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790694-F7DC-473A-9317-EE3B16AE13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مبنى قديم" sheetId="1" r:id="rId1"/>
    <sheet name="مبنى جديد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680" i="2" l="1"/>
  <c r="N4680" i="2"/>
  <c r="M4680" i="2"/>
  <c r="L4680" i="2"/>
  <c r="O4679" i="2"/>
  <c r="N4679" i="2"/>
  <c r="M4679" i="2"/>
  <c r="L4679" i="2"/>
  <c r="O4678" i="2"/>
  <c r="N4678" i="2"/>
  <c r="M4678" i="2"/>
  <c r="L4678" i="2"/>
  <c r="O4677" i="2"/>
  <c r="N4677" i="2"/>
  <c r="M4677" i="2"/>
  <c r="L4677" i="2"/>
  <c r="O4676" i="2"/>
  <c r="N4676" i="2"/>
  <c r="M4676" i="2"/>
  <c r="L4676" i="2"/>
  <c r="O4675" i="2"/>
  <c r="N4675" i="2"/>
  <c r="M4675" i="2"/>
  <c r="L4675" i="2"/>
  <c r="O4674" i="2"/>
  <c r="N4674" i="2"/>
  <c r="M4674" i="2"/>
  <c r="L4674" i="2"/>
  <c r="O4673" i="2"/>
  <c r="N4673" i="2"/>
  <c r="M4673" i="2"/>
  <c r="L4673" i="2"/>
  <c r="O4672" i="2"/>
  <c r="N4672" i="2"/>
  <c r="M4672" i="2"/>
  <c r="L4672" i="2"/>
  <c r="O4671" i="2"/>
  <c r="N4671" i="2"/>
  <c r="M4671" i="2"/>
  <c r="L4671" i="2"/>
  <c r="O4670" i="2"/>
  <c r="N4670" i="2"/>
  <c r="M4670" i="2"/>
  <c r="L4670" i="2"/>
  <c r="O4669" i="2"/>
  <c r="N4669" i="2"/>
  <c r="M4669" i="2"/>
  <c r="L4669" i="2"/>
  <c r="O4668" i="2"/>
  <c r="N4668" i="2"/>
  <c r="M4668" i="2"/>
  <c r="L4668" i="2"/>
  <c r="O4667" i="2"/>
  <c r="N4667" i="2"/>
  <c r="M4667" i="2"/>
  <c r="L4667" i="2"/>
  <c r="O4666" i="2"/>
  <c r="N4666" i="2"/>
  <c r="M4666" i="2"/>
  <c r="L4666" i="2"/>
  <c r="O4665" i="2"/>
  <c r="N4665" i="2"/>
  <c r="M4665" i="2"/>
  <c r="L4665" i="2"/>
  <c r="O4664" i="2"/>
  <c r="N4664" i="2"/>
  <c r="M4664" i="2"/>
  <c r="L4664" i="2"/>
  <c r="O4663" i="2"/>
  <c r="N4663" i="2"/>
  <c r="M4663" i="2"/>
  <c r="L4663" i="2"/>
  <c r="O4662" i="2"/>
  <c r="N4662" i="2"/>
  <c r="M4662" i="2"/>
  <c r="L4662" i="2"/>
  <c r="O4661" i="2"/>
  <c r="N4661" i="2"/>
  <c r="M4661" i="2"/>
  <c r="L4661" i="2"/>
  <c r="O4660" i="2"/>
  <c r="N4660" i="2"/>
  <c r="M4660" i="2"/>
  <c r="L4660" i="2"/>
  <c r="O4659" i="2"/>
  <c r="N4659" i="2"/>
  <c r="M4659" i="2"/>
  <c r="L4659" i="2"/>
  <c r="O4658" i="2"/>
  <c r="N4658" i="2"/>
  <c r="M4658" i="2"/>
  <c r="L4658" i="2"/>
  <c r="O4657" i="2"/>
  <c r="N4657" i="2"/>
  <c r="M4657" i="2"/>
  <c r="L4657" i="2"/>
  <c r="O4656" i="2"/>
  <c r="N4656" i="2"/>
  <c r="M4656" i="2"/>
  <c r="L4656" i="2"/>
  <c r="O4655" i="2"/>
  <c r="N4655" i="2"/>
  <c r="M4655" i="2"/>
  <c r="L4655" i="2"/>
  <c r="O4654" i="2"/>
  <c r="N4654" i="2"/>
  <c r="M4654" i="2"/>
  <c r="L4654" i="2"/>
  <c r="O4653" i="2"/>
  <c r="N4653" i="2"/>
  <c r="M4653" i="2"/>
  <c r="L4653" i="2"/>
  <c r="O4652" i="2"/>
  <c r="N4652" i="2"/>
  <c r="M4652" i="2"/>
  <c r="L4652" i="2"/>
  <c r="O4651" i="2"/>
  <c r="N4651" i="2"/>
  <c r="M4651" i="2"/>
  <c r="L4651" i="2"/>
  <c r="O4650" i="2"/>
  <c r="N4650" i="2"/>
  <c r="M4650" i="2"/>
  <c r="L4650" i="2"/>
  <c r="O4649" i="2"/>
  <c r="N4649" i="2"/>
  <c r="M4649" i="2"/>
  <c r="L4649" i="2"/>
  <c r="O4648" i="2"/>
  <c r="N4648" i="2"/>
  <c r="M4648" i="2"/>
  <c r="L4648" i="2"/>
  <c r="O4647" i="2"/>
  <c r="N4647" i="2"/>
  <c r="M4647" i="2"/>
  <c r="L4647" i="2"/>
  <c r="O4646" i="2"/>
  <c r="N4646" i="2"/>
  <c r="M4646" i="2"/>
  <c r="L4646" i="2"/>
  <c r="O4645" i="2"/>
  <c r="N4645" i="2"/>
  <c r="M4645" i="2"/>
  <c r="L4645" i="2"/>
  <c r="O4644" i="2"/>
  <c r="N4644" i="2"/>
  <c r="M4644" i="2"/>
  <c r="L4644" i="2"/>
  <c r="O4643" i="2"/>
  <c r="N4643" i="2"/>
  <c r="M4643" i="2"/>
  <c r="L4643" i="2"/>
  <c r="O4642" i="2"/>
  <c r="N4642" i="2"/>
  <c r="M4642" i="2"/>
  <c r="L4642" i="2"/>
  <c r="O4641" i="2"/>
  <c r="N4641" i="2"/>
  <c r="M4641" i="2"/>
  <c r="L4641" i="2"/>
  <c r="O4640" i="2"/>
  <c r="N4640" i="2"/>
  <c r="M4640" i="2"/>
  <c r="L4640" i="2"/>
  <c r="O4639" i="2"/>
  <c r="N4639" i="2"/>
  <c r="M4639" i="2"/>
  <c r="L4639" i="2"/>
  <c r="O4638" i="2"/>
  <c r="N4638" i="2"/>
  <c r="M4638" i="2"/>
  <c r="L4638" i="2"/>
  <c r="O4637" i="2"/>
  <c r="N4637" i="2"/>
  <c r="M4637" i="2"/>
  <c r="L4637" i="2"/>
  <c r="O4636" i="2"/>
  <c r="N4636" i="2"/>
  <c r="M4636" i="2"/>
  <c r="L4636" i="2"/>
  <c r="O4635" i="2"/>
  <c r="N4635" i="2"/>
  <c r="M4635" i="2"/>
  <c r="L4635" i="2"/>
  <c r="O4634" i="2"/>
  <c r="N4634" i="2"/>
  <c r="M4634" i="2"/>
  <c r="L4634" i="2"/>
  <c r="O4633" i="2"/>
  <c r="N4633" i="2"/>
  <c r="M4633" i="2"/>
  <c r="L4633" i="2"/>
  <c r="O4632" i="2"/>
  <c r="N4632" i="2"/>
  <c r="M4632" i="2"/>
  <c r="L4632" i="2"/>
  <c r="O4631" i="2"/>
  <c r="N4631" i="2"/>
  <c r="M4631" i="2"/>
  <c r="L4631" i="2"/>
  <c r="O4630" i="2"/>
  <c r="N4630" i="2"/>
  <c r="M4630" i="2"/>
  <c r="L4630" i="2"/>
  <c r="O4629" i="2"/>
  <c r="N4629" i="2"/>
  <c r="M4629" i="2"/>
  <c r="L4629" i="2"/>
  <c r="O4628" i="2"/>
  <c r="N4628" i="2"/>
  <c r="M4628" i="2"/>
  <c r="L4628" i="2"/>
  <c r="O4627" i="2"/>
  <c r="N4627" i="2"/>
  <c r="M4627" i="2"/>
  <c r="L4627" i="2"/>
  <c r="O4626" i="2"/>
  <c r="N4626" i="2"/>
  <c r="M4626" i="2"/>
  <c r="L4626" i="2"/>
  <c r="O4625" i="2"/>
  <c r="N4625" i="2"/>
  <c r="M4625" i="2"/>
  <c r="L4625" i="2"/>
  <c r="O4624" i="2"/>
  <c r="N4624" i="2"/>
  <c r="M4624" i="2"/>
  <c r="L4624" i="2"/>
  <c r="O4623" i="2"/>
  <c r="N4623" i="2"/>
  <c r="M4623" i="2"/>
  <c r="L4623" i="2"/>
  <c r="O4622" i="2"/>
  <c r="N4622" i="2"/>
  <c r="M4622" i="2"/>
  <c r="L4622" i="2"/>
  <c r="O4621" i="2"/>
  <c r="N4621" i="2"/>
  <c r="M4621" i="2"/>
  <c r="L4621" i="2"/>
  <c r="O4620" i="2"/>
  <c r="N4620" i="2"/>
  <c r="M4620" i="2"/>
  <c r="L4620" i="2"/>
  <c r="O4619" i="2"/>
  <c r="N4619" i="2"/>
  <c r="M4619" i="2"/>
  <c r="L4619" i="2"/>
  <c r="O4618" i="2"/>
  <c r="N4618" i="2"/>
  <c r="M4618" i="2"/>
  <c r="L4618" i="2"/>
  <c r="O4617" i="2"/>
  <c r="N4617" i="2"/>
  <c r="M4617" i="2"/>
  <c r="L4617" i="2"/>
  <c r="O4616" i="2"/>
  <c r="N4616" i="2"/>
  <c r="M4616" i="2"/>
  <c r="L4616" i="2"/>
  <c r="O4615" i="2"/>
  <c r="N4615" i="2"/>
  <c r="M4615" i="2"/>
  <c r="L4615" i="2"/>
  <c r="O4614" i="2"/>
  <c r="N4614" i="2"/>
  <c r="M4614" i="2"/>
  <c r="L4614" i="2"/>
  <c r="O4613" i="2"/>
  <c r="N4613" i="2"/>
  <c r="M4613" i="2"/>
  <c r="L4613" i="2"/>
  <c r="O4612" i="2"/>
  <c r="N4612" i="2"/>
  <c r="M4612" i="2"/>
  <c r="L4612" i="2"/>
  <c r="O4611" i="2"/>
  <c r="N4611" i="2"/>
  <c r="M4611" i="2"/>
  <c r="L4611" i="2"/>
  <c r="O4610" i="2"/>
  <c r="N4610" i="2"/>
  <c r="M4610" i="2"/>
  <c r="L4610" i="2"/>
  <c r="O4609" i="2"/>
  <c r="N4609" i="2"/>
  <c r="M4609" i="2"/>
  <c r="L4609" i="2"/>
  <c r="O4608" i="2"/>
  <c r="N4608" i="2"/>
  <c r="M4608" i="2"/>
  <c r="L4608" i="2"/>
  <c r="O4607" i="2"/>
  <c r="N4607" i="2"/>
  <c r="M4607" i="2"/>
  <c r="L4607" i="2"/>
  <c r="O4606" i="2"/>
  <c r="N4606" i="2"/>
  <c r="M4606" i="2"/>
  <c r="L4606" i="2"/>
  <c r="O4605" i="2"/>
  <c r="N4605" i="2"/>
  <c r="M4605" i="2"/>
  <c r="L4605" i="2"/>
  <c r="O4604" i="2"/>
  <c r="N4604" i="2"/>
  <c r="M4604" i="2"/>
  <c r="L4604" i="2"/>
  <c r="O4603" i="2"/>
  <c r="N4603" i="2"/>
  <c r="M4603" i="2"/>
  <c r="L4603" i="2"/>
  <c r="O4602" i="2"/>
  <c r="N4602" i="2"/>
  <c r="M4602" i="2"/>
  <c r="L4602" i="2"/>
  <c r="O4601" i="2"/>
  <c r="N4601" i="2"/>
  <c r="M4601" i="2"/>
  <c r="L4601" i="2"/>
  <c r="O4600" i="2"/>
  <c r="N4600" i="2"/>
  <c r="M4600" i="2"/>
  <c r="L4600" i="2"/>
  <c r="O4599" i="2"/>
  <c r="N4599" i="2"/>
  <c r="M4599" i="2"/>
  <c r="L4599" i="2"/>
  <c r="O4598" i="2"/>
  <c r="N4598" i="2"/>
  <c r="M4598" i="2"/>
  <c r="L4598" i="2"/>
  <c r="O4597" i="2"/>
  <c r="N4597" i="2"/>
  <c r="M4597" i="2"/>
  <c r="L4597" i="2"/>
  <c r="O4596" i="2"/>
  <c r="N4596" i="2"/>
  <c r="M4596" i="2"/>
  <c r="L4596" i="2"/>
  <c r="O4595" i="2"/>
  <c r="N4595" i="2"/>
  <c r="M4595" i="2"/>
  <c r="L4595" i="2"/>
  <c r="O4594" i="2"/>
  <c r="N4594" i="2"/>
  <c r="M4594" i="2"/>
  <c r="L4594" i="2"/>
  <c r="O4593" i="2"/>
  <c r="N4593" i="2"/>
  <c r="M4593" i="2"/>
  <c r="L4593" i="2"/>
  <c r="O4592" i="2"/>
  <c r="N4592" i="2"/>
  <c r="M4592" i="2"/>
  <c r="L4592" i="2"/>
  <c r="O4591" i="2"/>
  <c r="N4591" i="2"/>
  <c r="M4591" i="2"/>
  <c r="L4591" i="2"/>
  <c r="O4590" i="2"/>
  <c r="N4590" i="2"/>
  <c r="M4590" i="2"/>
  <c r="L4590" i="2"/>
  <c r="O4589" i="2"/>
  <c r="N4589" i="2"/>
  <c r="M4589" i="2"/>
  <c r="L4589" i="2"/>
  <c r="O4588" i="2"/>
  <c r="N4588" i="2"/>
  <c r="M4588" i="2"/>
  <c r="L4588" i="2"/>
  <c r="O4587" i="2"/>
  <c r="N4587" i="2"/>
  <c r="M4587" i="2"/>
  <c r="L4587" i="2"/>
  <c r="O4586" i="2"/>
  <c r="N4586" i="2"/>
  <c r="M4586" i="2"/>
  <c r="L4586" i="2"/>
  <c r="O4585" i="2"/>
  <c r="N4585" i="2"/>
  <c r="M4585" i="2"/>
  <c r="L4585" i="2"/>
  <c r="O4584" i="2"/>
  <c r="N4584" i="2"/>
  <c r="M4584" i="2"/>
  <c r="L4584" i="2"/>
  <c r="O4583" i="2"/>
  <c r="N4583" i="2"/>
  <c r="M4583" i="2"/>
  <c r="L4583" i="2"/>
  <c r="O4582" i="2"/>
  <c r="N4582" i="2"/>
  <c r="M4582" i="2"/>
  <c r="L4582" i="2"/>
  <c r="O4581" i="2"/>
  <c r="N4581" i="2"/>
  <c r="M4581" i="2"/>
  <c r="L4581" i="2"/>
  <c r="O4580" i="2"/>
  <c r="N4580" i="2"/>
  <c r="M4580" i="2"/>
  <c r="L4580" i="2"/>
  <c r="O4579" i="2"/>
  <c r="N4579" i="2"/>
  <c r="M4579" i="2"/>
  <c r="L4579" i="2"/>
  <c r="O4578" i="2"/>
  <c r="N4578" i="2"/>
  <c r="M4578" i="2"/>
  <c r="L4578" i="2"/>
  <c r="O4577" i="2"/>
  <c r="N4577" i="2"/>
  <c r="M4577" i="2"/>
  <c r="L4577" i="2"/>
  <c r="O4576" i="2"/>
  <c r="N4576" i="2"/>
  <c r="M4576" i="2"/>
  <c r="L4576" i="2"/>
  <c r="O4575" i="2"/>
  <c r="N4575" i="2"/>
  <c r="M4575" i="2"/>
  <c r="L4575" i="2"/>
  <c r="O4574" i="2"/>
  <c r="N4574" i="2"/>
  <c r="M4574" i="2"/>
  <c r="L4574" i="2"/>
  <c r="O4573" i="2"/>
  <c r="N4573" i="2"/>
  <c r="M4573" i="2"/>
  <c r="L4573" i="2"/>
  <c r="O4572" i="2"/>
  <c r="N4572" i="2"/>
  <c r="M4572" i="2"/>
  <c r="L4572" i="2"/>
  <c r="O4571" i="2"/>
  <c r="N4571" i="2"/>
  <c r="M4571" i="2"/>
  <c r="L4571" i="2"/>
  <c r="O4570" i="2"/>
  <c r="N4570" i="2"/>
  <c r="M4570" i="2"/>
  <c r="L4570" i="2"/>
  <c r="O4569" i="2"/>
  <c r="N4569" i="2"/>
  <c r="M4569" i="2"/>
  <c r="L4569" i="2"/>
  <c r="O4568" i="2"/>
  <c r="N4568" i="2"/>
  <c r="M4568" i="2"/>
  <c r="L4568" i="2"/>
  <c r="O4567" i="2"/>
  <c r="N4567" i="2"/>
  <c r="M4567" i="2"/>
  <c r="L4567" i="2"/>
  <c r="O4566" i="2"/>
  <c r="N4566" i="2"/>
  <c r="M4566" i="2"/>
  <c r="L4566" i="2"/>
  <c r="O4565" i="2"/>
  <c r="N4565" i="2"/>
  <c r="M4565" i="2"/>
  <c r="L4565" i="2"/>
  <c r="O4564" i="2"/>
  <c r="N4564" i="2"/>
  <c r="M4564" i="2"/>
  <c r="L4564" i="2"/>
  <c r="O4563" i="2"/>
  <c r="N4563" i="2"/>
  <c r="M4563" i="2"/>
  <c r="L4563" i="2"/>
  <c r="O4562" i="2"/>
  <c r="N4562" i="2"/>
  <c r="M4562" i="2"/>
  <c r="L4562" i="2"/>
  <c r="O4561" i="2"/>
  <c r="N4561" i="2"/>
  <c r="M4561" i="2"/>
  <c r="L4561" i="2"/>
  <c r="O4560" i="2"/>
  <c r="N4560" i="2"/>
  <c r="M4560" i="2"/>
  <c r="L4560" i="2"/>
  <c r="O4559" i="2"/>
  <c r="N4559" i="2"/>
  <c r="M4559" i="2"/>
  <c r="L4559" i="2"/>
  <c r="O4558" i="2"/>
  <c r="N4558" i="2"/>
  <c r="M4558" i="2"/>
  <c r="L4558" i="2"/>
  <c r="O4557" i="2"/>
  <c r="N4557" i="2"/>
  <c r="M4557" i="2"/>
  <c r="L4557" i="2"/>
  <c r="O4556" i="2"/>
  <c r="N4556" i="2"/>
  <c r="M4556" i="2"/>
  <c r="L4556" i="2"/>
  <c r="O4555" i="2"/>
  <c r="N4555" i="2"/>
  <c r="M4555" i="2"/>
  <c r="L4555" i="2"/>
  <c r="O4554" i="2"/>
  <c r="N4554" i="2"/>
  <c r="M4554" i="2"/>
  <c r="L4554" i="2"/>
  <c r="O4553" i="2"/>
  <c r="N4553" i="2"/>
  <c r="M4553" i="2"/>
  <c r="L4553" i="2"/>
  <c r="O4552" i="2"/>
  <c r="N4552" i="2"/>
  <c r="M4552" i="2"/>
  <c r="L4552" i="2"/>
  <c r="O4551" i="2"/>
  <c r="N4551" i="2"/>
  <c r="M4551" i="2"/>
  <c r="L4551" i="2"/>
  <c r="O4550" i="2"/>
  <c r="N4550" i="2"/>
  <c r="M4550" i="2"/>
  <c r="L4550" i="2"/>
  <c r="O4549" i="2"/>
  <c r="N4549" i="2"/>
  <c r="M4549" i="2"/>
  <c r="L4549" i="2"/>
  <c r="O4548" i="2"/>
  <c r="N4548" i="2"/>
  <c r="M4548" i="2"/>
  <c r="L4548" i="2"/>
  <c r="O4547" i="2"/>
  <c r="N4547" i="2"/>
  <c r="M4547" i="2"/>
  <c r="L4547" i="2"/>
  <c r="O4546" i="2"/>
  <c r="N4546" i="2"/>
  <c r="M4546" i="2"/>
  <c r="L4546" i="2"/>
  <c r="O4545" i="2"/>
  <c r="N4545" i="2"/>
  <c r="M4545" i="2"/>
  <c r="L4545" i="2"/>
  <c r="O4544" i="2"/>
  <c r="N4544" i="2"/>
  <c r="M4544" i="2"/>
  <c r="L4544" i="2"/>
  <c r="O4543" i="2"/>
  <c r="N4543" i="2"/>
  <c r="M4543" i="2"/>
  <c r="L4543" i="2"/>
  <c r="O4542" i="2"/>
  <c r="N4542" i="2"/>
  <c r="M4542" i="2"/>
  <c r="L4542" i="2"/>
  <c r="O4541" i="2"/>
  <c r="N4541" i="2"/>
  <c r="M4541" i="2"/>
  <c r="L4541" i="2"/>
  <c r="O4540" i="2"/>
  <c r="N4540" i="2"/>
  <c r="M4540" i="2"/>
  <c r="L4540" i="2"/>
  <c r="O4539" i="2"/>
  <c r="N4539" i="2"/>
  <c r="M4539" i="2"/>
  <c r="L4539" i="2"/>
  <c r="O4538" i="2"/>
  <c r="N4538" i="2"/>
  <c r="M4538" i="2"/>
  <c r="L4538" i="2"/>
  <c r="O4537" i="2"/>
  <c r="N4537" i="2"/>
  <c r="M4537" i="2"/>
  <c r="L4537" i="2"/>
  <c r="O4536" i="2"/>
  <c r="N4536" i="2"/>
  <c r="M4536" i="2"/>
  <c r="L4536" i="2"/>
  <c r="O4535" i="2"/>
  <c r="N4535" i="2"/>
  <c r="M4535" i="2"/>
  <c r="L4535" i="2"/>
  <c r="O4534" i="2"/>
  <c r="N4534" i="2"/>
  <c r="M4534" i="2"/>
  <c r="L4534" i="2"/>
  <c r="O4533" i="2"/>
  <c r="N4533" i="2"/>
  <c r="M4533" i="2"/>
  <c r="L4533" i="2"/>
  <c r="O4532" i="2"/>
  <c r="N4532" i="2"/>
  <c r="M4532" i="2"/>
  <c r="L4532" i="2"/>
  <c r="O4531" i="2"/>
  <c r="N4531" i="2"/>
  <c r="M4531" i="2"/>
  <c r="L4531" i="2"/>
  <c r="O4530" i="2"/>
  <c r="N4530" i="2"/>
  <c r="M4530" i="2"/>
  <c r="L4530" i="2"/>
  <c r="O4529" i="2"/>
  <c r="N4529" i="2"/>
  <c r="M4529" i="2"/>
  <c r="L4529" i="2"/>
  <c r="O4528" i="2"/>
  <c r="N4528" i="2"/>
  <c r="M4528" i="2"/>
  <c r="L4528" i="2"/>
  <c r="O4527" i="2"/>
  <c r="N4527" i="2"/>
  <c r="M4527" i="2"/>
  <c r="L4527" i="2"/>
  <c r="O4526" i="2"/>
  <c r="N4526" i="2"/>
  <c r="M4526" i="2"/>
  <c r="L4526" i="2"/>
  <c r="O4525" i="2"/>
  <c r="N4525" i="2"/>
  <c r="M4525" i="2"/>
  <c r="L4525" i="2"/>
  <c r="O4524" i="2"/>
  <c r="N4524" i="2"/>
  <c r="M4524" i="2"/>
  <c r="L4524" i="2"/>
  <c r="O4523" i="2"/>
  <c r="N4523" i="2"/>
  <c r="M4523" i="2"/>
  <c r="L4523" i="2"/>
  <c r="O4522" i="2"/>
  <c r="N4522" i="2"/>
  <c r="M4522" i="2"/>
  <c r="L4522" i="2"/>
  <c r="O4521" i="2"/>
  <c r="N4521" i="2"/>
  <c r="M4521" i="2"/>
  <c r="L4521" i="2"/>
  <c r="O4520" i="2"/>
  <c r="N4520" i="2"/>
  <c r="M4520" i="2"/>
  <c r="L4520" i="2"/>
  <c r="O4519" i="2"/>
  <c r="N4519" i="2"/>
  <c r="M4519" i="2"/>
  <c r="L4519" i="2"/>
  <c r="O4518" i="2"/>
  <c r="N4518" i="2"/>
  <c r="M4518" i="2"/>
  <c r="L4518" i="2"/>
  <c r="O4517" i="2"/>
  <c r="N4517" i="2"/>
  <c r="M4517" i="2"/>
  <c r="L4517" i="2"/>
  <c r="O4516" i="2"/>
  <c r="N4516" i="2"/>
  <c r="M4516" i="2"/>
  <c r="L4516" i="2"/>
  <c r="O4515" i="2"/>
  <c r="N4515" i="2"/>
  <c r="M4515" i="2"/>
  <c r="L4515" i="2"/>
  <c r="O4514" i="2"/>
  <c r="N4514" i="2"/>
  <c r="M4514" i="2"/>
  <c r="L4514" i="2"/>
  <c r="O4513" i="2"/>
  <c r="N4513" i="2"/>
  <c r="M4513" i="2"/>
  <c r="L4513" i="2"/>
  <c r="O4512" i="2"/>
  <c r="N4512" i="2"/>
  <c r="M4512" i="2"/>
  <c r="L4512" i="2"/>
  <c r="O4511" i="2"/>
  <c r="N4511" i="2"/>
  <c r="M4511" i="2"/>
  <c r="L4511" i="2"/>
  <c r="O4510" i="2"/>
  <c r="N4510" i="2"/>
  <c r="M4510" i="2"/>
  <c r="L4510" i="2"/>
  <c r="O4509" i="2"/>
  <c r="N4509" i="2"/>
  <c r="M4509" i="2"/>
  <c r="L4509" i="2"/>
  <c r="O4508" i="2"/>
  <c r="N4508" i="2"/>
  <c r="M4508" i="2"/>
  <c r="L4508" i="2"/>
  <c r="O4507" i="2"/>
  <c r="N4507" i="2"/>
  <c r="M4507" i="2"/>
  <c r="L4507" i="2"/>
  <c r="O4506" i="2"/>
  <c r="N4506" i="2"/>
  <c r="M4506" i="2"/>
  <c r="L4506" i="2"/>
  <c r="O4505" i="2"/>
  <c r="N4505" i="2"/>
  <c r="M4505" i="2"/>
  <c r="L4505" i="2"/>
  <c r="O4504" i="2"/>
  <c r="N4504" i="2"/>
  <c r="M4504" i="2"/>
  <c r="L4504" i="2"/>
  <c r="O4503" i="2"/>
  <c r="N4503" i="2"/>
  <c r="M4503" i="2"/>
  <c r="L4503" i="2"/>
  <c r="O4502" i="2"/>
  <c r="N4502" i="2"/>
  <c r="M4502" i="2"/>
  <c r="L4502" i="2"/>
  <c r="O4501" i="2"/>
  <c r="N4501" i="2"/>
  <c r="M4501" i="2"/>
  <c r="L4501" i="2"/>
  <c r="O4500" i="2"/>
  <c r="N4500" i="2"/>
  <c r="M4500" i="2"/>
  <c r="L4500" i="2"/>
  <c r="O4499" i="2"/>
  <c r="N4499" i="2"/>
  <c r="M4499" i="2"/>
  <c r="L4499" i="2"/>
  <c r="O4498" i="2"/>
  <c r="N4498" i="2"/>
  <c r="M4498" i="2"/>
  <c r="L4498" i="2"/>
  <c r="O4497" i="2"/>
  <c r="N4497" i="2"/>
  <c r="M4497" i="2"/>
  <c r="L4497" i="2"/>
  <c r="O4496" i="2"/>
  <c r="N4496" i="2"/>
  <c r="M4496" i="2"/>
  <c r="L4496" i="2"/>
  <c r="O4495" i="2"/>
  <c r="N4495" i="2"/>
  <c r="M4495" i="2"/>
  <c r="L4495" i="2"/>
  <c r="O4494" i="2"/>
  <c r="N4494" i="2"/>
  <c r="M4494" i="2"/>
  <c r="L4494" i="2"/>
  <c r="O4493" i="2"/>
  <c r="N4493" i="2"/>
  <c r="M4493" i="2"/>
  <c r="L4493" i="2"/>
  <c r="O4492" i="2"/>
  <c r="N4492" i="2"/>
  <c r="M4492" i="2"/>
  <c r="L4492" i="2"/>
  <c r="O4491" i="2"/>
  <c r="N4491" i="2"/>
  <c r="M4491" i="2"/>
  <c r="L4491" i="2"/>
  <c r="O4490" i="2"/>
  <c r="N4490" i="2"/>
  <c r="M4490" i="2"/>
  <c r="L4490" i="2"/>
  <c r="O4489" i="2"/>
  <c r="N4489" i="2"/>
  <c r="M4489" i="2"/>
  <c r="L4489" i="2"/>
  <c r="O4488" i="2"/>
  <c r="N4488" i="2"/>
  <c r="M4488" i="2"/>
  <c r="L4488" i="2"/>
  <c r="O4487" i="2"/>
  <c r="N4487" i="2"/>
  <c r="M4487" i="2"/>
  <c r="L4487" i="2"/>
  <c r="O4486" i="2"/>
  <c r="N4486" i="2"/>
  <c r="M4486" i="2"/>
  <c r="L4486" i="2"/>
  <c r="O4485" i="2"/>
  <c r="N4485" i="2"/>
  <c r="M4485" i="2"/>
  <c r="L4485" i="2"/>
  <c r="O4484" i="2"/>
  <c r="N4484" i="2"/>
  <c r="M4484" i="2"/>
  <c r="L4484" i="2"/>
  <c r="O4483" i="2"/>
  <c r="N4483" i="2"/>
  <c r="M4483" i="2"/>
  <c r="L4483" i="2"/>
  <c r="O4482" i="2"/>
  <c r="N4482" i="2"/>
  <c r="M4482" i="2"/>
  <c r="L4482" i="2"/>
  <c r="O4481" i="2"/>
  <c r="N4481" i="2"/>
  <c r="M4481" i="2"/>
  <c r="L4481" i="2"/>
  <c r="O4480" i="2"/>
  <c r="N4480" i="2"/>
  <c r="M4480" i="2"/>
  <c r="L4480" i="2"/>
  <c r="O4479" i="2"/>
  <c r="N4479" i="2"/>
  <c r="M4479" i="2"/>
  <c r="L4479" i="2"/>
  <c r="O4478" i="2"/>
  <c r="N4478" i="2"/>
  <c r="M4478" i="2"/>
  <c r="L4478" i="2"/>
  <c r="O4477" i="2"/>
  <c r="N4477" i="2"/>
  <c r="M4477" i="2"/>
  <c r="L4477" i="2"/>
  <c r="O4476" i="2"/>
  <c r="N4476" i="2"/>
  <c r="M4476" i="2"/>
  <c r="L4476" i="2"/>
  <c r="O4475" i="2"/>
  <c r="N4475" i="2"/>
  <c r="M4475" i="2"/>
  <c r="L4475" i="2"/>
  <c r="O4474" i="2"/>
  <c r="N4474" i="2"/>
  <c r="M4474" i="2"/>
  <c r="L4474" i="2"/>
  <c r="O4473" i="2"/>
  <c r="N4473" i="2"/>
  <c r="M4473" i="2"/>
  <c r="L4473" i="2"/>
  <c r="O4472" i="2"/>
  <c r="N4472" i="2"/>
  <c r="M4472" i="2"/>
  <c r="L4472" i="2"/>
  <c r="O4471" i="2"/>
  <c r="N4471" i="2"/>
  <c r="M4471" i="2"/>
  <c r="L4471" i="2"/>
  <c r="O4470" i="2"/>
  <c r="N4470" i="2"/>
  <c r="M4470" i="2"/>
  <c r="L4470" i="2"/>
  <c r="O4469" i="2"/>
  <c r="N4469" i="2"/>
  <c r="M4469" i="2"/>
  <c r="L4469" i="2"/>
  <c r="O4468" i="2"/>
  <c r="N4468" i="2"/>
  <c r="M4468" i="2"/>
  <c r="L4468" i="2"/>
  <c r="O4467" i="2"/>
  <c r="N4467" i="2"/>
  <c r="M4467" i="2"/>
  <c r="L4467" i="2"/>
  <c r="O4466" i="2"/>
  <c r="N4466" i="2"/>
  <c r="M4466" i="2"/>
  <c r="L4466" i="2"/>
  <c r="O4465" i="2"/>
  <c r="N4465" i="2"/>
  <c r="M4465" i="2"/>
  <c r="L4465" i="2"/>
  <c r="O4464" i="2"/>
  <c r="N4464" i="2"/>
  <c r="M4464" i="2"/>
  <c r="L4464" i="2"/>
  <c r="O4463" i="2"/>
  <c r="N4463" i="2"/>
  <c r="M4463" i="2"/>
  <c r="L4463" i="2"/>
  <c r="O4462" i="2"/>
  <c r="N4462" i="2"/>
  <c r="M4462" i="2"/>
  <c r="L4462" i="2"/>
  <c r="O4461" i="2"/>
  <c r="N4461" i="2"/>
  <c r="M4461" i="2"/>
  <c r="L4461" i="2"/>
  <c r="O4460" i="2"/>
  <c r="N4460" i="2"/>
  <c r="M4460" i="2"/>
  <c r="L4460" i="2"/>
  <c r="O4459" i="2"/>
  <c r="N4459" i="2"/>
  <c r="M4459" i="2"/>
  <c r="L4459" i="2"/>
  <c r="O4458" i="2"/>
  <c r="N4458" i="2"/>
  <c r="M4458" i="2"/>
  <c r="L4458" i="2"/>
  <c r="O4457" i="2"/>
  <c r="N4457" i="2"/>
  <c r="M4457" i="2"/>
  <c r="L4457" i="2"/>
  <c r="O4456" i="2"/>
  <c r="N4456" i="2"/>
  <c r="M4456" i="2"/>
  <c r="L4456" i="2"/>
  <c r="O4455" i="2"/>
  <c r="N4455" i="2"/>
  <c r="M4455" i="2"/>
  <c r="L4455" i="2"/>
  <c r="O4454" i="2"/>
  <c r="N4454" i="2"/>
  <c r="M4454" i="2"/>
  <c r="L4454" i="2"/>
  <c r="O4453" i="2"/>
  <c r="N4453" i="2"/>
  <c r="M4453" i="2"/>
  <c r="L4453" i="2"/>
  <c r="O4452" i="2"/>
  <c r="N4452" i="2"/>
  <c r="M4452" i="2"/>
  <c r="L4452" i="2"/>
  <c r="O4451" i="2"/>
  <c r="N4451" i="2"/>
  <c r="M4451" i="2"/>
  <c r="L4451" i="2"/>
  <c r="O4450" i="2"/>
  <c r="N4450" i="2"/>
  <c r="M4450" i="2"/>
  <c r="L4450" i="2"/>
  <c r="O4449" i="2"/>
  <c r="N4449" i="2"/>
  <c r="M4449" i="2"/>
  <c r="L4449" i="2"/>
  <c r="O4448" i="2"/>
  <c r="N4448" i="2"/>
  <c r="M4448" i="2"/>
  <c r="L4448" i="2"/>
  <c r="O4447" i="2"/>
  <c r="N4447" i="2"/>
  <c r="M4447" i="2"/>
  <c r="L4447" i="2"/>
  <c r="O4446" i="2"/>
  <c r="N4446" i="2"/>
  <c r="M4446" i="2"/>
  <c r="L4446" i="2"/>
  <c r="O4445" i="2"/>
  <c r="N4445" i="2"/>
  <c r="M4445" i="2"/>
  <c r="L4445" i="2"/>
  <c r="O4444" i="2"/>
  <c r="N4444" i="2"/>
  <c r="M4444" i="2"/>
  <c r="L4444" i="2"/>
  <c r="O4443" i="2"/>
  <c r="N4443" i="2"/>
  <c r="M4443" i="2"/>
  <c r="L4443" i="2"/>
  <c r="O4442" i="2"/>
  <c r="N4442" i="2"/>
  <c r="M4442" i="2"/>
  <c r="L4442" i="2"/>
  <c r="O4441" i="2"/>
  <c r="N4441" i="2"/>
  <c r="M4441" i="2"/>
  <c r="L4441" i="2"/>
  <c r="O4440" i="2"/>
  <c r="N4440" i="2"/>
  <c r="M4440" i="2"/>
  <c r="L4440" i="2"/>
  <c r="O4439" i="2"/>
  <c r="N4439" i="2"/>
  <c r="M4439" i="2"/>
  <c r="L4439" i="2"/>
  <c r="O4438" i="2"/>
  <c r="N4438" i="2"/>
  <c r="M4438" i="2"/>
  <c r="L4438" i="2"/>
  <c r="O4437" i="2"/>
  <c r="N4437" i="2"/>
  <c r="M4437" i="2"/>
  <c r="L4437" i="2"/>
  <c r="O4436" i="2"/>
  <c r="N4436" i="2"/>
  <c r="M4436" i="2"/>
  <c r="L4436" i="2"/>
  <c r="O4435" i="2"/>
  <c r="N4435" i="2"/>
  <c r="M4435" i="2"/>
  <c r="L4435" i="2"/>
  <c r="O4434" i="2"/>
  <c r="N4434" i="2"/>
  <c r="M4434" i="2"/>
  <c r="L4434" i="2"/>
  <c r="O4433" i="2"/>
  <c r="N4433" i="2"/>
  <c r="M4433" i="2"/>
  <c r="L4433" i="2"/>
  <c r="O4432" i="2"/>
  <c r="N4432" i="2"/>
  <c r="M4432" i="2"/>
  <c r="L4432" i="2"/>
  <c r="O4431" i="2"/>
  <c r="N4431" i="2"/>
  <c r="M4431" i="2"/>
  <c r="L4431" i="2"/>
  <c r="O4430" i="2"/>
  <c r="N4430" i="2"/>
  <c r="M4430" i="2"/>
  <c r="L4430" i="2"/>
  <c r="O4429" i="2"/>
  <c r="N4429" i="2"/>
  <c r="M4429" i="2"/>
  <c r="L4429" i="2"/>
  <c r="O4428" i="2"/>
  <c r="N4428" i="2"/>
  <c r="M4428" i="2"/>
  <c r="L4428" i="2"/>
  <c r="O4427" i="2"/>
  <c r="N4427" i="2"/>
  <c r="M4427" i="2"/>
  <c r="L4427" i="2"/>
  <c r="O4426" i="2"/>
  <c r="N4426" i="2"/>
  <c r="M4426" i="2"/>
  <c r="L4426" i="2"/>
  <c r="O4425" i="2"/>
  <c r="N4425" i="2"/>
  <c r="M4425" i="2"/>
  <c r="L4425" i="2"/>
  <c r="O4424" i="2"/>
  <c r="N4424" i="2"/>
  <c r="M4424" i="2"/>
  <c r="L4424" i="2"/>
  <c r="O4423" i="2"/>
  <c r="N4423" i="2"/>
  <c r="M4423" i="2"/>
  <c r="L4423" i="2"/>
  <c r="O4422" i="2"/>
  <c r="N4422" i="2"/>
  <c r="M4422" i="2"/>
  <c r="L4422" i="2"/>
  <c r="O4421" i="2"/>
  <c r="N4421" i="2"/>
  <c r="M4421" i="2"/>
  <c r="L4421" i="2"/>
  <c r="O4420" i="2"/>
  <c r="N4420" i="2"/>
  <c r="M4420" i="2"/>
  <c r="L4420" i="2"/>
  <c r="O4419" i="2"/>
  <c r="N4419" i="2"/>
  <c r="M4419" i="2"/>
  <c r="L4419" i="2"/>
  <c r="O4418" i="2"/>
  <c r="N4418" i="2"/>
  <c r="M4418" i="2"/>
  <c r="L4418" i="2"/>
  <c r="O4417" i="2"/>
  <c r="N4417" i="2"/>
  <c r="M4417" i="2"/>
  <c r="L4417" i="2"/>
  <c r="O4416" i="2"/>
  <c r="N4416" i="2"/>
  <c r="M4416" i="2"/>
  <c r="L4416" i="2"/>
  <c r="O4415" i="2"/>
  <c r="N4415" i="2"/>
  <c r="M4415" i="2"/>
  <c r="L4415" i="2"/>
  <c r="O4414" i="2"/>
  <c r="N4414" i="2"/>
  <c r="M4414" i="2"/>
  <c r="L4414" i="2"/>
  <c r="O4413" i="2"/>
  <c r="N4413" i="2"/>
  <c r="M4413" i="2"/>
  <c r="L4413" i="2"/>
  <c r="O4412" i="2"/>
  <c r="N4412" i="2"/>
  <c r="M4412" i="2"/>
  <c r="L4412" i="2"/>
  <c r="O4411" i="2"/>
  <c r="N4411" i="2"/>
  <c r="M4411" i="2"/>
  <c r="L4411" i="2"/>
  <c r="O4410" i="2"/>
  <c r="N4410" i="2"/>
  <c r="M4410" i="2"/>
  <c r="L4410" i="2"/>
  <c r="O4409" i="2"/>
  <c r="N4409" i="2"/>
  <c r="M4409" i="2"/>
  <c r="L4409" i="2"/>
  <c r="O4408" i="2"/>
  <c r="N4408" i="2"/>
  <c r="M4408" i="2"/>
  <c r="L4408" i="2"/>
  <c r="O4407" i="2"/>
  <c r="N4407" i="2"/>
  <c r="M4407" i="2"/>
  <c r="L4407" i="2"/>
  <c r="O4406" i="2"/>
  <c r="N4406" i="2"/>
  <c r="M4406" i="2"/>
  <c r="L4406" i="2"/>
  <c r="O4405" i="2"/>
  <c r="N4405" i="2"/>
  <c r="M4405" i="2"/>
  <c r="L4405" i="2"/>
  <c r="O4404" i="2"/>
  <c r="N4404" i="2"/>
  <c r="M4404" i="2"/>
  <c r="L4404" i="2"/>
  <c r="O4403" i="2"/>
  <c r="N4403" i="2"/>
  <c r="M4403" i="2"/>
  <c r="L4403" i="2"/>
  <c r="O4402" i="2"/>
  <c r="N4402" i="2"/>
  <c r="M4402" i="2"/>
  <c r="L4402" i="2"/>
  <c r="O4401" i="2"/>
  <c r="N4401" i="2"/>
  <c r="M4401" i="2"/>
  <c r="L4401" i="2"/>
  <c r="O4400" i="2"/>
  <c r="N4400" i="2"/>
  <c r="M4400" i="2"/>
  <c r="L4400" i="2"/>
  <c r="O4399" i="2"/>
  <c r="N4399" i="2"/>
  <c r="M4399" i="2"/>
  <c r="L4399" i="2"/>
  <c r="O4398" i="2"/>
  <c r="N4398" i="2"/>
  <c r="M4398" i="2"/>
  <c r="L4398" i="2"/>
  <c r="O4397" i="2"/>
  <c r="N4397" i="2"/>
  <c r="M4397" i="2"/>
  <c r="L4397" i="2"/>
  <c r="O4396" i="2"/>
  <c r="N4396" i="2"/>
  <c r="M4396" i="2"/>
  <c r="L4396" i="2"/>
  <c r="O4395" i="2"/>
  <c r="N4395" i="2"/>
  <c r="M4395" i="2"/>
  <c r="L4395" i="2"/>
  <c r="O4394" i="2"/>
  <c r="N4394" i="2"/>
  <c r="M4394" i="2"/>
  <c r="L4394" i="2"/>
  <c r="O4393" i="2"/>
  <c r="N4393" i="2"/>
  <c r="M4393" i="2"/>
  <c r="L4393" i="2"/>
  <c r="O4392" i="2"/>
  <c r="N4392" i="2"/>
  <c r="M4392" i="2"/>
  <c r="L4392" i="2"/>
  <c r="O4391" i="2"/>
  <c r="N4391" i="2"/>
  <c r="M4391" i="2"/>
  <c r="L4391" i="2"/>
  <c r="O4390" i="2"/>
  <c r="N4390" i="2"/>
  <c r="M4390" i="2"/>
  <c r="L4390" i="2"/>
  <c r="O4389" i="2"/>
  <c r="N4389" i="2"/>
  <c r="M4389" i="2"/>
  <c r="L4389" i="2"/>
  <c r="O4388" i="2"/>
  <c r="N4388" i="2"/>
  <c r="M4388" i="2"/>
  <c r="L4388" i="2"/>
  <c r="O4387" i="2"/>
  <c r="N4387" i="2"/>
  <c r="M4387" i="2"/>
  <c r="L4387" i="2"/>
  <c r="O4386" i="2"/>
  <c r="N4386" i="2"/>
  <c r="M4386" i="2"/>
  <c r="L4386" i="2"/>
  <c r="O4385" i="2"/>
  <c r="N4385" i="2"/>
  <c r="M4385" i="2"/>
  <c r="L4385" i="2"/>
  <c r="O4384" i="2"/>
  <c r="N4384" i="2"/>
  <c r="M4384" i="2"/>
  <c r="L4384" i="2"/>
  <c r="O4383" i="2"/>
  <c r="N4383" i="2"/>
  <c r="M4383" i="2"/>
  <c r="L4383" i="2"/>
  <c r="O4382" i="2"/>
  <c r="N4382" i="2"/>
  <c r="M4382" i="2"/>
  <c r="L4382" i="2"/>
  <c r="O4381" i="2"/>
  <c r="N4381" i="2"/>
  <c r="M4381" i="2"/>
  <c r="L4381" i="2"/>
  <c r="O4380" i="2"/>
  <c r="N4380" i="2"/>
  <c r="M4380" i="2"/>
  <c r="L4380" i="2"/>
  <c r="O4379" i="2"/>
  <c r="N4379" i="2"/>
  <c r="M4379" i="2"/>
  <c r="L4379" i="2"/>
  <c r="O4378" i="2"/>
  <c r="N4378" i="2"/>
  <c r="M4378" i="2"/>
  <c r="L4378" i="2"/>
  <c r="O4377" i="2"/>
  <c r="N4377" i="2"/>
  <c r="M4377" i="2"/>
  <c r="L4377" i="2"/>
  <c r="O4376" i="2"/>
  <c r="N4376" i="2"/>
  <c r="M4376" i="2"/>
  <c r="L4376" i="2"/>
  <c r="O4375" i="2"/>
  <c r="N4375" i="2"/>
  <c r="M4375" i="2"/>
  <c r="L4375" i="2"/>
  <c r="O4374" i="2"/>
  <c r="N4374" i="2"/>
  <c r="M4374" i="2"/>
  <c r="L4374" i="2"/>
  <c r="O4373" i="2"/>
  <c r="N4373" i="2"/>
  <c r="M4373" i="2"/>
  <c r="L4373" i="2"/>
  <c r="O4372" i="2"/>
  <c r="N4372" i="2"/>
  <c r="M4372" i="2"/>
  <c r="L4372" i="2"/>
  <c r="O4371" i="2"/>
  <c r="N4371" i="2"/>
  <c r="M4371" i="2"/>
  <c r="L4371" i="2"/>
  <c r="O4370" i="2"/>
  <c r="N4370" i="2"/>
  <c r="M4370" i="2"/>
  <c r="L4370" i="2"/>
  <c r="O4369" i="2"/>
  <c r="N4369" i="2"/>
  <c r="M4369" i="2"/>
  <c r="L4369" i="2"/>
  <c r="O4368" i="2"/>
  <c r="N4368" i="2"/>
  <c r="M4368" i="2"/>
  <c r="L4368" i="2"/>
  <c r="O4367" i="2"/>
  <c r="N4367" i="2"/>
  <c r="M4367" i="2"/>
  <c r="L4367" i="2"/>
  <c r="O4366" i="2"/>
  <c r="N4366" i="2"/>
  <c r="M4366" i="2"/>
  <c r="L4366" i="2"/>
  <c r="O4365" i="2"/>
  <c r="N4365" i="2"/>
  <c r="M4365" i="2"/>
  <c r="L4365" i="2"/>
  <c r="O4364" i="2"/>
  <c r="N4364" i="2"/>
  <c r="M4364" i="2"/>
  <c r="L4364" i="2"/>
  <c r="O4363" i="2"/>
  <c r="N4363" i="2"/>
  <c r="M4363" i="2"/>
  <c r="L4363" i="2"/>
  <c r="O4362" i="2"/>
  <c r="N4362" i="2"/>
  <c r="M4362" i="2"/>
  <c r="L4362" i="2"/>
  <c r="O4361" i="2"/>
  <c r="N4361" i="2"/>
  <c r="M4361" i="2"/>
  <c r="L4361" i="2"/>
  <c r="O4360" i="2"/>
  <c r="N4360" i="2"/>
  <c r="M4360" i="2"/>
  <c r="L4360" i="2"/>
  <c r="O4359" i="2"/>
  <c r="N4359" i="2"/>
  <c r="M4359" i="2"/>
  <c r="L4359" i="2"/>
  <c r="O4358" i="2"/>
  <c r="N4358" i="2"/>
  <c r="M4358" i="2"/>
  <c r="L4358" i="2"/>
  <c r="O4357" i="2"/>
  <c r="N4357" i="2"/>
  <c r="M4357" i="2"/>
  <c r="L4357" i="2"/>
  <c r="O4356" i="2"/>
  <c r="N4356" i="2"/>
  <c r="M4356" i="2"/>
  <c r="L4356" i="2"/>
  <c r="O4355" i="2"/>
  <c r="N4355" i="2"/>
  <c r="M4355" i="2"/>
  <c r="L4355" i="2"/>
  <c r="O4354" i="2"/>
  <c r="N4354" i="2"/>
  <c r="M4354" i="2"/>
  <c r="L4354" i="2"/>
  <c r="O4353" i="2"/>
  <c r="N4353" i="2"/>
  <c r="M4353" i="2"/>
  <c r="L4353" i="2"/>
  <c r="O4352" i="2"/>
  <c r="N4352" i="2"/>
  <c r="M4352" i="2"/>
  <c r="L4352" i="2"/>
  <c r="O4351" i="2"/>
  <c r="N4351" i="2"/>
  <c r="M4351" i="2"/>
  <c r="L4351" i="2"/>
  <c r="O4350" i="2"/>
  <c r="N4350" i="2"/>
  <c r="M4350" i="2"/>
  <c r="L4350" i="2"/>
  <c r="O4349" i="2"/>
  <c r="N4349" i="2"/>
  <c r="M4349" i="2"/>
  <c r="L4349" i="2"/>
  <c r="O4348" i="2"/>
  <c r="N4348" i="2"/>
  <c r="M4348" i="2"/>
  <c r="L4348" i="2"/>
  <c r="O4347" i="2"/>
  <c r="N4347" i="2"/>
  <c r="M4347" i="2"/>
  <c r="L4347" i="2"/>
  <c r="O4346" i="2"/>
  <c r="N4346" i="2"/>
  <c r="M4346" i="2"/>
  <c r="L4346" i="2"/>
  <c r="O4345" i="2"/>
  <c r="N4345" i="2"/>
  <c r="M4345" i="2"/>
  <c r="L4345" i="2"/>
  <c r="O4344" i="2"/>
  <c r="N4344" i="2"/>
  <c r="M4344" i="2"/>
  <c r="L4344" i="2"/>
  <c r="O4343" i="2"/>
  <c r="N4343" i="2"/>
  <c r="M4343" i="2"/>
  <c r="L4343" i="2"/>
  <c r="O4342" i="2"/>
  <c r="N4342" i="2"/>
  <c r="M4342" i="2"/>
  <c r="L4342" i="2"/>
  <c r="O4341" i="2"/>
  <c r="N4341" i="2"/>
  <c r="M4341" i="2"/>
  <c r="L4341" i="2"/>
  <c r="O4340" i="2"/>
  <c r="N4340" i="2"/>
  <c r="M4340" i="2"/>
  <c r="L4340" i="2"/>
  <c r="O4339" i="2"/>
  <c r="N4339" i="2"/>
  <c r="M4339" i="2"/>
  <c r="L4339" i="2"/>
  <c r="O4338" i="2"/>
  <c r="N4338" i="2"/>
  <c r="M4338" i="2"/>
  <c r="L4338" i="2"/>
  <c r="O4337" i="2"/>
  <c r="N4337" i="2"/>
  <c r="M4337" i="2"/>
  <c r="L4337" i="2"/>
  <c r="O4336" i="2"/>
  <c r="N4336" i="2"/>
  <c r="M4336" i="2"/>
  <c r="L4336" i="2"/>
  <c r="O4335" i="2"/>
  <c r="N4335" i="2"/>
  <c r="M4335" i="2"/>
  <c r="L4335" i="2"/>
  <c r="O4334" i="2"/>
  <c r="N4334" i="2"/>
  <c r="M4334" i="2"/>
  <c r="L4334" i="2"/>
  <c r="O4333" i="2"/>
  <c r="N4333" i="2"/>
  <c r="M4333" i="2"/>
  <c r="L4333" i="2"/>
  <c r="O4332" i="2"/>
  <c r="N4332" i="2"/>
  <c r="M4332" i="2"/>
  <c r="L4332" i="2"/>
  <c r="O4331" i="2"/>
  <c r="N4331" i="2"/>
  <c r="M4331" i="2"/>
  <c r="L4331" i="2"/>
  <c r="O4330" i="2"/>
  <c r="N4330" i="2"/>
  <c r="M4330" i="2"/>
  <c r="L4330" i="2"/>
  <c r="O4329" i="2"/>
  <c r="N4329" i="2"/>
  <c r="M4329" i="2"/>
  <c r="L4329" i="2"/>
  <c r="O4328" i="2"/>
  <c r="N4328" i="2"/>
  <c r="M4328" i="2"/>
  <c r="L4328" i="2"/>
  <c r="O4327" i="2"/>
  <c r="N4327" i="2"/>
  <c r="M4327" i="2"/>
  <c r="L4327" i="2"/>
  <c r="O4326" i="2"/>
  <c r="N4326" i="2"/>
  <c r="M4326" i="2"/>
  <c r="L4326" i="2"/>
  <c r="O4325" i="2"/>
  <c r="N4325" i="2"/>
  <c r="M4325" i="2"/>
  <c r="L4325" i="2"/>
  <c r="O4324" i="2"/>
  <c r="N4324" i="2"/>
  <c r="M4324" i="2"/>
  <c r="L4324" i="2"/>
  <c r="O4323" i="2"/>
  <c r="N4323" i="2"/>
  <c r="M4323" i="2"/>
  <c r="L4323" i="2"/>
  <c r="O4322" i="2"/>
  <c r="N4322" i="2"/>
  <c r="M4322" i="2"/>
  <c r="L4322" i="2"/>
  <c r="O4321" i="2"/>
  <c r="N4321" i="2"/>
  <c r="M4321" i="2"/>
  <c r="L4321" i="2"/>
  <c r="O4320" i="2"/>
  <c r="N4320" i="2"/>
  <c r="M4320" i="2"/>
  <c r="L4320" i="2"/>
  <c r="O4319" i="2"/>
  <c r="N4319" i="2"/>
  <c r="M4319" i="2"/>
  <c r="L4319" i="2"/>
  <c r="O4318" i="2"/>
  <c r="N4318" i="2"/>
  <c r="M4318" i="2"/>
  <c r="L4318" i="2"/>
  <c r="O4317" i="2"/>
  <c r="N4317" i="2"/>
  <c r="M4317" i="2"/>
  <c r="L4317" i="2"/>
  <c r="O4316" i="2"/>
  <c r="N4316" i="2"/>
  <c r="M4316" i="2"/>
  <c r="L4316" i="2"/>
  <c r="O4315" i="2"/>
  <c r="N4315" i="2"/>
  <c r="M4315" i="2"/>
  <c r="L4315" i="2"/>
  <c r="O4314" i="2"/>
  <c r="N4314" i="2"/>
  <c r="M4314" i="2"/>
  <c r="L4314" i="2"/>
  <c r="O4313" i="2"/>
  <c r="N4313" i="2"/>
  <c r="M4313" i="2"/>
  <c r="L4313" i="2"/>
  <c r="O4312" i="2"/>
  <c r="N4312" i="2"/>
  <c r="M4312" i="2"/>
  <c r="L4312" i="2"/>
  <c r="O4311" i="2"/>
  <c r="N4311" i="2"/>
  <c r="M4311" i="2"/>
  <c r="L4311" i="2"/>
  <c r="O4310" i="2"/>
  <c r="N4310" i="2"/>
  <c r="M4310" i="2"/>
  <c r="L4310" i="2"/>
  <c r="O4309" i="2"/>
  <c r="N4309" i="2"/>
  <c r="M4309" i="2"/>
  <c r="L4309" i="2"/>
  <c r="O4308" i="2"/>
  <c r="N4308" i="2"/>
  <c r="M4308" i="2"/>
  <c r="L4308" i="2"/>
  <c r="O4307" i="2"/>
  <c r="N4307" i="2"/>
  <c r="M4307" i="2"/>
  <c r="L4307" i="2"/>
  <c r="O4306" i="2"/>
  <c r="N4306" i="2"/>
  <c r="M4306" i="2"/>
  <c r="L4306" i="2"/>
  <c r="O4305" i="2"/>
  <c r="N4305" i="2"/>
  <c r="M4305" i="2"/>
  <c r="L4305" i="2"/>
  <c r="O4304" i="2"/>
  <c r="N4304" i="2"/>
  <c r="M4304" i="2"/>
  <c r="L4304" i="2"/>
  <c r="O4303" i="2"/>
  <c r="N4303" i="2"/>
  <c r="M4303" i="2"/>
  <c r="L4303" i="2"/>
  <c r="O4302" i="2"/>
  <c r="N4302" i="2"/>
  <c r="M4302" i="2"/>
  <c r="L4302" i="2"/>
  <c r="O4301" i="2"/>
  <c r="N4301" i="2"/>
  <c r="M4301" i="2"/>
  <c r="L4301" i="2"/>
  <c r="O4300" i="2"/>
  <c r="N4300" i="2"/>
  <c r="M4300" i="2"/>
  <c r="L4300" i="2"/>
  <c r="O4299" i="2"/>
  <c r="N4299" i="2"/>
  <c r="M4299" i="2"/>
  <c r="L4299" i="2"/>
  <c r="O4298" i="2"/>
  <c r="N4298" i="2"/>
  <c r="M4298" i="2"/>
  <c r="L4298" i="2"/>
  <c r="O4297" i="2"/>
  <c r="N4297" i="2"/>
  <c r="M4297" i="2"/>
  <c r="L4297" i="2"/>
  <c r="O4296" i="2"/>
  <c r="N4296" i="2"/>
  <c r="M4296" i="2"/>
  <c r="L4296" i="2"/>
  <c r="O4295" i="2"/>
  <c r="N4295" i="2"/>
  <c r="M4295" i="2"/>
  <c r="L4295" i="2"/>
  <c r="O4294" i="2"/>
  <c r="N4294" i="2"/>
  <c r="M4294" i="2"/>
  <c r="L4294" i="2"/>
  <c r="O4293" i="2"/>
  <c r="N4293" i="2"/>
  <c r="M4293" i="2"/>
  <c r="L4293" i="2"/>
  <c r="O4292" i="2"/>
  <c r="N4292" i="2"/>
  <c r="M4292" i="2"/>
  <c r="L4292" i="2"/>
  <c r="O4291" i="2"/>
  <c r="N4291" i="2"/>
  <c r="M4291" i="2"/>
  <c r="L4291" i="2"/>
  <c r="O4290" i="2"/>
  <c r="N4290" i="2"/>
  <c r="M4290" i="2"/>
  <c r="L4290" i="2"/>
  <c r="O4289" i="2"/>
  <c r="N4289" i="2"/>
  <c r="M4289" i="2"/>
  <c r="L4289" i="2"/>
  <c r="O4288" i="2"/>
  <c r="N4288" i="2"/>
  <c r="M4288" i="2"/>
  <c r="L4288" i="2"/>
  <c r="O4287" i="2"/>
  <c r="N4287" i="2"/>
  <c r="M4287" i="2"/>
  <c r="L4287" i="2"/>
  <c r="O4286" i="2"/>
  <c r="N4286" i="2"/>
  <c r="M4286" i="2"/>
  <c r="L4286" i="2"/>
  <c r="O4285" i="2"/>
  <c r="N4285" i="2"/>
  <c r="M4285" i="2"/>
  <c r="L4285" i="2"/>
  <c r="O4284" i="2"/>
  <c r="N4284" i="2"/>
  <c r="M4284" i="2"/>
  <c r="L4284" i="2"/>
  <c r="O4283" i="2"/>
  <c r="N4283" i="2"/>
  <c r="M4283" i="2"/>
  <c r="L4283" i="2"/>
  <c r="O4282" i="2"/>
  <c r="N4282" i="2"/>
  <c r="M4282" i="2"/>
  <c r="L4282" i="2"/>
  <c r="O4281" i="2"/>
  <c r="N4281" i="2"/>
  <c r="M4281" i="2"/>
  <c r="L4281" i="2"/>
  <c r="O4280" i="2"/>
  <c r="N4280" i="2"/>
  <c r="M4280" i="2"/>
  <c r="L4280" i="2"/>
  <c r="O4279" i="2"/>
  <c r="N4279" i="2"/>
  <c r="M4279" i="2"/>
  <c r="L4279" i="2"/>
  <c r="O4278" i="2"/>
  <c r="N4278" i="2"/>
  <c r="M4278" i="2"/>
  <c r="L4278" i="2"/>
  <c r="O4277" i="2"/>
  <c r="N4277" i="2"/>
  <c r="M4277" i="2"/>
  <c r="L4277" i="2"/>
  <c r="O4276" i="2"/>
  <c r="N4276" i="2"/>
  <c r="M4276" i="2"/>
  <c r="L4276" i="2"/>
  <c r="O4275" i="2"/>
  <c r="N4275" i="2"/>
  <c r="M4275" i="2"/>
  <c r="L4275" i="2"/>
  <c r="O4274" i="2"/>
  <c r="N4274" i="2"/>
  <c r="M4274" i="2"/>
  <c r="L4274" i="2"/>
  <c r="O4273" i="2"/>
  <c r="N4273" i="2"/>
  <c r="M4273" i="2"/>
  <c r="L4273" i="2"/>
  <c r="O4272" i="2"/>
  <c r="N4272" i="2"/>
  <c r="M4272" i="2"/>
  <c r="L4272" i="2"/>
  <c r="O4271" i="2"/>
  <c r="N4271" i="2"/>
  <c r="M4271" i="2"/>
  <c r="L4271" i="2"/>
  <c r="O4270" i="2"/>
  <c r="N4270" i="2"/>
  <c r="M4270" i="2"/>
  <c r="L4270" i="2"/>
  <c r="O4269" i="2"/>
  <c r="N4269" i="2"/>
  <c r="M4269" i="2"/>
  <c r="L4269" i="2"/>
  <c r="O4268" i="2"/>
  <c r="N4268" i="2"/>
  <c r="M4268" i="2"/>
  <c r="L4268" i="2"/>
  <c r="O4267" i="2"/>
  <c r="N4267" i="2"/>
  <c r="M4267" i="2"/>
  <c r="L4267" i="2"/>
  <c r="O4266" i="2"/>
  <c r="N4266" i="2"/>
  <c r="M4266" i="2"/>
  <c r="L4266" i="2"/>
  <c r="O4265" i="2"/>
  <c r="N4265" i="2"/>
  <c r="M4265" i="2"/>
  <c r="L4265" i="2"/>
  <c r="O4264" i="2"/>
  <c r="N4264" i="2"/>
  <c r="M4264" i="2"/>
  <c r="L4264" i="2"/>
  <c r="O4263" i="2"/>
  <c r="N4263" i="2"/>
  <c r="M4263" i="2"/>
  <c r="L4263" i="2"/>
  <c r="O4262" i="2"/>
  <c r="N4262" i="2"/>
  <c r="M4262" i="2"/>
  <c r="L4262" i="2"/>
  <c r="O4261" i="2"/>
  <c r="N4261" i="2"/>
  <c r="M4261" i="2"/>
  <c r="L4261" i="2"/>
  <c r="O4260" i="2"/>
  <c r="N4260" i="2"/>
  <c r="M4260" i="2"/>
  <c r="L4260" i="2"/>
  <c r="O4259" i="2"/>
  <c r="N4259" i="2"/>
  <c r="M4259" i="2"/>
  <c r="L4259" i="2"/>
  <c r="O4258" i="2"/>
  <c r="N4258" i="2"/>
  <c r="M4258" i="2"/>
  <c r="L4258" i="2"/>
  <c r="O4257" i="2"/>
  <c r="N4257" i="2"/>
  <c r="M4257" i="2"/>
  <c r="L4257" i="2"/>
  <c r="O4256" i="2"/>
  <c r="N4256" i="2"/>
  <c r="M4256" i="2"/>
  <c r="L4256" i="2"/>
  <c r="O4255" i="2"/>
  <c r="N4255" i="2"/>
  <c r="M4255" i="2"/>
  <c r="L4255" i="2"/>
  <c r="O4254" i="2"/>
  <c r="N4254" i="2"/>
  <c r="M4254" i="2"/>
  <c r="L4254" i="2"/>
  <c r="O4253" i="2"/>
  <c r="N4253" i="2"/>
  <c r="M4253" i="2"/>
  <c r="L4253" i="2"/>
  <c r="O4252" i="2"/>
  <c r="N4252" i="2"/>
  <c r="M4252" i="2"/>
  <c r="L4252" i="2"/>
  <c r="O4251" i="2"/>
  <c r="N4251" i="2"/>
  <c r="M4251" i="2"/>
  <c r="L4251" i="2"/>
  <c r="O4250" i="2"/>
  <c r="N4250" i="2"/>
  <c r="M4250" i="2"/>
  <c r="L4250" i="2"/>
  <c r="O4249" i="2"/>
  <c r="N4249" i="2"/>
  <c r="M4249" i="2"/>
  <c r="L4249" i="2"/>
  <c r="O4248" i="2"/>
  <c r="N4248" i="2"/>
  <c r="M4248" i="2"/>
  <c r="L4248" i="2"/>
  <c r="O4247" i="2"/>
  <c r="N4247" i="2"/>
  <c r="M4247" i="2"/>
  <c r="L4247" i="2"/>
  <c r="O4246" i="2"/>
  <c r="N4246" i="2"/>
  <c r="M4246" i="2"/>
  <c r="L4246" i="2"/>
  <c r="O4245" i="2"/>
  <c r="N4245" i="2"/>
  <c r="M4245" i="2"/>
  <c r="L4245" i="2"/>
  <c r="O4244" i="2"/>
  <c r="N4244" i="2"/>
  <c r="M4244" i="2"/>
  <c r="L4244" i="2"/>
  <c r="O4243" i="2"/>
  <c r="N4243" i="2"/>
  <c r="M4243" i="2"/>
  <c r="L4243" i="2"/>
  <c r="O4242" i="2"/>
  <c r="N4242" i="2"/>
  <c r="M4242" i="2"/>
  <c r="L4242" i="2"/>
  <c r="O4241" i="2"/>
  <c r="N4241" i="2"/>
  <c r="M4241" i="2"/>
  <c r="L4241" i="2"/>
  <c r="O4240" i="2"/>
  <c r="N4240" i="2"/>
  <c r="M4240" i="2"/>
  <c r="L4240" i="2"/>
  <c r="O4239" i="2"/>
  <c r="N4239" i="2"/>
  <c r="M4239" i="2"/>
  <c r="L4239" i="2"/>
  <c r="O4238" i="2"/>
  <c r="N4238" i="2"/>
  <c r="M4238" i="2"/>
  <c r="L4238" i="2"/>
  <c r="O4237" i="2"/>
  <c r="N4237" i="2"/>
  <c r="M4237" i="2"/>
  <c r="L4237" i="2"/>
  <c r="O4236" i="2"/>
  <c r="N4236" i="2"/>
  <c r="M4236" i="2"/>
  <c r="L4236" i="2"/>
  <c r="O4235" i="2"/>
  <c r="N4235" i="2"/>
  <c r="M4235" i="2"/>
  <c r="L4235" i="2"/>
  <c r="O4234" i="2"/>
  <c r="N4234" i="2"/>
  <c r="M4234" i="2"/>
  <c r="L4234" i="2"/>
  <c r="O4233" i="2"/>
  <c r="N4233" i="2"/>
  <c r="M4233" i="2"/>
  <c r="L4233" i="2"/>
  <c r="O4232" i="2"/>
  <c r="N4232" i="2"/>
  <c r="M4232" i="2"/>
  <c r="L4232" i="2"/>
  <c r="O4231" i="2"/>
  <c r="N4231" i="2"/>
  <c r="M4231" i="2"/>
  <c r="L4231" i="2"/>
  <c r="O4230" i="2"/>
  <c r="N4230" i="2"/>
  <c r="M4230" i="2"/>
  <c r="L4230" i="2"/>
  <c r="O4229" i="2"/>
  <c r="N4229" i="2"/>
  <c r="M4229" i="2"/>
  <c r="L4229" i="2"/>
  <c r="O4228" i="2"/>
  <c r="N4228" i="2"/>
  <c r="M4228" i="2"/>
  <c r="L4228" i="2"/>
  <c r="O4227" i="2"/>
  <c r="N4227" i="2"/>
  <c r="M4227" i="2"/>
  <c r="L4227" i="2"/>
  <c r="O4226" i="2"/>
  <c r="N4226" i="2"/>
  <c r="M4226" i="2"/>
  <c r="L4226" i="2"/>
  <c r="O4225" i="2"/>
  <c r="N4225" i="2"/>
  <c r="M4225" i="2"/>
  <c r="L4225" i="2"/>
  <c r="O4224" i="2"/>
  <c r="N4224" i="2"/>
  <c r="M4224" i="2"/>
  <c r="L4224" i="2"/>
  <c r="O4223" i="2"/>
  <c r="N4223" i="2"/>
  <c r="M4223" i="2"/>
  <c r="L4223" i="2"/>
  <c r="O4222" i="2"/>
  <c r="N4222" i="2"/>
  <c r="M4222" i="2"/>
  <c r="L4222" i="2"/>
  <c r="O4221" i="2"/>
  <c r="N4221" i="2"/>
  <c r="M4221" i="2"/>
  <c r="L4221" i="2"/>
  <c r="O4220" i="2"/>
  <c r="N4220" i="2"/>
  <c r="M4220" i="2"/>
  <c r="L4220" i="2"/>
  <c r="O4219" i="2"/>
  <c r="N4219" i="2"/>
  <c r="M4219" i="2"/>
  <c r="L4219" i="2"/>
  <c r="O4218" i="2"/>
  <c r="N4218" i="2"/>
  <c r="M4218" i="2"/>
  <c r="L4218" i="2"/>
  <c r="O4217" i="2"/>
  <c r="N4217" i="2"/>
  <c r="M4217" i="2"/>
  <c r="L4217" i="2"/>
  <c r="O4216" i="2"/>
  <c r="N4216" i="2"/>
  <c r="M4216" i="2"/>
  <c r="L4216" i="2"/>
  <c r="O4215" i="2"/>
  <c r="N4215" i="2"/>
  <c r="M4215" i="2"/>
  <c r="L4215" i="2"/>
  <c r="O4214" i="2"/>
  <c r="N4214" i="2"/>
  <c r="M4214" i="2"/>
  <c r="L4214" i="2"/>
  <c r="O4213" i="2"/>
  <c r="N4213" i="2"/>
  <c r="M4213" i="2"/>
  <c r="L4213" i="2"/>
  <c r="O4212" i="2"/>
  <c r="N4212" i="2"/>
  <c r="M4212" i="2"/>
  <c r="L4212" i="2"/>
  <c r="O4211" i="2"/>
  <c r="N4211" i="2"/>
  <c r="M4211" i="2"/>
  <c r="L4211" i="2"/>
  <c r="O4210" i="2"/>
  <c r="N4210" i="2"/>
  <c r="M4210" i="2"/>
  <c r="L4210" i="2"/>
  <c r="O4209" i="2"/>
  <c r="N4209" i="2"/>
  <c r="M4209" i="2"/>
  <c r="L4209" i="2"/>
  <c r="O4208" i="2"/>
  <c r="N4208" i="2"/>
  <c r="M4208" i="2"/>
  <c r="L4208" i="2"/>
  <c r="O4207" i="2"/>
  <c r="N4207" i="2"/>
  <c r="M4207" i="2"/>
  <c r="L4207" i="2"/>
  <c r="O4206" i="2"/>
  <c r="N4206" i="2"/>
  <c r="M4206" i="2"/>
  <c r="L4206" i="2"/>
  <c r="O4205" i="2"/>
  <c r="N4205" i="2"/>
  <c r="M4205" i="2"/>
  <c r="L4205" i="2"/>
  <c r="O4204" i="2"/>
  <c r="N4204" i="2"/>
  <c r="M4204" i="2"/>
  <c r="L4204" i="2"/>
  <c r="O4203" i="2"/>
  <c r="N4203" i="2"/>
  <c r="M4203" i="2"/>
  <c r="L4203" i="2"/>
  <c r="O4202" i="2"/>
  <c r="N4202" i="2"/>
  <c r="M4202" i="2"/>
  <c r="L4202" i="2"/>
  <c r="O4201" i="2"/>
  <c r="N4201" i="2"/>
  <c r="M4201" i="2"/>
  <c r="L4201" i="2"/>
  <c r="O4200" i="2"/>
  <c r="N4200" i="2"/>
  <c r="M4200" i="2"/>
  <c r="L4200" i="2"/>
  <c r="O4199" i="2"/>
  <c r="N4199" i="2"/>
  <c r="M4199" i="2"/>
  <c r="L4199" i="2"/>
  <c r="O4198" i="2"/>
  <c r="N4198" i="2"/>
  <c r="M4198" i="2"/>
  <c r="L4198" i="2"/>
  <c r="O4197" i="2"/>
  <c r="N4197" i="2"/>
  <c r="M4197" i="2"/>
  <c r="L4197" i="2"/>
  <c r="O4196" i="2"/>
  <c r="N4196" i="2"/>
  <c r="M4196" i="2"/>
  <c r="L4196" i="2"/>
  <c r="O4195" i="2"/>
  <c r="N4195" i="2"/>
  <c r="M4195" i="2"/>
  <c r="L4195" i="2"/>
  <c r="O4194" i="2"/>
  <c r="N4194" i="2"/>
  <c r="M4194" i="2"/>
  <c r="L4194" i="2"/>
  <c r="O4193" i="2"/>
  <c r="N4193" i="2"/>
  <c r="M4193" i="2"/>
  <c r="L4193" i="2"/>
  <c r="O4192" i="2"/>
  <c r="N4192" i="2"/>
  <c r="M4192" i="2"/>
  <c r="L4192" i="2"/>
  <c r="O4191" i="2"/>
  <c r="N4191" i="2"/>
  <c r="M4191" i="2"/>
  <c r="L4191" i="2"/>
  <c r="O4190" i="2"/>
  <c r="N4190" i="2"/>
  <c r="M4190" i="2"/>
  <c r="L4190" i="2"/>
  <c r="O4189" i="2"/>
  <c r="N4189" i="2"/>
  <c r="M4189" i="2"/>
  <c r="L4189" i="2"/>
  <c r="O4188" i="2"/>
  <c r="N4188" i="2"/>
  <c r="M4188" i="2"/>
  <c r="L4188" i="2"/>
  <c r="O4187" i="2"/>
  <c r="N4187" i="2"/>
  <c r="M4187" i="2"/>
  <c r="L4187" i="2"/>
  <c r="O4186" i="2"/>
  <c r="N4186" i="2"/>
  <c r="M4186" i="2"/>
  <c r="L4186" i="2"/>
  <c r="O4185" i="2"/>
  <c r="N4185" i="2"/>
  <c r="M4185" i="2"/>
  <c r="L4185" i="2"/>
  <c r="O4184" i="2"/>
  <c r="N4184" i="2"/>
  <c r="M4184" i="2"/>
  <c r="L4184" i="2"/>
  <c r="O4183" i="2"/>
  <c r="N4183" i="2"/>
  <c r="M4183" i="2"/>
  <c r="L4183" i="2"/>
  <c r="O4182" i="2"/>
  <c r="N4182" i="2"/>
  <c r="M4182" i="2"/>
  <c r="L4182" i="2"/>
  <c r="O4181" i="2"/>
  <c r="N4181" i="2"/>
  <c r="M4181" i="2"/>
  <c r="L4181" i="2"/>
  <c r="O4180" i="2"/>
  <c r="N4180" i="2"/>
  <c r="M4180" i="2"/>
  <c r="L4180" i="2"/>
  <c r="O4179" i="2"/>
  <c r="N4179" i="2"/>
  <c r="M4179" i="2"/>
  <c r="L4179" i="2"/>
  <c r="O4178" i="2"/>
  <c r="N4178" i="2"/>
  <c r="M4178" i="2"/>
  <c r="L4178" i="2"/>
  <c r="O4177" i="2"/>
  <c r="N4177" i="2"/>
  <c r="M4177" i="2"/>
  <c r="L4177" i="2"/>
  <c r="O4176" i="2"/>
  <c r="N4176" i="2"/>
  <c r="M4176" i="2"/>
  <c r="L4176" i="2"/>
  <c r="O4175" i="2"/>
  <c r="N4175" i="2"/>
  <c r="M4175" i="2"/>
  <c r="L4175" i="2"/>
  <c r="O4174" i="2"/>
  <c r="N4174" i="2"/>
  <c r="M4174" i="2"/>
  <c r="L4174" i="2"/>
  <c r="O4173" i="2"/>
  <c r="N4173" i="2"/>
  <c r="M4173" i="2"/>
  <c r="L4173" i="2"/>
  <c r="O4172" i="2"/>
  <c r="N4172" i="2"/>
  <c r="M4172" i="2"/>
  <c r="L4172" i="2"/>
  <c r="O4171" i="2"/>
  <c r="N4171" i="2"/>
  <c r="M4171" i="2"/>
  <c r="L4171" i="2"/>
  <c r="O4170" i="2"/>
  <c r="N4170" i="2"/>
  <c r="M4170" i="2"/>
  <c r="L4170" i="2"/>
  <c r="O4169" i="2"/>
  <c r="N4169" i="2"/>
  <c r="M4169" i="2"/>
  <c r="L4169" i="2"/>
  <c r="O4168" i="2"/>
  <c r="N4168" i="2"/>
  <c r="M4168" i="2"/>
  <c r="L4168" i="2"/>
  <c r="O4167" i="2"/>
  <c r="N4167" i="2"/>
  <c r="M4167" i="2"/>
  <c r="L4167" i="2"/>
  <c r="O4166" i="2"/>
  <c r="N4166" i="2"/>
  <c r="M4166" i="2"/>
  <c r="L4166" i="2"/>
  <c r="O4165" i="2"/>
  <c r="N4165" i="2"/>
  <c r="M4165" i="2"/>
  <c r="L4165" i="2"/>
  <c r="O4164" i="2"/>
  <c r="N4164" i="2"/>
  <c r="M4164" i="2"/>
  <c r="L4164" i="2"/>
  <c r="O4163" i="2"/>
  <c r="N4163" i="2"/>
  <c r="M4163" i="2"/>
  <c r="L4163" i="2"/>
  <c r="O4162" i="2"/>
  <c r="N4162" i="2"/>
  <c r="M4162" i="2"/>
  <c r="L4162" i="2"/>
  <c r="O4161" i="2"/>
  <c r="N4161" i="2"/>
  <c r="M4161" i="2"/>
  <c r="L4161" i="2"/>
  <c r="O4160" i="2"/>
  <c r="N4160" i="2"/>
  <c r="M4160" i="2"/>
  <c r="L4160" i="2"/>
  <c r="O4159" i="2"/>
  <c r="N4159" i="2"/>
  <c r="M4159" i="2"/>
  <c r="L4159" i="2"/>
  <c r="O4158" i="2"/>
  <c r="N4158" i="2"/>
  <c r="M4158" i="2"/>
  <c r="L4158" i="2"/>
  <c r="O4157" i="2"/>
  <c r="N4157" i="2"/>
  <c r="M4157" i="2"/>
  <c r="L4157" i="2"/>
  <c r="O4156" i="2"/>
  <c r="N4156" i="2"/>
  <c r="M4156" i="2"/>
  <c r="L4156" i="2"/>
  <c r="O4155" i="2"/>
  <c r="N4155" i="2"/>
  <c r="M4155" i="2"/>
  <c r="L4155" i="2"/>
  <c r="O4154" i="2"/>
  <c r="N4154" i="2"/>
  <c r="M4154" i="2"/>
  <c r="L4154" i="2"/>
  <c r="O4153" i="2"/>
  <c r="N4153" i="2"/>
  <c r="M4153" i="2"/>
  <c r="L4153" i="2"/>
  <c r="O4152" i="2"/>
  <c r="N4152" i="2"/>
  <c r="M4152" i="2"/>
  <c r="L4152" i="2"/>
  <c r="O4151" i="2"/>
  <c r="N4151" i="2"/>
  <c r="M4151" i="2"/>
  <c r="L4151" i="2"/>
  <c r="O4150" i="2"/>
  <c r="N4150" i="2"/>
  <c r="M4150" i="2"/>
  <c r="L4150" i="2"/>
  <c r="O4149" i="2"/>
  <c r="N4149" i="2"/>
  <c r="M4149" i="2"/>
  <c r="L4149" i="2"/>
  <c r="O4148" i="2"/>
  <c r="N4148" i="2"/>
  <c r="M4148" i="2"/>
  <c r="L4148" i="2"/>
  <c r="O4147" i="2"/>
  <c r="N4147" i="2"/>
  <c r="M4147" i="2"/>
  <c r="L4147" i="2"/>
  <c r="O4146" i="2"/>
  <c r="N4146" i="2"/>
  <c r="M4146" i="2"/>
  <c r="L4146" i="2"/>
  <c r="O4145" i="2"/>
  <c r="N4145" i="2"/>
  <c r="M4145" i="2"/>
  <c r="L4145" i="2"/>
  <c r="O4144" i="2"/>
  <c r="N4144" i="2"/>
  <c r="M4144" i="2"/>
  <c r="L4144" i="2"/>
  <c r="O4143" i="2"/>
  <c r="N4143" i="2"/>
  <c r="M4143" i="2"/>
  <c r="L4143" i="2"/>
  <c r="O4142" i="2"/>
  <c r="N4142" i="2"/>
  <c r="M4142" i="2"/>
  <c r="L4142" i="2"/>
  <c r="O4141" i="2"/>
  <c r="N4141" i="2"/>
  <c r="M4141" i="2"/>
  <c r="L4141" i="2"/>
  <c r="O4140" i="2"/>
  <c r="N4140" i="2"/>
  <c r="M4140" i="2"/>
  <c r="L4140" i="2"/>
  <c r="O4139" i="2"/>
  <c r="N4139" i="2"/>
  <c r="M4139" i="2"/>
  <c r="L4139" i="2"/>
  <c r="O4138" i="2"/>
  <c r="N4138" i="2"/>
  <c r="M4138" i="2"/>
  <c r="L4138" i="2"/>
  <c r="O4137" i="2"/>
  <c r="N4137" i="2"/>
  <c r="M4137" i="2"/>
  <c r="L4137" i="2"/>
  <c r="O4136" i="2"/>
  <c r="N4136" i="2"/>
  <c r="M4136" i="2"/>
  <c r="L4136" i="2"/>
  <c r="O4135" i="2"/>
  <c r="N4135" i="2"/>
  <c r="M4135" i="2"/>
  <c r="L4135" i="2"/>
  <c r="O4134" i="2"/>
  <c r="N4134" i="2"/>
  <c r="M4134" i="2"/>
  <c r="L4134" i="2"/>
  <c r="O4133" i="2"/>
  <c r="N4133" i="2"/>
  <c r="M4133" i="2"/>
  <c r="L4133" i="2"/>
  <c r="O4132" i="2"/>
  <c r="N4132" i="2"/>
  <c r="M4132" i="2"/>
  <c r="L4132" i="2"/>
  <c r="O4131" i="2"/>
  <c r="N4131" i="2"/>
  <c r="M4131" i="2"/>
  <c r="L4131" i="2"/>
  <c r="O4130" i="2"/>
  <c r="N4130" i="2"/>
  <c r="M4130" i="2"/>
  <c r="L4130" i="2"/>
  <c r="O4129" i="2"/>
  <c r="N4129" i="2"/>
  <c r="M4129" i="2"/>
  <c r="L4129" i="2"/>
  <c r="O4128" i="2"/>
  <c r="N4128" i="2"/>
  <c r="M4128" i="2"/>
  <c r="L4128" i="2"/>
  <c r="O4127" i="2"/>
  <c r="N4127" i="2"/>
  <c r="M4127" i="2"/>
  <c r="L4127" i="2"/>
  <c r="O4126" i="2"/>
  <c r="N4126" i="2"/>
  <c r="M4126" i="2"/>
  <c r="L4126" i="2"/>
  <c r="O4125" i="2"/>
  <c r="N4125" i="2"/>
  <c r="M4125" i="2"/>
  <c r="L4125" i="2"/>
  <c r="O4124" i="2"/>
  <c r="N4124" i="2"/>
  <c r="M4124" i="2"/>
  <c r="L4124" i="2"/>
  <c r="O4123" i="2"/>
  <c r="N4123" i="2"/>
  <c r="M4123" i="2"/>
  <c r="L4123" i="2"/>
  <c r="O4122" i="2"/>
  <c r="N4122" i="2"/>
  <c r="M4122" i="2"/>
  <c r="L4122" i="2"/>
  <c r="O4121" i="2"/>
  <c r="N4121" i="2"/>
  <c r="M4121" i="2"/>
  <c r="L4121" i="2"/>
  <c r="O4120" i="2"/>
  <c r="N4120" i="2"/>
  <c r="M4120" i="2"/>
  <c r="L4120" i="2"/>
  <c r="O4119" i="2"/>
  <c r="N4119" i="2"/>
  <c r="M4119" i="2"/>
  <c r="L4119" i="2"/>
  <c r="O4118" i="2"/>
  <c r="N4118" i="2"/>
  <c r="M4118" i="2"/>
  <c r="L4118" i="2"/>
  <c r="O4117" i="2"/>
  <c r="N4117" i="2"/>
  <c r="M4117" i="2"/>
  <c r="L4117" i="2"/>
  <c r="O4116" i="2"/>
  <c r="N4116" i="2"/>
  <c r="M4116" i="2"/>
  <c r="L4116" i="2"/>
  <c r="O4115" i="2"/>
  <c r="N4115" i="2"/>
  <c r="M4115" i="2"/>
  <c r="L4115" i="2"/>
  <c r="O4114" i="2"/>
  <c r="N4114" i="2"/>
  <c r="M4114" i="2"/>
  <c r="L4114" i="2"/>
  <c r="O4113" i="2"/>
  <c r="N4113" i="2"/>
  <c r="M4113" i="2"/>
  <c r="L4113" i="2"/>
  <c r="O4112" i="2"/>
  <c r="N4112" i="2"/>
  <c r="M4112" i="2"/>
  <c r="L4112" i="2"/>
  <c r="O4111" i="2"/>
  <c r="N4111" i="2"/>
  <c r="M4111" i="2"/>
  <c r="L4111" i="2"/>
  <c r="O4110" i="2"/>
  <c r="N4110" i="2"/>
  <c r="M4110" i="2"/>
  <c r="L4110" i="2"/>
  <c r="O4109" i="2"/>
  <c r="N4109" i="2"/>
  <c r="M4109" i="2"/>
  <c r="L4109" i="2"/>
  <c r="O4108" i="2"/>
  <c r="N4108" i="2"/>
  <c r="M4108" i="2"/>
  <c r="L4108" i="2"/>
  <c r="O4107" i="2"/>
  <c r="N4107" i="2"/>
  <c r="M4107" i="2"/>
  <c r="L4107" i="2"/>
  <c r="O4106" i="2"/>
  <c r="N4106" i="2"/>
  <c r="M4106" i="2"/>
  <c r="L4106" i="2"/>
  <c r="O4105" i="2"/>
  <c r="N4105" i="2"/>
  <c r="M4105" i="2"/>
  <c r="L4105" i="2"/>
  <c r="O4104" i="2"/>
  <c r="N4104" i="2"/>
  <c r="M4104" i="2"/>
  <c r="L4104" i="2"/>
  <c r="O4103" i="2"/>
  <c r="N4103" i="2"/>
  <c r="M4103" i="2"/>
  <c r="L4103" i="2"/>
  <c r="O4102" i="2"/>
  <c r="N4102" i="2"/>
  <c r="M4102" i="2"/>
  <c r="L4102" i="2"/>
  <c r="O4101" i="2"/>
  <c r="N4101" i="2"/>
  <c r="M4101" i="2"/>
  <c r="L4101" i="2"/>
  <c r="O4100" i="2"/>
  <c r="N4100" i="2"/>
  <c r="M4100" i="2"/>
  <c r="L4100" i="2"/>
  <c r="O4099" i="2"/>
  <c r="N4099" i="2"/>
  <c r="M4099" i="2"/>
  <c r="L4099" i="2"/>
  <c r="O4098" i="2"/>
  <c r="N4098" i="2"/>
  <c r="M4098" i="2"/>
  <c r="L4098" i="2"/>
  <c r="O4097" i="2"/>
  <c r="N4097" i="2"/>
  <c r="M4097" i="2"/>
  <c r="L4097" i="2"/>
  <c r="O4096" i="2"/>
  <c r="N4096" i="2"/>
  <c r="M4096" i="2"/>
  <c r="L4096" i="2"/>
  <c r="O4095" i="2"/>
  <c r="N4095" i="2"/>
  <c r="M4095" i="2"/>
  <c r="L4095" i="2"/>
  <c r="O4094" i="2"/>
  <c r="N4094" i="2"/>
  <c r="M4094" i="2"/>
  <c r="L4094" i="2"/>
  <c r="O4093" i="2"/>
  <c r="N4093" i="2"/>
  <c r="M4093" i="2"/>
  <c r="L4093" i="2"/>
  <c r="O4092" i="2"/>
  <c r="N4092" i="2"/>
  <c r="M4092" i="2"/>
  <c r="L4092" i="2"/>
  <c r="O4091" i="2"/>
  <c r="N4091" i="2"/>
  <c r="M4091" i="2"/>
  <c r="L4091" i="2"/>
  <c r="O4090" i="2"/>
  <c r="N4090" i="2"/>
  <c r="M4090" i="2"/>
  <c r="L4090" i="2"/>
  <c r="O4089" i="2"/>
  <c r="N4089" i="2"/>
  <c r="M4089" i="2"/>
  <c r="L4089" i="2"/>
  <c r="O4088" i="2"/>
  <c r="N4088" i="2"/>
  <c r="M4088" i="2"/>
  <c r="L4088" i="2"/>
  <c r="O4087" i="2"/>
  <c r="N4087" i="2"/>
  <c r="M4087" i="2"/>
  <c r="L4087" i="2"/>
  <c r="O4086" i="2"/>
  <c r="N4086" i="2"/>
  <c r="M4086" i="2"/>
  <c r="L4086" i="2"/>
  <c r="O4085" i="2"/>
  <c r="N4085" i="2"/>
  <c r="M4085" i="2"/>
  <c r="L4085" i="2"/>
  <c r="O4084" i="2"/>
  <c r="N4084" i="2"/>
  <c r="M4084" i="2"/>
  <c r="L4084" i="2"/>
  <c r="O4083" i="2"/>
  <c r="N4083" i="2"/>
  <c r="M4083" i="2"/>
  <c r="L4083" i="2"/>
  <c r="O4082" i="2"/>
  <c r="N4082" i="2"/>
  <c r="M4082" i="2"/>
  <c r="L4082" i="2"/>
  <c r="O4081" i="2"/>
  <c r="N4081" i="2"/>
  <c r="M4081" i="2"/>
  <c r="L4081" i="2"/>
  <c r="O4080" i="2"/>
  <c r="N4080" i="2"/>
  <c r="M4080" i="2"/>
  <c r="L4080" i="2"/>
  <c r="O4079" i="2"/>
  <c r="N4079" i="2"/>
  <c r="M4079" i="2"/>
  <c r="L4079" i="2"/>
  <c r="O4078" i="2"/>
  <c r="N4078" i="2"/>
  <c r="M4078" i="2"/>
  <c r="L4078" i="2"/>
  <c r="O4077" i="2"/>
  <c r="N4077" i="2"/>
  <c r="M4077" i="2"/>
  <c r="L4077" i="2"/>
  <c r="O4076" i="2"/>
  <c r="N4076" i="2"/>
  <c r="M4076" i="2"/>
  <c r="L4076" i="2"/>
  <c r="O4075" i="2"/>
  <c r="N4075" i="2"/>
  <c r="M4075" i="2"/>
  <c r="L4075" i="2"/>
  <c r="O4074" i="2"/>
  <c r="N4074" i="2"/>
  <c r="M4074" i="2"/>
  <c r="L4074" i="2"/>
  <c r="O4073" i="2"/>
  <c r="N4073" i="2"/>
  <c r="M4073" i="2"/>
  <c r="L4073" i="2"/>
  <c r="O4072" i="2"/>
  <c r="N4072" i="2"/>
  <c r="M4072" i="2"/>
  <c r="L4072" i="2"/>
  <c r="O4071" i="2"/>
  <c r="N4071" i="2"/>
  <c r="M4071" i="2"/>
  <c r="L4071" i="2"/>
  <c r="O4070" i="2"/>
  <c r="N4070" i="2"/>
  <c r="M4070" i="2"/>
  <c r="L4070" i="2"/>
  <c r="O4069" i="2"/>
  <c r="N4069" i="2"/>
  <c r="M4069" i="2"/>
  <c r="L4069" i="2"/>
  <c r="O4068" i="2"/>
  <c r="N4068" i="2"/>
  <c r="M4068" i="2"/>
  <c r="L4068" i="2"/>
  <c r="O4067" i="2"/>
  <c r="N4067" i="2"/>
  <c r="M4067" i="2"/>
  <c r="L4067" i="2"/>
  <c r="O4066" i="2"/>
  <c r="N4066" i="2"/>
  <c r="M4066" i="2"/>
  <c r="L4066" i="2"/>
  <c r="O4065" i="2"/>
  <c r="N4065" i="2"/>
  <c r="M4065" i="2"/>
  <c r="L4065" i="2"/>
  <c r="O4064" i="2"/>
  <c r="N4064" i="2"/>
  <c r="M4064" i="2"/>
  <c r="L4064" i="2"/>
  <c r="O4063" i="2"/>
  <c r="N4063" i="2"/>
  <c r="M4063" i="2"/>
  <c r="L4063" i="2"/>
  <c r="O4062" i="2"/>
  <c r="N4062" i="2"/>
  <c r="M4062" i="2"/>
  <c r="L4062" i="2"/>
  <c r="O4061" i="2"/>
  <c r="N4061" i="2"/>
  <c r="M4061" i="2"/>
  <c r="L4061" i="2"/>
  <c r="O4060" i="2"/>
  <c r="N4060" i="2"/>
  <c r="M4060" i="2"/>
  <c r="L4060" i="2"/>
  <c r="O4059" i="2"/>
  <c r="N4059" i="2"/>
  <c r="M4059" i="2"/>
  <c r="L4059" i="2"/>
  <c r="O4058" i="2"/>
  <c r="N4058" i="2"/>
  <c r="M4058" i="2"/>
  <c r="L4058" i="2"/>
  <c r="O4057" i="2"/>
  <c r="N4057" i="2"/>
  <c r="M4057" i="2"/>
  <c r="L4057" i="2"/>
  <c r="O4056" i="2"/>
  <c r="N4056" i="2"/>
  <c r="M4056" i="2"/>
  <c r="L4056" i="2"/>
  <c r="O4055" i="2"/>
  <c r="N4055" i="2"/>
  <c r="M4055" i="2"/>
  <c r="L4055" i="2"/>
  <c r="O4054" i="2"/>
  <c r="N4054" i="2"/>
  <c r="M4054" i="2"/>
  <c r="L4054" i="2"/>
  <c r="O4053" i="2"/>
  <c r="N4053" i="2"/>
  <c r="M4053" i="2"/>
  <c r="L4053" i="2"/>
  <c r="O4052" i="2"/>
  <c r="N4052" i="2"/>
  <c r="M4052" i="2"/>
  <c r="L4052" i="2"/>
  <c r="O4051" i="2"/>
  <c r="N4051" i="2"/>
  <c r="M4051" i="2"/>
  <c r="L4051" i="2"/>
  <c r="O4050" i="2"/>
  <c r="N4050" i="2"/>
  <c r="M4050" i="2"/>
  <c r="L4050" i="2"/>
  <c r="O4049" i="2"/>
  <c r="N4049" i="2"/>
  <c r="M4049" i="2"/>
  <c r="L4049" i="2"/>
  <c r="O4048" i="2"/>
  <c r="N4048" i="2"/>
  <c r="M4048" i="2"/>
  <c r="L4048" i="2"/>
  <c r="O4047" i="2"/>
  <c r="N4047" i="2"/>
  <c r="M4047" i="2"/>
  <c r="L4047" i="2"/>
  <c r="O4046" i="2"/>
  <c r="N4046" i="2"/>
  <c r="M4046" i="2"/>
  <c r="L4046" i="2"/>
  <c r="O4045" i="2"/>
  <c r="N4045" i="2"/>
  <c r="M4045" i="2"/>
  <c r="L4045" i="2"/>
  <c r="O4044" i="2"/>
  <c r="N4044" i="2"/>
  <c r="M4044" i="2"/>
  <c r="L4044" i="2"/>
  <c r="O4043" i="2"/>
  <c r="N4043" i="2"/>
  <c r="M4043" i="2"/>
  <c r="L4043" i="2"/>
  <c r="O4042" i="2"/>
  <c r="N4042" i="2"/>
  <c r="M4042" i="2"/>
  <c r="L4042" i="2"/>
  <c r="O4041" i="2"/>
  <c r="N4041" i="2"/>
  <c r="M4041" i="2"/>
  <c r="L4041" i="2"/>
  <c r="O4040" i="2"/>
  <c r="N4040" i="2"/>
  <c r="M4040" i="2"/>
  <c r="L4040" i="2"/>
  <c r="O4039" i="2"/>
  <c r="N4039" i="2"/>
  <c r="M4039" i="2"/>
  <c r="L4039" i="2"/>
  <c r="O4038" i="2"/>
  <c r="N4038" i="2"/>
  <c r="M4038" i="2"/>
  <c r="L4038" i="2"/>
  <c r="O4037" i="2"/>
  <c r="N4037" i="2"/>
  <c r="M4037" i="2"/>
  <c r="L4037" i="2"/>
  <c r="O4036" i="2"/>
  <c r="N4036" i="2"/>
  <c r="M4036" i="2"/>
  <c r="L4036" i="2"/>
  <c r="O4035" i="2"/>
  <c r="N4035" i="2"/>
  <c r="M4035" i="2"/>
  <c r="L4035" i="2"/>
  <c r="O4034" i="2"/>
  <c r="N4034" i="2"/>
  <c r="M4034" i="2"/>
  <c r="L4034" i="2"/>
  <c r="O4033" i="2"/>
  <c r="N4033" i="2"/>
  <c r="M4033" i="2"/>
  <c r="L4033" i="2"/>
  <c r="O4032" i="2"/>
  <c r="N4032" i="2"/>
  <c r="M4032" i="2"/>
  <c r="L4032" i="2"/>
  <c r="O4031" i="2"/>
  <c r="N4031" i="2"/>
  <c r="M4031" i="2"/>
  <c r="L4031" i="2"/>
  <c r="O4030" i="2"/>
  <c r="N4030" i="2"/>
  <c r="M4030" i="2"/>
  <c r="L4030" i="2"/>
  <c r="O4029" i="2"/>
  <c r="N4029" i="2"/>
  <c r="M4029" i="2"/>
  <c r="L4029" i="2"/>
  <c r="O4028" i="2"/>
  <c r="N4028" i="2"/>
  <c r="M4028" i="2"/>
  <c r="L4028" i="2"/>
  <c r="O4027" i="2"/>
  <c r="N4027" i="2"/>
  <c r="M4027" i="2"/>
  <c r="L4027" i="2"/>
  <c r="O4026" i="2"/>
  <c r="N4026" i="2"/>
  <c r="M4026" i="2"/>
  <c r="L4026" i="2"/>
  <c r="O4025" i="2"/>
  <c r="N4025" i="2"/>
  <c r="M4025" i="2"/>
  <c r="L4025" i="2"/>
  <c r="O4024" i="2"/>
  <c r="N4024" i="2"/>
  <c r="M4024" i="2"/>
  <c r="L4024" i="2"/>
  <c r="O4023" i="2"/>
  <c r="N4023" i="2"/>
  <c r="M4023" i="2"/>
  <c r="L4023" i="2"/>
  <c r="O4022" i="2"/>
  <c r="N4022" i="2"/>
  <c r="M4022" i="2"/>
  <c r="L4022" i="2"/>
  <c r="O4021" i="2"/>
  <c r="N4021" i="2"/>
  <c r="M4021" i="2"/>
  <c r="L4021" i="2"/>
  <c r="O4020" i="2"/>
  <c r="N4020" i="2"/>
  <c r="M4020" i="2"/>
  <c r="L4020" i="2"/>
  <c r="O4019" i="2"/>
  <c r="N4019" i="2"/>
  <c r="M4019" i="2"/>
  <c r="L4019" i="2"/>
  <c r="O4018" i="2"/>
  <c r="N4018" i="2"/>
  <c r="M4018" i="2"/>
  <c r="L4018" i="2"/>
  <c r="O4017" i="2"/>
  <c r="N4017" i="2"/>
  <c r="M4017" i="2"/>
  <c r="L4017" i="2"/>
  <c r="O4016" i="2"/>
  <c r="N4016" i="2"/>
  <c r="M4016" i="2"/>
  <c r="L4016" i="2"/>
  <c r="O4015" i="2"/>
  <c r="N4015" i="2"/>
  <c r="M4015" i="2"/>
  <c r="L4015" i="2"/>
  <c r="O4014" i="2"/>
  <c r="N4014" i="2"/>
  <c r="M4014" i="2"/>
  <c r="L4014" i="2"/>
  <c r="O4013" i="2"/>
  <c r="N4013" i="2"/>
  <c r="M4013" i="2"/>
  <c r="L4013" i="2"/>
  <c r="O4012" i="2"/>
  <c r="N4012" i="2"/>
  <c r="M4012" i="2"/>
  <c r="L4012" i="2"/>
  <c r="O4011" i="2"/>
  <c r="N4011" i="2"/>
  <c r="M4011" i="2"/>
  <c r="L4011" i="2"/>
  <c r="O4010" i="2"/>
  <c r="N4010" i="2"/>
  <c r="M4010" i="2"/>
  <c r="L4010" i="2"/>
  <c r="O4009" i="2"/>
  <c r="N4009" i="2"/>
  <c r="M4009" i="2"/>
  <c r="L4009" i="2"/>
  <c r="O4008" i="2"/>
  <c r="N4008" i="2"/>
  <c r="M4008" i="2"/>
  <c r="L4008" i="2"/>
  <c r="O4007" i="2"/>
  <c r="N4007" i="2"/>
  <c r="M4007" i="2"/>
  <c r="L4007" i="2"/>
  <c r="O4006" i="2"/>
  <c r="N4006" i="2"/>
  <c r="M4006" i="2"/>
  <c r="L4006" i="2"/>
  <c r="O4005" i="2"/>
  <c r="N4005" i="2"/>
  <c r="M4005" i="2"/>
  <c r="L4005" i="2"/>
  <c r="O4004" i="2"/>
  <c r="N4004" i="2"/>
  <c r="M4004" i="2"/>
  <c r="L4004" i="2"/>
  <c r="O4003" i="2"/>
  <c r="N4003" i="2"/>
  <c r="M4003" i="2"/>
  <c r="L4003" i="2"/>
  <c r="O4002" i="2"/>
  <c r="N4002" i="2"/>
  <c r="M4002" i="2"/>
  <c r="L4002" i="2"/>
  <c r="O4001" i="2"/>
  <c r="N4001" i="2"/>
  <c r="M4001" i="2"/>
  <c r="L4001" i="2"/>
  <c r="O4000" i="2"/>
  <c r="N4000" i="2"/>
  <c r="M4000" i="2"/>
  <c r="L4000" i="2"/>
  <c r="O3999" i="2"/>
  <c r="N3999" i="2"/>
  <c r="M3999" i="2"/>
  <c r="L3999" i="2"/>
  <c r="O3998" i="2"/>
  <c r="N3998" i="2"/>
  <c r="M3998" i="2"/>
  <c r="L3998" i="2"/>
  <c r="O3997" i="2"/>
  <c r="N3997" i="2"/>
  <c r="M3997" i="2"/>
  <c r="L3997" i="2"/>
  <c r="O3996" i="2"/>
  <c r="N3996" i="2"/>
  <c r="M3996" i="2"/>
  <c r="L3996" i="2"/>
  <c r="O3995" i="2"/>
  <c r="N3995" i="2"/>
  <c r="M3995" i="2"/>
  <c r="L3995" i="2"/>
  <c r="O3994" i="2"/>
  <c r="N3994" i="2"/>
  <c r="M3994" i="2"/>
  <c r="L3994" i="2"/>
  <c r="O3993" i="2"/>
  <c r="N3993" i="2"/>
  <c r="M3993" i="2"/>
  <c r="L3993" i="2"/>
  <c r="O3992" i="2"/>
  <c r="N3992" i="2"/>
  <c r="M3992" i="2"/>
  <c r="L3992" i="2"/>
  <c r="O3991" i="2"/>
  <c r="N3991" i="2"/>
  <c r="M3991" i="2"/>
  <c r="L3991" i="2"/>
  <c r="O3990" i="2"/>
  <c r="N3990" i="2"/>
  <c r="M3990" i="2"/>
  <c r="L3990" i="2"/>
  <c r="O3989" i="2"/>
  <c r="N3989" i="2"/>
  <c r="M3989" i="2"/>
  <c r="L3989" i="2"/>
  <c r="O3988" i="2"/>
  <c r="N3988" i="2"/>
  <c r="M3988" i="2"/>
  <c r="L3988" i="2"/>
  <c r="O3987" i="2"/>
  <c r="N3987" i="2"/>
  <c r="M3987" i="2"/>
  <c r="L3987" i="2"/>
  <c r="O3986" i="2"/>
  <c r="N3986" i="2"/>
  <c r="M3986" i="2"/>
  <c r="L3986" i="2"/>
  <c r="O3985" i="2"/>
  <c r="N3985" i="2"/>
  <c r="M3985" i="2"/>
  <c r="L3985" i="2"/>
  <c r="O3984" i="2"/>
  <c r="N3984" i="2"/>
  <c r="M3984" i="2"/>
  <c r="L3984" i="2"/>
  <c r="O3983" i="2"/>
  <c r="N3983" i="2"/>
  <c r="M3983" i="2"/>
  <c r="L3983" i="2"/>
  <c r="O3982" i="2"/>
  <c r="N3982" i="2"/>
  <c r="M3982" i="2"/>
  <c r="L3982" i="2"/>
  <c r="O3981" i="2"/>
  <c r="N3981" i="2"/>
  <c r="M3981" i="2"/>
  <c r="L3981" i="2"/>
  <c r="O3980" i="2"/>
  <c r="N3980" i="2"/>
  <c r="M3980" i="2"/>
  <c r="L3980" i="2"/>
  <c r="O3979" i="2"/>
  <c r="N3979" i="2"/>
  <c r="M3979" i="2"/>
  <c r="L3979" i="2"/>
  <c r="O3978" i="2"/>
  <c r="N3978" i="2"/>
  <c r="M3978" i="2"/>
  <c r="L3978" i="2"/>
  <c r="O3977" i="2"/>
  <c r="N3977" i="2"/>
  <c r="M3977" i="2"/>
  <c r="L3977" i="2"/>
  <c r="O3976" i="2"/>
  <c r="N3976" i="2"/>
  <c r="M3976" i="2"/>
  <c r="L3976" i="2"/>
  <c r="O3975" i="2"/>
  <c r="N3975" i="2"/>
  <c r="M3975" i="2"/>
  <c r="L3975" i="2"/>
  <c r="O3974" i="2"/>
  <c r="N3974" i="2"/>
  <c r="M3974" i="2"/>
  <c r="L3974" i="2"/>
  <c r="O3973" i="2"/>
  <c r="N3973" i="2"/>
  <c r="M3973" i="2"/>
  <c r="L3973" i="2"/>
  <c r="O3972" i="2"/>
  <c r="N3972" i="2"/>
  <c r="M3972" i="2"/>
  <c r="L3972" i="2"/>
  <c r="O3971" i="2"/>
  <c r="N3971" i="2"/>
  <c r="M3971" i="2"/>
  <c r="L3971" i="2"/>
  <c r="O3970" i="2"/>
  <c r="N3970" i="2"/>
  <c r="M3970" i="2"/>
  <c r="L3970" i="2"/>
  <c r="O3969" i="2"/>
  <c r="N3969" i="2"/>
  <c r="M3969" i="2"/>
  <c r="L3969" i="2"/>
  <c r="O3968" i="2"/>
  <c r="N3968" i="2"/>
  <c r="M3968" i="2"/>
  <c r="L3968" i="2"/>
  <c r="O3967" i="2"/>
  <c r="N3967" i="2"/>
  <c r="M3967" i="2"/>
  <c r="L3967" i="2"/>
  <c r="O3966" i="2"/>
  <c r="N3966" i="2"/>
  <c r="M3966" i="2"/>
  <c r="L3966" i="2"/>
  <c r="O3965" i="2"/>
  <c r="N3965" i="2"/>
  <c r="M3965" i="2"/>
  <c r="L3965" i="2"/>
  <c r="O3964" i="2"/>
  <c r="N3964" i="2"/>
  <c r="M3964" i="2"/>
  <c r="L3964" i="2"/>
  <c r="O3963" i="2"/>
  <c r="N3963" i="2"/>
  <c r="M3963" i="2"/>
  <c r="L3963" i="2"/>
  <c r="O3962" i="2"/>
  <c r="N3962" i="2"/>
  <c r="M3962" i="2"/>
  <c r="L3962" i="2"/>
  <c r="O3961" i="2"/>
  <c r="N3961" i="2"/>
  <c r="M3961" i="2"/>
  <c r="L3961" i="2"/>
  <c r="O3960" i="2"/>
  <c r="N3960" i="2"/>
  <c r="M3960" i="2"/>
  <c r="L3960" i="2"/>
  <c r="O3959" i="2"/>
  <c r="N3959" i="2"/>
  <c r="M3959" i="2"/>
  <c r="L3959" i="2"/>
  <c r="O3958" i="2"/>
  <c r="N3958" i="2"/>
  <c r="M3958" i="2"/>
  <c r="L3958" i="2"/>
  <c r="O3957" i="2"/>
  <c r="N3957" i="2"/>
  <c r="M3957" i="2"/>
  <c r="L3957" i="2"/>
  <c r="O3956" i="2"/>
  <c r="N3956" i="2"/>
  <c r="M3956" i="2"/>
  <c r="L3956" i="2"/>
  <c r="O3955" i="2"/>
  <c r="N3955" i="2"/>
  <c r="M3955" i="2"/>
  <c r="L3955" i="2"/>
  <c r="O3954" i="2"/>
  <c r="N3954" i="2"/>
  <c r="M3954" i="2"/>
  <c r="L3954" i="2"/>
  <c r="O3953" i="2"/>
  <c r="N3953" i="2"/>
  <c r="M3953" i="2"/>
  <c r="L3953" i="2"/>
  <c r="O3952" i="2"/>
  <c r="N3952" i="2"/>
  <c r="M3952" i="2"/>
  <c r="L3952" i="2"/>
  <c r="O3951" i="2"/>
  <c r="N3951" i="2"/>
  <c r="M3951" i="2"/>
  <c r="L3951" i="2"/>
  <c r="O3950" i="2"/>
  <c r="N3950" i="2"/>
  <c r="M3950" i="2"/>
  <c r="L3950" i="2"/>
  <c r="O3949" i="2"/>
  <c r="N3949" i="2"/>
  <c r="M3949" i="2"/>
  <c r="L3949" i="2"/>
  <c r="O3948" i="2"/>
  <c r="N3948" i="2"/>
  <c r="M3948" i="2"/>
  <c r="L3948" i="2"/>
  <c r="O3947" i="2"/>
  <c r="N3947" i="2"/>
  <c r="M3947" i="2"/>
  <c r="L3947" i="2"/>
  <c r="O3946" i="2"/>
  <c r="N3946" i="2"/>
  <c r="M3946" i="2"/>
  <c r="L3946" i="2"/>
  <c r="O3945" i="2"/>
  <c r="N3945" i="2"/>
  <c r="M3945" i="2"/>
  <c r="L3945" i="2"/>
  <c r="O3944" i="2"/>
  <c r="N3944" i="2"/>
  <c r="M3944" i="2"/>
  <c r="L3944" i="2"/>
  <c r="O3943" i="2"/>
  <c r="N3943" i="2"/>
  <c r="M3943" i="2"/>
  <c r="L3943" i="2"/>
  <c r="O3942" i="2"/>
  <c r="N3942" i="2"/>
  <c r="M3942" i="2"/>
  <c r="L3942" i="2"/>
  <c r="O3941" i="2"/>
  <c r="N3941" i="2"/>
  <c r="M3941" i="2"/>
  <c r="L3941" i="2"/>
  <c r="O3940" i="2"/>
  <c r="N3940" i="2"/>
  <c r="M3940" i="2"/>
  <c r="L3940" i="2"/>
  <c r="O3939" i="2"/>
  <c r="N3939" i="2"/>
  <c r="M3939" i="2"/>
  <c r="L3939" i="2"/>
  <c r="O3938" i="2"/>
  <c r="N3938" i="2"/>
  <c r="M3938" i="2"/>
  <c r="L3938" i="2"/>
  <c r="O3937" i="2"/>
  <c r="N3937" i="2"/>
  <c r="M3937" i="2"/>
  <c r="L3937" i="2"/>
  <c r="O3936" i="2"/>
  <c r="N3936" i="2"/>
  <c r="M3936" i="2"/>
  <c r="L3936" i="2"/>
  <c r="O3935" i="2"/>
  <c r="N3935" i="2"/>
  <c r="M3935" i="2"/>
  <c r="L3935" i="2"/>
  <c r="O3934" i="2"/>
  <c r="N3934" i="2"/>
  <c r="M3934" i="2"/>
  <c r="L3934" i="2"/>
  <c r="O3933" i="2"/>
  <c r="N3933" i="2"/>
  <c r="M3933" i="2"/>
  <c r="L3933" i="2"/>
  <c r="O3932" i="2"/>
  <c r="N3932" i="2"/>
  <c r="M3932" i="2"/>
  <c r="L3932" i="2"/>
  <c r="O3931" i="2"/>
  <c r="N3931" i="2"/>
  <c r="M3931" i="2"/>
  <c r="L3931" i="2"/>
  <c r="O3930" i="2"/>
  <c r="N3930" i="2"/>
  <c r="M3930" i="2"/>
  <c r="L3930" i="2"/>
  <c r="H3930" i="2"/>
  <c r="O3929" i="2"/>
  <c r="N3929" i="2"/>
  <c r="M3929" i="2"/>
  <c r="L3929" i="2"/>
  <c r="O3928" i="2"/>
  <c r="N3928" i="2"/>
  <c r="M3928" i="2"/>
  <c r="L3928" i="2"/>
  <c r="H3928" i="2"/>
  <c r="O3927" i="2"/>
  <c r="N3927" i="2"/>
  <c r="M3927" i="2"/>
  <c r="L3927" i="2"/>
  <c r="O3926" i="2"/>
  <c r="N3926" i="2"/>
  <c r="M3926" i="2"/>
  <c r="L3926" i="2"/>
  <c r="H3926" i="2"/>
  <c r="O3925" i="2"/>
  <c r="N3925" i="2"/>
  <c r="M3925" i="2"/>
  <c r="L3925" i="2"/>
  <c r="H3925" i="2"/>
  <c r="O3924" i="2"/>
  <c r="N3924" i="2"/>
  <c r="M3924" i="2"/>
  <c r="L3924" i="2"/>
  <c r="O3923" i="2"/>
  <c r="N3923" i="2"/>
  <c r="M3923" i="2"/>
  <c r="L3923" i="2"/>
  <c r="H3923" i="2"/>
  <c r="O3922" i="2"/>
  <c r="N3922" i="2"/>
  <c r="M3922" i="2"/>
  <c r="L3922" i="2"/>
  <c r="O3921" i="2"/>
  <c r="N3921" i="2"/>
  <c r="M3921" i="2"/>
  <c r="L3921" i="2"/>
  <c r="H3921" i="2"/>
  <c r="O3920" i="2"/>
  <c r="N3920" i="2"/>
  <c r="M3920" i="2"/>
  <c r="L3920" i="2"/>
  <c r="O3919" i="2"/>
  <c r="N3919" i="2"/>
  <c r="M3919" i="2"/>
  <c r="L3919" i="2"/>
  <c r="H3919" i="2"/>
  <c r="O3918" i="2"/>
  <c r="N3918" i="2"/>
  <c r="M3918" i="2"/>
  <c r="L3918" i="2"/>
  <c r="O3917" i="2"/>
  <c r="N3917" i="2"/>
  <c r="M3917" i="2"/>
  <c r="L3917" i="2"/>
  <c r="H3917" i="2"/>
  <c r="O3916" i="2"/>
  <c r="N3916" i="2"/>
  <c r="M3916" i="2"/>
  <c r="L3916" i="2"/>
  <c r="H3916" i="2"/>
  <c r="O3915" i="2"/>
  <c r="N3915" i="2"/>
  <c r="M3915" i="2"/>
  <c r="L3915" i="2"/>
  <c r="O3914" i="2"/>
  <c r="N3914" i="2"/>
  <c r="M3914" i="2"/>
  <c r="L3914" i="2"/>
  <c r="H3914" i="2"/>
  <c r="O3913" i="2"/>
  <c r="N3913" i="2"/>
  <c r="M3913" i="2"/>
  <c r="L3913" i="2"/>
  <c r="O3912" i="2"/>
  <c r="N3912" i="2"/>
  <c r="M3912" i="2"/>
  <c r="L3912" i="2"/>
  <c r="H3912" i="2"/>
  <c r="O3911" i="2"/>
  <c r="N3911" i="2"/>
  <c r="M3911" i="2"/>
  <c r="L3911" i="2"/>
  <c r="H3911" i="2"/>
  <c r="O3910" i="2"/>
  <c r="N3910" i="2"/>
  <c r="M3910" i="2"/>
  <c r="L3910" i="2"/>
  <c r="O3909" i="2"/>
  <c r="N3909" i="2"/>
  <c r="M3909" i="2"/>
  <c r="L3909" i="2"/>
  <c r="H3909" i="2"/>
  <c r="O3908" i="2"/>
  <c r="N3908" i="2"/>
  <c r="M3908" i="2"/>
  <c r="L3908" i="2"/>
  <c r="O3907" i="2"/>
  <c r="N3907" i="2"/>
  <c r="M3907" i="2"/>
  <c r="L3907" i="2"/>
  <c r="H3907" i="2"/>
  <c r="O3906" i="2"/>
  <c r="N3906" i="2"/>
  <c r="M3906" i="2"/>
  <c r="L3906" i="2"/>
  <c r="H3906" i="2"/>
  <c r="O3905" i="2"/>
  <c r="N3905" i="2"/>
  <c r="M3905" i="2"/>
  <c r="L3905" i="2"/>
  <c r="H3905" i="2"/>
  <c r="O3904" i="2"/>
  <c r="N3904" i="2"/>
  <c r="M3904" i="2"/>
  <c r="L3904" i="2"/>
  <c r="O3903" i="2"/>
  <c r="N3903" i="2"/>
  <c r="M3903" i="2"/>
  <c r="L3903" i="2"/>
  <c r="O3902" i="2"/>
  <c r="N3902" i="2"/>
  <c r="M3902" i="2"/>
  <c r="L3902" i="2"/>
  <c r="H3902" i="2"/>
  <c r="O3901" i="2"/>
  <c r="N3901" i="2"/>
  <c r="M3901" i="2"/>
  <c r="L3901" i="2"/>
  <c r="O3900" i="2"/>
  <c r="N3900" i="2"/>
  <c r="M3900" i="2"/>
  <c r="L3900" i="2"/>
  <c r="O3899" i="2"/>
  <c r="N3899" i="2"/>
  <c r="M3899" i="2"/>
  <c r="L3899" i="2"/>
  <c r="O3898" i="2"/>
  <c r="N3898" i="2"/>
  <c r="M3898" i="2"/>
  <c r="L3898" i="2"/>
  <c r="O3897" i="2"/>
  <c r="N3897" i="2"/>
  <c r="M3897" i="2"/>
  <c r="L3897" i="2"/>
  <c r="O3896" i="2"/>
  <c r="N3896" i="2"/>
  <c r="M3896" i="2"/>
  <c r="L3896" i="2"/>
  <c r="H3896" i="2"/>
  <c r="O3895" i="2"/>
  <c r="N3895" i="2"/>
  <c r="M3895" i="2"/>
  <c r="L3895" i="2"/>
  <c r="H3895" i="2"/>
  <c r="O3894" i="2"/>
  <c r="N3894" i="2"/>
  <c r="M3894" i="2"/>
  <c r="L3894" i="2"/>
  <c r="H3894" i="2"/>
  <c r="O3893" i="2"/>
  <c r="N3893" i="2"/>
  <c r="M3893" i="2"/>
  <c r="L3893" i="2"/>
  <c r="H3893" i="2"/>
  <c r="O3892" i="2"/>
  <c r="N3892" i="2"/>
  <c r="M3892" i="2"/>
  <c r="L3892" i="2"/>
  <c r="O3891" i="2"/>
  <c r="N3891" i="2"/>
  <c r="M3891" i="2"/>
  <c r="L3891" i="2"/>
  <c r="O3890" i="2"/>
  <c r="N3890" i="2"/>
  <c r="M3890" i="2"/>
  <c r="L3890" i="2"/>
  <c r="O3889" i="2"/>
  <c r="N3889" i="2"/>
  <c r="M3889" i="2"/>
  <c r="L3889" i="2"/>
  <c r="H3889" i="2"/>
  <c r="O3888" i="2"/>
  <c r="N3888" i="2"/>
  <c r="M3888" i="2"/>
  <c r="L3888" i="2"/>
  <c r="H3888" i="2"/>
  <c r="O3887" i="2"/>
  <c r="N3887" i="2"/>
  <c r="M3887" i="2"/>
  <c r="L3887" i="2"/>
  <c r="H3887" i="2"/>
  <c r="O3886" i="2"/>
  <c r="N3886" i="2"/>
  <c r="M3886" i="2"/>
  <c r="L3886" i="2"/>
  <c r="H3886" i="2"/>
  <c r="O3885" i="2"/>
  <c r="N3885" i="2"/>
  <c r="M3885" i="2"/>
  <c r="L3885" i="2"/>
  <c r="O3884" i="2"/>
  <c r="N3884" i="2"/>
  <c r="M3884" i="2"/>
  <c r="L3884" i="2"/>
  <c r="O3883" i="2"/>
  <c r="N3883" i="2"/>
  <c r="M3883" i="2"/>
  <c r="L3883" i="2"/>
  <c r="O3882" i="2"/>
  <c r="N3882" i="2"/>
  <c r="M3882" i="2"/>
  <c r="L3882" i="2"/>
  <c r="O3881" i="2"/>
  <c r="N3881" i="2"/>
  <c r="M3881" i="2"/>
  <c r="L3881" i="2"/>
  <c r="O3880" i="2"/>
  <c r="N3880" i="2"/>
  <c r="M3880" i="2"/>
  <c r="L3880" i="2"/>
  <c r="O3879" i="2"/>
  <c r="N3879" i="2"/>
  <c r="M3879" i="2"/>
  <c r="L3879" i="2"/>
  <c r="O3878" i="2"/>
  <c r="N3878" i="2"/>
  <c r="M3878" i="2"/>
  <c r="L3878" i="2"/>
  <c r="O3877" i="2"/>
  <c r="N3877" i="2"/>
  <c r="M3877" i="2"/>
  <c r="L3877" i="2"/>
  <c r="H3877" i="2"/>
  <c r="O3876" i="2"/>
  <c r="N3876" i="2"/>
  <c r="M3876" i="2"/>
  <c r="L3876" i="2"/>
  <c r="O3875" i="2"/>
  <c r="N3875" i="2"/>
  <c r="M3875" i="2"/>
  <c r="L3875" i="2"/>
  <c r="H3875" i="2"/>
  <c r="O3874" i="2"/>
  <c r="N3874" i="2"/>
  <c r="M3874" i="2"/>
  <c r="L3874" i="2"/>
  <c r="H3874" i="2"/>
  <c r="O3873" i="2"/>
  <c r="N3873" i="2"/>
  <c r="M3873" i="2"/>
  <c r="L3873" i="2"/>
  <c r="H3873" i="2"/>
  <c r="O3872" i="2"/>
  <c r="N3872" i="2"/>
  <c r="M3872" i="2"/>
  <c r="L3872" i="2"/>
  <c r="H3872" i="2"/>
  <c r="O3871" i="2"/>
  <c r="N3871" i="2"/>
  <c r="M3871" i="2"/>
  <c r="L3871" i="2"/>
  <c r="O3870" i="2"/>
  <c r="N3870" i="2"/>
  <c r="M3870" i="2"/>
  <c r="L3870" i="2"/>
  <c r="O3869" i="2"/>
  <c r="N3869" i="2"/>
  <c r="M3869" i="2"/>
  <c r="L3869" i="2"/>
  <c r="O3868" i="2"/>
  <c r="N3868" i="2"/>
  <c r="M3868" i="2"/>
  <c r="L3868" i="2"/>
  <c r="O3867" i="2"/>
  <c r="N3867" i="2"/>
  <c r="M3867" i="2"/>
  <c r="L3867" i="2"/>
  <c r="O3866" i="2"/>
  <c r="N3866" i="2"/>
  <c r="M3866" i="2"/>
  <c r="L3866" i="2"/>
  <c r="H3866" i="2"/>
  <c r="O3865" i="2"/>
  <c r="N3865" i="2"/>
  <c r="M3865" i="2"/>
  <c r="L3865" i="2"/>
  <c r="H3865" i="2"/>
  <c r="O3864" i="2"/>
  <c r="N3864" i="2"/>
  <c r="M3864" i="2"/>
  <c r="L3864" i="2"/>
  <c r="H3864" i="2"/>
  <c r="O3863" i="2"/>
  <c r="N3863" i="2"/>
  <c r="M3863" i="2"/>
  <c r="L3863" i="2"/>
  <c r="O3862" i="2"/>
  <c r="N3862" i="2"/>
  <c r="M3862" i="2"/>
  <c r="L3862" i="2"/>
  <c r="O3861" i="2"/>
  <c r="N3861" i="2"/>
  <c r="M3861" i="2"/>
  <c r="L3861" i="2"/>
  <c r="H3861" i="2"/>
  <c r="O3860" i="2"/>
  <c r="N3860" i="2"/>
  <c r="M3860" i="2"/>
  <c r="L3860" i="2"/>
  <c r="O3859" i="2"/>
  <c r="N3859" i="2"/>
  <c r="M3859" i="2"/>
  <c r="L3859" i="2"/>
  <c r="H3859" i="2"/>
  <c r="O3858" i="2"/>
  <c r="N3858" i="2"/>
  <c r="M3858" i="2"/>
  <c r="L3858" i="2"/>
  <c r="H3858" i="2"/>
  <c r="O3857" i="2"/>
  <c r="N3857" i="2"/>
  <c r="M3857" i="2"/>
  <c r="L3857" i="2"/>
  <c r="H3857" i="2"/>
  <c r="O3856" i="2"/>
  <c r="N3856" i="2"/>
  <c r="M3856" i="2"/>
  <c r="L3856" i="2"/>
  <c r="O3855" i="2"/>
  <c r="N3855" i="2"/>
  <c r="M3855" i="2"/>
  <c r="L3855" i="2"/>
  <c r="O3854" i="2"/>
  <c r="N3854" i="2"/>
  <c r="M3854" i="2"/>
  <c r="L3854" i="2"/>
  <c r="O3853" i="2"/>
  <c r="N3853" i="2"/>
  <c r="M3853" i="2"/>
  <c r="L3853" i="2"/>
  <c r="O3852" i="2"/>
  <c r="N3852" i="2"/>
  <c r="M3852" i="2"/>
  <c r="L3852" i="2"/>
  <c r="O3851" i="2"/>
  <c r="N3851" i="2"/>
  <c r="M3851" i="2"/>
  <c r="L3851" i="2"/>
  <c r="O3850" i="2"/>
  <c r="N3850" i="2"/>
  <c r="M3850" i="2"/>
  <c r="L3850" i="2"/>
  <c r="O3849" i="2"/>
  <c r="N3849" i="2"/>
  <c r="M3849" i="2"/>
  <c r="L3849" i="2"/>
  <c r="O3848" i="2"/>
  <c r="N3848" i="2"/>
  <c r="M3848" i="2"/>
  <c r="L3848" i="2"/>
  <c r="O3847" i="2"/>
  <c r="N3847" i="2"/>
  <c r="M3847" i="2"/>
  <c r="L3847" i="2"/>
  <c r="H3847" i="2"/>
  <c r="O3846" i="2"/>
  <c r="N3846" i="2"/>
  <c r="M3846" i="2"/>
  <c r="L3846" i="2"/>
  <c r="H3846" i="2"/>
  <c r="O3845" i="2"/>
  <c r="N3845" i="2"/>
  <c r="M3845" i="2"/>
  <c r="L3845" i="2"/>
  <c r="H3845" i="2"/>
  <c r="O3844" i="2"/>
  <c r="N3844" i="2"/>
  <c r="M3844" i="2"/>
  <c r="L3844" i="2"/>
  <c r="O3843" i="2"/>
  <c r="N3843" i="2"/>
  <c r="M3843" i="2"/>
  <c r="L3843" i="2"/>
  <c r="H3843" i="2"/>
  <c r="O3842" i="2"/>
  <c r="N3842" i="2"/>
  <c r="M3842" i="2"/>
  <c r="L3842" i="2"/>
  <c r="O3841" i="2"/>
  <c r="N3841" i="2"/>
  <c r="M3841" i="2"/>
  <c r="L3841" i="2"/>
  <c r="O3840" i="2"/>
  <c r="N3840" i="2"/>
  <c r="M3840" i="2"/>
  <c r="L3840" i="2"/>
  <c r="O3839" i="2"/>
  <c r="N3839" i="2"/>
  <c r="M3839" i="2"/>
  <c r="L3839" i="2"/>
  <c r="O3838" i="2"/>
  <c r="N3838" i="2"/>
  <c r="M3838" i="2"/>
  <c r="L3838" i="2"/>
  <c r="O3837" i="2"/>
  <c r="N3837" i="2"/>
  <c r="M3837" i="2"/>
  <c r="L3837" i="2"/>
  <c r="O3836" i="2"/>
  <c r="N3836" i="2"/>
  <c r="M3836" i="2"/>
  <c r="L3836" i="2"/>
  <c r="O3835" i="2"/>
  <c r="N3835" i="2"/>
  <c r="M3835" i="2"/>
  <c r="L3835" i="2"/>
  <c r="O3834" i="2"/>
  <c r="N3834" i="2"/>
  <c r="M3834" i="2"/>
  <c r="L3834" i="2"/>
  <c r="O3833" i="2"/>
  <c r="N3833" i="2"/>
  <c r="M3833" i="2"/>
  <c r="L3833" i="2"/>
  <c r="O3832" i="2"/>
  <c r="N3832" i="2"/>
  <c r="M3832" i="2"/>
  <c r="L3832" i="2"/>
  <c r="O3831" i="2"/>
  <c r="N3831" i="2"/>
  <c r="M3831" i="2"/>
  <c r="L3831" i="2"/>
  <c r="O3830" i="2"/>
  <c r="N3830" i="2"/>
  <c r="M3830" i="2"/>
  <c r="L3830" i="2"/>
  <c r="O3829" i="2"/>
  <c r="N3829" i="2"/>
  <c r="M3829" i="2"/>
  <c r="L3829" i="2"/>
  <c r="O3828" i="2"/>
  <c r="N3828" i="2"/>
  <c r="M3828" i="2"/>
  <c r="L3828" i="2"/>
  <c r="O3827" i="2"/>
  <c r="N3827" i="2"/>
  <c r="M3827" i="2"/>
  <c r="L3827" i="2"/>
  <c r="O3826" i="2"/>
  <c r="N3826" i="2"/>
  <c r="M3826" i="2"/>
  <c r="L3826" i="2"/>
  <c r="O3825" i="2"/>
  <c r="N3825" i="2"/>
  <c r="M3825" i="2"/>
  <c r="L3825" i="2"/>
  <c r="O3824" i="2"/>
  <c r="N3824" i="2"/>
  <c r="M3824" i="2"/>
  <c r="L3824" i="2"/>
  <c r="O3823" i="2"/>
  <c r="N3823" i="2"/>
  <c r="M3823" i="2"/>
  <c r="L3823" i="2"/>
  <c r="O3822" i="2"/>
  <c r="N3822" i="2"/>
  <c r="M3822" i="2"/>
  <c r="L3822" i="2"/>
  <c r="O3821" i="2"/>
  <c r="N3821" i="2"/>
  <c r="M3821" i="2"/>
  <c r="L3821" i="2"/>
  <c r="O3820" i="2"/>
  <c r="N3820" i="2"/>
  <c r="M3820" i="2"/>
  <c r="L3820" i="2"/>
  <c r="O3819" i="2"/>
  <c r="N3819" i="2"/>
  <c r="M3819" i="2"/>
  <c r="L3819" i="2"/>
  <c r="O3818" i="2"/>
  <c r="N3818" i="2"/>
  <c r="M3818" i="2"/>
  <c r="L3818" i="2"/>
  <c r="O3817" i="2"/>
  <c r="N3817" i="2"/>
  <c r="M3817" i="2"/>
  <c r="L3817" i="2"/>
  <c r="O3816" i="2"/>
  <c r="N3816" i="2"/>
  <c r="M3816" i="2"/>
  <c r="L3816" i="2"/>
  <c r="O3815" i="2"/>
  <c r="N3815" i="2"/>
  <c r="M3815" i="2"/>
  <c r="L3815" i="2"/>
  <c r="O3814" i="2"/>
  <c r="N3814" i="2"/>
  <c r="M3814" i="2"/>
  <c r="L3814" i="2"/>
  <c r="O3813" i="2"/>
  <c r="N3813" i="2"/>
  <c r="M3813" i="2"/>
  <c r="L3813" i="2"/>
  <c r="O3812" i="2"/>
  <c r="N3812" i="2"/>
  <c r="M3812" i="2"/>
  <c r="L3812" i="2"/>
  <c r="O3811" i="2"/>
  <c r="N3811" i="2"/>
  <c r="M3811" i="2"/>
  <c r="L3811" i="2"/>
  <c r="O3810" i="2"/>
  <c r="N3810" i="2"/>
  <c r="M3810" i="2"/>
  <c r="L3810" i="2"/>
  <c r="O3809" i="2"/>
  <c r="N3809" i="2"/>
  <c r="M3809" i="2"/>
  <c r="L3809" i="2"/>
  <c r="O3808" i="2"/>
  <c r="N3808" i="2"/>
  <c r="M3808" i="2"/>
  <c r="L3808" i="2"/>
  <c r="H3808" i="2"/>
  <c r="O3807" i="2"/>
  <c r="N3807" i="2"/>
  <c r="M3807" i="2"/>
  <c r="L3807" i="2"/>
  <c r="O3806" i="2"/>
  <c r="N3806" i="2"/>
  <c r="M3806" i="2"/>
  <c r="L3806" i="2"/>
  <c r="H3806" i="2"/>
  <c r="O3805" i="2"/>
  <c r="N3805" i="2"/>
  <c r="M3805" i="2"/>
  <c r="L3805" i="2"/>
  <c r="H3805" i="2"/>
  <c r="O3804" i="2"/>
  <c r="N3804" i="2"/>
  <c r="M3804" i="2"/>
  <c r="L3804" i="2"/>
  <c r="O3803" i="2"/>
  <c r="N3803" i="2"/>
  <c r="M3803" i="2"/>
  <c r="L3803" i="2"/>
  <c r="O3802" i="2"/>
  <c r="N3802" i="2"/>
  <c r="M3802" i="2"/>
  <c r="L3802" i="2"/>
  <c r="O3801" i="2"/>
  <c r="N3801" i="2"/>
  <c r="M3801" i="2"/>
  <c r="L3801" i="2"/>
  <c r="H3801" i="2"/>
  <c r="O3800" i="2"/>
  <c r="N3800" i="2"/>
  <c r="M3800" i="2"/>
  <c r="L3800" i="2"/>
  <c r="O3799" i="2"/>
  <c r="N3799" i="2"/>
  <c r="M3799" i="2"/>
  <c r="L3799" i="2"/>
  <c r="H3799" i="2"/>
  <c r="O3798" i="2"/>
  <c r="N3798" i="2"/>
  <c r="M3798" i="2"/>
  <c r="L3798" i="2"/>
  <c r="O3797" i="2"/>
  <c r="N3797" i="2"/>
  <c r="M3797" i="2"/>
  <c r="L3797" i="2"/>
  <c r="O3796" i="2"/>
  <c r="N3796" i="2"/>
  <c r="M3796" i="2"/>
  <c r="L3796" i="2"/>
  <c r="H3796" i="2"/>
  <c r="O3795" i="2"/>
  <c r="N3795" i="2"/>
  <c r="M3795" i="2"/>
  <c r="L3795" i="2"/>
  <c r="O3794" i="2"/>
  <c r="N3794" i="2"/>
  <c r="M3794" i="2"/>
  <c r="L3794" i="2"/>
  <c r="H3794" i="2"/>
  <c r="O3793" i="2"/>
  <c r="N3793" i="2"/>
  <c r="M3793" i="2"/>
  <c r="L3793" i="2"/>
  <c r="O3792" i="2"/>
  <c r="N3792" i="2"/>
  <c r="M3792" i="2"/>
  <c r="L3792" i="2"/>
  <c r="H3792" i="2"/>
  <c r="O3791" i="2"/>
  <c r="N3791" i="2"/>
  <c r="M3791" i="2"/>
  <c r="L3791" i="2"/>
  <c r="H3791" i="2"/>
  <c r="O3790" i="2"/>
  <c r="N3790" i="2"/>
  <c r="M3790" i="2"/>
  <c r="L3790" i="2"/>
  <c r="O3789" i="2"/>
  <c r="N3789" i="2"/>
  <c r="M3789" i="2"/>
  <c r="L3789" i="2"/>
  <c r="O3788" i="2"/>
  <c r="N3788" i="2"/>
  <c r="M3788" i="2"/>
  <c r="L3788" i="2"/>
  <c r="O3787" i="2"/>
  <c r="N3787" i="2"/>
  <c r="M3787" i="2"/>
  <c r="L3787" i="2"/>
  <c r="O3786" i="2"/>
  <c r="N3786" i="2"/>
  <c r="M3786" i="2"/>
  <c r="L3786" i="2"/>
  <c r="O3785" i="2"/>
  <c r="N3785" i="2"/>
  <c r="M3785" i="2"/>
  <c r="L3785" i="2"/>
  <c r="H3785" i="2"/>
  <c r="O3784" i="2"/>
  <c r="N3784" i="2"/>
  <c r="M3784" i="2"/>
  <c r="L3784" i="2"/>
  <c r="H3784" i="2"/>
  <c r="O3783" i="2"/>
  <c r="N3783" i="2"/>
  <c r="M3783" i="2"/>
  <c r="L3783" i="2"/>
  <c r="O3782" i="2"/>
  <c r="N3782" i="2"/>
  <c r="M3782" i="2"/>
  <c r="L3782" i="2"/>
  <c r="O3781" i="2"/>
  <c r="N3781" i="2"/>
  <c r="M3781" i="2"/>
  <c r="L3781" i="2"/>
  <c r="O3780" i="2"/>
  <c r="N3780" i="2"/>
  <c r="M3780" i="2"/>
  <c r="L3780" i="2"/>
  <c r="O3779" i="2"/>
  <c r="N3779" i="2"/>
  <c r="M3779" i="2"/>
  <c r="L3779" i="2"/>
  <c r="O3778" i="2"/>
  <c r="N3778" i="2"/>
  <c r="M3778" i="2"/>
  <c r="L3778" i="2"/>
  <c r="H3778" i="2"/>
  <c r="O3777" i="2"/>
  <c r="N3777" i="2"/>
  <c r="M3777" i="2"/>
  <c r="L3777" i="2"/>
  <c r="O3776" i="2"/>
  <c r="N3776" i="2"/>
  <c r="M3776" i="2"/>
  <c r="L3776" i="2"/>
  <c r="O3775" i="2"/>
  <c r="N3775" i="2"/>
  <c r="M3775" i="2"/>
  <c r="L3775" i="2"/>
  <c r="O3774" i="2"/>
  <c r="N3774" i="2"/>
  <c r="M3774" i="2"/>
  <c r="L3774" i="2"/>
  <c r="H3774" i="2"/>
  <c r="O3773" i="2"/>
  <c r="N3773" i="2"/>
  <c r="M3773" i="2"/>
  <c r="L3773" i="2"/>
  <c r="O3772" i="2"/>
  <c r="N3772" i="2"/>
  <c r="M3772" i="2"/>
  <c r="L3772" i="2"/>
  <c r="O3771" i="2"/>
  <c r="N3771" i="2"/>
  <c r="M3771" i="2"/>
  <c r="L3771" i="2"/>
  <c r="H3771" i="2"/>
  <c r="O3770" i="2"/>
  <c r="N3770" i="2"/>
  <c r="M3770" i="2"/>
  <c r="L3770" i="2"/>
  <c r="H3770" i="2"/>
  <c r="O3769" i="2"/>
  <c r="N3769" i="2"/>
  <c r="M3769" i="2"/>
  <c r="L3769" i="2"/>
  <c r="H3769" i="2"/>
  <c r="O3768" i="2"/>
  <c r="N3768" i="2"/>
  <c r="M3768" i="2"/>
  <c r="L3768" i="2"/>
  <c r="O3767" i="2"/>
  <c r="N3767" i="2"/>
  <c r="M3767" i="2"/>
  <c r="L3767" i="2"/>
  <c r="H3767" i="2"/>
  <c r="O3766" i="2"/>
  <c r="N3766" i="2"/>
  <c r="M3766" i="2"/>
  <c r="L3766" i="2"/>
  <c r="O3765" i="2"/>
  <c r="N3765" i="2"/>
  <c r="M3765" i="2"/>
  <c r="L3765" i="2"/>
  <c r="O3764" i="2"/>
  <c r="N3764" i="2"/>
  <c r="M3764" i="2"/>
  <c r="L3764" i="2"/>
  <c r="O3763" i="2"/>
  <c r="N3763" i="2"/>
  <c r="M3763" i="2"/>
  <c r="L3763" i="2"/>
  <c r="H3763" i="2"/>
  <c r="O3762" i="2"/>
  <c r="N3762" i="2"/>
  <c r="M3762" i="2"/>
  <c r="L3762" i="2"/>
  <c r="H3762" i="2"/>
  <c r="O3761" i="2"/>
  <c r="N3761" i="2"/>
  <c r="M3761" i="2"/>
  <c r="L3761" i="2"/>
  <c r="O3760" i="2"/>
  <c r="N3760" i="2"/>
  <c r="M3760" i="2"/>
  <c r="L3760" i="2"/>
  <c r="O3759" i="2"/>
  <c r="N3759" i="2"/>
  <c r="M3759" i="2"/>
  <c r="L3759" i="2"/>
  <c r="H3759" i="2"/>
  <c r="O3758" i="2"/>
  <c r="N3758" i="2"/>
  <c r="M3758" i="2"/>
  <c r="L3758" i="2"/>
  <c r="O3757" i="2"/>
  <c r="N3757" i="2"/>
  <c r="M3757" i="2"/>
  <c r="L3757" i="2"/>
  <c r="H3757" i="2"/>
  <c r="O3756" i="2"/>
  <c r="N3756" i="2"/>
  <c r="M3756" i="2"/>
  <c r="L3756" i="2"/>
  <c r="H3756" i="2"/>
  <c r="O3755" i="2"/>
  <c r="N3755" i="2"/>
  <c r="M3755" i="2"/>
  <c r="L3755" i="2"/>
  <c r="H3755" i="2"/>
  <c r="O3754" i="2"/>
  <c r="N3754" i="2"/>
  <c r="M3754" i="2"/>
  <c r="L3754" i="2"/>
  <c r="H3754" i="2"/>
  <c r="O3753" i="2"/>
  <c r="N3753" i="2"/>
  <c r="M3753" i="2"/>
  <c r="L3753" i="2"/>
  <c r="O3752" i="2"/>
  <c r="N3752" i="2"/>
  <c r="M3752" i="2"/>
  <c r="L3752" i="2"/>
  <c r="O3751" i="2"/>
  <c r="N3751" i="2"/>
  <c r="M3751" i="2"/>
  <c r="L3751" i="2"/>
  <c r="O3750" i="2"/>
  <c r="N3750" i="2"/>
  <c r="M3750" i="2"/>
  <c r="L3750" i="2"/>
  <c r="O3749" i="2"/>
  <c r="N3749" i="2"/>
  <c r="M3749" i="2"/>
  <c r="L3749" i="2"/>
  <c r="O3748" i="2"/>
  <c r="N3748" i="2"/>
  <c r="M3748" i="2"/>
  <c r="L3748" i="2"/>
  <c r="O3747" i="2"/>
  <c r="N3747" i="2"/>
  <c r="M3747" i="2"/>
  <c r="L3747" i="2"/>
  <c r="H3747" i="2"/>
  <c r="O3746" i="2"/>
  <c r="N3746" i="2"/>
  <c r="M3746" i="2"/>
  <c r="L3746" i="2"/>
  <c r="H3746" i="2"/>
  <c r="O3745" i="2"/>
  <c r="N3745" i="2"/>
  <c r="M3745" i="2"/>
  <c r="L3745" i="2"/>
  <c r="O3744" i="2"/>
  <c r="N3744" i="2"/>
  <c r="M3744" i="2"/>
  <c r="L3744" i="2"/>
  <c r="H3744" i="2"/>
  <c r="O3743" i="2"/>
  <c r="N3743" i="2"/>
  <c r="M3743" i="2"/>
  <c r="L3743" i="2"/>
  <c r="H3743" i="2"/>
  <c r="O3742" i="2"/>
  <c r="N3742" i="2"/>
  <c r="M3742" i="2"/>
  <c r="L3742" i="2"/>
  <c r="O3741" i="2"/>
  <c r="N3741" i="2"/>
  <c r="M3741" i="2"/>
  <c r="L3741" i="2"/>
  <c r="O3740" i="2"/>
  <c r="N3740" i="2"/>
  <c r="M3740" i="2"/>
  <c r="L3740" i="2"/>
  <c r="H3740" i="2"/>
  <c r="O3739" i="2"/>
  <c r="N3739" i="2"/>
  <c r="M3739" i="2"/>
  <c r="L3739" i="2"/>
  <c r="H3739" i="2"/>
  <c r="O3738" i="2"/>
  <c r="N3738" i="2"/>
  <c r="M3738" i="2"/>
  <c r="L3738" i="2"/>
  <c r="O3737" i="2"/>
  <c r="N3737" i="2"/>
  <c r="M3737" i="2"/>
  <c r="L3737" i="2"/>
  <c r="H3737" i="2"/>
  <c r="O3736" i="2"/>
  <c r="N3736" i="2"/>
  <c r="M3736" i="2"/>
  <c r="L3736" i="2"/>
  <c r="H3736" i="2"/>
  <c r="O3735" i="2"/>
  <c r="N3735" i="2"/>
  <c r="M3735" i="2"/>
  <c r="L3735" i="2"/>
  <c r="O3734" i="2"/>
  <c r="N3734" i="2"/>
  <c r="M3734" i="2"/>
  <c r="L3734" i="2"/>
  <c r="O3733" i="2"/>
  <c r="N3733" i="2"/>
  <c r="M3733" i="2"/>
  <c r="L3733" i="2"/>
  <c r="H3733" i="2"/>
  <c r="O3732" i="2"/>
  <c r="N3732" i="2"/>
  <c r="M3732" i="2"/>
  <c r="L3732" i="2"/>
  <c r="H3732" i="2"/>
  <c r="O3731" i="2"/>
  <c r="N3731" i="2"/>
  <c r="M3731" i="2"/>
  <c r="L3731" i="2"/>
  <c r="O3730" i="2"/>
  <c r="N3730" i="2"/>
  <c r="M3730" i="2"/>
  <c r="L3730" i="2"/>
  <c r="H3730" i="2"/>
  <c r="O3729" i="2"/>
  <c r="N3729" i="2"/>
  <c r="M3729" i="2"/>
  <c r="L3729" i="2"/>
  <c r="H3729" i="2"/>
  <c r="O3728" i="2"/>
  <c r="N3728" i="2"/>
  <c r="M3728" i="2"/>
  <c r="L3728" i="2"/>
  <c r="O3727" i="2"/>
  <c r="N3727" i="2"/>
  <c r="M3727" i="2"/>
  <c r="L3727" i="2"/>
  <c r="O3726" i="2"/>
  <c r="N3726" i="2"/>
  <c r="M3726" i="2"/>
  <c r="L3726" i="2"/>
  <c r="H3726" i="2"/>
  <c r="O3725" i="2"/>
  <c r="N3725" i="2"/>
  <c r="M3725" i="2"/>
  <c r="L3725" i="2"/>
  <c r="H3725" i="2"/>
  <c r="O3724" i="2"/>
  <c r="N3724" i="2"/>
  <c r="M3724" i="2"/>
  <c r="L3724" i="2"/>
  <c r="O3723" i="2"/>
  <c r="N3723" i="2"/>
  <c r="M3723" i="2"/>
  <c r="L3723" i="2"/>
  <c r="H3723" i="2"/>
  <c r="O3722" i="2"/>
  <c r="N3722" i="2"/>
  <c r="M3722" i="2"/>
  <c r="L3722" i="2"/>
  <c r="H3722" i="2"/>
  <c r="O3721" i="2"/>
  <c r="N3721" i="2"/>
  <c r="M3721" i="2"/>
  <c r="L3721" i="2"/>
  <c r="O3720" i="2"/>
  <c r="N3720" i="2"/>
  <c r="M3720" i="2"/>
  <c r="L3720" i="2"/>
  <c r="O3719" i="2"/>
  <c r="N3719" i="2"/>
  <c r="M3719" i="2"/>
  <c r="L3719" i="2"/>
  <c r="O3718" i="2"/>
  <c r="N3718" i="2"/>
  <c r="M3718" i="2"/>
  <c r="L3718" i="2"/>
  <c r="O3717" i="2"/>
  <c r="N3717" i="2"/>
  <c r="M3717" i="2"/>
  <c r="L3717" i="2"/>
  <c r="H3717" i="2"/>
  <c r="O3716" i="2"/>
  <c r="N3716" i="2"/>
  <c r="M3716" i="2"/>
  <c r="L3716" i="2"/>
  <c r="H3716" i="2"/>
  <c r="O3715" i="2"/>
  <c r="N3715" i="2"/>
  <c r="M3715" i="2"/>
  <c r="L3715" i="2"/>
  <c r="H3715" i="2"/>
  <c r="O3714" i="2"/>
  <c r="N3714" i="2"/>
  <c r="M3714" i="2"/>
  <c r="L3714" i="2"/>
  <c r="H3714" i="2"/>
  <c r="O3713" i="2"/>
  <c r="N3713" i="2"/>
  <c r="M3713" i="2"/>
  <c r="L3713" i="2"/>
  <c r="O3712" i="2"/>
  <c r="N3712" i="2"/>
  <c r="M3712" i="2"/>
  <c r="L3712" i="2"/>
  <c r="O3711" i="2"/>
  <c r="N3711" i="2"/>
  <c r="M3711" i="2"/>
  <c r="L3711" i="2"/>
  <c r="O3710" i="2"/>
  <c r="N3710" i="2"/>
  <c r="M3710" i="2"/>
  <c r="L3710" i="2"/>
  <c r="H3710" i="2"/>
  <c r="O3709" i="2"/>
  <c r="N3709" i="2"/>
  <c r="M3709" i="2"/>
  <c r="L3709" i="2"/>
  <c r="H3709" i="2"/>
  <c r="O3708" i="2"/>
  <c r="N3708" i="2"/>
  <c r="M3708" i="2"/>
  <c r="L3708" i="2"/>
  <c r="H3708" i="2"/>
  <c r="O3707" i="2"/>
  <c r="N3707" i="2"/>
  <c r="M3707" i="2"/>
  <c r="L3707" i="2"/>
  <c r="H3707" i="2"/>
  <c r="O3706" i="2"/>
  <c r="N3706" i="2"/>
  <c r="M3706" i="2"/>
  <c r="L3706" i="2"/>
  <c r="O3705" i="2"/>
  <c r="N3705" i="2"/>
  <c r="M3705" i="2"/>
  <c r="L3705" i="2"/>
  <c r="O3704" i="2"/>
  <c r="N3704" i="2"/>
  <c r="M3704" i="2"/>
  <c r="L3704" i="2"/>
  <c r="O3703" i="2"/>
  <c r="N3703" i="2"/>
  <c r="M3703" i="2"/>
  <c r="L3703" i="2"/>
  <c r="H3703" i="2"/>
  <c r="O3702" i="2"/>
  <c r="N3702" i="2"/>
  <c r="M3702" i="2"/>
  <c r="L3702" i="2"/>
  <c r="H3702" i="2"/>
  <c r="O3701" i="2"/>
  <c r="N3701" i="2"/>
  <c r="M3701" i="2"/>
  <c r="L3701" i="2"/>
  <c r="H3701" i="2"/>
  <c r="O3700" i="2"/>
  <c r="N3700" i="2"/>
  <c r="M3700" i="2"/>
  <c r="L3700" i="2"/>
  <c r="H3700" i="2"/>
  <c r="O3699" i="2"/>
  <c r="N3699" i="2"/>
  <c r="M3699" i="2"/>
  <c r="L3699" i="2"/>
  <c r="O3698" i="2"/>
  <c r="N3698" i="2"/>
  <c r="M3698" i="2"/>
  <c r="L3698" i="2"/>
  <c r="O3697" i="2"/>
  <c r="N3697" i="2"/>
  <c r="M3697" i="2"/>
  <c r="L3697" i="2"/>
  <c r="O3696" i="2"/>
  <c r="N3696" i="2"/>
  <c r="M3696" i="2"/>
  <c r="L3696" i="2"/>
  <c r="H3696" i="2"/>
  <c r="O3695" i="2"/>
  <c r="N3695" i="2"/>
  <c r="M3695" i="2"/>
  <c r="L3695" i="2"/>
  <c r="H3695" i="2"/>
  <c r="O3694" i="2"/>
  <c r="N3694" i="2"/>
  <c r="M3694" i="2"/>
  <c r="L3694" i="2"/>
  <c r="H3694" i="2"/>
  <c r="O3693" i="2"/>
  <c r="N3693" i="2"/>
  <c r="M3693" i="2"/>
  <c r="L3693" i="2"/>
  <c r="H3693" i="2"/>
  <c r="O3692" i="2"/>
  <c r="N3692" i="2"/>
  <c r="M3692" i="2"/>
  <c r="L3692" i="2"/>
  <c r="O3691" i="2"/>
  <c r="N3691" i="2"/>
  <c r="M3691" i="2"/>
  <c r="L3691" i="2"/>
  <c r="O3690" i="2"/>
  <c r="N3690" i="2"/>
  <c r="M3690" i="2"/>
  <c r="L3690" i="2"/>
  <c r="O3689" i="2"/>
  <c r="N3689" i="2"/>
  <c r="M3689" i="2"/>
  <c r="L3689" i="2"/>
  <c r="O3688" i="2"/>
  <c r="N3688" i="2"/>
  <c r="M3688" i="2"/>
  <c r="L3688" i="2"/>
  <c r="O3687" i="2"/>
  <c r="N3687" i="2"/>
  <c r="M3687" i="2"/>
  <c r="L3687" i="2"/>
  <c r="O3686" i="2"/>
  <c r="N3686" i="2"/>
  <c r="M3686" i="2"/>
  <c r="L3686" i="2"/>
  <c r="O3685" i="2"/>
  <c r="N3685" i="2"/>
  <c r="M3685" i="2"/>
  <c r="L3685" i="2"/>
  <c r="H3685" i="2"/>
  <c r="O3684" i="2"/>
  <c r="N3684" i="2"/>
  <c r="M3684" i="2"/>
  <c r="L3684" i="2"/>
  <c r="H3684" i="2"/>
  <c r="O3683" i="2"/>
  <c r="N3683" i="2"/>
  <c r="M3683" i="2"/>
  <c r="L3683" i="2"/>
  <c r="O3682" i="2"/>
  <c r="N3682" i="2"/>
  <c r="M3682" i="2"/>
  <c r="L3682" i="2"/>
  <c r="O3681" i="2"/>
  <c r="N3681" i="2"/>
  <c r="M3681" i="2"/>
  <c r="L3681" i="2"/>
  <c r="H3681" i="2"/>
  <c r="O3680" i="2"/>
  <c r="N3680" i="2"/>
  <c r="M3680" i="2"/>
  <c r="L3680" i="2"/>
  <c r="O3679" i="2"/>
  <c r="N3679" i="2"/>
  <c r="M3679" i="2"/>
  <c r="L3679" i="2"/>
  <c r="O3678" i="2"/>
  <c r="N3678" i="2"/>
  <c r="M3678" i="2"/>
  <c r="L3678" i="2"/>
  <c r="H3678" i="2"/>
  <c r="O3677" i="2"/>
  <c r="N3677" i="2"/>
  <c r="M3677" i="2"/>
  <c r="L3677" i="2"/>
  <c r="H3677" i="2"/>
  <c r="O3676" i="2"/>
  <c r="N3676" i="2"/>
  <c r="M3676" i="2"/>
  <c r="L3676" i="2"/>
  <c r="O3675" i="2"/>
  <c r="N3675" i="2"/>
  <c r="M3675" i="2"/>
  <c r="L3675" i="2"/>
  <c r="O3674" i="2"/>
  <c r="N3674" i="2"/>
  <c r="M3674" i="2"/>
  <c r="L3674" i="2"/>
  <c r="H3674" i="2"/>
  <c r="O3673" i="2"/>
  <c r="N3673" i="2"/>
  <c r="M3673" i="2"/>
  <c r="L3673" i="2"/>
  <c r="H3673" i="2"/>
  <c r="O3672" i="2"/>
  <c r="N3672" i="2"/>
  <c r="M3672" i="2"/>
  <c r="L3672" i="2"/>
  <c r="O3671" i="2"/>
  <c r="N3671" i="2"/>
  <c r="M3671" i="2"/>
  <c r="L3671" i="2"/>
  <c r="H3671" i="2"/>
  <c r="O3670" i="2"/>
  <c r="N3670" i="2"/>
  <c r="M3670" i="2"/>
  <c r="L3670" i="2"/>
  <c r="H3670" i="2"/>
  <c r="O3669" i="2"/>
  <c r="N3669" i="2"/>
  <c r="M3669" i="2"/>
  <c r="L3669" i="2"/>
  <c r="O3668" i="2"/>
  <c r="N3668" i="2"/>
  <c r="M3668" i="2"/>
  <c r="L3668" i="2"/>
  <c r="O3667" i="2"/>
  <c r="N3667" i="2"/>
  <c r="M3667" i="2"/>
  <c r="L3667" i="2"/>
  <c r="O3666" i="2"/>
  <c r="N3666" i="2"/>
  <c r="M3666" i="2"/>
  <c r="L3666" i="2"/>
  <c r="O3665" i="2"/>
  <c r="N3665" i="2"/>
  <c r="M3665" i="2"/>
  <c r="L3665" i="2"/>
  <c r="H3665" i="2"/>
  <c r="O3664" i="2"/>
  <c r="N3664" i="2"/>
  <c r="M3664" i="2"/>
  <c r="L3664" i="2"/>
  <c r="H3664" i="2"/>
  <c r="O3663" i="2"/>
  <c r="N3663" i="2"/>
  <c r="M3663" i="2"/>
  <c r="L3663" i="2"/>
  <c r="H3663" i="2"/>
  <c r="O3662" i="2"/>
  <c r="N3662" i="2"/>
  <c r="M3662" i="2"/>
  <c r="L3662" i="2"/>
  <c r="O3661" i="2"/>
  <c r="N3661" i="2"/>
  <c r="M3661" i="2"/>
  <c r="L3661" i="2"/>
  <c r="O3660" i="2"/>
  <c r="N3660" i="2"/>
  <c r="M3660" i="2"/>
  <c r="L3660" i="2"/>
  <c r="O3659" i="2"/>
  <c r="N3659" i="2"/>
  <c r="M3659" i="2"/>
  <c r="L3659" i="2"/>
  <c r="O3658" i="2"/>
  <c r="N3658" i="2"/>
  <c r="M3658" i="2"/>
  <c r="L3658" i="2"/>
  <c r="H3658" i="2"/>
  <c r="O3657" i="2"/>
  <c r="N3657" i="2"/>
  <c r="M3657" i="2"/>
  <c r="L3657" i="2"/>
  <c r="H3657" i="2"/>
  <c r="O3656" i="2"/>
  <c r="N3656" i="2"/>
  <c r="M3656" i="2"/>
  <c r="L3656" i="2"/>
  <c r="H3656" i="2"/>
  <c r="O3655" i="2"/>
  <c r="N3655" i="2"/>
  <c r="M3655" i="2"/>
  <c r="L3655" i="2"/>
  <c r="H3655" i="2"/>
  <c r="O3654" i="2"/>
  <c r="N3654" i="2"/>
  <c r="M3654" i="2"/>
  <c r="L3654" i="2"/>
  <c r="H3654" i="2"/>
  <c r="O3653" i="2"/>
  <c r="N3653" i="2"/>
  <c r="M3653" i="2"/>
  <c r="L3653" i="2"/>
  <c r="O3652" i="2"/>
  <c r="N3652" i="2"/>
  <c r="M3652" i="2"/>
  <c r="L3652" i="2"/>
  <c r="O3651" i="2"/>
  <c r="N3651" i="2"/>
  <c r="M3651" i="2"/>
  <c r="L3651" i="2"/>
  <c r="H3651" i="2"/>
  <c r="O3650" i="2"/>
  <c r="N3650" i="2"/>
  <c r="M3650" i="2"/>
  <c r="L3650" i="2"/>
  <c r="H3650" i="2"/>
  <c r="O3649" i="2"/>
  <c r="N3649" i="2"/>
  <c r="M3649" i="2"/>
  <c r="L3649" i="2"/>
  <c r="H3649" i="2"/>
  <c r="O3648" i="2"/>
  <c r="N3648" i="2"/>
  <c r="M3648" i="2"/>
  <c r="L3648" i="2"/>
  <c r="H3648" i="2"/>
  <c r="O3647" i="2"/>
  <c r="N3647" i="2"/>
  <c r="M3647" i="2"/>
  <c r="L3647" i="2"/>
  <c r="H3647" i="2"/>
  <c r="O3646" i="2"/>
  <c r="N3646" i="2"/>
  <c r="M3646" i="2"/>
  <c r="L3646" i="2"/>
  <c r="O3645" i="2"/>
  <c r="N3645" i="2"/>
  <c r="M3645" i="2"/>
  <c r="L3645" i="2"/>
  <c r="O3644" i="2"/>
  <c r="N3644" i="2"/>
  <c r="M3644" i="2"/>
  <c r="L3644" i="2"/>
  <c r="H3644" i="2"/>
  <c r="O3643" i="2"/>
  <c r="N3643" i="2"/>
  <c r="M3643" i="2"/>
  <c r="L3643" i="2"/>
  <c r="H3643" i="2"/>
  <c r="O3642" i="2"/>
  <c r="N3642" i="2"/>
  <c r="M3642" i="2"/>
  <c r="L3642" i="2"/>
  <c r="H3642" i="2"/>
  <c r="O3641" i="2"/>
  <c r="N3641" i="2"/>
  <c r="M3641" i="2"/>
  <c r="L3641" i="2"/>
  <c r="H3641" i="2"/>
  <c r="O3640" i="2"/>
  <c r="N3640" i="2"/>
  <c r="M3640" i="2"/>
  <c r="L3640" i="2"/>
  <c r="H3640" i="2"/>
  <c r="O3639" i="2"/>
  <c r="N3639" i="2"/>
  <c r="M3639" i="2"/>
  <c r="L3639" i="2"/>
  <c r="O3638" i="2"/>
  <c r="N3638" i="2"/>
  <c r="M3638" i="2"/>
  <c r="L3638" i="2"/>
  <c r="O3637" i="2"/>
  <c r="N3637" i="2"/>
  <c r="M3637" i="2"/>
  <c r="L3637" i="2"/>
  <c r="O3636" i="2"/>
  <c r="N3636" i="2"/>
  <c r="M3636" i="2"/>
  <c r="L3636" i="2"/>
  <c r="H3636" i="2"/>
  <c r="O3635" i="2"/>
  <c r="N3635" i="2"/>
  <c r="M3635" i="2"/>
  <c r="L3635" i="2"/>
  <c r="H3635" i="2"/>
  <c r="O3634" i="2"/>
  <c r="N3634" i="2"/>
  <c r="M3634" i="2"/>
  <c r="L3634" i="2"/>
  <c r="H3634" i="2"/>
  <c r="O3633" i="2"/>
  <c r="N3633" i="2"/>
  <c r="M3633" i="2"/>
  <c r="L3633" i="2"/>
  <c r="H3633" i="2"/>
  <c r="O3632" i="2"/>
  <c r="N3632" i="2"/>
  <c r="M3632" i="2"/>
  <c r="L3632" i="2"/>
  <c r="H3632" i="2"/>
  <c r="O3631" i="2"/>
  <c r="N3631" i="2"/>
  <c r="M3631" i="2"/>
  <c r="L3631" i="2"/>
  <c r="O3630" i="2"/>
  <c r="N3630" i="2"/>
  <c r="M3630" i="2"/>
  <c r="L3630" i="2"/>
  <c r="O3629" i="2"/>
  <c r="N3629" i="2"/>
  <c r="M3629" i="2"/>
  <c r="L3629" i="2"/>
  <c r="O3628" i="2"/>
  <c r="N3628" i="2"/>
  <c r="M3628" i="2"/>
  <c r="L3628" i="2"/>
  <c r="O3627" i="2"/>
  <c r="N3627" i="2"/>
  <c r="M3627" i="2"/>
  <c r="L3627" i="2"/>
  <c r="O3626" i="2"/>
  <c r="N3626" i="2"/>
  <c r="M3626" i="2"/>
  <c r="L3626" i="2"/>
  <c r="O3625" i="2"/>
  <c r="N3625" i="2"/>
  <c r="M3625" i="2"/>
  <c r="L3625" i="2"/>
  <c r="O3624" i="2"/>
  <c r="N3624" i="2"/>
  <c r="M3624" i="2"/>
  <c r="L3624" i="2"/>
  <c r="O3623" i="2"/>
  <c r="N3623" i="2"/>
  <c r="M3623" i="2"/>
  <c r="L3623" i="2"/>
  <c r="O3622" i="2"/>
  <c r="N3622" i="2"/>
  <c r="M3622" i="2"/>
  <c r="L3622" i="2"/>
  <c r="O3621" i="2"/>
  <c r="N3621" i="2"/>
  <c r="M3621" i="2"/>
  <c r="L3621" i="2"/>
  <c r="O3620" i="2"/>
  <c r="N3620" i="2"/>
  <c r="M3620" i="2"/>
  <c r="L3620" i="2"/>
  <c r="O3619" i="2"/>
  <c r="N3619" i="2"/>
  <c r="M3619" i="2"/>
  <c r="L3619" i="2"/>
  <c r="O3618" i="2"/>
  <c r="N3618" i="2"/>
  <c r="M3618" i="2"/>
  <c r="L3618" i="2"/>
  <c r="O3617" i="2"/>
  <c r="N3617" i="2"/>
  <c r="M3617" i="2"/>
  <c r="L3617" i="2"/>
  <c r="O3616" i="2"/>
  <c r="N3616" i="2"/>
  <c r="M3616" i="2"/>
  <c r="L3616" i="2"/>
  <c r="O3615" i="2"/>
  <c r="N3615" i="2"/>
  <c r="M3615" i="2"/>
  <c r="L3615" i="2"/>
  <c r="O3614" i="2"/>
  <c r="N3614" i="2"/>
  <c r="M3614" i="2"/>
  <c r="L3614" i="2"/>
  <c r="O3613" i="2"/>
  <c r="N3613" i="2"/>
  <c r="M3613" i="2"/>
  <c r="L3613" i="2"/>
  <c r="O3612" i="2"/>
  <c r="N3612" i="2"/>
  <c r="M3612" i="2"/>
  <c r="L3612" i="2"/>
  <c r="O3611" i="2"/>
  <c r="N3611" i="2"/>
  <c r="M3611" i="2"/>
  <c r="L3611" i="2"/>
  <c r="O3610" i="2"/>
  <c r="N3610" i="2"/>
  <c r="M3610" i="2"/>
  <c r="L3610" i="2"/>
  <c r="O3609" i="2"/>
  <c r="N3609" i="2"/>
  <c r="M3609" i="2"/>
  <c r="L3609" i="2"/>
  <c r="O3608" i="2"/>
  <c r="N3608" i="2"/>
  <c r="M3608" i="2"/>
  <c r="L3608" i="2"/>
  <c r="O3607" i="2"/>
  <c r="N3607" i="2"/>
  <c r="M3607" i="2"/>
  <c r="L3607" i="2"/>
  <c r="O3606" i="2"/>
  <c r="N3606" i="2"/>
  <c r="M3606" i="2"/>
  <c r="L3606" i="2"/>
  <c r="O3605" i="2"/>
  <c r="N3605" i="2"/>
  <c r="M3605" i="2"/>
  <c r="L3605" i="2"/>
  <c r="O3604" i="2"/>
  <c r="N3604" i="2"/>
  <c r="M3604" i="2"/>
  <c r="L3604" i="2"/>
  <c r="O3603" i="2"/>
  <c r="N3603" i="2"/>
  <c r="M3603" i="2"/>
  <c r="L3603" i="2"/>
  <c r="O3602" i="2"/>
  <c r="N3602" i="2"/>
  <c r="M3602" i="2"/>
  <c r="L3602" i="2"/>
  <c r="O3601" i="2"/>
  <c r="N3601" i="2"/>
  <c r="M3601" i="2"/>
  <c r="L3601" i="2"/>
  <c r="O3600" i="2"/>
  <c r="N3600" i="2"/>
  <c r="M3600" i="2"/>
  <c r="L3600" i="2"/>
  <c r="O3599" i="2"/>
  <c r="N3599" i="2"/>
  <c r="M3599" i="2"/>
  <c r="L3599" i="2"/>
  <c r="O3598" i="2"/>
  <c r="N3598" i="2"/>
  <c r="M3598" i="2"/>
  <c r="L3598" i="2"/>
  <c r="O3597" i="2"/>
  <c r="N3597" i="2"/>
  <c r="M3597" i="2"/>
  <c r="L3597" i="2"/>
  <c r="O3596" i="2"/>
  <c r="N3596" i="2"/>
  <c r="M3596" i="2"/>
  <c r="L3596" i="2"/>
  <c r="O3595" i="2"/>
  <c r="N3595" i="2"/>
  <c r="M3595" i="2"/>
  <c r="L3595" i="2"/>
  <c r="O3594" i="2"/>
  <c r="N3594" i="2"/>
  <c r="M3594" i="2"/>
  <c r="L3594" i="2"/>
  <c r="O3593" i="2"/>
  <c r="N3593" i="2"/>
  <c r="M3593" i="2"/>
  <c r="L3593" i="2"/>
  <c r="O3592" i="2"/>
  <c r="N3592" i="2"/>
  <c r="M3592" i="2"/>
  <c r="L3592" i="2"/>
  <c r="O3591" i="2"/>
  <c r="N3591" i="2"/>
  <c r="M3591" i="2"/>
  <c r="L3591" i="2"/>
  <c r="O3590" i="2"/>
  <c r="N3590" i="2"/>
  <c r="M3590" i="2"/>
  <c r="L3590" i="2"/>
  <c r="O3589" i="2"/>
  <c r="N3589" i="2"/>
  <c r="M3589" i="2"/>
  <c r="L3589" i="2"/>
  <c r="O3588" i="2"/>
  <c r="N3588" i="2"/>
  <c r="M3588" i="2"/>
  <c r="L3588" i="2"/>
  <c r="O3587" i="2"/>
  <c r="N3587" i="2"/>
  <c r="M3587" i="2"/>
  <c r="L3587" i="2"/>
  <c r="O3586" i="2"/>
  <c r="N3586" i="2"/>
  <c r="M3586" i="2"/>
  <c r="L3586" i="2"/>
  <c r="O3585" i="2"/>
  <c r="N3585" i="2"/>
  <c r="M3585" i="2"/>
  <c r="L3585" i="2"/>
  <c r="O3584" i="2"/>
  <c r="N3584" i="2"/>
  <c r="M3584" i="2"/>
  <c r="L3584" i="2"/>
  <c r="O3583" i="2"/>
  <c r="N3583" i="2"/>
  <c r="M3583" i="2"/>
  <c r="L3583" i="2"/>
  <c r="O3582" i="2"/>
  <c r="N3582" i="2"/>
  <c r="M3582" i="2"/>
  <c r="L3582" i="2"/>
  <c r="O3581" i="2"/>
  <c r="N3581" i="2"/>
  <c r="M3581" i="2"/>
  <c r="L3581" i="2"/>
  <c r="O3580" i="2"/>
  <c r="N3580" i="2"/>
  <c r="M3580" i="2"/>
  <c r="L3580" i="2"/>
  <c r="O3579" i="2"/>
  <c r="N3579" i="2"/>
  <c r="M3579" i="2"/>
  <c r="L3579" i="2"/>
  <c r="O3578" i="2"/>
  <c r="N3578" i="2"/>
  <c r="M3578" i="2"/>
  <c r="L3578" i="2"/>
  <c r="O3577" i="2"/>
  <c r="N3577" i="2"/>
  <c r="M3577" i="2"/>
  <c r="L3577" i="2"/>
  <c r="O3576" i="2"/>
  <c r="N3576" i="2"/>
  <c r="M3576" i="2"/>
  <c r="L3576" i="2"/>
  <c r="O3575" i="2"/>
  <c r="N3575" i="2"/>
  <c r="M3575" i="2"/>
  <c r="L3575" i="2"/>
  <c r="O3574" i="2"/>
  <c r="N3574" i="2"/>
  <c r="M3574" i="2"/>
  <c r="L3574" i="2"/>
  <c r="O3573" i="2"/>
  <c r="N3573" i="2"/>
  <c r="M3573" i="2"/>
  <c r="L3573" i="2"/>
  <c r="O3572" i="2"/>
  <c r="N3572" i="2"/>
  <c r="M3572" i="2"/>
  <c r="L3572" i="2"/>
  <c r="O3571" i="2"/>
  <c r="N3571" i="2"/>
  <c r="M3571" i="2"/>
  <c r="L3571" i="2"/>
  <c r="O3570" i="2"/>
  <c r="N3570" i="2"/>
  <c r="M3570" i="2"/>
  <c r="L3570" i="2"/>
  <c r="O3569" i="2"/>
  <c r="N3569" i="2"/>
  <c r="M3569" i="2"/>
  <c r="L3569" i="2"/>
  <c r="O3568" i="2"/>
  <c r="N3568" i="2"/>
  <c r="M3568" i="2"/>
  <c r="L3568" i="2"/>
  <c r="O3567" i="2"/>
  <c r="N3567" i="2"/>
  <c r="M3567" i="2"/>
  <c r="L3567" i="2"/>
  <c r="O3566" i="2"/>
  <c r="N3566" i="2"/>
  <c r="M3566" i="2"/>
  <c r="L3566" i="2"/>
  <c r="O3565" i="2"/>
  <c r="N3565" i="2"/>
  <c r="M3565" i="2"/>
  <c r="L3565" i="2"/>
  <c r="O3564" i="2"/>
  <c r="N3564" i="2"/>
  <c r="M3564" i="2"/>
  <c r="L3564" i="2"/>
  <c r="O3563" i="2"/>
  <c r="N3563" i="2"/>
  <c r="M3563" i="2"/>
  <c r="L3563" i="2"/>
  <c r="O3562" i="2"/>
  <c r="N3562" i="2"/>
  <c r="M3562" i="2"/>
  <c r="L3562" i="2"/>
  <c r="O3561" i="2"/>
  <c r="N3561" i="2"/>
  <c r="M3561" i="2"/>
  <c r="L3561" i="2"/>
  <c r="O3560" i="2"/>
  <c r="N3560" i="2"/>
  <c r="M3560" i="2"/>
  <c r="L3560" i="2"/>
  <c r="O3559" i="2"/>
  <c r="N3559" i="2"/>
  <c r="M3559" i="2"/>
  <c r="L3559" i="2"/>
  <c r="O3558" i="2"/>
  <c r="N3558" i="2"/>
  <c r="M3558" i="2"/>
  <c r="L3558" i="2"/>
  <c r="O3557" i="2"/>
  <c r="N3557" i="2"/>
  <c r="M3557" i="2"/>
  <c r="L3557" i="2"/>
  <c r="O3556" i="2"/>
  <c r="N3556" i="2"/>
  <c r="M3556" i="2"/>
  <c r="L3556" i="2"/>
  <c r="O3555" i="2"/>
  <c r="N3555" i="2"/>
  <c r="M3555" i="2"/>
  <c r="L3555" i="2"/>
  <c r="O3554" i="2"/>
  <c r="N3554" i="2"/>
  <c r="M3554" i="2"/>
  <c r="L3554" i="2"/>
  <c r="O3553" i="2"/>
  <c r="N3553" i="2"/>
  <c r="M3553" i="2"/>
  <c r="L3553" i="2"/>
  <c r="O3552" i="2"/>
  <c r="N3552" i="2"/>
  <c r="M3552" i="2"/>
  <c r="L3552" i="2"/>
  <c r="O3551" i="2"/>
  <c r="N3551" i="2"/>
  <c r="M3551" i="2"/>
  <c r="L3551" i="2"/>
  <c r="O3550" i="2"/>
  <c r="N3550" i="2"/>
  <c r="M3550" i="2"/>
  <c r="L3550" i="2"/>
  <c r="O3549" i="2"/>
  <c r="N3549" i="2"/>
  <c r="M3549" i="2"/>
  <c r="L3549" i="2"/>
  <c r="O3548" i="2"/>
  <c r="N3548" i="2"/>
  <c r="M3548" i="2"/>
  <c r="L3548" i="2"/>
  <c r="O3547" i="2"/>
  <c r="N3547" i="2"/>
  <c r="M3547" i="2"/>
  <c r="L3547" i="2"/>
  <c r="O3546" i="2"/>
  <c r="N3546" i="2"/>
  <c r="M3546" i="2"/>
  <c r="L3546" i="2"/>
  <c r="O3545" i="2"/>
  <c r="N3545" i="2"/>
  <c r="M3545" i="2"/>
  <c r="L3545" i="2"/>
  <c r="O3544" i="2"/>
  <c r="N3544" i="2"/>
  <c r="M3544" i="2"/>
  <c r="L3544" i="2"/>
  <c r="O3543" i="2"/>
  <c r="N3543" i="2"/>
  <c r="M3543" i="2"/>
  <c r="L3543" i="2"/>
  <c r="O3542" i="2"/>
  <c r="N3542" i="2"/>
  <c r="M3542" i="2"/>
  <c r="L3542" i="2"/>
  <c r="O3541" i="2"/>
  <c r="N3541" i="2"/>
  <c r="M3541" i="2"/>
  <c r="L3541" i="2"/>
  <c r="O3540" i="2"/>
  <c r="N3540" i="2"/>
  <c r="M3540" i="2"/>
  <c r="L3540" i="2"/>
  <c r="O3539" i="2"/>
  <c r="N3539" i="2"/>
  <c r="M3539" i="2"/>
  <c r="L3539" i="2"/>
  <c r="O3538" i="2"/>
  <c r="N3538" i="2"/>
  <c r="M3538" i="2"/>
  <c r="L3538" i="2"/>
  <c r="O3537" i="2"/>
  <c r="N3537" i="2"/>
  <c r="M3537" i="2"/>
  <c r="L3537" i="2"/>
  <c r="O3536" i="2"/>
  <c r="N3536" i="2"/>
  <c r="M3536" i="2"/>
  <c r="L3536" i="2"/>
  <c r="O3535" i="2"/>
  <c r="N3535" i="2"/>
  <c r="M3535" i="2"/>
  <c r="L3535" i="2"/>
  <c r="O3534" i="2"/>
  <c r="N3534" i="2"/>
  <c r="M3534" i="2"/>
  <c r="L3534" i="2"/>
  <c r="O3533" i="2"/>
  <c r="N3533" i="2"/>
  <c r="M3533" i="2"/>
  <c r="L3533" i="2"/>
  <c r="O3532" i="2"/>
  <c r="N3532" i="2"/>
  <c r="M3532" i="2"/>
  <c r="L3532" i="2"/>
  <c r="O3531" i="2"/>
  <c r="N3531" i="2"/>
  <c r="M3531" i="2"/>
  <c r="L3531" i="2"/>
  <c r="O3530" i="2"/>
  <c r="N3530" i="2"/>
  <c r="M3530" i="2"/>
  <c r="L3530" i="2"/>
  <c r="O3529" i="2"/>
  <c r="N3529" i="2"/>
  <c r="M3529" i="2"/>
  <c r="L3529" i="2"/>
  <c r="O3528" i="2"/>
  <c r="N3528" i="2"/>
  <c r="M3528" i="2"/>
  <c r="L3528" i="2"/>
  <c r="O3527" i="2"/>
  <c r="N3527" i="2"/>
  <c r="M3527" i="2"/>
  <c r="L3527" i="2"/>
  <c r="O3526" i="2"/>
  <c r="N3526" i="2"/>
  <c r="M3526" i="2"/>
  <c r="L3526" i="2"/>
  <c r="O3525" i="2"/>
  <c r="N3525" i="2"/>
  <c r="M3525" i="2"/>
  <c r="L3525" i="2"/>
  <c r="O3524" i="2"/>
  <c r="N3524" i="2"/>
  <c r="M3524" i="2"/>
  <c r="L3524" i="2"/>
  <c r="O3523" i="2"/>
  <c r="N3523" i="2"/>
  <c r="M3523" i="2"/>
  <c r="L3523" i="2"/>
  <c r="O3522" i="2"/>
  <c r="N3522" i="2"/>
  <c r="M3522" i="2"/>
  <c r="L3522" i="2"/>
  <c r="O3521" i="2"/>
  <c r="N3521" i="2"/>
  <c r="M3521" i="2"/>
  <c r="L3521" i="2"/>
  <c r="O3520" i="2"/>
  <c r="N3520" i="2"/>
  <c r="M3520" i="2"/>
  <c r="L3520" i="2"/>
  <c r="O3519" i="2"/>
  <c r="N3519" i="2"/>
  <c r="M3519" i="2"/>
  <c r="L3519" i="2"/>
  <c r="O3518" i="2"/>
  <c r="N3518" i="2"/>
  <c r="M3518" i="2"/>
  <c r="L3518" i="2"/>
  <c r="O3517" i="2"/>
  <c r="N3517" i="2"/>
  <c r="M3517" i="2"/>
  <c r="L3517" i="2"/>
  <c r="O3516" i="2"/>
  <c r="N3516" i="2"/>
  <c r="M3516" i="2"/>
  <c r="L3516" i="2"/>
  <c r="O3515" i="2"/>
  <c r="N3515" i="2"/>
  <c r="M3515" i="2"/>
  <c r="L3515" i="2"/>
  <c r="O3514" i="2"/>
  <c r="N3514" i="2"/>
  <c r="M3514" i="2"/>
  <c r="L3514" i="2"/>
  <c r="O3513" i="2"/>
  <c r="N3513" i="2"/>
  <c r="M3513" i="2"/>
  <c r="L3513" i="2"/>
  <c r="O3512" i="2"/>
  <c r="N3512" i="2"/>
  <c r="M3512" i="2"/>
  <c r="L3512" i="2"/>
  <c r="O3511" i="2"/>
  <c r="N3511" i="2"/>
  <c r="M3511" i="2"/>
  <c r="L3511" i="2"/>
  <c r="K3510" i="2"/>
  <c r="K3509" i="2"/>
  <c r="K3508" i="2"/>
  <c r="K3507" i="2"/>
  <c r="K3506" i="2"/>
  <c r="K3505" i="2"/>
  <c r="K3504" i="2"/>
  <c r="O3503" i="2"/>
  <c r="N3503" i="2"/>
  <c r="M3503" i="2"/>
  <c r="L3503" i="2"/>
  <c r="K3502" i="2"/>
  <c r="K3501" i="2"/>
  <c r="K3500" i="2"/>
  <c r="K3499" i="2"/>
  <c r="K3498" i="2"/>
  <c r="K3497" i="2"/>
  <c r="O3496" i="2"/>
  <c r="N3496" i="2"/>
  <c r="M3496" i="2"/>
  <c r="L3496" i="2"/>
  <c r="K3495" i="2"/>
  <c r="K3494" i="2"/>
  <c r="K3493" i="2"/>
  <c r="K3492" i="2"/>
  <c r="K3491" i="2"/>
  <c r="K3490" i="2"/>
  <c r="O3489" i="2"/>
  <c r="N3489" i="2"/>
  <c r="M3489" i="2"/>
  <c r="L3489" i="2"/>
  <c r="K3488" i="2"/>
  <c r="K3487" i="2"/>
  <c r="K3486" i="2"/>
  <c r="K3485" i="2"/>
  <c r="K3484" i="2"/>
  <c r="K3483" i="2"/>
  <c r="O3482" i="2"/>
  <c r="N3482" i="2"/>
  <c r="M3482" i="2"/>
  <c r="L3482" i="2"/>
  <c r="K3481" i="2"/>
  <c r="K3480" i="2"/>
  <c r="K3479" i="2"/>
  <c r="O3478" i="2"/>
  <c r="N3478" i="2"/>
  <c r="M3478" i="2"/>
  <c r="L3478" i="2"/>
  <c r="K3477" i="2"/>
  <c r="O3476" i="2"/>
  <c r="N3476" i="2"/>
  <c r="M3476" i="2"/>
  <c r="L3476" i="2"/>
  <c r="K3475" i="2"/>
  <c r="K3474" i="2"/>
  <c r="K3473" i="2"/>
  <c r="K3472" i="2"/>
  <c r="K3471" i="2"/>
  <c r="K3470" i="2"/>
  <c r="K3469" i="2"/>
  <c r="K3468" i="2"/>
  <c r="K3467" i="2"/>
  <c r="O3466" i="2"/>
  <c r="N3466" i="2"/>
  <c r="M3466" i="2"/>
  <c r="L3466" i="2"/>
  <c r="K3465" i="2"/>
  <c r="K3464" i="2"/>
  <c r="K3463" i="2"/>
  <c r="O3462" i="2"/>
  <c r="N3462" i="2"/>
  <c r="M3462" i="2"/>
  <c r="L3462" i="2"/>
  <c r="K3461" i="2"/>
  <c r="K3460" i="2"/>
  <c r="K3459" i="2"/>
  <c r="K3458" i="2"/>
  <c r="K3457" i="2"/>
  <c r="K3456" i="2"/>
  <c r="K3455" i="2"/>
  <c r="K3454" i="2"/>
  <c r="K3453" i="2"/>
  <c r="O3452" i="2"/>
  <c r="N3452" i="2"/>
  <c r="M3452" i="2"/>
  <c r="L3452" i="2"/>
  <c r="K3451" i="2"/>
  <c r="O3450" i="2"/>
  <c r="N3450" i="2"/>
  <c r="M3450" i="2"/>
  <c r="L3450" i="2"/>
  <c r="K3449" i="2"/>
  <c r="K3448" i="2"/>
  <c r="K3447" i="2"/>
  <c r="K3446" i="2"/>
  <c r="K3445" i="2"/>
  <c r="K3444" i="2"/>
  <c r="O3443" i="2"/>
  <c r="N3443" i="2"/>
  <c r="M3443" i="2"/>
  <c r="L3443" i="2"/>
  <c r="K3442" i="2"/>
  <c r="K3441" i="2"/>
  <c r="O3440" i="2"/>
  <c r="N3440" i="2"/>
  <c r="M3440" i="2"/>
  <c r="L3440" i="2"/>
  <c r="K3439" i="2"/>
  <c r="K3438" i="2"/>
  <c r="O3437" i="2"/>
  <c r="N3437" i="2"/>
  <c r="M3437" i="2"/>
  <c r="L3437" i="2"/>
  <c r="K3436" i="2"/>
  <c r="K3435" i="2"/>
  <c r="K3434" i="2"/>
  <c r="O3433" i="2"/>
  <c r="N3433" i="2"/>
  <c r="M3433" i="2"/>
  <c r="L3433" i="2"/>
  <c r="O3432" i="2"/>
  <c r="N3432" i="2"/>
  <c r="M3432" i="2"/>
  <c r="L3432" i="2"/>
  <c r="K3431" i="2"/>
  <c r="K3430" i="2"/>
  <c r="K3429" i="2"/>
  <c r="K3428" i="2"/>
  <c r="K3427" i="2"/>
  <c r="K3426" i="2"/>
  <c r="K3425" i="2"/>
  <c r="K3424" i="2"/>
  <c r="K3423" i="2"/>
  <c r="O3422" i="2"/>
  <c r="N3422" i="2"/>
  <c r="M3422" i="2"/>
  <c r="L3422" i="2"/>
  <c r="K3421" i="2"/>
  <c r="O3420" i="2"/>
  <c r="N3420" i="2"/>
  <c r="M3420" i="2"/>
  <c r="L3420" i="2"/>
  <c r="K3419" i="2"/>
  <c r="K3418" i="2"/>
  <c r="K3417" i="2"/>
  <c r="K3416" i="2"/>
  <c r="K3415" i="2"/>
  <c r="K3414" i="2"/>
  <c r="O3413" i="2"/>
  <c r="N3413" i="2"/>
  <c r="M3413" i="2"/>
  <c r="L3413" i="2"/>
  <c r="K3412" i="2"/>
  <c r="K3411" i="2"/>
  <c r="K3410" i="2"/>
  <c r="K3409" i="2"/>
  <c r="K3408" i="2"/>
  <c r="K3407" i="2"/>
  <c r="O3406" i="2"/>
  <c r="N3406" i="2"/>
  <c r="M3406" i="2"/>
  <c r="L3406" i="2"/>
  <c r="K3405" i="2"/>
  <c r="K3404" i="2"/>
  <c r="K3403" i="2"/>
  <c r="K3402" i="2"/>
  <c r="K3401" i="2"/>
  <c r="K3400" i="2"/>
  <c r="O3399" i="2"/>
  <c r="N3399" i="2"/>
  <c r="M3399" i="2"/>
  <c r="L3399" i="2"/>
  <c r="K3398" i="2"/>
  <c r="K3397" i="2"/>
  <c r="K3396" i="2"/>
  <c r="K3395" i="2"/>
  <c r="K3394" i="2"/>
  <c r="K3393" i="2"/>
  <c r="O3392" i="2"/>
  <c r="N3392" i="2"/>
  <c r="M3392" i="2"/>
  <c r="L3392" i="2"/>
  <c r="K3391" i="2"/>
  <c r="K3390" i="2"/>
  <c r="K3389" i="2"/>
  <c r="K3388" i="2"/>
  <c r="O3387" i="2"/>
  <c r="N3387" i="2"/>
  <c r="M3387" i="2"/>
  <c r="L3387" i="2"/>
  <c r="K3386" i="2"/>
  <c r="K3385" i="2"/>
  <c r="K3384" i="2"/>
  <c r="O3383" i="2"/>
  <c r="N3383" i="2"/>
  <c r="M3383" i="2"/>
  <c r="L3383" i="2"/>
  <c r="K3382" i="2"/>
  <c r="K3381" i="2"/>
  <c r="K3380" i="2"/>
  <c r="K3379" i="2"/>
  <c r="K3378" i="2"/>
  <c r="O3377" i="2"/>
  <c r="N3377" i="2"/>
  <c r="M3377" i="2"/>
  <c r="L3377" i="2"/>
  <c r="K3376" i="2"/>
  <c r="K3375" i="2"/>
  <c r="K3374" i="2"/>
  <c r="K3373" i="2"/>
  <c r="K3372" i="2"/>
  <c r="K3371" i="2"/>
  <c r="O3370" i="2"/>
  <c r="N3370" i="2"/>
  <c r="M3370" i="2"/>
  <c r="L3370" i="2"/>
  <c r="K3369" i="2"/>
  <c r="K3368" i="2"/>
  <c r="K3367" i="2"/>
  <c r="K3366" i="2"/>
  <c r="K3365" i="2"/>
  <c r="K3364" i="2"/>
  <c r="K3363" i="2"/>
  <c r="O3362" i="2"/>
  <c r="N3362" i="2"/>
  <c r="M3362" i="2"/>
  <c r="L3362" i="2"/>
  <c r="K3361" i="2"/>
  <c r="O3360" i="2"/>
  <c r="N3360" i="2"/>
  <c r="M3360" i="2"/>
  <c r="L3360" i="2"/>
  <c r="K3359" i="2"/>
  <c r="K3358" i="2"/>
  <c r="K3357" i="2"/>
  <c r="K3356" i="2"/>
  <c r="K3355" i="2"/>
  <c r="O3354" i="2"/>
  <c r="N3354" i="2"/>
  <c r="M3354" i="2"/>
  <c r="L3354" i="2"/>
  <c r="O3353" i="2"/>
  <c r="N3353" i="2"/>
  <c r="M3353" i="2"/>
  <c r="L3353" i="2"/>
  <c r="K3352" i="2"/>
  <c r="K3351" i="2"/>
  <c r="K3350" i="2"/>
  <c r="K3349" i="2"/>
  <c r="K3348" i="2"/>
  <c r="K3347" i="2"/>
  <c r="O3346" i="2"/>
  <c r="N3346" i="2"/>
  <c r="M3346" i="2"/>
  <c r="L3346" i="2"/>
  <c r="K3345" i="2"/>
  <c r="K3344" i="2"/>
  <c r="K3343" i="2"/>
  <c r="K3342" i="2"/>
  <c r="K3341" i="2"/>
  <c r="K3340" i="2"/>
  <c r="O3339" i="2"/>
  <c r="N3339" i="2"/>
  <c r="M3339" i="2"/>
  <c r="L3339" i="2"/>
  <c r="K3338" i="2"/>
  <c r="K3337" i="2"/>
  <c r="K3336" i="2"/>
  <c r="K3335" i="2"/>
  <c r="K3334" i="2"/>
  <c r="K3333" i="2"/>
  <c r="O3332" i="2"/>
  <c r="N3332" i="2"/>
  <c r="M3332" i="2"/>
  <c r="L3332" i="2"/>
  <c r="K3331" i="2"/>
  <c r="K3330" i="2"/>
  <c r="K3329" i="2"/>
  <c r="O3328" i="2"/>
  <c r="N3328" i="2"/>
  <c r="M3328" i="2"/>
  <c r="L3328" i="2"/>
  <c r="K3327" i="2"/>
  <c r="K3326" i="2"/>
  <c r="K3325" i="2"/>
  <c r="K3324" i="2"/>
  <c r="K3323" i="2"/>
  <c r="K3322" i="2"/>
  <c r="O3321" i="2"/>
  <c r="N3321" i="2"/>
  <c r="M3321" i="2"/>
  <c r="L3321" i="2"/>
  <c r="K3320" i="2"/>
  <c r="K3319" i="2"/>
  <c r="K3318" i="2"/>
  <c r="K3317" i="2"/>
  <c r="K3316" i="2"/>
  <c r="K3315" i="2"/>
  <c r="O3314" i="2"/>
  <c r="N3314" i="2"/>
  <c r="M3314" i="2"/>
  <c r="L3314" i="2"/>
  <c r="K3313" i="2"/>
  <c r="K3312" i="2"/>
  <c r="K3311" i="2"/>
  <c r="K3310" i="2"/>
  <c r="K3309" i="2"/>
  <c r="K3308" i="2"/>
  <c r="O3307" i="2"/>
  <c r="N3307" i="2"/>
  <c r="M3307" i="2"/>
  <c r="L3307" i="2"/>
  <c r="K3306" i="2"/>
  <c r="K3305" i="2"/>
  <c r="K3304" i="2"/>
  <c r="K3303" i="2"/>
  <c r="K3302" i="2"/>
  <c r="K3301" i="2"/>
  <c r="O3300" i="2"/>
  <c r="N3300" i="2"/>
  <c r="M3300" i="2"/>
  <c r="L3300" i="2"/>
  <c r="K3299" i="2"/>
  <c r="K3298" i="2"/>
  <c r="K3297" i="2"/>
  <c r="K3296" i="2"/>
  <c r="K3295" i="2"/>
  <c r="K3294" i="2"/>
  <c r="O3293" i="2"/>
  <c r="N3293" i="2"/>
  <c r="M3293" i="2"/>
  <c r="L3293" i="2"/>
  <c r="K3292" i="2"/>
  <c r="K3291" i="2"/>
  <c r="K3290" i="2"/>
  <c r="K3289" i="2"/>
  <c r="K3288" i="2"/>
  <c r="K3287" i="2"/>
  <c r="O3286" i="2"/>
  <c r="N3286" i="2"/>
  <c r="M3286" i="2"/>
  <c r="L3286" i="2"/>
  <c r="K3285" i="2"/>
  <c r="K3284" i="2"/>
  <c r="K3283" i="2"/>
  <c r="K3282" i="2"/>
  <c r="K3281" i="2"/>
  <c r="K3280" i="2"/>
  <c r="O3279" i="2"/>
  <c r="N3279" i="2"/>
  <c r="M3279" i="2"/>
  <c r="L3279" i="2"/>
  <c r="K3278" i="2"/>
  <c r="K3277" i="2"/>
  <c r="K3276" i="2"/>
  <c r="K3275" i="2"/>
  <c r="K3274" i="2"/>
  <c r="K3273" i="2"/>
  <c r="O3272" i="2"/>
  <c r="N3272" i="2"/>
  <c r="M3272" i="2"/>
  <c r="L3272" i="2"/>
  <c r="K3271" i="2"/>
  <c r="O3270" i="2"/>
  <c r="N3270" i="2"/>
  <c r="M3270" i="2"/>
  <c r="L3270" i="2"/>
  <c r="O3269" i="2"/>
  <c r="N3269" i="2"/>
  <c r="M3269" i="2"/>
  <c r="L3269" i="2"/>
  <c r="O3268" i="2"/>
  <c r="N3268" i="2"/>
  <c r="M3268" i="2"/>
  <c r="L3268" i="2"/>
  <c r="O3267" i="2"/>
  <c r="N3267" i="2"/>
  <c r="M3267" i="2"/>
  <c r="L3267" i="2"/>
  <c r="O3266" i="2"/>
  <c r="N3266" i="2"/>
  <c r="M3266" i="2"/>
  <c r="L3266" i="2"/>
  <c r="O3265" i="2"/>
  <c r="N3265" i="2"/>
  <c r="M3265" i="2"/>
  <c r="L3265" i="2"/>
  <c r="O3264" i="2"/>
  <c r="N3264" i="2"/>
  <c r="M3264" i="2"/>
  <c r="L3264" i="2"/>
  <c r="O3263" i="2"/>
  <c r="N3263" i="2"/>
  <c r="M3263" i="2"/>
  <c r="L3263" i="2"/>
  <c r="O3262" i="2"/>
  <c r="N3262" i="2"/>
  <c r="M3262" i="2"/>
  <c r="L3262" i="2"/>
  <c r="O3261" i="2"/>
  <c r="N3261" i="2"/>
  <c r="M3261" i="2"/>
  <c r="L3261" i="2"/>
  <c r="O3260" i="2"/>
  <c r="N3260" i="2"/>
  <c r="M3260" i="2"/>
  <c r="L3260" i="2"/>
  <c r="O3259" i="2"/>
  <c r="N3259" i="2"/>
  <c r="M3259" i="2"/>
  <c r="L3259" i="2"/>
  <c r="O3258" i="2"/>
  <c r="N3258" i="2"/>
  <c r="M3258" i="2"/>
  <c r="L3258" i="2"/>
  <c r="O3257" i="2"/>
  <c r="N3257" i="2"/>
  <c r="M3257" i="2"/>
  <c r="L3257" i="2"/>
  <c r="O3256" i="2"/>
  <c r="N3256" i="2"/>
  <c r="M3256" i="2"/>
  <c r="L3256" i="2"/>
  <c r="O3255" i="2"/>
  <c r="N3255" i="2"/>
  <c r="M3255" i="2"/>
  <c r="L3255" i="2"/>
  <c r="O3254" i="2"/>
  <c r="N3254" i="2"/>
  <c r="M3254" i="2"/>
  <c r="L3254" i="2"/>
  <c r="O3253" i="2"/>
  <c r="N3253" i="2"/>
  <c r="M3253" i="2"/>
  <c r="L3253" i="2"/>
  <c r="O3252" i="2"/>
  <c r="N3252" i="2"/>
  <c r="M3252" i="2"/>
  <c r="L3252" i="2"/>
  <c r="O3251" i="2"/>
  <c r="N3251" i="2"/>
  <c r="M3251" i="2"/>
  <c r="L3251" i="2"/>
  <c r="O3250" i="2"/>
  <c r="N3250" i="2"/>
  <c r="M3250" i="2"/>
  <c r="L3250" i="2"/>
  <c r="O3249" i="2"/>
  <c r="N3249" i="2"/>
  <c r="M3249" i="2"/>
  <c r="L3249" i="2"/>
  <c r="O3248" i="2"/>
  <c r="N3248" i="2"/>
  <c r="M3248" i="2"/>
  <c r="L3248" i="2"/>
  <c r="K3247" i="2"/>
  <c r="K3246" i="2"/>
  <c r="K3245" i="2"/>
  <c r="K3244" i="2"/>
  <c r="K3243" i="2"/>
  <c r="O3242" i="2"/>
  <c r="N3242" i="2"/>
  <c r="M3242" i="2"/>
  <c r="L3242" i="2"/>
  <c r="K3241" i="2"/>
  <c r="O3240" i="2"/>
  <c r="N3240" i="2"/>
  <c r="M3240" i="2"/>
  <c r="L3240" i="2"/>
  <c r="K3239" i="2"/>
  <c r="K3238" i="2"/>
  <c r="K3237" i="2"/>
  <c r="K3236" i="2"/>
  <c r="K3235" i="2"/>
  <c r="K3234" i="2"/>
  <c r="O3233" i="2"/>
  <c r="N3233" i="2"/>
  <c r="M3233" i="2"/>
  <c r="L3233" i="2"/>
  <c r="K3232" i="2"/>
  <c r="K3231" i="2"/>
  <c r="K3230" i="2"/>
  <c r="K3229" i="2"/>
  <c r="K3228" i="2"/>
  <c r="K3227" i="2"/>
  <c r="O3226" i="2"/>
  <c r="N3226" i="2"/>
  <c r="M3226" i="2"/>
  <c r="L3226" i="2"/>
  <c r="K3225" i="2"/>
  <c r="K3224" i="2"/>
  <c r="K3223" i="2"/>
  <c r="K3222" i="2"/>
  <c r="K3221" i="2"/>
  <c r="K3220" i="2"/>
  <c r="O3219" i="2"/>
  <c r="N3219" i="2"/>
  <c r="M3219" i="2"/>
  <c r="L3219" i="2"/>
  <c r="K3218" i="2"/>
  <c r="K3217" i="2"/>
  <c r="K3216" i="2"/>
  <c r="K3215" i="2"/>
  <c r="O3214" i="2"/>
  <c r="N3214" i="2"/>
  <c r="M3214" i="2"/>
  <c r="L3214" i="2"/>
  <c r="K3213" i="2"/>
  <c r="O3212" i="2"/>
  <c r="N3212" i="2"/>
  <c r="M3212" i="2"/>
  <c r="L3212" i="2"/>
  <c r="K3211" i="2"/>
  <c r="O3210" i="2"/>
  <c r="N3210" i="2"/>
  <c r="M3210" i="2"/>
  <c r="L3210" i="2"/>
  <c r="K3209" i="2"/>
  <c r="K3208" i="2"/>
  <c r="K3207" i="2"/>
  <c r="K3206" i="2"/>
  <c r="K3205" i="2"/>
  <c r="K3204" i="2"/>
  <c r="O3203" i="2"/>
  <c r="N3203" i="2"/>
  <c r="M3203" i="2"/>
  <c r="L3203" i="2"/>
  <c r="K3202" i="2"/>
  <c r="K3201" i="2"/>
  <c r="K3200" i="2"/>
  <c r="K3199" i="2"/>
  <c r="K3198" i="2"/>
  <c r="K3197" i="2"/>
  <c r="O3196" i="2"/>
  <c r="N3196" i="2"/>
  <c r="M3196" i="2"/>
  <c r="L3196" i="2"/>
  <c r="K3195" i="2"/>
  <c r="K3194" i="2"/>
  <c r="K3193" i="2"/>
  <c r="K3192" i="2"/>
  <c r="O3191" i="2"/>
  <c r="N3191" i="2"/>
  <c r="M3191" i="2"/>
  <c r="L3191" i="2"/>
  <c r="K3190" i="2"/>
  <c r="K3189" i="2"/>
  <c r="K3188" i="2"/>
  <c r="K3187" i="2"/>
  <c r="K3186" i="2"/>
  <c r="K3185" i="2"/>
  <c r="K3184" i="2"/>
  <c r="K3183" i="2"/>
  <c r="O3182" i="2"/>
  <c r="N3182" i="2"/>
  <c r="M3182" i="2"/>
  <c r="L3182" i="2"/>
  <c r="K3181" i="2"/>
  <c r="K3180" i="2"/>
  <c r="K3179" i="2"/>
  <c r="O3178" i="2"/>
  <c r="N3178" i="2"/>
  <c r="M3178" i="2"/>
  <c r="L3178" i="2"/>
  <c r="K3177" i="2"/>
  <c r="K3176" i="2"/>
  <c r="K3175" i="2"/>
  <c r="K3174" i="2"/>
  <c r="K3173" i="2"/>
  <c r="K3172" i="2"/>
  <c r="O3171" i="2"/>
  <c r="N3171" i="2"/>
  <c r="M3171" i="2"/>
  <c r="L3171" i="2"/>
  <c r="K3170" i="2"/>
  <c r="K3169" i="2"/>
  <c r="K3168" i="2"/>
  <c r="O3167" i="2"/>
  <c r="N3167" i="2"/>
  <c r="M3167" i="2"/>
  <c r="L3167" i="2"/>
  <c r="K3166" i="2"/>
  <c r="K3165" i="2"/>
  <c r="O3164" i="2"/>
  <c r="N3164" i="2"/>
  <c r="M3164" i="2"/>
  <c r="L3164" i="2"/>
  <c r="K3163" i="2"/>
  <c r="K3162" i="2"/>
  <c r="K3161" i="2"/>
  <c r="O3160" i="2"/>
  <c r="N3160" i="2"/>
  <c r="M3160" i="2"/>
  <c r="L3160" i="2"/>
  <c r="K3159" i="2"/>
  <c r="K3158" i="2"/>
  <c r="O3157" i="2"/>
  <c r="N3157" i="2"/>
  <c r="M3157" i="2"/>
  <c r="L3157" i="2"/>
  <c r="K3156" i="2"/>
  <c r="K3155" i="2"/>
  <c r="K3154" i="2"/>
  <c r="O3153" i="2"/>
  <c r="N3153" i="2"/>
  <c r="M3153" i="2"/>
  <c r="L3153" i="2"/>
  <c r="O3152" i="2"/>
  <c r="N3152" i="2"/>
  <c r="M3152" i="2"/>
  <c r="L3152" i="2"/>
  <c r="K3151" i="2"/>
  <c r="O3150" i="2"/>
  <c r="N3150" i="2"/>
  <c r="M3150" i="2"/>
  <c r="L3150" i="2"/>
  <c r="K3149" i="2"/>
  <c r="K3148" i="2"/>
  <c r="K3147" i="2"/>
  <c r="K3146" i="2"/>
  <c r="K3145" i="2"/>
  <c r="K3144" i="2"/>
  <c r="O3143" i="2"/>
  <c r="N3143" i="2"/>
  <c r="M3143" i="2"/>
  <c r="L3143" i="2"/>
  <c r="K3142" i="2"/>
  <c r="K3141" i="2"/>
  <c r="O3140" i="2"/>
  <c r="N3140" i="2"/>
  <c r="M3140" i="2"/>
  <c r="L3140" i="2"/>
  <c r="K3139" i="2"/>
  <c r="K3138" i="2"/>
  <c r="K3137" i="2"/>
  <c r="O3136" i="2"/>
  <c r="N3136" i="2"/>
  <c r="M3136" i="2"/>
  <c r="L3136" i="2"/>
  <c r="K3135" i="2"/>
  <c r="K3134" i="2"/>
  <c r="K3133" i="2"/>
  <c r="K3132" i="2"/>
  <c r="K3131" i="2"/>
  <c r="O3130" i="2"/>
  <c r="N3130" i="2"/>
  <c r="M3130" i="2"/>
  <c r="L3130" i="2"/>
  <c r="O3129" i="2"/>
  <c r="N3129" i="2"/>
  <c r="M3129" i="2"/>
  <c r="L3129" i="2"/>
  <c r="K3128" i="2"/>
  <c r="O3127" i="2"/>
  <c r="N3127" i="2"/>
  <c r="M3127" i="2"/>
  <c r="L3127" i="2"/>
  <c r="K3126" i="2"/>
  <c r="K3125" i="2"/>
  <c r="K3124" i="2"/>
  <c r="O3123" i="2"/>
  <c r="N3123" i="2"/>
  <c r="M3123" i="2"/>
  <c r="L3123" i="2"/>
  <c r="O3122" i="2"/>
  <c r="N3122" i="2"/>
  <c r="M3122" i="2"/>
  <c r="L3122" i="2"/>
  <c r="K3121" i="2"/>
  <c r="O3120" i="2"/>
  <c r="N3120" i="2"/>
  <c r="M3120" i="2"/>
  <c r="L3120" i="2"/>
  <c r="K3119" i="2"/>
  <c r="K3118" i="2"/>
  <c r="K3117" i="2"/>
  <c r="K3116" i="2"/>
  <c r="K3115" i="2"/>
  <c r="K3114" i="2"/>
  <c r="O3113" i="2"/>
  <c r="N3113" i="2"/>
  <c r="M3113" i="2"/>
  <c r="L3113" i="2"/>
  <c r="K3112" i="2"/>
  <c r="K3111" i="2"/>
  <c r="K3110" i="2"/>
  <c r="K3109" i="2"/>
  <c r="K3108" i="2"/>
  <c r="K3107" i="2"/>
  <c r="O3106" i="2"/>
  <c r="N3106" i="2"/>
  <c r="M3106" i="2"/>
  <c r="L3106" i="2"/>
  <c r="K3105" i="2"/>
  <c r="K3104" i="2"/>
  <c r="K3103" i="2"/>
  <c r="K3102" i="2"/>
  <c r="K3101" i="2"/>
  <c r="K3100" i="2"/>
  <c r="O3099" i="2"/>
  <c r="N3099" i="2"/>
  <c r="M3099" i="2"/>
  <c r="L3099" i="2"/>
  <c r="K3098" i="2"/>
  <c r="K3097" i="2"/>
  <c r="K3096" i="2"/>
  <c r="K3095" i="2"/>
  <c r="K3094" i="2"/>
  <c r="K3093" i="2"/>
  <c r="O3092" i="2"/>
  <c r="N3092" i="2"/>
  <c r="M3092" i="2"/>
  <c r="L3092" i="2"/>
  <c r="K3091" i="2"/>
  <c r="O3090" i="2"/>
  <c r="N3090" i="2"/>
  <c r="M3090" i="2"/>
  <c r="L3090" i="2"/>
  <c r="K3089" i="2"/>
  <c r="K3088" i="2"/>
  <c r="K3087" i="2"/>
  <c r="K3086" i="2"/>
  <c r="K3085" i="2"/>
  <c r="K3084" i="2"/>
  <c r="O3083" i="2"/>
  <c r="N3083" i="2"/>
  <c r="M3083" i="2"/>
  <c r="L3083" i="2"/>
  <c r="K3082" i="2"/>
  <c r="K3081" i="2"/>
  <c r="K3080" i="2"/>
  <c r="K3079" i="2"/>
  <c r="K3078" i="2"/>
  <c r="K3077" i="2"/>
  <c r="O3076" i="2"/>
  <c r="N3076" i="2"/>
  <c r="M3076" i="2"/>
  <c r="L3076" i="2"/>
  <c r="K3075" i="2"/>
  <c r="K3074" i="2"/>
  <c r="K3073" i="2"/>
  <c r="K3072" i="2"/>
  <c r="K3071" i="2"/>
  <c r="K3070" i="2"/>
  <c r="O3069" i="2"/>
  <c r="N3069" i="2"/>
  <c r="M3069" i="2"/>
  <c r="L3069" i="2"/>
  <c r="K3068" i="2"/>
  <c r="K3067" i="2"/>
  <c r="K3066" i="2"/>
  <c r="K3065" i="2"/>
  <c r="K3064" i="2"/>
  <c r="K3063" i="2"/>
  <c r="O3062" i="2"/>
  <c r="N3062" i="2"/>
  <c r="M3062" i="2"/>
  <c r="L3062" i="2"/>
  <c r="K3061" i="2"/>
  <c r="O3060" i="2"/>
  <c r="N3060" i="2"/>
  <c r="M3060" i="2"/>
  <c r="L3060" i="2"/>
  <c r="K3059" i="2"/>
  <c r="K3058" i="2"/>
  <c r="K3057" i="2"/>
  <c r="K3056" i="2"/>
  <c r="K3055" i="2"/>
  <c r="K3054" i="2"/>
  <c r="O3053" i="2"/>
  <c r="N3053" i="2"/>
  <c r="M3053" i="2"/>
  <c r="L3053" i="2"/>
  <c r="K3052" i="2"/>
  <c r="K3051" i="2"/>
  <c r="K3050" i="2"/>
  <c r="K3049" i="2"/>
  <c r="K3048" i="2"/>
  <c r="K3047" i="2"/>
  <c r="O3046" i="2"/>
  <c r="N3046" i="2"/>
  <c r="M3046" i="2"/>
  <c r="L3046" i="2"/>
  <c r="K3045" i="2"/>
  <c r="K3044" i="2"/>
  <c r="K3043" i="2"/>
  <c r="K3042" i="2"/>
  <c r="K3041" i="2"/>
  <c r="K3040" i="2"/>
  <c r="O3039" i="2"/>
  <c r="N3039" i="2"/>
  <c r="M3039" i="2"/>
  <c r="L3039" i="2"/>
  <c r="K3038" i="2"/>
  <c r="K3037" i="2"/>
  <c r="K3036" i="2"/>
  <c r="K3035" i="2"/>
  <c r="K3034" i="2"/>
  <c r="K3033" i="2"/>
  <c r="O3032" i="2"/>
  <c r="N3032" i="2"/>
  <c r="M3032" i="2"/>
  <c r="L3032" i="2"/>
  <c r="K3031" i="2"/>
  <c r="O3030" i="2"/>
  <c r="N3030" i="2"/>
  <c r="M3030" i="2"/>
  <c r="L3030" i="2"/>
  <c r="K3029" i="2"/>
  <c r="K3028" i="2"/>
  <c r="K3027" i="2"/>
  <c r="K3026" i="2"/>
  <c r="K3025" i="2"/>
  <c r="K3024" i="2"/>
  <c r="O3023" i="2"/>
  <c r="N3023" i="2"/>
  <c r="M3023" i="2"/>
  <c r="L3023" i="2"/>
  <c r="K3022" i="2"/>
  <c r="K3021" i="2"/>
  <c r="K3020" i="2"/>
  <c r="K3019" i="2"/>
  <c r="K3018" i="2"/>
  <c r="K3017" i="2"/>
  <c r="O3016" i="2"/>
  <c r="N3016" i="2"/>
  <c r="M3016" i="2"/>
  <c r="L3016" i="2"/>
  <c r="K3015" i="2"/>
  <c r="K3014" i="2"/>
  <c r="K3013" i="2"/>
  <c r="K3012" i="2"/>
  <c r="K3011" i="2"/>
  <c r="K3010" i="2"/>
  <c r="O3009" i="2"/>
  <c r="N3009" i="2"/>
  <c r="M3009" i="2"/>
  <c r="L3009" i="2"/>
  <c r="K3008" i="2"/>
  <c r="K3007" i="2"/>
  <c r="K3006" i="2"/>
  <c r="K3005" i="2"/>
  <c r="K3004" i="2"/>
  <c r="K3003" i="2"/>
  <c r="O3002" i="2"/>
  <c r="N3002" i="2"/>
  <c r="M3002" i="2"/>
  <c r="L3002" i="2"/>
  <c r="O3001" i="2"/>
  <c r="N3001" i="2"/>
  <c r="M3001" i="2"/>
  <c r="L3001" i="2"/>
  <c r="O3000" i="2"/>
  <c r="N3000" i="2"/>
  <c r="M3000" i="2"/>
  <c r="L3000" i="2"/>
  <c r="K2999" i="2"/>
  <c r="K2998" i="2"/>
  <c r="K2997" i="2"/>
  <c r="K2996" i="2"/>
  <c r="K2995" i="2"/>
  <c r="K2994" i="2"/>
  <c r="O2993" i="2"/>
  <c r="N2993" i="2"/>
  <c r="M2993" i="2"/>
  <c r="L2993" i="2"/>
  <c r="K2992" i="2"/>
  <c r="K2991" i="2"/>
  <c r="K2990" i="2"/>
  <c r="K2989" i="2"/>
  <c r="K2988" i="2"/>
  <c r="K2987" i="2"/>
  <c r="O2986" i="2"/>
  <c r="N2986" i="2"/>
  <c r="M2986" i="2"/>
  <c r="L2986" i="2"/>
  <c r="K2985" i="2"/>
  <c r="K2984" i="2"/>
  <c r="K2983" i="2"/>
  <c r="K2982" i="2"/>
  <c r="K2981" i="2"/>
  <c r="K2980" i="2"/>
  <c r="O2979" i="2"/>
  <c r="N2979" i="2"/>
  <c r="M2979" i="2"/>
  <c r="L2979" i="2"/>
  <c r="K2978" i="2"/>
  <c r="K2977" i="2"/>
  <c r="K2976" i="2"/>
  <c r="K2975" i="2"/>
  <c r="K2974" i="2"/>
  <c r="K2973" i="2"/>
  <c r="O2972" i="2"/>
  <c r="N2972" i="2"/>
  <c r="M2972" i="2"/>
  <c r="L2972" i="2"/>
  <c r="K2971" i="2"/>
  <c r="K2970" i="2"/>
  <c r="K2969" i="2"/>
  <c r="O2968" i="2"/>
  <c r="N2968" i="2"/>
  <c r="M2968" i="2"/>
  <c r="L2968" i="2"/>
  <c r="K2967" i="2"/>
  <c r="K2966" i="2"/>
  <c r="K2965" i="2"/>
  <c r="K2964" i="2"/>
  <c r="K2963" i="2"/>
  <c r="K2962" i="2"/>
  <c r="O2961" i="2"/>
  <c r="N2961" i="2"/>
  <c r="M2961" i="2"/>
  <c r="L2961" i="2"/>
  <c r="K2960" i="2"/>
  <c r="K2959" i="2"/>
  <c r="K2958" i="2"/>
  <c r="K2957" i="2"/>
  <c r="K2956" i="2"/>
  <c r="K2955" i="2"/>
  <c r="O2954" i="2"/>
  <c r="N2954" i="2"/>
  <c r="M2954" i="2"/>
  <c r="L2954" i="2"/>
  <c r="K2953" i="2"/>
  <c r="K2952" i="2"/>
  <c r="K2951" i="2"/>
  <c r="K2950" i="2"/>
  <c r="K2949" i="2"/>
  <c r="K2948" i="2"/>
  <c r="O2947" i="2"/>
  <c r="N2947" i="2"/>
  <c r="M2947" i="2"/>
  <c r="L2947" i="2"/>
  <c r="K2946" i="2"/>
  <c r="K2945" i="2"/>
  <c r="K2944" i="2"/>
  <c r="K2943" i="2"/>
  <c r="O2942" i="2"/>
  <c r="N2942" i="2"/>
  <c r="M2942" i="2"/>
  <c r="L2942" i="2"/>
  <c r="O2941" i="2"/>
  <c r="N2941" i="2"/>
  <c r="M2941" i="2"/>
  <c r="L2941" i="2"/>
  <c r="O2940" i="2"/>
  <c r="N2940" i="2"/>
  <c r="M2940" i="2"/>
  <c r="L2940" i="2"/>
  <c r="K2939" i="2"/>
  <c r="O2938" i="2"/>
  <c r="N2938" i="2"/>
  <c r="M2938" i="2"/>
  <c r="L2938" i="2"/>
  <c r="K2937" i="2"/>
  <c r="K2936" i="2"/>
  <c r="O2935" i="2"/>
  <c r="N2935" i="2"/>
  <c r="M2935" i="2"/>
  <c r="L2935" i="2"/>
  <c r="K2934" i="2"/>
  <c r="O2933" i="2"/>
  <c r="N2933" i="2"/>
  <c r="M2933" i="2"/>
  <c r="L2933" i="2"/>
  <c r="K2932" i="2"/>
  <c r="K2931" i="2"/>
  <c r="K2930" i="2"/>
  <c r="K2929" i="2"/>
  <c r="K2928" i="2"/>
  <c r="K2927" i="2"/>
  <c r="O2926" i="2"/>
  <c r="N2926" i="2"/>
  <c r="M2926" i="2"/>
  <c r="L2926" i="2"/>
  <c r="K2925" i="2"/>
  <c r="K2924" i="2"/>
  <c r="O2923" i="2"/>
  <c r="N2923" i="2"/>
  <c r="M2923" i="2"/>
  <c r="L2923" i="2"/>
  <c r="K2922" i="2"/>
  <c r="K2921" i="2"/>
  <c r="K2920" i="2"/>
  <c r="O2919" i="2"/>
  <c r="N2919" i="2"/>
  <c r="M2919" i="2"/>
  <c r="L2919" i="2"/>
  <c r="K2918" i="2"/>
  <c r="O2917" i="2"/>
  <c r="N2917" i="2"/>
  <c r="M2917" i="2"/>
  <c r="L2917" i="2"/>
  <c r="K2916" i="2"/>
  <c r="K2915" i="2"/>
  <c r="K2914" i="2"/>
  <c r="K2913" i="2"/>
  <c r="O2912" i="2"/>
  <c r="N2912" i="2"/>
  <c r="M2912" i="2"/>
  <c r="L2912" i="2"/>
  <c r="K2911" i="2"/>
  <c r="O2910" i="2"/>
  <c r="N2910" i="2"/>
  <c r="M2910" i="2"/>
  <c r="L2910" i="2"/>
  <c r="K2909" i="2"/>
  <c r="K2908" i="2"/>
  <c r="K2907" i="2"/>
  <c r="K2906" i="2"/>
  <c r="K2905" i="2"/>
  <c r="K2904" i="2"/>
  <c r="O2903" i="2"/>
  <c r="N2903" i="2"/>
  <c r="M2903" i="2"/>
  <c r="L2903" i="2"/>
  <c r="K2902" i="2"/>
  <c r="K2901" i="2"/>
  <c r="K2900" i="2"/>
  <c r="K2899" i="2"/>
  <c r="K2898" i="2"/>
  <c r="K2897" i="2"/>
  <c r="O2896" i="2"/>
  <c r="N2896" i="2"/>
  <c r="M2896" i="2"/>
  <c r="L2896" i="2"/>
  <c r="K2895" i="2"/>
  <c r="K2894" i="2"/>
  <c r="K2893" i="2"/>
  <c r="K2892" i="2"/>
  <c r="K2891" i="2"/>
  <c r="K2890" i="2"/>
  <c r="O2889" i="2"/>
  <c r="N2889" i="2"/>
  <c r="M2889" i="2"/>
  <c r="L2889" i="2"/>
  <c r="K2888" i="2"/>
  <c r="K2887" i="2"/>
  <c r="K2886" i="2"/>
  <c r="O2885" i="2"/>
  <c r="N2885" i="2"/>
  <c r="M2885" i="2"/>
  <c r="L2885" i="2"/>
  <c r="K2884" i="2"/>
  <c r="K2883" i="2"/>
  <c r="O2882" i="2"/>
  <c r="N2882" i="2"/>
  <c r="M2882" i="2"/>
  <c r="L2882" i="2"/>
  <c r="K2881" i="2"/>
  <c r="O2880" i="2"/>
  <c r="N2880" i="2"/>
  <c r="M2880" i="2"/>
  <c r="L2880" i="2"/>
  <c r="K2879" i="2"/>
  <c r="K2878" i="2"/>
  <c r="K2877" i="2"/>
  <c r="K2876" i="2"/>
  <c r="K2875" i="2"/>
  <c r="K2874" i="2"/>
  <c r="O2873" i="2"/>
  <c r="N2873" i="2"/>
  <c r="M2873" i="2"/>
  <c r="L2873" i="2"/>
  <c r="K2872" i="2"/>
  <c r="K2871" i="2"/>
  <c r="K2870" i="2"/>
  <c r="K2869" i="2"/>
  <c r="K2868" i="2"/>
  <c r="K2867" i="2"/>
  <c r="O2866" i="2"/>
  <c r="N2866" i="2"/>
  <c r="M2866" i="2"/>
  <c r="L2866" i="2"/>
  <c r="K2865" i="2"/>
  <c r="K2864" i="2"/>
  <c r="K2863" i="2"/>
  <c r="K2862" i="2"/>
  <c r="K2861" i="2"/>
  <c r="K2860" i="2"/>
  <c r="O2859" i="2"/>
  <c r="N2859" i="2"/>
  <c r="M2859" i="2"/>
  <c r="L2859" i="2"/>
  <c r="K2858" i="2"/>
  <c r="K2857" i="2"/>
  <c r="K2856" i="2"/>
  <c r="K2855" i="2"/>
  <c r="K2854" i="2"/>
  <c r="K2853" i="2"/>
  <c r="O2852" i="2"/>
  <c r="N2852" i="2"/>
  <c r="M2852" i="2"/>
  <c r="L2852" i="2"/>
  <c r="K2851" i="2"/>
  <c r="O2850" i="2"/>
  <c r="N2850" i="2"/>
  <c r="M2850" i="2"/>
  <c r="L2850" i="2"/>
  <c r="K2849" i="2"/>
  <c r="K2848" i="2"/>
  <c r="K2847" i="2"/>
  <c r="K2846" i="2"/>
  <c r="K2845" i="2"/>
  <c r="K2844" i="2"/>
  <c r="O2843" i="2"/>
  <c r="N2843" i="2"/>
  <c r="M2843" i="2"/>
  <c r="L2843" i="2"/>
  <c r="K2842" i="2"/>
  <c r="K2841" i="2"/>
  <c r="K2840" i="2"/>
  <c r="K2839" i="2"/>
  <c r="K2838" i="2"/>
  <c r="K2837" i="2"/>
  <c r="O2836" i="2"/>
  <c r="N2836" i="2"/>
  <c r="M2836" i="2"/>
  <c r="L2836" i="2"/>
  <c r="K2835" i="2"/>
  <c r="K2834" i="2"/>
  <c r="K2833" i="2"/>
  <c r="K2832" i="2"/>
  <c r="K2831" i="2"/>
  <c r="K2830" i="2"/>
  <c r="O2829" i="2"/>
  <c r="N2829" i="2"/>
  <c r="M2829" i="2"/>
  <c r="L2829" i="2"/>
  <c r="K2828" i="2"/>
  <c r="K2827" i="2"/>
  <c r="K2826" i="2"/>
  <c r="K2825" i="2"/>
  <c r="K2824" i="2"/>
  <c r="K2823" i="2"/>
  <c r="O2822" i="2"/>
  <c r="N2822" i="2"/>
  <c r="M2822" i="2"/>
  <c r="L2822" i="2"/>
  <c r="K2821" i="2"/>
  <c r="O2820" i="2"/>
  <c r="N2820" i="2"/>
  <c r="M2820" i="2"/>
  <c r="L2820" i="2"/>
  <c r="K2819" i="2"/>
  <c r="K2818" i="2"/>
  <c r="K2817" i="2"/>
  <c r="K2816" i="2"/>
  <c r="K2815" i="2"/>
  <c r="K2814" i="2"/>
  <c r="O2813" i="2"/>
  <c r="N2813" i="2"/>
  <c r="M2813" i="2"/>
  <c r="L2813" i="2"/>
  <c r="K2812" i="2"/>
  <c r="K2811" i="2"/>
  <c r="K2810" i="2"/>
  <c r="K2809" i="2"/>
  <c r="K2808" i="2"/>
  <c r="K2807" i="2"/>
  <c r="O2806" i="2"/>
  <c r="N2806" i="2"/>
  <c r="M2806" i="2"/>
  <c r="L2806" i="2"/>
  <c r="K2805" i="2"/>
  <c r="K2804" i="2"/>
  <c r="K2803" i="2"/>
  <c r="K2802" i="2"/>
  <c r="K2801" i="2"/>
  <c r="K2800" i="2"/>
  <c r="O2799" i="2"/>
  <c r="N2799" i="2"/>
  <c r="M2799" i="2"/>
  <c r="L2799" i="2"/>
  <c r="K2798" i="2"/>
  <c r="K2797" i="2"/>
  <c r="K2796" i="2"/>
  <c r="K2795" i="2"/>
  <c r="K2794" i="2"/>
  <c r="K2793" i="2"/>
  <c r="O2792" i="2"/>
  <c r="N2792" i="2"/>
  <c r="M2792" i="2"/>
  <c r="L2792" i="2"/>
  <c r="K2791" i="2"/>
  <c r="O2790" i="2"/>
  <c r="N2790" i="2"/>
  <c r="M2790" i="2"/>
  <c r="L2790" i="2"/>
  <c r="K2789" i="2"/>
  <c r="K2788" i="2"/>
  <c r="K2787" i="2"/>
  <c r="K2786" i="2"/>
  <c r="K2785" i="2"/>
  <c r="K2784" i="2"/>
  <c r="O2783" i="2"/>
  <c r="N2783" i="2"/>
  <c r="M2783" i="2"/>
  <c r="L2783" i="2"/>
  <c r="K2782" i="2"/>
  <c r="K2781" i="2"/>
  <c r="K2780" i="2"/>
  <c r="K2779" i="2"/>
  <c r="K2778" i="2"/>
  <c r="K2777" i="2"/>
  <c r="O2776" i="2"/>
  <c r="N2776" i="2"/>
  <c r="M2776" i="2"/>
  <c r="L2776" i="2"/>
  <c r="K2775" i="2"/>
  <c r="K2774" i="2"/>
  <c r="K2773" i="2"/>
  <c r="K2772" i="2"/>
  <c r="K2771" i="2"/>
  <c r="K2770" i="2"/>
  <c r="O2769" i="2"/>
  <c r="N2769" i="2"/>
  <c r="M2769" i="2"/>
  <c r="L2769" i="2"/>
  <c r="K2768" i="2"/>
  <c r="K2767" i="2"/>
  <c r="K2766" i="2"/>
  <c r="K2765" i="2"/>
  <c r="K2764" i="2"/>
  <c r="K2763" i="2"/>
  <c r="O2762" i="2"/>
  <c r="N2762" i="2"/>
  <c r="M2762" i="2"/>
  <c r="L2762" i="2"/>
  <c r="K2761" i="2"/>
  <c r="O2760" i="2"/>
  <c r="N2760" i="2"/>
  <c r="M2760" i="2"/>
  <c r="L2760" i="2"/>
  <c r="K2759" i="2"/>
  <c r="O2758" i="2"/>
  <c r="N2758" i="2"/>
  <c r="M2758" i="2"/>
  <c r="L2758" i="2"/>
  <c r="K2757" i="2"/>
  <c r="K2756" i="2"/>
  <c r="K2755" i="2"/>
  <c r="K2754" i="2"/>
  <c r="O2753" i="2"/>
  <c r="N2753" i="2"/>
  <c r="M2753" i="2"/>
  <c r="L2753" i="2"/>
  <c r="K2752" i="2"/>
  <c r="O2751" i="2"/>
  <c r="N2751" i="2"/>
  <c r="M2751" i="2"/>
  <c r="L2751" i="2"/>
  <c r="K2750" i="2"/>
  <c r="K2749" i="2"/>
  <c r="K2748" i="2"/>
  <c r="K2747" i="2"/>
  <c r="O2746" i="2"/>
  <c r="N2746" i="2"/>
  <c r="M2746" i="2"/>
  <c r="L2746" i="2"/>
  <c r="K2745" i="2"/>
  <c r="K2744" i="2"/>
  <c r="K2743" i="2"/>
  <c r="K2742" i="2"/>
  <c r="K2741" i="2"/>
  <c r="K2740" i="2"/>
  <c r="O2739" i="2"/>
  <c r="N2739" i="2"/>
  <c r="M2739" i="2"/>
  <c r="L2739" i="2"/>
  <c r="K2738" i="2"/>
  <c r="K2737" i="2"/>
  <c r="K2736" i="2"/>
  <c r="K2735" i="2"/>
  <c r="K2734" i="2"/>
  <c r="K2733" i="2"/>
  <c r="O2732" i="2"/>
  <c r="N2732" i="2"/>
  <c r="M2732" i="2"/>
  <c r="L2732" i="2"/>
  <c r="K2731" i="2"/>
  <c r="O2730" i="2"/>
  <c r="N2730" i="2"/>
  <c r="M2730" i="2"/>
  <c r="L2730" i="2"/>
  <c r="K2729" i="2"/>
  <c r="K2728" i="2"/>
  <c r="K2727" i="2"/>
  <c r="K2726" i="2"/>
  <c r="K2725" i="2"/>
  <c r="K2724" i="2"/>
  <c r="O2723" i="2"/>
  <c r="N2723" i="2"/>
  <c r="M2723" i="2"/>
  <c r="L2723" i="2"/>
  <c r="K2722" i="2"/>
  <c r="K2721" i="2"/>
  <c r="K2720" i="2"/>
  <c r="K2719" i="2"/>
  <c r="K2718" i="2"/>
  <c r="K2717" i="2"/>
  <c r="O2716" i="2"/>
  <c r="N2716" i="2"/>
  <c r="M2716" i="2"/>
  <c r="L2716" i="2"/>
  <c r="K2715" i="2"/>
  <c r="K2714" i="2"/>
  <c r="K2713" i="2"/>
  <c r="K2712" i="2"/>
  <c r="K2711" i="2"/>
  <c r="K2710" i="2"/>
  <c r="O2709" i="2"/>
  <c r="N2709" i="2"/>
  <c r="M2709" i="2"/>
  <c r="L2709" i="2"/>
  <c r="K2708" i="2"/>
  <c r="K2707" i="2"/>
  <c r="K2706" i="2"/>
  <c r="K2705" i="2"/>
  <c r="K2704" i="2"/>
  <c r="K2703" i="2"/>
  <c r="O2702" i="2"/>
  <c r="N2702" i="2"/>
  <c r="M2702" i="2"/>
  <c r="L2702" i="2"/>
  <c r="K2701" i="2"/>
  <c r="O2700" i="2"/>
  <c r="N2700" i="2"/>
  <c r="M2700" i="2"/>
  <c r="L2700" i="2"/>
  <c r="K2699" i="2"/>
  <c r="K2698" i="2"/>
  <c r="K2697" i="2"/>
  <c r="K2696" i="2"/>
  <c r="K2695" i="2"/>
  <c r="K2694" i="2"/>
  <c r="O2693" i="2"/>
  <c r="N2693" i="2"/>
  <c r="M2693" i="2"/>
  <c r="L2693" i="2"/>
  <c r="K2692" i="2"/>
  <c r="K2691" i="2"/>
  <c r="K2690" i="2"/>
  <c r="K2689" i="2"/>
  <c r="K2688" i="2"/>
  <c r="K2687" i="2"/>
  <c r="O2686" i="2"/>
  <c r="N2686" i="2"/>
  <c r="M2686" i="2"/>
  <c r="L2686" i="2"/>
  <c r="K2685" i="2"/>
  <c r="K2684" i="2"/>
  <c r="K2683" i="2"/>
  <c r="K2682" i="2"/>
  <c r="K2681" i="2"/>
  <c r="K2680" i="2"/>
  <c r="O2679" i="2"/>
  <c r="N2679" i="2"/>
  <c r="M2679" i="2"/>
  <c r="L2679" i="2"/>
  <c r="K2678" i="2"/>
  <c r="K2677" i="2"/>
  <c r="K2676" i="2"/>
  <c r="K2675" i="2"/>
  <c r="K2674" i="2"/>
  <c r="K2673" i="2"/>
  <c r="O2672" i="2"/>
  <c r="N2672" i="2"/>
  <c r="M2672" i="2"/>
  <c r="L2672" i="2"/>
  <c r="K2671" i="2"/>
  <c r="O2670" i="2"/>
  <c r="N2670" i="2"/>
  <c r="M2670" i="2"/>
  <c r="L2670" i="2"/>
  <c r="K2669" i="2"/>
  <c r="K2668" i="2"/>
  <c r="K2667" i="2"/>
  <c r="K2666" i="2"/>
  <c r="K2665" i="2"/>
  <c r="K2664" i="2"/>
  <c r="O2663" i="2"/>
  <c r="N2663" i="2"/>
  <c r="M2663" i="2"/>
  <c r="L2663" i="2"/>
  <c r="K2662" i="2"/>
  <c r="K2661" i="2"/>
  <c r="K2660" i="2"/>
  <c r="K2659" i="2"/>
  <c r="K2658" i="2"/>
  <c r="K2657" i="2"/>
  <c r="O2656" i="2"/>
  <c r="N2656" i="2"/>
  <c r="M2656" i="2"/>
  <c r="L2656" i="2"/>
  <c r="K2655" i="2"/>
  <c r="K2654" i="2"/>
  <c r="K2653" i="2"/>
  <c r="K2652" i="2"/>
  <c r="K2651" i="2"/>
  <c r="K2650" i="2"/>
  <c r="O2649" i="2"/>
  <c r="N2649" i="2"/>
  <c r="M2649" i="2"/>
  <c r="L2649" i="2"/>
  <c r="K2648" i="2"/>
  <c r="K2647" i="2"/>
  <c r="K2646" i="2"/>
  <c r="K2645" i="2"/>
  <c r="K2644" i="2"/>
  <c r="K2643" i="2"/>
  <c r="O2642" i="2"/>
  <c r="N2642" i="2"/>
  <c r="M2642" i="2"/>
  <c r="L2642" i="2"/>
  <c r="O2641" i="2"/>
  <c r="N2641" i="2"/>
  <c r="M2641" i="2"/>
  <c r="L2641" i="2"/>
  <c r="K2640" i="2"/>
  <c r="O2639" i="2"/>
  <c r="N2639" i="2"/>
  <c r="M2639" i="2"/>
  <c r="L2639" i="2"/>
  <c r="K2638" i="2"/>
  <c r="K2637" i="2"/>
  <c r="K2636" i="2"/>
  <c r="K2635" i="2"/>
  <c r="K2634" i="2"/>
  <c r="O2633" i="2"/>
  <c r="N2633" i="2"/>
  <c r="M2633" i="2"/>
  <c r="L2633" i="2"/>
  <c r="K2632" i="2"/>
  <c r="K2631" i="2"/>
  <c r="K2630" i="2"/>
  <c r="K2629" i="2"/>
  <c r="K2628" i="2"/>
  <c r="K2627" i="2"/>
  <c r="O2626" i="2"/>
  <c r="N2626" i="2"/>
  <c r="M2626" i="2"/>
  <c r="L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O2612" i="2"/>
  <c r="N2612" i="2"/>
  <c r="M2612" i="2"/>
  <c r="L2612" i="2"/>
  <c r="K2611" i="2"/>
  <c r="O2610" i="2"/>
  <c r="N2610" i="2"/>
  <c r="M2610" i="2"/>
  <c r="L2610" i="2"/>
  <c r="K2609" i="2"/>
  <c r="K2608" i="2"/>
  <c r="K2607" i="2"/>
  <c r="K2606" i="2"/>
  <c r="K2605" i="2"/>
  <c r="K2604" i="2"/>
  <c r="O2603" i="2"/>
  <c r="N2603" i="2"/>
  <c r="M2603" i="2"/>
  <c r="L2603" i="2"/>
  <c r="K2602" i="2"/>
  <c r="K2601" i="2"/>
  <c r="K2600" i="2"/>
  <c r="K2599" i="2"/>
  <c r="K2598" i="2"/>
  <c r="K2597" i="2"/>
  <c r="O2596" i="2"/>
  <c r="N2596" i="2"/>
  <c r="M2596" i="2"/>
  <c r="L2596" i="2"/>
  <c r="K2595" i="2"/>
  <c r="K2594" i="2"/>
  <c r="K2593" i="2"/>
  <c r="K2592" i="2"/>
  <c r="K2591" i="2"/>
  <c r="K2590" i="2"/>
  <c r="O2589" i="2"/>
  <c r="N2589" i="2"/>
  <c r="M2589" i="2"/>
  <c r="L2589" i="2"/>
  <c r="K2588" i="2"/>
  <c r="K2587" i="2"/>
  <c r="K2586" i="2"/>
  <c r="K2585" i="2"/>
  <c r="K2584" i="2"/>
  <c r="K2583" i="2"/>
  <c r="O2582" i="2"/>
  <c r="N2582" i="2"/>
  <c r="M2582" i="2"/>
  <c r="L2582" i="2"/>
  <c r="K2581" i="2"/>
  <c r="O2580" i="2"/>
  <c r="N2580" i="2"/>
  <c r="M2580" i="2"/>
  <c r="L2580" i="2"/>
  <c r="K2579" i="2"/>
  <c r="K2578" i="2"/>
  <c r="K2577" i="2"/>
  <c r="K2576" i="2"/>
  <c r="K2575" i="2"/>
  <c r="K2574" i="2"/>
  <c r="O2573" i="2"/>
  <c r="N2573" i="2"/>
  <c r="M2573" i="2"/>
  <c r="L2573" i="2"/>
  <c r="K2572" i="2"/>
  <c r="K2571" i="2"/>
  <c r="K2570" i="2"/>
  <c r="K2569" i="2"/>
  <c r="K2568" i="2"/>
  <c r="K2567" i="2"/>
  <c r="O2566" i="2"/>
  <c r="N2566" i="2"/>
  <c r="M2566" i="2"/>
  <c r="L2566" i="2"/>
  <c r="K2565" i="2"/>
  <c r="K2564" i="2"/>
  <c r="K2563" i="2"/>
  <c r="K2562" i="2"/>
  <c r="K2561" i="2"/>
  <c r="K2560" i="2"/>
  <c r="O2559" i="2"/>
  <c r="N2559" i="2"/>
  <c r="M2559" i="2"/>
  <c r="L2559" i="2"/>
  <c r="K2558" i="2"/>
  <c r="K2557" i="2"/>
  <c r="K2556" i="2"/>
  <c r="K2555" i="2"/>
  <c r="K2554" i="2"/>
  <c r="K2553" i="2"/>
  <c r="O2552" i="2"/>
  <c r="N2552" i="2"/>
  <c r="M2552" i="2"/>
  <c r="L2552" i="2"/>
  <c r="K2551" i="2"/>
  <c r="O2550" i="2"/>
  <c r="N2550" i="2"/>
  <c r="M2550" i="2"/>
  <c r="L2550" i="2"/>
  <c r="K2549" i="2"/>
  <c r="K2548" i="2"/>
  <c r="K2547" i="2"/>
  <c r="K2546" i="2"/>
  <c r="K2545" i="2"/>
  <c r="K2544" i="2"/>
  <c r="O2543" i="2"/>
  <c r="N2543" i="2"/>
  <c r="M2543" i="2"/>
  <c r="L2543" i="2"/>
  <c r="K2542" i="2"/>
  <c r="K2541" i="2"/>
  <c r="K2540" i="2"/>
  <c r="K2539" i="2"/>
  <c r="K2538" i="2"/>
  <c r="K2537" i="2"/>
  <c r="O2536" i="2"/>
  <c r="N2536" i="2"/>
  <c r="M2536" i="2"/>
  <c r="L2536" i="2"/>
  <c r="K2535" i="2"/>
  <c r="K2534" i="2"/>
  <c r="K2533" i="2"/>
  <c r="K2532" i="2"/>
  <c r="K2531" i="2"/>
  <c r="K2530" i="2"/>
  <c r="O2529" i="2"/>
  <c r="N2529" i="2"/>
  <c r="M2529" i="2"/>
  <c r="L2529" i="2"/>
  <c r="K2528" i="2"/>
  <c r="K2527" i="2"/>
  <c r="K2526" i="2"/>
  <c r="K2525" i="2"/>
  <c r="K2524" i="2"/>
  <c r="K2523" i="2"/>
  <c r="O2522" i="2"/>
  <c r="N2522" i="2"/>
  <c r="M2522" i="2"/>
  <c r="L2522" i="2"/>
  <c r="K2521" i="2"/>
  <c r="O2520" i="2"/>
  <c r="N2520" i="2"/>
  <c r="M2520" i="2"/>
  <c r="L2520" i="2"/>
  <c r="K2519" i="2"/>
  <c r="K2518" i="2"/>
  <c r="K2517" i="2"/>
  <c r="K2516" i="2"/>
  <c r="K2515" i="2"/>
  <c r="K2514" i="2"/>
  <c r="O2513" i="2"/>
  <c r="N2513" i="2"/>
  <c r="M2513" i="2"/>
  <c r="L2513" i="2"/>
  <c r="K2512" i="2"/>
  <c r="K2511" i="2"/>
  <c r="K2510" i="2"/>
  <c r="K2509" i="2"/>
  <c r="K2508" i="2"/>
  <c r="K2507" i="2"/>
  <c r="O2506" i="2"/>
  <c r="N2506" i="2"/>
  <c r="M2506" i="2"/>
  <c r="L2506" i="2"/>
  <c r="K2505" i="2"/>
  <c r="K2504" i="2"/>
  <c r="K2503" i="2"/>
  <c r="K2502" i="2"/>
  <c r="K2501" i="2"/>
  <c r="K2500" i="2"/>
  <c r="O2499" i="2"/>
  <c r="N2499" i="2"/>
  <c r="M2499" i="2"/>
  <c r="L2499" i="2"/>
  <c r="K2498" i="2"/>
  <c r="K2497" i="2"/>
  <c r="K2496" i="2"/>
  <c r="K2495" i="2"/>
  <c r="K2494" i="2"/>
  <c r="K2493" i="2"/>
  <c r="O2492" i="2"/>
  <c r="N2492" i="2"/>
  <c r="M2492" i="2"/>
  <c r="L2492" i="2"/>
  <c r="K2491" i="2"/>
  <c r="O2490" i="2"/>
  <c r="N2490" i="2"/>
  <c r="M2490" i="2"/>
  <c r="L2490" i="2"/>
  <c r="K2489" i="2"/>
  <c r="K2488" i="2"/>
  <c r="K2487" i="2"/>
  <c r="K2486" i="2"/>
  <c r="K2485" i="2"/>
  <c r="K2484" i="2"/>
  <c r="O2483" i="2"/>
  <c r="N2483" i="2"/>
  <c r="M2483" i="2"/>
  <c r="L2483" i="2"/>
  <c r="K2482" i="2"/>
  <c r="K2481" i="2"/>
  <c r="K2480" i="2"/>
  <c r="K2479" i="2"/>
  <c r="K2478" i="2"/>
  <c r="K2477" i="2"/>
  <c r="O2476" i="2"/>
  <c r="N2476" i="2"/>
  <c r="M2476" i="2"/>
  <c r="L2476" i="2"/>
  <c r="K2475" i="2"/>
  <c r="K2474" i="2"/>
  <c r="K2473" i="2"/>
  <c r="K2472" i="2"/>
  <c r="K2471" i="2"/>
  <c r="K2470" i="2"/>
  <c r="O2469" i="2"/>
  <c r="N2469" i="2"/>
  <c r="M2469" i="2"/>
  <c r="L2469" i="2"/>
  <c r="K2468" i="2"/>
  <c r="K2467" i="2"/>
  <c r="K2466" i="2"/>
  <c r="K2465" i="2"/>
  <c r="K2464" i="2"/>
  <c r="K2463" i="2"/>
  <c r="O2462" i="2"/>
  <c r="N2462" i="2"/>
  <c r="M2462" i="2"/>
  <c r="L2462" i="2"/>
  <c r="K2461" i="2"/>
  <c r="K2460" i="2"/>
  <c r="K2459" i="2"/>
  <c r="O2458" i="2"/>
  <c r="N2458" i="2"/>
  <c r="M2458" i="2"/>
  <c r="L2458" i="2"/>
  <c r="K2457" i="2"/>
  <c r="K2456" i="2"/>
  <c r="K2455" i="2"/>
  <c r="K2454" i="2"/>
  <c r="K2453" i="2"/>
  <c r="K2452" i="2"/>
  <c r="O2451" i="2"/>
  <c r="N2451" i="2"/>
  <c r="M2451" i="2"/>
  <c r="L2451" i="2"/>
  <c r="K2450" i="2"/>
  <c r="K2449" i="2"/>
  <c r="K2448" i="2"/>
  <c r="K2447" i="2"/>
  <c r="K2446" i="2"/>
  <c r="K2445" i="2"/>
  <c r="O2444" i="2"/>
  <c r="N2444" i="2"/>
  <c r="M2444" i="2"/>
  <c r="L2444" i="2"/>
  <c r="K2443" i="2"/>
  <c r="K2442" i="2"/>
  <c r="K2441" i="2"/>
  <c r="K2440" i="2"/>
  <c r="K2439" i="2"/>
  <c r="K2438" i="2"/>
  <c r="O2437" i="2"/>
  <c r="N2437" i="2"/>
  <c r="M2437" i="2"/>
  <c r="L2437" i="2"/>
  <c r="K2436" i="2"/>
  <c r="K2435" i="2"/>
  <c r="K2434" i="2"/>
  <c r="K2433" i="2"/>
  <c r="O2432" i="2"/>
  <c r="N2432" i="2"/>
  <c r="M2432" i="2"/>
  <c r="L2432" i="2"/>
  <c r="K2431" i="2"/>
  <c r="O2430" i="2"/>
  <c r="N2430" i="2"/>
  <c r="M2430" i="2"/>
  <c r="L2430" i="2"/>
  <c r="K2429" i="2"/>
  <c r="K2428" i="2"/>
  <c r="K2427" i="2"/>
  <c r="K2426" i="2"/>
  <c r="K2425" i="2"/>
  <c r="K2424" i="2"/>
  <c r="O2423" i="2"/>
  <c r="N2423" i="2"/>
  <c r="M2423" i="2"/>
  <c r="L2423" i="2"/>
  <c r="K2422" i="2"/>
  <c r="K2421" i="2"/>
  <c r="K2420" i="2"/>
  <c r="K2419" i="2"/>
  <c r="K2418" i="2"/>
  <c r="K2417" i="2"/>
  <c r="O2416" i="2"/>
  <c r="N2416" i="2"/>
  <c r="M2416" i="2"/>
  <c r="L2416" i="2"/>
  <c r="K2415" i="2"/>
  <c r="K2414" i="2"/>
  <c r="K2413" i="2"/>
  <c r="K2412" i="2"/>
  <c r="K2411" i="2"/>
  <c r="K2410" i="2"/>
  <c r="O2409" i="2"/>
  <c r="N2409" i="2"/>
  <c r="M2409" i="2"/>
  <c r="L2409" i="2"/>
  <c r="K2408" i="2"/>
  <c r="K2407" i="2"/>
  <c r="K2406" i="2"/>
  <c r="K2405" i="2"/>
  <c r="K2404" i="2"/>
  <c r="K2403" i="2"/>
  <c r="O2402" i="2"/>
  <c r="N2402" i="2"/>
  <c r="M2402" i="2"/>
  <c r="L2402" i="2"/>
  <c r="K2401" i="2"/>
  <c r="O2400" i="2"/>
  <c r="N2400" i="2"/>
  <c r="M2400" i="2"/>
  <c r="L2400" i="2"/>
  <c r="K2399" i="2"/>
  <c r="K2398" i="2"/>
  <c r="K2397" i="2"/>
  <c r="K2396" i="2"/>
  <c r="K2395" i="2"/>
  <c r="K2394" i="2"/>
  <c r="O2393" i="2"/>
  <c r="N2393" i="2"/>
  <c r="M2393" i="2"/>
  <c r="L2393" i="2"/>
  <c r="K2392" i="2"/>
  <c r="K2391" i="2"/>
  <c r="K2390" i="2"/>
  <c r="K2389" i="2"/>
  <c r="K2388" i="2"/>
  <c r="K2387" i="2"/>
  <c r="O2386" i="2"/>
  <c r="N2386" i="2"/>
  <c r="M2386" i="2"/>
  <c r="L2386" i="2"/>
  <c r="K2385" i="2"/>
  <c r="K2384" i="2"/>
  <c r="K2383" i="2"/>
  <c r="K2382" i="2"/>
  <c r="K2381" i="2"/>
  <c r="K2380" i="2"/>
  <c r="O2379" i="2"/>
  <c r="N2379" i="2"/>
  <c r="M2379" i="2"/>
  <c r="L2379" i="2"/>
  <c r="K2378" i="2"/>
  <c r="K2377" i="2"/>
  <c r="K2376" i="2"/>
  <c r="K2375" i="2"/>
  <c r="K2374" i="2"/>
  <c r="K2373" i="2"/>
  <c r="O2372" i="2"/>
  <c r="N2372" i="2"/>
  <c r="M2372" i="2"/>
  <c r="L2372" i="2"/>
  <c r="K2371" i="2"/>
  <c r="O2370" i="2"/>
  <c r="N2370" i="2"/>
  <c r="M2370" i="2"/>
  <c r="L2370" i="2"/>
  <c r="K2369" i="2"/>
  <c r="K2368" i="2"/>
  <c r="K2367" i="2"/>
  <c r="K2366" i="2"/>
  <c r="K2365" i="2"/>
  <c r="K2364" i="2"/>
  <c r="O2363" i="2"/>
  <c r="N2363" i="2"/>
  <c r="M2363" i="2"/>
  <c r="L2363" i="2"/>
  <c r="K2362" i="2"/>
  <c r="K2361" i="2"/>
  <c r="K2360" i="2"/>
  <c r="K2359" i="2"/>
  <c r="K2358" i="2"/>
  <c r="K2357" i="2"/>
  <c r="O2356" i="2"/>
  <c r="N2356" i="2"/>
  <c r="M2356" i="2"/>
  <c r="L2356" i="2"/>
  <c r="K2355" i="2"/>
  <c r="K2354" i="2"/>
  <c r="K2353" i="2"/>
  <c r="K2352" i="2"/>
  <c r="K2351" i="2"/>
  <c r="K2350" i="2"/>
  <c r="O2349" i="2"/>
  <c r="N2349" i="2"/>
  <c r="M2349" i="2"/>
  <c r="L2349" i="2"/>
  <c r="K2348" i="2"/>
  <c r="K2347" i="2"/>
  <c r="K2346" i="2"/>
  <c r="K2345" i="2"/>
  <c r="K2344" i="2"/>
  <c r="K2343" i="2"/>
  <c r="O2342" i="2"/>
  <c r="N2342" i="2"/>
  <c r="M2342" i="2"/>
  <c r="L2342" i="2"/>
  <c r="K2341" i="2"/>
  <c r="O2340" i="2"/>
  <c r="N2340" i="2"/>
  <c r="M2340" i="2"/>
  <c r="L2340" i="2"/>
  <c r="K2339" i="2"/>
  <c r="K2338" i="2"/>
  <c r="K2337" i="2"/>
  <c r="K2336" i="2"/>
  <c r="K2335" i="2"/>
  <c r="K2334" i="2"/>
  <c r="O2333" i="2"/>
  <c r="N2333" i="2"/>
  <c r="M2333" i="2"/>
  <c r="L2333" i="2"/>
  <c r="K2332" i="2"/>
  <c r="K2331" i="2"/>
  <c r="K2330" i="2"/>
  <c r="K2329" i="2"/>
  <c r="K2328" i="2"/>
  <c r="K2327" i="2"/>
  <c r="O2326" i="2"/>
  <c r="N2326" i="2"/>
  <c r="M2326" i="2"/>
  <c r="L2326" i="2"/>
  <c r="K2325" i="2"/>
  <c r="K2324" i="2"/>
  <c r="K2323" i="2"/>
  <c r="K2322" i="2"/>
  <c r="K2321" i="2"/>
  <c r="K2320" i="2"/>
  <c r="O2319" i="2"/>
  <c r="N2319" i="2"/>
  <c r="M2319" i="2"/>
  <c r="L2319" i="2"/>
  <c r="K2318" i="2"/>
  <c r="K2317" i="2"/>
  <c r="K2316" i="2"/>
  <c r="K2315" i="2"/>
  <c r="K2314" i="2"/>
  <c r="K2313" i="2"/>
  <c r="O2312" i="2"/>
  <c r="N2312" i="2"/>
  <c r="M2312" i="2"/>
  <c r="L2312" i="2"/>
  <c r="K2311" i="2"/>
  <c r="O2310" i="2"/>
  <c r="N2310" i="2"/>
  <c r="M2310" i="2"/>
  <c r="L2310" i="2"/>
  <c r="K2309" i="2"/>
  <c r="K2308" i="2"/>
  <c r="K2307" i="2"/>
  <c r="K2306" i="2"/>
  <c r="K2305" i="2"/>
  <c r="K2304" i="2"/>
  <c r="O2303" i="2"/>
  <c r="N2303" i="2"/>
  <c r="M2303" i="2"/>
  <c r="L2303" i="2"/>
  <c r="K2302" i="2"/>
  <c r="K2301" i="2"/>
  <c r="K2300" i="2"/>
  <c r="K2299" i="2"/>
  <c r="K2298" i="2"/>
  <c r="K2297" i="2"/>
  <c r="O2296" i="2"/>
  <c r="N2296" i="2"/>
  <c r="M2296" i="2"/>
  <c r="L2296" i="2"/>
  <c r="K2295" i="2"/>
  <c r="K2294" i="2"/>
  <c r="K2293" i="2"/>
  <c r="K2292" i="2"/>
  <c r="K2291" i="2"/>
  <c r="K2290" i="2"/>
  <c r="O2289" i="2"/>
  <c r="N2289" i="2"/>
  <c r="M2289" i="2"/>
  <c r="L2289" i="2"/>
  <c r="K2288" i="2"/>
  <c r="K2287" i="2"/>
  <c r="K2286" i="2"/>
  <c r="K2285" i="2"/>
  <c r="K2284" i="2"/>
  <c r="K2283" i="2"/>
  <c r="O2282" i="2"/>
  <c r="N2282" i="2"/>
  <c r="M2282" i="2"/>
  <c r="L2282" i="2"/>
  <c r="K2281" i="2"/>
  <c r="O2280" i="2"/>
  <c r="N2280" i="2"/>
  <c r="M2280" i="2"/>
  <c r="L2280" i="2"/>
  <c r="K2279" i="2"/>
  <c r="K2278" i="2"/>
  <c r="K2277" i="2"/>
  <c r="K2276" i="2"/>
  <c r="K2275" i="2"/>
  <c r="K2274" i="2"/>
  <c r="O2273" i="2"/>
  <c r="N2273" i="2"/>
  <c r="M2273" i="2"/>
  <c r="L2273" i="2"/>
  <c r="K2272" i="2"/>
  <c r="K2271" i="2"/>
  <c r="K2270" i="2"/>
  <c r="K2269" i="2"/>
  <c r="O2268" i="2"/>
  <c r="N2268" i="2"/>
  <c r="M2268" i="2"/>
  <c r="L2268" i="2"/>
  <c r="K2267" i="2"/>
  <c r="O2266" i="2"/>
  <c r="N2266" i="2"/>
  <c r="M2266" i="2"/>
  <c r="L2266" i="2"/>
  <c r="K2265" i="2"/>
  <c r="K2264" i="2"/>
  <c r="K2263" i="2"/>
  <c r="K2262" i="2"/>
  <c r="K2261" i="2"/>
  <c r="K2260" i="2"/>
  <c r="O2259" i="2"/>
  <c r="N2259" i="2"/>
  <c r="M2259" i="2"/>
  <c r="L2259" i="2"/>
  <c r="K2258" i="2"/>
  <c r="K2257" i="2"/>
  <c r="K2256" i="2"/>
  <c r="K2255" i="2"/>
  <c r="K2254" i="2"/>
  <c r="K2253" i="2"/>
  <c r="O2252" i="2"/>
  <c r="N2252" i="2"/>
  <c r="M2252" i="2"/>
  <c r="L2252" i="2"/>
  <c r="K2251" i="2"/>
  <c r="O2250" i="2"/>
  <c r="N2250" i="2"/>
  <c r="M2250" i="2"/>
  <c r="L2250" i="2"/>
  <c r="K2249" i="2"/>
  <c r="K2248" i="2"/>
  <c r="K2247" i="2"/>
  <c r="K2246" i="2"/>
  <c r="K2245" i="2"/>
  <c r="K2244" i="2"/>
  <c r="O2243" i="2"/>
  <c r="N2243" i="2"/>
  <c r="M2243" i="2"/>
  <c r="L2243" i="2"/>
  <c r="K2242" i="2"/>
  <c r="K2241" i="2"/>
  <c r="K2240" i="2"/>
  <c r="K2239" i="2"/>
  <c r="K2238" i="2"/>
  <c r="K2237" i="2"/>
  <c r="O2236" i="2"/>
  <c r="N2236" i="2"/>
  <c r="M2236" i="2"/>
  <c r="L2236" i="2"/>
  <c r="K2235" i="2"/>
  <c r="K2234" i="2"/>
  <c r="K2233" i="2"/>
  <c r="K2232" i="2"/>
  <c r="K2231" i="2"/>
  <c r="K2230" i="2"/>
  <c r="O2229" i="2"/>
  <c r="N2229" i="2"/>
  <c r="M2229" i="2"/>
  <c r="L2229" i="2"/>
  <c r="K2228" i="2"/>
  <c r="K2227" i="2"/>
  <c r="K2226" i="2"/>
  <c r="K2225" i="2"/>
  <c r="K2224" i="2"/>
  <c r="K2223" i="2"/>
  <c r="O2222" i="2"/>
  <c r="N2222" i="2"/>
  <c r="M2222" i="2"/>
  <c r="L2222" i="2"/>
  <c r="K2221" i="2"/>
  <c r="O2220" i="2"/>
  <c r="N2220" i="2"/>
  <c r="M2220" i="2"/>
  <c r="L2220" i="2"/>
  <c r="K2219" i="2"/>
  <c r="K2218" i="2"/>
  <c r="K2217" i="2"/>
  <c r="K2216" i="2"/>
  <c r="K2215" i="2"/>
  <c r="K2214" i="2"/>
  <c r="O2213" i="2"/>
  <c r="N2213" i="2"/>
  <c r="M2213" i="2"/>
  <c r="L2213" i="2"/>
  <c r="K2212" i="2"/>
  <c r="K2211" i="2"/>
  <c r="K2210" i="2"/>
  <c r="K2209" i="2"/>
  <c r="K2208" i="2"/>
  <c r="K2207" i="2"/>
  <c r="O2206" i="2"/>
  <c r="N2206" i="2"/>
  <c r="M2206" i="2"/>
  <c r="L2206" i="2"/>
  <c r="K2205" i="2"/>
  <c r="K2204" i="2"/>
  <c r="K2203" i="2"/>
  <c r="K2202" i="2"/>
  <c r="K2201" i="2"/>
  <c r="K2200" i="2"/>
  <c r="O2199" i="2"/>
  <c r="N2199" i="2"/>
  <c r="M2199" i="2"/>
  <c r="L2199" i="2"/>
  <c r="K2198" i="2"/>
  <c r="K2197" i="2"/>
  <c r="K2196" i="2"/>
  <c r="K2195" i="2"/>
  <c r="K2194" i="2"/>
  <c r="K2193" i="2"/>
  <c r="O2192" i="2"/>
  <c r="N2192" i="2"/>
  <c r="M2192" i="2"/>
  <c r="L2192" i="2"/>
  <c r="K2191" i="2"/>
  <c r="O2190" i="2"/>
  <c r="N2190" i="2"/>
  <c r="M2190" i="2"/>
  <c r="L2190" i="2"/>
  <c r="K2189" i="2"/>
  <c r="K2188" i="2"/>
  <c r="K2187" i="2"/>
  <c r="K2186" i="2"/>
  <c r="K2185" i="2"/>
  <c r="K2184" i="2"/>
  <c r="O2183" i="2"/>
  <c r="N2183" i="2"/>
  <c r="M2183" i="2"/>
  <c r="L2183" i="2"/>
  <c r="K2182" i="2"/>
  <c r="K2181" i="2"/>
  <c r="K2180" i="2"/>
  <c r="K2179" i="2"/>
  <c r="K2178" i="2"/>
  <c r="K2177" i="2"/>
  <c r="O2176" i="2"/>
  <c r="N2176" i="2"/>
  <c r="M2176" i="2"/>
  <c r="L2176" i="2"/>
  <c r="K2175" i="2"/>
  <c r="K2174" i="2"/>
  <c r="K2173" i="2"/>
  <c r="K2172" i="2"/>
  <c r="K2171" i="2"/>
  <c r="K2170" i="2"/>
  <c r="O2169" i="2"/>
  <c r="N2169" i="2"/>
  <c r="M2169" i="2"/>
  <c r="L2169" i="2"/>
  <c r="K2168" i="2"/>
  <c r="K2167" i="2"/>
  <c r="K2166" i="2"/>
  <c r="K2165" i="2"/>
  <c r="K2164" i="2"/>
  <c r="K2163" i="2"/>
  <c r="O2162" i="2"/>
  <c r="N2162" i="2"/>
  <c r="M2162" i="2"/>
  <c r="L2162" i="2"/>
  <c r="K2161" i="2"/>
  <c r="O2160" i="2"/>
  <c r="N2160" i="2"/>
  <c r="M2160" i="2"/>
  <c r="L2160" i="2"/>
  <c r="K2159" i="2"/>
  <c r="K2158" i="2"/>
  <c r="K2157" i="2"/>
  <c r="K2156" i="2"/>
  <c r="O2155" i="2"/>
  <c r="N2155" i="2"/>
  <c r="M2155" i="2"/>
  <c r="L2155" i="2"/>
  <c r="O2154" i="2"/>
  <c r="N2154" i="2"/>
  <c r="M2154" i="2"/>
  <c r="L2154" i="2"/>
  <c r="O2153" i="2"/>
  <c r="N2153" i="2"/>
  <c r="M2153" i="2"/>
  <c r="L2153" i="2"/>
  <c r="K2152" i="2"/>
  <c r="O2151" i="2"/>
  <c r="N2151" i="2"/>
  <c r="M2151" i="2"/>
  <c r="L2151" i="2"/>
  <c r="O2150" i="2"/>
  <c r="N2150" i="2"/>
  <c r="M2150" i="2"/>
  <c r="L2150" i="2"/>
  <c r="O2149" i="2"/>
  <c r="N2149" i="2"/>
  <c r="M2149" i="2"/>
  <c r="L2149" i="2"/>
  <c r="O2148" i="2"/>
  <c r="N2148" i="2"/>
  <c r="M2148" i="2"/>
  <c r="L2148" i="2"/>
  <c r="O2147" i="2"/>
  <c r="N2147" i="2"/>
  <c r="M2147" i="2"/>
  <c r="L2147" i="2"/>
  <c r="O2146" i="2"/>
  <c r="N2146" i="2"/>
  <c r="M2146" i="2"/>
  <c r="L2146" i="2"/>
  <c r="K2145" i="2"/>
  <c r="O2144" i="2"/>
  <c r="N2144" i="2"/>
  <c r="M2144" i="2"/>
  <c r="L2144" i="2"/>
  <c r="O2143" i="2"/>
  <c r="N2143" i="2"/>
  <c r="M2143" i="2"/>
  <c r="L2143" i="2"/>
  <c r="O2142" i="2"/>
  <c r="N2142" i="2"/>
  <c r="M2142" i="2"/>
  <c r="L2142" i="2"/>
  <c r="O2141" i="2"/>
  <c r="N2141" i="2"/>
  <c r="M2141" i="2"/>
  <c r="L2141" i="2"/>
  <c r="O2140" i="2"/>
  <c r="N2140" i="2"/>
  <c r="M2140" i="2"/>
  <c r="L2140" i="2"/>
  <c r="O2139" i="2"/>
  <c r="N2139" i="2"/>
  <c r="M2139" i="2"/>
  <c r="L2139" i="2"/>
  <c r="K2138" i="2"/>
  <c r="O2137" i="2"/>
  <c r="N2137" i="2"/>
  <c r="M2137" i="2"/>
  <c r="L2137" i="2"/>
  <c r="O2136" i="2"/>
  <c r="N2136" i="2"/>
  <c r="M2136" i="2"/>
  <c r="L2136" i="2"/>
  <c r="O2135" i="2"/>
  <c r="N2135" i="2"/>
  <c r="M2135" i="2"/>
  <c r="L2135" i="2"/>
  <c r="O2134" i="2"/>
  <c r="N2134" i="2"/>
  <c r="M2134" i="2"/>
  <c r="L2134" i="2"/>
  <c r="O2133" i="2"/>
  <c r="N2133" i="2"/>
  <c r="M2133" i="2"/>
  <c r="L2133" i="2"/>
  <c r="O2132" i="2"/>
  <c r="N2132" i="2"/>
  <c r="M2132" i="2"/>
  <c r="L2132" i="2"/>
  <c r="K2131" i="2"/>
  <c r="O2130" i="2"/>
  <c r="N2130" i="2"/>
  <c r="M2130" i="2"/>
  <c r="L2130" i="2"/>
  <c r="K2129" i="2"/>
  <c r="O2128" i="2"/>
  <c r="N2128" i="2"/>
  <c r="M2128" i="2"/>
  <c r="L2128" i="2"/>
  <c r="K2127" i="2"/>
  <c r="K2126" i="2"/>
  <c r="O2125" i="2"/>
  <c r="N2125" i="2"/>
  <c r="M2125" i="2"/>
  <c r="L2125" i="2"/>
  <c r="O2124" i="2"/>
  <c r="N2124" i="2"/>
  <c r="M2124" i="2"/>
  <c r="L2124" i="2"/>
  <c r="O2123" i="2"/>
  <c r="N2123" i="2"/>
  <c r="M2123" i="2"/>
  <c r="L2123" i="2"/>
  <c r="K2122" i="2"/>
  <c r="K2121" i="2"/>
  <c r="O2120" i="2"/>
  <c r="N2120" i="2"/>
  <c r="M2120" i="2"/>
  <c r="L2120" i="2"/>
  <c r="O2119" i="2"/>
  <c r="N2119" i="2"/>
  <c r="M2119" i="2"/>
  <c r="L2119" i="2"/>
  <c r="O2118" i="2"/>
  <c r="N2118" i="2"/>
  <c r="M2118" i="2"/>
  <c r="L2118" i="2"/>
  <c r="O2117" i="2"/>
  <c r="N2117" i="2"/>
  <c r="M2117" i="2"/>
  <c r="L2117" i="2"/>
  <c r="O2116" i="2"/>
  <c r="N2116" i="2"/>
  <c r="M2116" i="2"/>
  <c r="L2116" i="2"/>
  <c r="K2115" i="2"/>
  <c r="O2114" i="2"/>
  <c r="N2114" i="2"/>
  <c r="M2114" i="2"/>
  <c r="L2114" i="2"/>
  <c r="O2113" i="2"/>
  <c r="N2113" i="2"/>
  <c r="M2113" i="2"/>
  <c r="L2113" i="2"/>
  <c r="O2112" i="2"/>
  <c r="N2112" i="2"/>
  <c r="M2112" i="2"/>
  <c r="L2112" i="2"/>
  <c r="O2111" i="2"/>
  <c r="N2111" i="2"/>
  <c r="M2111" i="2"/>
  <c r="L2111" i="2"/>
  <c r="O2110" i="2"/>
  <c r="N2110" i="2"/>
  <c r="M2110" i="2"/>
  <c r="L2110" i="2"/>
  <c r="O2109" i="2"/>
  <c r="N2109" i="2"/>
  <c r="M2109" i="2"/>
  <c r="L2109" i="2"/>
  <c r="K2108" i="2"/>
  <c r="O2107" i="2"/>
  <c r="N2107" i="2"/>
  <c r="M2107" i="2"/>
  <c r="L2107" i="2"/>
  <c r="O2106" i="2"/>
  <c r="N2106" i="2"/>
  <c r="M2106" i="2"/>
  <c r="L2106" i="2"/>
  <c r="O2105" i="2"/>
  <c r="N2105" i="2"/>
  <c r="M2105" i="2"/>
  <c r="L2105" i="2"/>
  <c r="O2104" i="2"/>
  <c r="N2104" i="2"/>
  <c r="M2104" i="2"/>
  <c r="L2104" i="2"/>
  <c r="O2103" i="2"/>
  <c r="N2103" i="2"/>
  <c r="M2103" i="2"/>
  <c r="L2103" i="2"/>
  <c r="O2102" i="2"/>
  <c r="N2102" i="2"/>
  <c r="M2102" i="2"/>
  <c r="L2102" i="2"/>
  <c r="K2101" i="2"/>
  <c r="O2100" i="2"/>
  <c r="N2100" i="2"/>
  <c r="M2100" i="2"/>
  <c r="L2100" i="2"/>
  <c r="K2099" i="2"/>
  <c r="K2098" i="2"/>
  <c r="K2097" i="2"/>
  <c r="K2096" i="2"/>
  <c r="K2095" i="2"/>
  <c r="K2094" i="2"/>
  <c r="O2093" i="2"/>
  <c r="N2093" i="2"/>
  <c r="M2093" i="2"/>
  <c r="L2093" i="2"/>
  <c r="K2092" i="2"/>
  <c r="K2091" i="2"/>
  <c r="K2090" i="2"/>
  <c r="K2089" i="2"/>
  <c r="K2088" i="2"/>
  <c r="K2087" i="2"/>
  <c r="O2086" i="2"/>
  <c r="N2086" i="2"/>
  <c r="M2086" i="2"/>
  <c r="L2086" i="2"/>
  <c r="K2085" i="2"/>
  <c r="K2084" i="2"/>
  <c r="K2083" i="2"/>
  <c r="K2082" i="2"/>
  <c r="K2081" i="2"/>
  <c r="K2080" i="2"/>
  <c r="O2079" i="2"/>
  <c r="N2079" i="2"/>
  <c r="M2079" i="2"/>
  <c r="L2079" i="2"/>
  <c r="K2078" i="2"/>
  <c r="K2077" i="2"/>
  <c r="K2076" i="2"/>
  <c r="K2075" i="2"/>
  <c r="K2074" i="2"/>
  <c r="K2073" i="2"/>
  <c r="O2072" i="2"/>
  <c r="N2072" i="2"/>
  <c r="M2072" i="2"/>
  <c r="L2072" i="2"/>
  <c r="K2071" i="2"/>
  <c r="O2070" i="2"/>
  <c r="N2070" i="2"/>
  <c r="M2070" i="2"/>
  <c r="L2070" i="2"/>
  <c r="K2069" i="2"/>
  <c r="K2068" i="2"/>
  <c r="K2067" i="2"/>
  <c r="K2066" i="2"/>
  <c r="K2065" i="2"/>
  <c r="K2064" i="2"/>
  <c r="O2063" i="2"/>
  <c r="N2063" i="2"/>
  <c r="M2063" i="2"/>
  <c r="L2063" i="2"/>
  <c r="K2062" i="2"/>
  <c r="K2061" i="2"/>
  <c r="K2060" i="2"/>
  <c r="K2059" i="2"/>
  <c r="K2058" i="2"/>
  <c r="K2057" i="2"/>
  <c r="O2056" i="2"/>
  <c r="N2056" i="2"/>
  <c r="M2056" i="2"/>
  <c r="L2056" i="2"/>
  <c r="K2055" i="2"/>
  <c r="K2054" i="2"/>
  <c r="K2053" i="2"/>
  <c r="K2052" i="2"/>
  <c r="K2051" i="2"/>
  <c r="K2050" i="2"/>
  <c r="O2049" i="2"/>
  <c r="N2049" i="2"/>
  <c r="M2049" i="2"/>
  <c r="L2049" i="2"/>
  <c r="K2048" i="2"/>
  <c r="K2047" i="2"/>
  <c r="K2046" i="2"/>
  <c r="K2045" i="2"/>
  <c r="K2044" i="2"/>
  <c r="K2043" i="2"/>
  <c r="O2042" i="2"/>
  <c r="N2042" i="2"/>
  <c r="M2042" i="2"/>
  <c r="L2042" i="2"/>
  <c r="K2041" i="2"/>
  <c r="O2040" i="2"/>
  <c r="N2040" i="2"/>
  <c r="M2040" i="2"/>
  <c r="L2040" i="2"/>
  <c r="K2039" i="2"/>
  <c r="K2038" i="2"/>
  <c r="K2037" i="2"/>
  <c r="K2036" i="2"/>
  <c r="K2035" i="2"/>
  <c r="O2034" i="2"/>
  <c r="N2034" i="2"/>
  <c r="M2034" i="2"/>
  <c r="L2034" i="2"/>
  <c r="O2033" i="2"/>
  <c r="N2033" i="2"/>
  <c r="M2033" i="2"/>
  <c r="L2033" i="2"/>
  <c r="K2032" i="2"/>
  <c r="K2031" i="2"/>
  <c r="K2030" i="2"/>
  <c r="K2029" i="2"/>
  <c r="K2028" i="2"/>
  <c r="K2027" i="2"/>
  <c r="O2026" i="2"/>
  <c r="N2026" i="2"/>
  <c r="M2026" i="2"/>
  <c r="L2026" i="2"/>
  <c r="K2025" i="2"/>
  <c r="K2024" i="2"/>
  <c r="K2023" i="2"/>
  <c r="K2022" i="2"/>
  <c r="K2021" i="2"/>
  <c r="K2020" i="2"/>
  <c r="O2019" i="2"/>
  <c r="N2019" i="2"/>
  <c r="M2019" i="2"/>
  <c r="L2019" i="2"/>
  <c r="K2018" i="2"/>
  <c r="K2017" i="2"/>
  <c r="K2016" i="2"/>
  <c r="K2015" i="2"/>
  <c r="K2014" i="2"/>
  <c r="K2013" i="2"/>
  <c r="O2012" i="2"/>
  <c r="N2012" i="2"/>
  <c r="M2012" i="2"/>
  <c r="L2012" i="2"/>
  <c r="K2011" i="2"/>
  <c r="O2010" i="2"/>
  <c r="N2010" i="2"/>
  <c r="M2010" i="2"/>
  <c r="L2010" i="2"/>
  <c r="K2009" i="2"/>
  <c r="K2008" i="2"/>
  <c r="K2007" i="2"/>
  <c r="K2006" i="2"/>
  <c r="K2005" i="2"/>
  <c r="K2004" i="2"/>
  <c r="O2003" i="2"/>
  <c r="N2003" i="2"/>
  <c r="M2003" i="2"/>
  <c r="L2003" i="2"/>
  <c r="K2002" i="2"/>
  <c r="K2001" i="2"/>
  <c r="K2000" i="2"/>
  <c r="K1999" i="2"/>
  <c r="K1998" i="2"/>
  <c r="K1997" i="2"/>
  <c r="O1996" i="2"/>
  <c r="N1996" i="2"/>
  <c r="M1996" i="2"/>
  <c r="L1996" i="2"/>
  <c r="K1995" i="2"/>
  <c r="K1994" i="2"/>
  <c r="K1993" i="2"/>
  <c r="K1992" i="2"/>
  <c r="K1991" i="2"/>
  <c r="K1990" i="2"/>
  <c r="O1989" i="2"/>
  <c r="N1989" i="2"/>
  <c r="M1989" i="2"/>
  <c r="L1989" i="2"/>
  <c r="K1988" i="2"/>
  <c r="K1987" i="2"/>
  <c r="K1986" i="2"/>
  <c r="K1985" i="2"/>
  <c r="K1984" i="2"/>
  <c r="K1983" i="2"/>
  <c r="O1982" i="2"/>
  <c r="N1982" i="2"/>
  <c r="M1982" i="2"/>
  <c r="L1982" i="2"/>
  <c r="K1981" i="2"/>
  <c r="O1980" i="2"/>
  <c r="N1980" i="2"/>
  <c r="M1980" i="2"/>
  <c r="L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O1966" i="2"/>
  <c r="N1966" i="2"/>
  <c r="M1966" i="2"/>
  <c r="L1966" i="2"/>
  <c r="K1965" i="2"/>
  <c r="K1964" i="2"/>
  <c r="O1963" i="2"/>
  <c r="N1963" i="2"/>
  <c r="M1963" i="2"/>
  <c r="L1963" i="2"/>
  <c r="K1962" i="2"/>
  <c r="K1961" i="2"/>
  <c r="O1960" i="2"/>
  <c r="N1960" i="2"/>
  <c r="M1960" i="2"/>
  <c r="L1960" i="2"/>
  <c r="O1959" i="2"/>
  <c r="N1959" i="2"/>
  <c r="M1959" i="2"/>
  <c r="L1959" i="2"/>
  <c r="K1958" i="2"/>
  <c r="K1957" i="2"/>
  <c r="K1956" i="2"/>
  <c r="K1955" i="2"/>
  <c r="K1954" i="2"/>
  <c r="O1953" i="2"/>
  <c r="N1953" i="2"/>
  <c r="M1953" i="2"/>
  <c r="L1953" i="2"/>
  <c r="O1952" i="2"/>
  <c r="N1952" i="2"/>
  <c r="M1952" i="2"/>
  <c r="L1952" i="2"/>
  <c r="K1951" i="2"/>
  <c r="O1950" i="2"/>
  <c r="N1950" i="2"/>
  <c r="M1950" i="2"/>
  <c r="L1950" i="2"/>
  <c r="K1949" i="2"/>
  <c r="K1948" i="2"/>
  <c r="K1947" i="2"/>
  <c r="K1946" i="2"/>
  <c r="K1945" i="2"/>
  <c r="K1944" i="2"/>
  <c r="O1943" i="2"/>
  <c r="N1943" i="2"/>
  <c r="M1943" i="2"/>
  <c r="L1943" i="2"/>
  <c r="K1942" i="2"/>
  <c r="K1941" i="2"/>
  <c r="K1940" i="2"/>
  <c r="K1939" i="2"/>
  <c r="K1938" i="2"/>
  <c r="K1937" i="2"/>
  <c r="O1936" i="2"/>
  <c r="N1936" i="2"/>
  <c r="M1936" i="2"/>
  <c r="L1936" i="2"/>
  <c r="K1935" i="2"/>
  <c r="K1934" i="2"/>
  <c r="K1933" i="2"/>
  <c r="K1932" i="2"/>
  <c r="K1931" i="2"/>
  <c r="K1930" i="2"/>
  <c r="O1929" i="2"/>
  <c r="N1929" i="2"/>
  <c r="M1929" i="2"/>
  <c r="L1929" i="2"/>
  <c r="K1928" i="2"/>
  <c r="K1927" i="2"/>
  <c r="K1926" i="2"/>
  <c r="K1925" i="2"/>
  <c r="K1924" i="2"/>
  <c r="K1923" i="2"/>
  <c r="O1922" i="2"/>
  <c r="N1922" i="2"/>
  <c r="M1922" i="2"/>
  <c r="L1922" i="2"/>
  <c r="K1921" i="2"/>
  <c r="O1920" i="2"/>
  <c r="N1920" i="2"/>
  <c r="M1920" i="2"/>
  <c r="L1920" i="2"/>
  <c r="K1919" i="2"/>
  <c r="O1918" i="2"/>
  <c r="N1918" i="2"/>
  <c r="M1918" i="2"/>
  <c r="L1918" i="2"/>
  <c r="O1917" i="2"/>
  <c r="N1917" i="2"/>
  <c r="M1917" i="2"/>
  <c r="L1917" i="2"/>
  <c r="O1916" i="2"/>
  <c r="N1916" i="2"/>
  <c r="M1916" i="2"/>
  <c r="L1916" i="2"/>
  <c r="O1915" i="2"/>
  <c r="N1915" i="2"/>
  <c r="M1915" i="2"/>
  <c r="L1915" i="2"/>
  <c r="O1914" i="2"/>
  <c r="N1914" i="2"/>
  <c r="M1914" i="2"/>
  <c r="L1914" i="2"/>
  <c r="O1913" i="2"/>
  <c r="N1913" i="2"/>
  <c r="M1913" i="2"/>
  <c r="L1913" i="2"/>
  <c r="K1912" i="2"/>
  <c r="K1911" i="2"/>
  <c r="K1910" i="2"/>
  <c r="K1909" i="2"/>
  <c r="O1908" i="2"/>
  <c r="N1908" i="2"/>
  <c r="M1908" i="2"/>
  <c r="L1908" i="2"/>
  <c r="O1907" i="2"/>
  <c r="N1907" i="2"/>
  <c r="M1907" i="2"/>
  <c r="L1907" i="2"/>
  <c r="O1906" i="2"/>
  <c r="N1906" i="2"/>
  <c r="M1906" i="2"/>
  <c r="L1906" i="2"/>
  <c r="K1905" i="2"/>
  <c r="K1904" i="2"/>
  <c r="K1903" i="2"/>
  <c r="K1902" i="2"/>
  <c r="O1901" i="2"/>
  <c r="N1901" i="2"/>
  <c r="M1901" i="2"/>
  <c r="L1901" i="2"/>
  <c r="O1900" i="2"/>
  <c r="N1900" i="2"/>
  <c r="M1900" i="2"/>
  <c r="L1900" i="2"/>
  <c r="O1899" i="2"/>
  <c r="N1899" i="2"/>
  <c r="M1899" i="2"/>
  <c r="L1899" i="2"/>
  <c r="K1898" i="2"/>
  <c r="K1897" i="2"/>
  <c r="K1896" i="2"/>
  <c r="K1895" i="2"/>
  <c r="O1894" i="2"/>
  <c r="N1894" i="2"/>
  <c r="M1894" i="2"/>
  <c r="L1894" i="2"/>
  <c r="O1893" i="2"/>
  <c r="N1893" i="2"/>
  <c r="M1893" i="2"/>
  <c r="L1893" i="2"/>
  <c r="O1892" i="2"/>
  <c r="N1892" i="2"/>
  <c r="M1892" i="2"/>
  <c r="L1892" i="2"/>
  <c r="K1891" i="2"/>
  <c r="O1890" i="2"/>
  <c r="N1890" i="2"/>
  <c r="M1890" i="2"/>
  <c r="L1890" i="2"/>
  <c r="K1889" i="2"/>
  <c r="O1888" i="2"/>
  <c r="N1888" i="2"/>
  <c r="M1888" i="2"/>
  <c r="L1888" i="2"/>
  <c r="K1887" i="2"/>
  <c r="K1886" i="2"/>
  <c r="K1885" i="2"/>
  <c r="K1884" i="2"/>
  <c r="O1883" i="2"/>
  <c r="N1883" i="2"/>
  <c r="M1883" i="2"/>
  <c r="L1883" i="2"/>
  <c r="K1882" i="2"/>
  <c r="K1881" i="2"/>
  <c r="K1880" i="2"/>
  <c r="K1879" i="2"/>
  <c r="K1878" i="2"/>
  <c r="K1877" i="2"/>
  <c r="O1876" i="2"/>
  <c r="N1876" i="2"/>
  <c r="M1876" i="2"/>
  <c r="L1876" i="2"/>
  <c r="K1875" i="2"/>
  <c r="K1874" i="2"/>
  <c r="K1873" i="2"/>
  <c r="K1872" i="2"/>
  <c r="K1871" i="2"/>
  <c r="K1870" i="2"/>
  <c r="O1869" i="2"/>
  <c r="N1869" i="2"/>
  <c r="M1869" i="2"/>
  <c r="L1869" i="2"/>
  <c r="K1868" i="2"/>
  <c r="K1867" i="2"/>
  <c r="K1866" i="2"/>
  <c r="K1865" i="2"/>
  <c r="K1864" i="2"/>
  <c r="K1863" i="2"/>
  <c r="O1862" i="2"/>
  <c r="N1862" i="2"/>
  <c r="M1862" i="2"/>
  <c r="L1862" i="2"/>
  <c r="K1861" i="2"/>
  <c r="O1860" i="2"/>
  <c r="N1860" i="2"/>
  <c r="M1860" i="2"/>
  <c r="L1860" i="2"/>
  <c r="K1859" i="2"/>
  <c r="K1858" i="2"/>
  <c r="K1857" i="2"/>
  <c r="K1856" i="2"/>
  <c r="K1855" i="2"/>
  <c r="O1854" i="2"/>
  <c r="N1854" i="2"/>
  <c r="M1854" i="2"/>
  <c r="L1854" i="2"/>
  <c r="O1853" i="2"/>
  <c r="N1853" i="2"/>
  <c r="M1853" i="2"/>
  <c r="L1853" i="2"/>
  <c r="K1852" i="2"/>
  <c r="K1851" i="2"/>
  <c r="K1850" i="2"/>
  <c r="K1849" i="2"/>
  <c r="K1848" i="2"/>
  <c r="K1847" i="2"/>
  <c r="O1846" i="2"/>
  <c r="N1846" i="2"/>
  <c r="M1846" i="2"/>
  <c r="L1846" i="2"/>
  <c r="K1845" i="2"/>
  <c r="K1844" i="2"/>
  <c r="K1843" i="2"/>
  <c r="K1842" i="2"/>
  <c r="K1841" i="2"/>
  <c r="K1840" i="2"/>
  <c r="O1839" i="2"/>
  <c r="N1839" i="2"/>
  <c r="M1839" i="2"/>
  <c r="L1839" i="2"/>
  <c r="K1838" i="2"/>
  <c r="K1837" i="2"/>
  <c r="K1836" i="2"/>
  <c r="K1835" i="2"/>
  <c r="K1834" i="2"/>
  <c r="K1833" i="2"/>
  <c r="O1832" i="2"/>
  <c r="N1832" i="2"/>
  <c r="M1832" i="2"/>
  <c r="L1832" i="2"/>
  <c r="K1831" i="2"/>
  <c r="K1830" i="2"/>
  <c r="K1829" i="2"/>
  <c r="O1828" i="2"/>
  <c r="N1828" i="2"/>
  <c r="M1828" i="2"/>
  <c r="L1828" i="2"/>
  <c r="K1827" i="2"/>
  <c r="K1826" i="2"/>
  <c r="K1825" i="2"/>
  <c r="K1824" i="2"/>
  <c r="K1823" i="2"/>
  <c r="K1822" i="2"/>
  <c r="O1821" i="2"/>
  <c r="N1821" i="2"/>
  <c r="M1821" i="2"/>
  <c r="L1821" i="2"/>
  <c r="K1820" i="2"/>
  <c r="K1819" i="2"/>
  <c r="K1818" i="2"/>
  <c r="K1817" i="2"/>
  <c r="K1816" i="2"/>
  <c r="O1815" i="2"/>
  <c r="N1815" i="2"/>
  <c r="M1815" i="2"/>
  <c r="L1815" i="2"/>
  <c r="O1814" i="2"/>
  <c r="N1814" i="2"/>
  <c r="M1814" i="2"/>
  <c r="L1814" i="2"/>
  <c r="K1813" i="2"/>
  <c r="K1812" i="2"/>
  <c r="K1811" i="2"/>
  <c r="K1810" i="2"/>
  <c r="K1809" i="2"/>
  <c r="K1808" i="2"/>
  <c r="O1807" i="2"/>
  <c r="N1807" i="2"/>
  <c r="M1807" i="2"/>
  <c r="L1807" i="2"/>
  <c r="K1806" i="2"/>
  <c r="K1805" i="2"/>
  <c r="K1804" i="2"/>
  <c r="K1803" i="2"/>
  <c r="K1802" i="2"/>
  <c r="K1801" i="2"/>
  <c r="O1800" i="2"/>
  <c r="N1800" i="2"/>
  <c r="M1800" i="2"/>
  <c r="L1800" i="2"/>
  <c r="K1799" i="2"/>
  <c r="K1798" i="2"/>
  <c r="K1797" i="2"/>
  <c r="K1796" i="2"/>
  <c r="K1795" i="2"/>
  <c r="K1794" i="2"/>
  <c r="O1793" i="2"/>
  <c r="N1793" i="2"/>
  <c r="M1793" i="2"/>
  <c r="L1793" i="2"/>
  <c r="K1792" i="2"/>
  <c r="K1791" i="2"/>
  <c r="K1790" i="2"/>
  <c r="K1789" i="2"/>
  <c r="K1788" i="2"/>
  <c r="K1787" i="2"/>
  <c r="O1786" i="2"/>
  <c r="N1786" i="2"/>
  <c r="M1786" i="2"/>
  <c r="L1786" i="2"/>
  <c r="K1785" i="2"/>
  <c r="K1784" i="2"/>
  <c r="K1783" i="2"/>
  <c r="K1782" i="2"/>
  <c r="K1781" i="2"/>
  <c r="K1780" i="2"/>
  <c r="O1779" i="2"/>
  <c r="N1779" i="2"/>
  <c r="M1779" i="2"/>
  <c r="L1779" i="2"/>
  <c r="K1778" i="2"/>
  <c r="K1777" i="2"/>
  <c r="K1776" i="2"/>
  <c r="K1775" i="2"/>
  <c r="K1774" i="2"/>
  <c r="K1773" i="2"/>
  <c r="O1772" i="2"/>
  <c r="N1772" i="2"/>
  <c r="M1772" i="2"/>
  <c r="L1772" i="2"/>
  <c r="K1771" i="2"/>
  <c r="O1770" i="2"/>
  <c r="N1770" i="2"/>
  <c r="M1770" i="2"/>
  <c r="L1770" i="2"/>
  <c r="K1769" i="2"/>
  <c r="O1768" i="2"/>
  <c r="N1768" i="2"/>
  <c r="M1768" i="2"/>
  <c r="L1768" i="2"/>
  <c r="K1767" i="2"/>
  <c r="K1766" i="2"/>
  <c r="K1765" i="2"/>
  <c r="O1764" i="2"/>
  <c r="N1764" i="2"/>
  <c r="M1764" i="2"/>
  <c r="L1764" i="2"/>
  <c r="O1763" i="2"/>
  <c r="N1763" i="2"/>
  <c r="M1763" i="2"/>
  <c r="L1763" i="2"/>
  <c r="K1762" i="2"/>
  <c r="K1761" i="2"/>
  <c r="K1760" i="2"/>
  <c r="K1759" i="2"/>
  <c r="K1758" i="2"/>
  <c r="K1757" i="2"/>
  <c r="O1756" i="2"/>
  <c r="N1756" i="2"/>
  <c r="M1756" i="2"/>
  <c r="L1756" i="2"/>
  <c r="K1755" i="2"/>
  <c r="K1754" i="2"/>
  <c r="K1753" i="2"/>
  <c r="K1752" i="2"/>
  <c r="K1751" i="2"/>
  <c r="K1750" i="2"/>
  <c r="O1749" i="2"/>
  <c r="N1749" i="2"/>
  <c r="M1749" i="2"/>
  <c r="L1749" i="2"/>
  <c r="K1748" i="2"/>
  <c r="K1747" i="2"/>
  <c r="K1746" i="2"/>
  <c r="K1745" i="2"/>
  <c r="K1744" i="2"/>
  <c r="K1743" i="2"/>
  <c r="O1742" i="2"/>
  <c r="N1742" i="2"/>
  <c r="M1742" i="2"/>
  <c r="L1742" i="2"/>
  <c r="K1741" i="2"/>
  <c r="O1740" i="2"/>
  <c r="N1740" i="2"/>
  <c r="M1740" i="2"/>
  <c r="L1740" i="2"/>
  <c r="K1739" i="2"/>
  <c r="K1738" i="2"/>
  <c r="K1737" i="2"/>
  <c r="K1736" i="2"/>
  <c r="K1735" i="2"/>
  <c r="K1734" i="2"/>
  <c r="O1733" i="2"/>
  <c r="N1733" i="2"/>
  <c r="M1733" i="2"/>
  <c r="L1733" i="2"/>
  <c r="K1732" i="2"/>
  <c r="K1731" i="2"/>
  <c r="K1730" i="2"/>
  <c r="K1729" i="2"/>
  <c r="K1728" i="2"/>
  <c r="K1727" i="2"/>
  <c r="O1726" i="2"/>
  <c r="N1726" i="2"/>
  <c r="M1726" i="2"/>
  <c r="L1726" i="2"/>
  <c r="K1725" i="2"/>
  <c r="K1724" i="2"/>
  <c r="K1723" i="2"/>
  <c r="K1722" i="2"/>
  <c r="K1721" i="2"/>
  <c r="K1720" i="2"/>
  <c r="O1719" i="2"/>
  <c r="N1719" i="2"/>
  <c r="M1719" i="2"/>
  <c r="L1719" i="2"/>
  <c r="K1718" i="2"/>
  <c r="K1717" i="2"/>
  <c r="K1716" i="2"/>
  <c r="K1715" i="2"/>
  <c r="K1714" i="2"/>
  <c r="K1713" i="2"/>
  <c r="O1712" i="2"/>
  <c r="N1712" i="2"/>
  <c r="M1712" i="2"/>
  <c r="L1712" i="2"/>
  <c r="K1711" i="2"/>
  <c r="O1710" i="2"/>
  <c r="N1710" i="2"/>
  <c r="M1710" i="2"/>
  <c r="L1710" i="2"/>
  <c r="K1709" i="2"/>
  <c r="K1708" i="2"/>
  <c r="K1707" i="2"/>
  <c r="O1706" i="2"/>
  <c r="N1706" i="2"/>
  <c r="M1706" i="2"/>
  <c r="L1706" i="2"/>
  <c r="K1705" i="2"/>
  <c r="K1704" i="2"/>
  <c r="O1703" i="2"/>
  <c r="N1703" i="2"/>
  <c r="M1703" i="2"/>
  <c r="L1703" i="2"/>
  <c r="K1702" i="2"/>
  <c r="K1701" i="2"/>
  <c r="K1700" i="2"/>
  <c r="O1699" i="2"/>
  <c r="N1699" i="2"/>
  <c r="M1699" i="2"/>
  <c r="L1699" i="2"/>
  <c r="K1698" i="2"/>
  <c r="K1697" i="2"/>
  <c r="O1696" i="2"/>
  <c r="N1696" i="2"/>
  <c r="M1696" i="2"/>
  <c r="L1696" i="2"/>
  <c r="K1695" i="2"/>
  <c r="K1694" i="2"/>
  <c r="K1693" i="2"/>
  <c r="K1692" i="2"/>
  <c r="K1691" i="2"/>
  <c r="K1690" i="2"/>
  <c r="O1689" i="2"/>
  <c r="N1689" i="2"/>
  <c r="M1689" i="2"/>
  <c r="L1689" i="2"/>
  <c r="K1688" i="2"/>
  <c r="K1687" i="2"/>
  <c r="K1686" i="2"/>
  <c r="K1685" i="2"/>
  <c r="K1684" i="2"/>
  <c r="K1683" i="2"/>
  <c r="O1682" i="2"/>
  <c r="N1682" i="2"/>
  <c r="M1682" i="2"/>
  <c r="L1682" i="2"/>
  <c r="K1681" i="2"/>
  <c r="O1680" i="2"/>
  <c r="N1680" i="2"/>
  <c r="M1680" i="2"/>
  <c r="L1680" i="2"/>
  <c r="K1679" i="2"/>
  <c r="O1678" i="2"/>
  <c r="N1678" i="2"/>
  <c r="M1678" i="2"/>
  <c r="L1678" i="2"/>
  <c r="O1677" i="2"/>
  <c r="N1677" i="2"/>
  <c r="M1677" i="2"/>
  <c r="L1677" i="2"/>
  <c r="O1676" i="2"/>
  <c r="N1676" i="2"/>
  <c r="M1676" i="2"/>
  <c r="L1676" i="2"/>
  <c r="O1675" i="2"/>
  <c r="N1675" i="2"/>
  <c r="M1675" i="2"/>
  <c r="L1675" i="2"/>
  <c r="O1674" i="2"/>
  <c r="N1674" i="2"/>
  <c r="M1674" i="2"/>
  <c r="L1674" i="2"/>
  <c r="O1673" i="2"/>
  <c r="N1673" i="2"/>
  <c r="M1673" i="2"/>
  <c r="L1673" i="2"/>
  <c r="K1672" i="2"/>
  <c r="O1671" i="2"/>
  <c r="N1671" i="2"/>
  <c r="M1671" i="2"/>
  <c r="L1671" i="2"/>
  <c r="K1670" i="2"/>
  <c r="K1669" i="2"/>
  <c r="O1668" i="2"/>
  <c r="N1668" i="2"/>
  <c r="M1668" i="2"/>
  <c r="L1668" i="2"/>
  <c r="O1667" i="2"/>
  <c r="N1667" i="2"/>
  <c r="M1667" i="2"/>
  <c r="L1667" i="2"/>
  <c r="O1666" i="2"/>
  <c r="N1666" i="2"/>
  <c r="M1666" i="2"/>
  <c r="L1666" i="2"/>
  <c r="K1665" i="2"/>
  <c r="O1664" i="2"/>
  <c r="N1664" i="2"/>
  <c r="M1664" i="2"/>
  <c r="L1664" i="2"/>
  <c r="O1663" i="2"/>
  <c r="N1663" i="2"/>
  <c r="M1663" i="2"/>
  <c r="L1663" i="2"/>
  <c r="O1662" i="2"/>
  <c r="N1662" i="2"/>
  <c r="M1662" i="2"/>
  <c r="L1662" i="2"/>
  <c r="O1661" i="2"/>
  <c r="N1661" i="2"/>
  <c r="M1661" i="2"/>
  <c r="L1661" i="2"/>
  <c r="O1660" i="2"/>
  <c r="N1660" i="2"/>
  <c r="M1660" i="2"/>
  <c r="L1660" i="2"/>
  <c r="O1659" i="2"/>
  <c r="N1659" i="2"/>
  <c r="M1659" i="2"/>
  <c r="L1659" i="2"/>
  <c r="K1658" i="2"/>
  <c r="O1657" i="2"/>
  <c r="N1657" i="2"/>
  <c r="M1657" i="2"/>
  <c r="L1657" i="2"/>
  <c r="O1656" i="2"/>
  <c r="N1656" i="2"/>
  <c r="M1656" i="2"/>
  <c r="L1656" i="2"/>
  <c r="O1655" i="2"/>
  <c r="N1655" i="2"/>
  <c r="M1655" i="2"/>
  <c r="L1655" i="2"/>
  <c r="K1654" i="2"/>
  <c r="O1653" i="2"/>
  <c r="N1653" i="2"/>
  <c r="M1653" i="2"/>
  <c r="L1653" i="2"/>
  <c r="O1652" i="2"/>
  <c r="N1652" i="2"/>
  <c r="M1652" i="2"/>
  <c r="L1652" i="2"/>
  <c r="K1651" i="2"/>
  <c r="O1650" i="2"/>
  <c r="N1650" i="2"/>
  <c r="M1650" i="2"/>
  <c r="L1650" i="2"/>
  <c r="K1649" i="2"/>
  <c r="K1648" i="2"/>
  <c r="K1647" i="2"/>
  <c r="O1646" i="2"/>
  <c r="N1646" i="2"/>
  <c r="M1646" i="2"/>
  <c r="L1646" i="2"/>
  <c r="K1645" i="2"/>
  <c r="K1644" i="2"/>
  <c r="O1643" i="2"/>
  <c r="N1643" i="2"/>
  <c r="M1643" i="2"/>
  <c r="L1643" i="2"/>
  <c r="K1642" i="2"/>
  <c r="K1641" i="2"/>
  <c r="K1640" i="2"/>
  <c r="K1639" i="2"/>
  <c r="K1638" i="2"/>
  <c r="O1637" i="2"/>
  <c r="N1637" i="2"/>
  <c r="M1637" i="2"/>
  <c r="L1637" i="2"/>
  <c r="O1636" i="2"/>
  <c r="N1636" i="2"/>
  <c r="M1636" i="2"/>
  <c r="L1636" i="2"/>
  <c r="K1635" i="2"/>
  <c r="K1634" i="2"/>
  <c r="K1633" i="2"/>
  <c r="K1632" i="2"/>
  <c r="K1631" i="2"/>
  <c r="K1630" i="2"/>
  <c r="O1629" i="2"/>
  <c r="N1629" i="2"/>
  <c r="M1629" i="2"/>
  <c r="L1629" i="2"/>
  <c r="K1628" i="2"/>
  <c r="K1627" i="2"/>
  <c r="K1626" i="2"/>
  <c r="K1625" i="2"/>
  <c r="K1624" i="2"/>
  <c r="K1623" i="2"/>
  <c r="O1622" i="2"/>
  <c r="N1622" i="2"/>
  <c r="M1622" i="2"/>
  <c r="L1622" i="2"/>
  <c r="K1621" i="2"/>
  <c r="O1620" i="2"/>
  <c r="N1620" i="2"/>
  <c r="M1620" i="2"/>
  <c r="L1620" i="2"/>
  <c r="K1619" i="2"/>
  <c r="K1618" i="2"/>
  <c r="K1617" i="2"/>
  <c r="K1616" i="2"/>
  <c r="K1615" i="2"/>
  <c r="K1614" i="2"/>
  <c r="O1613" i="2"/>
  <c r="N1613" i="2"/>
  <c r="M1613" i="2"/>
  <c r="L1613" i="2"/>
  <c r="K1612" i="2"/>
  <c r="K1611" i="2"/>
  <c r="K1610" i="2"/>
  <c r="K1609" i="2"/>
  <c r="K1608" i="2"/>
  <c r="K1607" i="2"/>
  <c r="O1606" i="2"/>
  <c r="N1606" i="2"/>
  <c r="M1606" i="2"/>
  <c r="L1606" i="2"/>
  <c r="K1605" i="2"/>
  <c r="K1604" i="2"/>
  <c r="K1603" i="2"/>
  <c r="K1602" i="2"/>
  <c r="K1601" i="2"/>
  <c r="K1600" i="2"/>
  <c r="O1599" i="2"/>
  <c r="N1599" i="2"/>
  <c r="M1599" i="2"/>
  <c r="L1599" i="2"/>
  <c r="K1598" i="2"/>
  <c r="K1597" i="2"/>
  <c r="K1596" i="2"/>
  <c r="K1595" i="2"/>
  <c r="K1594" i="2"/>
  <c r="K1593" i="2"/>
  <c r="O1592" i="2"/>
  <c r="N1592" i="2"/>
  <c r="M1592" i="2"/>
  <c r="L1592" i="2"/>
  <c r="K1591" i="2"/>
  <c r="O1590" i="2"/>
  <c r="N1590" i="2"/>
  <c r="M1590" i="2"/>
  <c r="L1590" i="2"/>
  <c r="K1589" i="2"/>
  <c r="K1588" i="2"/>
  <c r="K1587" i="2"/>
  <c r="K1586" i="2"/>
  <c r="K1585" i="2"/>
  <c r="K1584" i="2"/>
  <c r="O1583" i="2"/>
  <c r="N1583" i="2"/>
  <c r="M1583" i="2"/>
  <c r="L1583" i="2"/>
  <c r="K1582" i="2"/>
  <c r="K1581" i="2"/>
  <c r="K1580" i="2"/>
  <c r="K1579" i="2"/>
  <c r="K1578" i="2"/>
  <c r="K1577" i="2"/>
  <c r="O1576" i="2"/>
  <c r="N1576" i="2"/>
  <c r="M1576" i="2"/>
  <c r="L1576" i="2"/>
  <c r="K1575" i="2"/>
  <c r="K1574" i="2"/>
  <c r="K1573" i="2"/>
  <c r="K1572" i="2"/>
  <c r="K1571" i="2"/>
  <c r="K1570" i="2"/>
  <c r="O1569" i="2"/>
  <c r="N1569" i="2"/>
  <c r="M1569" i="2"/>
  <c r="L1569" i="2"/>
  <c r="K1568" i="2"/>
  <c r="K1567" i="2"/>
  <c r="K1566" i="2"/>
  <c r="K1565" i="2"/>
  <c r="K1564" i="2"/>
  <c r="K1563" i="2"/>
  <c r="O1562" i="2"/>
  <c r="N1562" i="2"/>
  <c r="M1562" i="2"/>
  <c r="L1562" i="2"/>
  <c r="K1561" i="2"/>
  <c r="O1560" i="2"/>
  <c r="N1560" i="2"/>
  <c r="M1560" i="2"/>
  <c r="L1560" i="2"/>
  <c r="K1559" i="2"/>
  <c r="K1558" i="2"/>
  <c r="K1557" i="2"/>
  <c r="K1556" i="2"/>
  <c r="K1555" i="2"/>
  <c r="K1554" i="2"/>
  <c r="O1553" i="2"/>
  <c r="N1553" i="2"/>
  <c r="M1553" i="2"/>
  <c r="L1553" i="2"/>
  <c r="K1552" i="2"/>
  <c r="K1551" i="2"/>
  <c r="K1550" i="2"/>
  <c r="K1549" i="2"/>
  <c r="K1548" i="2"/>
  <c r="K1547" i="2"/>
  <c r="O1546" i="2"/>
  <c r="N1546" i="2"/>
  <c r="M1546" i="2"/>
  <c r="L1546" i="2"/>
  <c r="K1545" i="2"/>
  <c r="K1544" i="2"/>
  <c r="K1543" i="2"/>
  <c r="K1542" i="2"/>
  <c r="K1541" i="2"/>
  <c r="K1540" i="2"/>
  <c r="O1539" i="2"/>
  <c r="N1539" i="2"/>
  <c r="M1539" i="2"/>
  <c r="L1539" i="2"/>
  <c r="K1538" i="2"/>
  <c r="K1537" i="2"/>
  <c r="K1536" i="2"/>
  <c r="K1535" i="2"/>
  <c r="K1534" i="2"/>
  <c r="K1533" i="2"/>
  <c r="O1532" i="2"/>
  <c r="N1532" i="2"/>
  <c r="M1532" i="2"/>
  <c r="L1532" i="2"/>
  <c r="K1531" i="2"/>
  <c r="O1530" i="2"/>
  <c r="N1530" i="2"/>
  <c r="M1530" i="2"/>
  <c r="L1530" i="2"/>
  <c r="K1529" i="2"/>
  <c r="K1528" i="2"/>
  <c r="K1527" i="2"/>
  <c r="K1526" i="2"/>
  <c r="K1525" i="2"/>
  <c r="K1524" i="2"/>
  <c r="O1523" i="2"/>
  <c r="N1523" i="2"/>
  <c r="M1523" i="2"/>
  <c r="L1523" i="2"/>
  <c r="K1522" i="2"/>
  <c r="K1521" i="2"/>
  <c r="K1520" i="2"/>
  <c r="K1519" i="2"/>
  <c r="K1518" i="2"/>
  <c r="K1517" i="2"/>
  <c r="O1516" i="2"/>
  <c r="N1516" i="2"/>
  <c r="M1516" i="2"/>
  <c r="L1516" i="2"/>
  <c r="K1515" i="2"/>
  <c r="K1514" i="2"/>
  <c r="K1513" i="2"/>
  <c r="K1512" i="2"/>
  <c r="K1511" i="2"/>
  <c r="K1510" i="2"/>
  <c r="O1509" i="2"/>
  <c r="N1509" i="2"/>
  <c r="M1509" i="2"/>
  <c r="L1509" i="2"/>
  <c r="K1508" i="2"/>
  <c r="K1507" i="2"/>
  <c r="K1506" i="2"/>
  <c r="K1505" i="2"/>
  <c r="K1504" i="2"/>
  <c r="K1503" i="2"/>
  <c r="O1502" i="2"/>
  <c r="N1502" i="2"/>
  <c r="M1502" i="2"/>
  <c r="L1502" i="2"/>
  <c r="K1501" i="2"/>
  <c r="O1500" i="2"/>
  <c r="N1500" i="2"/>
  <c r="M1500" i="2"/>
  <c r="L1500" i="2"/>
  <c r="K1499" i="2"/>
  <c r="K1498" i="2"/>
  <c r="K1497" i="2"/>
  <c r="K1496" i="2"/>
  <c r="K1495" i="2"/>
  <c r="K1494" i="2"/>
  <c r="O1493" i="2"/>
  <c r="N1493" i="2"/>
  <c r="M1493" i="2"/>
  <c r="L1493" i="2"/>
  <c r="K1492" i="2"/>
  <c r="K1491" i="2"/>
  <c r="K1490" i="2"/>
  <c r="K1489" i="2"/>
  <c r="K1488" i="2"/>
  <c r="K1487" i="2"/>
  <c r="O1486" i="2"/>
  <c r="N1486" i="2"/>
  <c r="M1486" i="2"/>
  <c r="L1486" i="2"/>
  <c r="K1485" i="2"/>
  <c r="K1484" i="2"/>
  <c r="K1483" i="2"/>
  <c r="K1482" i="2"/>
  <c r="K1481" i="2"/>
  <c r="O1480" i="2"/>
  <c r="N1480" i="2"/>
  <c r="M1480" i="2"/>
  <c r="L1480" i="2"/>
  <c r="O1479" i="2"/>
  <c r="N1479" i="2"/>
  <c r="M1479" i="2"/>
  <c r="L1479" i="2"/>
  <c r="K1478" i="2"/>
  <c r="K1477" i="2"/>
  <c r="K1476" i="2"/>
  <c r="K1475" i="2"/>
  <c r="K1474" i="2"/>
  <c r="K1473" i="2"/>
  <c r="O1472" i="2"/>
  <c r="N1472" i="2"/>
  <c r="M1472" i="2"/>
  <c r="L1472" i="2"/>
  <c r="K1471" i="2"/>
  <c r="O1470" i="2"/>
  <c r="N1470" i="2"/>
  <c r="M1470" i="2"/>
  <c r="L1470" i="2"/>
  <c r="K1469" i="2"/>
  <c r="K1468" i="2"/>
  <c r="K1467" i="2"/>
  <c r="K1466" i="2"/>
  <c r="K1465" i="2"/>
  <c r="K1464" i="2"/>
  <c r="O1463" i="2"/>
  <c r="N1463" i="2"/>
  <c r="M1463" i="2"/>
  <c r="L1463" i="2"/>
  <c r="K1462" i="2"/>
  <c r="K1461" i="2"/>
  <c r="K1460" i="2"/>
  <c r="K1459" i="2"/>
  <c r="K1458" i="2"/>
  <c r="K1457" i="2"/>
  <c r="O1456" i="2"/>
  <c r="N1456" i="2"/>
  <c r="M1456" i="2"/>
  <c r="L1456" i="2"/>
  <c r="K1455" i="2"/>
  <c r="K1454" i="2"/>
  <c r="K1453" i="2"/>
  <c r="K1452" i="2"/>
  <c r="K1451" i="2"/>
  <c r="K1450" i="2"/>
  <c r="O1449" i="2"/>
  <c r="N1449" i="2"/>
  <c r="M1449" i="2"/>
  <c r="L1449" i="2"/>
  <c r="K1448" i="2"/>
  <c r="K1447" i="2"/>
  <c r="K1446" i="2"/>
  <c r="K1445" i="2"/>
  <c r="K1444" i="2"/>
  <c r="K1443" i="2"/>
  <c r="O1442" i="2"/>
  <c r="N1442" i="2"/>
  <c r="M1442" i="2"/>
  <c r="L1442" i="2"/>
  <c r="K1441" i="2"/>
  <c r="O1440" i="2"/>
  <c r="N1440" i="2"/>
  <c r="M1440" i="2"/>
  <c r="L1440" i="2"/>
  <c r="K1439" i="2"/>
  <c r="O1438" i="2"/>
  <c r="N1438" i="2"/>
  <c r="M1438" i="2"/>
  <c r="L1438" i="2"/>
  <c r="K1437" i="2"/>
  <c r="K1436" i="2"/>
  <c r="K1435" i="2"/>
  <c r="K1434" i="2"/>
  <c r="O1433" i="2"/>
  <c r="N1433" i="2"/>
  <c r="M1433" i="2"/>
  <c r="L1433" i="2"/>
  <c r="K1432" i="2"/>
  <c r="K1431" i="2"/>
  <c r="K1430" i="2"/>
  <c r="K1429" i="2"/>
  <c r="K1428" i="2"/>
  <c r="K1427" i="2"/>
  <c r="O1426" i="2"/>
  <c r="N1426" i="2"/>
  <c r="M1426" i="2"/>
  <c r="L1426" i="2"/>
  <c r="K1425" i="2"/>
  <c r="K1424" i="2"/>
  <c r="K1423" i="2"/>
  <c r="K1422" i="2"/>
  <c r="K1421" i="2"/>
  <c r="K1420" i="2"/>
  <c r="O1419" i="2"/>
  <c r="N1419" i="2"/>
  <c r="M1419" i="2"/>
  <c r="L1419" i="2"/>
  <c r="K1418" i="2"/>
  <c r="K1417" i="2"/>
  <c r="K1416" i="2"/>
  <c r="K1415" i="2"/>
  <c r="K1414" i="2"/>
  <c r="K1413" i="2"/>
  <c r="O1412" i="2"/>
  <c r="N1412" i="2"/>
  <c r="M1412" i="2"/>
  <c r="L1412" i="2"/>
  <c r="K1411" i="2"/>
  <c r="O1410" i="2"/>
  <c r="N1410" i="2"/>
  <c r="M1410" i="2"/>
  <c r="L1410" i="2"/>
  <c r="K1409" i="2"/>
  <c r="O1408" i="2"/>
  <c r="N1408" i="2"/>
  <c r="M1408" i="2"/>
  <c r="L1408" i="2"/>
  <c r="K1407" i="2"/>
  <c r="O1406" i="2"/>
  <c r="N1406" i="2"/>
  <c r="M1406" i="2"/>
  <c r="L1406" i="2"/>
  <c r="K1405" i="2"/>
  <c r="K1404" i="2"/>
  <c r="O1403" i="2"/>
  <c r="N1403" i="2"/>
  <c r="M1403" i="2"/>
  <c r="L1403" i="2"/>
  <c r="K1402" i="2"/>
  <c r="K1401" i="2"/>
  <c r="K1400" i="2"/>
  <c r="K1399" i="2"/>
  <c r="K1398" i="2"/>
  <c r="K1397" i="2"/>
  <c r="O1396" i="2"/>
  <c r="N1396" i="2"/>
  <c r="M1396" i="2"/>
  <c r="L1396" i="2"/>
  <c r="K1395" i="2"/>
  <c r="K1394" i="2"/>
  <c r="K1393" i="2"/>
  <c r="K1392" i="2"/>
  <c r="K1391" i="2"/>
  <c r="K1390" i="2"/>
  <c r="O1389" i="2"/>
  <c r="N1389" i="2"/>
  <c r="M1389" i="2"/>
  <c r="L1389" i="2"/>
  <c r="K1388" i="2"/>
  <c r="K1387" i="2"/>
  <c r="K1386" i="2"/>
  <c r="K1385" i="2"/>
  <c r="K1384" i="2"/>
  <c r="K1383" i="2"/>
  <c r="O1382" i="2"/>
  <c r="N1382" i="2"/>
  <c r="M1382" i="2"/>
  <c r="L1382" i="2"/>
  <c r="K1381" i="2"/>
  <c r="O1380" i="2"/>
  <c r="N1380" i="2"/>
  <c r="M1380" i="2"/>
  <c r="L1380" i="2"/>
  <c r="K1379" i="2"/>
  <c r="O1378" i="2"/>
  <c r="N1378" i="2"/>
  <c r="M1378" i="2"/>
  <c r="L1378" i="2"/>
  <c r="O1377" i="2"/>
  <c r="N1377" i="2"/>
  <c r="M1377" i="2"/>
  <c r="L1377" i="2"/>
  <c r="O1376" i="2"/>
  <c r="N1376" i="2"/>
  <c r="M1376" i="2"/>
  <c r="L1376" i="2"/>
  <c r="O1375" i="2"/>
  <c r="N1375" i="2"/>
  <c r="M1375" i="2"/>
  <c r="L1375" i="2"/>
  <c r="O1374" i="2"/>
  <c r="N1374" i="2"/>
  <c r="M1374" i="2"/>
  <c r="L1374" i="2"/>
  <c r="O1373" i="2"/>
  <c r="N1373" i="2"/>
  <c r="M1373" i="2"/>
  <c r="L1373" i="2"/>
  <c r="K1372" i="2"/>
  <c r="O1371" i="2"/>
  <c r="N1371" i="2"/>
  <c r="M1371" i="2"/>
  <c r="L1371" i="2"/>
  <c r="O1370" i="2"/>
  <c r="N1370" i="2"/>
  <c r="M1370" i="2"/>
  <c r="L1370" i="2"/>
  <c r="O1369" i="2"/>
  <c r="N1369" i="2"/>
  <c r="M1369" i="2"/>
  <c r="L1369" i="2"/>
  <c r="O1368" i="2"/>
  <c r="N1368" i="2"/>
  <c r="M1368" i="2"/>
  <c r="L1368" i="2"/>
  <c r="O1367" i="2"/>
  <c r="N1367" i="2"/>
  <c r="M1367" i="2"/>
  <c r="L1367" i="2"/>
  <c r="O1366" i="2"/>
  <c r="N1366" i="2"/>
  <c r="M1366" i="2"/>
  <c r="L1366" i="2"/>
  <c r="K1365" i="2"/>
  <c r="O1364" i="2"/>
  <c r="N1364" i="2"/>
  <c r="M1364" i="2"/>
  <c r="L1364" i="2"/>
  <c r="O1363" i="2"/>
  <c r="N1363" i="2"/>
  <c r="M1363" i="2"/>
  <c r="L1363" i="2"/>
  <c r="O1362" i="2"/>
  <c r="N1362" i="2"/>
  <c r="M1362" i="2"/>
  <c r="L1362" i="2"/>
  <c r="O1361" i="2"/>
  <c r="N1361" i="2"/>
  <c r="M1361" i="2"/>
  <c r="L1361" i="2"/>
  <c r="O1360" i="2"/>
  <c r="N1360" i="2"/>
  <c r="M1360" i="2"/>
  <c r="L1360" i="2"/>
  <c r="O1359" i="2"/>
  <c r="N1359" i="2"/>
  <c r="M1359" i="2"/>
  <c r="L1359" i="2"/>
  <c r="K1358" i="2"/>
  <c r="O1357" i="2"/>
  <c r="N1357" i="2"/>
  <c r="M1357" i="2"/>
  <c r="L1357" i="2"/>
  <c r="O1356" i="2"/>
  <c r="N1356" i="2"/>
  <c r="M1356" i="2"/>
  <c r="L1356" i="2"/>
  <c r="O1355" i="2"/>
  <c r="N1355" i="2"/>
  <c r="M1355" i="2"/>
  <c r="L1355" i="2"/>
  <c r="O1354" i="2"/>
  <c r="N1354" i="2"/>
  <c r="M1354" i="2"/>
  <c r="L1354" i="2"/>
  <c r="O1353" i="2"/>
  <c r="N1353" i="2"/>
  <c r="M1353" i="2"/>
  <c r="L1353" i="2"/>
  <c r="O1352" i="2"/>
  <c r="N1352" i="2"/>
  <c r="M1352" i="2"/>
  <c r="L1352" i="2"/>
  <c r="K1351" i="2"/>
  <c r="O1350" i="2"/>
  <c r="N1350" i="2"/>
  <c r="M1350" i="2"/>
  <c r="L1350" i="2"/>
  <c r="K1349" i="2"/>
  <c r="K1348" i="2"/>
  <c r="K1347" i="2"/>
  <c r="K1346" i="2"/>
  <c r="K1345" i="2"/>
  <c r="K1344" i="2"/>
  <c r="O1343" i="2"/>
  <c r="N1343" i="2"/>
  <c r="M1343" i="2"/>
  <c r="L1343" i="2"/>
  <c r="K1342" i="2"/>
  <c r="K1341" i="2"/>
  <c r="K1340" i="2"/>
  <c r="K1339" i="2"/>
  <c r="K1338" i="2"/>
  <c r="K1337" i="2"/>
  <c r="O1336" i="2"/>
  <c r="N1336" i="2"/>
  <c r="M1336" i="2"/>
  <c r="L1336" i="2"/>
  <c r="K1335" i="2"/>
  <c r="K1334" i="2"/>
  <c r="K1333" i="2"/>
  <c r="K1332" i="2"/>
  <c r="K1331" i="2"/>
  <c r="K1330" i="2"/>
  <c r="O1329" i="2"/>
  <c r="N1329" i="2"/>
  <c r="M1329" i="2"/>
  <c r="L1329" i="2"/>
  <c r="K1328" i="2"/>
  <c r="K1327" i="2"/>
  <c r="K1326" i="2"/>
  <c r="K1325" i="2"/>
  <c r="K1324" i="2"/>
  <c r="K1323" i="2"/>
  <c r="O1322" i="2"/>
  <c r="N1322" i="2"/>
  <c r="M1322" i="2"/>
  <c r="L1322" i="2"/>
  <c r="K1321" i="2"/>
  <c r="K1320" i="2"/>
  <c r="K1319" i="2"/>
  <c r="O1318" i="2"/>
  <c r="N1318" i="2"/>
  <c r="M1318" i="2"/>
  <c r="L1318" i="2"/>
  <c r="K1317" i="2"/>
  <c r="K1316" i="2"/>
  <c r="K1315" i="2"/>
  <c r="K1314" i="2"/>
  <c r="K1313" i="2"/>
  <c r="K1312" i="2"/>
  <c r="O1311" i="2"/>
  <c r="N1311" i="2"/>
  <c r="M1311" i="2"/>
  <c r="L1311" i="2"/>
  <c r="K1310" i="2"/>
  <c r="K1309" i="2"/>
  <c r="K1308" i="2"/>
  <c r="K1307" i="2"/>
  <c r="K1306" i="2"/>
  <c r="K1305" i="2"/>
  <c r="O1304" i="2"/>
  <c r="N1304" i="2"/>
  <c r="M1304" i="2"/>
  <c r="L1304" i="2"/>
  <c r="K1303" i="2"/>
  <c r="K1302" i="2"/>
  <c r="K1301" i="2"/>
  <c r="K1300" i="2"/>
  <c r="K1299" i="2"/>
  <c r="K1298" i="2"/>
  <c r="O1297" i="2"/>
  <c r="N1297" i="2"/>
  <c r="M1297" i="2"/>
  <c r="L1297" i="2"/>
  <c r="K1296" i="2"/>
  <c r="K1295" i="2"/>
  <c r="K1294" i="2"/>
  <c r="K1293" i="2"/>
  <c r="K1292" i="2"/>
  <c r="K1291" i="2"/>
  <c r="O1290" i="2"/>
  <c r="N1290" i="2"/>
  <c r="M1290" i="2"/>
  <c r="L1290" i="2"/>
  <c r="K1289" i="2"/>
  <c r="K1288" i="2"/>
  <c r="K1287" i="2"/>
  <c r="K1286" i="2"/>
  <c r="K1285" i="2"/>
  <c r="K1284" i="2"/>
  <c r="O1283" i="2"/>
  <c r="N1283" i="2"/>
  <c r="M1283" i="2"/>
  <c r="L1283" i="2"/>
  <c r="K1282" i="2"/>
  <c r="K1281" i="2"/>
  <c r="K1280" i="2"/>
  <c r="K1279" i="2"/>
  <c r="K1278" i="2"/>
  <c r="K1277" i="2"/>
  <c r="O1276" i="2"/>
  <c r="N1276" i="2"/>
  <c r="M1276" i="2"/>
  <c r="L1276" i="2"/>
  <c r="K1275" i="2"/>
  <c r="K1274" i="2"/>
  <c r="K1273" i="2"/>
  <c r="K1272" i="2"/>
  <c r="K1271" i="2"/>
  <c r="K1270" i="2"/>
  <c r="O1269" i="2"/>
  <c r="N1269" i="2"/>
  <c r="M1269" i="2"/>
  <c r="L1269" i="2"/>
  <c r="K1268" i="2"/>
  <c r="K1267" i="2"/>
  <c r="K1266" i="2"/>
  <c r="K1265" i="2"/>
  <c r="K1264" i="2"/>
  <c r="K1263" i="2"/>
  <c r="O1262" i="2"/>
  <c r="N1262" i="2"/>
  <c r="M1262" i="2"/>
  <c r="L1262" i="2"/>
  <c r="K1261" i="2"/>
  <c r="O1260" i="2"/>
  <c r="N1260" i="2"/>
  <c r="M1260" i="2"/>
  <c r="L1260" i="2"/>
  <c r="K1259" i="2"/>
  <c r="K1258" i="2"/>
  <c r="K1257" i="2"/>
  <c r="K1256" i="2"/>
  <c r="K1255" i="2"/>
  <c r="K1254" i="2"/>
  <c r="O1253" i="2"/>
  <c r="N1253" i="2"/>
  <c r="M1253" i="2"/>
  <c r="L1253" i="2"/>
  <c r="K1252" i="2"/>
  <c r="K1251" i="2"/>
  <c r="K1250" i="2"/>
  <c r="K1249" i="2"/>
  <c r="O1248" i="2"/>
  <c r="N1248" i="2"/>
  <c r="M1248" i="2"/>
  <c r="L1248" i="2"/>
  <c r="O1247" i="2"/>
  <c r="N1247" i="2"/>
  <c r="M1247" i="2"/>
  <c r="L1247" i="2"/>
  <c r="O1246" i="2"/>
  <c r="N1246" i="2"/>
  <c r="M1246" i="2"/>
  <c r="L1246" i="2"/>
  <c r="K1245" i="2"/>
  <c r="K1244" i="2"/>
  <c r="K1243" i="2"/>
  <c r="K1242" i="2"/>
  <c r="K1241" i="2"/>
  <c r="K1240" i="2"/>
  <c r="O1239" i="2"/>
  <c r="N1239" i="2"/>
  <c r="M1239" i="2"/>
  <c r="L1239" i="2"/>
  <c r="K1238" i="2"/>
  <c r="K1237" i="2"/>
  <c r="K1236" i="2"/>
  <c r="K1235" i="2"/>
  <c r="K1234" i="2"/>
  <c r="K1233" i="2"/>
  <c r="O1232" i="2"/>
  <c r="N1232" i="2"/>
  <c r="M1232" i="2"/>
  <c r="L1232" i="2"/>
  <c r="K1231" i="2"/>
  <c r="K1230" i="2"/>
  <c r="K1229" i="2"/>
  <c r="O1228" i="2"/>
  <c r="N1228" i="2"/>
  <c r="M1228" i="2"/>
  <c r="L1228" i="2"/>
  <c r="K1227" i="2"/>
  <c r="K1226" i="2"/>
  <c r="K1225" i="2"/>
  <c r="K1224" i="2"/>
  <c r="K1223" i="2"/>
  <c r="K1222" i="2"/>
  <c r="O1221" i="2"/>
  <c r="N1221" i="2"/>
  <c r="M1221" i="2"/>
  <c r="L1221" i="2"/>
  <c r="K1220" i="2"/>
  <c r="K1219" i="2"/>
  <c r="K1218" i="2"/>
  <c r="K1217" i="2"/>
  <c r="K1216" i="2"/>
  <c r="K1215" i="2"/>
  <c r="O1214" i="2"/>
  <c r="N1214" i="2"/>
  <c r="M1214" i="2"/>
  <c r="L1214" i="2"/>
  <c r="K1213" i="2"/>
  <c r="O1212" i="2"/>
  <c r="N1212" i="2"/>
  <c r="M1212" i="2"/>
  <c r="L1212" i="2"/>
  <c r="K1211" i="2"/>
  <c r="K1210" i="2"/>
  <c r="O1209" i="2"/>
  <c r="N1209" i="2"/>
  <c r="M1209" i="2"/>
  <c r="L1209" i="2"/>
  <c r="K1208" i="2"/>
  <c r="O1207" i="2"/>
  <c r="N1207" i="2"/>
  <c r="M1207" i="2"/>
  <c r="L1207" i="2"/>
  <c r="K1206" i="2"/>
  <c r="K1205" i="2"/>
  <c r="K1204" i="2"/>
  <c r="K1203" i="2"/>
  <c r="K1202" i="2"/>
  <c r="K1201" i="2"/>
  <c r="O1200" i="2"/>
  <c r="N1200" i="2"/>
  <c r="M1200" i="2"/>
  <c r="L1200" i="2"/>
  <c r="K1199" i="2"/>
  <c r="K1198" i="2"/>
  <c r="K1197" i="2"/>
  <c r="K1196" i="2"/>
  <c r="K1195" i="2"/>
  <c r="K1194" i="2"/>
  <c r="O1193" i="2"/>
  <c r="N1193" i="2"/>
  <c r="M1193" i="2"/>
  <c r="L1193" i="2"/>
  <c r="K1192" i="2"/>
  <c r="K1191" i="2"/>
  <c r="K1190" i="2"/>
  <c r="K1189" i="2"/>
  <c r="K1188" i="2"/>
  <c r="K1187" i="2"/>
  <c r="O1186" i="2"/>
  <c r="N1186" i="2"/>
  <c r="M1186" i="2"/>
  <c r="L1186" i="2"/>
  <c r="K1185" i="2"/>
  <c r="K1184" i="2"/>
  <c r="K1183" i="2"/>
  <c r="K1182" i="2"/>
  <c r="K1181" i="2"/>
  <c r="K1180" i="2"/>
  <c r="O1179" i="2"/>
  <c r="N1179" i="2"/>
  <c r="M1179" i="2"/>
  <c r="L1179" i="2"/>
  <c r="K1178" i="2"/>
  <c r="K1177" i="2"/>
  <c r="K1176" i="2"/>
  <c r="K1175" i="2"/>
  <c r="K1174" i="2"/>
  <c r="K1173" i="2"/>
  <c r="O1172" i="2"/>
  <c r="N1172" i="2"/>
  <c r="M1172" i="2"/>
  <c r="L1172" i="2"/>
  <c r="K1171" i="2"/>
  <c r="O1170" i="2"/>
  <c r="N1170" i="2"/>
  <c r="M1170" i="2"/>
  <c r="L1170" i="2"/>
  <c r="K1169" i="2"/>
  <c r="K1168" i="2"/>
  <c r="K1167" i="2"/>
  <c r="K1166" i="2"/>
  <c r="K1165" i="2"/>
  <c r="K1164" i="2"/>
  <c r="O1163" i="2"/>
  <c r="N1163" i="2"/>
  <c r="M1163" i="2"/>
  <c r="L1163" i="2"/>
  <c r="K1162" i="2"/>
  <c r="K1161" i="2"/>
  <c r="K1160" i="2"/>
  <c r="K1159" i="2"/>
  <c r="K1158" i="2"/>
  <c r="K1157" i="2"/>
  <c r="O1156" i="2"/>
  <c r="N1156" i="2"/>
  <c r="M1156" i="2"/>
  <c r="L1156" i="2"/>
  <c r="K1155" i="2"/>
  <c r="K1154" i="2"/>
  <c r="K1153" i="2"/>
  <c r="K1152" i="2"/>
  <c r="K1151" i="2"/>
  <c r="K1150" i="2"/>
  <c r="O1149" i="2"/>
  <c r="N1149" i="2"/>
  <c r="M1149" i="2"/>
  <c r="L1149" i="2"/>
  <c r="K1148" i="2"/>
  <c r="K1147" i="2"/>
  <c r="K1146" i="2"/>
  <c r="K1145" i="2"/>
  <c r="K1144" i="2"/>
  <c r="K1143" i="2"/>
  <c r="O1142" i="2"/>
  <c r="N1142" i="2"/>
  <c r="M1142" i="2"/>
  <c r="L1142" i="2"/>
  <c r="K1141" i="2"/>
  <c r="O1140" i="2"/>
  <c r="N1140" i="2"/>
  <c r="M1140" i="2"/>
  <c r="L1140" i="2"/>
  <c r="K1139" i="2"/>
  <c r="K1138" i="2"/>
  <c r="K1137" i="2"/>
  <c r="K1136" i="2"/>
  <c r="K1135" i="2"/>
  <c r="K1134" i="2"/>
  <c r="O1133" i="2"/>
  <c r="N1133" i="2"/>
  <c r="M1133" i="2"/>
  <c r="L1133" i="2"/>
  <c r="K1132" i="2"/>
  <c r="K1131" i="2"/>
  <c r="K1130" i="2"/>
  <c r="K1129" i="2"/>
  <c r="K1128" i="2"/>
  <c r="K1127" i="2"/>
  <c r="O1126" i="2"/>
  <c r="N1126" i="2"/>
  <c r="M1126" i="2"/>
  <c r="L1126" i="2"/>
  <c r="K1125" i="2"/>
  <c r="K1124" i="2"/>
  <c r="K1123" i="2"/>
  <c r="K1122" i="2"/>
  <c r="K1121" i="2"/>
  <c r="K1120" i="2"/>
  <c r="O1119" i="2"/>
  <c r="N1119" i="2"/>
  <c r="M1119" i="2"/>
  <c r="L1119" i="2"/>
  <c r="K1118" i="2"/>
  <c r="K1117" i="2"/>
  <c r="K1116" i="2"/>
  <c r="K1115" i="2"/>
  <c r="K1114" i="2"/>
  <c r="K1113" i="2"/>
  <c r="O1112" i="2"/>
  <c r="N1112" i="2"/>
  <c r="M1112" i="2"/>
  <c r="L1112" i="2"/>
  <c r="K1111" i="2"/>
  <c r="O1110" i="2"/>
  <c r="N1110" i="2"/>
  <c r="M1110" i="2"/>
  <c r="L1110" i="2"/>
  <c r="K1109" i="2"/>
  <c r="K1108" i="2"/>
  <c r="K1107" i="2"/>
  <c r="K1106" i="2"/>
  <c r="K1105" i="2"/>
  <c r="K1104" i="2"/>
  <c r="O1103" i="2"/>
  <c r="N1103" i="2"/>
  <c r="M1103" i="2"/>
  <c r="L1103" i="2"/>
  <c r="K1102" i="2"/>
  <c r="K1101" i="2"/>
  <c r="K1100" i="2"/>
  <c r="K1099" i="2"/>
  <c r="K1098" i="2"/>
  <c r="K1097" i="2"/>
  <c r="O1096" i="2"/>
  <c r="N1096" i="2"/>
  <c r="M1096" i="2"/>
  <c r="L1096" i="2"/>
  <c r="K1095" i="2"/>
  <c r="K1094" i="2"/>
  <c r="K1093" i="2"/>
  <c r="K1092" i="2"/>
  <c r="K1091" i="2"/>
  <c r="K1090" i="2"/>
  <c r="O1089" i="2"/>
  <c r="N1089" i="2"/>
  <c r="M1089" i="2"/>
  <c r="L1089" i="2"/>
  <c r="K1088" i="2"/>
  <c r="K1087" i="2"/>
  <c r="K1086" i="2"/>
  <c r="K1085" i="2"/>
  <c r="K1084" i="2"/>
  <c r="K1083" i="2"/>
  <c r="O1082" i="2"/>
  <c r="N1082" i="2"/>
  <c r="M1082" i="2"/>
  <c r="L1082" i="2"/>
  <c r="K1081" i="2"/>
  <c r="O1080" i="2"/>
  <c r="N1080" i="2"/>
  <c r="M1080" i="2"/>
  <c r="L1080" i="2"/>
  <c r="K1079" i="2"/>
  <c r="K1078" i="2"/>
  <c r="K1077" i="2"/>
  <c r="K1076" i="2"/>
  <c r="K1075" i="2"/>
  <c r="K1074" i="2"/>
  <c r="O1073" i="2"/>
  <c r="N1073" i="2"/>
  <c r="M1073" i="2"/>
  <c r="L1073" i="2"/>
  <c r="K1072" i="2"/>
  <c r="K1071" i="2"/>
  <c r="K1070" i="2"/>
  <c r="K1069" i="2"/>
  <c r="K1068" i="2"/>
  <c r="K1067" i="2"/>
  <c r="O1066" i="2"/>
  <c r="N1066" i="2"/>
  <c r="M1066" i="2"/>
  <c r="L1066" i="2"/>
  <c r="K1065" i="2"/>
  <c r="K1064" i="2"/>
  <c r="K1063" i="2"/>
  <c r="K1062" i="2"/>
  <c r="K1061" i="2"/>
  <c r="K1060" i="2"/>
  <c r="O1059" i="2"/>
  <c r="N1059" i="2"/>
  <c r="M1059" i="2"/>
  <c r="L1059" i="2"/>
  <c r="K1058" i="2"/>
  <c r="K1057" i="2"/>
  <c r="K1056" i="2"/>
  <c r="K1055" i="2"/>
  <c r="K1054" i="2"/>
  <c r="K1053" i="2"/>
  <c r="O1052" i="2"/>
  <c r="N1052" i="2"/>
  <c r="M1052" i="2"/>
  <c r="L1052" i="2"/>
  <c r="K1051" i="2"/>
  <c r="O1050" i="2"/>
  <c r="N1050" i="2"/>
  <c r="M1050" i="2"/>
  <c r="L1050" i="2"/>
  <c r="K1049" i="2"/>
  <c r="K1048" i="2"/>
  <c r="K1047" i="2"/>
  <c r="K1046" i="2"/>
  <c r="K1045" i="2"/>
  <c r="K1044" i="2"/>
  <c r="O1043" i="2"/>
  <c r="N1043" i="2"/>
  <c r="M1043" i="2"/>
  <c r="L1043" i="2"/>
  <c r="K1042" i="2"/>
  <c r="K1041" i="2"/>
  <c r="K1040" i="2"/>
  <c r="K1039" i="2"/>
  <c r="K1038" i="2"/>
  <c r="K1037" i="2"/>
  <c r="O1036" i="2"/>
  <c r="N1036" i="2"/>
  <c r="M1036" i="2"/>
  <c r="L1036" i="2"/>
  <c r="K1035" i="2"/>
  <c r="K1034" i="2"/>
  <c r="K1033" i="2"/>
  <c r="K1032" i="2"/>
  <c r="K1031" i="2"/>
  <c r="K1030" i="2"/>
  <c r="O1029" i="2"/>
  <c r="N1029" i="2"/>
  <c r="M1029" i="2"/>
  <c r="L1029" i="2"/>
  <c r="K1028" i="2"/>
  <c r="K1027" i="2"/>
  <c r="K1026" i="2"/>
  <c r="K1025" i="2"/>
  <c r="K1024" i="2"/>
  <c r="K1023" i="2"/>
  <c r="O1022" i="2"/>
  <c r="N1022" i="2"/>
  <c r="M1022" i="2"/>
  <c r="L1022" i="2"/>
  <c r="K1021" i="2"/>
  <c r="O1020" i="2"/>
  <c r="N1020" i="2"/>
  <c r="M1020" i="2"/>
  <c r="L1020" i="2"/>
  <c r="K1019" i="2"/>
  <c r="K1018" i="2"/>
  <c r="K1017" i="2"/>
  <c r="K1016" i="2"/>
  <c r="K1015" i="2"/>
  <c r="K1014" i="2"/>
  <c r="O1013" i="2"/>
  <c r="N1013" i="2"/>
  <c r="M1013" i="2"/>
  <c r="L1013" i="2"/>
  <c r="K1012" i="2"/>
  <c r="K1011" i="2"/>
  <c r="K1010" i="2"/>
  <c r="K1009" i="2"/>
  <c r="K1008" i="2"/>
  <c r="K1007" i="2"/>
  <c r="O1006" i="2"/>
  <c r="N1006" i="2"/>
  <c r="M1006" i="2"/>
  <c r="L1006" i="2"/>
  <c r="K1005" i="2"/>
  <c r="K1004" i="2"/>
  <c r="K1003" i="2"/>
  <c r="K1002" i="2"/>
  <c r="K1001" i="2"/>
  <c r="K1000" i="2"/>
  <c r="O999" i="2"/>
  <c r="N999" i="2"/>
  <c r="M999" i="2"/>
  <c r="L999" i="2"/>
  <c r="K998" i="2"/>
  <c r="K997" i="2"/>
  <c r="K996" i="2"/>
  <c r="K995" i="2"/>
  <c r="K994" i="2"/>
  <c r="K993" i="2"/>
  <c r="O992" i="2"/>
  <c r="N992" i="2"/>
  <c r="M992" i="2"/>
  <c r="L992" i="2"/>
  <c r="K991" i="2"/>
  <c r="K990" i="2"/>
  <c r="K989" i="2"/>
  <c r="O988" i="2"/>
  <c r="N988" i="2"/>
  <c r="M988" i="2"/>
  <c r="L988" i="2"/>
  <c r="K987" i="2"/>
  <c r="K986" i="2"/>
  <c r="K985" i="2"/>
  <c r="K984" i="2"/>
  <c r="K983" i="2"/>
  <c r="K982" i="2"/>
  <c r="O981" i="2"/>
  <c r="N981" i="2"/>
  <c r="M981" i="2"/>
  <c r="L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O967" i="2"/>
  <c r="N967" i="2"/>
  <c r="M967" i="2"/>
  <c r="L967" i="2"/>
  <c r="K966" i="2"/>
  <c r="K965" i="2"/>
  <c r="K964" i="2"/>
  <c r="K963" i="2"/>
  <c r="K962" i="2"/>
  <c r="K961" i="2"/>
  <c r="O960" i="2"/>
  <c r="N960" i="2"/>
  <c r="M960" i="2"/>
  <c r="L960" i="2"/>
  <c r="K959" i="2"/>
  <c r="K958" i="2"/>
  <c r="K957" i="2"/>
  <c r="K956" i="2"/>
  <c r="K955" i="2"/>
  <c r="K954" i="2"/>
  <c r="O953" i="2"/>
  <c r="N953" i="2"/>
  <c r="M953" i="2"/>
  <c r="L953" i="2"/>
  <c r="K952" i="2"/>
  <c r="K951" i="2"/>
  <c r="K950" i="2"/>
  <c r="K949" i="2"/>
  <c r="K948" i="2"/>
  <c r="K947" i="2"/>
  <c r="O946" i="2"/>
  <c r="N946" i="2"/>
  <c r="M946" i="2"/>
  <c r="L946" i="2"/>
  <c r="K945" i="2"/>
  <c r="K944" i="2"/>
  <c r="K943" i="2"/>
  <c r="K942" i="2"/>
  <c r="K941" i="2"/>
  <c r="K940" i="2"/>
  <c r="O939" i="2"/>
  <c r="N939" i="2"/>
  <c r="M939" i="2"/>
  <c r="L939" i="2"/>
  <c r="K938" i="2"/>
  <c r="K937" i="2"/>
  <c r="K936" i="2"/>
  <c r="K935" i="2"/>
  <c r="K934" i="2"/>
  <c r="K933" i="2"/>
  <c r="O932" i="2"/>
  <c r="N932" i="2"/>
  <c r="M932" i="2"/>
  <c r="L932" i="2"/>
  <c r="K931" i="2"/>
  <c r="O930" i="2"/>
  <c r="N930" i="2"/>
  <c r="M930" i="2"/>
  <c r="L930" i="2"/>
  <c r="K929" i="2"/>
  <c r="K928" i="2"/>
  <c r="K927" i="2"/>
  <c r="K926" i="2"/>
  <c r="K925" i="2"/>
  <c r="O924" i="2"/>
  <c r="N924" i="2"/>
  <c r="M924" i="2"/>
  <c r="L924" i="2"/>
  <c r="O923" i="2"/>
  <c r="N923" i="2"/>
  <c r="M923" i="2"/>
  <c r="L923" i="2"/>
  <c r="K922" i="2"/>
  <c r="K921" i="2"/>
  <c r="K920" i="2"/>
  <c r="O919" i="2"/>
  <c r="N919" i="2"/>
  <c r="M919" i="2"/>
  <c r="L919" i="2"/>
  <c r="K918" i="2"/>
  <c r="K917" i="2"/>
  <c r="O916" i="2"/>
  <c r="N916" i="2"/>
  <c r="M916" i="2"/>
  <c r="L916" i="2"/>
  <c r="K915" i="2"/>
  <c r="K914" i="2"/>
  <c r="K913" i="2"/>
  <c r="K912" i="2"/>
  <c r="K911" i="2"/>
  <c r="K910" i="2"/>
  <c r="O909" i="2"/>
  <c r="N909" i="2"/>
  <c r="M909" i="2"/>
  <c r="L909" i="2"/>
  <c r="K908" i="2"/>
  <c r="K907" i="2"/>
  <c r="K906" i="2"/>
  <c r="K905" i="2"/>
  <c r="K904" i="2"/>
  <c r="K903" i="2"/>
  <c r="O902" i="2"/>
  <c r="N902" i="2"/>
  <c r="M902" i="2"/>
  <c r="L902" i="2"/>
  <c r="K901" i="2"/>
  <c r="O900" i="2"/>
  <c r="N900" i="2"/>
  <c r="M900" i="2"/>
  <c r="L900" i="2"/>
  <c r="K899" i="2"/>
  <c r="O898" i="2"/>
  <c r="N898" i="2"/>
  <c r="M898" i="2"/>
  <c r="L898" i="2"/>
  <c r="O897" i="2"/>
  <c r="N897" i="2"/>
  <c r="M897" i="2"/>
  <c r="L897" i="2"/>
  <c r="K896" i="2"/>
  <c r="O895" i="2"/>
  <c r="N895" i="2"/>
  <c r="M895" i="2"/>
  <c r="L895" i="2"/>
  <c r="O894" i="2"/>
  <c r="N894" i="2"/>
  <c r="M894" i="2"/>
  <c r="L894" i="2"/>
  <c r="O893" i="2"/>
  <c r="N893" i="2"/>
  <c r="M893" i="2"/>
  <c r="L893" i="2"/>
  <c r="K892" i="2"/>
  <c r="O891" i="2"/>
  <c r="N891" i="2"/>
  <c r="M891" i="2"/>
  <c r="L891" i="2"/>
  <c r="K890" i="2"/>
  <c r="O889" i="2"/>
  <c r="N889" i="2"/>
  <c r="M889" i="2"/>
  <c r="L889" i="2"/>
  <c r="K888" i="2"/>
  <c r="O887" i="2"/>
  <c r="N887" i="2"/>
  <c r="M887" i="2"/>
  <c r="L887" i="2"/>
  <c r="O886" i="2"/>
  <c r="N886" i="2"/>
  <c r="M886" i="2"/>
  <c r="L886" i="2"/>
  <c r="K885" i="2"/>
  <c r="O884" i="2"/>
  <c r="N884" i="2"/>
  <c r="M884" i="2"/>
  <c r="L884" i="2"/>
  <c r="K883" i="2"/>
  <c r="K882" i="2"/>
  <c r="K881" i="2"/>
  <c r="K880" i="2"/>
  <c r="O879" i="2"/>
  <c r="N879" i="2"/>
  <c r="M879" i="2"/>
  <c r="L879" i="2"/>
  <c r="K878" i="2"/>
  <c r="K877" i="2"/>
  <c r="O876" i="2"/>
  <c r="N876" i="2"/>
  <c r="M876" i="2"/>
  <c r="L876" i="2"/>
  <c r="K875" i="2"/>
  <c r="K874" i="2"/>
  <c r="K873" i="2"/>
  <c r="O872" i="2"/>
  <c r="N872" i="2"/>
  <c r="M872" i="2"/>
  <c r="L872" i="2"/>
  <c r="K871" i="2"/>
  <c r="O870" i="2"/>
  <c r="N870" i="2"/>
  <c r="M870" i="2"/>
  <c r="L870" i="2"/>
  <c r="K869" i="2"/>
  <c r="K868" i="2"/>
  <c r="K867" i="2"/>
  <c r="K866" i="2"/>
  <c r="K865" i="2"/>
  <c r="K864" i="2"/>
  <c r="O863" i="2"/>
  <c r="N863" i="2"/>
  <c r="M863" i="2"/>
  <c r="L863" i="2"/>
  <c r="K862" i="2"/>
  <c r="K861" i="2"/>
  <c r="K860" i="2"/>
  <c r="K859" i="2"/>
  <c r="K858" i="2"/>
  <c r="K857" i="2"/>
  <c r="O856" i="2"/>
  <c r="N856" i="2"/>
  <c r="M856" i="2"/>
  <c r="L856" i="2"/>
  <c r="K855" i="2"/>
  <c r="K854" i="2"/>
  <c r="K853" i="2"/>
  <c r="K852" i="2"/>
  <c r="K851" i="2"/>
  <c r="K850" i="2"/>
  <c r="O849" i="2"/>
  <c r="N849" i="2"/>
  <c r="M849" i="2"/>
  <c r="L849" i="2"/>
  <c r="K848" i="2"/>
  <c r="K847" i="2"/>
  <c r="K846" i="2"/>
  <c r="K845" i="2"/>
  <c r="K844" i="2"/>
  <c r="K843" i="2"/>
  <c r="O842" i="2"/>
  <c r="N842" i="2"/>
  <c r="M842" i="2"/>
  <c r="L842" i="2"/>
  <c r="K841" i="2"/>
  <c r="O840" i="2"/>
  <c r="N840" i="2"/>
  <c r="M840" i="2"/>
  <c r="L840" i="2"/>
  <c r="K839" i="2"/>
  <c r="K838" i="2"/>
  <c r="K837" i="2"/>
  <c r="K836" i="2"/>
  <c r="K835" i="2"/>
  <c r="K834" i="2"/>
  <c r="O833" i="2"/>
  <c r="N833" i="2"/>
  <c r="M833" i="2"/>
  <c r="L833" i="2"/>
  <c r="K832" i="2"/>
  <c r="K831" i="2"/>
  <c r="K830" i="2"/>
  <c r="K829" i="2"/>
  <c r="K828" i="2"/>
  <c r="K827" i="2"/>
  <c r="O826" i="2"/>
  <c r="N826" i="2"/>
  <c r="M826" i="2"/>
  <c r="L826" i="2"/>
  <c r="K825" i="2"/>
  <c r="K824" i="2"/>
  <c r="K823" i="2"/>
  <c r="K822" i="2"/>
  <c r="K821" i="2"/>
  <c r="K820" i="2"/>
  <c r="O819" i="2"/>
  <c r="N819" i="2"/>
  <c r="M819" i="2"/>
  <c r="L819" i="2"/>
  <c r="K818" i="2"/>
  <c r="K817" i="2"/>
  <c r="K816" i="2"/>
  <c r="K815" i="2"/>
  <c r="K814" i="2"/>
  <c r="K813" i="2"/>
  <c r="O812" i="2"/>
  <c r="N812" i="2"/>
  <c r="M812" i="2"/>
  <c r="L812" i="2"/>
  <c r="K811" i="2"/>
  <c r="O810" i="2"/>
  <c r="N810" i="2"/>
  <c r="M810" i="2"/>
  <c r="L810" i="2"/>
  <c r="K809" i="2"/>
  <c r="O808" i="2"/>
  <c r="N808" i="2"/>
  <c r="M808" i="2"/>
  <c r="L808" i="2"/>
  <c r="O807" i="2"/>
  <c r="N807" i="2"/>
  <c r="M807" i="2"/>
  <c r="L807" i="2"/>
  <c r="O806" i="2"/>
  <c r="N806" i="2"/>
  <c r="M806" i="2"/>
  <c r="L806" i="2"/>
  <c r="O805" i="2"/>
  <c r="N805" i="2"/>
  <c r="M805" i="2"/>
  <c r="L805" i="2"/>
  <c r="O804" i="2"/>
  <c r="N804" i="2"/>
  <c r="M804" i="2"/>
  <c r="L804" i="2"/>
  <c r="O803" i="2"/>
  <c r="N803" i="2"/>
  <c r="M803" i="2"/>
  <c r="L803" i="2"/>
  <c r="K802" i="2"/>
  <c r="O801" i="2"/>
  <c r="N801" i="2"/>
  <c r="M801" i="2"/>
  <c r="L801" i="2"/>
  <c r="O800" i="2"/>
  <c r="N800" i="2"/>
  <c r="M800" i="2"/>
  <c r="L800" i="2"/>
  <c r="O799" i="2"/>
  <c r="N799" i="2"/>
  <c r="M799" i="2"/>
  <c r="L799" i="2"/>
  <c r="O798" i="2"/>
  <c r="N798" i="2"/>
  <c r="M798" i="2"/>
  <c r="L798" i="2"/>
  <c r="O797" i="2"/>
  <c r="N797" i="2"/>
  <c r="M797" i="2"/>
  <c r="L797" i="2"/>
  <c r="O796" i="2"/>
  <c r="N796" i="2"/>
  <c r="M796" i="2"/>
  <c r="L796" i="2"/>
  <c r="K795" i="2"/>
  <c r="O794" i="2"/>
  <c r="N794" i="2"/>
  <c r="M794" i="2"/>
  <c r="L794" i="2"/>
  <c r="O793" i="2"/>
  <c r="N793" i="2"/>
  <c r="M793" i="2"/>
  <c r="L793" i="2"/>
  <c r="O792" i="2"/>
  <c r="N792" i="2"/>
  <c r="M792" i="2"/>
  <c r="L792" i="2"/>
  <c r="O791" i="2"/>
  <c r="N791" i="2"/>
  <c r="M791" i="2"/>
  <c r="L791" i="2"/>
  <c r="O790" i="2"/>
  <c r="N790" i="2"/>
  <c r="M790" i="2"/>
  <c r="L790" i="2"/>
  <c r="O789" i="2"/>
  <c r="N789" i="2"/>
  <c r="M789" i="2"/>
  <c r="L789" i="2"/>
  <c r="K788" i="2"/>
  <c r="O787" i="2"/>
  <c r="N787" i="2"/>
  <c r="M787" i="2"/>
  <c r="L787" i="2"/>
  <c r="O786" i="2"/>
  <c r="N786" i="2"/>
  <c r="M786" i="2"/>
  <c r="L786" i="2"/>
  <c r="O785" i="2"/>
  <c r="N785" i="2"/>
  <c r="M785" i="2"/>
  <c r="L785" i="2"/>
  <c r="O784" i="2"/>
  <c r="N784" i="2"/>
  <c r="M784" i="2"/>
  <c r="L784" i="2"/>
  <c r="O783" i="2"/>
  <c r="N783" i="2"/>
  <c r="M783" i="2"/>
  <c r="L783" i="2"/>
  <c r="O782" i="2"/>
  <c r="N782" i="2"/>
  <c r="M782" i="2"/>
  <c r="L782" i="2"/>
  <c r="K781" i="2"/>
  <c r="O780" i="2"/>
  <c r="N780" i="2"/>
  <c r="M780" i="2"/>
  <c r="L780" i="2"/>
  <c r="K779" i="2"/>
  <c r="K778" i="2"/>
  <c r="K777" i="2"/>
  <c r="K776" i="2"/>
  <c r="K775" i="2"/>
  <c r="K774" i="2"/>
  <c r="O773" i="2"/>
  <c r="N773" i="2"/>
  <c r="M773" i="2"/>
  <c r="L773" i="2"/>
  <c r="K772" i="2"/>
  <c r="K771" i="2"/>
  <c r="K770" i="2"/>
  <c r="K769" i="2"/>
  <c r="K768" i="2"/>
  <c r="O767" i="2"/>
  <c r="N767" i="2"/>
  <c r="M767" i="2"/>
  <c r="L767" i="2"/>
  <c r="O766" i="2"/>
  <c r="N766" i="2"/>
  <c r="M766" i="2"/>
  <c r="L766" i="2"/>
  <c r="K765" i="2"/>
  <c r="K764" i="2"/>
  <c r="K763" i="2"/>
  <c r="K762" i="2"/>
  <c r="K761" i="2"/>
  <c r="K760" i="2"/>
  <c r="O759" i="2"/>
  <c r="N759" i="2"/>
  <c r="M759" i="2"/>
  <c r="L759" i="2"/>
  <c r="K758" i="2"/>
  <c r="K757" i="2"/>
  <c r="K756" i="2"/>
  <c r="K755" i="2"/>
  <c r="K754" i="2"/>
  <c r="K753" i="2"/>
  <c r="O752" i="2"/>
  <c r="N752" i="2"/>
  <c r="M752" i="2"/>
  <c r="L752" i="2"/>
  <c r="K751" i="2"/>
  <c r="O750" i="2"/>
  <c r="N750" i="2"/>
  <c r="M750" i="2"/>
  <c r="L750" i="2"/>
  <c r="K749" i="2"/>
  <c r="K748" i="2"/>
  <c r="K747" i="2"/>
  <c r="K746" i="2"/>
  <c r="K745" i="2"/>
  <c r="K744" i="2"/>
  <c r="O743" i="2"/>
  <c r="N743" i="2"/>
  <c r="M743" i="2"/>
  <c r="L743" i="2"/>
  <c r="K742" i="2"/>
  <c r="K741" i="2"/>
  <c r="K740" i="2"/>
  <c r="K739" i="2"/>
  <c r="K738" i="2"/>
  <c r="K737" i="2"/>
  <c r="O736" i="2"/>
  <c r="N736" i="2"/>
  <c r="M736" i="2"/>
  <c r="L736" i="2"/>
  <c r="K735" i="2"/>
  <c r="K734" i="2"/>
  <c r="K733" i="2"/>
  <c r="K732" i="2"/>
  <c r="K731" i="2"/>
  <c r="K730" i="2"/>
  <c r="O729" i="2"/>
  <c r="N729" i="2"/>
  <c r="M729" i="2"/>
  <c r="L729" i="2"/>
  <c r="K728" i="2"/>
  <c r="K727" i="2"/>
  <c r="K726" i="2"/>
  <c r="K725" i="2"/>
  <c r="K724" i="2"/>
  <c r="K723" i="2"/>
  <c r="O722" i="2"/>
  <c r="N722" i="2"/>
  <c r="M722" i="2"/>
  <c r="L722" i="2"/>
  <c r="K721" i="2"/>
  <c r="O720" i="2"/>
  <c r="N720" i="2"/>
  <c r="M720" i="2"/>
  <c r="L720" i="2"/>
  <c r="K719" i="2"/>
  <c r="K718" i="2"/>
  <c r="K717" i="2"/>
  <c r="K716" i="2"/>
  <c r="K715" i="2"/>
  <c r="O714" i="2"/>
  <c r="N714" i="2"/>
  <c r="M714" i="2"/>
  <c r="L714" i="2"/>
  <c r="O713" i="2"/>
  <c r="N713" i="2"/>
  <c r="M713" i="2"/>
  <c r="L713" i="2"/>
  <c r="K712" i="2"/>
  <c r="K711" i="2"/>
  <c r="K710" i="2"/>
  <c r="K709" i="2"/>
  <c r="K708" i="2"/>
  <c r="O707" i="2"/>
  <c r="N707" i="2"/>
  <c r="M707" i="2"/>
  <c r="L707" i="2"/>
  <c r="O706" i="2"/>
  <c r="N706" i="2"/>
  <c r="M706" i="2"/>
  <c r="L706" i="2"/>
  <c r="K705" i="2"/>
  <c r="K704" i="2"/>
  <c r="K703" i="2"/>
  <c r="K702" i="2"/>
  <c r="K701" i="2"/>
  <c r="O700" i="2"/>
  <c r="N700" i="2"/>
  <c r="M700" i="2"/>
  <c r="L700" i="2"/>
  <c r="O699" i="2"/>
  <c r="N699" i="2"/>
  <c r="M699" i="2"/>
  <c r="L699" i="2"/>
  <c r="K698" i="2"/>
  <c r="K697" i="2"/>
  <c r="K696" i="2"/>
  <c r="K695" i="2"/>
  <c r="O694" i="2"/>
  <c r="N694" i="2"/>
  <c r="M694" i="2"/>
  <c r="L694" i="2"/>
  <c r="O693" i="2"/>
  <c r="N693" i="2"/>
  <c r="M693" i="2"/>
  <c r="L693" i="2"/>
  <c r="O692" i="2"/>
  <c r="N692" i="2"/>
  <c r="M692" i="2"/>
  <c r="L692" i="2"/>
  <c r="K691" i="2"/>
  <c r="O690" i="2"/>
  <c r="N690" i="2"/>
  <c r="M690" i="2"/>
  <c r="L690" i="2"/>
  <c r="K689" i="2"/>
  <c r="K688" i="2"/>
  <c r="K687" i="2"/>
  <c r="K686" i="2"/>
  <c r="K685" i="2"/>
  <c r="K684" i="2"/>
  <c r="O683" i="2"/>
  <c r="N683" i="2"/>
  <c r="M683" i="2"/>
  <c r="L683" i="2"/>
  <c r="K682" i="2"/>
  <c r="K681" i="2"/>
  <c r="K680" i="2"/>
  <c r="K679" i="2"/>
  <c r="K678" i="2"/>
  <c r="K677" i="2"/>
  <c r="O676" i="2"/>
  <c r="N676" i="2"/>
  <c r="M676" i="2"/>
  <c r="L676" i="2"/>
  <c r="K675" i="2"/>
  <c r="K674" i="2"/>
  <c r="K673" i="2"/>
  <c r="K672" i="2"/>
  <c r="K671" i="2"/>
  <c r="K670" i="2"/>
  <c r="O669" i="2"/>
  <c r="N669" i="2"/>
  <c r="M669" i="2"/>
  <c r="L669" i="2"/>
  <c r="K668" i="2"/>
  <c r="K667" i="2"/>
  <c r="K666" i="2"/>
  <c r="K665" i="2"/>
  <c r="K664" i="2"/>
  <c r="K663" i="2"/>
  <c r="O662" i="2"/>
  <c r="N662" i="2"/>
  <c r="M662" i="2"/>
  <c r="L662" i="2"/>
  <c r="K661" i="2"/>
  <c r="O660" i="2"/>
  <c r="N660" i="2"/>
  <c r="M660" i="2"/>
  <c r="L660" i="2"/>
  <c r="K659" i="2"/>
  <c r="K658" i="2"/>
  <c r="K657" i="2"/>
  <c r="K656" i="2"/>
  <c r="K655" i="2"/>
  <c r="O654" i="2"/>
  <c r="N654" i="2"/>
  <c r="M654" i="2"/>
  <c r="L654" i="2"/>
  <c r="O653" i="2"/>
  <c r="N653" i="2"/>
  <c r="M653" i="2"/>
  <c r="L653" i="2"/>
  <c r="K652" i="2"/>
  <c r="K651" i="2"/>
  <c r="K650" i="2"/>
  <c r="K649" i="2"/>
  <c r="K648" i="2"/>
  <c r="K647" i="2"/>
  <c r="O646" i="2"/>
  <c r="N646" i="2"/>
  <c r="M646" i="2"/>
  <c r="L646" i="2"/>
  <c r="K645" i="2"/>
  <c r="K644" i="2"/>
  <c r="K643" i="2"/>
  <c r="K642" i="2"/>
  <c r="K641" i="2"/>
  <c r="K640" i="2"/>
  <c r="O639" i="2"/>
  <c r="N639" i="2"/>
  <c r="M639" i="2"/>
  <c r="L639" i="2"/>
  <c r="K638" i="2"/>
  <c r="K637" i="2"/>
  <c r="K636" i="2"/>
  <c r="K635" i="2"/>
  <c r="K634" i="2"/>
  <c r="K633" i="2"/>
  <c r="O632" i="2"/>
  <c r="N632" i="2"/>
  <c r="M632" i="2"/>
  <c r="L632" i="2"/>
  <c r="K631" i="2"/>
  <c r="O630" i="2"/>
  <c r="N630" i="2"/>
  <c r="M630" i="2"/>
  <c r="L630" i="2"/>
  <c r="K629" i="2"/>
  <c r="K628" i="2"/>
  <c r="K627" i="2"/>
  <c r="K626" i="2"/>
  <c r="K625" i="2"/>
  <c r="K624" i="2"/>
  <c r="O623" i="2"/>
  <c r="N623" i="2"/>
  <c r="M623" i="2"/>
  <c r="L623" i="2"/>
  <c r="K622" i="2"/>
  <c r="K621" i="2"/>
  <c r="K620" i="2"/>
  <c r="K619" i="2"/>
  <c r="K618" i="2"/>
  <c r="K617" i="2"/>
  <c r="O616" i="2"/>
  <c r="N616" i="2"/>
  <c r="M616" i="2"/>
  <c r="L616" i="2"/>
  <c r="K615" i="2"/>
  <c r="K614" i="2"/>
  <c r="K613" i="2"/>
  <c r="K612" i="2"/>
  <c r="K611" i="2"/>
  <c r="K610" i="2"/>
  <c r="O609" i="2"/>
  <c r="N609" i="2"/>
  <c r="M609" i="2"/>
  <c r="L609" i="2"/>
  <c r="K608" i="2"/>
  <c r="K607" i="2"/>
  <c r="K606" i="2"/>
  <c r="K605" i="2"/>
  <c r="O604" i="2"/>
  <c r="N604" i="2"/>
  <c r="M604" i="2"/>
  <c r="L604" i="2"/>
  <c r="K603" i="2"/>
  <c r="O602" i="2"/>
  <c r="N602" i="2"/>
  <c r="M602" i="2"/>
  <c r="L602" i="2"/>
  <c r="K601" i="2"/>
  <c r="O600" i="2"/>
  <c r="N600" i="2"/>
  <c r="M600" i="2"/>
  <c r="L600" i="2"/>
  <c r="K599" i="2"/>
  <c r="K598" i="2"/>
  <c r="K597" i="2"/>
  <c r="O596" i="2"/>
  <c r="N596" i="2"/>
  <c r="M596" i="2"/>
  <c r="L596" i="2"/>
  <c r="K595" i="2"/>
  <c r="O594" i="2"/>
  <c r="N594" i="2"/>
  <c r="M594" i="2"/>
  <c r="L594" i="2"/>
  <c r="O593" i="2"/>
  <c r="N593" i="2"/>
  <c r="M593" i="2"/>
  <c r="L593" i="2"/>
  <c r="K592" i="2"/>
  <c r="K591" i="2"/>
  <c r="O590" i="2"/>
  <c r="N590" i="2"/>
  <c r="M590" i="2"/>
  <c r="L590" i="2"/>
  <c r="K589" i="2"/>
  <c r="K588" i="2"/>
  <c r="K587" i="2"/>
  <c r="O586" i="2"/>
  <c r="N586" i="2"/>
  <c r="M586" i="2"/>
  <c r="L586" i="2"/>
  <c r="K585" i="2"/>
  <c r="K584" i="2"/>
  <c r="K583" i="2"/>
  <c r="K582" i="2"/>
  <c r="O581" i="2"/>
  <c r="N581" i="2"/>
  <c r="M581" i="2"/>
  <c r="L581" i="2"/>
  <c r="K580" i="2"/>
  <c r="O579" i="2"/>
  <c r="N579" i="2"/>
  <c r="M579" i="2"/>
  <c r="L579" i="2"/>
  <c r="K578" i="2"/>
  <c r="K577" i="2"/>
  <c r="K576" i="2"/>
  <c r="K575" i="2"/>
  <c r="K574" i="2"/>
  <c r="K573" i="2"/>
  <c r="O572" i="2"/>
  <c r="N572" i="2"/>
  <c r="M572" i="2"/>
  <c r="L572" i="2"/>
  <c r="K571" i="2"/>
  <c r="O570" i="2"/>
  <c r="N570" i="2"/>
  <c r="M570" i="2"/>
  <c r="L570" i="2"/>
  <c r="K569" i="2"/>
  <c r="K568" i="2"/>
  <c r="K567" i="2"/>
  <c r="K566" i="2"/>
  <c r="K565" i="2"/>
  <c r="K564" i="2"/>
  <c r="O563" i="2"/>
  <c r="N563" i="2"/>
  <c r="M563" i="2"/>
  <c r="L563" i="2"/>
  <c r="K562" i="2"/>
  <c r="K561" i="2"/>
  <c r="K560" i="2"/>
  <c r="K559" i="2"/>
  <c r="K558" i="2"/>
  <c r="K557" i="2"/>
  <c r="O556" i="2"/>
  <c r="N556" i="2"/>
  <c r="M556" i="2"/>
  <c r="L556" i="2"/>
  <c r="K555" i="2"/>
  <c r="K554" i="2"/>
  <c r="K553" i="2"/>
  <c r="K552" i="2"/>
  <c r="K551" i="2"/>
  <c r="K550" i="2"/>
  <c r="O549" i="2"/>
  <c r="N549" i="2"/>
  <c r="M549" i="2"/>
  <c r="L549" i="2"/>
  <c r="K548" i="2"/>
  <c r="O547" i="2"/>
  <c r="N547" i="2"/>
  <c r="M547" i="2"/>
  <c r="L547" i="2"/>
  <c r="K546" i="2"/>
  <c r="K545" i="2"/>
  <c r="K544" i="2"/>
  <c r="K543" i="2"/>
  <c r="O542" i="2"/>
  <c r="N542" i="2"/>
  <c r="M542" i="2"/>
  <c r="L542" i="2"/>
  <c r="K541" i="2"/>
  <c r="K540" i="2"/>
  <c r="K539" i="2"/>
  <c r="O538" i="2"/>
  <c r="N538" i="2"/>
  <c r="M538" i="2"/>
  <c r="L538" i="2"/>
  <c r="K537" i="2"/>
  <c r="K536" i="2"/>
  <c r="K535" i="2"/>
  <c r="K534" i="2"/>
  <c r="K533" i="2"/>
  <c r="K532" i="2"/>
  <c r="O531" i="2"/>
  <c r="N531" i="2"/>
  <c r="M531" i="2"/>
  <c r="L531" i="2"/>
  <c r="K530" i="2"/>
  <c r="K529" i="2"/>
  <c r="K528" i="2"/>
  <c r="K527" i="2"/>
  <c r="K526" i="2"/>
  <c r="K525" i="2"/>
  <c r="O524" i="2"/>
  <c r="N524" i="2"/>
  <c r="M524" i="2"/>
  <c r="L524" i="2"/>
  <c r="K523" i="2"/>
  <c r="K522" i="2"/>
  <c r="K521" i="2"/>
  <c r="K520" i="2"/>
  <c r="K519" i="2"/>
  <c r="K518" i="2"/>
  <c r="O517" i="2"/>
  <c r="N517" i="2"/>
  <c r="M517" i="2"/>
  <c r="L517" i="2"/>
  <c r="K516" i="2"/>
  <c r="K515" i="2"/>
  <c r="K514" i="2"/>
  <c r="K513" i="2"/>
  <c r="O512" i="2"/>
  <c r="N512" i="2"/>
  <c r="M512" i="2"/>
  <c r="L512" i="2"/>
  <c r="K511" i="2"/>
  <c r="K510" i="2"/>
  <c r="K509" i="2"/>
  <c r="O508" i="2"/>
  <c r="N508" i="2"/>
  <c r="M508" i="2"/>
  <c r="L508" i="2"/>
  <c r="K507" i="2"/>
  <c r="K506" i="2"/>
  <c r="K505" i="2"/>
  <c r="O504" i="2"/>
  <c r="N504" i="2"/>
  <c r="M504" i="2"/>
  <c r="L504" i="2"/>
  <c r="K503" i="2"/>
  <c r="K502" i="2"/>
  <c r="O501" i="2"/>
  <c r="N501" i="2"/>
  <c r="M501" i="2"/>
  <c r="L501" i="2"/>
  <c r="K500" i="2"/>
  <c r="K499" i="2"/>
  <c r="K498" i="2"/>
  <c r="K497" i="2"/>
  <c r="K496" i="2"/>
  <c r="K495" i="2"/>
  <c r="O494" i="2"/>
  <c r="N494" i="2"/>
  <c r="M494" i="2"/>
  <c r="L494" i="2"/>
  <c r="K493" i="2"/>
  <c r="K492" i="2"/>
  <c r="K491" i="2"/>
  <c r="K490" i="2"/>
  <c r="K489" i="2"/>
  <c r="K488" i="2"/>
  <c r="O487" i="2"/>
  <c r="N487" i="2"/>
  <c r="M487" i="2"/>
  <c r="L487" i="2"/>
  <c r="K486" i="2"/>
  <c r="K485" i="2"/>
  <c r="K484" i="2"/>
  <c r="K483" i="2"/>
  <c r="O482" i="2"/>
  <c r="N482" i="2"/>
  <c r="M482" i="2"/>
  <c r="L482" i="2"/>
  <c r="K481" i="2"/>
  <c r="O480" i="2"/>
  <c r="N480" i="2"/>
  <c r="M480" i="2"/>
  <c r="L480" i="2"/>
  <c r="K479" i="2"/>
  <c r="O478" i="2"/>
  <c r="N478" i="2"/>
  <c r="M478" i="2"/>
  <c r="L478" i="2"/>
  <c r="O477" i="2"/>
  <c r="N477" i="2"/>
  <c r="M477" i="2"/>
  <c r="L477" i="2"/>
  <c r="K476" i="2"/>
  <c r="O475" i="2"/>
  <c r="N475" i="2"/>
  <c r="M475" i="2"/>
  <c r="L475" i="2"/>
  <c r="O474" i="2"/>
  <c r="N474" i="2"/>
  <c r="M474" i="2"/>
  <c r="L474" i="2"/>
  <c r="O473" i="2"/>
  <c r="N473" i="2"/>
  <c r="M473" i="2"/>
  <c r="L473" i="2"/>
  <c r="K472" i="2"/>
  <c r="K471" i="2"/>
  <c r="K470" i="2"/>
  <c r="K469" i="2"/>
  <c r="O468" i="2"/>
  <c r="N468" i="2"/>
  <c r="M468" i="2"/>
  <c r="L468" i="2"/>
  <c r="O467" i="2"/>
  <c r="N467" i="2"/>
  <c r="M467" i="2"/>
  <c r="L467" i="2"/>
  <c r="O466" i="2"/>
  <c r="N466" i="2"/>
  <c r="M466" i="2"/>
  <c r="L466" i="2"/>
  <c r="K465" i="2"/>
  <c r="K464" i="2"/>
  <c r="O463" i="2"/>
  <c r="N463" i="2"/>
  <c r="M463" i="2"/>
  <c r="L463" i="2"/>
  <c r="K462" i="2"/>
  <c r="K461" i="2"/>
  <c r="O460" i="2"/>
  <c r="N460" i="2"/>
  <c r="M460" i="2"/>
  <c r="L460" i="2"/>
  <c r="O459" i="2"/>
  <c r="N459" i="2"/>
  <c r="M459" i="2"/>
  <c r="L459" i="2"/>
  <c r="K458" i="2"/>
  <c r="O457" i="2"/>
  <c r="N457" i="2"/>
  <c r="M457" i="2"/>
  <c r="L457" i="2"/>
  <c r="K456" i="2"/>
  <c r="K455" i="2"/>
  <c r="K454" i="2"/>
  <c r="O453" i="2"/>
  <c r="N453" i="2"/>
  <c r="M453" i="2"/>
  <c r="L453" i="2"/>
  <c r="O452" i="2"/>
  <c r="N452" i="2"/>
  <c r="M452" i="2"/>
  <c r="L452" i="2"/>
  <c r="K451" i="2"/>
  <c r="O450" i="2"/>
  <c r="N450" i="2"/>
  <c r="M450" i="2"/>
  <c r="L450" i="2"/>
  <c r="K449" i="2"/>
  <c r="K448" i="2"/>
  <c r="K447" i="2"/>
  <c r="K446" i="2"/>
  <c r="K445" i="2"/>
  <c r="K444" i="2"/>
  <c r="O443" i="2"/>
  <c r="N443" i="2"/>
  <c r="M443" i="2"/>
  <c r="L443" i="2"/>
  <c r="K442" i="2"/>
  <c r="K441" i="2"/>
  <c r="K440" i="2"/>
  <c r="K439" i="2"/>
  <c r="K438" i="2"/>
  <c r="K437" i="2"/>
  <c r="O436" i="2"/>
  <c r="N436" i="2"/>
  <c r="M436" i="2"/>
  <c r="L436" i="2"/>
  <c r="K435" i="2"/>
  <c r="K434" i="2"/>
  <c r="K433" i="2"/>
  <c r="K432" i="2"/>
  <c r="K431" i="2"/>
  <c r="K430" i="2"/>
  <c r="O429" i="2"/>
  <c r="N429" i="2"/>
  <c r="M429" i="2"/>
  <c r="L429" i="2"/>
  <c r="K428" i="2"/>
  <c r="K427" i="2"/>
  <c r="K426" i="2"/>
  <c r="K425" i="2"/>
  <c r="K424" i="2"/>
  <c r="K423" i="2"/>
  <c r="O422" i="2"/>
  <c r="N422" i="2"/>
  <c r="M422" i="2"/>
  <c r="L422" i="2"/>
  <c r="K421" i="2"/>
  <c r="O420" i="2"/>
  <c r="N420" i="2"/>
  <c r="M420" i="2"/>
  <c r="L420" i="2"/>
  <c r="K419" i="2"/>
  <c r="O418" i="2"/>
  <c r="N418" i="2"/>
  <c r="M418" i="2"/>
  <c r="L418" i="2"/>
  <c r="K417" i="2"/>
  <c r="K416" i="2"/>
  <c r="K415" i="2"/>
  <c r="O414" i="2"/>
  <c r="N414" i="2"/>
  <c r="M414" i="2"/>
  <c r="L414" i="2"/>
  <c r="K413" i="2"/>
  <c r="K412" i="2"/>
  <c r="K411" i="2"/>
  <c r="K410" i="2"/>
  <c r="K409" i="2"/>
  <c r="K408" i="2"/>
  <c r="O407" i="2"/>
  <c r="N407" i="2"/>
  <c r="M407" i="2"/>
  <c r="L407" i="2"/>
  <c r="O406" i="2"/>
  <c r="N406" i="2"/>
  <c r="M406" i="2"/>
  <c r="L406" i="2"/>
  <c r="K405" i="2"/>
  <c r="O404" i="2"/>
  <c r="N404" i="2"/>
  <c r="M404" i="2"/>
  <c r="L404" i="2"/>
  <c r="K403" i="2"/>
  <c r="K402" i="2"/>
  <c r="K401" i="2"/>
  <c r="O400" i="2"/>
  <c r="N400" i="2"/>
  <c r="M400" i="2"/>
  <c r="L400" i="2"/>
  <c r="K399" i="2"/>
  <c r="K398" i="2"/>
  <c r="K397" i="2"/>
  <c r="K396" i="2"/>
  <c r="O395" i="2"/>
  <c r="N395" i="2"/>
  <c r="M395" i="2"/>
  <c r="L395" i="2"/>
  <c r="K394" i="2"/>
  <c r="O393" i="2"/>
  <c r="N393" i="2"/>
  <c r="M393" i="2"/>
  <c r="L393" i="2"/>
  <c r="O392" i="2"/>
  <c r="N392" i="2"/>
  <c r="M392" i="2"/>
  <c r="L392" i="2"/>
  <c r="K391" i="2"/>
  <c r="O390" i="2"/>
  <c r="N390" i="2"/>
  <c r="M390" i="2"/>
  <c r="L390" i="2"/>
  <c r="K389" i="2"/>
  <c r="K388" i="2"/>
  <c r="K387" i="2"/>
  <c r="K386" i="2"/>
  <c r="K385" i="2"/>
  <c r="K384" i="2"/>
  <c r="O383" i="2"/>
  <c r="N383" i="2"/>
  <c r="M383" i="2"/>
  <c r="L383" i="2"/>
  <c r="K382" i="2"/>
  <c r="K381" i="2"/>
  <c r="K380" i="2"/>
  <c r="K379" i="2"/>
  <c r="K378" i="2"/>
  <c r="K377" i="2"/>
  <c r="O376" i="2"/>
  <c r="N376" i="2"/>
  <c r="M376" i="2"/>
  <c r="L376" i="2"/>
  <c r="K375" i="2"/>
  <c r="K374" i="2"/>
  <c r="K373" i="2"/>
  <c r="K372" i="2"/>
  <c r="K371" i="2"/>
  <c r="K370" i="2"/>
  <c r="O369" i="2"/>
  <c r="N369" i="2"/>
  <c r="M369" i="2"/>
  <c r="L369" i="2"/>
  <c r="K368" i="2"/>
  <c r="O367" i="2"/>
  <c r="N367" i="2"/>
  <c r="M367" i="2"/>
  <c r="L367" i="2"/>
  <c r="K366" i="2"/>
  <c r="K365" i="2"/>
  <c r="K364" i="2"/>
  <c r="K363" i="2"/>
  <c r="O362" i="2"/>
  <c r="N362" i="2"/>
  <c r="M362" i="2"/>
  <c r="L362" i="2"/>
  <c r="K361" i="2"/>
  <c r="O360" i="2"/>
  <c r="N360" i="2"/>
  <c r="M360" i="2"/>
  <c r="L360" i="2"/>
  <c r="K359" i="2"/>
  <c r="K358" i="2"/>
  <c r="K357" i="2"/>
  <c r="K356" i="2"/>
  <c r="K355" i="2"/>
  <c r="K354" i="2"/>
  <c r="O353" i="2"/>
  <c r="N353" i="2"/>
  <c r="M353" i="2"/>
  <c r="L353" i="2"/>
  <c r="K352" i="2"/>
  <c r="K351" i="2"/>
  <c r="K350" i="2"/>
  <c r="K349" i="2"/>
  <c r="K348" i="2"/>
  <c r="K347" i="2"/>
  <c r="O346" i="2"/>
  <c r="N346" i="2"/>
  <c r="M346" i="2"/>
  <c r="L346" i="2"/>
  <c r="K345" i="2"/>
  <c r="K344" i="2"/>
  <c r="K343" i="2"/>
  <c r="K342" i="2"/>
  <c r="K341" i="2"/>
  <c r="K340" i="2"/>
  <c r="O339" i="2"/>
  <c r="N339" i="2"/>
  <c r="M339" i="2"/>
  <c r="L339" i="2"/>
  <c r="K338" i="2"/>
  <c r="K337" i="2"/>
  <c r="K336" i="2"/>
  <c r="K335" i="2"/>
  <c r="K334" i="2"/>
  <c r="K333" i="2"/>
  <c r="O332" i="2"/>
  <c r="N332" i="2"/>
  <c r="M332" i="2"/>
  <c r="L332" i="2"/>
  <c r="K331" i="2"/>
  <c r="O330" i="2"/>
  <c r="N330" i="2"/>
  <c r="M330" i="2"/>
  <c r="L330" i="2"/>
  <c r="K329" i="2"/>
  <c r="K328" i="2"/>
  <c r="K327" i="2"/>
  <c r="O326" i="2"/>
  <c r="N326" i="2"/>
  <c r="M326" i="2"/>
  <c r="L326" i="2"/>
  <c r="K325" i="2"/>
  <c r="K324" i="2"/>
  <c r="O323" i="2"/>
  <c r="N323" i="2"/>
  <c r="M323" i="2"/>
  <c r="L323" i="2"/>
  <c r="K322" i="2"/>
  <c r="K321" i="2"/>
  <c r="K320" i="2"/>
  <c r="O319" i="2"/>
  <c r="N319" i="2"/>
  <c r="M319" i="2"/>
  <c r="L319" i="2"/>
  <c r="K318" i="2"/>
  <c r="K317" i="2"/>
  <c r="O316" i="2"/>
  <c r="N316" i="2"/>
  <c r="M316" i="2"/>
  <c r="L316" i="2"/>
  <c r="K315" i="2"/>
  <c r="K314" i="2"/>
  <c r="K313" i="2"/>
  <c r="K312" i="2"/>
  <c r="K311" i="2"/>
  <c r="K310" i="2"/>
  <c r="O309" i="2"/>
  <c r="N309" i="2"/>
  <c r="M309" i="2"/>
  <c r="L309" i="2"/>
  <c r="K308" i="2"/>
  <c r="K307" i="2"/>
  <c r="K306" i="2"/>
  <c r="K305" i="2"/>
  <c r="K304" i="2"/>
  <c r="K303" i="2"/>
  <c r="O302" i="2"/>
  <c r="N302" i="2"/>
  <c r="M302" i="2"/>
  <c r="L302" i="2"/>
  <c r="K301" i="2"/>
  <c r="K300" i="2"/>
  <c r="O299" i="2"/>
  <c r="N299" i="2"/>
  <c r="M299" i="2"/>
  <c r="L299" i="2"/>
  <c r="K298" i="2"/>
  <c r="K297" i="2"/>
  <c r="K296" i="2"/>
  <c r="K295" i="2"/>
  <c r="K294" i="2"/>
  <c r="K293" i="2"/>
  <c r="O292" i="2"/>
  <c r="N292" i="2"/>
  <c r="M292" i="2"/>
  <c r="L292" i="2"/>
  <c r="K291" i="2"/>
  <c r="K290" i="2"/>
  <c r="K289" i="2"/>
  <c r="K288" i="2"/>
  <c r="K287" i="2"/>
  <c r="K286" i="2"/>
  <c r="O285" i="2"/>
  <c r="N285" i="2"/>
  <c r="M285" i="2"/>
  <c r="L285" i="2"/>
  <c r="K284" i="2"/>
  <c r="K283" i="2"/>
  <c r="K282" i="2"/>
  <c r="O281" i="2"/>
  <c r="N281" i="2"/>
  <c r="M281" i="2"/>
  <c r="L281" i="2"/>
  <c r="O280" i="2"/>
  <c r="N280" i="2"/>
  <c r="M280" i="2"/>
  <c r="L280" i="2"/>
  <c r="O279" i="2"/>
  <c r="N279" i="2"/>
  <c r="M279" i="2"/>
  <c r="L279" i="2"/>
  <c r="K278" i="2"/>
  <c r="O277" i="2"/>
  <c r="N277" i="2"/>
  <c r="M277" i="2"/>
  <c r="L277" i="2"/>
  <c r="O276" i="2"/>
  <c r="N276" i="2"/>
  <c r="M276" i="2"/>
  <c r="L276" i="2"/>
  <c r="O275" i="2"/>
  <c r="N275" i="2"/>
  <c r="M275" i="2"/>
  <c r="L275" i="2"/>
  <c r="O274" i="2"/>
  <c r="N274" i="2"/>
  <c r="M274" i="2"/>
  <c r="L274" i="2"/>
  <c r="O273" i="2"/>
  <c r="N273" i="2"/>
  <c r="M273" i="2"/>
  <c r="L273" i="2"/>
  <c r="O272" i="2"/>
  <c r="N272" i="2"/>
  <c r="M272" i="2"/>
  <c r="L272" i="2"/>
  <c r="K271" i="2"/>
  <c r="O270" i="2"/>
  <c r="N270" i="2"/>
  <c r="M270" i="2"/>
  <c r="L270" i="2"/>
  <c r="K269" i="2"/>
  <c r="K268" i="2"/>
  <c r="K267" i="2"/>
  <c r="K266" i="2"/>
  <c r="K265" i="2"/>
  <c r="K264" i="2"/>
  <c r="O263" i="2"/>
  <c r="N263" i="2"/>
  <c r="M263" i="2"/>
  <c r="L263" i="2"/>
  <c r="K262" i="2"/>
  <c r="K261" i="2"/>
  <c r="K260" i="2"/>
  <c r="K259" i="2"/>
  <c r="K258" i="2"/>
  <c r="K257" i="2"/>
  <c r="O256" i="2"/>
  <c r="N256" i="2"/>
  <c r="M256" i="2"/>
  <c r="L256" i="2"/>
  <c r="K255" i="2"/>
  <c r="K254" i="2"/>
  <c r="K253" i="2"/>
  <c r="K252" i="2"/>
  <c r="K251" i="2"/>
  <c r="K250" i="2"/>
  <c r="O249" i="2"/>
  <c r="N249" i="2"/>
  <c r="M249" i="2"/>
  <c r="L249" i="2"/>
  <c r="K248" i="2"/>
  <c r="K247" i="2"/>
  <c r="K246" i="2"/>
  <c r="K245" i="2"/>
  <c r="K244" i="2"/>
  <c r="K243" i="2"/>
  <c r="O242" i="2"/>
  <c r="N242" i="2"/>
  <c r="M242" i="2"/>
  <c r="L242" i="2"/>
  <c r="K241" i="2"/>
  <c r="O240" i="2"/>
  <c r="N240" i="2"/>
  <c r="M240" i="2"/>
  <c r="L240" i="2"/>
  <c r="K239" i="2"/>
  <c r="K238" i="2"/>
  <c r="K237" i="2"/>
  <c r="K236" i="2"/>
  <c r="K235" i="2"/>
  <c r="K234" i="2"/>
  <c r="O233" i="2"/>
  <c r="N233" i="2"/>
  <c r="M233" i="2"/>
  <c r="L233" i="2"/>
  <c r="K232" i="2"/>
  <c r="K231" i="2"/>
  <c r="K230" i="2"/>
  <c r="K229" i="2"/>
  <c r="K228" i="2"/>
  <c r="K227" i="2"/>
  <c r="O226" i="2"/>
  <c r="N226" i="2"/>
  <c r="M226" i="2"/>
  <c r="L226" i="2"/>
  <c r="K225" i="2"/>
  <c r="K224" i="2"/>
  <c r="K223" i="2"/>
  <c r="K222" i="2"/>
  <c r="K221" i="2"/>
  <c r="K220" i="2"/>
  <c r="O219" i="2"/>
  <c r="N219" i="2"/>
  <c r="M219" i="2"/>
  <c r="L219" i="2"/>
  <c r="K218" i="2"/>
  <c r="K217" i="2"/>
  <c r="K216" i="2"/>
  <c r="K215" i="2"/>
  <c r="K214" i="2"/>
  <c r="K213" i="2"/>
  <c r="O212" i="2"/>
  <c r="N212" i="2"/>
  <c r="M212" i="2"/>
  <c r="L212" i="2"/>
  <c r="K211" i="2"/>
  <c r="O210" i="2"/>
  <c r="N210" i="2"/>
  <c r="M210" i="2"/>
  <c r="L210" i="2"/>
  <c r="K209" i="2"/>
  <c r="O208" i="2"/>
  <c r="N208" i="2"/>
  <c r="M208" i="2"/>
  <c r="L208" i="2"/>
  <c r="K207" i="2"/>
  <c r="O206" i="2"/>
  <c r="N206" i="2"/>
  <c r="M206" i="2"/>
  <c r="L206" i="2"/>
  <c r="K205" i="2"/>
  <c r="K204" i="2"/>
  <c r="O203" i="2"/>
  <c r="N203" i="2"/>
  <c r="M203" i="2"/>
  <c r="L203" i="2"/>
  <c r="K202" i="2"/>
  <c r="K201" i="2"/>
  <c r="K200" i="2"/>
  <c r="K199" i="2"/>
  <c r="K198" i="2"/>
  <c r="K197" i="2"/>
  <c r="O196" i="2"/>
  <c r="N196" i="2"/>
  <c r="M196" i="2"/>
  <c r="L196" i="2"/>
  <c r="K195" i="2"/>
  <c r="K194" i="2"/>
  <c r="K193" i="2"/>
  <c r="K192" i="2"/>
  <c r="K191" i="2"/>
  <c r="K190" i="2"/>
  <c r="O189" i="2"/>
  <c r="N189" i="2"/>
  <c r="M189" i="2"/>
  <c r="L189" i="2"/>
  <c r="K188" i="2"/>
  <c r="K187" i="2"/>
  <c r="K186" i="2"/>
  <c r="K185" i="2"/>
  <c r="K184" i="2"/>
  <c r="K183" i="2"/>
  <c r="O182" i="2"/>
  <c r="N182" i="2"/>
  <c r="M182" i="2"/>
  <c r="L182" i="2"/>
  <c r="K181" i="2"/>
  <c r="K180" i="2"/>
  <c r="O179" i="2"/>
  <c r="N179" i="2"/>
  <c r="M179" i="2"/>
  <c r="L179" i="2"/>
  <c r="K178" i="2"/>
  <c r="K177" i="2"/>
  <c r="K176" i="2"/>
  <c r="K175" i="2"/>
  <c r="K174" i="2"/>
  <c r="K173" i="2"/>
  <c r="O172" i="2"/>
  <c r="N172" i="2"/>
  <c r="M172" i="2"/>
  <c r="L172" i="2"/>
  <c r="K171" i="2"/>
  <c r="K170" i="2"/>
  <c r="K169" i="2"/>
  <c r="K168" i="2"/>
  <c r="K167" i="2"/>
  <c r="K166" i="2"/>
  <c r="O165" i="2"/>
  <c r="N165" i="2"/>
  <c r="M165" i="2"/>
  <c r="L165" i="2"/>
  <c r="K164" i="2"/>
  <c r="K163" i="2"/>
  <c r="K162" i="2"/>
  <c r="K161" i="2"/>
  <c r="K160" i="2"/>
  <c r="K159" i="2"/>
  <c r="O158" i="2"/>
  <c r="N158" i="2"/>
  <c r="M158" i="2"/>
  <c r="L158" i="2"/>
  <c r="K157" i="2"/>
  <c r="K156" i="2"/>
  <c r="K155" i="2"/>
  <c r="K154" i="2"/>
  <c r="K153" i="2"/>
  <c r="K152" i="2"/>
  <c r="O151" i="2"/>
  <c r="N151" i="2"/>
  <c r="M151" i="2"/>
  <c r="L151" i="2"/>
  <c r="O150" i="2"/>
  <c r="N150" i="2"/>
  <c r="M150" i="2"/>
  <c r="L150" i="2"/>
  <c r="K149" i="2"/>
  <c r="K148" i="2"/>
  <c r="K147" i="2"/>
  <c r="K146" i="2"/>
  <c r="K145" i="2"/>
  <c r="K144" i="2"/>
  <c r="O143" i="2"/>
  <c r="N143" i="2"/>
  <c r="M143" i="2"/>
  <c r="L143" i="2"/>
  <c r="K142" i="2"/>
  <c r="K141" i="2"/>
  <c r="K140" i="2"/>
  <c r="K139" i="2"/>
  <c r="K138" i="2"/>
  <c r="K137" i="2"/>
  <c r="O136" i="2"/>
  <c r="N136" i="2"/>
  <c r="M136" i="2"/>
  <c r="L136" i="2"/>
  <c r="K135" i="2"/>
  <c r="K134" i="2"/>
  <c r="K133" i="2"/>
  <c r="K132" i="2"/>
  <c r="K131" i="2"/>
  <c r="K130" i="2"/>
  <c r="O129" i="2"/>
  <c r="N129" i="2"/>
  <c r="M129" i="2"/>
  <c r="L129" i="2"/>
  <c r="K128" i="2"/>
  <c r="K127" i="2"/>
  <c r="K126" i="2"/>
  <c r="K125" i="2"/>
  <c r="O124" i="2"/>
  <c r="N124" i="2"/>
  <c r="M124" i="2"/>
  <c r="L124" i="2"/>
  <c r="O123" i="2"/>
  <c r="N123" i="2"/>
  <c r="M123" i="2"/>
  <c r="L123" i="2"/>
  <c r="O122" i="2"/>
  <c r="N122" i="2"/>
  <c r="M122" i="2"/>
  <c r="L122" i="2"/>
  <c r="K121" i="2"/>
  <c r="O120" i="2"/>
  <c r="N120" i="2"/>
  <c r="M120" i="2"/>
  <c r="L120" i="2"/>
  <c r="K119" i="2"/>
  <c r="K118" i="2"/>
  <c r="K117" i="2"/>
  <c r="K116" i="2"/>
  <c r="K115" i="2"/>
  <c r="K114" i="2"/>
  <c r="O113" i="2"/>
  <c r="N113" i="2"/>
  <c r="M113" i="2"/>
  <c r="L113" i="2"/>
  <c r="K112" i="2"/>
  <c r="K111" i="2"/>
  <c r="K110" i="2"/>
  <c r="K109" i="2"/>
  <c r="K108" i="2"/>
  <c r="K107" i="2"/>
  <c r="O106" i="2"/>
  <c r="N106" i="2"/>
  <c r="M106" i="2"/>
  <c r="L106" i="2"/>
  <c r="K105" i="2"/>
  <c r="K104" i="2"/>
  <c r="K103" i="2"/>
  <c r="O102" i="2"/>
  <c r="N102" i="2"/>
  <c r="M102" i="2"/>
  <c r="L102" i="2"/>
  <c r="K101" i="2"/>
  <c r="K100" i="2"/>
  <c r="O99" i="2"/>
  <c r="N99" i="2"/>
  <c r="M99" i="2"/>
  <c r="L99" i="2"/>
  <c r="K98" i="2"/>
  <c r="K97" i="2"/>
  <c r="K96" i="2"/>
  <c r="K95" i="2"/>
  <c r="K94" i="2"/>
  <c r="K93" i="2"/>
  <c r="O92" i="2"/>
  <c r="N92" i="2"/>
  <c r="M92" i="2"/>
  <c r="L92" i="2"/>
  <c r="K91" i="2"/>
  <c r="K90" i="2"/>
  <c r="K89" i="2"/>
  <c r="O88" i="2"/>
  <c r="N88" i="2"/>
  <c r="M88" i="2"/>
  <c r="L88" i="2"/>
  <c r="K87" i="2"/>
  <c r="K86" i="2"/>
  <c r="K85" i="2"/>
  <c r="K84" i="2"/>
  <c r="O83" i="2"/>
  <c r="N83" i="2"/>
  <c r="M83" i="2"/>
  <c r="L83" i="2"/>
  <c r="K82" i="2"/>
  <c r="K81" i="2"/>
  <c r="K80" i="2"/>
  <c r="K79" i="2"/>
  <c r="K78" i="2"/>
  <c r="K77" i="2"/>
  <c r="K76" i="2"/>
  <c r="K75" i="2"/>
  <c r="O74" i="2"/>
  <c r="N74" i="2"/>
  <c r="M74" i="2"/>
  <c r="L74" i="2"/>
  <c r="K73" i="2"/>
  <c r="K72" i="2"/>
  <c r="K71" i="2"/>
  <c r="K70" i="2"/>
  <c r="K69" i="2"/>
  <c r="K68" i="2"/>
  <c r="O67" i="2"/>
  <c r="N67" i="2"/>
  <c r="M67" i="2"/>
  <c r="L67" i="2"/>
  <c r="K66" i="2"/>
  <c r="K65" i="2"/>
  <c r="K64" i="2"/>
  <c r="K63" i="2"/>
  <c r="O62" i="2"/>
  <c r="N62" i="2"/>
  <c r="M62" i="2"/>
  <c r="L62" i="2"/>
  <c r="K61" i="2"/>
  <c r="K60" i="2"/>
  <c r="K59" i="2"/>
  <c r="K58" i="2"/>
  <c r="K57" i="2"/>
  <c r="K56" i="2"/>
  <c r="K55" i="2"/>
  <c r="K54" i="2"/>
  <c r="O53" i="2"/>
  <c r="N53" i="2"/>
  <c r="M53" i="2"/>
  <c r="L53" i="2"/>
  <c r="K52" i="2"/>
  <c r="O51" i="2"/>
  <c r="N51" i="2"/>
  <c r="M51" i="2"/>
  <c r="L51" i="2"/>
  <c r="K50" i="2"/>
  <c r="K49" i="2"/>
  <c r="K48" i="2"/>
  <c r="K47" i="2"/>
  <c r="K46" i="2"/>
  <c r="K45" i="2"/>
  <c r="K44" i="2"/>
  <c r="K43" i="2"/>
  <c r="K42" i="2"/>
  <c r="K41" i="2"/>
  <c r="K40" i="2"/>
  <c r="O39" i="2"/>
  <c r="N39" i="2"/>
  <c r="M39" i="2"/>
  <c r="L39" i="2"/>
  <c r="K38" i="2"/>
  <c r="O37" i="2"/>
  <c r="N37" i="2"/>
  <c r="M37" i="2"/>
  <c r="L37" i="2"/>
  <c r="K36" i="2"/>
  <c r="O35" i="2"/>
  <c r="N35" i="2"/>
  <c r="M35" i="2"/>
  <c r="L35" i="2"/>
  <c r="K34" i="2"/>
  <c r="K33" i="2"/>
  <c r="O32" i="2"/>
  <c r="N32" i="2"/>
  <c r="M32" i="2"/>
  <c r="L32" i="2"/>
  <c r="K31" i="2"/>
  <c r="K30" i="2"/>
  <c r="O29" i="2"/>
  <c r="N29" i="2"/>
  <c r="M29" i="2"/>
  <c r="L29" i="2"/>
  <c r="K28" i="2"/>
  <c r="K27" i="2"/>
  <c r="K26" i="2"/>
  <c r="K25" i="2"/>
  <c r="K24" i="2"/>
  <c r="K23" i="2"/>
  <c r="O22" i="2"/>
  <c r="N22" i="2"/>
  <c r="M22" i="2"/>
  <c r="L22" i="2"/>
  <c r="K21" i="2"/>
  <c r="K20" i="2"/>
  <c r="K19" i="2"/>
  <c r="K18" i="2"/>
  <c r="K17" i="2"/>
  <c r="K16" i="2"/>
  <c r="O15" i="2"/>
  <c r="N15" i="2"/>
  <c r="M15" i="2"/>
  <c r="L15" i="2"/>
  <c r="K14" i="2"/>
  <c r="K13" i="2"/>
  <c r="K12" i="2"/>
  <c r="K11" i="2"/>
  <c r="K10" i="2"/>
  <c r="K9" i="2"/>
  <c r="O8" i="2"/>
  <c r="N8" i="2"/>
  <c r="M8" i="2"/>
  <c r="L8" i="2"/>
  <c r="K7" i="2"/>
  <c r="K6" i="2"/>
  <c r="K5" i="2"/>
  <c r="K4" i="2"/>
  <c r="K3" i="2"/>
  <c r="K2" i="2"/>
  <c r="O1" i="2"/>
  <c r="N1" i="2"/>
  <c r="M1" i="2"/>
  <c r="L1" i="2"/>
  <c r="O8041" i="1"/>
  <c r="N8041" i="1"/>
  <c r="P8041" i="1" s="1"/>
  <c r="Q8041" i="1" s="1"/>
  <c r="R8041" i="1" s="1"/>
  <c r="M8041" i="1"/>
  <c r="L8041" i="1"/>
  <c r="K8040" i="1"/>
  <c r="K8039" i="1"/>
  <c r="O8038" i="1"/>
  <c r="N8038" i="1"/>
  <c r="P8038" i="1" s="1"/>
  <c r="Q8038" i="1" s="1"/>
  <c r="R8038" i="1" s="1"/>
  <c r="M8038" i="1"/>
  <c r="L8038" i="1"/>
  <c r="K8037" i="1"/>
  <c r="K8036" i="1"/>
  <c r="O8035" i="1"/>
  <c r="N8035" i="1"/>
  <c r="P8035" i="1" s="1"/>
  <c r="Q8035" i="1" s="1"/>
  <c r="R8035" i="1" s="1"/>
  <c r="M8035" i="1"/>
  <c r="L8035" i="1"/>
  <c r="O8034" i="1"/>
  <c r="N8034" i="1"/>
  <c r="P8034" i="1" s="1"/>
  <c r="Q8034" i="1" s="1"/>
  <c r="R8034" i="1" s="1"/>
  <c r="M8034" i="1"/>
  <c r="L8034" i="1"/>
  <c r="K8033" i="1"/>
  <c r="K8032" i="1"/>
  <c r="K8031" i="1"/>
  <c r="K8030" i="1"/>
  <c r="O8029" i="1"/>
  <c r="N8029" i="1"/>
  <c r="P8029" i="1" s="1"/>
  <c r="Q8029" i="1" s="1"/>
  <c r="R8029" i="1" s="1"/>
  <c r="M8029" i="1"/>
  <c r="L8029" i="1"/>
  <c r="K8028" i="1"/>
  <c r="O8027" i="1"/>
  <c r="N8027" i="1"/>
  <c r="P8027" i="1" s="1"/>
  <c r="Q8027" i="1" s="1"/>
  <c r="R8027" i="1" s="1"/>
  <c r="M8027" i="1"/>
  <c r="L8027" i="1"/>
  <c r="K8026" i="1"/>
  <c r="K8025" i="1"/>
  <c r="O8024" i="1"/>
  <c r="N8024" i="1"/>
  <c r="P8024" i="1" s="1"/>
  <c r="Q8024" i="1" s="1"/>
  <c r="R8024" i="1" s="1"/>
  <c r="M8024" i="1"/>
  <c r="L8024" i="1"/>
  <c r="K8023" i="1"/>
  <c r="O8022" i="1"/>
  <c r="N8022" i="1"/>
  <c r="P8022" i="1" s="1"/>
  <c r="Q8022" i="1" s="1"/>
  <c r="R8022" i="1" s="1"/>
  <c r="M8022" i="1"/>
  <c r="L8022" i="1"/>
  <c r="K8021" i="1"/>
  <c r="O8020" i="1"/>
  <c r="N8020" i="1"/>
  <c r="P8020" i="1" s="1"/>
  <c r="Q8020" i="1" s="1"/>
  <c r="R8020" i="1" s="1"/>
  <c r="M8020" i="1"/>
  <c r="L8020" i="1"/>
  <c r="K8019" i="1"/>
  <c r="O8018" i="1"/>
  <c r="N8018" i="1"/>
  <c r="P8018" i="1" s="1"/>
  <c r="Q8018" i="1" s="1"/>
  <c r="R8018" i="1" s="1"/>
  <c r="M8018" i="1"/>
  <c r="L8018" i="1"/>
  <c r="O8017" i="1"/>
  <c r="N8017" i="1"/>
  <c r="P8017" i="1" s="1"/>
  <c r="Q8017" i="1" s="1"/>
  <c r="R8017" i="1" s="1"/>
  <c r="M8017" i="1"/>
  <c r="L8017" i="1"/>
  <c r="K8016" i="1"/>
  <c r="O8015" i="1"/>
  <c r="N8015" i="1"/>
  <c r="P8015" i="1" s="1"/>
  <c r="Q8015" i="1" s="1"/>
  <c r="R8015" i="1" s="1"/>
  <c r="M8015" i="1"/>
  <c r="L8015" i="1"/>
  <c r="O8014" i="1"/>
  <c r="N8014" i="1"/>
  <c r="P8014" i="1" s="1"/>
  <c r="Q8014" i="1" s="1"/>
  <c r="R8014" i="1" s="1"/>
  <c r="M8014" i="1"/>
  <c r="L8014" i="1"/>
  <c r="O8013" i="1"/>
  <c r="N8013" i="1"/>
  <c r="P8013" i="1" s="1"/>
  <c r="Q8013" i="1" s="1"/>
  <c r="R8013" i="1" s="1"/>
  <c r="M8013" i="1"/>
  <c r="L8013" i="1"/>
  <c r="K8012" i="1"/>
  <c r="O8011" i="1"/>
  <c r="N8011" i="1"/>
  <c r="P8011" i="1" s="1"/>
  <c r="Q8011" i="1" s="1"/>
  <c r="R8011" i="1" s="1"/>
  <c r="M8011" i="1"/>
  <c r="L8011" i="1"/>
  <c r="K8010" i="1"/>
  <c r="K8009" i="1"/>
  <c r="O8008" i="1"/>
  <c r="N8008" i="1"/>
  <c r="P8008" i="1" s="1"/>
  <c r="Q8008" i="1" s="1"/>
  <c r="R8008" i="1" s="1"/>
  <c r="M8008" i="1"/>
  <c r="L8008" i="1"/>
  <c r="K8007" i="1"/>
  <c r="K8006" i="1"/>
  <c r="O8005" i="1"/>
  <c r="N8005" i="1"/>
  <c r="P8005" i="1" s="1"/>
  <c r="Q8005" i="1" s="1"/>
  <c r="R8005" i="1" s="1"/>
  <c r="M8005" i="1"/>
  <c r="L8005" i="1"/>
  <c r="O8004" i="1"/>
  <c r="N8004" i="1"/>
  <c r="P8004" i="1" s="1"/>
  <c r="Q8004" i="1" s="1"/>
  <c r="R8004" i="1" s="1"/>
  <c r="M8004" i="1"/>
  <c r="L8004" i="1"/>
  <c r="K8003" i="1"/>
  <c r="K8002" i="1"/>
  <c r="K8001" i="1"/>
  <c r="O8000" i="1"/>
  <c r="N8000" i="1"/>
  <c r="P8000" i="1" s="1"/>
  <c r="Q8000" i="1" s="1"/>
  <c r="R8000" i="1" s="1"/>
  <c r="M8000" i="1"/>
  <c r="L8000" i="1"/>
  <c r="K7999" i="1"/>
  <c r="O7998" i="1"/>
  <c r="N7998" i="1"/>
  <c r="P7998" i="1" s="1"/>
  <c r="Q7998" i="1" s="1"/>
  <c r="R7998" i="1" s="1"/>
  <c r="M7998" i="1"/>
  <c r="L7998" i="1"/>
  <c r="O7997" i="1"/>
  <c r="N7997" i="1"/>
  <c r="P7997" i="1" s="1"/>
  <c r="Q7997" i="1" s="1"/>
  <c r="R7997" i="1" s="1"/>
  <c r="M7997" i="1"/>
  <c r="L7997" i="1"/>
  <c r="K7996" i="1"/>
  <c r="K7995" i="1"/>
  <c r="O7994" i="1"/>
  <c r="N7994" i="1"/>
  <c r="P7994" i="1" s="1"/>
  <c r="Q7994" i="1" s="1"/>
  <c r="R7994" i="1" s="1"/>
  <c r="M7994" i="1"/>
  <c r="L7994" i="1"/>
  <c r="O7993" i="1"/>
  <c r="N7993" i="1"/>
  <c r="P7993" i="1" s="1"/>
  <c r="Q7993" i="1" s="1"/>
  <c r="R7993" i="1" s="1"/>
  <c r="M7993" i="1"/>
  <c r="L7993" i="1"/>
  <c r="K7992" i="1"/>
  <c r="K7991" i="1"/>
  <c r="O7990" i="1"/>
  <c r="N7990" i="1"/>
  <c r="P7990" i="1" s="1"/>
  <c r="Q7990" i="1" s="1"/>
  <c r="R7990" i="1" s="1"/>
  <c r="M7990" i="1"/>
  <c r="L7990" i="1"/>
  <c r="K7989" i="1"/>
  <c r="K7988" i="1"/>
  <c r="O7987" i="1"/>
  <c r="N7987" i="1"/>
  <c r="P7987" i="1" s="1"/>
  <c r="Q7987" i="1" s="1"/>
  <c r="R7987" i="1" s="1"/>
  <c r="M7987" i="1"/>
  <c r="L7987" i="1"/>
  <c r="O7986" i="1"/>
  <c r="N7986" i="1"/>
  <c r="P7986" i="1" s="1"/>
  <c r="Q7986" i="1" s="1"/>
  <c r="R7986" i="1" s="1"/>
  <c r="M7986" i="1"/>
  <c r="L7986" i="1"/>
  <c r="K7985" i="1"/>
  <c r="O7984" i="1"/>
  <c r="N7984" i="1"/>
  <c r="P7984" i="1" s="1"/>
  <c r="Q7984" i="1" s="1"/>
  <c r="R7984" i="1" s="1"/>
  <c r="M7984" i="1"/>
  <c r="L7984" i="1"/>
  <c r="O7983" i="1"/>
  <c r="N7983" i="1"/>
  <c r="P7983" i="1" s="1"/>
  <c r="Q7983" i="1" s="1"/>
  <c r="R7983" i="1" s="1"/>
  <c r="M7983" i="1"/>
  <c r="L7983" i="1"/>
  <c r="K7982" i="1"/>
  <c r="O7981" i="1"/>
  <c r="N7981" i="1"/>
  <c r="P7981" i="1" s="1"/>
  <c r="Q7981" i="1" s="1"/>
  <c r="R7981" i="1" s="1"/>
  <c r="M7981" i="1"/>
  <c r="L7981" i="1"/>
  <c r="K7980" i="1"/>
  <c r="O7979" i="1"/>
  <c r="N7979" i="1"/>
  <c r="P7979" i="1" s="1"/>
  <c r="Q7979" i="1" s="1"/>
  <c r="R7979" i="1" s="1"/>
  <c r="M7979" i="1"/>
  <c r="L7979" i="1"/>
  <c r="K7978" i="1"/>
  <c r="K7977" i="1"/>
  <c r="K7976" i="1"/>
  <c r="K7975" i="1"/>
  <c r="O7974" i="1"/>
  <c r="N7974" i="1"/>
  <c r="P7974" i="1" s="1"/>
  <c r="Q7974" i="1" s="1"/>
  <c r="R7974" i="1" s="1"/>
  <c r="M7974" i="1"/>
  <c r="L7974" i="1"/>
  <c r="K7973" i="1"/>
  <c r="O7972" i="1"/>
  <c r="N7972" i="1"/>
  <c r="P7972" i="1" s="1"/>
  <c r="Q7972" i="1" s="1"/>
  <c r="R7972" i="1" s="1"/>
  <c r="M7972" i="1"/>
  <c r="L7972" i="1"/>
  <c r="K7971" i="1"/>
  <c r="O7970" i="1"/>
  <c r="N7970" i="1"/>
  <c r="P7970" i="1" s="1"/>
  <c r="Q7970" i="1" s="1"/>
  <c r="R7970" i="1" s="1"/>
  <c r="M7970" i="1"/>
  <c r="L7970" i="1"/>
  <c r="K7969" i="1"/>
  <c r="K7968" i="1"/>
  <c r="O7967" i="1"/>
  <c r="N7967" i="1"/>
  <c r="P7967" i="1" s="1"/>
  <c r="Q7967" i="1" s="1"/>
  <c r="R7967" i="1" s="1"/>
  <c r="M7967" i="1"/>
  <c r="L7967" i="1"/>
  <c r="K7966" i="1"/>
  <c r="O7965" i="1"/>
  <c r="N7965" i="1"/>
  <c r="P7965" i="1" s="1"/>
  <c r="Q7965" i="1" s="1"/>
  <c r="R7965" i="1" s="1"/>
  <c r="M7965" i="1"/>
  <c r="L7965" i="1"/>
  <c r="K7964" i="1"/>
  <c r="O7963" i="1"/>
  <c r="N7963" i="1"/>
  <c r="P7963" i="1" s="1"/>
  <c r="Q7963" i="1" s="1"/>
  <c r="R7963" i="1" s="1"/>
  <c r="M7963" i="1"/>
  <c r="L7963" i="1"/>
  <c r="K7962" i="1"/>
  <c r="K7961" i="1"/>
  <c r="O7960" i="1"/>
  <c r="N7960" i="1"/>
  <c r="P7960" i="1" s="1"/>
  <c r="Q7960" i="1" s="1"/>
  <c r="R7960" i="1" s="1"/>
  <c r="M7960" i="1"/>
  <c r="L7960" i="1"/>
  <c r="K7959" i="1"/>
  <c r="O7958" i="1"/>
  <c r="N7958" i="1"/>
  <c r="P7958" i="1" s="1"/>
  <c r="Q7958" i="1" s="1"/>
  <c r="R7958" i="1" s="1"/>
  <c r="M7958" i="1"/>
  <c r="L7958" i="1"/>
  <c r="O7957" i="1"/>
  <c r="N7957" i="1"/>
  <c r="P7957" i="1" s="1"/>
  <c r="Q7957" i="1" s="1"/>
  <c r="R7957" i="1" s="1"/>
  <c r="M7957" i="1"/>
  <c r="L7957" i="1"/>
  <c r="K7956" i="1"/>
  <c r="K7955" i="1"/>
  <c r="O7954" i="1"/>
  <c r="N7954" i="1"/>
  <c r="P7954" i="1" s="1"/>
  <c r="Q7954" i="1" s="1"/>
  <c r="R7954" i="1" s="1"/>
  <c r="M7954" i="1"/>
  <c r="L7954" i="1"/>
  <c r="O7953" i="1"/>
  <c r="N7953" i="1"/>
  <c r="P7953" i="1" s="1"/>
  <c r="Q7953" i="1" s="1"/>
  <c r="R7953" i="1" s="1"/>
  <c r="M7953" i="1"/>
  <c r="L7953" i="1"/>
  <c r="K7952" i="1"/>
  <c r="O7951" i="1"/>
  <c r="N7951" i="1"/>
  <c r="P7951" i="1" s="1"/>
  <c r="Q7951" i="1" s="1"/>
  <c r="R7951" i="1" s="1"/>
  <c r="M7951" i="1"/>
  <c r="L7951" i="1"/>
  <c r="K7950" i="1"/>
  <c r="K7949" i="1"/>
  <c r="O7948" i="1"/>
  <c r="N7948" i="1"/>
  <c r="P7948" i="1" s="1"/>
  <c r="Q7948" i="1" s="1"/>
  <c r="R7948" i="1" s="1"/>
  <c r="M7948" i="1"/>
  <c r="L7948" i="1"/>
  <c r="K7947" i="1"/>
  <c r="K7946" i="1"/>
  <c r="K7945" i="1"/>
  <c r="O7944" i="1"/>
  <c r="N7944" i="1"/>
  <c r="P7944" i="1" s="1"/>
  <c r="Q7944" i="1" s="1"/>
  <c r="R7944" i="1" s="1"/>
  <c r="M7944" i="1"/>
  <c r="L7944" i="1"/>
  <c r="K7943" i="1"/>
  <c r="K7942" i="1"/>
  <c r="O7941" i="1"/>
  <c r="N7941" i="1"/>
  <c r="P7941" i="1" s="1"/>
  <c r="Q7941" i="1" s="1"/>
  <c r="R7941" i="1" s="1"/>
  <c r="M7941" i="1"/>
  <c r="L7941" i="1"/>
  <c r="K7940" i="1"/>
  <c r="O7939" i="1"/>
  <c r="N7939" i="1"/>
  <c r="P7939" i="1" s="1"/>
  <c r="Q7939" i="1" s="1"/>
  <c r="R7939" i="1" s="1"/>
  <c r="M7939" i="1"/>
  <c r="L7939" i="1"/>
  <c r="K7938" i="1"/>
  <c r="O7937" i="1"/>
  <c r="N7937" i="1"/>
  <c r="P7937" i="1" s="1"/>
  <c r="Q7937" i="1" s="1"/>
  <c r="R7937" i="1" s="1"/>
  <c r="M7937" i="1"/>
  <c r="L7937" i="1"/>
  <c r="K7936" i="1"/>
  <c r="O7935" i="1"/>
  <c r="N7935" i="1"/>
  <c r="P7935" i="1" s="1"/>
  <c r="Q7935" i="1" s="1"/>
  <c r="R7935" i="1" s="1"/>
  <c r="M7935" i="1"/>
  <c r="L7935" i="1"/>
  <c r="O7934" i="1"/>
  <c r="N7934" i="1"/>
  <c r="P7934" i="1" s="1"/>
  <c r="Q7934" i="1" s="1"/>
  <c r="R7934" i="1" s="1"/>
  <c r="M7934" i="1"/>
  <c r="L7934" i="1"/>
  <c r="K7933" i="1"/>
  <c r="O7932" i="1"/>
  <c r="N7932" i="1"/>
  <c r="P7932" i="1" s="1"/>
  <c r="Q7932" i="1" s="1"/>
  <c r="R7932" i="1" s="1"/>
  <c r="M7932" i="1"/>
  <c r="L7932" i="1"/>
  <c r="K7931" i="1"/>
  <c r="O7930" i="1"/>
  <c r="N7930" i="1"/>
  <c r="P7930" i="1" s="1"/>
  <c r="Q7930" i="1" s="1"/>
  <c r="R7930" i="1" s="1"/>
  <c r="M7930" i="1"/>
  <c r="L7930" i="1"/>
  <c r="K7929" i="1"/>
  <c r="K7928" i="1"/>
  <c r="K7927" i="1"/>
  <c r="K7926" i="1"/>
  <c r="K7925" i="1"/>
  <c r="O7924" i="1"/>
  <c r="N7924" i="1"/>
  <c r="P7924" i="1" s="1"/>
  <c r="Q7924" i="1" s="1"/>
  <c r="R7924" i="1" s="1"/>
  <c r="M7924" i="1"/>
  <c r="L7924" i="1"/>
  <c r="O7923" i="1"/>
  <c r="N7923" i="1"/>
  <c r="P7923" i="1" s="1"/>
  <c r="Q7923" i="1" s="1"/>
  <c r="R7923" i="1" s="1"/>
  <c r="M7923" i="1"/>
  <c r="L7923" i="1"/>
  <c r="K7922" i="1"/>
  <c r="K7921" i="1"/>
  <c r="K7920" i="1"/>
  <c r="K7919" i="1"/>
  <c r="O7918" i="1"/>
  <c r="N7918" i="1"/>
  <c r="P7918" i="1" s="1"/>
  <c r="Q7918" i="1" s="1"/>
  <c r="R7918" i="1" s="1"/>
  <c r="M7918" i="1"/>
  <c r="L7918" i="1"/>
  <c r="K7917" i="1"/>
  <c r="O7916" i="1"/>
  <c r="N7916" i="1"/>
  <c r="P7916" i="1" s="1"/>
  <c r="Q7916" i="1" s="1"/>
  <c r="R7916" i="1" s="1"/>
  <c r="M7916" i="1"/>
  <c r="L7916" i="1"/>
  <c r="O7915" i="1"/>
  <c r="N7915" i="1"/>
  <c r="P7915" i="1" s="1"/>
  <c r="Q7915" i="1" s="1"/>
  <c r="R7915" i="1" s="1"/>
  <c r="M7915" i="1"/>
  <c r="L7915" i="1"/>
  <c r="K7914" i="1"/>
  <c r="K7913" i="1"/>
  <c r="K7912" i="1"/>
  <c r="O7911" i="1"/>
  <c r="N7911" i="1"/>
  <c r="P7911" i="1" s="1"/>
  <c r="Q7911" i="1" s="1"/>
  <c r="R7911" i="1" s="1"/>
  <c r="M7911" i="1"/>
  <c r="L7911" i="1"/>
  <c r="K7910" i="1"/>
  <c r="O7909" i="1"/>
  <c r="N7909" i="1"/>
  <c r="P7909" i="1" s="1"/>
  <c r="Q7909" i="1" s="1"/>
  <c r="R7909" i="1" s="1"/>
  <c r="M7909" i="1"/>
  <c r="L7909" i="1"/>
  <c r="O7908" i="1"/>
  <c r="N7908" i="1"/>
  <c r="P7908" i="1" s="1"/>
  <c r="Q7908" i="1" s="1"/>
  <c r="R7908" i="1" s="1"/>
  <c r="M7908" i="1"/>
  <c r="L7908" i="1"/>
  <c r="K7907" i="1"/>
  <c r="K7906" i="1"/>
  <c r="O7905" i="1"/>
  <c r="N7905" i="1"/>
  <c r="P7905" i="1" s="1"/>
  <c r="Q7905" i="1" s="1"/>
  <c r="R7905" i="1" s="1"/>
  <c r="M7905" i="1"/>
  <c r="L7905" i="1"/>
  <c r="O7904" i="1"/>
  <c r="N7904" i="1"/>
  <c r="P7904" i="1" s="1"/>
  <c r="Q7904" i="1" s="1"/>
  <c r="R7904" i="1" s="1"/>
  <c r="M7904" i="1"/>
  <c r="L7904" i="1"/>
  <c r="K7903" i="1"/>
  <c r="K7902" i="1"/>
  <c r="O7901" i="1"/>
  <c r="N7901" i="1"/>
  <c r="P7901" i="1" s="1"/>
  <c r="Q7901" i="1" s="1"/>
  <c r="R7901" i="1" s="1"/>
  <c r="M7901" i="1"/>
  <c r="L7901" i="1"/>
  <c r="O7900" i="1"/>
  <c r="N7900" i="1"/>
  <c r="P7900" i="1" s="1"/>
  <c r="Q7900" i="1" s="1"/>
  <c r="R7900" i="1" s="1"/>
  <c r="M7900" i="1"/>
  <c r="L7900" i="1"/>
  <c r="K7899" i="1"/>
  <c r="K7898" i="1"/>
  <c r="O7897" i="1"/>
  <c r="N7897" i="1"/>
  <c r="P7897" i="1" s="1"/>
  <c r="Q7897" i="1" s="1"/>
  <c r="R7897" i="1" s="1"/>
  <c r="M7897" i="1"/>
  <c r="L7897" i="1"/>
  <c r="K7896" i="1"/>
  <c r="K7895" i="1"/>
  <c r="O7894" i="1"/>
  <c r="N7894" i="1"/>
  <c r="P7894" i="1" s="1"/>
  <c r="Q7894" i="1" s="1"/>
  <c r="R7894" i="1" s="1"/>
  <c r="M7894" i="1"/>
  <c r="L7894" i="1"/>
  <c r="O7893" i="1"/>
  <c r="N7893" i="1"/>
  <c r="P7893" i="1" s="1"/>
  <c r="Q7893" i="1" s="1"/>
  <c r="R7893" i="1" s="1"/>
  <c r="M7893" i="1"/>
  <c r="L7893" i="1"/>
  <c r="K7892" i="1"/>
  <c r="O7891" i="1"/>
  <c r="N7891" i="1"/>
  <c r="P7891" i="1" s="1"/>
  <c r="Q7891" i="1" s="1"/>
  <c r="R7891" i="1" s="1"/>
  <c r="M7891" i="1"/>
  <c r="L7891" i="1"/>
  <c r="K7890" i="1"/>
  <c r="K7889" i="1"/>
  <c r="K7888" i="1"/>
  <c r="O7887" i="1"/>
  <c r="N7887" i="1"/>
  <c r="P7887" i="1" s="1"/>
  <c r="Q7887" i="1" s="1"/>
  <c r="R7887" i="1" s="1"/>
  <c r="M7887" i="1"/>
  <c r="L7887" i="1"/>
  <c r="O7886" i="1"/>
  <c r="N7886" i="1"/>
  <c r="P7886" i="1" s="1"/>
  <c r="Q7886" i="1" s="1"/>
  <c r="R7886" i="1" s="1"/>
  <c r="M7886" i="1"/>
  <c r="L7886" i="1"/>
  <c r="K7885" i="1"/>
  <c r="O7884" i="1"/>
  <c r="N7884" i="1"/>
  <c r="P7884" i="1" s="1"/>
  <c r="Q7884" i="1" s="1"/>
  <c r="R7884" i="1" s="1"/>
  <c r="M7884" i="1"/>
  <c r="L7884" i="1"/>
  <c r="K7883" i="1"/>
  <c r="K7882" i="1"/>
  <c r="O7881" i="1"/>
  <c r="N7881" i="1"/>
  <c r="P7881" i="1" s="1"/>
  <c r="Q7881" i="1" s="1"/>
  <c r="R7881" i="1" s="1"/>
  <c r="M7881" i="1"/>
  <c r="L7881" i="1"/>
  <c r="O7880" i="1"/>
  <c r="N7880" i="1"/>
  <c r="P7880" i="1" s="1"/>
  <c r="Q7880" i="1" s="1"/>
  <c r="R7880" i="1" s="1"/>
  <c r="M7880" i="1"/>
  <c r="L7880" i="1"/>
  <c r="O7879" i="1"/>
  <c r="N7879" i="1"/>
  <c r="P7879" i="1" s="1"/>
  <c r="Q7879" i="1" s="1"/>
  <c r="R7879" i="1" s="1"/>
  <c r="M7879" i="1"/>
  <c r="L7879" i="1"/>
  <c r="K7878" i="1"/>
  <c r="O7877" i="1"/>
  <c r="N7877" i="1"/>
  <c r="P7877" i="1" s="1"/>
  <c r="Q7877" i="1" s="1"/>
  <c r="R7877" i="1" s="1"/>
  <c r="M7877" i="1"/>
  <c r="L7877" i="1"/>
  <c r="K7876" i="1"/>
  <c r="K7875" i="1"/>
  <c r="O7874" i="1"/>
  <c r="N7874" i="1"/>
  <c r="P7874" i="1" s="1"/>
  <c r="Q7874" i="1" s="1"/>
  <c r="R7874" i="1" s="1"/>
  <c r="M7874" i="1"/>
  <c r="L7874" i="1"/>
  <c r="K7873" i="1"/>
  <c r="O7872" i="1"/>
  <c r="N7872" i="1"/>
  <c r="P7872" i="1" s="1"/>
  <c r="Q7872" i="1" s="1"/>
  <c r="R7872" i="1" s="1"/>
  <c r="M7872" i="1"/>
  <c r="L7872" i="1"/>
  <c r="K7871" i="1"/>
  <c r="O7870" i="1"/>
  <c r="N7870" i="1"/>
  <c r="P7870" i="1" s="1"/>
  <c r="Q7870" i="1" s="1"/>
  <c r="R7870" i="1" s="1"/>
  <c r="M7870" i="1"/>
  <c r="L7870" i="1"/>
  <c r="K7869" i="1"/>
  <c r="O7868" i="1"/>
  <c r="N7868" i="1"/>
  <c r="P7868" i="1" s="1"/>
  <c r="Q7868" i="1" s="1"/>
  <c r="R7868" i="1" s="1"/>
  <c r="M7868" i="1"/>
  <c r="L7868" i="1"/>
  <c r="O7867" i="1"/>
  <c r="N7867" i="1"/>
  <c r="P7867" i="1" s="1"/>
  <c r="Q7867" i="1" s="1"/>
  <c r="R7867" i="1" s="1"/>
  <c r="M7867" i="1"/>
  <c r="L7867" i="1"/>
  <c r="O7866" i="1"/>
  <c r="N7866" i="1"/>
  <c r="P7866" i="1" s="1"/>
  <c r="Q7866" i="1" s="1"/>
  <c r="R7866" i="1" s="1"/>
  <c r="M7866" i="1"/>
  <c r="L7866" i="1"/>
  <c r="O7865" i="1"/>
  <c r="N7865" i="1"/>
  <c r="P7865" i="1" s="1"/>
  <c r="Q7865" i="1" s="1"/>
  <c r="R7865" i="1" s="1"/>
  <c r="M7865" i="1"/>
  <c r="L7865" i="1"/>
  <c r="O7864" i="1"/>
  <c r="N7864" i="1"/>
  <c r="P7864" i="1" s="1"/>
  <c r="Q7864" i="1" s="1"/>
  <c r="R7864" i="1" s="1"/>
  <c r="M7864" i="1"/>
  <c r="L7864" i="1"/>
  <c r="O7863" i="1"/>
  <c r="N7863" i="1"/>
  <c r="P7863" i="1" s="1"/>
  <c r="Q7863" i="1" s="1"/>
  <c r="R7863" i="1" s="1"/>
  <c r="M7863" i="1"/>
  <c r="L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O7834" i="1"/>
  <c r="N7834" i="1"/>
  <c r="P7834" i="1" s="1"/>
  <c r="Q7834" i="1" s="1"/>
  <c r="R7834" i="1" s="1"/>
  <c r="M7834" i="1"/>
  <c r="L7834" i="1"/>
  <c r="O7833" i="1"/>
  <c r="N7833" i="1"/>
  <c r="P7833" i="1" s="1"/>
  <c r="Q7833" i="1" s="1"/>
  <c r="R7833" i="1" s="1"/>
  <c r="M7833" i="1"/>
  <c r="L7833" i="1"/>
  <c r="K7832" i="1"/>
  <c r="O7831" i="1"/>
  <c r="N7831" i="1"/>
  <c r="P7831" i="1" s="1"/>
  <c r="Q7831" i="1" s="1"/>
  <c r="R7831" i="1" s="1"/>
  <c r="M7831" i="1"/>
  <c r="L7831" i="1"/>
  <c r="K7830" i="1"/>
  <c r="O7829" i="1"/>
  <c r="N7829" i="1"/>
  <c r="P7829" i="1" s="1"/>
  <c r="Q7829" i="1" s="1"/>
  <c r="R7829" i="1" s="1"/>
  <c r="M7829" i="1"/>
  <c r="L7829" i="1"/>
  <c r="K7828" i="1"/>
  <c r="O7827" i="1"/>
  <c r="N7827" i="1"/>
  <c r="P7827" i="1" s="1"/>
  <c r="Q7827" i="1" s="1"/>
  <c r="R7827" i="1" s="1"/>
  <c r="M7827" i="1"/>
  <c r="L7827" i="1"/>
  <c r="K7826" i="1"/>
  <c r="K7825" i="1"/>
  <c r="O7824" i="1"/>
  <c r="N7824" i="1"/>
  <c r="P7824" i="1" s="1"/>
  <c r="Q7824" i="1" s="1"/>
  <c r="R7824" i="1" s="1"/>
  <c r="M7824" i="1"/>
  <c r="L7824" i="1"/>
  <c r="K7823" i="1"/>
  <c r="O7822" i="1"/>
  <c r="N7822" i="1"/>
  <c r="P7822" i="1" s="1"/>
  <c r="Q7822" i="1" s="1"/>
  <c r="R7822" i="1" s="1"/>
  <c r="M7822" i="1"/>
  <c r="L7822" i="1"/>
  <c r="K7821" i="1"/>
  <c r="K7820" i="1"/>
  <c r="K7819" i="1"/>
  <c r="K7818" i="1"/>
  <c r="O7817" i="1"/>
  <c r="N7817" i="1"/>
  <c r="P7817" i="1" s="1"/>
  <c r="Q7817" i="1" s="1"/>
  <c r="R7817" i="1" s="1"/>
  <c r="M7817" i="1"/>
  <c r="L7817" i="1"/>
  <c r="K7816" i="1"/>
  <c r="O7815" i="1"/>
  <c r="N7815" i="1"/>
  <c r="P7815" i="1" s="1"/>
  <c r="Q7815" i="1" s="1"/>
  <c r="R7815" i="1" s="1"/>
  <c r="M7815" i="1"/>
  <c r="L7815" i="1"/>
  <c r="K7814" i="1"/>
  <c r="O7813" i="1"/>
  <c r="N7813" i="1"/>
  <c r="P7813" i="1" s="1"/>
  <c r="Q7813" i="1" s="1"/>
  <c r="R7813" i="1" s="1"/>
  <c r="M7813" i="1"/>
  <c r="L7813" i="1"/>
  <c r="K7812" i="1"/>
  <c r="K7811" i="1"/>
  <c r="O7810" i="1"/>
  <c r="N7810" i="1"/>
  <c r="P7810" i="1" s="1"/>
  <c r="Q7810" i="1" s="1"/>
  <c r="R7810" i="1" s="1"/>
  <c r="M7810" i="1"/>
  <c r="L7810" i="1"/>
  <c r="K7809" i="1"/>
  <c r="O7808" i="1"/>
  <c r="N7808" i="1"/>
  <c r="P7808" i="1" s="1"/>
  <c r="Q7808" i="1" s="1"/>
  <c r="R7808" i="1" s="1"/>
  <c r="M7808" i="1"/>
  <c r="L7808" i="1"/>
  <c r="K7807" i="1"/>
  <c r="O7806" i="1"/>
  <c r="N7806" i="1"/>
  <c r="P7806" i="1" s="1"/>
  <c r="Q7806" i="1" s="1"/>
  <c r="R7806" i="1" s="1"/>
  <c r="M7806" i="1"/>
  <c r="L7806" i="1"/>
  <c r="K7805" i="1"/>
  <c r="K7804" i="1"/>
  <c r="O7803" i="1"/>
  <c r="N7803" i="1"/>
  <c r="P7803" i="1" s="1"/>
  <c r="Q7803" i="1" s="1"/>
  <c r="R7803" i="1" s="1"/>
  <c r="M7803" i="1"/>
  <c r="L7803" i="1"/>
  <c r="K7802" i="1"/>
  <c r="O7801" i="1"/>
  <c r="N7801" i="1"/>
  <c r="P7801" i="1" s="1"/>
  <c r="Q7801" i="1" s="1"/>
  <c r="R7801" i="1" s="1"/>
  <c r="M7801" i="1"/>
  <c r="L7801" i="1"/>
  <c r="K7800" i="1"/>
  <c r="O7799" i="1"/>
  <c r="N7799" i="1"/>
  <c r="P7799" i="1" s="1"/>
  <c r="Q7799" i="1" s="1"/>
  <c r="R7799" i="1" s="1"/>
  <c r="M7799" i="1"/>
  <c r="L7799" i="1"/>
  <c r="K7798" i="1"/>
  <c r="O7797" i="1"/>
  <c r="N7797" i="1"/>
  <c r="P7797" i="1" s="1"/>
  <c r="Q7797" i="1" s="1"/>
  <c r="R7797" i="1" s="1"/>
  <c r="M7797" i="1"/>
  <c r="L7797" i="1"/>
  <c r="K7796" i="1"/>
  <c r="K7795" i="1"/>
  <c r="O7794" i="1"/>
  <c r="N7794" i="1"/>
  <c r="P7794" i="1" s="1"/>
  <c r="Q7794" i="1" s="1"/>
  <c r="R7794" i="1" s="1"/>
  <c r="M7794" i="1"/>
  <c r="L7794" i="1"/>
  <c r="K7793" i="1"/>
  <c r="O7792" i="1"/>
  <c r="N7792" i="1"/>
  <c r="P7792" i="1" s="1"/>
  <c r="Q7792" i="1" s="1"/>
  <c r="R7792" i="1" s="1"/>
  <c r="M7792" i="1"/>
  <c r="L7792" i="1"/>
  <c r="K7791" i="1"/>
  <c r="K7790" i="1"/>
  <c r="K7789" i="1"/>
  <c r="K7788" i="1"/>
  <c r="O7787" i="1"/>
  <c r="N7787" i="1"/>
  <c r="P7787" i="1" s="1"/>
  <c r="Q7787" i="1" s="1"/>
  <c r="R7787" i="1" s="1"/>
  <c r="M7787" i="1"/>
  <c r="L7787" i="1"/>
  <c r="K7786" i="1"/>
  <c r="O7785" i="1"/>
  <c r="N7785" i="1"/>
  <c r="P7785" i="1" s="1"/>
  <c r="Q7785" i="1" s="1"/>
  <c r="R7785" i="1" s="1"/>
  <c r="M7785" i="1"/>
  <c r="L7785" i="1"/>
  <c r="K7784" i="1"/>
  <c r="O7783" i="1"/>
  <c r="N7783" i="1"/>
  <c r="P7783" i="1" s="1"/>
  <c r="Q7783" i="1" s="1"/>
  <c r="R7783" i="1" s="1"/>
  <c r="M7783" i="1"/>
  <c r="L7783" i="1"/>
  <c r="K7782" i="1"/>
  <c r="K7781" i="1"/>
  <c r="O7780" i="1"/>
  <c r="N7780" i="1"/>
  <c r="P7780" i="1" s="1"/>
  <c r="Q7780" i="1" s="1"/>
  <c r="R7780" i="1" s="1"/>
  <c r="M7780" i="1"/>
  <c r="L7780" i="1"/>
  <c r="K7779" i="1"/>
  <c r="O7778" i="1"/>
  <c r="N7778" i="1"/>
  <c r="P7778" i="1" s="1"/>
  <c r="Q7778" i="1" s="1"/>
  <c r="R7778" i="1" s="1"/>
  <c r="M7778" i="1"/>
  <c r="L7778" i="1"/>
  <c r="K7777" i="1"/>
  <c r="O7776" i="1"/>
  <c r="N7776" i="1"/>
  <c r="P7776" i="1" s="1"/>
  <c r="Q7776" i="1" s="1"/>
  <c r="R7776" i="1" s="1"/>
  <c r="M7776" i="1"/>
  <c r="L7776" i="1"/>
  <c r="K7775" i="1"/>
  <c r="K7774" i="1"/>
  <c r="O7773" i="1"/>
  <c r="N7773" i="1"/>
  <c r="P7773" i="1" s="1"/>
  <c r="Q7773" i="1" s="1"/>
  <c r="R7773" i="1" s="1"/>
  <c r="M7773" i="1"/>
  <c r="L7773" i="1"/>
  <c r="K7772" i="1"/>
  <c r="O7771" i="1"/>
  <c r="N7771" i="1"/>
  <c r="P7771" i="1" s="1"/>
  <c r="Q7771" i="1" s="1"/>
  <c r="R7771" i="1" s="1"/>
  <c r="M7771" i="1"/>
  <c r="L7771" i="1"/>
  <c r="K7770" i="1"/>
  <c r="O7769" i="1"/>
  <c r="N7769" i="1"/>
  <c r="P7769" i="1" s="1"/>
  <c r="Q7769" i="1" s="1"/>
  <c r="R7769" i="1" s="1"/>
  <c r="M7769" i="1"/>
  <c r="L7769" i="1"/>
  <c r="K7768" i="1"/>
  <c r="K7767" i="1"/>
  <c r="K7766" i="1"/>
  <c r="O7765" i="1"/>
  <c r="N7765" i="1"/>
  <c r="P7765" i="1" s="1"/>
  <c r="Q7765" i="1" s="1"/>
  <c r="R7765" i="1" s="1"/>
  <c r="M7765" i="1"/>
  <c r="L7765" i="1"/>
  <c r="O7764" i="1"/>
  <c r="N7764" i="1"/>
  <c r="P7764" i="1" s="1"/>
  <c r="Q7764" i="1" s="1"/>
  <c r="R7764" i="1" s="1"/>
  <c r="M7764" i="1"/>
  <c r="L7764" i="1"/>
  <c r="K7763" i="1"/>
  <c r="O7762" i="1"/>
  <c r="N7762" i="1"/>
  <c r="P7762" i="1" s="1"/>
  <c r="Q7762" i="1" s="1"/>
  <c r="R7762" i="1" s="1"/>
  <c r="M7762" i="1"/>
  <c r="L7762" i="1"/>
  <c r="K7761" i="1"/>
  <c r="O7760" i="1"/>
  <c r="N7760" i="1"/>
  <c r="P7760" i="1" s="1"/>
  <c r="Q7760" i="1" s="1"/>
  <c r="R7760" i="1" s="1"/>
  <c r="M7760" i="1"/>
  <c r="L7760" i="1"/>
  <c r="K7759" i="1"/>
  <c r="O7758" i="1"/>
  <c r="N7758" i="1"/>
  <c r="P7758" i="1" s="1"/>
  <c r="Q7758" i="1" s="1"/>
  <c r="R7758" i="1" s="1"/>
  <c r="M7758" i="1"/>
  <c r="L7758" i="1"/>
  <c r="O7757" i="1"/>
  <c r="N7757" i="1"/>
  <c r="P7757" i="1" s="1"/>
  <c r="Q7757" i="1" s="1"/>
  <c r="R7757" i="1" s="1"/>
  <c r="M7757" i="1"/>
  <c r="L7757" i="1"/>
  <c r="K7756" i="1"/>
  <c r="O7755" i="1"/>
  <c r="N7755" i="1"/>
  <c r="P7755" i="1" s="1"/>
  <c r="Q7755" i="1" s="1"/>
  <c r="R7755" i="1" s="1"/>
  <c r="M7755" i="1"/>
  <c r="L7755" i="1"/>
  <c r="K7754" i="1"/>
  <c r="O7753" i="1"/>
  <c r="N7753" i="1"/>
  <c r="P7753" i="1" s="1"/>
  <c r="Q7753" i="1" s="1"/>
  <c r="R7753" i="1" s="1"/>
  <c r="M7753" i="1"/>
  <c r="L7753" i="1"/>
  <c r="O7752" i="1"/>
  <c r="N7752" i="1"/>
  <c r="P7752" i="1" s="1"/>
  <c r="Q7752" i="1" s="1"/>
  <c r="R7752" i="1" s="1"/>
  <c r="M7752" i="1"/>
  <c r="L7752" i="1"/>
  <c r="K7751" i="1"/>
  <c r="K7750" i="1"/>
  <c r="K7749" i="1"/>
  <c r="O7748" i="1"/>
  <c r="N7748" i="1"/>
  <c r="P7748" i="1" s="1"/>
  <c r="Q7748" i="1" s="1"/>
  <c r="R7748" i="1" s="1"/>
  <c r="M7748" i="1"/>
  <c r="L7748" i="1"/>
  <c r="K7747" i="1"/>
  <c r="O7746" i="1"/>
  <c r="N7746" i="1"/>
  <c r="P7746" i="1" s="1"/>
  <c r="Q7746" i="1" s="1"/>
  <c r="R7746" i="1" s="1"/>
  <c r="M7746" i="1"/>
  <c r="L7746" i="1"/>
  <c r="K7745" i="1"/>
  <c r="O7744" i="1"/>
  <c r="N7744" i="1"/>
  <c r="P7744" i="1" s="1"/>
  <c r="Q7744" i="1" s="1"/>
  <c r="R7744" i="1" s="1"/>
  <c r="M7744" i="1"/>
  <c r="L7744" i="1"/>
  <c r="O7743" i="1"/>
  <c r="N7743" i="1"/>
  <c r="P7743" i="1" s="1"/>
  <c r="Q7743" i="1" s="1"/>
  <c r="R7743" i="1" s="1"/>
  <c r="M7743" i="1"/>
  <c r="L7743" i="1"/>
  <c r="K7742" i="1"/>
  <c r="O7741" i="1"/>
  <c r="N7741" i="1"/>
  <c r="P7741" i="1" s="1"/>
  <c r="Q7741" i="1" s="1"/>
  <c r="R7741" i="1" s="1"/>
  <c r="M7741" i="1"/>
  <c r="L7741" i="1"/>
  <c r="K7740" i="1"/>
  <c r="O7739" i="1"/>
  <c r="N7739" i="1"/>
  <c r="P7739" i="1" s="1"/>
  <c r="Q7739" i="1" s="1"/>
  <c r="R7739" i="1" s="1"/>
  <c r="M7739" i="1"/>
  <c r="L7739" i="1"/>
  <c r="K7738" i="1"/>
  <c r="K7737" i="1"/>
  <c r="O7736" i="1"/>
  <c r="N7736" i="1"/>
  <c r="P7736" i="1" s="1"/>
  <c r="Q7736" i="1" s="1"/>
  <c r="R7736" i="1" s="1"/>
  <c r="M7736" i="1"/>
  <c r="L7736" i="1"/>
  <c r="K7735" i="1"/>
  <c r="O7734" i="1"/>
  <c r="N7734" i="1"/>
  <c r="P7734" i="1" s="1"/>
  <c r="Q7734" i="1" s="1"/>
  <c r="R7734" i="1" s="1"/>
  <c r="M7734" i="1"/>
  <c r="L7734" i="1"/>
  <c r="K7733" i="1"/>
  <c r="O7732" i="1"/>
  <c r="N7732" i="1"/>
  <c r="P7732" i="1" s="1"/>
  <c r="Q7732" i="1" s="1"/>
  <c r="R7732" i="1" s="1"/>
  <c r="M7732" i="1"/>
  <c r="L7732" i="1"/>
  <c r="K7731" i="1"/>
  <c r="K7730" i="1"/>
  <c r="O7729" i="1"/>
  <c r="N7729" i="1"/>
  <c r="P7729" i="1" s="1"/>
  <c r="Q7729" i="1" s="1"/>
  <c r="R7729" i="1" s="1"/>
  <c r="M7729" i="1"/>
  <c r="L7729" i="1"/>
  <c r="K7728" i="1"/>
  <c r="O7727" i="1"/>
  <c r="N7727" i="1"/>
  <c r="P7727" i="1" s="1"/>
  <c r="Q7727" i="1" s="1"/>
  <c r="R7727" i="1" s="1"/>
  <c r="M7727" i="1"/>
  <c r="L7727" i="1"/>
  <c r="K7726" i="1"/>
  <c r="O7725" i="1"/>
  <c r="N7725" i="1"/>
  <c r="P7725" i="1" s="1"/>
  <c r="Q7725" i="1" s="1"/>
  <c r="R7725" i="1" s="1"/>
  <c r="M7725" i="1"/>
  <c r="L7725" i="1"/>
  <c r="K7724" i="1"/>
  <c r="K7723" i="1"/>
  <c r="O7722" i="1"/>
  <c r="N7722" i="1"/>
  <c r="P7722" i="1" s="1"/>
  <c r="Q7722" i="1" s="1"/>
  <c r="R7722" i="1" s="1"/>
  <c r="M7722" i="1"/>
  <c r="L7722" i="1"/>
  <c r="K7721" i="1"/>
  <c r="O7720" i="1"/>
  <c r="N7720" i="1"/>
  <c r="P7720" i="1" s="1"/>
  <c r="Q7720" i="1" s="1"/>
  <c r="R7720" i="1" s="1"/>
  <c r="M7720" i="1"/>
  <c r="L7720" i="1"/>
  <c r="K7719" i="1"/>
  <c r="K7718" i="1"/>
  <c r="K7717" i="1"/>
  <c r="K7716" i="1"/>
  <c r="O7715" i="1"/>
  <c r="N7715" i="1"/>
  <c r="P7715" i="1" s="1"/>
  <c r="Q7715" i="1" s="1"/>
  <c r="R7715" i="1" s="1"/>
  <c r="M7715" i="1"/>
  <c r="L7715" i="1"/>
  <c r="O7714" i="1"/>
  <c r="N7714" i="1"/>
  <c r="P7714" i="1" s="1"/>
  <c r="Q7714" i="1" s="1"/>
  <c r="R7714" i="1" s="1"/>
  <c r="M7714" i="1"/>
  <c r="L7714" i="1"/>
  <c r="O7713" i="1"/>
  <c r="N7713" i="1"/>
  <c r="P7713" i="1" s="1"/>
  <c r="Q7713" i="1" s="1"/>
  <c r="R7713" i="1" s="1"/>
  <c r="M7713" i="1"/>
  <c r="L7713" i="1"/>
  <c r="K7712" i="1"/>
  <c r="O7711" i="1"/>
  <c r="N7711" i="1"/>
  <c r="P7711" i="1" s="1"/>
  <c r="Q7711" i="1" s="1"/>
  <c r="R7711" i="1" s="1"/>
  <c r="M7711" i="1"/>
  <c r="L7711" i="1"/>
  <c r="O7710" i="1"/>
  <c r="N7710" i="1"/>
  <c r="P7710" i="1" s="1"/>
  <c r="Q7710" i="1" s="1"/>
  <c r="R7710" i="1" s="1"/>
  <c r="M7710" i="1"/>
  <c r="L7710" i="1"/>
  <c r="O7709" i="1"/>
  <c r="N7709" i="1"/>
  <c r="P7709" i="1" s="1"/>
  <c r="Q7709" i="1" s="1"/>
  <c r="R7709" i="1" s="1"/>
  <c r="M7709" i="1"/>
  <c r="L7709" i="1"/>
  <c r="O7708" i="1"/>
  <c r="N7708" i="1"/>
  <c r="P7708" i="1" s="1"/>
  <c r="Q7708" i="1" s="1"/>
  <c r="R7708" i="1" s="1"/>
  <c r="M7708" i="1"/>
  <c r="L7708" i="1"/>
  <c r="O7707" i="1"/>
  <c r="N7707" i="1"/>
  <c r="P7707" i="1" s="1"/>
  <c r="Q7707" i="1" s="1"/>
  <c r="R7707" i="1" s="1"/>
  <c r="M7707" i="1"/>
  <c r="L7707" i="1"/>
  <c r="O7706" i="1"/>
  <c r="N7706" i="1"/>
  <c r="P7706" i="1" s="1"/>
  <c r="Q7706" i="1" s="1"/>
  <c r="R7706" i="1" s="1"/>
  <c r="M7706" i="1"/>
  <c r="L7706" i="1"/>
  <c r="O7705" i="1"/>
  <c r="N7705" i="1"/>
  <c r="P7705" i="1" s="1"/>
  <c r="Q7705" i="1" s="1"/>
  <c r="R7705" i="1" s="1"/>
  <c r="M7705" i="1"/>
  <c r="L7705" i="1"/>
  <c r="O7704" i="1"/>
  <c r="N7704" i="1"/>
  <c r="P7704" i="1" s="1"/>
  <c r="Q7704" i="1" s="1"/>
  <c r="R7704" i="1" s="1"/>
  <c r="M7704" i="1"/>
  <c r="L7704" i="1"/>
  <c r="O7703" i="1"/>
  <c r="N7703" i="1"/>
  <c r="P7703" i="1" s="1"/>
  <c r="Q7703" i="1" s="1"/>
  <c r="R7703" i="1" s="1"/>
  <c r="M7703" i="1"/>
  <c r="L7703" i="1"/>
  <c r="O7702" i="1"/>
  <c r="N7702" i="1"/>
  <c r="P7702" i="1" s="1"/>
  <c r="Q7702" i="1" s="1"/>
  <c r="R7702" i="1" s="1"/>
  <c r="M7702" i="1"/>
  <c r="L7702" i="1"/>
  <c r="O7701" i="1"/>
  <c r="N7701" i="1"/>
  <c r="P7701" i="1" s="1"/>
  <c r="Q7701" i="1" s="1"/>
  <c r="R7701" i="1" s="1"/>
  <c r="M7701" i="1"/>
  <c r="L7701" i="1"/>
  <c r="O7700" i="1"/>
  <c r="N7700" i="1"/>
  <c r="P7700" i="1" s="1"/>
  <c r="Q7700" i="1" s="1"/>
  <c r="R7700" i="1" s="1"/>
  <c r="M7700" i="1"/>
  <c r="L7700" i="1"/>
  <c r="O7699" i="1"/>
  <c r="N7699" i="1"/>
  <c r="P7699" i="1" s="1"/>
  <c r="Q7699" i="1" s="1"/>
  <c r="R7699" i="1" s="1"/>
  <c r="M7699" i="1"/>
  <c r="L7699" i="1"/>
  <c r="O7698" i="1"/>
  <c r="N7698" i="1"/>
  <c r="P7698" i="1" s="1"/>
  <c r="Q7698" i="1" s="1"/>
  <c r="R7698" i="1" s="1"/>
  <c r="M7698" i="1"/>
  <c r="L7698" i="1"/>
  <c r="O7697" i="1"/>
  <c r="N7697" i="1"/>
  <c r="P7697" i="1" s="1"/>
  <c r="Q7697" i="1" s="1"/>
  <c r="R7697" i="1" s="1"/>
  <c r="M7697" i="1"/>
  <c r="L7697" i="1"/>
  <c r="O7696" i="1"/>
  <c r="N7696" i="1"/>
  <c r="P7696" i="1" s="1"/>
  <c r="Q7696" i="1" s="1"/>
  <c r="R7696" i="1" s="1"/>
  <c r="M7696" i="1"/>
  <c r="L7696" i="1"/>
  <c r="O7695" i="1"/>
  <c r="N7695" i="1"/>
  <c r="P7695" i="1" s="1"/>
  <c r="Q7695" i="1" s="1"/>
  <c r="R7695" i="1" s="1"/>
  <c r="M7695" i="1"/>
  <c r="L7695" i="1"/>
  <c r="O7694" i="1"/>
  <c r="N7694" i="1"/>
  <c r="P7694" i="1" s="1"/>
  <c r="Q7694" i="1" s="1"/>
  <c r="R7694" i="1" s="1"/>
  <c r="M7694" i="1"/>
  <c r="L7694" i="1"/>
  <c r="O7693" i="1"/>
  <c r="N7693" i="1"/>
  <c r="P7693" i="1" s="1"/>
  <c r="Q7693" i="1" s="1"/>
  <c r="R7693" i="1" s="1"/>
  <c r="M7693" i="1"/>
  <c r="L7693" i="1"/>
  <c r="O7692" i="1"/>
  <c r="N7692" i="1"/>
  <c r="P7692" i="1" s="1"/>
  <c r="Q7692" i="1" s="1"/>
  <c r="R7692" i="1" s="1"/>
  <c r="M7692" i="1"/>
  <c r="L7692" i="1"/>
  <c r="O7691" i="1"/>
  <c r="N7691" i="1"/>
  <c r="P7691" i="1" s="1"/>
  <c r="Q7691" i="1" s="1"/>
  <c r="R7691" i="1" s="1"/>
  <c r="M7691" i="1"/>
  <c r="L7691" i="1"/>
  <c r="O7690" i="1"/>
  <c r="N7690" i="1"/>
  <c r="P7690" i="1" s="1"/>
  <c r="Q7690" i="1" s="1"/>
  <c r="R7690" i="1" s="1"/>
  <c r="M7690" i="1"/>
  <c r="L7690" i="1"/>
  <c r="O7689" i="1"/>
  <c r="N7689" i="1"/>
  <c r="P7689" i="1" s="1"/>
  <c r="Q7689" i="1" s="1"/>
  <c r="R7689" i="1" s="1"/>
  <c r="M7689" i="1"/>
  <c r="L7689" i="1"/>
  <c r="O7688" i="1"/>
  <c r="N7688" i="1"/>
  <c r="P7688" i="1" s="1"/>
  <c r="Q7688" i="1" s="1"/>
  <c r="R7688" i="1" s="1"/>
  <c r="M7688" i="1"/>
  <c r="L7688" i="1"/>
  <c r="O7687" i="1"/>
  <c r="N7687" i="1"/>
  <c r="P7687" i="1" s="1"/>
  <c r="Q7687" i="1" s="1"/>
  <c r="R7687" i="1" s="1"/>
  <c r="M7687" i="1"/>
  <c r="L7687" i="1"/>
  <c r="O7686" i="1"/>
  <c r="N7686" i="1"/>
  <c r="P7686" i="1" s="1"/>
  <c r="Q7686" i="1" s="1"/>
  <c r="R7686" i="1" s="1"/>
  <c r="M7686" i="1"/>
  <c r="L7686" i="1"/>
  <c r="O7685" i="1"/>
  <c r="N7685" i="1"/>
  <c r="P7685" i="1" s="1"/>
  <c r="Q7685" i="1" s="1"/>
  <c r="R7685" i="1" s="1"/>
  <c r="M7685" i="1"/>
  <c r="L7685" i="1"/>
  <c r="O7684" i="1"/>
  <c r="N7684" i="1"/>
  <c r="P7684" i="1" s="1"/>
  <c r="Q7684" i="1" s="1"/>
  <c r="R7684" i="1" s="1"/>
  <c r="M7684" i="1"/>
  <c r="L7684" i="1"/>
  <c r="O7683" i="1"/>
  <c r="N7683" i="1"/>
  <c r="P7683" i="1" s="1"/>
  <c r="Q7683" i="1" s="1"/>
  <c r="R7683" i="1" s="1"/>
  <c r="M7683" i="1"/>
  <c r="L7683" i="1"/>
  <c r="O7682" i="1"/>
  <c r="N7682" i="1"/>
  <c r="P7682" i="1" s="1"/>
  <c r="Q7682" i="1" s="1"/>
  <c r="R7682" i="1" s="1"/>
  <c r="M7682" i="1"/>
  <c r="L7682" i="1"/>
  <c r="O7681" i="1"/>
  <c r="N7681" i="1"/>
  <c r="P7681" i="1" s="1"/>
  <c r="Q7681" i="1" s="1"/>
  <c r="R7681" i="1" s="1"/>
  <c r="M7681" i="1"/>
  <c r="L7681" i="1"/>
  <c r="O7680" i="1"/>
  <c r="N7680" i="1"/>
  <c r="P7680" i="1" s="1"/>
  <c r="Q7680" i="1" s="1"/>
  <c r="R7680" i="1" s="1"/>
  <c r="M7680" i="1"/>
  <c r="L7680" i="1"/>
  <c r="O7679" i="1"/>
  <c r="N7679" i="1"/>
  <c r="P7679" i="1" s="1"/>
  <c r="Q7679" i="1" s="1"/>
  <c r="R7679" i="1" s="1"/>
  <c r="M7679" i="1"/>
  <c r="L7679" i="1"/>
  <c r="O7678" i="1"/>
  <c r="N7678" i="1"/>
  <c r="P7678" i="1" s="1"/>
  <c r="Q7678" i="1" s="1"/>
  <c r="R7678" i="1" s="1"/>
  <c r="M7678" i="1"/>
  <c r="L7678" i="1"/>
  <c r="O7677" i="1"/>
  <c r="N7677" i="1"/>
  <c r="P7677" i="1" s="1"/>
  <c r="Q7677" i="1" s="1"/>
  <c r="R7677" i="1" s="1"/>
  <c r="M7677" i="1"/>
  <c r="L7677" i="1"/>
  <c r="O7676" i="1"/>
  <c r="N7676" i="1"/>
  <c r="P7676" i="1" s="1"/>
  <c r="Q7676" i="1" s="1"/>
  <c r="R7676" i="1" s="1"/>
  <c r="M7676" i="1"/>
  <c r="L7676" i="1"/>
  <c r="O7675" i="1"/>
  <c r="N7675" i="1"/>
  <c r="P7675" i="1" s="1"/>
  <c r="Q7675" i="1" s="1"/>
  <c r="R7675" i="1" s="1"/>
  <c r="M7675" i="1"/>
  <c r="L7675" i="1"/>
  <c r="O7674" i="1"/>
  <c r="N7674" i="1"/>
  <c r="P7674" i="1" s="1"/>
  <c r="Q7674" i="1" s="1"/>
  <c r="R7674" i="1" s="1"/>
  <c r="M7674" i="1"/>
  <c r="L7674" i="1"/>
  <c r="O7673" i="1"/>
  <c r="N7673" i="1"/>
  <c r="P7673" i="1" s="1"/>
  <c r="Q7673" i="1" s="1"/>
  <c r="R7673" i="1" s="1"/>
  <c r="M7673" i="1"/>
  <c r="L7673" i="1"/>
  <c r="O7672" i="1"/>
  <c r="N7672" i="1"/>
  <c r="P7672" i="1" s="1"/>
  <c r="Q7672" i="1" s="1"/>
  <c r="R7672" i="1" s="1"/>
  <c r="M7672" i="1"/>
  <c r="L7672" i="1"/>
  <c r="O7671" i="1"/>
  <c r="N7671" i="1"/>
  <c r="P7671" i="1" s="1"/>
  <c r="Q7671" i="1" s="1"/>
  <c r="R7671" i="1" s="1"/>
  <c r="M7671" i="1"/>
  <c r="L7671" i="1"/>
  <c r="O7670" i="1"/>
  <c r="N7670" i="1"/>
  <c r="P7670" i="1" s="1"/>
  <c r="Q7670" i="1" s="1"/>
  <c r="R7670" i="1" s="1"/>
  <c r="M7670" i="1"/>
  <c r="L7670" i="1"/>
  <c r="O7669" i="1"/>
  <c r="N7669" i="1"/>
  <c r="P7669" i="1" s="1"/>
  <c r="Q7669" i="1" s="1"/>
  <c r="R7669" i="1" s="1"/>
  <c r="M7669" i="1"/>
  <c r="L7669" i="1"/>
  <c r="O7668" i="1"/>
  <c r="N7668" i="1"/>
  <c r="P7668" i="1" s="1"/>
  <c r="Q7668" i="1" s="1"/>
  <c r="R7668" i="1" s="1"/>
  <c r="M7668" i="1"/>
  <c r="L7668" i="1"/>
  <c r="O7667" i="1"/>
  <c r="N7667" i="1"/>
  <c r="P7667" i="1" s="1"/>
  <c r="Q7667" i="1" s="1"/>
  <c r="R7667" i="1" s="1"/>
  <c r="M7667" i="1"/>
  <c r="L7667" i="1"/>
  <c r="O7666" i="1"/>
  <c r="N7666" i="1"/>
  <c r="P7666" i="1" s="1"/>
  <c r="Q7666" i="1" s="1"/>
  <c r="R7666" i="1" s="1"/>
  <c r="M7666" i="1"/>
  <c r="L7666" i="1"/>
  <c r="O7665" i="1"/>
  <c r="N7665" i="1"/>
  <c r="P7665" i="1" s="1"/>
  <c r="Q7665" i="1" s="1"/>
  <c r="R7665" i="1" s="1"/>
  <c r="M7665" i="1"/>
  <c r="L7665" i="1"/>
  <c r="O7664" i="1"/>
  <c r="N7664" i="1"/>
  <c r="P7664" i="1" s="1"/>
  <c r="Q7664" i="1" s="1"/>
  <c r="R7664" i="1" s="1"/>
  <c r="M7664" i="1"/>
  <c r="L7664" i="1"/>
  <c r="O7663" i="1"/>
  <c r="N7663" i="1"/>
  <c r="P7663" i="1" s="1"/>
  <c r="Q7663" i="1" s="1"/>
  <c r="R7663" i="1" s="1"/>
  <c r="M7663" i="1"/>
  <c r="L7663" i="1"/>
  <c r="O7662" i="1"/>
  <c r="N7662" i="1"/>
  <c r="P7662" i="1" s="1"/>
  <c r="Q7662" i="1" s="1"/>
  <c r="R7662" i="1" s="1"/>
  <c r="M7662" i="1"/>
  <c r="L7662" i="1"/>
  <c r="O7661" i="1"/>
  <c r="N7661" i="1"/>
  <c r="P7661" i="1" s="1"/>
  <c r="Q7661" i="1" s="1"/>
  <c r="R7661" i="1" s="1"/>
  <c r="M7661" i="1"/>
  <c r="L7661" i="1"/>
  <c r="O7660" i="1"/>
  <c r="N7660" i="1"/>
  <c r="P7660" i="1" s="1"/>
  <c r="Q7660" i="1" s="1"/>
  <c r="R7660" i="1" s="1"/>
  <c r="M7660" i="1"/>
  <c r="L7660" i="1"/>
  <c r="O7659" i="1"/>
  <c r="N7659" i="1"/>
  <c r="P7659" i="1" s="1"/>
  <c r="Q7659" i="1" s="1"/>
  <c r="R7659" i="1" s="1"/>
  <c r="M7659" i="1"/>
  <c r="L7659" i="1"/>
  <c r="O7658" i="1"/>
  <c r="N7658" i="1"/>
  <c r="P7658" i="1" s="1"/>
  <c r="Q7658" i="1" s="1"/>
  <c r="R7658" i="1" s="1"/>
  <c r="M7658" i="1"/>
  <c r="L7658" i="1"/>
  <c r="O7657" i="1"/>
  <c r="N7657" i="1"/>
  <c r="P7657" i="1" s="1"/>
  <c r="Q7657" i="1" s="1"/>
  <c r="R7657" i="1" s="1"/>
  <c r="M7657" i="1"/>
  <c r="L7657" i="1"/>
  <c r="O7656" i="1"/>
  <c r="N7656" i="1"/>
  <c r="P7656" i="1" s="1"/>
  <c r="Q7656" i="1" s="1"/>
  <c r="R7656" i="1" s="1"/>
  <c r="M7656" i="1"/>
  <c r="L7656" i="1"/>
  <c r="O7655" i="1"/>
  <c r="N7655" i="1"/>
  <c r="P7655" i="1" s="1"/>
  <c r="Q7655" i="1" s="1"/>
  <c r="R7655" i="1" s="1"/>
  <c r="M7655" i="1"/>
  <c r="L7655" i="1"/>
  <c r="O7654" i="1"/>
  <c r="N7654" i="1"/>
  <c r="P7654" i="1" s="1"/>
  <c r="Q7654" i="1" s="1"/>
  <c r="R7654" i="1" s="1"/>
  <c r="M7654" i="1"/>
  <c r="L7654" i="1"/>
  <c r="O7653" i="1"/>
  <c r="N7653" i="1"/>
  <c r="P7653" i="1" s="1"/>
  <c r="Q7653" i="1" s="1"/>
  <c r="R7653" i="1" s="1"/>
  <c r="M7653" i="1"/>
  <c r="L7653" i="1"/>
  <c r="O7652" i="1"/>
  <c r="N7652" i="1"/>
  <c r="P7652" i="1" s="1"/>
  <c r="Q7652" i="1" s="1"/>
  <c r="R7652" i="1" s="1"/>
  <c r="M7652" i="1"/>
  <c r="L7652" i="1"/>
  <c r="O7651" i="1"/>
  <c r="N7651" i="1"/>
  <c r="P7651" i="1" s="1"/>
  <c r="Q7651" i="1" s="1"/>
  <c r="R7651" i="1" s="1"/>
  <c r="M7651" i="1"/>
  <c r="L7651" i="1"/>
  <c r="O7650" i="1"/>
  <c r="N7650" i="1"/>
  <c r="P7650" i="1" s="1"/>
  <c r="Q7650" i="1" s="1"/>
  <c r="R7650" i="1" s="1"/>
  <c r="M7650" i="1"/>
  <c r="L7650" i="1"/>
  <c r="O7649" i="1"/>
  <c r="N7649" i="1"/>
  <c r="P7649" i="1" s="1"/>
  <c r="Q7649" i="1" s="1"/>
  <c r="R7649" i="1" s="1"/>
  <c r="M7649" i="1"/>
  <c r="L7649" i="1"/>
  <c r="O7648" i="1"/>
  <c r="N7648" i="1"/>
  <c r="P7648" i="1" s="1"/>
  <c r="Q7648" i="1" s="1"/>
  <c r="R7648" i="1" s="1"/>
  <c r="M7648" i="1"/>
  <c r="L7648" i="1"/>
  <c r="O7647" i="1"/>
  <c r="N7647" i="1"/>
  <c r="P7647" i="1" s="1"/>
  <c r="Q7647" i="1" s="1"/>
  <c r="R7647" i="1" s="1"/>
  <c r="M7647" i="1"/>
  <c r="L7647" i="1"/>
  <c r="O7646" i="1"/>
  <c r="N7646" i="1"/>
  <c r="P7646" i="1" s="1"/>
  <c r="Q7646" i="1" s="1"/>
  <c r="R7646" i="1" s="1"/>
  <c r="M7646" i="1"/>
  <c r="L7646" i="1"/>
  <c r="O7645" i="1"/>
  <c r="N7645" i="1"/>
  <c r="P7645" i="1" s="1"/>
  <c r="Q7645" i="1" s="1"/>
  <c r="R7645" i="1" s="1"/>
  <c r="M7645" i="1"/>
  <c r="L7645" i="1"/>
  <c r="O7644" i="1"/>
  <c r="N7644" i="1"/>
  <c r="P7644" i="1" s="1"/>
  <c r="Q7644" i="1" s="1"/>
  <c r="R7644" i="1" s="1"/>
  <c r="M7644" i="1"/>
  <c r="L7644" i="1"/>
  <c r="O7643" i="1"/>
  <c r="N7643" i="1"/>
  <c r="P7643" i="1" s="1"/>
  <c r="Q7643" i="1" s="1"/>
  <c r="R7643" i="1" s="1"/>
  <c r="M7643" i="1"/>
  <c r="L7643" i="1"/>
  <c r="O7642" i="1"/>
  <c r="N7642" i="1"/>
  <c r="P7642" i="1" s="1"/>
  <c r="Q7642" i="1" s="1"/>
  <c r="R7642" i="1" s="1"/>
  <c r="M7642" i="1"/>
  <c r="L7642" i="1"/>
  <c r="O7641" i="1"/>
  <c r="N7641" i="1"/>
  <c r="P7641" i="1" s="1"/>
  <c r="Q7641" i="1" s="1"/>
  <c r="R7641" i="1" s="1"/>
  <c r="M7641" i="1"/>
  <c r="L7641" i="1"/>
  <c r="O7640" i="1"/>
  <c r="N7640" i="1"/>
  <c r="P7640" i="1" s="1"/>
  <c r="Q7640" i="1" s="1"/>
  <c r="R7640" i="1" s="1"/>
  <c r="M7640" i="1"/>
  <c r="L7640" i="1"/>
  <c r="O7639" i="1"/>
  <c r="N7639" i="1"/>
  <c r="P7639" i="1" s="1"/>
  <c r="Q7639" i="1" s="1"/>
  <c r="R7639" i="1" s="1"/>
  <c r="M7639" i="1"/>
  <c r="L7639" i="1"/>
  <c r="O7638" i="1"/>
  <c r="N7638" i="1"/>
  <c r="P7638" i="1" s="1"/>
  <c r="Q7638" i="1" s="1"/>
  <c r="R7638" i="1" s="1"/>
  <c r="M7638" i="1"/>
  <c r="L7638" i="1"/>
  <c r="O7637" i="1"/>
  <c r="N7637" i="1"/>
  <c r="P7637" i="1" s="1"/>
  <c r="Q7637" i="1" s="1"/>
  <c r="R7637" i="1" s="1"/>
  <c r="M7637" i="1"/>
  <c r="L7637" i="1"/>
  <c r="O7636" i="1"/>
  <c r="N7636" i="1"/>
  <c r="P7636" i="1" s="1"/>
  <c r="Q7636" i="1" s="1"/>
  <c r="R7636" i="1" s="1"/>
  <c r="M7636" i="1"/>
  <c r="L7636" i="1"/>
  <c r="O7635" i="1"/>
  <c r="N7635" i="1"/>
  <c r="P7635" i="1" s="1"/>
  <c r="Q7635" i="1" s="1"/>
  <c r="R7635" i="1" s="1"/>
  <c r="M7635" i="1"/>
  <c r="L7635" i="1"/>
  <c r="O7634" i="1"/>
  <c r="N7634" i="1"/>
  <c r="P7634" i="1" s="1"/>
  <c r="Q7634" i="1" s="1"/>
  <c r="R7634" i="1" s="1"/>
  <c r="M7634" i="1"/>
  <c r="L7634" i="1"/>
  <c r="O7633" i="1"/>
  <c r="N7633" i="1"/>
  <c r="P7633" i="1" s="1"/>
  <c r="Q7633" i="1" s="1"/>
  <c r="R7633" i="1" s="1"/>
  <c r="M7633" i="1"/>
  <c r="L7633" i="1"/>
  <c r="O7632" i="1"/>
  <c r="N7632" i="1"/>
  <c r="P7632" i="1" s="1"/>
  <c r="Q7632" i="1" s="1"/>
  <c r="R7632" i="1" s="1"/>
  <c r="M7632" i="1"/>
  <c r="L7632" i="1"/>
  <c r="O7631" i="1"/>
  <c r="N7631" i="1"/>
  <c r="P7631" i="1" s="1"/>
  <c r="Q7631" i="1" s="1"/>
  <c r="R7631" i="1" s="1"/>
  <c r="M7631" i="1"/>
  <c r="L7631" i="1"/>
  <c r="O7630" i="1"/>
  <c r="N7630" i="1"/>
  <c r="P7630" i="1" s="1"/>
  <c r="Q7630" i="1" s="1"/>
  <c r="R7630" i="1" s="1"/>
  <c r="M7630" i="1"/>
  <c r="L7630" i="1"/>
  <c r="O7629" i="1"/>
  <c r="N7629" i="1"/>
  <c r="P7629" i="1" s="1"/>
  <c r="Q7629" i="1" s="1"/>
  <c r="R7629" i="1" s="1"/>
  <c r="M7629" i="1"/>
  <c r="L7629" i="1"/>
  <c r="O7628" i="1"/>
  <c r="N7628" i="1"/>
  <c r="P7628" i="1" s="1"/>
  <c r="Q7628" i="1" s="1"/>
  <c r="R7628" i="1" s="1"/>
  <c r="M7628" i="1"/>
  <c r="L7628" i="1"/>
  <c r="O7627" i="1"/>
  <c r="N7627" i="1"/>
  <c r="P7627" i="1" s="1"/>
  <c r="Q7627" i="1" s="1"/>
  <c r="R7627" i="1" s="1"/>
  <c r="M7627" i="1"/>
  <c r="L7627" i="1"/>
  <c r="O7626" i="1"/>
  <c r="N7626" i="1"/>
  <c r="P7626" i="1" s="1"/>
  <c r="Q7626" i="1" s="1"/>
  <c r="R7626" i="1" s="1"/>
  <c r="M7626" i="1"/>
  <c r="L7626" i="1"/>
  <c r="O7625" i="1"/>
  <c r="N7625" i="1"/>
  <c r="P7625" i="1" s="1"/>
  <c r="Q7625" i="1" s="1"/>
  <c r="R7625" i="1" s="1"/>
  <c r="M7625" i="1"/>
  <c r="L7625" i="1"/>
  <c r="O7624" i="1"/>
  <c r="N7624" i="1"/>
  <c r="P7624" i="1" s="1"/>
  <c r="Q7624" i="1" s="1"/>
  <c r="R7624" i="1" s="1"/>
  <c r="M7624" i="1"/>
  <c r="L7624" i="1"/>
  <c r="O7623" i="1"/>
  <c r="N7623" i="1"/>
  <c r="P7623" i="1" s="1"/>
  <c r="Q7623" i="1" s="1"/>
  <c r="R7623" i="1" s="1"/>
  <c r="M7623" i="1"/>
  <c r="L7623" i="1"/>
  <c r="O7622" i="1"/>
  <c r="N7622" i="1"/>
  <c r="P7622" i="1" s="1"/>
  <c r="Q7622" i="1" s="1"/>
  <c r="R7622" i="1" s="1"/>
  <c r="M7622" i="1"/>
  <c r="L7622" i="1"/>
  <c r="O7621" i="1"/>
  <c r="N7621" i="1"/>
  <c r="P7621" i="1" s="1"/>
  <c r="Q7621" i="1" s="1"/>
  <c r="R7621" i="1" s="1"/>
  <c r="M7621" i="1"/>
  <c r="L7621" i="1"/>
  <c r="O7620" i="1"/>
  <c r="N7620" i="1"/>
  <c r="P7620" i="1" s="1"/>
  <c r="Q7620" i="1" s="1"/>
  <c r="R7620" i="1" s="1"/>
  <c r="M7620" i="1"/>
  <c r="L7620" i="1"/>
  <c r="O7619" i="1"/>
  <c r="N7619" i="1"/>
  <c r="P7619" i="1" s="1"/>
  <c r="Q7619" i="1" s="1"/>
  <c r="R7619" i="1" s="1"/>
  <c r="M7619" i="1"/>
  <c r="L7619" i="1"/>
  <c r="O7618" i="1"/>
  <c r="N7618" i="1"/>
  <c r="P7618" i="1" s="1"/>
  <c r="Q7618" i="1" s="1"/>
  <c r="R7618" i="1" s="1"/>
  <c r="M7618" i="1"/>
  <c r="L7618" i="1"/>
  <c r="O7617" i="1"/>
  <c r="N7617" i="1"/>
  <c r="P7617" i="1" s="1"/>
  <c r="Q7617" i="1" s="1"/>
  <c r="R7617" i="1" s="1"/>
  <c r="M7617" i="1"/>
  <c r="L7617" i="1"/>
  <c r="O7616" i="1"/>
  <c r="N7616" i="1"/>
  <c r="P7616" i="1" s="1"/>
  <c r="Q7616" i="1" s="1"/>
  <c r="R7616" i="1" s="1"/>
  <c r="M7616" i="1"/>
  <c r="L7616" i="1"/>
  <c r="O7615" i="1"/>
  <c r="N7615" i="1"/>
  <c r="P7615" i="1" s="1"/>
  <c r="Q7615" i="1" s="1"/>
  <c r="R7615" i="1" s="1"/>
  <c r="M7615" i="1"/>
  <c r="L7615" i="1"/>
  <c r="O7614" i="1"/>
  <c r="N7614" i="1"/>
  <c r="P7614" i="1" s="1"/>
  <c r="Q7614" i="1" s="1"/>
  <c r="R7614" i="1" s="1"/>
  <c r="M7614" i="1"/>
  <c r="L7614" i="1"/>
  <c r="O7613" i="1"/>
  <c r="N7613" i="1"/>
  <c r="P7613" i="1" s="1"/>
  <c r="Q7613" i="1" s="1"/>
  <c r="R7613" i="1" s="1"/>
  <c r="M7613" i="1"/>
  <c r="L7613" i="1"/>
  <c r="O7612" i="1"/>
  <c r="N7612" i="1"/>
  <c r="P7612" i="1" s="1"/>
  <c r="Q7612" i="1" s="1"/>
  <c r="R7612" i="1" s="1"/>
  <c r="M7612" i="1"/>
  <c r="L7612" i="1"/>
  <c r="O7611" i="1"/>
  <c r="N7611" i="1"/>
  <c r="P7611" i="1" s="1"/>
  <c r="Q7611" i="1" s="1"/>
  <c r="R7611" i="1" s="1"/>
  <c r="M7611" i="1"/>
  <c r="L7611" i="1"/>
  <c r="O7610" i="1"/>
  <c r="N7610" i="1"/>
  <c r="P7610" i="1" s="1"/>
  <c r="Q7610" i="1" s="1"/>
  <c r="R7610" i="1" s="1"/>
  <c r="M7610" i="1"/>
  <c r="L7610" i="1"/>
  <c r="O7609" i="1"/>
  <c r="N7609" i="1"/>
  <c r="P7609" i="1" s="1"/>
  <c r="Q7609" i="1" s="1"/>
  <c r="R7609" i="1" s="1"/>
  <c r="M7609" i="1"/>
  <c r="L7609" i="1"/>
  <c r="O7608" i="1"/>
  <c r="N7608" i="1"/>
  <c r="P7608" i="1" s="1"/>
  <c r="Q7608" i="1" s="1"/>
  <c r="R7608" i="1" s="1"/>
  <c r="M7608" i="1"/>
  <c r="L7608" i="1"/>
  <c r="O7607" i="1"/>
  <c r="N7607" i="1"/>
  <c r="P7607" i="1" s="1"/>
  <c r="Q7607" i="1" s="1"/>
  <c r="R7607" i="1" s="1"/>
  <c r="M7607" i="1"/>
  <c r="L7607" i="1"/>
  <c r="O7606" i="1"/>
  <c r="N7606" i="1"/>
  <c r="P7606" i="1" s="1"/>
  <c r="Q7606" i="1" s="1"/>
  <c r="R7606" i="1" s="1"/>
  <c r="M7606" i="1"/>
  <c r="L7606" i="1"/>
  <c r="O7605" i="1"/>
  <c r="N7605" i="1"/>
  <c r="P7605" i="1" s="1"/>
  <c r="Q7605" i="1" s="1"/>
  <c r="R7605" i="1" s="1"/>
  <c r="M7605" i="1"/>
  <c r="L7605" i="1"/>
  <c r="O7604" i="1"/>
  <c r="N7604" i="1"/>
  <c r="P7604" i="1" s="1"/>
  <c r="Q7604" i="1" s="1"/>
  <c r="R7604" i="1" s="1"/>
  <c r="M7604" i="1"/>
  <c r="L7604" i="1"/>
  <c r="O7603" i="1"/>
  <c r="N7603" i="1"/>
  <c r="P7603" i="1" s="1"/>
  <c r="Q7603" i="1" s="1"/>
  <c r="R7603" i="1" s="1"/>
  <c r="M7603" i="1"/>
  <c r="L7603" i="1"/>
  <c r="O7602" i="1"/>
  <c r="N7602" i="1"/>
  <c r="P7602" i="1" s="1"/>
  <c r="Q7602" i="1" s="1"/>
  <c r="R7602" i="1" s="1"/>
  <c r="M7602" i="1"/>
  <c r="L7602" i="1"/>
  <c r="O7601" i="1"/>
  <c r="N7601" i="1"/>
  <c r="P7601" i="1" s="1"/>
  <c r="Q7601" i="1" s="1"/>
  <c r="R7601" i="1" s="1"/>
  <c r="M7601" i="1"/>
  <c r="L7601" i="1"/>
  <c r="O7600" i="1"/>
  <c r="N7600" i="1"/>
  <c r="P7600" i="1" s="1"/>
  <c r="Q7600" i="1" s="1"/>
  <c r="R7600" i="1" s="1"/>
  <c r="M7600" i="1"/>
  <c r="L7600" i="1"/>
  <c r="O7599" i="1"/>
  <c r="N7599" i="1"/>
  <c r="P7599" i="1" s="1"/>
  <c r="Q7599" i="1" s="1"/>
  <c r="R7599" i="1" s="1"/>
  <c r="M7599" i="1"/>
  <c r="L7599" i="1"/>
  <c r="O7598" i="1"/>
  <c r="N7598" i="1"/>
  <c r="P7598" i="1" s="1"/>
  <c r="Q7598" i="1" s="1"/>
  <c r="R7598" i="1" s="1"/>
  <c r="M7598" i="1"/>
  <c r="L7598" i="1"/>
  <c r="O7597" i="1"/>
  <c r="N7597" i="1"/>
  <c r="P7597" i="1" s="1"/>
  <c r="Q7597" i="1" s="1"/>
  <c r="R7597" i="1" s="1"/>
  <c r="M7597" i="1"/>
  <c r="L7597" i="1"/>
  <c r="O7596" i="1"/>
  <c r="N7596" i="1"/>
  <c r="P7596" i="1" s="1"/>
  <c r="Q7596" i="1" s="1"/>
  <c r="R7596" i="1" s="1"/>
  <c r="M7596" i="1"/>
  <c r="L7596" i="1"/>
  <c r="O7595" i="1"/>
  <c r="N7595" i="1"/>
  <c r="P7595" i="1" s="1"/>
  <c r="Q7595" i="1" s="1"/>
  <c r="R7595" i="1" s="1"/>
  <c r="M7595" i="1"/>
  <c r="L7595" i="1"/>
  <c r="O7594" i="1"/>
  <c r="N7594" i="1"/>
  <c r="P7594" i="1" s="1"/>
  <c r="Q7594" i="1" s="1"/>
  <c r="R7594" i="1" s="1"/>
  <c r="M7594" i="1"/>
  <c r="L7594" i="1"/>
  <c r="O7593" i="1"/>
  <c r="N7593" i="1"/>
  <c r="P7593" i="1" s="1"/>
  <c r="Q7593" i="1" s="1"/>
  <c r="R7593" i="1" s="1"/>
  <c r="M7593" i="1"/>
  <c r="L7593" i="1"/>
  <c r="O7592" i="1"/>
  <c r="N7592" i="1"/>
  <c r="P7592" i="1" s="1"/>
  <c r="Q7592" i="1" s="1"/>
  <c r="R7592" i="1" s="1"/>
  <c r="M7592" i="1"/>
  <c r="L7592" i="1"/>
  <c r="O7591" i="1"/>
  <c r="N7591" i="1"/>
  <c r="P7591" i="1" s="1"/>
  <c r="Q7591" i="1" s="1"/>
  <c r="R7591" i="1" s="1"/>
  <c r="M7591" i="1"/>
  <c r="L7591" i="1"/>
  <c r="O7590" i="1"/>
  <c r="N7590" i="1"/>
  <c r="P7590" i="1" s="1"/>
  <c r="Q7590" i="1" s="1"/>
  <c r="R7590" i="1" s="1"/>
  <c r="M7590" i="1"/>
  <c r="L7590" i="1"/>
  <c r="O7589" i="1"/>
  <c r="N7589" i="1"/>
  <c r="P7589" i="1" s="1"/>
  <c r="Q7589" i="1" s="1"/>
  <c r="R7589" i="1" s="1"/>
  <c r="M7589" i="1"/>
  <c r="L7589" i="1"/>
  <c r="O7588" i="1"/>
  <c r="N7588" i="1"/>
  <c r="P7588" i="1" s="1"/>
  <c r="Q7588" i="1" s="1"/>
  <c r="R7588" i="1" s="1"/>
  <c r="M7588" i="1"/>
  <c r="L7588" i="1"/>
  <c r="O7587" i="1"/>
  <c r="N7587" i="1"/>
  <c r="P7587" i="1" s="1"/>
  <c r="Q7587" i="1" s="1"/>
  <c r="R7587" i="1" s="1"/>
  <c r="M7587" i="1"/>
  <c r="L7587" i="1"/>
  <c r="O7586" i="1"/>
  <c r="N7586" i="1"/>
  <c r="P7586" i="1" s="1"/>
  <c r="Q7586" i="1" s="1"/>
  <c r="R7586" i="1" s="1"/>
  <c r="M7586" i="1"/>
  <c r="L7586" i="1"/>
  <c r="O7585" i="1"/>
  <c r="N7585" i="1"/>
  <c r="P7585" i="1" s="1"/>
  <c r="Q7585" i="1" s="1"/>
  <c r="R7585" i="1" s="1"/>
  <c r="M7585" i="1"/>
  <c r="L7585" i="1"/>
  <c r="O7584" i="1"/>
  <c r="N7584" i="1"/>
  <c r="P7584" i="1" s="1"/>
  <c r="Q7584" i="1" s="1"/>
  <c r="R7584" i="1" s="1"/>
  <c r="M7584" i="1"/>
  <c r="L7584" i="1"/>
  <c r="O7583" i="1"/>
  <c r="N7583" i="1"/>
  <c r="P7583" i="1" s="1"/>
  <c r="Q7583" i="1" s="1"/>
  <c r="R7583" i="1" s="1"/>
  <c r="M7583" i="1"/>
  <c r="L7583" i="1"/>
  <c r="O7582" i="1"/>
  <c r="N7582" i="1"/>
  <c r="P7582" i="1" s="1"/>
  <c r="Q7582" i="1" s="1"/>
  <c r="R7582" i="1" s="1"/>
  <c r="M7582" i="1"/>
  <c r="L7582" i="1"/>
  <c r="O7581" i="1"/>
  <c r="N7581" i="1"/>
  <c r="P7581" i="1" s="1"/>
  <c r="Q7581" i="1" s="1"/>
  <c r="R7581" i="1" s="1"/>
  <c r="M7581" i="1"/>
  <c r="L7581" i="1"/>
  <c r="O7580" i="1"/>
  <c r="N7580" i="1"/>
  <c r="P7580" i="1" s="1"/>
  <c r="Q7580" i="1" s="1"/>
  <c r="R7580" i="1" s="1"/>
  <c r="M7580" i="1"/>
  <c r="L7580" i="1"/>
  <c r="O7579" i="1"/>
  <c r="N7579" i="1"/>
  <c r="P7579" i="1" s="1"/>
  <c r="Q7579" i="1" s="1"/>
  <c r="R7579" i="1" s="1"/>
  <c r="M7579" i="1"/>
  <c r="L7579" i="1"/>
  <c r="O7578" i="1"/>
  <c r="N7578" i="1"/>
  <c r="P7578" i="1" s="1"/>
  <c r="Q7578" i="1" s="1"/>
  <c r="R7578" i="1" s="1"/>
  <c r="M7578" i="1"/>
  <c r="L7578" i="1"/>
  <c r="O7577" i="1"/>
  <c r="N7577" i="1"/>
  <c r="P7577" i="1" s="1"/>
  <c r="Q7577" i="1" s="1"/>
  <c r="R7577" i="1" s="1"/>
  <c r="M7577" i="1"/>
  <c r="L7577" i="1"/>
  <c r="O7576" i="1"/>
  <c r="N7576" i="1"/>
  <c r="P7576" i="1" s="1"/>
  <c r="Q7576" i="1" s="1"/>
  <c r="R7576" i="1" s="1"/>
  <c r="M7576" i="1"/>
  <c r="L7576" i="1"/>
  <c r="O7575" i="1"/>
  <c r="N7575" i="1"/>
  <c r="P7575" i="1" s="1"/>
  <c r="Q7575" i="1" s="1"/>
  <c r="R7575" i="1" s="1"/>
  <c r="M7575" i="1"/>
  <c r="L7575" i="1"/>
  <c r="O7574" i="1"/>
  <c r="N7574" i="1"/>
  <c r="P7574" i="1" s="1"/>
  <c r="Q7574" i="1" s="1"/>
  <c r="R7574" i="1" s="1"/>
  <c r="M7574" i="1"/>
  <c r="L7574" i="1"/>
  <c r="O7573" i="1"/>
  <c r="N7573" i="1"/>
  <c r="P7573" i="1" s="1"/>
  <c r="Q7573" i="1" s="1"/>
  <c r="R7573" i="1" s="1"/>
  <c r="M7573" i="1"/>
  <c r="L7573" i="1"/>
  <c r="O7572" i="1"/>
  <c r="N7572" i="1"/>
  <c r="P7572" i="1" s="1"/>
  <c r="Q7572" i="1" s="1"/>
  <c r="R7572" i="1" s="1"/>
  <c r="M7572" i="1"/>
  <c r="L7572" i="1"/>
  <c r="O7571" i="1"/>
  <c r="N7571" i="1"/>
  <c r="P7571" i="1" s="1"/>
  <c r="Q7571" i="1" s="1"/>
  <c r="R7571" i="1" s="1"/>
  <c r="M7571" i="1"/>
  <c r="L7571" i="1"/>
  <c r="O7570" i="1"/>
  <c r="N7570" i="1"/>
  <c r="P7570" i="1" s="1"/>
  <c r="Q7570" i="1" s="1"/>
  <c r="R7570" i="1" s="1"/>
  <c r="M7570" i="1"/>
  <c r="L7570" i="1"/>
  <c r="O7569" i="1"/>
  <c r="N7569" i="1"/>
  <c r="P7569" i="1" s="1"/>
  <c r="Q7569" i="1" s="1"/>
  <c r="R7569" i="1" s="1"/>
  <c r="M7569" i="1"/>
  <c r="L7569" i="1"/>
  <c r="O7568" i="1"/>
  <c r="N7568" i="1"/>
  <c r="P7568" i="1" s="1"/>
  <c r="Q7568" i="1" s="1"/>
  <c r="R7568" i="1" s="1"/>
  <c r="M7568" i="1"/>
  <c r="L7568" i="1"/>
  <c r="O7567" i="1"/>
  <c r="N7567" i="1"/>
  <c r="P7567" i="1" s="1"/>
  <c r="Q7567" i="1" s="1"/>
  <c r="R7567" i="1" s="1"/>
  <c r="M7567" i="1"/>
  <c r="L7567" i="1"/>
  <c r="O7566" i="1"/>
  <c r="N7566" i="1"/>
  <c r="P7566" i="1" s="1"/>
  <c r="Q7566" i="1" s="1"/>
  <c r="R7566" i="1" s="1"/>
  <c r="M7566" i="1"/>
  <c r="L7566" i="1"/>
  <c r="O7565" i="1"/>
  <c r="N7565" i="1"/>
  <c r="P7565" i="1" s="1"/>
  <c r="Q7565" i="1" s="1"/>
  <c r="R7565" i="1" s="1"/>
  <c r="M7565" i="1"/>
  <c r="L7565" i="1"/>
  <c r="O7564" i="1"/>
  <c r="N7564" i="1"/>
  <c r="P7564" i="1" s="1"/>
  <c r="Q7564" i="1" s="1"/>
  <c r="R7564" i="1" s="1"/>
  <c r="M7564" i="1"/>
  <c r="L7564" i="1"/>
  <c r="O7563" i="1"/>
  <c r="N7563" i="1"/>
  <c r="P7563" i="1" s="1"/>
  <c r="Q7563" i="1" s="1"/>
  <c r="R7563" i="1" s="1"/>
  <c r="M7563" i="1"/>
  <c r="L7563" i="1"/>
  <c r="O7562" i="1"/>
  <c r="N7562" i="1"/>
  <c r="P7562" i="1" s="1"/>
  <c r="Q7562" i="1" s="1"/>
  <c r="R7562" i="1" s="1"/>
  <c r="M7562" i="1"/>
  <c r="L7562" i="1"/>
  <c r="O7561" i="1"/>
  <c r="N7561" i="1"/>
  <c r="P7561" i="1" s="1"/>
  <c r="Q7561" i="1" s="1"/>
  <c r="R7561" i="1" s="1"/>
  <c r="M7561" i="1"/>
  <c r="L7561" i="1"/>
  <c r="O7560" i="1"/>
  <c r="N7560" i="1"/>
  <c r="P7560" i="1" s="1"/>
  <c r="Q7560" i="1" s="1"/>
  <c r="R7560" i="1" s="1"/>
  <c r="M7560" i="1"/>
  <c r="L7560" i="1"/>
  <c r="O7559" i="1"/>
  <c r="N7559" i="1"/>
  <c r="P7559" i="1" s="1"/>
  <c r="Q7559" i="1" s="1"/>
  <c r="R7559" i="1" s="1"/>
  <c r="M7559" i="1"/>
  <c r="L7559" i="1"/>
  <c r="O7558" i="1"/>
  <c r="N7558" i="1"/>
  <c r="P7558" i="1" s="1"/>
  <c r="Q7558" i="1" s="1"/>
  <c r="R7558" i="1" s="1"/>
  <c r="M7558" i="1"/>
  <c r="L7558" i="1"/>
  <c r="O7557" i="1"/>
  <c r="N7557" i="1"/>
  <c r="P7557" i="1" s="1"/>
  <c r="Q7557" i="1" s="1"/>
  <c r="R7557" i="1" s="1"/>
  <c r="M7557" i="1"/>
  <c r="L7557" i="1"/>
  <c r="O7556" i="1"/>
  <c r="N7556" i="1"/>
  <c r="P7556" i="1" s="1"/>
  <c r="Q7556" i="1" s="1"/>
  <c r="R7556" i="1" s="1"/>
  <c r="M7556" i="1"/>
  <c r="L7556" i="1"/>
  <c r="O7555" i="1"/>
  <c r="N7555" i="1"/>
  <c r="P7555" i="1" s="1"/>
  <c r="Q7555" i="1" s="1"/>
  <c r="R7555" i="1" s="1"/>
  <c r="M7555" i="1"/>
  <c r="L7555" i="1"/>
  <c r="O7554" i="1"/>
  <c r="N7554" i="1"/>
  <c r="P7554" i="1" s="1"/>
  <c r="Q7554" i="1" s="1"/>
  <c r="R7554" i="1" s="1"/>
  <c r="M7554" i="1"/>
  <c r="L7554" i="1"/>
  <c r="O7553" i="1"/>
  <c r="N7553" i="1"/>
  <c r="P7553" i="1" s="1"/>
  <c r="Q7553" i="1" s="1"/>
  <c r="R7553" i="1" s="1"/>
  <c r="M7553" i="1"/>
  <c r="L7553" i="1"/>
  <c r="O7552" i="1"/>
  <c r="N7552" i="1"/>
  <c r="P7552" i="1" s="1"/>
  <c r="Q7552" i="1" s="1"/>
  <c r="R7552" i="1" s="1"/>
  <c r="M7552" i="1"/>
  <c r="L7552" i="1"/>
  <c r="O7551" i="1"/>
  <c r="N7551" i="1"/>
  <c r="P7551" i="1" s="1"/>
  <c r="Q7551" i="1" s="1"/>
  <c r="R7551" i="1" s="1"/>
  <c r="M7551" i="1"/>
  <c r="L7551" i="1"/>
  <c r="O7550" i="1"/>
  <c r="N7550" i="1"/>
  <c r="P7550" i="1" s="1"/>
  <c r="Q7550" i="1" s="1"/>
  <c r="R7550" i="1" s="1"/>
  <c r="M7550" i="1"/>
  <c r="L7550" i="1"/>
  <c r="O7549" i="1"/>
  <c r="N7549" i="1"/>
  <c r="P7549" i="1" s="1"/>
  <c r="Q7549" i="1" s="1"/>
  <c r="R7549" i="1" s="1"/>
  <c r="M7549" i="1"/>
  <c r="L7549" i="1"/>
  <c r="O7548" i="1"/>
  <c r="N7548" i="1"/>
  <c r="P7548" i="1" s="1"/>
  <c r="Q7548" i="1" s="1"/>
  <c r="R7548" i="1" s="1"/>
  <c r="M7548" i="1"/>
  <c r="L7548" i="1"/>
  <c r="O7547" i="1"/>
  <c r="N7547" i="1"/>
  <c r="P7547" i="1" s="1"/>
  <c r="Q7547" i="1" s="1"/>
  <c r="R7547" i="1" s="1"/>
  <c r="M7547" i="1"/>
  <c r="L7547" i="1"/>
  <c r="O7546" i="1"/>
  <c r="N7546" i="1"/>
  <c r="P7546" i="1" s="1"/>
  <c r="Q7546" i="1" s="1"/>
  <c r="R7546" i="1" s="1"/>
  <c r="M7546" i="1"/>
  <c r="L7546" i="1"/>
  <c r="O7545" i="1"/>
  <c r="N7545" i="1"/>
  <c r="P7545" i="1" s="1"/>
  <c r="Q7545" i="1" s="1"/>
  <c r="R7545" i="1" s="1"/>
  <c r="M7545" i="1"/>
  <c r="L7545" i="1"/>
  <c r="O7544" i="1"/>
  <c r="N7544" i="1"/>
  <c r="P7544" i="1" s="1"/>
  <c r="Q7544" i="1" s="1"/>
  <c r="R7544" i="1" s="1"/>
  <c r="M7544" i="1"/>
  <c r="L7544" i="1"/>
  <c r="O7543" i="1"/>
  <c r="N7543" i="1"/>
  <c r="P7543" i="1" s="1"/>
  <c r="Q7543" i="1" s="1"/>
  <c r="R7543" i="1" s="1"/>
  <c r="M7543" i="1"/>
  <c r="L7543" i="1"/>
  <c r="O7542" i="1"/>
  <c r="N7542" i="1"/>
  <c r="P7542" i="1" s="1"/>
  <c r="Q7542" i="1" s="1"/>
  <c r="R7542" i="1" s="1"/>
  <c r="M7542" i="1"/>
  <c r="L7542" i="1"/>
  <c r="O7541" i="1"/>
  <c r="N7541" i="1"/>
  <c r="P7541" i="1" s="1"/>
  <c r="Q7541" i="1" s="1"/>
  <c r="R7541" i="1" s="1"/>
  <c r="M7541" i="1"/>
  <c r="L7541" i="1"/>
  <c r="O7540" i="1"/>
  <c r="N7540" i="1"/>
  <c r="P7540" i="1" s="1"/>
  <c r="Q7540" i="1" s="1"/>
  <c r="R7540" i="1" s="1"/>
  <c r="M7540" i="1"/>
  <c r="L7540" i="1"/>
  <c r="O7539" i="1"/>
  <c r="N7539" i="1"/>
  <c r="P7539" i="1" s="1"/>
  <c r="Q7539" i="1" s="1"/>
  <c r="R7539" i="1" s="1"/>
  <c r="M7539" i="1"/>
  <c r="L7539" i="1"/>
  <c r="O7538" i="1"/>
  <c r="N7538" i="1"/>
  <c r="P7538" i="1" s="1"/>
  <c r="Q7538" i="1" s="1"/>
  <c r="R7538" i="1" s="1"/>
  <c r="M7538" i="1"/>
  <c r="L7538" i="1"/>
  <c r="O7537" i="1"/>
  <c r="N7537" i="1"/>
  <c r="P7537" i="1" s="1"/>
  <c r="Q7537" i="1" s="1"/>
  <c r="R7537" i="1" s="1"/>
  <c r="M7537" i="1"/>
  <c r="L7537" i="1"/>
  <c r="O7536" i="1"/>
  <c r="N7536" i="1"/>
  <c r="P7536" i="1" s="1"/>
  <c r="Q7536" i="1" s="1"/>
  <c r="R7536" i="1" s="1"/>
  <c r="M7536" i="1"/>
  <c r="L7536" i="1"/>
  <c r="O7535" i="1"/>
  <c r="N7535" i="1"/>
  <c r="P7535" i="1" s="1"/>
  <c r="Q7535" i="1" s="1"/>
  <c r="R7535" i="1" s="1"/>
  <c r="M7535" i="1"/>
  <c r="L7535" i="1"/>
  <c r="O7534" i="1"/>
  <c r="N7534" i="1"/>
  <c r="P7534" i="1" s="1"/>
  <c r="Q7534" i="1" s="1"/>
  <c r="R7534" i="1" s="1"/>
  <c r="M7534" i="1"/>
  <c r="L7534" i="1"/>
  <c r="O7533" i="1"/>
  <c r="N7533" i="1"/>
  <c r="P7533" i="1" s="1"/>
  <c r="Q7533" i="1" s="1"/>
  <c r="R7533" i="1" s="1"/>
  <c r="M7533" i="1"/>
  <c r="L7533" i="1"/>
  <c r="O7532" i="1"/>
  <c r="N7532" i="1"/>
  <c r="P7532" i="1" s="1"/>
  <c r="Q7532" i="1" s="1"/>
  <c r="R7532" i="1" s="1"/>
  <c r="M7532" i="1"/>
  <c r="L7532" i="1"/>
  <c r="O7531" i="1"/>
  <c r="N7531" i="1"/>
  <c r="P7531" i="1" s="1"/>
  <c r="Q7531" i="1" s="1"/>
  <c r="R7531" i="1" s="1"/>
  <c r="M7531" i="1"/>
  <c r="L7531" i="1"/>
  <c r="O7530" i="1"/>
  <c r="N7530" i="1"/>
  <c r="P7530" i="1" s="1"/>
  <c r="Q7530" i="1" s="1"/>
  <c r="R7530" i="1" s="1"/>
  <c r="M7530" i="1"/>
  <c r="L7530" i="1"/>
  <c r="O7529" i="1"/>
  <c r="N7529" i="1"/>
  <c r="P7529" i="1" s="1"/>
  <c r="Q7529" i="1" s="1"/>
  <c r="R7529" i="1" s="1"/>
  <c r="M7529" i="1"/>
  <c r="L7529" i="1"/>
  <c r="O7528" i="1"/>
  <c r="N7528" i="1"/>
  <c r="P7528" i="1" s="1"/>
  <c r="Q7528" i="1" s="1"/>
  <c r="R7528" i="1" s="1"/>
  <c r="M7528" i="1"/>
  <c r="L7528" i="1"/>
  <c r="O7527" i="1"/>
  <c r="N7527" i="1"/>
  <c r="P7527" i="1" s="1"/>
  <c r="Q7527" i="1" s="1"/>
  <c r="R7527" i="1" s="1"/>
  <c r="M7527" i="1"/>
  <c r="L7527" i="1"/>
  <c r="O7526" i="1"/>
  <c r="N7526" i="1"/>
  <c r="P7526" i="1" s="1"/>
  <c r="Q7526" i="1" s="1"/>
  <c r="R7526" i="1" s="1"/>
  <c r="M7526" i="1"/>
  <c r="L7526" i="1"/>
  <c r="O7525" i="1"/>
  <c r="N7525" i="1"/>
  <c r="P7525" i="1" s="1"/>
  <c r="Q7525" i="1" s="1"/>
  <c r="R7525" i="1" s="1"/>
  <c r="M7525" i="1"/>
  <c r="L7525" i="1"/>
  <c r="O7524" i="1"/>
  <c r="N7524" i="1"/>
  <c r="P7524" i="1" s="1"/>
  <c r="Q7524" i="1" s="1"/>
  <c r="R7524" i="1" s="1"/>
  <c r="M7524" i="1"/>
  <c r="L7524" i="1"/>
  <c r="O7523" i="1"/>
  <c r="N7523" i="1"/>
  <c r="P7523" i="1" s="1"/>
  <c r="Q7523" i="1" s="1"/>
  <c r="R7523" i="1" s="1"/>
  <c r="M7523" i="1"/>
  <c r="L7523" i="1"/>
  <c r="O7522" i="1"/>
  <c r="N7522" i="1"/>
  <c r="P7522" i="1" s="1"/>
  <c r="Q7522" i="1" s="1"/>
  <c r="R7522" i="1" s="1"/>
  <c r="M7522" i="1"/>
  <c r="L7522" i="1"/>
  <c r="O7521" i="1"/>
  <c r="N7521" i="1"/>
  <c r="P7521" i="1" s="1"/>
  <c r="Q7521" i="1" s="1"/>
  <c r="R7521" i="1" s="1"/>
  <c r="M7521" i="1"/>
  <c r="L7521" i="1"/>
  <c r="O7520" i="1"/>
  <c r="N7520" i="1"/>
  <c r="P7520" i="1" s="1"/>
  <c r="Q7520" i="1" s="1"/>
  <c r="R7520" i="1" s="1"/>
  <c r="M7520" i="1"/>
  <c r="L7520" i="1"/>
  <c r="O7519" i="1"/>
  <c r="N7519" i="1"/>
  <c r="P7519" i="1" s="1"/>
  <c r="Q7519" i="1" s="1"/>
  <c r="R7519" i="1" s="1"/>
  <c r="M7519" i="1"/>
  <c r="L7519" i="1"/>
  <c r="O7518" i="1"/>
  <c r="N7518" i="1"/>
  <c r="P7518" i="1" s="1"/>
  <c r="Q7518" i="1" s="1"/>
  <c r="R7518" i="1" s="1"/>
  <c r="M7518" i="1"/>
  <c r="L7518" i="1"/>
  <c r="O7517" i="1"/>
  <c r="N7517" i="1"/>
  <c r="P7517" i="1" s="1"/>
  <c r="Q7517" i="1" s="1"/>
  <c r="R7517" i="1" s="1"/>
  <c r="M7517" i="1"/>
  <c r="L7517" i="1"/>
  <c r="O7516" i="1"/>
  <c r="N7516" i="1"/>
  <c r="P7516" i="1" s="1"/>
  <c r="Q7516" i="1" s="1"/>
  <c r="R7516" i="1" s="1"/>
  <c r="M7516" i="1"/>
  <c r="L7516" i="1"/>
  <c r="O7515" i="1"/>
  <c r="N7515" i="1"/>
  <c r="P7515" i="1" s="1"/>
  <c r="Q7515" i="1" s="1"/>
  <c r="R7515" i="1" s="1"/>
  <c r="M7515" i="1"/>
  <c r="L7515" i="1"/>
  <c r="O7514" i="1"/>
  <c r="N7514" i="1"/>
  <c r="P7514" i="1" s="1"/>
  <c r="Q7514" i="1" s="1"/>
  <c r="R7514" i="1" s="1"/>
  <c r="M7514" i="1"/>
  <c r="L7514" i="1"/>
  <c r="O7513" i="1"/>
  <c r="N7513" i="1"/>
  <c r="P7513" i="1" s="1"/>
  <c r="Q7513" i="1" s="1"/>
  <c r="R7513" i="1" s="1"/>
  <c r="M7513" i="1"/>
  <c r="L7513" i="1"/>
  <c r="O7512" i="1"/>
  <c r="N7512" i="1"/>
  <c r="P7512" i="1" s="1"/>
  <c r="Q7512" i="1" s="1"/>
  <c r="R7512" i="1" s="1"/>
  <c r="M7512" i="1"/>
  <c r="L7512" i="1"/>
  <c r="O7511" i="1"/>
  <c r="N7511" i="1"/>
  <c r="P7511" i="1" s="1"/>
  <c r="Q7511" i="1" s="1"/>
  <c r="R7511" i="1" s="1"/>
  <c r="M7511" i="1"/>
  <c r="L7511" i="1"/>
  <c r="O7510" i="1"/>
  <c r="N7510" i="1"/>
  <c r="P7510" i="1" s="1"/>
  <c r="Q7510" i="1" s="1"/>
  <c r="R7510" i="1" s="1"/>
  <c r="M7510" i="1"/>
  <c r="L7510" i="1"/>
  <c r="O7509" i="1"/>
  <c r="N7509" i="1"/>
  <c r="P7509" i="1" s="1"/>
  <c r="Q7509" i="1" s="1"/>
  <c r="R7509" i="1" s="1"/>
  <c r="M7509" i="1"/>
  <c r="L7509" i="1"/>
  <c r="O7508" i="1"/>
  <c r="N7508" i="1"/>
  <c r="P7508" i="1" s="1"/>
  <c r="Q7508" i="1" s="1"/>
  <c r="R7508" i="1" s="1"/>
  <c r="M7508" i="1"/>
  <c r="L7508" i="1"/>
  <c r="O7507" i="1"/>
  <c r="N7507" i="1"/>
  <c r="P7507" i="1" s="1"/>
  <c r="Q7507" i="1" s="1"/>
  <c r="R7507" i="1" s="1"/>
  <c r="M7507" i="1"/>
  <c r="L7507" i="1"/>
  <c r="O7506" i="1"/>
  <c r="N7506" i="1"/>
  <c r="P7506" i="1" s="1"/>
  <c r="Q7506" i="1" s="1"/>
  <c r="R7506" i="1" s="1"/>
  <c r="M7506" i="1"/>
  <c r="L7506" i="1"/>
  <c r="O7505" i="1"/>
  <c r="N7505" i="1"/>
  <c r="P7505" i="1" s="1"/>
  <c r="Q7505" i="1" s="1"/>
  <c r="R7505" i="1" s="1"/>
  <c r="M7505" i="1"/>
  <c r="L7505" i="1"/>
  <c r="O7504" i="1"/>
  <c r="N7504" i="1"/>
  <c r="P7504" i="1" s="1"/>
  <c r="Q7504" i="1" s="1"/>
  <c r="R7504" i="1" s="1"/>
  <c r="M7504" i="1"/>
  <c r="L7504" i="1"/>
  <c r="O7503" i="1"/>
  <c r="N7503" i="1"/>
  <c r="P7503" i="1" s="1"/>
  <c r="Q7503" i="1" s="1"/>
  <c r="R7503" i="1" s="1"/>
  <c r="M7503" i="1"/>
  <c r="L7503" i="1"/>
  <c r="O7502" i="1"/>
  <c r="N7502" i="1"/>
  <c r="P7502" i="1" s="1"/>
  <c r="Q7502" i="1" s="1"/>
  <c r="R7502" i="1" s="1"/>
  <c r="M7502" i="1"/>
  <c r="L7502" i="1"/>
  <c r="O7501" i="1"/>
  <c r="N7501" i="1"/>
  <c r="P7501" i="1" s="1"/>
  <c r="Q7501" i="1" s="1"/>
  <c r="R7501" i="1" s="1"/>
  <c r="M7501" i="1"/>
  <c r="L7501" i="1"/>
  <c r="O7500" i="1"/>
  <c r="N7500" i="1"/>
  <c r="P7500" i="1" s="1"/>
  <c r="Q7500" i="1" s="1"/>
  <c r="R7500" i="1" s="1"/>
  <c r="M7500" i="1"/>
  <c r="L7500" i="1"/>
  <c r="O7499" i="1"/>
  <c r="N7499" i="1"/>
  <c r="P7499" i="1" s="1"/>
  <c r="Q7499" i="1" s="1"/>
  <c r="R7499" i="1" s="1"/>
  <c r="M7499" i="1"/>
  <c r="L7499" i="1"/>
  <c r="O7498" i="1"/>
  <c r="N7498" i="1"/>
  <c r="P7498" i="1" s="1"/>
  <c r="Q7498" i="1" s="1"/>
  <c r="R7498" i="1" s="1"/>
  <c r="M7498" i="1"/>
  <c r="L7498" i="1"/>
  <c r="O7497" i="1"/>
  <c r="N7497" i="1"/>
  <c r="P7497" i="1" s="1"/>
  <c r="Q7497" i="1" s="1"/>
  <c r="R7497" i="1" s="1"/>
  <c r="M7497" i="1"/>
  <c r="L7497" i="1"/>
  <c r="O7496" i="1"/>
  <c r="N7496" i="1"/>
  <c r="P7496" i="1" s="1"/>
  <c r="Q7496" i="1" s="1"/>
  <c r="R7496" i="1" s="1"/>
  <c r="M7496" i="1"/>
  <c r="L7496" i="1"/>
  <c r="O7495" i="1"/>
  <c r="N7495" i="1"/>
  <c r="P7495" i="1" s="1"/>
  <c r="Q7495" i="1" s="1"/>
  <c r="R7495" i="1" s="1"/>
  <c r="M7495" i="1"/>
  <c r="L7495" i="1"/>
  <c r="O7494" i="1"/>
  <c r="N7494" i="1"/>
  <c r="P7494" i="1" s="1"/>
  <c r="Q7494" i="1" s="1"/>
  <c r="R7494" i="1" s="1"/>
  <c r="M7494" i="1"/>
  <c r="L7494" i="1"/>
  <c r="O7493" i="1"/>
  <c r="N7493" i="1"/>
  <c r="P7493" i="1" s="1"/>
  <c r="Q7493" i="1" s="1"/>
  <c r="R7493" i="1" s="1"/>
  <c r="M7493" i="1"/>
  <c r="L7493" i="1"/>
  <c r="O7492" i="1"/>
  <c r="N7492" i="1"/>
  <c r="P7492" i="1" s="1"/>
  <c r="Q7492" i="1" s="1"/>
  <c r="R7492" i="1" s="1"/>
  <c r="M7492" i="1"/>
  <c r="L7492" i="1"/>
  <c r="O7491" i="1"/>
  <c r="N7491" i="1"/>
  <c r="P7491" i="1" s="1"/>
  <c r="Q7491" i="1" s="1"/>
  <c r="R7491" i="1" s="1"/>
  <c r="M7491" i="1"/>
  <c r="L7491" i="1"/>
  <c r="O7490" i="1"/>
  <c r="N7490" i="1"/>
  <c r="P7490" i="1" s="1"/>
  <c r="Q7490" i="1" s="1"/>
  <c r="R7490" i="1" s="1"/>
  <c r="M7490" i="1"/>
  <c r="L7490" i="1"/>
  <c r="O7489" i="1"/>
  <c r="N7489" i="1"/>
  <c r="P7489" i="1" s="1"/>
  <c r="Q7489" i="1" s="1"/>
  <c r="R7489" i="1" s="1"/>
  <c r="M7489" i="1"/>
  <c r="L7489" i="1"/>
  <c r="O7488" i="1"/>
  <c r="N7488" i="1"/>
  <c r="P7488" i="1" s="1"/>
  <c r="Q7488" i="1" s="1"/>
  <c r="R7488" i="1" s="1"/>
  <c r="M7488" i="1"/>
  <c r="L7488" i="1"/>
  <c r="O7487" i="1"/>
  <c r="N7487" i="1"/>
  <c r="P7487" i="1" s="1"/>
  <c r="Q7487" i="1" s="1"/>
  <c r="R7487" i="1" s="1"/>
  <c r="M7487" i="1"/>
  <c r="L7487" i="1"/>
  <c r="O7486" i="1"/>
  <c r="N7486" i="1"/>
  <c r="P7486" i="1" s="1"/>
  <c r="Q7486" i="1" s="1"/>
  <c r="R7486" i="1" s="1"/>
  <c r="M7486" i="1"/>
  <c r="L7486" i="1"/>
  <c r="O7485" i="1"/>
  <c r="N7485" i="1"/>
  <c r="P7485" i="1" s="1"/>
  <c r="Q7485" i="1" s="1"/>
  <c r="R7485" i="1" s="1"/>
  <c r="M7485" i="1"/>
  <c r="L7485" i="1"/>
  <c r="O7484" i="1"/>
  <c r="N7484" i="1"/>
  <c r="P7484" i="1" s="1"/>
  <c r="Q7484" i="1" s="1"/>
  <c r="R7484" i="1" s="1"/>
  <c r="M7484" i="1"/>
  <c r="L7484" i="1"/>
  <c r="O7483" i="1"/>
  <c r="N7483" i="1"/>
  <c r="P7483" i="1" s="1"/>
  <c r="Q7483" i="1" s="1"/>
  <c r="R7483" i="1" s="1"/>
  <c r="M7483" i="1"/>
  <c r="L7483" i="1"/>
  <c r="O7482" i="1"/>
  <c r="N7482" i="1"/>
  <c r="P7482" i="1" s="1"/>
  <c r="Q7482" i="1" s="1"/>
  <c r="R7482" i="1" s="1"/>
  <c r="M7482" i="1"/>
  <c r="L7482" i="1"/>
  <c r="O7481" i="1"/>
  <c r="N7481" i="1"/>
  <c r="P7481" i="1" s="1"/>
  <c r="Q7481" i="1" s="1"/>
  <c r="R7481" i="1" s="1"/>
  <c r="M7481" i="1"/>
  <c r="L7481" i="1"/>
  <c r="O7480" i="1"/>
  <c r="N7480" i="1"/>
  <c r="P7480" i="1" s="1"/>
  <c r="Q7480" i="1" s="1"/>
  <c r="R7480" i="1" s="1"/>
  <c r="M7480" i="1"/>
  <c r="L7480" i="1"/>
  <c r="O7479" i="1"/>
  <c r="N7479" i="1"/>
  <c r="P7479" i="1" s="1"/>
  <c r="Q7479" i="1" s="1"/>
  <c r="R7479" i="1" s="1"/>
  <c r="M7479" i="1"/>
  <c r="L7479" i="1"/>
  <c r="O7478" i="1"/>
  <c r="N7478" i="1"/>
  <c r="P7478" i="1" s="1"/>
  <c r="Q7478" i="1" s="1"/>
  <c r="R7478" i="1" s="1"/>
  <c r="M7478" i="1"/>
  <c r="L7478" i="1"/>
  <c r="O7477" i="1"/>
  <c r="N7477" i="1"/>
  <c r="P7477" i="1" s="1"/>
  <c r="Q7477" i="1" s="1"/>
  <c r="R7477" i="1" s="1"/>
  <c r="M7477" i="1"/>
  <c r="L7477" i="1"/>
  <c r="O7476" i="1"/>
  <c r="N7476" i="1"/>
  <c r="P7476" i="1" s="1"/>
  <c r="Q7476" i="1" s="1"/>
  <c r="R7476" i="1" s="1"/>
  <c r="M7476" i="1"/>
  <c r="L7476" i="1"/>
  <c r="O7475" i="1"/>
  <c r="N7475" i="1"/>
  <c r="P7475" i="1" s="1"/>
  <c r="Q7475" i="1" s="1"/>
  <c r="R7475" i="1" s="1"/>
  <c r="M7475" i="1"/>
  <c r="L7475" i="1"/>
  <c r="O7474" i="1"/>
  <c r="N7474" i="1"/>
  <c r="P7474" i="1" s="1"/>
  <c r="Q7474" i="1" s="1"/>
  <c r="R7474" i="1" s="1"/>
  <c r="M7474" i="1"/>
  <c r="L7474" i="1"/>
  <c r="O7473" i="1"/>
  <c r="N7473" i="1"/>
  <c r="P7473" i="1" s="1"/>
  <c r="Q7473" i="1" s="1"/>
  <c r="R7473" i="1" s="1"/>
  <c r="M7473" i="1"/>
  <c r="L7473" i="1"/>
  <c r="O7472" i="1"/>
  <c r="N7472" i="1"/>
  <c r="P7472" i="1" s="1"/>
  <c r="Q7472" i="1" s="1"/>
  <c r="R7472" i="1" s="1"/>
  <c r="M7472" i="1"/>
  <c r="L7472" i="1"/>
  <c r="O7471" i="1"/>
  <c r="N7471" i="1"/>
  <c r="P7471" i="1" s="1"/>
  <c r="Q7471" i="1" s="1"/>
  <c r="R7471" i="1" s="1"/>
  <c r="M7471" i="1"/>
  <c r="L7471" i="1"/>
  <c r="O7470" i="1"/>
  <c r="N7470" i="1"/>
  <c r="P7470" i="1" s="1"/>
  <c r="Q7470" i="1" s="1"/>
  <c r="R7470" i="1" s="1"/>
  <c r="M7470" i="1"/>
  <c r="L7470" i="1"/>
  <c r="O7469" i="1"/>
  <c r="N7469" i="1"/>
  <c r="P7469" i="1" s="1"/>
  <c r="Q7469" i="1" s="1"/>
  <c r="R7469" i="1" s="1"/>
  <c r="M7469" i="1"/>
  <c r="L7469" i="1"/>
  <c r="O7468" i="1"/>
  <c r="N7468" i="1"/>
  <c r="P7468" i="1" s="1"/>
  <c r="Q7468" i="1" s="1"/>
  <c r="R7468" i="1" s="1"/>
  <c r="M7468" i="1"/>
  <c r="L7468" i="1"/>
  <c r="O7467" i="1"/>
  <c r="N7467" i="1"/>
  <c r="P7467" i="1" s="1"/>
  <c r="Q7467" i="1" s="1"/>
  <c r="R7467" i="1" s="1"/>
  <c r="M7467" i="1"/>
  <c r="L7467" i="1"/>
  <c r="O7466" i="1"/>
  <c r="N7466" i="1"/>
  <c r="P7466" i="1" s="1"/>
  <c r="Q7466" i="1" s="1"/>
  <c r="R7466" i="1" s="1"/>
  <c r="M7466" i="1"/>
  <c r="L7466" i="1"/>
  <c r="O7465" i="1"/>
  <c r="N7465" i="1"/>
  <c r="P7465" i="1" s="1"/>
  <c r="Q7465" i="1" s="1"/>
  <c r="R7465" i="1" s="1"/>
  <c r="M7465" i="1"/>
  <c r="L7465" i="1"/>
  <c r="O7464" i="1"/>
  <c r="N7464" i="1"/>
  <c r="P7464" i="1" s="1"/>
  <c r="Q7464" i="1" s="1"/>
  <c r="R7464" i="1" s="1"/>
  <c r="M7464" i="1"/>
  <c r="L7464" i="1"/>
  <c r="O7463" i="1"/>
  <c r="N7463" i="1"/>
  <c r="P7463" i="1" s="1"/>
  <c r="Q7463" i="1" s="1"/>
  <c r="R7463" i="1" s="1"/>
  <c r="M7463" i="1"/>
  <c r="L7463" i="1"/>
  <c r="O7462" i="1"/>
  <c r="N7462" i="1"/>
  <c r="P7462" i="1" s="1"/>
  <c r="Q7462" i="1" s="1"/>
  <c r="R7462" i="1" s="1"/>
  <c r="M7462" i="1"/>
  <c r="L7462" i="1"/>
  <c r="O7461" i="1"/>
  <c r="N7461" i="1"/>
  <c r="P7461" i="1" s="1"/>
  <c r="Q7461" i="1" s="1"/>
  <c r="R7461" i="1" s="1"/>
  <c r="M7461" i="1"/>
  <c r="L7461" i="1"/>
  <c r="O7460" i="1"/>
  <c r="N7460" i="1"/>
  <c r="P7460" i="1" s="1"/>
  <c r="Q7460" i="1" s="1"/>
  <c r="R7460" i="1" s="1"/>
  <c r="M7460" i="1"/>
  <c r="L7460" i="1"/>
  <c r="O7459" i="1"/>
  <c r="N7459" i="1"/>
  <c r="P7459" i="1" s="1"/>
  <c r="Q7459" i="1" s="1"/>
  <c r="R7459" i="1" s="1"/>
  <c r="M7459" i="1"/>
  <c r="L7459" i="1"/>
  <c r="O7458" i="1"/>
  <c r="N7458" i="1"/>
  <c r="P7458" i="1" s="1"/>
  <c r="Q7458" i="1" s="1"/>
  <c r="R7458" i="1" s="1"/>
  <c r="M7458" i="1"/>
  <c r="L7458" i="1"/>
  <c r="O7457" i="1"/>
  <c r="N7457" i="1"/>
  <c r="P7457" i="1" s="1"/>
  <c r="Q7457" i="1" s="1"/>
  <c r="R7457" i="1" s="1"/>
  <c r="M7457" i="1"/>
  <c r="L7457" i="1"/>
  <c r="O7456" i="1"/>
  <c r="N7456" i="1"/>
  <c r="P7456" i="1" s="1"/>
  <c r="Q7456" i="1" s="1"/>
  <c r="R7456" i="1" s="1"/>
  <c r="M7456" i="1"/>
  <c r="L7456" i="1"/>
  <c r="O7455" i="1"/>
  <c r="N7455" i="1"/>
  <c r="P7455" i="1" s="1"/>
  <c r="Q7455" i="1" s="1"/>
  <c r="R7455" i="1" s="1"/>
  <c r="M7455" i="1"/>
  <c r="L7455" i="1"/>
  <c r="O7454" i="1"/>
  <c r="N7454" i="1"/>
  <c r="P7454" i="1" s="1"/>
  <c r="Q7454" i="1" s="1"/>
  <c r="R7454" i="1" s="1"/>
  <c r="M7454" i="1"/>
  <c r="L7454" i="1"/>
  <c r="O7453" i="1"/>
  <c r="N7453" i="1"/>
  <c r="P7453" i="1" s="1"/>
  <c r="Q7453" i="1" s="1"/>
  <c r="R7453" i="1" s="1"/>
  <c r="M7453" i="1"/>
  <c r="L7453" i="1"/>
  <c r="O7452" i="1"/>
  <c r="N7452" i="1"/>
  <c r="P7452" i="1" s="1"/>
  <c r="Q7452" i="1" s="1"/>
  <c r="R7452" i="1" s="1"/>
  <c r="M7452" i="1"/>
  <c r="L7452" i="1"/>
  <c r="O7451" i="1"/>
  <c r="N7451" i="1"/>
  <c r="P7451" i="1" s="1"/>
  <c r="Q7451" i="1" s="1"/>
  <c r="R7451" i="1" s="1"/>
  <c r="M7451" i="1"/>
  <c r="L7451" i="1"/>
  <c r="O7450" i="1"/>
  <c r="N7450" i="1"/>
  <c r="P7450" i="1" s="1"/>
  <c r="Q7450" i="1" s="1"/>
  <c r="R7450" i="1" s="1"/>
  <c r="M7450" i="1"/>
  <c r="L7450" i="1"/>
  <c r="O7449" i="1"/>
  <c r="N7449" i="1"/>
  <c r="P7449" i="1" s="1"/>
  <c r="Q7449" i="1" s="1"/>
  <c r="R7449" i="1" s="1"/>
  <c r="M7449" i="1"/>
  <c r="L7449" i="1"/>
  <c r="O7448" i="1"/>
  <c r="N7448" i="1"/>
  <c r="P7448" i="1" s="1"/>
  <c r="Q7448" i="1" s="1"/>
  <c r="R7448" i="1" s="1"/>
  <c r="M7448" i="1"/>
  <c r="L7448" i="1"/>
  <c r="O7447" i="1"/>
  <c r="N7447" i="1"/>
  <c r="P7447" i="1" s="1"/>
  <c r="Q7447" i="1" s="1"/>
  <c r="R7447" i="1" s="1"/>
  <c r="M7447" i="1"/>
  <c r="L7447" i="1"/>
  <c r="O7446" i="1"/>
  <c r="N7446" i="1"/>
  <c r="P7446" i="1" s="1"/>
  <c r="Q7446" i="1" s="1"/>
  <c r="R7446" i="1" s="1"/>
  <c r="M7446" i="1"/>
  <c r="L7446" i="1"/>
  <c r="O7445" i="1"/>
  <c r="N7445" i="1"/>
  <c r="P7445" i="1" s="1"/>
  <c r="Q7445" i="1" s="1"/>
  <c r="R7445" i="1" s="1"/>
  <c r="M7445" i="1"/>
  <c r="L7445" i="1"/>
  <c r="O7444" i="1"/>
  <c r="N7444" i="1"/>
  <c r="P7444" i="1" s="1"/>
  <c r="Q7444" i="1" s="1"/>
  <c r="R7444" i="1" s="1"/>
  <c r="M7444" i="1"/>
  <c r="L7444" i="1"/>
  <c r="O7443" i="1"/>
  <c r="N7443" i="1"/>
  <c r="P7443" i="1" s="1"/>
  <c r="Q7443" i="1" s="1"/>
  <c r="R7443" i="1" s="1"/>
  <c r="M7443" i="1"/>
  <c r="L7443" i="1"/>
  <c r="O7442" i="1"/>
  <c r="N7442" i="1"/>
  <c r="P7442" i="1" s="1"/>
  <c r="Q7442" i="1" s="1"/>
  <c r="R7442" i="1" s="1"/>
  <c r="M7442" i="1"/>
  <c r="L7442" i="1"/>
  <c r="O7441" i="1"/>
  <c r="N7441" i="1"/>
  <c r="P7441" i="1" s="1"/>
  <c r="Q7441" i="1" s="1"/>
  <c r="R7441" i="1" s="1"/>
  <c r="M7441" i="1"/>
  <c r="L7441" i="1"/>
  <c r="O7440" i="1"/>
  <c r="N7440" i="1"/>
  <c r="P7440" i="1" s="1"/>
  <c r="Q7440" i="1" s="1"/>
  <c r="R7440" i="1" s="1"/>
  <c r="M7440" i="1"/>
  <c r="L7440" i="1"/>
  <c r="O7439" i="1"/>
  <c r="N7439" i="1"/>
  <c r="P7439" i="1" s="1"/>
  <c r="Q7439" i="1" s="1"/>
  <c r="R7439" i="1" s="1"/>
  <c r="M7439" i="1"/>
  <c r="L7439" i="1"/>
  <c r="O7438" i="1"/>
  <c r="N7438" i="1"/>
  <c r="P7438" i="1" s="1"/>
  <c r="Q7438" i="1" s="1"/>
  <c r="R7438" i="1" s="1"/>
  <c r="M7438" i="1"/>
  <c r="L7438" i="1"/>
  <c r="O7437" i="1"/>
  <c r="N7437" i="1"/>
  <c r="P7437" i="1" s="1"/>
  <c r="Q7437" i="1" s="1"/>
  <c r="R7437" i="1" s="1"/>
  <c r="M7437" i="1"/>
  <c r="L7437" i="1"/>
  <c r="O7436" i="1"/>
  <c r="N7436" i="1"/>
  <c r="P7436" i="1" s="1"/>
  <c r="Q7436" i="1" s="1"/>
  <c r="R7436" i="1" s="1"/>
  <c r="M7436" i="1"/>
  <c r="L7436" i="1"/>
  <c r="O7435" i="1"/>
  <c r="N7435" i="1"/>
  <c r="P7435" i="1" s="1"/>
  <c r="Q7435" i="1" s="1"/>
  <c r="R7435" i="1" s="1"/>
  <c r="M7435" i="1"/>
  <c r="L7435" i="1"/>
  <c r="O7434" i="1"/>
  <c r="N7434" i="1"/>
  <c r="P7434" i="1" s="1"/>
  <c r="Q7434" i="1" s="1"/>
  <c r="R7434" i="1" s="1"/>
  <c r="M7434" i="1"/>
  <c r="L7434" i="1"/>
  <c r="O7433" i="1"/>
  <c r="N7433" i="1"/>
  <c r="P7433" i="1" s="1"/>
  <c r="Q7433" i="1" s="1"/>
  <c r="R7433" i="1" s="1"/>
  <c r="M7433" i="1"/>
  <c r="L7433" i="1"/>
  <c r="O7432" i="1"/>
  <c r="N7432" i="1"/>
  <c r="P7432" i="1" s="1"/>
  <c r="Q7432" i="1" s="1"/>
  <c r="R7432" i="1" s="1"/>
  <c r="M7432" i="1"/>
  <c r="L7432" i="1"/>
  <c r="O7431" i="1"/>
  <c r="N7431" i="1"/>
  <c r="P7431" i="1" s="1"/>
  <c r="Q7431" i="1" s="1"/>
  <c r="R7431" i="1" s="1"/>
  <c r="M7431" i="1"/>
  <c r="L7431" i="1"/>
  <c r="O7430" i="1"/>
  <c r="N7430" i="1"/>
  <c r="P7430" i="1" s="1"/>
  <c r="Q7430" i="1" s="1"/>
  <c r="R7430" i="1" s="1"/>
  <c r="M7430" i="1"/>
  <c r="L7430" i="1"/>
  <c r="O7429" i="1"/>
  <c r="N7429" i="1"/>
  <c r="P7429" i="1" s="1"/>
  <c r="Q7429" i="1" s="1"/>
  <c r="R7429" i="1" s="1"/>
  <c r="M7429" i="1"/>
  <c r="L7429" i="1"/>
  <c r="O7428" i="1"/>
  <c r="N7428" i="1"/>
  <c r="P7428" i="1" s="1"/>
  <c r="Q7428" i="1" s="1"/>
  <c r="R7428" i="1" s="1"/>
  <c r="M7428" i="1"/>
  <c r="L7428" i="1"/>
  <c r="O7427" i="1"/>
  <c r="N7427" i="1"/>
  <c r="P7427" i="1" s="1"/>
  <c r="Q7427" i="1" s="1"/>
  <c r="R7427" i="1" s="1"/>
  <c r="M7427" i="1"/>
  <c r="L7427" i="1"/>
  <c r="O7426" i="1"/>
  <c r="N7426" i="1"/>
  <c r="P7426" i="1" s="1"/>
  <c r="Q7426" i="1" s="1"/>
  <c r="R7426" i="1" s="1"/>
  <c r="M7426" i="1"/>
  <c r="L7426" i="1"/>
  <c r="O7425" i="1"/>
  <c r="N7425" i="1"/>
  <c r="P7425" i="1" s="1"/>
  <c r="Q7425" i="1" s="1"/>
  <c r="R7425" i="1" s="1"/>
  <c r="M7425" i="1"/>
  <c r="L7425" i="1"/>
  <c r="O7424" i="1"/>
  <c r="N7424" i="1"/>
  <c r="P7424" i="1" s="1"/>
  <c r="Q7424" i="1" s="1"/>
  <c r="R7424" i="1" s="1"/>
  <c r="M7424" i="1"/>
  <c r="L7424" i="1"/>
  <c r="O7423" i="1"/>
  <c r="N7423" i="1"/>
  <c r="P7423" i="1" s="1"/>
  <c r="Q7423" i="1" s="1"/>
  <c r="R7423" i="1" s="1"/>
  <c r="M7423" i="1"/>
  <c r="L7423" i="1"/>
  <c r="O7422" i="1"/>
  <c r="N7422" i="1"/>
  <c r="P7422" i="1" s="1"/>
  <c r="Q7422" i="1" s="1"/>
  <c r="R7422" i="1" s="1"/>
  <c r="M7422" i="1"/>
  <c r="L7422" i="1"/>
  <c r="O7421" i="1"/>
  <c r="N7421" i="1"/>
  <c r="P7421" i="1" s="1"/>
  <c r="Q7421" i="1" s="1"/>
  <c r="R7421" i="1" s="1"/>
  <c r="M7421" i="1"/>
  <c r="L7421" i="1"/>
  <c r="O7420" i="1"/>
  <c r="N7420" i="1"/>
  <c r="P7420" i="1" s="1"/>
  <c r="Q7420" i="1" s="1"/>
  <c r="R7420" i="1" s="1"/>
  <c r="M7420" i="1"/>
  <c r="L7420" i="1"/>
  <c r="O7419" i="1"/>
  <c r="N7419" i="1"/>
  <c r="P7419" i="1" s="1"/>
  <c r="Q7419" i="1" s="1"/>
  <c r="R7419" i="1" s="1"/>
  <c r="M7419" i="1"/>
  <c r="L7419" i="1"/>
  <c r="O7418" i="1"/>
  <c r="N7418" i="1"/>
  <c r="P7418" i="1" s="1"/>
  <c r="Q7418" i="1" s="1"/>
  <c r="R7418" i="1" s="1"/>
  <c r="M7418" i="1"/>
  <c r="L7418" i="1"/>
  <c r="O7417" i="1"/>
  <c r="N7417" i="1"/>
  <c r="P7417" i="1" s="1"/>
  <c r="Q7417" i="1" s="1"/>
  <c r="R7417" i="1" s="1"/>
  <c r="M7417" i="1"/>
  <c r="L7417" i="1"/>
  <c r="O7416" i="1"/>
  <c r="N7416" i="1"/>
  <c r="P7416" i="1" s="1"/>
  <c r="Q7416" i="1" s="1"/>
  <c r="R7416" i="1" s="1"/>
  <c r="M7416" i="1"/>
  <c r="L7416" i="1"/>
  <c r="O7415" i="1"/>
  <c r="N7415" i="1"/>
  <c r="P7415" i="1" s="1"/>
  <c r="Q7415" i="1" s="1"/>
  <c r="R7415" i="1" s="1"/>
  <c r="M7415" i="1"/>
  <c r="L7415" i="1"/>
  <c r="O7414" i="1"/>
  <c r="N7414" i="1"/>
  <c r="P7414" i="1" s="1"/>
  <c r="Q7414" i="1" s="1"/>
  <c r="R7414" i="1" s="1"/>
  <c r="M7414" i="1"/>
  <c r="L7414" i="1"/>
  <c r="O7413" i="1"/>
  <c r="N7413" i="1"/>
  <c r="P7413" i="1" s="1"/>
  <c r="Q7413" i="1" s="1"/>
  <c r="R7413" i="1" s="1"/>
  <c r="M7413" i="1"/>
  <c r="L7413" i="1"/>
  <c r="O7412" i="1"/>
  <c r="N7412" i="1"/>
  <c r="P7412" i="1" s="1"/>
  <c r="Q7412" i="1" s="1"/>
  <c r="R7412" i="1" s="1"/>
  <c r="M7412" i="1"/>
  <c r="L7412" i="1"/>
  <c r="O7411" i="1"/>
  <c r="N7411" i="1"/>
  <c r="P7411" i="1" s="1"/>
  <c r="Q7411" i="1" s="1"/>
  <c r="R7411" i="1" s="1"/>
  <c r="M7411" i="1"/>
  <c r="L7411" i="1"/>
  <c r="O7410" i="1"/>
  <c r="N7410" i="1"/>
  <c r="P7410" i="1" s="1"/>
  <c r="Q7410" i="1" s="1"/>
  <c r="R7410" i="1" s="1"/>
  <c r="M7410" i="1"/>
  <c r="L7410" i="1"/>
  <c r="O7409" i="1"/>
  <c r="N7409" i="1"/>
  <c r="P7409" i="1" s="1"/>
  <c r="Q7409" i="1" s="1"/>
  <c r="R7409" i="1" s="1"/>
  <c r="M7409" i="1"/>
  <c r="L7409" i="1"/>
  <c r="O7408" i="1"/>
  <c r="N7408" i="1"/>
  <c r="P7408" i="1" s="1"/>
  <c r="Q7408" i="1" s="1"/>
  <c r="R7408" i="1" s="1"/>
  <c r="M7408" i="1"/>
  <c r="L7408" i="1"/>
  <c r="O7407" i="1"/>
  <c r="N7407" i="1"/>
  <c r="P7407" i="1" s="1"/>
  <c r="Q7407" i="1" s="1"/>
  <c r="R7407" i="1" s="1"/>
  <c r="M7407" i="1"/>
  <c r="L7407" i="1"/>
  <c r="O7406" i="1"/>
  <c r="N7406" i="1"/>
  <c r="P7406" i="1" s="1"/>
  <c r="Q7406" i="1" s="1"/>
  <c r="R7406" i="1" s="1"/>
  <c r="M7406" i="1"/>
  <c r="L7406" i="1"/>
  <c r="O7405" i="1"/>
  <c r="N7405" i="1"/>
  <c r="P7405" i="1" s="1"/>
  <c r="Q7405" i="1" s="1"/>
  <c r="R7405" i="1" s="1"/>
  <c r="M7405" i="1"/>
  <c r="L7405" i="1"/>
  <c r="O7404" i="1"/>
  <c r="N7404" i="1"/>
  <c r="P7404" i="1" s="1"/>
  <c r="Q7404" i="1" s="1"/>
  <c r="R7404" i="1" s="1"/>
  <c r="M7404" i="1"/>
  <c r="L7404" i="1"/>
  <c r="O7403" i="1"/>
  <c r="N7403" i="1"/>
  <c r="P7403" i="1" s="1"/>
  <c r="Q7403" i="1" s="1"/>
  <c r="R7403" i="1" s="1"/>
  <c r="M7403" i="1"/>
  <c r="L7403" i="1"/>
  <c r="O7402" i="1"/>
  <c r="N7402" i="1"/>
  <c r="P7402" i="1" s="1"/>
  <c r="Q7402" i="1" s="1"/>
  <c r="R7402" i="1" s="1"/>
  <c r="M7402" i="1"/>
  <c r="L7402" i="1"/>
  <c r="O7401" i="1"/>
  <c r="N7401" i="1"/>
  <c r="P7401" i="1" s="1"/>
  <c r="Q7401" i="1" s="1"/>
  <c r="R7401" i="1" s="1"/>
  <c r="M7401" i="1"/>
  <c r="L7401" i="1"/>
  <c r="O7400" i="1"/>
  <c r="N7400" i="1"/>
  <c r="P7400" i="1" s="1"/>
  <c r="Q7400" i="1" s="1"/>
  <c r="R7400" i="1" s="1"/>
  <c r="M7400" i="1"/>
  <c r="L7400" i="1"/>
  <c r="O7399" i="1"/>
  <c r="N7399" i="1"/>
  <c r="P7399" i="1" s="1"/>
  <c r="Q7399" i="1" s="1"/>
  <c r="R7399" i="1" s="1"/>
  <c r="M7399" i="1"/>
  <c r="L7399" i="1"/>
  <c r="O7398" i="1"/>
  <c r="N7398" i="1"/>
  <c r="P7398" i="1" s="1"/>
  <c r="Q7398" i="1" s="1"/>
  <c r="R7398" i="1" s="1"/>
  <c r="M7398" i="1"/>
  <c r="L7398" i="1"/>
  <c r="O7397" i="1"/>
  <c r="N7397" i="1"/>
  <c r="P7397" i="1" s="1"/>
  <c r="Q7397" i="1" s="1"/>
  <c r="R7397" i="1" s="1"/>
  <c r="M7397" i="1"/>
  <c r="L7397" i="1"/>
  <c r="O7396" i="1"/>
  <c r="N7396" i="1"/>
  <c r="P7396" i="1" s="1"/>
  <c r="Q7396" i="1" s="1"/>
  <c r="R7396" i="1" s="1"/>
  <c r="M7396" i="1"/>
  <c r="L7396" i="1"/>
  <c r="O7395" i="1"/>
  <c r="N7395" i="1"/>
  <c r="P7395" i="1" s="1"/>
  <c r="Q7395" i="1" s="1"/>
  <c r="R7395" i="1" s="1"/>
  <c r="M7395" i="1"/>
  <c r="L7395" i="1"/>
  <c r="O7394" i="1"/>
  <c r="N7394" i="1"/>
  <c r="P7394" i="1" s="1"/>
  <c r="Q7394" i="1" s="1"/>
  <c r="R7394" i="1" s="1"/>
  <c r="M7394" i="1"/>
  <c r="L7394" i="1"/>
  <c r="O7393" i="1"/>
  <c r="N7393" i="1"/>
  <c r="P7393" i="1" s="1"/>
  <c r="Q7393" i="1" s="1"/>
  <c r="R7393" i="1" s="1"/>
  <c r="M7393" i="1"/>
  <c r="L7393" i="1"/>
  <c r="O7392" i="1"/>
  <c r="N7392" i="1"/>
  <c r="P7392" i="1" s="1"/>
  <c r="Q7392" i="1" s="1"/>
  <c r="R7392" i="1" s="1"/>
  <c r="M7392" i="1"/>
  <c r="L7392" i="1"/>
  <c r="O7391" i="1"/>
  <c r="N7391" i="1"/>
  <c r="P7391" i="1" s="1"/>
  <c r="Q7391" i="1" s="1"/>
  <c r="R7391" i="1" s="1"/>
  <c r="M7391" i="1"/>
  <c r="L7391" i="1"/>
  <c r="O7390" i="1"/>
  <c r="N7390" i="1"/>
  <c r="P7390" i="1" s="1"/>
  <c r="Q7390" i="1" s="1"/>
  <c r="R7390" i="1" s="1"/>
  <c r="M7390" i="1"/>
  <c r="L7390" i="1"/>
  <c r="O7389" i="1"/>
  <c r="N7389" i="1"/>
  <c r="P7389" i="1" s="1"/>
  <c r="Q7389" i="1" s="1"/>
  <c r="R7389" i="1" s="1"/>
  <c r="M7389" i="1"/>
  <c r="L7389" i="1"/>
  <c r="O7388" i="1"/>
  <c r="N7388" i="1"/>
  <c r="P7388" i="1" s="1"/>
  <c r="Q7388" i="1" s="1"/>
  <c r="R7388" i="1" s="1"/>
  <c r="M7388" i="1"/>
  <c r="L7388" i="1"/>
  <c r="O7387" i="1"/>
  <c r="N7387" i="1"/>
  <c r="P7387" i="1" s="1"/>
  <c r="Q7387" i="1" s="1"/>
  <c r="R7387" i="1" s="1"/>
  <c r="M7387" i="1"/>
  <c r="L7387" i="1"/>
  <c r="O7386" i="1"/>
  <c r="N7386" i="1"/>
  <c r="P7386" i="1" s="1"/>
  <c r="Q7386" i="1" s="1"/>
  <c r="R7386" i="1" s="1"/>
  <c r="M7386" i="1"/>
  <c r="L7386" i="1"/>
  <c r="O7385" i="1"/>
  <c r="N7385" i="1"/>
  <c r="P7385" i="1" s="1"/>
  <c r="Q7385" i="1" s="1"/>
  <c r="R7385" i="1" s="1"/>
  <c r="M7385" i="1"/>
  <c r="L7385" i="1"/>
  <c r="O7384" i="1"/>
  <c r="N7384" i="1"/>
  <c r="P7384" i="1" s="1"/>
  <c r="Q7384" i="1" s="1"/>
  <c r="R7384" i="1" s="1"/>
  <c r="M7384" i="1"/>
  <c r="L7384" i="1"/>
  <c r="O7383" i="1"/>
  <c r="N7383" i="1"/>
  <c r="P7383" i="1" s="1"/>
  <c r="Q7383" i="1" s="1"/>
  <c r="R7383" i="1" s="1"/>
  <c r="M7383" i="1"/>
  <c r="L7383" i="1"/>
  <c r="O7382" i="1"/>
  <c r="N7382" i="1"/>
  <c r="P7382" i="1" s="1"/>
  <c r="Q7382" i="1" s="1"/>
  <c r="R7382" i="1" s="1"/>
  <c r="M7382" i="1"/>
  <c r="L7382" i="1"/>
  <c r="O7381" i="1"/>
  <c r="N7381" i="1"/>
  <c r="P7381" i="1" s="1"/>
  <c r="Q7381" i="1" s="1"/>
  <c r="R7381" i="1" s="1"/>
  <c r="M7381" i="1"/>
  <c r="L7381" i="1"/>
  <c r="O7380" i="1"/>
  <c r="N7380" i="1"/>
  <c r="P7380" i="1" s="1"/>
  <c r="Q7380" i="1" s="1"/>
  <c r="R7380" i="1" s="1"/>
  <c r="M7380" i="1"/>
  <c r="L7380" i="1"/>
  <c r="O7379" i="1"/>
  <c r="N7379" i="1"/>
  <c r="P7379" i="1" s="1"/>
  <c r="Q7379" i="1" s="1"/>
  <c r="R7379" i="1" s="1"/>
  <c r="M7379" i="1"/>
  <c r="L7379" i="1"/>
  <c r="O7378" i="1"/>
  <c r="N7378" i="1"/>
  <c r="P7378" i="1" s="1"/>
  <c r="Q7378" i="1" s="1"/>
  <c r="R7378" i="1" s="1"/>
  <c r="M7378" i="1"/>
  <c r="L7378" i="1"/>
  <c r="O7377" i="1"/>
  <c r="N7377" i="1"/>
  <c r="P7377" i="1" s="1"/>
  <c r="Q7377" i="1" s="1"/>
  <c r="R7377" i="1" s="1"/>
  <c r="M7377" i="1"/>
  <c r="L7377" i="1"/>
  <c r="O7376" i="1"/>
  <c r="N7376" i="1"/>
  <c r="P7376" i="1" s="1"/>
  <c r="Q7376" i="1" s="1"/>
  <c r="R7376" i="1" s="1"/>
  <c r="M7376" i="1"/>
  <c r="L7376" i="1"/>
  <c r="O7375" i="1"/>
  <c r="N7375" i="1"/>
  <c r="P7375" i="1" s="1"/>
  <c r="Q7375" i="1" s="1"/>
  <c r="R7375" i="1" s="1"/>
  <c r="M7375" i="1"/>
  <c r="L7375" i="1"/>
  <c r="O7374" i="1"/>
  <c r="N7374" i="1"/>
  <c r="P7374" i="1" s="1"/>
  <c r="Q7374" i="1" s="1"/>
  <c r="R7374" i="1" s="1"/>
  <c r="M7374" i="1"/>
  <c r="L7374" i="1"/>
  <c r="O7373" i="1"/>
  <c r="N7373" i="1"/>
  <c r="P7373" i="1" s="1"/>
  <c r="Q7373" i="1" s="1"/>
  <c r="R7373" i="1" s="1"/>
  <c r="M7373" i="1"/>
  <c r="L7373" i="1"/>
  <c r="O7372" i="1"/>
  <c r="N7372" i="1"/>
  <c r="P7372" i="1" s="1"/>
  <c r="Q7372" i="1" s="1"/>
  <c r="R7372" i="1" s="1"/>
  <c r="M7372" i="1"/>
  <c r="L7372" i="1"/>
  <c r="O7371" i="1"/>
  <c r="N7371" i="1"/>
  <c r="P7371" i="1" s="1"/>
  <c r="Q7371" i="1" s="1"/>
  <c r="R7371" i="1" s="1"/>
  <c r="M7371" i="1"/>
  <c r="L7371" i="1"/>
  <c r="O7370" i="1"/>
  <c r="N7370" i="1"/>
  <c r="P7370" i="1" s="1"/>
  <c r="Q7370" i="1" s="1"/>
  <c r="R7370" i="1" s="1"/>
  <c r="M7370" i="1"/>
  <c r="L7370" i="1"/>
  <c r="O7369" i="1"/>
  <c r="N7369" i="1"/>
  <c r="P7369" i="1" s="1"/>
  <c r="Q7369" i="1" s="1"/>
  <c r="R7369" i="1" s="1"/>
  <c r="M7369" i="1"/>
  <c r="L7369" i="1"/>
  <c r="O7368" i="1"/>
  <c r="N7368" i="1"/>
  <c r="P7368" i="1" s="1"/>
  <c r="Q7368" i="1" s="1"/>
  <c r="R7368" i="1" s="1"/>
  <c r="M7368" i="1"/>
  <c r="L7368" i="1"/>
  <c r="O7367" i="1"/>
  <c r="N7367" i="1"/>
  <c r="P7367" i="1" s="1"/>
  <c r="Q7367" i="1" s="1"/>
  <c r="R7367" i="1" s="1"/>
  <c r="M7367" i="1"/>
  <c r="L7367" i="1"/>
  <c r="O7366" i="1"/>
  <c r="N7366" i="1"/>
  <c r="P7366" i="1" s="1"/>
  <c r="Q7366" i="1" s="1"/>
  <c r="R7366" i="1" s="1"/>
  <c r="M7366" i="1"/>
  <c r="L7366" i="1"/>
  <c r="O7365" i="1"/>
  <c r="N7365" i="1"/>
  <c r="P7365" i="1" s="1"/>
  <c r="Q7365" i="1" s="1"/>
  <c r="R7365" i="1" s="1"/>
  <c r="M7365" i="1"/>
  <c r="L7365" i="1"/>
  <c r="O7364" i="1"/>
  <c r="N7364" i="1"/>
  <c r="P7364" i="1" s="1"/>
  <c r="Q7364" i="1" s="1"/>
  <c r="R7364" i="1" s="1"/>
  <c r="M7364" i="1"/>
  <c r="L7364" i="1"/>
  <c r="O7363" i="1"/>
  <c r="N7363" i="1"/>
  <c r="P7363" i="1" s="1"/>
  <c r="Q7363" i="1" s="1"/>
  <c r="R7363" i="1" s="1"/>
  <c r="M7363" i="1"/>
  <c r="L7363" i="1"/>
  <c r="O7362" i="1"/>
  <c r="N7362" i="1"/>
  <c r="P7362" i="1" s="1"/>
  <c r="Q7362" i="1" s="1"/>
  <c r="R7362" i="1" s="1"/>
  <c r="M7362" i="1"/>
  <c r="L7362" i="1"/>
  <c r="O7361" i="1"/>
  <c r="N7361" i="1"/>
  <c r="P7361" i="1" s="1"/>
  <c r="Q7361" i="1" s="1"/>
  <c r="R7361" i="1" s="1"/>
  <c r="M7361" i="1"/>
  <c r="L7361" i="1"/>
  <c r="O7360" i="1"/>
  <c r="N7360" i="1"/>
  <c r="P7360" i="1" s="1"/>
  <c r="Q7360" i="1" s="1"/>
  <c r="R7360" i="1" s="1"/>
  <c r="M7360" i="1"/>
  <c r="L7360" i="1"/>
  <c r="O7359" i="1"/>
  <c r="N7359" i="1"/>
  <c r="P7359" i="1" s="1"/>
  <c r="Q7359" i="1" s="1"/>
  <c r="R7359" i="1" s="1"/>
  <c r="M7359" i="1"/>
  <c r="L7359" i="1"/>
  <c r="O7358" i="1"/>
  <c r="N7358" i="1"/>
  <c r="P7358" i="1" s="1"/>
  <c r="Q7358" i="1" s="1"/>
  <c r="R7358" i="1" s="1"/>
  <c r="M7358" i="1"/>
  <c r="L7358" i="1"/>
  <c r="O7357" i="1"/>
  <c r="N7357" i="1"/>
  <c r="P7357" i="1" s="1"/>
  <c r="Q7357" i="1" s="1"/>
  <c r="R7357" i="1" s="1"/>
  <c r="M7357" i="1"/>
  <c r="L7357" i="1"/>
  <c r="O7356" i="1"/>
  <c r="N7356" i="1"/>
  <c r="P7356" i="1" s="1"/>
  <c r="Q7356" i="1" s="1"/>
  <c r="R7356" i="1" s="1"/>
  <c r="M7356" i="1"/>
  <c r="L7356" i="1"/>
  <c r="O7355" i="1"/>
  <c r="N7355" i="1"/>
  <c r="P7355" i="1" s="1"/>
  <c r="Q7355" i="1" s="1"/>
  <c r="R7355" i="1" s="1"/>
  <c r="M7355" i="1"/>
  <c r="L7355" i="1"/>
  <c r="O7354" i="1"/>
  <c r="N7354" i="1"/>
  <c r="P7354" i="1" s="1"/>
  <c r="Q7354" i="1" s="1"/>
  <c r="R7354" i="1" s="1"/>
  <c r="M7354" i="1"/>
  <c r="L7354" i="1"/>
  <c r="O7353" i="1"/>
  <c r="N7353" i="1"/>
  <c r="P7353" i="1" s="1"/>
  <c r="Q7353" i="1" s="1"/>
  <c r="R7353" i="1" s="1"/>
  <c r="M7353" i="1"/>
  <c r="L7353" i="1"/>
  <c r="O7352" i="1"/>
  <c r="N7352" i="1"/>
  <c r="P7352" i="1" s="1"/>
  <c r="Q7352" i="1" s="1"/>
  <c r="R7352" i="1" s="1"/>
  <c r="M7352" i="1"/>
  <c r="L7352" i="1"/>
  <c r="O7351" i="1"/>
  <c r="N7351" i="1"/>
  <c r="P7351" i="1" s="1"/>
  <c r="Q7351" i="1" s="1"/>
  <c r="R7351" i="1" s="1"/>
  <c r="M7351" i="1"/>
  <c r="L7351" i="1"/>
  <c r="O7350" i="1"/>
  <c r="N7350" i="1"/>
  <c r="P7350" i="1" s="1"/>
  <c r="Q7350" i="1" s="1"/>
  <c r="R7350" i="1" s="1"/>
  <c r="M7350" i="1"/>
  <c r="L7350" i="1"/>
  <c r="O7349" i="1"/>
  <c r="N7349" i="1"/>
  <c r="P7349" i="1" s="1"/>
  <c r="Q7349" i="1" s="1"/>
  <c r="R7349" i="1" s="1"/>
  <c r="M7349" i="1"/>
  <c r="L7349" i="1"/>
  <c r="O7348" i="1"/>
  <c r="N7348" i="1"/>
  <c r="P7348" i="1" s="1"/>
  <c r="Q7348" i="1" s="1"/>
  <c r="R7348" i="1" s="1"/>
  <c r="M7348" i="1"/>
  <c r="L7348" i="1"/>
  <c r="O7347" i="1"/>
  <c r="N7347" i="1"/>
  <c r="P7347" i="1" s="1"/>
  <c r="Q7347" i="1" s="1"/>
  <c r="R7347" i="1" s="1"/>
  <c r="M7347" i="1"/>
  <c r="L7347" i="1"/>
  <c r="O7346" i="1"/>
  <c r="N7346" i="1"/>
  <c r="P7346" i="1" s="1"/>
  <c r="Q7346" i="1" s="1"/>
  <c r="R7346" i="1" s="1"/>
  <c r="M7346" i="1"/>
  <c r="L7346" i="1"/>
  <c r="O7345" i="1"/>
  <c r="N7345" i="1"/>
  <c r="P7345" i="1" s="1"/>
  <c r="Q7345" i="1" s="1"/>
  <c r="R7345" i="1" s="1"/>
  <c r="M7345" i="1"/>
  <c r="L7345" i="1"/>
  <c r="O7344" i="1"/>
  <c r="N7344" i="1"/>
  <c r="P7344" i="1" s="1"/>
  <c r="Q7344" i="1" s="1"/>
  <c r="R7344" i="1" s="1"/>
  <c r="M7344" i="1"/>
  <c r="L7344" i="1"/>
  <c r="O7343" i="1"/>
  <c r="N7343" i="1"/>
  <c r="P7343" i="1" s="1"/>
  <c r="Q7343" i="1" s="1"/>
  <c r="R7343" i="1" s="1"/>
  <c r="M7343" i="1"/>
  <c r="L7343" i="1"/>
  <c r="O7342" i="1"/>
  <c r="N7342" i="1"/>
  <c r="P7342" i="1" s="1"/>
  <c r="Q7342" i="1" s="1"/>
  <c r="R7342" i="1" s="1"/>
  <c r="M7342" i="1"/>
  <c r="L7342" i="1"/>
  <c r="O7341" i="1"/>
  <c r="N7341" i="1"/>
  <c r="P7341" i="1" s="1"/>
  <c r="Q7341" i="1" s="1"/>
  <c r="R7341" i="1" s="1"/>
  <c r="M7341" i="1"/>
  <c r="L7341" i="1"/>
  <c r="O7340" i="1"/>
  <c r="N7340" i="1"/>
  <c r="P7340" i="1" s="1"/>
  <c r="Q7340" i="1" s="1"/>
  <c r="R7340" i="1" s="1"/>
  <c r="M7340" i="1"/>
  <c r="L7340" i="1"/>
  <c r="O7339" i="1"/>
  <c r="N7339" i="1"/>
  <c r="P7339" i="1" s="1"/>
  <c r="Q7339" i="1" s="1"/>
  <c r="R7339" i="1" s="1"/>
  <c r="M7339" i="1"/>
  <c r="L7339" i="1"/>
  <c r="O7338" i="1"/>
  <c r="N7338" i="1"/>
  <c r="P7338" i="1" s="1"/>
  <c r="Q7338" i="1" s="1"/>
  <c r="R7338" i="1" s="1"/>
  <c r="M7338" i="1"/>
  <c r="L7338" i="1"/>
  <c r="O7337" i="1"/>
  <c r="N7337" i="1"/>
  <c r="P7337" i="1" s="1"/>
  <c r="Q7337" i="1" s="1"/>
  <c r="R7337" i="1" s="1"/>
  <c r="M7337" i="1"/>
  <c r="L7337" i="1"/>
  <c r="O7336" i="1"/>
  <c r="N7336" i="1"/>
  <c r="P7336" i="1" s="1"/>
  <c r="Q7336" i="1" s="1"/>
  <c r="R7336" i="1" s="1"/>
  <c r="M7336" i="1"/>
  <c r="L7336" i="1"/>
  <c r="O7335" i="1"/>
  <c r="N7335" i="1"/>
  <c r="P7335" i="1" s="1"/>
  <c r="Q7335" i="1" s="1"/>
  <c r="R7335" i="1" s="1"/>
  <c r="M7335" i="1"/>
  <c r="L7335" i="1"/>
  <c r="O7334" i="1"/>
  <c r="N7334" i="1"/>
  <c r="P7334" i="1" s="1"/>
  <c r="Q7334" i="1" s="1"/>
  <c r="R7334" i="1" s="1"/>
  <c r="M7334" i="1"/>
  <c r="L7334" i="1"/>
  <c r="O7333" i="1"/>
  <c r="N7333" i="1"/>
  <c r="P7333" i="1" s="1"/>
  <c r="Q7333" i="1" s="1"/>
  <c r="R7333" i="1" s="1"/>
  <c r="M7333" i="1"/>
  <c r="L7333" i="1"/>
  <c r="O7332" i="1"/>
  <c r="N7332" i="1"/>
  <c r="P7332" i="1" s="1"/>
  <c r="Q7332" i="1" s="1"/>
  <c r="R7332" i="1" s="1"/>
  <c r="M7332" i="1"/>
  <c r="L7332" i="1"/>
  <c r="O7331" i="1"/>
  <c r="N7331" i="1"/>
  <c r="P7331" i="1" s="1"/>
  <c r="Q7331" i="1" s="1"/>
  <c r="R7331" i="1" s="1"/>
  <c r="M7331" i="1"/>
  <c r="L7331" i="1"/>
  <c r="O7330" i="1"/>
  <c r="N7330" i="1"/>
  <c r="P7330" i="1" s="1"/>
  <c r="Q7330" i="1" s="1"/>
  <c r="R7330" i="1" s="1"/>
  <c r="M7330" i="1"/>
  <c r="L7330" i="1"/>
  <c r="O7329" i="1"/>
  <c r="N7329" i="1"/>
  <c r="P7329" i="1" s="1"/>
  <c r="Q7329" i="1" s="1"/>
  <c r="R7329" i="1" s="1"/>
  <c r="M7329" i="1"/>
  <c r="L7329" i="1"/>
  <c r="O7328" i="1"/>
  <c r="N7328" i="1"/>
  <c r="P7328" i="1" s="1"/>
  <c r="Q7328" i="1" s="1"/>
  <c r="R7328" i="1" s="1"/>
  <c r="M7328" i="1"/>
  <c r="L7328" i="1"/>
  <c r="O7327" i="1"/>
  <c r="N7327" i="1"/>
  <c r="P7327" i="1" s="1"/>
  <c r="Q7327" i="1" s="1"/>
  <c r="R7327" i="1" s="1"/>
  <c r="M7327" i="1"/>
  <c r="L7327" i="1"/>
  <c r="O7326" i="1"/>
  <c r="N7326" i="1"/>
  <c r="P7326" i="1" s="1"/>
  <c r="Q7326" i="1" s="1"/>
  <c r="R7326" i="1" s="1"/>
  <c r="M7326" i="1"/>
  <c r="L7326" i="1"/>
  <c r="O7325" i="1"/>
  <c r="N7325" i="1"/>
  <c r="P7325" i="1" s="1"/>
  <c r="Q7325" i="1" s="1"/>
  <c r="R7325" i="1" s="1"/>
  <c r="M7325" i="1"/>
  <c r="L7325" i="1"/>
  <c r="O7324" i="1"/>
  <c r="N7324" i="1"/>
  <c r="P7324" i="1" s="1"/>
  <c r="Q7324" i="1" s="1"/>
  <c r="R7324" i="1" s="1"/>
  <c r="M7324" i="1"/>
  <c r="L7324" i="1"/>
  <c r="O7323" i="1"/>
  <c r="N7323" i="1"/>
  <c r="P7323" i="1" s="1"/>
  <c r="Q7323" i="1" s="1"/>
  <c r="R7323" i="1" s="1"/>
  <c r="M7323" i="1"/>
  <c r="L7323" i="1"/>
  <c r="O7322" i="1"/>
  <c r="N7322" i="1"/>
  <c r="P7322" i="1" s="1"/>
  <c r="Q7322" i="1" s="1"/>
  <c r="R7322" i="1" s="1"/>
  <c r="M7322" i="1"/>
  <c r="L7322" i="1"/>
  <c r="O7321" i="1"/>
  <c r="N7321" i="1"/>
  <c r="P7321" i="1" s="1"/>
  <c r="Q7321" i="1" s="1"/>
  <c r="R7321" i="1" s="1"/>
  <c r="M7321" i="1"/>
  <c r="L7321" i="1"/>
  <c r="O7320" i="1"/>
  <c r="N7320" i="1"/>
  <c r="P7320" i="1" s="1"/>
  <c r="Q7320" i="1" s="1"/>
  <c r="R7320" i="1" s="1"/>
  <c r="M7320" i="1"/>
  <c r="L7320" i="1"/>
  <c r="O7319" i="1"/>
  <c r="N7319" i="1"/>
  <c r="P7319" i="1" s="1"/>
  <c r="Q7319" i="1" s="1"/>
  <c r="R7319" i="1" s="1"/>
  <c r="M7319" i="1"/>
  <c r="L7319" i="1"/>
  <c r="O7318" i="1"/>
  <c r="N7318" i="1"/>
  <c r="P7318" i="1" s="1"/>
  <c r="Q7318" i="1" s="1"/>
  <c r="R7318" i="1" s="1"/>
  <c r="M7318" i="1"/>
  <c r="L7318" i="1"/>
  <c r="O7317" i="1"/>
  <c r="N7317" i="1"/>
  <c r="P7317" i="1" s="1"/>
  <c r="Q7317" i="1" s="1"/>
  <c r="R7317" i="1" s="1"/>
  <c r="M7317" i="1"/>
  <c r="L7317" i="1"/>
  <c r="O7316" i="1"/>
  <c r="N7316" i="1"/>
  <c r="P7316" i="1" s="1"/>
  <c r="Q7316" i="1" s="1"/>
  <c r="R7316" i="1" s="1"/>
  <c r="M7316" i="1"/>
  <c r="L7316" i="1"/>
  <c r="O7315" i="1"/>
  <c r="N7315" i="1"/>
  <c r="P7315" i="1" s="1"/>
  <c r="Q7315" i="1" s="1"/>
  <c r="R7315" i="1" s="1"/>
  <c r="M7315" i="1"/>
  <c r="L7315" i="1"/>
  <c r="O7314" i="1"/>
  <c r="N7314" i="1"/>
  <c r="P7314" i="1" s="1"/>
  <c r="Q7314" i="1" s="1"/>
  <c r="R7314" i="1" s="1"/>
  <c r="M7314" i="1"/>
  <c r="L7314" i="1"/>
  <c r="O7313" i="1"/>
  <c r="N7313" i="1"/>
  <c r="P7313" i="1" s="1"/>
  <c r="Q7313" i="1" s="1"/>
  <c r="R7313" i="1" s="1"/>
  <c r="M7313" i="1"/>
  <c r="L7313" i="1"/>
  <c r="O7312" i="1"/>
  <c r="N7312" i="1"/>
  <c r="P7312" i="1" s="1"/>
  <c r="Q7312" i="1" s="1"/>
  <c r="R7312" i="1" s="1"/>
  <c r="M7312" i="1"/>
  <c r="L7312" i="1"/>
  <c r="O7311" i="1"/>
  <c r="N7311" i="1"/>
  <c r="P7311" i="1" s="1"/>
  <c r="Q7311" i="1" s="1"/>
  <c r="R7311" i="1" s="1"/>
  <c r="M7311" i="1"/>
  <c r="L7311" i="1"/>
  <c r="O7310" i="1"/>
  <c r="N7310" i="1"/>
  <c r="P7310" i="1" s="1"/>
  <c r="Q7310" i="1" s="1"/>
  <c r="R7310" i="1" s="1"/>
  <c r="M7310" i="1"/>
  <c r="L7310" i="1"/>
  <c r="O7309" i="1"/>
  <c r="N7309" i="1"/>
  <c r="P7309" i="1" s="1"/>
  <c r="Q7309" i="1" s="1"/>
  <c r="R7309" i="1" s="1"/>
  <c r="M7309" i="1"/>
  <c r="L7309" i="1"/>
  <c r="O7308" i="1"/>
  <c r="N7308" i="1"/>
  <c r="P7308" i="1" s="1"/>
  <c r="Q7308" i="1" s="1"/>
  <c r="R7308" i="1" s="1"/>
  <c r="M7308" i="1"/>
  <c r="L7308" i="1"/>
  <c r="O7307" i="1"/>
  <c r="N7307" i="1"/>
  <c r="P7307" i="1" s="1"/>
  <c r="Q7307" i="1" s="1"/>
  <c r="R7307" i="1" s="1"/>
  <c r="M7307" i="1"/>
  <c r="L7307" i="1"/>
  <c r="O7306" i="1"/>
  <c r="N7306" i="1"/>
  <c r="P7306" i="1" s="1"/>
  <c r="Q7306" i="1" s="1"/>
  <c r="R7306" i="1" s="1"/>
  <c r="M7306" i="1"/>
  <c r="L7306" i="1"/>
  <c r="O7305" i="1"/>
  <c r="N7305" i="1"/>
  <c r="P7305" i="1" s="1"/>
  <c r="Q7305" i="1" s="1"/>
  <c r="R7305" i="1" s="1"/>
  <c r="M7305" i="1"/>
  <c r="L7305" i="1"/>
  <c r="O7304" i="1"/>
  <c r="N7304" i="1"/>
  <c r="P7304" i="1" s="1"/>
  <c r="Q7304" i="1" s="1"/>
  <c r="R7304" i="1" s="1"/>
  <c r="M7304" i="1"/>
  <c r="L7304" i="1"/>
  <c r="O7303" i="1"/>
  <c r="N7303" i="1"/>
  <c r="P7303" i="1" s="1"/>
  <c r="Q7303" i="1" s="1"/>
  <c r="R7303" i="1" s="1"/>
  <c r="M7303" i="1"/>
  <c r="L7303" i="1"/>
  <c r="O7302" i="1"/>
  <c r="N7302" i="1"/>
  <c r="P7302" i="1" s="1"/>
  <c r="Q7302" i="1" s="1"/>
  <c r="R7302" i="1" s="1"/>
  <c r="M7302" i="1"/>
  <c r="L7302" i="1"/>
  <c r="O7301" i="1"/>
  <c r="N7301" i="1"/>
  <c r="P7301" i="1" s="1"/>
  <c r="Q7301" i="1" s="1"/>
  <c r="R7301" i="1" s="1"/>
  <c r="M7301" i="1"/>
  <c r="L7301" i="1"/>
  <c r="O7300" i="1"/>
  <c r="N7300" i="1"/>
  <c r="P7300" i="1" s="1"/>
  <c r="Q7300" i="1" s="1"/>
  <c r="R7300" i="1" s="1"/>
  <c r="M7300" i="1"/>
  <c r="L7300" i="1"/>
  <c r="O7299" i="1"/>
  <c r="N7299" i="1"/>
  <c r="P7299" i="1" s="1"/>
  <c r="Q7299" i="1" s="1"/>
  <c r="R7299" i="1" s="1"/>
  <c r="M7299" i="1"/>
  <c r="L7299" i="1"/>
  <c r="O7298" i="1"/>
  <c r="N7298" i="1"/>
  <c r="P7298" i="1" s="1"/>
  <c r="Q7298" i="1" s="1"/>
  <c r="R7298" i="1" s="1"/>
  <c r="M7298" i="1"/>
  <c r="L7298" i="1"/>
  <c r="O7297" i="1"/>
  <c r="N7297" i="1"/>
  <c r="P7297" i="1" s="1"/>
  <c r="Q7297" i="1" s="1"/>
  <c r="R7297" i="1" s="1"/>
  <c r="M7297" i="1"/>
  <c r="L7297" i="1"/>
  <c r="O7296" i="1"/>
  <c r="N7296" i="1"/>
  <c r="P7296" i="1" s="1"/>
  <c r="Q7296" i="1" s="1"/>
  <c r="R7296" i="1" s="1"/>
  <c r="M7296" i="1"/>
  <c r="L7296" i="1"/>
  <c r="O7295" i="1"/>
  <c r="N7295" i="1"/>
  <c r="P7295" i="1" s="1"/>
  <c r="Q7295" i="1" s="1"/>
  <c r="R7295" i="1" s="1"/>
  <c r="M7295" i="1"/>
  <c r="L7295" i="1"/>
  <c r="O7294" i="1"/>
  <c r="N7294" i="1"/>
  <c r="P7294" i="1" s="1"/>
  <c r="Q7294" i="1" s="1"/>
  <c r="R7294" i="1" s="1"/>
  <c r="M7294" i="1"/>
  <c r="L7294" i="1"/>
  <c r="O7293" i="1"/>
  <c r="N7293" i="1"/>
  <c r="P7293" i="1" s="1"/>
  <c r="Q7293" i="1" s="1"/>
  <c r="R7293" i="1" s="1"/>
  <c r="M7293" i="1"/>
  <c r="L7293" i="1"/>
  <c r="O7292" i="1"/>
  <c r="N7292" i="1"/>
  <c r="P7292" i="1" s="1"/>
  <c r="Q7292" i="1" s="1"/>
  <c r="R7292" i="1" s="1"/>
  <c r="M7292" i="1"/>
  <c r="L7292" i="1"/>
  <c r="O7291" i="1"/>
  <c r="N7291" i="1"/>
  <c r="P7291" i="1" s="1"/>
  <c r="Q7291" i="1" s="1"/>
  <c r="R7291" i="1" s="1"/>
  <c r="M7291" i="1"/>
  <c r="L7291" i="1"/>
  <c r="O7290" i="1"/>
  <c r="N7290" i="1"/>
  <c r="P7290" i="1" s="1"/>
  <c r="Q7290" i="1" s="1"/>
  <c r="R7290" i="1" s="1"/>
  <c r="M7290" i="1"/>
  <c r="L7290" i="1"/>
  <c r="O7289" i="1"/>
  <c r="N7289" i="1"/>
  <c r="P7289" i="1" s="1"/>
  <c r="Q7289" i="1" s="1"/>
  <c r="R7289" i="1" s="1"/>
  <c r="M7289" i="1"/>
  <c r="L7289" i="1"/>
  <c r="O7288" i="1"/>
  <c r="N7288" i="1"/>
  <c r="P7288" i="1" s="1"/>
  <c r="Q7288" i="1" s="1"/>
  <c r="R7288" i="1" s="1"/>
  <c r="M7288" i="1"/>
  <c r="L7288" i="1"/>
  <c r="O7287" i="1"/>
  <c r="N7287" i="1"/>
  <c r="P7287" i="1" s="1"/>
  <c r="Q7287" i="1" s="1"/>
  <c r="R7287" i="1" s="1"/>
  <c r="M7287" i="1"/>
  <c r="L7287" i="1"/>
  <c r="O7286" i="1"/>
  <c r="N7286" i="1"/>
  <c r="P7286" i="1" s="1"/>
  <c r="Q7286" i="1" s="1"/>
  <c r="R7286" i="1" s="1"/>
  <c r="M7286" i="1"/>
  <c r="L7286" i="1"/>
  <c r="O7285" i="1"/>
  <c r="N7285" i="1"/>
  <c r="P7285" i="1" s="1"/>
  <c r="Q7285" i="1" s="1"/>
  <c r="R7285" i="1" s="1"/>
  <c r="M7285" i="1"/>
  <c r="L7285" i="1"/>
  <c r="O7284" i="1"/>
  <c r="N7284" i="1"/>
  <c r="P7284" i="1" s="1"/>
  <c r="Q7284" i="1" s="1"/>
  <c r="R7284" i="1" s="1"/>
  <c r="M7284" i="1"/>
  <c r="L7284" i="1"/>
  <c r="O7283" i="1"/>
  <c r="N7283" i="1"/>
  <c r="P7283" i="1" s="1"/>
  <c r="Q7283" i="1" s="1"/>
  <c r="R7283" i="1" s="1"/>
  <c r="M7283" i="1"/>
  <c r="L7283" i="1"/>
  <c r="O7282" i="1"/>
  <c r="N7282" i="1"/>
  <c r="P7282" i="1" s="1"/>
  <c r="Q7282" i="1" s="1"/>
  <c r="R7282" i="1" s="1"/>
  <c r="M7282" i="1"/>
  <c r="L7282" i="1"/>
  <c r="O7281" i="1"/>
  <c r="N7281" i="1"/>
  <c r="P7281" i="1" s="1"/>
  <c r="Q7281" i="1" s="1"/>
  <c r="R7281" i="1" s="1"/>
  <c r="M7281" i="1"/>
  <c r="L7281" i="1"/>
  <c r="O7280" i="1"/>
  <c r="N7280" i="1"/>
  <c r="P7280" i="1" s="1"/>
  <c r="Q7280" i="1" s="1"/>
  <c r="R7280" i="1" s="1"/>
  <c r="M7280" i="1"/>
  <c r="L7280" i="1"/>
  <c r="O7279" i="1"/>
  <c r="N7279" i="1"/>
  <c r="P7279" i="1" s="1"/>
  <c r="Q7279" i="1" s="1"/>
  <c r="R7279" i="1" s="1"/>
  <c r="M7279" i="1"/>
  <c r="L7279" i="1"/>
  <c r="O7278" i="1"/>
  <c r="N7278" i="1"/>
  <c r="P7278" i="1" s="1"/>
  <c r="Q7278" i="1" s="1"/>
  <c r="R7278" i="1" s="1"/>
  <c r="M7278" i="1"/>
  <c r="L7278" i="1"/>
  <c r="O7277" i="1"/>
  <c r="N7277" i="1"/>
  <c r="P7277" i="1" s="1"/>
  <c r="Q7277" i="1" s="1"/>
  <c r="R7277" i="1" s="1"/>
  <c r="M7277" i="1"/>
  <c r="L7277" i="1"/>
  <c r="O7276" i="1"/>
  <c r="N7276" i="1"/>
  <c r="P7276" i="1" s="1"/>
  <c r="Q7276" i="1" s="1"/>
  <c r="R7276" i="1" s="1"/>
  <c r="M7276" i="1"/>
  <c r="L7276" i="1"/>
  <c r="O7275" i="1"/>
  <c r="N7275" i="1"/>
  <c r="P7275" i="1" s="1"/>
  <c r="Q7275" i="1" s="1"/>
  <c r="R7275" i="1" s="1"/>
  <c r="M7275" i="1"/>
  <c r="L7275" i="1"/>
  <c r="O7274" i="1"/>
  <c r="N7274" i="1"/>
  <c r="P7274" i="1" s="1"/>
  <c r="Q7274" i="1" s="1"/>
  <c r="R7274" i="1" s="1"/>
  <c r="M7274" i="1"/>
  <c r="L7274" i="1"/>
  <c r="O7273" i="1"/>
  <c r="N7273" i="1"/>
  <c r="P7273" i="1" s="1"/>
  <c r="Q7273" i="1" s="1"/>
  <c r="R7273" i="1" s="1"/>
  <c r="M7273" i="1"/>
  <c r="L7273" i="1"/>
  <c r="O7272" i="1"/>
  <c r="N7272" i="1"/>
  <c r="P7272" i="1" s="1"/>
  <c r="Q7272" i="1" s="1"/>
  <c r="R7272" i="1" s="1"/>
  <c r="M7272" i="1"/>
  <c r="L7272" i="1"/>
  <c r="O7271" i="1"/>
  <c r="N7271" i="1"/>
  <c r="P7271" i="1" s="1"/>
  <c r="Q7271" i="1" s="1"/>
  <c r="R7271" i="1" s="1"/>
  <c r="M7271" i="1"/>
  <c r="L7271" i="1"/>
  <c r="O7270" i="1"/>
  <c r="N7270" i="1"/>
  <c r="P7270" i="1" s="1"/>
  <c r="Q7270" i="1" s="1"/>
  <c r="R7270" i="1" s="1"/>
  <c r="M7270" i="1"/>
  <c r="L7270" i="1"/>
  <c r="O7269" i="1"/>
  <c r="N7269" i="1"/>
  <c r="P7269" i="1" s="1"/>
  <c r="Q7269" i="1" s="1"/>
  <c r="R7269" i="1" s="1"/>
  <c r="M7269" i="1"/>
  <c r="L7269" i="1"/>
  <c r="O7268" i="1"/>
  <c r="N7268" i="1"/>
  <c r="P7268" i="1" s="1"/>
  <c r="Q7268" i="1" s="1"/>
  <c r="R7268" i="1" s="1"/>
  <c r="M7268" i="1"/>
  <c r="L7268" i="1"/>
  <c r="O7267" i="1"/>
  <c r="N7267" i="1"/>
  <c r="P7267" i="1" s="1"/>
  <c r="Q7267" i="1" s="1"/>
  <c r="R7267" i="1" s="1"/>
  <c r="M7267" i="1"/>
  <c r="L7267" i="1"/>
  <c r="O7266" i="1"/>
  <c r="N7266" i="1"/>
  <c r="P7266" i="1" s="1"/>
  <c r="Q7266" i="1" s="1"/>
  <c r="R7266" i="1" s="1"/>
  <c r="M7266" i="1"/>
  <c r="L7266" i="1"/>
  <c r="O7265" i="1"/>
  <c r="N7265" i="1"/>
  <c r="P7265" i="1" s="1"/>
  <c r="Q7265" i="1" s="1"/>
  <c r="R7265" i="1" s="1"/>
  <c r="M7265" i="1"/>
  <c r="L7265" i="1"/>
  <c r="O7264" i="1"/>
  <c r="N7264" i="1"/>
  <c r="P7264" i="1" s="1"/>
  <c r="Q7264" i="1" s="1"/>
  <c r="R7264" i="1" s="1"/>
  <c r="M7264" i="1"/>
  <c r="L7264" i="1"/>
  <c r="O7263" i="1"/>
  <c r="N7263" i="1"/>
  <c r="P7263" i="1" s="1"/>
  <c r="Q7263" i="1" s="1"/>
  <c r="R7263" i="1" s="1"/>
  <c r="M7263" i="1"/>
  <c r="L7263" i="1"/>
  <c r="O7262" i="1"/>
  <c r="N7262" i="1"/>
  <c r="P7262" i="1" s="1"/>
  <c r="Q7262" i="1" s="1"/>
  <c r="R7262" i="1" s="1"/>
  <c r="M7262" i="1"/>
  <c r="L7262" i="1"/>
  <c r="O7261" i="1"/>
  <c r="N7261" i="1"/>
  <c r="P7261" i="1" s="1"/>
  <c r="Q7261" i="1" s="1"/>
  <c r="R7261" i="1" s="1"/>
  <c r="M7261" i="1"/>
  <c r="L7261" i="1"/>
  <c r="O7260" i="1"/>
  <c r="N7260" i="1"/>
  <c r="P7260" i="1" s="1"/>
  <c r="Q7260" i="1" s="1"/>
  <c r="R7260" i="1" s="1"/>
  <c r="M7260" i="1"/>
  <c r="L7260" i="1"/>
  <c r="O7259" i="1"/>
  <c r="N7259" i="1"/>
  <c r="P7259" i="1" s="1"/>
  <c r="Q7259" i="1" s="1"/>
  <c r="R7259" i="1" s="1"/>
  <c r="M7259" i="1"/>
  <c r="L7259" i="1"/>
  <c r="O7258" i="1"/>
  <c r="N7258" i="1"/>
  <c r="P7258" i="1" s="1"/>
  <c r="Q7258" i="1" s="1"/>
  <c r="R7258" i="1" s="1"/>
  <c r="M7258" i="1"/>
  <c r="L7258" i="1"/>
  <c r="O7257" i="1"/>
  <c r="N7257" i="1"/>
  <c r="P7257" i="1" s="1"/>
  <c r="Q7257" i="1" s="1"/>
  <c r="R7257" i="1" s="1"/>
  <c r="M7257" i="1"/>
  <c r="L7257" i="1"/>
  <c r="O7256" i="1"/>
  <c r="N7256" i="1"/>
  <c r="P7256" i="1" s="1"/>
  <c r="Q7256" i="1" s="1"/>
  <c r="R7256" i="1" s="1"/>
  <c r="M7256" i="1"/>
  <c r="L7256" i="1"/>
  <c r="O7255" i="1"/>
  <c r="N7255" i="1"/>
  <c r="P7255" i="1" s="1"/>
  <c r="Q7255" i="1" s="1"/>
  <c r="R7255" i="1" s="1"/>
  <c r="M7255" i="1"/>
  <c r="L7255" i="1"/>
  <c r="O7254" i="1"/>
  <c r="N7254" i="1"/>
  <c r="P7254" i="1" s="1"/>
  <c r="Q7254" i="1" s="1"/>
  <c r="R7254" i="1" s="1"/>
  <c r="M7254" i="1"/>
  <c r="L7254" i="1"/>
  <c r="O7253" i="1"/>
  <c r="N7253" i="1"/>
  <c r="P7253" i="1" s="1"/>
  <c r="Q7253" i="1" s="1"/>
  <c r="R7253" i="1" s="1"/>
  <c r="M7253" i="1"/>
  <c r="L7253" i="1"/>
  <c r="O7252" i="1"/>
  <c r="N7252" i="1"/>
  <c r="P7252" i="1" s="1"/>
  <c r="Q7252" i="1" s="1"/>
  <c r="R7252" i="1" s="1"/>
  <c r="M7252" i="1"/>
  <c r="L7252" i="1"/>
  <c r="O7251" i="1"/>
  <c r="N7251" i="1"/>
  <c r="P7251" i="1" s="1"/>
  <c r="Q7251" i="1" s="1"/>
  <c r="R7251" i="1" s="1"/>
  <c r="M7251" i="1"/>
  <c r="L7251" i="1"/>
  <c r="O7250" i="1"/>
  <c r="N7250" i="1"/>
  <c r="P7250" i="1" s="1"/>
  <c r="Q7250" i="1" s="1"/>
  <c r="R7250" i="1" s="1"/>
  <c r="M7250" i="1"/>
  <c r="L7250" i="1"/>
  <c r="O7249" i="1"/>
  <c r="N7249" i="1"/>
  <c r="P7249" i="1" s="1"/>
  <c r="Q7249" i="1" s="1"/>
  <c r="R7249" i="1" s="1"/>
  <c r="M7249" i="1"/>
  <c r="L7249" i="1"/>
  <c r="O7248" i="1"/>
  <c r="N7248" i="1"/>
  <c r="P7248" i="1" s="1"/>
  <c r="Q7248" i="1" s="1"/>
  <c r="R7248" i="1" s="1"/>
  <c r="M7248" i="1"/>
  <c r="L7248" i="1"/>
  <c r="O7247" i="1"/>
  <c r="N7247" i="1"/>
  <c r="P7247" i="1" s="1"/>
  <c r="Q7247" i="1" s="1"/>
  <c r="R7247" i="1" s="1"/>
  <c r="M7247" i="1"/>
  <c r="L7247" i="1"/>
  <c r="O7246" i="1"/>
  <c r="N7246" i="1"/>
  <c r="P7246" i="1" s="1"/>
  <c r="Q7246" i="1" s="1"/>
  <c r="R7246" i="1" s="1"/>
  <c r="M7246" i="1"/>
  <c r="L7246" i="1"/>
  <c r="O7245" i="1"/>
  <c r="N7245" i="1"/>
  <c r="P7245" i="1" s="1"/>
  <c r="Q7245" i="1" s="1"/>
  <c r="R7245" i="1" s="1"/>
  <c r="M7245" i="1"/>
  <c r="L7245" i="1"/>
  <c r="O7244" i="1"/>
  <c r="N7244" i="1"/>
  <c r="P7244" i="1" s="1"/>
  <c r="Q7244" i="1" s="1"/>
  <c r="R7244" i="1" s="1"/>
  <c r="M7244" i="1"/>
  <c r="L7244" i="1"/>
  <c r="O7243" i="1"/>
  <c r="N7243" i="1"/>
  <c r="P7243" i="1" s="1"/>
  <c r="Q7243" i="1" s="1"/>
  <c r="R7243" i="1" s="1"/>
  <c r="M7243" i="1"/>
  <c r="L7243" i="1"/>
  <c r="O7242" i="1"/>
  <c r="N7242" i="1"/>
  <c r="P7242" i="1" s="1"/>
  <c r="Q7242" i="1" s="1"/>
  <c r="R7242" i="1" s="1"/>
  <c r="M7242" i="1"/>
  <c r="L7242" i="1"/>
  <c r="O7241" i="1"/>
  <c r="N7241" i="1"/>
  <c r="P7241" i="1" s="1"/>
  <c r="Q7241" i="1" s="1"/>
  <c r="R7241" i="1" s="1"/>
  <c r="M7241" i="1"/>
  <c r="L7241" i="1"/>
  <c r="O7240" i="1"/>
  <c r="N7240" i="1"/>
  <c r="P7240" i="1" s="1"/>
  <c r="Q7240" i="1" s="1"/>
  <c r="R7240" i="1" s="1"/>
  <c r="M7240" i="1"/>
  <c r="L7240" i="1"/>
  <c r="O7239" i="1"/>
  <c r="N7239" i="1"/>
  <c r="P7239" i="1" s="1"/>
  <c r="Q7239" i="1" s="1"/>
  <c r="R7239" i="1" s="1"/>
  <c r="M7239" i="1"/>
  <c r="L7239" i="1"/>
  <c r="O7238" i="1"/>
  <c r="N7238" i="1"/>
  <c r="P7238" i="1" s="1"/>
  <c r="Q7238" i="1" s="1"/>
  <c r="R7238" i="1" s="1"/>
  <c r="M7238" i="1"/>
  <c r="L7238" i="1"/>
  <c r="O7237" i="1"/>
  <c r="N7237" i="1"/>
  <c r="P7237" i="1" s="1"/>
  <c r="Q7237" i="1" s="1"/>
  <c r="R7237" i="1" s="1"/>
  <c r="M7237" i="1"/>
  <c r="L7237" i="1"/>
  <c r="O7236" i="1"/>
  <c r="N7236" i="1"/>
  <c r="P7236" i="1" s="1"/>
  <c r="Q7236" i="1" s="1"/>
  <c r="R7236" i="1" s="1"/>
  <c r="M7236" i="1"/>
  <c r="L7236" i="1"/>
  <c r="O7235" i="1"/>
  <c r="N7235" i="1"/>
  <c r="P7235" i="1" s="1"/>
  <c r="Q7235" i="1" s="1"/>
  <c r="R7235" i="1" s="1"/>
  <c r="M7235" i="1"/>
  <c r="L7235" i="1"/>
  <c r="O7234" i="1"/>
  <c r="N7234" i="1"/>
  <c r="P7234" i="1" s="1"/>
  <c r="Q7234" i="1" s="1"/>
  <c r="R7234" i="1" s="1"/>
  <c r="M7234" i="1"/>
  <c r="L7234" i="1"/>
  <c r="O7233" i="1"/>
  <c r="N7233" i="1"/>
  <c r="P7233" i="1" s="1"/>
  <c r="Q7233" i="1" s="1"/>
  <c r="R7233" i="1" s="1"/>
  <c r="M7233" i="1"/>
  <c r="L7233" i="1"/>
  <c r="O7232" i="1"/>
  <c r="N7232" i="1"/>
  <c r="P7232" i="1" s="1"/>
  <c r="Q7232" i="1" s="1"/>
  <c r="R7232" i="1" s="1"/>
  <c r="M7232" i="1"/>
  <c r="L7232" i="1"/>
  <c r="O7231" i="1"/>
  <c r="N7231" i="1"/>
  <c r="P7231" i="1" s="1"/>
  <c r="Q7231" i="1" s="1"/>
  <c r="R7231" i="1" s="1"/>
  <c r="M7231" i="1"/>
  <c r="L7231" i="1"/>
  <c r="O7230" i="1"/>
  <c r="N7230" i="1"/>
  <c r="P7230" i="1" s="1"/>
  <c r="Q7230" i="1" s="1"/>
  <c r="R7230" i="1" s="1"/>
  <c r="M7230" i="1"/>
  <c r="L7230" i="1"/>
  <c r="O7229" i="1"/>
  <c r="N7229" i="1"/>
  <c r="P7229" i="1" s="1"/>
  <c r="Q7229" i="1" s="1"/>
  <c r="R7229" i="1" s="1"/>
  <c r="M7229" i="1"/>
  <c r="L7229" i="1"/>
  <c r="O7228" i="1"/>
  <c r="N7228" i="1"/>
  <c r="P7228" i="1" s="1"/>
  <c r="Q7228" i="1" s="1"/>
  <c r="R7228" i="1" s="1"/>
  <c r="M7228" i="1"/>
  <c r="L7228" i="1"/>
  <c r="O7227" i="1"/>
  <c r="N7227" i="1"/>
  <c r="P7227" i="1" s="1"/>
  <c r="Q7227" i="1" s="1"/>
  <c r="R7227" i="1" s="1"/>
  <c r="M7227" i="1"/>
  <c r="L7227" i="1"/>
  <c r="O7226" i="1"/>
  <c r="N7226" i="1"/>
  <c r="P7226" i="1" s="1"/>
  <c r="Q7226" i="1" s="1"/>
  <c r="R7226" i="1" s="1"/>
  <c r="M7226" i="1"/>
  <c r="L7226" i="1"/>
  <c r="O7225" i="1"/>
  <c r="N7225" i="1"/>
  <c r="P7225" i="1" s="1"/>
  <c r="Q7225" i="1" s="1"/>
  <c r="R7225" i="1" s="1"/>
  <c r="M7225" i="1"/>
  <c r="L7225" i="1"/>
  <c r="O7224" i="1"/>
  <c r="N7224" i="1"/>
  <c r="P7224" i="1" s="1"/>
  <c r="Q7224" i="1" s="1"/>
  <c r="R7224" i="1" s="1"/>
  <c r="M7224" i="1"/>
  <c r="L7224" i="1"/>
  <c r="O7223" i="1"/>
  <c r="N7223" i="1"/>
  <c r="P7223" i="1" s="1"/>
  <c r="Q7223" i="1" s="1"/>
  <c r="R7223" i="1" s="1"/>
  <c r="M7223" i="1"/>
  <c r="L7223" i="1"/>
  <c r="O7222" i="1"/>
  <c r="N7222" i="1"/>
  <c r="P7222" i="1" s="1"/>
  <c r="Q7222" i="1" s="1"/>
  <c r="R7222" i="1" s="1"/>
  <c r="M7222" i="1"/>
  <c r="L7222" i="1"/>
  <c r="O7221" i="1"/>
  <c r="N7221" i="1"/>
  <c r="P7221" i="1" s="1"/>
  <c r="Q7221" i="1" s="1"/>
  <c r="R7221" i="1" s="1"/>
  <c r="M7221" i="1"/>
  <c r="L7221" i="1"/>
  <c r="O7220" i="1"/>
  <c r="N7220" i="1"/>
  <c r="P7220" i="1" s="1"/>
  <c r="Q7220" i="1" s="1"/>
  <c r="R7220" i="1" s="1"/>
  <c r="M7220" i="1"/>
  <c r="L7220" i="1"/>
  <c r="O7219" i="1"/>
  <c r="N7219" i="1"/>
  <c r="P7219" i="1" s="1"/>
  <c r="Q7219" i="1" s="1"/>
  <c r="R7219" i="1" s="1"/>
  <c r="M7219" i="1"/>
  <c r="L7219" i="1"/>
  <c r="O7218" i="1"/>
  <c r="N7218" i="1"/>
  <c r="P7218" i="1" s="1"/>
  <c r="Q7218" i="1" s="1"/>
  <c r="R7218" i="1" s="1"/>
  <c r="M7218" i="1"/>
  <c r="L7218" i="1"/>
  <c r="O7217" i="1"/>
  <c r="N7217" i="1"/>
  <c r="P7217" i="1" s="1"/>
  <c r="Q7217" i="1" s="1"/>
  <c r="R7217" i="1" s="1"/>
  <c r="M7217" i="1"/>
  <c r="L7217" i="1"/>
  <c r="O7216" i="1"/>
  <c r="N7216" i="1"/>
  <c r="P7216" i="1" s="1"/>
  <c r="Q7216" i="1" s="1"/>
  <c r="R7216" i="1" s="1"/>
  <c r="M7216" i="1"/>
  <c r="L7216" i="1"/>
  <c r="O7215" i="1"/>
  <c r="N7215" i="1"/>
  <c r="P7215" i="1" s="1"/>
  <c r="Q7215" i="1" s="1"/>
  <c r="R7215" i="1" s="1"/>
  <c r="M7215" i="1"/>
  <c r="L7215" i="1"/>
  <c r="O7214" i="1"/>
  <c r="N7214" i="1"/>
  <c r="P7214" i="1" s="1"/>
  <c r="Q7214" i="1" s="1"/>
  <c r="R7214" i="1" s="1"/>
  <c r="M7214" i="1"/>
  <c r="L7214" i="1"/>
  <c r="O7213" i="1"/>
  <c r="N7213" i="1"/>
  <c r="P7213" i="1" s="1"/>
  <c r="Q7213" i="1" s="1"/>
  <c r="R7213" i="1" s="1"/>
  <c r="M7213" i="1"/>
  <c r="L7213" i="1"/>
  <c r="O7212" i="1"/>
  <c r="N7212" i="1"/>
  <c r="P7212" i="1" s="1"/>
  <c r="Q7212" i="1" s="1"/>
  <c r="R7212" i="1" s="1"/>
  <c r="M7212" i="1"/>
  <c r="L7212" i="1"/>
  <c r="O7211" i="1"/>
  <c r="N7211" i="1"/>
  <c r="P7211" i="1" s="1"/>
  <c r="Q7211" i="1" s="1"/>
  <c r="R7211" i="1" s="1"/>
  <c r="M7211" i="1"/>
  <c r="L7211" i="1"/>
  <c r="O7210" i="1"/>
  <c r="N7210" i="1"/>
  <c r="P7210" i="1" s="1"/>
  <c r="Q7210" i="1" s="1"/>
  <c r="R7210" i="1" s="1"/>
  <c r="M7210" i="1"/>
  <c r="L7210" i="1"/>
  <c r="O7209" i="1"/>
  <c r="N7209" i="1"/>
  <c r="P7209" i="1" s="1"/>
  <c r="Q7209" i="1" s="1"/>
  <c r="R7209" i="1" s="1"/>
  <c r="M7209" i="1"/>
  <c r="L7209" i="1"/>
  <c r="O7208" i="1"/>
  <c r="N7208" i="1"/>
  <c r="P7208" i="1" s="1"/>
  <c r="Q7208" i="1" s="1"/>
  <c r="R7208" i="1" s="1"/>
  <c r="M7208" i="1"/>
  <c r="L7208" i="1"/>
  <c r="O7207" i="1"/>
  <c r="N7207" i="1"/>
  <c r="P7207" i="1" s="1"/>
  <c r="Q7207" i="1" s="1"/>
  <c r="R7207" i="1" s="1"/>
  <c r="M7207" i="1"/>
  <c r="L7207" i="1"/>
  <c r="O7206" i="1"/>
  <c r="N7206" i="1"/>
  <c r="P7206" i="1" s="1"/>
  <c r="Q7206" i="1" s="1"/>
  <c r="R7206" i="1" s="1"/>
  <c r="M7206" i="1"/>
  <c r="L7206" i="1"/>
  <c r="O7205" i="1"/>
  <c r="N7205" i="1"/>
  <c r="P7205" i="1" s="1"/>
  <c r="Q7205" i="1" s="1"/>
  <c r="R7205" i="1" s="1"/>
  <c r="M7205" i="1"/>
  <c r="L7205" i="1"/>
  <c r="O7204" i="1"/>
  <c r="N7204" i="1"/>
  <c r="P7204" i="1" s="1"/>
  <c r="Q7204" i="1" s="1"/>
  <c r="R7204" i="1" s="1"/>
  <c r="M7204" i="1"/>
  <c r="L7204" i="1"/>
  <c r="O7203" i="1"/>
  <c r="N7203" i="1"/>
  <c r="P7203" i="1" s="1"/>
  <c r="Q7203" i="1" s="1"/>
  <c r="R7203" i="1" s="1"/>
  <c r="M7203" i="1"/>
  <c r="L7203" i="1"/>
  <c r="O7202" i="1"/>
  <c r="N7202" i="1"/>
  <c r="P7202" i="1" s="1"/>
  <c r="Q7202" i="1" s="1"/>
  <c r="R7202" i="1" s="1"/>
  <c r="M7202" i="1"/>
  <c r="L7202" i="1"/>
  <c r="O7201" i="1"/>
  <c r="N7201" i="1"/>
  <c r="P7201" i="1" s="1"/>
  <c r="Q7201" i="1" s="1"/>
  <c r="R7201" i="1" s="1"/>
  <c r="M7201" i="1"/>
  <c r="L7201" i="1"/>
  <c r="O7200" i="1"/>
  <c r="N7200" i="1"/>
  <c r="P7200" i="1" s="1"/>
  <c r="Q7200" i="1" s="1"/>
  <c r="R7200" i="1" s="1"/>
  <c r="M7200" i="1"/>
  <c r="L7200" i="1"/>
  <c r="O7199" i="1"/>
  <c r="N7199" i="1"/>
  <c r="P7199" i="1" s="1"/>
  <c r="Q7199" i="1" s="1"/>
  <c r="R7199" i="1" s="1"/>
  <c r="M7199" i="1"/>
  <c r="L7199" i="1"/>
  <c r="O7198" i="1"/>
  <c r="N7198" i="1"/>
  <c r="P7198" i="1" s="1"/>
  <c r="Q7198" i="1" s="1"/>
  <c r="R7198" i="1" s="1"/>
  <c r="M7198" i="1"/>
  <c r="L7198" i="1"/>
  <c r="O7197" i="1"/>
  <c r="N7197" i="1"/>
  <c r="P7197" i="1" s="1"/>
  <c r="Q7197" i="1" s="1"/>
  <c r="R7197" i="1" s="1"/>
  <c r="M7197" i="1"/>
  <c r="L7197" i="1"/>
  <c r="O7196" i="1"/>
  <c r="N7196" i="1"/>
  <c r="P7196" i="1" s="1"/>
  <c r="Q7196" i="1" s="1"/>
  <c r="R7196" i="1" s="1"/>
  <c r="M7196" i="1"/>
  <c r="L7196" i="1"/>
  <c r="O7195" i="1"/>
  <c r="N7195" i="1"/>
  <c r="P7195" i="1" s="1"/>
  <c r="Q7195" i="1" s="1"/>
  <c r="R7195" i="1" s="1"/>
  <c r="M7195" i="1"/>
  <c r="L7195" i="1"/>
  <c r="O7194" i="1"/>
  <c r="N7194" i="1"/>
  <c r="P7194" i="1" s="1"/>
  <c r="Q7194" i="1" s="1"/>
  <c r="R7194" i="1" s="1"/>
  <c r="M7194" i="1"/>
  <c r="L7194" i="1"/>
  <c r="O7193" i="1"/>
  <c r="N7193" i="1"/>
  <c r="P7193" i="1" s="1"/>
  <c r="Q7193" i="1" s="1"/>
  <c r="R7193" i="1" s="1"/>
  <c r="M7193" i="1"/>
  <c r="L7193" i="1"/>
  <c r="O7192" i="1"/>
  <c r="N7192" i="1"/>
  <c r="P7192" i="1" s="1"/>
  <c r="Q7192" i="1" s="1"/>
  <c r="R7192" i="1" s="1"/>
  <c r="M7192" i="1"/>
  <c r="L7192" i="1"/>
  <c r="O7191" i="1"/>
  <c r="N7191" i="1"/>
  <c r="P7191" i="1" s="1"/>
  <c r="Q7191" i="1" s="1"/>
  <c r="R7191" i="1" s="1"/>
  <c r="M7191" i="1"/>
  <c r="L7191" i="1"/>
  <c r="O7190" i="1"/>
  <c r="N7190" i="1"/>
  <c r="P7190" i="1" s="1"/>
  <c r="Q7190" i="1" s="1"/>
  <c r="R7190" i="1" s="1"/>
  <c r="M7190" i="1"/>
  <c r="L7190" i="1"/>
  <c r="O7189" i="1"/>
  <c r="N7189" i="1"/>
  <c r="P7189" i="1" s="1"/>
  <c r="Q7189" i="1" s="1"/>
  <c r="R7189" i="1" s="1"/>
  <c r="M7189" i="1"/>
  <c r="L7189" i="1"/>
  <c r="O7188" i="1"/>
  <c r="N7188" i="1"/>
  <c r="P7188" i="1" s="1"/>
  <c r="Q7188" i="1" s="1"/>
  <c r="R7188" i="1" s="1"/>
  <c r="M7188" i="1"/>
  <c r="L7188" i="1"/>
  <c r="O7187" i="1"/>
  <c r="N7187" i="1"/>
  <c r="P7187" i="1" s="1"/>
  <c r="Q7187" i="1" s="1"/>
  <c r="R7187" i="1" s="1"/>
  <c r="M7187" i="1"/>
  <c r="L7187" i="1"/>
  <c r="O7186" i="1"/>
  <c r="N7186" i="1"/>
  <c r="P7186" i="1" s="1"/>
  <c r="Q7186" i="1" s="1"/>
  <c r="R7186" i="1" s="1"/>
  <c r="M7186" i="1"/>
  <c r="L7186" i="1"/>
  <c r="O7185" i="1"/>
  <c r="N7185" i="1"/>
  <c r="P7185" i="1" s="1"/>
  <c r="Q7185" i="1" s="1"/>
  <c r="R7185" i="1" s="1"/>
  <c r="M7185" i="1"/>
  <c r="L7185" i="1"/>
  <c r="O7184" i="1"/>
  <c r="N7184" i="1"/>
  <c r="P7184" i="1" s="1"/>
  <c r="Q7184" i="1" s="1"/>
  <c r="R7184" i="1" s="1"/>
  <c r="M7184" i="1"/>
  <c r="L7184" i="1"/>
  <c r="O7183" i="1"/>
  <c r="N7183" i="1"/>
  <c r="P7183" i="1" s="1"/>
  <c r="Q7183" i="1" s="1"/>
  <c r="R7183" i="1" s="1"/>
  <c r="M7183" i="1"/>
  <c r="L7183" i="1"/>
  <c r="O7182" i="1"/>
  <c r="N7182" i="1"/>
  <c r="P7182" i="1" s="1"/>
  <c r="Q7182" i="1" s="1"/>
  <c r="R7182" i="1" s="1"/>
  <c r="M7182" i="1"/>
  <c r="L7182" i="1"/>
  <c r="O7181" i="1"/>
  <c r="N7181" i="1"/>
  <c r="P7181" i="1" s="1"/>
  <c r="Q7181" i="1" s="1"/>
  <c r="R7181" i="1" s="1"/>
  <c r="M7181" i="1"/>
  <c r="L7181" i="1"/>
  <c r="O7180" i="1"/>
  <c r="N7180" i="1"/>
  <c r="P7180" i="1" s="1"/>
  <c r="Q7180" i="1" s="1"/>
  <c r="R7180" i="1" s="1"/>
  <c r="M7180" i="1"/>
  <c r="L7180" i="1"/>
  <c r="O7179" i="1"/>
  <c r="N7179" i="1"/>
  <c r="P7179" i="1" s="1"/>
  <c r="Q7179" i="1" s="1"/>
  <c r="R7179" i="1" s="1"/>
  <c r="M7179" i="1"/>
  <c r="L7179" i="1"/>
  <c r="O7178" i="1"/>
  <c r="N7178" i="1"/>
  <c r="P7178" i="1" s="1"/>
  <c r="Q7178" i="1" s="1"/>
  <c r="R7178" i="1" s="1"/>
  <c r="M7178" i="1"/>
  <c r="L7178" i="1"/>
  <c r="O7177" i="1"/>
  <c r="N7177" i="1"/>
  <c r="P7177" i="1" s="1"/>
  <c r="Q7177" i="1" s="1"/>
  <c r="R7177" i="1" s="1"/>
  <c r="M7177" i="1"/>
  <c r="L7177" i="1"/>
  <c r="O7176" i="1"/>
  <c r="N7176" i="1"/>
  <c r="P7176" i="1" s="1"/>
  <c r="Q7176" i="1" s="1"/>
  <c r="R7176" i="1" s="1"/>
  <c r="M7176" i="1"/>
  <c r="L7176" i="1"/>
  <c r="O7175" i="1"/>
  <c r="N7175" i="1"/>
  <c r="P7175" i="1" s="1"/>
  <c r="Q7175" i="1" s="1"/>
  <c r="R7175" i="1" s="1"/>
  <c r="M7175" i="1"/>
  <c r="L7175" i="1"/>
  <c r="O7174" i="1"/>
  <c r="N7174" i="1"/>
  <c r="P7174" i="1" s="1"/>
  <c r="Q7174" i="1" s="1"/>
  <c r="R7174" i="1" s="1"/>
  <c r="M7174" i="1"/>
  <c r="L7174" i="1"/>
  <c r="O7173" i="1"/>
  <c r="N7173" i="1"/>
  <c r="P7173" i="1" s="1"/>
  <c r="Q7173" i="1" s="1"/>
  <c r="R7173" i="1" s="1"/>
  <c r="M7173" i="1"/>
  <c r="L7173" i="1"/>
  <c r="O7172" i="1"/>
  <c r="N7172" i="1"/>
  <c r="P7172" i="1" s="1"/>
  <c r="Q7172" i="1" s="1"/>
  <c r="R7172" i="1" s="1"/>
  <c r="M7172" i="1"/>
  <c r="L7172" i="1"/>
  <c r="O7171" i="1"/>
  <c r="N7171" i="1"/>
  <c r="P7171" i="1" s="1"/>
  <c r="Q7171" i="1" s="1"/>
  <c r="R7171" i="1" s="1"/>
  <c r="M7171" i="1"/>
  <c r="L7171" i="1"/>
  <c r="O7170" i="1"/>
  <c r="N7170" i="1"/>
  <c r="P7170" i="1" s="1"/>
  <c r="Q7170" i="1" s="1"/>
  <c r="R7170" i="1" s="1"/>
  <c r="M7170" i="1"/>
  <c r="L7170" i="1"/>
  <c r="O7169" i="1"/>
  <c r="N7169" i="1"/>
  <c r="P7169" i="1" s="1"/>
  <c r="Q7169" i="1" s="1"/>
  <c r="R7169" i="1" s="1"/>
  <c r="M7169" i="1"/>
  <c r="L7169" i="1"/>
  <c r="O7168" i="1"/>
  <c r="N7168" i="1"/>
  <c r="P7168" i="1" s="1"/>
  <c r="Q7168" i="1" s="1"/>
  <c r="R7168" i="1" s="1"/>
  <c r="M7168" i="1"/>
  <c r="L7168" i="1"/>
  <c r="O7167" i="1"/>
  <c r="N7167" i="1"/>
  <c r="P7167" i="1" s="1"/>
  <c r="Q7167" i="1" s="1"/>
  <c r="R7167" i="1" s="1"/>
  <c r="M7167" i="1"/>
  <c r="L7167" i="1"/>
  <c r="O7166" i="1"/>
  <c r="N7166" i="1"/>
  <c r="P7166" i="1" s="1"/>
  <c r="Q7166" i="1" s="1"/>
  <c r="R7166" i="1" s="1"/>
  <c r="M7166" i="1"/>
  <c r="L7166" i="1"/>
  <c r="O7165" i="1"/>
  <c r="N7165" i="1"/>
  <c r="P7165" i="1" s="1"/>
  <c r="Q7165" i="1" s="1"/>
  <c r="R7165" i="1" s="1"/>
  <c r="M7165" i="1"/>
  <c r="L7165" i="1"/>
  <c r="O7164" i="1"/>
  <c r="N7164" i="1"/>
  <c r="P7164" i="1" s="1"/>
  <c r="Q7164" i="1" s="1"/>
  <c r="R7164" i="1" s="1"/>
  <c r="M7164" i="1"/>
  <c r="L7164" i="1"/>
  <c r="O7163" i="1"/>
  <c r="N7163" i="1"/>
  <c r="P7163" i="1" s="1"/>
  <c r="Q7163" i="1" s="1"/>
  <c r="R7163" i="1" s="1"/>
  <c r="M7163" i="1"/>
  <c r="L7163" i="1"/>
  <c r="O7162" i="1"/>
  <c r="N7162" i="1"/>
  <c r="P7162" i="1" s="1"/>
  <c r="Q7162" i="1" s="1"/>
  <c r="R7162" i="1" s="1"/>
  <c r="M7162" i="1"/>
  <c r="L7162" i="1"/>
  <c r="O7161" i="1"/>
  <c r="N7161" i="1"/>
  <c r="P7161" i="1" s="1"/>
  <c r="Q7161" i="1" s="1"/>
  <c r="R7161" i="1" s="1"/>
  <c r="M7161" i="1"/>
  <c r="L7161" i="1"/>
  <c r="O7160" i="1"/>
  <c r="N7160" i="1"/>
  <c r="P7160" i="1" s="1"/>
  <c r="Q7160" i="1" s="1"/>
  <c r="R7160" i="1" s="1"/>
  <c r="M7160" i="1"/>
  <c r="L7160" i="1"/>
  <c r="O7159" i="1"/>
  <c r="N7159" i="1"/>
  <c r="P7159" i="1" s="1"/>
  <c r="Q7159" i="1" s="1"/>
  <c r="R7159" i="1" s="1"/>
  <c r="M7159" i="1"/>
  <c r="L7159" i="1"/>
  <c r="O7158" i="1"/>
  <c r="N7158" i="1"/>
  <c r="P7158" i="1" s="1"/>
  <c r="Q7158" i="1" s="1"/>
  <c r="R7158" i="1" s="1"/>
  <c r="M7158" i="1"/>
  <c r="L7158" i="1"/>
  <c r="O7157" i="1"/>
  <c r="N7157" i="1"/>
  <c r="P7157" i="1" s="1"/>
  <c r="Q7157" i="1" s="1"/>
  <c r="R7157" i="1" s="1"/>
  <c r="M7157" i="1"/>
  <c r="L7157" i="1"/>
  <c r="O7156" i="1"/>
  <c r="N7156" i="1"/>
  <c r="P7156" i="1" s="1"/>
  <c r="Q7156" i="1" s="1"/>
  <c r="R7156" i="1" s="1"/>
  <c r="M7156" i="1"/>
  <c r="L7156" i="1"/>
  <c r="O7155" i="1"/>
  <c r="N7155" i="1"/>
  <c r="P7155" i="1" s="1"/>
  <c r="Q7155" i="1" s="1"/>
  <c r="R7155" i="1" s="1"/>
  <c r="M7155" i="1"/>
  <c r="L7155" i="1"/>
  <c r="O7154" i="1"/>
  <c r="N7154" i="1"/>
  <c r="P7154" i="1" s="1"/>
  <c r="Q7154" i="1" s="1"/>
  <c r="R7154" i="1" s="1"/>
  <c r="M7154" i="1"/>
  <c r="L7154" i="1"/>
  <c r="O7153" i="1"/>
  <c r="N7153" i="1"/>
  <c r="P7153" i="1" s="1"/>
  <c r="Q7153" i="1" s="1"/>
  <c r="R7153" i="1" s="1"/>
  <c r="M7153" i="1"/>
  <c r="L7153" i="1"/>
  <c r="O7152" i="1"/>
  <c r="N7152" i="1"/>
  <c r="P7152" i="1" s="1"/>
  <c r="Q7152" i="1" s="1"/>
  <c r="R7152" i="1" s="1"/>
  <c r="M7152" i="1"/>
  <c r="L7152" i="1"/>
  <c r="O7151" i="1"/>
  <c r="N7151" i="1"/>
  <c r="P7151" i="1" s="1"/>
  <c r="Q7151" i="1" s="1"/>
  <c r="R7151" i="1" s="1"/>
  <c r="M7151" i="1"/>
  <c r="L7151" i="1"/>
  <c r="O7150" i="1"/>
  <c r="N7150" i="1"/>
  <c r="P7150" i="1" s="1"/>
  <c r="Q7150" i="1" s="1"/>
  <c r="R7150" i="1" s="1"/>
  <c r="M7150" i="1"/>
  <c r="L7150" i="1"/>
  <c r="O7149" i="1"/>
  <c r="N7149" i="1"/>
  <c r="P7149" i="1" s="1"/>
  <c r="Q7149" i="1" s="1"/>
  <c r="R7149" i="1" s="1"/>
  <c r="M7149" i="1"/>
  <c r="L7149" i="1"/>
  <c r="O7148" i="1"/>
  <c r="N7148" i="1"/>
  <c r="P7148" i="1" s="1"/>
  <c r="Q7148" i="1" s="1"/>
  <c r="R7148" i="1" s="1"/>
  <c r="M7148" i="1"/>
  <c r="L7148" i="1"/>
  <c r="O7147" i="1"/>
  <c r="N7147" i="1"/>
  <c r="P7147" i="1" s="1"/>
  <c r="Q7147" i="1" s="1"/>
  <c r="R7147" i="1" s="1"/>
  <c r="M7147" i="1"/>
  <c r="L7147" i="1"/>
  <c r="O7146" i="1"/>
  <c r="N7146" i="1"/>
  <c r="P7146" i="1" s="1"/>
  <c r="Q7146" i="1" s="1"/>
  <c r="R7146" i="1" s="1"/>
  <c r="M7146" i="1"/>
  <c r="L7146" i="1"/>
  <c r="O7145" i="1"/>
  <c r="N7145" i="1"/>
  <c r="P7145" i="1" s="1"/>
  <c r="Q7145" i="1" s="1"/>
  <c r="R7145" i="1" s="1"/>
  <c r="M7145" i="1"/>
  <c r="L7145" i="1"/>
  <c r="O7144" i="1"/>
  <c r="N7144" i="1"/>
  <c r="P7144" i="1" s="1"/>
  <c r="Q7144" i="1" s="1"/>
  <c r="R7144" i="1" s="1"/>
  <c r="M7144" i="1"/>
  <c r="L7144" i="1"/>
  <c r="O7143" i="1"/>
  <c r="N7143" i="1"/>
  <c r="P7143" i="1" s="1"/>
  <c r="Q7143" i="1" s="1"/>
  <c r="R7143" i="1" s="1"/>
  <c r="M7143" i="1"/>
  <c r="L7143" i="1"/>
  <c r="O7142" i="1"/>
  <c r="N7142" i="1"/>
  <c r="P7142" i="1" s="1"/>
  <c r="Q7142" i="1" s="1"/>
  <c r="R7142" i="1" s="1"/>
  <c r="M7142" i="1"/>
  <c r="L7142" i="1"/>
  <c r="O7141" i="1"/>
  <c r="N7141" i="1"/>
  <c r="P7141" i="1" s="1"/>
  <c r="Q7141" i="1" s="1"/>
  <c r="R7141" i="1" s="1"/>
  <c r="M7141" i="1"/>
  <c r="L7141" i="1"/>
  <c r="O7140" i="1"/>
  <c r="N7140" i="1"/>
  <c r="P7140" i="1" s="1"/>
  <c r="Q7140" i="1" s="1"/>
  <c r="R7140" i="1" s="1"/>
  <c r="M7140" i="1"/>
  <c r="L7140" i="1"/>
  <c r="O7139" i="1"/>
  <c r="N7139" i="1"/>
  <c r="P7139" i="1" s="1"/>
  <c r="Q7139" i="1" s="1"/>
  <c r="R7139" i="1" s="1"/>
  <c r="M7139" i="1"/>
  <c r="L7139" i="1"/>
  <c r="O7138" i="1"/>
  <c r="N7138" i="1"/>
  <c r="P7138" i="1" s="1"/>
  <c r="Q7138" i="1" s="1"/>
  <c r="R7138" i="1" s="1"/>
  <c r="M7138" i="1"/>
  <c r="L7138" i="1"/>
  <c r="O7137" i="1"/>
  <c r="N7137" i="1"/>
  <c r="P7137" i="1" s="1"/>
  <c r="Q7137" i="1" s="1"/>
  <c r="R7137" i="1" s="1"/>
  <c r="M7137" i="1"/>
  <c r="L7137" i="1"/>
  <c r="O7136" i="1"/>
  <c r="N7136" i="1"/>
  <c r="P7136" i="1" s="1"/>
  <c r="Q7136" i="1" s="1"/>
  <c r="R7136" i="1" s="1"/>
  <c r="M7136" i="1"/>
  <c r="L7136" i="1"/>
  <c r="O7135" i="1"/>
  <c r="N7135" i="1"/>
  <c r="P7135" i="1" s="1"/>
  <c r="Q7135" i="1" s="1"/>
  <c r="R7135" i="1" s="1"/>
  <c r="M7135" i="1"/>
  <c r="L7135" i="1"/>
  <c r="O7134" i="1"/>
  <c r="N7134" i="1"/>
  <c r="P7134" i="1" s="1"/>
  <c r="Q7134" i="1" s="1"/>
  <c r="R7134" i="1" s="1"/>
  <c r="M7134" i="1"/>
  <c r="L7134" i="1"/>
  <c r="O7133" i="1"/>
  <c r="N7133" i="1"/>
  <c r="P7133" i="1" s="1"/>
  <c r="Q7133" i="1" s="1"/>
  <c r="R7133" i="1" s="1"/>
  <c r="M7133" i="1"/>
  <c r="L7133" i="1"/>
  <c r="O7132" i="1"/>
  <c r="N7132" i="1"/>
  <c r="P7132" i="1" s="1"/>
  <c r="Q7132" i="1" s="1"/>
  <c r="R7132" i="1" s="1"/>
  <c r="M7132" i="1"/>
  <c r="L7132" i="1"/>
  <c r="O7131" i="1"/>
  <c r="N7131" i="1"/>
  <c r="P7131" i="1" s="1"/>
  <c r="Q7131" i="1" s="1"/>
  <c r="R7131" i="1" s="1"/>
  <c r="M7131" i="1"/>
  <c r="L7131" i="1"/>
  <c r="O7130" i="1"/>
  <c r="N7130" i="1"/>
  <c r="P7130" i="1" s="1"/>
  <c r="Q7130" i="1" s="1"/>
  <c r="R7130" i="1" s="1"/>
  <c r="M7130" i="1"/>
  <c r="L7130" i="1"/>
  <c r="O7129" i="1"/>
  <c r="N7129" i="1"/>
  <c r="P7129" i="1" s="1"/>
  <c r="Q7129" i="1" s="1"/>
  <c r="R7129" i="1" s="1"/>
  <c r="M7129" i="1"/>
  <c r="L7129" i="1"/>
  <c r="O7128" i="1"/>
  <c r="N7128" i="1"/>
  <c r="P7128" i="1" s="1"/>
  <c r="Q7128" i="1" s="1"/>
  <c r="R7128" i="1" s="1"/>
  <c r="M7128" i="1"/>
  <c r="L7128" i="1"/>
  <c r="O7127" i="1"/>
  <c r="N7127" i="1"/>
  <c r="P7127" i="1" s="1"/>
  <c r="Q7127" i="1" s="1"/>
  <c r="R7127" i="1" s="1"/>
  <c r="M7127" i="1"/>
  <c r="L7127" i="1"/>
  <c r="O7126" i="1"/>
  <c r="N7126" i="1"/>
  <c r="P7126" i="1" s="1"/>
  <c r="Q7126" i="1" s="1"/>
  <c r="R7126" i="1" s="1"/>
  <c r="M7126" i="1"/>
  <c r="L7126" i="1"/>
  <c r="O7125" i="1"/>
  <c r="N7125" i="1"/>
  <c r="P7125" i="1" s="1"/>
  <c r="Q7125" i="1" s="1"/>
  <c r="R7125" i="1" s="1"/>
  <c r="M7125" i="1"/>
  <c r="L7125" i="1"/>
  <c r="O7124" i="1"/>
  <c r="N7124" i="1"/>
  <c r="P7124" i="1" s="1"/>
  <c r="Q7124" i="1" s="1"/>
  <c r="R7124" i="1" s="1"/>
  <c r="M7124" i="1"/>
  <c r="L7124" i="1"/>
  <c r="O7123" i="1"/>
  <c r="N7123" i="1"/>
  <c r="P7123" i="1" s="1"/>
  <c r="Q7123" i="1" s="1"/>
  <c r="R7123" i="1" s="1"/>
  <c r="M7123" i="1"/>
  <c r="L7123" i="1"/>
  <c r="O7122" i="1"/>
  <c r="N7122" i="1"/>
  <c r="P7122" i="1" s="1"/>
  <c r="Q7122" i="1" s="1"/>
  <c r="R7122" i="1" s="1"/>
  <c r="M7122" i="1"/>
  <c r="L7122" i="1"/>
  <c r="O7121" i="1"/>
  <c r="N7121" i="1"/>
  <c r="P7121" i="1" s="1"/>
  <c r="Q7121" i="1" s="1"/>
  <c r="R7121" i="1" s="1"/>
  <c r="M7121" i="1"/>
  <c r="L7121" i="1"/>
  <c r="O7120" i="1"/>
  <c r="N7120" i="1"/>
  <c r="P7120" i="1" s="1"/>
  <c r="Q7120" i="1" s="1"/>
  <c r="R7120" i="1" s="1"/>
  <c r="M7120" i="1"/>
  <c r="L7120" i="1"/>
  <c r="O7119" i="1"/>
  <c r="N7119" i="1"/>
  <c r="P7119" i="1" s="1"/>
  <c r="Q7119" i="1" s="1"/>
  <c r="R7119" i="1" s="1"/>
  <c r="M7119" i="1"/>
  <c r="L7119" i="1"/>
  <c r="O7118" i="1"/>
  <c r="N7118" i="1"/>
  <c r="P7118" i="1" s="1"/>
  <c r="Q7118" i="1" s="1"/>
  <c r="R7118" i="1" s="1"/>
  <c r="M7118" i="1"/>
  <c r="L7118" i="1"/>
  <c r="O7117" i="1"/>
  <c r="N7117" i="1"/>
  <c r="P7117" i="1" s="1"/>
  <c r="Q7117" i="1" s="1"/>
  <c r="R7117" i="1" s="1"/>
  <c r="M7117" i="1"/>
  <c r="L7117" i="1"/>
  <c r="O7116" i="1"/>
  <c r="N7116" i="1"/>
  <c r="P7116" i="1" s="1"/>
  <c r="Q7116" i="1" s="1"/>
  <c r="R7116" i="1" s="1"/>
  <c r="M7116" i="1"/>
  <c r="L7116" i="1"/>
  <c r="O7115" i="1"/>
  <c r="N7115" i="1"/>
  <c r="P7115" i="1" s="1"/>
  <c r="Q7115" i="1" s="1"/>
  <c r="R7115" i="1" s="1"/>
  <c r="M7115" i="1"/>
  <c r="L7115" i="1"/>
  <c r="O7114" i="1"/>
  <c r="N7114" i="1"/>
  <c r="P7114" i="1" s="1"/>
  <c r="Q7114" i="1" s="1"/>
  <c r="R7114" i="1" s="1"/>
  <c r="M7114" i="1"/>
  <c r="L7114" i="1"/>
  <c r="O7113" i="1"/>
  <c r="N7113" i="1"/>
  <c r="P7113" i="1" s="1"/>
  <c r="Q7113" i="1" s="1"/>
  <c r="R7113" i="1" s="1"/>
  <c r="M7113" i="1"/>
  <c r="L7113" i="1"/>
  <c r="O7112" i="1"/>
  <c r="N7112" i="1"/>
  <c r="P7112" i="1" s="1"/>
  <c r="Q7112" i="1" s="1"/>
  <c r="R7112" i="1" s="1"/>
  <c r="M7112" i="1"/>
  <c r="L7112" i="1"/>
  <c r="O7111" i="1"/>
  <c r="N7111" i="1"/>
  <c r="P7111" i="1" s="1"/>
  <c r="Q7111" i="1" s="1"/>
  <c r="R7111" i="1" s="1"/>
  <c r="M7111" i="1"/>
  <c r="L7111" i="1"/>
  <c r="O7110" i="1"/>
  <c r="N7110" i="1"/>
  <c r="P7110" i="1" s="1"/>
  <c r="Q7110" i="1" s="1"/>
  <c r="R7110" i="1" s="1"/>
  <c r="M7110" i="1"/>
  <c r="L7110" i="1"/>
  <c r="O7109" i="1"/>
  <c r="N7109" i="1"/>
  <c r="P7109" i="1" s="1"/>
  <c r="Q7109" i="1" s="1"/>
  <c r="R7109" i="1" s="1"/>
  <c r="M7109" i="1"/>
  <c r="L7109" i="1"/>
  <c r="O7108" i="1"/>
  <c r="N7108" i="1"/>
  <c r="P7108" i="1" s="1"/>
  <c r="Q7108" i="1" s="1"/>
  <c r="R7108" i="1" s="1"/>
  <c r="M7108" i="1"/>
  <c r="L7108" i="1"/>
  <c r="O7107" i="1"/>
  <c r="N7107" i="1"/>
  <c r="P7107" i="1" s="1"/>
  <c r="Q7107" i="1" s="1"/>
  <c r="R7107" i="1" s="1"/>
  <c r="M7107" i="1"/>
  <c r="L7107" i="1"/>
  <c r="O7106" i="1"/>
  <c r="N7106" i="1"/>
  <c r="P7106" i="1" s="1"/>
  <c r="Q7106" i="1" s="1"/>
  <c r="R7106" i="1" s="1"/>
  <c r="M7106" i="1"/>
  <c r="L7106" i="1"/>
  <c r="O7105" i="1"/>
  <c r="N7105" i="1"/>
  <c r="P7105" i="1" s="1"/>
  <c r="Q7105" i="1" s="1"/>
  <c r="R7105" i="1" s="1"/>
  <c r="M7105" i="1"/>
  <c r="L7105" i="1"/>
  <c r="O7104" i="1"/>
  <c r="N7104" i="1"/>
  <c r="P7104" i="1" s="1"/>
  <c r="Q7104" i="1" s="1"/>
  <c r="R7104" i="1" s="1"/>
  <c r="M7104" i="1"/>
  <c r="L7104" i="1"/>
  <c r="O7103" i="1"/>
  <c r="N7103" i="1"/>
  <c r="P7103" i="1" s="1"/>
  <c r="Q7103" i="1" s="1"/>
  <c r="R7103" i="1" s="1"/>
  <c r="M7103" i="1"/>
  <c r="L7103" i="1"/>
  <c r="O7102" i="1"/>
  <c r="N7102" i="1"/>
  <c r="P7102" i="1" s="1"/>
  <c r="Q7102" i="1" s="1"/>
  <c r="R7102" i="1" s="1"/>
  <c r="M7102" i="1"/>
  <c r="L7102" i="1"/>
  <c r="O7101" i="1"/>
  <c r="N7101" i="1"/>
  <c r="P7101" i="1" s="1"/>
  <c r="Q7101" i="1" s="1"/>
  <c r="R7101" i="1" s="1"/>
  <c r="M7101" i="1"/>
  <c r="L7101" i="1"/>
  <c r="O7100" i="1"/>
  <c r="N7100" i="1"/>
  <c r="P7100" i="1" s="1"/>
  <c r="Q7100" i="1" s="1"/>
  <c r="R7100" i="1" s="1"/>
  <c r="M7100" i="1"/>
  <c r="L7100" i="1"/>
  <c r="O7099" i="1"/>
  <c r="N7099" i="1"/>
  <c r="P7099" i="1" s="1"/>
  <c r="Q7099" i="1" s="1"/>
  <c r="R7099" i="1" s="1"/>
  <c r="M7099" i="1"/>
  <c r="L7099" i="1"/>
  <c r="O7098" i="1"/>
  <c r="N7098" i="1"/>
  <c r="P7098" i="1" s="1"/>
  <c r="Q7098" i="1" s="1"/>
  <c r="R7098" i="1" s="1"/>
  <c r="M7098" i="1"/>
  <c r="L7098" i="1"/>
  <c r="O7097" i="1"/>
  <c r="N7097" i="1"/>
  <c r="P7097" i="1" s="1"/>
  <c r="Q7097" i="1" s="1"/>
  <c r="R7097" i="1" s="1"/>
  <c r="M7097" i="1"/>
  <c r="L7097" i="1"/>
  <c r="O7096" i="1"/>
  <c r="N7096" i="1"/>
  <c r="P7096" i="1" s="1"/>
  <c r="Q7096" i="1" s="1"/>
  <c r="R7096" i="1" s="1"/>
  <c r="M7096" i="1"/>
  <c r="L7096" i="1"/>
  <c r="O7095" i="1"/>
  <c r="N7095" i="1"/>
  <c r="P7095" i="1" s="1"/>
  <c r="Q7095" i="1" s="1"/>
  <c r="R7095" i="1" s="1"/>
  <c r="M7095" i="1"/>
  <c r="L7095" i="1"/>
  <c r="O7094" i="1"/>
  <c r="N7094" i="1"/>
  <c r="P7094" i="1" s="1"/>
  <c r="Q7094" i="1" s="1"/>
  <c r="R7094" i="1" s="1"/>
  <c r="M7094" i="1"/>
  <c r="L7094" i="1"/>
  <c r="O7093" i="1"/>
  <c r="N7093" i="1"/>
  <c r="P7093" i="1" s="1"/>
  <c r="Q7093" i="1" s="1"/>
  <c r="R7093" i="1" s="1"/>
  <c r="M7093" i="1"/>
  <c r="L7093" i="1"/>
  <c r="O7092" i="1"/>
  <c r="N7092" i="1"/>
  <c r="P7092" i="1" s="1"/>
  <c r="Q7092" i="1" s="1"/>
  <c r="R7092" i="1" s="1"/>
  <c r="M7092" i="1"/>
  <c r="L7092" i="1"/>
  <c r="O7091" i="1"/>
  <c r="N7091" i="1"/>
  <c r="P7091" i="1" s="1"/>
  <c r="Q7091" i="1" s="1"/>
  <c r="R7091" i="1" s="1"/>
  <c r="M7091" i="1"/>
  <c r="L7091" i="1"/>
  <c r="O7090" i="1"/>
  <c r="N7090" i="1"/>
  <c r="P7090" i="1" s="1"/>
  <c r="Q7090" i="1" s="1"/>
  <c r="R7090" i="1" s="1"/>
  <c r="M7090" i="1"/>
  <c r="L7090" i="1"/>
  <c r="O7089" i="1"/>
  <c r="N7089" i="1"/>
  <c r="P7089" i="1" s="1"/>
  <c r="Q7089" i="1" s="1"/>
  <c r="R7089" i="1" s="1"/>
  <c r="M7089" i="1"/>
  <c r="L7089" i="1"/>
  <c r="O7088" i="1"/>
  <c r="N7088" i="1"/>
  <c r="P7088" i="1" s="1"/>
  <c r="Q7088" i="1" s="1"/>
  <c r="R7088" i="1" s="1"/>
  <c r="M7088" i="1"/>
  <c r="L7088" i="1"/>
  <c r="O7087" i="1"/>
  <c r="N7087" i="1"/>
  <c r="P7087" i="1" s="1"/>
  <c r="Q7087" i="1" s="1"/>
  <c r="R7087" i="1" s="1"/>
  <c r="M7087" i="1"/>
  <c r="L7087" i="1"/>
  <c r="O7086" i="1"/>
  <c r="N7086" i="1"/>
  <c r="P7086" i="1" s="1"/>
  <c r="Q7086" i="1" s="1"/>
  <c r="R7086" i="1" s="1"/>
  <c r="M7086" i="1"/>
  <c r="L7086" i="1"/>
  <c r="O7085" i="1"/>
  <c r="N7085" i="1"/>
  <c r="P7085" i="1" s="1"/>
  <c r="Q7085" i="1" s="1"/>
  <c r="R7085" i="1" s="1"/>
  <c r="M7085" i="1"/>
  <c r="L7085" i="1"/>
  <c r="O7084" i="1"/>
  <c r="N7084" i="1"/>
  <c r="P7084" i="1" s="1"/>
  <c r="Q7084" i="1" s="1"/>
  <c r="R7084" i="1" s="1"/>
  <c r="M7084" i="1"/>
  <c r="L7084" i="1"/>
  <c r="O7083" i="1"/>
  <c r="N7083" i="1"/>
  <c r="P7083" i="1" s="1"/>
  <c r="Q7083" i="1" s="1"/>
  <c r="R7083" i="1" s="1"/>
  <c r="M7083" i="1"/>
  <c r="L7083" i="1"/>
  <c r="O7082" i="1"/>
  <c r="N7082" i="1"/>
  <c r="P7082" i="1" s="1"/>
  <c r="Q7082" i="1" s="1"/>
  <c r="R7082" i="1" s="1"/>
  <c r="M7082" i="1"/>
  <c r="L7082" i="1"/>
  <c r="K7081" i="1"/>
  <c r="K7080" i="1"/>
  <c r="O7079" i="1"/>
  <c r="N7079" i="1"/>
  <c r="P7079" i="1" s="1"/>
  <c r="Q7079" i="1" s="1"/>
  <c r="R7079" i="1" s="1"/>
  <c r="M7079" i="1"/>
  <c r="L7079" i="1"/>
  <c r="O7078" i="1"/>
  <c r="N7078" i="1"/>
  <c r="P7078" i="1" s="1"/>
  <c r="Q7078" i="1" s="1"/>
  <c r="R7078" i="1" s="1"/>
  <c r="M7078" i="1"/>
  <c r="L7078" i="1"/>
  <c r="O7077" i="1"/>
  <c r="N7077" i="1"/>
  <c r="P7077" i="1" s="1"/>
  <c r="Q7077" i="1" s="1"/>
  <c r="R7077" i="1" s="1"/>
  <c r="M7077" i="1"/>
  <c r="L7077" i="1"/>
  <c r="K7076" i="1"/>
  <c r="K7075" i="1"/>
  <c r="K7074" i="1"/>
  <c r="K7073" i="1"/>
  <c r="O7072" i="1"/>
  <c r="N7072" i="1"/>
  <c r="P7072" i="1" s="1"/>
  <c r="Q7072" i="1" s="1"/>
  <c r="R7072" i="1" s="1"/>
  <c r="M7072" i="1"/>
  <c r="L7072" i="1"/>
  <c r="O7071" i="1"/>
  <c r="N7071" i="1"/>
  <c r="P7071" i="1" s="1"/>
  <c r="Q7071" i="1" s="1"/>
  <c r="R7071" i="1" s="1"/>
  <c r="M7071" i="1"/>
  <c r="L7071" i="1"/>
  <c r="O7070" i="1"/>
  <c r="N7070" i="1"/>
  <c r="P7070" i="1" s="1"/>
  <c r="Q7070" i="1" s="1"/>
  <c r="R7070" i="1" s="1"/>
  <c r="M7070" i="1"/>
  <c r="L7070" i="1"/>
  <c r="O7069" i="1"/>
  <c r="N7069" i="1"/>
  <c r="P7069" i="1" s="1"/>
  <c r="Q7069" i="1" s="1"/>
  <c r="R7069" i="1" s="1"/>
  <c r="M7069" i="1"/>
  <c r="L7069" i="1"/>
  <c r="K7068" i="1"/>
  <c r="O7067" i="1"/>
  <c r="N7067" i="1"/>
  <c r="P7067" i="1" s="1"/>
  <c r="Q7067" i="1" s="1"/>
  <c r="R7067" i="1" s="1"/>
  <c r="M7067" i="1"/>
  <c r="L7067" i="1"/>
  <c r="K7066" i="1"/>
  <c r="O7065" i="1"/>
  <c r="N7065" i="1"/>
  <c r="P7065" i="1" s="1"/>
  <c r="Q7065" i="1" s="1"/>
  <c r="R7065" i="1" s="1"/>
  <c r="M7065" i="1"/>
  <c r="L7065" i="1"/>
  <c r="K7064" i="1"/>
  <c r="O7063" i="1"/>
  <c r="N7063" i="1"/>
  <c r="P7063" i="1" s="1"/>
  <c r="Q7063" i="1" s="1"/>
  <c r="R7063" i="1" s="1"/>
  <c r="M7063" i="1"/>
  <c r="L7063" i="1"/>
  <c r="O7062" i="1"/>
  <c r="N7062" i="1"/>
  <c r="P7062" i="1" s="1"/>
  <c r="Q7062" i="1" s="1"/>
  <c r="R7062" i="1" s="1"/>
  <c r="M7062" i="1"/>
  <c r="L7062" i="1"/>
  <c r="O7061" i="1"/>
  <c r="N7061" i="1"/>
  <c r="P7061" i="1" s="1"/>
  <c r="Q7061" i="1" s="1"/>
  <c r="R7061" i="1" s="1"/>
  <c r="M7061" i="1"/>
  <c r="L7061" i="1"/>
  <c r="K7060" i="1"/>
  <c r="K7059" i="1"/>
  <c r="O7058" i="1"/>
  <c r="N7058" i="1"/>
  <c r="P7058" i="1" s="1"/>
  <c r="Q7058" i="1" s="1"/>
  <c r="R7058" i="1" s="1"/>
  <c r="M7058" i="1"/>
  <c r="L7058" i="1"/>
  <c r="O7057" i="1"/>
  <c r="N7057" i="1"/>
  <c r="P7057" i="1" s="1"/>
  <c r="Q7057" i="1" s="1"/>
  <c r="R7057" i="1" s="1"/>
  <c r="M7057" i="1"/>
  <c r="L7057" i="1"/>
  <c r="O7056" i="1"/>
  <c r="N7056" i="1"/>
  <c r="P7056" i="1" s="1"/>
  <c r="Q7056" i="1" s="1"/>
  <c r="R7056" i="1" s="1"/>
  <c r="M7056" i="1"/>
  <c r="L7056" i="1"/>
  <c r="O7055" i="1"/>
  <c r="N7055" i="1"/>
  <c r="P7055" i="1" s="1"/>
  <c r="Q7055" i="1" s="1"/>
  <c r="R7055" i="1" s="1"/>
  <c r="M7055" i="1"/>
  <c r="L7055" i="1"/>
  <c r="K7054" i="1"/>
  <c r="O7053" i="1"/>
  <c r="N7053" i="1"/>
  <c r="P7053" i="1" s="1"/>
  <c r="Q7053" i="1" s="1"/>
  <c r="R7053" i="1" s="1"/>
  <c r="M7053" i="1"/>
  <c r="L7053" i="1"/>
  <c r="K7052" i="1"/>
  <c r="K7051" i="1"/>
  <c r="K7050" i="1"/>
  <c r="K7049" i="1"/>
  <c r="K7048" i="1"/>
  <c r="O7047" i="1"/>
  <c r="N7047" i="1"/>
  <c r="P7047" i="1" s="1"/>
  <c r="Q7047" i="1" s="1"/>
  <c r="R7047" i="1" s="1"/>
  <c r="M7047" i="1"/>
  <c r="L7047" i="1"/>
  <c r="K7046" i="1"/>
  <c r="K7045" i="1"/>
  <c r="K7044" i="1"/>
  <c r="K7043" i="1"/>
  <c r="K7042" i="1"/>
  <c r="O7041" i="1"/>
  <c r="N7041" i="1"/>
  <c r="P7041" i="1" s="1"/>
  <c r="Q7041" i="1" s="1"/>
  <c r="R7041" i="1" s="1"/>
  <c r="M7041" i="1"/>
  <c r="L7041" i="1"/>
  <c r="K7040" i="1"/>
  <c r="K7039" i="1"/>
  <c r="K7038" i="1"/>
  <c r="K7037" i="1"/>
  <c r="K7036" i="1"/>
  <c r="K7035" i="1"/>
  <c r="K7034" i="1"/>
  <c r="O7033" i="1"/>
  <c r="N7033" i="1"/>
  <c r="P7033" i="1" s="1"/>
  <c r="Q7033" i="1" s="1"/>
  <c r="R7033" i="1" s="1"/>
  <c r="M7033" i="1"/>
  <c r="L7033" i="1"/>
  <c r="K7032" i="1"/>
  <c r="K7031" i="1"/>
  <c r="K7030" i="1"/>
  <c r="K7029" i="1"/>
  <c r="K7028" i="1"/>
  <c r="K7027" i="1"/>
  <c r="O7026" i="1"/>
  <c r="N7026" i="1"/>
  <c r="P7026" i="1" s="1"/>
  <c r="Q7026" i="1" s="1"/>
  <c r="R7026" i="1" s="1"/>
  <c r="M7026" i="1"/>
  <c r="L7026" i="1"/>
  <c r="K7025" i="1"/>
  <c r="O7024" i="1"/>
  <c r="N7024" i="1"/>
  <c r="P7024" i="1" s="1"/>
  <c r="Q7024" i="1" s="1"/>
  <c r="R7024" i="1" s="1"/>
  <c r="M7024" i="1"/>
  <c r="L7024" i="1"/>
  <c r="O7023" i="1"/>
  <c r="N7023" i="1"/>
  <c r="P7023" i="1" s="1"/>
  <c r="Q7023" i="1" s="1"/>
  <c r="R7023" i="1" s="1"/>
  <c r="M7023" i="1"/>
  <c r="L7023" i="1"/>
  <c r="K7022" i="1"/>
  <c r="K7021" i="1"/>
  <c r="K7020" i="1"/>
  <c r="O7019" i="1"/>
  <c r="N7019" i="1"/>
  <c r="P7019" i="1" s="1"/>
  <c r="Q7019" i="1" s="1"/>
  <c r="R7019" i="1" s="1"/>
  <c r="M7019" i="1"/>
  <c r="L7019" i="1"/>
  <c r="K7018" i="1"/>
  <c r="O7017" i="1"/>
  <c r="N7017" i="1"/>
  <c r="P7017" i="1" s="1"/>
  <c r="Q7017" i="1" s="1"/>
  <c r="R7017" i="1" s="1"/>
  <c r="M7017" i="1"/>
  <c r="L7017" i="1"/>
  <c r="K7016" i="1"/>
  <c r="K7015" i="1"/>
  <c r="K7014" i="1"/>
  <c r="K7013" i="1"/>
  <c r="K7012" i="1"/>
  <c r="K7011" i="1"/>
  <c r="O7010" i="1"/>
  <c r="N7010" i="1"/>
  <c r="P7010" i="1" s="1"/>
  <c r="Q7010" i="1" s="1"/>
  <c r="R7010" i="1" s="1"/>
  <c r="M7010" i="1"/>
  <c r="L7010" i="1"/>
  <c r="O7009" i="1"/>
  <c r="N7009" i="1"/>
  <c r="P7009" i="1" s="1"/>
  <c r="Q7009" i="1" s="1"/>
  <c r="R7009" i="1" s="1"/>
  <c r="M7009" i="1"/>
  <c r="L7009" i="1"/>
  <c r="K7008" i="1"/>
  <c r="K7007" i="1"/>
  <c r="K7006" i="1"/>
  <c r="O7005" i="1"/>
  <c r="N7005" i="1"/>
  <c r="P7005" i="1" s="1"/>
  <c r="Q7005" i="1" s="1"/>
  <c r="R7005" i="1" s="1"/>
  <c r="M7005" i="1"/>
  <c r="L7005" i="1"/>
  <c r="K7004" i="1"/>
  <c r="O7003" i="1"/>
  <c r="N7003" i="1"/>
  <c r="P7003" i="1" s="1"/>
  <c r="Q7003" i="1" s="1"/>
  <c r="R7003" i="1" s="1"/>
  <c r="M7003" i="1"/>
  <c r="L7003" i="1"/>
  <c r="K7002" i="1"/>
  <c r="K7001" i="1"/>
  <c r="K7000" i="1"/>
  <c r="K6999" i="1"/>
  <c r="K6998" i="1"/>
  <c r="K6997" i="1"/>
  <c r="O6996" i="1"/>
  <c r="N6996" i="1"/>
  <c r="P6996" i="1" s="1"/>
  <c r="Q6996" i="1" s="1"/>
  <c r="R6996" i="1" s="1"/>
  <c r="M6996" i="1"/>
  <c r="L6996" i="1"/>
  <c r="O6995" i="1"/>
  <c r="N6995" i="1"/>
  <c r="P6995" i="1" s="1"/>
  <c r="Q6995" i="1" s="1"/>
  <c r="R6995" i="1" s="1"/>
  <c r="M6995" i="1"/>
  <c r="L6995" i="1"/>
  <c r="O6994" i="1"/>
  <c r="N6994" i="1"/>
  <c r="P6994" i="1" s="1"/>
  <c r="Q6994" i="1" s="1"/>
  <c r="R6994" i="1" s="1"/>
  <c r="M6994" i="1"/>
  <c r="L6994" i="1"/>
  <c r="O6993" i="1"/>
  <c r="N6993" i="1"/>
  <c r="P6993" i="1" s="1"/>
  <c r="Q6993" i="1" s="1"/>
  <c r="R6993" i="1" s="1"/>
  <c r="M6993" i="1"/>
  <c r="L6993" i="1"/>
  <c r="K6992" i="1"/>
  <c r="K6991" i="1"/>
  <c r="K6990" i="1"/>
  <c r="K6989" i="1"/>
  <c r="O6988" i="1"/>
  <c r="N6988" i="1"/>
  <c r="P6988" i="1" s="1"/>
  <c r="Q6988" i="1" s="1"/>
  <c r="R6988" i="1" s="1"/>
  <c r="M6988" i="1"/>
  <c r="L6988" i="1"/>
  <c r="K6987" i="1"/>
  <c r="O6986" i="1"/>
  <c r="N6986" i="1"/>
  <c r="P6986" i="1" s="1"/>
  <c r="Q6986" i="1" s="1"/>
  <c r="R6986" i="1" s="1"/>
  <c r="M6986" i="1"/>
  <c r="L6986" i="1"/>
  <c r="O6985" i="1"/>
  <c r="N6985" i="1"/>
  <c r="P6985" i="1" s="1"/>
  <c r="Q6985" i="1" s="1"/>
  <c r="R6985" i="1" s="1"/>
  <c r="M6985" i="1"/>
  <c r="L6985" i="1"/>
  <c r="K6984" i="1"/>
  <c r="K6983" i="1"/>
  <c r="K6982" i="1"/>
  <c r="O6981" i="1"/>
  <c r="N6981" i="1"/>
  <c r="P6981" i="1" s="1"/>
  <c r="Q6981" i="1" s="1"/>
  <c r="R6981" i="1" s="1"/>
  <c r="M6981" i="1"/>
  <c r="L6981" i="1"/>
  <c r="K6980" i="1"/>
  <c r="K6979" i="1"/>
  <c r="O6978" i="1"/>
  <c r="N6978" i="1"/>
  <c r="P6978" i="1" s="1"/>
  <c r="Q6978" i="1" s="1"/>
  <c r="R6978" i="1" s="1"/>
  <c r="M6978" i="1"/>
  <c r="L6978" i="1"/>
  <c r="K6977" i="1"/>
  <c r="K6976" i="1"/>
  <c r="K6975" i="1"/>
  <c r="O6974" i="1"/>
  <c r="N6974" i="1"/>
  <c r="P6974" i="1" s="1"/>
  <c r="Q6974" i="1" s="1"/>
  <c r="R6974" i="1" s="1"/>
  <c r="M6974" i="1"/>
  <c r="L6974" i="1"/>
  <c r="K6973" i="1"/>
  <c r="O6972" i="1"/>
  <c r="N6972" i="1"/>
  <c r="P6972" i="1" s="1"/>
  <c r="Q6972" i="1" s="1"/>
  <c r="R6972" i="1" s="1"/>
  <c r="M6972" i="1"/>
  <c r="L6972" i="1"/>
  <c r="O6971" i="1"/>
  <c r="N6971" i="1"/>
  <c r="P6971" i="1" s="1"/>
  <c r="Q6971" i="1" s="1"/>
  <c r="R6971" i="1" s="1"/>
  <c r="M6971" i="1"/>
  <c r="L6971" i="1"/>
  <c r="K6970" i="1"/>
  <c r="K6969" i="1"/>
  <c r="K6968" i="1"/>
  <c r="O6967" i="1"/>
  <c r="N6967" i="1"/>
  <c r="P6967" i="1" s="1"/>
  <c r="Q6967" i="1" s="1"/>
  <c r="R6967" i="1" s="1"/>
  <c r="M6967" i="1"/>
  <c r="L6967" i="1"/>
  <c r="K6966" i="1"/>
  <c r="O6965" i="1"/>
  <c r="N6965" i="1"/>
  <c r="P6965" i="1" s="1"/>
  <c r="Q6965" i="1" s="1"/>
  <c r="R6965" i="1" s="1"/>
  <c r="M6965" i="1"/>
  <c r="L6965" i="1"/>
  <c r="O6964" i="1"/>
  <c r="N6964" i="1"/>
  <c r="P6964" i="1" s="1"/>
  <c r="Q6964" i="1" s="1"/>
  <c r="R6964" i="1" s="1"/>
  <c r="M6964" i="1"/>
  <c r="L6964" i="1"/>
  <c r="O6963" i="1"/>
  <c r="N6963" i="1"/>
  <c r="P6963" i="1" s="1"/>
  <c r="Q6963" i="1" s="1"/>
  <c r="R6963" i="1" s="1"/>
  <c r="M6963" i="1"/>
  <c r="L6963" i="1"/>
  <c r="K6962" i="1"/>
  <c r="O6961" i="1"/>
  <c r="N6961" i="1"/>
  <c r="P6961" i="1" s="1"/>
  <c r="Q6961" i="1" s="1"/>
  <c r="R6961" i="1" s="1"/>
  <c r="M6961" i="1"/>
  <c r="L6961" i="1"/>
  <c r="K6960" i="1"/>
  <c r="O6959" i="1"/>
  <c r="N6959" i="1"/>
  <c r="P6959" i="1" s="1"/>
  <c r="Q6959" i="1" s="1"/>
  <c r="R6959" i="1" s="1"/>
  <c r="M6959" i="1"/>
  <c r="L6959" i="1"/>
  <c r="O6958" i="1"/>
  <c r="N6958" i="1"/>
  <c r="P6958" i="1" s="1"/>
  <c r="Q6958" i="1" s="1"/>
  <c r="R6958" i="1" s="1"/>
  <c r="M6958" i="1"/>
  <c r="L6958" i="1"/>
  <c r="O6957" i="1"/>
  <c r="N6957" i="1"/>
  <c r="P6957" i="1" s="1"/>
  <c r="Q6957" i="1" s="1"/>
  <c r="R6957" i="1" s="1"/>
  <c r="M6957" i="1"/>
  <c r="L6957" i="1"/>
  <c r="O6956" i="1"/>
  <c r="N6956" i="1"/>
  <c r="P6956" i="1" s="1"/>
  <c r="Q6956" i="1" s="1"/>
  <c r="R6956" i="1" s="1"/>
  <c r="M6956" i="1"/>
  <c r="L6956" i="1"/>
  <c r="O6955" i="1"/>
  <c r="N6955" i="1"/>
  <c r="P6955" i="1" s="1"/>
  <c r="Q6955" i="1" s="1"/>
  <c r="R6955" i="1" s="1"/>
  <c r="M6955" i="1"/>
  <c r="L6955" i="1"/>
  <c r="O6954" i="1"/>
  <c r="N6954" i="1"/>
  <c r="P6954" i="1" s="1"/>
  <c r="Q6954" i="1" s="1"/>
  <c r="R6954" i="1" s="1"/>
  <c r="M6954" i="1"/>
  <c r="L6954" i="1"/>
  <c r="O6953" i="1"/>
  <c r="N6953" i="1"/>
  <c r="P6953" i="1" s="1"/>
  <c r="Q6953" i="1" s="1"/>
  <c r="R6953" i="1" s="1"/>
  <c r="M6953" i="1"/>
  <c r="L6953" i="1"/>
  <c r="O6952" i="1"/>
  <c r="N6952" i="1"/>
  <c r="P6952" i="1" s="1"/>
  <c r="Q6952" i="1" s="1"/>
  <c r="R6952" i="1" s="1"/>
  <c r="M6952" i="1"/>
  <c r="L6952" i="1"/>
  <c r="O6951" i="1"/>
  <c r="N6951" i="1"/>
  <c r="P6951" i="1" s="1"/>
  <c r="Q6951" i="1" s="1"/>
  <c r="R6951" i="1" s="1"/>
  <c r="M6951" i="1"/>
  <c r="L6951" i="1"/>
  <c r="O6950" i="1"/>
  <c r="N6950" i="1"/>
  <c r="P6950" i="1" s="1"/>
  <c r="Q6950" i="1" s="1"/>
  <c r="R6950" i="1" s="1"/>
  <c r="M6950" i="1"/>
  <c r="L6950" i="1"/>
  <c r="O6949" i="1"/>
  <c r="N6949" i="1"/>
  <c r="P6949" i="1" s="1"/>
  <c r="Q6949" i="1" s="1"/>
  <c r="R6949" i="1" s="1"/>
  <c r="M6949" i="1"/>
  <c r="L6949" i="1"/>
  <c r="O6948" i="1"/>
  <c r="N6948" i="1"/>
  <c r="P6948" i="1" s="1"/>
  <c r="Q6948" i="1" s="1"/>
  <c r="R6948" i="1" s="1"/>
  <c r="M6948" i="1"/>
  <c r="L6948" i="1"/>
  <c r="O6947" i="1"/>
  <c r="N6947" i="1"/>
  <c r="P6947" i="1" s="1"/>
  <c r="Q6947" i="1" s="1"/>
  <c r="R6947" i="1" s="1"/>
  <c r="M6947" i="1"/>
  <c r="L6947" i="1"/>
  <c r="K6946" i="1"/>
  <c r="O6945" i="1"/>
  <c r="N6945" i="1"/>
  <c r="P6945" i="1" s="1"/>
  <c r="Q6945" i="1" s="1"/>
  <c r="R6945" i="1" s="1"/>
  <c r="M6945" i="1"/>
  <c r="L6945" i="1"/>
  <c r="O6944" i="1"/>
  <c r="N6944" i="1"/>
  <c r="P6944" i="1" s="1"/>
  <c r="Q6944" i="1" s="1"/>
  <c r="R6944" i="1" s="1"/>
  <c r="M6944" i="1"/>
  <c r="L6944" i="1"/>
  <c r="O6943" i="1"/>
  <c r="N6943" i="1"/>
  <c r="P6943" i="1" s="1"/>
  <c r="Q6943" i="1" s="1"/>
  <c r="R6943" i="1" s="1"/>
  <c r="M6943" i="1"/>
  <c r="L6943" i="1"/>
  <c r="O6942" i="1"/>
  <c r="N6942" i="1"/>
  <c r="P6942" i="1" s="1"/>
  <c r="Q6942" i="1" s="1"/>
  <c r="R6942" i="1" s="1"/>
  <c r="M6942" i="1"/>
  <c r="L6942" i="1"/>
  <c r="O6941" i="1"/>
  <c r="N6941" i="1"/>
  <c r="P6941" i="1" s="1"/>
  <c r="Q6941" i="1" s="1"/>
  <c r="R6941" i="1" s="1"/>
  <c r="M6941" i="1"/>
  <c r="L6941" i="1"/>
  <c r="O6940" i="1"/>
  <c r="N6940" i="1"/>
  <c r="P6940" i="1" s="1"/>
  <c r="Q6940" i="1" s="1"/>
  <c r="R6940" i="1" s="1"/>
  <c r="M6940" i="1"/>
  <c r="L6940" i="1"/>
  <c r="O6939" i="1"/>
  <c r="N6939" i="1"/>
  <c r="P6939" i="1" s="1"/>
  <c r="Q6939" i="1" s="1"/>
  <c r="R6939" i="1" s="1"/>
  <c r="M6939" i="1"/>
  <c r="L6939" i="1"/>
  <c r="O6938" i="1"/>
  <c r="N6938" i="1"/>
  <c r="P6938" i="1" s="1"/>
  <c r="Q6938" i="1" s="1"/>
  <c r="R6938" i="1" s="1"/>
  <c r="M6938" i="1"/>
  <c r="L6938" i="1"/>
  <c r="O6937" i="1"/>
  <c r="N6937" i="1"/>
  <c r="P6937" i="1" s="1"/>
  <c r="Q6937" i="1" s="1"/>
  <c r="R6937" i="1" s="1"/>
  <c r="M6937" i="1"/>
  <c r="L6937" i="1"/>
  <c r="O6936" i="1"/>
  <c r="N6936" i="1"/>
  <c r="P6936" i="1" s="1"/>
  <c r="Q6936" i="1" s="1"/>
  <c r="R6936" i="1" s="1"/>
  <c r="M6936" i="1"/>
  <c r="L6936" i="1"/>
  <c r="O6935" i="1"/>
  <c r="N6935" i="1"/>
  <c r="P6935" i="1" s="1"/>
  <c r="Q6935" i="1" s="1"/>
  <c r="R6935" i="1" s="1"/>
  <c r="M6935" i="1"/>
  <c r="L6935" i="1"/>
  <c r="O6934" i="1"/>
  <c r="N6934" i="1"/>
  <c r="P6934" i="1" s="1"/>
  <c r="Q6934" i="1" s="1"/>
  <c r="R6934" i="1" s="1"/>
  <c r="M6934" i="1"/>
  <c r="L6934" i="1"/>
  <c r="O6933" i="1"/>
  <c r="N6933" i="1"/>
  <c r="P6933" i="1" s="1"/>
  <c r="Q6933" i="1" s="1"/>
  <c r="R6933" i="1" s="1"/>
  <c r="M6933" i="1"/>
  <c r="L6933" i="1"/>
  <c r="O6932" i="1"/>
  <c r="N6932" i="1"/>
  <c r="P6932" i="1" s="1"/>
  <c r="Q6932" i="1" s="1"/>
  <c r="R6932" i="1" s="1"/>
  <c r="M6932" i="1"/>
  <c r="L6932" i="1"/>
  <c r="O6931" i="1"/>
  <c r="N6931" i="1"/>
  <c r="P6931" i="1" s="1"/>
  <c r="Q6931" i="1" s="1"/>
  <c r="R6931" i="1" s="1"/>
  <c r="M6931" i="1"/>
  <c r="L6931" i="1"/>
  <c r="O6930" i="1"/>
  <c r="N6930" i="1"/>
  <c r="P6930" i="1" s="1"/>
  <c r="Q6930" i="1" s="1"/>
  <c r="R6930" i="1" s="1"/>
  <c r="M6930" i="1"/>
  <c r="L6930" i="1"/>
  <c r="O6929" i="1"/>
  <c r="N6929" i="1"/>
  <c r="P6929" i="1" s="1"/>
  <c r="Q6929" i="1" s="1"/>
  <c r="R6929" i="1" s="1"/>
  <c r="M6929" i="1"/>
  <c r="L6929" i="1"/>
  <c r="O6928" i="1"/>
  <c r="N6928" i="1"/>
  <c r="P6928" i="1" s="1"/>
  <c r="Q6928" i="1" s="1"/>
  <c r="R6928" i="1" s="1"/>
  <c r="M6928" i="1"/>
  <c r="L6928" i="1"/>
  <c r="O6927" i="1"/>
  <c r="N6927" i="1"/>
  <c r="P6927" i="1" s="1"/>
  <c r="Q6927" i="1" s="1"/>
  <c r="R6927" i="1" s="1"/>
  <c r="M6927" i="1"/>
  <c r="L6927" i="1"/>
  <c r="O6926" i="1"/>
  <c r="N6926" i="1"/>
  <c r="P6926" i="1" s="1"/>
  <c r="Q6926" i="1" s="1"/>
  <c r="R6926" i="1" s="1"/>
  <c r="M6926" i="1"/>
  <c r="L6926" i="1"/>
  <c r="O6925" i="1"/>
  <c r="N6925" i="1"/>
  <c r="P6925" i="1" s="1"/>
  <c r="Q6925" i="1" s="1"/>
  <c r="R6925" i="1" s="1"/>
  <c r="M6925" i="1"/>
  <c r="L6925" i="1"/>
  <c r="O6924" i="1"/>
  <c r="N6924" i="1"/>
  <c r="P6924" i="1" s="1"/>
  <c r="Q6924" i="1" s="1"/>
  <c r="R6924" i="1" s="1"/>
  <c r="M6924" i="1"/>
  <c r="L6924" i="1"/>
  <c r="O6923" i="1"/>
  <c r="N6923" i="1"/>
  <c r="P6923" i="1" s="1"/>
  <c r="Q6923" i="1" s="1"/>
  <c r="R6923" i="1" s="1"/>
  <c r="M6923" i="1"/>
  <c r="L6923" i="1"/>
  <c r="O6922" i="1"/>
  <c r="N6922" i="1"/>
  <c r="P6922" i="1" s="1"/>
  <c r="Q6922" i="1" s="1"/>
  <c r="R6922" i="1" s="1"/>
  <c r="M6922" i="1"/>
  <c r="L6922" i="1"/>
  <c r="O6921" i="1"/>
  <c r="N6921" i="1"/>
  <c r="P6921" i="1" s="1"/>
  <c r="Q6921" i="1" s="1"/>
  <c r="R6921" i="1" s="1"/>
  <c r="M6921" i="1"/>
  <c r="L6921" i="1"/>
  <c r="O6920" i="1"/>
  <c r="N6920" i="1"/>
  <c r="P6920" i="1" s="1"/>
  <c r="Q6920" i="1" s="1"/>
  <c r="R6920" i="1" s="1"/>
  <c r="M6920" i="1"/>
  <c r="L6920" i="1"/>
  <c r="O6919" i="1"/>
  <c r="N6919" i="1"/>
  <c r="P6919" i="1" s="1"/>
  <c r="Q6919" i="1" s="1"/>
  <c r="R6919" i="1" s="1"/>
  <c r="M6919" i="1"/>
  <c r="L6919" i="1"/>
  <c r="O6918" i="1"/>
  <c r="N6918" i="1"/>
  <c r="P6918" i="1" s="1"/>
  <c r="Q6918" i="1" s="1"/>
  <c r="R6918" i="1" s="1"/>
  <c r="M6918" i="1"/>
  <c r="L6918" i="1"/>
  <c r="O6917" i="1"/>
  <c r="N6917" i="1"/>
  <c r="P6917" i="1" s="1"/>
  <c r="Q6917" i="1" s="1"/>
  <c r="R6917" i="1" s="1"/>
  <c r="M6917" i="1"/>
  <c r="L6917" i="1"/>
  <c r="O6916" i="1"/>
  <c r="N6916" i="1"/>
  <c r="P6916" i="1" s="1"/>
  <c r="Q6916" i="1" s="1"/>
  <c r="R6916" i="1" s="1"/>
  <c r="M6916" i="1"/>
  <c r="L6916" i="1"/>
  <c r="O6915" i="1"/>
  <c r="N6915" i="1"/>
  <c r="P6915" i="1" s="1"/>
  <c r="Q6915" i="1" s="1"/>
  <c r="R6915" i="1" s="1"/>
  <c r="M6915" i="1"/>
  <c r="L6915" i="1"/>
  <c r="O6914" i="1"/>
  <c r="N6914" i="1"/>
  <c r="P6914" i="1" s="1"/>
  <c r="Q6914" i="1" s="1"/>
  <c r="R6914" i="1" s="1"/>
  <c r="M6914" i="1"/>
  <c r="L6914" i="1"/>
  <c r="O6913" i="1"/>
  <c r="N6913" i="1"/>
  <c r="P6913" i="1" s="1"/>
  <c r="Q6913" i="1" s="1"/>
  <c r="R6913" i="1" s="1"/>
  <c r="M6913" i="1"/>
  <c r="L6913" i="1"/>
  <c r="K6912" i="1"/>
  <c r="O6911" i="1"/>
  <c r="N6911" i="1"/>
  <c r="P6911" i="1" s="1"/>
  <c r="Q6911" i="1" s="1"/>
  <c r="R6911" i="1" s="1"/>
  <c r="M6911" i="1"/>
  <c r="L6911" i="1"/>
  <c r="O6910" i="1"/>
  <c r="N6910" i="1"/>
  <c r="P6910" i="1" s="1"/>
  <c r="Q6910" i="1" s="1"/>
  <c r="R6910" i="1" s="1"/>
  <c r="M6910" i="1"/>
  <c r="L6910" i="1"/>
  <c r="O6909" i="1"/>
  <c r="N6909" i="1"/>
  <c r="P6909" i="1" s="1"/>
  <c r="Q6909" i="1" s="1"/>
  <c r="R6909" i="1" s="1"/>
  <c r="M6909" i="1"/>
  <c r="L6909" i="1"/>
  <c r="O6908" i="1"/>
  <c r="N6908" i="1"/>
  <c r="P6908" i="1" s="1"/>
  <c r="Q6908" i="1" s="1"/>
  <c r="R6908" i="1" s="1"/>
  <c r="M6908" i="1"/>
  <c r="L6908" i="1"/>
  <c r="O6907" i="1"/>
  <c r="N6907" i="1"/>
  <c r="P6907" i="1" s="1"/>
  <c r="Q6907" i="1" s="1"/>
  <c r="R6907" i="1" s="1"/>
  <c r="M6907" i="1"/>
  <c r="L6907" i="1"/>
  <c r="O6906" i="1"/>
  <c r="N6906" i="1"/>
  <c r="P6906" i="1" s="1"/>
  <c r="Q6906" i="1" s="1"/>
  <c r="R6906" i="1" s="1"/>
  <c r="M6906" i="1"/>
  <c r="L6906" i="1"/>
  <c r="K6905" i="1"/>
  <c r="O6904" i="1"/>
  <c r="N6904" i="1"/>
  <c r="P6904" i="1" s="1"/>
  <c r="Q6904" i="1" s="1"/>
  <c r="R6904" i="1" s="1"/>
  <c r="M6904" i="1"/>
  <c r="L6904" i="1"/>
  <c r="O6903" i="1"/>
  <c r="N6903" i="1"/>
  <c r="P6903" i="1" s="1"/>
  <c r="Q6903" i="1" s="1"/>
  <c r="R6903" i="1" s="1"/>
  <c r="M6903" i="1"/>
  <c r="L6903" i="1"/>
  <c r="K6902" i="1"/>
  <c r="O6901" i="1"/>
  <c r="N6901" i="1"/>
  <c r="P6901" i="1" s="1"/>
  <c r="Q6901" i="1" s="1"/>
  <c r="R6901" i="1" s="1"/>
  <c r="M6901" i="1"/>
  <c r="L6901" i="1"/>
  <c r="O6900" i="1"/>
  <c r="N6900" i="1"/>
  <c r="P6900" i="1" s="1"/>
  <c r="Q6900" i="1" s="1"/>
  <c r="R6900" i="1" s="1"/>
  <c r="M6900" i="1"/>
  <c r="L6900" i="1"/>
  <c r="O6899" i="1"/>
  <c r="N6899" i="1"/>
  <c r="P6899" i="1" s="1"/>
  <c r="Q6899" i="1" s="1"/>
  <c r="R6899" i="1" s="1"/>
  <c r="M6899" i="1"/>
  <c r="L6899" i="1"/>
  <c r="O6898" i="1"/>
  <c r="N6898" i="1"/>
  <c r="P6898" i="1" s="1"/>
  <c r="Q6898" i="1" s="1"/>
  <c r="R6898" i="1" s="1"/>
  <c r="M6898" i="1"/>
  <c r="L6898" i="1"/>
  <c r="O6897" i="1"/>
  <c r="N6897" i="1"/>
  <c r="P6897" i="1" s="1"/>
  <c r="Q6897" i="1" s="1"/>
  <c r="R6897" i="1" s="1"/>
  <c r="M6897" i="1"/>
  <c r="L6897" i="1"/>
  <c r="O6896" i="1"/>
  <c r="N6896" i="1"/>
  <c r="P6896" i="1" s="1"/>
  <c r="Q6896" i="1" s="1"/>
  <c r="R6896" i="1" s="1"/>
  <c r="M6896" i="1"/>
  <c r="L6896" i="1"/>
  <c r="O6895" i="1"/>
  <c r="N6895" i="1"/>
  <c r="P6895" i="1" s="1"/>
  <c r="Q6895" i="1" s="1"/>
  <c r="R6895" i="1" s="1"/>
  <c r="M6895" i="1"/>
  <c r="L6895" i="1"/>
  <c r="O6894" i="1"/>
  <c r="N6894" i="1"/>
  <c r="P6894" i="1" s="1"/>
  <c r="Q6894" i="1" s="1"/>
  <c r="R6894" i="1" s="1"/>
  <c r="M6894" i="1"/>
  <c r="L6894" i="1"/>
  <c r="O6893" i="1"/>
  <c r="N6893" i="1"/>
  <c r="P6893" i="1" s="1"/>
  <c r="Q6893" i="1" s="1"/>
  <c r="R6893" i="1" s="1"/>
  <c r="M6893" i="1"/>
  <c r="L6893" i="1"/>
  <c r="O6892" i="1"/>
  <c r="N6892" i="1"/>
  <c r="P6892" i="1" s="1"/>
  <c r="Q6892" i="1" s="1"/>
  <c r="R6892" i="1" s="1"/>
  <c r="M6892" i="1"/>
  <c r="L6892" i="1"/>
  <c r="O6891" i="1"/>
  <c r="N6891" i="1"/>
  <c r="P6891" i="1" s="1"/>
  <c r="Q6891" i="1" s="1"/>
  <c r="R6891" i="1" s="1"/>
  <c r="M6891" i="1"/>
  <c r="L6891" i="1"/>
  <c r="O6890" i="1"/>
  <c r="N6890" i="1"/>
  <c r="P6890" i="1" s="1"/>
  <c r="Q6890" i="1" s="1"/>
  <c r="R6890" i="1" s="1"/>
  <c r="M6890" i="1"/>
  <c r="L6890" i="1"/>
  <c r="O6889" i="1"/>
  <c r="N6889" i="1"/>
  <c r="P6889" i="1" s="1"/>
  <c r="Q6889" i="1" s="1"/>
  <c r="R6889" i="1" s="1"/>
  <c r="M6889" i="1"/>
  <c r="L6889" i="1"/>
  <c r="O6888" i="1"/>
  <c r="N6888" i="1"/>
  <c r="P6888" i="1" s="1"/>
  <c r="Q6888" i="1" s="1"/>
  <c r="R6888" i="1" s="1"/>
  <c r="M6888" i="1"/>
  <c r="L6888" i="1"/>
  <c r="O6887" i="1"/>
  <c r="N6887" i="1"/>
  <c r="P6887" i="1" s="1"/>
  <c r="Q6887" i="1" s="1"/>
  <c r="R6887" i="1" s="1"/>
  <c r="M6887" i="1"/>
  <c r="L6887" i="1"/>
  <c r="O6886" i="1"/>
  <c r="N6886" i="1"/>
  <c r="P6886" i="1" s="1"/>
  <c r="Q6886" i="1" s="1"/>
  <c r="R6886" i="1" s="1"/>
  <c r="M6886" i="1"/>
  <c r="L6886" i="1"/>
  <c r="O6885" i="1"/>
  <c r="N6885" i="1"/>
  <c r="P6885" i="1" s="1"/>
  <c r="Q6885" i="1" s="1"/>
  <c r="R6885" i="1" s="1"/>
  <c r="M6885" i="1"/>
  <c r="L6885" i="1"/>
  <c r="O6884" i="1"/>
  <c r="N6884" i="1"/>
  <c r="P6884" i="1" s="1"/>
  <c r="Q6884" i="1" s="1"/>
  <c r="R6884" i="1" s="1"/>
  <c r="M6884" i="1"/>
  <c r="L6884" i="1"/>
  <c r="O6883" i="1"/>
  <c r="N6883" i="1"/>
  <c r="P6883" i="1" s="1"/>
  <c r="Q6883" i="1" s="1"/>
  <c r="R6883" i="1" s="1"/>
  <c r="M6883" i="1"/>
  <c r="L6883" i="1"/>
  <c r="O6882" i="1"/>
  <c r="N6882" i="1"/>
  <c r="P6882" i="1" s="1"/>
  <c r="Q6882" i="1" s="1"/>
  <c r="R6882" i="1" s="1"/>
  <c r="M6882" i="1"/>
  <c r="L6882" i="1"/>
  <c r="O6881" i="1"/>
  <c r="N6881" i="1"/>
  <c r="P6881" i="1" s="1"/>
  <c r="Q6881" i="1" s="1"/>
  <c r="R6881" i="1" s="1"/>
  <c r="M6881" i="1"/>
  <c r="L6881" i="1"/>
  <c r="O6880" i="1"/>
  <c r="N6880" i="1"/>
  <c r="P6880" i="1" s="1"/>
  <c r="Q6880" i="1" s="1"/>
  <c r="R6880" i="1" s="1"/>
  <c r="M6880" i="1"/>
  <c r="L6880" i="1"/>
  <c r="K6879" i="1"/>
  <c r="O6878" i="1"/>
  <c r="N6878" i="1"/>
  <c r="P6878" i="1" s="1"/>
  <c r="Q6878" i="1" s="1"/>
  <c r="R6878" i="1" s="1"/>
  <c r="M6878" i="1"/>
  <c r="L6878" i="1"/>
  <c r="O6877" i="1"/>
  <c r="N6877" i="1"/>
  <c r="P6877" i="1" s="1"/>
  <c r="Q6877" i="1" s="1"/>
  <c r="R6877" i="1" s="1"/>
  <c r="M6877" i="1"/>
  <c r="L6877" i="1"/>
  <c r="O6876" i="1"/>
  <c r="N6876" i="1"/>
  <c r="P6876" i="1" s="1"/>
  <c r="Q6876" i="1" s="1"/>
  <c r="R6876" i="1" s="1"/>
  <c r="M6876" i="1"/>
  <c r="L6876" i="1"/>
  <c r="O6875" i="1"/>
  <c r="N6875" i="1"/>
  <c r="P6875" i="1" s="1"/>
  <c r="Q6875" i="1" s="1"/>
  <c r="R6875" i="1" s="1"/>
  <c r="M6875" i="1"/>
  <c r="L6875" i="1"/>
  <c r="O6874" i="1"/>
  <c r="N6874" i="1"/>
  <c r="P6874" i="1" s="1"/>
  <c r="Q6874" i="1" s="1"/>
  <c r="R6874" i="1" s="1"/>
  <c r="M6874" i="1"/>
  <c r="L6874" i="1"/>
  <c r="O6873" i="1"/>
  <c r="N6873" i="1"/>
  <c r="P6873" i="1" s="1"/>
  <c r="Q6873" i="1" s="1"/>
  <c r="R6873" i="1" s="1"/>
  <c r="M6873" i="1"/>
  <c r="L6873" i="1"/>
  <c r="O6872" i="1"/>
  <c r="N6872" i="1"/>
  <c r="P6872" i="1" s="1"/>
  <c r="Q6872" i="1" s="1"/>
  <c r="R6872" i="1" s="1"/>
  <c r="M6872" i="1"/>
  <c r="L6872" i="1"/>
  <c r="O6871" i="1"/>
  <c r="N6871" i="1"/>
  <c r="P6871" i="1" s="1"/>
  <c r="Q6871" i="1" s="1"/>
  <c r="R6871" i="1" s="1"/>
  <c r="M6871" i="1"/>
  <c r="L6871" i="1"/>
  <c r="O6870" i="1"/>
  <c r="N6870" i="1"/>
  <c r="P6870" i="1" s="1"/>
  <c r="Q6870" i="1" s="1"/>
  <c r="R6870" i="1" s="1"/>
  <c r="M6870" i="1"/>
  <c r="L6870" i="1"/>
  <c r="O6869" i="1"/>
  <c r="N6869" i="1"/>
  <c r="P6869" i="1" s="1"/>
  <c r="Q6869" i="1" s="1"/>
  <c r="R6869" i="1" s="1"/>
  <c r="M6869" i="1"/>
  <c r="L6869" i="1"/>
  <c r="O6868" i="1"/>
  <c r="N6868" i="1"/>
  <c r="P6868" i="1" s="1"/>
  <c r="Q6868" i="1" s="1"/>
  <c r="R6868" i="1" s="1"/>
  <c r="M6868" i="1"/>
  <c r="L6868" i="1"/>
  <c r="O6867" i="1"/>
  <c r="N6867" i="1"/>
  <c r="P6867" i="1" s="1"/>
  <c r="Q6867" i="1" s="1"/>
  <c r="R6867" i="1" s="1"/>
  <c r="M6867" i="1"/>
  <c r="L6867" i="1"/>
  <c r="O6866" i="1"/>
  <c r="N6866" i="1"/>
  <c r="P6866" i="1" s="1"/>
  <c r="Q6866" i="1" s="1"/>
  <c r="R6866" i="1" s="1"/>
  <c r="M6866" i="1"/>
  <c r="L6866" i="1"/>
  <c r="O6865" i="1"/>
  <c r="N6865" i="1"/>
  <c r="P6865" i="1" s="1"/>
  <c r="Q6865" i="1" s="1"/>
  <c r="R6865" i="1" s="1"/>
  <c r="M6865" i="1"/>
  <c r="L6865" i="1"/>
  <c r="O6864" i="1"/>
  <c r="N6864" i="1"/>
  <c r="P6864" i="1" s="1"/>
  <c r="Q6864" i="1" s="1"/>
  <c r="R6864" i="1" s="1"/>
  <c r="M6864" i="1"/>
  <c r="L6864" i="1"/>
  <c r="O6863" i="1"/>
  <c r="N6863" i="1"/>
  <c r="P6863" i="1" s="1"/>
  <c r="Q6863" i="1" s="1"/>
  <c r="R6863" i="1" s="1"/>
  <c r="M6863" i="1"/>
  <c r="L6863" i="1"/>
  <c r="O6862" i="1"/>
  <c r="N6862" i="1"/>
  <c r="P6862" i="1" s="1"/>
  <c r="Q6862" i="1" s="1"/>
  <c r="R6862" i="1" s="1"/>
  <c r="M6862" i="1"/>
  <c r="L6862" i="1"/>
  <c r="O6861" i="1"/>
  <c r="N6861" i="1"/>
  <c r="P6861" i="1" s="1"/>
  <c r="Q6861" i="1" s="1"/>
  <c r="R6861" i="1" s="1"/>
  <c r="M6861" i="1"/>
  <c r="L6861" i="1"/>
  <c r="O6860" i="1"/>
  <c r="N6860" i="1"/>
  <c r="P6860" i="1" s="1"/>
  <c r="Q6860" i="1" s="1"/>
  <c r="R6860" i="1" s="1"/>
  <c r="M6860" i="1"/>
  <c r="L6860" i="1"/>
  <c r="O6859" i="1"/>
  <c r="N6859" i="1"/>
  <c r="P6859" i="1" s="1"/>
  <c r="Q6859" i="1" s="1"/>
  <c r="R6859" i="1" s="1"/>
  <c r="M6859" i="1"/>
  <c r="L6859" i="1"/>
  <c r="O6858" i="1"/>
  <c r="N6858" i="1"/>
  <c r="P6858" i="1" s="1"/>
  <c r="Q6858" i="1" s="1"/>
  <c r="R6858" i="1" s="1"/>
  <c r="M6858" i="1"/>
  <c r="L6858" i="1"/>
  <c r="O6857" i="1"/>
  <c r="N6857" i="1"/>
  <c r="P6857" i="1" s="1"/>
  <c r="Q6857" i="1" s="1"/>
  <c r="R6857" i="1" s="1"/>
  <c r="M6857" i="1"/>
  <c r="L6857" i="1"/>
  <c r="O6856" i="1"/>
  <c r="N6856" i="1"/>
  <c r="P6856" i="1" s="1"/>
  <c r="Q6856" i="1" s="1"/>
  <c r="R6856" i="1" s="1"/>
  <c r="M6856" i="1"/>
  <c r="L6856" i="1"/>
  <c r="O6855" i="1"/>
  <c r="N6855" i="1"/>
  <c r="P6855" i="1" s="1"/>
  <c r="Q6855" i="1" s="1"/>
  <c r="R6855" i="1" s="1"/>
  <c r="M6855" i="1"/>
  <c r="L6855" i="1"/>
  <c r="O6854" i="1"/>
  <c r="N6854" i="1"/>
  <c r="P6854" i="1" s="1"/>
  <c r="Q6854" i="1" s="1"/>
  <c r="R6854" i="1" s="1"/>
  <c r="M6854" i="1"/>
  <c r="L6854" i="1"/>
  <c r="O6853" i="1"/>
  <c r="N6853" i="1"/>
  <c r="P6853" i="1" s="1"/>
  <c r="Q6853" i="1" s="1"/>
  <c r="R6853" i="1" s="1"/>
  <c r="M6853" i="1"/>
  <c r="L6853" i="1"/>
  <c r="O6852" i="1"/>
  <c r="N6852" i="1"/>
  <c r="P6852" i="1" s="1"/>
  <c r="Q6852" i="1" s="1"/>
  <c r="R6852" i="1" s="1"/>
  <c r="M6852" i="1"/>
  <c r="L6852" i="1"/>
  <c r="O6851" i="1"/>
  <c r="N6851" i="1"/>
  <c r="P6851" i="1" s="1"/>
  <c r="Q6851" i="1" s="1"/>
  <c r="R6851" i="1" s="1"/>
  <c r="M6851" i="1"/>
  <c r="L6851" i="1"/>
  <c r="O6850" i="1"/>
  <c r="N6850" i="1"/>
  <c r="P6850" i="1" s="1"/>
  <c r="Q6850" i="1" s="1"/>
  <c r="R6850" i="1" s="1"/>
  <c r="M6850" i="1"/>
  <c r="L6850" i="1"/>
  <c r="O6849" i="1"/>
  <c r="N6849" i="1"/>
  <c r="P6849" i="1" s="1"/>
  <c r="Q6849" i="1" s="1"/>
  <c r="R6849" i="1" s="1"/>
  <c r="M6849" i="1"/>
  <c r="L6849" i="1"/>
  <c r="O6848" i="1"/>
  <c r="N6848" i="1"/>
  <c r="P6848" i="1" s="1"/>
  <c r="Q6848" i="1" s="1"/>
  <c r="R6848" i="1" s="1"/>
  <c r="M6848" i="1"/>
  <c r="L6848" i="1"/>
  <c r="O6847" i="1"/>
  <c r="N6847" i="1"/>
  <c r="P6847" i="1" s="1"/>
  <c r="Q6847" i="1" s="1"/>
  <c r="R6847" i="1" s="1"/>
  <c r="M6847" i="1"/>
  <c r="L6847" i="1"/>
  <c r="O6846" i="1"/>
  <c r="N6846" i="1"/>
  <c r="P6846" i="1" s="1"/>
  <c r="Q6846" i="1" s="1"/>
  <c r="R6846" i="1" s="1"/>
  <c r="M6846" i="1"/>
  <c r="L6846" i="1"/>
  <c r="O6845" i="1"/>
  <c r="N6845" i="1"/>
  <c r="P6845" i="1" s="1"/>
  <c r="Q6845" i="1" s="1"/>
  <c r="R6845" i="1" s="1"/>
  <c r="M6845" i="1"/>
  <c r="L6845" i="1"/>
  <c r="O6844" i="1"/>
  <c r="N6844" i="1"/>
  <c r="P6844" i="1" s="1"/>
  <c r="Q6844" i="1" s="1"/>
  <c r="R6844" i="1" s="1"/>
  <c r="M6844" i="1"/>
  <c r="L6844" i="1"/>
  <c r="O6843" i="1"/>
  <c r="N6843" i="1"/>
  <c r="P6843" i="1" s="1"/>
  <c r="Q6843" i="1" s="1"/>
  <c r="R6843" i="1" s="1"/>
  <c r="M6843" i="1"/>
  <c r="L6843" i="1"/>
  <c r="O6842" i="1"/>
  <c r="N6842" i="1"/>
  <c r="P6842" i="1" s="1"/>
  <c r="Q6842" i="1" s="1"/>
  <c r="R6842" i="1" s="1"/>
  <c r="M6842" i="1"/>
  <c r="L6842" i="1"/>
  <c r="O6841" i="1"/>
  <c r="N6841" i="1"/>
  <c r="P6841" i="1" s="1"/>
  <c r="Q6841" i="1" s="1"/>
  <c r="R6841" i="1" s="1"/>
  <c r="M6841" i="1"/>
  <c r="L6841" i="1"/>
  <c r="O6840" i="1"/>
  <c r="N6840" i="1"/>
  <c r="P6840" i="1" s="1"/>
  <c r="Q6840" i="1" s="1"/>
  <c r="R6840" i="1" s="1"/>
  <c r="M6840" i="1"/>
  <c r="L6840" i="1"/>
  <c r="O6839" i="1"/>
  <c r="N6839" i="1"/>
  <c r="P6839" i="1" s="1"/>
  <c r="Q6839" i="1" s="1"/>
  <c r="R6839" i="1" s="1"/>
  <c r="M6839" i="1"/>
  <c r="L6839" i="1"/>
  <c r="O6838" i="1"/>
  <c r="N6838" i="1"/>
  <c r="P6838" i="1" s="1"/>
  <c r="Q6838" i="1" s="1"/>
  <c r="R6838" i="1" s="1"/>
  <c r="M6838" i="1"/>
  <c r="L6838" i="1"/>
  <c r="O6837" i="1"/>
  <c r="N6837" i="1"/>
  <c r="P6837" i="1" s="1"/>
  <c r="Q6837" i="1" s="1"/>
  <c r="R6837" i="1" s="1"/>
  <c r="M6837" i="1"/>
  <c r="L6837" i="1"/>
  <c r="O6836" i="1"/>
  <c r="N6836" i="1"/>
  <c r="P6836" i="1" s="1"/>
  <c r="Q6836" i="1" s="1"/>
  <c r="R6836" i="1" s="1"/>
  <c r="M6836" i="1"/>
  <c r="L6836" i="1"/>
  <c r="O6835" i="1"/>
  <c r="N6835" i="1"/>
  <c r="P6835" i="1" s="1"/>
  <c r="Q6835" i="1" s="1"/>
  <c r="R6835" i="1" s="1"/>
  <c r="M6835" i="1"/>
  <c r="L6835" i="1"/>
  <c r="O6834" i="1"/>
  <c r="N6834" i="1"/>
  <c r="P6834" i="1" s="1"/>
  <c r="Q6834" i="1" s="1"/>
  <c r="R6834" i="1" s="1"/>
  <c r="M6834" i="1"/>
  <c r="L6834" i="1"/>
  <c r="K6833" i="1"/>
  <c r="O6832" i="1"/>
  <c r="N6832" i="1"/>
  <c r="P6832" i="1" s="1"/>
  <c r="Q6832" i="1" s="1"/>
  <c r="R6832" i="1" s="1"/>
  <c r="M6832" i="1"/>
  <c r="L6832" i="1"/>
  <c r="O6831" i="1"/>
  <c r="N6831" i="1"/>
  <c r="P6831" i="1" s="1"/>
  <c r="Q6831" i="1" s="1"/>
  <c r="R6831" i="1" s="1"/>
  <c r="M6831" i="1"/>
  <c r="L6831" i="1"/>
  <c r="O6830" i="1"/>
  <c r="N6830" i="1"/>
  <c r="P6830" i="1" s="1"/>
  <c r="Q6830" i="1" s="1"/>
  <c r="R6830" i="1" s="1"/>
  <c r="M6830" i="1"/>
  <c r="L6830" i="1"/>
  <c r="O6829" i="1"/>
  <c r="N6829" i="1"/>
  <c r="P6829" i="1" s="1"/>
  <c r="Q6829" i="1" s="1"/>
  <c r="R6829" i="1" s="1"/>
  <c r="M6829" i="1"/>
  <c r="L6829" i="1"/>
  <c r="O6828" i="1"/>
  <c r="N6828" i="1"/>
  <c r="P6828" i="1" s="1"/>
  <c r="Q6828" i="1" s="1"/>
  <c r="R6828" i="1" s="1"/>
  <c r="M6828" i="1"/>
  <c r="L6828" i="1"/>
  <c r="O6827" i="1"/>
  <c r="N6827" i="1"/>
  <c r="P6827" i="1" s="1"/>
  <c r="Q6827" i="1" s="1"/>
  <c r="R6827" i="1" s="1"/>
  <c r="M6827" i="1"/>
  <c r="L6827" i="1"/>
  <c r="K6826" i="1"/>
  <c r="O6825" i="1"/>
  <c r="N6825" i="1"/>
  <c r="P6825" i="1" s="1"/>
  <c r="Q6825" i="1" s="1"/>
  <c r="R6825" i="1" s="1"/>
  <c r="M6825" i="1"/>
  <c r="L6825" i="1"/>
  <c r="O6824" i="1"/>
  <c r="N6824" i="1"/>
  <c r="P6824" i="1" s="1"/>
  <c r="Q6824" i="1" s="1"/>
  <c r="R6824" i="1" s="1"/>
  <c r="M6824" i="1"/>
  <c r="L6824" i="1"/>
  <c r="O6823" i="1"/>
  <c r="N6823" i="1"/>
  <c r="P6823" i="1" s="1"/>
  <c r="Q6823" i="1" s="1"/>
  <c r="R6823" i="1" s="1"/>
  <c r="M6823" i="1"/>
  <c r="L6823" i="1"/>
  <c r="K6822" i="1"/>
  <c r="O6821" i="1"/>
  <c r="N6821" i="1"/>
  <c r="P6821" i="1" s="1"/>
  <c r="Q6821" i="1" s="1"/>
  <c r="R6821" i="1" s="1"/>
  <c r="M6821" i="1"/>
  <c r="L6821" i="1"/>
  <c r="O6820" i="1"/>
  <c r="N6820" i="1"/>
  <c r="P6820" i="1" s="1"/>
  <c r="Q6820" i="1" s="1"/>
  <c r="R6820" i="1" s="1"/>
  <c r="M6820" i="1"/>
  <c r="L6820" i="1"/>
  <c r="K6819" i="1"/>
  <c r="K6818" i="1"/>
  <c r="O6817" i="1"/>
  <c r="N6817" i="1"/>
  <c r="P6817" i="1" s="1"/>
  <c r="Q6817" i="1" s="1"/>
  <c r="R6817" i="1" s="1"/>
  <c r="M6817" i="1"/>
  <c r="L6817" i="1"/>
  <c r="O6816" i="1"/>
  <c r="N6816" i="1"/>
  <c r="P6816" i="1" s="1"/>
  <c r="Q6816" i="1" s="1"/>
  <c r="R6816" i="1" s="1"/>
  <c r="M6816" i="1"/>
  <c r="L6816" i="1"/>
  <c r="K6815" i="1"/>
  <c r="O6814" i="1"/>
  <c r="N6814" i="1"/>
  <c r="P6814" i="1" s="1"/>
  <c r="Q6814" i="1" s="1"/>
  <c r="R6814" i="1" s="1"/>
  <c r="M6814" i="1"/>
  <c r="L6814" i="1"/>
  <c r="O6813" i="1"/>
  <c r="N6813" i="1"/>
  <c r="P6813" i="1" s="1"/>
  <c r="Q6813" i="1" s="1"/>
  <c r="R6813" i="1" s="1"/>
  <c r="M6813" i="1"/>
  <c r="L6813" i="1"/>
  <c r="K6812" i="1"/>
  <c r="O6811" i="1"/>
  <c r="N6811" i="1"/>
  <c r="P6811" i="1" s="1"/>
  <c r="Q6811" i="1" s="1"/>
  <c r="R6811" i="1" s="1"/>
  <c r="M6811" i="1"/>
  <c r="L6811" i="1"/>
  <c r="O6810" i="1"/>
  <c r="N6810" i="1"/>
  <c r="P6810" i="1" s="1"/>
  <c r="Q6810" i="1" s="1"/>
  <c r="R6810" i="1" s="1"/>
  <c r="M6810" i="1"/>
  <c r="L6810" i="1"/>
  <c r="O6809" i="1"/>
  <c r="N6809" i="1"/>
  <c r="P6809" i="1" s="1"/>
  <c r="Q6809" i="1" s="1"/>
  <c r="R6809" i="1" s="1"/>
  <c r="M6809" i="1"/>
  <c r="L6809" i="1"/>
  <c r="O6808" i="1"/>
  <c r="N6808" i="1"/>
  <c r="P6808" i="1" s="1"/>
  <c r="Q6808" i="1" s="1"/>
  <c r="R6808" i="1" s="1"/>
  <c r="M6808" i="1"/>
  <c r="L6808" i="1"/>
  <c r="O6807" i="1"/>
  <c r="N6807" i="1"/>
  <c r="P6807" i="1" s="1"/>
  <c r="Q6807" i="1" s="1"/>
  <c r="R6807" i="1" s="1"/>
  <c r="M6807" i="1"/>
  <c r="L6807" i="1"/>
  <c r="O6806" i="1"/>
  <c r="N6806" i="1"/>
  <c r="P6806" i="1" s="1"/>
  <c r="Q6806" i="1" s="1"/>
  <c r="R6806" i="1" s="1"/>
  <c r="M6806" i="1"/>
  <c r="L6806" i="1"/>
  <c r="O6805" i="1"/>
  <c r="N6805" i="1"/>
  <c r="P6805" i="1" s="1"/>
  <c r="Q6805" i="1" s="1"/>
  <c r="R6805" i="1" s="1"/>
  <c r="M6805" i="1"/>
  <c r="L6805" i="1"/>
  <c r="O6804" i="1"/>
  <c r="N6804" i="1"/>
  <c r="P6804" i="1" s="1"/>
  <c r="Q6804" i="1" s="1"/>
  <c r="R6804" i="1" s="1"/>
  <c r="M6804" i="1"/>
  <c r="L6804" i="1"/>
  <c r="O6803" i="1"/>
  <c r="N6803" i="1"/>
  <c r="P6803" i="1" s="1"/>
  <c r="Q6803" i="1" s="1"/>
  <c r="R6803" i="1" s="1"/>
  <c r="M6803" i="1"/>
  <c r="L6803" i="1"/>
  <c r="O6802" i="1"/>
  <c r="N6802" i="1"/>
  <c r="P6802" i="1" s="1"/>
  <c r="Q6802" i="1" s="1"/>
  <c r="R6802" i="1" s="1"/>
  <c r="M6802" i="1"/>
  <c r="L6802" i="1"/>
  <c r="O6801" i="1"/>
  <c r="N6801" i="1"/>
  <c r="P6801" i="1" s="1"/>
  <c r="Q6801" i="1" s="1"/>
  <c r="R6801" i="1" s="1"/>
  <c r="M6801" i="1"/>
  <c r="L6801" i="1"/>
  <c r="O6800" i="1"/>
  <c r="N6800" i="1"/>
  <c r="P6800" i="1" s="1"/>
  <c r="Q6800" i="1" s="1"/>
  <c r="R6800" i="1" s="1"/>
  <c r="M6800" i="1"/>
  <c r="L6800" i="1"/>
  <c r="O6799" i="1"/>
  <c r="N6799" i="1"/>
  <c r="P6799" i="1" s="1"/>
  <c r="Q6799" i="1" s="1"/>
  <c r="R6799" i="1" s="1"/>
  <c r="M6799" i="1"/>
  <c r="L6799" i="1"/>
  <c r="O6798" i="1"/>
  <c r="N6798" i="1"/>
  <c r="P6798" i="1" s="1"/>
  <c r="Q6798" i="1" s="1"/>
  <c r="R6798" i="1" s="1"/>
  <c r="M6798" i="1"/>
  <c r="L6798" i="1"/>
  <c r="O6797" i="1"/>
  <c r="N6797" i="1"/>
  <c r="P6797" i="1" s="1"/>
  <c r="Q6797" i="1" s="1"/>
  <c r="R6797" i="1" s="1"/>
  <c r="M6797" i="1"/>
  <c r="L6797" i="1"/>
  <c r="O6796" i="1"/>
  <c r="N6796" i="1"/>
  <c r="P6796" i="1" s="1"/>
  <c r="Q6796" i="1" s="1"/>
  <c r="R6796" i="1" s="1"/>
  <c r="M6796" i="1"/>
  <c r="L6796" i="1"/>
  <c r="O6795" i="1"/>
  <c r="N6795" i="1"/>
  <c r="P6795" i="1" s="1"/>
  <c r="Q6795" i="1" s="1"/>
  <c r="R6795" i="1" s="1"/>
  <c r="M6795" i="1"/>
  <c r="L6795" i="1"/>
  <c r="O6794" i="1"/>
  <c r="N6794" i="1"/>
  <c r="P6794" i="1" s="1"/>
  <c r="Q6794" i="1" s="1"/>
  <c r="R6794" i="1" s="1"/>
  <c r="M6794" i="1"/>
  <c r="L6794" i="1"/>
  <c r="O6793" i="1"/>
  <c r="N6793" i="1"/>
  <c r="P6793" i="1" s="1"/>
  <c r="Q6793" i="1" s="1"/>
  <c r="R6793" i="1" s="1"/>
  <c r="M6793" i="1"/>
  <c r="L6793" i="1"/>
  <c r="K6792" i="1"/>
  <c r="O6791" i="1"/>
  <c r="N6791" i="1"/>
  <c r="P6791" i="1" s="1"/>
  <c r="Q6791" i="1" s="1"/>
  <c r="R6791" i="1" s="1"/>
  <c r="M6791" i="1"/>
  <c r="L6791" i="1"/>
  <c r="K6790" i="1"/>
  <c r="K6789" i="1"/>
  <c r="O6788" i="1"/>
  <c r="N6788" i="1"/>
  <c r="P6788" i="1" s="1"/>
  <c r="Q6788" i="1" s="1"/>
  <c r="R6788" i="1" s="1"/>
  <c r="M6788" i="1"/>
  <c r="L6788" i="1"/>
  <c r="O6787" i="1"/>
  <c r="N6787" i="1"/>
  <c r="P6787" i="1" s="1"/>
  <c r="Q6787" i="1" s="1"/>
  <c r="R6787" i="1" s="1"/>
  <c r="M6787" i="1"/>
  <c r="L6787" i="1"/>
  <c r="O6786" i="1"/>
  <c r="N6786" i="1"/>
  <c r="P6786" i="1" s="1"/>
  <c r="Q6786" i="1" s="1"/>
  <c r="R6786" i="1" s="1"/>
  <c r="M6786" i="1"/>
  <c r="L6786" i="1"/>
  <c r="K6785" i="1"/>
  <c r="K6784" i="1"/>
  <c r="K6783" i="1"/>
  <c r="K6782" i="1"/>
  <c r="O6781" i="1"/>
  <c r="N6781" i="1"/>
  <c r="P6781" i="1" s="1"/>
  <c r="Q6781" i="1" s="1"/>
  <c r="R6781" i="1" s="1"/>
  <c r="M6781" i="1"/>
  <c r="L6781" i="1"/>
  <c r="O6780" i="1"/>
  <c r="N6780" i="1"/>
  <c r="P6780" i="1" s="1"/>
  <c r="Q6780" i="1" s="1"/>
  <c r="R6780" i="1" s="1"/>
  <c r="M6780" i="1"/>
  <c r="L6780" i="1"/>
  <c r="O6779" i="1"/>
  <c r="N6779" i="1"/>
  <c r="P6779" i="1" s="1"/>
  <c r="Q6779" i="1" s="1"/>
  <c r="R6779" i="1" s="1"/>
  <c r="M6779" i="1"/>
  <c r="L6779" i="1"/>
  <c r="O6778" i="1"/>
  <c r="N6778" i="1"/>
  <c r="P6778" i="1" s="1"/>
  <c r="Q6778" i="1" s="1"/>
  <c r="R6778" i="1" s="1"/>
  <c r="M6778" i="1"/>
  <c r="L6778" i="1"/>
  <c r="O6777" i="1"/>
  <c r="N6777" i="1"/>
  <c r="P6777" i="1" s="1"/>
  <c r="Q6777" i="1" s="1"/>
  <c r="R6777" i="1" s="1"/>
  <c r="M6777" i="1"/>
  <c r="L6777" i="1"/>
  <c r="O6776" i="1"/>
  <c r="N6776" i="1"/>
  <c r="P6776" i="1" s="1"/>
  <c r="Q6776" i="1" s="1"/>
  <c r="R6776" i="1" s="1"/>
  <c r="M6776" i="1"/>
  <c r="L6776" i="1"/>
  <c r="O6775" i="1"/>
  <c r="N6775" i="1"/>
  <c r="P6775" i="1" s="1"/>
  <c r="Q6775" i="1" s="1"/>
  <c r="R6775" i="1" s="1"/>
  <c r="M6775" i="1"/>
  <c r="L6775" i="1"/>
  <c r="O6774" i="1"/>
  <c r="N6774" i="1"/>
  <c r="P6774" i="1" s="1"/>
  <c r="Q6774" i="1" s="1"/>
  <c r="R6774" i="1" s="1"/>
  <c r="M6774" i="1"/>
  <c r="L6774" i="1"/>
  <c r="O6773" i="1"/>
  <c r="N6773" i="1"/>
  <c r="P6773" i="1" s="1"/>
  <c r="Q6773" i="1" s="1"/>
  <c r="R6773" i="1" s="1"/>
  <c r="M6773" i="1"/>
  <c r="L6773" i="1"/>
  <c r="O6772" i="1"/>
  <c r="N6772" i="1"/>
  <c r="P6772" i="1" s="1"/>
  <c r="Q6772" i="1" s="1"/>
  <c r="R6772" i="1" s="1"/>
  <c r="M6772" i="1"/>
  <c r="L6772" i="1"/>
  <c r="O6771" i="1"/>
  <c r="N6771" i="1"/>
  <c r="P6771" i="1" s="1"/>
  <c r="Q6771" i="1" s="1"/>
  <c r="R6771" i="1" s="1"/>
  <c r="M6771" i="1"/>
  <c r="L6771" i="1"/>
  <c r="O6770" i="1"/>
  <c r="N6770" i="1"/>
  <c r="P6770" i="1" s="1"/>
  <c r="Q6770" i="1" s="1"/>
  <c r="R6770" i="1" s="1"/>
  <c r="M6770" i="1"/>
  <c r="L6770" i="1"/>
  <c r="O6769" i="1"/>
  <c r="N6769" i="1"/>
  <c r="P6769" i="1" s="1"/>
  <c r="Q6769" i="1" s="1"/>
  <c r="R6769" i="1" s="1"/>
  <c r="M6769" i="1"/>
  <c r="L6769" i="1"/>
  <c r="O6768" i="1"/>
  <c r="N6768" i="1"/>
  <c r="P6768" i="1" s="1"/>
  <c r="Q6768" i="1" s="1"/>
  <c r="R6768" i="1" s="1"/>
  <c r="M6768" i="1"/>
  <c r="L6768" i="1"/>
  <c r="O6767" i="1"/>
  <c r="N6767" i="1"/>
  <c r="P6767" i="1" s="1"/>
  <c r="Q6767" i="1" s="1"/>
  <c r="R6767" i="1" s="1"/>
  <c r="M6767" i="1"/>
  <c r="L6767" i="1"/>
  <c r="O6766" i="1"/>
  <c r="N6766" i="1"/>
  <c r="P6766" i="1" s="1"/>
  <c r="Q6766" i="1" s="1"/>
  <c r="R6766" i="1" s="1"/>
  <c r="M6766" i="1"/>
  <c r="L6766" i="1"/>
  <c r="O6765" i="1"/>
  <c r="N6765" i="1"/>
  <c r="P6765" i="1" s="1"/>
  <c r="Q6765" i="1" s="1"/>
  <c r="R6765" i="1" s="1"/>
  <c r="M6765" i="1"/>
  <c r="L6765" i="1"/>
  <c r="K6764" i="1"/>
  <c r="K6763" i="1"/>
  <c r="K6762" i="1"/>
  <c r="K6761" i="1"/>
  <c r="K6760" i="1"/>
  <c r="K6759" i="1"/>
  <c r="O6758" i="1"/>
  <c r="N6758" i="1"/>
  <c r="P6758" i="1" s="1"/>
  <c r="Q6758" i="1" s="1"/>
  <c r="R6758" i="1" s="1"/>
  <c r="M6758" i="1"/>
  <c r="L6758" i="1"/>
  <c r="O6757" i="1"/>
  <c r="N6757" i="1"/>
  <c r="P6757" i="1" s="1"/>
  <c r="Q6757" i="1" s="1"/>
  <c r="R6757" i="1" s="1"/>
  <c r="M6757" i="1"/>
  <c r="L6757" i="1"/>
  <c r="O6756" i="1"/>
  <c r="N6756" i="1"/>
  <c r="P6756" i="1" s="1"/>
  <c r="Q6756" i="1" s="1"/>
  <c r="R6756" i="1" s="1"/>
  <c r="M6756" i="1"/>
  <c r="L6756" i="1"/>
  <c r="K6755" i="1"/>
  <c r="O6754" i="1"/>
  <c r="N6754" i="1"/>
  <c r="P6754" i="1" s="1"/>
  <c r="Q6754" i="1" s="1"/>
  <c r="R6754" i="1" s="1"/>
  <c r="M6754" i="1"/>
  <c r="L6754" i="1"/>
  <c r="O6753" i="1"/>
  <c r="N6753" i="1"/>
  <c r="P6753" i="1" s="1"/>
  <c r="Q6753" i="1" s="1"/>
  <c r="R6753" i="1" s="1"/>
  <c r="M6753" i="1"/>
  <c r="L6753" i="1"/>
  <c r="O6752" i="1"/>
  <c r="N6752" i="1"/>
  <c r="P6752" i="1" s="1"/>
  <c r="Q6752" i="1" s="1"/>
  <c r="R6752" i="1" s="1"/>
  <c r="M6752" i="1"/>
  <c r="L6752" i="1"/>
  <c r="O6751" i="1"/>
  <c r="N6751" i="1"/>
  <c r="P6751" i="1" s="1"/>
  <c r="Q6751" i="1" s="1"/>
  <c r="R6751" i="1" s="1"/>
  <c r="M6751" i="1"/>
  <c r="L6751" i="1"/>
  <c r="O6750" i="1"/>
  <c r="N6750" i="1"/>
  <c r="P6750" i="1" s="1"/>
  <c r="Q6750" i="1" s="1"/>
  <c r="R6750" i="1" s="1"/>
  <c r="M6750" i="1"/>
  <c r="L6750" i="1"/>
  <c r="O6749" i="1"/>
  <c r="N6749" i="1"/>
  <c r="P6749" i="1" s="1"/>
  <c r="Q6749" i="1" s="1"/>
  <c r="R6749" i="1" s="1"/>
  <c r="M6749" i="1"/>
  <c r="L6749" i="1"/>
  <c r="O6748" i="1"/>
  <c r="N6748" i="1"/>
  <c r="P6748" i="1" s="1"/>
  <c r="Q6748" i="1" s="1"/>
  <c r="R6748" i="1" s="1"/>
  <c r="M6748" i="1"/>
  <c r="L6748" i="1"/>
  <c r="O6747" i="1"/>
  <c r="N6747" i="1"/>
  <c r="P6747" i="1" s="1"/>
  <c r="Q6747" i="1" s="1"/>
  <c r="R6747" i="1" s="1"/>
  <c r="M6747" i="1"/>
  <c r="L6747" i="1"/>
  <c r="O6746" i="1"/>
  <c r="N6746" i="1"/>
  <c r="P6746" i="1" s="1"/>
  <c r="Q6746" i="1" s="1"/>
  <c r="R6746" i="1" s="1"/>
  <c r="M6746" i="1"/>
  <c r="L6746" i="1"/>
  <c r="O6745" i="1"/>
  <c r="N6745" i="1"/>
  <c r="P6745" i="1" s="1"/>
  <c r="Q6745" i="1" s="1"/>
  <c r="R6745" i="1" s="1"/>
  <c r="M6745" i="1"/>
  <c r="L6745" i="1"/>
  <c r="O6744" i="1"/>
  <c r="N6744" i="1"/>
  <c r="P6744" i="1" s="1"/>
  <c r="Q6744" i="1" s="1"/>
  <c r="R6744" i="1" s="1"/>
  <c r="M6744" i="1"/>
  <c r="L6744" i="1"/>
  <c r="O6743" i="1"/>
  <c r="N6743" i="1"/>
  <c r="P6743" i="1" s="1"/>
  <c r="Q6743" i="1" s="1"/>
  <c r="R6743" i="1" s="1"/>
  <c r="M6743" i="1"/>
  <c r="L6743" i="1"/>
  <c r="O6742" i="1"/>
  <c r="N6742" i="1"/>
  <c r="P6742" i="1" s="1"/>
  <c r="Q6742" i="1" s="1"/>
  <c r="R6742" i="1" s="1"/>
  <c r="M6742" i="1"/>
  <c r="L6742" i="1"/>
  <c r="O6741" i="1"/>
  <c r="N6741" i="1"/>
  <c r="P6741" i="1" s="1"/>
  <c r="Q6741" i="1" s="1"/>
  <c r="R6741" i="1" s="1"/>
  <c r="M6741" i="1"/>
  <c r="L6741" i="1"/>
  <c r="O6740" i="1"/>
  <c r="N6740" i="1"/>
  <c r="P6740" i="1" s="1"/>
  <c r="Q6740" i="1" s="1"/>
  <c r="R6740" i="1" s="1"/>
  <c r="M6740" i="1"/>
  <c r="L6740" i="1"/>
  <c r="O6739" i="1"/>
  <c r="N6739" i="1"/>
  <c r="P6739" i="1" s="1"/>
  <c r="Q6739" i="1" s="1"/>
  <c r="R6739" i="1" s="1"/>
  <c r="M6739" i="1"/>
  <c r="L6739" i="1"/>
  <c r="O6738" i="1"/>
  <c r="N6738" i="1"/>
  <c r="P6738" i="1" s="1"/>
  <c r="Q6738" i="1" s="1"/>
  <c r="R6738" i="1" s="1"/>
  <c r="M6738" i="1"/>
  <c r="L6738" i="1"/>
  <c r="O6737" i="1"/>
  <c r="N6737" i="1"/>
  <c r="P6737" i="1" s="1"/>
  <c r="Q6737" i="1" s="1"/>
  <c r="R6737" i="1" s="1"/>
  <c r="M6737" i="1"/>
  <c r="L6737" i="1"/>
  <c r="O6736" i="1"/>
  <c r="N6736" i="1"/>
  <c r="P6736" i="1" s="1"/>
  <c r="Q6736" i="1" s="1"/>
  <c r="R6736" i="1" s="1"/>
  <c r="M6736" i="1"/>
  <c r="L6736" i="1"/>
  <c r="O6735" i="1"/>
  <c r="N6735" i="1"/>
  <c r="P6735" i="1" s="1"/>
  <c r="Q6735" i="1" s="1"/>
  <c r="R6735" i="1" s="1"/>
  <c r="M6735" i="1"/>
  <c r="L6735" i="1"/>
  <c r="O6734" i="1"/>
  <c r="N6734" i="1"/>
  <c r="P6734" i="1" s="1"/>
  <c r="Q6734" i="1" s="1"/>
  <c r="R6734" i="1" s="1"/>
  <c r="M6734" i="1"/>
  <c r="L6734" i="1"/>
  <c r="K6733" i="1"/>
  <c r="K6732" i="1"/>
  <c r="K6731" i="1"/>
  <c r="K6730" i="1"/>
  <c r="O6729" i="1"/>
  <c r="N6729" i="1"/>
  <c r="P6729" i="1" s="1"/>
  <c r="Q6729" i="1" s="1"/>
  <c r="R6729" i="1" s="1"/>
  <c r="M6729" i="1"/>
  <c r="L6729" i="1"/>
  <c r="O6728" i="1"/>
  <c r="N6728" i="1"/>
  <c r="P6728" i="1" s="1"/>
  <c r="Q6728" i="1" s="1"/>
  <c r="R6728" i="1" s="1"/>
  <c r="M6728" i="1"/>
  <c r="L6728" i="1"/>
  <c r="O6727" i="1"/>
  <c r="N6727" i="1"/>
  <c r="P6727" i="1" s="1"/>
  <c r="Q6727" i="1" s="1"/>
  <c r="R6727" i="1" s="1"/>
  <c r="M6727" i="1"/>
  <c r="L6727" i="1"/>
  <c r="O6726" i="1"/>
  <c r="N6726" i="1"/>
  <c r="P6726" i="1" s="1"/>
  <c r="Q6726" i="1" s="1"/>
  <c r="R6726" i="1" s="1"/>
  <c r="M6726" i="1"/>
  <c r="L6726" i="1"/>
  <c r="K6725" i="1"/>
  <c r="O6724" i="1"/>
  <c r="N6724" i="1"/>
  <c r="P6724" i="1" s="1"/>
  <c r="Q6724" i="1" s="1"/>
  <c r="R6724" i="1" s="1"/>
  <c r="M6724" i="1"/>
  <c r="L6724" i="1"/>
  <c r="O6723" i="1"/>
  <c r="N6723" i="1"/>
  <c r="P6723" i="1" s="1"/>
  <c r="Q6723" i="1" s="1"/>
  <c r="R6723" i="1" s="1"/>
  <c r="M6723" i="1"/>
  <c r="L6723" i="1"/>
  <c r="O6722" i="1"/>
  <c r="N6722" i="1"/>
  <c r="P6722" i="1" s="1"/>
  <c r="Q6722" i="1" s="1"/>
  <c r="R6722" i="1" s="1"/>
  <c r="M6722" i="1"/>
  <c r="L6722" i="1"/>
  <c r="O6721" i="1"/>
  <c r="N6721" i="1"/>
  <c r="P6721" i="1" s="1"/>
  <c r="Q6721" i="1" s="1"/>
  <c r="R6721" i="1" s="1"/>
  <c r="M6721" i="1"/>
  <c r="L6721" i="1"/>
  <c r="O6720" i="1"/>
  <c r="N6720" i="1"/>
  <c r="P6720" i="1" s="1"/>
  <c r="Q6720" i="1" s="1"/>
  <c r="R6720" i="1" s="1"/>
  <c r="M6720" i="1"/>
  <c r="L6720" i="1"/>
  <c r="O6719" i="1"/>
  <c r="N6719" i="1"/>
  <c r="P6719" i="1" s="1"/>
  <c r="Q6719" i="1" s="1"/>
  <c r="R6719" i="1" s="1"/>
  <c r="M6719" i="1"/>
  <c r="L6719" i="1"/>
  <c r="O6718" i="1"/>
  <c r="N6718" i="1"/>
  <c r="P6718" i="1" s="1"/>
  <c r="Q6718" i="1" s="1"/>
  <c r="R6718" i="1" s="1"/>
  <c r="M6718" i="1"/>
  <c r="L6718" i="1"/>
  <c r="O6717" i="1"/>
  <c r="N6717" i="1"/>
  <c r="P6717" i="1" s="1"/>
  <c r="Q6717" i="1" s="1"/>
  <c r="R6717" i="1" s="1"/>
  <c r="M6717" i="1"/>
  <c r="L6717" i="1"/>
  <c r="O6716" i="1"/>
  <c r="N6716" i="1"/>
  <c r="P6716" i="1" s="1"/>
  <c r="Q6716" i="1" s="1"/>
  <c r="R6716" i="1" s="1"/>
  <c r="M6716" i="1"/>
  <c r="L6716" i="1"/>
  <c r="O6715" i="1"/>
  <c r="N6715" i="1"/>
  <c r="P6715" i="1" s="1"/>
  <c r="Q6715" i="1" s="1"/>
  <c r="R6715" i="1" s="1"/>
  <c r="M6715" i="1"/>
  <c r="L6715" i="1"/>
  <c r="O6714" i="1"/>
  <c r="N6714" i="1"/>
  <c r="P6714" i="1" s="1"/>
  <c r="Q6714" i="1" s="1"/>
  <c r="R6714" i="1" s="1"/>
  <c r="M6714" i="1"/>
  <c r="L6714" i="1"/>
  <c r="O6713" i="1"/>
  <c r="N6713" i="1"/>
  <c r="P6713" i="1" s="1"/>
  <c r="Q6713" i="1" s="1"/>
  <c r="R6713" i="1" s="1"/>
  <c r="M6713" i="1"/>
  <c r="L6713" i="1"/>
  <c r="O6712" i="1"/>
  <c r="N6712" i="1"/>
  <c r="P6712" i="1" s="1"/>
  <c r="Q6712" i="1" s="1"/>
  <c r="R6712" i="1" s="1"/>
  <c r="M6712" i="1"/>
  <c r="L6712" i="1"/>
  <c r="O6711" i="1"/>
  <c r="N6711" i="1"/>
  <c r="P6711" i="1" s="1"/>
  <c r="Q6711" i="1" s="1"/>
  <c r="R6711" i="1" s="1"/>
  <c r="M6711" i="1"/>
  <c r="L6711" i="1"/>
  <c r="O6710" i="1"/>
  <c r="N6710" i="1"/>
  <c r="P6710" i="1" s="1"/>
  <c r="Q6710" i="1" s="1"/>
  <c r="R6710" i="1" s="1"/>
  <c r="M6710" i="1"/>
  <c r="L6710" i="1"/>
  <c r="O6709" i="1"/>
  <c r="N6709" i="1"/>
  <c r="P6709" i="1" s="1"/>
  <c r="Q6709" i="1" s="1"/>
  <c r="R6709" i="1" s="1"/>
  <c r="M6709" i="1"/>
  <c r="L6709" i="1"/>
  <c r="O6708" i="1"/>
  <c r="N6708" i="1"/>
  <c r="P6708" i="1" s="1"/>
  <c r="Q6708" i="1" s="1"/>
  <c r="R6708" i="1" s="1"/>
  <c r="M6708" i="1"/>
  <c r="L6708" i="1"/>
  <c r="O6707" i="1"/>
  <c r="N6707" i="1"/>
  <c r="P6707" i="1" s="1"/>
  <c r="Q6707" i="1" s="1"/>
  <c r="R6707" i="1" s="1"/>
  <c r="M6707" i="1"/>
  <c r="L6707" i="1"/>
  <c r="O6706" i="1"/>
  <c r="N6706" i="1"/>
  <c r="P6706" i="1" s="1"/>
  <c r="Q6706" i="1" s="1"/>
  <c r="R6706" i="1" s="1"/>
  <c r="M6706" i="1"/>
  <c r="L6706" i="1"/>
  <c r="O6705" i="1"/>
  <c r="N6705" i="1"/>
  <c r="P6705" i="1" s="1"/>
  <c r="Q6705" i="1" s="1"/>
  <c r="R6705" i="1" s="1"/>
  <c r="M6705" i="1"/>
  <c r="L6705" i="1"/>
  <c r="O6704" i="1"/>
  <c r="N6704" i="1"/>
  <c r="P6704" i="1" s="1"/>
  <c r="Q6704" i="1" s="1"/>
  <c r="R6704" i="1" s="1"/>
  <c r="M6704" i="1"/>
  <c r="L6704" i="1"/>
  <c r="O6703" i="1"/>
  <c r="N6703" i="1"/>
  <c r="P6703" i="1" s="1"/>
  <c r="Q6703" i="1" s="1"/>
  <c r="R6703" i="1" s="1"/>
  <c r="M6703" i="1"/>
  <c r="L6703" i="1"/>
  <c r="O6702" i="1"/>
  <c r="N6702" i="1"/>
  <c r="P6702" i="1" s="1"/>
  <c r="Q6702" i="1" s="1"/>
  <c r="R6702" i="1" s="1"/>
  <c r="M6702" i="1"/>
  <c r="L6702" i="1"/>
  <c r="O6701" i="1"/>
  <c r="N6701" i="1"/>
  <c r="P6701" i="1" s="1"/>
  <c r="Q6701" i="1" s="1"/>
  <c r="R6701" i="1" s="1"/>
  <c r="M6701" i="1"/>
  <c r="L6701" i="1"/>
  <c r="O6700" i="1"/>
  <c r="N6700" i="1"/>
  <c r="P6700" i="1" s="1"/>
  <c r="Q6700" i="1" s="1"/>
  <c r="R6700" i="1" s="1"/>
  <c r="M6700" i="1"/>
  <c r="L6700" i="1"/>
  <c r="K6699" i="1"/>
  <c r="O6698" i="1"/>
  <c r="N6698" i="1"/>
  <c r="P6698" i="1" s="1"/>
  <c r="Q6698" i="1" s="1"/>
  <c r="R6698" i="1" s="1"/>
  <c r="M6698" i="1"/>
  <c r="L6698" i="1"/>
  <c r="O6697" i="1"/>
  <c r="N6697" i="1"/>
  <c r="P6697" i="1" s="1"/>
  <c r="Q6697" i="1" s="1"/>
  <c r="R6697" i="1" s="1"/>
  <c r="M6697" i="1"/>
  <c r="L6697" i="1"/>
  <c r="O6696" i="1"/>
  <c r="N6696" i="1"/>
  <c r="P6696" i="1" s="1"/>
  <c r="Q6696" i="1" s="1"/>
  <c r="R6696" i="1" s="1"/>
  <c r="M6696" i="1"/>
  <c r="L6696" i="1"/>
  <c r="K6695" i="1"/>
  <c r="O6694" i="1"/>
  <c r="N6694" i="1"/>
  <c r="P6694" i="1" s="1"/>
  <c r="Q6694" i="1" s="1"/>
  <c r="R6694" i="1" s="1"/>
  <c r="M6694" i="1"/>
  <c r="L6694" i="1"/>
  <c r="O6693" i="1"/>
  <c r="N6693" i="1"/>
  <c r="P6693" i="1" s="1"/>
  <c r="Q6693" i="1" s="1"/>
  <c r="R6693" i="1" s="1"/>
  <c r="M6693" i="1"/>
  <c r="L6693" i="1"/>
  <c r="K6692" i="1"/>
  <c r="O6691" i="1"/>
  <c r="N6691" i="1"/>
  <c r="P6691" i="1" s="1"/>
  <c r="Q6691" i="1" s="1"/>
  <c r="R6691" i="1" s="1"/>
  <c r="M6691" i="1"/>
  <c r="L6691" i="1"/>
  <c r="O6690" i="1"/>
  <c r="N6690" i="1"/>
  <c r="P6690" i="1" s="1"/>
  <c r="Q6690" i="1" s="1"/>
  <c r="R6690" i="1" s="1"/>
  <c r="M6690" i="1"/>
  <c r="L6690" i="1"/>
  <c r="O6689" i="1"/>
  <c r="N6689" i="1"/>
  <c r="P6689" i="1" s="1"/>
  <c r="Q6689" i="1" s="1"/>
  <c r="R6689" i="1" s="1"/>
  <c r="M6689" i="1"/>
  <c r="L6689" i="1"/>
  <c r="O6688" i="1"/>
  <c r="N6688" i="1"/>
  <c r="P6688" i="1" s="1"/>
  <c r="Q6688" i="1" s="1"/>
  <c r="R6688" i="1" s="1"/>
  <c r="M6688" i="1"/>
  <c r="L6688" i="1"/>
  <c r="O6687" i="1"/>
  <c r="N6687" i="1"/>
  <c r="P6687" i="1" s="1"/>
  <c r="Q6687" i="1" s="1"/>
  <c r="R6687" i="1" s="1"/>
  <c r="M6687" i="1"/>
  <c r="L6687" i="1"/>
  <c r="O6686" i="1"/>
  <c r="N6686" i="1"/>
  <c r="P6686" i="1" s="1"/>
  <c r="Q6686" i="1" s="1"/>
  <c r="R6686" i="1" s="1"/>
  <c r="M6686" i="1"/>
  <c r="L6686" i="1"/>
  <c r="O6685" i="1"/>
  <c r="N6685" i="1"/>
  <c r="P6685" i="1" s="1"/>
  <c r="Q6685" i="1" s="1"/>
  <c r="R6685" i="1" s="1"/>
  <c r="M6685" i="1"/>
  <c r="L6685" i="1"/>
  <c r="O6684" i="1"/>
  <c r="N6684" i="1"/>
  <c r="P6684" i="1" s="1"/>
  <c r="Q6684" i="1" s="1"/>
  <c r="R6684" i="1" s="1"/>
  <c r="M6684" i="1"/>
  <c r="L6684" i="1"/>
  <c r="O6683" i="1"/>
  <c r="N6683" i="1"/>
  <c r="P6683" i="1" s="1"/>
  <c r="Q6683" i="1" s="1"/>
  <c r="R6683" i="1" s="1"/>
  <c r="M6683" i="1"/>
  <c r="L6683" i="1"/>
  <c r="O6682" i="1"/>
  <c r="N6682" i="1"/>
  <c r="P6682" i="1" s="1"/>
  <c r="Q6682" i="1" s="1"/>
  <c r="R6682" i="1" s="1"/>
  <c r="M6682" i="1"/>
  <c r="L6682" i="1"/>
  <c r="O6681" i="1"/>
  <c r="N6681" i="1"/>
  <c r="P6681" i="1" s="1"/>
  <c r="Q6681" i="1" s="1"/>
  <c r="R6681" i="1" s="1"/>
  <c r="M6681" i="1"/>
  <c r="L6681" i="1"/>
  <c r="O6680" i="1"/>
  <c r="N6680" i="1"/>
  <c r="P6680" i="1" s="1"/>
  <c r="Q6680" i="1" s="1"/>
  <c r="R6680" i="1" s="1"/>
  <c r="M6680" i="1"/>
  <c r="L6680" i="1"/>
  <c r="O6679" i="1"/>
  <c r="N6679" i="1"/>
  <c r="P6679" i="1" s="1"/>
  <c r="Q6679" i="1" s="1"/>
  <c r="R6679" i="1" s="1"/>
  <c r="M6679" i="1"/>
  <c r="L6679" i="1"/>
  <c r="O6678" i="1"/>
  <c r="N6678" i="1"/>
  <c r="P6678" i="1" s="1"/>
  <c r="Q6678" i="1" s="1"/>
  <c r="R6678" i="1" s="1"/>
  <c r="M6678" i="1"/>
  <c r="L6678" i="1"/>
  <c r="O6677" i="1"/>
  <c r="N6677" i="1"/>
  <c r="P6677" i="1" s="1"/>
  <c r="Q6677" i="1" s="1"/>
  <c r="R6677" i="1" s="1"/>
  <c r="M6677" i="1"/>
  <c r="L6677" i="1"/>
  <c r="O6676" i="1"/>
  <c r="N6676" i="1"/>
  <c r="P6676" i="1" s="1"/>
  <c r="Q6676" i="1" s="1"/>
  <c r="R6676" i="1" s="1"/>
  <c r="M6676" i="1"/>
  <c r="L6676" i="1"/>
  <c r="O6675" i="1"/>
  <c r="N6675" i="1"/>
  <c r="P6675" i="1" s="1"/>
  <c r="Q6675" i="1" s="1"/>
  <c r="R6675" i="1" s="1"/>
  <c r="M6675" i="1"/>
  <c r="L6675" i="1"/>
  <c r="O6674" i="1"/>
  <c r="N6674" i="1"/>
  <c r="P6674" i="1" s="1"/>
  <c r="Q6674" i="1" s="1"/>
  <c r="R6674" i="1" s="1"/>
  <c r="M6674" i="1"/>
  <c r="L6674" i="1"/>
  <c r="O6673" i="1"/>
  <c r="N6673" i="1"/>
  <c r="P6673" i="1" s="1"/>
  <c r="Q6673" i="1" s="1"/>
  <c r="R6673" i="1" s="1"/>
  <c r="M6673" i="1"/>
  <c r="L6673" i="1"/>
  <c r="O6672" i="1"/>
  <c r="N6672" i="1"/>
  <c r="P6672" i="1" s="1"/>
  <c r="Q6672" i="1" s="1"/>
  <c r="R6672" i="1" s="1"/>
  <c r="M6672" i="1"/>
  <c r="L6672" i="1"/>
  <c r="O6671" i="1"/>
  <c r="N6671" i="1"/>
  <c r="P6671" i="1" s="1"/>
  <c r="Q6671" i="1" s="1"/>
  <c r="R6671" i="1" s="1"/>
  <c r="M6671" i="1"/>
  <c r="L6671" i="1"/>
  <c r="O6670" i="1"/>
  <c r="N6670" i="1"/>
  <c r="P6670" i="1" s="1"/>
  <c r="Q6670" i="1" s="1"/>
  <c r="R6670" i="1" s="1"/>
  <c r="M6670" i="1"/>
  <c r="L6670" i="1"/>
  <c r="K6669" i="1"/>
  <c r="K6668" i="1"/>
  <c r="O6667" i="1"/>
  <c r="N6667" i="1"/>
  <c r="P6667" i="1" s="1"/>
  <c r="Q6667" i="1" s="1"/>
  <c r="R6667" i="1" s="1"/>
  <c r="M6667" i="1"/>
  <c r="L6667" i="1"/>
  <c r="O6666" i="1"/>
  <c r="N6666" i="1"/>
  <c r="P6666" i="1" s="1"/>
  <c r="Q6666" i="1" s="1"/>
  <c r="R6666" i="1" s="1"/>
  <c r="M6666" i="1"/>
  <c r="L6666" i="1"/>
  <c r="O6665" i="1"/>
  <c r="N6665" i="1"/>
  <c r="P6665" i="1" s="1"/>
  <c r="Q6665" i="1" s="1"/>
  <c r="R6665" i="1" s="1"/>
  <c r="M6665" i="1"/>
  <c r="L6665" i="1"/>
  <c r="O6664" i="1"/>
  <c r="N6664" i="1"/>
  <c r="P6664" i="1" s="1"/>
  <c r="Q6664" i="1" s="1"/>
  <c r="R6664" i="1" s="1"/>
  <c r="M6664" i="1"/>
  <c r="L6664" i="1"/>
  <c r="O6663" i="1"/>
  <c r="N6663" i="1"/>
  <c r="P6663" i="1" s="1"/>
  <c r="Q6663" i="1" s="1"/>
  <c r="R6663" i="1" s="1"/>
  <c r="M6663" i="1"/>
  <c r="L6663" i="1"/>
  <c r="K6662" i="1"/>
  <c r="O6661" i="1"/>
  <c r="N6661" i="1"/>
  <c r="P6661" i="1" s="1"/>
  <c r="Q6661" i="1" s="1"/>
  <c r="R6661" i="1" s="1"/>
  <c r="M6661" i="1"/>
  <c r="L6661" i="1"/>
  <c r="O6660" i="1"/>
  <c r="N6660" i="1"/>
  <c r="P6660" i="1" s="1"/>
  <c r="Q6660" i="1" s="1"/>
  <c r="R6660" i="1" s="1"/>
  <c r="M6660" i="1"/>
  <c r="L6660" i="1"/>
  <c r="O6659" i="1"/>
  <c r="N6659" i="1"/>
  <c r="P6659" i="1" s="1"/>
  <c r="Q6659" i="1" s="1"/>
  <c r="R6659" i="1" s="1"/>
  <c r="M6659" i="1"/>
  <c r="L6659" i="1"/>
  <c r="O6658" i="1"/>
  <c r="N6658" i="1"/>
  <c r="P6658" i="1" s="1"/>
  <c r="Q6658" i="1" s="1"/>
  <c r="R6658" i="1" s="1"/>
  <c r="M6658" i="1"/>
  <c r="L6658" i="1"/>
  <c r="O6657" i="1"/>
  <c r="N6657" i="1"/>
  <c r="P6657" i="1" s="1"/>
  <c r="Q6657" i="1" s="1"/>
  <c r="R6657" i="1" s="1"/>
  <c r="M6657" i="1"/>
  <c r="L6657" i="1"/>
  <c r="O6656" i="1"/>
  <c r="N6656" i="1"/>
  <c r="P6656" i="1" s="1"/>
  <c r="Q6656" i="1" s="1"/>
  <c r="R6656" i="1" s="1"/>
  <c r="M6656" i="1"/>
  <c r="L6656" i="1"/>
  <c r="O6655" i="1"/>
  <c r="N6655" i="1"/>
  <c r="P6655" i="1" s="1"/>
  <c r="Q6655" i="1" s="1"/>
  <c r="R6655" i="1" s="1"/>
  <c r="M6655" i="1"/>
  <c r="L6655" i="1"/>
  <c r="O6654" i="1"/>
  <c r="N6654" i="1"/>
  <c r="P6654" i="1" s="1"/>
  <c r="Q6654" i="1" s="1"/>
  <c r="R6654" i="1" s="1"/>
  <c r="M6654" i="1"/>
  <c r="L6654" i="1"/>
  <c r="O6653" i="1"/>
  <c r="N6653" i="1"/>
  <c r="P6653" i="1" s="1"/>
  <c r="Q6653" i="1" s="1"/>
  <c r="R6653" i="1" s="1"/>
  <c r="M6653" i="1"/>
  <c r="L6653" i="1"/>
  <c r="O6652" i="1"/>
  <c r="N6652" i="1"/>
  <c r="P6652" i="1" s="1"/>
  <c r="Q6652" i="1" s="1"/>
  <c r="R6652" i="1" s="1"/>
  <c r="M6652" i="1"/>
  <c r="L6652" i="1"/>
  <c r="O6651" i="1"/>
  <c r="N6651" i="1"/>
  <c r="P6651" i="1" s="1"/>
  <c r="Q6651" i="1" s="1"/>
  <c r="R6651" i="1" s="1"/>
  <c r="M6651" i="1"/>
  <c r="L6651" i="1"/>
  <c r="O6650" i="1"/>
  <c r="N6650" i="1"/>
  <c r="P6650" i="1" s="1"/>
  <c r="Q6650" i="1" s="1"/>
  <c r="R6650" i="1" s="1"/>
  <c r="M6650" i="1"/>
  <c r="L6650" i="1"/>
  <c r="O6649" i="1"/>
  <c r="N6649" i="1"/>
  <c r="P6649" i="1" s="1"/>
  <c r="Q6649" i="1" s="1"/>
  <c r="R6649" i="1" s="1"/>
  <c r="M6649" i="1"/>
  <c r="L6649" i="1"/>
  <c r="O6648" i="1"/>
  <c r="N6648" i="1"/>
  <c r="P6648" i="1" s="1"/>
  <c r="Q6648" i="1" s="1"/>
  <c r="R6648" i="1" s="1"/>
  <c r="M6648" i="1"/>
  <c r="L6648" i="1"/>
  <c r="O6647" i="1"/>
  <c r="N6647" i="1"/>
  <c r="P6647" i="1" s="1"/>
  <c r="Q6647" i="1" s="1"/>
  <c r="R6647" i="1" s="1"/>
  <c r="M6647" i="1"/>
  <c r="L6647" i="1"/>
  <c r="O6646" i="1"/>
  <c r="N6646" i="1"/>
  <c r="P6646" i="1" s="1"/>
  <c r="Q6646" i="1" s="1"/>
  <c r="R6646" i="1" s="1"/>
  <c r="M6646" i="1"/>
  <c r="L6646" i="1"/>
  <c r="O6645" i="1"/>
  <c r="N6645" i="1"/>
  <c r="P6645" i="1" s="1"/>
  <c r="Q6645" i="1" s="1"/>
  <c r="R6645" i="1" s="1"/>
  <c r="M6645" i="1"/>
  <c r="L6645" i="1"/>
  <c r="O6644" i="1"/>
  <c r="N6644" i="1"/>
  <c r="P6644" i="1" s="1"/>
  <c r="Q6644" i="1" s="1"/>
  <c r="R6644" i="1" s="1"/>
  <c r="M6644" i="1"/>
  <c r="L6644" i="1"/>
  <c r="O6643" i="1"/>
  <c r="N6643" i="1"/>
  <c r="P6643" i="1" s="1"/>
  <c r="Q6643" i="1" s="1"/>
  <c r="R6643" i="1" s="1"/>
  <c r="M6643" i="1"/>
  <c r="L6643" i="1"/>
  <c r="O6642" i="1"/>
  <c r="N6642" i="1"/>
  <c r="P6642" i="1" s="1"/>
  <c r="Q6642" i="1" s="1"/>
  <c r="R6642" i="1" s="1"/>
  <c r="M6642" i="1"/>
  <c r="L6642" i="1"/>
  <c r="O6641" i="1"/>
  <c r="N6641" i="1"/>
  <c r="P6641" i="1" s="1"/>
  <c r="Q6641" i="1" s="1"/>
  <c r="R6641" i="1" s="1"/>
  <c r="M6641" i="1"/>
  <c r="L6641" i="1"/>
  <c r="O6640" i="1"/>
  <c r="N6640" i="1"/>
  <c r="P6640" i="1" s="1"/>
  <c r="Q6640" i="1" s="1"/>
  <c r="R6640" i="1" s="1"/>
  <c r="M6640" i="1"/>
  <c r="L6640" i="1"/>
  <c r="O6639" i="1"/>
  <c r="N6639" i="1"/>
  <c r="P6639" i="1" s="1"/>
  <c r="Q6639" i="1" s="1"/>
  <c r="R6639" i="1" s="1"/>
  <c r="M6639" i="1"/>
  <c r="L6639" i="1"/>
  <c r="O6638" i="1"/>
  <c r="N6638" i="1"/>
  <c r="P6638" i="1" s="1"/>
  <c r="Q6638" i="1" s="1"/>
  <c r="R6638" i="1" s="1"/>
  <c r="M6638" i="1"/>
  <c r="L6638" i="1"/>
  <c r="O6637" i="1"/>
  <c r="N6637" i="1"/>
  <c r="P6637" i="1" s="1"/>
  <c r="Q6637" i="1" s="1"/>
  <c r="R6637" i="1" s="1"/>
  <c r="M6637" i="1"/>
  <c r="L6637" i="1"/>
  <c r="O6636" i="1"/>
  <c r="N6636" i="1"/>
  <c r="P6636" i="1" s="1"/>
  <c r="Q6636" i="1" s="1"/>
  <c r="R6636" i="1" s="1"/>
  <c r="M6636" i="1"/>
  <c r="L6636" i="1"/>
  <c r="O6635" i="1"/>
  <c r="N6635" i="1"/>
  <c r="P6635" i="1" s="1"/>
  <c r="Q6635" i="1" s="1"/>
  <c r="R6635" i="1" s="1"/>
  <c r="M6635" i="1"/>
  <c r="L6635" i="1"/>
  <c r="O6634" i="1"/>
  <c r="N6634" i="1"/>
  <c r="P6634" i="1" s="1"/>
  <c r="Q6634" i="1" s="1"/>
  <c r="R6634" i="1" s="1"/>
  <c r="M6634" i="1"/>
  <c r="L6634" i="1"/>
  <c r="O6633" i="1"/>
  <c r="N6633" i="1"/>
  <c r="P6633" i="1" s="1"/>
  <c r="Q6633" i="1" s="1"/>
  <c r="R6633" i="1" s="1"/>
  <c r="M6633" i="1"/>
  <c r="L6633" i="1"/>
  <c r="K6632" i="1"/>
  <c r="O6631" i="1"/>
  <c r="N6631" i="1"/>
  <c r="P6631" i="1" s="1"/>
  <c r="Q6631" i="1" s="1"/>
  <c r="R6631" i="1" s="1"/>
  <c r="M6631" i="1"/>
  <c r="L6631" i="1"/>
  <c r="O6630" i="1"/>
  <c r="N6630" i="1"/>
  <c r="P6630" i="1" s="1"/>
  <c r="Q6630" i="1" s="1"/>
  <c r="R6630" i="1" s="1"/>
  <c r="M6630" i="1"/>
  <c r="L6630" i="1"/>
  <c r="O6629" i="1"/>
  <c r="N6629" i="1"/>
  <c r="P6629" i="1" s="1"/>
  <c r="Q6629" i="1" s="1"/>
  <c r="R6629" i="1" s="1"/>
  <c r="M6629" i="1"/>
  <c r="L6629" i="1"/>
  <c r="O6628" i="1"/>
  <c r="N6628" i="1"/>
  <c r="P6628" i="1" s="1"/>
  <c r="Q6628" i="1" s="1"/>
  <c r="R6628" i="1" s="1"/>
  <c r="M6628" i="1"/>
  <c r="L6628" i="1"/>
  <c r="O6627" i="1"/>
  <c r="N6627" i="1"/>
  <c r="P6627" i="1" s="1"/>
  <c r="Q6627" i="1" s="1"/>
  <c r="R6627" i="1" s="1"/>
  <c r="M6627" i="1"/>
  <c r="L6627" i="1"/>
  <c r="O6626" i="1"/>
  <c r="N6626" i="1"/>
  <c r="P6626" i="1" s="1"/>
  <c r="Q6626" i="1" s="1"/>
  <c r="R6626" i="1" s="1"/>
  <c r="M6626" i="1"/>
  <c r="L6626" i="1"/>
  <c r="O6625" i="1"/>
  <c r="N6625" i="1"/>
  <c r="P6625" i="1" s="1"/>
  <c r="Q6625" i="1" s="1"/>
  <c r="R6625" i="1" s="1"/>
  <c r="M6625" i="1"/>
  <c r="L6625" i="1"/>
  <c r="O6624" i="1"/>
  <c r="N6624" i="1"/>
  <c r="P6624" i="1" s="1"/>
  <c r="Q6624" i="1" s="1"/>
  <c r="R6624" i="1" s="1"/>
  <c r="M6624" i="1"/>
  <c r="L6624" i="1"/>
  <c r="O6623" i="1"/>
  <c r="N6623" i="1"/>
  <c r="P6623" i="1" s="1"/>
  <c r="Q6623" i="1" s="1"/>
  <c r="R6623" i="1" s="1"/>
  <c r="M6623" i="1"/>
  <c r="L6623" i="1"/>
  <c r="O6622" i="1"/>
  <c r="N6622" i="1"/>
  <c r="P6622" i="1" s="1"/>
  <c r="Q6622" i="1" s="1"/>
  <c r="R6622" i="1" s="1"/>
  <c r="M6622" i="1"/>
  <c r="L6622" i="1"/>
  <c r="O6621" i="1"/>
  <c r="N6621" i="1"/>
  <c r="P6621" i="1" s="1"/>
  <c r="Q6621" i="1" s="1"/>
  <c r="R6621" i="1" s="1"/>
  <c r="M6621" i="1"/>
  <c r="L6621" i="1"/>
  <c r="O6620" i="1"/>
  <c r="N6620" i="1"/>
  <c r="P6620" i="1" s="1"/>
  <c r="Q6620" i="1" s="1"/>
  <c r="R6620" i="1" s="1"/>
  <c r="M6620" i="1"/>
  <c r="L6620" i="1"/>
  <c r="O6619" i="1"/>
  <c r="N6619" i="1"/>
  <c r="P6619" i="1" s="1"/>
  <c r="Q6619" i="1" s="1"/>
  <c r="R6619" i="1" s="1"/>
  <c r="M6619" i="1"/>
  <c r="L6619" i="1"/>
  <c r="O6618" i="1"/>
  <c r="N6618" i="1"/>
  <c r="P6618" i="1" s="1"/>
  <c r="Q6618" i="1" s="1"/>
  <c r="R6618" i="1" s="1"/>
  <c r="M6618" i="1"/>
  <c r="L6618" i="1"/>
  <c r="O6617" i="1"/>
  <c r="N6617" i="1"/>
  <c r="P6617" i="1" s="1"/>
  <c r="Q6617" i="1" s="1"/>
  <c r="R6617" i="1" s="1"/>
  <c r="M6617" i="1"/>
  <c r="L6617" i="1"/>
  <c r="O6616" i="1"/>
  <c r="N6616" i="1"/>
  <c r="P6616" i="1" s="1"/>
  <c r="Q6616" i="1" s="1"/>
  <c r="R6616" i="1" s="1"/>
  <c r="M6616" i="1"/>
  <c r="L6616" i="1"/>
  <c r="O6615" i="1"/>
  <c r="N6615" i="1"/>
  <c r="P6615" i="1" s="1"/>
  <c r="Q6615" i="1" s="1"/>
  <c r="R6615" i="1" s="1"/>
  <c r="M6615" i="1"/>
  <c r="L6615" i="1"/>
  <c r="O6614" i="1"/>
  <c r="N6614" i="1"/>
  <c r="P6614" i="1" s="1"/>
  <c r="Q6614" i="1" s="1"/>
  <c r="R6614" i="1" s="1"/>
  <c r="M6614" i="1"/>
  <c r="L6614" i="1"/>
  <c r="O6613" i="1"/>
  <c r="N6613" i="1"/>
  <c r="P6613" i="1" s="1"/>
  <c r="Q6613" i="1" s="1"/>
  <c r="R6613" i="1" s="1"/>
  <c r="M6613" i="1"/>
  <c r="L6613" i="1"/>
  <c r="O6612" i="1"/>
  <c r="N6612" i="1"/>
  <c r="P6612" i="1" s="1"/>
  <c r="Q6612" i="1" s="1"/>
  <c r="R6612" i="1" s="1"/>
  <c r="M6612" i="1"/>
  <c r="L6612" i="1"/>
  <c r="O6611" i="1"/>
  <c r="N6611" i="1"/>
  <c r="P6611" i="1" s="1"/>
  <c r="Q6611" i="1" s="1"/>
  <c r="R6611" i="1" s="1"/>
  <c r="M6611" i="1"/>
  <c r="L6611" i="1"/>
  <c r="K6610" i="1"/>
  <c r="K6609" i="1"/>
  <c r="O6608" i="1"/>
  <c r="N6608" i="1"/>
  <c r="P6608" i="1" s="1"/>
  <c r="Q6608" i="1" s="1"/>
  <c r="R6608" i="1" s="1"/>
  <c r="M6608" i="1"/>
  <c r="L6608" i="1"/>
  <c r="O6607" i="1"/>
  <c r="N6607" i="1"/>
  <c r="P6607" i="1" s="1"/>
  <c r="Q6607" i="1" s="1"/>
  <c r="R6607" i="1" s="1"/>
  <c r="M6607" i="1"/>
  <c r="L6607" i="1"/>
  <c r="O6606" i="1"/>
  <c r="N6606" i="1"/>
  <c r="P6606" i="1" s="1"/>
  <c r="Q6606" i="1" s="1"/>
  <c r="R6606" i="1" s="1"/>
  <c r="M6606" i="1"/>
  <c r="L6606" i="1"/>
  <c r="O6605" i="1"/>
  <c r="N6605" i="1"/>
  <c r="P6605" i="1" s="1"/>
  <c r="Q6605" i="1" s="1"/>
  <c r="R6605" i="1" s="1"/>
  <c r="M6605" i="1"/>
  <c r="L6605" i="1"/>
  <c r="O6604" i="1"/>
  <c r="N6604" i="1"/>
  <c r="P6604" i="1" s="1"/>
  <c r="Q6604" i="1" s="1"/>
  <c r="R6604" i="1" s="1"/>
  <c r="M6604" i="1"/>
  <c r="L6604" i="1"/>
  <c r="O6603" i="1"/>
  <c r="N6603" i="1"/>
  <c r="P6603" i="1" s="1"/>
  <c r="Q6603" i="1" s="1"/>
  <c r="R6603" i="1" s="1"/>
  <c r="M6603" i="1"/>
  <c r="L6603" i="1"/>
  <c r="K6602" i="1"/>
  <c r="O6601" i="1"/>
  <c r="N6601" i="1"/>
  <c r="P6601" i="1" s="1"/>
  <c r="Q6601" i="1" s="1"/>
  <c r="R6601" i="1" s="1"/>
  <c r="M6601" i="1"/>
  <c r="L6601" i="1"/>
  <c r="O6600" i="1"/>
  <c r="N6600" i="1"/>
  <c r="P6600" i="1" s="1"/>
  <c r="Q6600" i="1" s="1"/>
  <c r="R6600" i="1" s="1"/>
  <c r="M6600" i="1"/>
  <c r="L6600" i="1"/>
  <c r="O6599" i="1"/>
  <c r="N6599" i="1"/>
  <c r="P6599" i="1" s="1"/>
  <c r="Q6599" i="1" s="1"/>
  <c r="R6599" i="1" s="1"/>
  <c r="M6599" i="1"/>
  <c r="L6599" i="1"/>
  <c r="O6598" i="1"/>
  <c r="N6598" i="1"/>
  <c r="P6598" i="1" s="1"/>
  <c r="Q6598" i="1" s="1"/>
  <c r="R6598" i="1" s="1"/>
  <c r="M6598" i="1"/>
  <c r="L6598" i="1"/>
  <c r="O6597" i="1"/>
  <c r="N6597" i="1"/>
  <c r="P6597" i="1" s="1"/>
  <c r="Q6597" i="1" s="1"/>
  <c r="R6597" i="1" s="1"/>
  <c r="M6597" i="1"/>
  <c r="L6597" i="1"/>
  <c r="O6596" i="1"/>
  <c r="N6596" i="1"/>
  <c r="P6596" i="1" s="1"/>
  <c r="Q6596" i="1" s="1"/>
  <c r="R6596" i="1" s="1"/>
  <c r="M6596" i="1"/>
  <c r="L6596" i="1"/>
  <c r="O6595" i="1"/>
  <c r="N6595" i="1"/>
  <c r="P6595" i="1" s="1"/>
  <c r="Q6595" i="1" s="1"/>
  <c r="R6595" i="1" s="1"/>
  <c r="M6595" i="1"/>
  <c r="L6595" i="1"/>
  <c r="O6594" i="1"/>
  <c r="N6594" i="1"/>
  <c r="P6594" i="1" s="1"/>
  <c r="Q6594" i="1" s="1"/>
  <c r="R6594" i="1" s="1"/>
  <c r="M6594" i="1"/>
  <c r="L6594" i="1"/>
  <c r="O6593" i="1"/>
  <c r="N6593" i="1"/>
  <c r="P6593" i="1" s="1"/>
  <c r="Q6593" i="1" s="1"/>
  <c r="R6593" i="1" s="1"/>
  <c r="M6593" i="1"/>
  <c r="L6593" i="1"/>
  <c r="O6592" i="1"/>
  <c r="N6592" i="1"/>
  <c r="P6592" i="1" s="1"/>
  <c r="Q6592" i="1" s="1"/>
  <c r="R6592" i="1" s="1"/>
  <c r="M6592" i="1"/>
  <c r="L6592" i="1"/>
  <c r="O6591" i="1"/>
  <c r="N6591" i="1"/>
  <c r="P6591" i="1" s="1"/>
  <c r="Q6591" i="1" s="1"/>
  <c r="R6591" i="1" s="1"/>
  <c r="M6591" i="1"/>
  <c r="L6591" i="1"/>
  <c r="O6590" i="1"/>
  <c r="N6590" i="1"/>
  <c r="P6590" i="1" s="1"/>
  <c r="Q6590" i="1" s="1"/>
  <c r="R6590" i="1" s="1"/>
  <c r="M6590" i="1"/>
  <c r="L6590" i="1"/>
  <c r="O6589" i="1"/>
  <c r="N6589" i="1"/>
  <c r="P6589" i="1" s="1"/>
  <c r="Q6589" i="1" s="1"/>
  <c r="R6589" i="1" s="1"/>
  <c r="M6589" i="1"/>
  <c r="L6589" i="1"/>
  <c r="O6588" i="1"/>
  <c r="N6588" i="1"/>
  <c r="P6588" i="1" s="1"/>
  <c r="Q6588" i="1" s="1"/>
  <c r="R6588" i="1" s="1"/>
  <c r="M6588" i="1"/>
  <c r="L6588" i="1"/>
  <c r="O6587" i="1"/>
  <c r="N6587" i="1"/>
  <c r="P6587" i="1" s="1"/>
  <c r="Q6587" i="1" s="1"/>
  <c r="R6587" i="1" s="1"/>
  <c r="M6587" i="1"/>
  <c r="L6587" i="1"/>
  <c r="O6586" i="1"/>
  <c r="N6586" i="1"/>
  <c r="P6586" i="1" s="1"/>
  <c r="Q6586" i="1" s="1"/>
  <c r="R6586" i="1" s="1"/>
  <c r="M6586" i="1"/>
  <c r="L6586" i="1"/>
  <c r="O6585" i="1"/>
  <c r="N6585" i="1"/>
  <c r="P6585" i="1" s="1"/>
  <c r="Q6585" i="1" s="1"/>
  <c r="R6585" i="1" s="1"/>
  <c r="M6585" i="1"/>
  <c r="L6585" i="1"/>
  <c r="O6584" i="1"/>
  <c r="N6584" i="1"/>
  <c r="P6584" i="1" s="1"/>
  <c r="Q6584" i="1" s="1"/>
  <c r="R6584" i="1" s="1"/>
  <c r="M6584" i="1"/>
  <c r="L6584" i="1"/>
  <c r="O6583" i="1"/>
  <c r="N6583" i="1"/>
  <c r="P6583" i="1" s="1"/>
  <c r="Q6583" i="1" s="1"/>
  <c r="R6583" i="1" s="1"/>
  <c r="M6583" i="1"/>
  <c r="L6583" i="1"/>
  <c r="O6582" i="1"/>
  <c r="N6582" i="1"/>
  <c r="P6582" i="1" s="1"/>
  <c r="Q6582" i="1" s="1"/>
  <c r="R6582" i="1" s="1"/>
  <c r="M6582" i="1"/>
  <c r="L6582" i="1"/>
  <c r="O6581" i="1"/>
  <c r="N6581" i="1"/>
  <c r="P6581" i="1" s="1"/>
  <c r="Q6581" i="1" s="1"/>
  <c r="R6581" i="1" s="1"/>
  <c r="M6581" i="1"/>
  <c r="L6581" i="1"/>
  <c r="O6580" i="1"/>
  <c r="N6580" i="1"/>
  <c r="P6580" i="1" s="1"/>
  <c r="Q6580" i="1" s="1"/>
  <c r="R6580" i="1" s="1"/>
  <c r="M6580" i="1"/>
  <c r="L6580" i="1"/>
  <c r="O6579" i="1"/>
  <c r="N6579" i="1"/>
  <c r="P6579" i="1" s="1"/>
  <c r="Q6579" i="1" s="1"/>
  <c r="R6579" i="1" s="1"/>
  <c r="M6579" i="1"/>
  <c r="L6579" i="1"/>
  <c r="O6578" i="1"/>
  <c r="N6578" i="1"/>
  <c r="P6578" i="1" s="1"/>
  <c r="Q6578" i="1" s="1"/>
  <c r="R6578" i="1" s="1"/>
  <c r="M6578" i="1"/>
  <c r="L6578" i="1"/>
  <c r="O6577" i="1"/>
  <c r="N6577" i="1"/>
  <c r="P6577" i="1" s="1"/>
  <c r="Q6577" i="1" s="1"/>
  <c r="R6577" i="1" s="1"/>
  <c r="M6577" i="1"/>
  <c r="L6577" i="1"/>
  <c r="O6576" i="1"/>
  <c r="N6576" i="1"/>
  <c r="P6576" i="1" s="1"/>
  <c r="Q6576" i="1" s="1"/>
  <c r="R6576" i="1" s="1"/>
  <c r="M6576" i="1"/>
  <c r="L6576" i="1"/>
  <c r="K6575" i="1"/>
  <c r="O6574" i="1"/>
  <c r="N6574" i="1"/>
  <c r="P6574" i="1" s="1"/>
  <c r="Q6574" i="1" s="1"/>
  <c r="R6574" i="1" s="1"/>
  <c r="M6574" i="1"/>
  <c r="L6574" i="1"/>
  <c r="O6573" i="1"/>
  <c r="N6573" i="1"/>
  <c r="P6573" i="1" s="1"/>
  <c r="Q6573" i="1" s="1"/>
  <c r="R6573" i="1" s="1"/>
  <c r="M6573" i="1"/>
  <c r="L6573" i="1"/>
  <c r="K6572" i="1"/>
  <c r="O6571" i="1"/>
  <c r="N6571" i="1"/>
  <c r="P6571" i="1" s="1"/>
  <c r="Q6571" i="1" s="1"/>
  <c r="R6571" i="1" s="1"/>
  <c r="M6571" i="1"/>
  <c r="L6571" i="1"/>
  <c r="O6570" i="1"/>
  <c r="N6570" i="1"/>
  <c r="P6570" i="1" s="1"/>
  <c r="Q6570" i="1" s="1"/>
  <c r="R6570" i="1" s="1"/>
  <c r="M6570" i="1"/>
  <c r="L6570" i="1"/>
  <c r="O6569" i="1"/>
  <c r="N6569" i="1"/>
  <c r="P6569" i="1" s="1"/>
  <c r="Q6569" i="1" s="1"/>
  <c r="R6569" i="1" s="1"/>
  <c r="M6569" i="1"/>
  <c r="L6569" i="1"/>
  <c r="O6568" i="1"/>
  <c r="N6568" i="1"/>
  <c r="P6568" i="1" s="1"/>
  <c r="Q6568" i="1" s="1"/>
  <c r="R6568" i="1" s="1"/>
  <c r="M6568" i="1"/>
  <c r="L6568" i="1"/>
  <c r="O6567" i="1"/>
  <c r="N6567" i="1"/>
  <c r="P6567" i="1" s="1"/>
  <c r="Q6567" i="1" s="1"/>
  <c r="R6567" i="1" s="1"/>
  <c r="M6567" i="1"/>
  <c r="L6567" i="1"/>
  <c r="O6566" i="1"/>
  <c r="N6566" i="1"/>
  <c r="P6566" i="1" s="1"/>
  <c r="Q6566" i="1" s="1"/>
  <c r="R6566" i="1" s="1"/>
  <c r="M6566" i="1"/>
  <c r="L6566" i="1"/>
  <c r="O6565" i="1"/>
  <c r="N6565" i="1"/>
  <c r="P6565" i="1" s="1"/>
  <c r="Q6565" i="1" s="1"/>
  <c r="R6565" i="1" s="1"/>
  <c r="M6565" i="1"/>
  <c r="L6565" i="1"/>
  <c r="O6564" i="1"/>
  <c r="N6564" i="1"/>
  <c r="P6564" i="1" s="1"/>
  <c r="Q6564" i="1" s="1"/>
  <c r="R6564" i="1" s="1"/>
  <c r="M6564" i="1"/>
  <c r="L6564" i="1"/>
  <c r="O6563" i="1"/>
  <c r="N6563" i="1"/>
  <c r="P6563" i="1" s="1"/>
  <c r="Q6563" i="1" s="1"/>
  <c r="R6563" i="1" s="1"/>
  <c r="M6563" i="1"/>
  <c r="L6563" i="1"/>
  <c r="O6562" i="1"/>
  <c r="N6562" i="1"/>
  <c r="P6562" i="1" s="1"/>
  <c r="Q6562" i="1" s="1"/>
  <c r="R6562" i="1" s="1"/>
  <c r="M6562" i="1"/>
  <c r="L6562" i="1"/>
  <c r="O6561" i="1"/>
  <c r="N6561" i="1"/>
  <c r="P6561" i="1" s="1"/>
  <c r="Q6561" i="1" s="1"/>
  <c r="R6561" i="1" s="1"/>
  <c r="M6561" i="1"/>
  <c r="L6561" i="1"/>
  <c r="O6560" i="1"/>
  <c r="N6560" i="1"/>
  <c r="P6560" i="1" s="1"/>
  <c r="Q6560" i="1" s="1"/>
  <c r="R6560" i="1" s="1"/>
  <c r="M6560" i="1"/>
  <c r="L6560" i="1"/>
  <c r="O6559" i="1"/>
  <c r="N6559" i="1"/>
  <c r="P6559" i="1" s="1"/>
  <c r="Q6559" i="1" s="1"/>
  <c r="R6559" i="1" s="1"/>
  <c r="M6559" i="1"/>
  <c r="L6559" i="1"/>
  <c r="O6558" i="1"/>
  <c r="N6558" i="1"/>
  <c r="P6558" i="1" s="1"/>
  <c r="Q6558" i="1" s="1"/>
  <c r="R6558" i="1" s="1"/>
  <c r="M6558" i="1"/>
  <c r="L6558" i="1"/>
  <c r="O6557" i="1"/>
  <c r="N6557" i="1"/>
  <c r="P6557" i="1" s="1"/>
  <c r="Q6557" i="1" s="1"/>
  <c r="R6557" i="1" s="1"/>
  <c r="M6557" i="1"/>
  <c r="L6557" i="1"/>
  <c r="O6556" i="1"/>
  <c r="N6556" i="1"/>
  <c r="P6556" i="1" s="1"/>
  <c r="Q6556" i="1" s="1"/>
  <c r="R6556" i="1" s="1"/>
  <c r="M6556" i="1"/>
  <c r="L6556" i="1"/>
  <c r="O6555" i="1"/>
  <c r="N6555" i="1"/>
  <c r="P6555" i="1" s="1"/>
  <c r="Q6555" i="1" s="1"/>
  <c r="R6555" i="1" s="1"/>
  <c r="M6555" i="1"/>
  <c r="L6555" i="1"/>
  <c r="O6554" i="1"/>
  <c r="N6554" i="1"/>
  <c r="P6554" i="1" s="1"/>
  <c r="Q6554" i="1" s="1"/>
  <c r="R6554" i="1" s="1"/>
  <c r="M6554" i="1"/>
  <c r="L6554" i="1"/>
  <c r="O6553" i="1"/>
  <c r="N6553" i="1"/>
  <c r="P6553" i="1" s="1"/>
  <c r="Q6553" i="1" s="1"/>
  <c r="R6553" i="1" s="1"/>
  <c r="M6553" i="1"/>
  <c r="L6553" i="1"/>
  <c r="O6552" i="1"/>
  <c r="N6552" i="1"/>
  <c r="P6552" i="1" s="1"/>
  <c r="Q6552" i="1" s="1"/>
  <c r="R6552" i="1" s="1"/>
  <c r="M6552" i="1"/>
  <c r="L6552" i="1"/>
  <c r="O6551" i="1"/>
  <c r="N6551" i="1"/>
  <c r="P6551" i="1" s="1"/>
  <c r="Q6551" i="1" s="1"/>
  <c r="R6551" i="1" s="1"/>
  <c r="M6551" i="1"/>
  <c r="L6551" i="1"/>
  <c r="O6550" i="1"/>
  <c r="N6550" i="1"/>
  <c r="P6550" i="1" s="1"/>
  <c r="Q6550" i="1" s="1"/>
  <c r="R6550" i="1" s="1"/>
  <c r="M6550" i="1"/>
  <c r="L6550" i="1"/>
  <c r="K6549" i="1"/>
  <c r="O6548" i="1"/>
  <c r="N6548" i="1"/>
  <c r="P6548" i="1" s="1"/>
  <c r="Q6548" i="1" s="1"/>
  <c r="R6548" i="1" s="1"/>
  <c r="M6548" i="1"/>
  <c r="L6548" i="1"/>
  <c r="O6547" i="1"/>
  <c r="N6547" i="1"/>
  <c r="P6547" i="1" s="1"/>
  <c r="Q6547" i="1" s="1"/>
  <c r="R6547" i="1" s="1"/>
  <c r="M6547" i="1"/>
  <c r="L6547" i="1"/>
  <c r="K6546" i="1"/>
  <c r="K6545" i="1"/>
  <c r="O6544" i="1"/>
  <c r="N6544" i="1"/>
  <c r="P6544" i="1" s="1"/>
  <c r="Q6544" i="1" s="1"/>
  <c r="R6544" i="1" s="1"/>
  <c r="M6544" i="1"/>
  <c r="L6544" i="1"/>
  <c r="O6543" i="1"/>
  <c r="N6543" i="1"/>
  <c r="P6543" i="1" s="1"/>
  <c r="Q6543" i="1" s="1"/>
  <c r="R6543" i="1" s="1"/>
  <c r="M6543" i="1"/>
  <c r="L6543" i="1"/>
  <c r="K6542" i="1"/>
  <c r="O6541" i="1"/>
  <c r="N6541" i="1"/>
  <c r="P6541" i="1" s="1"/>
  <c r="Q6541" i="1" s="1"/>
  <c r="R6541" i="1" s="1"/>
  <c r="M6541" i="1"/>
  <c r="L6541" i="1"/>
  <c r="O6540" i="1"/>
  <c r="N6540" i="1"/>
  <c r="P6540" i="1" s="1"/>
  <c r="Q6540" i="1" s="1"/>
  <c r="R6540" i="1" s="1"/>
  <c r="M6540" i="1"/>
  <c r="L6540" i="1"/>
  <c r="O6539" i="1"/>
  <c r="N6539" i="1"/>
  <c r="P6539" i="1" s="1"/>
  <c r="Q6539" i="1" s="1"/>
  <c r="R6539" i="1" s="1"/>
  <c r="M6539" i="1"/>
  <c r="L6539" i="1"/>
  <c r="O6538" i="1"/>
  <c r="N6538" i="1"/>
  <c r="P6538" i="1" s="1"/>
  <c r="Q6538" i="1" s="1"/>
  <c r="R6538" i="1" s="1"/>
  <c r="M6538" i="1"/>
  <c r="L6538" i="1"/>
  <c r="O6537" i="1"/>
  <c r="N6537" i="1"/>
  <c r="P6537" i="1" s="1"/>
  <c r="Q6537" i="1" s="1"/>
  <c r="R6537" i="1" s="1"/>
  <c r="M6537" i="1"/>
  <c r="L6537" i="1"/>
  <c r="O6536" i="1"/>
  <c r="N6536" i="1"/>
  <c r="P6536" i="1" s="1"/>
  <c r="Q6536" i="1" s="1"/>
  <c r="R6536" i="1" s="1"/>
  <c r="M6536" i="1"/>
  <c r="L6536" i="1"/>
  <c r="O6535" i="1"/>
  <c r="N6535" i="1"/>
  <c r="P6535" i="1" s="1"/>
  <c r="Q6535" i="1" s="1"/>
  <c r="R6535" i="1" s="1"/>
  <c r="M6535" i="1"/>
  <c r="L6535" i="1"/>
  <c r="O6534" i="1"/>
  <c r="N6534" i="1"/>
  <c r="P6534" i="1" s="1"/>
  <c r="Q6534" i="1" s="1"/>
  <c r="R6534" i="1" s="1"/>
  <c r="M6534" i="1"/>
  <c r="L6534" i="1"/>
  <c r="O6533" i="1"/>
  <c r="N6533" i="1"/>
  <c r="P6533" i="1" s="1"/>
  <c r="Q6533" i="1" s="1"/>
  <c r="R6533" i="1" s="1"/>
  <c r="M6533" i="1"/>
  <c r="L6533" i="1"/>
  <c r="O6532" i="1"/>
  <c r="N6532" i="1"/>
  <c r="P6532" i="1" s="1"/>
  <c r="Q6532" i="1" s="1"/>
  <c r="R6532" i="1" s="1"/>
  <c r="M6532" i="1"/>
  <c r="L6532" i="1"/>
  <c r="O6531" i="1"/>
  <c r="N6531" i="1"/>
  <c r="P6531" i="1" s="1"/>
  <c r="Q6531" i="1" s="1"/>
  <c r="R6531" i="1" s="1"/>
  <c r="M6531" i="1"/>
  <c r="L6531" i="1"/>
  <c r="O6530" i="1"/>
  <c r="N6530" i="1"/>
  <c r="P6530" i="1" s="1"/>
  <c r="Q6530" i="1" s="1"/>
  <c r="R6530" i="1" s="1"/>
  <c r="M6530" i="1"/>
  <c r="L6530" i="1"/>
  <c r="O6529" i="1"/>
  <c r="N6529" i="1"/>
  <c r="P6529" i="1" s="1"/>
  <c r="Q6529" i="1" s="1"/>
  <c r="R6529" i="1" s="1"/>
  <c r="M6529" i="1"/>
  <c r="L6529" i="1"/>
  <c r="O6528" i="1"/>
  <c r="N6528" i="1"/>
  <c r="P6528" i="1" s="1"/>
  <c r="Q6528" i="1" s="1"/>
  <c r="R6528" i="1" s="1"/>
  <c r="M6528" i="1"/>
  <c r="L6528" i="1"/>
  <c r="O6527" i="1"/>
  <c r="N6527" i="1"/>
  <c r="P6527" i="1" s="1"/>
  <c r="Q6527" i="1" s="1"/>
  <c r="R6527" i="1" s="1"/>
  <c r="M6527" i="1"/>
  <c r="L6527" i="1"/>
  <c r="O6526" i="1"/>
  <c r="N6526" i="1"/>
  <c r="P6526" i="1" s="1"/>
  <c r="Q6526" i="1" s="1"/>
  <c r="R6526" i="1" s="1"/>
  <c r="M6526" i="1"/>
  <c r="L6526" i="1"/>
  <c r="O6525" i="1"/>
  <c r="N6525" i="1"/>
  <c r="P6525" i="1" s="1"/>
  <c r="Q6525" i="1" s="1"/>
  <c r="R6525" i="1" s="1"/>
  <c r="M6525" i="1"/>
  <c r="L6525" i="1"/>
  <c r="O6524" i="1"/>
  <c r="N6524" i="1"/>
  <c r="P6524" i="1" s="1"/>
  <c r="Q6524" i="1" s="1"/>
  <c r="R6524" i="1" s="1"/>
  <c r="M6524" i="1"/>
  <c r="L6524" i="1"/>
  <c r="O6523" i="1"/>
  <c r="N6523" i="1"/>
  <c r="P6523" i="1" s="1"/>
  <c r="Q6523" i="1" s="1"/>
  <c r="R6523" i="1" s="1"/>
  <c r="M6523" i="1"/>
  <c r="L6523" i="1"/>
  <c r="O6522" i="1"/>
  <c r="N6522" i="1"/>
  <c r="P6522" i="1" s="1"/>
  <c r="Q6522" i="1" s="1"/>
  <c r="R6522" i="1" s="1"/>
  <c r="M6522" i="1"/>
  <c r="L6522" i="1"/>
  <c r="O6521" i="1"/>
  <c r="N6521" i="1"/>
  <c r="P6521" i="1" s="1"/>
  <c r="Q6521" i="1" s="1"/>
  <c r="R6521" i="1" s="1"/>
  <c r="M6521" i="1"/>
  <c r="L6521" i="1"/>
  <c r="O6520" i="1"/>
  <c r="N6520" i="1"/>
  <c r="P6520" i="1" s="1"/>
  <c r="Q6520" i="1" s="1"/>
  <c r="R6520" i="1" s="1"/>
  <c r="M6520" i="1"/>
  <c r="L6520" i="1"/>
  <c r="O6519" i="1"/>
  <c r="N6519" i="1"/>
  <c r="P6519" i="1" s="1"/>
  <c r="Q6519" i="1" s="1"/>
  <c r="R6519" i="1" s="1"/>
  <c r="M6519" i="1"/>
  <c r="L6519" i="1"/>
  <c r="O6518" i="1"/>
  <c r="N6518" i="1"/>
  <c r="P6518" i="1" s="1"/>
  <c r="Q6518" i="1" s="1"/>
  <c r="R6518" i="1" s="1"/>
  <c r="M6518" i="1"/>
  <c r="L6518" i="1"/>
  <c r="O6517" i="1"/>
  <c r="N6517" i="1"/>
  <c r="P6517" i="1" s="1"/>
  <c r="Q6517" i="1" s="1"/>
  <c r="R6517" i="1" s="1"/>
  <c r="M6517" i="1"/>
  <c r="L6517" i="1"/>
  <c r="O6516" i="1"/>
  <c r="N6516" i="1"/>
  <c r="P6516" i="1" s="1"/>
  <c r="Q6516" i="1" s="1"/>
  <c r="R6516" i="1" s="1"/>
  <c r="M6516" i="1"/>
  <c r="L6516" i="1"/>
  <c r="O6515" i="1"/>
  <c r="N6515" i="1"/>
  <c r="P6515" i="1" s="1"/>
  <c r="Q6515" i="1" s="1"/>
  <c r="R6515" i="1" s="1"/>
  <c r="M6515" i="1"/>
  <c r="L6515" i="1"/>
  <c r="O6514" i="1"/>
  <c r="N6514" i="1"/>
  <c r="P6514" i="1" s="1"/>
  <c r="Q6514" i="1" s="1"/>
  <c r="R6514" i="1" s="1"/>
  <c r="M6514" i="1"/>
  <c r="L6514" i="1"/>
  <c r="O6513" i="1"/>
  <c r="N6513" i="1"/>
  <c r="P6513" i="1" s="1"/>
  <c r="Q6513" i="1" s="1"/>
  <c r="R6513" i="1" s="1"/>
  <c r="M6513" i="1"/>
  <c r="L6513" i="1"/>
  <c r="O6512" i="1"/>
  <c r="N6512" i="1"/>
  <c r="P6512" i="1" s="1"/>
  <c r="Q6512" i="1" s="1"/>
  <c r="R6512" i="1" s="1"/>
  <c r="M6512" i="1"/>
  <c r="L6512" i="1"/>
  <c r="O6511" i="1"/>
  <c r="N6511" i="1"/>
  <c r="P6511" i="1" s="1"/>
  <c r="Q6511" i="1" s="1"/>
  <c r="R6511" i="1" s="1"/>
  <c r="M6511" i="1"/>
  <c r="L6511" i="1"/>
  <c r="O6510" i="1"/>
  <c r="N6510" i="1"/>
  <c r="P6510" i="1" s="1"/>
  <c r="Q6510" i="1" s="1"/>
  <c r="R6510" i="1" s="1"/>
  <c r="M6510" i="1"/>
  <c r="L6510" i="1"/>
  <c r="O6509" i="1"/>
  <c r="N6509" i="1"/>
  <c r="P6509" i="1" s="1"/>
  <c r="Q6509" i="1" s="1"/>
  <c r="R6509" i="1" s="1"/>
  <c r="M6509" i="1"/>
  <c r="L6509" i="1"/>
  <c r="O6508" i="1"/>
  <c r="N6508" i="1"/>
  <c r="P6508" i="1" s="1"/>
  <c r="Q6508" i="1" s="1"/>
  <c r="R6508" i="1" s="1"/>
  <c r="M6508" i="1"/>
  <c r="L6508" i="1"/>
  <c r="O6507" i="1"/>
  <c r="N6507" i="1"/>
  <c r="P6507" i="1" s="1"/>
  <c r="Q6507" i="1" s="1"/>
  <c r="R6507" i="1" s="1"/>
  <c r="M6507" i="1"/>
  <c r="L6507" i="1"/>
  <c r="O6506" i="1"/>
  <c r="N6506" i="1"/>
  <c r="P6506" i="1" s="1"/>
  <c r="Q6506" i="1" s="1"/>
  <c r="R6506" i="1" s="1"/>
  <c r="M6506" i="1"/>
  <c r="L6506" i="1"/>
  <c r="O6505" i="1"/>
  <c r="N6505" i="1"/>
  <c r="P6505" i="1" s="1"/>
  <c r="Q6505" i="1" s="1"/>
  <c r="R6505" i="1" s="1"/>
  <c r="M6505" i="1"/>
  <c r="L6505" i="1"/>
  <c r="O6504" i="1"/>
  <c r="N6504" i="1"/>
  <c r="P6504" i="1" s="1"/>
  <c r="Q6504" i="1" s="1"/>
  <c r="R6504" i="1" s="1"/>
  <c r="M6504" i="1"/>
  <c r="L6504" i="1"/>
  <c r="O6503" i="1"/>
  <c r="N6503" i="1"/>
  <c r="P6503" i="1" s="1"/>
  <c r="Q6503" i="1" s="1"/>
  <c r="R6503" i="1" s="1"/>
  <c r="M6503" i="1"/>
  <c r="L6503" i="1"/>
  <c r="O6502" i="1"/>
  <c r="N6502" i="1"/>
  <c r="P6502" i="1" s="1"/>
  <c r="Q6502" i="1" s="1"/>
  <c r="R6502" i="1" s="1"/>
  <c r="M6502" i="1"/>
  <c r="L6502" i="1"/>
  <c r="O6501" i="1"/>
  <c r="N6501" i="1"/>
  <c r="P6501" i="1" s="1"/>
  <c r="Q6501" i="1" s="1"/>
  <c r="R6501" i="1" s="1"/>
  <c r="M6501" i="1"/>
  <c r="L6501" i="1"/>
  <c r="O6500" i="1"/>
  <c r="N6500" i="1"/>
  <c r="P6500" i="1" s="1"/>
  <c r="Q6500" i="1" s="1"/>
  <c r="R6500" i="1" s="1"/>
  <c r="M6500" i="1"/>
  <c r="L6500" i="1"/>
  <c r="O6499" i="1"/>
  <c r="N6499" i="1"/>
  <c r="P6499" i="1" s="1"/>
  <c r="Q6499" i="1" s="1"/>
  <c r="R6499" i="1" s="1"/>
  <c r="M6499" i="1"/>
  <c r="L6499" i="1"/>
  <c r="O6498" i="1"/>
  <c r="N6498" i="1"/>
  <c r="P6498" i="1" s="1"/>
  <c r="Q6498" i="1" s="1"/>
  <c r="R6498" i="1" s="1"/>
  <c r="M6498" i="1"/>
  <c r="L6498" i="1"/>
  <c r="O6497" i="1"/>
  <c r="N6497" i="1"/>
  <c r="P6497" i="1" s="1"/>
  <c r="Q6497" i="1" s="1"/>
  <c r="R6497" i="1" s="1"/>
  <c r="M6497" i="1"/>
  <c r="L6497" i="1"/>
  <c r="O6496" i="1"/>
  <c r="N6496" i="1"/>
  <c r="P6496" i="1" s="1"/>
  <c r="Q6496" i="1" s="1"/>
  <c r="R6496" i="1" s="1"/>
  <c r="M6496" i="1"/>
  <c r="L6496" i="1"/>
  <c r="O6495" i="1"/>
  <c r="N6495" i="1"/>
  <c r="P6495" i="1" s="1"/>
  <c r="Q6495" i="1" s="1"/>
  <c r="R6495" i="1" s="1"/>
  <c r="M6495" i="1"/>
  <c r="L6495" i="1"/>
  <c r="O6494" i="1"/>
  <c r="N6494" i="1"/>
  <c r="P6494" i="1" s="1"/>
  <c r="Q6494" i="1" s="1"/>
  <c r="R6494" i="1" s="1"/>
  <c r="M6494" i="1"/>
  <c r="L6494" i="1"/>
  <c r="O6493" i="1"/>
  <c r="N6493" i="1"/>
  <c r="P6493" i="1" s="1"/>
  <c r="Q6493" i="1" s="1"/>
  <c r="R6493" i="1" s="1"/>
  <c r="M6493" i="1"/>
  <c r="L6493" i="1"/>
  <c r="O6492" i="1"/>
  <c r="N6492" i="1"/>
  <c r="P6492" i="1" s="1"/>
  <c r="Q6492" i="1" s="1"/>
  <c r="R6492" i="1" s="1"/>
  <c r="M6492" i="1"/>
  <c r="L6492" i="1"/>
  <c r="O6491" i="1"/>
  <c r="N6491" i="1"/>
  <c r="P6491" i="1" s="1"/>
  <c r="Q6491" i="1" s="1"/>
  <c r="R6491" i="1" s="1"/>
  <c r="M6491" i="1"/>
  <c r="L6491" i="1"/>
  <c r="O6490" i="1"/>
  <c r="N6490" i="1"/>
  <c r="P6490" i="1" s="1"/>
  <c r="Q6490" i="1" s="1"/>
  <c r="R6490" i="1" s="1"/>
  <c r="M6490" i="1"/>
  <c r="L6490" i="1"/>
  <c r="O6489" i="1"/>
  <c r="N6489" i="1"/>
  <c r="P6489" i="1" s="1"/>
  <c r="Q6489" i="1" s="1"/>
  <c r="R6489" i="1" s="1"/>
  <c r="M6489" i="1"/>
  <c r="L6489" i="1"/>
  <c r="O6488" i="1"/>
  <c r="N6488" i="1"/>
  <c r="P6488" i="1" s="1"/>
  <c r="Q6488" i="1" s="1"/>
  <c r="R6488" i="1" s="1"/>
  <c r="M6488" i="1"/>
  <c r="L6488" i="1"/>
  <c r="O6487" i="1"/>
  <c r="N6487" i="1"/>
  <c r="P6487" i="1" s="1"/>
  <c r="Q6487" i="1" s="1"/>
  <c r="R6487" i="1" s="1"/>
  <c r="M6487" i="1"/>
  <c r="L6487" i="1"/>
  <c r="O6486" i="1"/>
  <c r="N6486" i="1"/>
  <c r="P6486" i="1" s="1"/>
  <c r="Q6486" i="1" s="1"/>
  <c r="R6486" i="1" s="1"/>
  <c r="M6486" i="1"/>
  <c r="L6486" i="1"/>
  <c r="O6485" i="1"/>
  <c r="N6485" i="1"/>
  <c r="P6485" i="1" s="1"/>
  <c r="Q6485" i="1" s="1"/>
  <c r="R6485" i="1" s="1"/>
  <c r="M6485" i="1"/>
  <c r="L6485" i="1"/>
  <c r="O6484" i="1"/>
  <c r="N6484" i="1"/>
  <c r="P6484" i="1" s="1"/>
  <c r="Q6484" i="1" s="1"/>
  <c r="R6484" i="1" s="1"/>
  <c r="M6484" i="1"/>
  <c r="L6484" i="1"/>
  <c r="O6483" i="1"/>
  <c r="N6483" i="1"/>
  <c r="P6483" i="1" s="1"/>
  <c r="Q6483" i="1" s="1"/>
  <c r="R6483" i="1" s="1"/>
  <c r="M6483" i="1"/>
  <c r="L6483" i="1"/>
  <c r="O6482" i="1"/>
  <c r="N6482" i="1"/>
  <c r="P6482" i="1" s="1"/>
  <c r="Q6482" i="1" s="1"/>
  <c r="R6482" i="1" s="1"/>
  <c r="M6482" i="1"/>
  <c r="L6482" i="1"/>
  <c r="O6481" i="1"/>
  <c r="N6481" i="1"/>
  <c r="P6481" i="1" s="1"/>
  <c r="Q6481" i="1" s="1"/>
  <c r="R6481" i="1" s="1"/>
  <c r="M6481" i="1"/>
  <c r="L6481" i="1"/>
  <c r="O6480" i="1"/>
  <c r="N6480" i="1"/>
  <c r="P6480" i="1" s="1"/>
  <c r="Q6480" i="1" s="1"/>
  <c r="R6480" i="1" s="1"/>
  <c r="M6480" i="1"/>
  <c r="L6480" i="1"/>
  <c r="O6479" i="1"/>
  <c r="N6479" i="1"/>
  <c r="P6479" i="1" s="1"/>
  <c r="Q6479" i="1" s="1"/>
  <c r="R6479" i="1" s="1"/>
  <c r="M6479" i="1"/>
  <c r="L6479" i="1"/>
  <c r="O6478" i="1"/>
  <c r="N6478" i="1"/>
  <c r="P6478" i="1" s="1"/>
  <c r="Q6478" i="1" s="1"/>
  <c r="R6478" i="1" s="1"/>
  <c r="M6478" i="1"/>
  <c r="L6478" i="1"/>
  <c r="O6477" i="1"/>
  <c r="N6477" i="1"/>
  <c r="P6477" i="1" s="1"/>
  <c r="Q6477" i="1" s="1"/>
  <c r="R6477" i="1" s="1"/>
  <c r="M6477" i="1"/>
  <c r="L6477" i="1"/>
  <c r="O6476" i="1"/>
  <c r="N6476" i="1"/>
  <c r="P6476" i="1" s="1"/>
  <c r="Q6476" i="1" s="1"/>
  <c r="R6476" i="1" s="1"/>
  <c r="M6476" i="1"/>
  <c r="L6476" i="1"/>
  <c r="O6475" i="1"/>
  <c r="N6475" i="1"/>
  <c r="P6475" i="1" s="1"/>
  <c r="Q6475" i="1" s="1"/>
  <c r="R6475" i="1" s="1"/>
  <c r="M6475" i="1"/>
  <c r="L6475" i="1"/>
  <c r="O6474" i="1"/>
  <c r="N6474" i="1"/>
  <c r="P6474" i="1" s="1"/>
  <c r="Q6474" i="1" s="1"/>
  <c r="R6474" i="1" s="1"/>
  <c r="M6474" i="1"/>
  <c r="L6474" i="1"/>
  <c r="O6473" i="1"/>
  <c r="N6473" i="1"/>
  <c r="P6473" i="1" s="1"/>
  <c r="Q6473" i="1" s="1"/>
  <c r="R6473" i="1" s="1"/>
  <c r="M6473" i="1"/>
  <c r="L6473" i="1"/>
  <c r="O6472" i="1"/>
  <c r="N6472" i="1"/>
  <c r="P6472" i="1" s="1"/>
  <c r="Q6472" i="1" s="1"/>
  <c r="R6472" i="1" s="1"/>
  <c r="M6472" i="1"/>
  <c r="L6472" i="1"/>
  <c r="O6471" i="1"/>
  <c r="N6471" i="1"/>
  <c r="P6471" i="1" s="1"/>
  <c r="Q6471" i="1" s="1"/>
  <c r="R6471" i="1" s="1"/>
  <c r="M6471" i="1"/>
  <c r="L6471" i="1"/>
  <c r="O6470" i="1"/>
  <c r="N6470" i="1"/>
  <c r="P6470" i="1" s="1"/>
  <c r="Q6470" i="1" s="1"/>
  <c r="R6470" i="1" s="1"/>
  <c r="M6470" i="1"/>
  <c r="L6470" i="1"/>
  <c r="O6469" i="1"/>
  <c r="N6469" i="1"/>
  <c r="P6469" i="1" s="1"/>
  <c r="Q6469" i="1" s="1"/>
  <c r="R6469" i="1" s="1"/>
  <c r="M6469" i="1"/>
  <c r="L6469" i="1"/>
  <c r="O6468" i="1"/>
  <c r="N6468" i="1"/>
  <c r="P6468" i="1" s="1"/>
  <c r="Q6468" i="1" s="1"/>
  <c r="R6468" i="1" s="1"/>
  <c r="M6468" i="1"/>
  <c r="L6468" i="1"/>
  <c r="O6467" i="1"/>
  <c r="N6467" i="1"/>
  <c r="P6467" i="1" s="1"/>
  <c r="Q6467" i="1" s="1"/>
  <c r="R6467" i="1" s="1"/>
  <c r="M6467" i="1"/>
  <c r="L6467" i="1"/>
  <c r="O6466" i="1"/>
  <c r="N6466" i="1"/>
  <c r="P6466" i="1" s="1"/>
  <c r="Q6466" i="1" s="1"/>
  <c r="R6466" i="1" s="1"/>
  <c r="M6466" i="1"/>
  <c r="L6466" i="1"/>
  <c r="O6465" i="1"/>
  <c r="N6465" i="1"/>
  <c r="P6465" i="1" s="1"/>
  <c r="Q6465" i="1" s="1"/>
  <c r="R6465" i="1" s="1"/>
  <c r="M6465" i="1"/>
  <c r="L6465" i="1"/>
  <c r="O6464" i="1"/>
  <c r="N6464" i="1"/>
  <c r="P6464" i="1" s="1"/>
  <c r="Q6464" i="1" s="1"/>
  <c r="R6464" i="1" s="1"/>
  <c r="M6464" i="1"/>
  <c r="L6464" i="1"/>
  <c r="O6463" i="1"/>
  <c r="N6463" i="1"/>
  <c r="P6463" i="1" s="1"/>
  <c r="Q6463" i="1" s="1"/>
  <c r="R6463" i="1" s="1"/>
  <c r="M6463" i="1"/>
  <c r="L6463" i="1"/>
  <c r="O6462" i="1"/>
  <c r="N6462" i="1"/>
  <c r="P6462" i="1" s="1"/>
  <c r="Q6462" i="1" s="1"/>
  <c r="R6462" i="1" s="1"/>
  <c r="M6462" i="1"/>
  <c r="L6462" i="1"/>
  <c r="O6461" i="1"/>
  <c r="N6461" i="1"/>
  <c r="P6461" i="1" s="1"/>
  <c r="Q6461" i="1" s="1"/>
  <c r="R6461" i="1" s="1"/>
  <c r="M6461" i="1"/>
  <c r="L6461" i="1"/>
  <c r="O6460" i="1"/>
  <c r="N6460" i="1"/>
  <c r="P6460" i="1" s="1"/>
  <c r="Q6460" i="1" s="1"/>
  <c r="R6460" i="1" s="1"/>
  <c r="M6460" i="1"/>
  <c r="L6460" i="1"/>
  <c r="O6459" i="1"/>
  <c r="N6459" i="1"/>
  <c r="P6459" i="1" s="1"/>
  <c r="Q6459" i="1" s="1"/>
  <c r="R6459" i="1" s="1"/>
  <c r="M6459" i="1"/>
  <c r="L6459" i="1"/>
  <c r="O6458" i="1"/>
  <c r="N6458" i="1"/>
  <c r="P6458" i="1" s="1"/>
  <c r="Q6458" i="1" s="1"/>
  <c r="R6458" i="1" s="1"/>
  <c r="M6458" i="1"/>
  <c r="L6458" i="1"/>
  <c r="O6457" i="1"/>
  <c r="N6457" i="1"/>
  <c r="P6457" i="1" s="1"/>
  <c r="Q6457" i="1" s="1"/>
  <c r="R6457" i="1" s="1"/>
  <c r="M6457" i="1"/>
  <c r="L6457" i="1"/>
  <c r="O6456" i="1"/>
  <c r="N6456" i="1"/>
  <c r="P6456" i="1" s="1"/>
  <c r="Q6456" i="1" s="1"/>
  <c r="R6456" i="1" s="1"/>
  <c r="M6456" i="1"/>
  <c r="L6456" i="1"/>
  <c r="O6455" i="1"/>
  <c r="N6455" i="1"/>
  <c r="P6455" i="1" s="1"/>
  <c r="Q6455" i="1" s="1"/>
  <c r="R6455" i="1" s="1"/>
  <c r="M6455" i="1"/>
  <c r="L6455" i="1"/>
  <c r="O6454" i="1"/>
  <c r="N6454" i="1"/>
  <c r="P6454" i="1" s="1"/>
  <c r="Q6454" i="1" s="1"/>
  <c r="R6454" i="1" s="1"/>
  <c r="M6454" i="1"/>
  <c r="L6454" i="1"/>
  <c r="O6453" i="1"/>
  <c r="N6453" i="1"/>
  <c r="P6453" i="1" s="1"/>
  <c r="Q6453" i="1" s="1"/>
  <c r="R6453" i="1" s="1"/>
  <c r="M6453" i="1"/>
  <c r="L6453" i="1"/>
  <c r="O6452" i="1"/>
  <c r="N6452" i="1"/>
  <c r="P6452" i="1" s="1"/>
  <c r="Q6452" i="1" s="1"/>
  <c r="R6452" i="1" s="1"/>
  <c r="M6452" i="1"/>
  <c r="L6452" i="1"/>
  <c r="O6451" i="1"/>
  <c r="N6451" i="1"/>
  <c r="P6451" i="1" s="1"/>
  <c r="Q6451" i="1" s="1"/>
  <c r="R6451" i="1" s="1"/>
  <c r="M6451" i="1"/>
  <c r="L6451" i="1"/>
  <c r="O6450" i="1"/>
  <c r="N6450" i="1"/>
  <c r="P6450" i="1" s="1"/>
  <c r="Q6450" i="1" s="1"/>
  <c r="R6450" i="1" s="1"/>
  <c r="M6450" i="1"/>
  <c r="L6450" i="1"/>
  <c r="O6449" i="1"/>
  <c r="N6449" i="1"/>
  <c r="P6449" i="1" s="1"/>
  <c r="Q6449" i="1" s="1"/>
  <c r="R6449" i="1" s="1"/>
  <c r="M6449" i="1"/>
  <c r="L6449" i="1"/>
  <c r="O6448" i="1"/>
  <c r="N6448" i="1"/>
  <c r="P6448" i="1" s="1"/>
  <c r="Q6448" i="1" s="1"/>
  <c r="R6448" i="1" s="1"/>
  <c r="M6448" i="1"/>
  <c r="L6448" i="1"/>
  <c r="O6447" i="1"/>
  <c r="N6447" i="1"/>
  <c r="P6447" i="1" s="1"/>
  <c r="Q6447" i="1" s="1"/>
  <c r="R6447" i="1" s="1"/>
  <c r="M6447" i="1"/>
  <c r="L6447" i="1"/>
  <c r="O6446" i="1"/>
  <c r="N6446" i="1"/>
  <c r="P6446" i="1" s="1"/>
  <c r="Q6446" i="1" s="1"/>
  <c r="R6446" i="1" s="1"/>
  <c r="M6446" i="1"/>
  <c r="L6446" i="1"/>
  <c r="O6445" i="1"/>
  <c r="N6445" i="1"/>
  <c r="P6445" i="1" s="1"/>
  <c r="Q6445" i="1" s="1"/>
  <c r="R6445" i="1" s="1"/>
  <c r="M6445" i="1"/>
  <c r="L6445" i="1"/>
  <c r="O6444" i="1"/>
  <c r="N6444" i="1"/>
  <c r="P6444" i="1" s="1"/>
  <c r="Q6444" i="1" s="1"/>
  <c r="R6444" i="1" s="1"/>
  <c r="M6444" i="1"/>
  <c r="L6444" i="1"/>
  <c r="O6443" i="1"/>
  <c r="N6443" i="1"/>
  <c r="P6443" i="1" s="1"/>
  <c r="Q6443" i="1" s="1"/>
  <c r="R6443" i="1" s="1"/>
  <c r="M6443" i="1"/>
  <c r="L6443" i="1"/>
  <c r="O6442" i="1"/>
  <c r="N6442" i="1"/>
  <c r="P6442" i="1" s="1"/>
  <c r="Q6442" i="1" s="1"/>
  <c r="R6442" i="1" s="1"/>
  <c r="M6442" i="1"/>
  <c r="L6442" i="1"/>
  <c r="O6441" i="1"/>
  <c r="N6441" i="1"/>
  <c r="P6441" i="1" s="1"/>
  <c r="Q6441" i="1" s="1"/>
  <c r="R6441" i="1" s="1"/>
  <c r="M6441" i="1"/>
  <c r="L6441" i="1"/>
  <c r="O6440" i="1"/>
  <c r="N6440" i="1"/>
  <c r="P6440" i="1" s="1"/>
  <c r="Q6440" i="1" s="1"/>
  <c r="R6440" i="1" s="1"/>
  <c r="M6440" i="1"/>
  <c r="L6440" i="1"/>
  <c r="O6439" i="1"/>
  <c r="N6439" i="1"/>
  <c r="P6439" i="1" s="1"/>
  <c r="Q6439" i="1" s="1"/>
  <c r="R6439" i="1" s="1"/>
  <c r="M6439" i="1"/>
  <c r="L6439" i="1"/>
  <c r="O6438" i="1"/>
  <c r="N6438" i="1"/>
  <c r="P6438" i="1" s="1"/>
  <c r="Q6438" i="1" s="1"/>
  <c r="R6438" i="1" s="1"/>
  <c r="M6438" i="1"/>
  <c r="L6438" i="1"/>
  <c r="O6437" i="1"/>
  <c r="N6437" i="1"/>
  <c r="P6437" i="1" s="1"/>
  <c r="Q6437" i="1" s="1"/>
  <c r="R6437" i="1" s="1"/>
  <c r="M6437" i="1"/>
  <c r="L6437" i="1"/>
  <c r="O6436" i="1"/>
  <c r="N6436" i="1"/>
  <c r="P6436" i="1" s="1"/>
  <c r="Q6436" i="1" s="1"/>
  <c r="R6436" i="1" s="1"/>
  <c r="M6436" i="1"/>
  <c r="L6436" i="1"/>
  <c r="O6435" i="1"/>
  <c r="N6435" i="1"/>
  <c r="P6435" i="1" s="1"/>
  <c r="Q6435" i="1" s="1"/>
  <c r="R6435" i="1" s="1"/>
  <c r="M6435" i="1"/>
  <c r="L6435" i="1"/>
  <c r="O6434" i="1"/>
  <c r="N6434" i="1"/>
  <c r="P6434" i="1" s="1"/>
  <c r="Q6434" i="1" s="1"/>
  <c r="R6434" i="1" s="1"/>
  <c r="M6434" i="1"/>
  <c r="L6434" i="1"/>
  <c r="O6433" i="1"/>
  <c r="N6433" i="1"/>
  <c r="P6433" i="1" s="1"/>
  <c r="Q6433" i="1" s="1"/>
  <c r="R6433" i="1" s="1"/>
  <c r="M6433" i="1"/>
  <c r="L6433" i="1"/>
  <c r="O6432" i="1"/>
  <c r="N6432" i="1"/>
  <c r="P6432" i="1" s="1"/>
  <c r="Q6432" i="1" s="1"/>
  <c r="R6432" i="1" s="1"/>
  <c r="M6432" i="1"/>
  <c r="L6432" i="1"/>
  <c r="O6431" i="1"/>
  <c r="N6431" i="1"/>
  <c r="P6431" i="1" s="1"/>
  <c r="Q6431" i="1" s="1"/>
  <c r="R6431" i="1" s="1"/>
  <c r="M6431" i="1"/>
  <c r="L6431" i="1"/>
  <c r="O6430" i="1"/>
  <c r="N6430" i="1"/>
  <c r="P6430" i="1" s="1"/>
  <c r="Q6430" i="1" s="1"/>
  <c r="R6430" i="1" s="1"/>
  <c r="M6430" i="1"/>
  <c r="L6430" i="1"/>
  <c r="O6429" i="1"/>
  <c r="N6429" i="1"/>
  <c r="P6429" i="1" s="1"/>
  <c r="Q6429" i="1" s="1"/>
  <c r="R6429" i="1" s="1"/>
  <c r="M6429" i="1"/>
  <c r="L6429" i="1"/>
  <c r="O6428" i="1"/>
  <c r="N6428" i="1"/>
  <c r="P6428" i="1" s="1"/>
  <c r="Q6428" i="1" s="1"/>
  <c r="R6428" i="1" s="1"/>
  <c r="M6428" i="1"/>
  <c r="L6428" i="1"/>
  <c r="O6427" i="1"/>
  <c r="N6427" i="1"/>
  <c r="P6427" i="1" s="1"/>
  <c r="Q6427" i="1" s="1"/>
  <c r="R6427" i="1" s="1"/>
  <c r="M6427" i="1"/>
  <c r="L6427" i="1"/>
  <c r="O6426" i="1"/>
  <c r="N6426" i="1"/>
  <c r="P6426" i="1" s="1"/>
  <c r="Q6426" i="1" s="1"/>
  <c r="R6426" i="1" s="1"/>
  <c r="M6426" i="1"/>
  <c r="L6426" i="1"/>
  <c r="O6425" i="1"/>
  <c r="N6425" i="1"/>
  <c r="P6425" i="1" s="1"/>
  <c r="Q6425" i="1" s="1"/>
  <c r="R6425" i="1" s="1"/>
  <c r="M6425" i="1"/>
  <c r="L6425" i="1"/>
  <c r="O6424" i="1"/>
  <c r="N6424" i="1"/>
  <c r="P6424" i="1" s="1"/>
  <c r="Q6424" i="1" s="1"/>
  <c r="R6424" i="1" s="1"/>
  <c r="M6424" i="1"/>
  <c r="L6424" i="1"/>
  <c r="O6423" i="1"/>
  <c r="N6423" i="1"/>
  <c r="P6423" i="1" s="1"/>
  <c r="Q6423" i="1" s="1"/>
  <c r="R6423" i="1" s="1"/>
  <c r="M6423" i="1"/>
  <c r="L6423" i="1"/>
  <c r="O6422" i="1"/>
  <c r="N6422" i="1"/>
  <c r="P6422" i="1" s="1"/>
  <c r="Q6422" i="1" s="1"/>
  <c r="R6422" i="1" s="1"/>
  <c r="M6422" i="1"/>
  <c r="L6422" i="1"/>
  <c r="O6421" i="1"/>
  <c r="N6421" i="1"/>
  <c r="P6421" i="1" s="1"/>
  <c r="Q6421" i="1" s="1"/>
  <c r="R6421" i="1" s="1"/>
  <c r="M6421" i="1"/>
  <c r="L6421" i="1"/>
  <c r="O6420" i="1"/>
  <c r="N6420" i="1"/>
  <c r="P6420" i="1" s="1"/>
  <c r="Q6420" i="1" s="1"/>
  <c r="R6420" i="1" s="1"/>
  <c r="M6420" i="1"/>
  <c r="L6420" i="1"/>
  <c r="O6419" i="1"/>
  <c r="N6419" i="1"/>
  <c r="P6419" i="1" s="1"/>
  <c r="Q6419" i="1" s="1"/>
  <c r="R6419" i="1" s="1"/>
  <c r="M6419" i="1"/>
  <c r="L6419" i="1"/>
  <c r="O6418" i="1"/>
  <c r="N6418" i="1"/>
  <c r="P6418" i="1" s="1"/>
  <c r="Q6418" i="1" s="1"/>
  <c r="R6418" i="1" s="1"/>
  <c r="M6418" i="1"/>
  <c r="L6418" i="1"/>
  <c r="O6417" i="1"/>
  <c r="N6417" i="1"/>
  <c r="P6417" i="1" s="1"/>
  <c r="Q6417" i="1" s="1"/>
  <c r="R6417" i="1" s="1"/>
  <c r="M6417" i="1"/>
  <c r="L6417" i="1"/>
  <c r="O6416" i="1"/>
  <c r="N6416" i="1"/>
  <c r="P6416" i="1" s="1"/>
  <c r="Q6416" i="1" s="1"/>
  <c r="R6416" i="1" s="1"/>
  <c r="M6416" i="1"/>
  <c r="L6416" i="1"/>
  <c r="O6415" i="1"/>
  <c r="N6415" i="1"/>
  <c r="P6415" i="1" s="1"/>
  <c r="Q6415" i="1" s="1"/>
  <c r="R6415" i="1" s="1"/>
  <c r="M6415" i="1"/>
  <c r="L6415" i="1"/>
  <c r="O6414" i="1"/>
  <c r="N6414" i="1"/>
  <c r="P6414" i="1" s="1"/>
  <c r="Q6414" i="1" s="1"/>
  <c r="R6414" i="1" s="1"/>
  <c r="M6414" i="1"/>
  <c r="L6414" i="1"/>
  <c r="O6413" i="1"/>
  <c r="N6413" i="1"/>
  <c r="P6413" i="1" s="1"/>
  <c r="Q6413" i="1" s="1"/>
  <c r="R6413" i="1" s="1"/>
  <c r="M6413" i="1"/>
  <c r="L6413" i="1"/>
  <c r="O6412" i="1"/>
  <c r="N6412" i="1"/>
  <c r="P6412" i="1" s="1"/>
  <c r="Q6412" i="1" s="1"/>
  <c r="R6412" i="1" s="1"/>
  <c r="M6412" i="1"/>
  <c r="L6412" i="1"/>
  <c r="O6411" i="1"/>
  <c r="N6411" i="1"/>
  <c r="P6411" i="1" s="1"/>
  <c r="Q6411" i="1" s="1"/>
  <c r="R6411" i="1" s="1"/>
  <c r="M6411" i="1"/>
  <c r="L6411" i="1"/>
  <c r="O6410" i="1"/>
  <c r="N6410" i="1"/>
  <c r="P6410" i="1" s="1"/>
  <c r="Q6410" i="1" s="1"/>
  <c r="R6410" i="1" s="1"/>
  <c r="M6410" i="1"/>
  <c r="L6410" i="1"/>
  <c r="O6409" i="1"/>
  <c r="N6409" i="1"/>
  <c r="P6409" i="1" s="1"/>
  <c r="Q6409" i="1" s="1"/>
  <c r="R6409" i="1" s="1"/>
  <c r="M6409" i="1"/>
  <c r="L6409" i="1"/>
  <c r="O6408" i="1"/>
  <c r="N6408" i="1"/>
  <c r="P6408" i="1" s="1"/>
  <c r="Q6408" i="1" s="1"/>
  <c r="R6408" i="1" s="1"/>
  <c r="M6408" i="1"/>
  <c r="L6408" i="1"/>
  <c r="O6407" i="1"/>
  <c r="N6407" i="1"/>
  <c r="P6407" i="1" s="1"/>
  <c r="Q6407" i="1" s="1"/>
  <c r="R6407" i="1" s="1"/>
  <c r="M6407" i="1"/>
  <c r="L6407" i="1"/>
  <c r="K6406" i="1"/>
  <c r="O6405" i="1"/>
  <c r="N6405" i="1"/>
  <c r="P6405" i="1" s="1"/>
  <c r="Q6405" i="1" s="1"/>
  <c r="R6405" i="1" s="1"/>
  <c r="M6405" i="1"/>
  <c r="L6405" i="1"/>
  <c r="O6404" i="1"/>
  <c r="N6404" i="1"/>
  <c r="P6404" i="1" s="1"/>
  <c r="Q6404" i="1" s="1"/>
  <c r="R6404" i="1" s="1"/>
  <c r="M6404" i="1"/>
  <c r="L6404" i="1"/>
  <c r="O6403" i="1"/>
  <c r="N6403" i="1"/>
  <c r="P6403" i="1" s="1"/>
  <c r="Q6403" i="1" s="1"/>
  <c r="R6403" i="1" s="1"/>
  <c r="M6403" i="1"/>
  <c r="L6403" i="1"/>
  <c r="O6402" i="1"/>
  <c r="N6402" i="1"/>
  <c r="P6402" i="1" s="1"/>
  <c r="Q6402" i="1" s="1"/>
  <c r="R6402" i="1" s="1"/>
  <c r="M6402" i="1"/>
  <c r="L6402" i="1"/>
  <c r="O6401" i="1"/>
  <c r="N6401" i="1"/>
  <c r="P6401" i="1" s="1"/>
  <c r="Q6401" i="1" s="1"/>
  <c r="R6401" i="1" s="1"/>
  <c r="M6401" i="1"/>
  <c r="L6401" i="1"/>
  <c r="K6400" i="1"/>
  <c r="K6399" i="1"/>
  <c r="O6398" i="1"/>
  <c r="N6398" i="1"/>
  <c r="P6398" i="1" s="1"/>
  <c r="Q6398" i="1" s="1"/>
  <c r="R6398" i="1" s="1"/>
  <c r="M6398" i="1"/>
  <c r="L6398" i="1"/>
  <c r="O6397" i="1"/>
  <c r="N6397" i="1"/>
  <c r="P6397" i="1" s="1"/>
  <c r="Q6397" i="1" s="1"/>
  <c r="R6397" i="1" s="1"/>
  <c r="M6397" i="1"/>
  <c r="L6397" i="1"/>
  <c r="K6396" i="1"/>
  <c r="O6395" i="1"/>
  <c r="N6395" i="1"/>
  <c r="P6395" i="1" s="1"/>
  <c r="Q6395" i="1" s="1"/>
  <c r="R6395" i="1" s="1"/>
  <c r="M6395" i="1"/>
  <c r="L6395" i="1"/>
  <c r="O6394" i="1"/>
  <c r="N6394" i="1"/>
  <c r="P6394" i="1" s="1"/>
  <c r="Q6394" i="1" s="1"/>
  <c r="R6394" i="1" s="1"/>
  <c r="M6394" i="1"/>
  <c r="L6394" i="1"/>
  <c r="K6393" i="1"/>
  <c r="K6392" i="1"/>
  <c r="O6391" i="1"/>
  <c r="N6391" i="1"/>
  <c r="P6391" i="1" s="1"/>
  <c r="Q6391" i="1" s="1"/>
  <c r="R6391" i="1" s="1"/>
  <c r="M6391" i="1"/>
  <c r="L6391" i="1"/>
  <c r="O6390" i="1"/>
  <c r="N6390" i="1"/>
  <c r="P6390" i="1" s="1"/>
  <c r="Q6390" i="1" s="1"/>
  <c r="R6390" i="1" s="1"/>
  <c r="M6390" i="1"/>
  <c r="L6390" i="1"/>
  <c r="O6389" i="1"/>
  <c r="N6389" i="1"/>
  <c r="P6389" i="1" s="1"/>
  <c r="Q6389" i="1" s="1"/>
  <c r="R6389" i="1" s="1"/>
  <c r="M6389" i="1"/>
  <c r="L6389" i="1"/>
  <c r="O6388" i="1"/>
  <c r="N6388" i="1"/>
  <c r="P6388" i="1" s="1"/>
  <c r="Q6388" i="1" s="1"/>
  <c r="R6388" i="1" s="1"/>
  <c r="M6388" i="1"/>
  <c r="L6388" i="1"/>
  <c r="O6387" i="1"/>
  <c r="N6387" i="1"/>
  <c r="P6387" i="1" s="1"/>
  <c r="Q6387" i="1" s="1"/>
  <c r="R6387" i="1" s="1"/>
  <c r="M6387" i="1"/>
  <c r="L6387" i="1"/>
  <c r="O6386" i="1"/>
  <c r="N6386" i="1"/>
  <c r="P6386" i="1" s="1"/>
  <c r="Q6386" i="1" s="1"/>
  <c r="R6386" i="1" s="1"/>
  <c r="M6386" i="1"/>
  <c r="L6386" i="1"/>
  <c r="O6385" i="1"/>
  <c r="N6385" i="1"/>
  <c r="P6385" i="1" s="1"/>
  <c r="Q6385" i="1" s="1"/>
  <c r="R6385" i="1" s="1"/>
  <c r="M6385" i="1"/>
  <c r="L6385" i="1"/>
  <c r="O6384" i="1"/>
  <c r="N6384" i="1"/>
  <c r="P6384" i="1" s="1"/>
  <c r="Q6384" i="1" s="1"/>
  <c r="R6384" i="1" s="1"/>
  <c r="M6384" i="1"/>
  <c r="L6384" i="1"/>
  <c r="O6383" i="1"/>
  <c r="N6383" i="1"/>
  <c r="P6383" i="1" s="1"/>
  <c r="Q6383" i="1" s="1"/>
  <c r="R6383" i="1" s="1"/>
  <c r="M6383" i="1"/>
  <c r="L6383" i="1"/>
  <c r="O6382" i="1"/>
  <c r="N6382" i="1"/>
  <c r="P6382" i="1" s="1"/>
  <c r="Q6382" i="1" s="1"/>
  <c r="R6382" i="1" s="1"/>
  <c r="M6382" i="1"/>
  <c r="L6382" i="1"/>
  <c r="O6381" i="1"/>
  <c r="N6381" i="1"/>
  <c r="P6381" i="1" s="1"/>
  <c r="Q6381" i="1" s="1"/>
  <c r="R6381" i="1" s="1"/>
  <c r="M6381" i="1"/>
  <c r="L6381" i="1"/>
  <c r="O6380" i="1"/>
  <c r="N6380" i="1"/>
  <c r="P6380" i="1" s="1"/>
  <c r="Q6380" i="1" s="1"/>
  <c r="R6380" i="1" s="1"/>
  <c r="M6380" i="1"/>
  <c r="L6380" i="1"/>
  <c r="O6379" i="1"/>
  <c r="N6379" i="1"/>
  <c r="P6379" i="1" s="1"/>
  <c r="Q6379" i="1" s="1"/>
  <c r="R6379" i="1" s="1"/>
  <c r="M6379" i="1"/>
  <c r="L6379" i="1"/>
  <c r="O6378" i="1"/>
  <c r="N6378" i="1"/>
  <c r="P6378" i="1" s="1"/>
  <c r="Q6378" i="1" s="1"/>
  <c r="R6378" i="1" s="1"/>
  <c r="M6378" i="1"/>
  <c r="L6378" i="1"/>
  <c r="O6377" i="1"/>
  <c r="N6377" i="1"/>
  <c r="P6377" i="1" s="1"/>
  <c r="Q6377" i="1" s="1"/>
  <c r="R6377" i="1" s="1"/>
  <c r="M6377" i="1"/>
  <c r="L6377" i="1"/>
  <c r="O6376" i="1"/>
  <c r="N6376" i="1"/>
  <c r="P6376" i="1" s="1"/>
  <c r="Q6376" i="1" s="1"/>
  <c r="R6376" i="1" s="1"/>
  <c r="M6376" i="1"/>
  <c r="L6376" i="1"/>
  <c r="O6375" i="1"/>
  <c r="N6375" i="1"/>
  <c r="P6375" i="1" s="1"/>
  <c r="Q6375" i="1" s="1"/>
  <c r="R6375" i="1" s="1"/>
  <c r="M6375" i="1"/>
  <c r="L6375" i="1"/>
  <c r="O6374" i="1"/>
  <c r="N6374" i="1"/>
  <c r="P6374" i="1" s="1"/>
  <c r="Q6374" i="1" s="1"/>
  <c r="R6374" i="1" s="1"/>
  <c r="M6374" i="1"/>
  <c r="L6374" i="1"/>
  <c r="O6373" i="1"/>
  <c r="N6373" i="1"/>
  <c r="P6373" i="1" s="1"/>
  <c r="Q6373" i="1" s="1"/>
  <c r="R6373" i="1" s="1"/>
  <c r="M6373" i="1"/>
  <c r="L6373" i="1"/>
  <c r="O6372" i="1"/>
  <c r="N6372" i="1"/>
  <c r="P6372" i="1" s="1"/>
  <c r="Q6372" i="1" s="1"/>
  <c r="R6372" i="1" s="1"/>
  <c r="M6372" i="1"/>
  <c r="L6372" i="1"/>
  <c r="O6371" i="1"/>
  <c r="N6371" i="1"/>
  <c r="P6371" i="1" s="1"/>
  <c r="Q6371" i="1" s="1"/>
  <c r="R6371" i="1" s="1"/>
  <c r="M6371" i="1"/>
  <c r="L6371" i="1"/>
  <c r="O6370" i="1"/>
  <c r="N6370" i="1"/>
  <c r="P6370" i="1" s="1"/>
  <c r="Q6370" i="1" s="1"/>
  <c r="R6370" i="1" s="1"/>
  <c r="M6370" i="1"/>
  <c r="L6370" i="1"/>
  <c r="O6369" i="1"/>
  <c r="N6369" i="1"/>
  <c r="P6369" i="1" s="1"/>
  <c r="Q6369" i="1" s="1"/>
  <c r="R6369" i="1" s="1"/>
  <c r="M6369" i="1"/>
  <c r="L6369" i="1"/>
  <c r="O6368" i="1"/>
  <c r="N6368" i="1"/>
  <c r="P6368" i="1" s="1"/>
  <c r="Q6368" i="1" s="1"/>
  <c r="R6368" i="1" s="1"/>
  <c r="M6368" i="1"/>
  <c r="L6368" i="1"/>
  <c r="O6367" i="1"/>
  <c r="N6367" i="1"/>
  <c r="P6367" i="1" s="1"/>
  <c r="Q6367" i="1" s="1"/>
  <c r="R6367" i="1" s="1"/>
  <c r="M6367" i="1"/>
  <c r="L6367" i="1"/>
  <c r="O6366" i="1"/>
  <c r="N6366" i="1"/>
  <c r="P6366" i="1" s="1"/>
  <c r="Q6366" i="1" s="1"/>
  <c r="R6366" i="1" s="1"/>
  <c r="M6366" i="1"/>
  <c r="L6366" i="1"/>
  <c r="O6365" i="1"/>
  <c r="N6365" i="1"/>
  <c r="P6365" i="1" s="1"/>
  <c r="Q6365" i="1" s="1"/>
  <c r="R6365" i="1" s="1"/>
  <c r="M6365" i="1"/>
  <c r="L6365" i="1"/>
  <c r="O6364" i="1"/>
  <c r="N6364" i="1"/>
  <c r="P6364" i="1" s="1"/>
  <c r="Q6364" i="1" s="1"/>
  <c r="R6364" i="1" s="1"/>
  <c r="M6364" i="1"/>
  <c r="L6364" i="1"/>
  <c r="O6363" i="1"/>
  <c r="N6363" i="1"/>
  <c r="P6363" i="1" s="1"/>
  <c r="Q6363" i="1" s="1"/>
  <c r="R6363" i="1" s="1"/>
  <c r="M6363" i="1"/>
  <c r="L6363" i="1"/>
  <c r="O6362" i="1"/>
  <c r="N6362" i="1"/>
  <c r="P6362" i="1" s="1"/>
  <c r="Q6362" i="1" s="1"/>
  <c r="R6362" i="1" s="1"/>
  <c r="M6362" i="1"/>
  <c r="L6362" i="1"/>
  <c r="O6361" i="1"/>
  <c r="N6361" i="1"/>
  <c r="P6361" i="1" s="1"/>
  <c r="Q6361" i="1" s="1"/>
  <c r="R6361" i="1" s="1"/>
  <c r="M6361" i="1"/>
  <c r="L6361" i="1"/>
  <c r="O6360" i="1"/>
  <c r="N6360" i="1"/>
  <c r="P6360" i="1" s="1"/>
  <c r="Q6360" i="1" s="1"/>
  <c r="R6360" i="1" s="1"/>
  <c r="M6360" i="1"/>
  <c r="L6360" i="1"/>
  <c r="O6359" i="1"/>
  <c r="N6359" i="1"/>
  <c r="P6359" i="1" s="1"/>
  <c r="Q6359" i="1" s="1"/>
  <c r="R6359" i="1" s="1"/>
  <c r="M6359" i="1"/>
  <c r="L6359" i="1"/>
  <c r="O6358" i="1"/>
  <c r="N6358" i="1"/>
  <c r="P6358" i="1" s="1"/>
  <c r="Q6358" i="1" s="1"/>
  <c r="R6358" i="1" s="1"/>
  <c r="M6358" i="1"/>
  <c r="L6358" i="1"/>
  <c r="O6357" i="1"/>
  <c r="N6357" i="1"/>
  <c r="P6357" i="1" s="1"/>
  <c r="Q6357" i="1" s="1"/>
  <c r="R6357" i="1" s="1"/>
  <c r="M6357" i="1"/>
  <c r="L6357" i="1"/>
  <c r="O6356" i="1"/>
  <c r="N6356" i="1"/>
  <c r="P6356" i="1" s="1"/>
  <c r="Q6356" i="1" s="1"/>
  <c r="R6356" i="1" s="1"/>
  <c r="M6356" i="1"/>
  <c r="L6356" i="1"/>
  <c r="O6355" i="1"/>
  <c r="N6355" i="1"/>
  <c r="P6355" i="1" s="1"/>
  <c r="Q6355" i="1" s="1"/>
  <c r="R6355" i="1" s="1"/>
  <c r="M6355" i="1"/>
  <c r="L6355" i="1"/>
  <c r="O6354" i="1"/>
  <c r="N6354" i="1"/>
  <c r="P6354" i="1" s="1"/>
  <c r="Q6354" i="1" s="1"/>
  <c r="R6354" i="1" s="1"/>
  <c r="M6354" i="1"/>
  <c r="L6354" i="1"/>
  <c r="O6353" i="1"/>
  <c r="N6353" i="1"/>
  <c r="P6353" i="1" s="1"/>
  <c r="Q6353" i="1" s="1"/>
  <c r="R6353" i="1" s="1"/>
  <c r="M6353" i="1"/>
  <c r="L6353" i="1"/>
  <c r="O6352" i="1"/>
  <c r="N6352" i="1"/>
  <c r="P6352" i="1" s="1"/>
  <c r="Q6352" i="1" s="1"/>
  <c r="R6352" i="1" s="1"/>
  <c r="M6352" i="1"/>
  <c r="L6352" i="1"/>
  <c r="O6351" i="1"/>
  <c r="N6351" i="1"/>
  <c r="P6351" i="1" s="1"/>
  <c r="Q6351" i="1" s="1"/>
  <c r="R6351" i="1" s="1"/>
  <c r="M6351" i="1"/>
  <c r="L6351" i="1"/>
  <c r="O6350" i="1"/>
  <c r="N6350" i="1"/>
  <c r="P6350" i="1" s="1"/>
  <c r="Q6350" i="1" s="1"/>
  <c r="R6350" i="1" s="1"/>
  <c r="M6350" i="1"/>
  <c r="L6350" i="1"/>
  <c r="O6349" i="1"/>
  <c r="N6349" i="1"/>
  <c r="P6349" i="1" s="1"/>
  <c r="Q6349" i="1" s="1"/>
  <c r="R6349" i="1" s="1"/>
  <c r="M6349" i="1"/>
  <c r="L6349" i="1"/>
  <c r="O6348" i="1"/>
  <c r="N6348" i="1"/>
  <c r="P6348" i="1" s="1"/>
  <c r="Q6348" i="1" s="1"/>
  <c r="R6348" i="1" s="1"/>
  <c r="M6348" i="1"/>
  <c r="L6348" i="1"/>
  <c r="O6347" i="1"/>
  <c r="N6347" i="1"/>
  <c r="P6347" i="1" s="1"/>
  <c r="Q6347" i="1" s="1"/>
  <c r="R6347" i="1" s="1"/>
  <c r="M6347" i="1"/>
  <c r="L6347" i="1"/>
  <c r="O6346" i="1"/>
  <c r="N6346" i="1"/>
  <c r="P6346" i="1" s="1"/>
  <c r="Q6346" i="1" s="1"/>
  <c r="R6346" i="1" s="1"/>
  <c r="M6346" i="1"/>
  <c r="L6346" i="1"/>
  <c r="O6345" i="1"/>
  <c r="N6345" i="1"/>
  <c r="P6345" i="1" s="1"/>
  <c r="Q6345" i="1" s="1"/>
  <c r="R6345" i="1" s="1"/>
  <c r="M6345" i="1"/>
  <c r="L6345" i="1"/>
  <c r="O6344" i="1"/>
  <c r="N6344" i="1"/>
  <c r="P6344" i="1" s="1"/>
  <c r="Q6344" i="1" s="1"/>
  <c r="R6344" i="1" s="1"/>
  <c r="M6344" i="1"/>
  <c r="L6344" i="1"/>
  <c r="O6343" i="1"/>
  <c r="N6343" i="1"/>
  <c r="P6343" i="1" s="1"/>
  <c r="Q6343" i="1" s="1"/>
  <c r="R6343" i="1" s="1"/>
  <c r="M6343" i="1"/>
  <c r="L6343" i="1"/>
  <c r="O6342" i="1"/>
  <c r="N6342" i="1"/>
  <c r="P6342" i="1" s="1"/>
  <c r="Q6342" i="1" s="1"/>
  <c r="R6342" i="1" s="1"/>
  <c r="M6342" i="1"/>
  <c r="L6342" i="1"/>
  <c r="O6341" i="1"/>
  <c r="N6341" i="1"/>
  <c r="P6341" i="1" s="1"/>
  <c r="Q6341" i="1" s="1"/>
  <c r="R6341" i="1" s="1"/>
  <c r="M6341" i="1"/>
  <c r="L6341" i="1"/>
  <c r="O6340" i="1"/>
  <c r="N6340" i="1"/>
  <c r="P6340" i="1" s="1"/>
  <c r="Q6340" i="1" s="1"/>
  <c r="R6340" i="1" s="1"/>
  <c r="M6340" i="1"/>
  <c r="L6340" i="1"/>
  <c r="O6339" i="1"/>
  <c r="N6339" i="1"/>
  <c r="P6339" i="1" s="1"/>
  <c r="Q6339" i="1" s="1"/>
  <c r="R6339" i="1" s="1"/>
  <c r="M6339" i="1"/>
  <c r="L6339" i="1"/>
  <c r="O6338" i="1"/>
  <c r="N6338" i="1"/>
  <c r="P6338" i="1" s="1"/>
  <c r="Q6338" i="1" s="1"/>
  <c r="R6338" i="1" s="1"/>
  <c r="M6338" i="1"/>
  <c r="L6338" i="1"/>
  <c r="O6337" i="1"/>
  <c r="N6337" i="1"/>
  <c r="P6337" i="1" s="1"/>
  <c r="Q6337" i="1" s="1"/>
  <c r="R6337" i="1" s="1"/>
  <c r="M6337" i="1"/>
  <c r="L6337" i="1"/>
  <c r="O6336" i="1"/>
  <c r="N6336" i="1"/>
  <c r="P6336" i="1" s="1"/>
  <c r="Q6336" i="1" s="1"/>
  <c r="R6336" i="1" s="1"/>
  <c r="M6336" i="1"/>
  <c r="L6336" i="1"/>
  <c r="O6335" i="1"/>
  <c r="N6335" i="1"/>
  <c r="P6335" i="1" s="1"/>
  <c r="Q6335" i="1" s="1"/>
  <c r="R6335" i="1" s="1"/>
  <c r="M6335" i="1"/>
  <c r="L6335" i="1"/>
  <c r="O6334" i="1"/>
  <c r="N6334" i="1"/>
  <c r="P6334" i="1" s="1"/>
  <c r="Q6334" i="1" s="1"/>
  <c r="R6334" i="1" s="1"/>
  <c r="M6334" i="1"/>
  <c r="L6334" i="1"/>
  <c r="K6333" i="1"/>
  <c r="O6332" i="1"/>
  <c r="N6332" i="1"/>
  <c r="P6332" i="1" s="1"/>
  <c r="Q6332" i="1" s="1"/>
  <c r="R6332" i="1" s="1"/>
  <c r="M6332" i="1"/>
  <c r="L6332" i="1"/>
  <c r="O6331" i="1"/>
  <c r="N6331" i="1"/>
  <c r="P6331" i="1" s="1"/>
  <c r="Q6331" i="1" s="1"/>
  <c r="R6331" i="1" s="1"/>
  <c r="M6331" i="1"/>
  <c r="L6331" i="1"/>
  <c r="O6330" i="1"/>
  <c r="N6330" i="1"/>
  <c r="P6330" i="1" s="1"/>
  <c r="Q6330" i="1" s="1"/>
  <c r="R6330" i="1" s="1"/>
  <c r="M6330" i="1"/>
  <c r="L6330" i="1"/>
  <c r="O6329" i="1"/>
  <c r="N6329" i="1"/>
  <c r="P6329" i="1" s="1"/>
  <c r="Q6329" i="1" s="1"/>
  <c r="R6329" i="1" s="1"/>
  <c r="M6329" i="1"/>
  <c r="L6329" i="1"/>
  <c r="O6328" i="1"/>
  <c r="N6328" i="1"/>
  <c r="P6328" i="1" s="1"/>
  <c r="Q6328" i="1" s="1"/>
  <c r="R6328" i="1" s="1"/>
  <c r="M6328" i="1"/>
  <c r="L6328" i="1"/>
  <c r="O6327" i="1"/>
  <c r="N6327" i="1"/>
  <c r="P6327" i="1" s="1"/>
  <c r="Q6327" i="1" s="1"/>
  <c r="R6327" i="1" s="1"/>
  <c r="M6327" i="1"/>
  <c r="L6327" i="1"/>
  <c r="O6326" i="1"/>
  <c r="N6326" i="1"/>
  <c r="P6326" i="1" s="1"/>
  <c r="Q6326" i="1" s="1"/>
  <c r="R6326" i="1" s="1"/>
  <c r="M6326" i="1"/>
  <c r="L6326" i="1"/>
  <c r="O6325" i="1"/>
  <c r="N6325" i="1"/>
  <c r="P6325" i="1" s="1"/>
  <c r="Q6325" i="1" s="1"/>
  <c r="R6325" i="1" s="1"/>
  <c r="M6325" i="1"/>
  <c r="L6325" i="1"/>
  <c r="O6324" i="1"/>
  <c r="N6324" i="1"/>
  <c r="P6324" i="1" s="1"/>
  <c r="Q6324" i="1" s="1"/>
  <c r="R6324" i="1" s="1"/>
  <c r="M6324" i="1"/>
  <c r="L6324" i="1"/>
  <c r="O6323" i="1"/>
  <c r="N6323" i="1"/>
  <c r="P6323" i="1" s="1"/>
  <c r="Q6323" i="1" s="1"/>
  <c r="R6323" i="1" s="1"/>
  <c r="M6323" i="1"/>
  <c r="L6323" i="1"/>
  <c r="O6322" i="1"/>
  <c r="N6322" i="1"/>
  <c r="P6322" i="1" s="1"/>
  <c r="Q6322" i="1" s="1"/>
  <c r="R6322" i="1" s="1"/>
  <c r="M6322" i="1"/>
  <c r="L6322" i="1"/>
  <c r="O6321" i="1"/>
  <c r="N6321" i="1"/>
  <c r="P6321" i="1" s="1"/>
  <c r="Q6321" i="1" s="1"/>
  <c r="R6321" i="1" s="1"/>
  <c r="M6321" i="1"/>
  <c r="L6321" i="1"/>
  <c r="O6320" i="1"/>
  <c r="N6320" i="1"/>
  <c r="P6320" i="1" s="1"/>
  <c r="Q6320" i="1" s="1"/>
  <c r="R6320" i="1" s="1"/>
  <c r="M6320" i="1"/>
  <c r="L6320" i="1"/>
  <c r="O6319" i="1"/>
  <c r="N6319" i="1"/>
  <c r="P6319" i="1" s="1"/>
  <c r="Q6319" i="1" s="1"/>
  <c r="R6319" i="1" s="1"/>
  <c r="M6319" i="1"/>
  <c r="L6319" i="1"/>
  <c r="O6318" i="1"/>
  <c r="N6318" i="1"/>
  <c r="P6318" i="1" s="1"/>
  <c r="Q6318" i="1" s="1"/>
  <c r="R6318" i="1" s="1"/>
  <c r="M6318" i="1"/>
  <c r="L6318" i="1"/>
  <c r="O6317" i="1"/>
  <c r="N6317" i="1"/>
  <c r="P6317" i="1" s="1"/>
  <c r="Q6317" i="1" s="1"/>
  <c r="R6317" i="1" s="1"/>
  <c r="M6317" i="1"/>
  <c r="L6317" i="1"/>
  <c r="O6316" i="1"/>
  <c r="N6316" i="1"/>
  <c r="P6316" i="1" s="1"/>
  <c r="Q6316" i="1" s="1"/>
  <c r="R6316" i="1" s="1"/>
  <c r="M6316" i="1"/>
  <c r="L6316" i="1"/>
  <c r="O6315" i="1"/>
  <c r="N6315" i="1"/>
  <c r="P6315" i="1" s="1"/>
  <c r="Q6315" i="1" s="1"/>
  <c r="R6315" i="1" s="1"/>
  <c r="M6315" i="1"/>
  <c r="L6315" i="1"/>
  <c r="O6314" i="1"/>
  <c r="N6314" i="1"/>
  <c r="P6314" i="1" s="1"/>
  <c r="Q6314" i="1" s="1"/>
  <c r="R6314" i="1" s="1"/>
  <c r="M6314" i="1"/>
  <c r="L6314" i="1"/>
  <c r="O6313" i="1"/>
  <c r="N6313" i="1"/>
  <c r="P6313" i="1" s="1"/>
  <c r="Q6313" i="1" s="1"/>
  <c r="R6313" i="1" s="1"/>
  <c r="M6313" i="1"/>
  <c r="L6313" i="1"/>
  <c r="O6312" i="1"/>
  <c r="N6312" i="1"/>
  <c r="P6312" i="1" s="1"/>
  <c r="Q6312" i="1" s="1"/>
  <c r="R6312" i="1" s="1"/>
  <c r="M6312" i="1"/>
  <c r="L6312" i="1"/>
  <c r="O6311" i="1"/>
  <c r="N6311" i="1"/>
  <c r="P6311" i="1" s="1"/>
  <c r="Q6311" i="1" s="1"/>
  <c r="R6311" i="1" s="1"/>
  <c r="M6311" i="1"/>
  <c r="L6311" i="1"/>
  <c r="O6310" i="1"/>
  <c r="N6310" i="1"/>
  <c r="P6310" i="1" s="1"/>
  <c r="Q6310" i="1" s="1"/>
  <c r="R6310" i="1" s="1"/>
  <c r="M6310" i="1"/>
  <c r="L6310" i="1"/>
  <c r="K6309" i="1"/>
  <c r="O6308" i="1"/>
  <c r="N6308" i="1"/>
  <c r="P6308" i="1" s="1"/>
  <c r="Q6308" i="1" s="1"/>
  <c r="R6308" i="1" s="1"/>
  <c r="M6308" i="1"/>
  <c r="L6308" i="1"/>
  <c r="O6307" i="1"/>
  <c r="N6307" i="1"/>
  <c r="P6307" i="1" s="1"/>
  <c r="Q6307" i="1" s="1"/>
  <c r="R6307" i="1" s="1"/>
  <c r="M6307" i="1"/>
  <c r="L6307" i="1"/>
  <c r="O6306" i="1"/>
  <c r="N6306" i="1"/>
  <c r="P6306" i="1" s="1"/>
  <c r="Q6306" i="1" s="1"/>
  <c r="R6306" i="1" s="1"/>
  <c r="M6306" i="1"/>
  <c r="L6306" i="1"/>
  <c r="K6305" i="1"/>
  <c r="O6304" i="1"/>
  <c r="N6304" i="1"/>
  <c r="P6304" i="1" s="1"/>
  <c r="Q6304" i="1" s="1"/>
  <c r="R6304" i="1" s="1"/>
  <c r="M6304" i="1"/>
  <c r="L6304" i="1"/>
  <c r="O6303" i="1"/>
  <c r="N6303" i="1"/>
  <c r="P6303" i="1" s="1"/>
  <c r="Q6303" i="1" s="1"/>
  <c r="R6303" i="1" s="1"/>
  <c r="M6303" i="1"/>
  <c r="L6303" i="1"/>
  <c r="K6302" i="1"/>
  <c r="O6301" i="1"/>
  <c r="N6301" i="1"/>
  <c r="P6301" i="1" s="1"/>
  <c r="Q6301" i="1" s="1"/>
  <c r="R6301" i="1" s="1"/>
  <c r="M6301" i="1"/>
  <c r="L6301" i="1"/>
  <c r="O6300" i="1"/>
  <c r="N6300" i="1"/>
  <c r="P6300" i="1" s="1"/>
  <c r="Q6300" i="1" s="1"/>
  <c r="R6300" i="1" s="1"/>
  <c r="M6300" i="1"/>
  <c r="L6300" i="1"/>
  <c r="O6299" i="1"/>
  <c r="N6299" i="1"/>
  <c r="P6299" i="1" s="1"/>
  <c r="Q6299" i="1" s="1"/>
  <c r="R6299" i="1" s="1"/>
  <c r="M6299" i="1"/>
  <c r="L6299" i="1"/>
  <c r="O6298" i="1"/>
  <c r="N6298" i="1"/>
  <c r="P6298" i="1" s="1"/>
  <c r="Q6298" i="1" s="1"/>
  <c r="R6298" i="1" s="1"/>
  <c r="M6298" i="1"/>
  <c r="L6298" i="1"/>
  <c r="O6297" i="1"/>
  <c r="N6297" i="1"/>
  <c r="P6297" i="1" s="1"/>
  <c r="Q6297" i="1" s="1"/>
  <c r="R6297" i="1" s="1"/>
  <c r="M6297" i="1"/>
  <c r="L6297" i="1"/>
  <c r="O6296" i="1"/>
  <c r="N6296" i="1"/>
  <c r="P6296" i="1" s="1"/>
  <c r="Q6296" i="1" s="1"/>
  <c r="R6296" i="1" s="1"/>
  <c r="M6296" i="1"/>
  <c r="L6296" i="1"/>
  <c r="O6295" i="1"/>
  <c r="N6295" i="1"/>
  <c r="P6295" i="1" s="1"/>
  <c r="Q6295" i="1" s="1"/>
  <c r="R6295" i="1" s="1"/>
  <c r="M6295" i="1"/>
  <c r="L6295" i="1"/>
  <c r="O6294" i="1"/>
  <c r="N6294" i="1"/>
  <c r="P6294" i="1" s="1"/>
  <c r="Q6294" i="1" s="1"/>
  <c r="R6294" i="1" s="1"/>
  <c r="M6294" i="1"/>
  <c r="L6294" i="1"/>
  <c r="O6293" i="1"/>
  <c r="N6293" i="1"/>
  <c r="P6293" i="1" s="1"/>
  <c r="Q6293" i="1" s="1"/>
  <c r="R6293" i="1" s="1"/>
  <c r="M6293" i="1"/>
  <c r="L6293" i="1"/>
  <c r="O6292" i="1"/>
  <c r="N6292" i="1"/>
  <c r="P6292" i="1" s="1"/>
  <c r="Q6292" i="1" s="1"/>
  <c r="R6292" i="1" s="1"/>
  <c r="M6292" i="1"/>
  <c r="L6292" i="1"/>
  <c r="O6291" i="1"/>
  <c r="N6291" i="1"/>
  <c r="P6291" i="1" s="1"/>
  <c r="Q6291" i="1" s="1"/>
  <c r="R6291" i="1" s="1"/>
  <c r="M6291" i="1"/>
  <c r="L6291" i="1"/>
  <c r="O6290" i="1"/>
  <c r="N6290" i="1"/>
  <c r="P6290" i="1" s="1"/>
  <c r="Q6290" i="1" s="1"/>
  <c r="R6290" i="1" s="1"/>
  <c r="M6290" i="1"/>
  <c r="L6290" i="1"/>
  <c r="O6289" i="1"/>
  <c r="N6289" i="1"/>
  <c r="P6289" i="1" s="1"/>
  <c r="Q6289" i="1" s="1"/>
  <c r="R6289" i="1" s="1"/>
  <c r="M6289" i="1"/>
  <c r="L6289" i="1"/>
  <c r="O6288" i="1"/>
  <c r="N6288" i="1"/>
  <c r="P6288" i="1" s="1"/>
  <c r="Q6288" i="1" s="1"/>
  <c r="R6288" i="1" s="1"/>
  <c r="M6288" i="1"/>
  <c r="L6288" i="1"/>
  <c r="O6287" i="1"/>
  <c r="N6287" i="1"/>
  <c r="P6287" i="1" s="1"/>
  <c r="Q6287" i="1" s="1"/>
  <c r="R6287" i="1" s="1"/>
  <c r="M6287" i="1"/>
  <c r="L6287" i="1"/>
  <c r="O6286" i="1"/>
  <c r="N6286" i="1"/>
  <c r="P6286" i="1" s="1"/>
  <c r="Q6286" i="1" s="1"/>
  <c r="R6286" i="1" s="1"/>
  <c r="M6286" i="1"/>
  <c r="L6286" i="1"/>
  <c r="O6285" i="1"/>
  <c r="N6285" i="1"/>
  <c r="P6285" i="1" s="1"/>
  <c r="Q6285" i="1" s="1"/>
  <c r="R6285" i="1" s="1"/>
  <c r="M6285" i="1"/>
  <c r="L6285" i="1"/>
  <c r="O6284" i="1"/>
  <c r="N6284" i="1"/>
  <c r="P6284" i="1" s="1"/>
  <c r="Q6284" i="1" s="1"/>
  <c r="R6284" i="1" s="1"/>
  <c r="M6284" i="1"/>
  <c r="L6284" i="1"/>
  <c r="O6283" i="1"/>
  <c r="N6283" i="1"/>
  <c r="P6283" i="1" s="1"/>
  <c r="Q6283" i="1" s="1"/>
  <c r="R6283" i="1" s="1"/>
  <c r="M6283" i="1"/>
  <c r="L6283" i="1"/>
  <c r="O6282" i="1"/>
  <c r="N6282" i="1"/>
  <c r="P6282" i="1" s="1"/>
  <c r="Q6282" i="1" s="1"/>
  <c r="R6282" i="1" s="1"/>
  <c r="M6282" i="1"/>
  <c r="L6282" i="1"/>
  <c r="O6281" i="1"/>
  <c r="N6281" i="1"/>
  <c r="P6281" i="1" s="1"/>
  <c r="Q6281" i="1" s="1"/>
  <c r="R6281" i="1" s="1"/>
  <c r="M6281" i="1"/>
  <c r="L6281" i="1"/>
  <c r="O6280" i="1"/>
  <c r="N6280" i="1"/>
  <c r="P6280" i="1" s="1"/>
  <c r="Q6280" i="1" s="1"/>
  <c r="R6280" i="1" s="1"/>
  <c r="M6280" i="1"/>
  <c r="L6280" i="1"/>
  <c r="K6279" i="1"/>
  <c r="K6278" i="1"/>
  <c r="O6277" i="1"/>
  <c r="N6277" i="1"/>
  <c r="P6277" i="1" s="1"/>
  <c r="Q6277" i="1" s="1"/>
  <c r="R6277" i="1" s="1"/>
  <c r="M6277" i="1"/>
  <c r="L6277" i="1"/>
  <c r="O6276" i="1"/>
  <c r="N6276" i="1"/>
  <c r="P6276" i="1" s="1"/>
  <c r="Q6276" i="1" s="1"/>
  <c r="R6276" i="1" s="1"/>
  <c r="M6276" i="1"/>
  <c r="L6276" i="1"/>
  <c r="O6275" i="1"/>
  <c r="N6275" i="1"/>
  <c r="P6275" i="1" s="1"/>
  <c r="Q6275" i="1" s="1"/>
  <c r="R6275" i="1" s="1"/>
  <c r="M6275" i="1"/>
  <c r="L6275" i="1"/>
  <c r="K6274" i="1"/>
  <c r="O6273" i="1"/>
  <c r="N6273" i="1"/>
  <c r="P6273" i="1" s="1"/>
  <c r="Q6273" i="1" s="1"/>
  <c r="R6273" i="1" s="1"/>
  <c r="M6273" i="1"/>
  <c r="L6273" i="1"/>
  <c r="K6272" i="1"/>
  <c r="O6271" i="1"/>
  <c r="N6271" i="1"/>
  <c r="P6271" i="1" s="1"/>
  <c r="Q6271" i="1" s="1"/>
  <c r="R6271" i="1" s="1"/>
  <c r="M6271" i="1"/>
  <c r="L6271" i="1"/>
  <c r="O6270" i="1"/>
  <c r="N6270" i="1"/>
  <c r="P6270" i="1" s="1"/>
  <c r="Q6270" i="1" s="1"/>
  <c r="R6270" i="1" s="1"/>
  <c r="M6270" i="1"/>
  <c r="L6270" i="1"/>
  <c r="O6269" i="1"/>
  <c r="N6269" i="1"/>
  <c r="P6269" i="1" s="1"/>
  <c r="Q6269" i="1" s="1"/>
  <c r="R6269" i="1" s="1"/>
  <c r="M6269" i="1"/>
  <c r="L6269" i="1"/>
  <c r="O6268" i="1"/>
  <c r="N6268" i="1"/>
  <c r="P6268" i="1" s="1"/>
  <c r="Q6268" i="1" s="1"/>
  <c r="R6268" i="1" s="1"/>
  <c r="M6268" i="1"/>
  <c r="L6268" i="1"/>
  <c r="O6267" i="1"/>
  <c r="N6267" i="1"/>
  <c r="P6267" i="1" s="1"/>
  <c r="Q6267" i="1" s="1"/>
  <c r="R6267" i="1" s="1"/>
  <c r="M6267" i="1"/>
  <c r="L6267" i="1"/>
  <c r="O6266" i="1"/>
  <c r="N6266" i="1"/>
  <c r="P6266" i="1" s="1"/>
  <c r="Q6266" i="1" s="1"/>
  <c r="R6266" i="1" s="1"/>
  <c r="M6266" i="1"/>
  <c r="L6266" i="1"/>
  <c r="O6265" i="1"/>
  <c r="N6265" i="1"/>
  <c r="P6265" i="1" s="1"/>
  <c r="Q6265" i="1" s="1"/>
  <c r="R6265" i="1" s="1"/>
  <c r="M6265" i="1"/>
  <c r="L6265" i="1"/>
  <c r="O6264" i="1"/>
  <c r="N6264" i="1"/>
  <c r="P6264" i="1" s="1"/>
  <c r="Q6264" i="1" s="1"/>
  <c r="R6264" i="1" s="1"/>
  <c r="M6264" i="1"/>
  <c r="L6264" i="1"/>
  <c r="O6263" i="1"/>
  <c r="N6263" i="1"/>
  <c r="P6263" i="1" s="1"/>
  <c r="Q6263" i="1" s="1"/>
  <c r="R6263" i="1" s="1"/>
  <c r="M6263" i="1"/>
  <c r="L6263" i="1"/>
  <c r="O6262" i="1"/>
  <c r="N6262" i="1"/>
  <c r="P6262" i="1" s="1"/>
  <c r="Q6262" i="1" s="1"/>
  <c r="R6262" i="1" s="1"/>
  <c r="M6262" i="1"/>
  <c r="L6262" i="1"/>
  <c r="O6261" i="1"/>
  <c r="N6261" i="1"/>
  <c r="P6261" i="1" s="1"/>
  <c r="Q6261" i="1" s="1"/>
  <c r="R6261" i="1" s="1"/>
  <c r="M6261" i="1"/>
  <c r="L6261" i="1"/>
  <c r="O6260" i="1"/>
  <c r="N6260" i="1"/>
  <c r="P6260" i="1" s="1"/>
  <c r="Q6260" i="1" s="1"/>
  <c r="R6260" i="1" s="1"/>
  <c r="M6260" i="1"/>
  <c r="L6260" i="1"/>
  <c r="O6259" i="1"/>
  <c r="N6259" i="1"/>
  <c r="P6259" i="1" s="1"/>
  <c r="Q6259" i="1" s="1"/>
  <c r="R6259" i="1" s="1"/>
  <c r="M6259" i="1"/>
  <c r="L6259" i="1"/>
  <c r="O6258" i="1"/>
  <c r="N6258" i="1"/>
  <c r="P6258" i="1" s="1"/>
  <c r="Q6258" i="1" s="1"/>
  <c r="R6258" i="1" s="1"/>
  <c r="M6258" i="1"/>
  <c r="L6258" i="1"/>
  <c r="O6257" i="1"/>
  <c r="N6257" i="1"/>
  <c r="P6257" i="1" s="1"/>
  <c r="Q6257" i="1" s="1"/>
  <c r="R6257" i="1" s="1"/>
  <c r="M6257" i="1"/>
  <c r="L6257" i="1"/>
  <c r="O6256" i="1"/>
  <c r="N6256" i="1"/>
  <c r="P6256" i="1" s="1"/>
  <c r="Q6256" i="1" s="1"/>
  <c r="R6256" i="1" s="1"/>
  <c r="M6256" i="1"/>
  <c r="L6256" i="1"/>
  <c r="O6255" i="1"/>
  <c r="N6255" i="1"/>
  <c r="P6255" i="1" s="1"/>
  <c r="Q6255" i="1" s="1"/>
  <c r="R6255" i="1" s="1"/>
  <c r="M6255" i="1"/>
  <c r="L6255" i="1"/>
  <c r="O6254" i="1"/>
  <c r="N6254" i="1"/>
  <c r="P6254" i="1" s="1"/>
  <c r="Q6254" i="1" s="1"/>
  <c r="R6254" i="1" s="1"/>
  <c r="M6254" i="1"/>
  <c r="L6254" i="1"/>
  <c r="O6253" i="1"/>
  <c r="N6253" i="1"/>
  <c r="P6253" i="1" s="1"/>
  <c r="Q6253" i="1" s="1"/>
  <c r="R6253" i="1" s="1"/>
  <c r="M6253" i="1"/>
  <c r="L6253" i="1"/>
  <c r="O6252" i="1"/>
  <c r="N6252" i="1"/>
  <c r="P6252" i="1" s="1"/>
  <c r="Q6252" i="1" s="1"/>
  <c r="R6252" i="1" s="1"/>
  <c r="M6252" i="1"/>
  <c r="L6252" i="1"/>
  <c r="O6251" i="1"/>
  <c r="N6251" i="1"/>
  <c r="P6251" i="1" s="1"/>
  <c r="Q6251" i="1" s="1"/>
  <c r="R6251" i="1" s="1"/>
  <c r="M6251" i="1"/>
  <c r="L6251" i="1"/>
  <c r="O6250" i="1"/>
  <c r="N6250" i="1"/>
  <c r="P6250" i="1" s="1"/>
  <c r="Q6250" i="1" s="1"/>
  <c r="R6250" i="1" s="1"/>
  <c r="M6250" i="1"/>
  <c r="L6250" i="1"/>
  <c r="K6249" i="1"/>
  <c r="O6248" i="1"/>
  <c r="N6248" i="1"/>
  <c r="P6248" i="1" s="1"/>
  <c r="Q6248" i="1" s="1"/>
  <c r="R6248" i="1" s="1"/>
  <c r="M6248" i="1"/>
  <c r="L6248" i="1"/>
  <c r="O6247" i="1"/>
  <c r="N6247" i="1"/>
  <c r="P6247" i="1" s="1"/>
  <c r="Q6247" i="1" s="1"/>
  <c r="R6247" i="1" s="1"/>
  <c r="M6247" i="1"/>
  <c r="L6247" i="1"/>
  <c r="K6246" i="1"/>
  <c r="K6245" i="1"/>
  <c r="O6244" i="1"/>
  <c r="N6244" i="1"/>
  <c r="P6244" i="1" s="1"/>
  <c r="Q6244" i="1" s="1"/>
  <c r="R6244" i="1" s="1"/>
  <c r="M6244" i="1"/>
  <c r="L6244" i="1"/>
  <c r="O6243" i="1"/>
  <c r="N6243" i="1"/>
  <c r="P6243" i="1" s="1"/>
  <c r="Q6243" i="1" s="1"/>
  <c r="R6243" i="1" s="1"/>
  <c r="M6243" i="1"/>
  <c r="L6243" i="1"/>
  <c r="O6242" i="1"/>
  <c r="N6242" i="1"/>
  <c r="P6242" i="1" s="1"/>
  <c r="Q6242" i="1" s="1"/>
  <c r="R6242" i="1" s="1"/>
  <c r="M6242" i="1"/>
  <c r="L6242" i="1"/>
  <c r="O6241" i="1"/>
  <c r="N6241" i="1"/>
  <c r="P6241" i="1" s="1"/>
  <c r="Q6241" i="1" s="1"/>
  <c r="R6241" i="1" s="1"/>
  <c r="M6241" i="1"/>
  <c r="L6241" i="1"/>
  <c r="O6240" i="1"/>
  <c r="N6240" i="1"/>
  <c r="P6240" i="1" s="1"/>
  <c r="Q6240" i="1" s="1"/>
  <c r="R6240" i="1" s="1"/>
  <c r="M6240" i="1"/>
  <c r="L6240" i="1"/>
  <c r="O6239" i="1"/>
  <c r="N6239" i="1"/>
  <c r="P6239" i="1" s="1"/>
  <c r="Q6239" i="1" s="1"/>
  <c r="R6239" i="1" s="1"/>
  <c r="M6239" i="1"/>
  <c r="L6239" i="1"/>
  <c r="O6238" i="1"/>
  <c r="N6238" i="1"/>
  <c r="P6238" i="1" s="1"/>
  <c r="Q6238" i="1" s="1"/>
  <c r="R6238" i="1" s="1"/>
  <c r="M6238" i="1"/>
  <c r="L6238" i="1"/>
  <c r="O6237" i="1"/>
  <c r="N6237" i="1"/>
  <c r="P6237" i="1" s="1"/>
  <c r="Q6237" i="1" s="1"/>
  <c r="R6237" i="1" s="1"/>
  <c r="M6237" i="1"/>
  <c r="L6237" i="1"/>
  <c r="O6236" i="1"/>
  <c r="N6236" i="1"/>
  <c r="P6236" i="1" s="1"/>
  <c r="Q6236" i="1" s="1"/>
  <c r="R6236" i="1" s="1"/>
  <c r="M6236" i="1"/>
  <c r="L6236" i="1"/>
  <c r="O6235" i="1"/>
  <c r="N6235" i="1"/>
  <c r="P6235" i="1" s="1"/>
  <c r="Q6235" i="1" s="1"/>
  <c r="R6235" i="1" s="1"/>
  <c r="M6235" i="1"/>
  <c r="L6235" i="1"/>
  <c r="O6234" i="1"/>
  <c r="N6234" i="1"/>
  <c r="P6234" i="1" s="1"/>
  <c r="Q6234" i="1" s="1"/>
  <c r="R6234" i="1" s="1"/>
  <c r="M6234" i="1"/>
  <c r="L6234" i="1"/>
  <c r="O6233" i="1"/>
  <c r="N6233" i="1"/>
  <c r="P6233" i="1" s="1"/>
  <c r="Q6233" i="1" s="1"/>
  <c r="R6233" i="1" s="1"/>
  <c r="M6233" i="1"/>
  <c r="L6233" i="1"/>
  <c r="O6232" i="1"/>
  <c r="N6232" i="1"/>
  <c r="P6232" i="1" s="1"/>
  <c r="Q6232" i="1" s="1"/>
  <c r="R6232" i="1" s="1"/>
  <c r="M6232" i="1"/>
  <c r="L6232" i="1"/>
  <c r="O6231" i="1"/>
  <c r="N6231" i="1"/>
  <c r="P6231" i="1" s="1"/>
  <c r="Q6231" i="1" s="1"/>
  <c r="R6231" i="1" s="1"/>
  <c r="M6231" i="1"/>
  <c r="L6231" i="1"/>
  <c r="O6230" i="1"/>
  <c r="N6230" i="1"/>
  <c r="P6230" i="1" s="1"/>
  <c r="Q6230" i="1" s="1"/>
  <c r="R6230" i="1" s="1"/>
  <c r="M6230" i="1"/>
  <c r="L6230" i="1"/>
  <c r="O6229" i="1"/>
  <c r="N6229" i="1"/>
  <c r="P6229" i="1" s="1"/>
  <c r="Q6229" i="1" s="1"/>
  <c r="R6229" i="1" s="1"/>
  <c r="M6229" i="1"/>
  <c r="L6229" i="1"/>
  <c r="O6228" i="1"/>
  <c r="N6228" i="1"/>
  <c r="P6228" i="1" s="1"/>
  <c r="Q6228" i="1" s="1"/>
  <c r="R6228" i="1" s="1"/>
  <c r="M6228" i="1"/>
  <c r="L6228" i="1"/>
  <c r="O6227" i="1"/>
  <c r="N6227" i="1"/>
  <c r="P6227" i="1" s="1"/>
  <c r="Q6227" i="1" s="1"/>
  <c r="R6227" i="1" s="1"/>
  <c r="M6227" i="1"/>
  <c r="L6227" i="1"/>
  <c r="O6226" i="1"/>
  <c r="N6226" i="1"/>
  <c r="P6226" i="1" s="1"/>
  <c r="Q6226" i="1" s="1"/>
  <c r="R6226" i="1" s="1"/>
  <c r="M6226" i="1"/>
  <c r="L6226" i="1"/>
  <c r="O6225" i="1"/>
  <c r="N6225" i="1"/>
  <c r="P6225" i="1" s="1"/>
  <c r="Q6225" i="1" s="1"/>
  <c r="R6225" i="1" s="1"/>
  <c r="M6225" i="1"/>
  <c r="L6225" i="1"/>
  <c r="O6224" i="1"/>
  <c r="N6224" i="1"/>
  <c r="P6224" i="1" s="1"/>
  <c r="Q6224" i="1" s="1"/>
  <c r="R6224" i="1" s="1"/>
  <c r="M6224" i="1"/>
  <c r="L6224" i="1"/>
  <c r="O6223" i="1"/>
  <c r="N6223" i="1"/>
  <c r="P6223" i="1" s="1"/>
  <c r="Q6223" i="1" s="1"/>
  <c r="R6223" i="1" s="1"/>
  <c r="M6223" i="1"/>
  <c r="L6223" i="1"/>
  <c r="O6222" i="1"/>
  <c r="N6222" i="1"/>
  <c r="P6222" i="1" s="1"/>
  <c r="Q6222" i="1" s="1"/>
  <c r="R6222" i="1" s="1"/>
  <c r="M6222" i="1"/>
  <c r="L6222" i="1"/>
  <c r="O6221" i="1"/>
  <c r="N6221" i="1"/>
  <c r="P6221" i="1" s="1"/>
  <c r="Q6221" i="1" s="1"/>
  <c r="R6221" i="1" s="1"/>
  <c r="M6221" i="1"/>
  <c r="L6221" i="1"/>
  <c r="O6220" i="1"/>
  <c r="N6220" i="1"/>
  <c r="P6220" i="1" s="1"/>
  <c r="Q6220" i="1" s="1"/>
  <c r="R6220" i="1" s="1"/>
  <c r="M6220" i="1"/>
  <c r="L6220" i="1"/>
  <c r="O6219" i="1"/>
  <c r="N6219" i="1"/>
  <c r="P6219" i="1" s="1"/>
  <c r="Q6219" i="1" s="1"/>
  <c r="R6219" i="1" s="1"/>
  <c r="M6219" i="1"/>
  <c r="L6219" i="1"/>
  <c r="O6218" i="1"/>
  <c r="N6218" i="1"/>
  <c r="P6218" i="1" s="1"/>
  <c r="Q6218" i="1" s="1"/>
  <c r="R6218" i="1" s="1"/>
  <c r="M6218" i="1"/>
  <c r="L6218" i="1"/>
  <c r="O6217" i="1"/>
  <c r="N6217" i="1"/>
  <c r="P6217" i="1" s="1"/>
  <c r="Q6217" i="1" s="1"/>
  <c r="R6217" i="1" s="1"/>
  <c r="M6217" i="1"/>
  <c r="L6217" i="1"/>
  <c r="O6216" i="1"/>
  <c r="N6216" i="1"/>
  <c r="P6216" i="1" s="1"/>
  <c r="Q6216" i="1" s="1"/>
  <c r="R6216" i="1" s="1"/>
  <c r="M6216" i="1"/>
  <c r="L6216" i="1"/>
  <c r="O6215" i="1"/>
  <c r="N6215" i="1"/>
  <c r="P6215" i="1" s="1"/>
  <c r="Q6215" i="1" s="1"/>
  <c r="R6215" i="1" s="1"/>
  <c r="M6215" i="1"/>
  <c r="L6215" i="1"/>
  <c r="O6214" i="1"/>
  <c r="N6214" i="1"/>
  <c r="P6214" i="1" s="1"/>
  <c r="Q6214" i="1" s="1"/>
  <c r="R6214" i="1" s="1"/>
  <c r="M6214" i="1"/>
  <c r="L6214" i="1"/>
  <c r="O6213" i="1"/>
  <c r="N6213" i="1"/>
  <c r="P6213" i="1" s="1"/>
  <c r="Q6213" i="1" s="1"/>
  <c r="R6213" i="1" s="1"/>
  <c r="M6213" i="1"/>
  <c r="L6213" i="1"/>
  <c r="O6212" i="1"/>
  <c r="N6212" i="1"/>
  <c r="P6212" i="1" s="1"/>
  <c r="Q6212" i="1" s="1"/>
  <c r="R6212" i="1" s="1"/>
  <c r="M6212" i="1"/>
  <c r="L6212" i="1"/>
  <c r="O6211" i="1"/>
  <c r="N6211" i="1"/>
  <c r="P6211" i="1" s="1"/>
  <c r="Q6211" i="1" s="1"/>
  <c r="R6211" i="1" s="1"/>
  <c r="M6211" i="1"/>
  <c r="L6211" i="1"/>
  <c r="O6210" i="1"/>
  <c r="N6210" i="1"/>
  <c r="P6210" i="1" s="1"/>
  <c r="Q6210" i="1" s="1"/>
  <c r="R6210" i="1" s="1"/>
  <c r="M6210" i="1"/>
  <c r="L6210" i="1"/>
  <c r="O6209" i="1"/>
  <c r="N6209" i="1"/>
  <c r="P6209" i="1" s="1"/>
  <c r="Q6209" i="1" s="1"/>
  <c r="R6209" i="1" s="1"/>
  <c r="M6209" i="1"/>
  <c r="L6209" i="1"/>
  <c r="O6208" i="1"/>
  <c r="N6208" i="1"/>
  <c r="P6208" i="1" s="1"/>
  <c r="Q6208" i="1" s="1"/>
  <c r="R6208" i="1" s="1"/>
  <c r="M6208" i="1"/>
  <c r="L6208" i="1"/>
  <c r="O6207" i="1"/>
  <c r="N6207" i="1"/>
  <c r="P6207" i="1" s="1"/>
  <c r="Q6207" i="1" s="1"/>
  <c r="R6207" i="1" s="1"/>
  <c r="M6207" i="1"/>
  <c r="L6207" i="1"/>
  <c r="O6206" i="1"/>
  <c r="N6206" i="1"/>
  <c r="P6206" i="1" s="1"/>
  <c r="Q6206" i="1" s="1"/>
  <c r="R6206" i="1" s="1"/>
  <c r="M6206" i="1"/>
  <c r="L6206" i="1"/>
  <c r="O6205" i="1"/>
  <c r="N6205" i="1"/>
  <c r="P6205" i="1" s="1"/>
  <c r="Q6205" i="1" s="1"/>
  <c r="R6205" i="1" s="1"/>
  <c r="M6205" i="1"/>
  <c r="L6205" i="1"/>
  <c r="O6204" i="1"/>
  <c r="N6204" i="1"/>
  <c r="P6204" i="1" s="1"/>
  <c r="Q6204" i="1" s="1"/>
  <c r="R6204" i="1" s="1"/>
  <c r="M6204" i="1"/>
  <c r="L6204" i="1"/>
  <c r="O6203" i="1"/>
  <c r="N6203" i="1"/>
  <c r="P6203" i="1" s="1"/>
  <c r="Q6203" i="1" s="1"/>
  <c r="R6203" i="1" s="1"/>
  <c r="M6203" i="1"/>
  <c r="L6203" i="1"/>
  <c r="O6202" i="1"/>
  <c r="N6202" i="1"/>
  <c r="P6202" i="1" s="1"/>
  <c r="Q6202" i="1" s="1"/>
  <c r="R6202" i="1" s="1"/>
  <c r="M6202" i="1"/>
  <c r="L6202" i="1"/>
  <c r="O6201" i="1"/>
  <c r="N6201" i="1"/>
  <c r="P6201" i="1" s="1"/>
  <c r="Q6201" i="1" s="1"/>
  <c r="R6201" i="1" s="1"/>
  <c r="M6201" i="1"/>
  <c r="L6201" i="1"/>
  <c r="O6200" i="1"/>
  <c r="N6200" i="1"/>
  <c r="P6200" i="1" s="1"/>
  <c r="Q6200" i="1" s="1"/>
  <c r="R6200" i="1" s="1"/>
  <c r="M6200" i="1"/>
  <c r="L6200" i="1"/>
  <c r="O6199" i="1"/>
  <c r="N6199" i="1"/>
  <c r="P6199" i="1" s="1"/>
  <c r="Q6199" i="1" s="1"/>
  <c r="R6199" i="1" s="1"/>
  <c r="M6199" i="1"/>
  <c r="L6199" i="1"/>
  <c r="O6198" i="1"/>
  <c r="N6198" i="1"/>
  <c r="P6198" i="1" s="1"/>
  <c r="Q6198" i="1" s="1"/>
  <c r="R6198" i="1" s="1"/>
  <c r="M6198" i="1"/>
  <c r="L6198" i="1"/>
  <c r="O6197" i="1"/>
  <c r="N6197" i="1"/>
  <c r="P6197" i="1" s="1"/>
  <c r="Q6197" i="1" s="1"/>
  <c r="R6197" i="1" s="1"/>
  <c r="M6197" i="1"/>
  <c r="L6197" i="1"/>
  <c r="O6196" i="1"/>
  <c r="N6196" i="1"/>
  <c r="P6196" i="1" s="1"/>
  <c r="Q6196" i="1" s="1"/>
  <c r="R6196" i="1" s="1"/>
  <c r="M6196" i="1"/>
  <c r="L6196" i="1"/>
  <c r="O6195" i="1"/>
  <c r="N6195" i="1"/>
  <c r="P6195" i="1" s="1"/>
  <c r="Q6195" i="1" s="1"/>
  <c r="R6195" i="1" s="1"/>
  <c r="M6195" i="1"/>
  <c r="L6195" i="1"/>
  <c r="O6194" i="1"/>
  <c r="N6194" i="1"/>
  <c r="P6194" i="1" s="1"/>
  <c r="Q6194" i="1" s="1"/>
  <c r="R6194" i="1" s="1"/>
  <c r="M6194" i="1"/>
  <c r="L6194" i="1"/>
  <c r="O6193" i="1"/>
  <c r="N6193" i="1"/>
  <c r="P6193" i="1" s="1"/>
  <c r="Q6193" i="1" s="1"/>
  <c r="R6193" i="1" s="1"/>
  <c r="M6193" i="1"/>
  <c r="L6193" i="1"/>
  <c r="O6192" i="1"/>
  <c r="N6192" i="1"/>
  <c r="P6192" i="1" s="1"/>
  <c r="Q6192" i="1" s="1"/>
  <c r="R6192" i="1" s="1"/>
  <c r="M6192" i="1"/>
  <c r="L6192" i="1"/>
  <c r="O6191" i="1"/>
  <c r="N6191" i="1"/>
  <c r="P6191" i="1" s="1"/>
  <c r="Q6191" i="1" s="1"/>
  <c r="R6191" i="1" s="1"/>
  <c r="M6191" i="1"/>
  <c r="L6191" i="1"/>
  <c r="O6190" i="1"/>
  <c r="N6190" i="1"/>
  <c r="P6190" i="1" s="1"/>
  <c r="Q6190" i="1" s="1"/>
  <c r="R6190" i="1" s="1"/>
  <c r="M6190" i="1"/>
  <c r="L6190" i="1"/>
  <c r="O6189" i="1"/>
  <c r="N6189" i="1"/>
  <c r="P6189" i="1" s="1"/>
  <c r="Q6189" i="1" s="1"/>
  <c r="R6189" i="1" s="1"/>
  <c r="M6189" i="1"/>
  <c r="L6189" i="1"/>
  <c r="O6188" i="1"/>
  <c r="N6188" i="1"/>
  <c r="P6188" i="1" s="1"/>
  <c r="Q6188" i="1" s="1"/>
  <c r="R6188" i="1" s="1"/>
  <c r="M6188" i="1"/>
  <c r="L6188" i="1"/>
  <c r="O6187" i="1"/>
  <c r="N6187" i="1"/>
  <c r="P6187" i="1" s="1"/>
  <c r="Q6187" i="1" s="1"/>
  <c r="R6187" i="1" s="1"/>
  <c r="M6187" i="1"/>
  <c r="L6187" i="1"/>
  <c r="O6186" i="1"/>
  <c r="N6186" i="1"/>
  <c r="P6186" i="1" s="1"/>
  <c r="Q6186" i="1" s="1"/>
  <c r="R6186" i="1" s="1"/>
  <c r="M6186" i="1"/>
  <c r="L6186" i="1"/>
  <c r="O6185" i="1"/>
  <c r="N6185" i="1"/>
  <c r="P6185" i="1" s="1"/>
  <c r="Q6185" i="1" s="1"/>
  <c r="R6185" i="1" s="1"/>
  <c r="M6185" i="1"/>
  <c r="L6185" i="1"/>
  <c r="O6184" i="1"/>
  <c r="N6184" i="1"/>
  <c r="P6184" i="1" s="1"/>
  <c r="Q6184" i="1" s="1"/>
  <c r="R6184" i="1" s="1"/>
  <c r="M6184" i="1"/>
  <c r="L6184" i="1"/>
  <c r="O6183" i="1"/>
  <c r="N6183" i="1"/>
  <c r="P6183" i="1" s="1"/>
  <c r="Q6183" i="1" s="1"/>
  <c r="R6183" i="1" s="1"/>
  <c r="M6183" i="1"/>
  <c r="L6183" i="1"/>
  <c r="O6182" i="1"/>
  <c r="N6182" i="1"/>
  <c r="P6182" i="1" s="1"/>
  <c r="Q6182" i="1" s="1"/>
  <c r="R6182" i="1" s="1"/>
  <c r="M6182" i="1"/>
  <c r="L6182" i="1"/>
  <c r="O6181" i="1"/>
  <c r="N6181" i="1"/>
  <c r="P6181" i="1" s="1"/>
  <c r="Q6181" i="1" s="1"/>
  <c r="R6181" i="1" s="1"/>
  <c r="M6181" i="1"/>
  <c r="L6181" i="1"/>
  <c r="O6180" i="1"/>
  <c r="N6180" i="1"/>
  <c r="P6180" i="1" s="1"/>
  <c r="Q6180" i="1" s="1"/>
  <c r="R6180" i="1" s="1"/>
  <c r="M6180" i="1"/>
  <c r="L6180" i="1"/>
  <c r="O6179" i="1"/>
  <c r="N6179" i="1"/>
  <c r="P6179" i="1" s="1"/>
  <c r="Q6179" i="1" s="1"/>
  <c r="R6179" i="1" s="1"/>
  <c r="M6179" i="1"/>
  <c r="L6179" i="1"/>
  <c r="O6178" i="1"/>
  <c r="N6178" i="1"/>
  <c r="P6178" i="1" s="1"/>
  <c r="Q6178" i="1" s="1"/>
  <c r="R6178" i="1" s="1"/>
  <c r="M6178" i="1"/>
  <c r="L6178" i="1"/>
  <c r="O6177" i="1"/>
  <c r="N6177" i="1"/>
  <c r="P6177" i="1" s="1"/>
  <c r="Q6177" i="1" s="1"/>
  <c r="R6177" i="1" s="1"/>
  <c r="M6177" i="1"/>
  <c r="L6177" i="1"/>
  <c r="O6176" i="1"/>
  <c r="N6176" i="1"/>
  <c r="P6176" i="1" s="1"/>
  <c r="Q6176" i="1" s="1"/>
  <c r="R6176" i="1" s="1"/>
  <c r="M6176" i="1"/>
  <c r="L6176" i="1"/>
  <c r="O6175" i="1"/>
  <c r="N6175" i="1"/>
  <c r="P6175" i="1" s="1"/>
  <c r="Q6175" i="1" s="1"/>
  <c r="R6175" i="1" s="1"/>
  <c r="M6175" i="1"/>
  <c r="L6175" i="1"/>
  <c r="O6174" i="1"/>
  <c r="N6174" i="1"/>
  <c r="P6174" i="1" s="1"/>
  <c r="Q6174" i="1" s="1"/>
  <c r="R6174" i="1" s="1"/>
  <c r="M6174" i="1"/>
  <c r="L6174" i="1"/>
  <c r="O6173" i="1"/>
  <c r="N6173" i="1"/>
  <c r="P6173" i="1" s="1"/>
  <c r="Q6173" i="1" s="1"/>
  <c r="R6173" i="1" s="1"/>
  <c r="M6173" i="1"/>
  <c r="L6173" i="1"/>
  <c r="O6172" i="1"/>
  <c r="N6172" i="1"/>
  <c r="P6172" i="1" s="1"/>
  <c r="Q6172" i="1" s="1"/>
  <c r="R6172" i="1" s="1"/>
  <c r="M6172" i="1"/>
  <c r="L6172" i="1"/>
  <c r="O6171" i="1"/>
  <c r="N6171" i="1"/>
  <c r="P6171" i="1" s="1"/>
  <c r="Q6171" i="1" s="1"/>
  <c r="R6171" i="1" s="1"/>
  <c r="M6171" i="1"/>
  <c r="L6171" i="1"/>
  <c r="O6170" i="1"/>
  <c r="N6170" i="1"/>
  <c r="P6170" i="1" s="1"/>
  <c r="Q6170" i="1" s="1"/>
  <c r="R6170" i="1" s="1"/>
  <c r="M6170" i="1"/>
  <c r="L6170" i="1"/>
  <c r="O6169" i="1"/>
  <c r="N6169" i="1"/>
  <c r="P6169" i="1" s="1"/>
  <c r="Q6169" i="1" s="1"/>
  <c r="R6169" i="1" s="1"/>
  <c r="M6169" i="1"/>
  <c r="L6169" i="1"/>
  <c r="O6168" i="1"/>
  <c r="N6168" i="1"/>
  <c r="P6168" i="1" s="1"/>
  <c r="Q6168" i="1" s="1"/>
  <c r="R6168" i="1" s="1"/>
  <c r="M6168" i="1"/>
  <c r="L6168" i="1"/>
  <c r="O6167" i="1"/>
  <c r="N6167" i="1"/>
  <c r="P6167" i="1" s="1"/>
  <c r="Q6167" i="1" s="1"/>
  <c r="R6167" i="1" s="1"/>
  <c r="M6167" i="1"/>
  <c r="L6167" i="1"/>
  <c r="O6166" i="1"/>
  <c r="N6166" i="1"/>
  <c r="P6166" i="1" s="1"/>
  <c r="Q6166" i="1" s="1"/>
  <c r="R6166" i="1" s="1"/>
  <c r="M6166" i="1"/>
  <c r="L6166" i="1"/>
  <c r="O6165" i="1"/>
  <c r="N6165" i="1"/>
  <c r="P6165" i="1" s="1"/>
  <c r="Q6165" i="1" s="1"/>
  <c r="R6165" i="1" s="1"/>
  <c r="M6165" i="1"/>
  <c r="L6165" i="1"/>
  <c r="O6164" i="1"/>
  <c r="N6164" i="1"/>
  <c r="P6164" i="1" s="1"/>
  <c r="Q6164" i="1" s="1"/>
  <c r="R6164" i="1" s="1"/>
  <c r="M6164" i="1"/>
  <c r="L6164" i="1"/>
  <c r="O6163" i="1"/>
  <c r="N6163" i="1"/>
  <c r="P6163" i="1" s="1"/>
  <c r="Q6163" i="1" s="1"/>
  <c r="R6163" i="1" s="1"/>
  <c r="M6163" i="1"/>
  <c r="L6163" i="1"/>
  <c r="O6162" i="1"/>
  <c r="N6162" i="1"/>
  <c r="P6162" i="1" s="1"/>
  <c r="Q6162" i="1" s="1"/>
  <c r="R6162" i="1" s="1"/>
  <c r="M6162" i="1"/>
  <c r="L6162" i="1"/>
  <c r="O6161" i="1"/>
  <c r="N6161" i="1"/>
  <c r="P6161" i="1" s="1"/>
  <c r="Q6161" i="1" s="1"/>
  <c r="R6161" i="1" s="1"/>
  <c r="M6161" i="1"/>
  <c r="L6161" i="1"/>
  <c r="O6160" i="1"/>
  <c r="N6160" i="1"/>
  <c r="P6160" i="1" s="1"/>
  <c r="Q6160" i="1" s="1"/>
  <c r="R6160" i="1" s="1"/>
  <c r="M6160" i="1"/>
  <c r="L6160" i="1"/>
  <c r="O6159" i="1"/>
  <c r="N6159" i="1"/>
  <c r="P6159" i="1" s="1"/>
  <c r="Q6159" i="1" s="1"/>
  <c r="R6159" i="1" s="1"/>
  <c r="M6159" i="1"/>
  <c r="L6159" i="1"/>
  <c r="K6158" i="1"/>
  <c r="O6157" i="1"/>
  <c r="N6157" i="1"/>
  <c r="P6157" i="1" s="1"/>
  <c r="Q6157" i="1" s="1"/>
  <c r="R6157" i="1" s="1"/>
  <c r="M6157" i="1"/>
  <c r="L6157" i="1"/>
  <c r="O6156" i="1"/>
  <c r="N6156" i="1"/>
  <c r="P6156" i="1" s="1"/>
  <c r="Q6156" i="1" s="1"/>
  <c r="R6156" i="1" s="1"/>
  <c r="M6156" i="1"/>
  <c r="L6156" i="1"/>
  <c r="K6155" i="1"/>
  <c r="O6154" i="1"/>
  <c r="N6154" i="1"/>
  <c r="P6154" i="1" s="1"/>
  <c r="Q6154" i="1" s="1"/>
  <c r="R6154" i="1" s="1"/>
  <c r="M6154" i="1"/>
  <c r="L6154" i="1"/>
  <c r="O6153" i="1"/>
  <c r="N6153" i="1"/>
  <c r="P6153" i="1" s="1"/>
  <c r="Q6153" i="1" s="1"/>
  <c r="R6153" i="1" s="1"/>
  <c r="M6153" i="1"/>
  <c r="L6153" i="1"/>
  <c r="K6152" i="1"/>
  <c r="O6151" i="1"/>
  <c r="N6151" i="1"/>
  <c r="P6151" i="1" s="1"/>
  <c r="Q6151" i="1" s="1"/>
  <c r="R6151" i="1" s="1"/>
  <c r="M6151" i="1"/>
  <c r="L6151" i="1"/>
  <c r="O6150" i="1"/>
  <c r="N6150" i="1"/>
  <c r="P6150" i="1" s="1"/>
  <c r="Q6150" i="1" s="1"/>
  <c r="R6150" i="1" s="1"/>
  <c r="M6150" i="1"/>
  <c r="L6150" i="1"/>
  <c r="O6149" i="1"/>
  <c r="N6149" i="1"/>
  <c r="P6149" i="1" s="1"/>
  <c r="Q6149" i="1" s="1"/>
  <c r="R6149" i="1" s="1"/>
  <c r="M6149" i="1"/>
  <c r="L6149" i="1"/>
  <c r="O6148" i="1"/>
  <c r="N6148" i="1"/>
  <c r="P6148" i="1" s="1"/>
  <c r="Q6148" i="1" s="1"/>
  <c r="R6148" i="1" s="1"/>
  <c r="M6148" i="1"/>
  <c r="L6148" i="1"/>
  <c r="O6147" i="1"/>
  <c r="N6147" i="1"/>
  <c r="P6147" i="1" s="1"/>
  <c r="Q6147" i="1" s="1"/>
  <c r="R6147" i="1" s="1"/>
  <c r="M6147" i="1"/>
  <c r="L6147" i="1"/>
  <c r="O6146" i="1"/>
  <c r="N6146" i="1"/>
  <c r="P6146" i="1" s="1"/>
  <c r="Q6146" i="1" s="1"/>
  <c r="R6146" i="1" s="1"/>
  <c r="M6146" i="1"/>
  <c r="L6146" i="1"/>
  <c r="O6145" i="1"/>
  <c r="N6145" i="1"/>
  <c r="P6145" i="1" s="1"/>
  <c r="Q6145" i="1" s="1"/>
  <c r="R6145" i="1" s="1"/>
  <c r="M6145" i="1"/>
  <c r="L6145" i="1"/>
  <c r="O6144" i="1"/>
  <c r="N6144" i="1"/>
  <c r="P6144" i="1" s="1"/>
  <c r="Q6144" i="1" s="1"/>
  <c r="R6144" i="1" s="1"/>
  <c r="M6144" i="1"/>
  <c r="L6144" i="1"/>
  <c r="O6143" i="1"/>
  <c r="N6143" i="1"/>
  <c r="P6143" i="1" s="1"/>
  <c r="Q6143" i="1" s="1"/>
  <c r="R6143" i="1" s="1"/>
  <c r="M6143" i="1"/>
  <c r="L6143" i="1"/>
  <c r="O6142" i="1"/>
  <c r="N6142" i="1"/>
  <c r="P6142" i="1" s="1"/>
  <c r="Q6142" i="1" s="1"/>
  <c r="R6142" i="1" s="1"/>
  <c r="M6142" i="1"/>
  <c r="L6142" i="1"/>
  <c r="O6141" i="1"/>
  <c r="N6141" i="1"/>
  <c r="P6141" i="1" s="1"/>
  <c r="Q6141" i="1" s="1"/>
  <c r="R6141" i="1" s="1"/>
  <c r="M6141" i="1"/>
  <c r="L6141" i="1"/>
  <c r="O6140" i="1"/>
  <c r="N6140" i="1"/>
  <c r="P6140" i="1" s="1"/>
  <c r="Q6140" i="1" s="1"/>
  <c r="R6140" i="1" s="1"/>
  <c r="M6140" i="1"/>
  <c r="L6140" i="1"/>
  <c r="O6139" i="1"/>
  <c r="N6139" i="1"/>
  <c r="P6139" i="1" s="1"/>
  <c r="Q6139" i="1" s="1"/>
  <c r="R6139" i="1" s="1"/>
  <c r="M6139" i="1"/>
  <c r="L6139" i="1"/>
  <c r="O6138" i="1"/>
  <c r="N6138" i="1"/>
  <c r="P6138" i="1" s="1"/>
  <c r="Q6138" i="1" s="1"/>
  <c r="R6138" i="1" s="1"/>
  <c r="M6138" i="1"/>
  <c r="L6138" i="1"/>
  <c r="O6137" i="1"/>
  <c r="N6137" i="1"/>
  <c r="P6137" i="1" s="1"/>
  <c r="Q6137" i="1" s="1"/>
  <c r="R6137" i="1" s="1"/>
  <c r="M6137" i="1"/>
  <c r="L6137" i="1"/>
  <c r="O6136" i="1"/>
  <c r="N6136" i="1"/>
  <c r="P6136" i="1" s="1"/>
  <c r="Q6136" i="1" s="1"/>
  <c r="R6136" i="1" s="1"/>
  <c r="M6136" i="1"/>
  <c r="L6136" i="1"/>
  <c r="O6135" i="1"/>
  <c r="N6135" i="1"/>
  <c r="P6135" i="1" s="1"/>
  <c r="Q6135" i="1" s="1"/>
  <c r="R6135" i="1" s="1"/>
  <c r="M6135" i="1"/>
  <c r="L6135" i="1"/>
  <c r="O6134" i="1"/>
  <c r="N6134" i="1"/>
  <c r="P6134" i="1" s="1"/>
  <c r="Q6134" i="1" s="1"/>
  <c r="R6134" i="1" s="1"/>
  <c r="M6134" i="1"/>
  <c r="L6134" i="1"/>
  <c r="O6133" i="1"/>
  <c r="N6133" i="1"/>
  <c r="P6133" i="1" s="1"/>
  <c r="Q6133" i="1" s="1"/>
  <c r="R6133" i="1" s="1"/>
  <c r="M6133" i="1"/>
  <c r="L6133" i="1"/>
  <c r="O6132" i="1"/>
  <c r="N6132" i="1"/>
  <c r="P6132" i="1" s="1"/>
  <c r="Q6132" i="1" s="1"/>
  <c r="R6132" i="1" s="1"/>
  <c r="M6132" i="1"/>
  <c r="L6132" i="1"/>
  <c r="O6131" i="1"/>
  <c r="N6131" i="1"/>
  <c r="P6131" i="1" s="1"/>
  <c r="Q6131" i="1" s="1"/>
  <c r="R6131" i="1" s="1"/>
  <c r="M6131" i="1"/>
  <c r="L6131" i="1"/>
  <c r="O6130" i="1"/>
  <c r="N6130" i="1"/>
  <c r="P6130" i="1" s="1"/>
  <c r="Q6130" i="1" s="1"/>
  <c r="R6130" i="1" s="1"/>
  <c r="M6130" i="1"/>
  <c r="L6130" i="1"/>
  <c r="O6129" i="1"/>
  <c r="N6129" i="1"/>
  <c r="P6129" i="1" s="1"/>
  <c r="Q6129" i="1" s="1"/>
  <c r="R6129" i="1" s="1"/>
  <c r="M6129" i="1"/>
  <c r="L6129" i="1"/>
  <c r="O6128" i="1"/>
  <c r="N6128" i="1"/>
  <c r="P6128" i="1" s="1"/>
  <c r="Q6128" i="1" s="1"/>
  <c r="R6128" i="1" s="1"/>
  <c r="M6128" i="1"/>
  <c r="L6128" i="1"/>
  <c r="O6127" i="1"/>
  <c r="N6127" i="1"/>
  <c r="P6127" i="1" s="1"/>
  <c r="Q6127" i="1" s="1"/>
  <c r="R6127" i="1" s="1"/>
  <c r="M6127" i="1"/>
  <c r="L6127" i="1"/>
  <c r="O6126" i="1"/>
  <c r="N6126" i="1"/>
  <c r="P6126" i="1" s="1"/>
  <c r="Q6126" i="1" s="1"/>
  <c r="R6126" i="1" s="1"/>
  <c r="M6126" i="1"/>
  <c r="L6126" i="1"/>
  <c r="O6125" i="1"/>
  <c r="N6125" i="1"/>
  <c r="P6125" i="1" s="1"/>
  <c r="Q6125" i="1" s="1"/>
  <c r="R6125" i="1" s="1"/>
  <c r="M6125" i="1"/>
  <c r="L6125" i="1"/>
  <c r="O6124" i="1"/>
  <c r="N6124" i="1"/>
  <c r="P6124" i="1" s="1"/>
  <c r="Q6124" i="1" s="1"/>
  <c r="R6124" i="1" s="1"/>
  <c r="M6124" i="1"/>
  <c r="L6124" i="1"/>
  <c r="O6123" i="1"/>
  <c r="N6123" i="1"/>
  <c r="P6123" i="1" s="1"/>
  <c r="Q6123" i="1" s="1"/>
  <c r="R6123" i="1" s="1"/>
  <c r="M6123" i="1"/>
  <c r="L6123" i="1"/>
  <c r="K6122" i="1"/>
  <c r="O6121" i="1"/>
  <c r="N6121" i="1"/>
  <c r="P6121" i="1" s="1"/>
  <c r="Q6121" i="1" s="1"/>
  <c r="R6121" i="1" s="1"/>
  <c r="M6121" i="1"/>
  <c r="L6121" i="1"/>
  <c r="O6120" i="1"/>
  <c r="N6120" i="1"/>
  <c r="P6120" i="1" s="1"/>
  <c r="Q6120" i="1" s="1"/>
  <c r="R6120" i="1" s="1"/>
  <c r="M6120" i="1"/>
  <c r="L6120" i="1"/>
  <c r="O6119" i="1"/>
  <c r="N6119" i="1"/>
  <c r="P6119" i="1" s="1"/>
  <c r="Q6119" i="1" s="1"/>
  <c r="R6119" i="1" s="1"/>
  <c r="M6119" i="1"/>
  <c r="L6119" i="1"/>
  <c r="O6118" i="1"/>
  <c r="N6118" i="1"/>
  <c r="P6118" i="1" s="1"/>
  <c r="Q6118" i="1" s="1"/>
  <c r="R6118" i="1" s="1"/>
  <c r="M6118" i="1"/>
  <c r="L6118" i="1"/>
  <c r="O6117" i="1"/>
  <c r="N6117" i="1"/>
  <c r="P6117" i="1" s="1"/>
  <c r="Q6117" i="1" s="1"/>
  <c r="R6117" i="1" s="1"/>
  <c r="M6117" i="1"/>
  <c r="L6117" i="1"/>
  <c r="O6116" i="1"/>
  <c r="N6116" i="1"/>
  <c r="P6116" i="1" s="1"/>
  <c r="Q6116" i="1" s="1"/>
  <c r="R6116" i="1" s="1"/>
  <c r="M6116" i="1"/>
  <c r="L6116" i="1"/>
  <c r="O6115" i="1"/>
  <c r="N6115" i="1"/>
  <c r="P6115" i="1" s="1"/>
  <c r="Q6115" i="1" s="1"/>
  <c r="R6115" i="1" s="1"/>
  <c r="M6115" i="1"/>
  <c r="L6115" i="1"/>
  <c r="O6114" i="1"/>
  <c r="N6114" i="1"/>
  <c r="P6114" i="1" s="1"/>
  <c r="Q6114" i="1" s="1"/>
  <c r="R6114" i="1" s="1"/>
  <c r="M6114" i="1"/>
  <c r="L6114" i="1"/>
  <c r="O6113" i="1"/>
  <c r="N6113" i="1"/>
  <c r="P6113" i="1" s="1"/>
  <c r="Q6113" i="1" s="1"/>
  <c r="R6113" i="1" s="1"/>
  <c r="M6113" i="1"/>
  <c r="L6113" i="1"/>
  <c r="O6112" i="1"/>
  <c r="N6112" i="1"/>
  <c r="P6112" i="1" s="1"/>
  <c r="Q6112" i="1" s="1"/>
  <c r="R6112" i="1" s="1"/>
  <c r="M6112" i="1"/>
  <c r="L6112" i="1"/>
  <c r="O6111" i="1"/>
  <c r="N6111" i="1"/>
  <c r="P6111" i="1" s="1"/>
  <c r="Q6111" i="1" s="1"/>
  <c r="R6111" i="1" s="1"/>
  <c r="M6111" i="1"/>
  <c r="L6111" i="1"/>
  <c r="O6110" i="1"/>
  <c r="N6110" i="1"/>
  <c r="P6110" i="1" s="1"/>
  <c r="Q6110" i="1" s="1"/>
  <c r="R6110" i="1" s="1"/>
  <c r="M6110" i="1"/>
  <c r="L6110" i="1"/>
  <c r="O6109" i="1"/>
  <c r="N6109" i="1"/>
  <c r="P6109" i="1" s="1"/>
  <c r="Q6109" i="1" s="1"/>
  <c r="R6109" i="1" s="1"/>
  <c r="M6109" i="1"/>
  <c r="L6109" i="1"/>
  <c r="O6108" i="1"/>
  <c r="N6108" i="1"/>
  <c r="P6108" i="1" s="1"/>
  <c r="Q6108" i="1" s="1"/>
  <c r="R6108" i="1" s="1"/>
  <c r="M6108" i="1"/>
  <c r="L6108" i="1"/>
  <c r="O6107" i="1"/>
  <c r="N6107" i="1"/>
  <c r="P6107" i="1" s="1"/>
  <c r="Q6107" i="1" s="1"/>
  <c r="R6107" i="1" s="1"/>
  <c r="M6107" i="1"/>
  <c r="L6107" i="1"/>
  <c r="O6106" i="1"/>
  <c r="N6106" i="1"/>
  <c r="P6106" i="1" s="1"/>
  <c r="Q6106" i="1" s="1"/>
  <c r="R6106" i="1" s="1"/>
  <c r="M6106" i="1"/>
  <c r="L6106" i="1"/>
  <c r="O6105" i="1"/>
  <c r="N6105" i="1"/>
  <c r="P6105" i="1" s="1"/>
  <c r="Q6105" i="1" s="1"/>
  <c r="R6105" i="1" s="1"/>
  <c r="M6105" i="1"/>
  <c r="L6105" i="1"/>
  <c r="O6104" i="1"/>
  <c r="N6104" i="1"/>
  <c r="P6104" i="1" s="1"/>
  <c r="Q6104" i="1" s="1"/>
  <c r="R6104" i="1" s="1"/>
  <c r="M6104" i="1"/>
  <c r="L6104" i="1"/>
  <c r="O6103" i="1"/>
  <c r="N6103" i="1"/>
  <c r="P6103" i="1" s="1"/>
  <c r="Q6103" i="1" s="1"/>
  <c r="R6103" i="1" s="1"/>
  <c r="M6103" i="1"/>
  <c r="L6103" i="1"/>
  <c r="O6102" i="1"/>
  <c r="N6102" i="1"/>
  <c r="P6102" i="1" s="1"/>
  <c r="Q6102" i="1" s="1"/>
  <c r="R6102" i="1" s="1"/>
  <c r="M6102" i="1"/>
  <c r="L6102" i="1"/>
  <c r="O6101" i="1"/>
  <c r="N6101" i="1"/>
  <c r="P6101" i="1" s="1"/>
  <c r="Q6101" i="1" s="1"/>
  <c r="R6101" i="1" s="1"/>
  <c r="M6101" i="1"/>
  <c r="L6101" i="1"/>
  <c r="O6100" i="1"/>
  <c r="N6100" i="1"/>
  <c r="P6100" i="1" s="1"/>
  <c r="Q6100" i="1" s="1"/>
  <c r="R6100" i="1" s="1"/>
  <c r="M6100" i="1"/>
  <c r="L6100" i="1"/>
  <c r="O6099" i="1"/>
  <c r="N6099" i="1"/>
  <c r="P6099" i="1" s="1"/>
  <c r="Q6099" i="1" s="1"/>
  <c r="R6099" i="1" s="1"/>
  <c r="M6099" i="1"/>
  <c r="L6099" i="1"/>
  <c r="O6098" i="1"/>
  <c r="N6098" i="1"/>
  <c r="P6098" i="1" s="1"/>
  <c r="Q6098" i="1" s="1"/>
  <c r="R6098" i="1" s="1"/>
  <c r="M6098" i="1"/>
  <c r="L6098" i="1"/>
  <c r="O6097" i="1"/>
  <c r="N6097" i="1"/>
  <c r="P6097" i="1" s="1"/>
  <c r="Q6097" i="1" s="1"/>
  <c r="R6097" i="1" s="1"/>
  <c r="M6097" i="1"/>
  <c r="L6097" i="1"/>
  <c r="K6096" i="1"/>
  <c r="O6095" i="1"/>
  <c r="N6095" i="1"/>
  <c r="P6095" i="1" s="1"/>
  <c r="Q6095" i="1" s="1"/>
  <c r="R6095" i="1" s="1"/>
  <c r="M6095" i="1"/>
  <c r="L6095" i="1"/>
  <c r="O6094" i="1"/>
  <c r="N6094" i="1"/>
  <c r="P6094" i="1" s="1"/>
  <c r="Q6094" i="1" s="1"/>
  <c r="R6094" i="1" s="1"/>
  <c r="M6094" i="1"/>
  <c r="L6094" i="1"/>
  <c r="K6093" i="1"/>
  <c r="O6092" i="1"/>
  <c r="N6092" i="1"/>
  <c r="P6092" i="1" s="1"/>
  <c r="Q6092" i="1" s="1"/>
  <c r="R6092" i="1" s="1"/>
  <c r="M6092" i="1"/>
  <c r="L6092" i="1"/>
  <c r="O6091" i="1"/>
  <c r="N6091" i="1"/>
  <c r="P6091" i="1" s="1"/>
  <c r="Q6091" i="1" s="1"/>
  <c r="R6091" i="1" s="1"/>
  <c r="M6091" i="1"/>
  <c r="L6091" i="1"/>
  <c r="O6090" i="1"/>
  <c r="N6090" i="1"/>
  <c r="P6090" i="1" s="1"/>
  <c r="Q6090" i="1" s="1"/>
  <c r="R6090" i="1" s="1"/>
  <c r="M6090" i="1"/>
  <c r="L6090" i="1"/>
  <c r="O6089" i="1"/>
  <c r="N6089" i="1"/>
  <c r="P6089" i="1" s="1"/>
  <c r="Q6089" i="1" s="1"/>
  <c r="R6089" i="1" s="1"/>
  <c r="M6089" i="1"/>
  <c r="L6089" i="1"/>
  <c r="O6088" i="1"/>
  <c r="N6088" i="1"/>
  <c r="P6088" i="1" s="1"/>
  <c r="Q6088" i="1" s="1"/>
  <c r="R6088" i="1" s="1"/>
  <c r="M6088" i="1"/>
  <c r="L6088" i="1"/>
  <c r="O6087" i="1"/>
  <c r="N6087" i="1"/>
  <c r="P6087" i="1" s="1"/>
  <c r="Q6087" i="1" s="1"/>
  <c r="R6087" i="1" s="1"/>
  <c r="M6087" i="1"/>
  <c r="L6087" i="1"/>
  <c r="O6086" i="1"/>
  <c r="N6086" i="1"/>
  <c r="P6086" i="1" s="1"/>
  <c r="Q6086" i="1" s="1"/>
  <c r="R6086" i="1" s="1"/>
  <c r="M6086" i="1"/>
  <c r="L6086" i="1"/>
  <c r="O6085" i="1"/>
  <c r="N6085" i="1"/>
  <c r="P6085" i="1" s="1"/>
  <c r="Q6085" i="1" s="1"/>
  <c r="R6085" i="1" s="1"/>
  <c r="M6085" i="1"/>
  <c r="L6085" i="1"/>
  <c r="O6084" i="1"/>
  <c r="N6084" i="1"/>
  <c r="P6084" i="1" s="1"/>
  <c r="Q6084" i="1" s="1"/>
  <c r="R6084" i="1" s="1"/>
  <c r="M6084" i="1"/>
  <c r="L6084" i="1"/>
  <c r="O6083" i="1"/>
  <c r="N6083" i="1"/>
  <c r="P6083" i="1" s="1"/>
  <c r="Q6083" i="1" s="1"/>
  <c r="R6083" i="1" s="1"/>
  <c r="M6083" i="1"/>
  <c r="L6083" i="1"/>
  <c r="O6082" i="1"/>
  <c r="N6082" i="1"/>
  <c r="P6082" i="1" s="1"/>
  <c r="Q6082" i="1" s="1"/>
  <c r="R6082" i="1" s="1"/>
  <c r="M6082" i="1"/>
  <c r="L6082" i="1"/>
  <c r="O6081" i="1"/>
  <c r="N6081" i="1"/>
  <c r="P6081" i="1" s="1"/>
  <c r="Q6081" i="1" s="1"/>
  <c r="R6081" i="1" s="1"/>
  <c r="M6081" i="1"/>
  <c r="L6081" i="1"/>
  <c r="O6080" i="1"/>
  <c r="N6080" i="1"/>
  <c r="P6080" i="1" s="1"/>
  <c r="Q6080" i="1" s="1"/>
  <c r="R6080" i="1" s="1"/>
  <c r="M6080" i="1"/>
  <c r="L6080" i="1"/>
  <c r="O6079" i="1"/>
  <c r="N6079" i="1"/>
  <c r="P6079" i="1" s="1"/>
  <c r="Q6079" i="1" s="1"/>
  <c r="R6079" i="1" s="1"/>
  <c r="M6079" i="1"/>
  <c r="L6079" i="1"/>
  <c r="O6078" i="1"/>
  <c r="N6078" i="1"/>
  <c r="P6078" i="1" s="1"/>
  <c r="Q6078" i="1" s="1"/>
  <c r="R6078" i="1" s="1"/>
  <c r="M6078" i="1"/>
  <c r="L6078" i="1"/>
  <c r="O6077" i="1"/>
  <c r="N6077" i="1"/>
  <c r="P6077" i="1" s="1"/>
  <c r="Q6077" i="1" s="1"/>
  <c r="R6077" i="1" s="1"/>
  <c r="M6077" i="1"/>
  <c r="L6077" i="1"/>
  <c r="O6076" i="1"/>
  <c r="N6076" i="1"/>
  <c r="P6076" i="1" s="1"/>
  <c r="Q6076" i="1" s="1"/>
  <c r="R6076" i="1" s="1"/>
  <c r="M6076" i="1"/>
  <c r="L6076" i="1"/>
  <c r="O6075" i="1"/>
  <c r="N6075" i="1"/>
  <c r="P6075" i="1" s="1"/>
  <c r="Q6075" i="1" s="1"/>
  <c r="R6075" i="1" s="1"/>
  <c r="M6075" i="1"/>
  <c r="L6075" i="1"/>
  <c r="O6074" i="1"/>
  <c r="N6074" i="1"/>
  <c r="P6074" i="1" s="1"/>
  <c r="Q6074" i="1" s="1"/>
  <c r="R6074" i="1" s="1"/>
  <c r="M6074" i="1"/>
  <c r="L6074" i="1"/>
  <c r="K6073" i="1"/>
  <c r="O6072" i="1"/>
  <c r="N6072" i="1"/>
  <c r="P6072" i="1" s="1"/>
  <c r="Q6072" i="1" s="1"/>
  <c r="R6072" i="1" s="1"/>
  <c r="M6072" i="1"/>
  <c r="L6072" i="1"/>
  <c r="O6071" i="1"/>
  <c r="N6071" i="1"/>
  <c r="P6071" i="1" s="1"/>
  <c r="Q6071" i="1" s="1"/>
  <c r="R6071" i="1" s="1"/>
  <c r="M6071" i="1"/>
  <c r="L6071" i="1"/>
  <c r="K6070" i="1"/>
  <c r="K6069" i="1"/>
  <c r="O6068" i="1"/>
  <c r="N6068" i="1"/>
  <c r="P6068" i="1" s="1"/>
  <c r="Q6068" i="1" s="1"/>
  <c r="R6068" i="1" s="1"/>
  <c r="M6068" i="1"/>
  <c r="L6068" i="1"/>
  <c r="K6067" i="1"/>
  <c r="K6066" i="1"/>
  <c r="O6065" i="1"/>
  <c r="N6065" i="1"/>
  <c r="P6065" i="1" s="1"/>
  <c r="Q6065" i="1" s="1"/>
  <c r="R6065" i="1" s="1"/>
  <c r="M6065" i="1"/>
  <c r="L6065" i="1"/>
  <c r="O6064" i="1"/>
  <c r="N6064" i="1"/>
  <c r="P6064" i="1" s="1"/>
  <c r="Q6064" i="1" s="1"/>
  <c r="R6064" i="1" s="1"/>
  <c r="M6064" i="1"/>
  <c r="L6064" i="1"/>
  <c r="O6063" i="1"/>
  <c r="N6063" i="1"/>
  <c r="P6063" i="1" s="1"/>
  <c r="Q6063" i="1" s="1"/>
  <c r="R6063" i="1" s="1"/>
  <c r="M6063" i="1"/>
  <c r="L6063" i="1"/>
  <c r="K6062" i="1"/>
  <c r="O6061" i="1"/>
  <c r="N6061" i="1"/>
  <c r="P6061" i="1" s="1"/>
  <c r="Q6061" i="1" s="1"/>
  <c r="R6061" i="1" s="1"/>
  <c r="M6061" i="1"/>
  <c r="L6061" i="1"/>
  <c r="O6060" i="1"/>
  <c r="N6060" i="1"/>
  <c r="P6060" i="1" s="1"/>
  <c r="Q6060" i="1" s="1"/>
  <c r="R6060" i="1" s="1"/>
  <c r="M6060" i="1"/>
  <c r="L6060" i="1"/>
  <c r="O6059" i="1"/>
  <c r="N6059" i="1"/>
  <c r="P6059" i="1" s="1"/>
  <c r="Q6059" i="1" s="1"/>
  <c r="R6059" i="1" s="1"/>
  <c r="M6059" i="1"/>
  <c r="L6059" i="1"/>
  <c r="O6058" i="1"/>
  <c r="N6058" i="1"/>
  <c r="P6058" i="1" s="1"/>
  <c r="Q6058" i="1" s="1"/>
  <c r="R6058" i="1" s="1"/>
  <c r="M6058" i="1"/>
  <c r="L6058" i="1"/>
  <c r="O6057" i="1"/>
  <c r="N6057" i="1"/>
  <c r="P6057" i="1" s="1"/>
  <c r="Q6057" i="1" s="1"/>
  <c r="R6057" i="1" s="1"/>
  <c r="M6057" i="1"/>
  <c r="L6057" i="1"/>
  <c r="O6056" i="1"/>
  <c r="N6056" i="1"/>
  <c r="P6056" i="1" s="1"/>
  <c r="Q6056" i="1" s="1"/>
  <c r="R6056" i="1" s="1"/>
  <c r="M6056" i="1"/>
  <c r="L6056" i="1"/>
  <c r="O6055" i="1"/>
  <c r="N6055" i="1"/>
  <c r="P6055" i="1" s="1"/>
  <c r="Q6055" i="1" s="1"/>
  <c r="R6055" i="1" s="1"/>
  <c r="M6055" i="1"/>
  <c r="L6055" i="1"/>
  <c r="O6054" i="1"/>
  <c r="N6054" i="1"/>
  <c r="P6054" i="1" s="1"/>
  <c r="Q6054" i="1" s="1"/>
  <c r="R6054" i="1" s="1"/>
  <c r="M6054" i="1"/>
  <c r="L6054" i="1"/>
  <c r="O6053" i="1"/>
  <c r="N6053" i="1"/>
  <c r="P6053" i="1" s="1"/>
  <c r="Q6053" i="1" s="1"/>
  <c r="R6053" i="1" s="1"/>
  <c r="M6053" i="1"/>
  <c r="L6053" i="1"/>
  <c r="O6052" i="1"/>
  <c r="N6052" i="1"/>
  <c r="P6052" i="1" s="1"/>
  <c r="Q6052" i="1" s="1"/>
  <c r="R6052" i="1" s="1"/>
  <c r="M6052" i="1"/>
  <c r="L6052" i="1"/>
  <c r="O6051" i="1"/>
  <c r="N6051" i="1"/>
  <c r="P6051" i="1" s="1"/>
  <c r="Q6051" i="1" s="1"/>
  <c r="R6051" i="1" s="1"/>
  <c r="M6051" i="1"/>
  <c r="L6051" i="1"/>
  <c r="O6050" i="1"/>
  <c r="N6050" i="1"/>
  <c r="P6050" i="1" s="1"/>
  <c r="Q6050" i="1" s="1"/>
  <c r="R6050" i="1" s="1"/>
  <c r="M6050" i="1"/>
  <c r="L6050" i="1"/>
  <c r="O6049" i="1"/>
  <c r="N6049" i="1"/>
  <c r="P6049" i="1" s="1"/>
  <c r="Q6049" i="1" s="1"/>
  <c r="R6049" i="1" s="1"/>
  <c r="M6049" i="1"/>
  <c r="L6049" i="1"/>
  <c r="O6048" i="1"/>
  <c r="N6048" i="1"/>
  <c r="P6048" i="1" s="1"/>
  <c r="Q6048" i="1" s="1"/>
  <c r="R6048" i="1" s="1"/>
  <c r="M6048" i="1"/>
  <c r="L6048" i="1"/>
  <c r="O6047" i="1"/>
  <c r="N6047" i="1"/>
  <c r="P6047" i="1" s="1"/>
  <c r="Q6047" i="1" s="1"/>
  <c r="R6047" i="1" s="1"/>
  <c r="M6047" i="1"/>
  <c r="L6047" i="1"/>
  <c r="O6046" i="1"/>
  <c r="N6046" i="1"/>
  <c r="P6046" i="1" s="1"/>
  <c r="Q6046" i="1" s="1"/>
  <c r="R6046" i="1" s="1"/>
  <c r="M6046" i="1"/>
  <c r="L6046" i="1"/>
  <c r="O6045" i="1"/>
  <c r="N6045" i="1"/>
  <c r="P6045" i="1" s="1"/>
  <c r="Q6045" i="1" s="1"/>
  <c r="R6045" i="1" s="1"/>
  <c r="M6045" i="1"/>
  <c r="L6045" i="1"/>
  <c r="O6044" i="1"/>
  <c r="N6044" i="1"/>
  <c r="P6044" i="1" s="1"/>
  <c r="Q6044" i="1" s="1"/>
  <c r="R6044" i="1" s="1"/>
  <c r="M6044" i="1"/>
  <c r="L6044" i="1"/>
  <c r="O6043" i="1"/>
  <c r="N6043" i="1"/>
  <c r="P6043" i="1" s="1"/>
  <c r="Q6043" i="1" s="1"/>
  <c r="R6043" i="1" s="1"/>
  <c r="M6043" i="1"/>
  <c r="L6043" i="1"/>
  <c r="O6042" i="1"/>
  <c r="N6042" i="1"/>
  <c r="P6042" i="1" s="1"/>
  <c r="Q6042" i="1" s="1"/>
  <c r="R6042" i="1" s="1"/>
  <c r="M6042" i="1"/>
  <c r="L6042" i="1"/>
  <c r="O6041" i="1"/>
  <c r="N6041" i="1"/>
  <c r="P6041" i="1" s="1"/>
  <c r="Q6041" i="1" s="1"/>
  <c r="R6041" i="1" s="1"/>
  <c r="M6041" i="1"/>
  <c r="L6041" i="1"/>
  <c r="O6040" i="1"/>
  <c r="N6040" i="1"/>
  <c r="P6040" i="1" s="1"/>
  <c r="Q6040" i="1" s="1"/>
  <c r="R6040" i="1" s="1"/>
  <c r="M6040" i="1"/>
  <c r="L6040" i="1"/>
  <c r="O6039" i="1"/>
  <c r="N6039" i="1"/>
  <c r="P6039" i="1" s="1"/>
  <c r="Q6039" i="1" s="1"/>
  <c r="R6039" i="1" s="1"/>
  <c r="M6039" i="1"/>
  <c r="L6039" i="1"/>
  <c r="O6038" i="1"/>
  <c r="N6038" i="1"/>
  <c r="P6038" i="1" s="1"/>
  <c r="Q6038" i="1" s="1"/>
  <c r="R6038" i="1" s="1"/>
  <c r="M6038" i="1"/>
  <c r="L6038" i="1"/>
  <c r="O6037" i="1"/>
  <c r="N6037" i="1"/>
  <c r="P6037" i="1" s="1"/>
  <c r="Q6037" i="1" s="1"/>
  <c r="R6037" i="1" s="1"/>
  <c r="M6037" i="1"/>
  <c r="L6037" i="1"/>
  <c r="O6036" i="1"/>
  <c r="N6036" i="1"/>
  <c r="P6036" i="1" s="1"/>
  <c r="Q6036" i="1" s="1"/>
  <c r="R6036" i="1" s="1"/>
  <c r="M6036" i="1"/>
  <c r="L6036" i="1"/>
  <c r="O6035" i="1"/>
  <c r="N6035" i="1"/>
  <c r="P6035" i="1" s="1"/>
  <c r="Q6035" i="1" s="1"/>
  <c r="R6035" i="1" s="1"/>
  <c r="M6035" i="1"/>
  <c r="L6035" i="1"/>
  <c r="O6034" i="1"/>
  <c r="N6034" i="1"/>
  <c r="P6034" i="1" s="1"/>
  <c r="Q6034" i="1" s="1"/>
  <c r="R6034" i="1" s="1"/>
  <c r="M6034" i="1"/>
  <c r="L6034" i="1"/>
  <c r="O6033" i="1"/>
  <c r="N6033" i="1"/>
  <c r="P6033" i="1" s="1"/>
  <c r="Q6033" i="1" s="1"/>
  <c r="R6033" i="1" s="1"/>
  <c r="M6033" i="1"/>
  <c r="L6033" i="1"/>
  <c r="O6032" i="1"/>
  <c r="N6032" i="1"/>
  <c r="P6032" i="1" s="1"/>
  <c r="Q6032" i="1" s="1"/>
  <c r="R6032" i="1" s="1"/>
  <c r="M6032" i="1"/>
  <c r="L6032" i="1"/>
  <c r="O6031" i="1"/>
  <c r="N6031" i="1"/>
  <c r="P6031" i="1" s="1"/>
  <c r="Q6031" i="1" s="1"/>
  <c r="R6031" i="1" s="1"/>
  <c r="M6031" i="1"/>
  <c r="L6031" i="1"/>
  <c r="O6030" i="1"/>
  <c r="N6030" i="1"/>
  <c r="P6030" i="1" s="1"/>
  <c r="Q6030" i="1" s="1"/>
  <c r="R6030" i="1" s="1"/>
  <c r="M6030" i="1"/>
  <c r="L6030" i="1"/>
  <c r="O6029" i="1"/>
  <c r="N6029" i="1"/>
  <c r="P6029" i="1" s="1"/>
  <c r="Q6029" i="1" s="1"/>
  <c r="R6029" i="1" s="1"/>
  <c r="M6029" i="1"/>
  <c r="L6029" i="1"/>
  <c r="O6028" i="1"/>
  <c r="N6028" i="1"/>
  <c r="P6028" i="1" s="1"/>
  <c r="Q6028" i="1" s="1"/>
  <c r="R6028" i="1" s="1"/>
  <c r="M6028" i="1"/>
  <c r="L6028" i="1"/>
  <c r="O6027" i="1"/>
  <c r="N6027" i="1"/>
  <c r="P6027" i="1" s="1"/>
  <c r="Q6027" i="1" s="1"/>
  <c r="R6027" i="1" s="1"/>
  <c r="M6027" i="1"/>
  <c r="L6027" i="1"/>
  <c r="O6026" i="1"/>
  <c r="N6026" i="1"/>
  <c r="P6026" i="1" s="1"/>
  <c r="Q6026" i="1" s="1"/>
  <c r="R6026" i="1" s="1"/>
  <c r="M6026" i="1"/>
  <c r="L6026" i="1"/>
  <c r="O6025" i="1"/>
  <c r="N6025" i="1"/>
  <c r="P6025" i="1" s="1"/>
  <c r="Q6025" i="1" s="1"/>
  <c r="R6025" i="1" s="1"/>
  <c r="M6025" i="1"/>
  <c r="L6025" i="1"/>
  <c r="O6024" i="1"/>
  <c r="N6024" i="1"/>
  <c r="P6024" i="1" s="1"/>
  <c r="Q6024" i="1" s="1"/>
  <c r="R6024" i="1" s="1"/>
  <c r="M6024" i="1"/>
  <c r="L6024" i="1"/>
  <c r="O6023" i="1"/>
  <c r="N6023" i="1"/>
  <c r="P6023" i="1" s="1"/>
  <c r="Q6023" i="1" s="1"/>
  <c r="R6023" i="1" s="1"/>
  <c r="M6023" i="1"/>
  <c r="L6023" i="1"/>
  <c r="O6022" i="1"/>
  <c r="N6022" i="1"/>
  <c r="P6022" i="1" s="1"/>
  <c r="Q6022" i="1" s="1"/>
  <c r="R6022" i="1" s="1"/>
  <c r="M6022" i="1"/>
  <c r="L6022" i="1"/>
  <c r="O6021" i="1"/>
  <c r="N6021" i="1"/>
  <c r="P6021" i="1" s="1"/>
  <c r="Q6021" i="1" s="1"/>
  <c r="R6021" i="1" s="1"/>
  <c r="M6021" i="1"/>
  <c r="L6021" i="1"/>
  <c r="O6020" i="1"/>
  <c r="N6020" i="1"/>
  <c r="P6020" i="1" s="1"/>
  <c r="Q6020" i="1" s="1"/>
  <c r="R6020" i="1" s="1"/>
  <c r="M6020" i="1"/>
  <c r="L6020" i="1"/>
  <c r="O6019" i="1"/>
  <c r="N6019" i="1"/>
  <c r="P6019" i="1" s="1"/>
  <c r="Q6019" i="1" s="1"/>
  <c r="R6019" i="1" s="1"/>
  <c r="M6019" i="1"/>
  <c r="L6019" i="1"/>
  <c r="O6018" i="1"/>
  <c r="N6018" i="1"/>
  <c r="P6018" i="1" s="1"/>
  <c r="Q6018" i="1" s="1"/>
  <c r="R6018" i="1" s="1"/>
  <c r="M6018" i="1"/>
  <c r="L6018" i="1"/>
  <c r="O6017" i="1"/>
  <c r="N6017" i="1"/>
  <c r="P6017" i="1" s="1"/>
  <c r="Q6017" i="1" s="1"/>
  <c r="R6017" i="1" s="1"/>
  <c r="M6017" i="1"/>
  <c r="L6017" i="1"/>
  <c r="O6016" i="1"/>
  <c r="N6016" i="1"/>
  <c r="P6016" i="1" s="1"/>
  <c r="Q6016" i="1" s="1"/>
  <c r="R6016" i="1" s="1"/>
  <c r="M6016" i="1"/>
  <c r="L6016" i="1"/>
  <c r="O6015" i="1"/>
  <c r="N6015" i="1"/>
  <c r="P6015" i="1" s="1"/>
  <c r="Q6015" i="1" s="1"/>
  <c r="R6015" i="1" s="1"/>
  <c r="M6015" i="1"/>
  <c r="L6015" i="1"/>
  <c r="O6014" i="1"/>
  <c r="N6014" i="1"/>
  <c r="P6014" i="1" s="1"/>
  <c r="Q6014" i="1" s="1"/>
  <c r="R6014" i="1" s="1"/>
  <c r="M6014" i="1"/>
  <c r="L6014" i="1"/>
  <c r="O6013" i="1"/>
  <c r="N6013" i="1"/>
  <c r="P6013" i="1" s="1"/>
  <c r="Q6013" i="1" s="1"/>
  <c r="R6013" i="1" s="1"/>
  <c r="M6013" i="1"/>
  <c r="L6013" i="1"/>
  <c r="O6012" i="1"/>
  <c r="N6012" i="1"/>
  <c r="P6012" i="1" s="1"/>
  <c r="Q6012" i="1" s="1"/>
  <c r="R6012" i="1" s="1"/>
  <c r="M6012" i="1"/>
  <c r="L6012" i="1"/>
  <c r="O6011" i="1"/>
  <c r="N6011" i="1"/>
  <c r="P6011" i="1" s="1"/>
  <c r="Q6011" i="1" s="1"/>
  <c r="R6011" i="1" s="1"/>
  <c r="M6011" i="1"/>
  <c r="L6011" i="1"/>
  <c r="O6010" i="1"/>
  <c r="N6010" i="1"/>
  <c r="P6010" i="1" s="1"/>
  <c r="Q6010" i="1" s="1"/>
  <c r="R6010" i="1" s="1"/>
  <c r="M6010" i="1"/>
  <c r="L6010" i="1"/>
  <c r="K6009" i="1"/>
  <c r="K6008" i="1"/>
  <c r="O6007" i="1"/>
  <c r="N6007" i="1"/>
  <c r="P6007" i="1" s="1"/>
  <c r="Q6007" i="1" s="1"/>
  <c r="R6007" i="1" s="1"/>
  <c r="M6007" i="1"/>
  <c r="L6007" i="1"/>
  <c r="O6006" i="1"/>
  <c r="N6006" i="1"/>
  <c r="P6006" i="1" s="1"/>
  <c r="Q6006" i="1" s="1"/>
  <c r="R6006" i="1" s="1"/>
  <c r="M6006" i="1"/>
  <c r="L6006" i="1"/>
  <c r="K6005" i="1"/>
  <c r="O6004" i="1"/>
  <c r="N6004" i="1"/>
  <c r="P6004" i="1" s="1"/>
  <c r="Q6004" i="1" s="1"/>
  <c r="R6004" i="1" s="1"/>
  <c r="M6004" i="1"/>
  <c r="L6004" i="1"/>
  <c r="O6003" i="1"/>
  <c r="N6003" i="1"/>
  <c r="P6003" i="1" s="1"/>
  <c r="Q6003" i="1" s="1"/>
  <c r="R6003" i="1" s="1"/>
  <c r="M6003" i="1"/>
  <c r="L6003" i="1"/>
  <c r="O6002" i="1"/>
  <c r="N6002" i="1"/>
  <c r="P6002" i="1" s="1"/>
  <c r="Q6002" i="1" s="1"/>
  <c r="R6002" i="1" s="1"/>
  <c r="M6002" i="1"/>
  <c r="L6002" i="1"/>
  <c r="O6001" i="1"/>
  <c r="N6001" i="1"/>
  <c r="P6001" i="1" s="1"/>
  <c r="Q6001" i="1" s="1"/>
  <c r="R6001" i="1" s="1"/>
  <c r="M6001" i="1"/>
  <c r="L6001" i="1"/>
  <c r="K6000" i="1"/>
  <c r="O5999" i="1"/>
  <c r="N5999" i="1"/>
  <c r="P5999" i="1" s="1"/>
  <c r="Q5999" i="1" s="1"/>
  <c r="R5999" i="1" s="1"/>
  <c r="M5999" i="1"/>
  <c r="L5999" i="1"/>
  <c r="O5998" i="1"/>
  <c r="N5998" i="1"/>
  <c r="P5998" i="1" s="1"/>
  <c r="Q5998" i="1" s="1"/>
  <c r="R5998" i="1" s="1"/>
  <c r="M5998" i="1"/>
  <c r="L5998" i="1"/>
  <c r="K5997" i="1"/>
  <c r="K5996" i="1"/>
  <c r="K5995" i="1"/>
  <c r="O5994" i="1"/>
  <c r="N5994" i="1"/>
  <c r="P5994" i="1" s="1"/>
  <c r="Q5994" i="1" s="1"/>
  <c r="R5994" i="1" s="1"/>
  <c r="M5994" i="1"/>
  <c r="L5994" i="1"/>
  <c r="K5993" i="1"/>
  <c r="O5992" i="1"/>
  <c r="N5992" i="1"/>
  <c r="P5992" i="1" s="1"/>
  <c r="Q5992" i="1" s="1"/>
  <c r="R5992" i="1" s="1"/>
  <c r="M5992" i="1"/>
  <c r="L5992" i="1"/>
  <c r="O5991" i="1"/>
  <c r="N5991" i="1"/>
  <c r="P5991" i="1" s="1"/>
  <c r="Q5991" i="1" s="1"/>
  <c r="R5991" i="1" s="1"/>
  <c r="M5991" i="1"/>
  <c r="L5991" i="1"/>
  <c r="K5990" i="1"/>
  <c r="K5989" i="1"/>
  <c r="K5988" i="1"/>
  <c r="O5987" i="1"/>
  <c r="N5987" i="1"/>
  <c r="P5987" i="1" s="1"/>
  <c r="Q5987" i="1" s="1"/>
  <c r="R5987" i="1" s="1"/>
  <c r="M5987" i="1"/>
  <c r="L5987" i="1"/>
  <c r="K5986" i="1"/>
  <c r="O5985" i="1"/>
  <c r="N5985" i="1"/>
  <c r="P5985" i="1" s="1"/>
  <c r="Q5985" i="1" s="1"/>
  <c r="R5985" i="1" s="1"/>
  <c r="M5985" i="1"/>
  <c r="L5985" i="1"/>
  <c r="O5984" i="1"/>
  <c r="N5984" i="1"/>
  <c r="P5984" i="1" s="1"/>
  <c r="Q5984" i="1" s="1"/>
  <c r="R5984" i="1" s="1"/>
  <c r="M5984" i="1"/>
  <c r="L5984" i="1"/>
  <c r="K5983" i="1"/>
  <c r="K5982" i="1"/>
  <c r="K5981" i="1"/>
  <c r="O5980" i="1"/>
  <c r="N5980" i="1"/>
  <c r="P5980" i="1" s="1"/>
  <c r="Q5980" i="1" s="1"/>
  <c r="R5980" i="1" s="1"/>
  <c r="M5980" i="1"/>
  <c r="L5980" i="1"/>
  <c r="K5979" i="1"/>
  <c r="O5978" i="1"/>
  <c r="N5978" i="1"/>
  <c r="P5978" i="1" s="1"/>
  <c r="Q5978" i="1" s="1"/>
  <c r="R5978" i="1" s="1"/>
  <c r="M5978" i="1"/>
  <c r="L5978" i="1"/>
  <c r="O5977" i="1"/>
  <c r="N5977" i="1"/>
  <c r="P5977" i="1" s="1"/>
  <c r="Q5977" i="1" s="1"/>
  <c r="R5977" i="1" s="1"/>
  <c r="M5977" i="1"/>
  <c r="L5977" i="1"/>
  <c r="K5976" i="1"/>
  <c r="K5975" i="1"/>
  <c r="K5974" i="1"/>
  <c r="O5973" i="1"/>
  <c r="N5973" i="1"/>
  <c r="P5973" i="1" s="1"/>
  <c r="Q5973" i="1" s="1"/>
  <c r="R5973" i="1" s="1"/>
  <c r="M5973" i="1"/>
  <c r="L5973" i="1"/>
  <c r="K5972" i="1"/>
  <c r="O5971" i="1"/>
  <c r="N5971" i="1"/>
  <c r="P5971" i="1" s="1"/>
  <c r="Q5971" i="1" s="1"/>
  <c r="R5971" i="1" s="1"/>
  <c r="M5971" i="1"/>
  <c r="L5971" i="1"/>
  <c r="O5970" i="1"/>
  <c r="N5970" i="1"/>
  <c r="P5970" i="1" s="1"/>
  <c r="Q5970" i="1" s="1"/>
  <c r="R5970" i="1" s="1"/>
  <c r="M5970" i="1"/>
  <c r="L5970" i="1"/>
  <c r="O5969" i="1"/>
  <c r="N5969" i="1"/>
  <c r="P5969" i="1" s="1"/>
  <c r="Q5969" i="1" s="1"/>
  <c r="R5969" i="1" s="1"/>
  <c r="M5969" i="1"/>
  <c r="L5969" i="1"/>
  <c r="O5968" i="1"/>
  <c r="N5968" i="1"/>
  <c r="P5968" i="1" s="1"/>
  <c r="Q5968" i="1" s="1"/>
  <c r="R5968" i="1" s="1"/>
  <c r="M5968" i="1"/>
  <c r="L5968" i="1"/>
  <c r="O5967" i="1"/>
  <c r="N5967" i="1"/>
  <c r="P5967" i="1" s="1"/>
  <c r="Q5967" i="1" s="1"/>
  <c r="R5967" i="1" s="1"/>
  <c r="M5967" i="1"/>
  <c r="L5967" i="1"/>
  <c r="O5966" i="1"/>
  <c r="N5966" i="1"/>
  <c r="P5966" i="1" s="1"/>
  <c r="Q5966" i="1" s="1"/>
  <c r="R5966" i="1" s="1"/>
  <c r="M5966" i="1"/>
  <c r="L5966" i="1"/>
  <c r="O5965" i="1"/>
  <c r="N5965" i="1"/>
  <c r="P5965" i="1" s="1"/>
  <c r="Q5965" i="1" s="1"/>
  <c r="R5965" i="1" s="1"/>
  <c r="M5965" i="1"/>
  <c r="L5965" i="1"/>
  <c r="O5964" i="1"/>
  <c r="N5964" i="1"/>
  <c r="P5964" i="1" s="1"/>
  <c r="Q5964" i="1" s="1"/>
  <c r="R5964" i="1" s="1"/>
  <c r="M5964" i="1"/>
  <c r="L5964" i="1"/>
  <c r="O5963" i="1"/>
  <c r="N5963" i="1"/>
  <c r="P5963" i="1" s="1"/>
  <c r="Q5963" i="1" s="1"/>
  <c r="R5963" i="1" s="1"/>
  <c r="M5963" i="1"/>
  <c r="L5963" i="1"/>
  <c r="O5962" i="1"/>
  <c r="N5962" i="1"/>
  <c r="P5962" i="1" s="1"/>
  <c r="Q5962" i="1" s="1"/>
  <c r="R5962" i="1" s="1"/>
  <c r="M5962" i="1"/>
  <c r="L5962" i="1"/>
  <c r="O5961" i="1"/>
  <c r="N5961" i="1"/>
  <c r="P5961" i="1" s="1"/>
  <c r="Q5961" i="1" s="1"/>
  <c r="R5961" i="1" s="1"/>
  <c r="M5961" i="1"/>
  <c r="L5961" i="1"/>
  <c r="O5960" i="1"/>
  <c r="N5960" i="1"/>
  <c r="P5960" i="1" s="1"/>
  <c r="Q5960" i="1" s="1"/>
  <c r="R5960" i="1" s="1"/>
  <c r="M5960" i="1"/>
  <c r="L5960" i="1"/>
  <c r="O5959" i="1"/>
  <c r="N5959" i="1"/>
  <c r="P5959" i="1" s="1"/>
  <c r="Q5959" i="1" s="1"/>
  <c r="R5959" i="1" s="1"/>
  <c r="M5959" i="1"/>
  <c r="L5959" i="1"/>
  <c r="O5958" i="1"/>
  <c r="N5958" i="1"/>
  <c r="P5958" i="1" s="1"/>
  <c r="Q5958" i="1" s="1"/>
  <c r="R5958" i="1" s="1"/>
  <c r="M5958" i="1"/>
  <c r="L5958" i="1"/>
  <c r="O5957" i="1"/>
  <c r="N5957" i="1"/>
  <c r="P5957" i="1" s="1"/>
  <c r="Q5957" i="1" s="1"/>
  <c r="R5957" i="1" s="1"/>
  <c r="M5957" i="1"/>
  <c r="L5957" i="1"/>
  <c r="O5956" i="1"/>
  <c r="N5956" i="1"/>
  <c r="P5956" i="1" s="1"/>
  <c r="Q5956" i="1" s="1"/>
  <c r="R5956" i="1" s="1"/>
  <c r="M5956" i="1"/>
  <c r="L5956" i="1"/>
  <c r="O5955" i="1"/>
  <c r="N5955" i="1"/>
  <c r="P5955" i="1" s="1"/>
  <c r="Q5955" i="1" s="1"/>
  <c r="R5955" i="1" s="1"/>
  <c r="M5955" i="1"/>
  <c r="L5955" i="1"/>
  <c r="O5954" i="1"/>
  <c r="N5954" i="1"/>
  <c r="P5954" i="1" s="1"/>
  <c r="Q5954" i="1" s="1"/>
  <c r="R5954" i="1" s="1"/>
  <c r="M5954" i="1"/>
  <c r="L5954" i="1"/>
  <c r="O5953" i="1"/>
  <c r="N5953" i="1"/>
  <c r="P5953" i="1" s="1"/>
  <c r="Q5953" i="1" s="1"/>
  <c r="R5953" i="1" s="1"/>
  <c r="M5953" i="1"/>
  <c r="L5953" i="1"/>
  <c r="O5952" i="1"/>
  <c r="N5952" i="1"/>
  <c r="P5952" i="1" s="1"/>
  <c r="Q5952" i="1" s="1"/>
  <c r="R5952" i="1" s="1"/>
  <c r="M5952" i="1"/>
  <c r="L5952" i="1"/>
  <c r="O5951" i="1"/>
  <c r="N5951" i="1"/>
  <c r="P5951" i="1" s="1"/>
  <c r="Q5951" i="1" s="1"/>
  <c r="R5951" i="1" s="1"/>
  <c r="M5951" i="1"/>
  <c r="L5951" i="1"/>
  <c r="O5950" i="1"/>
  <c r="N5950" i="1"/>
  <c r="P5950" i="1" s="1"/>
  <c r="Q5950" i="1" s="1"/>
  <c r="R5950" i="1" s="1"/>
  <c r="M5950" i="1"/>
  <c r="L5950" i="1"/>
  <c r="K5949" i="1"/>
  <c r="O5948" i="1"/>
  <c r="N5948" i="1"/>
  <c r="P5948" i="1" s="1"/>
  <c r="Q5948" i="1" s="1"/>
  <c r="R5948" i="1" s="1"/>
  <c r="M5948" i="1"/>
  <c r="L5948" i="1"/>
  <c r="O5947" i="1"/>
  <c r="N5947" i="1"/>
  <c r="P5947" i="1" s="1"/>
  <c r="Q5947" i="1" s="1"/>
  <c r="R5947" i="1" s="1"/>
  <c r="M5947" i="1"/>
  <c r="L5947" i="1"/>
  <c r="O5946" i="1"/>
  <c r="N5946" i="1"/>
  <c r="P5946" i="1" s="1"/>
  <c r="Q5946" i="1" s="1"/>
  <c r="R5946" i="1" s="1"/>
  <c r="M5946" i="1"/>
  <c r="L5946" i="1"/>
  <c r="O5945" i="1"/>
  <c r="N5945" i="1"/>
  <c r="P5945" i="1" s="1"/>
  <c r="Q5945" i="1" s="1"/>
  <c r="R5945" i="1" s="1"/>
  <c r="M5945" i="1"/>
  <c r="L5945" i="1"/>
  <c r="O5944" i="1"/>
  <c r="N5944" i="1"/>
  <c r="P5944" i="1" s="1"/>
  <c r="Q5944" i="1" s="1"/>
  <c r="R5944" i="1" s="1"/>
  <c r="M5944" i="1"/>
  <c r="L5944" i="1"/>
  <c r="O5943" i="1"/>
  <c r="N5943" i="1"/>
  <c r="P5943" i="1" s="1"/>
  <c r="Q5943" i="1" s="1"/>
  <c r="R5943" i="1" s="1"/>
  <c r="M5943" i="1"/>
  <c r="L5943" i="1"/>
  <c r="K5942" i="1"/>
  <c r="O5941" i="1"/>
  <c r="N5941" i="1"/>
  <c r="P5941" i="1" s="1"/>
  <c r="Q5941" i="1" s="1"/>
  <c r="R5941" i="1" s="1"/>
  <c r="M5941" i="1"/>
  <c r="L5941" i="1"/>
  <c r="O5940" i="1"/>
  <c r="N5940" i="1"/>
  <c r="P5940" i="1" s="1"/>
  <c r="Q5940" i="1" s="1"/>
  <c r="R5940" i="1" s="1"/>
  <c r="M5940" i="1"/>
  <c r="L5940" i="1"/>
  <c r="O5939" i="1"/>
  <c r="N5939" i="1"/>
  <c r="P5939" i="1" s="1"/>
  <c r="Q5939" i="1" s="1"/>
  <c r="R5939" i="1" s="1"/>
  <c r="M5939" i="1"/>
  <c r="L5939" i="1"/>
  <c r="O5938" i="1"/>
  <c r="N5938" i="1"/>
  <c r="P5938" i="1" s="1"/>
  <c r="Q5938" i="1" s="1"/>
  <c r="R5938" i="1" s="1"/>
  <c r="M5938" i="1"/>
  <c r="L5938" i="1"/>
  <c r="O5937" i="1"/>
  <c r="N5937" i="1"/>
  <c r="P5937" i="1" s="1"/>
  <c r="Q5937" i="1" s="1"/>
  <c r="R5937" i="1" s="1"/>
  <c r="M5937" i="1"/>
  <c r="L5937" i="1"/>
  <c r="O5936" i="1"/>
  <c r="N5936" i="1"/>
  <c r="P5936" i="1" s="1"/>
  <c r="Q5936" i="1" s="1"/>
  <c r="R5936" i="1" s="1"/>
  <c r="M5936" i="1"/>
  <c r="L5936" i="1"/>
  <c r="O5935" i="1"/>
  <c r="N5935" i="1"/>
  <c r="P5935" i="1" s="1"/>
  <c r="Q5935" i="1" s="1"/>
  <c r="R5935" i="1" s="1"/>
  <c r="M5935" i="1"/>
  <c r="L5935" i="1"/>
  <c r="O5934" i="1"/>
  <c r="N5934" i="1"/>
  <c r="P5934" i="1" s="1"/>
  <c r="Q5934" i="1" s="1"/>
  <c r="R5934" i="1" s="1"/>
  <c r="M5934" i="1"/>
  <c r="L5934" i="1"/>
  <c r="O5933" i="1"/>
  <c r="N5933" i="1"/>
  <c r="P5933" i="1" s="1"/>
  <c r="Q5933" i="1" s="1"/>
  <c r="R5933" i="1" s="1"/>
  <c r="M5933" i="1"/>
  <c r="L5933" i="1"/>
  <c r="O5932" i="1"/>
  <c r="N5932" i="1"/>
  <c r="P5932" i="1" s="1"/>
  <c r="Q5932" i="1" s="1"/>
  <c r="R5932" i="1" s="1"/>
  <c r="M5932" i="1"/>
  <c r="L5932" i="1"/>
  <c r="O5931" i="1"/>
  <c r="N5931" i="1"/>
  <c r="P5931" i="1" s="1"/>
  <c r="Q5931" i="1" s="1"/>
  <c r="R5931" i="1" s="1"/>
  <c r="M5931" i="1"/>
  <c r="L5931" i="1"/>
  <c r="O5930" i="1"/>
  <c r="N5930" i="1"/>
  <c r="P5930" i="1" s="1"/>
  <c r="Q5930" i="1" s="1"/>
  <c r="R5930" i="1" s="1"/>
  <c r="M5930" i="1"/>
  <c r="L5930" i="1"/>
  <c r="O5929" i="1"/>
  <c r="N5929" i="1"/>
  <c r="P5929" i="1" s="1"/>
  <c r="Q5929" i="1" s="1"/>
  <c r="R5929" i="1" s="1"/>
  <c r="M5929" i="1"/>
  <c r="L5929" i="1"/>
  <c r="O5928" i="1"/>
  <c r="N5928" i="1"/>
  <c r="P5928" i="1" s="1"/>
  <c r="Q5928" i="1" s="1"/>
  <c r="R5928" i="1" s="1"/>
  <c r="M5928" i="1"/>
  <c r="L5928" i="1"/>
  <c r="O5927" i="1"/>
  <c r="N5927" i="1"/>
  <c r="P5927" i="1" s="1"/>
  <c r="Q5927" i="1" s="1"/>
  <c r="R5927" i="1" s="1"/>
  <c r="M5927" i="1"/>
  <c r="L5927" i="1"/>
  <c r="O5926" i="1"/>
  <c r="N5926" i="1"/>
  <c r="P5926" i="1" s="1"/>
  <c r="Q5926" i="1" s="1"/>
  <c r="R5926" i="1" s="1"/>
  <c r="M5926" i="1"/>
  <c r="L5926" i="1"/>
  <c r="O5925" i="1"/>
  <c r="N5925" i="1"/>
  <c r="P5925" i="1" s="1"/>
  <c r="Q5925" i="1" s="1"/>
  <c r="R5925" i="1" s="1"/>
  <c r="M5925" i="1"/>
  <c r="L5925" i="1"/>
  <c r="O5924" i="1"/>
  <c r="N5924" i="1"/>
  <c r="P5924" i="1" s="1"/>
  <c r="Q5924" i="1" s="1"/>
  <c r="R5924" i="1" s="1"/>
  <c r="M5924" i="1"/>
  <c r="L5924" i="1"/>
  <c r="O5923" i="1"/>
  <c r="N5923" i="1"/>
  <c r="P5923" i="1" s="1"/>
  <c r="Q5923" i="1" s="1"/>
  <c r="R5923" i="1" s="1"/>
  <c r="M5923" i="1"/>
  <c r="L5923" i="1"/>
  <c r="O5922" i="1"/>
  <c r="N5922" i="1"/>
  <c r="P5922" i="1" s="1"/>
  <c r="Q5922" i="1" s="1"/>
  <c r="R5922" i="1" s="1"/>
  <c r="M5922" i="1"/>
  <c r="L5922" i="1"/>
  <c r="O5921" i="1"/>
  <c r="N5921" i="1"/>
  <c r="P5921" i="1" s="1"/>
  <c r="Q5921" i="1" s="1"/>
  <c r="R5921" i="1" s="1"/>
  <c r="M5921" i="1"/>
  <c r="L5921" i="1"/>
  <c r="O5920" i="1"/>
  <c r="N5920" i="1"/>
  <c r="P5920" i="1" s="1"/>
  <c r="Q5920" i="1" s="1"/>
  <c r="R5920" i="1" s="1"/>
  <c r="M5920" i="1"/>
  <c r="L5920" i="1"/>
  <c r="O5919" i="1"/>
  <c r="N5919" i="1"/>
  <c r="P5919" i="1" s="1"/>
  <c r="Q5919" i="1" s="1"/>
  <c r="R5919" i="1" s="1"/>
  <c r="M5919" i="1"/>
  <c r="L5919" i="1"/>
  <c r="K5918" i="1"/>
  <c r="O5917" i="1"/>
  <c r="N5917" i="1"/>
  <c r="P5917" i="1" s="1"/>
  <c r="Q5917" i="1" s="1"/>
  <c r="R5917" i="1" s="1"/>
  <c r="M5917" i="1"/>
  <c r="L5917" i="1"/>
  <c r="O5916" i="1"/>
  <c r="N5916" i="1"/>
  <c r="P5916" i="1" s="1"/>
  <c r="Q5916" i="1" s="1"/>
  <c r="R5916" i="1" s="1"/>
  <c r="M5916" i="1"/>
  <c r="L5916" i="1"/>
  <c r="O5915" i="1"/>
  <c r="N5915" i="1"/>
  <c r="P5915" i="1" s="1"/>
  <c r="Q5915" i="1" s="1"/>
  <c r="R5915" i="1" s="1"/>
  <c r="M5915" i="1"/>
  <c r="L5915" i="1"/>
  <c r="O5914" i="1"/>
  <c r="N5914" i="1"/>
  <c r="P5914" i="1" s="1"/>
  <c r="Q5914" i="1" s="1"/>
  <c r="R5914" i="1" s="1"/>
  <c r="M5914" i="1"/>
  <c r="L5914" i="1"/>
  <c r="O5913" i="1"/>
  <c r="N5913" i="1"/>
  <c r="P5913" i="1" s="1"/>
  <c r="Q5913" i="1" s="1"/>
  <c r="R5913" i="1" s="1"/>
  <c r="M5913" i="1"/>
  <c r="L5913" i="1"/>
  <c r="O5912" i="1"/>
  <c r="N5912" i="1"/>
  <c r="P5912" i="1" s="1"/>
  <c r="Q5912" i="1" s="1"/>
  <c r="R5912" i="1" s="1"/>
  <c r="M5912" i="1"/>
  <c r="L5912" i="1"/>
  <c r="O5911" i="1"/>
  <c r="N5911" i="1"/>
  <c r="P5911" i="1" s="1"/>
  <c r="Q5911" i="1" s="1"/>
  <c r="R5911" i="1" s="1"/>
  <c r="M5911" i="1"/>
  <c r="L5911" i="1"/>
  <c r="O5910" i="1"/>
  <c r="N5910" i="1"/>
  <c r="P5910" i="1" s="1"/>
  <c r="Q5910" i="1" s="1"/>
  <c r="R5910" i="1" s="1"/>
  <c r="M5910" i="1"/>
  <c r="L5910" i="1"/>
  <c r="O5909" i="1"/>
  <c r="N5909" i="1"/>
  <c r="P5909" i="1" s="1"/>
  <c r="Q5909" i="1" s="1"/>
  <c r="R5909" i="1" s="1"/>
  <c r="M5909" i="1"/>
  <c r="L5909" i="1"/>
  <c r="O5908" i="1"/>
  <c r="N5908" i="1"/>
  <c r="P5908" i="1" s="1"/>
  <c r="Q5908" i="1" s="1"/>
  <c r="R5908" i="1" s="1"/>
  <c r="M5908" i="1"/>
  <c r="L5908" i="1"/>
  <c r="O5907" i="1"/>
  <c r="N5907" i="1"/>
  <c r="P5907" i="1" s="1"/>
  <c r="Q5907" i="1" s="1"/>
  <c r="R5907" i="1" s="1"/>
  <c r="M5907" i="1"/>
  <c r="L5907" i="1"/>
  <c r="O5906" i="1"/>
  <c r="N5906" i="1"/>
  <c r="P5906" i="1" s="1"/>
  <c r="Q5906" i="1" s="1"/>
  <c r="R5906" i="1" s="1"/>
  <c r="M5906" i="1"/>
  <c r="L5906" i="1"/>
  <c r="O5905" i="1"/>
  <c r="N5905" i="1"/>
  <c r="P5905" i="1" s="1"/>
  <c r="Q5905" i="1" s="1"/>
  <c r="R5905" i="1" s="1"/>
  <c r="M5905" i="1"/>
  <c r="L5905" i="1"/>
  <c r="O5904" i="1"/>
  <c r="N5904" i="1"/>
  <c r="P5904" i="1" s="1"/>
  <c r="Q5904" i="1" s="1"/>
  <c r="R5904" i="1" s="1"/>
  <c r="M5904" i="1"/>
  <c r="L5904" i="1"/>
  <c r="O5903" i="1"/>
  <c r="N5903" i="1"/>
  <c r="P5903" i="1" s="1"/>
  <c r="Q5903" i="1" s="1"/>
  <c r="R5903" i="1" s="1"/>
  <c r="M5903" i="1"/>
  <c r="L5903" i="1"/>
  <c r="O5902" i="1"/>
  <c r="N5902" i="1"/>
  <c r="P5902" i="1" s="1"/>
  <c r="Q5902" i="1" s="1"/>
  <c r="R5902" i="1" s="1"/>
  <c r="M5902" i="1"/>
  <c r="L5902" i="1"/>
  <c r="O5901" i="1"/>
  <c r="N5901" i="1"/>
  <c r="P5901" i="1" s="1"/>
  <c r="Q5901" i="1" s="1"/>
  <c r="R5901" i="1" s="1"/>
  <c r="M5901" i="1"/>
  <c r="L5901" i="1"/>
  <c r="O5900" i="1"/>
  <c r="N5900" i="1"/>
  <c r="P5900" i="1" s="1"/>
  <c r="Q5900" i="1" s="1"/>
  <c r="R5900" i="1" s="1"/>
  <c r="M5900" i="1"/>
  <c r="L5900" i="1"/>
  <c r="O5899" i="1"/>
  <c r="N5899" i="1"/>
  <c r="P5899" i="1" s="1"/>
  <c r="Q5899" i="1" s="1"/>
  <c r="R5899" i="1" s="1"/>
  <c r="M5899" i="1"/>
  <c r="L5899" i="1"/>
  <c r="O5898" i="1"/>
  <c r="N5898" i="1"/>
  <c r="P5898" i="1" s="1"/>
  <c r="Q5898" i="1" s="1"/>
  <c r="R5898" i="1" s="1"/>
  <c r="M5898" i="1"/>
  <c r="L5898" i="1"/>
  <c r="O5897" i="1"/>
  <c r="N5897" i="1"/>
  <c r="P5897" i="1" s="1"/>
  <c r="Q5897" i="1" s="1"/>
  <c r="R5897" i="1" s="1"/>
  <c r="M5897" i="1"/>
  <c r="L5897" i="1"/>
  <c r="O5896" i="1"/>
  <c r="N5896" i="1"/>
  <c r="P5896" i="1" s="1"/>
  <c r="Q5896" i="1" s="1"/>
  <c r="R5896" i="1" s="1"/>
  <c r="M5896" i="1"/>
  <c r="L5896" i="1"/>
  <c r="O5895" i="1"/>
  <c r="N5895" i="1"/>
  <c r="P5895" i="1" s="1"/>
  <c r="Q5895" i="1" s="1"/>
  <c r="R5895" i="1" s="1"/>
  <c r="M5895" i="1"/>
  <c r="L5895" i="1"/>
  <c r="O5894" i="1"/>
  <c r="N5894" i="1"/>
  <c r="P5894" i="1" s="1"/>
  <c r="Q5894" i="1" s="1"/>
  <c r="R5894" i="1" s="1"/>
  <c r="M5894" i="1"/>
  <c r="L5894" i="1"/>
  <c r="O5893" i="1"/>
  <c r="N5893" i="1"/>
  <c r="P5893" i="1" s="1"/>
  <c r="Q5893" i="1" s="1"/>
  <c r="R5893" i="1" s="1"/>
  <c r="M5893" i="1"/>
  <c r="L5893" i="1"/>
  <c r="O5892" i="1"/>
  <c r="N5892" i="1"/>
  <c r="P5892" i="1" s="1"/>
  <c r="Q5892" i="1" s="1"/>
  <c r="R5892" i="1" s="1"/>
  <c r="M5892" i="1"/>
  <c r="L5892" i="1"/>
  <c r="O5891" i="1"/>
  <c r="N5891" i="1"/>
  <c r="P5891" i="1" s="1"/>
  <c r="Q5891" i="1" s="1"/>
  <c r="R5891" i="1" s="1"/>
  <c r="M5891" i="1"/>
  <c r="L5891" i="1"/>
  <c r="O5890" i="1"/>
  <c r="N5890" i="1"/>
  <c r="P5890" i="1" s="1"/>
  <c r="Q5890" i="1" s="1"/>
  <c r="R5890" i="1" s="1"/>
  <c r="M5890" i="1"/>
  <c r="L5890" i="1"/>
  <c r="O5889" i="1"/>
  <c r="N5889" i="1"/>
  <c r="P5889" i="1" s="1"/>
  <c r="Q5889" i="1" s="1"/>
  <c r="R5889" i="1" s="1"/>
  <c r="M5889" i="1"/>
  <c r="L5889" i="1"/>
  <c r="O5888" i="1"/>
  <c r="N5888" i="1"/>
  <c r="P5888" i="1" s="1"/>
  <c r="Q5888" i="1" s="1"/>
  <c r="R5888" i="1" s="1"/>
  <c r="M5888" i="1"/>
  <c r="L5888" i="1"/>
  <c r="O5887" i="1"/>
  <c r="N5887" i="1"/>
  <c r="P5887" i="1" s="1"/>
  <c r="Q5887" i="1" s="1"/>
  <c r="R5887" i="1" s="1"/>
  <c r="M5887" i="1"/>
  <c r="L5887" i="1"/>
  <c r="O5886" i="1"/>
  <c r="N5886" i="1"/>
  <c r="P5886" i="1" s="1"/>
  <c r="Q5886" i="1" s="1"/>
  <c r="R5886" i="1" s="1"/>
  <c r="M5886" i="1"/>
  <c r="L5886" i="1"/>
  <c r="O5885" i="1"/>
  <c r="N5885" i="1"/>
  <c r="P5885" i="1" s="1"/>
  <c r="Q5885" i="1" s="1"/>
  <c r="R5885" i="1" s="1"/>
  <c r="M5885" i="1"/>
  <c r="L5885" i="1"/>
  <c r="O5884" i="1"/>
  <c r="N5884" i="1"/>
  <c r="P5884" i="1" s="1"/>
  <c r="Q5884" i="1" s="1"/>
  <c r="R5884" i="1" s="1"/>
  <c r="M5884" i="1"/>
  <c r="L5884" i="1"/>
  <c r="O5883" i="1"/>
  <c r="N5883" i="1"/>
  <c r="P5883" i="1" s="1"/>
  <c r="Q5883" i="1" s="1"/>
  <c r="R5883" i="1" s="1"/>
  <c r="M5883" i="1"/>
  <c r="L5883" i="1"/>
  <c r="O5882" i="1"/>
  <c r="N5882" i="1"/>
  <c r="P5882" i="1" s="1"/>
  <c r="Q5882" i="1" s="1"/>
  <c r="R5882" i="1" s="1"/>
  <c r="M5882" i="1"/>
  <c r="L5882" i="1"/>
  <c r="O5881" i="1"/>
  <c r="N5881" i="1"/>
  <c r="P5881" i="1" s="1"/>
  <c r="Q5881" i="1" s="1"/>
  <c r="R5881" i="1" s="1"/>
  <c r="M5881" i="1"/>
  <c r="L5881" i="1"/>
  <c r="O5880" i="1"/>
  <c r="N5880" i="1"/>
  <c r="P5880" i="1" s="1"/>
  <c r="Q5880" i="1" s="1"/>
  <c r="R5880" i="1" s="1"/>
  <c r="M5880" i="1"/>
  <c r="L5880" i="1"/>
  <c r="O5879" i="1"/>
  <c r="N5879" i="1"/>
  <c r="P5879" i="1" s="1"/>
  <c r="Q5879" i="1" s="1"/>
  <c r="R5879" i="1" s="1"/>
  <c r="M5879" i="1"/>
  <c r="L5879" i="1"/>
  <c r="O5878" i="1"/>
  <c r="N5878" i="1"/>
  <c r="P5878" i="1" s="1"/>
  <c r="Q5878" i="1" s="1"/>
  <c r="R5878" i="1" s="1"/>
  <c r="M5878" i="1"/>
  <c r="L5878" i="1"/>
  <c r="O5877" i="1"/>
  <c r="N5877" i="1"/>
  <c r="P5877" i="1" s="1"/>
  <c r="Q5877" i="1" s="1"/>
  <c r="R5877" i="1" s="1"/>
  <c r="M5877" i="1"/>
  <c r="L5877" i="1"/>
  <c r="O5876" i="1"/>
  <c r="N5876" i="1"/>
  <c r="P5876" i="1" s="1"/>
  <c r="Q5876" i="1" s="1"/>
  <c r="R5876" i="1" s="1"/>
  <c r="M5876" i="1"/>
  <c r="L5876" i="1"/>
  <c r="O5875" i="1"/>
  <c r="N5875" i="1"/>
  <c r="P5875" i="1" s="1"/>
  <c r="Q5875" i="1" s="1"/>
  <c r="R5875" i="1" s="1"/>
  <c r="M5875" i="1"/>
  <c r="L5875" i="1"/>
  <c r="O5874" i="1"/>
  <c r="N5874" i="1"/>
  <c r="P5874" i="1" s="1"/>
  <c r="Q5874" i="1" s="1"/>
  <c r="R5874" i="1" s="1"/>
  <c r="M5874" i="1"/>
  <c r="L5874" i="1"/>
  <c r="O5873" i="1"/>
  <c r="N5873" i="1"/>
  <c r="P5873" i="1" s="1"/>
  <c r="Q5873" i="1" s="1"/>
  <c r="R5873" i="1" s="1"/>
  <c r="M5873" i="1"/>
  <c r="L5873" i="1"/>
  <c r="O5872" i="1"/>
  <c r="N5872" i="1"/>
  <c r="P5872" i="1" s="1"/>
  <c r="Q5872" i="1" s="1"/>
  <c r="R5872" i="1" s="1"/>
  <c r="M5872" i="1"/>
  <c r="L5872" i="1"/>
  <c r="O5871" i="1"/>
  <c r="N5871" i="1"/>
  <c r="P5871" i="1" s="1"/>
  <c r="Q5871" i="1" s="1"/>
  <c r="R5871" i="1" s="1"/>
  <c r="M5871" i="1"/>
  <c r="L5871" i="1"/>
  <c r="O5870" i="1"/>
  <c r="N5870" i="1"/>
  <c r="P5870" i="1" s="1"/>
  <c r="Q5870" i="1" s="1"/>
  <c r="R5870" i="1" s="1"/>
  <c r="M5870" i="1"/>
  <c r="L5870" i="1"/>
  <c r="O5869" i="1"/>
  <c r="N5869" i="1"/>
  <c r="P5869" i="1" s="1"/>
  <c r="Q5869" i="1" s="1"/>
  <c r="R5869" i="1" s="1"/>
  <c r="M5869" i="1"/>
  <c r="L5869" i="1"/>
  <c r="O5868" i="1"/>
  <c r="N5868" i="1"/>
  <c r="P5868" i="1" s="1"/>
  <c r="Q5868" i="1" s="1"/>
  <c r="R5868" i="1" s="1"/>
  <c r="M5868" i="1"/>
  <c r="L5868" i="1"/>
  <c r="O5867" i="1"/>
  <c r="N5867" i="1"/>
  <c r="P5867" i="1" s="1"/>
  <c r="Q5867" i="1" s="1"/>
  <c r="R5867" i="1" s="1"/>
  <c r="M5867" i="1"/>
  <c r="L5867" i="1"/>
  <c r="O5866" i="1"/>
  <c r="N5866" i="1"/>
  <c r="P5866" i="1" s="1"/>
  <c r="Q5866" i="1" s="1"/>
  <c r="R5866" i="1" s="1"/>
  <c r="M5866" i="1"/>
  <c r="L5866" i="1"/>
  <c r="O5865" i="1"/>
  <c r="N5865" i="1"/>
  <c r="P5865" i="1" s="1"/>
  <c r="Q5865" i="1" s="1"/>
  <c r="R5865" i="1" s="1"/>
  <c r="M5865" i="1"/>
  <c r="L5865" i="1"/>
  <c r="O5864" i="1"/>
  <c r="N5864" i="1"/>
  <c r="P5864" i="1" s="1"/>
  <c r="Q5864" i="1" s="1"/>
  <c r="R5864" i="1" s="1"/>
  <c r="M5864" i="1"/>
  <c r="L5864" i="1"/>
  <c r="O5863" i="1"/>
  <c r="N5863" i="1"/>
  <c r="P5863" i="1" s="1"/>
  <c r="Q5863" i="1" s="1"/>
  <c r="R5863" i="1" s="1"/>
  <c r="M5863" i="1"/>
  <c r="L5863" i="1"/>
  <c r="O5862" i="1"/>
  <c r="N5862" i="1"/>
  <c r="P5862" i="1" s="1"/>
  <c r="Q5862" i="1" s="1"/>
  <c r="R5862" i="1" s="1"/>
  <c r="M5862" i="1"/>
  <c r="L5862" i="1"/>
  <c r="O5861" i="1"/>
  <c r="N5861" i="1"/>
  <c r="P5861" i="1" s="1"/>
  <c r="Q5861" i="1" s="1"/>
  <c r="R5861" i="1" s="1"/>
  <c r="M5861" i="1"/>
  <c r="L5861" i="1"/>
  <c r="O5860" i="1"/>
  <c r="N5860" i="1"/>
  <c r="P5860" i="1" s="1"/>
  <c r="Q5860" i="1" s="1"/>
  <c r="R5860" i="1" s="1"/>
  <c r="M5860" i="1"/>
  <c r="L5860" i="1"/>
  <c r="O5859" i="1"/>
  <c r="N5859" i="1"/>
  <c r="P5859" i="1" s="1"/>
  <c r="Q5859" i="1" s="1"/>
  <c r="R5859" i="1" s="1"/>
  <c r="M5859" i="1"/>
  <c r="L5859" i="1"/>
  <c r="O5858" i="1"/>
  <c r="N5858" i="1"/>
  <c r="P5858" i="1" s="1"/>
  <c r="Q5858" i="1" s="1"/>
  <c r="R5858" i="1" s="1"/>
  <c r="M5858" i="1"/>
  <c r="L5858" i="1"/>
  <c r="O5857" i="1"/>
  <c r="N5857" i="1"/>
  <c r="P5857" i="1" s="1"/>
  <c r="Q5857" i="1" s="1"/>
  <c r="R5857" i="1" s="1"/>
  <c r="M5857" i="1"/>
  <c r="L5857" i="1"/>
  <c r="O5856" i="1"/>
  <c r="N5856" i="1"/>
  <c r="P5856" i="1" s="1"/>
  <c r="Q5856" i="1" s="1"/>
  <c r="R5856" i="1" s="1"/>
  <c r="M5856" i="1"/>
  <c r="L5856" i="1"/>
  <c r="O5855" i="1"/>
  <c r="N5855" i="1"/>
  <c r="P5855" i="1" s="1"/>
  <c r="Q5855" i="1" s="1"/>
  <c r="R5855" i="1" s="1"/>
  <c r="M5855" i="1"/>
  <c r="L5855" i="1"/>
  <c r="O5854" i="1"/>
  <c r="N5854" i="1"/>
  <c r="P5854" i="1" s="1"/>
  <c r="Q5854" i="1" s="1"/>
  <c r="R5854" i="1" s="1"/>
  <c r="M5854" i="1"/>
  <c r="L5854" i="1"/>
  <c r="O5853" i="1"/>
  <c r="N5853" i="1"/>
  <c r="P5853" i="1" s="1"/>
  <c r="Q5853" i="1" s="1"/>
  <c r="R5853" i="1" s="1"/>
  <c r="M5853" i="1"/>
  <c r="L5853" i="1"/>
  <c r="O5852" i="1"/>
  <c r="N5852" i="1"/>
  <c r="P5852" i="1" s="1"/>
  <c r="Q5852" i="1" s="1"/>
  <c r="R5852" i="1" s="1"/>
  <c r="M5852" i="1"/>
  <c r="L5852" i="1"/>
  <c r="O5851" i="1"/>
  <c r="N5851" i="1"/>
  <c r="P5851" i="1" s="1"/>
  <c r="Q5851" i="1" s="1"/>
  <c r="R5851" i="1" s="1"/>
  <c r="M5851" i="1"/>
  <c r="L5851" i="1"/>
  <c r="O5850" i="1"/>
  <c r="N5850" i="1"/>
  <c r="P5850" i="1" s="1"/>
  <c r="Q5850" i="1" s="1"/>
  <c r="R5850" i="1" s="1"/>
  <c r="M5850" i="1"/>
  <c r="L5850" i="1"/>
  <c r="O5849" i="1"/>
  <c r="N5849" i="1"/>
  <c r="P5849" i="1" s="1"/>
  <c r="Q5849" i="1" s="1"/>
  <c r="R5849" i="1" s="1"/>
  <c r="M5849" i="1"/>
  <c r="L5849" i="1"/>
  <c r="O5848" i="1"/>
  <c r="N5848" i="1"/>
  <c r="P5848" i="1" s="1"/>
  <c r="Q5848" i="1" s="1"/>
  <c r="R5848" i="1" s="1"/>
  <c r="M5848" i="1"/>
  <c r="L5848" i="1"/>
  <c r="O5847" i="1"/>
  <c r="N5847" i="1"/>
  <c r="P5847" i="1" s="1"/>
  <c r="Q5847" i="1" s="1"/>
  <c r="R5847" i="1" s="1"/>
  <c r="M5847" i="1"/>
  <c r="L5847" i="1"/>
  <c r="O5846" i="1"/>
  <c r="N5846" i="1"/>
  <c r="P5846" i="1" s="1"/>
  <c r="Q5846" i="1" s="1"/>
  <c r="R5846" i="1" s="1"/>
  <c r="M5846" i="1"/>
  <c r="L5846" i="1"/>
  <c r="O5845" i="1"/>
  <c r="N5845" i="1"/>
  <c r="P5845" i="1" s="1"/>
  <c r="Q5845" i="1" s="1"/>
  <c r="R5845" i="1" s="1"/>
  <c r="M5845" i="1"/>
  <c r="L5845" i="1"/>
  <c r="O5844" i="1"/>
  <c r="N5844" i="1"/>
  <c r="P5844" i="1" s="1"/>
  <c r="Q5844" i="1" s="1"/>
  <c r="R5844" i="1" s="1"/>
  <c r="M5844" i="1"/>
  <c r="L5844" i="1"/>
  <c r="O5843" i="1"/>
  <c r="N5843" i="1"/>
  <c r="P5843" i="1" s="1"/>
  <c r="Q5843" i="1" s="1"/>
  <c r="R5843" i="1" s="1"/>
  <c r="M5843" i="1"/>
  <c r="L5843" i="1"/>
  <c r="O5842" i="1"/>
  <c r="N5842" i="1"/>
  <c r="P5842" i="1" s="1"/>
  <c r="Q5842" i="1" s="1"/>
  <c r="R5842" i="1" s="1"/>
  <c r="M5842" i="1"/>
  <c r="L5842" i="1"/>
  <c r="O5841" i="1"/>
  <c r="N5841" i="1"/>
  <c r="P5841" i="1" s="1"/>
  <c r="Q5841" i="1" s="1"/>
  <c r="R5841" i="1" s="1"/>
  <c r="M5841" i="1"/>
  <c r="L5841" i="1"/>
  <c r="O5840" i="1"/>
  <c r="N5840" i="1"/>
  <c r="P5840" i="1" s="1"/>
  <c r="Q5840" i="1" s="1"/>
  <c r="R5840" i="1" s="1"/>
  <c r="M5840" i="1"/>
  <c r="L5840" i="1"/>
  <c r="O5839" i="1"/>
  <c r="N5839" i="1"/>
  <c r="P5839" i="1" s="1"/>
  <c r="Q5839" i="1" s="1"/>
  <c r="R5839" i="1" s="1"/>
  <c r="M5839" i="1"/>
  <c r="L5839" i="1"/>
  <c r="O5838" i="1"/>
  <c r="N5838" i="1"/>
  <c r="P5838" i="1" s="1"/>
  <c r="Q5838" i="1" s="1"/>
  <c r="R5838" i="1" s="1"/>
  <c r="M5838" i="1"/>
  <c r="L5838" i="1"/>
  <c r="O5837" i="1"/>
  <c r="N5837" i="1"/>
  <c r="P5837" i="1" s="1"/>
  <c r="Q5837" i="1" s="1"/>
  <c r="R5837" i="1" s="1"/>
  <c r="M5837" i="1"/>
  <c r="L5837" i="1"/>
  <c r="O5836" i="1"/>
  <c r="N5836" i="1"/>
  <c r="P5836" i="1" s="1"/>
  <c r="Q5836" i="1" s="1"/>
  <c r="R5836" i="1" s="1"/>
  <c r="M5836" i="1"/>
  <c r="L5836" i="1"/>
  <c r="O5835" i="1"/>
  <c r="N5835" i="1"/>
  <c r="P5835" i="1" s="1"/>
  <c r="Q5835" i="1" s="1"/>
  <c r="R5835" i="1" s="1"/>
  <c r="M5835" i="1"/>
  <c r="L5835" i="1"/>
  <c r="O5834" i="1"/>
  <c r="N5834" i="1"/>
  <c r="P5834" i="1" s="1"/>
  <c r="Q5834" i="1" s="1"/>
  <c r="R5834" i="1" s="1"/>
  <c r="M5834" i="1"/>
  <c r="L5834" i="1"/>
  <c r="O5833" i="1"/>
  <c r="N5833" i="1"/>
  <c r="P5833" i="1" s="1"/>
  <c r="Q5833" i="1" s="1"/>
  <c r="R5833" i="1" s="1"/>
  <c r="M5833" i="1"/>
  <c r="L5833" i="1"/>
  <c r="O5832" i="1"/>
  <c r="N5832" i="1"/>
  <c r="P5832" i="1" s="1"/>
  <c r="Q5832" i="1" s="1"/>
  <c r="R5832" i="1" s="1"/>
  <c r="M5832" i="1"/>
  <c r="L5832" i="1"/>
  <c r="O5831" i="1"/>
  <c r="N5831" i="1"/>
  <c r="P5831" i="1" s="1"/>
  <c r="Q5831" i="1" s="1"/>
  <c r="R5831" i="1" s="1"/>
  <c r="M5831" i="1"/>
  <c r="L5831" i="1"/>
  <c r="O5830" i="1"/>
  <c r="N5830" i="1"/>
  <c r="P5830" i="1" s="1"/>
  <c r="Q5830" i="1" s="1"/>
  <c r="R5830" i="1" s="1"/>
  <c r="M5830" i="1"/>
  <c r="L5830" i="1"/>
  <c r="O5829" i="1"/>
  <c r="N5829" i="1"/>
  <c r="P5829" i="1" s="1"/>
  <c r="Q5829" i="1" s="1"/>
  <c r="R5829" i="1" s="1"/>
  <c r="M5829" i="1"/>
  <c r="L5829" i="1"/>
  <c r="O5828" i="1"/>
  <c r="N5828" i="1"/>
  <c r="P5828" i="1" s="1"/>
  <c r="Q5828" i="1" s="1"/>
  <c r="R5828" i="1" s="1"/>
  <c r="M5828" i="1"/>
  <c r="L5828" i="1"/>
  <c r="O5827" i="1"/>
  <c r="N5827" i="1"/>
  <c r="P5827" i="1" s="1"/>
  <c r="Q5827" i="1" s="1"/>
  <c r="R5827" i="1" s="1"/>
  <c r="M5827" i="1"/>
  <c r="L5827" i="1"/>
  <c r="O5826" i="1"/>
  <c r="N5826" i="1"/>
  <c r="P5826" i="1" s="1"/>
  <c r="Q5826" i="1" s="1"/>
  <c r="R5826" i="1" s="1"/>
  <c r="M5826" i="1"/>
  <c r="L5826" i="1"/>
  <c r="O5825" i="1"/>
  <c r="N5825" i="1"/>
  <c r="P5825" i="1" s="1"/>
  <c r="Q5825" i="1" s="1"/>
  <c r="R5825" i="1" s="1"/>
  <c r="M5825" i="1"/>
  <c r="L5825" i="1"/>
  <c r="O5824" i="1"/>
  <c r="N5824" i="1"/>
  <c r="P5824" i="1" s="1"/>
  <c r="Q5824" i="1" s="1"/>
  <c r="R5824" i="1" s="1"/>
  <c r="M5824" i="1"/>
  <c r="L5824" i="1"/>
  <c r="O5823" i="1"/>
  <c r="N5823" i="1"/>
  <c r="P5823" i="1" s="1"/>
  <c r="Q5823" i="1" s="1"/>
  <c r="R5823" i="1" s="1"/>
  <c r="M5823" i="1"/>
  <c r="L5823" i="1"/>
  <c r="O5822" i="1"/>
  <c r="N5822" i="1"/>
  <c r="P5822" i="1" s="1"/>
  <c r="Q5822" i="1" s="1"/>
  <c r="R5822" i="1" s="1"/>
  <c r="M5822" i="1"/>
  <c r="L5822" i="1"/>
  <c r="O5821" i="1"/>
  <c r="N5821" i="1"/>
  <c r="P5821" i="1" s="1"/>
  <c r="Q5821" i="1" s="1"/>
  <c r="R5821" i="1" s="1"/>
  <c r="M5821" i="1"/>
  <c r="L5821" i="1"/>
  <c r="O5820" i="1"/>
  <c r="N5820" i="1"/>
  <c r="P5820" i="1" s="1"/>
  <c r="Q5820" i="1" s="1"/>
  <c r="R5820" i="1" s="1"/>
  <c r="M5820" i="1"/>
  <c r="L5820" i="1"/>
  <c r="O5819" i="1"/>
  <c r="N5819" i="1"/>
  <c r="P5819" i="1" s="1"/>
  <c r="Q5819" i="1" s="1"/>
  <c r="R5819" i="1" s="1"/>
  <c r="M5819" i="1"/>
  <c r="L5819" i="1"/>
  <c r="O5818" i="1"/>
  <c r="N5818" i="1"/>
  <c r="P5818" i="1" s="1"/>
  <c r="Q5818" i="1" s="1"/>
  <c r="R5818" i="1" s="1"/>
  <c r="M5818" i="1"/>
  <c r="L5818" i="1"/>
  <c r="O5817" i="1"/>
  <c r="N5817" i="1"/>
  <c r="P5817" i="1" s="1"/>
  <c r="Q5817" i="1" s="1"/>
  <c r="R5817" i="1" s="1"/>
  <c r="M5817" i="1"/>
  <c r="L5817" i="1"/>
  <c r="O5816" i="1"/>
  <c r="N5816" i="1"/>
  <c r="P5816" i="1" s="1"/>
  <c r="Q5816" i="1" s="1"/>
  <c r="R5816" i="1" s="1"/>
  <c r="M5816" i="1"/>
  <c r="L5816" i="1"/>
  <c r="O5815" i="1"/>
  <c r="N5815" i="1"/>
  <c r="P5815" i="1" s="1"/>
  <c r="Q5815" i="1" s="1"/>
  <c r="R5815" i="1" s="1"/>
  <c r="M5815" i="1"/>
  <c r="L5815" i="1"/>
  <c r="O5814" i="1"/>
  <c r="N5814" i="1"/>
  <c r="P5814" i="1" s="1"/>
  <c r="Q5814" i="1" s="1"/>
  <c r="R5814" i="1" s="1"/>
  <c r="M5814" i="1"/>
  <c r="L5814" i="1"/>
  <c r="O5813" i="1"/>
  <c r="N5813" i="1"/>
  <c r="P5813" i="1" s="1"/>
  <c r="Q5813" i="1" s="1"/>
  <c r="R5813" i="1" s="1"/>
  <c r="M5813" i="1"/>
  <c r="L5813" i="1"/>
  <c r="O5812" i="1"/>
  <c r="N5812" i="1"/>
  <c r="P5812" i="1" s="1"/>
  <c r="Q5812" i="1" s="1"/>
  <c r="R5812" i="1" s="1"/>
  <c r="M5812" i="1"/>
  <c r="L5812" i="1"/>
  <c r="O5811" i="1"/>
  <c r="N5811" i="1"/>
  <c r="P5811" i="1" s="1"/>
  <c r="Q5811" i="1" s="1"/>
  <c r="R5811" i="1" s="1"/>
  <c r="M5811" i="1"/>
  <c r="L5811" i="1"/>
  <c r="O5810" i="1"/>
  <c r="N5810" i="1"/>
  <c r="P5810" i="1" s="1"/>
  <c r="Q5810" i="1" s="1"/>
  <c r="R5810" i="1" s="1"/>
  <c r="M5810" i="1"/>
  <c r="L5810" i="1"/>
  <c r="O5809" i="1"/>
  <c r="N5809" i="1"/>
  <c r="P5809" i="1" s="1"/>
  <c r="Q5809" i="1" s="1"/>
  <c r="R5809" i="1" s="1"/>
  <c r="M5809" i="1"/>
  <c r="L5809" i="1"/>
  <c r="O5808" i="1"/>
  <c r="N5808" i="1"/>
  <c r="P5808" i="1" s="1"/>
  <c r="Q5808" i="1" s="1"/>
  <c r="R5808" i="1" s="1"/>
  <c r="M5808" i="1"/>
  <c r="L5808" i="1"/>
  <c r="O5807" i="1"/>
  <c r="N5807" i="1"/>
  <c r="P5807" i="1" s="1"/>
  <c r="Q5807" i="1" s="1"/>
  <c r="R5807" i="1" s="1"/>
  <c r="M5807" i="1"/>
  <c r="L5807" i="1"/>
  <c r="O5806" i="1"/>
  <c r="N5806" i="1"/>
  <c r="P5806" i="1" s="1"/>
  <c r="Q5806" i="1" s="1"/>
  <c r="R5806" i="1" s="1"/>
  <c r="M5806" i="1"/>
  <c r="L5806" i="1"/>
  <c r="O5805" i="1"/>
  <c r="N5805" i="1"/>
  <c r="P5805" i="1" s="1"/>
  <c r="Q5805" i="1" s="1"/>
  <c r="R5805" i="1" s="1"/>
  <c r="M5805" i="1"/>
  <c r="L5805" i="1"/>
  <c r="O5804" i="1"/>
  <c r="N5804" i="1"/>
  <c r="P5804" i="1" s="1"/>
  <c r="Q5804" i="1" s="1"/>
  <c r="R5804" i="1" s="1"/>
  <c r="M5804" i="1"/>
  <c r="L5804" i="1"/>
  <c r="O5803" i="1"/>
  <c r="N5803" i="1"/>
  <c r="P5803" i="1" s="1"/>
  <c r="Q5803" i="1" s="1"/>
  <c r="R5803" i="1" s="1"/>
  <c r="M5803" i="1"/>
  <c r="L5803" i="1"/>
  <c r="O5802" i="1"/>
  <c r="N5802" i="1"/>
  <c r="P5802" i="1" s="1"/>
  <c r="Q5802" i="1" s="1"/>
  <c r="R5802" i="1" s="1"/>
  <c r="M5802" i="1"/>
  <c r="L5802" i="1"/>
  <c r="O5801" i="1"/>
  <c r="N5801" i="1"/>
  <c r="P5801" i="1" s="1"/>
  <c r="Q5801" i="1" s="1"/>
  <c r="R5801" i="1" s="1"/>
  <c r="M5801" i="1"/>
  <c r="L5801" i="1"/>
  <c r="O5800" i="1"/>
  <c r="N5800" i="1"/>
  <c r="P5800" i="1" s="1"/>
  <c r="Q5800" i="1" s="1"/>
  <c r="R5800" i="1" s="1"/>
  <c r="M5800" i="1"/>
  <c r="L5800" i="1"/>
  <c r="O5799" i="1"/>
  <c r="N5799" i="1"/>
  <c r="P5799" i="1" s="1"/>
  <c r="Q5799" i="1" s="1"/>
  <c r="R5799" i="1" s="1"/>
  <c r="M5799" i="1"/>
  <c r="L5799" i="1"/>
  <c r="O5798" i="1"/>
  <c r="N5798" i="1"/>
  <c r="P5798" i="1" s="1"/>
  <c r="Q5798" i="1" s="1"/>
  <c r="R5798" i="1" s="1"/>
  <c r="M5798" i="1"/>
  <c r="L5798" i="1"/>
  <c r="O5797" i="1"/>
  <c r="N5797" i="1"/>
  <c r="P5797" i="1" s="1"/>
  <c r="Q5797" i="1" s="1"/>
  <c r="R5797" i="1" s="1"/>
  <c r="M5797" i="1"/>
  <c r="L5797" i="1"/>
  <c r="O5796" i="1"/>
  <c r="N5796" i="1"/>
  <c r="P5796" i="1" s="1"/>
  <c r="Q5796" i="1" s="1"/>
  <c r="R5796" i="1" s="1"/>
  <c r="M5796" i="1"/>
  <c r="L5796" i="1"/>
  <c r="O5795" i="1"/>
  <c r="N5795" i="1"/>
  <c r="P5795" i="1" s="1"/>
  <c r="Q5795" i="1" s="1"/>
  <c r="R5795" i="1" s="1"/>
  <c r="M5795" i="1"/>
  <c r="L5795" i="1"/>
  <c r="O5794" i="1"/>
  <c r="N5794" i="1"/>
  <c r="P5794" i="1" s="1"/>
  <c r="Q5794" i="1" s="1"/>
  <c r="R5794" i="1" s="1"/>
  <c r="M5794" i="1"/>
  <c r="L5794" i="1"/>
  <c r="O5793" i="1"/>
  <c r="N5793" i="1"/>
  <c r="P5793" i="1" s="1"/>
  <c r="Q5793" i="1" s="1"/>
  <c r="R5793" i="1" s="1"/>
  <c r="M5793" i="1"/>
  <c r="L5793" i="1"/>
  <c r="O5792" i="1"/>
  <c r="N5792" i="1"/>
  <c r="P5792" i="1" s="1"/>
  <c r="Q5792" i="1" s="1"/>
  <c r="R5792" i="1" s="1"/>
  <c r="M5792" i="1"/>
  <c r="L5792" i="1"/>
  <c r="O5791" i="1"/>
  <c r="N5791" i="1"/>
  <c r="P5791" i="1" s="1"/>
  <c r="Q5791" i="1" s="1"/>
  <c r="R5791" i="1" s="1"/>
  <c r="M5791" i="1"/>
  <c r="L5791" i="1"/>
  <c r="O5790" i="1"/>
  <c r="N5790" i="1"/>
  <c r="P5790" i="1" s="1"/>
  <c r="Q5790" i="1" s="1"/>
  <c r="R5790" i="1" s="1"/>
  <c r="M5790" i="1"/>
  <c r="L5790" i="1"/>
  <c r="O5789" i="1"/>
  <c r="N5789" i="1"/>
  <c r="P5789" i="1" s="1"/>
  <c r="Q5789" i="1" s="1"/>
  <c r="R5789" i="1" s="1"/>
  <c r="M5789" i="1"/>
  <c r="L5789" i="1"/>
  <c r="O5788" i="1"/>
  <c r="N5788" i="1"/>
  <c r="P5788" i="1" s="1"/>
  <c r="Q5788" i="1" s="1"/>
  <c r="R5788" i="1" s="1"/>
  <c r="M5788" i="1"/>
  <c r="L5788" i="1"/>
  <c r="O5787" i="1"/>
  <c r="N5787" i="1"/>
  <c r="P5787" i="1" s="1"/>
  <c r="Q5787" i="1" s="1"/>
  <c r="R5787" i="1" s="1"/>
  <c r="M5787" i="1"/>
  <c r="L5787" i="1"/>
  <c r="O5786" i="1"/>
  <c r="N5786" i="1"/>
  <c r="P5786" i="1" s="1"/>
  <c r="Q5786" i="1" s="1"/>
  <c r="R5786" i="1" s="1"/>
  <c r="M5786" i="1"/>
  <c r="L5786" i="1"/>
  <c r="O5785" i="1"/>
  <c r="N5785" i="1"/>
  <c r="P5785" i="1" s="1"/>
  <c r="Q5785" i="1" s="1"/>
  <c r="R5785" i="1" s="1"/>
  <c r="M5785" i="1"/>
  <c r="L5785" i="1"/>
  <c r="O5784" i="1"/>
  <c r="N5784" i="1"/>
  <c r="P5784" i="1" s="1"/>
  <c r="Q5784" i="1" s="1"/>
  <c r="R5784" i="1" s="1"/>
  <c r="M5784" i="1"/>
  <c r="L5784" i="1"/>
  <c r="O5783" i="1"/>
  <c r="N5783" i="1"/>
  <c r="P5783" i="1" s="1"/>
  <c r="Q5783" i="1" s="1"/>
  <c r="R5783" i="1" s="1"/>
  <c r="M5783" i="1"/>
  <c r="L5783" i="1"/>
  <c r="O5782" i="1"/>
  <c r="N5782" i="1"/>
  <c r="P5782" i="1" s="1"/>
  <c r="Q5782" i="1" s="1"/>
  <c r="R5782" i="1" s="1"/>
  <c r="M5782" i="1"/>
  <c r="L5782" i="1"/>
  <c r="O5781" i="1"/>
  <c r="N5781" i="1"/>
  <c r="P5781" i="1" s="1"/>
  <c r="Q5781" i="1" s="1"/>
  <c r="R5781" i="1" s="1"/>
  <c r="M5781" i="1"/>
  <c r="L5781" i="1"/>
  <c r="O5780" i="1"/>
  <c r="N5780" i="1"/>
  <c r="P5780" i="1" s="1"/>
  <c r="Q5780" i="1" s="1"/>
  <c r="R5780" i="1" s="1"/>
  <c r="M5780" i="1"/>
  <c r="L5780" i="1"/>
  <c r="O5779" i="1"/>
  <c r="N5779" i="1"/>
  <c r="P5779" i="1" s="1"/>
  <c r="Q5779" i="1" s="1"/>
  <c r="R5779" i="1" s="1"/>
  <c r="M5779" i="1"/>
  <c r="L5779" i="1"/>
  <c r="O5778" i="1"/>
  <c r="N5778" i="1"/>
  <c r="P5778" i="1" s="1"/>
  <c r="Q5778" i="1" s="1"/>
  <c r="R5778" i="1" s="1"/>
  <c r="M5778" i="1"/>
  <c r="L5778" i="1"/>
  <c r="O5777" i="1"/>
  <c r="N5777" i="1"/>
  <c r="P5777" i="1" s="1"/>
  <c r="Q5777" i="1" s="1"/>
  <c r="R5777" i="1" s="1"/>
  <c r="M5777" i="1"/>
  <c r="L5777" i="1"/>
  <c r="O5776" i="1"/>
  <c r="N5776" i="1"/>
  <c r="P5776" i="1" s="1"/>
  <c r="Q5776" i="1" s="1"/>
  <c r="R5776" i="1" s="1"/>
  <c r="M5776" i="1"/>
  <c r="L5776" i="1"/>
  <c r="O5775" i="1"/>
  <c r="N5775" i="1"/>
  <c r="P5775" i="1" s="1"/>
  <c r="Q5775" i="1" s="1"/>
  <c r="R5775" i="1" s="1"/>
  <c r="M5775" i="1"/>
  <c r="L5775" i="1"/>
  <c r="O5774" i="1"/>
  <c r="N5774" i="1"/>
  <c r="P5774" i="1" s="1"/>
  <c r="Q5774" i="1" s="1"/>
  <c r="R5774" i="1" s="1"/>
  <c r="M5774" i="1"/>
  <c r="L5774" i="1"/>
  <c r="O5773" i="1"/>
  <c r="N5773" i="1"/>
  <c r="P5773" i="1" s="1"/>
  <c r="Q5773" i="1" s="1"/>
  <c r="R5773" i="1" s="1"/>
  <c r="M5773" i="1"/>
  <c r="L5773" i="1"/>
  <c r="O5772" i="1"/>
  <c r="N5772" i="1"/>
  <c r="P5772" i="1" s="1"/>
  <c r="Q5772" i="1" s="1"/>
  <c r="R5772" i="1" s="1"/>
  <c r="M5772" i="1"/>
  <c r="L5772" i="1"/>
  <c r="O5771" i="1"/>
  <c r="N5771" i="1"/>
  <c r="P5771" i="1" s="1"/>
  <c r="Q5771" i="1" s="1"/>
  <c r="R5771" i="1" s="1"/>
  <c r="M5771" i="1"/>
  <c r="L5771" i="1"/>
  <c r="O5770" i="1"/>
  <c r="N5770" i="1"/>
  <c r="P5770" i="1" s="1"/>
  <c r="Q5770" i="1" s="1"/>
  <c r="R5770" i="1" s="1"/>
  <c r="M5770" i="1"/>
  <c r="L5770" i="1"/>
  <c r="O5769" i="1"/>
  <c r="N5769" i="1"/>
  <c r="P5769" i="1" s="1"/>
  <c r="Q5769" i="1" s="1"/>
  <c r="R5769" i="1" s="1"/>
  <c r="M5769" i="1"/>
  <c r="L5769" i="1"/>
  <c r="O5768" i="1"/>
  <c r="N5768" i="1"/>
  <c r="P5768" i="1" s="1"/>
  <c r="Q5768" i="1" s="1"/>
  <c r="R5768" i="1" s="1"/>
  <c r="M5768" i="1"/>
  <c r="L5768" i="1"/>
  <c r="O5767" i="1"/>
  <c r="N5767" i="1"/>
  <c r="P5767" i="1" s="1"/>
  <c r="Q5767" i="1" s="1"/>
  <c r="R5767" i="1" s="1"/>
  <c r="M5767" i="1"/>
  <c r="L5767" i="1"/>
  <c r="O5766" i="1"/>
  <c r="N5766" i="1"/>
  <c r="P5766" i="1" s="1"/>
  <c r="Q5766" i="1" s="1"/>
  <c r="R5766" i="1" s="1"/>
  <c r="M5766" i="1"/>
  <c r="L5766" i="1"/>
  <c r="O5765" i="1"/>
  <c r="N5765" i="1"/>
  <c r="P5765" i="1" s="1"/>
  <c r="Q5765" i="1" s="1"/>
  <c r="R5765" i="1" s="1"/>
  <c r="M5765" i="1"/>
  <c r="L5765" i="1"/>
  <c r="O5764" i="1"/>
  <c r="N5764" i="1"/>
  <c r="P5764" i="1" s="1"/>
  <c r="Q5764" i="1" s="1"/>
  <c r="R5764" i="1" s="1"/>
  <c r="M5764" i="1"/>
  <c r="L5764" i="1"/>
  <c r="O5763" i="1"/>
  <c r="N5763" i="1"/>
  <c r="P5763" i="1" s="1"/>
  <c r="Q5763" i="1" s="1"/>
  <c r="R5763" i="1" s="1"/>
  <c r="M5763" i="1"/>
  <c r="L5763" i="1"/>
  <c r="O5762" i="1"/>
  <c r="N5762" i="1"/>
  <c r="P5762" i="1" s="1"/>
  <c r="Q5762" i="1" s="1"/>
  <c r="R5762" i="1" s="1"/>
  <c r="M5762" i="1"/>
  <c r="L5762" i="1"/>
  <c r="O5761" i="1"/>
  <c r="N5761" i="1"/>
  <c r="P5761" i="1" s="1"/>
  <c r="Q5761" i="1" s="1"/>
  <c r="R5761" i="1" s="1"/>
  <c r="M5761" i="1"/>
  <c r="L5761" i="1"/>
  <c r="O5760" i="1"/>
  <c r="N5760" i="1"/>
  <c r="P5760" i="1" s="1"/>
  <c r="Q5760" i="1" s="1"/>
  <c r="R5760" i="1" s="1"/>
  <c r="M5760" i="1"/>
  <c r="L5760" i="1"/>
  <c r="O5759" i="1"/>
  <c r="N5759" i="1"/>
  <c r="P5759" i="1" s="1"/>
  <c r="Q5759" i="1" s="1"/>
  <c r="R5759" i="1" s="1"/>
  <c r="M5759" i="1"/>
  <c r="L5759" i="1"/>
  <c r="O5758" i="1"/>
  <c r="N5758" i="1"/>
  <c r="P5758" i="1" s="1"/>
  <c r="Q5758" i="1" s="1"/>
  <c r="R5758" i="1" s="1"/>
  <c r="M5758" i="1"/>
  <c r="L5758" i="1"/>
  <c r="O5757" i="1"/>
  <c r="N5757" i="1"/>
  <c r="P5757" i="1" s="1"/>
  <c r="Q5757" i="1" s="1"/>
  <c r="R5757" i="1" s="1"/>
  <c r="M5757" i="1"/>
  <c r="L5757" i="1"/>
  <c r="O5756" i="1"/>
  <c r="N5756" i="1"/>
  <c r="P5756" i="1" s="1"/>
  <c r="Q5756" i="1" s="1"/>
  <c r="R5756" i="1" s="1"/>
  <c r="M5756" i="1"/>
  <c r="L5756" i="1"/>
  <c r="O5755" i="1"/>
  <c r="N5755" i="1"/>
  <c r="P5755" i="1" s="1"/>
  <c r="Q5755" i="1" s="1"/>
  <c r="R5755" i="1" s="1"/>
  <c r="M5755" i="1"/>
  <c r="L5755" i="1"/>
  <c r="O5754" i="1"/>
  <c r="N5754" i="1"/>
  <c r="P5754" i="1" s="1"/>
  <c r="Q5754" i="1" s="1"/>
  <c r="R5754" i="1" s="1"/>
  <c r="M5754" i="1"/>
  <c r="L5754" i="1"/>
  <c r="O5753" i="1"/>
  <c r="N5753" i="1"/>
  <c r="P5753" i="1" s="1"/>
  <c r="Q5753" i="1" s="1"/>
  <c r="R5753" i="1" s="1"/>
  <c r="M5753" i="1"/>
  <c r="L5753" i="1"/>
  <c r="O5752" i="1"/>
  <c r="N5752" i="1"/>
  <c r="P5752" i="1" s="1"/>
  <c r="Q5752" i="1" s="1"/>
  <c r="R5752" i="1" s="1"/>
  <c r="M5752" i="1"/>
  <c r="L5752" i="1"/>
  <c r="O5751" i="1"/>
  <c r="N5751" i="1"/>
  <c r="P5751" i="1" s="1"/>
  <c r="Q5751" i="1" s="1"/>
  <c r="R5751" i="1" s="1"/>
  <c r="M5751" i="1"/>
  <c r="L5751" i="1"/>
  <c r="O5750" i="1"/>
  <c r="N5750" i="1"/>
  <c r="P5750" i="1" s="1"/>
  <c r="Q5750" i="1" s="1"/>
  <c r="R5750" i="1" s="1"/>
  <c r="M5750" i="1"/>
  <c r="L5750" i="1"/>
  <c r="O5749" i="1"/>
  <c r="N5749" i="1"/>
  <c r="P5749" i="1" s="1"/>
  <c r="Q5749" i="1" s="1"/>
  <c r="R5749" i="1" s="1"/>
  <c r="M5749" i="1"/>
  <c r="L5749" i="1"/>
  <c r="O5748" i="1"/>
  <c r="N5748" i="1"/>
  <c r="P5748" i="1" s="1"/>
  <c r="Q5748" i="1" s="1"/>
  <c r="R5748" i="1" s="1"/>
  <c r="M5748" i="1"/>
  <c r="L5748" i="1"/>
  <c r="O5747" i="1"/>
  <c r="N5747" i="1"/>
  <c r="P5747" i="1" s="1"/>
  <c r="Q5747" i="1" s="1"/>
  <c r="R5747" i="1" s="1"/>
  <c r="M5747" i="1"/>
  <c r="L5747" i="1"/>
  <c r="O5746" i="1"/>
  <c r="N5746" i="1"/>
  <c r="P5746" i="1" s="1"/>
  <c r="Q5746" i="1" s="1"/>
  <c r="R5746" i="1" s="1"/>
  <c r="M5746" i="1"/>
  <c r="L5746" i="1"/>
  <c r="O5745" i="1"/>
  <c r="N5745" i="1"/>
  <c r="P5745" i="1" s="1"/>
  <c r="Q5745" i="1" s="1"/>
  <c r="R5745" i="1" s="1"/>
  <c r="M5745" i="1"/>
  <c r="L5745" i="1"/>
  <c r="O5744" i="1"/>
  <c r="N5744" i="1"/>
  <c r="P5744" i="1" s="1"/>
  <c r="Q5744" i="1" s="1"/>
  <c r="R5744" i="1" s="1"/>
  <c r="M5744" i="1"/>
  <c r="L5744" i="1"/>
  <c r="O5743" i="1"/>
  <c r="N5743" i="1"/>
  <c r="P5743" i="1" s="1"/>
  <c r="Q5743" i="1" s="1"/>
  <c r="R5743" i="1" s="1"/>
  <c r="M5743" i="1"/>
  <c r="L5743" i="1"/>
  <c r="O5742" i="1"/>
  <c r="N5742" i="1"/>
  <c r="P5742" i="1" s="1"/>
  <c r="Q5742" i="1" s="1"/>
  <c r="R5742" i="1" s="1"/>
  <c r="M5742" i="1"/>
  <c r="L5742" i="1"/>
  <c r="O5741" i="1"/>
  <c r="N5741" i="1"/>
  <c r="P5741" i="1" s="1"/>
  <c r="Q5741" i="1" s="1"/>
  <c r="R5741" i="1" s="1"/>
  <c r="M5741" i="1"/>
  <c r="L5741" i="1"/>
  <c r="O5740" i="1"/>
  <c r="N5740" i="1"/>
  <c r="P5740" i="1" s="1"/>
  <c r="Q5740" i="1" s="1"/>
  <c r="R5740" i="1" s="1"/>
  <c r="M5740" i="1"/>
  <c r="L5740" i="1"/>
  <c r="O5739" i="1"/>
  <c r="N5739" i="1"/>
  <c r="P5739" i="1" s="1"/>
  <c r="Q5739" i="1" s="1"/>
  <c r="R5739" i="1" s="1"/>
  <c r="M5739" i="1"/>
  <c r="L5739" i="1"/>
  <c r="O5738" i="1"/>
  <c r="N5738" i="1"/>
  <c r="P5738" i="1" s="1"/>
  <c r="Q5738" i="1" s="1"/>
  <c r="R5738" i="1" s="1"/>
  <c r="M5738" i="1"/>
  <c r="L5738" i="1"/>
  <c r="O5737" i="1"/>
  <c r="N5737" i="1"/>
  <c r="P5737" i="1" s="1"/>
  <c r="Q5737" i="1" s="1"/>
  <c r="R5737" i="1" s="1"/>
  <c r="M5737" i="1"/>
  <c r="L5737" i="1"/>
  <c r="O5736" i="1"/>
  <c r="N5736" i="1"/>
  <c r="P5736" i="1" s="1"/>
  <c r="Q5736" i="1" s="1"/>
  <c r="R5736" i="1" s="1"/>
  <c r="M5736" i="1"/>
  <c r="L5736" i="1"/>
  <c r="O5735" i="1"/>
  <c r="N5735" i="1"/>
  <c r="P5735" i="1" s="1"/>
  <c r="Q5735" i="1" s="1"/>
  <c r="R5735" i="1" s="1"/>
  <c r="M5735" i="1"/>
  <c r="L5735" i="1"/>
  <c r="O5734" i="1"/>
  <c r="N5734" i="1"/>
  <c r="P5734" i="1" s="1"/>
  <c r="Q5734" i="1" s="1"/>
  <c r="R5734" i="1" s="1"/>
  <c r="M5734" i="1"/>
  <c r="L5734" i="1"/>
  <c r="O5733" i="1"/>
  <c r="N5733" i="1"/>
  <c r="P5733" i="1" s="1"/>
  <c r="Q5733" i="1" s="1"/>
  <c r="R5733" i="1" s="1"/>
  <c r="M5733" i="1"/>
  <c r="L5733" i="1"/>
  <c r="O5732" i="1"/>
  <c r="N5732" i="1"/>
  <c r="P5732" i="1" s="1"/>
  <c r="Q5732" i="1" s="1"/>
  <c r="R5732" i="1" s="1"/>
  <c r="M5732" i="1"/>
  <c r="L5732" i="1"/>
  <c r="O5731" i="1"/>
  <c r="N5731" i="1"/>
  <c r="P5731" i="1" s="1"/>
  <c r="Q5731" i="1" s="1"/>
  <c r="R5731" i="1" s="1"/>
  <c r="M5731" i="1"/>
  <c r="L5731" i="1"/>
  <c r="O5730" i="1"/>
  <c r="N5730" i="1"/>
  <c r="P5730" i="1" s="1"/>
  <c r="Q5730" i="1" s="1"/>
  <c r="R5730" i="1" s="1"/>
  <c r="M5730" i="1"/>
  <c r="L5730" i="1"/>
  <c r="O5729" i="1"/>
  <c r="N5729" i="1"/>
  <c r="P5729" i="1" s="1"/>
  <c r="Q5729" i="1" s="1"/>
  <c r="R5729" i="1" s="1"/>
  <c r="M5729" i="1"/>
  <c r="L5729" i="1"/>
  <c r="O5728" i="1"/>
  <c r="N5728" i="1"/>
  <c r="P5728" i="1" s="1"/>
  <c r="Q5728" i="1" s="1"/>
  <c r="R5728" i="1" s="1"/>
  <c r="M5728" i="1"/>
  <c r="L5728" i="1"/>
  <c r="O5727" i="1"/>
  <c r="N5727" i="1"/>
  <c r="P5727" i="1" s="1"/>
  <c r="Q5727" i="1" s="1"/>
  <c r="R5727" i="1" s="1"/>
  <c r="M5727" i="1"/>
  <c r="L5727" i="1"/>
  <c r="O5726" i="1"/>
  <c r="N5726" i="1"/>
  <c r="P5726" i="1" s="1"/>
  <c r="Q5726" i="1" s="1"/>
  <c r="R5726" i="1" s="1"/>
  <c r="M5726" i="1"/>
  <c r="L5726" i="1"/>
  <c r="O5725" i="1"/>
  <c r="N5725" i="1"/>
  <c r="P5725" i="1" s="1"/>
  <c r="Q5725" i="1" s="1"/>
  <c r="R5725" i="1" s="1"/>
  <c r="M5725" i="1"/>
  <c r="L5725" i="1"/>
  <c r="O5724" i="1"/>
  <c r="N5724" i="1"/>
  <c r="P5724" i="1" s="1"/>
  <c r="Q5724" i="1" s="1"/>
  <c r="R5724" i="1" s="1"/>
  <c r="M5724" i="1"/>
  <c r="L5724" i="1"/>
  <c r="O5723" i="1"/>
  <c r="N5723" i="1"/>
  <c r="P5723" i="1" s="1"/>
  <c r="Q5723" i="1" s="1"/>
  <c r="R5723" i="1" s="1"/>
  <c r="M5723" i="1"/>
  <c r="L5723" i="1"/>
  <c r="O5722" i="1"/>
  <c r="N5722" i="1"/>
  <c r="P5722" i="1" s="1"/>
  <c r="Q5722" i="1" s="1"/>
  <c r="R5722" i="1" s="1"/>
  <c r="M5722" i="1"/>
  <c r="L5722" i="1"/>
  <c r="O5721" i="1"/>
  <c r="N5721" i="1"/>
  <c r="P5721" i="1" s="1"/>
  <c r="Q5721" i="1" s="1"/>
  <c r="R5721" i="1" s="1"/>
  <c r="M5721" i="1"/>
  <c r="L5721" i="1"/>
  <c r="O5720" i="1"/>
  <c r="N5720" i="1"/>
  <c r="P5720" i="1" s="1"/>
  <c r="Q5720" i="1" s="1"/>
  <c r="R5720" i="1" s="1"/>
  <c r="M5720" i="1"/>
  <c r="L5720" i="1"/>
  <c r="O5719" i="1"/>
  <c r="N5719" i="1"/>
  <c r="P5719" i="1" s="1"/>
  <c r="Q5719" i="1" s="1"/>
  <c r="R5719" i="1" s="1"/>
  <c r="M5719" i="1"/>
  <c r="L5719" i="1"/>
  <c r="O5718" i="1"/>
  <c r="N5718" i="1"/>
  <c r="P5718" i="1" s="1"/>
  <c r="Q5718" i="1" s="1"/>
  <c r="R5718" i="1" s="1"/>
  <c r="M5718" i="1"/>
  <c r="L5718" i="1"/>
  <c r="O5717" i="1"/>
  <c r="N5717" i="1"/>
  <c r="P5717" i="1" s="1"/>
  <c r="Q5717" i="1" s="1"/>
  <c r="R5717" i="1" s="1"/>
  <c r="M5717" i="1"/>
  <c r="L5717" i="1"/>
  <c r="O5716" i="1"/>
  <c r="N5716" i="1"/>
  <c r="P5716" i="1" s="1"/>
  <c r="Q5716" i="1" s="1"/>
  <c r="R5716" i="1" s="1"/>
  <c r="M5716" i="1"/>
  <c r="L5716" i="1"/>
  <c r="O5715" i="1"/>
  <c r="N5715" i="1"/>
  <c r="P5715" i="1" s="1"/>
  <c r="Q5715" i="1" s="1"/>
  <c r="R5715" i="1" s="1"/>
  <c r="M5715" i="1"/>
  <c r="L5715" i="1"/>
  <c r="O5714" i="1"/>
  <c r="N5714" i="1"/>
  <c r="P5714" i="1" s="1"/>
  <c r="Q5714" i="1" s="1"/>
  <c r="R5714" i="1" s="1"/>
  <c r="M5714" i="1"/>
  <c r="L5714" i="1"/>
  <c r="O5713" i="1"/>
  <c r="N5713" i="1"/>
  <c r="P5713" i="1" s="1"/>
  <c r="Q5713" i="1" s="1"/>
  <c r="R5713" i="1" s="1"/>
  <c r="M5713" i="1"/>
  <c r="L5713" i="1"/>
  <c r="O5712" i="1"/>
  <c r="N5712" i="1"/>
  <c r="P5712" i="1" s="1"/>
  <c r="Q5712" i="1" s="1"/>
  <c r="R5712" i="1" s="1"/>
  <c r="M5712" i="1"/>
  <c r="L5712" i="1"/>
  <c r="O5711" i="1"/>
  <c r="N5711" i="1"/>
  <c r="P5711" i="1" s="1"/>
  <c r="Q5711" i="1" s="1"/>
  <c r="R5711" i="1" s="1"/>
  <c r="M5711" i="1"/>
  <c r="L5711" i="1"/>
  <c r="O5710" i="1"/>
  <c r="N5710" i="1"/>
  <c r="P5710" i="1" s="1"/>
  <c r="Q5710" i="1" s="1"/>
  <c r="R5710" i="1" s="1"/>
  <c r="M5710" i="1"/>
  <c r="L5710" i="1"/>
  <c r="O5709" i="1"/>
  <c r="N5709" i="1"/>
  <c r="P5709" i="1" s="1"/>
  <c r="Q5709" i="1" s="1"/>
  <c r="R5709" i="1" s="1"/>
  <c r="M5709" i="1"/>
  <c r="L5709" i="1"/>
  <c r="O5708" i="1"/>
  <c r="N5708" i="1"/>
  <c r="P5708" i="1" s="1"/>
  <c r="Q5708" i="1" s="1"/>
  <c r="R5708" i="1" s="1"/>
  <c r="M5708" i="1"/>
  <c r="L5708" i="1"/>
  <c r="O5707" i="1"/>
  <c r="N5707" i="1"/>
  <c r="P5707" i="1" s="1"/>
  <c r="Q5707" i="1" s="1"/>
  <c r="R5707" i="1" s="1"/>
  <c r="M5707" i="1"/>
  <c r="L5707" i="1"/>
  <c r="O5706" i="1"/>
  <c r="N5706" i="1"/>
  <c r="P5706" i="1" s="1"/>
  <c r="Q5706" i="1" s="1"/>
  <c r="R5706" i="1" s="1"/>
  <c r="M5706" i="1"/>
  <c r="L5706" i="1"/>
  <c r="O5705" i="1"/>
  <c r="N5705" i="1"/>
  <c r="P5705" i="1" s="1"/>
  <c r="Q5705" i="1" s="1"/>
  <c r="R5705" i="1" s="1"/>
  <c r="M5705" i="1"/>
  <c r="L5705" i="1"/>
  <c r="O5704" i="1"/>
  <c r="N5704" i="1"/>
  <c r="P5704" i="1" s="1"/>
  <c r="Q5704" i="1" s="1"/>
  <c r="R5704" i="1" s="1"/>
  <c r="M5704" i="1"/>
  <c r="L5704" i="1"/>
  <c r="O5703" i="1"/>
  <c r="N5703" i="1"/>
  <c r="P5703" i="1" s="1"/>
  <c r="Q5703" i="1" s="1"/>
  <c r="R5703" i="1" s="1"/>
  <c r="M5703" i="1"/>
  <c r="L5703" i="1"/>
  <c r="O5702" i="1"/>
  <c r="N5702" i="1"/>
  <c r="P5702" i="1" s="1"/>
  <c r="Q5702" i="1" s="1"/>
  <c r="R5702" i="1" s="1"/>
  <c r="M5702" i="1"/>
  <c r="L5702" i="1"/>
  <c r="O5701" i="1"/>
  <c r="N5701" i="1"/>
  <c r="P5701" i="1" s="1"/>
  <c r="Q5701" i="1" s="1"/>
  <c r="R5701" i="1" s="1"/>
  <c r="M5701" i="1"/>
  <c r="L5701" i="1"/>
  <c r="O5700" i="1"/>
  <c r="N5700" i="1"/>
  <c r="P5700" i="1" s="1"/>
  <c r="Q5700" i="1" s="1"/>
  <c r="R5700" i="1" s="1"/>
  <c r="M5700" i="1"/>
  <c r="L5700" i="1"/>
  <c r="O5699" i="1"/>
  <c r="N5699" i="1"/>
  <c r="P5699" i="1" s="1"/>
  <c r="Q5699" i="1" s="1"/>
  <c r="R5699" i="1" s="1"/>
  <c r="M5699" i="1"/>
  <c r="L5699" i="1"/>
  <c r="O5698" i="1"/>
  <c r="N5698" i="1"/>
  <c r="P5698" i="1" s="1"/>
  <c r="Q5698" i="1" s="1"/>
  <c r="R5698" i="1" s="1"/>
  <c r="M5698" i="1"/>
  <c r="L5698" i="1"/>
  <c r="O5697" i="1"/>
  <c r="N5697" i="1"/>
  <c r="P5697" i="1" s="1"/>
  <c r="Q5697" i="1" s="1"/>
  <c r="R5697" i="1" s="1"/>
  <c r="M5697" i="1"/>
  <c r="L5697" i="1"/>
  <c r="O5696" i="1"/>
  <c r="N5696" i="1"/>
  <c r="P5696" i="1" s="1"/>
  <c r="Q5696" i="1" s="1"/>
  <c r="R5696" i="1" s="1"/>
  <c r="M5696" i="1"/>
  <c r="L5696" i="1"/>
  <c r="O5695" i="1"/>
  <c r="N5695" i="1"/>
  <c r="P5695" i="1" s="1"/>
  <c r="Q5695" i="1" s="1"/>
  <c r="R5695" i="1" s="1"/>
  <c r="M5695" i="1"/>
  <c r="L5695" i="1"/>
  <c r="O5694" i="1"/>
  <c r="N5694" i="1"/>
  <c r="P5694" i="1" s="1"/>
  <c r="Q5694" i="1" s="1"/>
  <c r="R5694" i="1" s="1"/>
  <c r="M5694" i="1"/>
  <c r="L5694" i="1"/>
  <c r="O5693" i="1"/>
  <c r="N5693" i="1"/>
  <c r="P5693" i="1" s="1"/>
  <c r="Q5693" i="1" s="1"/>
  <c r="R5693" i="1" s="1"/>
  <c r="M5693" i="1"/>
  <c r="L5693" i="1"/>
  <c r="O5692" i="1"/>
  <c r="N5692" i="1"/>
  <c r="P5692" i="1" s="1"/>
  <c r="Q5692" i="1" s="1"/>
  <c r="R5692" i="1" s="1"/>
  <c r="M5692" i="1"/>
  <c r="L5692" i="1"/>
  <c r="O5691" i="1"/>
  <c r="N5691" i="1"/>
  <c r="P5691" i="1" s="1"/>
  <c r="Q5691" i="1" s="1"/>
  <c r="R5691" i="1" s="1"/>
  <c r="M5691" i="1"/>
  <c r="L5691" i="1"/>
  <c r="O5690" i="1"/>
  <c r="N5690" i="1"/>
  <c r="P5690" i="1" s="1"/>
  <c r="Q5690" i="1" s="1"/>
  <c r="R5690" i="1" s="1"/>
  <c r="M5690" i="1"/>
  <c r="L5690" i="1"/>
  <c r="O5689" i="1"/>
  <c r="N5689" i="1"/>
  <c r="P5689" i="1" s="1"/>
  <c r="Q5689" i="1" s="1"/>
  <c r="R5689" i="1" s="1"/>
  <c r="M5689" i="1"/>
  <c r="L5689" i="1"/>
  <c r="O5688" i="1"/>
  <c r="N5688" i="1"/>
  <c r="P5688" i="1" s="1"/>
  <c r="Q5688" i="1" s="1"/>
  <c r="R5688" i="1" s="1"/>
  <c r="M5688" i="1"/>
  <c r="L5688" i="1"/>
  <c r="O5687" i="1"/>
  <c r="N5687" i="1"/>
  <c r="P5687" i="1" s="1"/>
  <c r="Q5687" i="1" s="1"/>
  <c r="R5687" i="1" s="1"/>
  <c r="M5687" i="1"/>
  <c r="L5687" i="1"/>
  <c r="O5686" i="1"/>
  <c r="N5686" i="1"/>
  <c r="P5686" i="1" s="1"/>
  <c r="Q5686" i="1" s="1"/>
  <c r="R5686" i="1" s="1"/>
  <c r="M5686" i="1"/>
  <c r="L5686" i="1"/>
  <c r="O5685" i="1"/>
  <c r="N5685" i="1"/>
  <c r="P5685" i="1" s="1"/>
  <c r="Q5685" i="1" s="1"/>
  <c r="R5685" i="1" s="1"/>
  <c r="M5685" i="1"/>
  <c r="L5685" i="1"/>
  <c r="O5684" i="1"/>
  <c r="N5684" i="1"/>
  <c r="P5684" i="1" s="1"/>
  <c r="Q5684" i="1" s="1"/>
  <c r="R5684" i="1" s="1"/>
  <c r="M5684" i="1"/>
  <c r="L5684" i="1"/>
  <c r="O5683" i="1"/>
  <c r="N5683" i="1"/>
  <c r="P5683" i="1" s="1"/>
  <c r="Q5683" i="1" s="1"/>
  <c r="R5683" i="1" s="1"/>
  <c r="M5683" i="1"/>
  <c r="L5683" i="1"/>
  <c r="O5682" i="1"/>
  <c r="N5682" i="1"/>
  <c r="P5682" i="1" s="1"/>
  <c r="Q5682" i="1" s="1"/>
  <c r="R5682" i="1" s="1"/>
  <c r="M5682" i="1"/>
  <c r="L5682" i="1"/>
  <c r="O5681" i="1"/>
  <c r="N5681" i="1"/>
  <c r="P5681" i="1" s="1"/>
  <c r="Q5681" i="1" s="1"/>
  <c r="R5681" i="1" s="1"/>
  <c r="M5681" i="1"/>
  <c r="L5681" i="1"/>
  <c r="O5680" i="1"/>
  <c r="N5680" i="1"/>
  <c r="P5680" i="1" s="1"/>
  <c r="Q5680" i="1" s="1"/>
  <c r="R5680" i="1" s="1"/>
  <c r="M5680" i="1"/>
  <c r="L5680" i="1"/>
  <c r="O5679" i="1"/>
  <c r="N5679" i="1"/>
  <c r="P5679" i="1" s="1"/>
  <c r="Q5679" i="1" s="1"/>
  <c r="R5679" i="1" s="1"/>
  <c r="M5679" i="1"/>
  <c r="L5679" i="1"/>
  <c r="O5678" i="1"/>
  <c r="N5678" i="1"/>
  <c r="P5678" i="1" s="1"/>
  <c r="Q5678" i="1" s="1"/>
  <c r="R5678" i="1" s="1"/>
  <c r="M5678" i="1"/>
  <c r="L5678" i="1"/>
  <c r="O5677" i="1"/>
  <c r="N5677" i="1"/>
  <c r="P5677" i="1" s="1"/>
  <c r="Q5677" i="1" s="1"/>
  <c r="R5677" i="1" s="1"/>
  <c r="M5677" i="1"/>
  <c r="L5677" i="1"/>
  <c r="O5676" i="1"/>
  <c r="N5676" i="1"/>
  <c r="P5676" i="1" s="1"/>
  <c r="Q5676" i="1" s="1"/>
  <c r="R5676" i="1" s="1"/>
  <c r="M5676" i="1"/>
  <c r="L5676" i="1"/>
  <c r="O5675" i="1"/>
  <c r="N5675" i="1"/>
  <c r="P5675" i="1" s="1"/>
  <c r="Q5675" i="1" s="1"/>
  <c r="R5675" i="1" s="1"/>
  <c r="M5675" i="1"/>
  <c r="L5675" i="1"/>
  <c r="O5674" i="1"/>
  <c r="N5674" i="1"/>
  <c r="P5674" i="1" s="1"/>
  <c r="Q5674" i="1" s="1"/>
  <c r="R5674" i="1" s="1"/>
  <c r="M5674" i="1"/>
  <c r="L5674" i="1"/>
  <c r="O5673" i="1"/>
  <c r="N5673" i="1"/>
  <c r="P5673" i="1" s="1"/>
  <c r="Q5673" i="1" s="1"/>
  <c r="R5673" i="1" s="1"/>
  <c r="M5673" i="1"/>
  <c r="L5673" i="1"/>
  <c r="O5672" i="1"/>
  <c r="N5672" i="1"/>
  <c r="P5672" i="1" s="1"/>
  <c r="Q5672" i="1" s="1"/>
  <c r="R5672" i="1" s="1"/>
  <c r="M5672" i="1"/>
  <c r="L5672" i="1"/>
  <c r="O5671" i="1"/>
  <c r="N5671" i="1"/>
  <c r="P5671" i="1" s="1"/>
  <c r="Q5671" i="1" s="1"/>
  <c r="R5671" i="1" s="1"/>
  <c r="M5671" i="1"/>
  <c r="L5671" i="1"/>
  <c r="O5670" i="1"/>
  <c r="N5670" i="1"/>
  <c r="P5670" i="1" s="1"/>
  <c r="Q5670" i="1" s="1"/>
  <c r="R5670" i="1" s="1"/>
  <c r="M5670" i="1"/>
  <c r="L5670" i="1"/>
  <c r="O5669" i="1"/>
  <c r="N5669" i="1"/>
  <c r="P5669" i="1" s="1"/>
  <c r="Q5669" i="1" s="1"/>
  <c r="R5669" i="1" s="1"/>
  <c r="M5669" i="1"/>
  <c r="L5669" i="1"/>
  <c r="O5668" i="1"/>
  <c r="N5668" i="1"/>
  <c r="P5668" i="1" s="1"/>
  <c r="Q5668" i="1" s="1"/>
  <c r="R5668" i="1" s="1"/>
  <c r="M5668" i="1"/>
  <c r="L5668" i="1"/>
  <c r="O5667" i="1"/>
  <c r="N5667" i="1"/>
  <c r="P5667" i="1" s="1"/>
  <c r="Q5667" i="1" s="1"/>
  <c r="R5667" i="1" s="1"/>
  <c r="M5667" i="1"/>
  <c r="L5667" i="1"/>
  <c r="O5666" i="1"/>
  <c r="N5666" i="1"/>
  <c r="P5666" i="1" s="1"/>
  <c r="Q5666" i="1" s="1"/>
  <c r="R5666" i="1" s="1"/>
  <c r="M5666" i="1"/>
  <c r="L5666" i="1"/>
  <c r="O5665" i="1"/>
  <c r="N5665" i="1"/>
  <c r="P5665" i="1" s="1"/>
  <c r="Q5665" i="1" s="1"/>
  <c r="R5665" i="1" s="1"/>
  <c r="M5665" i="1"/>
  <c r="L5665" i="1"/>
  <c r="O5664" i="1"/>
  <c r="N5664" i="1"/>
  <c r="P5664" i="1" s="1"/>
  <c r="Q5664" i="1" s="1"/>
  <c r="R5664" i="1" s="1"/>
  <c r="M5664" i="1"/>
  <c r="L5664" i="1"/>
  <c r="O5663" i="1"/>
  <c r="N5663" i="1"/>
  <c r="P5663" i="1" s="1"/>
  <c r="Q5663" i="1" s="1"/>
  <c r="R5663" i="1" s="1"/>
  <c r="M5663" i="1"/>
  <c r="L5663" i="1"/>
  <c r="O5662" i="1"/>
  <c r="N5662" i="1"/>
  <c r="P5662" i="1" s="1"/>
  <c r="Q5662" i="1" s="1"/>
  <c r="R5662" i="1" s="1"/>
  <c r="M5662" i="1"/>
  <c r="L5662" i="1"/>
  <c r="O5661" i="1"/>
  <c r="N5661" i="1"/>
  <c r="P5661" i="1" s="1"/>
  <c r="Q5661" i="1" s="1"/>
  <c r="R5661" i="1" s="1"/>
  <c r="M5661" i="1"/>
  <c r="L5661" i="1"/>
  <c r="O5660" i="1"/>
  <c r="N5660" i="1"/>
  <c r="P5660" i="1" s="1"/>
  <c r="Q5660" i="1" s="1"/>
  <c r="R5660" i="1" s="1"/>
  <c r="M5660" i="1"/>
  <c r="L5660" i="1"/>
  <c r="O5659" i="1"/>
  <c r="N5659" i="1"/>
  <c r="P5659" i="1" s="1"/>
  <c r="Q5659" i="1" s="1"/>
  <c r="R5659" i="1" s="1"/>
  <c r="M5659" i="1"/>
  <c r="L5659" i="1"/>
  <c r="O5658" i="1"/>
  <c r="N5658" i="1"/>
  <c r="P5658" i="1" s="1"/>
  <c r="Q5658" i="1" s="1"/>
  <c r="R5658" i="1" s="1"/>
  <c r="M5658" i="1"/>
  <c r="L5658" i="1"/>
  <c r="O5657" i="1"/>
  <c r="N5657" i="1"/>
  <c r="P5657" i="1" s="1"/>
  <c r="Q5657" i="1" s="1"/>
  <c r="R5657" i="1" s="1"/>
  <c r="M5657" i="1"/>
  <c r="L5657" i="1"/>
  <c r="O5656" i="1"/>
  <c r="N5656" i="1"/>
  <c r="P5656" i="1" s="1"/>
  <c r="Q5656" i="1" s="1"/>
  <c r="R5656" i="1" s="1"/>
  <c r="M5656" i="1"/>
  <c r="L5656" i="1"/>
  <c r="O5655" i="1"/>
  <c r="N5655" i="1"/>
  <c r="P5655" i="1" s="1"/>
  <c r="Q5655" i="1" s="1"/>
  <c r="R5655" i="1" s="1"/>
  <c r="M5655" i="1"/>
  <c r="L5655" i="1"/>
  <c r="O5654" i="1"/>
  <c r="N5654" i="1"/>
  <c r="P5654" i="1" s="1"/>
  <c r="Q5654" i="1" s="1"/>
  <c r="R5654" i="1" s="1"/>
  <c r="M5654" i="1"/>
  <c r="L5654" i="1"/>
  <c r="O5653" i="1"/>
  <c r="N5653" i="1"/>
  <c r="P5653" i="1" s="1"/>
  <c r="Q5653" i="1" s="1"/>
  <c r="R5653" i="1" s="1"/>
  <c r="M5653" i="1"/>
  <c r="L5653" i="1"/>
  <c r="O5652" i="1"/>
  <c r="N5652" i="1"/>
  <c r="P5652" i="1" s="1"/>
  <c r="Q5652" i="1" s="1"/>
  <c r="R5652" i="1" s="1"/>
  <c r="M5652" i="1"/>
  <c r="L5652" i="1"/>
  <c r="O5651" i="1"/>
  <c r="N5651" i="1"/>
  <c r="P5651" i="1" s="1"/>
  <c r="Q5651" i="1" s="1"/>
  <c r="R5651" i="1" s="1"/>
  <c r="M5651" i="1"/>
  <c r="L5651" i="1"/>
  <c r="O5650" i="1"/>
  <c r="N5650" i="1"/>
  <c r="P5650" i="1" s="1"/>
  <c r="Q5650" i="1" s="1"/>
  <c r="R5650" i="1" s="1"/>
  <c r="M5650" i="1"/>
  <c r="L5650" i="1"/>
  <c r="O5649" i="1"/>
  <c r="N5649" i="1"/>
  <c r="P5649" i="1" s="1"/>
  <c r="Q5649" i="1" s="1"/>
  <c r="R5649" i="1" s="1"/>
  <c r="M5649" i="1"/>
  <c r="L5649" i="1"/>
  <c r="O5648" i="1"/>
  <c r="N5648" i="1"/>
  <c r="P5648" i="1" s="1"/>
  <c r="Q5648" i="1" s="1"/>
  <c r="R5648" i="1" s="1"/>
  <c r="M5648" i="1"/>
  <c r="L5648" i="1"/>
  <c r="O5647" i="1"/>
  <c r="N5647" i="1"/>
  <c r="P5647" i="1" s="1"/>
  <c r="Q5647" i="1" s="1"/>
  <c r="R5647" i="1" s="1"/>
  <c r="M5647" i="1"/>
  <c r="L5647" i="1"/>
  <c r="O5646" i="1"/>
  <c r="N5646" i="1"/>
  <c r="P5646" i="1" s="1"/>
  <c r="Q5646" i="1" s="1"/>
  <c r="R5646" i="1" s="1"/>
  <c r="M5646" i="1"/>
  <c r="L5646" i="1"/>
  <c r="O5645" i="1"/>
  <c r="N5645" i="1"/>
  <c r="P5645" i="1" s="1"/>
  <c r="Q5645" i="1" s="1"/>
  <c r="R5645" i="1" s="1"/>
  <c r="M5645" i="1"/>
  <c r="L5645" i="1"/>
  <c r="O5644" i="1"/>
  <c r="N5644" i="1"/>
  <c r="P5644" i="1" s="1"/>
  <c r="Q5644" i="1" s="1"/>
  <c r="R5644" i="1" s="1"/>
  <c r="M5644" i="1"/>
  <c r="L5644" i="1"/>
  <c r="O5643" i="1"/>
  <c r="N5643" i="1"/>
  <c r="P5643" i="1" s="1"/>
  <c r="Q5643" i="1" s="1"/>
  <c r="R5643" i="1" s="1"/>
  <c r="M5643" i="1"/>
  <c r="L5643" i="1"/>
  <c r="O5642" i="1"/>
  <c r="N5642" i="1"/>
  <c r="P5642" i="1" s="1"/>
  <c r="Q5642" i="1" s="1"/>
  <c r="R5642" i="1" s="1"/>
  <c r="M5642" i="1"/>
  <c r="L5642" i="1"/>
  <c r="O5641" i="1"/>
  <c r="N5641" i="1"/>
  <c r="P5641" i="1" s="1"/>
  <c r="Q5641" i="1" s="1"/>
  <c r="R5641" i="1" s="1"/>
  <c r="M5641" i="1"/>
  <c r="L5641" i="1"/>
  <c r="O5640" i="1"/>
  <c r="N5640" i="1"/>
  <c r="P5640" i="1" s="1"/>
  <c r="Q5640" i="1" s="1"/>
  <c r="R5640" i="1" s="1"/>
  <c r="M5640" i="1"/>
  <c r="L5640" i="1"/>
  <c r="O5639" i="1"/>
  <c r="N5639" i="1"/>
  <c r="P5639" i="1" s="1"/>
  <c r="Q5639" i="1" s="1"/>
  <c r="R5639" i="1" s="1"/>
  <c r="M5639" i="1"/>
  <c r="L5639" i="1"/>
  <c r="O5638" i="1"/>
  <c r="N5638" i="1"/>
  <c r="P5638" i="1" s="1"/>
  <c r="Q5638" i="1" s="1"/>
  <c r="R5638" i="1" s="1"/>
  <c r="M5638" i="1"/>
  <c r="L5638" i="1"/>
  <c r="O5637" i="1"/>
  <c r="N5637" i="1"/>
  <c r="P5637" i="1" s="1"/>
  <c r="Q5637" i="1" s="1"/>
  <c r="R5637" i="1" s="1"/>
  <c r="M5637" i="1"/>
  <c r="L5637" i="1"/>
  <c r="O5636" i="1"/>
  <c r="N5636" i="1"/>
  <c r="P5636" i="1" s="1"/>
  <c r="Q5636" i="1" s="1"/>
  <c r="R5636" i="1" s="1"/>
  <c r="M5636" i="1"/>
  <c r="L5636" i="1"/>
  <c r="O5635" i="1"/>
  <c r="N5635" i="1"/>
  <c r="P5635" i="1" s="1"/>
  <c r="Q5635" i="1" s="1"/>
  <c r="R5635" i="1" s="1"/>
  <c r="M5635" i="1"/>
  <c r="L5635" i="1"/>
  <c r="O5634" i="1"/>
  <c r="N5634" i="1"/>
  <c r="P5634" i="1" s="1"/>
  <c r="Q5634" i="1" s="1"/>
  <c r="R5634" i="1" s="1"/>
  <c r="M5634" i="1"/>
  <c r="L5634" i="1"/>
  <c r="O5633" i="1"/>
  <c r="N5633" i="1"/>
  <c r="P5633" i="1" s="1"/>
  <c r="Q5633" i="1" s="1"/>
  <c r="R5633" i="1" s="1"/>
  <c r="M5633" i="1"/>
  <c r="L5633" i="1"/>
  <c r="O5632" i="1"/>
  <c r="N5632" i="1"/>
  <c r="P5632" i="1" s="1"/>
  <c r="Q5632" i="1" s="1"/>
  <c r="R5632" i="1" s="1"/>
  <c r="M5632" i="1"/>
  <c r="L5632" i="1"/>
  <c r="O5631" i="1"/>
  <c r="N5631" i="1"/>
  <c r="P5631" i="1" s="1"/>
  <c r="Q5631" i="1" s="1"/>
  <c r="R5631" i="1" s="1"/>
  <c r="M5631" i="1"/>
  <c r="L5631" i="1"/>
  <c r="O5630" i="1"/>
  <c r="N5630" i="1"/>
  <c r="P5630" i="1" s="1"/>
  <c r="Q5630" i="1" s="1"/>
  <c r="R5630" i="1" s="1"/>
  <c r="M5630" i="1"/>
  <c r="L5630" i="1"/>
  <c r="O5629" i="1"/>
  <c r="N5629" i="1"/>
  <c r="P5629" i="1" s="1"/>
  <c r="Q5629" i="1" s="1"/>
  <c r="R5629" i="1" s="1"/>
  <c r="M5629" i="1"/>
  <c r="L5629" i="1"/>
  <c r="O5628" i="1"/>
  <c r="N5628" i="1"/>
  <c r="P5628" i="1" s="1"/>
  <c r="Q5628" i="1" s="1"/>
  <c r="R5628" i="1" s="1"/>
  <c r="M5628" i="1"/>
  <c r="L5628" i="1"/>
  <c r="O5627" i="1"/>
  <c r="N5627" i="1"/>
  <c r="P5627" i="1" s="1"/>
  <c r="Q5627" i="1" s="1"/>
  <c r="R5627" i="1" s="1"/>
  <c r="M5627" i="1"/>
  <c r="L5627" i="1"/>
  <c r="O5626" i="1"/>
  <c r="N5626" i="1"/>
  <c r="P5626" i="1" s="1"/>
  <c r="Q5626" i="1" s="1"/>
  <c r="R5626" i="1" s="1"/>
  <c r="M5626" i="1"/>
  <c r="L5626" i="1"/>
  <c r="O5625" i="1"/>
  <c r="N5625" i="1"/>
  <c r="P5625" i="1" s="1"/>
  <c r="Q5625" i="1" s="1"/>
  <c r="R5625" i="1" s="1"/>
  <c r="M5625" i="1"/>
  <c r="L5625" i="1"/>
  <c r="O5624" i="1"/>
  <c r="N5624" i="1"/>
  <c r="P5624" i="1" s="1"/>
  <c r="Q5624" i="1" s="1"/>
  <c r="R5624" i="1" s="1"/>
  <c r="M5624" i="1"/>
  <c r="L5624" i="1"/>
  <c r="O5623" i="1"/>
  <c r="N5623" i="1"/>
  <c r="P5623" i="1" s="1"/>
  <c r="Q5623" i="1" s="1"/>
  <c r="R5623" i="1" s="1"/>
  <c r="M5623" i="1"/>
  <c r="L5623" i="1"/>
  <c r="O5622" i="1"/>
  <c r="N5622" i="1"/>
  <c r="P5622" i="1" s="1"/>
  <c r="Q5622" i="1" s="1"/>
  <c r="R5622" i="1" s="1"/>
  <c r="M5622" i="1"/>
  <c r="L5622" i="1"/>
  <c r="O5621" i="1"/>
  <c r="N5621" i="1"/>
  <c r="P5621" i="1" s="1"/>
  <c r="Q5621" i="1" s="1"/>
  <c r="R5621" i="1" s="1"/>
  <c r="M5621" i="1"/>
  <c r="L5621" i="1"/>
  <c r="O5620" i="1"/>
  <c r="N5620" i="1"/>
  <c r="P5620" i="1" s="1"/>
  <c r="Q5620" i="1" s="1"/>
  <c r="R5620" i="1" s="1"/>
  <c r="M5620" i="1"/>
  <c r="L5620" i="1"/>
  <c r="O5619" i="1"/>
  <c r="N5619" i="1"/>
  <c r="P5619" i="1" s="1"/>
  <c r="Q5619" i="1" s="1"/>
  <c r="R5619" i="1" s="1"/>
  <c r="M5619" i="1"/>
  <c r="L5619" i="1"/>
  <c r="O5618" i="1"/>
  <c r="N5618" i="1"/>
  <c r="P5618" i="1" s="1"/>
  <c r="Q5618" i="1" s="1"/>
  <c r="R5618" i="1" s="1"/>
  <c r="M5618" i="1"/>
  <c r="L5618" i="1"/>
  <c r="O5617" i="1"/>
  <c r="N5617" i="1"/>
  <c r="P5617" i="1" s="1"/>
  <c r="Q5617" i="1" s="1"/>
  <c r="R5617" i="1" s="1"/>
  <c r="M5617" i="1"/>
  <c r="L5617" i="1"/>
  <c r="O5616" i="1"/>
  <c r="N5616" i="1"/>
  <c r="P5616" i="1" s="1"/>
  <c r="Q5616" i="1" s="1"/>
  <c r="R5616" i="1" s="1"/>
  <c r="M5616" i="1"/>
  <c r="L5616" i="1"/>
  <c r="O5615" i="1"/>
  <c r="N5615" i="1"/>
  <c r="P5615" i="1" s="1"/>
  <c r="Q5615" i="1" s="1"/>
  <c r="R5615" i="1" s="1"/>
  <c r="M5615" i="1"/>
  <c r="L5615" i="1"/>
  <c r="O5614" i="1"/>
  <c r="N5614" i="1"/>
  <c r="P5614" i="1" s="1"/>
  <c r="Q5614" i="1" s="1"/>
  <c r="R5614" i="1" s="1"/>
  <c r="M5614" i="1"/>
  <c r="L5614" i="1"/>
  <c r="O5613" i="1"/>
  <c r="N5613" i="1"/>
  <c r="P5613" i="1" s="1"/>
  <c r="Q5613" i="1" s="1"/>
  <c r="R5613" i="1" s="1"/>
  <c r="M5613" i="1"/>
  <c r="L5613" i="1"/>
  <c r="O5612" i="1"/>
  <c r="N5612" i="1"/>
  <c r="P5612" i="1" s="1"/>
  <c r="Q5612" i="1" s="1"/>
  <c r="R5612" i="1" s="1"/>
  <c r="M5612" i="1"/>
  <c r="L5612" i="1"/>
  <c r="O5611" i="1"/>
  <c r="N5611" i="1"/>
  <c r="P5611" i="1" s="1"/>
  <c r="Q5611" i="1" s="1"/>
  <c r="R5611" i="1" s="1"/>
  <c r="M5611" i="1"/>
  <c r="L5611" i="1"/>
  <c r="O5610" i="1"/>
  <c r="N5610" i="1"/>
  <c r="P5610" i="1" s="1"/>
  <c r="Q5610" i="1" s="1"/>
  <c r="R5610" i="1" s="1"/>
  <c r="M5610" i="1"/>
  <c r="L5610" i="1"/>
  <c r="O5609" i="1"/>
  <c r="N5609" i="1"/>
  <c r="P5609" i="1" s="1"/>
  <c r="Q5609" i="1" s="1"/>
  <c r="R5609" i="1" s="1"/>
  <c r="M5609" i="1"/>
  <c r="L5609" i="1"/>
  <c r="O5608" i="1"/>
  <c r="N5608" i="1"/>
  <c r="P5608" i="1" s="1"/>
  <c r="Q5608" i="1" s="1"/>
  <c r="R5608" i="1" s="1"/>
  <c r="M5608" i="1"/>
  <c r="L5608" i="1"/>
  <c r="O5607" i="1"/>
  <c r="N5607" i="1"/>
  <c r="P5607" i="1" s="1"/>
  <c r="Q5607" i="1" s="1"/>
  <c r="R5607" i="1" s="1"/>
  <c r="M5607" i="1"/>
  <c r="L5607" i="1"/>
  <c r="O5606" i="1"/>
  <c r="N5606" i="1"/>
  <c r="P5606" i="1" s="1"/>
  <c r="Q5606" i="1" s="1"/>
  <c r="R5606" i="1" s="1"/>
  <c r="M5606" i="1"/>
  <c r="L5606" i="1"/>
  <c r="O5605" i="1"/>
  <c r="N5605" i="1"/>
  <c r="P5605" i="1" s="1"/>
  <c r="Q5605" i="1" s="1"/>
  <c r="R5605" i="1" s="1"/>
  <c r="M5605" i="1"/>
  <c r="L5605" i="1"/>
  <c r="O5604" i="1"/>
  <c r="N5604" i="1"/>
  <c r="P5604" i="1" s="1"/>
  <c r="Q5604" i="1" s="1"/>
  <c r="R5604" i="1" s="1"/>
  <c r="M5604" i="1"/>
  <c r="L5604" i="1"/>
  <c r="O5603" i="1"/>
  <c r="N5603" i="1"/>
  <c r="P5603" i="1" s="1"/>
  <c r="Q5603" i="1" s="1"/>
  <c r="R5603" i="1" s="1"/>
  <c r="M5603" i="1"/>
  <c r="L5603" i="1"/>
  <c r="O5602" i="1"/>
  <c r="N5602" i="1"/>
  <c r="P5602" i="1" s="1"/>
  <c r="Q5602" i="1" s="1"/>
  <c r="R5602" i="1" s="1"/>
  <c r="M5602" i="1"/>
  <c r="L5602" i="1"/>
  <c r="O5601" i="1"/>
  <c r="N5601" i="1"/>
  <c r="P5601" i="1" s="1"/>
  <c r="Q5601" i="1" s="1"/>
  <c r="R5601" i="1" s="1"/>
  <c r="M5601" i="1"/>
  <c r="L5601" i="1"/>
  <c r="O5600" i="1"/>
  <c r="N5600" i="1"/>
  <c r="P5600" i="1" s="1"/>
  <c r="Q5600" i="1" s="1"/>
  <c r="R5600" i="1" s="1"/>
  <c r="M5600" i="1"/>
  <c r="L5600" i="1"/>
  <c r="O5599" i="1"/>
  <c r="N5599" i="1"/>
  <c r="P5599" i="1" s="1"/>
  <c r="Q5599" i="1" s="1"/>
  <c r="R5599" i="1" s="1"/>
  <c r="M5599" i="1"/>
  <c r="L5599" i="1"/>
  <c r="O5598" i="1"/>
  <c r="N5598" i="1"/>
  <c r="P5598" i="1" s="1"/>
  <c r="Q5598" i="1" s="1"/>
  <c r="R5598" i="1" s="1"/>
  <c r="M5598" i="1"/>
  <c r="L5598" i="1"/>
  <c r="O5597" i="1"/>
  <c r="N5597" i="1"/>
  <c r="P5597" i="1" s="1"/>
  <c r="Q5597" i="1" s="1"/>
  <c r="R5597" i="1" s="1"/>
  <c r="M5597" i="1"/>
  <c r="L5597" i="1"/>
  <c r="O5596" i="1"/>
  <c r="N5596" i="1"/>
  <c r="P5596" i="1" s="1"/>
  <c r="Q5596" i="1" s="1"/>
  <c r="R5596" i="1" s="1"/>
  <c r="M5596" i="1"/>
  <c r="L5596" i="1"/>
  <c r="O5595" i="1"/>
  <c r="N5595" i="1"/>
  <c r="P5595" i="1" s="1"/>
  <c r="Q5595" i="1" s="1"/>
  <c r="R5595" i="1" s="1"/>
  <c r="M5595" i="1"/>
  <c r="L5595" i="1"/>
  <c r="O5594" i="1"/>
  <c r="N5594" i="1"/>
  <c r="P5594" i="1" s="1"/>
  <c r="Q5594" i="1" s="1"/>
  <c r="R5594" i="1" s="1"/>
  <c r="M5594" i="1"/>
  <c r="L5594" i="1"/>
  <c r="O5593" i="1"/>
  <c r="N5593" i="1"/>
  <c r="P5593" i="1" s="1"/>
  <c r="Q5593" i="1" s="1"/>
  <c r="R5593" i="1" s="1"/>
  <c r="M5593" i="1"/>
  <c r="L5593" i="1"/>
  <c r="O5592" i="1"/>
  <c r="N5592" i="1"/>
  <c r="P5592" i="1" s="1"/>
  <c r="Q5592" i="1" s="1"/>
  <c r="R5592" i="1" s="1"/>
  <c r="M5592" i="1"/>
  <c r="L5592" i="1"/>
  <c r="O5591" i="1"/>
  <c r="N5591" i="1"/>
  <c r="P5591" i="1" s="1"/>
  <c r="Q5591" i="1" s="1"/>
  <c r="R5591" i="1" s="1"/>
  <c r="M5591" i="1"/>
  <c r="L5591" i="1"/>
  <c r="O5590" i="1"/>
  <c r="N5590" i="1"/>
  <c r="P5590" i="1" s="1"/>
  <c r="Q5590" i="1" s="1"/>
  <c r="R5590" i="1" s="1"/>
  <c r="M5590" i="1"/>
  <c r="L5590" i="1"/>
  <c r="O5589" i="1"/>
  <c r="N5589" i="1"/>
  <c r="P5589" i="1" s="1"/>
  <c r="Q5589" i="1" s="1"/>
  <c r="R5589" i="1" s="1"/>
  <c r="M5589" i="1"/>
  <c r="L5589" i="1"/>
  <c r="O5588" i="1"/>
  <c r="N5588" i="1"/>
  <c r="P5588" i="1" s="1"/>
  <c r="Q5588" i="1" s="1"/>
  <c r="R5588" i="1" s="1"/>
  <c r="M5588" i="1"/>
  <c r="L5588" i="1"/>
  <c r="O5587" i="1"/>
  <c r="N5587" i="1"/>
  <c r="P5587" i="1" s="1"/>
  <c r="Q5587" i="1" s="1"/>
  <c r="R5587" i="1" s="1"/>
  <c r="M5587" i="1"/>
  <c r="L5587" i="1"/>
  <c r="O5586" i="1"/>
  <c r="N5586" i="1"/>
  <c r="P5586" i="1" s="1"/>
  <c r="Q5586" i="1" s="1"/>
  <c r="R5586" i="1" s="1"/>
  <c r="M5586" i="1"/>
  <c r="L5586" i="1"/>
  <c r="O5585" i="1"/>
  <c r="N5585" i="1"/>
  <c r="P5585" i="1" s="1"/>
  <c r="Q5585" i="1" s="1"/>
  <c r="R5585" i="1" s="1"/>
  <c r="M5585" i="1"/>
  <c r="L5585" i="1"/>
  <c r="O5584" i="1"/>
  <c r="N5584" i="1"/>
  <c r="P5584" i="1" s="1"/>
  <c r="Q5584" i="1" s="1"/>
  <c r="R5584" i="1" s="1"/>
  <c r="M5584" i="1"/>
  <c r="L5584" i="1"/>
  <c r="O5583" i="1"/>
  <c r="N5583" i="1"/>
  <c r="P5583" i="1" s="1"/>
  <c r="Q5583" i="1" s="1"/>
  <c r="R5583" i="1" s="1"/>
  <c r="M5583" i="1"/>
  <c r="L5583" i="1"/>
  <c r="O5582" i="1"/>
  <c r="N5582" i="1"/>
  <c r="P5582" i="1" s="1"/>
  <c r="Q5582" i="1" s="1"/>
  <c r="R5582" i="1" s="1"/>
  <c r="M5582" i="1"/>
  <c r="L5582" i="1"/>
  <c r="O5581" i="1"/>
  <c r="N5581" i="1"/>
  <c r="P5581" i="1" s="1"/>
  <c r="Q5581" i="1" s="1"/>
  <c r="R5581" i="1" s="1"/>
  <c r="M5581" i="1"/>
  <c r="L5581" i="1"/>
  <c r="O5580" i="1"/>
  <c r="N5580" i="1"/>
  <c r="P5580" i="1" s="1"/>
  <c r="Q5580" i="1" s="1"/>
  <c r="R5580" i="1" s="1"/>
  <c r="M5580" i="1"/>
  <c r="L5580" i="1"/>
  <c r="O5579" i="1"/>
  <c r="N5579" i="1"/>
  <c r="P5579" i="1" s="1"/>
  <c r="Q5579" i="1" s="1"/>
  <c r="R5579" i="1" s="1"/>
  <c r="M5579" i="1"/>
  <c r="L5579" i="1"/>
  <c r="O5578" i="1"/>
  <c r="N5578" i="1"/>
  <c r="P5578" i="1" s="1"/>
  <c r="Q5578" i="1" s="1"/>
  <c r="R5578" i="1" s="1"/>
  <c r="M5578" i="1"/>
  <c r="L5578" i="1"/>
  <c r="O5577" i="1"/>
  <c r="N5577" i="1"/>
  <c r="P5577" i="1" s="1"/>
  <c r="Q5577" i="1" s="1"/>
  <c r="R5577" i="1" s="1"/>
  <c r="M5577" i="1"/>
  <c r="L5577" i="1"/>
  <c r="O5576" i="1"/>
  <c r="N5576" i="1"/>
  <c r="P5576" i="1" s="1"/>
  <c r="Q5576" i="1" s="1"/>
  <c r="R5576" i="1" s="1"/>
  <c r="M5576" i="1"/>
  <c r="L5576" i="1"/>
  <c r="O5575" i="1"/>
  <c r="N5575" i="1"/>
  <c r="P5575" i="1" s="1"/>
  <c r="Q5575" i="1" s="1"/>
  <c r="R5575" i="1" s="1"/>
  <c r="M5575" i="1"/>
  <c r="L5575" i="1"/>
  <c r="O5574" i="1"/>
  <c r="N5574" i="1"/>
  <c r="P5574" i="1" s="1"/>
  <c r="Q5574" i="1" s="1"/>
  <c r="R5574" i="1" s="1"/>
  <c r="M5574" i="1"/>
  <c r="L5574" i="1"/>
  <c r="O5573" i="1"/>
  <c r="N5573" i="1"/>
  <c r="P5573" i="1" s="1"/>
  <c r="Q5573" i="1" s="1"/>
  <c r="R5573" i="1" s="1"/>
  <c r="M5573" i="1"/>
  <c r="L5573" i="1"/>
  <c r="O5572" i="1"/>
  <c r="N5572" i="1"/>
  <c r="P5572" i="1" s="1"/>
  <c r="Q5572" i="1" s="1"/>
  <c r="R5572" i="1" s="1"/>
  <c r="M5572" i="1"/>
  <c r="L5572" i="1"/>
  <c r="O5571" i="1"/>
  <c r="N5571" i="1"/>
  <c r="P5571" i="1" s="1"/>
  <c r="Q5571" i="1" s="1"/>
  <c r="R5571" i="1" s="1"/>
  <c r="M5571" i="1"/>
  <c r="L5571" i="1"/>
  <c r="O5570" i="1"/>
  <c r="N5570" i="1"/>
  <c r="P5570" i="1" s="1"/>
  <c r="Q5570" i="1" s="1"/>
  <c r="R5570" i="1" s="1"/>
  <c r="M5570" i="1"/>
  <c r="L5570" i="1"/>
  <c r="O5569" i="1"/>
  <c r="N5569" i="1"/>
  <c r="P5569" i="1" s="1"/>
  <c r="Q5569" i="1" s="1"/>
  <c r="R5569" i="1" s="1"/>
  <c r="M5569" i="1"/>
  <c r="L5569" i="1"/>
  <c r="O5568" i="1"/>
  <c r="N5568" i="1"/>
  <c r="P5568" i="1" s="1"/>
  <c r="Q5568" i="1" s="1"/>
  <c r="R5568" i="1" s="1"/>
  <c r="M5568" i="1"/>
  <c r="L5568" i="1"/>
  <c r="O5567" i="1"/>
  <c r="N5567" i="1"/>
  <c r="P5567" i="1" s="1"/>
  <c r="Q5567" i="1" s="1"/>
  <c r="R5567" i="1" s="1"/>
  <c r="M5567" i="1"/>
  <c r="L5567" i="1"/>
  <c r="O5566" i="1"/>
  <c r="N5566" i="1"/>
  <c r="P5566" i="1" s="1"/>
  <c r="Q5566" i="1" s="1"/>
  <c r="R5566" i="1" s="1"/>
  <c r="M5566" i="1"/>
  <c r="L5566" i="1"/>
  <c r="O5565" i="1"/>
  <c r="N5565" i="1"/>
  <c r="P5565" i="1" s="1"/>
  <c r="Q5565" i="1" s="1"/>
  <c r="R5565" i="1" s="1"/>
  <c r="M5565" i="1"/>
  <c r="L5565" i="1"/>
  <c r="O5564" i="1"/>
  <c r="N5564" i="1"/>
  <c r="P5564" i="1" s="1"/>
  <c r="Q5564" i="1" s="1"/>
  <c r="R5564" i="1" s="1"/>
  <c r="M5564" i="1"/>
  <c r="L5564" i="1"/>
  <c r="O5563" i="1"/>
  <c r="N5563" i="1"/>
  <c r="P5563" i="1" s="1"/>
  <c r="Q5563" i="1" s="1"/>
  <c r="R5563" i="1" s="1"/>
  <c r="M5563" i="1"/>
  <c r="L5563" i="1"/>
  <c r="O5562" i="1"/>
  <c r="N5562" i="1"/>
  <c r="P5562" i="1" s="1"/>
  <c r="Q5562" i="1" s="1"/>
  <c r="R5562" i="1" s="1"/>
  <c r="M5562" i="1"/>
  <c r="L5562" i="1"/>
  <c r="O5561" i="1"/>
  <c r="N5561" i="1"/>
  <c r="P5561" i="1" s="1"/>
  <c r="Q5561" i="1" s="1"/>
  <c r="R5561" i="1" s="1"/>
  <c r="M5561" i="1"/>
  <c r="L5561" i="1"/>
  <c r="O5560" i="1"/>
  <c r="N5560" i="1"/>
  <c r="P5560" i="1" s="1"/>
  <c r="Q5560" i="1" s="1"/>
  <c r="R5560" i="1" s="1"/>
  <c r="M5560" i="1"/>
  <c r="L5560" i="1"/>
  <c r="O5559" i="1"/>
  <c r="N5559" i="1"/>
  <c r="P5559" i="1" s="1"/>
  <c r="Q5559" i="1" s="1"/>
  <c r="R5559" i="1" s="1"/>
  <c r="M5559" i="1"/>
  <c r="L5559" i="1"/>
  <c r="O5558" i="1"/>
  <c r="N5558" i="1"/>
  <c r="P5558" i="1" s="1"/>
  <c r="Q5558" i="1" s="1"/>
  <c r="R5558" i="1" s="1"/>
  <c r="M5558" i="1"/>
  <c r="L5558" i="1"/>
  <c r="O5557" i="1"/>
  <c r="N5557" i="1"/>
  <c r="P5557" i="1" s="1"/>
  <c r="Q5557" i="1" s="1"/>
  <c r="R5557" i="1" s="1"/>
  <c r="M5557" i="1"/>
  <c r="L5557" i="1"/>
  <c r="O5556" i="1"/>
  <c r="N5556" i="1"/>
  <c r="P5556" i="1" s="1"/>
  <c r="Q5556" i="1" s="1"/>
  <c r="R5556" i="1" s="1"/>
  <c r="M5556" i="1"/>
  <c r="L5556" i="1"/>
  <c r="O5555" i="1"/>
  <c r="N5555" i="1"/>
  <c r="P5555" i="1" s="1"/>
  <c r="Q5555" i="1" s="1"/>
  <c r="R5555" i="1" s="1"/>
  <c r="M5555" i="1"/>
  <c r="L5555" i="1"/>
  <c r="O5554" i="1"/>
  <c r="N5554" i="1"/>
  <c r="P5554" i="1" s="1"/>
  <c r="Q5554" i="1" s="1"/>
  <c r="R5554" i="1" s="1"/>
  <c r="M5554" i="1"/>
  <c r="L5554" i="1"/>
  <c r="O5553" i="1"/>
  <c r="N5553" i="1"/>
  <c r="P5553" i="1" s="1"/>
  <c r="Q5553" i="1" s="1"/>
  <c r="R5553" i="1" s="1"/>
  <c r="M5553" i="1"/>
  <c r="L5553" i="1"/>
  <c r="O5552" i="1"/>
  <c r="N5552" i="1"/>
  <c r="P5552" i="1" s="1"/>
  <c r="Q5552" i="1" s="1"/>
  <c r="R5552" i="1" s="1"/>
  <c r="M5552" i="1"/>
  <c r="L5552" i="1"/>
  <c r="O5551" i="1"/>
  <c r="N5551" i="1"/>
  <c r="P5551" i="1" s="1"/>
  <c r="Q5551" i="1" s="1"/>
  <c r="R5551" i="1" s="1"/>
  <c r="M5551" i="1"/>
  <c r="L5551" i="1"/>
  <c r="O5550" i="1"/>
  <c r="N5550" i="1"/>
  <c r="P5550" i="1" s="1"/>
  <c r="Q5550" i="1" s="1"/>
  <c r="R5550" i="1" s="1"/>
  <c r="M5550" i="1"/>
  <c r="L5550" i="1"/>
  <c r="O5549" i="1"/>
  <c r="N5549" i="1"/>
  <c r="P5549" i="1" s="1"/>
  <c r="Q5549" i="1" s="1"/>
  <c r="R5549" i="1" s="1"/>
  <c r="M5549" i="1"/>
  <c r="L5549" i="1"/>
  <c r="O5548" i="1"/>
  <c r="N5548" i="1"/>
  <c r="P5548" i="1" s="1"/>
  <c r="Q5548" i="1" s="1"/>
  <c r="R5548" i="1" s="1"/>
  <c r="M5548" i="1"/>
  <c r="L5548" i="1"/>
  <c r="O5547" i="1"/>
  <c r="N5547" i="1"/>
  <c r="P5547" i="1" s="1"/>
  <c r="Q5547" i="1" s="1"/>
  <c r="R5547" i="1" s="1"/>
  <c r="M5547" i="1"/>
  <c r="L5547" i="1"/>
  <c r="O5546" i="1"/>
  <c r="N5546" i="1"/>
  <c r="P5546" i="1" s="1"/>
  <c r="Q5546" i="1" s="1"/>
  <c r="R5546" i="1" s="1"/>
  <c r="M5546" i="1"/>
  <c r="L5546" i="1"/>
  <c r="O5545" i="1"/>
  <c r="N5545" i="1"/>
  <c r="P5545" i="1" s="1"/>
  <c r="Q5545" i="1" s="1"/>
  <c r="R5545" i="1" s="1"/>
  <c r="M5545" i="1"/>
  <c r="L5545" i="1"/>
  <c r="O5544" i="1"/>
  <c r="N5544" i="1"/>
  <c r="P5544" i="1" s="1"/>
  <c r="Q5544" i="1" s="1"/>
  <c r="R5544" i="1" s="1"/>
  <c r="M5544" i="1"/>
  <c r="L5544" i="1"/>
  <c r="O5543" i="1"/>
  <c r="N5543" i="1"/>
  <c r="P5543" i="1" s="1"/>
  <c r="Q5543" i="1" s="1"/>
  <c r="R5543" i="1" s="1"/>
  <c r="M5543" i="1"/>
  <c r="L5543" i="1"/>
  <c r="O5542" i="1"/>
  <c r="N5542" i="1"/>
  <c r="P5542" i="1" s="1"/>
  <c r="Q5542" i="1" s="1"/>
  <c r="R5542" i="1" s="1"/>
  <c r="M5542" i="1"/>
  <c r="L5542" i="1"/>
  <c r="O5541" i="1"/>
  <c r="N5541" i="1"/>
  <c r="P5541" i="1" s="1"/>
  <c r="Q5541" i="1" s="1"/>
  <c r="R5541" i="1" s="1"/>
  <c r="M5541" i="1"/>
  <c r="L5541" i="1"/>
  <c r="O5540" i="1"/>
  <c r="N5540" i="1"/>
  <c r="P5540" i="1" s="1"/>
  <c r="Q5540" i="1" s="1"/>
  <c r="R5540" i="1" s="1"/>
  <c r="M5540" i="1"/>
  <c r="L5540" i="1"/>
  <c r="O5539" i="1"/>
  <c r="N5539" i="1"/>
  <c r="P5539" i="1" s="1"/>
  <c r="Q5539" i="1" s="1"/>
  <c r="R5539" i="1" s="1"/>
  <c r="M5539" i="1"/>
  <c r="L5539" i="1"/>
  <c r="O5538" i="1"/>
  <c r="N5538" i="1"/>
  <c r="P5538" i="1" s="1"/>
  <c r="Q5538" i="1" s="1"/>
  <c r="R5538" i="1" s="1"/>
  <c r="M5538" i="1"/>
  <c r="L5538" i="1"/>
  <c r="O5537" i="1"/>
  <c r="N5537" i="1"/>
  <c r="P5537" i="1" s="1"/>
  <c r="Q5537" i="1" s="1"/>
  <c r="R5537" i="1" s="1"/>
  <c r="M5537" i="1"/>
  <c r="L5537" i="1"/>
  <c r="O5536" i="1"/>
  <c r="N5536" i="1"/>
  <c r="P5536" i="1" s="1"/>
  <c r="Q5536" i="1" s="1"/>
  <c r="R5536" i="1" s="1"/>
  <c r="M5536" i="1"/>
  <c r="L5536" i="1"/>
  <c r="O5535" i="1"/>
  <c r="N5535" i="1"/>
  <c r="P5535" i="1" s="1"/>
  <c r="Q5535" i="1" s="1"/>
  <c r="R5535" i="1" s="1"/>
  <c r="M5535" i="1"/>
  <c r="L5535" i="1"/>
  <c r="O5534" i="1"/>
  <c r="N5534" i="1"/>
  <c r="P5534" i="1" s="1"/>
  <c r="Q5534" i="1" s="1"/>
  <c r="R5534" i="1" s="1"/>
  <c r="M5534" i="1"/>
  <c r="L5534" i="1"/>
  <c r="O5533" i="1"/>
  <c r="N5533" i="1"/>
  <c r="P5533" i="1" s="1"/>
  <c r="Q5533" i="1" s="1"/>
  <c r="R5533" i="1" s="1"/>
  <c r="M5533" i="1"/>
  <c r="L5533" i="1"/>
  <c r="O5532" i="1"/>
  <c r="N5532" i="1"/>
  <c r="P5532" i="1" s="1"/>
  <c r="Q5532" i="1" s="1"/>
  <c r="R5532" i="1" s="1"/>
  <c r="M5532" i="1"/>
  <c r="L5532" i="1"/>
  <c r="O5531" i="1"/>
  <c r="N5531" i="1"/>
  <c r="P5531" i="1" s="1"/>
  <c r="Q5531" i="1" s="1"/>
  <c r="R5531" i="1" s="1"/>
  <c r="M5531" i="1"/>
  <c r="L5531" i="1"/>
  <c r="O5530" i="1"/>
  <c r="N5530" i="1"/>
  <c r="P5530" i="1" s="1"/>
  <c r="Q5530" i="1" s="1"/>
  <c r="R5530" i="1" s="1"/>
  <c r="M5530" i="1"/>
  <c r="L5530" i="1"/>
  <c r="O5529" i="1"/>
  <c r="N5529" i="1"/>
  <c r="P5529" i="1" s="1"/>
  <c r="Q5529" i="1" s="1"/>
  <c r="R5529" i="1" s="1"/>
  <c r="M5529" i="1"/>
  <c r="L5529" i="1"/>
  <c r="O5528" i="1"/>
  <c r="N5528" i="1"/>
  <c r="P5528" i="1" s="1"/>
  <c r="Q5528" i="1" s="1"/>
  <c r="R5528" i="1" s="1"/>
  <c r="M5528" i="1"/>
  <c r="L5528" i="1"/>
  <c r="O5527" i="1"/>
  <c r="N5527" i="1"/>
  <c r="P5527" i="1" s="1"/>
  <c r="Q5527" i="1" s="1"/>
  <c r="R5527" i="1" s="1"/>
  <c r="M5527" i="1"/>
  <c r="L5527" i="1"/>
  <c r="O5526" i="1"/>
  <c r="N5526" i="1"/>
  <c r="P5526" i="1" s="1"/>
  <c r="Q5526" i="1" s="1"/>
  <c r="R5526" i="1" s="1"/>
  <c r="M5526" i="1"/>
  <c r="L5526" i="1"/>
  <c r="O5525" i="1"/>
  <c r="N5525" i="1"/>
  <c r="P5525" i="1" s="1"/>
  <c r="Q5525" i="1" s="1"/>
  <c r="R5525" i="1" s="1"/>
  <c r="M5525" i="1"/>
  <c r="L5525" i="1"/>
  <c r="O5524" i="1"/>
  <c r="N5524" i="1"/>
  <c r="P5524" i="1" s="1"/>
  <c r="Q5524" i="1" s="1"/>
  <c r="R5524" i="1" s="1"/>
  <c r="M5524" i="1"/>
  <c r="L5524" i="1"/>
  <c r="O5523" i="1"/>
  <c r="N5523" i="1"/>
  <c r="P5523" i="1" s="1"/>
  <c r="Q5523" i="1" s="1"/>
  <c r="R5523" i="1" s="1"/>
  <c r="M5523" i="1"/>
  <c r="L5523" i="1"/>
  <c r="O5522" i="1"/>
  <c r="N5522" i="1"/>
  <c r="P5522" i="1" s="1"/>
  <c r="Q5522" i="1" s="1"/>
  <c r="R5522" i="1" s="1"/>
  <c r="M5522" i="1"/>
  <c r="L5522" i="1"/>
  <c r="O5521" i="1"/>
  <c r="N5521" i="1"/>
  <c r="P5521" i="1" s="1"/>
  <c r="Q5521" i="1" s="1"/>
  <c r="R5521" i="1" s="1"/>
  <c r="M5521" i="1"/>
  <c r="L5521" i="1"/>
  <c r="O5520" i="1"/>
  <c r="N5520" i="1"/>
  <c r="P5520" i="1" s="1"/>
  <c r="Q5520" i="1" s="1"/>
  <c r="R5520" i="1" s="1"/>
  <c r="M5520" i="1"/>
  <c r="L5520" i="1"/>
  <c r="O5519" i="1"/>
  <c r="N5519" i="1"/>
  <c r="P5519" i="1" s="1"/>
  <c r="Q5519" i="1" s="1"/>
  <c r="R5519" i="1" s="1"/>
  <c r="M5519" i="1"/>
  <c r="L5519" i="1"/>
  <c r="O5518" i="1"/>
  <c r="N5518" i="1"/>
  <c r="P5518" i="1" s="1"/>
  <c r="Q5518" i="1" s="1"/>
  <c r="R5518" i="1" s="1"/>
  <c r="M5518" i="1"/>
  <c r="L5518" i="1"/>
  <c r="O5517" i="1"/>
  <c r="N5517" i="1"/>
  <c r="P5517" i="1" s="1"/>
  <c r="Q5517" i="1" s="1"/>
  <c r="R5517" i="1" s="1"/>
  <c r="M5517" i="1"/>
  <c r="L5517" i="1"/>
  <c r="O5516" i="1"/>
  <c r="N5516" i="1"/>
  <c r="P5516" i="1" s="1"/>
  <c r="Q5516" i="1" s="1"/>
  <c r="R5516" i="1" s="1"/>
  <c r="M5516" i="1"/>
  <c r="L5516" i="1"/>
  <c r="O5515" i="1"/>
  <c r="N5515" i="1"/>
  <c r="P5515" i="1" s="1"/>
  <c r="Q5515" i="1" s="1"/>
  <c r="R5515" i="1" s="1"/>
  <c r="M5515" i="1"/>
  <c r="L5515" i="1"/>
  <c r="O5514" i="1"/>
  <c r="N5514" i="1"/>
  <c r="P5514" i="1" s="1"/>
  <c r="Q5514" i="1" s="1"/>
  <c r="R5514" i="1" s="1"/>
  <c r="M5514" i="1"/>
  <c r="L5514" i="1"/>
  <c r="O5513" i="1"/>
  <c r="N5513" i="1"/>
  <c r="P5513" i="1" s="1"/>
  <c r="Q5513" i="1" s="1"/>
  <c r="R5513" i="1" s="1"/>
  <c r="M5513" i="1"/>
  <c r="L5513" i="1"/>
  <c r="O5512" i="1"/>
  <c r="N5512" i="1"/>
  <c r="P5512" i="1" s="1"/>
  <c r="Q5512" i="1" s="1"/>
  <c r="R5512" i="1" s="1"/>
  <c r="M5512" i="1"/>
  <c r="L5512" i="1"/>
  <c r="O5511" i="1"/>
  <c r="N5511" i="1"/>
  <c r="P5511" i="1" s="1"/>
  <c r="Q5511" i="1" s="1"/>
  <c r="R5511" i="1" s="1"/>
  <c r="M5511" i="1"/>
  <c r="L5511" i="1"/>
  <c r="O5510" i="1"/>
  <c r="N5510" i="1"/>
  <c r="P5510" i="1" s="1"/>
  <c r="Q5510" i="1" s="1"/>
  <c r="R5510" i="1" s="1"/>
  <c r="M5510" i="1"/>
  <c r="L5510" i="1"/>
  <c r="O5509" i="1"/>
  <c r="N5509" i="1"/>
  <c r="P5509" i="1" s="1"/>
  <c r="Q5509" i="1" s="1"/>
  <c r="R5509" i="1" s="1"/>
  <c r="M5509" i="1"/>
  <c r="L5509" i="1"/>
  <c r="O5508" i="1"/>
  <c r="N5508" i="1"/>
  <c r="P5508" i="1" s="1"/>
  <c r="Q5508" i="1" s="1"/>
  <c r="R5508" i="1" s="1"/>
  <c r="M5508" i="1"/>
  <c r="L5508" i="1"/>
  <c r="O5507" i="1"/>
  <c r="N5507" i="1"/>
  <c r="P5507" i="1" s="1"/>
  <c r="Q5507" i="1" s="1"/>
  <c r="R5507" i="1" s="1"/>
  <c r="M5507" i="1"/>
  <c r="L5507" i="1"/>
  <c r="O5506" i="1"/>
  <c r="N5506" i="1"/>
  <c r="P5506" i="1" s="1"/>
  <c r="Q5506" i="1" s="1"/>
  <c r="R5506" i="1" s="1"/>
  <c r="M5506" i="1"/>
  <c r="L5506" i="1"/>
  <c r="O5505" i="1"/>
  <c r="N5505" i="1"/>
  <c r="P5505" i="1" s="1"/>
  <c r="Q5505" i="1" s="1"/>
  <c r="R5505" i="1" s="1"/>
  <c r="M5505" i="1"/>
  <c r="L5505" i="1"/>
  <c r="O5504" i="1"/>
  <c r="N5504" i="1"/>
  <c r="P5504" i="1" s="1"/>
  <c r="Q5504" i="1" s="1"/>
  <c r="R5504" i="1" s="1"/>
  <c r="M5504" i="1"/>
  <c r="L5504" i="1"/>
  <c r="O5503" i="1"/>
  <c r="N5503" i="1"/>
  <c r="P5503" i="1" s="1"/>
  <c r="Q5503" i="1" s="1"/>
  <c r="R5503" i="1" s="1"/>
  <c r="M5503" i="1"/>
  <c r="L5503" i="1"/>
  <c r="O5502" i="1"/>
  <c r="N5502" i="1"/>
  <c r="P5502" i="1" s="1"/>
  <c r="Q5502" i="1" s="1"/>
  <c r="R5502" i="1" s="1"/>
  <c r="M5502" i="1"/>
  <c r="L5502" i="1"/>
  <c r="O5501" i="1"/>
  <c r="N5501" i="1"/>
  <c r="P5501" i="1" s="1"/>
  <c r="Q5501" i="1" s="1"/>
  <c r="R5501" i="1" s="1"/>
  <c r="M5501" i="1"/>
  <c r="L5501" i="1"/>
  <c r="O5500" i="1"/>
  <c r="N5500" i="1"/>
  <c r="P5500" i="1" s="1"/>
  <c r="Q5500" i="1" s="1"/>
  <c r="R5500" i="1" s="1"/>
  <c r="M5500" i="1"/>
  <c r="L5500" i="1"/>
  <c r="O5499" i="1"/>
  <c r="N5499" i="1"/>
  <c r="P5499" i="1" s="1"/>
  <c r="Q5499" i="1" s="1"/>
  <c r="R5499" i="1" s="1"/>
  <c r="M5499" i="1"/>
  <c r="L5499" i="1"/>
  <c r="O5498" i="1"/>
  <c r="N5498" i="1"/>
  <c r="P5498" i="1" s="1"/>
  <c r="Q5498" i="1" s="1"/>
  <c r="R5498" i="1" s="1"/>
  <c r="M5498" i="1"/>
  <c r="L5498" i="1"/>
  <c r="O5497" i="1"/>
  <c r="N5497" i="1"/>
  <c r="P5497" i="1" s="1"/>
  <c r="Q5497" i="1" s="1"/>
  <c r="R5497" i="1" s="1"/>
  <c r="M5497" i="1"/>
  <c r="L5497" i="1"/>
  <c r="O5496" i="1"/>
  <c r="N5496" i="1"/>
  <c r="P5496" i="1" s="1"/>
  <c r="Q5496" i="1" s="1"/>
  <c r="R5496" i="1" s="1"/>
  <c r="M5496" i="1"/>
  <c r="L5496" i="1"/>
  <c r="O5495" i="1"/>
  <c r="N5495" i="1"/>
  <c r="P5495" i="1" s="1"/>
  <c r="Q5495" i="1" s="1"/>
  <c r="R5495" i="1" s="1"/>
  <c r="M5495" i="1"/>
  <c r="L5495" i="1"/>
  <c r="O5494" i="1"/>
  <c r="N5494" i="1"/>
  <c r="P5494" i="1" s="1"/>
  <c r="Q5494" i="1" s="1"/>
  <c r="R5494" i="1" s="1"/>
  <c r="M5494" i="1"/>
  <c r="L5494" i="1"/>
  <c r="O5493" i="1"/>
  <c r="N5493" i="1"/>
  <c r="P5493" i="1" s="1"/>
  <c r="Q5493" i="1" s="1"/>
  <c r="R5493" i="1" s="1"/>
  <c r="M5493" i="1"/>
  <c r="L5493" i="1"/>
  <c r="O5492" i="1"/>
  <c r="N5492" i="1"/>
  <c r="P5492" i="1" s="1"/>
  <c r="Q5492" i="1" s="1"/>
  <c r="R5492" i="1" s="1"/>
  <c r="M5492" i="1"/>
  <c r="L5492" i="1"/>
  <c r="O5491" i="1"/>
  <c r="N5491" i="1"/>
  <c r="P5491" i="1" s="1"/>
  <c r="Q5491" i="1" s="1"/>
  <c r="R5491" i="1" s="1"/>
  <c r="M5491" i="1"/>
  <c r="L5491" i="1"/>
  <c r="O5490" i="1"/>
  <c r="N5490" i="1"/>
  <c r="P5490" i="1" s="1"/>
  <c r="Q5490" i="1" s="1"/>
  <c r="R5490" i="1" s="1"/>
  <c r="M5490" i="1"/>
  <c r="L5490" i="1"/>
  <c r="O5489" i="1"/>
  <c r="N5489" i="1"/>
  <c r="P5489" i="1" s="1"/>
  <c r="Q5489" i="1" s="1"/>
  <c r="R5489" i="1" s="1"/>
  <c r="M5489" i="1"/>
  <c r="L5489" i="1"/>
  <c r="O5488" i="1"/>
  <c r="N5488" i="1"/>
  <c r="P5488" i="1" s="1"/>
  <c r="Q5488" i="1" s="1"/>
  <c r="R5488" i="1" s="1"/>
  <c r="M5488" i="1"/>
  <c r="L5488" i="1"/>
  <c r="O5487" i="1"/>
  <c r="N5487" i="1"/>
  <c r="P5487" i="1" s="1"/>
  <c r="Q5487" i="1" s="1"/>
  <c r="R5487" i="1" s="1"/>
  <c r="M5487" i="1"/>
  <c r="L5487" i="1"/>
  <c r="O5486" i="1"/>
  <c r="N5486" i="1"/>
  <c r="P5486" i="1" s="1"/>
  <c r="Q5486" i="1" s="1"/>
  <c r="R5486" i="1" s="1"/>
  <c r="M5486" i="1"/>
  <c r="L5486" i="1"/>
  <c r="O5485" i="1"/>
  <c r="N5485" i="1"/>
  <c r="P5485" i="1" s="1"/>
  <c r="Q5485" i="1" s="1"/>
  <c r="R5485" i="1" s="1"/>
  <c r="M5485" i="1"/>
  <c r="L5485" i="1"/>
  <c r="O5484" i="1"/>
  <c r="N5484" i="1"/>
  <c r="P5484" i="1" s="1"/>
  <c r="Q5484" i="1" s="1"/>
  <c r="R5484" i="1" s="1"/>
  <c r="M5484" i="1"/>
  <c r="L5484" i="1"/>
  <c r="O5483" i="1"/>
  <c r="N5483" i="1"/>
  <c r="P5483" i="1" s="1"/>
  <c r="Q5483" i="1" s="1"/>
  <c r="R5483" i="1" s="1"/>
  <c r="M5483" i="1"/>
  <c r="L5483" i="1"/>
  <c r="O5482" i="1"/>
  <c r="N5482" i="1"/>
  <c r="P5482" i="1" s="1"/>
  <c r="Q5482" i="1" s="1"/>
  <c r="R5482" i="1" s="1"/>
  <c r="M5482" i="1"/>
  <c r="L5482" i="1"/>
  <c r="O5481" i="1"/>
  <c r="N5481" i="1"/>
  <c r="P5481" i="1" s="1"/>
  <c r="Q5481" i="1" s="1"/>
  <c r="R5481" i="1" s="1"/>
  <c r="M5481" i="1"/>
  <c r="L5481" i="1"/>
  <c r="O5480" i="1"/>
  <c r="N5480" i="1"/>
  <c r="P5480" i="1" s="1"/>
  <c r="Q5480" i="1" s="1"/>
  <c r="R5480" i="1" s="1"/>
  <c r="M5480" i="1"/>
  <c r="L5480" i="1"/>
  <c r="O5479" i="1"/>
  <c r="N5479" i="1"/>
  <c r="P5479" i="1" s="1"/>
  <c r="Q5479" i="1" s="1"/>
  <c r="R5479" i="1" s="1"/>
  <c r="M5479" i="1"/>
  <c r="L5479" i="1"/>
  <c r="O5478" i="1"/>
  <c r="N5478" i="1"/>
  <c r="P5478" i="1" s="1"/>
  <c r="Q5478" i="1" s="1"/>
  <c r="R5478" i="1" s="1"/>
  <c r="M5478" i="1"/>
  <c r="L5478" i="1"/>
  <c r="O5477" i="1"/>
  <c r="N5477" i="1"/>
  <c r="P5477" i="1" s="1"/>
  <c r="Q5477" i="1" s="1"/>
  <c r="R5477" i="1" s="1"/>
  <c r="M5477" i="1"/>
  <c r="L5477" i="1"/>
  <c r="O5476" i="1"/>
  <c r="N5476" i="1"/>
  <c r="P5476" i="1" s="1"/>
  <c r="Q5476" i="1" s="1"/>
  <c r="R5476" i="1" s="1"/>
  <c r="M5476" i="1"/>
  <c r="L5476" i="1"/>
  <c r="O5475" i="1"/>
  <c r="N5475" i="1"/>
  <c r="P5475" i="1" s="1"/>
  <c r="Q5475" i="1" s="1"/>
  <c r="R5475" i="1" s="1"/>
  <c r="M5475" i="1"/>
  <c r="L5475" i="1"/>
  <c r="O5474" i="1"/>
  <c r="N5474" i="1"/>
  <c r="P5474" i="1" s="1"/>
  <c r="Q5474" i="1" s="1"/>
  <c r="R5474" i="1" s="1"/>
  <c r="M5474" i="1"/>
  <c r="L5474" i="1"/>
  <c r="O5473" i="1"/>
  <c r="N5473" i="1"/>
  <c r="P5473" i="1" s="1"/>
  <c r="Q5473" i="1" s="1"/>
  <c r="R5473" i="1" s="1"/>
  <c r="M5473" i="1"/>
  <c r="L5473" i="1"/>
  <c r="O5472" i="1"/>
  <c r="N5472" i="1"/>
  <c r="P5472" i="1" s="1"/>
  <c r="Q5472" i="1" s="1"/>
  <c r="R5472" i="1" s="1"/>
  <c r="M5472" i="1"/>
  <c r="L5472" i="1"/>
  <c r="O5471" i="1"/>
  <c r="N5471" i="1"/>
  <c r="P5471" i="1" s="1"/>
  <c r="Q5471" i="1" s="1"/>
  <c r="R5471" i="1" s="1"/>
  <c r="M5471" i="1"/>
  <c r="L5471" i="1"/>
  <c r="O5470" i="1"/>
  <c r="N5470" i="1"/>
  <c r="P5470" i="1" s="1"/>
  <c r="Q5470" i="1" s="1"/>
  <c r="R5470" i="1" s="1"/>
  <c r="M5470" i="1"/>
  <c r="L5470" i="1"/>
  <c r="O5469" i="1"/>
  <c r="N5469" i="1"/>
  <c r="P5469" i="1" s="1"/>
  <c r="Q5469" i="1" s="1"/>
  <c r="R5469" i="1" s="1"/>
  <c r="M5469" i="1"/>
  <c r="L5469" i="1"/>
  <c r="O5468" i="1"/>
  <c r="N5468" i="1"/>
  <c r="P5468" i="1" s="1"/>
  <c r="Q5468" i="1" s="1"/>
  <c r="R5468" i="1" s="1"/>
  <c r="M5468" i="1"/>
  <c r="L5468" i="1"/>
  <c r="O5467" i="1"/>
  <c r="N5467" i="1"/>
  <c r="P5467" i="1" s="1"/>
  <c r="Q5467" i="1" s="1"/>
  <c r="R5467" i="1" s="1"/>
  <c r="M5467" i="1"/>
  <c r="L5467" i="1"/>
  <c r="O5466" i="1"/>
  <c r="N5466" i="1"/>
  <c r="P5466" i="1" s="1"/>
  <c r="Q5466" i="1" s="1"/>
  <c r="R5466" i="1" s="1"/>
  <c r="M5466" i="1"/>
  <c r="L5466" i="1"/>
  <c r="O5465" i="1"/>
  <c r="N5465" i="1"/>
  <c r="P5465" i="1" s="1"/>
  <c r="Q5465" i="1" s="1"/>
  <c r="R5465" i="1" s="1"/>
  <c r="M5465" i="1"/>
  <c r="L5465" i="1"/>
  <c r="O5464" i="1"/>
  <c r="N5464" i="1"/>
  <c r="P5464" i="1" s="1"/>
  <c r="Q5464" i="1" s="1"/>
  <c r="R5464" i="1" s="1"/>
  <c r="M5464" i="1"/>
  <c r="L5464" i="1"/>
  <c r="O5463" i="1"/>
  <c r="N5463" i="1"/>
  <c r="P5463" i="1" s="1"/>
  <c r="Q5463" i="1" s="1"/>
  <c r="R5463" i="1" s="1"/>
  <c r="M5463" i="1"/>
  <c r="L5463" i="1"/>
  <c r="O5462" i="1"/>
  <c r="N5462" i="1"/>
  <c r="P5462" i="1" s="1"/>
  <c r="Q5462" i="1" s="1"/>
  <c r="R5462" i="1" s="1"/>
  <c r="M5462" i="1"/>
  <c r="L5462" i="1"/>
  <c r="O5461" i="1"/>
  <c r="N5461" i="1"/>
  <c r="P5461" i="1" s="1"/>
  <c r="Q5461" i="1" s="1"/>
  <c r="R5461" i="1" s="1"/>
  <c r="M5461" i="1"/>
  <c r="L5461" i="1"/>
  <c r="O5460" i="1"/>
  <c r="N5460" i="1"/>
  <c r="P5460" i="1" s="1"/>
  <c r="Q5460" i="1" s="1"/>
  <c r="R5460" i="1" s="1"/>
  <c r="M5460" i="1"/>
  <c r="L5460" i="1"/>
  <c r="O5459" i="1"/>
  <c r="N5459" i="1"/>
  <c r="P5459" i="1" s="1"/>
  <c r="Q5459" i="1" s="1"/>
  <c r="R5459" i="1" s="1"/>
  <c r="M5459" i="1"/>
  <c r="L5459" i="1"/>
  <c r="O5458" i="1"/>
  <c r="N5458" i="1"/>
  <c r="P5458" i="1" s="1"/>
  <c r="Q5458" i="1" s="1"/>
  <c r="R5458" i="1" s="1"/>
  <c r="M5458" i="1"/>
  <c r="L5458" i="1"/>
  <c r="O5457" i="1"/>
  <c r="N5457" i="1"/>
  <c r="P5457" i="1" s="1"/>
  <c r="Q5457" i="1" s="1"/>
  <c r="R5457" i="1" s="1"/>
  <c r="M5457" i="1"/>
  <c r="L5457" i="1"/>
  <c r="O5456" i="1"/>
  <c r="N5456" i="1"/>
  <c r="P5456" i="1" s="1"/>
  <c r="Q5456" i="1" s="1"/>
  <c r="R5456" i="1" s="1"/>
  <c r="M5456" i="1"/>
  <c r="L5456" i="1"/>
  <c r="O5455" i="1"/>
  <c r="N5455" i="1"/>
  <c r="P5455" i="1" s="1"/>
  <c r="Q5455" i="1" s="1"/>
  <c r="R5455" i="1" s="1"/>
  <c r="M5455" i="1"/>
  <c r="L5455" i="1"/>
  <c r="O5454" i="1"/>
  <c r="N5454" i="1"/>
  <c r="P5454" i="1" s="1"/>
  <c r="Q5454" i="1" s="1"/>
  <c r="R5454" i="1" s="1"/>
  <c r="M5454" i="1"/>
  <c r="L5454" i="1"/>
  <c r="O5453" i="1"/>
  <c r="N5453" i="1"/>
  <c r="P5453" i="1" s="1"/>
  <c r="Q5453" i="1" s="1"/>
  <c r="R5453" i="1" s="1"/>
  <c r="M5453" i="1"/>
  <c r="L5453" i="1"/>
  <c r="O5452" i="1"/>
  <c r="N5452" i="1"/>
  <c r="P5452" i="1" s="1"/>
  <c r="Q5452" i="1" s="1"/>
  <c r="R5452" i="1" s="1"/>
  <c r="M5452" i="1"/>
  <c r="L5452" i="1"/>
  <c r="O5451" i="1"/>
  <c r="N5451" i="1"/>
  <c r="P5451" i="1" s="1"/>
  <c r="Q5451" i="1" s="1"/>
  <c r="R5451" i="1" s="1"/>
  <c r="M5451" i="1"/>
  <c r="L5451" i="1"/>
  <c r="O5450" i="1"/>
  <c r="N5450" i="1"/>
  <c r="P5450" i="1" s="1"/>
  <c r="Q5450" i="1" s="1"/>
  <c r="R5450" i="1" s="1"/>
  <c r="M5450" i="1"/>
  <c r="L5450" i="1"/>
  <c r="O5449" i="1"/>
  <c r="N5449" i="1"/>
  <c r="P5449" i="1" s="1"/>
  <c r="Q5449" i="1" s="1"/>
  <c r="R5449" i="1" s="1"/>
  <c r="M5449" i="1"/>
  <c r="L5449" i="1"/>
  <c r="O5448" i="1"/>
  <c r="N5448" i="1"/>
  <c r="P5448" i="1" s="1"/>
  <c r="Q5448" i="1" s="1"/>
  <c r="R5448" i="1" s="1"/>
  <c r="M5448" i="1"/>
  <c r="L5448" i="1"/>
  <c r="O5447" i="1"/>
  <c r="N5447" i="1"/>
  <c r="P5447" i="1" s="1"/>
  <c r="Q5447" i="1" s="1"/>
  <c r="R5447" i="1" s="1"/>
  <c r="M5447" i="1"/>
  <c r="L5447" i="1"/>
  <c r="O5446" i="1"/>
  <c r="N5446" i="1"/>
  <c r="P5446" i="1" s="1"/>
  <c r="Q5446" i="1" s="1"/>
  <c r="R5446" i="1" s="1"/>
  <c r="M5446" i="1"/>
  <c r="L5446" i="1"/>
  <c r="O5445" i="1"/>
  <c r="N5445" i="1"/>
  <c r="P5445" i="1" s="1"/>
  <c r="Q5445" i="1" s="1"/>
  <c r="R5445" i="1" s="1"/>
  <c r="M5445" i="1"/>
  <c r="L5445" i="1"/>
  <c r="O5444" i="1"/>
  <c r="N5444" i="1"/>
  <c r="P5444" i="1" s="1"/>
  <c r="Q5444" i="1" s="1"/>
  <c r="R5444" i="1" s="1"/>
  <c r="M5444" i="1"/>
  <c r="L5444" i="1"/>
  <c r="O5443" i="1"/>
  <c r="N5443" i="1"/>
  <c r="P5443" i="1" s="1"/>
  <c r="Q5443" i="1" s="1"/>
  <c r="R5443" i="1" s="1"/>
  <c r="M5443" i="1"/>
  <c r="L5443" i="1"/>
  <c r="O5442" i="1"/>
  <c r="N5442" i="1"/>
  <c r="P5442" i="1" s="1"/>
  <c r="Q5442" i="1" s="1"/>
  <c r="R5442" i="1" s="1"/>
  <c r="M5442" i="1"/>
  <c r="L5442" i="1"/>
  <c r="O5441" i="1"/>
  <c r="N5441" i="1"/>
  <c r="P5441" i="1" s="1"/>
  <c r="Q5441" i="1" s="1"/>
  <c r="R5441" i="1" s="1"/>
  <c r="M5441" i="1"/>
  <c r="L5441" i="1"/>
  <c r="O5440" i="1"/>
  <c r="N5440" i="1"/>
  <c r="P5440" i="1" s="1"/>
  <c r="Q5440" i="1" s="1"/>
  <c r="R5440" i="1" s="1"/>
  <c r="M5440" i="1"/>
  <c r="L5440" i="1"/>
  <c r="O5439" i="1"/>
  <c r="N5439" i="1"/>
  <c r="P5439" i="1" s="1"/>
  <c r="Q5439" i="1" s="1"/>
  <c r="R5439" i="1" s="1"/>
  <c r="M5439" i="1"/>
  <c r="L5439" i="1"/>
  <c r="O5438" i="1"/>
  <c r="N5438" i="1"/>
  <c r="P5438" i="1" s="1"/>
  <c r="Q5438" i="1" s="1"/>
  <c r="R5438" i="1" s="1"/>
  <c r="M5438" i="1"/>
  <c r="L5438" i="1"/>
  <c r="O5437" i="1"/>
  <c r="N5437" i="1"/>
  <c r="P5437" i="1" s="1"/>
  <c r="Q5437" i="1" s="1"/>
  <c r="R5437" i="1" s="1"/>
  <c r="M5437" i="1"/>
  <c r="L5437" i="1"/>
  <c r="O5436" i="1"/>
  <c r="N5436" i="1"/>
  <c r="P5436" i="1" s="1"/>
  <c r="Q5436" i="1" s="1"/>
  <c r="R5436" i="1" s="1"/>
  <c r="M5436" i="1"/>
  <c r="L5436" i="1"/>
  <c r="O5435" i="1"/>
  <c r="N5435" i="1"/>
  <c r="P5435" i="1" s="1"/>
  <c r="Q5435" i="1" s="1"/>
  <c r="R5435" i="1" s="1"/>
  <c r="M5435" i="1"/>
  <c r="L5435" i="1"/>
  <c r="O5434" i="1"/>
  <c r="N5434" i="1"/>
  <c r="P5434" i="1" s="1"/>
  <c r="Q5434" i="1" s="1"/>
  <c r="R5434" i="1" s="1"/>
  <c r="M5434" i="1"/>
  <c r="L5434" i="1"/>
  <c r="O5433" i="1"/>
  <c r="N5433" i="1"/>
  <c r="P5433" i="1" s="1"/>
  <c r="Q5433" i="1" s="1"/>
  <c r="R5433" i="1" s="1"/>
  <c r="M5433" i="1"/>
  <c r="L5433" i="1"/>
  <c r="O5432" i="1"/>
  <c r="N5432" i="1"/>
  <c r="P5432" i="1" s="1"/>
  <c r="Q5432" i="1" s="1"/>
  <c r="R5432" i="1" s="1"/>
  <c r="M5432" i="1"/>
  <c r="L5432" i="1"/>
  <c r="O5431" i="1"/>
  <c r="N5431" i="1"/>
  <c r="P5431" i="1" s="1"/>
  <c r="Q5431" i="1" s="1"/>
  <c r="R5431" i="1" s="1"/>
  <c r="M5431" i="1"/>
  <c r="L5431" i="1"/>
  <c r="O5430" i="1"/>
  <c r="N5430" i="1"/>
  <c r="P5430" i="1" s="1"/>
  <c r="Q5430" i="1" s="1"/>
  <c r="R5430" i="1" s="1"/>
  <c r="M5430" i="1"/>
  <c r="L5430" i="1"/>
  <c r="O5429" i="1"/>
  <c r="N5429" i="1"/>
  <c r="P5429" i="1" s="1"/>
  <c r="Q5429" i="1" s="1"/>
  <c r="R5429" i="1" s="1"/>
  <c r="M5429" i="1"/>
  <c r="L5429" i="1"/>
  <c r="O5428" i="1"/>
  <c r="N5428" i="1"/>
  <c r="P5428" i="1" s="1"/>
  <c r="Q5428" i="1" s="1"/>
  <c r="R5428" i="1" s="1"/>
  <c r="M5428" i="1"/>
  <c r="L5428" i="1"/>
  <c r="O5427" i="1"/>
  <c r="N5427" i="1"/>
  <c r="P5427" i="1" s="1"/>
  <c r="Q5427" i="1" s="1"/>
  <c r="R5427" i="1" s="1"/>
  <c r="M5427" i="1"/>
  <c r="L5427" i="1"/>
  <c r="O5426" i="1"/>
  <c r="N5426" i="1"/>
  <c r="P5426" i="1" s="1"/>
  <c r="Q5426" i="1" s="1"/>
  <c r="R5426" i="1" s="1"/>
  <c r="M5426" i="1"/>
  <c r="L5426" i="1"/>
  <c r="O5425" i="1"/>
  <c r="N5425" i="1"/>
  <c r="P5425" i="1" s="1"/>
  <c r="Q5425" i="1" s="1"/>
  <c r="R5425" i="1" s="1"/>
  <c r="M5425" i="1"/>
  <c r="L5425" i="1"/>
  <c r="O5424" i="1"/>
  <c r="N5424" i="1"/>
  <c r="P5424" i="1" s="1"/>
  <c r="Q5424" i="1" s="1"/>
  <c r="R5424" i="1" s="1"/>
  <c r="M5424" i="1"/>
  <c r="L5424" i="1"/>
  <c r="O5423" i="1"/>
  <c r="N5423" i="1"/>
  <c r="P5423" i="1" s="1"/>
  <c r="Q5423" i="1" s="1"/>
  <c r="R5423" i="1" s="1"/>
  <c r="M5423" i="1"/>
  <c r="L5423" i="1"/>
  <c r="O5422" i="1"/>
  <c r="N5422" i="1"/>
  <c r="P5422" i="1" s="1"/>
  <c r="Q5422" i="1" s="1"/>
  <c r="R5422" i="1" s="1"/>
  <c r="M5422" i="1"/>
  <c r="L5422" i="1"/>
  <c r="O5421" i="1"/>
  <c r="N5421" i="1"/>
  <c r="P5421" i="1" s="1"/>
  <c r="Q5421" i="1" s="1"/>
  <c r="R5421" i="1" s="1"/>
  <c r="M5421" i="1"/>
  <c r="L5421" i="1"/>
  <c r="O5420" i="1"/>
  <c r="N5420" i="1"/>
  <c r="P5420" i="1" s="1"/>
  <c r="Q5420" i="1" s="1"/>
  <c r="R5420" i="1" s="1"/>
  <c r="M5420" i="1"/>
  <c r="L5420" i="1"/>
  <c r="O5419" i="1"/>
  <c r="N5419" i="1"/>
  <c r="P5419" i="1" s="1"/>
  <c r="Q5419" i="1" s="1"/>
  <c r="R5419" i="1" s="1"/>
  <c r="M5419" i="1"/>
  <c r="L5419" i="1"/>
  <c r="O5418" i="1"/>
  <c r="N5418" i="1"/>
  <c r="P5418" i="1" s="1"/>
  <c r="Q5418" i="1" s="1"/>
  <c r="R5418" i="1" s="1"/>
  <c r="M5418" i="1"/>
  <c r="L5418" i="1"/>
  <c r="O5417" i="1"/>
  <c r="N5417" i="1"/>
  <c r="P5417" i="1" s="1"/>
  <c r="Q5417" i="1" s="1"/>
  <c r="R5417" i="1" s="1"/>
  <c r="M5417" i="1"/>
  <c r="L5417" i="1"/>
  <c r="O5416" i="1"/>
  <c r="N5416" i="1"/>
  <c r="P5416" i="1" s="1"/>
  <c r="Q5416" i="1" s="1"/>
  <c r="R5416" i="1" s="1"/>
  <c r="M5416" i="1"/>
  <c r="L5416" i="1"/>
  <c r="O5415" i="1"/>
  <c r="N5415" i="1"/>
  <c r="P5415" i="1" s="1"/>
  <c r="Q5415" i="1" s="1"/>
  <c r="R5415" i="1" s="1"/>
  <c r="M5415" i="1"/>
  <c r="L5415" i="1"/>
  <c r="O5414" i="1"/>
  <c r="N5414" i="1"/>
  <c r="P5414" i="1" s="1"/>
  <c r="Q5414" i="1" s="1"/>
  <c r="R5414" i="1" s="1"/>
  <c r="M5414" i="1"/>
  <c r="L5414" i="1"/>
  <c r="O5413" i="1"/>
  <c r="N5413" i="1"/>
  <c r="P5413" i="1" s="1"/>
  <c r="Q5413" i="1" s="1"/>
  <c r="R5413" i="1" s="1"/>
  <c r="M5413" i="1"/>
  <c r="L5413" i="1"/>
  <c r="O5412" i="1"/>
  <c r="N5412" i="1"/>
  <c r="P5412" i="1" s="1"/>
  <c r="Q5412" i="1" s="1"/>
  <c r="R5412" i="1" s="1"/>
  <c r="M5412" i="1"/>
  <c r="L5412" i="1"/>
  <c r="O5411" i="1"/>
  <c r="N5411" i="1"/>
  <c r="P5411" i="1" s="1"/>
  <c r="Q5411" i="1" s="1"/>
  <c r="R5411" i="1" s="1"/>
  <c r="M5411" i="1"/>
  <c r="L5411" i="1"/>
  <c r="O5410" i="1"/>
  <c r="N5410" i="1"/>
  <c r="P5410" i="1" s="1"/>
  <c r="Q5410" i="1" s="1"/>
  <c r="R5410" i="1" s="1"/>
  <c r="M5410" i="1"/>
  <c r="L5410" i="1"/>
  <c r="O5409" i="1"/>
  <c r="N5409" i="1"/>
  <c r="P5409" i="1" s="1"/>
  <c r="Q5409" i="1" s="1"/>
  <c r="R5409" i="1" s="1"/>
  <c r="M5409" i="1"/>
  <c r="L5409" i="1"/>
  <c r="O5408" i="1"/>
  <c r="N5408" i="1"/>
  <c r="P5408" i="1" s="1"/>
  <c r="Q5408" i="1" s="1"/>
  <c r="R5408" i="1" s="1"/>
  <c r="M5408" i="1"/>
  <c r="L5408" i="1"/>
  <c r="O5407" i="1"/>
  <c r="N5407" i="1"/>
  <c r="P5407" i="1" s="1"/>
  <c r="Q5407" i="1" s="1"/>
  <c r="R5407" i="1" s="1"/>
  <c r="M5407" i="1"/>
  <c r="L5407" i="1"/>
  <c r="O5406" i="1"/>
  <c r="N5406" i="1"/>
  <c r="P5406" i="1" s="1"/>
  <c r="Q5406" i="1" s="1"/>
  <c r="R5406" i="1" s="1"/>
  <c r="M5406" i="1"/>
  <c r="L5406" i="1"/>
  <c r="O5405" i="1"/>
  <c r="N5405" i="1"/>
  <c r="P5405" i="1" s="1"/>
  <c r="Q5405" i="1" s="1"/>
  <c r="R5405" i="1" s="1"/>
  <c r="M5405" i="1"/>
  <c r="L5405" i="1"/>
  <c r="O5404" i="1"/>
  <c r="N5404" i="1"/>
  <c r="P5404" i="1" s="1"/>
  <c r="Q5404" i="1" s="1"/>
  <c r="R5404" i="1" s="1"/>
  <c r="M5404" i="1"/>
  <c r="L5404" i="1"/>
  <c r="O5403" i="1"/>
  <c r="N5403" i="1"/>
  <c r="P5403" i="1" s="1"/>
  <c r="Q5403" i="1" s="1"/>
  <c r="R5403" i="1" s="1"/>
  <c r="M5403" i="1"/>
  <c r="L5403" i="1"/>
  <c r="O5402" i="1"/>
  <c r="N5402" i="1"/>
  <c r="P5402" i="1" s="1"/>
  <c r="Q5402" i="1" s="1"/>
  <c r="R5402" i="1" s="1"/>
  <c r="M5402" i="1"/>
  <c r="L5402" i="1"/>
  <c r="O5401" i="1"/>
  <c r="N5401" i="1"/>
  <c r="P5401" i="1" s="1"/>
  <c r="Q5401" i="1" s="1"/>
  <c r="R5401" i="1" s="1"/>
  <c r="M5401" i="1"/>
  <c r="L5401" i="1"/>
  <c r="O5400" i="1"/>
  <c r="N5400" i="1"/>
  <c r="P5400" i="1" s="1"/>
  <c r="Q5400" i="1" s="1"/>
  <c r="R5400" i="1" s="1"/>
  <c r="M5400" i="1"/>
  <c r="L5400" i="1"/>
  <c r="O5399" i="1"/>
  <c r="N5399" i="1"/>
  <c r="P5399" i="1" s="1"/>
  <c r="Q5399" i="1" s="1"/>
  <c r="R5399" i="1" s="1"/>
  <c r="M5399" i="1"/>
  <c r="L5399" i="1"/>
  <c r="O5398" i="1"/>
  <c r="N5398" i="1"/>
  <c r="P5398" i="1" s="1"/>
  <c r="Q5398" i="1" s="1"/>
  <c r="R5398" i="1" s="1"/>
  <c r="M5398" i="1"/>
  <c r="L5398" i="1"/>
  <c r="O5397" i="1"/>
  <c r="N5397" i="1"/>
  <c r="P5397" i="1" s="1"/>
  <c r="Q5397" i="1" s="1"/>
  <c r="R5397" i="1" s="1"/>
  <c r="M5397" i="1"/>
  <c r="L5397" i="1"/>
  <c r="O5396" i="1"/>
  <c r="N5396" i="1"/>
  <c r="P5396" i="1" s="1"/>
  <c r="Q5396" i="1" s="1"/>
  <c r="R5396" i="1" s="1"/>
  <c r="M5396" i="1"/>
  <c r="L5396" i="1"/>
  <c r="O5395" i="1"/>
  <c r="N5395" i="1"/>
  <c r="P5395" i="1" s="1"/>
  <c r="Q5395" i="1" s="1"/>
  <c r="R5395" i="1" s="1"/>
  <c r="M5395" i="1"/>
  <c r="L5395" i="1"/>
  <c r="O5394" i="1"/>
  <c r="N5394" i="1"/>
  <c r="P5394" i="1" s="1"/>
  <c r="Q5394" i="1" s="1"/>
  <c r="R5394" i="1" s="1"/>
  <c r="M5394" i="1"/>
  <c r="L5394" i="1"/>
  <c r="O5393" i="1"/>
  <c r="N5393" i="1"/>
  <c r="P5393" i="1" s="1"/>
  <c r="Q5393" i="1" s="1"/>
  <c r="R5393" i="1" s="1"/>
  <c r="M5393" i="1"/>
  <c r="L5393" i="1"/>
  <c r="O5392" i="1"/>
  <c r="N5392" i="1"/>
  <c r="P5392" i="1" s="1"/>
  <c r="Q5392" i="1" s="1"/>
  <c r="R5392" i="1" s="1"/>
  <c r="M5392" i="1"/>
  <c r="L5392" i="1"/>
  <c r="O5391" i="1"/>
  <c r="N5391" i="1"/>
  <c r="P5391" i="1" s="1"/>
  <c r="Q5391" i="1" s="1"/>
  <c r="R5391" i="1" s="1"/>
  <c r="M5391" i="1"/>
  <c r="L5391" i="1"/>
  <c r="O5390" i="1"/>
  <c r="N5390" i="1"/>
  <c r="P5390" i="1" s="1"/>
  <c r="Q5390" i="1" s="1"/>
  <c r="R5390" i="1" s="1"/>
  <c r="M5390" i="1"/>
  <c r="L5390" i="1"/>
  <c r="O5389" i="1"/>
  <c r="N5389" i="1"/>
  <c r="P5389" i="1" s="1"/>
  <c r="Q5389" i="1" s="1"/>
  <c r="R5389" i="1" s="1"/>
  <c r="M5389" i="1"/>
  <c r="L5389" i="1"/>
  <c r="O5388" i="1"/>
  <c r="N5388" i="1"/>
  <c r="P5388" i="1" s="1"/>
  <c r="Q5388" i="1" s="1"/>
  <c r="R5388" i="1" s="1"/>
  <c r="M5388" i="1"/>
  <c r="L5388" i="1"/>
  <c r="O5387" i="1"/>
  <c r="N5387" i="1"/>
  <c r="P5387" i="1" s="1"/>
  <c r="Q5387" i="1" s="1"/>
  <c r="R5387" i="1" s="1"/>
  <c r="M5387" i="1"/>
  <c r="L5387" i="1"/>
  <c r="O5386" i="1"/>
  <c r="N5386" i="1"/>
  <c r="P5386" i="1" s="1"/>
  <c r="Q5386" i="1" s="1"/>
  <c r="R5386" i="1" s="1"/>
  <c r="M5386" i="1"/>
  <c r="L5386" i="1"/>
  <c r="O5385" i="1"/>
  <c r="N5385" i="1"/>
  <c r="P5385" i="1" s="1"/>
  <c r="Q5385" i="1" s="1"/>
  <c r="R5385" i="1" s="1"/>
  <c r="M5385" i="1"/>
  <c r="L5385" i="1"/>
  <c r="O5384" i="1"/>
  <c r="N5384" i="1"/>
  <c r="P5384" i="1" s="1"/>
  <c r="Q5384" i="1" s="1"/>
  <c r="R5384" i="1" s="1"/>
  <c r="M5384" i="1"/>
  <c r="L5384" i="1"/>
  <c r="O5383" i="1"/>
  <c r="N5383" i="1"/>
  <c r="P5383" i="1" s="1"/>
  <c r="Q5383" i="1" s="1"/>
  <c r="R5383" i="1" s="1"/>
  <c r="M5383" i="1"/>
  <c r="L5383" i="1"/>
  <c r="O5382" i="1"/>
  <c r="N5382" i="1"/>
  <c r="P5382" i="1" s="1"/>
  <c r="Q5382" i="1" s="1"/>
  <c r="R5382" i="1" s="1"/>
  <c r="M5382" i="1"/>
  <c r="L5382" i="1"/>
  <c r="O5381" i="1"/>
  <c r="N5381" i="1"/>
  <c r="P5381" i="1" s="1"/>
  <c r="Q5381" i="1" s="1"/>
  <c r="R5381" i="1" s="1"/>
  <c r="M5381" i="1"/>
  <c r="L5381" i="1"/>
  <c r="O5380" i="1"/>
  <c r="N5380" i="1"/>
  <c r="P5380" i="1" s="1"/>
  <c r="Q5380" i="1" s="1"/>
  <c r="R5380" i="1" s="1"/>
  <c r="M5380" i="1"/>
  <c r="L5380" i="1"/>
  <c r="O5379" i="1"/>
  <c r="N5379" i="1"/>
  <c r="P5379" i="1" s="1"/>
  <c r="Q5379" i="1" s="1"/>
  <c r="R5379" i="1" s="1"/>
  <c r="M5379" i="1"/>
  <c r="L5379" i="1"/>
  <c r="O5378" i="1"/>
  <c r="N5378" i="1"/>
  <c r="P5378" i="1" s="1"/>
  <c r="Q5378" i="1" s="1"/>
  <c r="R5378" i="1" s="1"/>
  <c r="M5378" i="1"/>
  <c r="L5378" i="1"/>
  <c r="O5377" i="1"/>
  <c r="N5377" i="1"/>
  <c r="P5377" i="1" s="1"/>
  <c r="Q5377" i="1" s="1"/>
  <c r="R5377" i="1" s="1"/>
  <c r="M5377" i="1"/>
  <c r="L5377" i="1"/>
  <c r="O5376" i="1"/>
  <c r="N5376" i="1"/>
  <c r="P5376" i="1" s="1"/>
  <c r="Q5376" i="1" s="1"/>
  <c r="R5376" i="1" s="1"/>
  <c r="M5376" i="1"/>
  <c r="L5376" i="1"/>
  <c r="O5375" i="1"/>
  <c r="N5375" i="1"/>
  <c r="P5375" i="1" s="1"/>
  <c r="Q5375" i="1" s="1"/>
  <c r="R5375" i="1" s="1"/>
  <c r="M5375" i="1"/>
  <c r="L5375" i="1"/>
  <c r="O5374" i="1"/>
  <c r="N5374" i="1"/>
  <c r="P5374" i="1" s="1"/>
  <c r="Q5374" i="1" s="1"/>
  <c r="R5374" i="1" s="1"/>
  <c r="M5374" i="1"/>
  <c r="L5374" i="1"/>
  <c r="O5373" i="1"/>
  <c r="N5373" i="1"/>
  <c r="P5373" i="1" s="1"/>
  <c r="Q5373" i="1" s="1"/>
  <c r="R5373" i="1" s="1"/>
  <c r="M5373" i="1"/>
  <c r="L5373" i="1"/>
  <c r="O5372" i="1"/>
  <c r="N5372" i="1"/>
  <c r="P5372" i="1" s="1"/>
  <c r="Q5372" i="1" s="1"/>
  <c r="R5372" i="1" s="1"/>
  <c r="M5372" i="1"/>
  <c r="L5372" i="1"/>
  <c r="O5371" i="1"/>
  <c r="N5371" i="1"/>
  <c r="P5371" i="1" s="1"/>
  <c r="Q5371" i="1" s="1"/>
  <c r="R5371" i="1" s="1"/>
  <c r="M5371" i="1"/>
  <c r="L5371" i="1"/>
  <c r="O5370" i="1"/>
  <c r="N5370" i="1"/>
  <c r="P5370" i="1" s="1"/>
  <c r="Q5370" i="1" s="1"/>
  <c r="R5370" i="1" s="1"/>
  <c r="M5370" i="1"/>
  <c r="L5370" i="1"/>
  <c r="O5369" i="1"/>
  <c r="N5369" i="1"/>
  <c r="P5369" i="1" s="1"/>
  <c r="Q5369" i="1" s="1"/>
  <c r="R5369" i="1" s="1"/>
  <c r="M5369" i="1"/>
  <c r="L5369" i="1"/>
  <c r="O5368" i="1"/>
  <c r="N5368" i="1"/>
  <c r="P5368" i="1" s="1"/>
  <c r="Q5368" i="1" s="1"/>
  <c r="R5368" i="1" s="1"/>
  <c r="M5368" i="1"/>
  <c r="L5368" i="1"/>
  <c r="O5367" i="1"/>
  <c r="N5367" i="1"/>
  <c r="P5367" i="1" s="1"/>
  <c r="Q5367" i="1" s="1"/>
  <c r="R5367" i="1" s="1"/>
  <c r="M5367" i="1"/>
  <c r="L5367" i="1"/>
  <c r="O5366" i="1"/>
  <c r="N5366" i="1"/>
  <c r="P5366" i="1" s="1"/>
  <c r="Q5366" i="1" s="1"/>
  <c r="R5366" i="1" s="1"/>
  <c r="M5366" i="1"/>
  <c r="L5366" i="1"/>
  <c r="O5365" i="1"/>
  <c r="N5365" i="1"/>
  <c r="P5365" i="1" s="1"/>
  <c r="Q5365" i="1" s="1"/>
  <c r="R5365" i="1" s="1"/>
  <c r="M5365" i="1"/>
  <c r="L5365" i="1"/>
  <c r="O5364" i="1"/>
  <c r="N5364" i="1"/>
  <c r="P5364" i="1" s="1"/>
  <c r="Q5364" i="1" s="1"/>
  <c r="R5364" i="1" s="1"/>
  <c r="M5364" i="1"/>
  <c r="L5364" i="1"/>
  <c r="O5363" i="1"/>
  <c r="N5363" i="1"/>
  <c r="P5363" i="1" s="1"/>
  <c r="Q5363" i="1" s="1"/>
  <c r="R5363" i="1" s="1"/>
  <c r="M5363" i="1"/>
  <c r="L5363" i="1"/>
  <c r="O5362" i="1"/>
  <c r="N5362" i="1"/>
  <c r="P5362" i="1" s="1"/>
  <c r="Q5362" i="1" s="1"/>
  <c r="R5362" i="1" s="1"/>
  <c r="M5362" i="1"/>
  <c r="L5362" i="1"/>
  <c r="O5361" i="1"/>
  <c r="N5361" i="1"/>
  <c r="P5361" i="1" s="1"/>
  <c r="Q5361" i="1" s="1"/>
  <c r="R5361" i="1" s="1"/>
  <c r="M5361" i="1"/>
  <c r="L5361" i="1"/>
  <c r="O5360" i="1"/>
  <c r="N5360" i="1"/>
  <c r="P5360" i="1" s="1"/>
  <c r="Q5360" i="1" s="1"/>
  <c r="R5360" i="1" s="1"/>
  <c r="M5360" i="1"/>
  <c r="L5360" i="1"/>
  <c r="O5359" i="1"/>
  <c r="N5359" i="1"/>
  <c r="P5359" i="1" s="1"/>
  <c r="Q5359" i="1" s="1"/>
  <c r="R5359" i="1" s="1"/>
  <c r="M5359" i="1"/>
  <c r="L5359" i="1"/>
  <c r="O5358" i="1"/>
  <c r="N5358" i="1"/>
  <c r="P5358" i="1" s="1"/>
  <c r="Q5358" i="1" s="1"/>
  <c r="R5358" i="1" s="1"/>
  <c r="M5358" i="1"/>
  <c r="L5358" i="1"/>
  <c r="O5357" i="1"/>
  <c r="N5357" i="1"/>
  <c r="P5357" i="1" s="1"/>
  <c r="Q5357" i="1" s="1"/>
  <c r="R5357" i="1" s="1"/>
  <c r="M5357" i="1"/>
  <c r="L5357" i="1"/>
  <c r="O5356" i="1"/>
  <c r="N5356" i="1"/>
  <c r="P5356" i="1" s="1"/>
  <c r="Q5356" i="1" s="1"/>
  <c r="R5356" i="1" s="1"/>
  <c r="M5356" i="1"/>
  <c r="L5356" i="1"/>
  <c r="O5355" i="1"/>
  <c r="N5355" i="1"/>
  <c r="P5355" i="1" s="1"/>
  <c r="Q5355" i="1" s="1"/>
  <c r="R5355" i="1" s="1"/>
  <c r="M5355" i="1"/>
  <c r="L5355" i="1"/>
  <c r="O5354" i="1"/>
  <c r="N5354" i="1"/>
  <c r="P5354" i="1" s="1"/>
  <c r="Q5354" i="1" s="1"/>
  <c r="R5354" i="1" s="1"/>
  <c r="M5354" i="1"/>
  <c r="L5354" i="1"/>
  <c r="O5353" i="1"/>
  <c r="N5353" i="1"/>
  <c r="P5353" i="1" s="1"/>
  <c r="Q5353" i="1" s="1"/>
  <c r="R5353" i="1" s="1"/>
  <c r="M5353" i="1"/>
  <c r="L5353" i="1"/>
  <c r="O5352" i="1"/>
  <c r="N5352" i="1"/>
  <c r="P5352" i="1" s="1"/>
  <c r="Q5352" i="1" s="1"/>
  <c r="R5352" i="1" s="1"/>
  <c r="M5352" i="1"/>
  <c r="L5352" i="1"/>
  <c r="O5351" i="1"/>
  <c r="N5351" i="1"/>
  <c r="P5351" i="1" s="1"/>
  <c r="Q5351" i="1" s="1"/>
  <c r="R5351" i="1" s="1"/>
  <c r="M5351" i="1"/>
  <c r="L5351" i="1"/>
  <c r="O5350" i="1"/>
  <c r="N5350" i="1"/>
  <c r="P5350" i="1" s="1"/>
  <c r="Q5350" i="1" s="1"/>
  <c r="R5350" i="1" s="1"/>
  <c r="M5350" i="1"/>
  <c r="L5350" i="1"/>
  <c r="O5349" i="1"/>
  <c r="N5349" i="1"/>
  <c r="P5349" i="1" s="1"/>
  <c r="Q5349" i="1" s="1"/>
  <c r="R5349" i="1" s="1"/>
  <c r="M5349" i="1"/>
  <c r="L5349" i="1"/>
  <c r="O5348" i="1"/>
  <c r="N5348" i="1"/>
  <c r="P5348" i="1" s="1"/>
  <c r="Q5348" i="1" s="1"/>
  <c r="R5348" i="1" s="1"/>
  <c r="M5348" i="1"/>
  <c r="L5348" i="1"/>
  <c r="O5347" i="1"/>
  <c r="N5347" i="1"/>
  <c r="P5347" i="1" s="1"/>
  <c r="Q5347" i="1" s="1"/>
  <c r="R5347" i="1" s="1"/>
  <c r="M5347" i="1"/>
  <c r="L5347" i="1"/>
  <c r="O5346" i="1"/>
  <c r="N5346" i="1"/>
  <c r="P5346" i="1" s="1"/>
  <c r="Q5346" i="1" s="1"/>
  <c r="R5346" i="1" s="1"/>
  <c r="M5346" i="1"/>
  <c r="L5346" i="1"/>
  <c r="O5345" i="1"/>
  <c r="N5345" i="1"/>
  <c r="P5345" i="1" s="1"/>
  <c r="Q5345" i="1" s="1"/>
  <c r="R5345" i="1" s="1"/>
  <c r="M5345" i="1"/>
  <c r="L5345" i="1"/>
  <c r="O5344" i="1"/>
  <c r="N5344" i="1"/>
  <c r="P5344" i="1" s="1"/>
  <c r="Q5344" i="1" s="1"/>
  <c r="R5344" i="1" s="1"/>
  <c r="M5344" i="1"/>
  <c r="L5344" i="1"/>
  <c r="O5343" i="1"/>
  <c r="N5343" i="1"/>
  <c r="P5343" i="1" s="1"/>
  <c r="Q5343" i="1" s="1"/>
  <c r="R5343" i="1" s="1"/>
  <c r="M5343" i="1"/>
  <c r="L5343" i="1"/>
  <c r="O5342" i="1"/>
  <c r="N5342" i="1"/>
  <c r="P5342" i="1" s="1"/>
  <c r="Q5342" i="1" s="1"/>
  <c r="R5342" i="1" s="1"/>
  <c r="M5342" i="1"/>
  <c r="L5342" i="1"/>
  <c r="K5341" i="1"/>
  <c r="O5340" i="1"/>
  <c r="N5340" i="1"/>
  <c r="P5340" i="1" s="1"/>
  <c r="Q5340" i="1" s="1"/>
  <c r="R5340" i="1" s="1"/>
  <c r="M5340" i="1"/>
  <c r="L5340" i="1"/>
  <c r="K5339" i="1"/>
  <c r="K5338" i="1"/>
  <c r="K5337" i="1"/>
  <c r="K5336" i="1"/>
  <c r="K5335" i="1"/>
  <c r="K5334" i="1"/>
  <c r="O5333" i="1"/>
  <c r="N5333" i="1"/>
  <c r="P5333" i="1" s="1"/>
  <c r="Q5333" i="1" s="1"/>
  <c r="R5333" i="1" s="1"/>
  <c r="M5333" i="1"/>
  <c r="L5333" i="1"/>
  <c r="K5332" i="1"/>
  <c r="K5331" i="1"/>
  <c r="K5330" i="1"/>
  <c r="K5329" i="1"/>
  <c r="K5328" i="1"/>
  <c r="K5327" i="1"/>
  <c r="K5326" i="1"/>
  <c r="O5325" i="1"/>
  <c r="N5325" i="1"/>
  <c r="P5325" i="1" s="1"/>
  <c r="Q5325" i="1" s="1"/>
  <c r="R5325" i="1" s="1"/>
  <c r="M5325" i="1"/>
  <c r="L5325" i="1"/>
  <c r="O5324" i="1"/>
  <c r="N5324" i="1"/>
  <c r="P5324" i="1" s="1"/>
  <c r="Q5324" i="1" s="1"/>
  <c r="R5324" i="1" s="1"/>
  <c r="M5324" i="1"/>
  <c r="L5324" i="1"/>
  <c r="O5323" i="1"/>
  <c r="N5323" i="1"/>
  <c r="P5323" i="1" s="1"/>
  <c r="Q5323" i="1" s="1"/>
  <c r="R5323" i="1" s="1"/>
  <c r="M5323" i="1"/>
  <c r="L5323" i="1"/>
  <c r="K5322" i="1"/>
  <c r="K5321" i="1"/>
  <c r="K5320" i="1"/>
  <c r="K5319" i="1"/>
  <c r="O5318" i="1"/>
  <c r="N5318" i="1"/>
  <c r="P5318" i="1" s="1"/>
  <c r="Q5318" i="1" s="1"/>
  <c r="R5318" i="1" s="1"/>
  <c r="M5318" i="1"/>
  <c r="L5318" i="1"/>
  <c r="O5317" i="1"/>
  <c r="N5317" i="1"/>
  <c r="P5317" i="1" s="1"/>
  <c r="Q5317" i="1" s="1"/>
  <c r="R5317" i="1" s="1"/>
  <c r="M5317" i="1"/>
  <c r="L5317" i="1"/>
  <c r="O5316" i="1"/>
  <c r="N5316" i="1"/>
  <c r="P5316" i="1" s="1"/>
  <c r="Q5316" i="1" s="1"/>
  <c r="R5316" i="1" s="1"/>
  <c r="M5316" i="1"/>
  <c r="L5316" i="1"/>
  <c r="K5315" i="1"/>
  <c r="K5314" i="1"/>
  <c r="K5313" i="1"/>
  <c r="K5312" i="1"/>
  <c r="O5311" i="1"/>
  <c r="N5311" i="1"/>
  <c r="P5311" i="1" s="1"/>
  <c r="Q5311" i="1" s="1"/>
  <c r="R5311" i="1" s="1"/>
  <c r="M5311" i="1"/>
  <c r="L5311" i="1"/>
  <c r="K5310" i="1"/>
  <c r="O5309" i="1"/>
  <c r="N5309" i="1"/>
  <c r="P5309" i="1" s="1"/>
  <c r="Q5309" i="1" s="1"/>
  <c r="R5309" i="1" s="1"/>
  <c r="M5309" i="1"/>
  <c r="L5309" i="1"/>
  <c r="O5308" i="1"/>
  <c r="N5308" i="1"/>
  <c r="P5308" i="1" s="1"/>
  <c r="Q5308" i="1" s="1"/>
  <c r="R5308" i="1" s="1"/>
  <c r="M5308" i="1"/>
  <c r="L5308" i="1"/>
  <c r="O5307" i="1"/>
  <c r="N5307" i="1"/>
  <c r="P5307" i="1" s="1"/>
  <c r="Q5307" i="1" s="1"/>
  <c r="R5307" i="1" s="1"/>
  <c r="M5307" i="1"/>
  <c r="L5307" i="1"/>
  <c r="K5306" i="1"/>
  <c r="K5305" i="1"/>
  <c r="K5304" i="1"/>
  <c r="K5303" i="1"/>
  <c r="K5302" i="1"/>
  <c r="K5301" i="1"/>
  <c r="K5300" i="1"/>
  <c r="K5299" i="1"/>
  <c r="K5298" i="1"/>
  <c r="O5297" i="1"/>
  <c r="N5297" i="1"/>
  <c r="P5297" i="1" s="1"/>
  <c r="Q5297" i="1" s="1"/>
  <c r="R5297" i="1" s="1"/>
  <c r="M5297" i="1"/>
  <c r="L5297" i="1"/>
  <c r="K5296" i="1"/>
  <c r="O5295" i="1"/>
  <c r="N5295" i="1"/>
  <c r="P5295" i="1" s="1"/>
  <c r="Q5295" i="1" s="1"/>
  <c r="R5295" i="1" s="1"/>
  <c r="M5295" i="1"/>
  <c r="L5295" i="1"/>
  <c r="O5294" i="1"/>
  <c r="N5294" i="1"/>
  <c r="P5294" i="1" s="1"/>
  <c r="Q5294" i="1" s="1"/>
  <c r="R5294" i="1" s="1"/>
  <c r="M5294" i="1"/>
  <c r="L5294" i="1"/>
  <c r="O5293" i="1"/>
  <c r="N5293" i="1"/>
  <c r="P5293" i="1" s="1"/>
  <c r="Q5293" i="1" s="1"/>
  <c r="R5293" i="1" s="1"/>
  <c r="M5293" i="1"/>
  <c r="L5293" i="1"/>
  <c r="K5292" i="1"/>
  <c r="K5291" i="1"/>
  <c r="K5290" i="1"/>
  <c r="K5289" i="1"/>
  <c r="O5288" i="1"/>
  <c r="N5288" i="1"/>
  <c r="P5288" i="1" s="1"/>
  <c r="Q5288" i="1" s="1"/>
  <c r="R5288" i="1" s="1"/>
  <c r="M5288" i="1"/>
  <c r="L5288" i="1"/>
  <c r="O5287" i="1"/>
  <c r="N5287" i="1"/>
  <c r="P5287" i="1" s="1"/>
  <c r="Q5287" i="1" s="1"/>
  <c r="R5287" i="1" s="1"/>
  <c r="M5287" i="1"/>
  <c r="L5287" i="1"/>
  <c r="O5286" i="1"/>
  <c r="N5286" i="1"/>
  <c r="P5286" i="1" s="1"/>
  <c r="Q5286" i="1" s="1"/>
  <c r="R5286" i="1" s="1"/>
  <c r="M5286" i="1"/>
  <c r="L5286" i="1"/>
  <c r="K5285" i="1"/>
  <c r="O5284" i="1"/>
  <c r="N5284" i="1"/>
  <c r="P5284" i="1" s="1"/>
  <c r="Q5284" i="1" s="1"/>
  <c r="R5284" i="1" s="1"/>
  <c r="M5284" i="1"/>
  <c r="L5284" i="1"/>
  <c r="O5283" i="1"/>
  <c r="N5283" i="1"/>
  <c r="P5283" i="1" s="1"/>
  <c r="Q5283" i="1" s="1"/>
  <c r="R5283" i="1" s="1"/>
  <c r="M5283" i="1"/>
  <c r="L5283" i="1"/>
  <c r="K5282" i="1"/>
  <c r="O5281" i="1"/>
  <c r="N5281" i="1"/>
  <c r="P5281" i="1" s="1"/>
  <c r="Q5281" i="1" s="1"/>
  <c r="R5281" i="1" s="1"/>
  <c r="M5281" i="1"/>
  <c r="L5281" i="1"/>
  <c r="K5280" i="1"/>
  <c r="K5279" i="1"/>
  <c r="K5278" i="1"/>
  <c r="K5277" i="1"/>
  <c r="O5276" i="1"/>
  <c r="N5276" i="1"/>
  <c r="P5276" i="1" s="1"/>
  <c r="Q5276" i="1" s="1"/>
  <c r="R5276" i="1" s="1"/>
  <c r="M5276" i="1"/>
  <c r="L5276" i="1"/>
  <c r="O5275" i="1"/>
  <c r="N5275" i="1"/>
  <c r="P5275" i="1" s="1"/>
  <c r="Q5275" i="1" s="1"/>
  <c r="R5275" i="1" s="1"/>
  <c r="M5275" i="1"/>
  <c r="L5275" i="1"/>
  <c r="O5274" i="1"/>
  <c r="N5274" i="1"/>
  <c r="P5274" i="1" s="1"/>
  <c r="Q5274" i="1" s="1"/>
  <c r="R5274" i="1" s="1"/>
  <c r="M5274" i="1"/>
  <c r="L5274" i="1"/>
  <c r="K5273" i="1"/>
  <c r="K5272" i="1"/>
  <c r="K5271" i="1"/>
  <c r="K5270" i="1"/>
  <c r="O5269" i="1"/>
  <c r="N5269" i="1"/>
  <c r="P5269" i="1" s="1"/>
  <c r="Q5269" i="1" s="1"/>
  <c r="R5269" i="1" s="1"/>
  <c r="M5269" i="1"/>
  <c r="L5269" i="1"/>
  <c r="O5268" i="1"/>
  <c r="N5268" i="1"/>
  <c r="P5268" i="1" s="1"/>
  <c r="Q5268" i="1" s="1"/>
  <c r="R5268" i="1" s="1"/>
  <c r="M5268" i="1"/>
  <c r="L5268" i="1"/>
  <c r="O5267" i="1"/>
  <c r="N5267" i="1"/>
  <c r="P5267" i="1" s="1"/>
  <c r="Q5267" i="1" s="1"/>
  <c r="R5267" i="1" s="1"/>
  <c r="M5267" i="1"/>
  <c r="L5267" i="1"/>
  <c r="K5266" i="1"/>
  <c r="K5265" i="1"/>
  <c r="K5264" i="1"/>
  <c r="K5263" i="1"/>
  <c r="O5262" i="1"/>
  <c r="N5262" i="1"/>
  <c r="P5262" i="1" s="1"/>
  <c r="Q5262" i="1" s="1"/>
  <c r="R5262" i="1" s="1"/>
  <c r="M5262" i="1"/>
  <c r="L5262" i="1"/>
  <c r="O5261" i="1"/>
  <c r="N5261" i="1"/>
  <c r="P5261" i="1" s="1"/>
  <c r="Q5261" i="1" s="1"/>
  <c r="R5261" i="1" s="1"/>
  <c r="M5261" i="1"/>
  <c r="L5261" i="1"/>
  <c r="O5260" i="1"/>
  <c r="N5260" i="1"/>
  <c r="P5260" i="1" s="1"/>
  <c r="Q5260" i="1" s="1"/>
  <c r="R5260" i="1" s="1"/>
  <c r="M5260" i="1"/>
  <c r="L5260" i="1"/>
  <c r="K5259" i="1"/>
  <c r="K5258" i="1"/>
  <c r="K5257" i="1"/>
  <c r="K5256" i="1"/>
  <c r="O5255" i="1"/>
  <c r="N5255" i="1"/>
  <c r="P5255" i="1" s="1"/>
  <c r="Q5255" i="1" s="1"/>
  <c r="R5255" i="1" s="1"/>
  <c r="M5255" i="1"/>
  <c r="L5255" i="1"/>
  <c r="O5254" i="1"/>
  <c r="N5254" i="1"/>
  <c r="P5254" i="1" s="1"/>
  <c r="Q5254" i="1" s="1"/>
  <c r="R5254" i="1" s="1"/>
  <c r="M5254" i="1"/>
  <c r="L5254" i="1"/>
  <c r="O5253" i="1"/>
  <c r="N5253" i="1"/>
  <c r="P5253" i="1" s="1"/>
  <c r="Q5253" i="1" s="1"/>
  <c r="R5253" i="1" s="1"/>
  <c r="M5253" i="1"/>
  <c r="L5253" i="1"/>
  <c r="K5252" i="1"/>
  <c r="K5251" i="1"/>
  <c r="K5250" i="1"/>
  <c r="K5249" i="1"/>
  <c r="K5248" i="1"/>
  <c r="K5247" i="1"/>
  <c r="K5246" i="1"/>
  <c r="K5245" i="1"/>
  <c r="O5244" i="1"/>
  <c r="N5244" i="1"/>
  <c r="P5244" i="1" s="1"/>
  <c r="Q5244" i="1" s="1"/>
  <c r="R5244" i="1" s="1"/>
  <c r="M5244" i="1"/>
  <c r="L5244" i="1"/>
  <c r="K5243" i="1"/>
  <c r="O5242" i="1"/>
  <c r="N5242" i="1"/>
  <c r="P5242" i="1" s="1"/>
  <c r="Q5242" i="1" s="1"/>
  <c r="R5242" i="1" s="1"/>
  <c r="M5242" i="1"/>
  <c r="L5242" i="1"/>
  <c r="K5241" i="1"/>
  <c r="K5240" i="1"/>
  <c r="K5239" i="1"/>
  <c r="K5238" i="1"/>
  <c r="O5237" i="1"/>
  <c r="N5237" i="1"/>
  <c r="P5237" i="1" s="1"/>
  <c r="Q5237" i="1" s="1"/>
  <c r="R5237" i="1" s="1"/>
  <c r="M5237" i="1"/>
  <c r="L5237" i="1"/>
  <c r="K5236" i="1"/>
  <c r="O5235" i="1"/>
  <c r="N5235" i="1"/>
  <c r="P5235" i="1" s="1"/>
  <c r="Q5235" i="1" s="1"/>
  <c r="R5235" i="1" s="1"/>
  <c r="M5235" i="1"/>
  <c r="L5235" i="1"/>
  <c r="K5234" i="1"/>
  <c r="K5233" i="1"/>
  <c r="O5232" i="1"/>
  <c r="N5232" i="1"/>
  <c r="P5232" i="1" s="1"/>
  <c r="Q5232" i="1" s="1"/>
  <c r="R5232" i="1" s="1"/>
  <c r="M5232" i="1"/>
  <c r="L5232" i="1"/>
  <c r="K5231" i="1"/>
  <c r="K5230" i="1"/>
  <c r="K5229" i="1"/>
  <c r="O5228" i="1"/>
  <c r="N5228" i="1"/>
  <c r="P5228" i="1" s="1"/>
  <c r="Q5228" i="1" s="1"/>
  <c r="R5228" i="1" s="1"/>
  <c r="M5228" i="1"/>
  <c r="L5228" i="1"/>
  <c r="K5227" i="1"/>
  <c r="K5226" i="1"/>
  <c r="K5225" i="1"/>
  <c r="K5224" i="1"/>
  <c r="O5223" i="1"/>
  <c r="N5223" i="1"/>
  <c r="P5223" i="1" s="1"/>
  <c r="Q5223" i="1" s="1"/>
  <c r="R5223" i="1" s="1"/>
  <c r="M5223" i="1"/>
  <c r="L5223" i="1"/>
  <c r="K5222" i="1"/>
  <c r="O5221" i="1"/>
  <c r="N5221" i="1"/>
  <c r="P5221" i="1" s="1"/>
  <c r="Q5221" i="1" s="1"/>
  <c r="R5221" i="1" s="1"/>
  <c r="M5221" i="1"/>
  <c r="L5221" i="1"/>
  <c r="K5220" i="1"/>
  <c r="K5219" i="1"/>
  <c r="K5218" i="1"/>
  <c r="K5217" i="1"/>
  <c r="K5216" i="1"/>
  <c r="K5215" i="1"/>
  <c r="O5214" i="1"/>
  <c r="N5214" i="1"/>
  <c r="P5214" i="1" s="1"/>
  <c r="Q5214" i="1" s="1"/>
  <c r="R5214" i="1" s="1"/>
  <c r="M5214" i="1"/>
  <c r="L5214" i="1"/>
  <c r="K5213" i="1"/>
  <c r="K5212" i="1"/>
  <c r="K5211" i="1"/>
  <c r="K5210" i="1"/>
  <c r="K5209" i="1"/>
  <c r="K5208" i="1"/>
  <c r="O5207" i="1"/>
  <c r="N5207" i="1"/>
  <c r="P5207" i="1" s="1"/>
  <c r="Q5207" i="1" s="1"/>
  <c r="R5207" i="1" s="1"/>
  <c r="M5207" i="1"/>
  <c r="L5207" i="1"/>
  <c r="K5206" i="1"/>
  <c r="K5205" i="1"/>
  <c r="K5204" i="1"/>
  <c r="K5203" i="1"/>
  <c r="K5202" i="1"/>
  <c r="K5201" i="1"/>
  <c r="O5200" i="1"/>
  <c r="N5200" i="1"/>
  <c r="P5200" i="1" s="1"/>
  <c r="Q5200" i="1" s="1"/>
  <c r="R5200" i="1" s="1"/>
  <c r="M5200" i="1"/>
  <c r="L5200" i="1"/>
  <c r="K5199" i="1"/>
  <c r="K5198" i="1"/>
  <c r="K5197" i="1"/>
  <c r="K5196" i="1"/>
  <c r="K5195" i="1"/>
  <c r="K5194" i="1"/>
  <c r="O5193" i="1"/>
  <c r="N5193" i="1"/>
  <c r="P5193" i="1" s="1"/>
  <c r="Q5193" i="1" s="1"/>
  <c r="R5193" i="1" s="1"/>
  <c r="M5193" i="1"/>
  <c r="L5193" i="1"/>
  <c r="K5192" i="1"/>
  <c r="O5191" i="1"/>
  <c r="N5191" i="1"/>
  <c r="P5191" i="1" s="1"/>
  <c r="Q5191" i="1" s="1"/>
  <c r="R5191" i="1" s="1"/>
  <c r="M5191" i="1"/>
  <c r="L5191" i="1"/>
  <c r="O5190" i="1"/>
  <c r="N5190" i="1"/>
  <c r="P5190" i="1" s="1"/>
  <c r="Q5190" i="1" s="1"/>
  <c r="R5190" i="1" s="1"/>
  <c r="M5190" i="1"/>
  <c r="L5190" i="1"/>
  <c r="O5189" i="1"/>
  <c r="N5189" i="1"/>
  <c r="P5189" i="1" s="1"/>
  <c r="Q5189" i="1" s="1"/>
  <c r="R5189" i="1" s="1"/>
  <c r="M5189" i="1"/>
  <c r="L5189" i="1"/>
  <c r="O5188" i="1"/>
  <c r="N5188" i="1"/>
  <c r="P5188" i="1" s="1"/>
  <c r="Q5188" i="1" s="1"/>
  <c r="R5188" i="1" s="1"/>
  <c r="M5188" i="1"/>
  <c r="L5188" i="1"/>
  <c r="O5187" i="1"/>
  <c r="N5187" i="1"/>
  <c r="P5187" i="1" s="1"/>
  <c r="Q5187" i="1" s="1"/>
  <c r="R5187" i="1" s="1"/>
  <c r="M5187" i="1"/>
  <c r="L5187" i="1"/>
  <c r="O5186" i="1"/>
  <c r="N5186" i="1"/>
  <c r="P5186" i="1" s="1"/>
  <c r="Q5186" i="1" s="1"/>
  <c r="R5186" i="1" s="1"/>
  <c r="M5186" i="1"/>
  <c r="L5186" i="1"/>
  <c r="O5185" i="1"/>
  <c r="N5185" i="1"/>
  <c r="P5185" i="1" s="1"/>
  <c r="Q5185" i="1" s="1"/>
  <c r="R5185" i="1" s="1"/>
  <c r="M5185" i="1"/>
  <c r="L5185" i="1"/>
  <c r="O5184" i="1"/>
  <c r="N5184" i="1"/>
  <c r="P5184" i="1" s="1"/>
  <c r="Q5184" i="1" s="1"/>
  <c r="R5184" i="1" s="1"/>
  <c r="M5184" i="1"/>
  <c r="L5184" i="1"/>
  <c r="O5183" i="1"/>
  <c r="N5183" i="1"/>
  <c r="P5183" i="1" s="1"/>
  <c r="Q5183" i="1" s="1"/>
  <c r="R5183" i="1" s="1"/>
  <c r="M5183" i="1"/>
  <c r="L5183" i="1"/>
  <c r="O5182" i="1"/>
  <c r="N5182" i="1"/>
  <c r="P5182" i="1" s="1"/>
  <c r="Q5182" i="1" s="1"/>
  <c r="R5182" i="1" s="1"/>
  <c r="M5182" i="1"/>
  <c r="L5182" i="1"/>
  <c r="O5181" i="1"/>
  <c r="N5181" i="1"/>
  <c r="P5181" i="1" s="1"/>
  <c r="Q5181" i="1" s="1"/>
  <c r="R5181" i="1" s="1"/>
  <c r="M5181" i="1"/>
  <c r="L5181" i="1"/>
  <c r="O5180" i="1"/>
  <c r="N5180" i="1"/>
  <c r="P5180" i="1" s="1"/>
  <c r="Q5180" i="1" s="1"/>
  <c r="R5180" i="1" s="1"/>
  <c r="M5180" i="1"/>
  <c r="L5180" i="1"/>
  <c r="O5179" i="1"/>
  <c r="N5179" i="1"/>
  <c r="P5179" i="1" s="1"/>
  <c r="Q5179" i="1" s="1"/>
  <c r="R5179" i="1" s="1"/>
  <c r="M5179" i="1"/>
  <c r="L5179" i="1"/>
  <c r="O5178" i="1"/>
  <c r="N5178" i="1"/>
  <c r="P5178" i="1" s="1"/>
  <c r="Q5178" i="1" s="1"/>
  <c r="R5178" i="1" s="1"/>
  <c r="M5178" i="1"/>
  <c r="L5178" i="1"/>
  <c r="O5177" i="1"/>
  <c r="N5177" i="1"/>
  <c r="P5177" i="1" s="1"/>
  <c r="Q5177" i="1" s="1"/>
  <c r="R5177" i="1" s="1"/>
  <c r="M5177" i="1"/>
  <c r="L5177" i="1"/>
  <c r="O5176" i="1"/>
  <c r="N5176" i="1"/>
  <c r="P5176" i="1" s="1"/>
  <c r="Q5176" i="1" s="1"/>
  <c r="R5176" i="1" s="1"/>
  <c r="M5176" i="1"/>
  <c r="L5176" i="1"/>
  <c r="O5175" i="1"/>
  <c r="N5175" i="1"/>
  <c r="P5175" i="1" s="1"/>
  <c r="Q5175" i="1" s="1"/>
  <c r="R5175" i="1" s="1"/>
  <c r="M5175" i="1"/>
  <c r="L5175" i="1"/>
  <c r="O5174" i="1"/>
  <c r="N5174" i="1"/>
  <c r="P5174" i="1" s="1"/>
  <c r="Q5174" i="1" s="1"/>
  <c r="R5174" i="1" s="1"/>
  <c r="M5174" i="1"/>
  <c r="L5174" i="1"/>
  <c r="O5173" i="1"/>
  <c r="N5173" i="1"/>
  <c r="P5173" i="1" s="1"/>
  <c r="Q5173" i="1" s="1"/>
  <c r="R5173" i="1" s="1"/>
  <c r="M5173" i="1"/>
  <c r="L5173" i="1"/>
  <c r="O5172" i="1"/>
  <c r="N5172" i="1"/>
  <c r="P5172" i="1" s="1"/>
  <c r="Q5172" i="1" s="1"/>
  <c r="R5172" i="1" s="1"/>
  <c r="M5172" i="1"/>
  <c r="L5172" i="1"/>
  <c r="O5171" i="1"/>
  <c r="N5171" i="1"/>
  <c r="P5171" i="1" s="1"/>
  <c r="Q5171" i="1" s="1"/>
  <c r="R5171" i="1" s="1"/>
  <c r="M5171" i="1"/>
  <c r="L5171" i="1"/>
  <c r="O5170" i="1"/>
  <c r="N5170" i="1"/>
  <c r="P5170" i="1" s="1"/>
  <c r="Q5170" i="1" s="1"/>
  <c r="R5170" i="1" s="1"/>
  <c r="M5170" i="1"/>
  <c r="L5170" i="1"/>
  <c r="O5169" i="1"/>
  <c r="N5169" i="1"/>
  <c r="P5169" i="1" s="1"/>
  <c r="Q5169" i="1" s="1"/>
  <c r="R5169" i="1" s="1"/>
  <c r="M5169" i="1"/>
  <c r="L5169" i="1"/>
  <c r="O5168" i="1"/>
  <c r="N5168" i="1"/>
  <c r="P5168" i="1" s="1"/>
  <c r="Q5168" i="1" s="1"/>
  <c r="R5168" i="1" s="1"/>
  <c r="M5168" i="1"/>
  <c r="L5168" i="1"/>
  <c r="O5167" i="1"/>
  <c r="N5167" i="1"/>
  <c r="P5167" i="1" s="1"/>
  <c r="Q5167" i="1" s="1"/>
  <c r="R5167" i="1" s="1"/>
  <c r="M5167" i="1"/>
  <c r="L5167" i="1"/>
  <c r="O5166" i="1"/>
  <c r="N5166" i="1"/>
  <c r="P5166" i="1" s="1"/>
  <c r="Q5166" i="1" s="1"/>
  <c r="R5166" i="1" s="1"/>
  <c r="M5166" i="1"/>
  <c r="L5166" i="1"/>
  <c r="O5165" i="1"/>
  <c r="N5165" i="1"/>
  <c r="P5165" i="1" s="1"/>
  <c r="Q5165" i="1" s="1"/>
  <c r="R5165" i="1" s="1"/>
  <c r="M5165" i="1"/>
  <c r="L5165" i="1"/>
  <c r="O5164" i="1"/>
  <c r="N5164" i="1"/>
  <c r="P5164" i="1" s="1"/>
  <c r="Q5164" i="1" s="1"/>
  <c r="R5164" i="1" s="1"/>
  <c r="M5164" i="1"/>
  <c r="L5164" i="1"/>
  <c r="O5163" i="1"/>
  <c r="N5163" i="1"/>
  <c r="P5163" i="1" s="1"/>
  <c r="Q5163" i="1" s="1"/>
  <c r="R5163" i="1" s="1"/>
  <c r="M5163" i="1"/>
  <c r="L5163" i="1"/>
  <c r="O5162" i="1"/>
  <c r="N5162" i="1"/>
  <c r="P5162" i="1" s="1"/>
  <c r="Q5162" i="1" s="1"/>
  <c r="R5162" i="1" s="1"/>
  <c r="M5162" i="1"/>
  <c r="L5162" i="1"/>
  <c r="O5161" i="1"/>
  <c r="N5161" i="1"/>
  <c r="P5161" i="1" s="1"/>
  <c r="Q5161" i="1" s="1"/>
  <c r="R5161" i="1" s="1"/>
  <c r="M5161" i="1"/>
  <c r="L5161" i="1"/>
  <c r="O5160" i="1"/>
  <c r="N5160" i="1"/>
  <c r="P5160" i="1" s="1"/>
  <c r="Q5160" i="1" s="1"/>
  <c r="R5160" i="1" s="1"/>
  <c r="M5160" i="1"/>
  <c r="L5160" i="1"/>
  <c r="O5159" i="1"/>
  <c r="N5159" i="1"/>
  <c r="P5159" i="1" s="1"/>
  <c r="Q5159" i="1" s="1"/>
  <c r="R5159" i="1" s="1"/>
  <c r="M5159" i="1"/>
  <c r="L5159" i="1"/>
  <c r="O5158" i="1"/>
  <c r="N5158" i="1"/>
  <c r="P5158" i="1" s="1"/>
  <c r="Q5158" i="1" s="1"/>
  <c r="R5158" i="1" s="1"/>
  <c r="M5158" i="1"/>
  <c r="L5158" i="1"/>
  <c r="O5157" i="1"/>
  <c r="N5157" i="1"/>
  <c r="P5157" i="1" s="1"/>
  <c r="Q5157" i="1" s="1"/>
  <c r="R5157" i="1" s="1"/>
  <c r="M5157" i="1"/>
  <c r="L5157" i="1"/>
  <c r="O5156" i="1"/>
  <c r="N5156" i="1"/>
  <c r="P5156" i="1" s="1"/>
  <c r="Q5156" i="1" s="1"/>
  <c r="R5156" i="1" s="1"/>
  <c r="M5156" i="1"/>
  <c r="L5156" i="1"/>
  <c r="O5155" i="1"/>
  <c r="N5155" i="1"/>
  <c r="P5155" i="1" s="1"/>
  <c r="Q5155" i="1" s="1"/>
  <c r="R5155" i="1" s="1"/>
  <c r="M5155" i="1"/>
  <c r="L5155" i="1"/>
  <c r="O5154" i="1"/>
  <c r="N5154" i="1"/>
  <c r="P5154" i="1" s="1"/>
  <c r="Q5154" i="1" s="1"/>
  <c r="R5154" i="1" s="1"/>
  <c r="M5154" i="1"/>
  <c r="L5154" i="1"/>
  <c r="O5153" i="1"/>
  <c r="N5153" i="1"/>
  <c r="P5153" i="1" s="1"/>
  <c r="Q5153" i="1" s="1"/>
  <c r="R5153" i="1" s="1"/>
  <c r="M5153" i="1"/>
  <c r="L5153" i="1"/>
  <c r="O5152" i="1"/>
  <c r="N5152" i="1"/>
  <c r="P5152" i="1" s="1"/>
  <c r="Q5152" i="1" s="1"/>
  <c r="R5152" i="1" s="1"/>
  <c r="M5152" i="1"/>
  <c r="L5152" i="1"/>
  <c r="O5151" i="1"/>
  <c r="N5151" i="1"/>
  <c r="P5151" i="1" s="1"/>
  <c r="Q5151" i="1" s="1"/>
  <c r="R5151" i="1" s="1"/>
  <c r="M5151" i="1"/>
  <c r="L5151" i="1"/>
  <c r="O5150" i="1"/>
  <c r="N5150" i="1"/>
  <c r="P5150" i="1" s="1"/>
  <c r="Q5150" i="1" s="1"/>
  <c r="R5150" i="1" s="1"/>
  <c r="M5150" i="1"/>
  <c r="L5150" i="1"/>
  <c r="O5149" i="1"/>
  <c r="N5149" i="1"/>
  <c r="P5149" i="1" s="1"/>
  <c r="Q5149" i="1" s="1"/>
  <c r="R5149" i="1" s="1"/>
  <c r="M5149" i="1"/>
  <c r="L5149" i="1"/>
  <c r="O5148" i="1"/>
  <c r="N5148" i="1"/>
  <c r="P5148" i="1" s="1"/>
  <c r="Q5148" i="1" s="1"/>
  <c r="R5148" i="1" s="1"/>
  <c r="M5148" i="1"/>
  <c r="L5148" i="1"/>
  <c r="O5147" i="1"/>
  <c r="N5147" i="1"/>
  <c r="P5147" i="1" s="1"/>
  <c r="Q5147" i="1" s="1"/>
  <c r="R5147" i="1" s="1"/>
  <c r="M5147" i="1"/>
  <c r="L5147" i="1"/>
  <c r="O5146" i="1"/>
  <c r="N5146" i="1"/>
  <c r="P5146" i="1" s="1"/>
  <c r="Q5146" i="1" s="1"/>
  <c r="R5146" i="1" s="1"/>
  <c r="M5146" i="1"/>
  <c r="L5146" i="1"/>
  <c r="O5145" i="1"/>
  <c r="N5145" i="1"/>
  <c r="P5145" i="1" s="1"/>
  <c r="Q5145" i="1" s="1"/>
  <c r="R5145" i="1" s="1"/>
  <c r="M5145" i="1"/>
  <c r="L5145" i="1"/>
  <c r="O5144" i="1"/>
  <c r="N5144" i="1"/>
  <c r="P5144" i="1" s="1"/>
  <c r="Q5144" i="1" s="1"/>
  <c r="R5144" i="1" s="1"/>
  <c r="M5144" i="1"/>
  <c r="L5144" i="1"/>
  <c r="O5143" i="1"/>
  <c r="N5143" i="1"/>
  <c r="P5143" i="1" s="1"/>
  <c r="Q5143" i="1" s="1"/>
  <c r="R5143" i="1" s="1"/>
  <c r="M5143" i="1"/>
  <c r="L5143" i="1"/>
  <c r="O5142" i="1"/>
  <c r="N5142" i="1"/>
  <c r="P5142" i="1" s="1"/>
  <c r="Q5142" i="1" s="1"/>
  <c r="R5142" i="1" s="1"/>
  <c r="M5142" i="1"/>
  <c r="L5142" i="1"/>
  <c r="O5141" i="1"/>
  <c r="N5141" i="1"/>
  <c r="P5141" i="1" s="1"/>
  <c r="Q5141" i="1" s="1"/>
  <c r="R5141" i="1" s="1"/>
  <c r="M5141" i="1"/>
  <c r="L5141" i="1"/>
  <c r="O5140" i="1"/>
  <c r="N5140" i="1"/>
  <c r="P5140" i="1" s="1"/>
  <c r="Q5140" i="1" s="1"/>
  <c r="R5140" i="1" s="1"/>
  <c r="M5140" i="1"/>
  <c r="L5140" i="1"/>
  <c r="O5139" i="1"/>
  <c r="N5139" i="1"/>
  <c r="P5139" i="1" s="1"/>
  <c r="Q5139" i="1" s="1"/>
  <c r="R5139" i="1" s="1"/>
  <c r="M5139" i="1"/>
  <c r="L5139" i="1"/>
  <c r="O5138" i="1"/>
  <c r="N5138" i="1"/>
  <c r="P5138" i="1" s="1"/>
  <c r="Q5138" i="1" s="1"/>
  <c r="R5138" i="1" s="1"/>
  <c r="M5138" i="1"/>
  <c r="L5138" i="1"/>
  <c r="O5137" i="1"/>
  <c r="N5137" i="1"/>
  <c r="P5137" i="1" s="1"/>
  <c r="Q5137" i="1" s="1"/>
  <c r="R5137" i="1" s="1"/>
  <c r="M5137" i="1"/>
  <c r="L5137" i="1"/>
  <c r="O5136" i="1"/>
  <c r="N5136" i="1"/>
  <c r="P5136" i="1" s="1"/>
  <c r="Q5136" i="1" s="1"/>
  <c r="R5136" i="1" s="1"/>
  <c r="M5136" i="1"/>
  <c r="L5136" i="1"/>
  <c r="O5135" i="1"/>
  <c r="N5135" i="1"/>
  <c r="P5135" i="1" s="1"/>
  <c r="Q5135" i="1" s="1"/>
  <c r="R5135" i="1" s="1"/>
  <c r="M5135" i="1"/>
  <c r="L5135" i="1"/>
  <c r="O5134" i="1"/>
  <c r="N5134" i="1"/>
  <c r="P5134" i="1" s="1"/>
  <c r="Q5134" i="1" s="1"/>
  <c r="R5134" i="1" s="1"/>
  <c r="M5134" i="1"/>
  <c r="L5134" i="1"/>
  <c r="O5133" i="1"/>
  <c r="N5133" i="1"/>
  <c r="P5133" i="1" s="1"/>
  <c r="Q5133" i="1" s="1"/>
  <c r="R5133" i="1" s="1"/>
  <c r="M5133" i="1"/>
  <c r="L5133" i="1"/>
  <c r="O5132" i="1"/>
  <c r="N5132" i="1"/>
  <c r="P5132" i="1" s="1"/>
  <c r="Q5132" i="1" s="1"/>
  <c r="R5132" i="1" s="1"/>
  <c r="M5132" i="1"/>
  <c r="L5132" i="1"/>
  <c r="O5131" i="1"/>
  <c r="N5131" i="1"/>
  <c r="P5131" i="1" s="1"/>
  <c r="Q5131" i="1" s="1"/>
  <c r="R5131" i="1" s="1"/>
  <c r="M5131" i="1"/>
  <c r="L5131" i="1"/>
  <c r="O5130" i="1"/>
  <c r="N5130" i="1"/>
  <c r="P5130" i="1" s="1"/>
  <c r="Q5130" i="1" s="1"/>
  <c r="R5130" i="1" s="1"/>
  <c r="M5130" i="1"/>
  <c r="L5130" i="1"/>
  <c r="O5129" i="1"/>
  <c r="N5129" i="1"/>
  <c r="P5129" i="1" s="1"/>
  <c r="Q5129" i="1" s="1"/>
  <c r="R5129" i="1" s="1"/>
  <c r="M5129" i="1"/>
  <c r="L5129" i="1"/>
  <c r="O5128" i="1"/>
  <c r="N5128" i="1"/>
  <c r="P5128" i="1" s="1"/>
  <c r="Q5128" i="1" s="1"/>
  <c r="R5128" i="1" s="1"/>
  <c r="M5128" i="1"/>
  <c r="L5128" i="1"/>
  <c r="O5127" i="1"/>
  <c r="N5127" i="1"/>
  <c r="P5127" i="1" s="1"/>
  <c r="Q5127" i="1" s="1"/>
  <c r="R5127" i="1" s="1"/>
  <c r="M5127" i="1"/>
  <c r="L5127" i="1"/>
  <c r="O5126" i="1"/>
  <c r="N5126" i="1"/>
  <c r="P5126" i="1" s="1"/>
  <c r="Q5126" i="1" s="1"/>
  <c r="R5126" i="1" s="1"/>
  <c r="M5126" i="1"/>
  <c r="L5126" i="1"/>
  <c r="O5125" i="1"/>
  <c r="N5125" i="1"/>
  <c r="P5125" i="1" s="1"/>
  <c r="Q5125" i="1" s="1"/>
  <c r="R5125" i="1" s="1"/>
  <c r="M5125" i="1"/>
  <c r="L5125" i="1"/>
  <c r="O5124" i="1"/>
  <c r="N5124" i="1"/>
  <c r="P5124" i="1" s="1"/>
  <c r="Q5124" i="1" s="1"/>
  <c r="R5124" i="1" s="1"/>
  <c r="M5124" i="1"/>
  <c r="L5124" i="1"/>
  <c r="O5123" i="1"/>
  <c r="N5123" i="1"/>
  <c r="P5123" i="1" s="1"/>
  <c r="Q5123" i="1" s="1"/>
  <c r="R5123" i="1" s="1"/>
  <c r="M5123" i="1"/>
  <c r="L5123" i="1"/>
  <c r="O5122" i="1"/>
  <c r="N5122" i="1"/>
  <c r="P5122" i="1" s="1"/>
  <c r="Q5122" i="1" s="1"/>
  <c r="R5122" i="1" s="1"/>
  <c r="M5122" i="1"/>
  <c r="L5122" i="1"/>
  <c r="O5121" i="1"/>
  <c r="N5121" i="1"/>
  <c r="P5121" i="1" s="1"/>
  <c r="Q5121" i="1" s="1"/>
  <c r="R5121" i="1" s="1"/>
  <c r="M5121" i="1"/>
  <c r="L5121" i="1"/>
  <c r="O5120" i="1"/>
  <c r="N5120" i="1"/>
  <c r="P5120" i="1" s="1"/>
  <c r="Q5120" i="1" s="1"/>
  <c r="R5120" i="1" s="1"/>
  <c r="M5120" i="1"/>
  <c r="L5120" i="1"/>
  <c r="O5119" i="1"/>
  <c r="N5119" i="1"/>
  <c r="P5119" i="1" s="1"/>
  <c r="Q5119" i="1" s="1"/>
  <c r="R5119" i="1" s="1"/>
  <c r="M5119" i="1"/>
  <c r="L5119" i="1"/>
  <c r="O5118" i="1"/>
  <c r="N5118" i="1"/>
  <c r="P5118" i="1" s="1"/>
  <c r="Q5118" i="1" s="1"/>
  <c r="R5118" i="1" s="1"/>
  <c r="M5118" i="1"/>
  <c r="L5118" i="1"/>
  <c r="O5117" i="1"/>
  <c r="N5117" i="1"/>
  <c r="P5117" i="1" s="1"/>
  <c r="Q5117" i="1" s="1"/>
  <c r="R5117" i="1" s="1"/>
  <c r="M5117" i="1"/>
  <c r="L5117" i="1"/>
  <c r="O5116" i="1"/>
  <c r="N5116" i="1"/>
  <c r="P5116" i="1" s="1"/>
  <c r="Q5116" i="1" s="1"/>
  <c r="R5116" i="1" s="1"/>
  <c r="M5116" i="1"/>
  <c r="L5116" i="1"/>
  <c r="O5115" i="1"/>
  <c r="N5115" i="1"/>
  <c r="P5115" i="1" s="1"/>
  <c r="Q5115" i="1" s="1"/>
  <c r="R5115" i="1" s="1"/>
  <c r="M5115" i="1"/>
  <c r="L5115" i="1"/>
  <c r="O5114" i="1"/>
  <c r="N5114" i="1"/>
  <c r="P5114" i="1" s="1"/>
  <c r="Q5114" i="1" s="1"/>
  <c r="R5114" i="1" s="1"/>
  <c r="M5114" i="1"/>
  <c r="L5114" i="1"/>
  <c r="O5113" i="1"/>
  <c r="N5113" i="1"/>
  <c r="P5113" i="1" s="1"/>
  <c r="Q5113" i="1" s="1"/>
  <c r="R5113" i="1" s="1"/>
  <c r="M5113" i="1"/>
  <c r="L5113" i="1"/>
  <c r="O5112" i="1"/>
  <c r="N5112" i="1"/>
  <c r="P5112" i="1" s="1"/>
  <c r="Q5112" i="1" s="1"/>
  <c r="R5112" i="1" s="1"/>
  <c r="M5112" i="1"/>
  <c r="L5112" i="1"/>
  <c r="O5111" i="1"/>
  <c r="N5111" i="1"/>
  <c r="P5111" i="1" s="1"/>
  <c r="Q5111" i="1" s="1"/>
  <c r="R5111" i="1" s="1"/>
  <c r="M5111" i="1"/>
  <c r="L5111" i="1"/>
  <c r="O5110" i="1"/>
  <c r="N5110" i="1"/>
  <c r="P5110" i="1" s="1"/>
  <c r="Q5110" i="1" s="1"/>
  <c r="R5110" i="1" s="1"/>
  <c r="M5110" i="1"/>
  <c r="L5110" i="1"/>
  <c r="O5109" i="1"/>
  <c r="N5109" i="1"/>
  <c r="P5109" i="1" s="1"/>
  <c r="Q5109" i="1" s="1"/>
  <c r="R5109" i="1" s="1"/>
  <c r="M5109" i="1"/>
  <c r="L5109" i="1"/>
  <c r="O5108" i="1"/>
  <c r="N5108" i="1"/>
  <c r="P5108" i="1" s="1"/>
  <c r="Q5108" i="1" s="1"/>
  <c r="R5108" i="1" s="1"/>
  <c r="M5108" i="1"/>
  <c r="L5108" i="1"/>
  <c r="O5107" i="1"/>
  <c r="N5107" i="1"/>
  <c r="P5107" i="1" s="1"/>
  <c r="Q5107" i="1" s="1"/>
  <c r="R5107" i="1" s="1"/>
  <c r="M5107" i="1"/>
  <c r="L5107" i="1"/>
  <c r="O5106" i="1"/>
  <c r="N5106" i="1"/>
  <c r="P5106" i="1" s="1"/>
  <c r="Q5106" i="1" s="1"/>
  <c r="R5106" i="1" s="1"/>
  <c r="M5106" i="1"/>
  <c r="L5106" i="1"/>
  <c r="O5105" i="1"/>
  <c r="N5105" i="1"/>
  <c r="P5105" i="1" s="1"/>
  <c r="Q5105" i="1" s="1"/>
  <c r="R5105" i="1" s="1"/>
  <c r="M5105" i="1"/>
  <c r="L5105" i="1"/>
  <c r="O5104" i="1"/>
  <c r="N5104" i="1"/>
  <c r="P5104" i="1" s="1"/>
  <c r="Q5104" i="1" s="1"/>
  <c r="R5104" i="1" s="1"/>
  <c r="M5104" i="1"/>
  <c r="L5104" i="1"/>
  <c r="O5103" i="1"/>
  <c r="N5103" i="1"/>
  <c r="P5103" i="1" s="1"/>
  <c r="Q5103" i="1" s="1"/>
  <c r="R5103" i="1" s="1"/>
  <c r="M5103" i="1"/>
  <c r="L5103" i="1"/>
  <c r="O5102" i="1"/>
  <c r="N5102" i="1"/>
  <c r="P5102" i="1" s="1"/>
  <c r="Q5102" i="1" s="1"/>
  <c r="R5102" i="1" s="1"/>
  <c r="M5102" i="1"/>
  <c r="L5102" i="1"/>
  <c r="O5101" i="1"/>
  <c r="N5101" i="1"/>
  <c r="P5101" i="1" s="1"/>
  <c r="Q5101" i="1" s="1"/>
  <c r="R5101" i="1" s="1"/>
  <c r="M5101" i="1"/>
  <c r="L5101" i="1"/>
  <c r="O5100" i="1"/>
  <c r="N5100" i="1"/>
  <c r="P5100" i="1" s="1"/>
  <c r="Q5100" i="1" s="1"/>
  <c r="R5100" i="1" s="1"/>
  <c r="M5100" i="1"/>
  <c r="L5100" i="1"/>
  <c r="O5099" i="1"/>
  <c r="N5099" i="1"/>
  <c r="P5099" i="1" s="1"/>
  <c r="Q5099" i="1" s="1"/>
  <c r="R5099" i="1" s="1"/>
  <c r="M5099" i="1"/>
  <c r="L5099" i="1"/>
  <c r="O5098" i="1"/>
  <c r="N5098" i="1"/>
  <c r="P5098" i="1" s="1"/>
  <c r="Q5098" i="1" s="1"/>
  <c r="R5098" i="1" s="1"/>
  <c r="M5098" i="1"/>
  <c r="L5098" i="1"/>
  <c r="O5097" i="1"/>
  <c r="N5097" i="1"/>
  <c r="P5097" i="1" s="1"/>
  <c r="Q5097" i="1" s="1"/>
  <c r="R5097" i="1" s="1"/>
  <c r="M5097" i="1"/>
  <c r="L5097" i="1"/>
  <c r="O5096" i="1"/>
  <c r="N5096" i="1"/>
  <c r="P5096" i="1" s="1"/>
  <c r="Q5096" i="1" s="1"/>
  <c r="R5096" i="1" s="1"/>
  <c r="M5096" i="1"/>
  <c r="L5096" i="1"/>
  <c r="O5095" i="1"/>
  <c r="N5095" i="1"/>
  <c r="P5095" i="1" s="1"/>
  <c r="Q5095" i="1" s="1"/>
  <c r="R5095" i="1" s="1"/>
  <c r="M5095" i="1"/>
  <c r="L5095" i="1"/>
  <c r="O5094" i="1"/>
  <c r="N5094" i="1"/>
  <c r="P5094" i="1" s="1"/>
  <c r="Q5094" i="1" s="1"/>
  <c r="R5094" i="1" s="1"/>
  <c r="M5094" i="1"/>
  <c r="L5094" i="1"/>
  <c r="O5093" i="1"/>
  <c r="N5093" i="1"/>
  <c r="P5093" i="1" s="1"/>
  <c r="Q5093" i="1" s="1"/>
  <c r="R5093" i="1" s="1"/>
  <c r="M5093" i="1"/>
  <c r="L5093" i="1"/>
  <c r="O5092" i="1"/>
  <c r="N5092" i="1"/>
  <c r="P5092" i="1" s="1"/>
  <c r="Q5092" i="1" s="1"/>
  <c r="R5092" i="1" s="1"/>
  <c r="M5092" i="1"/>
  <c r="L5092" i="1"/>
  <c r="O5091" i="1"/>
  <c r="N5091" i="1"/>
  <c r="P5091" i="1" s="1"/>
  <c r="Q5091" i="1" s="1"/>
  <c r="R5091" i="1" s="1"/>
  <c r="M5091" i="1"/>
  <c r="L5091" i="1"/>
  <c r="O5090" i="1"/>
  <c r="N5090" i="1"/>
  <c r="P5090" i="1" s="1"/>
  <c r="Q5090" i="1" s="1"/>
  <c r="R5090" i="1" s="1"/>
  <c r="M5090" i="1"/>
  <c r="L5090" i="1"/>
  <c r="O5089" i="1"/>
  <c r="N5089" i="1"/>
  <c r="P5089" i="1" s="1"/>
  <c r="Q5089" i="1" s="1"/>
  <c r="R5089" i="1" s="1"/>
  <c r="M5089" i="1"/>
  <c r="L5089" i="1"/>
  <c r="O5088" i="1"/>
  <c r="N5088" i="1"/>
  <c r="P5088" i="1" s="1"/>
  <c r="Q5088" i="1" s="1"/>
  <c r="R5088" i="1" s="1"/>
  <c r="M5088" i="1"/>
  <c r="L5088" i="1"/>
  <c r="O5087" i="1"/>
  <c r="N5087" i="1"/>
  <c r="P5087" i="1" s="1"/>
  <c r="Q5087" i="1" s="1"/>
  <c r="R5087" i="1" s="1"/>
  <c r="M5087" i="1"/>
  <c r="L5087" i="1"/>
  <c r="O5086" i="1"/>
  <c r="N5086" i="1"/>
  <c r="P5086" i="1" s="1"/>
  <c r="Q5086" i="1" s="1"/>
  <c r="R5086" i="1" s="1"/>
  <c r="M5086" i="1"/>
  <c r="L5086" i="1"/>
  <c r="O5085" i="1"/>
  <c r="N5085" i="1"/>
  <c r="P5085" i="1" s="1"/>
  <c r="Q5085" i="1" s="1"/>
  <c r="R5085" i="1" s="1"/>
  <c r="M5085" i="1"/>
  <c r="L5085" i="1"/>
  <c r="O5084" i="1"/>
  <c r="N5084" i="1"/>
  <c r="P5084" i="1" s="1"/>
  <c r="Q5084" i="1" s="1"/>
  <c r="R5084" i="1" s="1"/>
  <c r="M5084" i="1"/>
  <c r="L5084" i="1"/>
  <c r="O5083" i="1"/>
  <c r="N5083" i="1"/>
  <c r="P5083" i="1" s="1"/>
  <c r="Q5083" i="1" s="1"/>
  <c r="R5083" i="1" s="1"/>
  <c r="M5083" i="1"/>
  <c r="L5083" i="1"/>
  <c r="O5082" i="1"/>
  <c r="N5082" i="1"/>
  <c r="P5082" i="1" s="1"/>
  <c r="Q5082" i="1" s="1"/>
  <c r="R5082" i="1" s="1"/>
  <c r="M5082" i="1"/>
  <c r="L5082" i="1"/>
  <c r="O5081" i="1"/>
  <c r="N5081" i="1"/>
  <c r="P5081" i="1" s="1"/>
  <c r="Q5081" i="1" s="1"/>
  <c r="R5081" i="1" s="1"/>
  <c r="M5081" i="1"/>
  <c r="L5081" i="1"/>
  <c r="O5080" i="1"/>
  <c r="N5080" i="1"/>
  <c r="P5080" i="1" s="1"/>
  <c r="Q5080" i="1" s="1"/>
  <c r="R5080" i="1" s="1"/>
  <c r="M5080" i="1"/>
  <c r="L5080" i="1"/>
  <c r="O5079" i="1"/>
  <c r="N5079" i="1"/>
  <c r="P5079" i="1" s="1"/>
  <c r="Q5079" i="1" s="1"/>
  <c r="R5079" i="1" s="1"/>
  <c r="M5079" i="1"/>
  <c r="L5079" i="1"/>
  <c r="O5078" i="1"/>
  <c r="N5078" i="1"/>
  <c r="P5078" i="1" s="1"/>
  <c r="Q5078" i="1" s="1"/>
  <c r="R5078" i="1" s="1"/>
  <c r="M5078" i="1"/>
  <c r="L5078" i="1"/>
  <c r="O5077" i="1"/>
  <c r="N5077" i="1"/>
  <c r="P5077" i="1" s="1"/>
  <c r="Q5077" i="1" s="1"/>
  <c r="R5077" i="1" s="1"/>
  <c r="M5077" i="1"/>
  <c r="L5077" i="1"/>
  <c r="O5076" i="1"/>
  <c r="N5076" i="1"/>
  <c r="P5076" i="1" s="1"/>
  <c r="Q5076" i="1" s="1"/>
  <c r="R5076" i="1" s="1"/>
  <c r="M5076" i="1"/>
  <c r="L5076" i="1"/>
  <c r="O5075" i="1"/>
  <c r="N5075" i="1"/>
  <c r="P5075" i="1" s="1"/>
  <c r="Q5075" i="1" s="1"/>
  <c r="R5075" i="1" s="1"/>
  <c r="M5075" i="1"/>
  <c r="L5075" i="1"/>
  <c r="O5074" i="1"/>
  <c r="N5074" i="1"/>
  <c r="P5074" i="1" s="1"/>
  <c r="Q5074" i="1" s="1"/>
  <c r="R5074" i="1" s="1"/>
  <c r="M5074" i="1"/>
  <c r="L5074" i="1"/>
  <c r="O5073" i="1"/>
  <c r="N5073" i="1"/>
  <c r="P5073" i="1" s="1"/>
  <c r="Q5073" i="1" s="1"/>
  <c r="R5073" i="1" s="1"/>
  <c r="M5073" i="1"/>
  <c r="L5073" i="1"/>
  <c r="O5072" i="1"/>
  <c r="N5072" i="1"/>
  <c r="P5072" i="1" s="1"/>
  <c r="Q5072" i="1" s="1"/>
  <c r="R5072" i="1" s="1"/>
  <c r="M5072" i="1"/>
  <c r="L5072" i="1"/>
  <c r="O5071" i="1"/>
  <c r="N5071" i="1"/>
  <c r="P5071" i="1" s="1"/>
  <c r="Q5071" i="1" s="1"/>
  <c r="R5071" i="1" s="1"/>
  <c r="M5071" i="1"/>
  <c r="L5071" i="1"/>
  <c r="O5070" i="1"/>
  <c r="N5070" i="1"/>
  <c r="P5070" i="1" s="1"/>
  <c r="Q5070" i="1" s="1"/>
  <c r="R5070" i="1" s="1"/>
  <c r="M5070" i="1"/>
  <c r="L5070" i="1"/>
  <c r="O5069" i="1"/>
  <c r="N5069" i="1"/>
  <c r="P5069" i="1" s="1"/>
  <c r="Q5069" i="1" s="1"/>
  <c r="R5069" i="1" s="1"/>
  <c r="M5069" i="1"/>
  <c r="L5069" i="1"/>
  <c r="O5068" i="1"/>
  <c r="N5068" i="1"/>
  <c r="P5068" i="1" s="1"/>
  <c r="Q5068" i="1" s="1"/>
  <c r="R5068" i="1" s="1"/>
  <c r="M5068" i="1"/>
  <c r="L5068" i="1"/>
  <c r="O5067" i="1"/>
  <c r="N5067" i="1"/>
  <c r="P5067" i="1" s="1"/>
  <c r="Q5067" i="1" s="1"/>
  <c r="R5067" i="1" s="1"/>
  <c r="M5067" i="1"/>
  <c r="L5067" i="1"/>
  <c r="O5066" i="1"/>
  <c r="N5066" i="1"/>
  <c r="P5066" i="1" s="1"/>
  <c r="Q5066" i="1" s="1"/>
  <c r="R5066" i="1" s="1"/>
  <c r="M5066" i="1"/>
  <c r="L5066" i="1"/>
  <c r="O5065" i="1"/>
  <c r="N5065" i="1"/>
  <c r="P5065" i="1" s="1"/>
  <c r="Q5065" i="1" s="1"/>
  <c r="R5065" i="1" s="1"/>
  <c r="M5065" i="1"/>
  <c r="L5065" i="1"/>
  <c r="O5064" i="1"/>
  <c r="N5064" i="1"/>
  <c r="P5064" i="1" s="1"/>
  <c r="Q5064" i="1" s="1"/>
  <c r="R5064" i="1" s="1"/>
  <c r="M5064" i="1"/>
  <c r="L5064" i="1"/>
  <c r="O5063" i="1"/>
  <c r="N5063" i="1"/>
  <c r="P5063" i="1" s="1"/>
  <c r="Q5063" i="1" s="1"/>
  <c r="R5063" i="1" s="1"/>
  <c r="M5063" i="1"/>
  <c r="L5063" i="1"/>
  <c r="O5062" i="1"/>
  <c r="N5062" i="1"/>
  <c r="P5062" i="1" s="1"/>
  <c r="Q5062" i="1" s="1"/>
  <c r="R5062" i="1" s="1"/>
  <c r="M5062" i="1"/>
  <c r="L5062" i="1"/>
  <c r="O5061" i="1"/>
  <c r="N5061" i="1"/>
  <c r="P5061" i="1" s="1"/>
  <c r="Q5061" i="1" s="1"/>
  <c r="R5061" i="1" s="1"/>
  <c r="M5061" i="1"/>
  <c r="L5061" i="1"/>
  <c r="O5060" i="1"/>
  <c r="N5060" i="1"/>
  <c r="P5060" i="1" s="1"/>
  <c r="Q5060" i="1" s="1"/>
  <c r="R5060" i="1" s="1"/>
  <c r="M5060" i="1"/>
  <c r="L5060" i="1"/>
  <c r="O5059" i="1"/>
  <c r="N5059" i="1"/>
  <c r="P5059" i="1" s="1"/>
  <c r="Q5059" i="1" s="1"/>
  <c r="R5059" i="1" s="1"/>
  <c r="M5059" i="1"/>
  <c r="L5059" i="1"/>
  <c r="O5058" i="1"/>
  <c r="N5058" i="1"/>
  <c r="P5058" i="1" s="1"/>
  <c r="Q5058" i="1" s="1"/>
  <c r="R5058" i="1" s="1"/>
  <c r="M5058" i="1"/>
  <c r="L5058" i="1"/>
  <c r="O5057" i="1"/>
  <c r="N5057" i="1"/>
  <c r="P5057" i="1" s="1"/>
  <c r="Q5057" i="1" s="1"/>
  <c r="R5057" i="1" s="1"/>
  <c r="M5057" i="1"/>
  <c r="L5057" i="1"/>
  <c r="O5056" i="1"/>
  <c r="N5056" i="1"/>
  <c r="P5056" i="1" s="1"/>
  <c r="Q5056" i="1" s="1"/>
  <c r="R5056" i="1" s="1"/>
  <c r="M5056" i="1"/>
  <c r="L5056" i="1"/>
  <c r="O5055" i="1"/>
  <c r="N5055" i="1"/>
  <c r="P5055" i="1" s="1"/>
  <c r="Q5055" i="1" s="1"/>
  <c r="R5055" i="1" s="1"/>
  <c r="M5055" i="1"/>
  <c r="L5055" i="1"/>
  <c r="O5054" i="1"/>
  <c r="N5054" i="1"/>
  <c r="P5054" i="1" s="1"/>
  <c r="Q5054" i="1" s="1"/>
  <c r="R5054" i="1" s="1"/>
  <c r="M5054" i="1"/>
  <c r="L5054" i="1"/>
  <c r="O5053" i="1"/>
  <c r="N5053" i="1"/>
  <c r="P5053" i="1" s="1"/>
  <c r="Q5053" i="1" s="1"/>
  <c r="R5053" i="1" s="1"/>
  <c r="M5053" i="1"/>
  <c r="L5053" i="1"/>
  <c r="O5052" i="1"/>
  <c r="N5052" i="1"/>
  <c r="P5052" i="1" s="1"/>
  <c r="Q5052" i="1" s="1"/>
  <c r="R5052" i="1" s="1"/>
  <c r="M5052" i="1"/>
  <c r="L5052" i="1"/>
  <c r="O5051" i="1"/>
  <c r="N5051" i="1"/>
  <c r="P5051" i="1" s="1"/>
  <c r="Q5051" i="1" s="1"/>
  <c r="R5051" i="1" s="1"/>
  <c r="M5051" i="1"/>
  <c r="L5051" i="1"/>
  <c r="O5050" i="1"/>
  <c r="N5050" i="1"/>
  <c r="P5050" i="1" s="1"/>
  <c r="Q5050" i="1" s="1"/>
  <c r="R5050" i="1" s="1"/>
  <c r="M5050" i="1"/>
  <c r="L5050" i="1"/>
  <c r="O5049" i="1"/>
  <c r="N5049" i="1"/>
  <c r="P5049" i="1" s="1"/>
  <c r="Q5049" i="1" s="1"/>
  <c r="R5049" i="1" s="1"/>
  <c r="M5049" i="1"/>
  <c r="L5049" i="1"/>
  <c r="O5048" i="1"/>
  <c r="N5048" i="1"/>
  <c r="P5048" i="1" s="1"/>
  <c r="Q5048" i="1" s="1"/>
  <c r="R5048" i="1" s="1"/>
  <c r="M5048" i="1"/>
  <c r="L5048" i="1"/>
  <c r="O5047" i="1"/>
  <c r="N5047" i="1"/>
  <c r="P5047" i="1" s="1"/>
  <c r="Q5047" i="1" s="1"/>
  <c r="R5047" i="1" s="1"/>
  <c r="M5047" i="1"/>
  <c r="L5047" i="1"/>
  <c r="O5046" i="1"/>
  <c r="N5046" i="1"/>
  <c r="P5046" i="1" s="1"/>
  <c r="Q5046" i="1" s="1"/>
  <c r="R5046" i="1" s="1"/>
  <c r="M5046" i="1"/>
  <c r="L5046" i="1"/>
  <c r="O5045" i="1"/>
  <c r="N5045" i="1"/>
  <c r="P5045" i="1" s="1"/>
  <c r="Q5045" i="1" s="1"/>
  <c r="R5045" i="1" s="1"/>
  <c r="M5045" i="1"/>
  <c r="L5045" i="1"/>
  <c r="O5044" i="1"/>
  <c r="N5044" i="1"/>
  <c r="P5044" i="1" s="1"/>
  <c r="Q5044" i="1" s="1"/>
  <c r="R5044" i="1" s="1"/>
  <c r="M5044" i="1"/>
  <c r="L5044" i="1"/>
  <c r="O5043" i="1"/>
  <c r="N5043" i="1"/>
  <c r="P5043" i="1" s="1"/>
  <c r="Q5043" i="1" s="1"/>
  <c r="R5043" i="1" s="1"/>
  <c r="M5043" i="1"/>
  <c r="L5043" i="1"/>
  <c r="O5042" i="1"/>
  <c r="N5042" i="1"/>
  <c r="P5042" i="1" s="1"/>
  <c r="Q5042" i="1" s="1"/>
  <c r="R5042" i="1" s="1"/>
  <c r="M5042" i="1"/>
  <c r="L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O5020" i="1"/>
  <c r="N5020" i="1"/>
  <c r="P5020" i="1" s="1"/>
  <c r="Q5020" i="1" s="1"/>
  <c r="R5020" i="1" s="1"/>
  <c r="M5020" i="1"/>
  <c r="L5020" i="1"/>
  <c r="K5019" i="1"/>
  <c r="K5018" i="1"/>
  <c r="K5017" i="1"/>
  <c r="K5016" i="1"/>
  <c r="O5015" i="1"/>
  <c r="N5015" i="1"/>
  <c r="P5015" i="1" s="1"/>
  <c r="Q5015" i="1" s="1"/>
  <c r="R5015" i="1" s="1"/>
  <c r="M5015" i="1"/>
  <c r="L5015" i="1"/>
  <c r="K5014" i="1"/>
  <c r="K5013" i="1"/>
  <c r="K5012" i="1"/>
  <c r="K5011" i="1"/>
  <c r="K5010" i="1"/>
  <c r="O5009" i="1"/>
  <c r="N5009" i="1"/>
  <c r="P5009" i="1" s="1"/>
  <c r="Q5009" i="1" s="1"/>
  <c r="R5009" i="1" s="1"/>
  <c r="M5009" i="1"/>
  <c r="L5009" i="1"/>
  <c r="K5008" i="1"/>
  <c r="K5007" i="1"/>
  <c r="O5006" i="1"/>
  <c r="N5006" i="1"/>
  <c r="P5006" i="1" s="1"/>
  <c r="Q5006" i="1" s="1"/>
  <c r="R5006" i="1" s="1"/>
  <c r="M5006" i="1"/>
  <c r="L5006" i="1"/>
  <c r="K5005" i="1"/>
  <c r="K5004" i="1"/>
  <c r="K5003" i="1"/>
  <c r="O5002" i="1"/>
  <c r="N5002" i="1"/>
  <c r="P5002" i="1" s="1"/>
  <c r="Q5002" i="1" s="1"/>
  <c r="R5002" i="1" s="1"/>
  <c r="M5002" i="1"/>
  <c r="L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O4983" i="1"/>
  <c r="N4983" i="1"/>
  <c r="P4983" i="1" s="1"/>
  <c r="Q4983" i="1" s="1"/>
  <c r="R4983" i="1" s="1"/>
  <c r="M4983" i="1"/>
  <c r="L4983" i="1"/>
  <c r="K4982" i="1"/>
  <c r="O4981" i="1"/>
  <c r="N4981" i="1"/>
  <c r="P4981" i="1" s="1"/>
  <c r="Q4981" i="1" s="1"/>
  <c r="R4981" i="1" s="1"/>
  <c r="M4981" i="1"/>
  <c r="L4981" i="1"/>
  <c r="K4980" i="1"/>
  <c r="K4979" i="1"/>
  <c r="K4978" i="1"/>
  <c r="K4977" i="1"/>
  <c r="K4976" i="1"/>
  <c r="K4975" i="1"/>
  <c r="O4974" i="1"/>
  <c r="N4974" i="1"/>
  <c r="P4974" i="1" s="1"/>
  <c r="Q4974" i="1" s="1"/>
  <c r="R4974" i="1" s="1"/>
  <c r="M4974" i="1"/>
  <c r="L4974" i="1"/>
  <c r="K4973" i="1"/>
  <c r="K4972" i="1"/>
  <c r="K4971" i="1"/>
  <c r="K4970" i="1"/>
  <c r="K4969" i="1"/>
  <c r="K4968" i="1"/>
  <c r="O4967" i="1"/>
  <c r="N4967" i="1"/>
  <c r="P4967" i="1" s="1"/>
  <c r="Q4967" i="1" s="1"/>
  <c r="R4967" i="1" s="1"/>
  <c r="M4967" i="1"/>
  <c r="L4967" i="1"/>
  <c r="K4966" i="1"/>
  <c r="K4965" i="1"/>
  <c r="K4964" i="1"/>
  <c r="K4963" i="1"/>
  <c r="K4962" i="1"/>
  <c r="K4961" i="1"/>
  <c r="O4960" i="1"/>
  <c r="N4960" i="1"/>
  <c r="P4960" i="1" s="1"/>
  <c r="Q4960" i="1" s="1"/>
  <c r="R4960" i="1" s="1"/>
  <c r="M4960" i="1"/>
  <c r="L4960" i="1"/>
  <c r="K4959" i="1"/>
  <c r="K4958" i="1"/>
  <c r="K4957" i="1"/>
  <c r="K4956" i="1"/>
  <c r="K4955" i="1"/>
  <c r="O4954" i="1"/>
  <c r="N4954" i="1"/>
  <c r="P4954" i="1" s="1"/>
  <c r="Q4954" i="1" s="1"/>
  <c r="R4954" i="1" s="1"/>
  <c r="M4954" i="1"/>
  <c r="L4954" i="1"/>
  <c r="O4953" i="1"/>
  <c r="N4953" i="1"/>
  <c r="P4953" i="1" s="1"/>
  <c r="Q4953" i="1" s="1"/>
  <c r="R4953" i="1" s="1"/>
  <c r="M4953" i="1"/>
  <c r="L4953" i="1"/>
  <c r="K4952" i="1"/>
  <c r="O4951" i="1"/>
  <c r="N4951" i="1"/>
  <c r="P4951" i="1" s="1"/>
  <c r="Q4951" i="1" s="1"/>
  <c r="R4951" i="1" s="1"/>
  <c r="M4951" i="1"/>
  <c r="L4951" i="1"/>
  <c r="K4950" i="1"/>
  <c r="K4949" i="1"/>
  <c r="K4948" i="1"/>
  <c r="K4947" i="1"/>
  <c r="K4946" i="1"/>
  <c r="K4945" i="1"/>
  <c r="O4944" i="1"/>
  <c r="N4944" i="1"/>
  <c r="P4944" i="1" s="1"/>
  <c r="Q4944" i="1" s="1"/>
  <c r="R4944" i="1" s="1"/>
  <c r="M4944" i="1"/>
  <c r="L4944" i="1"/>
  <c r="K4943" i="1"/>
  <c r="K4942" i="1"/>
  <c r="K4941" i="1"/>
  <c r="K4940" i="1"/>
  <c r="K4939" i="1"/>
  <c r="K4938" i="1"/>
  <c r="O4937" i="1"/>
  <c r="N4937" i="1"/>
  <c r="P4937" i="1" s="1"/>
  <c r="Q4937" i="1" s="1"/>
  <c r="R4937" i="1" s="1"/>
  <c r="M4937" i="1"/>
  <c r="L4937" i="1"/>
  <c r="K4936" i="1"/>
  <c r="K4935" i="1"/>
  <c r="K4934" i="1"/>
  <c r="K4933" i="1"/>
  <c r="K4932" i="1"/>
  <c r="K4931" i="1"/>
  <c r="O4930" i="1"/>
  <c r="N4930" i="1"/>
  <c r="P4930" i="1" s="1"/>
  <c r="Q4930" i="1" s="1"/>
  <c r="R4930" i="1" s="1"/>
  <c r="M4930" i="1"/>
  <c r="L4930" i="1"/>
  <c r="K4929" i="1"/>
  <c r="K4928" i="1"/>
  <c r="K4927" i="1"/>
  <c r="K4926" i="1"/>
  <c r="K4925" i="1"/>
  <c r="O4924" i="1"/>
  <c r="N4924" i="1"/>
  <c r="P4924" i="1" s="1"/>
  <c r="Q4924" i="1" s="1"/>
  <c r="R4924" i="1" s="1"/>
  <c r="M4924" i="1"/>
  <c r="L4924" i="1"/>
  <c r="O4923" i="1"/>
  <c r="N4923" i="1"/>
  <c r="P4923" i="1" s="1"/>
  <c r="Q4923" i="1" s="1"/>
  <c r="R4923" i="1" s="1"/>
  <c r="M4923" i="1"/>
  <c r="L4923" i="1"/>
  <c r="K4922" i="1"/>
  <c r="O4921" i="1"/>
  <c r="N4921" i="1"/>
  <c r="P4921" i="1" s="1"/>
  <c r="Q4921" i="1" s="1"/>
  <c r="R4921" i="1" s="1"/>
  <c r="M4921" i="1"/>
  <c r="L4921" i="1"/>
  <c r="K4920" i="1"/>
  <c r="K4919" i="1"/>
  <c r="K4918" i="1"/>
  <c r="K4917" i="1"/>
  <c r="K4916" i="1"/>
  <c r="K4915" i="1"/>
  <c r="O4914" i="1"/>
  <c r="N4914" i="1"/>
  <c r="P4914" i="1" s="1"/>
  <c r="Q4914" i="1" s="1"/>
  <c r="R4914" i="1" s="1"/>
  <c r="M4914" i="1"/>
  <c r="L4914" i="1"/>
  <c r="K4913" i="1"/>
  <c r="K4912" i="1"/>
  <c r="K4911" i="1"/>
  <c r="K4910" i="1"/>
  <c r="K4909" i="1"/>
  <c r="K4908" i="1"/>
  <c r="O4907" i="1"/>
  <c r="N4907" i="1"/>
  <c r="P4907" i="1" s="1"/>
  <c r="Q4907" i="1" s="1"/>
  <c r="R4907" i="1" s="1"/>
  <c r="M4907" i="1"/>
  <c r="L4907" i="1"/>
  <c r="K4906" i="1"/>
  <c r="K4905" i="1"/>
  <c r="K4904" i="1"/>
  <c r="K4903" i="1"/>
  <c r="K4902" i="1"/>
  <c r="K4901" i="1"/>
  <c r="O4900" i="1"/>
  <c r="N4900" i="1"/>
  <c r="P4900" i="1" s="1"/>
  <c r="Q4900" i="1" s="1"/>
  <c r="R4900" i="1" s="1"/>
  <c r="M4900" i="1"/>
  <c r="L4900" i="1"/>
  <c r="K4899" i="1"/>
  <c r="K4898" i="1"/>
  <c r="O4897" i="1"/>
  <c r="N4897" i="1"/>
  <c r="P4897" i="1" s="1"/>
  <c r="Q4897" i="1" s="1"/>
  <c r="R4897" i="1" s="1"/>
  <c r="M4897" i="1"/>
  <c r="L4897" i="1"/>
  <c r="K4896" i="1"/>
  <c r="K4895" i="1"/>
  <c r="O4894" i="1"/>
  <c r="N4894" i="1"/>
  <c r="P4894" i="1" s="1"/>
  <c r="Q4894" i="1" s="1"/>
  <c r="R4894" i="1" s="1"/>
  <c r="M4894" i="1"/>
  <c r="L4894" i="1"/>
  <c r="O4893" i="1"/>
  <c r="N4893" i="1"/>
  <c r="P4893" i="1" s="1"/>
  <c r="Q4893" i="1" s="1"/>
  <c r="R4893" i="1" s="1"/>
  <c r="M4893" i="1"/>
  <c r="L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O4864" i="1"/>
  <c r="N4864" i="1"/>
  <c r="P4864" i="1" s="1"/>
  <c r="Q4864" i="1" s="1"/>
  <c r="R4864" i="1" s="1"/>
  <c r="M4864" i="1"/>
  <c r="L4864" i="1"/>
  <c r="O4863" i="1"/>
  <c r="N4863" i="1"/>
  <c r="P4863" i="1" s="1"/>
  <c r="Q4863" i="1" s="1"/>
  <c r="R4863" i="1" s="1"/>
  <c r="M4863" i="1"/>
  <c r="L4863" i="1"/>
  <c r="K4862" i="1"/>
  <c r="O4861" i="1"/>
  <c r="N4861" i="1"/>
  <c r="P4861" i="1" s="1"/>
  <c r="Q4861" i="1" s="1"/>
  <c r="R4861" i="1" s="1"/>
  <c r="M4861" i="1"/>
  <c r="L4861" i="1"/>
  <c r="K4860" i="1"/>
  <c r="O4859" i="1"/>
  <c r="N4859" i="1"/>
  <c r="P4859" i="1" s="1"/>
  <c r="Q4859" i="1" s="1"/>
  <c r="R4859" i="1" s="1"/>
  <c r="M4859" i="1"/>
  <c r="L4859" i="1"/>
  <c r="K4858" i="1"/>
  <c r="K4857" i="1"/>
  <c r="K4856" i="1"/>
  <c r="K4855" i="1"/>
  <c r="O4854" i="1"/>
  <c r="N4854" i="1"/>
  <c r="P4854" i="1" s="1"/>
  <c r="Q4854" i="1" s="1"/>
  <c r="R4854" i="1" s="1"/>
  <c r="M4854" i="1"/>
  <c r="L4854" i="1"/>
  <c r="K4853" i="1"/>
  <c r="O4852" i="1"/>
  <c r="N4852" i="1"/>
  <c r="P4852" i="1" s="1"/>
  <c r="Q4852" i="1" s="1"/>
  <c r="R4852" i="1" s="1"/>
  <c r="M4852" i="1"/>
  <c r="L4852" i="1"/>
  <c r="K4851" i="1"/>
  <c r="K4850" i="1"/>
  <c r="K4849" i="1"/>
  <c r="K4848" i="1"/>
  <c r="O4847" i="1"/>
  <c r="N4847" i="1"/>
  <c r="P4847" i="1" s="1"/>
  <c r="Q4847" i="1" s="1"/>
  <c r="R4847" i="1" s="1"/>
  <c r="M4847" i="1"/>
  <c r="L4847" i="1"/>
  <c r="K4846" i="1"/>
  <c r="O4845" i="1"/>
  <c r="N4845" i="1"/>
  <c r="P4845" i="1" s="1"/>
  <c r="Q4845" i="1" s="1"/>
  <c r="R4845" i="1" s="1"/>
  <c r="M4845" i="1"/>
  <c r="L4845" i="1"/>
  <c r="K4844" i="1"/>
  <c r="K4843" i="1"/>
  <c r="K4842" i="1"/>
  <c r="K4841" i="1"/>
  <c r="O4840" i="1"/>
  <c r="N4840" i="1"/>
  <c r="P4840" i="1" s="1"/>
  <c r="Q4840" i="1" s="1"/>
  <c r="R4840" i="1" s="1"/>
  <c r="M4840" i="1"/>
  <c r="L4840" i="1"/>
  <c r="K4839" i="1"/>
  <c r="O4838" i="1"/>
  <c r="N4838" i="1"/>
  <c r="P4838" i="1" s="1"/>
  <c r="Q4838" i="1" s="1"/>
  <c r="R4838" i="1" s="1"/>
  <c r="M4838" i="1"/>
  <c r="L4838" i="1"/>
  <c r="K4837" i="1"/>
  <c r="K4836" i="1"/>
  <c r="K4835" i="1"/>
  <c r="O4834" i="1"/>
  <c r="N4834" i="1"/>
  <c r="P4834" i="1" s="1"/>
  <c r="Q4834" i="1" s="1"/>
  <c r="R4834" i="1" s="1"/>
  <c r="M4834" i="1"/>
  <c r="L4834" i="1"/>
  <c r="O4833" i="1"/>
  <c r="N4833" i="1"/>
  <c r="P4833" i="1" s="1"/>
  <c r="Q4833" i="1" s="1"/>
  <c r="R4833" i="1" s="1"/>
  <c r="M4833" i="1"/>
  <c r="L4833" i="1"/>
  <c r="K4832" i="1"/>
  <c r="O4831" i="1"/>
  <c r="N4831" i="1"/>
  <c r="P4831" i="1" s="1"/>
  <c r="Q4831" i="1" s="1"/>
  <c r="R4831" i="1" s="1"/>
  <c r="M4831" i="1"/>
  <c r="L4831" i="1"/>
  <c r="K4830" i="1"/>
  <c r="K4829" i="1"/>
  <c r="K4828" i="1"/>
  <c r="K4827" i="1"/>
  <c r="K4826" i="1"/>
  <c r="O4825" i="1"/>
  <c r="N4825" i="1"/>
  <c r="P4825" i="1" s="1"/>
  <c r="Q4825" i="1" s="1"/>
  <c r="R4825" i="1" s="1"/>
  <c r="M4825" i="1"/>
  <c r="L4825" i="1"/>
  <c r="K4824" i="1"/>
  <c r="K4823" i="1"/>
  <c r="K4822" i="1"/>
  <c r="K4821" i="1"/>
  <c r="K4820" i="1"/>
  <c r="K4819" i="1"/>
  <c r="O4818" i="1"/>
  <c r="N4818" i="1"/>
  <c r="P4818" i="1" s="1"/>
  <c r="Q4818" i="1" s="1"/>
  <c r="R4818" i="1" s="1"/>
  <c r="M4818" i="1"/>
  <c r="L4818" i="1"/>
  <c r="K4817" i="1"/>
  <c r="K4816" i="1"/>
  <c r="K4815" i="1"/>
  <c r="K4814" i="1"/>
  <c r="K4813" i="1"/>
  <c r="O4812" i="1"/>
  <c r="N4812" i="1"/>
  <c r="P4812" i="1" s="1"/>
  <c r="Q4812" i="1" s="1"/>
  <c r="R4812" i="1" s="1"/>
  <c r="M4812" i="1"/>
  <c r="L4812" i="1"/>
  <c r="K4811" i="1"/>
  <c r="K4810" i="1"/>
  <c r="K4809" i="1"/>
  <c r="K4808" i="1"/>
  <c r="K4807" i="1"/>
  <c r="O4806" i="1"/>
  <c r="N4806" i="1"/>
  <c r="P4806" i="1" s="1"/>
  <c r="Q4806" i="1" s="1"/>
  <c r="R4806" i="1" s="1"/>
  <c r="M4806" i="1"/>
  <c r="L4806" i="1"/>
  <c r="K4805" i="1"/>
  <c r="K4804" i="1"/>
  <c r="K4803" i="1"/>
  <c r="K4802" i="1"/>
  <c r="K4801" i="1"/>
  <c r="K4800" i="1"/>
  <c r="O4799" i="1"/>
  <c r="N4799" i="1"/>
  <c r="P4799" i="1" s="1"/>
  <c r="Q4799" i="1" s="1"/>
  <c r="R4799" i="1" s="1"/>
  <c r="M4799" i="1"/>
  <c r="L4799" i="1"/>
  <c r="K4798" i="1"/>
  <c r="K4797" i="1"/>
  <c r="K4796" i="1"/>
  <c r="K4795" i="1"/>
  <c r="K4794" i="1"/>
  <c r="K4793" i="1"/>
  <c r="O4792" i="1"/>
  <c r="N4792" i="1"/>
  <c r="P4792" i="1" s="1"/>
  <c r="Q4792" i="1" s="1"/>
  <c r="R4792" i="1" s="1"/>
  <c r="M4792" i="1"/>
  <c r="L4792" i="1"/>
  <c r="K4791" i="1"/>
  <c r="K4790" i="1"/>
  <c r="K4789" i="1"/>
  <c r="K4788" i="1"/>
  <c r="K4787" i="1"/>
  <c r="K4786" i="1"/>
  <c r="O4785" i="1"/>
  <c r="N4785" i="1"/>
  <c r="P4785" i="1" s="1"/>
  <c r="Q4785" i="1" s="1"/>
  <c r="R4785" i="1" s="1"/>
  <c r="M4785" i="1"/>
  <c r="L4785" i="1"/>
  <c r="K4784" i="1"/>
  <c r="K4783" i="1"/>
  <c r="K4782" i="1"/>
  <c r="K4781" i="1"/>
  <c r="K4780" i="1"/>
  <c r="K4779" i="1"/>
  <c r="O4778" i="1"/>
  <c r="N4778" i="1"/>
  <c r="P4778" i="1" s="1"/>
  <c r="Q4778" i="1" s="1"/>
  <c r="R4778" i="1" s="1"/>
  <c r="M4778" i="1"/>
  <c r="L4778" i="1"/>
  <c r="K4777" i="1"/>
  <c r="K4776" i="1"/>
  <c r="K4775" i="1"/>
  <c r="O4774" i="1"/>
  <c r="N4774" i="1"/>
  <c r="P4774" i="1" s="1"/>
  <c r="Q4774" i="1" s="1"/>
  <c r="R4774" i="1" s="1"/>
  <c r="M4774" i="1"/>
  <c r="L4774" i="1"/>
  <c r="O4773" i="1"/>
  <c r="N4773" i="1"/>
  <c r="P4773" i="1" s="1"/>
  <c r="Q4773" i="1" s="1"/>
  <c r="R4773" i="1" s="1"/>
  <c r="M4773" i="1"/>
  <c r="L4773" i="1"/>
  <c r="K4772" i="1"/>
  <c r="O4771" i="1"/>
  <c r="N4771" i="1"/>
  <c r="P4771" i="1" s="1"/>
  <c r="Q4771" i="1" s="1"/>
  <c r="R4771" i="1" s="1"/>
  <c r="M4771" i="1"/>
  <c r="L4771" i="1"/>
  <c r="K4770" i="1"/>
  <c r="K4769" i="1"/>
  <c r="K4768" i="1"/>
  <c r="K4767" i="1"/>
  <c r="K4766" i="1"/>
  <c r="O4765" i="1"/>
  <c r="N4765" i="1"/>
  <c r="P4765" i="1" s="1"/>
  <c r="Q4765" i="1" s="1"/>
  <c r="R4765" i="1" s="1"/>
  <c r="M4765" i="1"/>
  <c r="L4765" i="1"/>
  <c r="K4764" i="1"/>
  <c r="K4763" i="1"/>
  <c r="K4762" i="1"/>
  <c r="K4761" i="1"/>
  <c r="K4760" i="1"/>
  <c r="K4759" i="1"/>
  <c r="O4758" i="1"/>
  <c r="N4758" i="1"/>
  <c r="P4758" i="1" s="1"/>
  <c r="Q4758" i="1" s="1"/>
  <c r="R4758" i="1" s="1"/>
  <c r="M4758" i="1"/>
  <c r="L4758" i="1"/>
  <c r="K4757" i="1"/>
  <c r="K4756" i="1"/>
  <c r="K4755" i="1"/>
  <c r="K4754" i="1"/>
  <c r="K4753" i="1"/>
  <c r="K4752" i="1"/>
  <c r="O4751" i="1"/>
  <c r="N4751" i="1"/>
  <c r="P4751" i="1" s="1"/>
  <c r="Q4751" i="1" s="1"/>
  <c r="R4751" i="1" s="1"/>
  <c r="M4751" i="1"/>
  <c r="L4751" i="1"/>
  <c r="K4750" i="1"/>
  <c r="K4749" i="1"/>
  <c r="K4748" i="1"/>
  <c r="K4747" i="1"/>
  <c r="K4746" i="1"/>
  <c r="K4745" i="1"/>
  <c r="O4744" i="1"/>
  <c r="N4744" i="1"/>
  <c r="P4744" i="1" s="1"/>
  <c r="Q4744" i="1" s="1"/>
  <c r="R4744" i="1" s="1"/>
  <c r="M4744" i="1"/>
  <c r="L4744" i="1"/>
  <c r="O4743" i="1"/>
  <c r="N4743" i="1"/>
  <c r="P4743" i="1" s="1"/>
  <c r="Q4743" i="1" s="1"/>
  <c r="R4743" i="1" s="1"/>
  <c r="M4743" i="1"/>
  <c r="L4743" i="1"/>
  <c r="K4742" i="1"/>
  <c r="K4741" i="1"/>
  <c r="K4740" i="1"/>
  <c r="O4739" i="1"/>
  <c r="N4739" i="1"/>
  <c r="P4739" i="1" s="1"/>
  <c r="Q4739" i="1" s="1"/>
  <c r="R4739" i="1" s="1"/>
  <c r="M4739" i="1"/>
  <c r="L4739" i="1"/>
  <c r="K4738" i="1"/>
  <c r="K4737" i="1"/>
  <c r="K4736" i="1"/>
  <c r="K4735" i="1"/>
  <c r="K4734" i="1"/>
  <c r="K4733" i="1"/>
  <c r="O4732" i="1"/>
  <c r="N4732" i="1"/>
  <c r="P4732" i="1" s="1"/>
  <c r="Q4732" i="1" s="1"/>
  <c r="R4732" i="1" s="1"/>
  <c r="M4732" i="1"/>
  <c r="L4732" i="1"/>
  <c r="K4731" i="1"/>
  <c r="K4730" i="1"/>
  <c r="O4729" i="1"/>
  <c r="N4729" i="1"/>
  <c r="P4729" i="1" s="1"/>
  <c r="Q4729" i="1" s="1"/>
  <c r="R4729" i="1" s="1"/>
  <c r="M4729" i="1"/>
  <c r="L4729" i="1"/>
  <c r="K4728" i="1"/>
  <c r="K4727" i="1"/>
  <c r="K4726" i="1"/>
  <c r="K4725" i="1"/>
  <c r="K4724" i="1"/>
  <c r="K4723" i="1"/>
  <c r="K4722" i="1"/>
  <c r="K4721" i="1"/>
  <c r="K4720" i="1"/>
  <c r="K4719" i="1"/>
  <c r="K4718" i="1"/>
  <c r="O4717" i="1"/>
  <c r="N4717" i="1"/>
  <c r="P4717" i="1" s="1"/>
  <c r="Q4717" i="1" s="1"/>
  <c r="R4717" i="1" s="1"/>
  <c r="M4717" i="1"/>
  <c r="L4717" i="1"/>
  <c r="K4716" i="1"/>
  <c r="K4715" i="1"/>
  <c r="O4714" i="1"/>
  <c r="N4714" i="1"/>
  <c r="P4714" i="1" s="1"/>
  <c r="Q4714" i="1" s="1"/>
  <c r="R4714" i="1" s="1"/>
  <c r="M4714" i="1"/>
  <c r="L4714" i="1"/>
  <c r="K4713" i="1"/>
  <c r="K4712" i="1"/>
  <c r="K4711" i="1"/>
  <c r="O4710" i="1"/>
  <c r="N4710" i="1"/>
  <c r="P4710" i="1" s="1"/>
  <c r="Q4710" i="1" s="1"/>
  <c r="R4710" i="1" s="1"/>
  <c r="M4710" i="1"/>
  <c r="L4710" i="1"/>
  <c r="K4709" i="1"/>
  <c r="K4708" i="1"/>
  <c r="K4707" i="1"/>
  <c r="K4706" i="1"/>
  <c r="K4705" i="1"/>
  <c r="K4704" i="1"/>
  <c r="O4703" i="1"/>
  <c r="N4703" i="1"/>
  <c r="P4703" i="1" s="1"/>
  <c r="Q4703" i="1" s="1"/>
  <c r="R4703" i="1" s="1"/>
  <c r="M4703" i="1"/>
  <c r="L4703" i="1"/>
  <c r="K4702" i="1"/>
  <c r="K4701" i="1"/>
  <c r="K4700" i="1"/>
  <c r="K4699" i="1"/>
  <c r="K4698" i="1"/>
  <c r="O4697" i="1"/>
  <c r="N4697" i="1"/>
  <c r="P4697" i="1" s="1"/>
  <c r="Q4697" i="1" s="1"/>
  <c r="R4697" i="1" s="1"/>
  <c r="M4697" i="1"/>
  <c r="L4697" i="1"/>
  <c r="K4696" i="1"/>
  <c r="O4695" i="1"/>
  <c r="N4695" i="1"/>
  <c r="P4695" i="1" s="1"/>
  <c r="Q4695" i="1" s="1"/>
  <c r="R4695" i="1" s="1"/>
  <c r="M4695" i="1"/>
  <c r="L4695" i="1"/>
  <c r="O4694" i="1"/>
  <c r="N4694" i="1"/>
  <c r="P4694" i="1" s="1"/>
  <c r="Q4694" i="1" s="1"/>
  <c r="R4694" i="1" s="1"/>
  <c r="M4694" i="1"/>
  <c r="L4694" i="1"/>
  <c r="O4693" i="1"/>
  <c r="N4693" i="1"/>
  <c r="P4693" i="1" s="1"/>
  <c r="Q4693" i="1" s="1"/>
  <c r="R4693" i="1" s="1"/>
  <c r="M4693" i="1"/>
  <c r="L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O4674" i="1"/>
  <c r="N4674" i="1"/>
  <c r="P4674" i="1" s="1"/>
  <c r="Q4674" i="1" s="1"/>
  <c r="R4674" i="1" s="1"/>
  <c r="M4674" i="1"/>
  <c r="L4674" i="1"/>
  <c r="K4673" i="1"/>
  <c r="K4672" i="1"/>
  <c r="K4671" i="1"/>
  <c r="K4670" i="1"/>
  <c r="K4669" i="1"/>
  <c r="K4668" i="1"/>
  <c r="O4667" i="1"/>
  <c r="N4667" i="1"/>
  <c r="P4667" i="1" s="1"/>
  <c r="Q4667" i="1" s="1"/>
  <c r="R4667" i="1" s="1"/>
  <c r="M4667" i="1"/>
  <c r="L4667" i="1"/>
  <c r="K4666" i="1"/>
  <c r="K4665" i="1"/>
  <c r="K4664" i="1"/>
  <c r="O4663" i="1"/>
  <c r="N4663" i="1"/>
  <c r="P4663" i="1" s="1"/>
  <c r="Q4663" i="1" s="1"/>
  <c r="R4663" i="1" s="1"/>
  <c r="M4663" i="1"/>
  <c r="L4663" i="1"/>
  <c r="K4662" i="1"/>
  <c r="K4661" i="1"/>
  <c r="K4660" i="1"/>
  <c r="K4659" i="1"/>
  <c r="K4658" i="1"/>
  <c r="K4657" i="1"/>
  <c r="K4656" i="1"/>
  <c r="K4655" i="1"/>
  <c r="O4654" i="1"/>
  <c r="N4654" i="1"/>
  <c r="P4654" i="1" s="1"/>
  <c r="Q4654" i="1" s="1"/>
  <c r="R4654" i="1" s="1"/>
  <c r="M4654" i="1"/>
  <c r="L4654" i="1"/>
  <c r="O4653" i="1"/>
  <c r="N4653" i="1"/>
  <c r="P4653" i="1" s="1"/>
  <c r="Q4653" i="1" s="1"/>
  <c r="R4653" i="1" s="1"/>
  <c r="M4653" i="1"/>
  <c r="L4653" i="1"/>
  <c r="K4652" i="1"/>
  <c r="O4651" i="1"/>
  <c r="N4651" i="1"/>
  <c r="P4651" i="1" s="1"/>
  <c r="Q4651" i="1" s="1"/>
  <c r="R4651" i="1" s="1"/>
  <c r="M4651" i="1"/>
  <c r="L4651" i="1"/>
  <c r="K4650" i="1"/>
  <c r="K4649" i="1"/>
  <c r="K4648" i="1"/>
  <c r="K4647" i="1"/>
  <c r="K4646" i="1"/>
  <c r="K4645" i="1"/>
  <c r="O4644" i="1"/>
  <c r="N4644" i="1"/>
  <c r="P4644" i="1" s="1"/>
  <c r="Q4644" i="1" s="1"/>
  <c r="R4644" i="1" s="1"/>
  <c r="M4644" i="1"/>
  <c r="L4644" i="1"/>
  <c r="K4643" i="1"/>
  <c r="K4642" i="1"/>
  <c r="K4641" i="1"/>
  <c r="K4640" i="1"/>
  <c r="K4639" i="1"/>
  <c r="K4638" i="1"/>
  <c r="O4637" i="1"/>
  <c r="N4637" i="1"/>
  <c r="P4637" i="1" s="1"/>
  <c r="Q4637" i="1" s="1"/>
  <c r="R4637" i="1" s="1"/>
  <c r="M4637" i="1"/>
  <c r="L4637" i="1"/>
  <c r="K4636" i="1"/>
  <c r="K4635" i="1"/>
  <c r="K4634" i="1"/>
  <c r="K4633" i="1"/>
  <c r="K4632" i="1"/>
  <c r="K4631" i="1"/>
  <c r="O4630" i="1"/>
  <c r="N4630" i="1"/>
  <c r="P4630" i="1" s="1"/>
  <c r="Q4630" i="1" s="1"/>
  <c r="R4630" i="1" s="1"/>
  <c r="M4630" i="1"/>
  <c r="L4630" i="1"/>
  <c r="K4629" i="1"/>
  <c r="K4628" i="1"/>
  <c r="K4627" i="1"/>
  <c r="K4626" i="1"/>
  <c r="K4625" i="1"/>
  <c r="O4624" i="1"/>
  <c r="N4624" i="1"/>
  <c r="P4624" i="1" s="1"/>
  <c r="Q4624" i="1" s="1"/>
  <c r="R4624" i="1" s="1"/>
  <c r="M4624" i="1"/>
  <c r="L4624" i="1"/>
  <c r="O4623" i="1"/>
  <c r="N4623" i="1"/>
  <c r="P4623" i="1" s="1"/>
  <c r="Q4623" i="1" s="1"/>
  <c r="R4623" i="1" s="1"/>
  <c r="M4623" i="1"/>
  <c r="L4623" i="1"/>
  <c r="O4622" i="1"/>
  <c r="N4622" i="1"/>
  <c r="P4622" i="1" s="1"/>
  <c r="Q4622" i="1" s="1"/>
  <c r="R4622" i="1" s="1"/>
  <c r="M4622" i="1"/>
  <c r="L4622" i="1"/>
  <c r="K4621" i="1"/>
  <c r="K4620" i="1"/>
  <c r="O4619" i="1"/>
  <c r="N4619" i="1"/>
  <c r="P4619" i="1" s="1"/>
  <c r="Q4619" i="1" s="1"/>
  <c r="R4619" i="1" s="1"/>
  <c r="M4619" i="1"/>
  <c r="L4619" i="1"/>
  <c r="K4618" i="1"/>
  <c r="K4617" i="1"/>
  <c r="K4616" i="1"/>
  <c r="K4615" i="1"/>
  <c r="K4614" i="1"/>
  <c r="K4613" i="1"/>
  <c r="O4612" i="1"/>
  <c r="N4612" i="1"/>
  <c r="P4612" i="1" s="1"/>
  <c r="Q4612" i="1" s="1"/>
  <c r="R4612" i="1" s="1"/>
  <c r="M4612" i="1"/>
  <c r="L4612" i="1"/>
  <c r="K4611" i="1"/>
  <c r="K4610" i="1"/>
  <c r="K4609" i="1"/>
  <c r="K4608" i="1"/>
  <c r="K4607" i="1"/>
  <c r="K4606" i="1"/>
  <c r="K4605" i="1"/>
  <c r="K4604" i="1"/>
  <c r="K4603" i="1"/>
  <c r="K4602" i="1"/>
  <c r="K4601" i="1"/>
  <c r="O4600" i="1"/>
  <c r="N4600" i="1"/>
  <c r="P4600" i="1" s="1"/>
  <c r="Q4600" i="1" s="1"/>
  <c r="R4600" i="1" s="1"/>
  <c r="M4600" i="1"/>
  <c r="L4600" i="1"/>
  <c r="K4599" i="1"/>
  <c r="K4598" i="1"/>
  <c r="K4597" i="1"/>
  <c r="K4596" i="1"/>
  <c r="K4595" i="1"/>
  <c r="K4594" i="1"/>
  <c r="O4593" i="1"/>
  <c r="N4593" i="1"/>
  <c r="P4593" i="1" s="1"/>
  <c r="Q4593" i="1" s="1"/>
  <c r="R4593" i="1" s="1"/>
  <c r="M4593" i="1"/>
  <c r="L4593" i="1"/>
  <c r="K4592" i="1"/>
  <c r="K4591" i="1"/>
  <c r="K4590" i="1"/>
  <c r="O4589" i="1"/>
  <c r="N4589" i="1"/>
  <c r="P4589" i="1" s="1"/>
  <c r="Q4589" i="1" s="1"/>
  <c r="R4589" i="1" s="1"/>
  <c r="M4589" i="1"/>
  <c r="L4589" i="1"/>
  <c r="K4588" i="1"/>
  <c r="K4587" i="1"/>
  <c r="K4586" i="1"/>
  <c r="K4585" i="1"/>
  <c r="K4584" i="1"/>
  <c r="K4583" i="1"/>
  <c r="O4582" i="1"/>
  <c r="N4582" i="1"/>
  <c r="P4582" i="1" s="1"/>
  <c r="Q4582" i="1" s="1"/>
  <c r="R4582" i="1" s="1"/>
  <c r="M4582" i="1"/>
  <c r="L4582" i="1"/>
  <c r="K4581" i="1"/>
  <c r="K4580" i="1"/>
  <c r="K4579" i="1"/>
  <c r="K4578" i="1"/>
  <c r="K4577" i="1"/>
  <c r="K4576" i="1"/>
  <c r="O4575" i="1"/>
  <c r="N4575" i="1"/>
  <c r="P4575" i="1" s="1"/>
  <c r="Q4575" i="1" s="1"/>
  <c r="R4575" i="1" s="1"/>
  <c r="M4575" i="1"/>
  <c r="L4575" i="1"/>
  <c r="K4574" i="1"/>
  <c r="K4573" i="1"/>
  <c r="K4572" i="1"/>
  <c r="K4571" i="1"/>
  <c r="K4570" i="1"/>
  <c r="K4569" i="1"/>
  <c r="O4568" i="1"/>
  <c r="N4568" i="1"/>
  <c r="P4568" i="1" s="1"/>
  <c r="Q4568" i="1" s="1"/>
  <c r="R4568" i="1" s="1"/>
  <c r="M4568" i="1"/>
  <c r="L4568" i="1"/>
  <c r="K4567" i="1"/>
  <c r="K4566" i="1"/>
  <c r="K4565" i="1"/>
  <c r="O4564" i="1"/>
  <c r="N4564" i="1"/>
  <c r="P4564" i="1" s="1"/>
  <c r="Q4564" i="1" s="1"/>
  <c r="R4564" i="1" s="1"/>
  <c r="M4564" i="1"/>
  <c r="L4564" i="1"/>
  <c r="O4563" i="1"/>
  <c r="N4563" i="1"/>
  <c r="P4563" i="1" s="1"/>
  <c r="Q4563" i="1" s="1"/>
  <c r="R4563" i="1" s="1"/>
  <c r="M4563" i="1"/>
  <c r="L4563" i="1"/>
  <c r="K4562" i="1"/>
  <c r="O4561" i="1"/>
  <c r="N4561" i="1"/>
  <c r="P4561" i="1" s="1"/>
  <c r="Q4561" i="1" s="1"/>
  <c r="R4561" i="1" s="1"/>
  <c r="M4561" i="1"/>
  <c r="L4561" i="1"/>
  <c r="K4560" i="1"/>
  <c r="K4559" i="1"/>
  <c r="K4558" i="1"/>
  <c r="K4557" i="1"/>
  <c r="K4556" i="1"/>
  <c r="K4555" i="1"/>
  <c r="O4554" i="1"/>
  <c r="N4554" i="1"/>
  <c r="P4554" i="1" s="1"/>
  <c r="Q4554" i="1" s="1"/>
  <c r="R4554" i="1" s="1"/>
  <c r="M4554" i="1"/>
  <c r="L4554" i="1"/>
  <c r="K4553" i="1"/>
  <c r="K4552" i="1"/>
  <c r="K4551" i="1"/>
  <c r="K4550" i="1"/>
  <c r="K4549" i="1"/>
  <c r="K4548" i="1"/>
  <c r="O4547" i="1"/>
  <c r="N4547" i="1"/>
  <c r="P4547" i="1" s="1"/>
  <c r="Q4547" i="1" s="1"/>
  <c r="R4547" i="1" s="1"/>
  <c r="M4547" i="1"/>
  <c r="L4547" i="1"/>
  <c r="K4546" i="1"/>
  <c r="K4545" i="1"/>
  <c r="K4544" i="1"/>
  <c r="K4543" i="1"/>
  <c r="K4542" i="1"/>
  <c r="O4541" i="1"/>
  <c r="N4541" i="1"/>
  <c r="P4541" i="1" s="1"/>
  <c r="Q4541" i="1" s="1"/>
  <c r="R4541" i="1" s="1"/>
  <c r="M4541" i="1"/>
  <c r="L4541" i="1"/>
  <c r="K4540" i="1"/>
  <c r="K4539" i="1"/>
  <c r="K4538" i="1"/>
  <c r="K4537" i="1"/>
  <c r="K4536" i="1"/>
  <c r="K4535" i="1"/>
  <c r="O4534" i="1"/>
  <c r="N4534" i="1"/>
  <c r="P4534" i="1" s="1"/>
  <c r="Q4534" i="1" s="1"/>
  <c r="R4534" i="1" s="1"/>
  <c r="M4534" i="1"/>
  <c r="L4534" i="1"/>
  <c r="O4533" i="1"/>
  <c r="N4533" i="1"/>
  <c r="P4533" i="1" s="1"/>
  <c r="Q4533" i="1" s="1"/>
  <c r="R4533" i="1" s="1"/>
  <c r="M4533" i="1"/>
  <c r="L4533" i="1"/>
  <c r="K4532" i="1"/>
  <c r="K4531" i="1"/>
  <c r="K4530" i="1"/>
  <c r="K4529" i="1"/>
  <c r="K4528" i="1"/>
  <c r="K4527" i="1"/>
  <c r="K4526" i="1"/>
  <c r="K4525" i="1"/>
  <c r="O4524" i="1"/>
  <c r="N4524" i="1"/>
  <c r="P4524" i="1" s="1"/>
  <c r="Q4524" i="1" s="1"/>
  <c r="R4524" i="1" s="1"/>
  <c r="M4524" i="1"/>
  <c r="L4524" i="1"/>
  <c r="K4523" i="1"/>
  <c r="K4522" i="1"/>
  <c r="K4521" i="1"/>
  <c r="K4520" i="1"/>
  <c r="K4519" i="1"/>
  <c r="K4518" i="1"/>
  <c r="O4517" i="1"/>
  <c r="N4517" i="1"/>
  <c r="P4517" i="1" s="1"/>
  <c r="Q4517" i="1" s="1"/>
  <c r="R4517" i="1" s="1"/>
  <c r="M4517" i="1"/>
  <c r="L4517" i="1"/>
  <c r="K4516" i="1"/>
  <c r="K4515" i="1"/>
  <c r="K4514" i="1"/>
  <c r="K4513" i="1"/>
  <c r="K4512" i="1"/>
  <c r="K4511" i="1"/>
  <c r="O4510" i="1"/>
  <c r="N4510" i="1"/>
  <c r="P4510" i="1" s="1"/>
  <c r="Q4510" i="1" s="1"/>
  <c r="R4510" i="1" s="1"/>
  <c r="M4510" i="1"/>
  <c r="L4510" i="1"/>
  <c r="K4509" i="1"/>
  <c r="K4508" i="1"/>
  <c r="K4507" i="1"/>
  <c r="K4506" i="1"/>
  <c r="K4505" i="1"/>
  <c r="K4504" i="1"/>
  <c r="O4503" i="1"/>
  <c r="N4503" i="1"/>
  <c r="P4503" i="1" s="1"/>
  <c r="Q4503" i="1" s="1"/>
  <c r="R4503" i="1" s="1"/>
  <c r="M4503" i="1"/>
  <c r="L4503" i="1"/>
  <c r="K4502" i="1"/>
  <c r="K4501" i="1"/>
  <c r="K4500" i="1"/>
  <c r="K4499" i="1"/>
  <c r="K4498" i="1"/>
  <c r="K4497" i="1"/>
  <c r="K4496" i="1"/>
  <c r="O4495" i="1"/>
  <c r="N4495" i="1"/>
  <c r="P4495" i="1" s="1"/>
  <c r="Q4495" i="1" s="1"/>
  <c r="R4495" i="1" s="1"/>
  <c r="M4495" i="1"/>
  <c r="L4495" i="1"/>
  <c r="K4494" i="1"/>
  <c r="K4493" i="1"/>
  <c r="K4492" i="1"/>
  <c r="K4491" i="1"/>
  <c r="K4490" i="1"/>
  <c r="K4489" i="1"/>
  <c r="O4488" i="1"/>
  <c r="N4488" i="1"/>
  <c r="P4488" i="1" s="1"/>
  <c r="Q4488" i="1" s="1"/>
  <c r="R4488" i="1" s="1"/>
  <c r="M4488" i="1"/>
  <c r="L4488" i="1"/>
  <c r="K4487" i="1"/>
  <c r="K4486" i="1"/>
  <c r="K4485" i="1"/>
  <c r="K4484" i="1"/>
  <c r="K4483" i="1"/>
  <c r="K4482" i="1"/>
  <c r="O4481" i="1"/>
  <c r="N4481" i="1"/>
  <c r="P4481" i="1" s="1"/>
  <c r="Q4481" i="1" s="1"/>
  <c r="R4481" i="1" s="1"/>
  <c r="M4481" i="1"/>
  <c r="L4481" i="1"/>
  <c r="K4480" i="1"/>
  <c r="K4479" i="1"/>
  <c r="K4478" i="1"/>
  <c r="K4477" i="1"/>
  <c r="K4476" i="1"/>
  <c r="K4475" i="1"/>
  <c r="O4474" i="1"/>
  <c r="N4474" i="1"/>
  <c r="P4474" i="1" s="1"/>
  <c r="Q4474" i="1" s="1"/>
  <c r="R4474" i="1" s="1"/>
  <c r="M4474" i="1"/>
  <c r="L4474" i="1"/>
  <c r="O4473" i="1"/>
  <c r="N4473" i="1"/>
  <c r="P4473" i="1" s="1"/>
  <c r="Q4473" i="1" s="1"/>
  <c r="R4473" i="1" s="1"/>
  <c r="M4473" i="1"/>
  <c r="L4473" i="1"/>
  <c r="K4472" i="1"/>
  <c r="O4471" i="1"/>
  <c r="N4471" i="1"/>
  <c r="P4471" i="1" s="1"/>
  <c r="Q4471" i="1" s="1"/>
  <c r="R4471" i="1" s="1"/>
  <c r="M4471" i="1"/>
  <c r="L4471" i="1"/>
  <c r="K4470" i="1"/>
  <c r="K4469" i="1"/>
  <c r="K4468" i="1"/>
  <c r="K4467" i="1"/>
  <c r="K4466" i="1"/>
  <c r="K4465" i="1"/>
  <c r="O4464" i="1"/>
  <c r="N4464" i="1"/>
  <c r="P4464" i="1" s="1"/>
  <c r="Q4464" i="1" s="1"/>
  <c r="R4464" i="1" s="1"/>
  <c r="M4464" i="1"/>
  <c r="L4464" i="1"/>
  <c r="K4463" i="1"/>
  <c r="K4462" i="1"/>
  <c r="K4461" i="1"/>
  <c r="K4460" i="1"/>
  <c r="K4459" i="1"/>
  <c r="K4458" i="1"/>
  <c r="O4457" i="1"/>
  <c r="N4457" i="1"/>
  <c r="P4457" i="1" s="1"/>
  <c r="Q4457" i="1" s="1"/>
  <c r="R4457" i="1" s="1"/>
  <c r="M4457" i="1"/>
  <c r="L4457" i="1"/>
  <c r="K4456" i="1"/>
  <c r="K4455" i="1"/>
  <c r="K4454" i="1"/>
  <c r="K4453" i="1"/>
  <c r="K4452" i="1"/>
  <c r="K4451" i="1"/>
  <c r="O4450" i="1"/>
  <c r="N4450" i="1"/>
  <c r="P4450" i="1" s="1"/>
  <c r="Q4450" i="1" s="1"/>
  <c r="R4450" i="1" s="1"/>
  <c r="M4450" i="1"/>
  <c r="L4450" i="1"/>
  <c r="K4449" i="1"/>
  <c r="K4448" i="1"/>
  <c r="K4447" i="1"/>
  <c r="K4446" i="1"/>
  <c r="K4445" i="1"/>
  <c r="K4444" i="1"/>
  <c r="O4443" i="1"/>
  <c r="N4443" i="1"/>
  <c r="P4443" i="1" s="1"/>
  <c r="Q4443" i="1" s="1"/>
  <c r="R4443" i="1" s="1"/>
  <c r="M4443" i="1"/>
  <c r="L4443" i="1"/>
  <c r="K4442" i="1"/>
  <c r="O4441" i="1"/>
  <c r="N4441" i="1"/>
  <c r="P4441" i="1" s="1"/>
  <c r="Q4441" i="1" s="1"/>
  <c r="R4441" i="1" s="1"/>
  <c r="M4441" i="1"/>
  <c r="L4441" i="1"/>
  <c r="K4440" i="1"/>
  <c r="K4439" i="1"/>
  <c r="K4438" i="1"/>
  <c r="K4437" i="1"/>
  <c r="K4436" i="1"/>
  <c r="K4435" i="1"/>
  <c r="O4434" i="1"/>
  <c r="N4434" i="1"/>
  <c r="P4434" i="1" s="1"/>
  <c r="Q4434" i="1" s="1"/>
  <c r="R4434" i="1" s="1"/>
  <c r="M4434" i="1"/>
  <c r="L4434" i="1"/>
  <c r="K4433" i="1"/>
  <c r="K4432" i="1"/>
  <c r="K4431" i="1"/>
  <c r="K4430" i="1"/>
  <c r="K4429" i="1"/>
  <c r="K4428" i="1"/>
  <c r="O4427" i="1"/>
  <c r="N4427" i="1"/>
  <c r="P4427" i="1" s="1"/>
  <c r="Q4427" i="1" s="1"/>
  <c r="R4427" i="1" s="1"/>
  <c r="M4427" i="1"/>
  <c r="L4427" i="1"/>
  <c r="K4426" i="1"/>
  <c r="K4425" i="1"/>
  <c r="K4424" i="1"/>
  <c r="K4423" i="1"/>
  <c r="K4422" i="1"/>
  <c r="K4421" i="1"/>
  <c r="O4420" i="1"/>
  <c r="N4420" i="1"/>
  <c r="P4420" i="1" s="1"/>
  <c r="Q4420" i="1" s="1"/>
  <c r="R4420" i="1" s="1"/>
  <c r="M4420" i="1"/>
  <c r="L4420" i="1"/>
  <c r="K4419" i="1"/>
  <c r="K4418" i="1"/>
  <c r="K4417" i="1"/>
  <c r="K4416" i="1"/>
  <c r="K4415" i="1"/>
  <c r="O4414" i="1"/>
  <c r="N4414" i="1"/>
  <c r="P4414" i="1" s="1"/>
  <c r="Q4414" i="1" s="1"/>
  <c r="R4414" i="1" s="1"/>
  <c r="M4414" i="1"/>
  <c r="L4414" i="1"/>
  <c r="O4413" i="1"/>
  <c r="N4413" i="1"/>
  <c r="P4413" i="1" s="1"/>
  <c r="Q4413" i="1" s="1"/>
  <c r="R4413" i="1" s="1"/>
  <c r="M4413" i="1"/>
  <c r="L4413" i="1"/>
  <c r="K4412" i="1"/>
  <c r="K4411" i="1"/>
  <c r="K4410" i="1"/>
  <c r="K4409" i="1"/>
  <c r="K4408" i="1"/>
  <c r="K4407" i="1"/>
  <c r="K4406" i="1"/>
  <c r="O4405" i="1"/>
  <c r="N4405" i="1"/>
  <c r="P4405" i="1" s="1"/>
  <c r="Q4405" i="1" s="1"/>
  <c r="R4405" i="1" s="1"/>
  <c r="M4405" i="1"/>
  <c r="L4405" i="1"/>
  <c r="K4404" i="1"/>
  <c r="K4403" i="1"/>
  <c r="K4402" i="1"/>
  <c r="K4401" i="1"/>
  <c r="K4400" i="1"/>
  <c r="K4399" i="1"/>
  <c r="O4398" i="1"/>
  <c r="N4398" i="1"/>
  <c r="P4398" i="1" s="1"/>
  <c r="Q4398" i="1" s="1"/>
  <c r="R4398" i="1" s="1"/>
  <c r="M4398" i="1"/>
  <c r="L4398" i="1"/>
  <c r="K4397" i="1"/>
  <c r="K4396" i="1"/>
  <c r="K4395" i="1"/>
  <c r="K4394" i="1"/>
  <c r="K4393" i="1"/>
  <c r="K4392" i="1"/>
  <c r="O4391" i="1"/>
  <c r="N4391" i="1"/>
  <c r="P4391" i="1" s="1"/>
  <c r="Q4391" i="1" s="1"/>
  <c r="R4391" i="1" s="1"/>
  <c r="M4391" i="1"/>
  <c r="L4391" i="1"/>
  <c r="K4390" i="1"/>
  <c r="K4389" i="1"/>
  <c r="K4388" i="1"/>
  <c r="K4387" i="1"/>
  <c r="K4386" i="1"/>
  <c r="K4385" i="1"/>
  <c r="O4384" i="1"/>
  <c r="N4384" i="1"/>
  <c r="P4384" i="1" s="1"/>
  <c r="Q4384" i="1" s="1"/>
  <c r="R4384" i="1" s="1"/>
  <c r="M4384" i="1"/>
  <c r="L4384" i="1"/>
  <c r="O4383" i="1"/>
  <c r="N4383" i="1"/>
  <c r="P4383" i="1" s="1"/>
  <c r="Q4383" i="1" s="1"/>
  <c r="R4383" i="1" s="1"/>
  <c r="M4383" i="1"/>
  <c r="L4383" i="1"/>
  <c r="O4382" i="1"/>
  <c r="N4382" i="1"/>
  <c r="P4382" i="1" s="1"/>
  <c r="Q4382" i="1" s="1"/>
  <c r="R4382" i="1" s="1"/>
  <c r="M4382" i="1"/>
  <c r="L4382" i="1"/>
  <c r="K4381" i="1"/>
  <c r="K4380" i="1"/>
  <c r="K4379" i="1"/>
  <c r="K4378" i="1"/>
  <c r="O4377" i="1"/>
  <c r="N4377" i="1"/>
  <c r="P4377" i="1" s="1"/>
  <c r="Q4377" i="1" s="1"/>
  <c r="R4377" i="1" s="1"/>
  <c r="M4377" i="1"/>
  <c r="L4377" i="1"/>
  <c r="K4376" i="1"/>
  <c r="O4375" i="1"/>
  <c r="N4375" i="1"/>
  <c r="P4375" i="1" s="1"/>
  <c r="Q4375" i="1" s="1"/>
  <c r="R4375" i="1" s="1"/>
  <c r="M4375" i="1"/>
  <c r="L4375" i="1"/>
  <c r="K4374" i="1"/>
  <c r="K4373" i="1"/>
  <c r="K4372" i="1"/>
  <c r="K4371" i="1"/>
  <c r="K4370" i="1"/>
  <c r="K4369" i="1"/>
  <c r="K4368" i="1"/>
  <c r="O4367" i="1"/>
  <c r="N4367" i="1"/>
  <c r="P4367" i="1" s="1"/>
  <c r="Q4367" i="1" s="1"/>
  <c r="R4367" i="1" s="1"/>
  <c r="M4367" i="1"/>
  <c r="L4367" i="1"/>
  <c r="K4366" i="1"/>
  <c r="K4365" i="1"/>
  <c r="K4364" i="1"/>
  <c r="K4363" i="1"/>
  <c r="K4362" i="1"/>
  <c r="K4361" i="1"/>
  <c r="O4360" i="1"/>
  <c r="N4360" i="1"/>
  <c r="P4360" i="1" s="1"/>
  <c r="Q4360" i="1" s="1"/>
  <c r="R4360" i="1" s="1"/>
  <c r="M4360" i="1"/>
  <c r="L4360" i="1"/>
  <c r="K4359" i="1"/>
  <c r="K4358" i="1"/>
  <c r="O4357" i="1"/>
  <c r="N4357" i="1"/>
  <c r="P4357" i="1" s="1"/>
  <c r="Q4357" i="1" s="1"/>
  <c r="R4357" i="1" s="1"/>
  <c r="M4357" i="1"/>
  <c r="L4357" i="1"/>
  <c r="O4356" i="1"/>
  <c r="N4356" i="1"/>
  <c r="P4356" i="1" s="1"/>
  <c r="Q4356" i="1" s="1"/>
  <c r="R4356" i="1" s="1"/>
  <c r="M4356" i="1"/>
  <c r="L4356" i="1"/>
  <c r="K4355" i="1"/>
  <c r="K4354" i="1"/>
  <c r="O4353" i="1"/>
  <c r="N4353" i="1"/>
  <c r="P4353" i="1" s="1"/>
  <c r="Q4353" i="1" s="1"/>
  <c r="R4353" i="1" s="1"/>
  <c r="M4353" i="1"/>
  <c r="L4353" i="1"/>
  <c r="K4352" i="1"/>
  <c r="O4351" i="1"/>
  <c r="N4351" i="1"/>
  <c r="P4351" i="1" s="1"/>
  <c r="Q4351" i="1" s="1"/>
  <c r="R4351" i="1" s="1"/>
  <c r="M4351" i="1"/>
  <c r="L4351" i="1"/>
  <c r="K4350" i="1"/>
  <c r="K4349" i="1"/>
  <c r="K4348" i="1"/>
  <c r="K4347" i="1"/>
  <c r="K4346" i="1"/>
  <c r="K4345" i="1"/>
  <c r="O4344" i="1"/>
  <c r="N4344" i="1"/>
  <c r="P4344" i="1" s="1"/>
  <c r="Q4344" i="1" s="1"/>
  <c r="R4344" i="1" s="1"/>
  <c r="M4344" i="1"/>
  <c r="L4344" i="1"/>
  <c r="K4343" i="1"/>
  <c r="K4342" i="1"/>
  <c r="K4341" i="1"/>
  <c r="K4340" i="1"/>
  <c r="K4339" i="1"/>
  <c r="K4338" i="1"/>
  <c r="O4337" i="1"/>
  <c r="N4337" i="1"/>
  <c r="P4337" i="1" s="1"/>
  <c r="Q4337" i="1" s="1"/>
  <c r="R4337" i="1" s="1"/>
  <c r="M4337" i="1"/>
  <c r="L4337" i="1"/>
  <c r="K4336" i="1"/>
  <c r="K4335" i="1"/>
  <c r="K4334" i="1"/>
  <c r="O4333" i="1"/>
  <c r="N4333" i="1"/>
  <c r="P4333" i="1" s="1"/>
  <c r="Q4333" i="1" s="1"/>
  <c r="R4333" i="1" s="1"/>
  <c r="M4333" i="1"/>
  <c r="L4333" i="1"/>
  <c r="K4332" i="1"/>
  <c r="K4331" i="1"/>
  <c r="K4330" i="1"/>
  <c r="K4329" i="1"/>
  <c r="K4328" i="1"/>
  <c r="K4327" i="1"/>
  <c r="K4326" i="1"/>
  <c r="K4325" i="1"/>
  <c r="O4324" i="1"/>
  <c r="N4324" i="1"/>
  <c r="P4324" i="1" s="1"/>
  <c r="Q4324" i="1" s="1"/>
  <c r="R4324" i="1" s="1"/>
  <c r="M4324" i="1"/>
  <c r="L4324" i="1"/>
  <c r="O4323" i="1"/>
  <c r="N4323" i="1"/>
  <c r="P4323" i="1" s="1"/>
  <c r="Q4323" i="1" s="1"/>
  <c r="R4323" i="1" s="1"/>
  <c r="M4323" i="1"/>
  <c r="L4323" i="1"/>
  <c r="K4322" i="1"/>
  <c r="K4321" i="1"/>
  <c r="K4320" i="1"/>
  <c r="O4319" i="1"/>
  <c r="N4319" i="1"/>
  <c r="P4319" i="1" s="1"/>
  <c r="Q4319" i="1" s="1"/>
  <c r="R4319" i="1" s="1"/>
  <c r="M4319" i="1"/>
  <c r="L4319" i="1"/>
  <c r="K4318" i="1"/>
  <c r="K4317" i="1"/>
  <c r="K4316" i="1"/>
  <c r="K4315" i="1"/>
  <c r="K4314" i="1"/>
  <c r="K4313" i="1"/>
  <c r="O4312" i="1"/>
  <c r="N4312" i="1"/>
  <c r="P4312" i="1" s="1"/>
  <c r="Q4312" i="1" s="1"/>
  <c r="R4312" i="1" s="1"/>
  <c r="M4312" i="1"/>
  <c r="L4312" i="1"/>
  <c r="K4311" i="1"/>
  <c r="K4310" i="1"/>
  <c r="K4309" i="1"/>
  <c r="K4308" i="1"/>
  <c r="K4307" i="1"/>
  <c r="K4306" i="1"/>
  <c r="O4305" i="1"/>
  <c r="N4305" i="1"/>
  <c r="P4305" i="1" s="1"/>
  <c r="Q4305" i="1" s="1"/>
  <c r="R4305" i="1" s="1"/>
  <c r="M4305" i="1"/>
  <c r="L4305" i="1"/>
  <c r="K4304" i="1"/>
  <c r="K4303" i="1"/>
  <c r="K4302" i="1"/>
  <c r="K4301" i="1"/>
  <c r="K4300" i="1"/>
  <c r="K4299" i="1"/>
  <c r="O4298" i="1"/>
  <c r="N4298" i="1"/>
  <c r="P4298" i="1" s="1"/>
  <c r="Q4298" i="1" s="1"/>
  <c r="R4298" i="1" s="1"/>
  <c r="M4298" i="1"/>
  <c r="L4298" i="1"/>
  <c r="K4297" i="1"/>
  <c r="K4296" i="1"/>
  <c r="K4295" i="1"/>
  <c r="K4294" i="1"/>
  <c r="K4293" i="1"/>
  <c r="K4292" i="1"/>
  <c r="O4291" i="1"/>
  <c r="N4291" i="1"/>
  <c r="P4291" i="1" s="1"/>
  <c r="Q4291" i="1" s="1"/>
  <c r="R4291" i="1" s="1"/>
  <c r="M4291" i="1"/>
  <c r="L4291" i="1"/>
  <c r="K4290" i="1"/>
  <c r="K4289" i="1"/>
  <c r="K4288" i="1"/>
  <c r="K4287" i="1"/>
  <c r="K4286" i="1"/>
  <c r="K4285" i="1"/>
  <c r="O4284" i="1"/>
  <c r="N4284" i="1"/>
  <c r="P4284" i="1" s="1"/>
  <c r="Q4284" i="1" s="1"/>
  <c r="R4284" i="1" s="1"/>
  <c r="M4284" i="1"/>
  <c r="L4284" i="1"/>
  <c r="K4283" i="1"/>
  <c r="K4282" i="1"/>
  <c r="K4281" i="1"/>
  <c r="K4280" i="1"/>
  <c r="K4279" i="1"/>
  <c r="K4278" i="1"/>
  <c r="O4277" i="1"/>
  <c r="N4277" i="1"/>
  <c r="P4277" i="1" s="1"/>
  <c r="Q4277" i="1" s="1"/>
  <c r="R4277" i="1" s="1"/>
  <c r="M4277" i="1"/>
  <c r="L4277" i="1"/>
  <c r="K4276" i="1"/>
  <c r="K4275" i="1"/>
  <c r="K4274" i="1"/>
  <c r="K4273" i="1"/>
  <c r="K4272" i="1"/>
  <c r="K4271" i="1"/>
  <c r="O4270" i="1"/>
  <c r="N4270" i="1"/>
  <c r="P4270" i="1" s="1"/>
  <c r="Q4270" i="1" s="1"/>
  <c r="R4270" i="1" s="1"/>
  <c r="M4270" i="1"/>
  <c r="L4270" i="1"/>
  <c r="K4269" i="1"/>
  <c r="K4268" i="1"/>
  <c r="K4267" i="1"/>
  <c r="K4266" i="1"/>
  <c r="K4265" i="1"/>
  <c r="K4264" i="1"/>
  <c r="O4263" i="1"/>
  <c r="N4263" i="1"/>
  <c r="P4263" i="1" s="1"/>
  <c r="Q4263" i="1" s="1"/>
  <c r="R4263" i="1" s="1"/>
  <c r="M4263" i="1"/>
  <c r="L4263" i="1"/>
  <c r="K4262" i="1"/>
  <c r="O4261" i="1"/>
  <c r="N4261" i="1"/>
  <c r="P4261" i="1" s="1"/>
  <c r="Q4261" i="1" s="1"/>
  <c r="R4261" i="1" s="1"/>
  <c r="M4261" i="1"/>
  <c r="L4261" i="1"/>
  <c r="K4260" i="1"/>
  <c r="K4259" i="1"/>
  <c r="K4258" i="1"/>
  <c r="K4257" i="1"/>
  <c r="K4256" i="1"/>
  <c r="K4255" i="1"/>
  <c r="O4254" i="1"/>
  <c r="N4254" i="1"/>
  <c r="P4254" i="1" s="1"/>
  <c r="Q4254" i="1" s="1"/>
  <c r="R4254" i="1" s="1"/>
  <c r="M4254" i="1"/>
  <c r="L4254" i="1"/>
  <c r="K4253" i="1"/>
  <c r="K4252" i="1"/>
  <c r="K4251" i="1"/>
  <c r="K4250" i="1"/>
  <c r="K4249" i="1"/>
  <c r="K4248" i="1"/>
  <c r="O4247" i="1"/>
  <c r="N4247" i="1"/>
  <c r="P4247" i="1" s="1"/>
  <c r="Q4247" i="1" s="1"/>
  <c r="R4247" i="1" s="1"/>
  <c r="M4247" i="1"/>
  <c r="L4247" i="1"/>
  <c r="K4246" i="1"/>
  <c r="K4245" i="1"/>
  <c r="K4244" i="1"/>
  <c r="K4243" i="1"/>
  <c r="K4242" i="1"/>
  <c r="K4241" i="1"/>
  <c r="O4240" i="1"/>
  <c r="N4240" i="1"/>
  <c r="P4240" i="1" s="1"/>
  <c r="Q4240" i="1" s="1"/>
  <c r="R4240" i="1" s="1"/>
  <c r="M4240" i="1"/>
  <c r="L4240" i="1"/>
  <c r="K4239" i="1"/>
  <c r="K4238" i="1"/>
  <c r="K4237" i="1"/>
  <c r="O4236" i="1"/>
  <c r="N4236" i="1"/>
  <c r="P4236" i="1" s="1"/>
  <c r="Q4236" i="1" s="1"/>
  <c r="R4236" i="1" s="1"/>
  <c r="M4236" i="1"/>
  <c r="L4236" i="1"/>
  <c r="K4235" i="1"/>
  <c r="O4234" i="1"/>
  <c r="N4234" i="1"/>
  <c r="P4234" i="1" s="1"/>
  <c r="Q4234" i="1" s="1"/>
  <c r="R4234" i="1" s="1"/>
  <c r="M4234" i="1"/>
  <c r="L4234" i="1"/>
  <c r="O4233" i="1"/>
  <c r="N4233" i="1"/>
  <c r="P4233" i="1" s="1"/>
  <c r="Q4233" i="1" s="1"/>
  <c r="R4233" i="1" s="1"/>
  <c r="M4233" i="1"/>
  <c r="L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O4182" i="1"/>
  <c r="N4182" i="1"/>
  <c r="P4182" i="1" s="1"/>
  <c r="Q4182" i="1" s="1"/>
  <c r="R4182" i="1" s="1"/>
  <c r="M4182" i="1"/>
  <c r="L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O4169" i="1"/>
  <c r="N4169" i="1"/>
  <c r="P4169" i="1" s="1"/>
  <c r="Q4169" i="1" s="1"/>
  <c r="R4169" i="1" s="1"/>
  <c r="M4169" i="1"/>
  <c r="L4169" i="1"/>
  <c r="K4168" i="1"/>
  <c r="O4167" i="1"/>
  <c r="N4167" i="1"/>
  <c r="P4167" i="1" s="1"/>
  <c r="Q4167" i="1" s="1"/>
  <c r="R4167" i="1" s="1"/>
  <c r="M4167" i="1"/>
  <c r="L4167" i="1"/>
  <c r="K4166" i="1"/>
  <c r="K4165" i="1"/>
  <c r="K4164" i="1"/>
  <c r="K4163" i="1"/>
  <c r="K4162" i="1"/>
  <c r="K4161" i="1"/>
  <c r="K4160" i="1"/>
  <c r="K4159" i="1"/>
  <c r="K4158" i="1"/>
  <c r="O4157" i="1"/>
  <c r="N4157" i="1"/>
  <c r="P4157" i="1" s="1"/>
  <c r="Q4157" i="1" s="1"/>
  <c r="R4157" i="1" s="1"/>
  <c r="M4157" i="1"/>
  <c r="L4157" i="1"/>
  <c r="K4156" i="1"/>
  <c r="K4155" i="1"/>
  <c r="K4154" i="1"/>
  <c r="O4153" i="1"/>
  <c r="N4153" i="1"/>
  <c r="P4153" i="1" s="1"/>
  <c r="Q4153" i="1" s="1"/>
  <c r="R4153" i="1" s="1"/>
  <c r="M4153" i="1"/>
  <c r="L4153" i="1"/>
  <c r="K4152" i="1"/>
  <c r="K4151" i="1"/>
  <c r="K4150" i="1"/>
  <c r="K4149" i="1"/>
  <c r="K4148" i="1"/>
  <c r="O4147" i="1"/>
  <c r="N4147" i="1"/>
  <c r="P4147" i="1" s="1"/>
  <c r="Q4147" i="1" s="1"/>
  <c r="R4147" i="1" s="1"/>
  <c r="M4147" i="1"/>
  <c r="L4147" i="1"/>
  <c r="K4146" i="1"/>
  <c r="K4145" i="1"/>
  <c r="K4144" i="1"/>
  <c r="K4143" i="1"/>
  <c r="K4142" i="1"/>
  <c r="O4141" i="1"/>
  <c r="N4141" i="1"/>
  <c r="P4141" i="1" s="1"/>
  <c r="Q4141" i="1" s="1"/>
  <c r="R4141" i="1" s="1"/>
  <c r="M4141" i="1"/>
  <c r="L4141" i="1"/>
  <c r="K4140" i="1"/>
  <c r="K4139" i="1"/>
  <c r="K4138" i="1"/>
  <c r="K4137" i="1"/>
  <c r="K4136" i="1"/>
  <c r="K4135" i="1"/>
  <c r="O4134" i="1"/>
  <c r="N4134" i="1"/>
  <c r="P4134" i="1" s="1"/>
  <c r="Q4134" i="1" s="1"/>
  <c r="R4134" i="1" s="1"/>
  <c r="M4134" i="1"/>
  <c r="L4134" i="1"/>
  <c r="K4133" i="1"/>
  <c r="K4132" i="1"/>
  <c r="K4131" i="1"/>
  <c r="K4130" i="1"/>
  <c r="K4129" i="1"/>
  <c r="K4128" i="1"/>
  <c r="O4127" i="1"/>
  <c r="N4127" i="1"/>
  <c r="P4127" i="1" s="1"/>
  <c r="Q4127" i="1" s="1"/>
  <c r="R4127" i="1" s="1"/>
  <c r="M4127" i="1"/>
  <c r="L4127" i="1"/>
  <c r="K4126" i="1"/>
  <c r="K4125" i="1"/>
  <c r="K4124" i="1"/>
  <c r="K4123" i="1"/>
  <c r="K4122" i="1"/>
  <c r="O4121" i="1"/>
  <c r="N4121" i="1"/>
  <c r="P4121" i="1" s="1"/>
  <c r="Q4121" i="1" s="1"/>
  <c r="R4121" i="1" s="1"/>
  <c r="M4121" i="1"/>
  <c r="L4121" i="1"/>
  <c r="O4120" i="1"/>
  <c r="N4120" i="1"/>
  <c r="P4120" i="1" s="1"/>
  <c r="Q4120" i="1" s="1"/>
  <c r="R4120" i="1" s="1"/>
  <c r="M4120" i="1"/>
  <c r="L4120" i="1"/>
  <c r="K4119" i="1"/>
  <c r="K4118" i="1"/>
  <c r="K4117" i="1"/>
  <c r="K4116" i="1"/>
  <c r="K4115" i="1"/>
  <c r="O4114" i="1"/>
  <c r="N4114" i="1"/>
  <c r="P4114" i="1" s="1"/>
  <c r="Q4114" i="1" s="1"/>
  <c r="R4114" i="1" s="1"/>
  <c r="M4114" i="1"/>
  <c r="L4114" i="1"/>
  <c r="O4113" i="1"/>
  <c r="N4113" i="1"/>
  <c r="P4113" i="1" s="1"/>
  <c r="Q4113" i="1" s="1"/>
  <c r="R4113" i="1" s="1"/>
  <c r="M4113" i="1"/>
  <c r="L4113" i="1"/>
  <c r="K4112" i="1"/>
  <c r="K4111" i="1"/>
  <c r="K4110" i="1"/>
  <c r="K4109" i="1"/>
  <c r="K4108" i="1"/>
  <c r="O4107" i="1"/>
  <c r="N4107" i="1"/>
  <c r="P4107" i="1" s="1"/>
  <c r="Q4107" i="1" s="1"/>
  <c r="R4107" i="1" s="1"/>
  <c r="M4107" i="1"/>
  <c r="L4107" i="1"/>
  <c r="K4106" i="1"/>
  <c r="K4105" i="1"/>
  <c r="K4104" i="1"/>
  <c r="K4103" i="1"/>
  <c r="K4102" i="1"/>
  <c r="K4101" i="1"/>
  <c r="O4100" i="1"/>
  <c r="N4100" i="1"/>
  <c r="P4100" i="1" s="1"/>
  <c r="Q4100" i="1" s="1"/>
  <c r="R4100" i="1" s="1"/>
  <c r="M4100" i="1"/>
  <c r="L4100" i="1"/>
  <c r="K4099" i="1"/>
  <c r="K4098" i="1"/>
  <c r="K4097" i="1"/>
  <c r="K4096" i="1"/>
  <c r="K4095" i="1"/>
  <c r="O4094" i="1"/>
  <c r="N4094" i="1"/>
  <c r="P4094" i="1" s="1"/>
  <c r="Q4094" i="1" s="1"/>
  <c r="R4094" i="1" s="1"/>
  <c r="M4094" i="1"/>
  <c r="L4094" i="1"/>
  <c r="K4093" i="1"/>
  <c r="K4092" i="1"/>
  <c r="K4091" i="1"/>
  <c r="K4090" i="1"/>
  <c r="K4089" i="1"/>
  <c r="K4088" i="1"/>
  <c r="K4087" i="1"/>
  <c r="O4086" i="1"/>
  <c r="N4086" i="1"/>
  <c r="P4086" i="1" s="1"/>
  <c r="Q4086" i="1" s="1"/>
  <c r="R4086" i="1" s="1"/>
  <c r="M4086" i="1"/>
  <c r="L4086" i="1"/>
  <c r="K4085" i="1"/>
  <c r="K4084" i="1"/>
  <c r="K4083" i="1"/>
  <c r="K4082" i="1"/>
  <c r="O4081" i="1"/>
  <c r="N4081" i="1"/>
  <c r="P4081" i="1" s="1"/>
  <c r="Q4081" i="1" s="1"/>
  <c r="R4081" i="1" s="1"/>
  <c r="M4081" i="1"/>
  <c r="L4081" i="1"/>
  <c r="K4080" i="1"/>
  <c r="K4079" i="1"/>
  <c r="K4078" i="1"/>
  <c r="K4077" i="1"/>
  <c r="K4076" i="1"/>
  <c r="K4075" i="1"/>
  <c r="O4074" i="1"/>
  <c r="N4074" i="1"/>
  <c r="P4074" i="1" s="1"/>
  <c r="Q4074" i="1" s="1"/>
  <c r="R4074" i="1" s="1"/>
  <c r="M4074" i="1"/>
  <c r="L4074" i="1"/>
  <c r="K4073" i="1"/>
  <c r="K4072" i="1"/>
  <c r="K4071" i="1"/>
  <c r="K4070" i="1"/>
  <c r="K4069" i="1"/>
  <c r="K4068" i="1"/>
  <c r="O4067" i="1"/>
  <c r="N4067" i="1"/>
  <c r="P4067" i="1" s="1"/>
  <c r="Q4067" i="1" s="1"/>
  <c r="R4067" i="1" s="1"/>
  <c r="M4067" i="1"/>
  <c r="L4067" i="1"/>
  <c r="K4066" i="1"/>
  <c r="K4065" i="1"/>
  <c r="K4064" i="1"/>
  <c r="K4063" i="1"/>
  <c r="K4062" i="1"/>
  <c r="K4061" i="1"/>
  <c r="O4060" i="1"/>
  <c r="N4060" i="1"/>
  <c r="P4060" i="1" s="1"/>
  <c r="Q4060" i="1" s="1"/>
  <c r="R4060" i="1" s="1"/>
  <c r="M4060" i="1"/>
  <c r="L4060" i="1"/>
  <c r="K4059" i="1"/>
  <c r="K4058" i="1"/>
  <c r="K4057" i="1"/>
  <c r="K4056" i="1"/>
  <c r="K4055" i="1"/>
  <c r="O4054" i="1"/>
  <c r="N4054" i="1"/>
  <c r="P4054" i="1" s="1"/>
  <c r="Q4054" i="1" s="1"/>
  <c r="R4054" i="1" s="1"/>
  <c r="M4054" i="1"/>
  <c r="L4054" i="1"/>
  <c r="O4053" i="1"/>
  <c r="N4053" i="1"/>
  <c r="P4053" i="1" s="1"/>
  <c r="Q4053" i="1" s="1"/>
  <c r="R4053" i="1" s="1"/>
  <c r="M4053" i="1"/>
  <c r="L4053" i="1"/>
  <c r="K4052" i="1"/>
  <c r="O4051" i="1"/>
  <c r="N4051" i="1"/>
  <c r="P4051" i="1" s="1"/>
  <c r="Q4051" i="1" s="1"/>
  <c r="R4051" i="1" s="1"/>
  <c r="M4051" i="1"/>
  <c r="L4051" i="1"/>
  <c r="K4050" i="1"/>
  <c r="K4049" i="1"/>
  <c r="K4048" i="1"/>
  <c r="K4047" i="1"/>
  <c r="O4046" i="1"/>
  <c r="N4046" i="1"/>
  <c r="P4046" i="1" s="1"/>
  <c r="Q4046" i="1" s="1"/>
  <c r="R4046" i="1" s="1"/>
  <c r="M4046" i="1"/>
  <c r="L4046" i="1"/>
  <c r="K4045" i="1"/>
  <c r="O4044" i="1"/>
  <c r="N4044" i="1"/>
  <c r="P4044" i="1" s="1"/>
  <c r="Q4044" i="1" s="1"/>
  <c r="R4044" i="1" s="1"/>
  <c r="M4044" i="1"/>
  <c r="L4044" i="1"/>
  <c r="K4043" i="1"/>
  <c r="O4042" i="1"/>
  <c r="N4042" i="1"/>
  <c r="P4042" i="1" s="1"/>
  <c r="Q4042" i="1" s="1"/>
  <c r="R4042" i="1" s="1"/>
  <c r="M4042" i="1"/>
  <c r="L4042" i="1"/>
  <c r="K4041" i="1"/>
  <c r="K4040" i="1"/>
  <c r="K4039" i="1"/>
  <c r="K4038" i="1"/>
  <c r="O4037" i="1"/>
  <c r="N4037" i="1"/>
  <c r="P4037" i="1" s="1"/>
  <c r="Q4037" i="1" s="1"/>
  <c r="R4037" i="1" s="1"/>
  <c r="M4037" i="1"/>
  <c r="L4037" i="1"/>
  <c r="K4036" i="1"/>
  <c r="K4035" i="1"/>
  <c r="K4034" i="1"/>
  <c r="K4033" i="1"/>
  <c r="K4032" i="1"/>
  <c r="K4031" i="1"/>
  <c r="O4030" i="1"/>
  <c r="N4030" i="1"/>
  <c r="P4030" i="1" s="1"/>
  <c r="Q4030" i="1" s="1"/>
  <c r="R4030" i="1" s="1"/>
  <c r="M4030" i="1"/>
  <c r="L4030" i="1"/>
  <c r="K4029" i="1"/>
  <c r="K4028" i="1"/>
  <c r="K4027" i="1"/>
  <c r="K4026" i="1"/>
  <c r="K4025" i="1"/>
  <c r="O4024" i="1"/>
  <c r="N4024" i="1"/>
  <c r="P4024" i="1" s="1"/>
  <c r="Q4024" i="1" s="1"/>
  <c r="R4024" i="1" s="1"/>
  <c r="M4024" i="1"/>
  <c r="L4024" i="1"/>
  <c r="O4023" i="1"/>
  <c r="N4023" i="1"/>
  <c r="P4023" i="1" s="1"/>
  <c r="Q4023" i="1" s="1"/>
  <c r="R4023" i="1" s="1"/>
  <c r="M4023" i="1"/>
  <c r="L4023" i="1"/>
  <c r="K4022" i="1"/>
  <c r="O4021" i="1"/>
  <c r="N4021" i="1"/>
  <c r="P4021" i="1" s="1"/>
  <c r="Q4021" i="1" s="1"/>
  <c r="R4021" i="1" s="1"/>
  <c r="M4021" i="1"/>
  <c r="L4021" i="1"/>
  <c r="K4020" i="1"/>
  <c r="K4019" i="1"/>
  <c r="K4018" i="1"/>
  <c r="K4017" i="1"/>
  <c r="K4016" i="1"/>
  <c r="K4015" i="1"/>
  <c r="O4014" i="1"/>
  <c r="N4014" i="1"/>
  <c r="P4014" i="1" s="1"/>
  <c r="Q4014" i="1" s="1"/>
  <c r="R4014" i="1" s="1"/>
  <c r="M4014" i="1"/>
  <c r="L4014" i="1"/>
  <c r="K4013" i="1"/>
  <c r="K4012" i="1"/>
  <c r="K4011" i="1"/>
  <c r="O4010" i="1"/>
  <c r="N4010" i="1"/>
  <c r="P4010" i="1" s="1"/>
  <c r="Q4010" i="1" s="1"/>
  <c r="R4010" i="1" s="1"/>
  <c r="M4010" i="1"/>
  <c r="L4010" i="1"/>
  <c r="K4009" i="1"/>
  <c r="K4008" i="1"/>
  <c r="K4007" i="1"/>
  <c r="K4006" i="1"/>
  <c r="K4005" i="1"/>
  <c r="K4004" i="1"/>
  <c r="K4003" i="1"/>
  <c r="O4002" i="1"/>
  <c r="N4002" i="1"/>
  <c r="P4002" i="1" s="1"/>
  <c r="Q4002" i="1" s="1"/>
  <c r="R4002" i="1" s="1"/>
  <c r="M4002" i="1"/>
  <c r="L4002" i="1"/>
  <c r="K4001" i="1"/>
  <c r="K4000" i="1"/>
  <c r="K3999" i="1"/>
  <c r="K3998" i="1"/>
  <c r="K3997" i="1"/>
  <c r="K3996" i="1"/>
  <c r="O3995" i="1"/>
  <c r="N3995" i="1"/>
  <c r="P3995" i="1" s="1"/>
  <c r="Q3995" i="1" s="1"/>
  <c r="R3995" i="1" s="1"/>
  <c r="M3995" i="1"/>
  <c r="L3995" i="1"/>
  <c r="O3994" i="1"/>
  <c r="N3994" i="1"/>
  <c r="P3994" i="1" s="1"/>
  <c r="Q3994" i="1" s="1"/>
  <c r="R3994" i="1" s="1"/>
  <c r="M3994" i="1"/>
  <c r="L3994" i="1"/>
  <c r="O3993" i="1"/>
  <c r="N3993" i="1"/>
  <c r="P3993" i="1" s="1"/>
  <c r="Q3993" i="1" s="1"/>
  <c r="R3993" i="1" s="1"/>
  <c r="M3993" i="1"/>
  <c r="L3993" i="1"/>
  <c r="K3992" i="1"/>
  <c r="K3991" i="1"/>
  <c r="K3990" i="1"/>
  <c r="O3989" i="1"/>
  <c r="N3989" i="1"/>
  <c r="P3989" i="1" s="1"/>
  <c r="Q3989" i="1" s="1"/>
  <c r="R3989" i="1" s="1"/>
  <c r="M3989" i="1"/>
  <c r="L3989" i="1"/>
  <c r="K3988" i="1"/>
  <c r="K3987" i="1"/>
  <c r="K3986" i="1"/>
  <c r="K3985" i="1"/>
  <c r="K3984" i="1"/>
  <c r="K3983" i="1"/>
  <c r="O3982" i="1"/>
  <c r="N3982" i="1"/>
  <c r="P3982" i="1" s="1"/>
  <c r="Q3982" i="1" s="1"/>
  <c r="R3982" i="1" s="1"/>
  <c r="M3982" i="1"/>
  <c r="L3982" i="1"/>
  <c r="K3981" i="1"/>
  <c r="K3980" i="1"/>
  <c r="K3979" i="1"/>
  <c r="K3978" i="1"/>
  <c r="K3977" i="1"/>
  <c r="K3976" i="1"/>
  <c r="O3975" i="1"/>
  <c r="N3975" i="1"/>
  <c r="P3975" i="1" s="1"/>
  <c r="Q3975" i="1" s="1"/>
  <c r="R3975" i="1" s="1"/>
  <c r="M3975" i="1"/>
  <c r="L3975" i="1"/>
  <c r="K3974" i="1"/>
  <c r="K3973" i="1"/>
  <c r="K3972" i="1"/>
  <c r="K3971" i="1"/>
  <c r="K3970" i="1"/>
  <c r="K3969" i="1"/>
  <c r="O3968" i="1"/>
  <c r="N3968" i="1"/>
  <c r="P3968" i="1" s="1"/>
  <c r="Q3968" i="1" s="1"/>
  <c r="R3968" i="1" s="1"/>
  <c r="M3968" i="1"/>
  <c r="L3968" i="1"/>
  <c r="K3967" i="1"/>
  <c r="K3966" i="1"/>
  <c r="K3965" i="1"/>
  <c r="K3964" i="1"/>
  <c r="O3963" i="1"/>
  <c r="N3963" i="1"/>
  <c r="P3963" i="1" s="1"/>
  <c r="Q3963" i="1" s="1"/>
  <c r="R3963" i="1" s="1"/>
  <c r="M3963" i="1"/>
  <c r="L3963" i="1"/>
  <c r="K3962" i="1"/>
  <c r="K3961" i="1"/>
  <c r="K3960" i="1"/>
  <c r="K3959" i="1"/>
  <c r="K3958" i="1"/>
  <c r="K3957" i="1"/>
  <c r="K3956" i="1"/>
  <c r="K3955" i="1"/>
  <c r="O3954" i="1"/>
  <c r="N3954" i="1"/>
  <c r="P3954" i="1" s="1"/>
  <c r="Q3954" i="1" s="1"/>
  <c r="R3954" i="1" s="1"/>
  <c r="M3954" i="1"/>
  <c r="L3954" i="1"/>
  <c r="K3953" i="1"/>
  <c r="O3952" i="1"/>
  <c r="N3952" i="1"/>
  <c r="P3952" i="1" s="1"/>
  <c r="Q3952" i="1" s="1"/>
  <c r="R3952" i="1" s="1"/>
  <c r="M3952" i="1"/>
  <c r="L3952" i="1"/>
  <c r="K3951" i="1"/>
  <c r="K3950" i="1"/>
  <c r="K3949" i="1"/>
  <c r="K3948" i="1"/>
  <c r="K3947" i="1"/>
  <c r="K3946" i="1"/>
  <c r="O3945" i="1"/>
  <c r="N3945" i="1"/>
  <c r="P3945" i="1" s="1"/>
  <c r="Q3945" i="1" s="1"/>
  <c r="R3945" i="1" s="1"/>
  <c r="M3945" i="1"/>
  <c r="L3945" i="1"/>
  <c r="K3944" i="1"/>
  <c r="K3943" i="1"/>
  <c r="K3942" i="1"/>
  <c r="K3941" i="1"/>
  <c r="K3940" i="1"/>
  <c r="K3939" i="1"/>
  <c r="O3938" i="1"/>
  <c r="N3938" i="1"/>
  <c r="P3938" i="1" s="1"/>
  <c r="Q3938" i="1" s="1"/>
  <c r="R3938" i="1" s="1"/>
  <c r="M3938" i="1"/>
  <c r="L3938" i="1"/>
  <c r="K3937" i="1"/>
  <c r="K3936" i="1"/>
  <c r="K3935" i="1"/>
  <c r="O3934" i="1"/>
  <c r="N3934" i="1"/>
  <c r="P3934" i="1" s="1"/>
  <c r="Q3934" i="1" s="1"/>
  <c r="R3934" i="1" s="1"/>
  <c r="M3934" i="1"/>
  <c r="L3934" i="1"/>
  <c r="O3933" i="1"/>
  <c r="N3933" i="1"/>
  <c r="P3933" i="1" s="1"/>
  <c r="Q3933" i="1" s="1"/>
  <c r="R3933" i="1" s="1"/>
  <c r="M3933" i="1"/>
  <c r="L3933" i="1"/>
  <c r="K3932" i="1"/>
  <c r="O3931" i="1"/>
  <c r="N3931" i="1"/>
  <c r="P3931" i="1" s="1"/>
  <c r="Q3931" i="1" s="1"/>
  <c r="R3931" i="1" s="1"/>
  <c r="M3931" i="1"/>
  <c r="L3931" i="1"/>
  <c r="K3930" i="1"/>
  <c r="K3929" i="1"/>
  <c r="K3928" i="1"/>
  <c r="K3927" i="1"/>
  <c r="O3926" i="1"/>
  <c r="N3926" i="1"/>
  <c r="P3926" i="1" s="1"/>
  <c r="Q3926" i="1" s="1"/>
  <c r="R3926" i="1" s="1"/>
  <c r="M3926" i="1"/>
  <c r="L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O3905" i="1"/>
  <c r="N3905" i="1"/>
  <c r="P3905" i="1" s="1"/>
  <c r="Q3905" i="1" s="1"/>
  <c r="R3905" i="1" s="1"/>
  <c r="M3905" i="1"/>
  <c r="L3905" i="1"/>
  <c r="O3904" i="1"/>
  <c r="N3904" i="1"/>
  <c r="P3904" i="1" s="1"/>
  <c r="Q3904" i="1" s="1"/>
  <c r="R3904" i="1" s="1"/>
  <c r="M3904" i="1"/>
  <c r="L3904" i="1"/>
  <c r="K3903" i="1"/>
  <c r="K3902" i="1"/>
  <c r="O3901" i="1"/>
  <c r="N3901" i="1"/>
  <c r="P3901" i="1" s="1"/>
  <c r="Q3901" i="1" s="1"/>
  <c r="R3901" i="1" s="1"/>
  <c r="M3901" i="1"/>
  <c r="L3901" i="1"/>
  <c r="K3900" i="1"/>
  <c r="K3899" i="1"/>
  <c r="K3898" i="1"/>
  <c r="K3897" i="1"/>
  <c r="K3896" i="1"/>
  <c r="K3895" i="1"/>
  <c r="O3894" i="1"/>
  <c r="N3894" i="1"/>
  <c r="P3894" i="1" s="1"/>
  <c r="Q3894" i="1" s="1"/>
  <c r="R3894" i="1" s="1"/>
  <c r="M3894" i="1"/>
  <c r="L3894" i="1"/>
  <c r="K3893" i="1"/>
  <c r="K3892" i="1"/>
  <c r="K3891" i="1"/>
  <c r="K3890" i="1"/>
  <c r="K3889" i="1"/>
  <c r="K3888" i="1"/>
  <c r="O3887" i="1"/>
  <c r="N3887" i="1"/>
  <c r="P3887" i="1" s="1"/>
  <c r="Q3887" i="1" s="1"/>
  <c r="R3887" i="1" s="1"/>
  <c r="M3887" i="1"/>
  <c r="L3887" i="1"/>
  <c r="K3886" i="1"/>
  <c r="K3885" i="1"/>
  <c r="K3884" i="1"/>
  <c r="K3883" i="1"/>
  <c r="K3882" i="1"/>
  <c r="K3881" i="1"/>
  <c r="O3880" i="1"/>
  <c r="N3880" i="1"/>
  <c r="P3880" i="1" s="1"/>
  <c r="Q3880" i="1" s="1"/>
  <c r="R3880" i="1" s="1"/>
  <c r="M3880" i="1"/>
  <c r="L3880" i="1"/>
  <c r="K3879" i="1"/>
  <c r="K3878" i="1"/>
  <c r="K3877" i="1"/>
  <c r="K3876" i="1"/>
  <c r="K3875" i="1"/>
  <c r="K3874" i="1"/>
  <c r="O3873" i="1"/>
  <c r="N3873" i="1"/>
  <c r="P3873" i="1" s="1"/>
  <c r="Q3873" i="1" s="1"/>
  <c r="R3873" i="1" s="1"/>
  <c r="M3873" i="1"/>
  <c r="L3873" i="1"/>
  <c r="K3872" i="1"/>
  <c r="O3871" i="1"/>
  <c r="N3871" i="1"/>
  <c r="P3871" i="1" s="1"/>
  <c r="Q3871" i="1" s="1"/>
  <c r="R3871" i="1" s="1"/>
  <c r="M3871" i="1"/>
  <c r="L3871" i="1"/>
  <c r="K3870" i="1"/>
  <c r="K3869" i="1"/>
  <c r="K3868" i="1"/>
  <c r="K3867" i="1"/>
  <c r="K3866" i="1"/>
  <c r="K3865" i="1"/>
  <c r="O3864" i="1"/>
  <c r="N3864" i="1"/>
  <c r="P3864" i="1" s="1"/>
  <c r="Q3864" i="1" s="1"/>
  <c r="R3864" i="1" s="1"/>
  <c r="M3864" i="1"/>
  <c r="L3864" i="1"/>
  <c r="K3863" i="1"/>
  <c r="K3862" i="1"/>
  <c r="K3861" i="1"/>
  <c r="K3860" i="1"/>
  <c r="K3859" i="1"/>
  <c r="K3858" i="1"/>
  <c r="O3857" i="1"/>
  <c r="N3857" i="1"/>
  <c r="P3857" i="1" s="1"/>
  <c r="Q3857" i="1" s="1"/>
  <c r="R3857" i="1" s="1"/>
  <c r="M3857" i="1"/>
  <c r="L3857" i="1"/>
  <c r="K3856" i="1"/>
  <c r="K3855" i="1"/>
  <c r="K3854" i="1"/>
  <c r="K3853" i="1"/>
  <c r="K3852" i="1"/>
  <c r="K3851" i="1"/>
  <c r="O3850" i="1"/>
  <c r="N3850" i="1"/>
  <c r="P3850" i="1" s="1"/>
  <c r="Q3850" i="1" s="1"/>
  <c r="R3850" i="1" s="1"/>
  <c r="M3850" i="1"/>
  <c r="L3850" i="1"/>
  <c r="K3849" i="1"/>
  <c r="K3848" i="1"/>
  <c r="K3847" i="1"/>
  <c r="K3846" i="1"/>
  <c r="K3845" i="1"/>
  <c r="O3844" i="1"/>
  <c r="N3844" i="1"/>
  <c r="P3844" i="1" s="1"/>
  <c r="Q3844" i="1" s="1"/>
  <c r="R3844" i="1" s="1"/>
  <c r="M3844" i="1"/>
  <c r="L3844" i="1"/>
  <c r="O3843" i="1"/>
  <c r="N3843" i="1"/>
  <c r="P3843" i="1" s="1"/>
  <c r="Q3843" i="1" s="1"/>
  <c r="R3843" i="1" s="1"/>
  <c r="M3843" i="1"/>
  <c r="L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O3814" i="1"/>
  <c r="N3814" i="1"/>
  <c r="P3814" i="1" s="1"/>
  <c r="Q3814" i="1" s="1"/>
  <c r="R3814" i="1" s="1"/>
  <c r="M3814" i="1"/>
  <c r="L3814" i="1"/>
  <c r="O3813" i="1"/>
  <c r="N3813" i="1"/>
  <c r="P3813" i="1" s="1"/>
  <c r="Q3813" i="1" s="1"/>
  <c r="R3813" i="1" s="1"/>
  <c r="M3813" i="1"/>
  <c r="L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O3784" i="1"/>
  <c r="N3784" i="1"/>
  <c r="P3784" i="1" s="1"/>
  <c r="Q3784" i="1" s="1"/>
  <c r="R3784" i="1" s="1"/>
  <c r="M3784" i="1"/>
  <c r="L3784" i="1"/>
  <c r="O3783" i="1"/>
  <c r="N3783" i="1"/>
  <c r="P3783" i="1" s="1"/>
  <c r="Q3783" i="1" s="1"/>
  <c r="R3783" i="1" s="1"/>
  <c r="M3783" i="1"/>
  <c r="L3783" i="1"/>
  <c r="K3782" i="1"/>
  <c r="O3781" i="1"/>
  <c r="N3781" i="1"/>
  <c r="P3781" i="1" s="1"/>
  <c r="Q3781" i="1" s="1"/>
  <c r="R3781" i="1" s="1"/>
  <c r="M3781" i="1"/>
  <c r="L3781" i="1"/>
  <c r="K3780" i="1"/>
  <c r="K3779" i="1"/>
  <c r="K3778" i="1"/>
  <c r="K3777" i="1"/>
  <c r="K3776" i="1"/>
  <c r="K3775" i="1"/>
  <c r="O3774" i="1"/>
  <c r="N3774" i="1"/>
  <c r="P3774" i="1" s="1"/>
  <c r="Q3774" i="1" s="1"/>
  <c r="R3774" i="1" s="1"/>
  <c r="M3774" i="1"/>
  <c r="L3774" i="1"/>
  <c r="K3773" i="1"/>
  <c r="K3772" i="1"/>
  <c r="K3771" i="1"/>
  <c r="K3770" i="1"/>
  <c r="K3769" i="1"/>
  <c r="K3768" i="1"/>
  <c r="O3767" i="1"/>
  <c r="N3767" i="1"/>
  <c r="P3767" i="1" s="1"/>
  <c r="Q3767" i="1" s="1"/>
  <c r="R3767" i="1" s="1"/>
  <c r="M3767" i="1"/>
  <c r="L3767" i="1"/>
  <c r="K3766" i="1"/>
  <c r="K3765" i="1"/>
  <c r="K3764" i="1"/>
  <c r="K3763" i="1"/>
  <c r="K3762" i="1"/>
  <c r="K3761" i="1"/>
  <c r="O3760" i="1"/>
  <c r="N3760" i="1"/>
  <c r="P3760" i="1" s="1"/>
  <c r="Q3760" i="1" s="1"/>
  <c r="R3760" i="1" s="1"/>
  <c r="M3760" i="1"/>
  <c r="L3760" i="1"/>
  <c r="K3759" i="1"/>
  <c r="K3758" i="1"/>
  <c r="K3757" i="1"/>
  <c r="K3756" i="1"/>
  <c r="K3755" i="1"/>
  <c r="K3754" i="1"/>
  <c r="O3753" i="1"/>
  <c r="N3753" i="1"/>
  <c r="P3753" i="1" s="1"/>
  <c r="Q3753" i="1" s="1"/>
  <c r="R3753" i="1" s="1"/>
  <c r="M3753" i="1"/>
  <c r="L3753" i="1"/>
  <c r="K3752" i="1"/>
  <c r="K3751" i="1"/>
  <c r="K3750" i="1"/>
  <c r="K3749" i="1"/>
  <c r="O3748" i="1"/>
  <c r="N3748" i="1"/>
  <c r="P3748" i="1" s="1"/>
  <c r="Q3748" i="1" s="1"/>
  <c r="R3748" i="1" s="1"/>
  <c r="M3748" i="1"/>
  <c r="L3748" i="1"/>
  <c r="K3747" i="1"/>
  <c r="O3746" i="1"/>
  <c r="N3746" i="1"/>
  <c r="P3746" i="1" s="1"/>
  <c r="Q3746" i="1" s="1"/>
  <c r="R3746" i="1" s="1"/>
  <c r="M3746" i="1"/>
  <c r="L3746" i="1"/>
  <c r="K3745" i="1"/>
  <c r="O3744" i="1"/>
  <c r="N3744" i="1"/>
  <c r="P3744" i="1" s="1"/>
  <c r="Q3744" i="1" s="1"/>
  <c r="R3744" i="1" s="1"/>
  <c r="M3744" i="1"/>
  <c r="L3744" i="1"/>
  <c r="K3743" i="1"/>
  <c r="K3742" i="1"/>
  <c r="O3741" i="1"/>
  <c r="N3741" i="1"/>
  <c r="P3741" i="1" s="1"/>
  <c r="Q3741" i="1" s="1"/>
  <c r="R3741" i="1" s="1"/>
  <c r="M3741" i="1"/>
  <c r="L3741" i="1"/>
  <c r="K3740" i="1"/>
  <c r="K3739" i="1"/>
  <c r="K3738" i="1"/>
  <c r="K3737" i="1"/>
  <c r="K3736" i="1"/>
  <c r="K3735" i="1"/>
  <c r="O3734" i="1"/>
  <c r="N3734" i="1"/>
  <c r="P3734" i="1" s="1"/>
  <c r="Q3734" i="1" s="1"/>
  <c r="R3734" i="1" s="1"/>
  <c r="M3734" i="1"/>
  <c r="L3734" i="1"/>
  <c r="K3733" i="1"/>
  <c r="K3732" i="1"/>
  <c r="K3731" i="1"/>
  <c r="K3730" i="1"/>
  <c r="K3729" i="1"/>
  <c r="K3728" i="1"/>
  <c r="O3727" i="1"/>
  <c r="N3727" i="1"/>
  <c r="P3727" i="1" s="1"/>
  <c r="Q3727" i="1" s="1"/>
  <c r="R3727" i="1" s="1"/>
  <c r="M3727" i="1"/>
  <c r="L3727" i="1"/>
  <c r="K3726" i="1"/>
  <c r="K3725" i="1"/>
  <c r="O3724" i="1"/>
  <c r="N3724" i="1"/>
  <c r="P3724" i="1" s="1"/>
  <c r="Q3724" i="1" s="1"/>
  <c r="R3724" i="1" s="1"/>
  <c r="M3724" i="1"/>
  <c r="L3724" i="1"/>
  <c r="O3723" i="1"/>
  <c r="N3723" i="1"/>
  <c r="P3723" i="1" s="1"/>
  <c r="Q3723" i="1" s="1"/>
  <c r="R3723" i="1" s="1"/>
  <c r="M3723" i="1"/>
  <c r="L3723" i="1"/>
  <c r="K3722" i="1"/>
  <c r="O3721" i="1"/>
  <c r="N3721" i="1"/>
  <c r="P3721" i="1" s="1"/>
  <c r="Q3721" i="1" s="1"/>
  <c r="R3721" i="1" s="1"/>
  <c r="M3721" i="1"/>
  <c r="L3721" i="1"/>
  <c r="K3720" i="1"/>
  <c r="K3719" i="1"/>
  <c r="K3718" i="1"/>
  <c r="K3717" i="1"/>
  <c r="K3716" i="1"/>
  <c r="K3715" i="1"/>
  <c r="O3714" i="1"/>
  <c r="N3714" i="1"/>
  <c r="P3714" i="1" s="1"/>
  <c r="Q3714" i="1" s="1"/>
  <c r="R3714" i="1" s="1"/>
  <c r="M3714" i="1"/>
  <c r="L3714" i="1"/>
  <c r="K3713" i="1"/>
  <c r="K3712" i="1"/>
  <c r="K3711" i="1"/>
  <c r="K3710" i="1"/>
  <c r="K3709" i="1"/>
  <c r="K3708" i="1"/>
  <c r="O3707" i="1"/>
  <c r="N3707" i="1"/>
  <c r="P3707" i="1" s="1"/>
  <c r="Q3707" i="1" s="1"/>
  <c r="R3707" i="1" s="1"/>
  <c r="M3707" i="1"/>
  <c r="L3707" i="1"/>
  <c r="K3706" i="1"/>
  <c r="K3705" i="1"/>
  <c r="K3704" i="1"/>
  <c r="K3703" i="1"/>
  <c r="K3702" i="1"/>
  <c r="K3701" i="1"/>
  <c r="O3700" i="1"/>
  <c r="N3700" i="1"/>
  <c r="P3700" i="1" s="1"/>
  <c r="Q3700" i="1" s="1"/>
  <c r="R3700" i="1" s="1"/>
  <c r="M3700" i="1"/>
  <c r="L3700" i="1"/>
  <c r="K3699" i="1"/>
  <c r="K3698" i="1"/>
  <c r="K3697" i="1"/>
  <c r="K3696" i="1"/>
  <c r="K3695" i="1"/>
  <c r="K3694" i="1"/>
  <c r="O3693" i="1"/>
  <c r="N3693" i="1"/>
  <c r="P3693" i="1" s="1"/>
  <c r="Q3693" i="1" s="1"/>
  <c r="R3693" i="1" s="1"/>
  <c r="M3693" i="1"/>
  <c r="L3693" i="1"/>
  <c r="K3692" i="1"/>
  <c r="O3691" i="1"/>
  <c r="N3691" i="1"/>
  <c r="P3691" i="1" s="1"/>
  <c r="Q3691" i="1" s="1"/>
  <c r="R3691" i="1" s="1"/>
  <c r="M3691" i="1"/>
  <c r="L3691" i="1"/>
  <c r="K3690" i="1"/>
  <c r="K3689" i="1"/>
  <c r="K3688" i="1"/>
  <c r="K3687" i="1"/>
  <c r="K3686" i="1"/>
  <c r="O3685" i="1"/>
  <c r="N3685" i="1"/>
  <c r="P3685" i="1" s="1"/>
  <c r="Q3685" i="1" s="1"/>
  <c r="R3685" i="1" s="1"/>
  <c r="M3685" i="1"/>
  <c r="L3685" i="1"/>
  <c r="O3684" i="1"/>
  <c r="N3684" i="1"/>
  <c r="P3684" i="1" s="1"/>
  <c r="Q3684" i="1" s="1"/>
  <c r="R3684" i="1" s="1"/>
  <c r="M3684" i="1"/>
  <c r="L3684" i="1"/>
  <c r="K3683" i="1"/>
  <c r="K3682" i="1"/>
  <c r="K3681" i="1"/>
  <c r="K3680" i="1"/>
  <c r="K3679" i="1"/>
  <c r="O3678" i="1"/>
  <c r="N3678" i="1"/>
  <c r="P3678" i="1" s="1"/>
  <c r="Q3678" i="1" s="1"/>
  <c r="R3678" i="1" s="1"/>
  <c r="M3678" i="1"/>
  <c r="L3678" i="1"/>
  <c r="O3677" i="1"/>
  <c r="N3677" i="1"/>
  <c r="P3677" i="1" s="1"/>
  <c r="Q3677" i="1" s="1"/>
  <c r="R3677" i="1" s="1"/>
  <c r="M3677" i="1"/>
  <c r="L3677" i="1"/>
  <c r="K3676" i="1"/>
  <c r="K3675" i="1"/>
  <c r="K3674" i="1"/>
  <c r="K3673" i="1"/>
  <c r="K3672" i="1"/>
  <c r="K3671" i="1"/>
  <c r="O3670" i="1"/>
  <c r="N3670" i="1"/>
  <c r="P3670" i="1" s="1"/>
  <c r="Q3670" i="1" s="1"/>
  <c r="R3670" i="1" s="1"/>
  <c r="M3670" i="1"/>
  <c r="L3670" i="1"/>
  <c r="K3669" i="1"/>
  <c r="K3668" i="1"/>
  <c r="K3667" i="1"/>
  <c r="K3666" i="1"/>
  <c r="K3665" i="1"/>
  <c r="K3664" i="1"/>
  <c r="O3663" i="1"/>
  <c r="N3663" i="1"/>
  <c r="P3663" i="1" s="1"/>
  <c r="Q3663" i="1" s="1"/>
  <c r="R3663" i="1" s="1"/>
  <c r="M3663" i="1"/>
  <c r="L3663" i="1"/>
  <c r="K3662" i="1"/>
  <c r="O3661" i="1"/>
  <c r="N3661" i="1"/>
  <c r="P3661" i="1" s="1"/>
  <c r="Q3661" i="1" s="1"/>
  <c r="R3661" i="1" s="1"/>
  <c r="M3661" i="1"/>
  <c r="L3661" i="1"/>
  <c r="K3660" i="1"/>
  <c r="K3659" i="1"/>
  <c r="K3658" i="1"/>
  <c r="K3657" i="1"/>
  <c r="K3656" i="1"/>
  <c r="O3655" i="1"/>
  <c r="N3655" i="1"/>
  <c r="P3655" i="1" s="1"/>
  <c r="Q3655" i="1" s="1"/>
  <c r="R3655" i="1" s="1"/>
  <c r="M3655" i="1"/>
  <c r="L3655" i="1"/>
  <c r="K3654" i="1"/>
  <c r="K3653" i="1"/>
  <c r="K3652" i="1"/>
  <c r="K3651" i="1"/>
  <c r="K3650" i="1"/>
  <c r="K3649" i="1"/>
  <c r="K3648" i="1"/>
  <c r="O3647" i="1"/>
  <c r="N3647" i="1"/>
  <c r="P3647" i="1" s="1"/>
  <c r="Q3647" i="1" s="1"/>
  <c r="R3647" i="1" s="1"/>
  <c r="M3647" i="1"/>
  <c r="L3647" i="1"/>
  <c r="K3646" i="1"/>
  <c r="K3645" i="1"/>
  <c r="K3644" i="1"/>
  <c r="K3643" i="1"/>
  <c r="K3642" i="1"/>
  <c r="K3641" i="1"/>
  <c r="O3640" i="1"/>
  <c r="N3640" i="1"/>
  <c r="P3640" i="1" s="1"/>
  <c r="Q3640" i="1" s="1"/>
  <c r="R3640" i="1" s="1"/>
  <c r="M3640" i="1"/>
  <c r="L3640" i="1"/>
  <c r="K3639" i="1"/>
  <c r="K3638" i="1"/>
  <c r="K3637" i="1"/>
  <c r="K3636" i="1"/>
  <c r="K3635" i="1"/>
  <c r="K3634" i="1"/>
  <c r="O3633" i="1"/>
  <c r="N3633" i="1"/>
  <c r="P3633" i="1" s="1"/>
  <c r="Q3633" i="1" s="1"/>
  <c r="R3633" i="1" s="1"/>
  <c r="M3633" i="1"/>
  <c r="L3633" i="1"/>
  <c r="O3632" i="1"/>
  <c r="N3632" i="1"/>
  <c r="P3632" i="1" s="1"/>
  <c r="Q3632" i="1" s="1"/>
  <c r="R3632" i="1" s="1"/>
  <c r="M3632" i="1"/>
  <c r="L3632" i="1"/>
  <c r="O3631" i="1"/>
  <c r="N3631" i="1"/>
  <c r="P3631" i="1" s="1"/>
  <c r="Q3631" i="1" s="1"/>
  <c r="R3631" i="1" s="1"/>
  <c r="M3631" i="1"/>
  <c r="L3631" i="1"/>
  <c r="K3630" i="1"/>
  <c r="K3629" i="1"/>
  <c r="K3628" i="1"/>
  <c r="K3627" i="1"/>
  <c r="K3626" i="1"/>
  <c r="O3625" i="1"/>
  <c r="N3625" i="1"/>
  <c r="P3625" i="1" s="1"/>
  <c r="Q3625" i="1" s="1"/>
  <c r="R3625" i="1" s="1"/>
  <c r="M3625" i="1"/>
  <c r="L3625" i="1"/>
  <c r="O3624" i="1"/>
  <c r="N3624" i="1"/>
  <c r="P3624" i="1" s="1"/>
  <c r="Q3624" i="1" s="1"/>
  <c r="R3624" i="1" s="1"/>
  <c r="M3624" i="1"/>
  <c r="L3624" i="1"/>
  <c r="K3623" i="1"/>
  <c r="K3622" i="1"/>
  <c r="K3621" i="1"/>
  <c r="K3620" i="1"/>
  <c r="K3619" i="1"/>
  <c r="K3618" i="1"/>
  <c r="O3617" i="1"/>
  <c r="N3617" i="1"/>
  <c r="P3617" i="1" s="1"/>
  <c r="Q3617" i="1" s="1"/>
  <c r="R3617" i="1" s="1"/>
  <c r="M3617" i="1"/>
  <c r="L3617" i="1"/>
  <c r="K3616" i="1"/>
  <c r="K3615" i="1"/>
  <c r="K3614" i="1"/>
  <c r="K3613" i="1"/>
  <c r="K3612" i="1"/>
  <c r="K3611" i="1"/>
  <c r="O3610" i="1"/>
  <c r="N3610" i="1"/>
  <c r="P3610" i="1" s="1"/>
  <c r="Q3610" i="1" s="1"/>
  <c r="R3610" i="1" s="1"/>
  <c r="M3610" i="1"/>
  <c r="L3610" i="1"/>
  <c r="K3609" i="1"/>
  <c r="K3608" i="1"/>
  <c r="K3607" i="1"/>
  <c r="K3606" i="1"/>
  <c r="K3605" i="1"/>
  <c r="O3604" i="1"/>
  <c r="N3604" i="1"/>
  <c r="P3604" i="1" s="1"/>
  <c r="Q3604" i="1" s="1"/>
  <c r="R3604" i="1" s="1"/>
  <c r="M3604" i="1"/>
  <c r="L3604" i="1"/>
  <c r="O3603" i="1"/>
  <c r="N3603" i="1"/>
  <c r="P3603" i="1" s="1"/>
  <c r="Q3603" i="1" s="1"/>
  <c r="R3603" i="1" s="1"/>
  <c r="M3603" i="1"/>
  <c r="L3603" i="1"/>
  <c r="K3602" i="1"/>
  <c r="O3601" i="1"/>
  <c r="N3601" i="1"/>
  <c r="P3601" i="1" s="1"/>
  <c r="Q3601" i="1" s="1"/>
  <c r="R3601" i="1" s="1"/>
  <c r="M3601" i="1"/>
  <c r="L3601" i="1"/>
  <c r="K3600" i="1"/>
  <c r="K3599" i="1"/>
  <c r="K3598" i="1"/>
  <c r="K3597" i="1"/>
  <c r="K3596" i="1"/>
  <c r="K3595" i="1"/>
  <c r="O3594" i="1"/>
  <c r="N3594" i="1"/>
  <c r="P3594" i="1" s="1"/>
  <c r="Q3594" i="1" s="1"/>
  <c r="R3594" i="1" s="1"/>
  <c r="M3594" i="1"/>
  <c r="L3594" i="1"/>
  <c r="K3593" i="1"/>
  <c r="K3592" i="1"/>
  <c r="K3591" i="1"/>
  <c r="K3590" i="1"/>
  <c r="K3589" i="1"/>
  <c r="K3588" i="1"/>
  <c r="O3587" i="1"/>
  <c r="N3587" i="1"/>
  <c r="P3587" i="1" s="1"/>
  <c r="Q3587" i="1" s="1"/>
  <c r="R3587" i="1" s="1"/>
  <c r="M3587" i="1"/>
  <c r="L3587" i="1"/>
  <c r="K3586" i="1"/>
  <c r="K3585" i="1"/>
  <c r="K3584" i="1"/>
  <c r="K3583" i="1"/>
  <c r="K3582" i="1"/>
  <c r="K3581" i="1"/>
  <c r="O3580" i="1"/>
  <c r="N3580" i="1"/>
  <c r="P3580" i="1" s="1"/>
  <c r="Q3580" i="1" s="1"/>
  <c r="R3580" i="1" s="1"/>
  <c r="M3580" i="1"/>
  <c r="L3580" i="1"/>
  <c r="K3579" i="1"/>
  <c r="K3578" i="1"/>
  <c r="K3577" i="1"/>
  <c r="K3576" i="1"/>
  <c r="K3575" i="1"/>
  <c r="K3574" i="1"/>
  <c r="O3573" i="1"/>
  <c r="N3573" i="1"/>
  <c r="P3573" i="1" s="1"/>
  <c r="Q3573" i="1" s="1"/>
  <c r="R3573" i="1" s="1"/>
  <c r="M3573" i="1"/>
  <c r="L3573" i="1"/>
  <c r="K3572" i="1"/>
  <c r="O3571" i="1"/>
  <c r="N3571" i="1"/>
  <c r="P3571" i="1" s="1"/>
  <c r="Q3571" i="1" s="1"/>
  <c r="R3571" i="1" s="1"/>
  <c r="M3571" i="1"/>
  <c r="L3571" i="1"/>
  <c r="K3570" i="1"/>
  <c r="K3569" i="1"/>
  <c r="K3568" i="1"/>
  <c r="K3567" i="1"/>
  <c r="K3566" i="1"/>
  <c r="K3565" i="1"/>
  <c r="O3564" i="1"/>
  <c r="N3564" i="1"/>
  <c r="P3564" i="1" s="1"/>
  <c r="Q3564" i="1" s="1"/>
  <c r="R3564" i="1" s="1"/>
  <c r="M3564" i="1"/>
  <c r="L3564" i="1"/>
  <c r="K3563" i="1"/>
  <c r="K3562" i="1"/>
  <c r="K3561" i="1"/>
  <c r="K3560" i="1"/>
  <c r="K3559" i="1"/>
  <c r="K3558" i="1"/>
  <c r="O3557" i="1"/>
  <c r="N3557" i="1"/>
  <c r="P3557" i="1" s="1"/>
  <c r="Q3557" i="1" s="1"/>
  <c r="R3557" i="1" s="1"/>
  <c r="M3557" i="1"/>
  <c r="L3557" i="1"/>
  <c r="K3556" i="1"/>
  <c r="K3555" i="1"/>
  <c r="K3554" i="1"/>
  <c r="K3553" i="1"/>
  <c r="K3552" i="1"/>
  <c r="K3551" i="1"/>
  <c r="O3550" i="1"/>
  <c r="N3550" i="1"/>
  <c r="P3550" i="1" s="1"/>
  <c r="Q3550" i="1" s="1"/>
  <c r="R3550" i="1" s="1"/>
  <c r="M3550" i="1"/>
  <c r="L3550" i="1"/>
  <c r="K3549" i="1"/>
  <c r="K3548" i="1"/>
  <c r="K3547" i="1"/>
  <c r="K3546" i="1"/>
  <c r="K3545" i="1"/>
  <c r="K3544" i="1"/>
  <c r="O3543" i="1"/>
  <c r="N3543" i="1"/>
  <c r="P3543" i="1" s="1"/>
  <c r="Q3543" i="1" s="1"/>
  <c r="R3543" i="1" s="1"/>
  <c r="M3543" i="1"/>
  <c r="L3543" i="1"/>
  <c r="K3542" i="1"/>
  <c r="O3541" i="1"/>
  <c r="N3541" i="1"/>
  <c r="P3541" i="1" s="1"/>
  <c r="Q3541" i="1" s="1"/>
  <c r="R3541" i="1" s="1"/>
  <c r="M3541" i="1"/>
  <c r="L3541" i="1"/>
  <c r="K3540" i="1"/>
  <c r="O3539" i="1"/>
  <c r="N3539" i="1"/>
  <c r="P3539" i="1" s="1"/>
  <c r="Q3539" i="1" s="1"/>
  <c r="R3539" i="1" s="1"/>
  <c r="M3539" i="1"/>
  <c r="L3539" i="1"/>
  <c r="O3538" i="1"/>
  <c r="N3538" i="1"/>
  <c r="P3538" i="1" s="1"/>
  <c r="Q3538" i="1" s="1"/>
  <c r="R3538" i="1" s="1"/>
  <c r="M3538" i="1"/>
  <c r="L3538" i="1"/>
  <c r="O3537" i="1"/>
  <c r="N3537" i="1"/>
  <c r="P3537" i="1" s="1"/>
  <c r="Q3537" i="1" s="1"/>
  <c r="R3537" i="1" s="1"/>
  <c r="M3537" i="1"/>
  <c r="L3537" i="1"/>
  <c r="K3536" i="1"/>
  <c r="K3535" i="1"/>
  <c r="O3534" i="1"/>
  <c r="N3534" i="1"/>
  <c r="P3534" i="1" s="1"/>
  <c r="Q3534" i="1" s="1"/>
  <c r="R3534" i="1" s="1"/>
  <c r="M3534" i="1"/>
  <c r="L3534" i="1"/>
  <c r="K3533" i="1"/>
  <c r="K3532" i="1"/>
  <c r="K3531" i="1"/>
  <c r="K3530" i="1"/>
  <c r="K3529" i="1"/>
  <c r="K3528" i="1"/>
  <c r="O3527" i="1"/>
  <c r="N3527" i="1"/>
  <c r="P3527" i="1" s="1"/>
  <c r="Q3527" i="1" s="1"/>
  <c r="R3527" i="1" s="1"/>
  <c r="M3527" i="1"/>
  <c r="L3527" i="1"/>
  <c r="K3526" i="1"/>
  <c r="K3525" i="1"/>
  <c r="K3524" i="1"/>
  <c r="K3523" i="1"/>
  <c r="K3522" i="1"/>
  <c r="K3521" i="1"/>
  <c r="O3520" i="1"/>
  <c r="N3520" i="1"/>
  <c r="P3520" i="1" s="1"/>
  <c r="Q3520" i="1" s="1"/>
  <c r="R3520" i="1" s="1"/>
  <c r="M3520" i="1"/>
  <c r="L3520" i="1"/>
  <c r="K3519" i="1"/>
  <c r="K3518" i="1"/>
  <c r="K3517" i="1"/>
  <c r="K3516" i="1"/>
  <c r="K3515" i="1"/>
  <c r="O3514" i="1"/>
  <c r="N3514" i="1"/>
  <c r="P3514" i="1" s="1"/>
  <c r="Q3514" i="1" s="1"/>
  <c r="R3514" i="1" s="1"/>
  <c r="M3514" i="1"/>
  <c r="L3514" i="1"/>
  <c r="O3513" i="1"/>
  <c r="N3513" i="1"/>
  <c r="P3513" i="1" s="1"/>
  <c r="Q3513" i="1" s="1"/>
  <c r="R3513" i="1" s="1"/>
  <c r="M3513" i="1"/>
  <c r="L3513" i="1"/>
  <c r="K3512" i="1"/>
  <c r="O3511" i="1"/>
  <c r="N3511" i="1"/>
  <c r="P3511" i="1" s="1"/>
  <c r="Q3511" i="1" s="1"/>
  <c r="R3511" i="1" s="1"/>
  <c r="M3511" i="1"/>
  <c r="L3511" i="1"/>
  <c r="K3510" i="1"/>
  <c r="K3509" i="1"/>
  <c r="K3508" i="1"/>
  <c r="K3507" i="1"/>
  <c r="K3506" i="1"/>
  <c r="K3505" i="1"/>
  <c r="O3504" i="1"/>
  <c r="N3504" i="1"/>
  <c r="P3504" i="1" s="1"/>
  <c r="Q3504" i="1" s="1"/>
  <c r="R3504" i="1" s="1"/>
  <c r="M3504" i="1"/>
  <c r="L3504" i="1"/>
  <c r="K3503" i="1"/>
  <c r="K3502" i="1"/>
  <c r="K3501" i="1"/>
  <c r="K3500" i="1"/>
  <c r="K3499" i="1"/>
  <c r="K3498" i="1"/>
  <c r="O3497" i="1"/>
  <c r="N3497" i="1"/>
  <c r="P3497" i="1" s="1"/>
  <c r="Q3497" i="1" s="1"/>
  <c r="R3497" i="1" s="1"/>
  <c r="M3497" i="1"/>
  <c r="L3497" i="1"/>
  <c r="K3496" i="1"/>
  <c r="K3495" i="1"/>
  <c r="K3494" i="1"/>
  <c r="K3493" i="1"/>
  <c r="K3492" i="1"/>
  <c r="K3491" i="1"/>
  <c r="O3490" i="1"/>
  <c r="N3490" i="1"/>
  <c r="P3490" i="1" s="1"/>
  <c r="Q3490" i="1" s="1"/>
  <c r="R3490" i="1" s="1"/>
  <c r="M3490" i="1"/>
  <c r="L3490" i="1"/>
  <c r="K3489" i="1"/>
  <c r="K3488" i="1"/>
  <c r="K3487" i="1"/>
  <c r="K3486" i="1"/>
  <c r="K3485" i="1"/>
  <c r="K3484" i="1"/>
  <c r="O3483" i="1"/>
  <c r="N3483" i="1"/>
  <c r="P3483" i="1" s="1"/>
  <c r="Q3483" i="1" s="1"/>
  <c r="R3483" i="1" s="1"/>
  <c r="M3483" i="1"/>
  <c r="L3483" i="1"/>
  <c r="K3482" i="1"/>
  <c r="K3481" i="1"/>
  <c r="K3480" i="1"/>
  <c r="O3479" i="1"/>
  <c r="N3479" i="1"/>
  <c r="P3479" i="1" s="1"/>
  <c r="Q3479" i="1" s="1"/>
  <c r="R3479" i="1" s="1"/>
  <c r="M3479" i="1"/>
  <c r="L3479" i="1"/>
  <c r="K3478" i="1"/>
  <c r="K3477" i="1"/>
  <c r="K3476" i="1"/>
  <c r="K3475" i="1"/>
  <c r="K3474" i="1"/>
  <c r="K3473" i="1"/>
  <c r="O3472" i="1"/>
  <c r="N3472" i="1"/>
  <c r="P3472" i="1" s="1"/>
  <c r="Q3472" i="1" s="1"/>
  <c r="R3472" i="1" s="1"/>
  <c r="M3472" i="1"/>
  <c r="L3472" i="1"/>
  <c r="K3471" i="1"/>
  <c r="K3470" i="1"/>
  <c r="K3469" i="1"/>
  <c r="K3468" i="1"/>
  <c r="K3467" i="1"/>
  <c r="K3466" i="1"/>
  <c r="O3465" i="1"/>
  <c r="N3465" i="1"/>
  <c r="P3465" i="1" s="1"/>
  <c r="Q3465" i="1" s="1"/>
  <c r="R3465" i="1" s="1"/>
  <c r="M3465" i="1"/>
  <c r="L3465" i="1"/>
  <c r="K3464" i="1"/>
  <c r="K3463" i="1"/>
  <c r="K3462" i="1"/>
  <c r="K3461" i="1"/>
  <c r="K3460" i="1"/>
  <c r="K3459" i="1"/>
  <c r="O3458" i="1"/>
  <c r="N3458" i="1"/>
  <c r="P3458" i="1" s="1"/>
  <c r="Q3458" i="1" s="1"/>
  <c r="R3458" i="1" s="1"/>
  <c r="M3458" i="1"/>
  <c r="L3458" i="1"/>
  <c r="K3457" i="1"/>
  <c r="K3456" i="1"/>
  <c r="K3455" i="1"/>
  <c r="O3454" i="1"/>
  <c r="N3454" i="1"/>
  <c r="P3454" i="1" s="1"/>
  <c r="Q3454" i="1" s="1"/>
  <c r="R3454" i="1" s="1"/>
  <c r="M3454" i="1"/>
  <c r="L3454" i="1"/>
  <c r="O3453" i="1"/>
  <c r="N3453" i="1"/>
  <c r="P3453" i="1" s="1"/>
  <c r="Q3453" i="1" s="1"/>
  <c r="R3453" i="1" s="1"/>
  <c r="M3453" i="1"/>
  <c r="L3453" i="1"/>
  <c r="K3452" i="1"/>
  <c r="K3451" i="1"/>
  <c r="K3450" i="1"/>
  <c r="K3449" i="1"/>
  <c r="O3448" i="1"/>
  <c r="N3448" i="1"/>
  <c r="P3448" i="1" s="1"/>
  <c r="Q3448" i="1" s="1"/>
  <c r="R3448" i="1" s="1"/>
  <c r="M3448" i="1"/>
  <c r="L3448" i="1"/>
  <c r="K3447" i="1"/>
  <c r="K3446" i="1"/>
  <c r="K3445" i="1"/>
  <c r="K3444" i="1"/>
  <c r="K3443" i="1"/>
  <c r="K3442" i="1"/>
  <c r="O3441" i="1"/>
  <c r="N3441" i="1"/>
  <c r="P3441" i="1" s="1"/>
  <c r="Q3441" i="1" s="1"/>
  <c r="R3441" i="1" s="1"/>
  <c r="M3441" i="1"/>
  <c r="L3441" i="1"/>
  <c r="K3440" i="1"/>
  <c r="K3439" i="1"/>
  <c r="K3438" i="1"/>
  <c r="K3437" i="1"/>
  <c r="K3436" i="1"/>
  <c r="K3435" i="1"/>
  <c r="O3434" i="1"/>
  <c r="N3434" i="1"/>
  <c r="P3434" i="1" s="1"/>
  <c r="Q3434" i="1" s="1"/>
  <c r="R3434" i="1" s="1"/>
  <c r="M3434" i="1"/>
  <c r="L3434" i="1"/>
  <c r="K3433" i="1"/>
  <c r="K3432" i="1"/>
  <c r="K3431" i="1"/>
  <c r="K3430" i="1"/>
  <c r="K3429" i="1"/>
  <c r="K3428" i="1"/>
  <c r="O3427" i="1"/>
  <c r="N3427" i="1"/>
  <c r="P3427" i="1" s="1"/>
  <c r="Q3427" i="1" s="1"/>
  <c r="R3427" i="1" s="1"/>
  <c r="M3427" i="1"/>
  <c r="L3427" i="1"/>
  <c r="K3426" i="1"/>
  <c r="O3425" i="1"/>
  <c r="N3425" i="1"/>
  <c r="P3425" i="1" s="1"/>
  <c r="Q3425" i="1" s="1"/>
  <c r="R3425" i="1" s="1"/>
  <c r="M3425" i="1"/>
  <c r="L3425" i="1"/>
  <c r="O3424" i="1"/>
  <c r="N3424" i="1"/>
  <c r="P3424" i="1" s="1"/>
  <c r="Q3424" i="1" s="1"/>
  <c r="R3424" i="1" s="1"/>
  <c r="M3424" i="1"/>
  <c r="L3424" i="1"/>
  <c r="O3423" i="1"/>
  <c r="N3423" i="1"/>
  <c r="P3423" i="1" s="1"/>
  <c r="Q3423" i="1" s="1"/>
  <c r="R3423" i="1" s="1"/>
  <c r="M3423" i="1"/>
  <c r="L3423" i="1"/>
  <c r="K3422" i="1"/>
  <c r="K3421" i="1"/>
  <c r="K3420" i="1"/>
  <c r="O3419" i="1"/>
  <c r="N3419" i="1"/>
  <c r="P3419" i="1" s="1"/>
  <c r="Q3419" i="1" s="1"/>
  <c r="R3419" i="1" s="1"/>
  <c r="M3419" i="1"/>
  <c r="L3419" i="1"/>
  <c r="K3418" i="1"/>
  <c r="K3417" i="1"/>
  <c r="K3416" i="1"/>
  <c r="O3415" i="1"/>
  <c r="N3415" i="1"/>
  <c r="P3415" i="1" s="1"/>
  <c r="Q3415" i="1" s="1"/>
  <c r="R3415" i="1" s="1"/>
  <c r="M3415" i="1"/>
  <c r="L3415" i="1"/>
  <c r="K3414" i="1"/>
  <c r="K3413" i="1"/>
  <c r="O3412" i="1"/>
  <c r="N3412" i="1"/>
  <c r="P3412" i="1" s="1"/>
  <c r="Q3412" i="1" s="1"/>
  <c r="R3412" i="1" s="1"/>
  <c r="M3412" i="1"/>
  <c r="L3412" i="1"/>
  <c r="K3411" i="1"/>
  <c r="O3410" i="1"/>
  <c r="N3410" i="1"/>
  <c r="P3410" i="1" s="1"/>
  <c r="Q3410" i="1" s="1"/>
  <c r="R3410" i="1" s="1"/>
  <c r="M3410" i="1"/>
  <c r="L3410" i="1"/>
  <c r="K3409" i="1"/>
  <c r="K3408" i="1"/>
  <c r="K3407" i="1"/>
  <c r="K3406" i="1"/>
  <c r="O3405" i="1"/>
  <c r="N3405" i="1"/>
  <c r="P3405" i="1" s="1"/>
  <c r="Q3405" i="1" s="1"/>
  <c r="R3405" i="1" s="1"/>
  <c r="M3405" i="1"/>
  <c r="L3405" i="1"/>
  <c r="K3404" i="1"/>
  <c r="K3403" i="1"/>
  <c r="K3402" i="1"/>
  <c r="K3401" i="1"/>
  <c r="K3400" i="1"/>
  <c r="K3399" i="1"/>
  <c r="O3398" i="1"/>
  <c r="N3398" i="1"/>
  <c r="P3398" i="1" s="1"/>
  <c r="Q3398" i="1" s="1"/>
  <c r="R3398" i="1" s="1"/>
  <c r="M3398" i="1"/>
  <c r="L3398" i="1"/>
  <c r="K3397" i="1"/>
  <c r="K3396" i="1"/>
  <c r="K3395" i="1"/>
  <c r="O3394" i="1"/>
  <c r="N3394" i="1"/>
  <c r="P3394" i="1" s="1"/>
  <c r="Q3394" i="1" s="1"/>
  <c r="R3394" i="1" s="1"/>
  <c r="M3394" i="1"/>
  <c r="L3394" i="1"/>
  <c r="O3393" i="1"/>
  <c r="N3393" i="1"/>
  <c r="P3393" i="1" s="1"/>
  <c r="Q3393" i="1" s="1"/>
  <c r="R3393" i="1" s="1"/>
  <c r="M3393" i="1"/>
  <c r="L3393" i="1"/>
  <c r="K3392" i="1"/>
  <c r="K3391" i="1"/>
  <c r="K3390" i="1"/>
  <c r="K3389" i="1"/>
  <c r="K3388" i="1"/>
  <c r="O3387" i="1"/>
  <c r="N3387" i="1"/>
  <c r="P3387" i="1" s="1"/>
  <c r="Q3387" i="1" s="1"/>
  <c r="R3387" i="1" s="1"/>
  <c r="M3387" i="1"/>
  <c r="L3387" i="1"/>
  <c r="O3386" i="1"/>
  <c r="N3386" i="1"/>
  <c r="P3386" i="1" s="1"/>
  <c r="Q3386" i="1" s="1"/>
  <c r="R3386" i="1" s="1"/>
  <c r="M3386" i="1"/>
  <c r="L3386" i="1"/>
  <c r="O3385" i="1"/>
  <c r="N3385" i="1"/>
  <c r="P3385" i="1" s="1"/>
  <c r="Q3385" i="1" s="1"/>
  <c r="R3385" i="1" s="1"/>
  <c r="M3385" i="1"/>
  <c r="L3385" i="1"/>
  <c r="K3384" i="1"/>
  <c r="K3383" i="1"/>
  <c r="K3382" i="1"/>
  <c r="O3381" i="1"/>
  <c r="N3381" i="1"/>
  <c r="P3381" i="1" s="1"/>
  <c r="Q3381" i="1" s="1"/>
  <c r="R3381" i="1" s="1"/>
  <c r="M3381" i="1"/>
  <c r="L3381" i="1"/>
  <c r="K3380" i="1"/>
  <c r="K3379" i="1"/>
  <c r="K3378" i="1"/>
  <c r="K3377" i="1"/>
  <c r="K3376" i="1"/>
  <c r="O3375" i="1"/>
  <c r="N3375" i="1"/>
  <c r="P3375" i="1" s="1"/>
  <c r="Q3375" i="1" s="1"/>
  <c r="R3375" i="1" s="1"/>
  <c r="M3375" i="1"/>
  <c r="L3375" i="1"/>
  <c r="O3374" i="1"/>
  <c r="N3374" i="1"/>
  <c r="P3374" i="1" s="1"/>
  <c r="Q3374" i="1" s="1"/>
  <c r="R3374" i="1" s="1"/>
  <c r="M3374" i="1"/>
  <c r="L3374" i="1"/>
  <c r="K3373" i="1"/>
  <c r="K3372" i="1"/>
  <c r="K3371" i="1"/>
  <c r="K3370" i="1"/>
  <c r="K3369" i="1"/>
  <c r="K3368" i="1"/>
  <c r="O3367" i="1"/>
  <c r="N3367" i="1"/>
  <c r="P3367" i="1" s="1"/>
  <c r="Q3367" i="1" s="1"/>
  <c r="R3367" i="1" s="1"/>
  <c r="M3367" i="1"/>
  <c r="L3367" i="1"/>
  <c r="K3366" i="1"/>
  <c r="K3365" i="1"/>
  <c r="O3364" i="1"/>
  <c r="N3364" i="1"/>
  <c r="P3364" i="1" s="1"/>
  <c r="Q3364" i="1" s="1"/>
  <c r="R3364" i="1" s="1"/>
  <c r="M3364" i="1"/>
  <c r="L3364" i="1"/>
  <c r="O3363" i="1"/>
  <c r="N3363" i="1"/>
  <c r="P3363" i="1" s="1"/>
  <c r="Q3363" i="1" s="1"/>
  <c r="R3363" i="1" s="1"/>
  <c r="M3363" i="1"/>
  <c r="L3363" i="1"/>
  <c r="K3362" i="1"/>
  <c r="O3361" i="1"/>
  <c r="N3361" i="1"/>
  <c r="P3361" i="1" s="1"/>
  <c r="Q3361" i="1" s="1"/>
  <c r="R3361" i="1" s="1"/>
  <c r="M3361" i="1"/>
  <c r="L3361" i="1"/>
  <c r="K3360" i="1"/>
  <c r="K3359" i="1"/>
  <c r="K3358" i="1"/>
  <c r="K3357" i="1"/>
  <c r="O3356" i="1"/>
  <c r="N3356" i="1"/>
  <c r="P3356" i="1" s="1"/>
  <c r="Q3356" i="1" s="1"/>
  <c r="R3356" i="1" s="1"/>
  <c r="M3356" i="1"/>
  <c r="L3356" i="1"/>
  <c r="K3355" i="1"/>
  <c r="O3354" i="1"/>
  <c r="N3354" i="1"/>
  <c r="P3354" i="1" s="1"/>
  <c r="Q3354" i="1" s="1"/>
  <c r="R3354" i="1" s="1"/>
  <c r="M3354" i="1"/>
  <c r="L3354" i="1"/>
  <c r="K3353" i="1"/>
  <c r="O3352" i="1"/>
  <c r="N3352" i="1"/>
  <c r="P3352" i="1" s="1"/>
  <c r="Q3352" i="1" s="1"/>
  <c r="R3352" i="1" s="1"/>
  <c r="M3352" i="1"/>
  <c r="L3352" i="1"/>
  <c r="K3351" i="1"/>
  <c r="K3350" i="1"/>
  <c r="O3349" i="1"/>
  <c r="N3349" i="1"/>
  <c r="P3349" i="1" s="1"/>
  <c r="Q3349" i="1" s="1"/>
  <c r="R3349" i="1" s="1"/>
  <c r="M3349" i="1"/>
  <c r="L3349" i="1"/>
  <c r="K3348" i="1"/>
  <c r="O3347" i="1"/>
  <c r="N3347" i="1"/>
  <c r="P3347" i="1" s="1"/>
  <c r="Q3347" i="1" s="1"/>
  <c r="R3347" i="1" s="1"/>
  <c r="M3347" i="1"/>
  <c r="L3347" i="1"/>
  <c r="K3346" i="1"/>
  <c r="K3345" i="1"/>
  <c r="K3344" i="1"/>
  <c r="K3343" i="1"/>
  <c r="K3342" i="1"/>
  <c r="K3341" i="1"/>
  <c r="O3340" i="1"/>
  <c r="N3340" i="1"/>
  <c r="P3340" i="1" s="1"/>
  <c r="Q3340" i="1" s="1"/>
  <c r="R3340" i="1" s="1"/>
  <c r="M3340" i="1"/>
  <c r="L3340" i="1"/>
  <c r="K3339" i="1"/>
  <c r="K3338" i="1"/>
  <c r="K3337" i="1"/>
  <c r="K3336" i="1"/>
  <c r="K3335" i="1"/>
  <c r="O3334" i="1"/>
  <c r="N3334" i="1"/>
  <c r="P3334" i="1" s="1"/>
  <c r="Q3334" i="1" s="1"/>
  <c r="R3334" i="1" s="1"/>
  <c r="M3334" i="1"/>
  <c r="L3334" i="1"/>
  <c r="O3333" i="1"/>
  <c r="N3333" i="1"/>
  <c r="P3333" i="1" s="1"/>
  <c r="Q3333" i="1" s="1"/>
  <c r="R3333" i="1" s="1"/>
  <c r="M3333" i="1"/>
  <c r="L3333" i="1"/>
  <c r="K3332" i="1"/>
  <c r="O3331" i="1"/>
  <c r="N3331" i="1"/>
  <c r="P3331" i="1" s="1"/>
  <c r="Q3331" i="1" s="1"/>
  <c r="R3331" i="1" s="1"/>
  <c r="M3331" i="1"/>
  <c r="L3331" i="1"/>
  <c r="K3330" i="1"/>
  <c r="K3329" i="1"/>
  <c r="K3328" i="1"/>
  <c r="K3327" i="1"/>
  <c r="K3326" i="1"/>
  <c r="K3325" i="1"/>
  <c r="O3324" i="1"/>
  <c r="N3324" i="1"/>
  <c r="P3324" i="1" s="1"/>
  <c r="Q3324" i="1" s="1"/>
  <c r="R3324" i="1" s="1"/>
  <c r="M3324" i="1"/>
  <c r="L3324" i="1"/>
  <c r="K3323" i="1"/>
  <c r="K3322" i="1"/>
  <c r="K3321" i="1"/>
  <c r="K3320" i="1"/>
  <c r="K3319" i="1"/>
  <c r="K3318" i="1"/>
  <c r="O3317" i="1"/>
  <c r="N3317" i="1"/>
  <c r="P3317" i="1" s="1"/>
  <c r="Q3317" i="1" s="1"/>
  <c r="R3317" i="1" s="1"/>
  <c r="M3317" i="1"/>
  <c r="L3317" i="1"/>
  <c r="K3316" i="1"/>
  <c r="K3315" i="1"/>
  <c r="K3314" i="1"/>
  <c r="K3313" i="1"/>
  <c r="K3312" i="1"/>
  <c r="K3311" i="1"/>
  <c r="O3310" i="1"/>
  <c r="N3310" i="1"/>
  <c r="P3310" i="1" s="1"/>
  <c r="Q3310" i="1" s="1"/>
  <c r="R3310" i="1" s="1"/>
  <c r="M3310" i="1"/>
  <c r="L3310" i="1"/>
  <c r="K3309" i="1"/>
  <c r="K3308" i="1"/>
  <c r="K3307" i="1"/>
  <c r="K3306" i="1"/>
  <c r="K3305" i="1"/>
  <c r="O3304" i="1"/>
  <c r="N3304" i="1"/>
  <c r="P3304" i="1" s="1"/>
  <c r="Q3304" i="1" s="1"/>
  <c r="R3304" i="1" s="1"/>
  <c r="M3304" i="1"/>
  <c r="L3304" i="1"/>
  <c r="O3303" i="1"/>
  <c r="N3303" i="1"/>
  <c r="P3303" i="1" s="1"/>
  <c r="Q3303" i="1" s="1"/>
  <c r="R3303" i="1" s="1"/>
  <c r="M3303" i="1"/>
  <c r="L3303" i="1"/>
  <c r="K3302" i="1"/>
  <c r="K3301" i="1"/>
  <c r="K3300" i="1"/>
  <c r="K3299" i="1"/>
  <c r="K3298" i="1"/>
  <c r="K3297" i="1"/>
  <c r="K3296" i="1"/>
  <c r="O3295" i="1"/>
  <c r="N3295" i="1"/>
  <c r="P3295" i="1" s="1"/>
  <c r="Q3295" i="1" s="1"/>
  <c r="R3295" i="1" s="1"/>
  <c r="M3295" i="1"/>
  <c r="L3295" i="1"/>
  <c r="K3294" i="1"/>
  <c r="K3293" i="1"/>
  <c r="K3292" i="1"/>
  <c r="K3291" i="1"/>
  <c r="K3290" i="1"/>
  <c r="K3289" i="1"/>
  <c r="O3288" i="1"/>
  <c r="N3288" i="1"/>
  <c r="P3288" i="1" s="1"/>
  <c r="Q3288" i="1" s="1"/>
  <c r="R3288" i="1" s="1"/>
  <c r="M3288" i="1"/>
  <c r="L3288" i="1"/>
  <c r="K3287" i="1"/>
  <c r="K3286" i="1"/>
  <c r="K3285" i="1"/>
  <c r="K3284" i="1"/>
  <c r="K3283" i="1"/>
  <c r="K3282" i="1"/>
  <c r="O3281" i="1"/>
  <c r="N3281" i="1"/>
  <c r="P3281" i="1" s="1"/>
  <c r="Q3281" i="1" s="1"/>
  <c r="R3281" i="1" s="1"/>
  <c r="M3281" i="1"/>
  <c r="L3281" i="1"/>
  <c r="K3280" i="1"/>
  <c r="K3279" i="1"/>
  <c r="K3278" i="1"/>
  <c r="K3277" i="1"/>
  <c r="K3276" i="1"/>
  <c r="K3275" i="1"/>
  <c r="O3274" i="1"/>
  <c r="N3274" i="1"/>
  <c r="P3274" i="1" s="1"/>
  <c r="Q3274" i="1" s="1"/>
  <c r="R3274" i="1" s="1"/>
  <c r="M3274" i="1"/>
  <c r="L3274" i="1"/>
  <c r="O3273" i="1"/>
  <c r="N3273" i="1"/>
  <c r="P3273" i="1" s="1"/>
  <c r="Q3273" i="1" s="1"/>
  <c r="R3273" i="1" s="1"/>
  <c r="M3273" i="1"/>
  <c r="L3273" i="1"/>
  <c r="K3272" i="1"/>
  <c r="O3271" i="1"/>
  <c r="N3271" i="1"/>
  <c r="P3271" i="1" s="1"/>
  <c r="Q3271" i="1" s="1"/>
  <c r="R3271" i="1" s="1"/>
  <c r="M3271" i="1"/>
  <c r="L3271" i="1"/>
  <c r="K3270" i="1"/>
  <c r="K3269" i="1"/>
  <c r="K3268" i="1"/>
  <c r="K3267" i="1"/>
  <c r="K3266" i="1"/>
  <c r="K3265" i="1"/>
  <c r="O3264" i="1"/>
  <c r="N3264" i="1"/>
  <c r="P3264" i="1" s="1"/>
  <c r="Q3264" i="1" s="1"/>
  <c r="R3264" i="1" s="1"/>
  <c r="M3264" i="1"/>
  <c r="L3264" i="1"/>
  <c r="K3263" i="1"/>
  <c r="K3262" i="1"/>
  <c r="K3261" i="1"/>
  <c r="K3260" i="1"/>
  <c r="K3259" i="1"/>
  <c r="K3258" i="1"/>
  <c r="O3257" i="1"/>
  <c r="N3257" i="1"/>
  <c r="P3257" i="1" s="1"/>
  <c r="Q3257" i="1" s="1"/>
  <c r="R3257" i="1" s="1"/>
  <c r="M3257" i="1"/>
  <c r="L3257" i="1"/>
  <c r="K3256" i="1"/>
  <c r="K3255" i="1"/>
  <c r="K3254" i="1"/>
  <c r="K3253" i="1"/>
  <c r="K3252" i="1"/>
  <c r="K3251" i="1"/>
  <c r="O3250" i="1"/>
  <c r="N3250" i="1"/>
  <c r="P3250" i="1" s="1"/>
  <c r="Q3250" i="1" s="1"/>
  <c r="R3250" i="1" s="1"/>
  <c r="M3250" i="1"/>
  <c r="L3250" i="1"/>
  <c r="K3249" i="1"/>
  <c r="K3248" i="1"/>
  <c r="K3247" i="1"/>
  <c r="K3246" i="1"/>
  <c r="K3245" i="1"/>
  <c r="O3244" i="1"/>
  <c r="N3244" i="1"/>
  <c r="P3244" i="1" s="1"/>
  <c r="Q3244" i="1" s="1"/>
  <c r="R3244" i="1" s="1"/>
  <c r="M3244" i="1"/>
  <c r="L3244" i="1"/>
  <c r="O3243" i="1"/>
  <c r="N3243" i="1"/>
  <c r="P3243" i="1" s="1"/>
  <c r="Q3243" i="1" s="1"/>
  <c r="R3243" i="1" s="1"/>
  <c r="M3243" i="1"/>
  <c r="L3243" i="1"/>
  <c r="K3242" i="1"/>
  <c r="K3241" i="1"/>
  <c r="K3240" i="1"/>
  <c r="O3239" i="1"/>
  <c r="N3239" i="1"/>
  <c r="P3239" i="1" s="1"/>
  <c r="Q3239" i="1" s="1"/>
  <c r="R3239" i="1" s="1"/>
  <c r="M3239" i="1"/>
  <c r="L3239" i="1"/>
  <c r="K3238" i="1"/>
  <c r="K3237" i="1"/>
  <c r="K3236" i="1"/>
  <c r="K3235" i="1"/>
  <c r="K3234" i="1"/>
  <c r="K3233" i="1"/>
  <c r="O3232" i="1"/>
  <c r="N3232" i="1"/>
  <c r="P3232" i="1" s="1"/>
  <c r="Q3232" i="1" s="1"/>
  <c r="R3232" i="1" s="1"/>
  <c r="M3232" i="1"/>
  <c r="L3232" i="1"/>
  <c r="K3231" i="1"/>
  <c r="K3230" i="1"/>
  <c r="K3229" i="1"/>
  <c r="K3228" i="1"/>
  <c r="K3227" i="1"/>
  <c r="K3226" i="1"/>
  <c r="O3225" i="1"/>
  <c r="N3225" i="1"/>
  <c r="P3225" i="1" s="1"/>
  <c r="Q3225" i="1" s="1"/>
  <c r="R3225" i="1" s="1"/>
  <c r="M3225" i="1"/>
  <c r="L3225" i="1"/>
  <c r="K3224" i="1"/>
  <c r="K3223" i="1"/>
  <c r="K3222" i="1"/>
  <c r="K3221" i="1"/>
  <c r="K3220" i="1"/>
  <c r="K3219" i="1"/>
  <c r="O3218" i="1"/>
  <c r="N3218" i="1"/>
  <c r="P3218" i="1" s="1"/>
  <c r="Q3218" i="1" s="1"/>
  <c r="R3218" i="1" s="1"/>
  <c r="M3218" i="1"/>
  <c r="L3218" i="1"/>
  <c r="K3217" i="1"/>
  <c r="K3216" i="1"/>
  <c r="K3215" i="1"/>
  <c r="O3214" i="1"/>
  <c r="N3214" i="1"/>
  <c r="P3214" i="1" s="1"/>
  <c r="Q3214" i="1" s="1"/>
  <c r="R3214" i="1" s="1"/>
  <c r="M3214" i="1"/>
  <c r="L3214" i="1"/>
  <c r="O3213" i="1"/>
  <c r="N3213" i="1"/>
  <c r="P3213" i="1" s="1"/>
  <c r="Q3213" i="1" s="1"/>
  <c r="R3213" i="1" s="1"/>
  <c r="M3213" i="1"/>
  <c r="L3213" i="1"/>
  <c r="K3212" i="1"/>
  <c r="O3211" i="1"/>
  <c r="N3211" i="1"/>
  <c r="P3211" i="1" s="1"/>
  <c r="Q3211" i="1" s="1"/>
  <c r="R3211" i="1" s="1"/>
  <c r="M3211" i="1"/>
  <c r="L3211" i="1"/>
  <c r="K3210" i="1"/>
  <c r="K3209" i="1"/>
  <c r="K3208" i="1"/>
  <c r="K3207" i="1"/>
  <c r="K3206" i="1"/>
  <c r="K3205" i="1"/>
  <c r="O3204" i="1"/>
  <c r="N3204" i="1"/>
  <c r="P3204" i="1" s="1"/>
  <c r="Q3204" i="1" s="1"/>
  <c r="R3204" i="1" s="1"/>
  <c r="M3204" i="1"/>
  <c r="L3204" i="1"/>
  <c r="K3203" i="1"/>
  <c r="K3202" i="1"/>
  <c r="K3201" i="1"/>
  <c r="K3200" i="1"/>
  <c r="K3199" i="1"/>
  <c r="K3198" i="1"/>
  <c r="O3197" i="1"/>
  <c r="N3197" i="1"/>
  <c r="P3197" i="1" s="1"/>
  <c r="Q3197" i="1" s="1"/>
  <c r="R3197" i="1" s="1"/>
  <c r="M3197" i="1"/>
  <c r="L3197" i="1"/>
  <c r="K3196" i="1"/>
  <c r="K3195" i="1"/>
  <c r="K3194" i="1"/>
  <c r="K3193" i="1"/>
  <c r="K3192" i="1"/>
  <c r="K3191" i="1"/>
  <c r="O3190" i="1"/>
  <c r="N3190" i="1"/>
  <c r="P3190" i="1" s="1"/>
  <c r="Q3190" i="1" s="1"/>
  <c r="R3190" i="1" s="1"/>
  <c r="M3190" i="1"/>
  <c r="L3190" i="1"/>
  <c r="K3189" i="1"/>
  <c r="K3188" i="1"/>
  <c r="K3187" i="1"/>
  <c r="K3186" i="1"/>
  <c r="K3185" i="1"/>
  <c r="O3184" i="1"/>
  <c r="N3184" i="1"/>
  <c r="P3184" i="1" s="1"/>
  <c r="Q3184" i="1" s="1"/>
  <c r="R3184" i="1" s="1"/>
  <c r="M3184" i="1"/>
  <c r="L3184" i="1"/>
  <c r="O3183" i="1"/>
  <c r="N3183" i="1"/>
  <c r="P3183" i="1" s="1"/>
  <c r="Q3183" i="1" s="1"/>
  <c r="R3183" i="1" s="1"/>
  <c r="M3183" i="1"/>
  <c r="L3183" i="1"/>
  <c r="K3182" i="1"/>
  <c r="O3181" i="1"/>
  <c r="N3181" i="1"/>
  <c r="P3181" i="1" s="1"/>
  <c r="Q3181" i="1" s="1"/>
  <c r="R3181" i="1" s="1"/>
  <c r="M3181" i="1"/>
  <c r="L3181" i="1"/>
  <c r="K3180" i="1"/>
  <c r="K3179" i="1"/>
  <c r="K3178" i="1"/>
  <c r="K3177" i="1"/>
  <c r="K3176" i="1"/>
  <c r="K3175" i="1"/>
  <c r="O3174" i="1"/>
  <c r="N3174" i="1"/>
  <c r="P3174" i="1" s="1"/>
  <c r="Q3174" i="1" s="1"/>
  <c r="R3174" i="1" s="1"/>
  <c r="M3174" i="1"/>
  <c r="L3174" i="1"/>
  <c r="K3173" i="1"/>
  <c r="K3172" i="1"/>
  <c r="K3171" i="1"/>
  <c r="K3170" i="1"/>
  <c r="K3169" i="1"/>
  <c r="K3168" i="1"/>
  <c r="O3167" i="1"/>
  <c r="N3167" i="1"/>
  <c r="P3167" i="1" s="1"/>
  <c r="Q3167" i="1" s="1"/>
  <c r="R3167" i="1" s="1"/>
  <c r="M3167" i="1"/>
  <c r="L3167" i="1"/>
  <c r="K3166" i="1"/>
  <c r="K3165" i="1"/>
  <c r="K3164" i="1"/>
  <c r="K3163" i="1"/>
  <c r="K3162" i="1"/>
  <c r="K3161" i="1"/>
  <c r="O3160" i="1"/>
  <c r="N3160" i="1"/>
  <c r="P3160" i="1" s="1"/>
  <c r="Q3160" i="1" s="1"/>
  <c r="R3160" i="1" s="1"/>
  <c r="M3160" i="1"/>
  <c r="L3160" i="1"/>
  <c r="K3159" i="1"/>
  <c r="K3158" i="1"/>
  <c r="K3157" i="1"/>
  <c r="K3156" i="1"/>
  <c r="K3155" i="1"/>
  <c r="O3154" i="1"/>
  <c r="N3154" i="1"/>
  <c r="P3154" i="1" s="1"/>
  <c r="Q3154" i="1" s="1"/>
  <c r="R3154" i="1" s="1"/>
  <c r="M3154" i="1"/>
  <c r="L3154" i="1"/>
  <c r="O3153" i="1"/>
  <c r="N3153" i="1"/>
  <c r="P3153" i="1" s="1"/>
  <c r="Q3153" i="1" s="1"/>
  <c r="R3153" i="1" s="1"/>
  <c r="M3153" i="1"/>
  <c r="L3153" i="1"/>
  <c r="K3152" i="1"/>
  <c r="K3151" i="1"/>
  <c r="K3150" i="1"/>
  <c r="O3149" i="1"/>
  <c r="N3149" i="1"/>
  <c r="P3149" i="1" s="1"/>
  <c r="Q3149" i="1" s="1"/>
  <c r="R3149" i="1" s="1"/>
  <c r="M3149" i="1"/>
  <c r="L3149" i="1"/>
  <c r="K3148" i="1"/>
  <c r="K3147" i="1"/>
  <c r="K3146" i="1"/>
  <c r="K3145" i="1"/>
  <c r="K3144" i="1"/>
  <c r="K3143" i="1"/>
  <c r="O3142" i="1"/>
  <c r="N3142" i="1"/>
  <c r="P3142" i="1" s="1"/>
  <c r="Q3142" i="1" s="1"/>
  <c r="R3142" i="1" s="1"/>
  <c r="M3142" i="1"/>
  <c r="L3142" i="1"/>
  <c r="K3141" i="1"/>
  <c r="K3140" i="1"/>
  <c r="K3139" i="1"/>
  <c r="K3138" i="1"/>
  <c r="K3137" i="1"/>
  <c r="K3136" i="1"/>
  <c r="O3135" i="1"/>
  <c r="N3135" i="1"/>
  <c r="P3135" i="1" s="1"/>
  <c r="Q3135" i="1" s="1"/>
  <c r="R3135" i="1" s="1"/>
  <c r="M3135" i="1"/>
  <c r="L3135" i="1"/>
  <c r="K3134" i="1"/>
  <c r="K3133" i="1"/>
  <c r="K3132" i="1"/>
  <c r="K3131" i="1"/>
  <c r="K3130" i="1"/>
  <c r="K3129" i="1"/>
  <c r="O3128" i="1"/>
  <c r="N3128" i="1"/>
  <c r="P3128" i="1" s="1"/>
  <c r="Q3128" i="1" s="1"/>
  <c r="R3128" i="1" s="1"/>
  <c r="M3128" i="1"/>
  <c r="L3128" i="1"/>
  <c r="K3127" i="1"/>
  <c r="K3126" i="1"/>
  <c r="K3125" i="1"/>
  <c r="O3124" i="1"/>
  <c r="N3124" i="1"/>
  <c r="P3124" i="1" s="1"/>
  <c r="Q3124" i="1" s="1"/>
  <c r="R3124" i="1" s="1"/>
  <c r="M3124" i="1"/>
  <c r="L3124" i="1"/>
  <c r="O3123" i="1"/>
  <c r="N3123" i="1"/>
  <c r="P3123" i="1" s="1"/>
  <c r="Q3123" i="1" s="1"/>
  <c r="R3123" i="1" s="1"/>
  <c r="M3123" i="1"/>
  <c r="L3123" i="1"/>
  <c r="K3122" i="1"/>
  <c r="O3121" i="1"/>
  <c r="N3121" i="1"/>
  <c r="P3121" i="1" s="1"/>
  <c r="Q3121" i="1" s="1"/>
  <c r="R3121" i="1" s="1"/>
  <c r="M3121" i="1"/>
  <c r="L3121" i="1"/>
  <c r="K3120" i="1"/>
  <c r="K3119" i="1"/>
  <c r="K3118" i="1"/>
  <c r="K3117" i="1"/>
  <c r="K3116" i="1"/>
  <c r="K3115" i="1"/>
  <c r="O3114" i="1"/>
  <c r="N3114" i="1"/>
  <c r="P3114" i="1" s="1"/>
  <c r="Q3114" i="1" s="1"/>
  <c r="R3114" i="1" s="1"/>
  <c r="M3114" i="1"/>
  <c r="L3114" i="1"/>
  <c r="K3113" i="1"/>
  <c r="K3112" i="1"/>
  <c r="K3111" i="1"/>
  <c r="K3110" i="1"/>
  <c r="K3109" i="1"/>
  <c r="K3108" i="1"/>
  <c r="O3107" i="1"/>
  <c r="N3107" i="1"/>
  <c r="P3107" i="1" s="1"/>
  <c r="Q3107" i="1" s="1"/>
  <c r="R3107" i="1" s="1"/>
  <c r="M3107" i="1"/>
  <c r="L3107" i="1"/>
  <c r="K3106" i="1"/>
  <c r="K3105" i="1"/>
  <c r="K3104" i="1"/>
  <c r="K3103" i="1"/>
  <c r="K3102" i="1"/>
  <c r="K3101" i="1"/>
  <c r="O3100" i="1"/>
  <c r="N3100" i="1"/>
  <c r="P3100" i="1" s="1"/>
  <c r="Q3100" i="1" s="1"/>
  <c r="R3100" i="1" s="1"/>
  <c r="M3100" i="1"/>
  <c r="L3100" i="1"/>
  <c r="K3099" i="1"/>
  <c r="K3098" i="1"/>
  <c r="K3097" i="1"/>
  <c r="K3096" i="1"/>
  <c r="K3095" i="1"/>
  <c r="O3094" i="1"/>
  <c r="N3094" i="1"/>
  <c r="P3094" i="1" s="1"/>
  <c r="Q3094" i="1" s="1"/>
  <c r="R3094" i="1" s="1"/>
  <c r="M3094" i="1"/>
  <c r="L3094" i="1"/>
  <c r="O3093" i="1"/>
  <c r="N3093" i="1"/>
  <c r="P3093" i="1" s="1"/>
  <c r="Q3093" i="1" s="1"/>
  <c r="R3093" i="1" s="1"/>
  <c r="M3093" i="1"/>
  <c r="L3093" i="1"/>
  <c r="K3092" i="1"/>
  <c r="O3091" i="1"/>
  <c r="N3091" i="1"/>
  <c r="P3091" i="1" s="1"/>
  <c r="Q3091" i="1" s="1"/>
  <c r="R3091" i="1" s="1"/>
  <c r="M3091" i="1"/>
  <c r="L3091" i="1"/>
  <c r="K3090" i="1"/>
  <c r="K3089" i="1"/>
  <c r="K3088" i="1"/>
  <c r="K3087" i="1"/>
  <c r="K3086" i="1"/>
  <c r="K3085" i="1"/>
  <c r="O3084" i="1"/>
  <c r="N3084" i="1"/>
  <c r="P3084" i="1" s="1"/>
  <c r="Q3084" i="1" s="1"/>
  <c r="R3084" i="1" s="1"/>
  <c r="M3084" i="1"/>
  <c r="L3084" i="1"/>
  <c r="K3083" i="1"/>
  <c r="K3082" i="1"/>
  <c r="K3081" i="1"/>
  <c r="K3080" i="1"/>
  <c r="K3079" i="1"/>
  <c r="K3078" i="1"/>
  <c r="O3077" i="1"/>
  <c r="N3077" i="1"/>
  <c r="P3077" i="1" s="1"/>
  <c r="Q3077" i="1" s="1"/>
  <c r="R3077" i="1" s="1"/>
  <c r="M3077" i="1"/>
  <c r="L3077" i="1"/>
  <c r="K3076" i="1"/>
  <c r="K3075" i="1"/>
  <c r="K3074" i="1"/>
  <c r="K3073" i="1"/>
  <c r="K3072" i="1"/>
  <c r="K3071" i="1"/>
  <c r="O3070" i="1"/>
  <c r="N3070" i="1"/>
  <c r="P3070" i="1" s="1"/>
  <c r="Q3070" i="1" s="1"/>
  <c r="R3070" i="1" s="1"/>
  <c r="M3070" i="1"/>
  <c r="L3070" i="1"/>
  <c r="K3069" i="1"/>
  <c r="O3068" i="1"/>
  <c r="N3068" i="1"/>
  <c r="P3068" i="1" s="1"/>
  <c r="Q3068" i="1" s="1"/>
  <c r="R3068" i="1" s="1"/>
  <c r="M3068" i="1"/>
  <c r="L3068" i="1"/>
  <c r="K3067" i="1"/>
  <c r="K3066" i="1"/>
  <c r="K3065" i="1"/>
  <c r="K3064" i="1"/>
  <c r="O3063" i="1"/>
  <c r="N3063" i="1"/>
  <c r="P3063" i="1" s="1"/>
  <c r="Q3063" i="1" s="1"/>
  <c r="R3063" i="1" s="1"/>
  <c r="M3063" i="1"/>
  <c r="L3063" i="1"/>
  <c r="K3062" i="1"/>
  <c r="K3061" i="1"/>
  <c r="K3060" i="1"/>
  <c r="O3059" i="1"/>
  <c r="N3059" i="1"/>
  <c r="P3059" i="1" s="1"/>
  <c r="Q3059" i="1" s="1"/>
  <c r="R3059" i="1" s="1"/>
  <c r="M3059" i="1"/>
  <c r="L3059" i="1"/>
  <c r="K3058" i="1"/>
  <c r="K3057" i="1"/>
  <c r="K3056" i="1"/>
  <c r="K3055" i="1"/>
  <c r="K3054" i="1"/>
  <c r="K3053" i="1"/>
  <c r="O3052" i="1"/>
  <c r="N3052" i="1"/>
  <c r="P3052" i="1" s="1"/>
  <c r="Q3052" i="1" s="1"/>
  <c r="R3052" i="1" s="1"/>
  <c r="M3052" i="1"/>
  <c r="L3052" i="1"/>
  <c r="K3051" i="1"/>
  <c r="K3050" i="1"/>
  <c r="K3049" i="1"/>
  <c r="K3048" i="1"/>
  <c r="K3047" i="1"/>
  <c r="K3046" i="1"/>
  <c r="O3045" i="1"/>
  <c r="N3045" i="1"/>
  <c r="P3045" i="1" s="1"/>
  <c r="Q3045" i="1" s="1"/>
  <c r="R3045" i="1" s="1"/>
  <c r="M3045" i="1"/>
  <c r="L3045" i="1"/>
  <c r="K3044" i="1"/>
  <c r="K3043" i="1"/>
  <c r="K3042" i="1"/>
  <c r="K3041" i="1"/>
  <c r="K3040" i="1"/>
  <c r="K3039" i="1"/>
  <c r="O3038" i="1"/>
  <c r="N3038" i="1"/>
  <c r="P3038" i="1" s="1"/>
  <c r="Q3038" i="1" s="1"/>
  <c r="R3038" i="1" s="1"/>
  <c r="M3038" i="1"/>
  <c r="L3038" i="1"/>
  <c r="K3037" i="1"/>
  <c r="K3036" i="1"/>
  <c r="K3035" i="1"/>
  <c r="O3034" i="1"/>
  <c r="N3034" i="1"/>
  <c r="P3034" i="1" s="1"/>
  <c r="Q3034" i="1" s="1"/>
  <c r="R3034" i="1" s="1"/>
  <c r="M3034" i="1"/>
  <c r="L3034" i="1"/>
  <c r="O3033" i="1"/>
  <c r="N3033" i="1"/>
  <c r="P3033" i="1" s="1"/>
  <c r="Q3033" i="1" s="1"/>
  <c r="R3033" i="1" s="1"/>
  <c r="M3033" i="1"/>
  <c r="L3033" i="1"/>
  <c r="K3032" i="1"/>
  <c r="K3031" i="1"/>
  <c r="K3030" i="1"/>
  <c r="O3029" i="1"/>
  <c r="N3029" i="1"/>
  <c r="P3029" i="1" s="1"/>
  <c r="Q3029" i="1" s="1"/>
  <c r="R3029" i="1" s="1"/>
  <c r="M3029" i="1"/>
  <c r="L3029" i="1"/>
  <c r="K3028" i="1"/>
  <c r="K3027" i="1"/>
  <c r="K3026" i="1"/>
  <c r="K3025" i="1"/>
  <c r="K3024" i="1"/>
  <c r="K3023" i="1"/>
  <c r="O3022" i="1"/>
  <c r="N3022" i="1"/>
  <c r="P3022" i="1" s="1"/>
  <c r="Q3022" i="1" s="1"/>
  <c r="R3022" i="1" s="1"/>
  <c r="M3022" i="1"/>
  <c r="L3022" i="1"/>
  <c r="K3021" i="1"/>
  <c r="K3020" i="1"/>
  <c r="K3019" i="1"/>
  <c r="K3018" i="1"/>
  <c r="K3017" i="1"/>
  <c r="K3016" i="1"/>
  <c r="O3015" i="1"/>
  <c r="N3015" i="1"/>
  <c r="P3015" i="1" s="1"/>
  <c r="Q3015" i="1" s="1"/>
  <c r="R3015" i="1" s="1"/>
  <c r="M3015" i="1"/>
  <c r="L3015" i="1"/>
  <c r="K3014" i="1"/>
  <c r="K3013" i="1"/>
  <c r="K3012" i="1"/>
  <c r="K3011" i="1"/>
  <c r="K3010" i="1"/>
  <c r="K3009" i="1"/>
  <c r="O3008" i="1"/>
  <c r="N3008" i="1"/>
  <c r="P3008" i="1" s="1"/>
  <c r="Q3008" i="1" s="1"/>
  <c r="R3008" i="1" s="1"/>
  <c r="M3008" i="1"/>
  <c r="L3008" i="1"/>
  <c r="K3007" i="1"/>
  <c r="K3006" i="1"/>
  <c r="K3005" i="1"/>
  <c r="O3004" i="1"/>
  <c r="N3004" i="1"/>
  <c r="P3004" i="1" s="1"/>
  <c r="Q3004" i="1" s="1"/>
  <c r="R3004" i="1" s="1"/>
  <c r="M3004" i="1"/>
  <c r="L3004" i="1"/>
  <c r="O3003" i="1"/>
  <c r="N3003" i="1"/>
  <c r="P3003" i="1" s="1"/>
  <c r="Q3003" i="1" s="1"/>
  <c r="R3003" i="1" s="1"/>
  <c r="M3003" i="1"/>
  <c r="L3003" i="1"/>
  <c r="K3002" i="1"/>
  <c r="O3001" i="1"/>
  <c r="N3001" i="1"/>
  <c r="P3001" i="1" s="1"/>
  <c r="Q3001" i="1" s="1"/>
  <c r="R3001" i="1" s="1"/>
  <c r="M3001" i="1"/>
  <c r="L3001" i="1"/>
  <c r="K3000" i="1"/>
  <c r="K2999" i="1"/>
  <c r="K2998" i="1"/>
  <c r="K2997" i="1"/>
  <c r="K2996" i="1"/>
  <c r="K2995" i="1"/>
  <c r="O2994" i="1"/>
  <c r="N2994" i="1"/>
  <c r="P2994" i="1" s="1"/>
  <c r="Q2994" i="1" s="1"/>
  <c r="R2994" i="1" s="1"/>
  <c r="M2994" i="1"/>
  <c r="L2994" i="1"/>
  <c r="K2993" i="1"/>
  <c r="K2992" i="1"/>
  <c r="K2991" i="1"/>
  <c r="K2990" i="1"/>
  <c r="K2989" i="1"/>
  <c r="K2988" i="1"/>
  <c r="O2987" i="1"/>
  <c r="N2987" i="1"/>
  <c r="P2987" i="1" s="1"/>
  <c r="Q2987" i="1" s="1"/>
  <c r="R2987" i="1" s="1"/>
  <c r="M2987" i="1"/>
  <c r="L2987" i="1"/>
  <c r="K2986" i="1"/>
  <c r="K2985" i="1"/>
  <c r="K2984" i="1"/>
  <c r="K2983" i="1"/>
  <c r="K2982" i="1"/>
  <c r="K2981" i="1"/>
  <c r="O2980" i="1"/>
  <c r="N2980" i="1"/>
  <c r="P2980" i="1" s="1"/>
  <c r="Q2980" i="1" s="1"/>
  <c r="R2980" i="1" s="1"/>
  <c r="M2980" i="1"/>
  <c r="L2980" i="1"/>
  <c r="K2979" i="1"/>
  <c r="K2978" i="1"/>
  <c r="K2977" i="1"/>
  <c r="K2976" i="1"/>
  <c r="K2975" i="1"/>
  <c r="O2974" i="1"/>
  <c r="N2974" i="1"/>
  <c r="P2974" i="1" s="1"/>
  <c r="Q2974" i="1" s="1"/>
  <c r="R2974" i="1" s="1"/>
  <c r="M2974" i="1"/>
  <c r="L2974" i="1"/>
  <c r="O2973" i="1"/>
  <c r="N2973" i="1"/>
  <c r="P2973" i="1" s="1"/>
  <c r="Q2973" i="1" s="1"/>
  <c r="R2973" i="1" s="1"/>
  <c r="M2973" i="1"/>
  <c r="L2973" i="1"/>
  <c r="K2972" i="1"/>
  <c r="K2971" i="1"/>
  <c r="K2970" i="1"/>
  <c r="O2969" i="1"/>
  <c r="N2969" i="1"/>
  <c r="P2969" i="1" s="1"/>
  <c r="Q2969" i="1" s="1"/>
  <c r="R2969" i="1" s="1"/>
  <c r="M2969" i="1"/>
  <c r="L2969" i="1"/>
  <c r="K2968" i="1"/>
  <c r="K2967" i="1"/>
  <c r="K2966" i="1"/>
  <c r="K2965" i="1"/>
  <c r="K2964" i="1"/>
  <c r="K2963" i="1"/>
  <c r="O2962" i="1"/>
  <c r="N2962" i="1"/>
  <c r="P2962" i="1" s="1"/>
  <c r="Q2962" i="1" s="1"/>
  <c r="R2962" i="1" s="1"/>
  <c r="M2962" i="1"/>
  <c r="L2962" i="1"/>
  <c r="K2961" i="1"/>
  <c r="K2960" i="1"/>
  <c r="K2959" i="1"/>
  <c r="K2958" i="1"/>
  <c r="K2957" i="1"/>
  <c r="K2956" i="1"/>
  <c r="O2955" i="1"/>
  <c r="N2955" i="1"/>
  <c r="P2955" i="1" s="1"/>
  <c r="Q2955" i="1" s="1"/>
  <c r="R2955" i="1" s="1"/>
  <c r="M2955" i="1"/>
  <c r="L2955" i="1"/>
  <c r="K2954" i="1"/>
  <c r="K2953" i="1"/>
  <c r="K2952" i="1"/>
  <c r="K2951" i="1"/>
  <c r="K2950" i="1"/>
  <c r="K2949" i="1"/>
  <c r="O2948" i="1"/>
  <c r="N2948" i="1"/>
  <c r="P2948" i="1" s="1"/>
  <c r="Q2948" i="1" s="1"/>
  <c r="R2948" i="1" s="1"/>
  <c r="M2948" i="1"/>
  <c r="L2948" i="1"/>
  <c r="K2947" i="1"/>
  <c r="K2946" i="1"/>
  <c r="K2945" i="1"/>
  <c r="O2944" i="1"/>
  <c r="N2944" i="1"/>
  <c r="P2944" i="1" s="1"/>
  <c r="Q2944" i="1" s="1"/>
  <c r="R2944" i="1" s="1"/>
  <c r="M2944" i="1"/>
  <c r="L2944" i="1"/>
  <c r="O2943" i="1"/>
  <c r="N2943" i="1"/>
  <c r="P2943" i="1" s="1"/>
  <c r="Q2943" i="1" s="1"/>
  <c r="R2943" i="1" s="1"/>
  <c r="M2943" i="1"/>
  <c r="L2943" i="1"/>
  <c r="K2942" i="1"/>
  <c r="O2941" i="1"/>
  <c r="N2941" i="1"/>
  <c r="P2941" i="1" s="1"/>
  <c r="Q2941" i="1" s="1"/>
  <c r="R2941" i="1" s="1"/>
  <c r="M2941" i="1"/>
  <c r="L2941" i="1"/>
  <c r="K2940" i="1"/>
  <c r="K2939" i="1"/>
  <c r="K2938" i="1"/>
  <c r="K2937" i="1"/>
  <c r="K2936" i="1"/>
  <c r="K2935" i="1"/>
  <c r="O2934" i="1"/>
  <c r="N2934" i="1"/>
  <c r="P2934" i="1" s="1"/>
  <c r="Q2934" i="1" s="1"/>
  <c r="R2934" i="1" s="1"/>
  <c r="M2934" i="1"/>
  <c r="L2934" i="1"/>
  <c r="K2933" i="1"/>
  <c r="K2932" i="1"/>
  <c r="K2931" i="1"/>
  <c r="K2930" i="1"/>
  <c r="K2929" i="1"/>
  <c r="K2928" i="1"/>
  <c r="O2927" i="1"/>
  <c r="N2927" i="1"/>
  <c r="P2927" i="1" s="1"/>
  <c r="Q2927" i="1" s="1"/>
  <c r="R2927" i="1" s="1"/>
  <c r="M2927" i="1"/>
  <c r="L2927" i="1"/>
  <c r="K2926" i="1"/>
  <c r="K2925" i="1"/>
  <c r="K2924" i="1"/>
  <c r="K2923" i="1"/>
  <c r="K2922" i="1"/>
  <c r="K2921" i="1"/>
  <c r="O2920" i="1"/>
  <c r="N2920" i="1"/>
  <c r="P2920" i="1" s="1"/>
  <c r="Q2920" i="1" s="1"/>
  <c r="R2920" i="1" s="1"/>
  <c r="M2920" i="1"/>
  <c r="L2920" i="1"/>
  <c r="K2919" i="1"/>
  <c r="K2918" i="1"/>
  <c r="K2917" i="1"/>
  <c r="K2916" i="1"/>
  <c r="K2915" i="1"/>
  <c r="O2914" i="1"/>
  <c r="N2914" i="1"/>
  <c r="P2914" i="1" s="1"/>
  <c r="Q2914" i="1" s="1"/>
  <c r="R2914" i="1" s="1"/>
  <c r="M2914" i="1"/>
  <c r="L2914" i="1"/>
  <c r="O2913" i="1"/>
  <c r="N2913" i="1"/>
  <c r="P2913" i="1" s="1"/>
  <c r="Q2913" i="1" s="1"/>
  <c r="R2913" i="1" s="1"/>
  <c r="M2913" i="1"/>
  <c r="L2913" i="1"/>
  <c r="K2912" i="1"/>
  <c r="K2911" i="1"/>
  <c r="O2910" i="1"/>
  <c r="N2910" i="1"/>
  <c r="P2910" i="1" s="1"/>
  <c r="Q2910" i="1" s="1"/>
  <c r="R2910" i="1" s="1"/>
  <c r="M2910" i="1"/>
  <c r="L2910" i="1"/>
  <c r="K2909" i="1"/>
  <c r="K2908" i="1"/>
  <c r="K2907" i="1"/>
  <c r="K2906" i="1"/>
  <c r="K2905" i="1"/>
  <c r="K2904" i="1"/>
  <c r="O2903" i="1"/>
  <c r="N2903" i="1"/>
  <c r="P2903" i="1" s="1"/>
  <c r="Q2903" i="1" s="1"/>
  <c r="R2903" i="1" s="1"/>
  <c r="M2903" i="1"/>
  <c r="L2903" i="1"/>
  <c r="K2902" i="1"/>
  <c r="K2901" i="1"/>
  <c r="K2900" i="1"/>
  <c r="K2899" i="1"/>
  <c r="K2898" i="1"/>
  <c r="K2897" i="1"/>
  <c r="K2896" i="1"/>
  <c r="O2895" i="1"/>
  <c r="N2895" i="1"/>
  <c r="P2895" i="1" s="1"/>
  <c r="Q2895" i="1" s="1"/>
  <c r="R2895" i="1" s="1"/>
  <c r="M2895" i="1"/>
  <c r="L2895" i="1"/>
  <c r="K2894" i="1"/>
  <c r="K2893" i="1"/>
  <c r="K2892" i="1"/>
  <c r="K2891" i="1"/>
  <c r="K2890" i="1"/>
  <c r="K2889" i="1"/>
  <c r="O2888" i="1"/>
  <c r="N2888" i="1"/>
  <c r="P2888" i="1" s="1"/>
  <c r="Q2888" i="1" s="1"/>
  <c r="R2888" i="1" s="1"/>
  <c r="M2888" i="1"/>
  <c r="L2888" i="1"/>
  <c r="K2887" i="1"/>
  <c r="K2886" i="1"/>
  <c r="K2885" i="1"/>
  <c r="K2884" i="1"/>
  <c r="O2883" i="1"/>
  <c r="N2883" i="1"/>
  <c r="P2883" i="1" s="1"/>
  <c r="Q2883" i="1" s="1"/>
  <c r="R2883" i="1" s="1"/>
  <c r="M2883" i="1"/>
  <c r="L2883" i="1"/>
  <c r="K2882" i="1"/>
  <c r="O2881" i="1"/>
  <c r="N2881" i="1"/>
  <c r="P2881" i="1" s="1"/>
  <c r="Q2881" i="1" s="1"/>
  <c r="R2881" i="1" s="1"/>
  <c r="M2881" i="1"/>
  <c r="L2881" i="1"/>
  <c r="K2880" i="1"/>
  <c r="K2879" i="1"/>
  <c r="K2878" i="1"/>
  <c r="K2877" i="1"/>
  <c r="K2876" i="1"/>
  <c r="K2875" i="1"/>
  <c r="O2874" i="1"/>
  <c r="N2874" i="1"/>
  <c r="P2874" i="1" s="1"/>
  <c r="Q2874" i="1" s="1"/>
  <c r="R2874" i="1" s="1"/>
  <c r="M2874" i="1"/>
  <c r="L2874" i="1"/>
  <c r="K2873" i="1"/>
  <c r="K2872" i="1"/>
  <c r="K2871" i="1"/>
  <c r="K2870" i="1"/>
  <c r="K2869" i="1"/>
  <c r="K2868" i="1"/>
  <c r="O2867" i="1"/>
  <c r="N2867" i="1"/>
  <c r="P2867" i="1" s="1"/>
  <c r="Q2867" i="1" s="1"/>
  <c r="R2867" i="1" s="1"/>
  <c r="M2867" i="1"/>
  <c r="L2867" i="1"/>
  <c r="K2866" i="1"/>
  <c r="K2865" i="1"/>
  <c r="K2864" i="1"/>
  <c r="K2863" i="1"/>
  <c r="K2862" i="1"/>
  <c r="K2861" i="1"/>
  <c r="O2860" i="1"/>
  <c r="N2860" i="1"/>
  <c r="P2860" i="1" s="1"/>
  <c r="Q2860" i="1" s="1"/>
  <c r="R2860" i="1" s="1"/>
  <c r="M2860" i="1"/>
  <c r="L2860" i="1"/>
  <c r="K2859" i="1"/>
  <c r="K2858" i="1"/>
  <c r="K2857" i="1"/>
  <c r="K2856" i="1"/>
  <c r="K2855" i="1"/>
  <c r="O2854" i="1"/>
  <c r="N2854" i="1"/>
  <c r="P2854" i="1" s="1"/>
  <c r="Q2854" i="1" s="1"/>
  <c r="R2854" i="1" s="1"/>
  <c r="M2854" i="1"/>
  <c r="L2854" i="1"/>
  <c r="O2853" i="1"/>
  <c r="N2853" i="1"/>
  <c r="P2853" i="1" s="1"/>
  <c r="Q2853" i="1" s="1"/>
  <c r="R2853" i="1" s="1"/>
  <c r="M2853" i="1"/>
  <c r="L2853" i="1"/>
  <c r="K2852" i="1"/>
  <c r="O2851" i="1"/>
  <c r="N2851" i="1"/>
  <c r="P2851" i="1" s="1"/>
  <c r="Q2851" i="1" s="1"/>
  <c r="R2851" i="1" s="1"/>
  <c r="M2851" i="1"/>
  <c r="L2851" i="1"/>
  <c r="K2850" i="1"/>
  <c r="O2849" i="1"/>
  <c r="N2849" i="1"/>
  <c r="P2849" i="1" s="1"/>
  <c r="Q2849" i="1" s="1"/>
  <c r="R2849" i="1" s="1"/>
  <c r="M2849" i="1"/>
  <c r="L2849" i="1"/>
  <c r="K2848" i="1"/>
  <c r="K2847" i="1"/>
  <c r="K2846" i="1"/>
  <c r="K2845" i="1"/>
  <c r="K2844" i="1"/>
  <c r="K2843" i="1"/>
  <c r="K2842" i="1"/>
  <c r="K2841" i="1"/>
  <c r="K2840" i="1"/>
  <c r="K2839" i="1"/>
  <c r="K2838" i="1"/>
  <c r="O2837" i="1"/>
  <c r="N2837" i="1"/>
  <c r="P2837" i="1" s="1"/>
  <c r="Q2837" i="1" s="1"/>
  <c r="R2837" i="1" s="1"/>
  <c r="M2837" i="1"/>
  <c r="L2837" i="1"/>
  <c r="K2836" i="1"/>
  <c r="K2835" i="1"/>
  <c r="K2834" i="1"/>
  <c r="K2833" i="1"/>
  <c r="K2832" i="1"/>
  <c r="K2831" i="1"/>
  <c r="O2830" i="1"/>
  <c r="N2830" i="1"/>
  <c r="P2830" i="1" s="1"/>
  <c r="Q2830" i="1" s="1"/>
  <c r="R2830" i="1" s="1"/>
  <c r="M2830" i="1"/>
  <c r="L2830" i="1"/>
  <c r="K2829" i="1"/>
  <c r="K2828" i="1"/>
  <c r="K2827" i="1"/>
  <c r="K2826" i="1"/>
  <c r="K2825" i="1"/>
  <c r="K2824" i="1"/>
  <c r="O2823" i="1"/>
  <c r="N2823" i="1"/>
  <c r="P2823" i="1" s="1"/>
  <c r="Q2823" i="1" s="1"/>
  <c r="R2823" i="1" s="1"/>
  <c r="M2823" i="1"/>
  <c r="L2823" i="1"/>
  <c r="O2822" i="1"/>
  <c r="N2822" i="1"/>
  <c r="P2822" i="1" s="1"/>
  <c r="Q2822" i="1" s="1"/>
  <c r="R2822" i="1" s="1"/>
  <c r="M2822" i="1"/>
  <c r="L2822" i="1"/>
  <c r="O2821" i="1"/>
  <c r="N2821" i="1"/>
  <c r="P2821" i="1" s="1"/>
  <c r="Q2821" i="1" s="1"/>
  <c r="R2821" i="1" s="1"/>
  <c r="M2821" i="1"/>
  <c r="L2821" i="1"/>
  <c r="K2820" i="1"/>
  <c r="K2819" i="1"/>
  <c r="K2818" i="1"/>
  <c r="K2817" i="1"/>
  <c r="K2816" i="1"/>
  <c r="K2815" i="1"/>
  <c r="O2814" i="1"/>
  <c r="N2814" i="1"/>
  <c r="P2814" i="1" s="1"/>
  <c r="Q2814" i="1" s="1"/>
  <c r="R2814" i="1" s="1"/>
  <c r="M2814" i="1"/>
  <c r="L2814" i="1"/>
  <c r="K2813" i="1"/>
  <c r="K2812" i="1"/>
  <c r="K2811" i="1"/>
  <c r="K2810" i="1"/>
  <c r="K2809" i="1"/>
  <c r="K2808" i="1"/>
  <c r="O2807" i="1"/>
  <c r="N2807" i="1"/>
  <c r="P2807" i="1" s="1"/>
  <c r="Q2807" i="1" s="1"/>
  <c r="R2807" i="1" s="1"/>
  <c r="M2807" i="1"/>
  <c r="L2807" i="1"/>
  <c r="K2806" i="1"/>
  <c r="K2805" i="1"/>
  <c r="K2804" i="1"/>
  <c r="K2803" i="1"/>
  <c r="K2802" i="1"/>
  <c r="K2801" i="1"/>
  <c r="O2800" i="1"/>
  <c r="N2800" i="1"/>
  <c r="P2800" i="1" s="1"/>
  <c r="Q2800" i="1" s="1"/>
  <c r="R2800" i="1" s="1"/>
  <c r="M2800" i="1"/>
  <c r="L2800" i="1"/>
  <c r="K2799" i="1"/>
  <c r="K2798" i="1"/>
  <c r="K2797" i="1"/>
  <c r="K2796" i="1"/>
  <c r="K2795" i="1"/>
  <c r="K2794" i="1"/>
  <c r="O2793" i="1"/>
  <c r="N2793" i="1"/>
  <c r="P2793" i="1" s="1"/>
  <c r="Q2793" i="1" s="1"/>
  <c r="R2793" i="1" s="1"/>
  <c r="M2793" i="1"/>
  <c r="L2793" i="1"/>
  <c r="K2792" i="1"/>
  <c r="O2791" i="1"/>
  <c r="N2791" i="1"/>
  <c r="P2791" i="1" s="1"/>
  <c r="Q2791" i="1" s="1"/>
  <c r="R2791" i="1" s="1"/>
  <c r="M2791" i="1"/>
  <c r="L2791" i="1"/>
  <c r="K2790" i="1"/>
  <c r="K2789" i="1"/>
  <c r="K2788" i="1"/>
  <c r="K2787" i="1"/>
  <c r="K2786" i="1"/>
  <c r="K2785" i="1"/>
  <c r="O2784" i="1"/>
  <c r="N2784" i="1"/>
  <c r="P2784" i="1" s="1"/>
  <c r="Q2784" i="1" s="1"/>
  <c r="R2784" i="1" s="1"/>
  <c r="M2784" i="1"/>
  <c r="L2784" i="1"/>
  <c r="K2783" i="1"/>
  <c r="K2782" i="1"/>
  <c r="K2781" i="1"/>
  <c r="K2780" i="1"/>
  <c r="K2779" i="1"/>
  <c r="K2778" i="1"/>
  <c r="O2777" i="1"/>
  <c r="N2777" i="1"/>
  <c r="P2777" i="1" s="1"/>
  <c r="Q2777" i="1" s="1"/>
  <c r="R2777" i="1" s="1"/>
  <c r="M2777" i="1"/>
  <c r="L2777" i="1"/>
  <c r="K2776" i="1"/>
  <c r="K2775" i="1"/>
  <c r="K2774" i="1"/>
  <c r="K2773" i="1"/>
  <c r="K2772" i="1"/>
  <c r="K2771" i="1"/>
  <c r="O2770" i="1"/>
  <c r="N2770" i="1"/>
  <c r="P2770" i="1" s="1"/>
  <c r="Q2770" i="1" s="1"/>
  <c r="R2770" i="1" s="1"/>
  <c r="M2770" i="1"/>
  <c r="L2770" i="1"/>
  <c r="K2769" i="1"/>
  <c r="K2768" i="1"/>
  <c r="K2767" i="1"/>
  <c r="K2766" i="1"/>
  <c r="K2765" i="1"/>
  <c r="O2764" i="1"/>
  <c r="N2764" i="1"/>
  <c r="P2764" i="1" s="1"/>
  <c r="Q2764" i="1" s="1"/>
  <c r="R2764" i="1" s="1"/>
  <c r="M2764" i="1"/>
  <c r="L2764" i="1"/>
  <c r="O2763" i="1"/>
  <c r="N2763" i="1"/>
  <c r="P2763" i="1" s="1"/>
  <c r="Q2763" i="1" s="1"/>
  <c r="R2763" i="1" s="1"/>
  <c r="M2763" i="1"/>
  <c r="L2763" i="1"/>
  <c r="K2762" i="1"/>
  <c r="O2761" i="1"/>
  <c r="N2761" i="1"/>
  <c r="P2761" i="1" s="1"/>
  <c r="Q2761" i="1" s="1"/>
  <c r="R2761" i="1" s="1"/>
  <c r="M2761" i="1"/>
  <c r="L2761" i="1"/>
  <c r="K2760" i="1"/>
  <c r="K2759" i="1"/>
  <c r="K2758" i="1"/>
  <c r="K2757" i="1"/>
  <c r="K2756" i="1"/>
  <c r="K2755" i="1"/>
  <c r="O2754" i="1"/>
  <c r="N2754" i="1"/>
  <c r="P2754" i="1" s="1"/>
  <c r="Q2754" i="1" s="1"/>
  <c r="R2754" i="1" s="1"/>
  <c r="M2754" i="1"/>
  <c r="L2754" i="1"/>
  <c r="K2753" i="1"/>
  <c r="K2752" i="1"/>
  <c r="K2751" i="1"/>
  <c r="K2750" i="1"/>
  <c r="K2749" i="1"/>
  <c r="K2748" i="1"/>
  <c r="O2747" i="1"/>
  <c r="N2747" i="1"/>
  <c r="P2747" i="1" s="1"/>
  <c r="Q2747" i="1" s="1"/>
  <c r="R2747" i="1" s="1"/>
  <c r="M2747" i="1"/>
  <c r="L2747" i="1"/>
  <c r="K2746" i="1"/>
  <c r="K2745" i="1"/>
  <c r="K2744" i="1"/>
  <c r="K2743" i="1"/>
  <c r="K2742" i="1"/>
  <c r="K2741" i="1"/>
  <c r="O2740" i="1"/>
  <c r="N2740" i="1"/>
  <c r="P2740" i="1" s="1"/>
  <c r="Q2740" i="1" s="1"/>
  <c r="R2740" i="1" s="1"/>
  <c r="M2740" i="1"/>
  <c r="L2740" i="1"/>
  <c r="K2739" i="1"/>
  <c r="K2738" i="1"/>
  <c r="K2737" i="1"/>
  <c r="K2736" i="1"/>
  <c r="K2735" i="1"/>
  <c r="O2734" i="1"/>
  <c r="N2734" i="1"/>
  <c r="P2734" i="1" s="1"/>
  <c r="Q2734" i="1" s="1"/>
  <c r="R2734" i="1" s="1"/>
  <c r="M2734" i="1"/>
  <c r="L2734" i="1"/>
  <c r="O2733" i="1"/>
  <c r="N2733" i="1"/>
  <c r="P2733" i="1" s="1"/>
  <c r="Q2733" i="1" s="1"/>
  <c r="R2733" i="1" s="1"/>
  <c r="M2733" i="1"/>
  <c r="L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O2704" i="1"/>
  <c r="N2704" i="1"/>
  <c r="P2704" i="1" s="1"/>
  <c r="Q2704" i="1" s="1"/>
  <c r="R2704" i="1" s="1"/>
  <c r="M2704" i="1"/>
  <c r="L2704" i="1"/>
  <c r="O2703" i="1"/>
  <c r="N2703" i="1"/>
  <c r="P2703" i="1" s="1"/>
  <c r="Q2703" i="1" s="1"/>
  <c r="R2703" i="1" s="1"/>
  <c r="M2703" i="1"/>
  <c r="L2703" i="1"/>
  <c r="K2702" i="1"/>
  <c r="O2701" i="1"/>
  <c r="N2701" i="1"/>
  <c r="P2701" i="1" s="1"/>
  <c r="Q2701" i="1" s="1"/>
  <c r="R2701" i="1" s="1"/>
  <c r="M2701" i="1"/>
  <c r="L2701" i="1"/>
  <c r="K2700" i="1"/>
  <c r="K2699" i="1"/>
  <c r="K2698" i="1"/>
  <c r="K2697" i="1"/>
  <c r="K2696" i="1"/>
  <c r="K2695" i="1"/>
  <c r="O2694" i="1"/>
  <c r="N2694" i="1"/>
  <c r="P2694" i="1" s="1"/>
  <c r="Q2694" i="1" s="1"/>
  <c r="R2694" i="1" s="1"/>
  <c r="M2694" i="1"/>
  <c r="L2694" i="1"/>
  <c r="K2693" i="1"/>
  <c r="K2692" i="1"/>
  <c r="O2691" i="1"/>
  <c r="N2691" i="1"/>
  <c r="P2691" i="1" s="1"/>
  <c r="Q2691" i="1" s="1"/>
  <c r="R2691" i="1" s="1"/>
  <c r="M2691" i="1"/>
  <c r="L2691" i="1"/>
  <c r="K2690" i="1"/>
  <c r="K2689" i="1"/>
  <c r="K2688" i="1"/>
  <c r="O2687" i="1"/>
  <c r="N2687" i="1"/>
  <c r="P2687" i="1" s="1"/>
  <c r="Q2687" i="1" s="1"/>
  <c r="R2687" i="1" s="1"/>
  <c r="M2687" i="1"/>
  <c r="L2687" i="1"/>
  <c r="K2686" i="1"/>
  <c r="K2685" i="1"/>
  <c r="K2684" i="1"/>
  <c r="K2683" i="1"/>
  <c r="K2682" i="1"/>
  <c r="K2681" i="1"/>
  <c r="O2680" i="1"/>
  <c r="N2680" i="1"/>
  <c r="P2680" i="1" s="1"/>
  <c r="Q2680" i="1" s="1"/>
  <c r="R2680" i="1" s="1"/>
  <c r="M2680" i="1"/>
  <c r="L2680" i="1"/>
  <c r="K2679" i="1"/>
  <c r="K2678" i="1"/>
  <c r="K2677" i="1"/>
  <c r="K2676" i="1"/>
  <c r="K2675" i="1"/>
  <c r="O2674" i="1"/>
  <c r="N2674" i="1"/>
  <c r="P2674" i="1" s="1"/>
  <c r="Q2674" i="1" s="1"/>
  <c r="R2674" i="1" s="1"/>
  <c r="M2674" i="1"/>
  <c r="L2674" i="1"/>
  <c r="O2673" i="1"/>
  <c r="N2673" i="1"/>
  <c r="P2673" i="1" s="1"/>
  <c r="Q2673" i="1" s="1"/>
  <c r="R2673" i="1" s="1"/>
  <c r="M2673" i="1"/>
  <c r="L2673" i="1"/>
  <c r="K2672" i="1"/>
  <c r="K2671" i="1"/>
  <c r="K2670" i="1"/>
  <c r="O2669" i="1"/>
  <c r="N2669" i="1"/>
  <c r="P2669" i="1" s="1"/>
  <c r="Q2669" i="1" s="1"/>
  <c r="R2669" i="1" s="1"/>
  <c r="M2669" i="1"/>
  <c r="L2669" i="1"/>
  <c r="K2668" i="1"/>
  <c r="K2667" i="1"/>
  <c r="K2666" i="1"/>
  <c r="K2665" i="1"/>
  <c r="K2664" i="1"/>
  <c r="K2663" i="1"/>
  <c r="O2662" i="1"/>
  <c r="N2662" i="1"/>
  <c r="P2662" i="1" s="1"/>
  <c r="Q2662" i="1" s="1"/>
  <c r="R2662" i="1" s="1"/>
  <c r="M2662" i="1"/>
  <c r="L2662" i="1"/>
  <c r="K2661" i="1"/>
  <c r="K2660" i="1"/>
  <c r="K2659" i="1"/>
  <c r="K2658" i="1"/>
  <c r="K2657" i="1"/>
  <c r="K2656" i="1"/>
  <c r="O2655" i="1"/>
  <c r="N2655" i="1"/>
  <c r="P2655" i="1" s="1"/>
  <c r="Q2655" i="1" s="1"/>
  <c r="R2655" i="1" s="1"/>
  <c r="M2655" i="1"/>
  <c r="L2655" i="1"/>
  <c r="K2654" i="1"/>
  <c r="K2653" i="1"/>
  <c r="K2652" i="1"/>
  <c r="K2651" i="1"/>
  <c r="K2650" i="1"/>
  <c r="K2649" i="1"/>
  <c r="O2648" i="1"/>
  <c r="N2648" i="1"/>
  <c r="P2648" i="1" s="1"/>
  <c r="Q2648" i="1" s="1"/>
  <c r="R2648" i="1" s="1"/>
  <c r="M2648" i="1"/>
  <c r="L2648" i="1"/>
  <c r="K2647" i="1"/>
  <c r="K2646" i="1"/>
  <c r="K2645" i="1"/>
  <c r="O2644" i="1"/>
  <c r="N2644" i="1"/>
  <c r="P2644" i="1" s="1"/>
  <c r="Q2644" i="1" s="1"/>
  <c r="R2644" i="1" s="1"/>
  <c r="M2644" i="1"/>
  <c r="L2644" i="1"/>
  <c r="O2643" i="1"/>
  <c r="N2643" i="1"/>
  <c r="P2643" i="1" s="1"/>
  <c r="Q2643" i="1" s="1"/>
  <c r="R2643" i="1" s="1"/>
  <c r="M2643" i="1"/>
  <c r="L2643" i="1"/>
  <c r="K2642" i="1"/>
  <c r="O2641" i="1"/>
  <c r="N2641" i="1"/>
  <c r="P2641" i="1" s="1"/>
  <c r="Q2641" i="1" s="1"/>
  <c r="R2641" i="1" s="1"/>
  <c r="M2641" i="1"/>
  <c r="L2641" i="1"/>
  <c r="K2640" i="1"/>
  <c r="K2639" i="1"/>
  <c r="K2638" i="1"/>
  <c r="K2637" i="1"/>
  <c r="K2636" i="1"/>
  <c r="K2635" i="1"/>
  <c r="O2634" i="1"/>
  <c r="N2634" i="1"/>
  <c r="P2634" i="1" s="1"/>
  <c r="Q2634" i="1" s="1"/>
  <c r="R2634" i="1" s="1"/>
  <c r="M2634" i="1"/>
  <c r="L2634" i="1"/>
  <c r="K2633" i="1"/>
  <c r="K2632" i="1"/>
  <c r="K2631" i="1"/>
  <c r="K2630" i="1"/>
  <c r="K2629" i="1"/>
  <c r="K2628" i="1"/>
  <c r="O2627" i="1"/>
  <c r="N2627" i="1"/>
  <c r="P2627" i="1" s="1"/>
  <c r="Q2627" i="1" s="1"/>
  <c r="R2627" i="1" s="1"/>
  <c r="M2627" i="1"/>
  <c r="L2627" i="1"/>
  <c r="K2626" i="1"/>
  <c r="K2625" i="1"/>
  <c r="K2624" i="1"/>
  <c r="K2623" i="1"/>
  <c r="K2622" i="1"/>
  <c r="K2621" i="1"/>
  <c r="O2620" i="1"/>
  <c r="N2620" i="1"/>
  <c r="P2620" i="1" s="1"/>
  <c r="Q2620" i="1" s="1"/>
  <c r="R2620" i="1" s="1"/>
  <c r="M2620" i="1"/>
  <c r="L2620" i="1"/>
  <c r="K2619" i="1"/>
  <c r="K2618" i="1"/>
  <c r="K2617" i="1"/>
  <c r="K2616" i="1"/>
  <c r="K2615" i="1"/>
  <c r="K2614" i="1"/>
  <c r="O2613" i="1"/>
  <c r="N2613" i="1"/>
  <c r="P2613" i="1" s="1"/>
  <c r="Q2613" i="1" s="1"/>
  <c r="R2613" i="1" s="1"/>
  <c r="M2613" i="1"/>
  <c r="L2613" i="1"/>
  <c r="K2612" i="1"/>
  <c r="O2611" i="1"/>
  <c r="N2611" i="1"/>
  <c r="P2611" i="1" s="1"/>
  <c r="Q2611" i="1" s="1"/>
  <c r="R2611" i="1" s="1"/>
  <c r="M2611" i="1"/>
  <c r="L2611" i="1"/>
  <c r="K2610" i="1"/>
  <c r="K2609" i="1"/>
  <c r="K2608" i="1"/>
  <c r="K2607" i="1"/>
  <c r="K2606" i="1"/>
  <c r="K2605" i="1"/>
  <c r="O2604" i="1"/>
  <c r="N2604" i="1"/>
  <c r="P2604" i="1" s="1"/>
  <c r="Q2604" i="1" s="1"/>
  <c r="R2604" i="1" s="1"/>
  <c r="M2604" i="1"/>
  <c r="L2604" i="1"/>
  <c r="K2603" i="1"/>
  <c r="K2602" i="1"/>
  <c r="K2601" i="1"/>
  <c r="K2600" i="1"/>
  <c r="K2599" i="1"/>
  <c r="K2598" i="1"/>
  <c r="O2597" i="1"/>
  <c r="N2597" i="1"/>
  <c r="P2597" i="1" s="1"/>
  <c r="Q2597" i="1" s="1"/>
  <c r="R2597" i="1" s="1"/>
  <c r="M2597" i="1"/>
  <c r="L2597" i="1"/>
  <c r="K2596" i="1"/>
  <c r="K2595" i="1"/>
  <c r="K2594" i="1"/>
  <c r="K2593" i="1"/>
  <c r="K2592" i="1"/>
  <c r="K2591" i="1"/>
  <c r="O2590" i="1"/>
  <c r="N2590" i="1"/>
  <c r="P2590" i="1" s="1"/>
  <c r="Q2590" i="1" s="1"/>
  <c r="R2590" i="1" s="1"/>
  <c r="M2590" i="1"/>
  <c r="L2590" i="1"/>
  <c r="K2589" i="1"/>
  <c r="K2588" i="1"/>
  <c r="K2587" i="1"/>
  <c r="K2586" i="1"/>
  <c r="K2585" i="1"/>
  <c r="K2584" i="1"/>
  <c r="O2583" i="1"/>
  <c r="N2583" i="1"/>
  <c r="P2583" i="1" s="1"/>
  <c r="Q2583" i="1" s="1"/>
  <c r="R2583" i="1" s="1"/>
  <c r="M2583" i="1"/>
  <c r="L2583" i="1"/>
  <c r="K2582" i="1"/>
  <c r="K2581" i="1"/>
  <c r="K2580" i="1"/>
  <c r="O2579" i="1"/>
  <c r="N2579" i="1"/>
  <c r="P2579" i="1" s="1"/>
  <c r="Q2579" i="1" s="1"/>
  <c r="R2579" i="1" s="1"/>
  <c r="M2579" i="1"/>
  <c r="L2579" i="1"/>
  <c r="K2578" i="1"/>
  <c r="K2577" i="1"/>
  <c r="K2576" i="1"/>
  <c r="K2575" i="1"/>
  <c r="K2574" i="1"/>
  <c r="K2573" i="1"/>
  <c r="O2572" i="1"/>
  <c r="N2572" i="1"/>
  <c r="P2572" i="1" s="1"/>
  <c r="Q2572" i="1" s="1"/>
  <c r="R2572" i="1" s="1"/>
  <c r="M2572" i="1"/>
  <c r="L2572" i="1"/>
  <c r="K2571" i="1"/>
  <c r="K2570" i="1"/>
  <c r="K2569" i="1"/>
  <c r="K2568" i="1"/>
  <c r="K2567" i="1"/>
  <c r="K2566" i="1"/>
  <c r="O2565" i="1"/>
  <c r="N2565" i="1"/>
  <c r="P2565" i="1" s="1"/>
  <c r="Q2565" i="1" s="1"/>
  <c r="R2565" i="1" s="1"/>
  <c r="M2565" i="1"/>
  <c r="L2565" i="1"/>
  <c r="K2564" i="1"/>
  <c r="K2563" i="1"/>
  <c r="K2562" i="1"/>
  <c r="K2561" i="1"/>
  <c r="K2560" i="1"/>
  <c r="K2559" i="1"/>
  <c r="O2558" i="1"/>
  <c r="N2558" i="1"/>
  <c r="P2558" i="1" s="1"/>
  <c r="Q2558" i="1" s="1"/>
  <c r="R2558" i="1" s="1"/>
  <c r="M2558" i="1"/>
  <c r="L2558" i="1"/>
  <c r="K2557" i="1"/>
  <c r="K2556" i="1"/>
  <c r="K2555" i="1"/>
  <c r="O2554" i="1"/>
  <c r="N2554" i="1"/>
  <c r="P2554" i="1" s="1"/>
  <c r="Q2554" i="1" s="1"/>
  <c r="R2554" i="1" s="1"/>
  <c r="M2554" i="1"/>
  <c r="L2554" i="1"/>
  <c r="O2553" i="1"/>
  <c r="N2553" i="1"/>
  <c r="P2553" i="1" s="1"/>
  <c r="Q2553" i="1" s="1"/>
  <c r="R2553" i="1" s="1"/>
  <c r="M2553" i="1"/>
  <c r="L2553" i="1"/>
  <c r="K2552" i="1"/>
  <c r="O2551" i="1"/>
  <c r="N2551" i="1"/>
  <c r="P2551" i="1" s="1"/>
  <c r="Q2551" i="1" s="1"/>
  <c r="R2551" i="1" s="1"/>
  <c r="M2551" i="1"/>
  <c r="L2551" i="1"/>
  <c r="K2550" i="1"/>
  <c r="K2549" i="1"/>
  <c r="K2548" i="1"/>
  <c r="K2547" i="1"/>
  <c r="K2546" i="1"/>
  <c r="K2545" i="1"/>
  <c r="O2544" i="1"/>
  <c r="N2544" i="1"/>
  <c r="P2544" i="1" s="1"/>
  <c r="Q2544" i="1" s="1"/>
  <c r="R2544" i="1" s="1"/>
  <c r="M2544" i="1"/>
  <c r="L2544" i="1"/>
  <c r="K2543" i="1"/>
  <c r="K2542" i="1"/>
  <c r="K2541" i="1"/>
  <c r="K2540" i="1"/>
  <c r="K2539" i="1"/>
  <c r="K2538" i="1"/>
  <c r="O2537" i="1"/>
  <c r="N2537" i="1"/>
  <c r="P2537" i="1" s="1"/>
  <c r="Q2537" i="1" s="1"/>
  <c r="R2537" i="1" s="1"/>
  <c r="M2537" i="1"/>
  <c r="L2537" i="1"/>
  <c r="K2536" i="1"/>
  <c r="K2535" i="1"/>
  <c r="K2534" i="1"/>
  <c r="K2533" i="1"/>
  <c r="K2532" i="1"/>
  <c r="K2531" i="1"/>
  <c r="O2530" i="1"/>
  <c r="N2530" i="1"/>
  <c r="P2530" i="1" s="1"/>
  <c r="Q2530" i="1" s="1"/>
  <c r="R2530" i="1" s="1"/>
  <c r="M2530" i="1"/>
  <c r="L2530" i="1"/>
  <c r="K2529" i="1"/>
  <c r="K2528" i="1"/>
  <c r="K2527" i="1"/>
  <c r="K2526" i="1"/>
  <c r="K2525" i="1"/>
  <c r="O2524" i="1"/>
  <c r="N2524" i="1"/>
  <c r="P2524" i="1" s="1"/>
  <c r="Q2524" i="1" s="1"/>
  <c r="R2524" i="1" s="1"/>
  <c r="M2524" i="1"/>
  <c r="L2524" i="1"/>
  <c r="O2523" i="1"/>
  <c r="N2523" i="1"/>
  <c r="P2523" i="1" s="1"/>
  <c r="Q2523" i="1" s="1"/>
  <c r="R2523" i="1" s="1"/>
  <c r="M2523" i="1"/>
  <c r="L2523" i="1"/>
  <c r="K2522" i="1"/>
  <c r="K2521" i="1"/>
  <c r="K2520" i="1"/>
  <c r="K2519" i="1"/>
  <c r="K2518" i="1"/>
  <c r="K2517" i="1"/>
  <c r="K2516" i="1"/>
  <c r="O2515" i="1"/>
  <c r="N2515" i="1"/>
  <c r="P2515" i="1" s="1"/>
  <c r="Q2515" i="1" s="1"/>
  <c r="R2515" i="1" s="1"/>
  <c r="M2515" i="1"/>
  <c r="L2515" i="1"/>
  <c r="K2514" i="1"/>
  <c r="K2513" i="1"/>
  <c r="O2512" i="1"/>
  <c r="N2512" i="1"/>
  <c r="P2512" i="1" s="1"/>
  <c r="Q2512" i="1" s="1"/>
  <c r="R2512" i="1" s="1"/>
  <c r="M2512" i="1"/>
  <c r="L2512" i="1"/>
  <c r="K2511" i="1"/>
  <c r="K2510" i="1"/>
  <c r="K2509" i="1"/>
  <c r="K2508" i="1"/>
  <c r="K2507" i="1"/>
  <c r="K2506" i="1"/>
  <c r="O2505" i="1"/>
  <c r="N2505" i="1"/>
  <c r="P2505" i="1" s="1"/>
  <c r="Q2505" i="1" s="1"/>
  <c r="R2505" i="1" s="1"/>
  <c r="M2505" i="1"/>
  <c r="L2505" i="1"/>
  <c r="K2504" i="1"/>
  <c r="K2503" i="1"/>
  <c r="K2502" i="1"/>
  <c r="K2501" i="1"/>
  <c r="K2500" i="1"/>
  <c r="K2499" i="1"/>
  <c r="O2498" i="1"/>
  <c r="N2498" i="1"/>
  <c r="P2498" i="1" s="1"/>
  <c r="Q2498" i="1" s="1"/>
  <c r="R2498" i="1" s="1"/>
  <c r="M2498" i="1"/>
  <c r="L2498" i="1"/>
  <c r="K2497" i="1"/>
  <c r="K2496" i="1"/>
  <c r="K2495" i="1"/>
  <c r="O2494" i="1"/>
  <c r="N2494" i="1"/>
  <c r="P2494" i="1" s="1"/>
  <c r="Q2494" i="1" s="1"/>
  <c r="R2494" i="1" s="1"/>
  <c r="M2494" i="1"/>
  <c r="L2494" i="1"/>
  <c r="O2493" i="1"/>
  <c r="N2493" i="1"/>
  <c r="P2493" i="1" s="1"/>
  <c r="Q2493" i="1" s="1"/>
  <c r="R2493" i="1" s="1"/>
  <c r="M2493" i="1"/>
  <c r="L2493" i="1"/>
  <c r="K2492" i="1"/>
  <c r="O2491" i="1"/>
  <c r="N2491" i="1"/>
  <c r="P2491" i="1" s="1"/>
  <c r="Q2491" i="1" s="1"/>
  <c r="R2491" i="1" s="1"/>
  <c r="M2491" i="1"/>
  <c r="L2491" i="1"/>
  <c r="K2490" i="1"/>
  <c r="K2489" i="1"/>
  <c r="K2488" i="1"/>
  <c r="K2487" i="1"/>
  <c r="K2486" i="1"/>
  <c r="K2485" i="1"/>
  <c r="O2484" i="1"/>
  <c r="N2484" i="1"/>
  <c r="P2484" i="1" s="1"/>
  <c r="Q2484" i="1" s="1"/>
  <c r="R2484" i="1" s="1"/>
  <c r="M2484" i="1"/>
  <c r="L2484" i="1"/>
  <c r="K2483" i="1"/>
  <c r="K2482" i="1"/>
  <c r="K2481" i="1"/>
  <c r="K2480" i="1"/>
  <c r="K2479" i="1"/>
  <c r="K2478" i="1"/>
  <c r="O2477" i="1"/>
  <c r="N2477" i="1"/>
  <c r="P2477" i="1" s="1"/>
  <c r="Q2477" i="1" s="1"/>
  <c r="R2477" i="1" s="1"/>
  <c r="M2477" i="1"/>
  <c r="L2477" i="1"/>
  <c r="K2476" i="1"/>
  <c r="K2475" i="1"/>
  <c r="K2474" i="1"/>
  <c r="K2473" i="1"/>
  <c r="K2472" i="1"/>
  <c r="K2471" i="1"/>
  <c r="K2470" i="1"/>
  <c r="O2469" i="1"/>
  <c r="N2469" i="1"/>
  <c r="P2469" i="1" s="1"/>
  <c r="Q2469" i="1" s="1"/>
  <c r="R2469" i="1" s="1"/>
  <c r="M2469" i="1"/>
  <c r="L2469" i="1"/>
  <c r="K2468" i="1"/>
  <c r="K2467" i="1"/>
  <c r="K2466" i="1"/>
  <c r="K2465" i="1"/>
  <c r="O2464" i="1"/>
  <c r="N2464" i="1"/>
  <c r="P2464" i="1" s="1"/>
  <c r="Q2464" i="1" s="1"/>
  <c r="R2464" i="1" s="1"/>
  <c r="M2464" i="1"/>
  <c r="L2464" i="1"/>
  <c r="O2463" i="1"/>
  <c r="N2463" i="1"/>
  <c r="P2463" i="1" s="1"/>
  <c r="Q2463" i="1" s="1"/>
  <c r="R2463" i="1" s="1"/>
  <c r="M2463" i="1"/>
  <c r="L2463" i="1"/>
  <c r="K2462" i="1"/>
  <c r="K2461" i="1"/>
  <c r="K2460" i="1"/>
  <c r="K2459" i="1"/>
  <c r="K2458" i="1"/>
  <c r="K2457" i="1"/>
  <c r="K2456" i="1"/>
  <c r="K2455" i="1"/>
  <c r="O2454" i="1"/>
  <c r="N2454" i="1"/>
  <c r="P2454" i="1" s="1"/>
  <c r="Q2454" i="1" s="1"/>
  <c r="R2454" i="1" s="1"/>
  <c r="M2454" i="1"/>
  <c r="L2454" i="1"/>
  <c r="K2453" i="1"/>
  <c r="O2452" i="1"/>
  <c r="N2452" i="1"/>
  <c r="P2452" i="1" s="1"/>
  <c r="Q2452" i="1" s="1"/>
  <c r="R2452" i="1" s="1"/>
  <c r="M2452" i="1"/>
  <c r="L2452" i="1"/>
  <c r="K2451" i="1"/>
  <c r="K2450" i="1"/>
  <c r="K2449" i="1"/>
  <c r="K2448" i="1"/>
  <c r="K2447" i="1"/>
  <c r="K2446" i="1"/>
  <c r="K2445" i="1"/>
  <c r="K2444" i="1"/>
  <c r="K2443" i="1"/>
  <c r="K2442" i="1"/>
  <c r="K2441" i="1"/>
  <c r="O2440" i="1"/>
  <c r="N2440" i="1"/>
  <c r="P2440" i="1" s="1"/>
  <c r="Q2440" i="1" s="1"/>
  <c r="R2440" i="1" s="1"/>
  <c r="M2440" i="1"/>
  <c r="L2440" i="1"/>
  <c r="K2439" i="1"/>
  <c r="K2438" i="1"/>
  <c r="K2437" i="1"/>
  <c r="K2436" i="1"/>
  <c r="K2435" i="1"/>
  <c r="O2434" i="1"/>
  <c r="N2434" i="1"/>
  <c r="P2434" i="1" s="1"/>
  <c r="Q2434" i="1" s="1"/>
  <c r="R2434" i="1" s="1"/>
  <c r="M2434" i="1"/>
  <c r="L2434" i="1"/>
  <c r="O2433" i="1"/>
  <c r="N2433" i="1"/>
  <c r="P2433" i="1" s="1"/>
  <c r="Q2433" i="1" s="1"/>
  <c r="R2433" i="1" s="1"/>
  <c r="M2433" i="1"/>
  <c r="L2433" i="1"/>
  <c r="K2432" i="1"/>
  <c r="O2431" i="1"/>
  <c r="N2431" i="1"/>
  <c r="P2431" i="1" s="1"/>
  <c r="Q2431" i="1" s="1"/>
  <c r="R2431" i="1" s="1"/>
  <c r="M2431" i="1"/>
  <c r="L2431" i="1"/>
  <c r="K2430" i="1"/>
  <c r="K2429" i="1"/>
  <c r="K2428" i="1"/>
  <c r="K2427" i="1"/>
  <c r="K2426" i="1"/>
  <c r="K2425" i="1"/>
  <c r="O2424" i="1"/>
  <c r="N2424" i="1"/>
  <c r="P2424" i="1" s="1"/>
  <c r="Q2424" i="1" s="1"/>
  <c r="R2424" i="1" s="1"/>
  <c r="M2424" i="1"/>
  <c r="L2424" i="1"/>
  <c r="K2423" i="1"/>
  <c r="K2422" i="1"/>
  <c r="K2421" i="1"/>
  <c r="K2420" i="1"/>
  <c r="K2419" i="1"/>
  <c r="K2418" i="1"/>
  <c r="O2417" i="1"/>
  <c r="N2417" i="1"/>
  <c r="P2417" i="1" s="1"/>
  <c r="Q2417" i="1" s="1"/>
  <c r="R2417" i="1" s="1"/>
  <c r="M2417" i="1"/>
  <c r="L2417" i="1"/>
  <c r="K2416" i="1"/>
  <c r="K2415" i="1"/>
  <c r="K2414" i="1"/>
  <c r="K2413" i="1"/>
  <c r="K2412" i="1"/>
  <c r="K2411" i="1"/>
  <c r="O2410" i="1"/>
  <c r="N2410" i="1"/>
  <c r="P2410" i="1" s="1"/>
  <c r="Q2410" i="1" s="1"/>
  <c r="R2410" i="1" s="1"/>
  <c r="M2410" i="1"/>
  <c r="L2410" i="1"/>
  <c r="K2409" i="1"/>
  <c r="K2408" i="1"/>
  <c r="K2407" i="1"/>
  <c r="K2406" i="1"/>
  <c r="K2405" i="1"/>
  <c r="O2404" i="1"/>
  <c r="N2404" i="1"/>
  <c r="P2404" i="1" s="1"/>
  <c r="Q2404" i="1" s="1"/>
  <c r="R2404" i="1" s="1"/>
  <c r="M2404" i="1"/>
  <c r="L2404" i="1"/>
  <c r="O2403" i="1"/>
  <c r="N2403" i="1"/>
  <c r="P2403" i="1" s="1"/>
  <c r="Q2403" i="1" s="1"/>
  <c r="R2403" i="1" s="1"/>
  <c r="M2403" i="1"/>
  <c r="L2403" i="1"/>
  <c r="K2402" i="1"/>
  <c r="O2401" i="1"/>
  <c r="N2401" i="1"/>
  <c r="P2401" i="1" s="1"/>
  <c r="Q2401" i="1" s="1"/>
  <c r="R2401" i="1" s="1"/>
  <c r="M2401" i="1"/>
  <c r="L2401" i="1"/>
  <c r="K2400" i="1"/>
  <c r="K2399" i="1"/>
  <c r="K2398" i="1"/>
  <c r="K2397" i="1"/>
  <c r="K2396" i="1"/>
  <c r="K2395" i="1"/>
  <c r="O2394" i="1"/>
  <c r="N2394" i="1"/>
  <c r="P2394" i="1" s="1"/>
  <c r="Q2394" i="1" s="1"/>
  <c r="R2394" i="1" s="1"/>
  <c r="M2394" i="1"/>
  <c r="L2394" i="1"/>
  <c r="K2393" i="1"/>
  <c r="K2392" i="1"/>
  <c r="K2391" i="1"/>
  <c r="K2390" i="1"/>
  <c r="K2389" i="1"/>
  <c r="K2388" i="1"/>
  <c r="O2387" i="1"/>
  <c r="N2387" i="1"/>
  <c r="P2387" i="1" s="1"/>
  <c r="Q2387" i="1" s="1"/>
  <c r="R2387" i="1" s="1"/>
  <c r="M2387" i="1"/>
  <c r="L2387" i="1"/>
  <c r="K2386" i="1"/>
  <c r="K2385" i="1"/>
  <c r="K2384" i="1"/>
  <c r="K2383" i="1"/>
  <c r="K2382" i="1"/>
  <c r="K2381" i="1"/>
  <c r="O2380" i="1"/>
  <c r="N2380" i="1"/>
  <c r="P2380" i="1" s="1"/>
  <c r="Q2380" i="1" s="1"/>
  <c r="R2380" i="1" s="1"/>
  <c r="M2380" i="1"/>
  <c r="L2380" i="1"/>
  <c r="K2379" i="1"/>
  <c r="K2378" i="1"/>
  <c r="K2377" i="1"/>
  <c r="K2376" i="1"/>
  <c r="K2375" i="1"/>
  <c r="O2374" i="1"/>
  <c r="N2374" i="1"/>
  <c r="P2374" i="1" s="1"/>
  <c r="Q2374" i="1" s="1"/>
  <c r="R2374" i="1" s="1"/>
  <c r="M2374" i="1"/>
  <c r="L2374" i="1"/>
  <c r="O2373" i="1"/>
  <c r="N2373" i="1"/>
  <c r="P2373" i="1" s="1"/>
  <c r="Q2373" i="1" s="1"/>
  <c r="R2373" i="1" s="1"/>
  <c r="M2373" i="1"/>
  <c r="L2373" i="1"/>
  <c r="K2372" i="1"/>
  <c r="O2371" i="1"/>
  <c r="N2371" i="1"/>
  <c r="P2371" i="1" s="1"/>
  <c r="Q2371" i="1" s="1"/>
  <c r="R2371" i="1" s="1"/>
  <c r="M2371" i="1"/>
  <c r="L2371" i="1"/>
  <c r="K2370" i="1"/>
  <c r="K2369" i="1"/>
  <c r="K2368" i="1"/>
  <c r="K2367" i="1"/>
  <c r="K2366" i="1"/>
  <c r="K2365" i="1"/>
  <c r="O2364" i="1"/>
  <c r="N2364" i="1"/>
  <c r="P2364" i="1" s="1"/>
  <c r="Q2364" i="1" s="1"/>
  <c r="R2364" i="1" s="1"/>
  <c r="M2364" i="1"/>
  <c r="L2364" i="1"/>
  <c r="K2363" i="1"/>
  <c r="K2362" i="1"/>
  <c r="K2361" i="1"/>
  <c r="K2360" i="1"/>
  <c r="K2359" i="1"/>
  <c r="K2358" i="1"/>
  <c r="O2357" i="1"/>
  <c r="N2357" i="1"/>
  <c r="P2357" i="1" s="1"/>
  <c r="Q2357" i="1" s="1"/>
  <c r="R2357" i="1" s="1"/>
  <c r="M2357" i="1"/>
  <c r="L2357" i="1"/>
  <c r="K2356" i="1"/>
  <c r="K2355" i="1"/>
  <c r="K2354" i="1"/>
  <c r="K2353" i="1"/>
  <c r="K2352" i="1"/>
  <c r="O2351" i="1"/>
  <c r="N2351" i="1"/>
  <c r="P2351" i="1" s="1"/>
  <c r="Q2351" i="1" s="1"/>
  <c r="R2351" i="1" s="1"/>
  <c r="M2351" i="1"/>
  <c r="L2351" i="1"/>
  <c r="O2350" i="1"/>
  <c r="N2350" i="1"/>
  <c r="P2350" i="1" s="1"/>
  <c r="Q2350" i="1" s="1"/>
  <c r="R2350" i="1" s="1"/>
  <c r="M2350" i="1"/>
  <c r="L2350" i="1"/>
  <c r="K2349" i="1"/>
  <c r="K2348" i="1"/>
  <c r="K2347" i="1"/>
  <c r="K2346" i="1"/>
  <c r="K2345" i="1"/>
  <c r="O2344" i="1"/>
  <c r="N2344" i="1"/>
  <c r="P2344" i="1" s="1"/>
  <c r="Q2344" i="1" s="1"/>
  <c r="R2344" i="1" s="1"/>
  <c r="M2344" i="1"/>
  <c r="L2344" i="1"/>
  <c r="O2343" i="1"/>
  <c r="N2343" i="1"/>
  <c r="P2343" i="1" s="1"/>
  <c r="Q2343" i="1" s="1"/>
  <c r="R2343" i="1" s="1"/>
  <c r="M2343" i="1"/>
  <c r="L2343" i="1"/>
  <c r="K2342" i="1"/>
  <c r="K2341" i="1"/>
  <c r="K2340" i="1"/>
  <c r="K2339" i="1"/>
  <c r="K2338" i="1"/>
  <c r="K2337" i="1"/>
  <c r="O2336" i="1"/>
  <c r="N2336" i="1"/>
  <c r="P2336" i="1" s="1"/>
  <c r="Q2336" i="1" s="1"/>
  <c r="R2336" i="1" s="1"/>
  <c r="M2336" i="1"/>
  <c r="L2336" i="1"/>
  <c r="O2335" i="1"/>
  <c r="N2335" i="1"/>
  <c r="P2335" i="1" s="1"/>
  <c r="Q2335" i="1" s="1"/>
  <c r="R2335" i="1" s="1"/>
  <c r="M2335" i="1"/>
  <c r="L2335" i="1"/>
  <c r="K2334" i="1"/>
  <c r="K2333" i="1"/>
  <c r="K2332" i="1"/>
  <c r="K2331" i="1"/>
  <c r="K2330" i="1"/>
  <c r="O2329" i="1"/>
  <c r="N2329" i="1"/>
  <c r="P2329" i="1" s="1"/>
  <c r="Q2329" i="1" s="1"/>
  <c r="R2329" i="1" s="1"/>
  <c r="M2329" i="1"/>
  <c r="L2329" i="1"/>
  <c r="O2328" i="1"/>
  <c r="N2328" i="1"/>
  <c r="P2328" i="1" s="1"/>
  <c r="Q2328" i="1" s="1"/>
  <c r="R2328" i="1" s="1"/>
  <c r="M2328" i="1"/>
  <c r="L2328" i="1"/>
  <c r="K2327" i="1"/>
  <c r="K2326" i="1"/>
  <c r="K2325" i="1"/>
  <c r="K2324" i="1"/>
  <c r="K2323" i="1"/>
  <c r="O2322" i="1"/>
  <c r="N2322" i="1"/>
  <c r="P2322" i="1" s="1"/>
  <c r="Q2322" i="1" s="1"/>
  <c r="R2322" i="1" s="1"/>
  <c r="M2322" i="1"/>
  <c r="L2322" i="1"/>
  <c r="K2321" i="1"/>
  <c r="K2320" i="1"/>
  <c r="K2319" i="1"/>
  <c r="K2318" i="1"/>
  <c r="K2317" i="1"/>
  <c r="K2316" i="1"/>
  <c r="O2315" i="1"/>
  <c r="N2315" i="1"/>
  <c r="P2315" i="1" s="1"/>
  <c r="Q2315" i="1" s="1"/>
  <c r="R2315" i="1" s="1"/>
  <c r="M2315" i="1"/>
  <c r="L2315" i="1"/>
  <c r="K2314" i="1"/>
  <c r="O2313" i="1"/>
  <c r="N2313" i="1"/>
  <c r="P2313" i="1" s="1"/>
  <c r="Q2313" i="1" s="1"/>
  <c r="R2313" i="1" s="1"/>
  <c r="M2313" i="1"/>
  <c r="L2313" i="1"/>
  <c r="K2312" i="1"/>
  <c r="O2311" i="1"/>
  <c r="N2311" i="1"/>
  <c r="P2311" i="1" s="1"/>
  <c r="Q2311" i="1" s="1"/>
  <c r="R2311" i="1" s="1"/>
  <c r="M2311" i="1"/>
  <c r="L2311" i="1"/>
  <c r="K2310" i="1"/>
  <c r="K2309" i="1"/>
  <c r="K2308" i="1"/>
  <c r="K2307" i="1"/>
  <c r="K2306" i="1"/>
  <c r="K2305" i="1"/>
  <c r="O2304" i="1"/>
  <c r="N2304" i="1"/>
  <c r="P2304" i="1" s="1"/>
  <c r="Q2304" i="1" s="1"/>
  <c r="R2304" i="1" s="1"/>
  <c r="M2304" i="1"/>
  <c r="L2304" i="1"/>
  <c r="K2303" i="1"/>
  <c r="K2302" i="1"/>
  <c r="K2301" i="1"/>
  <c r="K2300" i="1"/>
  <c r="K2299" i="1"/>
  <c r="K2298" i="1"/>
  <c r="O2297" i="1"/>
  <c r="N2297" i="1"/>
  <c r="P2297" i="1" s="1"/>
  <c r="Q2297" i="1" s="1"/>
  <c r="R2297" i="1" s="1"/>
  <c r="M2297" i="1"/>
  <c r="L2297" i="1"/>
  <c r="K2296" i="1"/>
  <c r="K2295" i="1"/>
  <c r="K2294" i="1"/>
  <c r="K2293" i="1"/>
  <c r="K2292" i="1"/>
  <c r="K2291" i="1"/>
  <c r="O2290" i="1"/>
  <c r="N2290" i="1"/>
  <c r="P2290" i="1" s="1"/>
  <c r="Q2290" i="1" s="1"/>
  <c r="R2290" i="1" s="1"/>
  <c r="M2290" i="1"/>
  <c r="L2290" i="1"/>
  <c r="K2289" i="1"/>
  <c r="K2288" i="1"/>
  <c r="K2287" i="1"/>
  <c r="K2286" i="1"/>
  <c r="K2285" i="1"/>
  <c r="O2284" i="1"/>
  <c r="N2284" i="1"/>
  <c r="P2284" i="1" s="1"/>
  <c r="Q2284" i="1" s="1"/>
  <c r="R2284" i="1" s="1"/>
  <c r="M2284" i="1"/>
  <c r="L2284" i="1"/>
  <c r="O2283" i="1"/>
  <c r="N2283" i="1"/>
  <c r="P2283" i="1" s="1"/>
  <c r="Q2283" i="1" s="1"/>
  <c r="R2283" i="1" s="1"/>
  <c r="M2283" i="1"/>
  <c r="L2283" i="1"/>
  <c r="K2282" i="1"/>
  <c r="O2281" i="1"/>
  <c r="N2281" i="1"/>
  <c r="P2281" i="1" s="1"/>
  <c r="Q2281" i="1" s="1"/>
  <c r="R2281" i="1" s="1"/>
  <c r="M2281" i="1"/>
  <c r="L2281" i="1"/>
  <c r="K2280" i="1"/>
  <c r="K2279" i="1"/>
  <c r="K2278" i="1"/>
  <c r="K2277" i="1"/>
  <c r="K2276" i="1"/>
  <c r="K2275" i="1"/>
  <c r="O2274" i="1"/>
  <c r="N2274" i="1"/>
  <c r="P2274" i="1" s="1"/>
  <c r="Q2274" i="1" s="1"/>
  <c r="R2274" i="1" s="1"/>
  <c r="M2274" i="1"/>
  <c r="L2274" i="1"/>
  <c r="K2273" i="1"/>
  <c r="K2272" i="1"/>
  <c r="K2271" i="1"/>
  <c r="K2270" i="1"/>
  <c r="K2269" i="1"/>
  <c r="K2268" i="1"/>
  <c r="O2267" i="1"/>
  <c r="N2267" i="1"/>
  <c r="P2267" i="1" s="1"/>
  <c r="Q2267" i="1" s="1"/>
  <c r="R2267" i="1" s="1"/>
  <c r="M2267" i="1"/>
  <c r="L2267" i="1"/>
  <c r="K2266" i="1"/>
  <c r="K2265" i="1"/>
  <c r="K2264" i="1"/>
  <c r="K2263" i="1"/>
  <c r="K2262" i="1"/>
  <c r="K2261" i="1"/>
  <c r="O2260" i="1"/>
  <c r="N2260" i="1"/>
  <c r="P2260" i="1" s="1"/>
  <c r="Q2260" i="1" s="1"/>
  <c r="R2260" i="1" s="1"/>
  <c r="M2260" i="1"/>
  <c r="L2260" i="1"/>
  <c r="K2259" i="1"/>
  <c r="K2258" i="1"/>
  <c r="K2257" i="1"/>
  <c r="K2256" i="1"/>
  <c r="K2255" i="1"/>
  <c r="K2254" i="1"/>
  <c r="O2253" i="1"/>
  <c r="N2253" i="1"/>
  <c r="P2253" i="1" s="1"/>
  <c r="Q2253" i="1" s="1"/>
  <c r="R2253" i="1" s="1"/>
  <c r="M2253" i="1"/>
  <c r="L2253" i="1"/>
  <c r="K2252" i="1"/>
  <c r="O2251" i="1"/>
  <c r="N2251" i="1"/>
  <c r="P2251" i="1" s="1"/>
  <c r="Q2251" i="1" s="1"/>
  <c r="R2251" i="1" s="1"/>
  <c r="M2251" i="1"/>
  <c r="L2251" i="1"/>
  <c r="K2250" i="1"/>
  <c r="O2249" i="1"/>
  <c r="N2249" i="1"/>
  <c r="P2249" i="1" s="1"/>
  <c r="Q2249" i="1" s="1"/>
  <c r="R2249" i="1" s="1"/>
  <c r="M2249" i="1"/>
  <c r="L2249" i="1"/>
  <c r="K2248" i="1"/>
  <c r="K2247" i="1"/>
  <c r="K2246" i="1"/>
  <c r="K2245" i="1"/>
  <c r="O2244" i="1"/>
  <c r="N2244" i="1"/>
  <c r="P2244" i="1" s="1"/>
  <c r="Q2244" i="1" s="1"/>
  <c r="R2244" i="1" s="1"/>
  <c r="M2244" i="1"/>
  <c r="L2244" i="1"/>
  <c r="K2243" i="1"/>
  <c r="K2242" i="1"/>
  <c r="K2241" i="1"/>
  <c r="K2240" i="1"/>
  <c r="K2239" i="1"/>
  <c r="K2238" i="1"/>
  <c r="O2237" i="1"/>
  <c r="N2237" i="1"/>
  <c r="P2237" i="1" s="1"/>
  <c r="Q2237" i="1" s="1"/>
  <c r="R2237" i="1" s="1"/>
  <c r="M2237" i="1"/>
  <c r="L2237" i="1"/>
  <c r="K2236" i="1"/>
  <c r="K2235" i="1"/>
  <c r="K2234" i="1"/>
  <c r="K2233" i="1"/>
  <c r="K2232" i="1"/>
  <c r="K2231" i="1"/>
  <c r="O2230" i="1"/>
  <c r="N2230" i="1"/>
  <c r="P2230" i="1" s="1"/>
  <c r="Q2230" i="1" s="1"/>
  <c r="R2230" i="1" s="1"/>
  <c r="M2230" i="1"/>
  <c r="L2230" i="1"/>
  <c r="K2229" i="1"/>
  <c r="K2228" i="1"/>
  <c r="K2227" i="1"/>
  <c r="K2226" i="1"/>
  <c r="K2225" i="1"/>
  <c r="K2224" i="1"/>
  <c r="K2223" i="1"/>
  <c r="O2222" i="1"/>
  <c r="N2222" i="1"/>
  <c r="P2222" i="1" s="1"/>
  <c r="Q2222" i="1" s="1"/>
  <c r="R2222" i="1" s="1"/>
  <c r="M2222" i="1"/>
  <c r="L2222" i="1"/>
  <c r="O2221" i="1"/>
  <c r="N2221" i="1"/>
  <c r="P2221" i="1" s="1"/>
  <c r="Q2221" i="1" s="1"/>
  <c r="R2221" i="1" s="1"/>
  <c r="M2221" i="1"/>
  <c r="L2221" i="1"/>
  <c r="K2220" i="1"/>
  <c r="K2219" i="1"/>
  <c r="K2218" i="1"/>
  <c r="K2217" i="1"/>
  <c r="K2216" i="1"/>
  <c r="K2215" i="1"/>
  <c r="O2214" i="1"/>
  <c r="N2214" i="1"/>
  <c r="P2214" i="1" s="1"/>
  <c r="Q2214" i="1" s="1"/>
  <c r="R2214" i="1" s="1"/>
  <c r="M2214" i="1"/>
  <c r="L2214" i="1"/>
  <c r="K2213" i="1"/>
  <c r="K2212" i="1"/>
  <c r="K2211" i="1"/>
  <c r="K2210" i="1"/>
  <c r="K2209" i="1"/>
  <c r="K2208" i="1"/>
  <c r="O2207" i="1"/>
  <c r="N2207" i="1"/>
  <c r="P2207" i="1" s="1"/>
  <c r="Q2207" i="1" s="1"/>
  <c r="R2207" i="1" s="1"/>
  <c r="M2207" i="1"/>
  <c r="L2207" i="1"/>
  <c r="K2206" i="1"/>
  <c r="K2205" i="1"/>
  <c r="K2204" i="1"/>
  <c r="K2203" i="1"/>
  <c r="K2202" i="1"/>
  <c r="K2201" i="1"/>
  <c r="O2200" i="1"/>
  <c r="N2200" i="1"/>
  <c r="P2200" i="1" s="1"/>
  <c r="Q2200" i="1" s="1"/>
  <c r="R2200" i="1" s="1"/>
  <c r="M2200" i="1"/>
  <c r="L2200" i="1"/>
  <c r="K2199" i="1"/>
  <c r="K2198" i="1"/>
  <c r="K2197" i="1"/>
  <c r="K2196" i="1"/>
  <c r="K2195" i="1"/>
  <c r="K2194" i="1"/>
  <c r="O2193" i="1"/>
  <c r="N2193" i="1"/>
  <c r="P2193" i="1" s="1"/>
  <c r="Q2193" i="1" s="1"/>
  <c r="R2193" i="1" s="1"/>
  <c r="M2193" i="1"/>
  <c r="L2193" i="1"/>
  <c r="K2192" i="1"/>
  <c r="O2191" i="1"/>
  <c r="N2191" i="1"/>
  <c r="P2191" i="1" s="1"/>
  <c r="Q2191" i="1" s="1"/>
  <c r="R2191" i="1" s="1"/>
  <c r="M2191" i="1"/>
  <c r="L2191" i="1"/>
  <c r="K2190" i="1"/>
  <c r="K2189" i="1"/>
  <c r="K2188" i="1"/>
  <c r="K2187" i="1"/>
  <c r="K2186" i="1"/>
  <c r="K2185" i="1"/>
  <c r="O2184" i="1"/>
  <c r="N2184" i="1"/>
  <c r="P2184" i="1" s="1"/>
  <c r="Q2184" i="1" s="1"/>
  <c r="R2184" i="1" s="1"/>
  <c r="M2184" i="1"/>
  <c r="L2184" i="1"/>
  <c r="K2183" i="1"/>
  <c r="K2182" i="1"/>
  <c r="K2181" i="1"/>
  <c r="K2180" i="1"/>
  <c r="K2179" i="1"/>
  <c r="K2178" i="1"/>
  <c r="O2177" i="1"/>
  <c r="N2177" i="1"/>
  <c r="P2177" i="1" s="1"/>
  <c r="Q2177" i="1" s="1"/>
  <c r="R2177" i="1" s="1"/>
  <c r="M2177" i="1"/>
  <c r="L2177" i="1"/>
  <c r="K2176" i="1"/>
  <c r="K2175" i="1"/>
  <c r="K2174" i="1"/>
  <c r="K2173" i="1"/>
  <c r="K2172" i="1"/>
  <c r="K2171" i="1"/>
  <c r="O2170" i="1"/>
  <c r="N2170" i="1"/>
  <c r="P2170" i="1" s="1"/>
  <c r="Q2170" i="1" s="1"/>
  <c r="R2170" i="1" s="1"/>
  <c r="M2170" i="1"/>
  <c r="L2170" i="1"/>
  <c r="K2169" i="1"/>
  <c r="K2168" i="1"/>
  <c r="K2167" i="1"/>
  <c r="K2166" i="1"/>
  <c r="K2165" i="1"/>
  <c r="O2164" i="1"/>
  <c r="N2164" i="1"/>
  <c r="P2164" i="1" s="1"/>
  <c r="Q2164" i="1" s="1"/>
  <c r="R2164" i="1" s="1"/>
  <c r="M2164" i="1"/>
  <c r="L2164" i="1"/>
  <c r="O2163" i="1"/>
  <c r="N2163" i="1"/>
  <c r="P2163" i="1" s="1"/>
  <c r="Q2163" i="1" s="1"/>
  <c r="R2163" i="1" s="1"/>
  <c r="M2163" i="1"/>
  <c r="L2163" i="1"/>
  <c r="K2162" i="1"/>
  <c r="O2161" i="1"/>
  <c r="N2161" i="1"/>
  <c r="P2161" i="1" s="1"/>
  <c r="Q2161" i="1" s="1"/>
  <c r="R2161" i="1" s="1"/>
  <c r="M2161" i="1"/>
  <c r="L2161" i="1"/>
  <c r="K2160" i="1"/>
  <c r="K2159" i="1"/>
  <c r="K2158" i="1"/>
  <c r="K2157" i="1"/>
  <c r="K2156" i="1"/>
  <c r="K2155" i="1"/>
  <c r="O2154" i="1"/>
  <c r="N2154" i="1"/>
  <c r="P2154" i="1" s="1"/>
  <c r="Q2154" i="1" s="1"/>
  <c r="R2154" i="1" s="1"/>
  <c r="M2154" i="1"/>
  <c r="L2154" i="1"/>
  <c r="K2153" i="1"/>
  <c r="K2152" i="1"/>
  <c r="K2151" i="1"/>
  <c r="K2150" i="1"/>
  <c r="K2149" i="1"/>
  <c r="K2148" i="1"/>
  <c r="O2147" i="1"/>
  <c r="N2147" i="1"/>
  <c r="P2147" i="1" s="1"/>
  <c r="Q2147" i="1" s="1"/>
  <c r="R2147" i="1" s="1"/>
  <c r="M2147" i="1"/>
  <c r="L2147" i="1"/>
  <c r="K2146" i="1"/>
  <c r="K2145" i="1"/>
  <c r="K2144" i="1"/>
  <c r="K2143" i="1"/>
  <c r="K2142" i="1"/>
  <c r="K2141" i="1"/>
  <c r="O2140" i="1"/>
  <c r="N2140" i="1"/>
  <c r="P2140" i="1" s="1"/>
  <c r="Q2140" i="1" s="1"/>
  <c r="R2140" i="1" s="1"/>
  <c r="M2140" i="1"/>
  <c r="L2140" i="1"/>
  <c r="K2139" i="1"/>
  <c r="K2138" i="1"/>
  <c r="K2137" i="1"/>
  <c r="K2136" i="1"/>
  <c r="K2135" i="1"/>
  <c r="K2134" i="1"/>
  <c r="O2133" i="1"/>
  <c r="N2133" i="1"/>
  <c r="P2133" i="1" s="1"/>
  <c r="Q2133" i="1" s="1"/>
  <c r="R2133" i="1" s="1"/>
  <c r="M2133" i="1"/>
  <c r="L2133" i="1"/>
  <c r="K2132" i="1"/>
  <c r="O2131" i="1"/>
  <c r="N2131" i="1"/>
  <c r="P2131" i="1" s="1"/>
  <c r="Q2131" i="1" s="1"/>
  <c r="R2131" i="1" s="1"/>
  <c r="M2131" i="1"/>
  <c r="L2131" i="1"/>
  <c r="K2130" i="1"/>
  <c r="K2129" i="1"/>
  <c r="K2128" i="1"/>
  <c r="K2127" i="1"/>
  <c r="K2126" i="1"/>
  <c r="K2125" i="1"/>
  <c r="O2124" i="1"/>
  <c r="N2124" i="1"/>
  <c r="P2124" i="1" s="1"/>
  <c r="Q2124" i="1" s="1"/>
  <c r="R2124" i="1" s="1"/>
  <c r="M2124" i="1"/>
  <c r="L2124" i="1"/>
  <c r="K2123" i="1"/>
  <c r="K2122" i="1"/>
  <c r="K2121" i="1"/>
  <c r="K2120" i="1"/>
  <c r="K2119" i="1"/>
  <c r="K2118" i="1"/>
  <c r="O2117" i="1"/>
  <c r="N2117" i="1"/>
  <c r="P2117" i="1" s="1"/>
  <c r="Q2117" i="1" s="1"/>
  <c r="R2117" i="1" s="1"/>
  <c r="M2117" i="1"/>
  <c r="L2117" i="1"/>
  <c r="K2116" i="1"/>
  <c r="K2115" i="1"/>
  <c r="K2114" i="1"/>
  <c r="K2113" i="1"/>
  <c r="K2112" i="1"/>
  <c r="K2111" i="1"/>
  <c r="O2110" i="1"/>
  <c r="N2110" i="1"/>
  <c r="P2110" i="1" s="1"/>
  <c r="Q2110" i="1" s="1"/>
  <c r="R2110" i="1" s="1"/>
  <c r="M2110" i="1"/>
  <c r="L2110" i="1"/>
  <c r="K2109" i="1"/>
  <c r="K2108" i="1"/>
  <c r="K2107" i="1"/>
  <c r="K2106" i="1"/>
  <c r="K2105" i="1"/>
  <c r="K2104" i="1"/>
  <c r="O2103" i="1"/>
  <c r="N2103" i="1"/>
  <c r="P2103" i="1" s="1"/>
  <c r="Q2103" i="1" s="1"/>
  <c r="R2103" i="1" s="1"/>
  <c r="M2103" i="1"/>
  <c r="L2103" i="1"/>
  <c r="K2102" i="1"/>
  <c r="O2101" i="1"/>
  <c r="N2101" i="1"/>
  <c r="P2101" i="1" s="1"/>
  <c r="Q2101" i="1" s="1"/>
  <c r="R2101" i="1" s="1"/>
  <c r="M2101" i="1"/>
  <c r="L2101" i="1"/>
  <c r="K2100" i="1"/>
  <c r="K2099" i="1"/>
  <c r="K2098" i="1"/>
  <c r="K2097" i="1"/>
  <c r="K2096" i="1"/>
  <c r="K2095" i="1"/>
  <c r="K2094" i="1"/>
  <c r="K2093" i="1"/>
  <c r="K2092" i="1"/>
  <c r="K2091" i="1"/>
  <c r="K2090" i="1"/>
  <c r="O2089" i="1"/>
  <c r="N2089" i="1"/>
  <c r="P2089" i="1" s="1"/>
  <c r="Q2089" i="1" s="1"/>
  <c r="R2089" i="1" s="1"/>
  <c r="M2089" i="1"/>
  <c r="L2089" i="1"/>
  <c r="K2088" i="1"/>
  <c r="O2087" i="1"/>
  <c r="N2087" i="1"/>
  <c r="P2087" i="1" s="1"/>
  <c r="Q2087" i="1" s="1"/>
  <c r="R2087" i="1" s="1"/>
  <c r="M2087" i="1"/>
  <c r="L2087" i="1"/>
  <c r="K2086" i="1"/>
  <c r="K2085" i="1"/>
  <c r="K2084" i="1"/>
  <c r="K2083" i="1"/>
  <c r="K2082" i="1"/>
  <c r="K2081" i="1"/>
  <c r="O2080" i="1"/>
  <c r="N2080" i="1"/>
  <c r="P2080" i="1" s="1"/>
  <c r="Q2080" i="1" s="1"/>
  <c r="R2080" i="1" s="1"/>
  <c r="M2080" i="1"/>
  <c r="L2080" i="1"/>
  <c r="O2079" i="1"/>
  <c r="N2079" i="1"/>
  <c r="P2079" i="1" s="1"/>
  <c r="Q2079" i="1" s="1"/>
  <c r="R2079" i="1" s="1"/>
  <c r="M2079" i="1"/>
  <c r="L2079" i="1"/>
  <c r="K2078" i="1"/>
  <c r="O2077" i="1"/>
  <c r="N2077" i="1"/>
  <c r="P2077" i="1" s="1"/>
  <c r="Q2077" i="1" s="1"/>
  <c r="R2077" i="1" s="1"/>
  <c r="M2077" i="1"/>
  <c r="L2077" i="1"/>
  <c r="K2076" i="1"/>
  <c r="O2075" i="1"/>
  <c r="N2075" i="1"/>
  <c r="P2075" i="1" s="1"/>
  <c r="Q2075" i="1" s="1"/>
  <c r="R2075" i="1" s="1"/>
  <c r="M2075" i="1"/>
  <c r="L2075" i="1"/>
  <c r="O2074" i="1"/>
  <c r="N2074" i="1"/>
  <c r="P2074" i="1" s="1"/>
  <c r="Q2074" i="1" s="1"/>
  <c r="R2074" i="1" s="1"/>
  <c r="M2074" i="1"/>
  <c r="L2074" i="1"/>
  <c r="O2073" i="1"/>
  <c r="N2073" i="1"/>
  <c r="P2073" i="1" s="1"/>
  <c r="Q2073" i="1" s="1"/>
  <c r="R2073" i="1" s="1"/>
  <c r="M2073" i="1"/>
  <c r="L2073" i="1"/>
  <c r="K2072" i="1"/>
  <c r="O2071" i="1"/>
  <c r="N2071" i="1"/>
  <c r="P2071" i="1" s="1"/>
  <c r="Q2071" i="1" s="1"/>
  <c r="R2071" i="1" s="1"/>
  <c r="M2071" i="1"/>
  <c r="L2071" i="1"/>
  <c r="K2070" i="1"/>
  <c r="K2069" i="1"/>
  <c r="K2068" i="1"/>
  <c r="K2067" i="1"/>
  <c r="K2066" i="1"/>
  <c r="K2065" i="1"/>
  <c r="K2064" i="1"/>
  <c r="K2063" i="1"/>
  <c r="O2062" i="1"/>
  <c r="N2062" i="1"/>
  <c r="P2062" i="1" s="1"/>
  <c r="Q2062" i="1" s="1"/>
  <c r="R2062" i="1" s="1"/>
  <c r="M2062" i="1"/>
  <c r="L2062" i="1"/>
  <c r="K2061" i="1"/>
  <c r="K2060" i="1"/>
  <c r="K2059" i="1"/>
  <c r="K2058" i="1"/>
  <c r="K2057" i="1"/>
  <c r="K2056" i="1"/>
  <c r="O2055" i="1"/>
  <c r="N2055" i="1"/>
  <c r="P2055" i="1" s="1"/>
  <c r="Q2055" i="1" s="1"/>
  <c r="R2055" i="1" s="1"/>
  <c r="M2055" i="1"/>
  <c r="L2055" i="1"/>
  <c r="K2054" i="1"/>
  <c r="K2053" i="1"/>
  <c r="K2052" i="1"/>
  <c r="K2051" i="1"/>
  <c r="K2050" i="1"/>
  <c r="K2049" i="1"/>
  <c r="O2048" i="1"/>
  <c r="N2048" i="1"/>
  <c r="P2048" i="1" s="1"/>
  <c r="Q2048" i="1" s="1"/>
  <c r="R2048" i="1" s="1"/>
  <c r="M2048" i="1"/>
  <c r="L2048" i="1"/>
  <c r="K2047" i="1"/>
  <c r="K2046" i="1"/>
  <c r="K2045" i="1"/>
  <c r="K2044" i="1"/>
  <c r="O2043" i="1"/>
  <c r="N2043" i="1"/>
  <c r="P2043" i="1" s="1"/>
  <c r="Q2043" i="1" s="1"/>
  <c r="R2043" i="1" s="1"/>
  <c r="M2043" i="1"/>
  <c r="L2043" i="1"/>
  <c r="K2042" i="1"/>
  <c r="K2041" i="1"/>
  <c r="K2040" i="1"/>
  <c r="K2039" i="1"/>
  <c r="O2038" i="1"/>
  <c r="N2038" i="1"/>
  <c r="P2038" i="1" s="1"/>
  <c r="Q2038" i="1" s="1"/>
  <c r="R2038" i="1" s="1"/>
  <c r="M2038" i="1"/>
  <c r="L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O2014" i="1"/>
  <c r="N2014" i="1"/>
  <c r="P2014" i="1" s="1"/>
  <c r="Q2014" i="1" s="1"/>
  <c r="R2014" i="1" s="1"/>
  <c r="M2014" i="1"/>
  <c r="L2014" i="1"/>
  <c r="O2013" i="1"/>
  <c r="N2013" i="1"/>
  <c r="P2013" i="1" s="1"/>
  <c r="Q2013" i="1" s="1"/>
  <c r="R2013" i="1" s="1"/>
  <c r="M2013" i="1"/>
  <c r="L2013" i="1"/>
  <c r="K2012" i="1"/>
  <c r="K2011" i="1"/>
  <c r="K2010" i="1"/>
  <c r="K2009" i="1"/>
  <c r="K2008" i="1"/>
  <c r="K2007" i="1"/>
  <c r="K2006" i="1"/>
  <c r="K2005" i="1"/>
  <c r="O2004" i="1"/>
  <c r="N2004" i="1"/>
  <c r="P2004" i="1" s="1"/>
  <c r="Q2004" i="1" s="1"/>
  <c r="R2004" i="1" s="1"/>
  <c r="M2004" i="1"/>
  <c r="L2004" i="1"/>
  <c r="K2003" i="1"/>
  <c r="K2002" i="1"/>
  <c r="K2001" i="1"/>
  <c r="K2000" i="1"/>
  <c r="K1999" i="1"/>
  <c r="K1998" i="1"/>
  <c r="O1997" i="1"/>
  <c r="N1997" i="1"/>
  <c r="P1997" i="1" s="1"/>
  <c r="Q1997" i="1" s="1"/>
  <c r="R1997" i="1" s="1"/>
  <c r="M1997" i="1"/>
  <c r="L1997" i="1"/>
  <c r="K1996" i="1"/>
  <c r="K1995" i="1"/>
  <c r="K1994" i="1"/>
  <c r="K1993" i="1"/>
  <c r="K1992" i="1"/>
  <c r="K1991" i="1"/>
  <c r="O1990" i="1"/>
  <c r="N1990" i="1"/>
  <c r="P1990" i="1" s="1"/>
  <c r="Q1990" i="1" s="1"/>
  <c r="R1990" i="1" s="1"/>
  <c r="M1990" i="1"/>
  <c r="L1990" i="1"/>
  <c r="K1989" i="1"/>
  <c r="K1988" i="1"/>
  <c r="K1987" i="1"/>
  <c r="K1986" i="1"/>
  <c r="K1985" i="1"/>
  <c r="K1984" i="1"/>
  <c r="O1983" i="1"/>
  <c r="N1983" i="1"/>
  <c r="P1983" i="1" s="1"/>
  <c r="Q1983" i="1" s="1"/>
  <c r="R1983" i="1" s="1"/>
  <c r="M1983" i="1"/>
  <c r="L1983" i="1"/>
  <c r="K1982" i="1"/>
  <c r="O1981" i="1"/>
  <c r="N1981" i="1"/>
  <c r="P1981" i="1" s="1"/>
  <c r="Q1981" i="1" s="1"/>
  <c r="R1981" i="1" s="1"/>
  <c r="M1981" i="1"/>
  <c r="L1981" i="1"/>
  <c r="K1980" i="1"/>
  <c r="K1979" i="1"/>
  <c r="K1978" i="1"/>
  <c r="K1977" i="1"/>
  <c r="K1976" i="1"/>
  <c r="K1975" i="1"/>
  <c r="O1974" i="1"/>
  <c r="N1974" i="1"/>
  <c r="P1974" i="1" s="1"/>
  <c r="Q1974" i="1" s="1"/>
  <c r="R1974" i="1" s="1"/>
  <c r="M1974" i="1"/>
  <c r="L1974" i="1"/>
  <c r="K1973" i="1"/>
  <c r="K1972" i="1"/>
  <c r="K1971" i="1"/>
  <c r="K1970" i="1"/>
  <c r="K1969" i="1"/>
  <c r="K1968" i="1"/>
  <c r="O1967" i="1"/>
  <c r="N1967" i="1"/>
  <c r="P1967" i="1" s="1"/>
  <c r="Q1967" i="1" s="1"/>
  <c r="R1967" i="1" s="1"/>
  <c r="M1967" i="1"/>
  <c r="L1967" i="1"/>
  <c r="K1966" i="1"/>
  <c r="K1965" i="1"/>
  <c r="K1964" i="1"/>
  <c r="K1963" i="1"/>
  <c r="K1962" i="1"/>
  <c r="K1961" i="1"/>
  <c r="O1960" i="1"/>
  <c r="N1960" i="1"/>
  <c r="P1960" i="1" s="1"/>
  <c r="Q1960" i="1" s="1"/>
  <c r="R1960" i="1" s="1"/>
  <c r="M1960" i="1"/>
  <c r="L1960" i="1"/>
  <c r="K1959" i="1"/>
  <c r="K1958" i="1"/>
  <c r="K1957" i="1"/>
  <c r="K1956" i="1"/>
  <c r="K1955" i="1"/>
  <c r="O1954" i="1"/>
  <c r="N1954" i="1"/>
  <c r="P1954" i="1" s="1"/>
  <c r="Q1954" i="1" s="1"/>
  <c r="R1954" i="1" s="1"/>
  <c r="M1954" i="1"/>
  <c r="L1954" i="1"/>
  <c r="O1953" i="1"/>
  <c r="N1953" i="1"/>
  <c r="P1953" i="1" s="1"/>
  <c r="Q1953" i="1" s="1"/>
  <c r="R1953" i="1" s="1"/>
  <c r="M1953" i="1"/>
  <c r="L1953" i="1"/>
  <c r="K1952" i="1"/>
  <c r="O1951" i="1"/>
  <c r="N1951" i="1"/>
  <c r="P1951" i="1" s="1"/>
  <c r="Q1951" i="1" s="1"/>
  <c r="R1951" i="1" s="1"/>
  <c r="M1951" i="1"/>
  <c r="L1951" i="1"/>
  <c r="K1950" i="1"/>
  <c r="O1949" i="1"/>
  <c r="N1949" i="1"/>
  <c r="P1949" i="1" s="1"/>
  <c r="Q1949" i="1" s="1"/>
  <c r="R1949" i="1" s="1"/>
  <c r="M1949" i="1"/>
  <c r="L1949" i="1"/>
  <c r="K1948" i="1"/>
  <c r="O1947" i="1"/>
  <c r="N1947" i="1"/>
  <c r="P1947" i="1" s="1"/>
  <c r="Q1947" i="1" s="1"/>
  <c r="R1947" i="1" s="1"/>
  <c r="M1947" i="1"/>
  <c r="L1947" i="1"/>
  <c r="K1946" i="1"/>
  <c r="O1945" i="1"/>
  <c r="N1945" i="1"/>
  <c r="P1945" i="1" s="1"/>
  <c r="Q1945" i="1" s="1"/>
  <c r="R1945" i="1" s="1"/>
  <c r="M1945" i="1"/>
  <c r="L1945" i="1"/>
  <c r="O1944" i="1"/>
  <c r="N1944" i="1"/>
  <c r="P1944" i="1" s="1"/>
  <c r="Q1944" i="1" s="1"/>
  <c r="R1944" i="1" s="1"/>
  <c r="M1944" i="1"/>
  <c r="L1944" i="1"/>
  <c r="K1943" i="1"/>
  <c r="K1942" i="1"/>
  <c r="K1941" i="1"/>
  <c r="K1940" i="1"/>
  <c r="K1939" i="1"/>
  <c r="K1938" i="1"/>
  <c r="O1937" i="1"/>
  <c r="N1937" i="1"/>
  <c r="P1937" i="1" s="1"/>
  <c r="Q1937" i="1" s="1"/>
  <c r="R1937" i="1" s="1"/>
  <c r="M1937" i="1"/>
  <c r="L1937" i="1"/>
  <c r="K1936" i="1"/>
  <c r="K1935" i="1"/>
  <c r="K1934" i="1"/>
  <c r="K1933" i="1"/>
  <c r="K1932" i="1"/>
  <c r="K1931" i="1"/>
  <c r="O1930" i="1"/>
  <c r="N1930" i="1"/>
  <c r="P1930" i="1" s="1"/>
  <c r="Q1930" i="1" s="1"/>
  <c r="R1930" i="1" s="1"/>
  <c r="M1930" i="1"/>
  <c r="L1930" i="1"/>
  <c r="K1929" i="1"/>
  <c r="K1928" i="1"/>
  <c r="K1927" i="1"/>
  <c r="K1926" i="1"/>
  <c r="K1925" i="1"/>
  <c r="O1924" i="1"/>
  <c r="N1924" i="1"/>
  <c r="P1924" i="1" s="1"/>
  <c r="Q1924" i="1" s="1"/>
  <c r="R1924" i="1" s="1"/>
  <c r="M1924" i="1"/>
  <c r="L1924" i="1"/>
  <c r="O1923" i="1"/>
  <c r="N1923" i="1"/>
  <c r="P1923" i="1" s="1"/>
  <c r="Q1923" i="1" s="1"/>
  <c r="R1923" i="1" s="1"/>
  <c r="M1923" i="1"/>
  <c r="L1923" i="1"/>
  <c r="K1922" i="1"/>
  <c r="O1921" i="1"/>
  <c r="N1921" i="1"/>
  <c r="P1921" i="1" s="1"/>
  <c r="Q1921" i="1" s="1"/>
  <c r="R1921" i="1" s="1"/>
  <c r="M1921" i="1"/>
  <c r="L1921" i="1"/>
  <c r="K1920" i="1"/>
  <c r="O1919" i="1"/>
  <c r="N1919" i="1"/>
  <c r="P1919" i="1" s="1"/>
  <c r="Q1919" i="1" s="1"/>
  <c r="R1919" i="1" s="1"/>
  <c r="M1919" i="1"/>
  <c r="L1919" i="1"/>
  <c r="K1918" i="1"/>
  <c r="O1917" i="1"/>
  <c r="N1917" i="1"/>
  <c r="P1917" i="1" s="1"/>
  <c r="Q1917" i="1" s="1"/>
  <c r="R1917" i="1" s="1"/>
  <c r="M1917" i="1"/>
  <c r="L1917" i="1"/>
  <c r="O1916" i="1"/>
  <c r="N1916" i="1"/>
  <c r="P1916" i="1" s="1"/>
  <c r="Q1916" i="1" s="1"/>
  <c r="R1916" i="1" s="1"/>
  <c r="M1916" i="1"/>
  <c r="L1916" i="1"/>
  <c r="K1915" i="1"/>
  <c r="K1914" i="1"/>
  <c r="K1913" i="1"/>
  <c r="O1912" i="1"/>
  <c r="N1912" i="1"/>
  <c r="P1912" i="1" s="1"/>
  <c r="Q1912" i="1" s="1"/>
  <c r="R1912" i="1" s="1"/>
  <c r="M1912" i="1"/>
  <c r="L1912" i="1"/>
  <c r="K1911" i="1"/>
  <c r="K1910" i="1"/>
  <c r="K1909" i="1"/>
  <c r="K1908" i="1"/>
  <c r="K1907" i="1"/>
  <c r="K1906" i="1"/>
  <c r="O1905" i="1"/>
  <c r="N1905" i="1"/>
  <c r="P1905" i="1" s="1"/>
  <c r="Q1905" i="1" s="1"/>
  <c r="R1905" i="1" s="1"/>
  <c r="M1905" i="1"/>
  <c r="L1905" i="1"/>
  <c r="K1904" i="1"/>
  <c r="K1903" i="1"/>
  <c r="K1902" i="1"/>
  <c r="K1901" i="1"/>
  <c r="K1900" i="1"/>
  <c r="K1899" i="1"/>
  <c r="K1898" i="1"/>
  <c r="K1897" i="1"/>
  <c r="O1896" i="1"/>
  <c r="N1896" i="1"/>
  <c r="P1896" i="1" s="1"/>
  <c r="Q1896" i="1" s="1"/>
  <c r="R1896" i="1" s="1"/>
  <c r="M1896" i="1"/>
  <c r="L1896" i="1"/>
  <c r="K1895" i="1"/>
  <c r="O1894" i="1"/>
  <c r="N1894" i="1"/>
  <c r="P1894" i="1" s="1"/>
  <c r="Q1894" i="1" s="1"/>
  <c r="R1894" i="1" s="1"/>
  <c r="M1894" i="1"/>
  <c r="L1894" i="1"/>
  <c r="O1893" i="1"/>
  <c r="N1893" i="1"/>
  <c r="P1893" i="1" s="1"/>
  <c r="Q1893" i="1" s="1"/>
  <c r="R1893" i="1" s="1"/>
  <c r="M1893" i="1"/>
  <c r="L1893" i="1"/>
  <c r="K1892" i="1"/>
  <c r="K1891" i="1"/>
  <c r="K1890" i="1"/>
  <c r="O1889" i="1"/>
  <c r="N1889" i="1"/>
  <c r="P1889" i="1" s="1"/>
  <c r="Q1889" i="1" s="1"/>
  <c r="R1889" i="1" s="1"/>
  <c r="M1889" i="1"/>
  <c r="L1889" i="1"/>
  <c r="K1888" i="1"/>
  <c r="K1887" i="1"/>
  <c r="K1886" i="1"/>
  <c r="K1885" i="1"/>
  <c r="K1884" i="1"/>
  <c r="K1883" i="1"/>
  <c r="O1882" i="1"/>
  <c r="N1882" i="1"/>
  <c r="P1882" i="1" s="1"/>
  <c r="Q1882" i="1" s="1"/>
  <c r="R1882" i="1" s="1"/>
  <c r="M1882" i="1"/>
  <c r="L1882" i="1"/>
  <c r="K1881" i="1"/>
  <c r="K1880" i="1"/>
  <c r="K1879" i="1"/>
  <c r="K1878" i="1"/>
  <c r="K1877" i="1"/>
  <c r="K1876" i="1"/>
  <c r="O1875" i="1"/>
  <c r="N1875" i="1"/>
  <c r="P1875" i="1" s="1"/>
  <c r="Q1875" i="1" s="1"/>
  <c r="R1875" i="1" s="1"/>
  <c r="M1875" i="1"/>
  <c r="L1875" i="1"/>
  <c r="K1874" i="1"/>
  <c r="K1873" i="1"/>
  <c r="K1872" i="1"/>
  <c r="K1871" i="1"/>
  <c r="K1870" i="1"/>
  <c r="K1869" i="1"/>
  <c r="O1868" i="1"/>
  <c r="N1868" i="1"/>
  <c r="P1868" i="1" s="1"/>
  <c r="Q1868" i="1" s="1"/>
  <c r="R1868" i="1" s="1"/>
  <c r="M1868" i="1"/>
  <c r="L1868" i="1"/>
  <c r="K1867" i="1"/>
  <c r="K1866" i="1"/>
  <c r="K1865" i="1"/>
  <c r="K1864" i="1"/>
  <c r="O1863" i="1"/>
  <c r="N1863" i="1"/>
  <c r="P1863" i="1" s="1"/>
  <c r="Q1863" i="1" s="1"/>
  <c r="R1863" i="1" s="1"/>
  <c r="M1863" i="1"/>
  <c r="L1863" i="1"/>
  <c r="K1862" i="1"/>
  <c r="O1861" i="1"/>
  <c r="N1861" i="1"/>
  <c r="P1861" i="1" s="1"/>
  <c r="Q1861" i="1" s="1"/>
  <c r="R1861" i="1" s="1"/>
  <c r="M1861" i="1"/>
  <c r="L1861" i="1"/>
  <c r="K1860" i="1"/>
  <c r="K1859" i="1"/>
  <c r="K1858" i="1"/>
  <c r="K1857" i="1"/>
  <c r="K1856" i="1"/>
  <c r="K1855" i="1"/>
  <c r="O1854" i="1"/>
  <c r="N1854" i="1"/>
  <c r="P1854" i="1" s="1"/>
  <c r="Q1854" i="1" s="1"/>
  <c r="R1854" i="1" s="1"/>
  <c r="M1854" i="1"/>
  <c r="L1854" i="1"/>
  <c r="K1853" i="1"/>
  <c r="K1852" i="1"/>
  <c r="K1851" i="1"/>
  <c r="K1850" i="1"/>
  <c r="K1849" i="1"/>
  <c r="K1848" i="1"/>
  <c r="O1847" i="1"/>
  <c r="N1847" i="1"/>
  <c r="P1847" i="1" s="1"/>
  <c r="Q1847" i="1" s="1"/>
  <c r="R1847" i="1" s="1"/>
  <c r="M1847" i="1"/>
  <c r="L1847" i="1"/>
  <c r="K1846" i="1"/>
  <c r="K1845" i="1"/>
  <c r="K1844" i="1"/>
  <c r="K1843" i="1"/>
  <c r="K1842" i="1"/>
  <c r="K1841" i="1"/>
  <c r="O1840" i="1"/>
  <c r="N1840" i="1"/>
  <c r="P1840" i="1" s="1"/>
  <c r="Q1840" i="1" s="1"/>
  <c r="R1840" i="1" s="1"/>
  <c r="M1840" i="1"/>
  <c r="L1840" i="1"/>
  <c r="K1839" i="1"/>
  <c r="K1838" i="1"/>
  <c r="K1837" i="1"/>
  <c r="K1836" i="1"/>
  <c r="K1835" i="1"/>
  <c r="K1834" i="1"/>
  <c r="O1833" i="1"/>
  <c r="N1833" i="1"/>
  <c r="P1833" i="1" s="1"/>
  <c r="Q1833" i="1" s="1"/>
  <c r="R1833" i="1" s="1"/>
  <c r="M1833" i="1"/>
  <c r="L1833" i="1"/>
  <c r="K1832" i="1"/>
  <c r="K1831" i="1"/>
  <c r="K1830" i="1"/>
  <c r="K1829" i="1"/>
  <c r="K1828" i="1"/>
  <c r="K1827" i="1"/>
  <c r="K1826" i="1"/>
  <c r="K1825" i="1"/>
  <c r="K1824" i="1"/>
  <c r="K1823" i="1"/>
  <c r="O1822" i="1"/>
  <c r="N1822" i="1"/>
  <c r="P1822" i="1" s="1"/>
  <c r="Q1822" i="1" s="1"/>
  <c r="R1822" i="1" s="1"/>
  <c r="M1822" i="1"/>
  <c r="L1822" i="1"/>
  <c r="O1821" i="1"/>
  <c r="N1821" i="1"/>
  <c r="P1821" i="1" s="1"/>
  <c r="Q1821" i="1" s="1"/>
  <c r="R1821" i="1" s="1"/>
  <c r="M1821" i="1"/>
  <c r="L1821" i="1"/>
  <c r="K1820" i="1"/>
  <c r="K1819" i="1"/>
  <c r="K1818" i="1"/>
  <c r="K1817" i="1"/>
  <c r="K1816" i="1"/>
  <c r="K1815" i="1"/>
  <c r="K1814" i="1"/>
  <c r="K1813" i="1"/>
  <c r="K1812" i="1"/>
  <c r="K1811" i="1"/>
  <c r="O1810" i="1"/>
  <c r="N1810" i="1"/>
  <c r="P1810" i="1" s="1"/>
  <c r="Q1810" i="1" s="1"/>
  <c r="R1810" i="1" s="1"/>
  <c r="M1810" i="1"/>
  <c r="L1810" i="1"/>
  <c r="K1809" i="1"/>
  <c r="K1808" i="1"/>
  <c r="K1807" i="1"/>
  <c r="K1806" i="1"/>
  <c r="K1805" i="1"/>
  <c r="K1804" i="1"/>
  <c r="O1803" i="1"/>
  <c r="N1803" i="1"/>
  <c r="P1803" i="1" s="1"/>
  <c r="Q1803" i="1" s="1"/>
  <c r="R1803" i="1" s="1"/>
  <c r="M1803" i="1"/>
  <c r="L1803" i="1"/>
  <c r="K1802" i="1"/>
  <c r="O1801" i="1"/>
  <c r="N1801" i="1"/>
  <c r="P1801" i="1" s="1"/>
  <c r="Q1801" i="1" s="1"/>
  <c r="R1801" i="1" s="1"/>
  <c r="M1801" i="1"/>
  <c r="L1801" i="1"/>
  <c r="K1800" i="1"/>
  <c r="O1799" i="1"/>
  <c r="N1799" i="1"/>
  <c r="P1799" i="1" s="1"/>
  <c r="Q1799" i="1" s="1"/>
  <c r="R1799" i="1" s="1"/>
  <c r="M1799" i="1"/>
  <c r="L1799" i="1"/>
  <c r="K1798" i="1"/>
  <c r="K1797" i="1"/>
  <c r="K1796" i="1"/>
  <c r="K1795" i="1"/>
  <c r="O1794" i="1"/>
  <c r="N1794" i="1"/>
  <c r="P1794" i="1" s="1"/>
  <c r="Q1794" i="1" s="1"/>
  <c r="R1794" i="1" s="1"/>
  <c r="M1794" i="1"/>
  <c r="L1794" i="1"/>
  <c r="K1793" i="1"/>
  <c r="O1792" i="1"/>
  <c r="N1792" i="1"/>
  <c r="P1792" i="1" s="1"/>
  <c r="Q1792" i="1" s="1"/>
  <c r="R1792" i="1" s="1"/>
  <c r="M1792" i="1"/>
  <c r="L1792" i="1"/>
  <c r="O1791" i="1"/>
  <c r="N1791" i="1"/>
  <c r="P1791" i="1" s="1"/>
  <c r="Q1791" i="1" s="1"/>
  <c r="R1791" i="1" s="1"/>
  <c r="M1791" i="1"/>
  <c r="L1791" i="1"/>
  <c r="O1790" i="1"/>
  <c r="N1790" i="1"/>
  <c r="P1790" i="1" s="1"/>
  <c r="Q1790" i="1" s="1"/>
  <c r="R1790" i="1" s="1"/>
  <c r="M1790" i="1"/>
  <c r="L1790" i="1"/>
  <c r="O1789" i="1"/>
  <c r="N1789" i="1"/>
  <c r="P1789" i="1" s="1"/>
  <c r="Q1789" i="1" s="1"/>
  <c r="R1789" i="1" s="1"/>
  <c r="M1789" i="1"/>
  <c r="L1789" i="1"/>
  <c r="O1788" i="1"/>
  <c r="N1788" i="1"/>
  <c r="P1788" i="1" s="1"/>
  <c r="Q1788" i="1" s="1"/>
  <c r="R1788" i="1" s="1"/>
  <c r="M1788" i="1"/>
  <c r="L1788" i="1"/>
  <c r="O1787" i="1"/>
  <c r="N1787" i="1"/>
  <c r="P1787" i="1" s="1"/>
  <c r="Q1787" i="1" s="1"/>
  <c r="R1787" i="1" s="1"/>
  <c r="M1787" i="1"/>
  <c r="L1787" i="1"/>
  <c r="K1786" i="1"/>
  <c r="O1785" i="1"/>
  <c r="N1785" i="1"/>
  <c r="P1785" i="1" s="1"/>
  <c r="Q1785" i="1" s="1"/>
  <c r="R1785" i="1" s="1"/>
  <c r="M1785" i="1"/>
  <c r="L1785" i="1"/>
  <c r="K1784" i="1"/>
  <c r="K1783" i="1"/>
  <c r="K1782" i="1"/>
  <c r="K1781" i="1"/>
  <c r="K1780" i="1"/>
  <c r="K1779" i="1"/>
  <c r="O1778" i="1"/>
  <c r="N1778" i="1"/>
  <c r="P1778" i="1" s="1"/>
  <c r="Q1778" i="1" s="1"/>
  <c r="R1778" i="1" s="1"/>
  <c r="M1778" i="1"/>
  <c r="L1778" i="1"/>
  <c r="K1777" i="1"/>
  <c r="K1776" i="1"/>
  <c r="K1775" i="1"/>
  <c r="K1774" i="1"/>
  <c r="O1773" i="1"/>
  <c r="N1773" i="1"/>
  <c r="P1773" i="1" s="1"/>
  <c r="Q1773" i="1" s="1"/>
  <c r="R1773" i="1" s="1"/>
  <c r="M1773" i="1"/>
  <c r="L1773" i="1"/>
  <c r="K1772" i="1"/>
  <c r="O1771" i="1"/>
  <c r="N1771" i="1"/>
  <c r="P1771" i="1" s="1"/>
  <c r="Q1771" i="1" s="1"/>
  <c r="R1771" i="1" s="1"/>
  <c r="M1771" i="1"/>
  <c r="L1771" i="1"/>
  <c r="K1770" i="1"/>
  <c r="K1769" i="1"/>
  <c r="K1768" i="1"/>
  <c r="K1767" i="1"/>
  <c r="K1766" i="1"/>
  <c r="K1765" i="1"/>
  <c r="O1764" i="1"/>
  <c r="N1764" i="1"/>
  <c r="P1764" i="1" s="1"/>
  <c r="Q1764" i="1" s="1"/>
  <c r="R1764" i="1" s="1"/>
  <c r="M1764" i="1"/>
  <c r="L1764" i="1"/>
  <c r="K1763" i="1"/>
  <c r="K1762" i="1"/>
  <c r="K1761" i="1"/>
  <c r="K1760" i="1"/>
  <c r="K1759" i="1"/>
  <c r="K1758" i="1"/>
  <c r="O1757" i="1"/>
  <c r="N1757" i="1"/>
  <c r="P1757" i="1" s="1"/>
  <c r="Q1757" i="1" s="1"/>
  <c r="R1757" i="1" s="1"/>
  <c r="M1757" i="1"/>
  <c r="L1757" i="1"/>
  <c r="K1756" i="1"/>
  <c r="K1755" i="1"/>
  <c r="K1754" i="1"/>
  <c r="K1753" i="1"/>
  <c r="K1752" i="1"/>
  <c r="K1751" i="1"/>
  <c r="O1750" i="1"/>
  <c r="N1750" i="1"/>
  <c r="P1750" i="1" s="1"/>
  <c r="Q1750" i="1" s="1"/>
  <c r="R1750" i="1" s="1"/>
  <c r="M1750" i="1"/>
  <c r="L1750" i="1"/>
  <c r="K1749" i="1"/>
  <c r="K1748" i="1"/>
  <c r="K1747" i="1"/>
  <c r="K1746" i="1"/>
  <c r="K1745" i="1"/>
  <c r="K1744" i="1"/>
  <c r="O1743" i="1"/>
  <c r="N1743" i="1"/>
  <c r="P1743" i="1" s="1"/>
  <c r="Q1743" i="1" s="1"/>
  <c r="R1743" i="1" s="1"/>
  <c r="M1743" i="1"/>
  <c r="L1743" i="1"/>
  <c r="K1742" i="1"/>
  <c r="O1741" i="1"/>
  <c r="N1741" i="1"/>
  <c r="P1741" i="1" s="1"/>
  <c r="Q1741" i="1" s="1"/>
  <c r="R1741" i="1" s="1"/>
  <c r="M1741" i="1"/>
  <c r="L1741" i="1"/>
  <c r="K1740" i="1"/>
  <c r="K1739" i="1"/>
  <c r="K1738" i="1"/>
  <c r="K1737" i="1"/>
  <c r="K1736" i="1"/>
  <c r="K1735" i="1"/>
  <c r="O1734" i="1"/>
  <c r="N1734" i="1"/>
  <c r="P1734" i="1" s="1"/>
  <c r="Q1734" i="1" s="1"/>
  <c r="R1734" i="1" s="1"/>
  <c r="M1734" i="1"/>
  <c r="L1734" i="1"/>
  <c r="K1733" i="1"/>
  <c r="K1732" i="1"/>
  <c r="K1731" i="1"/>
  <c r="K1730" i="1"/>
  <c r="K1729" i="1"/>
  <c r="K1728" i="1"/>
  <c r="O1727" i="1"/>
  <c r="N1727" i="1"/>
  <c r="P1727" i="1" s="1"/>
  <c r="Q1727" i="1" s="1"/>
  <c r="R1727" i="1" s="1"/>
  <c r="M1727" i="1"/>
  <c r="L1727" i="1"/>
  <c r="K1726" i="1"/>
  <c r="K1725" i="1"/>
  <c r="K1724" i="1"/>
  <c r="K1723" i="1"/>
  <c r="K1722" i="1"/>
  <c r="K1721" i="1"/>
  <c r="O1720" i="1"/>
  <c r="N1720" i="1"/>
  <c r="P1720" i="1" s="1"/>
  <c r="Q1720" i="1" s="1"/>
  <c r="R1720" i="1" s="1"/>
  <c r="M1720" i="1"/>
  <c r="L1720" i="1"/>
  <c r="K1719" i="1"/>
  <c r="K1718" i="1"/>
  <c r="K1717" i="1"/>
  <c r="K1716" i="1"/>
  <c r="K1715" i="1"/>
  <c r="K1714" i="1"/>
  <c r="O1713" i="1"/>
  <c r="N1713" i="1"/>
  <c r="P1713" i="1" s="1"/>
  <c r="Q1713" i="1" s="1"/>
  <c r="R1713" i="1" s="1"/>
  <c r="M1713" i="1"/>
  <c r="L1713" i="1"/>
  <c r="K1712" i="1"/>
  <c r="O1711" i="1"/>
  <c r="N1711" i="1"/>
  <c r="P1711" i="1" s="1"/>
  <c r="Q1711" i="1" s="1"/>
  <c r="R1711" i="1" s="1"/>
  <c r="M1711" i="1"/>
  <c r="L1711" i="1"/>
  <c r="K1710" i="1"/>
  <c r="K1709" i="1"/>
  <c r="K1708" i="1"/>
  <c r="K1707" i="1"/>
  <c r="K1706" i="1"/>
  <c r="K1705" i="1"/>
  <c r="O1704" i="1"/>
  <c r="N1704" i="1"/>
  <c r="P1704" i="1" s="1"/>
  <c r="Q1704" i="1" s="1"/>
  <c r="R1704" i="1" s="1"/>
  <c r="M1704" i="1"/>
  <c r="L1704" i="1"/>
  <c r="K1703" i="1"/>
  <c r="K1702" i="1"/>
  <c r="K1701" i="1"/>
  <c r="K1700" i="1"/>
  <c r="K1699" i="1"/>
  <c r="K1698" i="1"/>
  <c r="O1697" i="1"/>
  <c r="N1697" i="1"/>
  <c r="P1697" i="1" s="1"/>
  <c r="Q1697" i="1" s="1"/>
  <c r="R1697" i="1" s="1"/>
  <c r="M1697" i="1"/>
  <c r="L1697" i="1"/>
  <c r="K1696" i="1"/>
  <c r="K1695" i="1"/>
  <c r="K1694" i="1"/>
  <c r="K1693" i="1"/>
  <c r="K1692" i="1"/>
  <c r="K1691" i="1"/>
  <c r="O1690" i="1"/>
  <c r="N1690" i="1"/>
  <c r="P1690" i="1" s="1"/>
  <c r="Q1690" i="1" s="1"/>
  <c r="R1690" i="1" s="1"/>
  <c r="M1690" i="1"/>
  <c r="L1690" i="1"/>
  <c r="K1689" i="1"/>
  <c r="K1688" i="1"/>
  <c r="K1687" i="1"/>
  <c r="K1686" i="1"/>
  <c r="K1685" i="1"/>
  <c r="K1684" i="1"/>
  <c r="O1683" i="1"/>
  <c r="N1683" i="1"/>
  <c r="P1683" i="1" s="1"/>
  <c r="Q1683" i="1" s="1"/>
  <c r="R1683" i="1" s="1"/>
  <c r="M1683" i="1"/>
  <c r="L1683" i="1"/>
  <c r="K1682" i="1"/>
  <c r="O1681" i="1"/>
  <c r="N1681" i="1"/>
  <c r="P1681" i="1" s="1"/>
  <c r="Q1681" i="1" s="1"/>
  <c r="R1681" i="1" s="1"/>
  <c r="M1681" i="1"/>
  <c r="L1681" i="1"/>
  <c r="K1680" i="1"/>
  <c r="K1679" i="1"/>
  <c r="K1678" i="1"/>
  <c r="K1677" i="1"/>
  <c r="K1676" i="1"/>
  <c r="K1675" i="1"/>
  <c r="O1674" i="1"/>
  <c r="N1674" i="1"/>
  <c r="P1674" i="1" s="1"/>
  <c r="Q1674" i="1" s="1"/>
  <c r="R1674" i="1" s="1"/>
  <c r="M1674" i="1"/>
  <c r="L1674" i="1"/>
  <c r="K1673" i="1"/>
  <c r="K1672" i="1"/>
  <c r="K1671" i="1"/>
  <c r="K1670" i="1"/>
  <c r="K1669" i="1"/>
  <c r="K1668" i="1"/>
  <c r="O1667" i="1"/>
  <c r="N1667" i="1"/>
  <c r="P1667" i="1" s="1"/>
  <c r="Q1667" i="1" s="1"/>
  <c r="R1667" i="1" s="1"/>
  <c r="M1667" i="1"/>
  <c r="L1667" i="1"/>
  <c r="K1666" i="1"/>
  <c r="K1665" i="1"/>
  <c r="K1664" i="1"/>
  <c r="K1663" i="1"/>
  <c r="K1662" i="1"/>
  <c r="K1661" i="1"/>
  <c r="O1660" i="1"/>
  <c r="N1660" i="1"/>
  <c r="P1660" i="1" s="1"/>
  <c r="Q1660" i="1" s="1"/>
  <c r="R1660" i="1" s="1"/>
  <c r="M1660" i="1"/>
  <c r="L1660" i="1"/>
  <c r="K1659" i="1"/>
  <c r="K1658" i="1"/>
  <c r="K1657" i="1"/>
  <c r="K1656" i="1"/>
  <c r="K1655" i="1"/>
  <c r="K1654" i="1"/>
  <c r="O1653" i="1"/>
  <c r="N1653" i="1"/>
  <c r="P1653" i="1" s="1"/>
  <c r="Q1653" i="1" s="1"/>
  <c r="R1653" i="1" s="1"/>
  <c r="M1653" i="1"/>
  <c r="L1653" i="1"/>
  <c r="K1652" i="1"/>
  <c r="O1651" i="1"/>
  <c r="N1651" i="1"/>
  <c r="P1651" i="1" s="1"/>
  <c r="Q1651" i="1" s="1"/>
  <c r="R1651" i="1" s="1"/>
  <c r="M1651" i="1"/>
  <c r="L1651" i="1"/>
  <c r="K1650" i="1"/>
  <c r="K1649" i="1"/>
  <c r="K1648" i="1"/>
  <c r="K1647" i="1"/>
  <c r="K1646" i="1"/>
  <c r="K1645" i="1"/>
  <c r="O1644" i="1"/>
  <c r="N1644" i="1"/>
  <c r="P1644" i="1" s="1"/>
  <c r="Q1644" i="1" s="1"/>
  <c r="R1644" i="1" s="1"/>
  <c r="M1644" i="1"/>
  <c r="L1644" i="1"/>
  <c r="K1643" i="1"/>
  <c r="K1642" i="1"/>
  <c r="K1641" i="1"/>
  <c r="K1640" i="1"/>
  <c r="K1639" i="1"/>
  <c r="K1638" i="1"/>
  <c r="O1637" i="1"/>
  <c r="N1637" i="1"/>
  <c r="P1637" i="1" s="1"/>
  <c r="Q1637" i="1" s="1"/>
  <c r="R1637" i="1" s="1"/>
  <c r="M1637" i="1"/>
  <c r="L1637" i="1"/>
  <c r="K1636" i="1"/>
  <c r="K1635" i="1"/>
  <c r="K1634" i="1"/>
  <c r="K1633" i="1"/>
  <c r="K1632" i="1"/>
  <c r="K1631" i="1"/>
  <c r="O1630" i="1"/>
  <c r="N1630" i="1"/>
  <c r="P1630" i="1" s="1"/>
  <c r="Q1630" i="1" s="1"/>
  <c r="R1630" i="1" s="1"/>
  <c r="M1630" i="1"/>
  <c r="L1630" i="1"/>
  <c r="K1629" i="1"/>
  <c r="K1628" i="1"/>
  <c r="K1627" i="1"/>
  <c r="K1626" i="1"/>
  <c r="K1625" i="1"/>
  <c r="K1624" i="1"/>
  <c r="O1623" i="1"/>
  <c r="N1623" i="1"/>
  <c r="P1623" i="1" s="1"/>
  <c r="Q1623" i="1" s="1"/>
  <c r="R1623" i="1" s="1"/>
  <c r="M1623" i="1"/>
  <c r="L1623" i="1"/>
  <c r="K1622" i="1"/>
  <c r="O1621" i="1"/>
  <c r="N1621" i="1"/>
  <c r="P1621" i="1" s="1"/>
  <c r="Q1621" i="1" s="1"/>
  <c r="R1621" i="1" s="1"/>
  <c r="M1621" i="1"/>
  <c r="L1621" i="1"/>
  <c r="K1620" i="1"/>
  <c r="K1619" i="1"/>
  <c r="K1618" i="1"/>
  <c r="K1617" i="1"/>
  <c r="K1616" i="1"/>
  <c r="K1615" i="1"/>
  <c r="O1614" i="1"/>
  <c r="N1614" i="1"/>
  <c r="P1614" i="1" s="1"/>
  <c r="Q1614" i="1" s="1"/>
  <c r="R1614" i="1" s="1"/>
  <c r="M1614" i="1"/>
  <c r="L1614" i="1"/>
  <c r="K1613" i="1"/>
  <c r="K1612" i="1"/>
  <c r="K1611" i="1"/>
  <c r="K1610" i="1"/>
  <c r="K1609" i="1"/>
  <c r="K1608" i="1"/>
  <c r="O1607" i="1"/>
  <c r="N1607" i="1"/>
  <c r="P1607" i="1" s="1"/>
  <c r="Q1607" i="1" s="1"/>
  <c r="R1607" i="1" s="1"/>
  <c r="M1607" i="1"/>
  <c r="L1607" i="1"/>
  <c r="K1606" i="1"/>
  <c r="K1605" i="1"/>
  <c r="K1604" i="1"/>
  <c r="K1603" i="1"/>
  <c r="K1602" i="1"/>
  <c r="K1601" i="1"/>
  <c r="O1600" i="1"/>
  <c r="N1600" i="1"/>
  <c r="P1600" i="1" s="1"/>
  <c r="Q1600" i="1" s="1"/>
  <c r="R1600" i="1" s="1"/>
  <c r="M1600" i="1"/>
  <c r="L1600" i="1"/>
  <c r="K1599" i="1"/>
  <c r="K1598" i="1"/>
  <c r="K1597" i="1"/>
  <c r="K1596" i="1"/>
  <c r="K1595" i="1"/>
  <c r="O1594" i="1"/>
  <c r="N1594" i="1"/>
  <c r="P1594" i="1" s="1"/>
  <c r="Q1594" i="1" s="1"/>
  <c r="R1594" i="1" s="1"/>
  <c r="M1594" i="1"/>
  <c r="L1594" i="1"/>
  <c r="O1593" i="1"/>
  <c r="N1593" i="1"/>
  <c r="P1593" i="1" s="1"/>
  <c r="Q1593" i="1" s="1"/>
  <c r="R1593" i="1" s="1"/>
  <c r="M1593" i="1"/>
  <c r="L1593" i="1"/>
  <c r="K1592" i="1"/>
  <c r="O1591" i="1"/>
  <c r="N1591" i="1"/>
  <c r="P1591" i="1" s="1"/>
  <c r="Q1591" i="1" s="1"/>
  <c r="R1591" i="1" s="1"/>
  <c r="M1591" i="1"/>
  <c r="L1591" i="1"/>
  <c r="K1590" i="1"/>
  <c r="K1589" i="1"/>
  <c r="K1588" i="1"/>
  <c r="K1587" i="1"/>
  <c r="K1586" i="1"/>
  <c r="K1585" i="1"/>
  <c r="O1584" i="1"/>
  <c r="N1584" i="1"/>
  <c r="P1584" i="1" s="1"/>
  <c r="Q1584" i="1" s="1"/>
  <c r="R1584" i="1" s="1"/>
  <c r="M1584" i="1"/>
  <c r="L1584" i="1"/>
  <c r="K1583" i="1"/>
  <c r="K1582" i="1"/>
  <c r="K1581" i="1"/>
  <c r="K1580" i="1"/>
  <c r="K1579" i="1"/>
  <c r="K1578" i="1"/>
  <c r="O1577" i="1"/>
  <c r="N1577" i="1"/>
  <c r="P1577" i="1" s="1"/>
  <c r="Q1577" i="1" s="1"/>
  <c r="R1577" i="1" s="1"/>
  <c r="M1577" i="1"/>
  <c r="L1577" i="1"/>
  <c r="K1576" i="1"/>
  <c r="K1575" i="1"/>
  <c r="K1574" i="1"/>
  <c r="K1573" i="1"/>
  <c r="K1572" i="1"/>
  <c r="K1571" i="1"/>
  <c r="O1570" i="1"/>
  <c r="N1570" i="1"/>
  <c r="P1570" i="1" s="1"/>
  <c r="Q1570" i="1" s="1"/>
  <c r="R1570" i="1" s="1"/>
  <c r="M1570" i="1"/>
  <c r="L1570" i="1"/>
  <c r="K1569" i="1"/>
  <c r="K1568" i="1"/>
  <c r="K1567" i="1"/>
  <c r="K1566" i="1"/>
  <c r="K1565" i="1"/>
  <c r="K1564" i="1"/>
  <c r="O1563" i="1"/>
  <c r="N1563" i="1"/>
  <c r="P1563" i="1" s="1"/>
  <c r="Q1563" i="1" s="1"/>
  <c r="R1563" i="1" s="1"/>
  <c r="M1563" i="1"/>
  <c r="L1563" i="1"/>
  <c r="K1562" i="1"/>
  <c r="O1561" i="1"/>
  <c r="N1561" i="1"/>
  <c r="P1561" i="1" s="1"/>
  <c r="Q1561" i="1" s="1"/>
  <c r="R1561" i="1" s="1"/>
  <c r="M1561" i="1"/>
  <c r="L1561" i="1"/>
  <c r="K1560" i="1"/>
  <c r="K1559" i="1"/>
  <c r="K1558" i="1"/>
  <c r="K1557" i="1"/>
  <c r="K1556" i="1"/>
  <c r="K1555" i="1"/>
  <c r="K1554" i="1"/>
  <c r="O1553" i="1"/>
  <c r="N1553" i="1"/>
  <c r="P1553" i="1" s="1"/>
  <c r="Q1553" i="1" s="1"/>
  <c r="R1553" i="1" s="1"/>
  <c r="M1553" i="1"/>
  <c r="L1553" i="1"/>
  <c r="K1552" i="1"/>
  <c r="K1551" i="1"/>
  <c r="K1550" i="1"/>
  <c r="K1549" i="1"/>
  <c r="K1548" i="1"/>
  <c r="K1547" i="1"/>
  <c r="O1546" i="1"/>
  <c r="N1546" i="1"/>
  <c r="P1546" i="1" s="1"/>
  <c r="Q1546" i="1" s="1"/>
  <c r="R1546" i="1" s="1"/>
  <c r="M1546" i="1"/>
  <c r="L1546" i="1"/>
  <c r="K1545" i="1"/>
  <c r="K1544" i="1"/>
  <c r="K1543" i="1"/>
  <c r="K1542" i="1"/>
  <c r="K1541" i="1"/>
  <c r="K1540" i="1"/>
  <c r="O1539" i="1"/>
  <c r="N1539" i="1"/>
  <c r="P1539" i="1" s="1"/>
  <c r="Q1539" i="1" s="1"/>
  <c r="R1539" i="1" s="1"/>
  <c r="M1539" i="1"/>
  <c r="L1539" i="1"/>
  <c r="K1538" i="1"/>
  <c r="K1537" i="1"/>
  <c r="K1536" i="1"/>
  <c r="K1535" i="1"/>
  <c r="K1534" i="1"/>
  <c r="K1533" i="1"/>
  <c r="K1532" i="1"/>
  <c r="O1531" i="1"/>
  <c r="N1531" i="1"/>
  <c r="P1531" i="1" s="1"/>
  <c r="Q1531" i="1" s="1"/>
  <c r="R1531" i="1" s="1"/>
  <c r="M1531" i="1"/>
  <c r="L1531" i="1"/>
  <c r="K1530" i="1"/>
  <c r="K1529" i="1"/>
  <c r="K1528" i="1"/>
  <c r="K1527" i="1"/>
  <c r="K1526" i="1"/>
  <c r="K1525" i="1"/>
  <c r="O1524" i="1"/>
  <c r="N1524" i="1"/>
  <c r="P1524" i="1" s="1"/>
  <c r="Q1524" i="1" s="1"/>
  <c r="R1524" i="1" s="1"/>
  <c r="M1524" i="1"/>
  <c r="L1524" i="1"/>
  <c r="K1523" i="1"/>
  <c r="K1522" i="1"/>
  <c r="K1521" i="1"/>
  <c r="K1520" i="1"/>
  <c r="K1519" i="1"/>
  <c r="K1518" i="1"/>
  <c r="O1517" i="1"/>
  <c r="N1517" i="1"/>
  <c r="P1517" i="1" s="1"/>
  <c r="Q1517" i="1" s="1"/>
  <c r="R1517" i="1" s="1"/>
  <c r="M1517" i="1"/>
  <c r="L1517" i="1"/>
  <c r="K1516" i="1"/>
  <c r="K1515" i="1"/>
  <c r="K1514" i="1"/>
  <c r="K1513" i="1"/>
  <c r="K1512" i="1"/>
  <c r="K1511" i="1"/>
  <c r="O1510" i="1"/>
  <c r="N1510" i="1"/>
  <c r="P1510" i="1" s="1"/>
  <c r="Q1510" i="1" s="1"/>
  <c r="R1510" i="1" s="1"/>
  <c r="M1510" i="1"/>
  <c r="L1510" i="1"/>
  <c r="K1509" i="1"/>
  <c r="K1508" i="1"/>
  <c r="K1507" i="1"/>
  <c r="K1506" i="1"/>
  <c r="K1505" i="1"/>
  <c r="K1504" i="1"/>
  <c r="O1503" i="1"/>
  <c r="N1503" i="1"/>
  <c r="P1503" i="1" s="1"/>
  <c r="Q1503" i="1" s="1"/>
  <c r="R1503" i="1" s="1"/>
  <c r="M1503" i="1"/>
  <c r="L1503" i="1"/>
  <c r="K1502" i="1"/>
  <c r="O1501" i="1"/>
  <c r="N1501" i="1"/>
  <c r="P1501" i="1" s="1"/>
  <c r="Q1501" i="1" s="1"/>
  <c r="R1501" i="1" s="1"/>
  <c r="M1501" i="1"/>
  <c r="L1501" i="1"/>
  <c r="K1500" i="1"/>
  <c r="K1499" i="1"/>
  <c r="K1498" i="1"/>
  <c r="K1497" i="1"/>
  <c r="K1496" i="1"/>
  <c r="K1495" i="1"/>
  <c r="O1494" i="1"/>
  <c r="N1494" i="1"/>
  <c r="P1494" i="1" s="1"/>
  <c r="Q1494" i="1" s="1"/>
  <c r="R1494" i="1" s="1"/>
  <c r="M1494" i="1"/>
  <c r="L1494" i="1"/>
  <c r="K1493" i="1"/>
  <c r="K1492" i="1"/>
  <c r="K1491" i="1"/>
  <c r="K1490" i="1"/>
  <c r="K1489" i="1"/>
  <c r="K1488" i="1"/>
  <c r="O1487" i="1"/>
  <c r="N1487" i="1"/>
  <c r="P1487" i="1" s="1"/>
  <c r="Q1487" i="1" s="1"/>
  <c r="R1487" i="1" s="1"/>
  <c r="M1487" i="1"/>
  <c r="L1487" i="1"/>
  <c r="K1486" i="1"/>
  <c r="K1485" i="1"/>
  <c r="K1484" i="1"/>
  <c r="K1483" i="1"/>
  <c r="K1482" i="1"/>
  <c r="K1481" i="1"/>
  <c r="O1480" i="1"/>
  <c r="N1480" i="1"/>
  <c r="P1480" i="1" s="1"/>
  <c r="Q1480" i="1" s="1"/>
  <c r="R1480" i="1" s="1"/>
  <c r="M1480" i="1"/>
  <c r="L1480" i="1"/>
  <c r="K1479" i="1"/>
  <c r="K1478" i="1"/>
  <c r="K1477" i="1"/>
  <c r="K1476" i="1"/>
  <c r="K1475" i="1"/>
  <c r="K1474" i="1"/>
  <c r="O1473" i="1"/>
  <c r="N1473" i="1"/>
  <c r="P1473" i="1" s="1"/>
  <c r="Q1473" i="1" s="1"/>
  <c r="R1473" i="1" s="1"/>
  <c r="M1473" i="1"/>
  <c r="L1473" i="1"/>
  <c r="K1472" i="1"/>
  <c r="K1471" i="1"/>
  <c r="O1470" i="1"/>
  <c r="N1470" i="1"/>
  <c r="P1470" i="1" s="1"/>
  <c r="Q1470" i="1" s="1"/>
  <c r="R1470" i="1" s="1"/>
  <c r="M1470" i="1"/>
  <c r="L1470" i="1"/>
  <c r="K1469" i="1"/>
  <c r="K1468" i="1"/>
  <c r="K1467" i="1"/>
  <c r="K1466" i="1"/>
  <c r="K1465" i="1"/>
  <c r="K1464" i="1"/>
  <c r="O1463" i="1"/>
  <c r="N1463" i="1"/>
  <c r="P1463" i="1" s="1"/>
  <c r="Q1463" i="1" s="1"/>
  <c r="R1463" i="1" s="1"/>
  <c r="M1463" i="1"/>
  <c r="L1463" i="1"/>
  <c r="K1462" i="1"/>
  <c r="K1461" i="1"/>
  <c r="K1460" i="1"/>
  <c r="K1459" i="1"/>
  <c r="K1458" i="1"/>
  <c r="K1457" i="1"/>
  <c r="O1456" i="1"/>
  <c r="N1456" i="1"/>
  <c r="P1456" i="1" s="1"/>
  <c r="Q1456" i="1" s="1"/>
  <c r="R1456" i="1" s="1"/>
  <c r="M1456" i="1"/>
  <c r="L1456" i="1"/>
  <c r="K1455" i="1"/>
  <c r="K1454" i="1"/>
  <c r="K1453" i="1"/>
  <c r="K1452" i="1"/>
  <c r="K1451" i="1"/>
  <c r="K1450" i="1"/>
  <c r="K1449" i="1"/>
  <c r="O1448" i="1"/>
  <c r="N1448" i="1"/>
  <c r="P1448" i="1" s="1"/>
  <c r="Q1448" i="1" s="1"/>
  <c r="R1448" i="1" s="1"/>
  <c r="M1448" i="1"/>
  <c r="L1448" i="1"/>
  <c r="K1447" i="1"/>
  <c r="K1446" i="1"/>
  <c r="K1445" i="1"/>
  <c r="K1444" i="1"/>
  <c r="O1443" i="1"/>
  <c r="N1443" i="1"/>
  <c r="P1443" i="1" s="1"/>
  <c r="Q1443" i="1" s="1"/>
  <c r="R1443" i="1" s="1"/>
  <c r="M1443" i="1"/>
  <c r="L1443" i="1"/>
  <c r="K1442" i="1"/>
  <c r="O1441" i="1"/>
  <c r="N1441" i="1"/>
  <c r="P1441" i="1" s="1"/>
  <c r="Q1441" i="1" s="1"/>
  <c r="R1441" i="1" s="1"/>
  <c r="M1441" i="1"/>
  <c r="L1441" i="1"/>
  <c r="K1440" i="1"/>
  <c r="O1439" i="1"/>
  <c r="N1439" i="1"/>
  <c r="P1439" i="1" s="1"/>
  <c r="Q1439" i="1" s="1"/>
  <c r="R1439" i="1" s="1"/>
  <c r="M1439" i="1"/>
  <c r="L1439" i="1"/>
  <c r="K1438" i="1"/>
  <c r="O1437" i="1"/>
  <c r="N1437" i="1"/>
  <c r="P1437" i="1" s="1"/>
  <c r="Q1437" i="1" s="1"/>
  <c r="R1437" i="1" s="1"/>
  <c r="M1437" i="1"/>
  <c r="L1437" i="1"/>
  <c r="O1436" i="1"/>
  <c r="N1436" i="1"/>
  <c r="P1436" i="1" s="1"/>
  <c r="Q1436" i="1" s="1"/>
  <c r="R1436" i="1" s="1"/>
  <c r="M1436" i="1"/>
  <c r="L1436" i="1"/>
  <c r="O1435" i="1"/>
  <c r="N1435" i="1"/>
  <c r="P1435" i="1" s="1"/>
  <c r="Q1435" i="1" s="1"/>
  <c r="R1435" i="1" s="1"/>
  <c r="M1435" i="1"/>
  <c r="L1435" i="1"/>
  <c r="K1434" i="1"/>
  <c r="K1433" i="1"/>
  <c r="K1432" i="1"/>
  <c r="K1431" i="1"/>
  <c r="K1430" i="1"/>
  <c r="K1429" i="1"/>
  <c r="K1428" i="1"/>
  <c r="O1427" i="1"/>
  <c r="N1427" i="1"/>
  <c r="P1427" i="1" s="1"/>
  <c r="Q1427" i="1" s="1"/>
  <c r="R1427" i="1" s="1"/>
  <c r="M1427" i="1"/>
  <c r="L1427" i="1"/>
  <c r="K1426" i="1"/>
  <c r="K1425" i="1"/>
  <c r="K1424" i="1"/>
  <c r="K1423" i="1"/>
  <c r="K1422" i="1"/>
  <c r="K1421" i="1"/>
  <c r="O1420" i="1"/>
  <c r="N1420" i="1"/>
  <c r="P1420" i="1" s="1"/>
  <c r="Q1420" i="1" s="1"/>
  <c r="R1420" i="1" s="1"/>
  <c r="M1420" i="1"/>
  <c r="L1420" i="1"/>
  <c r="K1419" i="1"/>
  <c r="K1418" i="1"/>
  <c r="K1417" i="1"/>
  <c r="K1416" i="1"/>
  <c r="K1415" i="1"/>
  <c r="O1414" i="1"/>
  <c r="N1414" i="1"/>
  <c r="P1414" i="1" s="1"/>
  <c r="Q1414" i="1" s="1"/>
  <c r="R1414" i="1" s="1"/>
  <c r="M1414" i="1"/>
  <c r="L1414" i="1"/>
  <c r="O1413" i="1"/>
  <c r="N1413" i="1"/>
  <c r="P1413" i="1" s="1"/>
  <c r="Q1413" i="1" s="1"/>
  <c r="R1413" i="1" s="1"/>
  <c r="M1413" i="1"/>
  <c r="L1413" i="1"/>
  <c r="K1412" i="1"/>
  <c r="O1411" i="1"/>
  <c r="N1411" i="1"/>
  <c r="P1411" i="1" s="1"/>
  <c r="Q1411" i="1" s="1"/>
  <c r="R1411" i="1" s="1"/>
  <c r="M1411" i="1"/>
  <c r="L1411" i="1"/>
  <c r="K1410" i="1"/>
  <c r="O1409" i="1"/>
  <c r="N1409" i="1"/>
  <c r="P1409" i="1" s="1"/>
  <c r="Q1409" i="1" s="1"/>
  <c r="R1409" i="1" s="1"/>
  <c r="M1409" i="1"/>
  <c r="L1409" i="1"/>
  <c r="O1408" i="1"/>
  <c r="N1408" i="1"/>
  <c r="P1408" i="1" s="1"/>
  <c r="Q1408" i="1" s="1"/>
  <c r="R1408" i="1" s="1"/>
  <c r="M1408" i="1"/>
  <c r="L1408" i="1"/>
  <c r="K1407" i="1"/>
  <c r="K1406" i="1"/>
  <c r="K1405" i="1"/>
  <c r="O1404" i="1"/>
  <c r="N1404" i="1"/>
  <c r="P1404" i="1" s="1"/>
  <c r="Q1404" i="1" s="1"/>
  <c r="R1404" i="1" s="1"/>
  <c r="M1404" i="1"/>
  <c r="L1404" i="1"/>
  <c r="K1403" i="1"/>
  <c r="K1402" i="1"/>
  <c r="K1401" i="1"/>
  <c r="K1400" i="1"/>
  <c r="K1399" i="1"/>
  <c r="K1398" i="1"/>
  <c r="O1397" i="1"/>
  <c r="N1397" i="1"/>
  <c r="P1397" i="1" s="1"/>
  <c r="Q1397" i="1" s="1"/>
  <c r="R1397" i="1" s="1"/>
  <c r="M1397" i="1"/>
  <c r="L1397" i="1"/>
  <c r="K1396" i="1"/>
  <c r="K1395" i="1"/>
  <c r="K1394" i="1"/>
  <c r="K1393" i="1"/>
  <c r="K1392" i="1"/>
  <c r="K1391" i="1"/>
  <c r="O1390" i="1"/>
  <c r="N1390" i="1"/>
  <c r="P1390" i="1" s="1"/>
  <c r="Q1390" i="1" s="1"/>
  <c r="R1390" i="1" s="1"/>
  <c r="M1390" i="1"/>
  <c r="L1390" i="1"/>
  <c r="K1389" i="1"/>
  <c r="K1388" i="1"/>
  <c r="K1387" i="1"/>
  <c r="K1386" i="1"/>
  <c r="K1385" i="1"/>
  <c r="K1384" i="1"/>
  <c r="O1383" i="1"/>
  <c r="N1383" i="1"/>
  <c r="P1383" i="1" s="1"/>
  <c r="Q1383" i="1" s="1"/>
  <c r="R1383" i="1" s="1"/>
  <c r="M1383" i="1"/>
  <c r="L1383" i="1"/>
  <c r="K1382" i="1"/>
  <c r="O1381" i="1"/>
  <c r="N1381" i="1"/>
  <c r="P1381" i="1" s="1"/>
  <c r="Q1381" i="1" s="1"/>
  <c r="R1381" i="1" s="1"/>
  <c r="M1381" i="1"/>
  <c r="L1381" i="1"/>
  <c r="K1380" i="1"/>
  <c r="K1379" i="1"/>
  <c r="O1378" i="1"/>
  <c r="N1378" i="1"/>
  <c r="P1378" i="1" s="1"/>
  <c r="Q1378" i="1" s="1"/>
  <c r="R1378" i="1" s="1"/>
  <c r="M1378" i="1"/>
  <c r="L1378" i="1"/>
  <c r="K1377" i="1"/>
  <c r="K1376" i="1"/>
  <c r="K1375" i="1"/>
  <c r="O1374" i="1"/>
  <c r="N1374" i="1"/>
  <c r="P1374" i="1" s="1"/>
  <c r="Q1374" i="1" s="1"/>
  <c r="R1374" i="1" s="1"/>
  <c r="M1374" i="1"/>
  <c r="L1374" i="1"/>
  <c r="K1373" i="1"/>
  <c r="K1372" i="1"/>
  <c r="K1371" i="1"/>
  <c r="K1370" i="1"/>
  <c r="K1369" i="1"/>
  <c r="O1368" i="1"/>
  <c r="N1368" i="1"/>
  <c r="P1368" i="1" s="1"/>
  <c r="Q1368" i="1" s="1"/>
  <c r="R1368" i="1" s="1"/>
  <c r="M1368" i="1"/>
  <c r="L1368" i="1"/>
  <c r="O1367" i="1"/>
  <c r="N1367" i="1"/>
  <c r="P1367" i="1" s="1"/>
  <c r="Q1367" i="1" s="1"/>
  <c r="R1367" i="1" s="1"/>
  <c r="M1367" i="1"/>
  <c r="L1367" i="1"/>
  <c r="K1366" i="1"/>
  <c r="K1365" i="1"/>
  <c r="K1364" i="1"/>
  <c r="K1363" i="1"/>
  <c r="O1362" i="1"/>
  <c r="N1362" i="1"/>
  <c r="P1362" i="1" s="1"/>
  <c r="Q1362" i="1" s="1"/>
  <c r="R1362" i="1" s="1"/>
  <c r="M1362" i="1"/>
  <c r="L1362" i="1"/>
  <c r="K1361" i="1"/>
  <c r="O1360" i="1"/>
  <c r="N1360" i="1"/>
  <c r="P1360" i="1" s="1"/>
  <c r="Q1360" i="1" s="1"/>
  <c r="R1360" i="1" s="1"/>
  <c r="M1360" i="1"/>
  <c r="L1360" i="1"/>
  <c r="K1359" i="1"/>
  <c r="K1358" i="1"/>
  <c r="K1357" i="1"/>
  <c r="K1356" i="1"/>
  <c r="K1355" i="1"/>
  <c r="K1354" i="1"/>
  <c r="O1353" i="1"/>
  <c r="N1353" i="1"/>
  <c r="P1353" i="1" s="1"/>
  <c r="Q1353" i="1" s="1"/>
  <c r="R1353" i="1" s="1"/>
  <c r="M1353" i="1"/>
  <c r="L1353" i="1"/>
  <c r="K1352" i="1"/>
  <c r="O1351" i="1"/>
  <c r="N1351" i="1"/>
  <c r="P1351" i="1" s="1"/>
  <c r="Q1351" i="1" s="1"/>
  <c r="R1351" i="1" s="1"/>
  <c r="M1351" i="1"/>
  <c r="L1351" i="1"/>
  <c r="K1350" i="1"/>
  <c r="K1349" i="1"/>
  <c r="K1348" i="1"/>
  <c r="O1347" i="1"/>
  <c r="N1347" i="1"/>
  <c r="P1347" i="1" s="1"/>
  <c r="Q1347" i="1" s="1"/>
  <c r="R1347" i="1" s="1"/>
  <c r="M1347" i="1"/>
  <c r="L1347" i="1"/>
  <c r="K1346" i="1"/>
  <c r="K1345" i="1"/>
  <c r="O1344" i="1"/>
  <c r="N1344" i="1"/>
  <c r="P1344" i="1" s="1"/>
  <c r="Q1344" i="1" s="1"/>
  <c r="R1344" i="1" s="1"/>
  <c r="M1344" i="1"/>
  <c r="L1344" i="1"/>
  <c r="K1343" i="1"/>
  <c r="K1342" i="1"/>
  <c r="K1341" i="1"/>
  <c r="O1340" i="1"/>
  <c r="N1340" i="1"/>
  <c r="P1340" i="1" s="1"/>
  <c r="Q1340" i="1" s="1"/>
  <c r="R1340" i="1" s="1"/>
  <c r="M1340" i="1"/>
  <c r="L1340" i="1"/>
  <c r="K1339" i="1"/>
  <c r="O1338" i="1"/>
  <c r="N1338" i="1"/>
  <c r="P1338" i="1" s="1"/>
  <c r="Q1338" i="1" s="1"/>
  <c r="R1338" i="1" s="1"/>
  <c r="M1338" i="1"/>
  <c r="L1338" i="1"/>
  <c r="O1337" i="1"/>
  <c r="N1337" i="1"/>
  <c r="P1337" i="1" s="1"/>
  <c r="Q1337" i="1" s="1"/>
  <c r="R1337" i="1" s="1"/>
  <c r="M1337" i="1"/>
  <c r="L1337" i="1"/>
  <c r="K1336" i="1"/>
  <c r="K1335" i="1"/>
  <c r="K1334" i="1"/>
  <c r="K1333" i="1"/>
  <c r="K1332" i="1"/>
  <c r="O1331" i="1"/>
  <c r="N1331" i="1"/>
  <c r="P1331" i="1" s="1"/>
  <c r="Q1331" i="1" s="1"/>
  <c r="R1331" i="1" s="1"/>
  <c r="M1331" i="1"/>
  <c r="L1331" i="1"/>
  <c r="O1330" i="1"/>
  <c r="N1330" i="1"/>
  <c r="P1330" i="1" s="1"/>
  <c r="Q1330" i="1" s="1"/>
  <c r="R1330" i="1" s="1"/>
  <c r="M1330" i="1"/>
  <c r="L1330" i="1"/>
  <c r="K1329" i="1"/>
  <c r="K1328" i="1"/>
  <c r="K1327" i="1"/>
  <c r="K1326" i="1"/>
  <c r="K1325" i="1"/>
  <c r="O1324" i="1"/>
  <c r="N1324" i="1"/>
  <c r="P1324" i="1" s="1"/>
  <c r="Q1324" i="1" s="1"/>
  <c r="R1324" i="1" s="1"/>
  <c r="M1324" i="1"/>
  <c r="L1324" i="1"/>
  <c r="O1323" i="1"/>
  <c r="N1323" i="1"/>
  <c r="P1323" i="1" s="1"/>
  <c r="Q1323" i="1" s="1"/>
  <c r="R1323" i="1" s="1"/>
  <c r="M1323" i="1"/>
  <c r="L1323" i="1"/>
  <c r="K1322" i="1"/>
  <c r="O1321" i="1"/>
  <c r="N1321" i="1"/>
  <c r="P1321" i="1" s="1"/>
  <c r="Q1321" i="1" s="1"/>
  <c r="R1321" i="1" s="1"/>
  <c r="M1321" i="1"/>
  <c r="L1321" i="1"/>
  <c r="K1320" i="1"/>
  <c r="K1319" i="1"/>
  <c r="K1318" i="1"/>
  <c r="K1317" i="1"/>
  <c r="O1316" i="1"/>
  <c r="N1316" i="1"/>
  <c r="P1316" i="1" s="1"/>
  <c r="Q1316" i="1" s="1"/>
  <c r="R1316" i="1" s="1"/>
  <c r="M1316" i="1"/>
  <c r="L1316" i="1"/>
  <c r="K1315" i="1"/>
  <c r="O1314" i="1"/>
  <c r="N1314" i="1"/>
  <c r="P1314" i="1" s="1"/>
  <c r="Q1314" i="1" s="1"/>
  <c r="R1314" i="1" s="1"/>
  <c r="M1314" i="1"/>
  <c r="L1314" i="1"/>
  <c r="K1313" i="1"/>
  <c r="O1312" i="1"/>
  <c r="N1312" i="1"/>
  <c r="P1312" i="1" s="1"/>
  <c r="Q1312" i="1" s="1"/>
  <c r="R1312" i="1" s="1"/>
  <c r="M1312" i="1"/>
  <c r="L1312" i="1"/>
  <c r="K1311" i="1"/>
  <c r="K1310" i="1"/>
  <c r="K1309" i="1"/>
  <c r="K1308" i="1"/>
  <c r="O1307" i="1"/>
  <c r="N1307" i="1"/>
  <c r="P1307" i="1" s="1"/>
  <c r="Q1307" i="1" s="1"/>
  <c r="R1307" i="1" s="1"/>
  <c r="M1307" i="1"/>
  <c r="L1307" i="1"/>
  <c r="K1306" i="1"/>
  <c r="K1305" i="1"/>
  <c r="K1304" i="1"/>
  <c r="K1303" i="1"/>
  <c r="K1302" i="1"/>
  <c r="K1301" i="1"/>
  <c r="O1300" i="1"/>
  <c r="N1300" i="1"/>
  <c r="P1300" i="1" s="1"/>
  <c r="Q1300" i="1" s="1"/>
  <c r="R1300" i="1" s="1"/>
  <c r="M1300" i="1"/>
  <c r="L1300" i="1"/>
  <c r="K1299" i="1"/>
  <c r="K1298" i="1"/>
  <c r="K1297" i="1"/>
  <c r="K1296" i="1"/>
  <c r="K1295" i="1"/>
  <c r="K1294" i="1"/>
  <c r="O1293" i="1"/>
  <c r="N1293" i="1"/>
  <c r="P1293" i="1" s="1"/>
  <c r="Q1293" i="1" s="1"/>
  <c r="R1293" i="1" s="1"/>
  <c r="M1293" i="1"/>
  <c r="L1293" i="1"/>
  <c r="K1292" i="1"/>
  <c r="O1291" i="1"/>
  <c r="N1291" i="1"/>
  <c r="P1291" i="1" s="1"/>
  <c r="Q1291" i="1" s="1"/>
  <c r="R1291" i="1" s="1"/>
  <c r="M1291" i="1"/>
  <c r="L1291" i="1"/>
  <c r="K1290" i="1"/>
  <c r="K1289" i="1"/>
  <c r="K1288" i="1"/>
  <c r="K1287" i="1"/>
  <c r="K1286" i="1"/>
  <c r="O1285" i="1"/>
  <c r="N1285" i="1"/>
  <c r="P1285" i="1" s="1"/>
  <c r="Q1285" i="1" s="1"/>
  <c r="R1285" i="1" s="1"/>
  <c r="M1285" i="1"/>
  <c r="L1285" i="1"/>
  <c r="O1284" i="1"/>
  <c r="N1284" i="1"/>
  <c r="P1284" i="1" s="1"/>
  <c r="Q1284" i="1" s="1"/>
  <c r="R1284" i="1" s="1"/>
  <c r="M1284" i="1"/>
  <c r="L1284" i="1"/>
  <c r="K1283" i="1"/>
  <c r="K1282" i="1"/>
  <c r="K1281" i="1"/>
  <c r="K1280" i="1"/>
  <c r="K1279" i="1"/>
  <c r="O1278" i="1"/>
  <c r="N1278" i="1"/>
  <c r="P1278" i="1" s="1"/>
  <c r="Q1278" i="1" s="1"/>
  <c r="R1278" i="1" s="1"/>
  <c r="M1278" i="1"/>
  <c r="L1278" i="1"/>
  <c r="O1277" i="1"/>
  <c r="N1277" i="1"/>
  <c r="P1277" i="1" s="1"/>
  <c r="Q1277" i="1" s="1"/>
  <c r="R1277" i="1" s="1"/>
  <c r="M1277" i="1"/>
  <c r="L1277" i="1"/>
  <c r="K1276" i="1"/>
  <c r="K1275" i="1"/>
  <c r="K1274" i="1"/>
  <c r="K1273" i="1"/>
  <c r="K1272" i="1"/>
  <c r="K1271" i="1"/>
  <c r="O1270" i="1"/>
  <c r="N1270" i="1"/>
  <c r="P1270" i="1" s="1"/>
  <c r="Q1270" i="1" s="1"/>
  <c r="R1270" i="1" s="1"/>
  <c r="M1270" i="1"/>
  <c r="L1270" i="1"/>
  <c r="K1269" i="1"/>
  <c r="K1268" i="1"/>
  <c r="K1267" i="1"/>
  <c r="K1266" i="1"/>
  <c r="K1265" i="1"/>
  <c r="K1264" i="1"/>
  <c r="O1263" i="1"/>
  <c r="N1263" i="1"/>
  <c r="P1263" i="1" s="1"/>
  <c r="Q1263" i="1" s="1"/>
  <c r="R1263" i="1" s="1"/>
  <c r="M1263" i="1"/>
  <c r="L1263" i="1"/>
  <c r="K1262" i="1"/>
  <c r="K1261" i="1"/>
  <c r="K1260" i="1"/>
  <c r="K1259" i="1"/>
  <c r="K1258" i="1"/>
  <c r="K1257" i="1"/>
  <c r="K1256" i="1"/>
  <c r="K1255" i="1"/>
  <c r="O1254" i="1"/>
  <c r="N1254" i="1"/>
  <c r="P1254" i="1" s="1"/>
  <c r="Q1254" i="1" s="1"/>
  <c r="R1254" i="1" s="1"/>
  <c r="M1254" i="1"/>
  <c r="L1254" i="1"/>
  <c r="K1253" i="1"/>
  <c r="K1252" i="1"/>
  <c r="K1251" i="1"/>
  <c r="K1250" i="1"/>
  <c r="K1249" i="1"/>
  <c r="K1248" i="1"/>
  <c r="O1247" i="1"/>
  <c r="N1247" i="1"/>
  <c r="P1247" i="1" s="1"/>
  <c r="Q1247" i="1" s="1"/>
  <c r="R1247" i="1" s="1"/>
  <c r="M1247" i="1"/>
  <c r="L1247" i="1"/>
  <c r="K1246" i="1"/>
  <c r="K1245" i="1"/>
  <c r="K1244" i="1"/>
  <c r="K1243" i="1"/>
  <c r="K1242" i="1"/>
  <c r="K1241" i="1"/>
  <c r="O1240" i="1"/>
  <c r="N1240" i="1"/>
  <c r="P1240" i="1" s="1"/>
  <c r="Q1240" i="1" s="1"/>
  <c r="R1240" i="1" s="1"/>
  <c r="M1240" i="1"/>
  <c r="L1240" i="1"/>
  <c r="K1239" i="1"/>
  <c r="O1238" i="1"/>
  <c r="N1238" i="1"/>
  <c r="P1238" i="1" s="1"/>
  <c r="Q1238" i="1" s="1"/>
  <c r="R1238" i="1" s="1"/>
  <c r="M1238" i="1"/>
  <c r="L1238" i="1"/>
  <c r="K1237" i="1"/>
  <c r="K1236" i="1"/>
  <c r="K1235" i="1"/>
  <c r="K1234" i="1"/>
  <c r="O1233" i="1"/>
  <c r="N1233" i="1"/>
  <c r="P1233" i="1" s="1"/>
  <c r="Q1233" i="1" s="1"/>
  <c r="R1233" i="1" s="1"/>
  <c r="M1233" i="1"/>
  <c r="L1233" i="1"/>
  <c r="K1232" i="1"/>
  <c r="O1231" i="1"/>
  <c r="N1231" i="1"/>
  <c r="P1231" i="1" s="1"/>
  <c r="Q1231" i="1" s="1"/>
  <c r="R1231" i="1" s="1"/>
  <c r="M1231" i="1"/>
  <c r="L1231" i="1"/>
  <c r="K1230" i="1"/>
  <c r="K1229" i="1"/>
  <c r="K1228" i="1"/>
  <c r="K1227" i="1"/>
  <c r="K1226" i="1"/>
  <c r="K1225" i="1"/>
  <c r="O1224" i="1"/>
  <c r="N1224" i="1"/>
  <c r="P1224" i="1" s="1"/>
  <c r="Q1224" i="1" s="1"/>
  <c r="R1224" i="1" s="1"/>
  <c r="M1224" i="1"/>
  <c r="L1224" i="1"/>
  <c r="K1223" i="1"/>
  <c r="K1222" i="1"/>
  <c r="K1221" i="1"/>
  <c r="K1220" i="1"/>
  <c r="K1219" i="1"/>
  <c r="K1218" i="1"/>
  <c r="O1217" i="1"/>
  <c r="N1217" i="1"/>
  <c r="P1217" i="1" s="1"/>
  <c r="Q1217" i="1" s="1"/>
  <c r="R1217" i="1" s="1"/>
  <c r="M1217" i="1"/>
  <c r="L1217" i="1"/>
  <c r="K1216" i="1"/>
  <c r="K1215" i="1"/>
  <c r="K1214" i="1"/>
  <c r="K1213" i="1"/>
  <c r="K1212" i="1"/>
  <c r="K1211" i="1"/>
  <c r="O1210" i="1"/>
  <c r="N1210" i="1"/>
  <c r="P1210" i="1" s="1"/>
  <c r="Q1210" i="1" s="1"/>
  <c r="R1210" i="1" s="1"/>
  <c r="M1210" i="1"/>
  <c r="L1210" i="1"/>
  <c r="K1209" i="1"/>
  <c r="K1208" i="1"/>
  <c r="K1207" i="1"/>
  <c r="K1206" i="1"/>
  <c r="K1205" i="1"/>
  <c r="K1204" i="1"/>
  <c r="O1203" i="1"/>
  <c r="N1203" i="1"/>
  <c r="P1203" i="1" s="1"/>
  <c r="Q1203" i="1" s="1"/>
  <c r="R1203" i="1" s="1"/>
  <c r="M1203" i="1"/>
  <c r="L1203" i="1"/>
  <c r="K1202" i="1"/>
  <c r="K1201" i="1"/>
  <c r="K1200" i="1"/>
  <c r="O1199" i="1"/>
  <c r="N1199" i="1"/>
  <c r="P1199" i="1" s="1"/>
  <c r="Q1199" i="1" s="1"/>
  <c r="R1199" i="1" s="1"/>
  <c r="M1199" i="1"/>
  <c r="L1199" i="1"/>
  <c r="O1198" i="1"/>
  <c r="N1198" i="1"/>
  <c r="P1198" i="1" s="1"/>
  <c r="Q1198" i="1" s="1"/>
  <c r="R1198" i="1" s="1"/>
  <c r="M1198" i="1"/>
  <c r="L1198" i="1"/>
  <c r="K1197" i="1"/>
  <c r="K1196" i="1"/>
  <c r="K1195" i="1"/>
  <c r="O1194" i="1"/>
  <c r="N1194" i="1"/>
  <c r="P1194" i="1" s="1"/>
  <c r="Q1194" i="1" s="1"/>
  <c r="R1194" i="1" s="1"/>
  <c r="M1194" i="1"/>
  <c r="L1194" i="1"/>
  <c r="K1193" i="1"/>
  <c r="O1192" i="1"/>
  <c r="N1192" i="1"/>
  <c r="P1192" i="1" s="1"/>
  <c r="Q1192" i="1" s="1"/>
  <c r="R1192" i="1" s="1"/>
  <c r="M1192" i="1"/>
  <c r="L1192" i="1"/>
  <c r="K1191" i="1"/>
  <c r="K1190" i="1"/>
  <c r="K1189" i="1"/>
  <c r="K1188" i="1"/>
  <c r="K1187" i="1"/>
  <c r="K1186" i="1"/>
  <c r="O1185" i="1"/>
  <c r="N1185" i="1"/>
  <c r="P1185" i="1" s="1"/>
  <c r="Q1185" i="1" s="1"/>
  <c r="R1185" i="1" s="1"/>
  <c r="M1185" i="1"/>
  <c r="L1185" i="1"/>
  <c r="K1184" i="1"/>
  <c r="K1183" i="1"/>
  <c r="K1182" i="1"/>
  <c r="K1181" i="1"/>
  <c r="K1180" i="1"/>
  <c r="K1179" i="1"/>
  <c r="O1178" i="1"/>
  <c r="N1178" i="1"/>
  <c r="P1178" i="1" s="1"/>
  <c r="Q1178" i="1" s="1"/>
  <c r="R1178" i="1" s="1"/>
  <c r="M1178" i="1"/>
  <c r="L1178" i="1"/>
  <c r="K1177" i="1"/>
  <c r="K1176" i="1"/>
  <c r="K1175" i="1"/>
  <c r="O1174" i="1"/>
  <c r="N1174" i="1"/>
  <c r="P1174" i="1" s="1"/>
  <c r="Q1174" i="1" s="1"/>
  <c r="R1174" i="1" s="1"/>
  <c r="M1174" i="1"/>
  <c r="L1174" i="1"/>
  <c r="O1173" i="1"/>
  <c r="N1173" i="1"/>
  <c r="P1173" i="1" s="1"/>
  <c r="Q1173" i="1" s="1"/>
  <c r="R1173" i="1" s="1"/>
  <c r="M1173" i="1"/>
  <c r="L1173" i="1"/>
  <c r="K1172" i="1"/>
  <c r="O1171" i="1"/>
  <c r="N1171" i="1"/>
  <c r="P1171" i="1" s="1"/>
  <c r="Q1171" i="1" s="1"/>
  <c r="R1171" i="1" s="1"/>
  <c r="M1171" i="1"/>
  <c r="L1171" i="1"/>
  <c r="K1170" i="1"/>
  <c r="K1169" i="1"/>
  <c r="K1168" i="1"/>
  <c r="K1167" i="1"/>
  <c r="K1166" i="1"/>
  <c r="K1165" i="1"/>
  <c r="O1164" i="1"/>
  <c r="N1164" i="1"/>
  <c r="P1164" i="1" s="1"/>
  <c r="Q1164" i="1" s="1"/>
  <c r="R1164" i="1" s="1"/>
  <c r="M1164" i="1"/>
  <c r="L1164" i="1"/>
  <c r="K1163" i="1"/>
  <c r="K1162" i="1"/>
  <c r="K1161" i="1"/>
  <c r="K1160" i="1"/>
  <c r="K1159" i="1"/>
  <c r="K1158" i="1"/>
  <c r="O1157" i="1"/>
  <c r="N1157" i="1"/>
  <c r="P1157" i="1" s="1"/>
  <c r="Q1157" i="1" s="1"/>
  <c r="R1157" i="1" s="1"/>
  <c r="M1157" i="1"/>
  <c r="L1157" i="1"/>
  <c r="K1156" i="1"/>
  <c r="O1155" i="1"/>
  <c r="N1155" i="1"/>
  <c r="P1155" i="1" s="1"/>
  <c r="Q1155" i="1" s="1"/>
  <c r="R1155" i="1" s="1"/>
  <c r="M1155" i="1"/>
  <c r="L1155" i="1"/>
  <c r="K1154" i="1"/>
  <c r="K1153" i="1"/>
  <c r="K1152" i="1"/>
  <c r="K1151" i="1"/>
  <c r="K1150" i="1"/>
  <c r="K1149" i="1"/>
  <c r="K1148" i="1"/>
  <c r="K1147" i="1"/>
  <c r="O1146" i="1"/>
  <c r="N1146" i="1"/>
  <c r="P1146" i="1" s="1"/>
  <c r="Q1146" i="1" s="1"/>
  <c r="R1146" i="1" s="1"/>
  <c r="M1146" i="1"/>
  <c r="L1146" i="1"/>
  <c r="K1145" i="1"/>
  <c r="K1144" i="1"/>
  <c r="O1143" i="1"/>
  <c r="N1143" i="1"/>
  <c r="P1143" i="1" s="1"/>
  <c r="Q1143" i="1" s="1"/>
  <c r="R1143" i="1" s="1"/>
  <c r="M1143" i="1"/>
  <c r="L1143" i="1"/>
  <c r="K1142" i="1"/>
  <c r="K1141" i="1"/>
  <c r="K1140" i="1"/>
  <c r="K1139" i="1"/>
  <c r="K1138" i="1"/>
  <c r="K1137" i="1"/>
  <c r="K1136" i="1"/>
  <c r="K1135" i="1"/>
  <c r="K1134" i="1"/>
  <c r="K1133" i="1"/>
  <c r="O1132" i="1"/>
  <c r="N1132" i="1"/>
  <c r="P1132" i="1" s="1"/>
  <c r="Q1132" i="1" s="1"/>
  <c r="R1132" i="1" s="1"/>
  <c r="M1132" i="1"/>
  <c r="L1132" i="1"/>
  <c r="K1131" i="1"/>
  <c r="K1130" i="1"/>
  <c r="K1129" i="1"/>
  <c r="K1128" i="1"/>
  <c r="K1127" i="1"/>
  <c r="K1126" i="1"/>
  <c r="K1125" i="1"/>
  <c r="O1124" i="1"/>
  <c r="N1124" i="1"/>
  <c r="P1124" i="1" s="1"/>
  <c r="Q1124" i="1" s="1"/>
  <c r="R1124" i="1" s="1"/>
  <c r="M1124" i="1"/>
  <c r="L1124" i="1"/>
  <c r="K1123" i="1"/>
  <c r="K1122" i="1"/>
  <c r="K1121" i="1"/>
  <c r="K1120" i="1"/>
  <c r="K1119" i="1"/>
  <c r="K1118" i="1"/>
  <c r="O1117" i="1"/>
  <c r="N1117" i="1"/>
  <c r="P1117" i="1" s="1"/>
  <c r="Q1117" i="1" s="1"/>
  <c r="R1117" i="1" s="1"/>
  <c r="M1117" i="1"/>
  <c r="L1117" i="1"/>
  <c r="K1116" i="1"/>
  <c r="K1115" i="1"/>
  <c r="K1114" i="1"/>
  <c r="O1113" i="1"/>
  <c r="N1113" i="1"/>
  <c r="P1113" i="1" s="1"/>
  <c r="Q1113" i="1" s="1"/>
  <c r="R1113" i="1" s="1"/>
  <c r="M1113" i="1"/>
  <c r="L1113" i="1"/>
  <c r="K1112" i="1"/>
  <c r="O1111" i="1"/>
  <c r="N1111" i="1"/>
  <c r="P1111" i="1" s="1"/>
  <c r="Q1111" i="1" s="1"/>
  <c r="R1111" i="1" s="1"/>
  <c r="M1111" i="1"/>
  <c r="L1111" i="1"/>
  <c r="K1110" i="1"/>
  <c r="K1109" i="1"/>
  <c r="K1108" i="1"/>
  <c r="O1107" i="1"/>
  <c r="N1107" i="1"/>
  <c r="P1107" i="1" s="1"/>
  <c r="Q1107" i="1" s="1"/>
  <c r="R1107" i="1" s="1"/>
  <c r="M1107" i="1"/>
  <c r="L1107" i="1"/>
  <c r="K1106" i="1"/>
  <c r="K1105" i="1"/>
  <c r="K1104" i="1"/>
  <c r="K1103" i="1"/>
  <c r="K1102" i="1"/>
  <c r="K1101" i="1"/>
  <c r="K1100" i="1"/>
  <c r="K1099" i="1"/>
  <c r="K1098" i="1"/>
  <c r="O1097" i="1"/>
  <c r="N1097" i="1"/>
  <c r="P1097" i="1" s="1"/>
  <c r="Q1097" i="1" s="1"/>
  <c r="R1097" i="1" s="1"/>
  <c r="M1097" i="1"/>
  <c r="L1097" i="1"/>
  <c r="K1096" i="1"/>
  <c r="K1095" i="1"/>
  <c r="K1094" i="1"/>
  <c r="K1093" i="1"/>
  <c r="K1092" i="1"/>
  <c r="K1091" i="1"/>
  <c r="O1090" i="1"/>
  <c r="N1090" i="1"/>
  <c r="P1090" i="1" s="1"/>
  <c r="Q1090" i="1" s="1"/>
  <c r="R1090" i="1" s="1"/>
  <c r="M1090" i="1"/>
  <c r="L1090" i="1"/>
  <c r="K1089" i="1"/>
  <c r="K1088" i="1"/>
  <c r="K1087" i="1"/>
  <c r="K1086" i="1"/>
  <c r="K1085" i="1"/>
  <c r="O1084" i="1"/>
  <c r="N1084" i="1"/>
  <c r="P1084" i="1" s="1"/>
  <c r="Q1084" i="1" s="1"/>
  <c r="R1084" i="1" s="1"/>
  <c r="M1084" i="1"/>
  <c r="L1084" i="1"/>
  <c r="O1083" i="1"/>
  <c r="N1083" i="1"/>
  <c r="P1083" i="1" s="1"/>
  <c r="Q1083" i="1" s="1"/>
  <c r="R1083" i="1" s="1"/>
  <c r="M1083" i="1"/>
  <c r="L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O1067" i="1"/>
  <c r="N1067" i="1"/>
  <c r="P1067" i="1" s="1"/>
  <c r="Q1067" i="1" s="1"/>
  <c r="R1067" i="1" s="1"/>
  <c r="M1067" i="1"/>
  <c r="L1067" i="1"/>
  <c r="K1066" i="1"/>
  <c r="K1065" i="1"/>
  <c r="K1064" i="1"/>
  <c r="K1063" i="1"/>
  <c r="K1062" i="1"/>
  <c r="K1061" i="1"/>
  <c r="O1060" i="1"/>
  <c r="N1060" i="1"/>
  <c r="P1060" i="1" s="1"/>
  <c r="Q1060" i="1" s="1"/>
  <c r="R1060" i="1" s="1"/>
  <c r="M1060" i="1"/>
  <c r="L1060" i="1"/>
  <c r="K1059" i="1"/>
  <c r="K1058" i="1"/>
  <c r="K1057" i="1"/>
  <c r="K1056" i="1"/>
  <c r="K1055" i="1"/>
  <c r="K1054" i="1"/>
  <c r="O1053" i="1"/>
  <c r="N1053" i="1"/>
  <c r="P1053" i="1" s="1"/>
  <c r="Q1053" i="1" s="1"/>
  <c r="R1053" i="1" s="1"/>
  <c r="M1053" i="1"/>
  <c r="L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O1021" i="1"/>
  <c r="N1021" i="1"/>
  <c r="P1021" i="1" s="1"/>
  <c r="Q1021" i="1" s="1"/>
  <c r="R1021" i="1" s="1"/>
  <c r="M1021" i="1"/>
  <c r="L1021" i="1"/>
  <c r="K1020" i="1"/>
  <c r="K1019" i="1"/>
  <c r="K1018" i="1"/>
  <c r="K1017" i="1"/>
  <c r="K1016" i="1"/>
  <c r="K1015" i="1"/>
  <c r="O1014" i="1"/>
  <c r="N1014" i="1"/>
  <c r="P1014" i="1" s="1"/>
  <c r="Q1014" i="1" s="1"/>
  <c r="R1014" i="1" s="1"/>
  <c r="M1014" i="1"/>
  <c r="L1014" i="1"/>
  <c r="K1013" i="1"/>
  <c r="K1012" i="1"/>
  <c r="K1011" i="1"/>
  <c r="K1010" i="1"/>
  <c r="K1009" i="1"/>
  <c r="K1008" i="1"/>
  <c r="O1007" i="1"/>
  <c r="N1007" i="1"/>
  <c r="P1007" i="1" s="1"/>
  <c r="Q1007" i="1" s="1"/>
  <c r="R1007" i="1" s="1"/>
  <c r="M1007" i="1"/>
  <c r="L1007" i="1"/>
  <c r="K1006" i="1"/>
  <c r="K1005" i="1"/>
  <c r="K1004" i="1"/>
  <c r="K1003" i="1"/>
  <c r="K1002" i="1"/>
  <c r="K1001" i="1"/>
  <c r="O1000" i="1"/>
  <c r="N1000" i="1"/>
  <c r="P1000" i="1" s="1"/>
  <c r="Q1000" i="1" s="1"/>
  <c r="R1000" i="1" s="1"/>
  <c r="M1000" i="1"/>
  <c r="L1000" i="1"/>
  <c r="K999" i="1"/>
  <c r="K998" i="1"/>
  <c r="K997" i="1"/>
  <c r="K996" i="1"/>
  <c r="K995" i="1"/>
  <c r="O994" i="1"/>
  <c r="N994" i="1"/>
  <c r="P994" i="1" s="1"/>
  <c r="Q994" i="1" s="1"/>
  <c r="R994" i="1" s="1"/>
  <c r="M994" i="1"/>
  <c r="L994" i="1"/>
  <c r="O993" i="1"/>
  <c r="N993" i="1"/>
  <c r="P993" i="1" s="1"/>
  <c r="Q993" i="1" s="1"/>
  <c r="R993" i="1" s="1"/>
  <c r="M993" i="1"/>
  <c r="L993" i="1"/>
  <c r="K992" i="1"/>
  <c r="O991" i="1"/>
  <c r="N991" i="1"/>
  <c r="P991" i="1" s="1"/>
  <c r="Q991" i="1" s="1"/>
  <c r="R991" i="1" s="1"/>
  <c r="M991" i="1"/>
  <c r="L991" i="1"/>
  <c r="K990" i="1"/>
  <c r="K989" i="1"/>
  <c r="K988" i="1"/>
  <c r="K987" i="1"/>
  <c r="K986" i="1"/>
  <c r="K985" i="1"/>
  <c r="O984" i="1"/>
  <c r="N984" i="1"/>
  <c r="P984" i="1" s="1"/>
  <c r="Q984" i="1" s="1"/>
  <c r="R984" i="1" s="1"/>
  <c r="M984" i="1"/>
  <c r="L984" i="1"/>
  <c r="K983" i="1"/>
  <c r="K982" i="1"/>
  <c r="K981" i="1"/>
  <c r="K980" i="1"/>
  <c r="K979" i="1"/>
  <c r="K978" i="1"/>
  <c r="O977" i="1"/>
  <c r="N977" i="1"/>
  <c r="P977" i="1" s="1"/>
  <c r="Q977" i="1" s="1"/>
  <c r="R977" i="1" s="1"/>
  <c r="M977" i="1"/>
  <c r="L977" i="1"/>
  <c r="K976" i="1"/>
  <c r="K975" i="1"/>
  <c r="K974" i="1"/>
  <c r="K973" i="1"/>
  <c r="K972" i="1"/>
  <c r="K971" i="1"/>
  <c r="O970" i="1"/>
  <c r="N970" i="1"/>
  <c r="P970" i="1" s="1"/>
  <c r="Q970" i="1" s="1"/>
  <c r="R970" i="1" s="1"/>
  <c r="M970" i="1"/>
  <c r="L970" i="1"/>
  <c r="K969" i="1"/>
  <c r="K968" i="1"/>
  <c r="K967" i="1"/>
  <c r="K966" i="1"/>
  <c r="K965" i="1"/>
  <c r="K964" i="1"/>
  <c r="O963" i="1"/>
  <c r="N963" i="1"/>
  <c r="P963" i="1" s="1"/>
  <c r="Q963" i="1" s="1"/>
  <c r="R963" i="1" s="1"/>
  <c r="M963" i="1"/>
  <c r="L963" i="1"/>
  <c r="K962" i="1"/>
  <c r="O961" i="1"/>
  <c r="N961" i="1"/>
  <c r="P961" i="1" s="1"/>
  <c r="Q961" i="1" s="1"/>
  <c r="R961" i="1" s="1"/>
  <c r="M961" i="1"/>
  <c r="L961" i="1"/>
  <c r="K960" i="1"/>
  <c r="K959" i="1"/>
  <c r="K958" i="1"/>
  <c r="K957" i="1"/>
  <c r="K956" i="1"/>
  <c r="K955" i="1"/>
  <c r="O954" i="1"/>
  <c r="N954" i="1"/>
  <c r="P954" i="1" s="1"/>
  <c r="Q954" i="1" s="1"/>
  <c r="R954" i="1" s="1"/>
  <c r="M954" i="1"/>
  <c r="L954" i="1"/>
  <c r="K953" i="1"/>
  <c r="K952" i="1"/>
  <c r="K951" i="1"/>
  <c r="K950" i="1"/>
  <c r="K949" i="1"/>
  <c r="K948" i="1"/>
  <c r="O947" i="1"/>
  <c r="N947" i="1"/>
  <c r="P947" i="1" s="1"/>
  <c r="Q947" i="1" s="1"/>
  <c r="R947" i="1" s="1"/>
  <c r="M947" i="1"/>
  <c r="L947" i="1"/>
  <c r="K946" i="1"/>
  <c r="K945" i="1"/>
  <c r="K944" i="1"/>
  <c r="K943" i="1"/>
  <c r="K942" i="1"/>
  <c r="K941" i="1"/>
  <c r="O940" i="1"/>
  <c r="N940" i="1"/>
  <c r="P940" i="1" s="1"/>
  <c r="Q940" i="1" s="1"/>
  <c r="R940" i="1" s="1"/>
  <c r="M940" i="1"/>
  <c r="L940" i="1"/>
  <c r="K939" i="1"/>
  <c r="K938" i="1"/>
  <c r="K937" i="1"/>
  <c r="K936" i="1"/>
  <c r="K935" i="1"/>
  <c r="K934" i="1"/>
  <c r="O933" i="1"/>
  <c r="N933" i="1"/>
  <c r="P933" i="1" s="1"/>
  <c r="Q933" i="1" s="1"/>
  <c r="R933" i="1" s="1"/>
  <c r="M933" i="1"/>
  <c r="L933" i="1"/>
  <c r="K932" i="1"/>
  <c r="O931" i="1"/>
  <c r="N931" i="1"/>
  <c r="P931" i="1" s="1"/>
  <c r="Q931" i="1" s="1"/>
  <c r="R931" i="1" s="1"/>
  <c r="M931" i="1"/>
  <c r="L931" i="1"/>
  <c r="K930" i="1"/>
  <c r="K929" i="1"/>
  <c r="K928" i="1"/>
  <c r="K927" i="1"/>
  <c r="K926" i="1"/>
  <c r="K925" i="1"/>
  <c r="O924" i="1"/>
  <c r="N924" i="1"/>
  <c r="P924" i="1" s="1"/>
  <c r="Q924" i="1" s="1"/>
  <c r="R924" i="1" s="1"/>
  <c r="M924" i="1"/>
  <c r="L924" i="1"/>
  <c r="K923" i="1"/>
  <c r="K922" i="1"/>
  <c r="K921" i="1"/>
  <c r="K920" i="1"/>
  <c r="K919" i="1"/>
  <c r="K918" i="1"/>
  <c r="O917" i="1"/>
  <c r="N917" i="1"/>
  <c r="P917" i="1" s="1"/>
  <c r="Q917" i="1" s="1"/>
  <c r="R917" i="1" s="1"/>
  <c r="M917" i="1"/>
  <c r="L917" i="1"/>
  <c r="K916" i="1"/>
  <c r="K915" i="1"/>
  <c r="K914" i="1"/>
  <c r="K913" i="1"/>
  <c r="K912" i="1"/>
  <c r="K911" i="1"/>
  <c r="O910" i="1"/>
  <c r="N910" i="1"/>
  <c r="P910" i="1" s="1"/>
  <c r="Q910" i="1" s="1"/>
  <c r="R910" i="1" s="1"/>
  <c r="M910" i="1"/>
  <c r="L910" i="1"/>
  <c r="K909" i="1"/>
  <c r="K908" i="1"/>
  <c r="K907" i="1"/>
  <c r="K906" i="1"/>
  <c r="K905" i="1"/>
  <c r="O904" i="1"/>
  <c r="N904" i="1"/>
  <c r="P904" i="1" s="1"/>
  <c r="Q904" i="1" s="1"/>
  <c r="R904" i="1" s="1"/>
  <c r="M904" i="1"/>
  <c r="L904" i="1"/>
  <c r="O903" i="1"/>
  <c r="N903" i="1"/>
  <c r="P903" i="1" s="1"/>
  <c r="Q903" i="1" s="1"/>
  <c r="R903" i="1" s="1"/>
  <c r="M903" i="1"/>
  <c r="L903" i="1"/>
  <c r="K902" i="1"/>
  <c r="O901" i="1"/>
  <c r="N901" i="1"/>
  <c r="P901" i="1" s="1"/>
  <c r="Q901" i="1" s="1"/>
  <c r="R901" i="1" s="1"/>
  <c r="M901" i="1"/>
  <c r="L901" i="1"/>
  <c r="K900" i="1"/>
  <c r="K899" i="1"/>
  <c r="K898" i="1"/>
  <c r="K897" i="1"/>
  <c r="K896" i="1"/>
  <c r="K895" i="1"/>
  <c r="O894" i="1"/>
  <c r="N894" i="1"/>
  <c r="P894" i="1" s="1"/>
  <c r="Q894" i="1" s="1"/>
  <c r="R894" i="1" s="1"/>
  <c r="M894" i="1"/>
  <c r="L894" i="1"/>
  <c r="K893" i="1"/>
  <c r="K892" i="1"/>
  <c r="K891" i="1"/>
  <c r="K890" i="1"/>
  <c r="K889" i="1"/>
  <c r="K888" i="1"/>
  <c r="O887" i="1"/>
  <c r="N887" i="1"/>
  <c r="P887" i="1" s="1"/>
  <c r="Q887" i="1" s="1"/>
  <c r="R887" i="1" s="1"/>
  <c r="M887" i="1"/>
  <c r="L887" i="1"/>
  <c r="K886" i="1"/>
  <c r="K885" i="1"/>
  <c r="K884" i="1"/>
  <c r="K883" i="1"/>
  <c r="K882" i="1"/>
  <c r="K881" i="1"/>
  <c r="O880" i="1"/>
  <c r="N880" i="1"/>
  <c r="P880" i="1" s="1"/>
  <c r="Q880" i="1" s="1"/>
  <c r="R880" i="1" s="1"/>
  <c r="M880" i="1"/>
  <c r="L880" i="1"/>
  <c r="K879" i="1"/>
  <c r="K878" i="1"/>
  <c r="K877" i="1"/>
  <c r="K876" i="1"/>
  <c r="K875" i="1"/>
  <c r="K874" i="1"/>
  <c r="O873" i="1"/>
  <c r="N873" i="1"/>
  <c r="P873" i="1" s="1"/>
  <c r="Q873" i="1" s="1"/>
  <c r="R873" i="1" s="1"/>
  <c r="M873" i="1"/>
  <c r="L873" i="1"/>
  <c r="K872" i="1"/>
  <c r="K871" i="1"/>
  <c r="K870" i="1"/>
  <c r="O869" i="1"/>
  <c r="N869" i="1"/>
  <c r="P869" i="1" s="1"/>
  <c r="Q869" i="1" s="1"/>
  <c r="R869" i="1" s="1"/>
  <c r="M869" i="1"/>
  <c r="L869" i="1"/>
  <c r="K868" i="1"/>
  <c r="K867" i="1"/>
  <c r="K866" i="1"/>
  <c r="K865" i="1"/>
  <c r="K864" i="1"/>
  <c r="K863" i="1"/>
  <c r="O862" i="1"/>
  <c r="N862" i="1"/>
  <c r="P862" i="1" s="1"/>
  <c r="Q862" i="1" s="1"/>
  <c r="R862" i="1" s="1"/>
  <c r="M862" i="1"/>
  <c r="L862" i="1"/>
  <c r="K861" i="1"/>
  <c r="K860" i="1"/>
  <c r="K859" i="1"/>
  <c r="K858" i="1"/>
  <c r="K857" i="1"/>
  <c r="K856" i="1"/>
  <c r="O855" i="1"/>
  <c r="N855" i="1"/>
  <c r="P855" i="1" s="1"/>
  <c r="Q855" i="1" s="1"/>
  <c r="R855" i="1" s="1"/>
  <c r="M855" i="1"/>
  <c r="L855" i="1"/>
  <c r="K854" i="1"/>
  <c r="K853" i="1"/>
  <c r="K852" i="1"/>
  <c r="K851" i="1"/>
  <c r="K850" i="1"/>
  <c r="K849" i="1"/>
  <c r="O848" i="1"/>
  <c r="N848" i="1"/>
  <c r="P848" i="1" s="1"/>
  <c r="Q848" i="1" s="1"/>
  <c r="R848" i="1" s="1"/>
  <c r="M848" i="1"/>
  <c r="L848" i="1"/>
  <c r="K847" i="1"/>
  <c r="K846" i="1"/>
  <c r="K845" i="1"/>
  <c r="O844" i="1"/>
  <c r="N844" i="1"/>
  <c r="P844" i="1" s="1"/>
  <c r="Q844" i="1" s="1"/>
  <c r="R844" i="1" s="1"/>
  <c r="M844" i="1"/>
  <c r="L844" i="1"/>
  <c r="O843" i="1"/>
  <c r="N843" i="1"/>
  <c r="P843" i="1" s="1"/>
  <c r="Q843" i="1" s="1"/>
  <c r="R843" i="1" s="1"/>
  <c r="M843" i="1"/>
  <c r="L843" i="1"/>
  <c r="K842" i="1"/>
  <c r="O841" i="1"/>
  <c r="N841" i="1"/>
  <c r="P841" i="1" s="1"/>
  <c r="Q841" i="1" s="1"/>
  <c r="R841" i="1" s="1"/>
  <c r="M841" i="1"/>
  <c r="L841" i="1"/>
  <c r="K840" i="1"/>
  <c r="K839" i="1"/>
  <c r="K838" i="1"/>
  <c r="K837" i="1"/>
  <c r="K836" i="1"/>
  <c r="K835" i="1"/>
  <c r="O834" i="1"/>
  <c r="N834" i="1"/>
  <c r="P834" i="1" s="1"/>
  <c r="Q834" i="1" s="1"/>
  <c r="R834" i="1" s="1"/>
  <c r="M834" i="1"/>
  <c r="L834" i="1"/>
  <c r="K833" i="1"/>
  <c r="K832" i="1"/>
  <c r="K831" i="1"/>
  <c r="K830" i="1"/>
  <c r="K829" i="1"/>
  <c r="K828" i="1"/>
  <c r="O827" i="1"/>
  <c r="N827" i="1"/>
  <c r="P827" i="1" s="1"/>
  <c r="Q827" i="1" s="1"/>
  <c r="R827" i="1" s="1"/>
  <c r="M827" i="1"/>
  <c r="L827" i="1"/>
  <c r="K826" i="1"/>
  <c r="K825" i="1"/>
  <c r="K824" i="1"/>
  <c r="K823" i="1"/>
  <c r="K822" i="1"/>
  <c r="K821" i="1"/>
  <c r="O820" i="1"/>
  <c r="N820" i="1"/>
  <c r="P820" i="1" s="1"/>
  <c r="Q820" i="1" s="1"/>
  <c r="R820" i="1" s="1"/>
  <c r="M820" i="1"/>
  <c r="L820" i="1"/>
  <c r="K819" i="1"/>
  <c r="K818" i="1"/>
  <c r="K817" i="1"/>
  <c r="K816" i="1"/>
  <c r="K815" i="1"/>
  <c r="K814" i="1"/>
  <c r="O813" i="1"/>
  <c r="N813" i="1"/>
  <c r="P813" i="1" s="1"/>
  <c r="Q813" i="1" s="1"/>
  <c r="R813" i="1" s="1"/>
  <c r="M813" i="1"/>
  <c r="L813" i="1"/>
  <c r="K812" i="1"/>
  <c r="O811" i="1"/>
  <c r="N811" i="1"/>
  <c r="P811" i="1" s="1"/>
  <c r="Q811" i="1" s="1"/>
  <c r="R811" i="1" s="1"/>
  <c r="M811" i="1"/>
  <c r="L811" i="1"/>
  <c r="K810" i="1"/>
  <c r="K809" i="1"/>
  <c r="K808" i="1"/>
  <c r="K807" i="1"/>
  <c r="K806" i="1"/>
  <c r="K805" i="1"/>
  <c r="O804" i="1"/>
  <c r="N804" i="1"/>
  <c r="P804" i="1" s="1"/>
  <c r="Q804" i="1" s="1"/>
  <c r="R804" i="1" s="1"/>
  <c r="M804" i="1"/>
  <c r="L804" i="1"/>
  <c r="K803" i="1"/>
  <c r="K802" i="1"/>
  <c r="K801" i="1"/>
  <c r="K800" i="1"/>
  <c r="K799" i="1"/>
  <c r="K798" i="1"/>
  <c r="O797" i="1"/>
  <c r="N797" i="1"/>
  <c r="P797" i="1" s="1"/>
  <c r="Q797" i="1" s="1"/>
  <c r="R797" i="1" s="1"/>
  <c r="M797" i="1"/>
  <c r="L797" i="1"/>
  <c r="K796" i="1"/>
  <c r="K795" i="1"/>
  <c r="K794" i="1"/>
  <c r="K793" i="1"/>
  <c r="K792" i="1"/>
  <c r="K791" i="1"/>
  <c r="O790" i="1"/>
  <c r="N790" i="1"/>
  <c r="P790" i="1" s="1"/>
  <c r="Q790" i="1" s="1"/>
  <c r="R790" i="1" s="1"/>
  <c r="M790" i="1"/>
  <c r="L790" i="1"/>
  <c r="K789" i="1"/>
  <c r="K788" i="1"/>
  <c r="K787" i="1"/>
  <c r="K786" i="1"/>
  <c r="K785" i="1"/>
  <c r="K784" i="1"/>
  <c r="O783" i="1"/>
  <c r="N783" i="1"/>
  <c r="P783" i="1" s="1"/>
  <c r="Q783" i="1" s="1"/>
  <c r="R783" i="1" s="1"/>
  <c r="M783" i="1"/>
  <c r="L783" i="1"/>
  <c r="K782" i="1"/>
  <c r="O781" i="1"/>
  <c r="N781" i="1"/>
  <c r="P781" i="1" s="1"/>
  <c r="Q781" i="1" s="1"/>
  <c r="R781" i="1" s="1"/>
  <c r="M781" i="1"/>
  <c r="L781" i="1"/>
  <c r="K780" i="1"/>
  <c r="K779" i="1"/>
  <c r="K778" i="1"/>
  <c r="K777" i="1"/>
  <c r="K776" i="1"/>
  <c r="K775" i="1"/>
  <c r="O774" i="1"/>
  <c r="N774" i="1"/>
  <c r="P774" i="1" s="1"/>
  <c r="Q774" i="1" s="1"/>
  <c r="R774" i="1" s="1"/>
  <c r="M774" i="1"/>
  <c r="L774" i="1"/>
  <c r="K773" i="1"/>
  <c r="K772" i="1"/>
  <c r="K771" i="1"/>
  <c r="K770" i="1"/>
  <c r="K769" i="1"/>
  <c r="K768" i="1"/>
  <c r="O767" i="1"/>
  <c r="N767" i="1"/>
  <c r="P767" i="1" s="1"/>
  <c r="Q767" i="1" s="1"/>
  <c r="R767" i="1" s="1"/>
  <c r="M767" i="1"/>
  <c r="L767" i="1"/>
  <c r="K766" i="1"/>
  <c r="K765" i="1"/>
  <c r="K764" i="1"/>
  <c r="K763" i="1"/>
  <c r="K762" i="1"/>
  <c r="K761" i="1"/>
  <c r="O760" i="1"/>
  <c r="N760" i="1"/>
  <c r="P760" i="1" s="1"/>
  <c r="Q760" i="1" s="1"/>
  <c r="R760" i="1" s="1"/>
  <c r="M760" i="1"/>
  <c r="L760" i="1"/>
  <c r="K759" i="1"/>
  <c r="K758" i="1"/>
  <c r="K757" i="1"/>
  <c r="K756" i="1"/>
  <c r="K755" i="1"/>
  <c r="O754" i="1"/>
  <c r="N754" i="1"/>
  <c r="P754" i="1" s="1"/>
  <c r="Q754" i="1" s="1"/>
  <c r="R754" i="1" s="1"/>
  <c r="M754" i="1"/>
  <c r="L754" i="1"/>
  <c r="O753" i="1"/>
  <c r="N753" i="1"/>
  <c r="P753" i="1" s="1"/>
  <c r="Q753" i="1" s="1"/>
  <c r="R753" i="1" s="1"/>
  <c r="M753" i="1"/>
  <c r="L753" i="1"/>
  <c r="K752" i="1"/>
  <c r="K751" i="1"/>
  <c r="K750" i="1"/>
  <c r="K749" i="1"/>
  <c r="K748" i="1"/>
  <c r="K747" i="1"/>
  <c r="K746" i="1"/>
  <c r="K745" i="1"/>
  <c r="O744" i="1"/>
  <c r="N744" i="1"/>
  <c r="P744" i="1" s="1"/>
  <c r="Q744" i="1" s="1"/>
  <c r="R744" i="1" s="1"/>
  <c r="M744" i="1"/>
  <c r="L744" i="1"/>
  <c r="K743" i="1"/>
  <c r="K742" i="1"/>
  <c r="K741" i="1"/>
  <c r="K740" i="1"/>
  <c r="K739" i="1"/>
  <c r="K738" i="1"/>
  <c r="K737" i="1"/>
  <c r="K736" i="1"/>
  <c r="O735" i="1"/>
  <c r="N735" i="1"/>
  <c r="P735" i="1" s="1"/>
  <c r="Q735" i="1" s="1"/>
  <c r="R735" i="1" s="1"/>
  <c r="M735" i="1"/>
  <c r="L735" i="1"/>
  <c r="K734" i="1"/>
  <c r="K733" i="1"/>
  <c r="K732" i="1"/>
  <c r="K731" i="1"/>
  <c r="O730" i="1"/>
  <c r="N730" i="1"/>
  <c r="P730" i="1" s="1"/>
  <c r="Q730" i="1" s="1"/>
  <c r="R730" i="1" s="1"/>
  <c r="M730" i="1"/>
  <c r="L730" i="1"/>
  <c r="K729" i="1"/>
  <c r="K728" i="1"/>
  <c r="K727" i="1"/>
  <c r="K726" i="1"/>
  <c r="K725" i="1"/>
  <c r="K724" i="1"/>
  <c r="O723" i="1"/>
  <c r="N723" i="1"/>
  <c r="P723" i="1" s="1"/>
  <c r="Q723" i="1" s="1"/>
  <c r="R723" i="1" s="1"/>
  <c r="M723" i="1"/>
  <c r="L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O694" i="1"/>
  <c r="N694" i="1"/>
  <c r="P694" i="1" s="1"/>
  <c r="Q694" i="1" s="1"/>
  <c r="R694" i="1" s="1"/>
  <c r="M694" i="1"/>
  <c r="L694" i="1"/>
  <c r="O693" i="1"/>
  <c r="N693" i="1"/>
  <c r="P693" i="1" s="1"/>
  <c r="Q693" i="1" s="1"/>
  <c r="R693" i="1" s="1"/>
  <c r="M693" i="1"/>
  <c r="L693" i="1"/>
  <c r="K692" i="1"/>
  <c r="K691" i="1"/>
  <c r="K690" i="1"/>
  <c r="O689" i="1"/>
  <c r="N689" i="1"/>
  <c r="P689" i="1" s="1"/>
  <c r="Q689" i="1" s="1"/>
  <c r="R689" i="1" s="1"/>
  <c r="M689" i="1"/>
  <c r="L689" i="1"/>
  <c r="K688" i="1"/>
  <c r="K687" i="1"/>
  <c r="K686" i="1"/>
  <c r="K685" i="1"/>
  <c r="K684" i="1"/>
  <c r="K683" i="1"/>
  <c r="O682" i="1"/>
  <c r="N682" i="1"/>
  <c r="P682" i="1" s="1"/>
  <c r="Q682" i="1" s="1"/>
  <c r="R682" i="1" s="1"/>
  <c r="M682" i="1"/>
  <c r="L682" i="1"/>
  <c r="K681" i="1"/>
  <c r="K680" i="1"/>
  <c r="K679" i="1"/>
  <c r="K678" i="1"/>
  <c r="K677" i="1"/>
  <c r="K676" i="1"/>
  <c r="O675" i="1"/>
  <c r="N675" i="1"/>
  <c r="P675" i="1" s="1"/>
  <c r="Q675" i="1" s="1"/>
  <c r="R675" i="1" s="1"/>
  <c r="M675" i="1"/>
  <c r="L675" i="1"/>
  <c r="K674" i="1"/>
  <c r="K673" i="1"/>
  <c r="K672" i="1"/>
  <c r="K671" i="1"/>
  <c r="K670" i="1"/>
  <c r="K669" i="1"/>
  <c r="O668" i="1"/>
  <c r="N668" i="1"/>
  <c r="P668" i="1" s="1"/>
  <c r="Q668" i="1" s="1"/>
  <c r="R668" i="1" s="1"/>
  <c r="M668" i="1"/>
  <c r="L668" i="1"/>
  <c r="K667" i="1"/>
  <c r="K666" i="1"/>
  <c r="K665" i="1"/>
  <c r="K664" i="1"/>
  <c r="O663" i="1"/>
  <c r="N663" i="1"/>
  <c r="P663" i="1" s="1"/>
  <c r="Q663" i="1" s="1"/>
  <c r="R663" i="1" s="1"/>
  <c r="M663" i="1"/>
  <c r="L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O631" i="1"/>
  <c r="N631" i="1"/>
  <c r="P631" i="1" s="1"/>
  <c r="Q631" i="1" s="1"/>
  <c r="R631" i="1" s="1"/>
  <c r="M631" i="1"/>
  <c r="L631" i="1"/>
  <c r="K630" i="1"/>
  <c r="K629" i="1"/>
  <c r="K628" i="1"/>
  <c r="K627" i="1"/>
  <c r="K626" i="1"/>
  <c r="K625" i="1"/>
  <c r="O624" i="1"/>
  <c r="N624" i="1"/>
  <c r="P624" i="1" s="1"/>
  <c r="Q624" i="1" s="1"/>
  <c r="R624" i="1" s="1"/>
  <c r="M624" i="1"/>
  <c r="L624" i="1"/>
  <c r="K623" i="1"/>
  <c r="K622" i="1"/>
  <c r="K621" i="1"/>
  <c r="K620" i="1"/>
  <c r="K619" i="1"/>
  <c r="K618" i="1"/>
  <c r="O617" i="1"/>
  <c r="N617" i="1"/>
  <c r="P617" i="1" s="1"/>
  <c r="Q617" i="1" s="1"/>
  <c r="R617" i="1" s="1"/>
  <c r="M617" i="1"/>
  <c r="L617" i="1"/>
  <c r="K616" i="1"/>
  <c r="K615" i="1"/>
  <c r="K614" i="1"/>
  <c r="K613" i="1"/>
  <c r="K612" i="1"/>
  <c r="K611" i="1"/>
  <c r="O610" i="1"/>
  <c r="N610" i="1"/>
  <c r="P610" i="1" s="1"/>
  <c r="Q610" i="1" s="1"/>
  <c r="R610" i="1" s="1"/>
  <c r="M610" i="1"/>
  <c r="L610" i="1"/>
  <c r="K609" i="1"/>
  <c r="K608" i="1"/>
  <c r="K607" i="1"/>
  <c r="K606" i="1"/>
  <c r="K605" i="1"/>
  <c r="K604" i="1"/>
  <c r="O603" i="1"/>
  <c r="N603" i="1"/>
  <c r="P603" i="1" s="1"/>
  <c r="Q603" i="1" s="1"/>
  <c r="R603" i="1" s="1"/>
  <c r="M603" i="1"/>
  <c r="L603" i="1"/>
  <c r="K602" i="1"/>
  <c r="O601" i="1"/>
  <c r="N601" i="1"/>
  <c r="P601" i="1" s="1"/>
  <c r="Q601" i="1" s="1"/>
  <c r="R601" i="1" s="1"/>
  <c r="M601" i="1"/>
  <c r="L601" i="1"/>
  <c r="K600" i="1"/>
  <c r="K599" i="1"/>
  <c r="K598" i="1"/>
  <c r="K597" i="1"/>
  <c r="K596" i="1"/>
  <c r="K595" i="1"/>
  <c r="O594" i="1"/>
  <c r="N594" i="1"/>
  <c r="P594" i="1" s="1"/>
  <c r="Q594" i="1" s="1"/>
  <c r="R594" i="1" s="1"/>
  <c r="M594" i="1"/>
  <c r="L594" i="1"/>
  <c r="K593" i="1"/>
  <c r="K592" i="1"/>
  <c r="K591" i="1"/>
  <c r="K590" i="1"/>
  <c r="K589" i="1"/>
  <c r="K588" i="1"/>
  <c r="O587" i="1"/>
  <c r="N587" i="1"/>
  <c r="P587" i="1" s="1"/>
  <c r="Q587" i="1" s="1"/>
  <c r="R587" i="1" s="1"/>
  <c r="M587" i="1"/>
  <c r="L587" i="1"/>
  <c r="K586" i="1"/>
  <c r="K585" i="1"/>
  <c r="K584" i="1"/>
  <c r="K583" i="1"/>
  <c r="K582" i="1"/>
  <c r="K581" i="1"/>
  <c r="O580" i="1"/>
  <c r="N580" i="1"/>
  <c r="P580" i="1" s="1"/>
  <c r="Q580" i="1" s="1"/>
  <c r="R580" i="1" s="1"/>
  <c r="M580" i="1"/>
  <c r="L580" i="1"/>
  <c r="K579" i="1"/>
  <c r="K578" i="1"/>
  <c r="K577" i="1"/>
  <c r="K576" i="1"/>
  <c r="K575" i="1"/>
  <c r="K574" i="1"/>
  <c r="O573" i="1"/>
  <c r="N573" i="1"/>
  <c r="P573" i="1" s="1"/>
  <c r="Q573" i="1" s="1"/>
  <c r="R573" i="1" s="1"/>
  <c r="M573" i="1"/>
  <c r="L573" i="1"/>
  <c r="K572" i="1"/>
  <c r="K571" i="1"/>
  <c r="K570" i="1"/>
  <c r="K569" i="1"/>
  <c r="O568" i="1"/>
  <c r="N568" i="1"/>
  <c r="P568" i="1" s="1"/>
  <c r="Q568" i="1" s="1"/>
  <c r="R568" i="1" s="1"/>
  <c r="M568" i="1"/>
  <c r="L568" i="1"/>
  <c r="K567" i="1"/>
  <c r="K566" i="1"/>
  <c r="K565" i="1"/>
  <c r="K564" i="1"/>
  <c r="K563" i="1"/>
  <c r="K562" i="1"/>
  <c r="O561" i="1"/>
  <c r="N561" i="1"/>
  <c r="P561" i="1" s="1"/>
  <c r="Q561" i="1" s="1"/>
  <c r="R561" i="1" s="1"/>
  <c r="M561" i="1"/>
  <c r="L561" i="1"/>
  <c r="K560" i="1"/>
  <c r="K559" i="1"/>
  <c r="K558" i="1"/>
  <c r="K557" i="1"/>
  <c r="K556" i="1"/>
  <c r="K555" i="1"/>
  <c r="O554" i="1"/>
  <c r="N554" i="1"/>
  <c r="P554" i="1" s="1"/>
  <c r="Q554" i="1" s="1"/>
  <c r="R554" i="1" s="1"/>
  <c r="M554" i="1"/>
  <c r="L554" i="1"/>
  <c r="K553" i="1"/>
  <c r="K552" i="1"/>
  <c r="K551" i="1"/>
  <c r="K550" i="1"/>
  <c r="K549" i="1"/>
  <c r="K548" i="1"/>
  <c r="O547" i="1"/>
  <c r="N547" i="1"/>
  <c r="P547" i="1" s="1"/>
  <c r="Q547" i="1" s="1"/>
  <c r="R547" i="1" s="1"/>
  <c r="M547" i="1"/>
  <c r="L547" i="1"/>
  <c r="K546" i="1"/>
  <c r="K545" i="1"/>
  <c r="K544" i="1"/>
  <c r="O543" i="1"/>
  <c r="N543" i="1"/>
  <c r="P543" i="1" s="1"/>
  <c r="Q543" i="1" s="1"/>
  <c r="R543" i="1" s="1"/>
  <c r="M543" i="1"/>
  <c r="L543" i="1"/>
  <c r="K542" i="1"/>
  <c r="O541" i="1"/>
  <c r="N541" i="1"/>
  <c r="P541" i="1" s="1"/>
  <c r="Q541" i="1" s="1"/>
  <c r="R541" i="1" s="1"/>
  <c r="M541" i="1"/>
  <c r="L541" i="1"/>
  <c r="K540" i="1"/>
  <c r="K539" i="1"/>
  <c r="K538" i="1"/>
  <c r="K537" i="1"/>
  <c r="K536" i="1"/>
  <c r="K535" i="1"/>
  <c r="O534" i="1"/>
  <c r="N534" i="1"/>
  <c r="P534" i="1" s="1"/>
  <c r="Q534" i="1" s="1"/>
  <c r="R534" i="1" s="1"/>
  <c r="M534" i="1"/>
  <c r="L534" i="1"/>
  <c r="K533" i="1"/>
  <c r="O532" i="1"/>
  <c r="N532" i="1"/>
  <c r="P532" i="1" s="1"/>
  <c r="Q532" i="1" s="1"/>
  <c r="R532" i="1" s="1"/>
  <c r="M532" i="1"/>
  <c r="L532" i="1"/>
  <c r="K531" i="1"/>
  <c r="K530" i="1"/>
  <c r="K529" i="1"/>
  <c r="K528" i="1"/>
  <c r="K527" i="1"/>
  <c r="K526" i="1"/>
  <c r="K525" i="1"/>
  <c r="K524" i="1"/>
  <c r="K523" i="1"/>
  <c r="K522" i="1"/>
  <c r="O521" i="1"/>
  <c r="N521" i="1"/>
  <c r="P521" i="1" s="1"/>
  <c r="Q521" i="1" s="1"/>
  <c r="R521" i="1" s="1"/>
  <c r="M521" i="1"/>
  <c r="L521" i="1"/>
  <c r="K520" i="1"/>
  <c r="K519" i="1"/>
  <c r="K518" i="1"/>
  <c r="K517" i="1"/>
  <c r="K516" i="1"/>
  <c r="K515" i="1"/>
  <c r="O514" i="1"/>
  <c r="N514" i="1"/>
  <c r="P514" i="1" s="1"/>
  <c r="Q514" i="1" s="1"/>
  <c r="R514" i="1" s="1"/>
  <c r="M514" i="1"/>
  <c r="L514" i="1"/>
  <c r="O513" i="1"/>
  <c r="N513" i="1"/>
  <c r="P513" i="1" s="1"/>
  <c r="Q513" i="1" s="1"/>
  <c r="R513" i="1" s="1"/>
  <c r="M513" i="1"/>
  <c r="L513" i="1"/>
  <c r="K512" i="1"/>
  <c r="O511" i="1"/>
  <c r="N511" i="1"/>
  <c r="P511" i="1" s="1"/>
  <c r="Q511" i="1" s="1"/>
  <c r="R511" i="1" s="1"/>
  <c r="M511" i="1"/>
  <c r="L511" i="1"/>
  <c r="K510" i="1"/>
  <c r="K509" i="1"/>
  <c r="K508" i="1"/>
  <c r="K507" i="1"/>
  <c r="K506" i="1"/>
  <c r="K505" i="1"/>
  <c r="O504" i="1"/>
  <c r="N504" i="1"/>
  <c r="P504" i="1" s="1"/>
  <c r="Q504" i="1" s="1"/>
  <c r="R504" i="1" s="1"/>
  <c r="M504" i="1"/>
  <c r="L504" i="1"/>
  <c r="K503" i="1"/>
  <c r="K502" i="1"/>
  <c r="K501" i="1"/>
  <c r="K500" i="1"/>
  <c r="K499" i="1"/>
  <c r="K498" i="1"/>
  <c r="O497" i="1"/>
  <c r="N497" i="1"/>
  <c r="P497" i="1" s="1"/>
  <c r="Q497" i="1" s="1"/>
  <c r="R497" i="1" s="1"/>
  <c r="M497" i="1"/>
  <c r="L497" i="1"/>
  <c r="K496" i="1"/>
  <c r="K495" i="1"/>
  <c r="K494" i="1"/>
  <c r="K493" i="1"/>
  <c r="K492" i="1"/>
  <c r="K491" i="1"/>
  <c r="O490" i="1"/>
  <c r="N490" i="1"/>
  <c r="P490" i="1" s="1"/>
  <c r="Q490" i="1" s="1"/>
  <c r="R490" i="1" s="1"/>
  <c r="M490" i="1"/>
  <c r="L490" i="1"/>
  <c r="K489" i="1"/>
  <c r="K488" i="1"/>
  <c r="K487" i="1"/>
  <c r="K486" i="1"/>
  <c r="K485" i="1"/>
  <c r="O484" i="1"/>
  <c r="N484" i="1"/>
  <c r="P484" i="1" s="1"/>
  <c r="Q484" i="1" s="1"/>
  <c r="R484" i="1" s="1"/>
  <c r="M484" i="1"/>
  <c r="L484" i="1"/>
  <c r="O483" i="1"/>
  <c r="N483" i="1"/>
  <c r="P483" i="1" s="1"/>
  <c r="Q483" i="1" s="1"/>
  <c r="R483" i="1" s="1"/>
  <c r="M483" i="1"/>
  <c r="L483" i="1"/>
  <c r="K482" i="1"/>
  <c r="O481" i="1"/>
  <c r="N481" i="1"/>
  <c r="P481" i="1" s="1"/>
  <c r="Q481" i="1" s="1"/>
  <c r="R481" i="1" s="1"/>
  <c r="M481" i="1"/>
  <c r="L481" i="1"/>
  <c r="K480" i="1"/>
  <c r="K479" i="1"/>
  <c r="K478" i="1"/>
  <c r="K477" i="1"/>
  <c r="K476" i="1"/>
  <c r="K475" i="1"/>
  <c r="O474" i="1"/>
  <c r="N474" i="1"/>
  <c r="P474" i="1" s="1"/>
  <c r="Q474" i="1" s="1"/>
  <c r="R474" i="1" s="1"/>
  <c r="M474" i="1"/>
  <c r="L474" i="1"/>
  <c r="K473" i="1"/>
  <c r="K472" i="1"/>
  <c r="K471" i="1"/>
  <c r="K470" i="1"/>
  <c r="K469" i="1"/>
  <c r="K468" i="1"/>
  <c r="O467" i="1"/>
  <c r="N467" i="1"/>
  <c r="P467" i="1" s="1"/>
  <c r="Q467" i="1" s="1"/>
  <c r="R467" i="1" s="1"/>
  <c r="M467" i="1"/>
  <c r="L467" i="1"/>
  <c r="K466" i="1"/>
  <c r="K465" i="1"/>
  <c r="K464" i="1"/>
  <c r="K463" i="1"/>
  <c r="K462" i="1"/>
  <c r="K461" i="1"/>
  <c r="O460" i="1"/>
  <c r="N460" i="1"/>
  <c r="P460" i="1" s="1"/>
  <c r="Q460" i="1" s="1"/>
  <c r="R460" i="1" s="1"/>
  <c r="M460" i="1"/>
  <c r="L460" i="1"/>
  <c r="K459" i="1"/>
  <c r="K458" i="1"/>
  <c r="K457" i="1"/>
  <c r="K456" i="1"/>
  <c r="K455" i="1"/>
  <c r="K454" i="1"/>
  <c r="O453" i="1"/>
  <c r="N453" i="1"/>
  <c r="P453" i="1" s="1"/>
  <c r="Q453" i="1" s="1"/>
  <c r="R453" i="1" s="1"/>
  <c r="M453" i="1"/>
  <c r="L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O438" i="1"/>
  <c r="N438" i="1"/>
  <c r="P438" i="1" s="1"/>
  <c r="Q438" i="1" s="1"/>
  <c r="R438" i="1" s="1"/>
  <c r="M438" i="1"/>
  <c r="L438" i="1"/>
  <c r="K437" i="1"/>
  <c r="K436" i="1"/>
  <c r="K435" i="1"/>
  <c r="K434" i="1"/>
  <c r="K433" i="1"/>
  <c r="O432" i="1"/>
  <c r="N432" i="1"/>
  <c r="P432" i="1" s="1"/>
  <c r="Q432" i="1" s="1"/>
  <c r="R432" i="1" s="1"/>
  <c r="M432" i="1"/>
  <c r="L432" i="1"/>
  <c r="K431" i="1"/>
  <c r="K430" i="1"/>
  <c r="K429" i="1"/>
  <c r="K428" i="1"/>
  <c r="K427" i="1"/>
  <c r="K426" i="1"/>
  <c r="O425" i="1"/>
  <c r="N425" i="1"/>
  <c r="P425" i="1" s="1"/>
  <c r="Q425" i="1" s="1"/>
  <c r="R425" i="1" s="1"/>
  <c r="M425" i="1"/>
  <c r="L425" i="1"/>
  <c r="O424" i="1"/>
  <c r="N424" i="1"/>
  <c r="P424" i="1" s="1"/>
  <c r="Q424" i="1" s="1"/>
  <c r="R424" i="1" s="1"/>
  <c r="M424" i="1"/>
  <c r="L424" i="1"/>
  <c r="K423" i="1"/>
  <c r="K422" i="1"/>
  <c r="K421" i="1"/>
  <c r="K420" i="1"/>
  <c r="O419" i="1"/>
  <c r="N419" i="1"/>
  <c r="P419" i="1" s="1"/>
  <c r="Q419" i="1" s="1"/>
  <c r="R419" i="1" s="1"/>
  <c r="M419" i="1"/>
  <c r="L419" i="1"/>
  <c r="K418" i="1"/>
  <c r="K417" i="1"/>
  <c r="K416" i="1"/>
  <c r="K415" i="1"/>
  <c r="K414" i="1"/>
  <c r="K413" i="1"/>
  <c r="O412" i="1"/>
  <c r="N412" i="1"/>
  <c r="P412" i="1" s="1"/>
  <c r="Q412" i="1" s="1"/>
  <c r="R412" i="1" s="1"/>
  <c r="M412" i="1"/>
  <c r="L412" i="1"/>
  <c r="K411" i="1"/>
  <c r="K410" i="1"/>
  <c r="K409" i="1"/>
  <c r="K408" i="1"/>
  <c r="K407" i="1"/>
  <c r="K406" i="1"/>
  <c r="O405" i="1"/>
  <c r="N405" i="1"/>
  <c r="P405" i="1" s="1"/>
  <c r="Q405" i="1" s="1"/>
  <c r="R405" i="1" s="1"/>
  <c r="M405" i="1"/>
  <c r="L405" i="1"/>
  <c r="K404" i="1"/>
  <c r="K403" i="1"/>
  <c r="K402" i="1"/>
  <c r="K401" i="1"/>
  <c r="K400" i="1"/>
  <c r="K399" i="1"/>
  <c r="O398" i="1"/>
  <c r="N398" i="1"/>
  <c r="P398" i="1" s="1"/>
  <c r="Q398" i="1" s="1"/>
  <c r="R398" i="1" s="1"/>
  <c r="M398" i="1"/>
  <c r="L398" i="1"/>
  <c r="K397" i="1"/>
  <c r="K396" i="1"/>
  <c r="K395" i="1"/>
  <c r="K394" i="1"/>
  <c r="O393" i="1"/>
  <c r="N393" i="1"/>
  <c r="P393" i="1" s="1"/>
  <c r="Q393" i="1" s="1"/>
  <c r="R393" i="1" s="1"/>
  <c r="M393" i="1"/>
  <c r="L393" i="1"/>
  <c r="K392" i="1"/>
  <c r="O391" i="1"/>
  <c r="N391" i="1"/>
  <c r="P391" i="1" s="1"/>
  <c r="Q391" i="1" s="1"/>
  <c r="R391" i="1" s="1"/>
  <c r="M391" i="1"/>
  <c r="L391" i="1"/>
  <c r="K390" i="1"/>
  <c r="K389" i="1"/>
  <c r="K388" i="1"/>
  <c r="O387" i="1"/>
  <c r="N387" i="1"/>
  <c r="P387" i="1" s="1"/>
  <c r="Q387" i="1" s="1"/>
  <c r="R387" i="1" s="1"/>
  <c r="M387" i="1"/>
  <c r="L387" i="1"/>
  <c r="K386" i="1"/>
  <c r="K385" i="1"/>
  <c r="O384" i="1"/>
  <c r="N384" i="1"/>
  <c r="P384" i="1" s="1"/>
  <c r="Q384" i="1" s="1"/>
  <c r="R384" i="1" s="1"/>
  <c r="M384" i="1"/>
  <c r="L384" i="1"/>
  <c r="K383" i="1"/>
  <c r="K382" i="1"/>
  <c r="O381" i="1"/>
  <c r="N381" i="1"/>
  <c r="P381" i="1" s="1"/>
  <c r="Q381" i="1" s="1"/>
  <c r="R381" i="1" s="1"/>
  <c r="M381" i="1"/>
  <c r="L381" i="1"/>
  <c r="K380" i="1"/>
  <c r="O379" i="1"/>
  <c r="N379" i="1"/>
  <c r="P379" i="1" s="1"/>
  <c r="Q379" i="1" s="1"/>
  <c r="R379" i="1" s="1"/>
  <c r="M379" i="1"/>
  <c r="L379" i="1"/>
  <c r="K378" i="1"/>
  <c r="K377" i="1"/>
  <c r="K376" i="1"/>
  <c r="K375" i="1"/>
  <c r="K374" i="1"/>
  <c r="K373" i="1"/>
  <c r="K372" i="1"/>
  <c r="K371" i="1"/>
  <c r="O370" i="1"/>
  <c r="N370" i="1"/>
  <c r="P370" i="1" s="1"/>
  <c r="Q370" i="1" s="1"/>
  <c r="R370" i="1" s="1"/>
  <c r="M370" i="1"/>
  <c r="L370" i="1"/>
  <c r="K369" i="1"/>
  <c r="K368" i="1"/>
  <c r="K367" i="1"/>
  <c r="K366" i="1"/>
  <c r="K365" i="1"/>
  <c r="K364" i="1"/>
  <c r="O363" i="1"/>
  <c r="N363" i="1"/>
  <c r="P363" i="1" s="1"/>
  <c r="Q363" i="1" s="1"/>
  <c r="R363" i="1" s="1"/>
  <c r="M363" i="1"/>
  <c r="L363" i="1"/>
  <c r="K362" i="1"/>
  <c r="O361" i="1"/>
  <c r="N361" i="1"/>
  <c r="P361" i="1" s="1"/>
  <c r="Q361" i="1" s="1"/>
  <c r="R361" i="1" s="1"/>
  <c r="M361" i="1"/>
  <c r="L361" i="1"/>
  <c r="K360" i="1"/>
  <c r="K359" i="1"/>
  <c r="K358" i="1"/>
  <c r="K357" i="1"/>
  <c r="K356" i="1"/>
  <c r="K355" i="1"/>
  <c r="O354" i="1"/>
  <c r="N354" i="1"/>
  <c r="P354" i="1" s="1"/>
  <c r="Q354" i="1" s="1"/>
  <c r="R354" i="1" s="1"/>
  <c r="M354" i="1"/>
  <c r="L354" i="1"/>
  <c r="K353" i="1"/>
  <c r="K352" i="1"/>
  <c r="K351" i="1"/>
  <c r="K350" i="1"/>
  <c r="K349" i="1"/>
  <c r="K348" i="1"/>
  <c r="O347" i="1"/>
  <c r="N347" i="1"/>
  <c r="P347" i="1" s="1"/>
  <c r="Q347" i="1" s="1"/>
  <c r="R347" i="1" s="1"/>
  <c r="M347" i="1"/>
  <c r="L347" i="1"/>
  <c r="K346" i="1"/>
  <c r="K345" i="1"/>
  <c r="K344" i="1"/>
  <c r="K343" i="1"/>
  <c r="K342" i="1"/>
  <c r="K341" i="1"/>
  <c r="O340" i="1"/>
  <c r="N340" i="1"/>
  <c r="P340" i="1" s="1"/>
  <c r="Q340" i="1" s="1"/>
  <c r="R340" i="1" s="1"/>
  <c r="M340" i="1"/>
  <c r="L340" i="1"/>
  <c r="K339" i="1"/>
  <c r="K338" i="1"/>
  <c r="K337" i="1"/>
  <c r="K336" i="1"/>
  <c r="K335" i="1"/>
  <c r="O334" i="1"/>
  <c r="N334" i="1"/>
  <c r="P334" i="1" s="1"/>
  <c r="Q334" i="1" s="1"/>
  <c r="R334" i="1" s="1"/>
  <c r="M334" i="1"/>
  <c r="L334" i="1"/>
  <c r="O333" i="1"/>
  <c r="N333" i="1"/>
  <c r="P333" i="1" s="1"/>
  <c r="Q333" i="1" s="1"/>
  <c r="R333" i="1" s="1"/>
  <c r="M333" i="1"/>
  <c r="L333" i="1"/>
  <c r="K332" i="1"/>
  <c r="O331" i="1"/>
  <c r="N331" i="1"/>
  <c r="P331" i="1" s="1"/>
  <c r="Q331" i="1" s="1"/>
  <c r="R331" i="1" s="1"/>
  <c r="M331" i="1"/>
  <c r="L331" i="1"/>
  <c r="K330" i="1"/>
  <c r="K329" i="1"/>
  <c r="K328" i="1"/>
  <c r="K327" i="1"/>
  <c r="K326" i="1"/>
  <c r="K325" i="1"/>
  <c r="O324" i="1"/>
  <c r="N324" i="1"/>
  <c r="P324" i="1" s="1"/>
  <c r="Q324" i="1" s="1"/>
  <c r="R324" i="1" s="1"/>
  <c r="M324" i="1"/>
  <c r="L324" i="1"/>
  <c r="K323" i="1"/>
  <c r="K322" i="1"/>
  <c r="K321" i="1"/>
  <c r="K320" i="1"/>
  <c r="K319" i="1"/>
  <c r="K318" i="1"/>
  <c r="O317" i="1"/>
  <c r="N317" i="1"/>
  <c r="P317" i="1" s="1"/>
  <c r="Q317" i="1" s="1"/>
  <c r="R317" i="1" s="1"/>
  <c r="M317" i="1"/>
  <c r="L317" i="1"/>
  <c r="K316" i="1"/>
  <c r="K315" i="1"/>
  <c r="K314" i="1"/>
  <c r="K313" i="1"/>
  <c r="K312" i="1"/>
  <c r="K311" i="1"/>
  <c r="O310" i="1"/>
  <c r="N310" i="1"/>
  <c r="P310" i="1" s="1"/>
  <c r="Q310" i="1" s="1"/>
  <c r="R310" i="1" s="1"/>
  <c r="M310" i="1"/>
  <c r="L310" i="1"/>
  <c r="K309" i="1"/>
  <c r="K308" i="1"/>
  <c r="K307" i="1"/>
  <c r="K306" i="1"/>
  <c r="K305" i="1"/>
  <c r="K304" i="1"/>
  <c r="O303" i="1"/>
  <c r="N303" i="1"/>
  <c r="P303" i="1" s="1"/>
  <c r="Q303" i="1" s="1"/>
  <c r="R303" i="1" s="1"/>
  <c r="M303" i="1"/>
  <c r="L303" i="1"/>
  <c r="K302" i="1"/>
  <c r="O301" i="1"/>
  <c r="N301" i="1"/>
  <c r="P301" i="1" s="1"/>
  <c r="Q301" i="1" s="1"/>
  <c r="R301" i="1" s="1"/>
  <c r="M301" i="1"/>
  <c r="L301" i="1"/>
  <c r="K300" i="1"/>
  <c r="K299" i="1"/>
  <c r="K298" i="1"/>
  <c r="K297" i="1"/>
  <c r="K296" i="1"/>
  <c r="K295" i="1"/>
  <c r="O294" i="1"/>
  <c r="N294" i="1"/>
  <c r="P294" i="1" s="1"/>
  <c r="Q294" i="1" s="1"/>
  <c r="R294" i="1" s="1"/>
  <c r="M294" i="1"/>
  <c r="L294" i="1"/>
  <c r="K293" i="1"/>
  <c r="K292" i="1"/>
  <c r="K291" i="1"/>
  <c r="K290" i="1"/>
  <c r="K289" i="1"/>
  <c r="K288" i="1"/>
  <c r="O287" i="1"/>
  <c r="N287" i="1"/>
  <c r="P287" i="1" s="1"/>
  <c r="Q287" i="1" s="1"/>
  <c r="R287" i="1" s="1"/>
  <c r="M287" i="1"/>
  <c r="L287" i="1"/>
  <c r="K286" i="1"/>
  <c r="K285" i="1"/>
  <c r="K284" i="1"/>
  <c r="K283" i="1"/>
  <c r="K282" i="1"/>
  <c r="K281" i="1"/>
  <c r="O280" i="1"/>
  <c r="N280" i="1"/>
  <c r="P280" i="1" s="1"/>
  <c r="Q280" i="1" s="1"/>
  <c r="R280" i="1" s="1"/>
  <c r="M280" i="1"/>
  <c r="L280" i="1"/>
  <c r="K279" i="1"/>
  <c r="K278" i="1"/>
  <c r="K277" i="1"/>
  <c r="K276" i="1"/>
  <c r="K275" i="1"/>
  <c r="O274" i="1"/>
  <c r="N274" i="1"/>
  <c r="P274" i="1" s="1"/>
  <c r="Q274" i="1" s="1"/>
  <c r="R274" i="1" s="1"/>
  <c r="M274" i="1"/>
  <c r="L274" i="1"/>
  <c r="O273" i="1"/>
  <c r="N273" i="1"/>
  <c r="P273" i="1" s="1"/>
  <c r="Q273" i="1" s="1"/>
  <c r="R273" i="1" s="1"/>
  <c r="M273" i="1"/>
  <c r="L273" i="1"/>
  <c r="K272" i="1"/>
  <c r="O271" i="1"/>
  <c r="N271" i="1"/>
  <c r="P271" i="1" s="1"/>
  <c r="Q271" i="1" s="1"/>
  <c r="R271" i="1" s="1"/>
  <c r="M271" i="1"/>
  <c r="L271" i="1"/>
  <c r="K270" i="1"/>
  <c r="O269" i="1"/>
  <c r="N269" i="1"/>
  <c r="P269" i="1" s="1"/>
  <c r="Q269" i="1" s="1"/>
  <c r="R269" i="1" s="1"/>
  <c r="M269" i="1"/>
  <c r="L269" i="1"/>
  <c r="K268" i="1"/>
  <c r="K267" i="1"/>
  <c r="K266" i="1"/>
  <c r="O265" i="1"/>
  <c r="N265" i="1"/>
  <c r="P265" i="1" s="1"/>
  <c r="Q265" i="1" s="1"/>
  <c r="R265" i="1" s="1"/>
  <c r="M265" i="1"/>
  <c r="L265" i="1"/>
  <c r="O264" i="1"/>
  <c r="N264" i="1"/>
  <c r="P264" i="1" s="1"/>
  <c r="Q264" i="1" s="1"/>
  <c r="R264" i="1" s="1"/>
  <c r="M264" i="1"/>
  <c r="L264" i="1"/>
  <c r="K263" i="1"/>
  <c r="O262" i="1"/>
  <c r="N262" i="1"/>
  <c r="P262" i="1" s="1"/>
  <c r="Q262" i="1" s="1"/>
  <c r="R262" i="1" s="1"/>
  <c r="M262" i="1"/>
  <c r="L262" i="1"/>
  <c r="K261" i="1"/>
  <c r="K260" i="1"/>
  <c r="K259" i="1"/>
  <c r="K258" i="1"/>
  <c r="O257" i="1"/>
  <c r="N257" i="1"/>
  <c r="P257" i="1" s="1"/>
  <c r="Q257" i="1" s="1"/>
  <c r="R257" i="1" s="1"/>
  <c r="M257" i="1"/>
  <c r="L257" i="1"/>
  <c r="K256" i="1"/>
  <c r="K255" i="1"/>
  <c r="K254" i="1"/>
  <c r="K253" i="1"/>
  <c r="K252" i="1"/>
  <c r="K251" i="1"/>
  <c r="O250" i="1"/>
  <c r="N250" i="1"/>
  <c r="P250" i="1" s="1"/>
  <c r="Q250" i="1" s="1"/>
  <c r="R250" i="1" s="1"/>
  <c r="M250" i="1"/>
  <c r="L250" i="1"/>
  <c r="K249" i="1"/>
  <c r="K248" i="1"/>
  <c r="K247" i="1"/>
  <c r="K246" i="1"/>
  <c r="K245" i="1"/>
  <c r="K244" i="1"/>
  <c r="O243" i="1"/>
  <c r="N243" i="1"/>
  <c r="P243" i="1" s="1"/>
  <c r="Q243" i="1" s="1"/>
  <c r="R243" i="1" s="1"/>
  <c r="M243" i="1"/>
  <c r="L243" i="1"/>
  <c r="K242" i="1"/>
  <c r="O241" i="1"/>
  <c r="N241" i="1"/>
  <c r="P241" i="1" s="1"/>
  <c r="Q241" i="1" s="1"/>
  <c r="R241" i="1" s="1"/>
  <c r="M241" i="1"/>
  <c r="L241" i="1"/>
  <c r="K240" i="1"/>
  <c r="K239" i="1"/>
  <c r="K238" i="1"/>
  <c r="K237" i="1"/>
  <c r="K236" i="1"/>
  <c r="K235" i="1"/>
  <c r="O234" i="1"/>
  <c r="N234" i="1"/>
  <c r="P234" i="1" s="1"/>
  <c r="Q234" i="1" s="1"/>
  <c r="R234" i="1" s="1"/>
  <c r="M234" i="1"/>
  <c r="L234" i="1"/>
  <c r="K233" i="1"/>
  <c r="K232" i="1"/>
  <c r="K231" i="1"/>
  <c r="K230" i="1"/>
  <c r="K229" i="1"/>
  <c r="K228" i="1"/>
  <c r="O227" i="1"/>
  <c r="N227" i="1"/>
  <c r="P227" i="1" s="1"/>
  <c r="Q227" i="1" s="1"/>
  <c r="R227" i="1" s="1"/>
  <c r="M227" i="1"/>
  <c r="L227" i="1"/>
  <c r="K226" i="1"/>
  <c r="K225" i="1"/>
  <c r="K224" i="1"/>
  <c r="K223" i="1"/>
  <c r="K222" i="1"/>
  <c r="K221" i="1"/>
  <c r="O220" i="1"/>
  <c r="N220" i="1"/>
  <c r="P220" i="1" s="1"/>
  <c r="Q220" i="1" s="1"/>
  <c r="R220" i="1" s="1"/>
  <c r="M220" i="1"/>
  <c r="L220" i="1"/>
  <c r="K219" i="1"/>
  <c r="K218" i="1"/>
  <c r="K217" i="1"/>
  <c r="K216" i="1"/>
  <c r="K215" i="1"/>
  <c r="K214" i="1"/>
  <c r="O213" i="1"/>
  <c r="N213" i="1"/>
  <c r="P213" i="1" s="1"/>
  <c r="Q213" i="1" s="1"/>
  <c r="R213" i="1" s="1"/>
  <c r="M213" i="1"/>
  <c r="L213" i="1"/>
  <c r="K212" i="1"/>
  <c r="O211" i="1"/>
  <c r="N211" i="1"/>
  <c r="P211" i="1" s="1"/>
  <c r="Q211" i="1" s="1"/>
  <c r="R211" i="1" s="1"/>
  <c r="M211" i="1"/>
  <c r="L211" i="1"/>
  <c r="K210" i="1"/>
  <c r="K209" i="1"/>
  <c r="K208" i="1"/>
  <c r="K207" i="1"/>
  <c r="K206" i="1"/>
  <c r="O205" i="1"/>
  <c r="N205" i="1"/>
  <c r="P205" i="1" s="1"/>
  <c r="Q205" i="1" s="1"/>
  <c r="R205" i="1" s="1"/>
  <c r="M205" i="1"/>
  <c r="L205" i="1"/>
  <c r="O204" i="1"/>
  <c r="N204" i="1"/>
  <c r="P204" i="1" s="1"/>
  <c r="Q204" i="1" s="1"/>
  <c r="R204" i="1" s="1"/>
  <c r="M204" i="1"/>
  <c r="L204" i="1"/>
  <c r="K203" i="1"/>
  <c r="K202" i="1"/>
  <c r="K201" i="1"/>
  <c r="K200" i="1"/>
  <c r="K199" i="1"/>
  <c r="K198" i="1"/>
  <c r="O197" i="1"/>
  <c r="N197" i="1"/>
  <c r="P197" i="1" s="1"/>
  <c r="Q197" i="1" s="1"/>
  <c r="R197" i="1" s="1"/>
  <c r="M197" i="1"/>
  <c r="L197" i="1"/>
  <c r="K196" i="1"/>
  <c r="K195" i="1"/>
  <c r="K194" i="1"/>
  <c r="O193" i="1"/>
  <c r="N193" i="1"/>
  <c r="P193" i="1" s="1"/>
  <c r="Q193" i="1" s="1"/>
  <c r="R193" i="1" s="1"/>
  <c r="M193" i="1"/>
  <c r="L193" i="1"/>
  <c r="K192" i="1"/>
  <c r="K191" i="1"/>
  <c r="O190" i="1"/>
  <c r="N190" i="1"/>
  <c r="P190" i="1" s="1"/>
  <c r="Q190" i="1" s="1"/>
  <c r="R190" i="1" s="1"/>
  <c r="M190" i="1"/>
  <c r="L190" i="1"/>
  <c r="K189" i="1"/>
  <c r="K188" i="1"/>
  <c r="K187" i="1"/>
  <c r="O186" i="1"/>
  <c r="N186" i="1"/>
  <c r="P186" i="1" s="1"/>
  <c r="Q186" i="1" s="1"/>
  <c r="R186" i="1" s="1"/>
  <c r="M186" i="1"/>
  <c r="L186" i="1"/>
  <c r="K185" i="1"/>
  <c r="K184" i="1"/>
  <c r="O183" i="1"/>
  <c r="N183" i="1"/>
  <c r="P183" i="1" s="1"/>
  <c r="Q183" i="1" s="1"/>
  <c r="R183" i="1" s="1"/>
  <c r="M183" i="1"/>
  <c r="L183" i="1"/>
  <c r="K182" i="1"/>
  <c r="O181" i="1"/>
  <c r="N181" i="1"/>
  <c r="P181" i="1" s="1"/>
  <c r="Q181" i="1" s="1"/>
  <c r="R181" i="1" s="1"/>
  <c r="M181" i="1"/>
  <c r="L181" i="1"/>
  <c r="K180" i="1"/>
  <c r="K179" i="1"/>
  <c r="K178" i="1"/>
  <c r="K177" i="1"/>
  <c r="K176" i="1"/>
  <c r="K175" i="1"/>
  <c r="O174" i="1"/>
  <c r="N174" i="1"/>
  <c r="P174" i="1" s="1"/>
  <c r="Q174" i="1" s="1"/>
  <c r="R174" i="1" s="1"/>
  <c r="M174" i="1"/>
  <c r="L174" i="1"/>
  <c r="K173" i="1"/>
  <c r="K172" i="1"/>
  <c r="K171" i="1"/>
  <c r="K170" i="1"/>
  <c r="K169" i="1"/>
  <c r="K168" i="1"/>
  <c r="O167" i="1"/>
  <c r="N167" i="1"/>
  <c r="P167" i="1" s="1"/>
  <c r="Q167" i="1" s="1"/>
  <c r="R167" i="1" s="1"/>
  <c r="M167" i="1"/>
  <c r="L167" i="1"/>
  <c r="K166" i="1"/>
  <c r="K165" i="1"/>
  <c r="K164" i="1"/>
  <c r="K163" i="1"/>
  <c r="K162" i="1"/>
  <c r="K161" i="1"/>
  <c r="O160" i="1"/>
  <c r="N160" i="1"/>
  <c r="P160" i="1" s="1"/>
  <c r="Q160" i="1" s="1"/>
  <c r="R160" i="1" s="1"/>
  <c r="M160" i="1"/>
  <c r="L160" i="1"/>
  <c r="K159" i="1"/>
  <c r="K158" i="1"/>
  <c r="K157" i="1"/>
  <c r="K156" i="1"/>
  <c r="K155" i="1"/>
  <c r="K154" i="1"/>
  <c r="O153" i="1"/>
  <c r="N153" i="1"/>
  <c r="P153" i="1" s="1"/>
  <c r="Q153" i="1" s="1"/>
  <c r="R153" i="1" s="1"/>
  <c r="M153" i="1"/>
  <c r="L153" i="1"/>
  <c r="K152" i="1"/>
  <c r="O151" i="1"/>
  <c r="N151" i="1"/>
  <c r="P151" i="1" s="1"/>
  <c r="Q151" i="1" s="1"/>
  <c r="R151" i="1" s="1"/>
  <c r="M151" i="1"/>
  <c r="L151" i="1"/>
  <c r="K150" i="1"/>
  <c r="K149" i="1"/>
  <c r="K148" i="1"/>
  <c r="K147" i="1"/>
  <c r="K146" i="1"/>
  <c r="K145" i="1"/>
  <c r="O144" i="1"/>
  <c r="N144" i="1"/>
  <c r="P144" i="1" s="1"/>
  <c r="Q144" i="1" s="1"/>
  <c r="R144" i="1" s="1"/>
  <c r="M144" i="1"/>
  <c r="L144" i="1"/>
  <c r="K143" i="1"/>
  <c r="K142" i="1"/>
  <c r="K141" i="1"/>
  <c r="K140" i="1"/>
  <c r="K139" i="1"/>
  <c r="K138" i="1"/>
  <c r="O137" i="1"/>
  <c r="N137" i="1"/>
  <c r="P137" i="1" s="1"/>
  <c r="Q137" i="1" s="1"/>
  <c r="R137" i="1" s="1"/>
  <c r="M137" i="1"/>
  <c r="L137" i="1"/>
  <c r="K136" i="1"/>
  <c r="K135" i="1"/>
  <c r="K134" i="1"/>
  <c r="K133" i="1"/>
  <c r="K132" i="1"/>
  <c r="K131" i="1"/>
  <c r="O130" i="1"/>
  <c r="N130" i="1"/>
  <c r="P130" i="1" s="1"/>
  <c r="Q130" i="1" s="1"/>
  <c r="R130" i="1" s="1"/>
  <c r="M130" i="1"/>
  <c r="L130" i="1"/>
  <c r="K129" i="1"/>
  <c r="K128" i="1"/>
  <c r="K127" i="1"/>
  <c r="K126" i="1"/>
  <c r="K125" i="1"/>
  <c r="K124" i="1"/>
  <c r="O123" i="1"/>
  <c r="N123" i="1"/>
  <c r="P123" i="1" s="1"/>
  <c r="Q123" i="1" s="1"/>
  <c r="R123" i="1" s="1"/>
  <c r="M123" i="1"/>
  <c r="L123" i="1"/>
  <c r="K122" i="1"/>
  <c r="O121" i="1"/>
  <c r="N121" i="1"/>
  <c r="P121" i="1" s="1"/>
  <c r="Q121" i="1" s="1"/>
  <c r="R121" i="1" s="1"/>
  <c r="M121" i="1"/>
  <c r="L121" i="1"/>
  <c r="K120" i="1"/>
  <c r="O119" i="1"/>
  <c r="N119" i="1"/>
  <c r="P119" i="1" s="1"/>
  <c r="Q119" i="1" s="1"/>
  <c r="R119" i="1" s="1"/>
  <c r="M119" i="1"/>
  <c r="L119" i="1"/>
  <c r="K118" i="1"/>
  <c r="K117" i="1"/>
  <c r="K116" i="1"/>
  <c r="K115" i="1"/>
  <c r="O114" i="1"/>
  <c r="N114" i="1"/>
  <c r="P114" i="1" s="1"/>
  <c r="Q114" i="1" s="1"/>
  <c r="R114" i="1" s="1"/>
  <c r="M114" i="1"/>
  <c r="L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O101" i="1"/>
  <c r="N101" i="1"/>
  <c r="P101" i="1" s="1"/>
  <c r="Q101" i="1" s="1"/>
  <c r="R101" i="1" s="1"/>
  <c r="M101" i="1"/>
  <c r="L101" i="1"/>
  <c r="K100" i="1"/>
  <c r="K99" i="1"/>
  <c r="K98" i="1"/>
  <c r="K97" i="1"/>
  <c r="O96" i="1"/>
  <c r="N96" i="1"/>
  <c r="P96" i="1" s="1"/>
  <c r="Q96" i="1" s="1"/>
  <c r="R96" i="1" s="1"/>
  <c r="M96" i="1"/>
  <c r="L96" i="1"/>
  <c r="K95" i="1"/>
  <c r="O94" i="1"/>
  <c r="N94" i="1"/>
  <c r="P94" i="1" s="1"/>
  <c r="Q94" i="1" s="1"/>
  <c r="R94" i="1" s="1"/>
  <c r="M94" i="1"/>
  <c r="L94" i="1"/>
  <c r="O93" i="1"/>
  <c r="N93" i="1"/>
  <c r="P93" i="1" s="1"/>
  <c r="Q93" i="1" s="1"/>
  <c r="R93" i="1" s="1"/>
  <c r="M93" i="1"/>
  <c r="L93" i="1"/>
  <c r="K92" i="1"/>
  <c r="O91" i="1"/>
  <c r="N91" i="1"/>
  <c r="P91" i="1" s="1"/>
  <c r="Q91" i="1" s="1"/>
  <c r="R91" i="1" s="1"/>
  <c r="M91" i="1"/>
  <c r="L91" i="1"/>
  <c r="K90" i="1"/>
  <c r="K89" i="1"/>
  <c r="O88" i="1"/>
  <c r="N88" i="1"/>
  <c r="P88" i="1" s="1"/>
  <c r="Q88" i="1" s="1"/>
  <c r="R88" i="1" s="1"/>
  <c r="M88" i="1"/>
  <c r="L88" i="1"/>
  <c r="O87" i="1"/>
  <c r="N87" i="1"/>
  <c r="P87" i="1" s="1"/>
  <c r="Q87" i="1" s="1"/>
  <c r="R87" i="1" s="1"/>
  <c r="M87" i="1"/>
  <c r="L87" i="1"/>
  <c r="O86" i="1"/>
  <c r="N86" i="1"/>
  <c r="P86" i="1" s="1"/>
  <c r="Q86" i="1" s="1"/>
  <c r="R86" i="1" s="1"/>
  <c r="M86" i="1"/>
  <c r="L86" i="1"/>
  <c r="O85" i="1"/>
  <c r="N85" i="1"/>
  <c r="P85" i="1" s="1"/>
  <c r="Q85" i="1" s="1"/>
  <c r="R85" i="1" s="1"/>
  <c r="M85" i="1"/>
  <c r="L85" i="1"/>
  <c r="K84" i="1"/>
  <c r="K83" i="1"/>
  <c r="K82" i="1"/>
  <c r="O81" i="1"/>
  <c r="N81" i="1"/>
  <c r="P81" i="1" s="1"/>
  <c r="Q81" i="1" s="1"/>
  <c r="R81" i="1" s="1"/>
  <c r="M81" i="1"/>
  <c r="L81" i="1"/>
  <c r="K80" i="1"/>
  <c r="K79" i="1"/>
  <c r="K78" i="1"/>
  <c r="O77" i="1"/>
  <c r="N77" i="1"/>
  <c r="P77" i="1" s="1"/>
  <c r="Q77" i="1" s="1"/>
  <c r="R77" i="1" s="1"/>
  <c r="M77" i="1"/>
  <c r="L77" i="1"/>
  <c r="K76" i="1"/>
  <c r="K75" i="1"/>
  <c r="O74" i="1"/>
  <c r="N74" i="1"/>
  <c r="P74" i="1" s="1"/>
  <c r="Q74" i="1" s="1"/>
  <c r="R74" i="1" s="1"/>
  <c r="M74" i="1"/>
  <c r="L74" i="1"/>
  <c r="K73" i="1"/>
  <c r="K72" i="1"/>
  <c r="K71" i="1"/>
  <c r="K70" i="1"/>
  <c r="K69" i="1"/>
  <c r="O68" i="1"/>
  <c r="N68" i="1"/>
  <c r="P68" i="1" s="1"/>
  <c r="Q68" i="1" s="1"/>
  <c r="R68" i="1" s="1"/>
  <c r="M68" i="1"/>
  <c r="L68" i="1"/>
  <c r="K67" i="1"/>
  <c r="K66" i="1"/>
  <c r="K65" i="1"/>
  <c r="O64" i="1"/>
  <c r="N64" i="1"/>
  <c r="P64" i="1" s="1"/>
  <c r="Q64" i="1" s="1"/>
  <c r="R64" i="1" s="1"/>
  <c r="M64" i="1"/>
  <c r="L64" i="1"/>
  <c r="O63" i="1"/>
  <c r="N63" i="1"/>
  <c r="P63" i="1" s="1"/>
  <c r="Q63" i="1" s="1"/>
  <c r="R63" i="1" s="1"/>
  <c r="M63" i="1"/>
  <c r="L63" i="1"/>
  <c r="K62" i="1"/>
  <c r="K61" i="1"/>
  <c r="K60" i="1"/>
  <c r="K59" i="1"/>
  <c r="K58" i="1"/>
  <c r="K57" i="1"/>
  <c r="K56" i="1"/>
  <c r="K55" i="1"/>
  <c r="O54" i="1"/>
  <c r="N54" i="1"/>
  <c r="P54" i="1" s="1"/>
  <c r="Q54" i="1" s="1"/>
  <c r="R54" i="1" s="1"/>
  <c r="M54" i="1"/>
  <c r="L54" i="1"/>
  <c r="K53" i="1"/>
  <c r="K52" i="1"/>
  <c r="K51" i="1"/>
  <c r="K50" i="1"/>
  <c r="O49" i="1"/>
  <c r="N49" i="1"/>
  <c r="P49" i="1" s="1"/>
  <c r="Q49" i="1" s="1"/>
  <c r="R49" i="1" s="1"/>
  <c r="M49" i="1"/>
  <c r="L49" i="1"/>
  <c r="K48" i="1"/>
  <c r="K47" i="1"/>
  <c r="K46" i="1"/>
  <c r="K45" i="1"/>
  <c r="K44" i="1"/>
  <c r="K43" i="1"/>
  <c r="O42" i="1"/>
  <c r="N42" i="1"/>
  <c r="P42" i="1" s="1"/>
  <c r="Q42" i="1" s="1"/>
  <c r="R42" i="1" s="1"/>
  <c r="M42" i="1"/>
  <c r="L42" i="1"/>
  <c r="K41" i="1"/>
  <c r="K40" i="1"/>
  <c r="K39" i="1"/>
  <c r="K38" i="1"/>
  <c r="K37" i="1"/>
  <c r="K36" i="1"/>
  <c r="O35" i="1"/>
  <c r="N35" i="1"/>
  <c r="P35" i="1" s="1"/>
  <c r="Q35" i="1" s="1"/>
  <c r="R35" i="1" s="1"/>
  <c r="M35" i="1"/>
  <c r="L35" i="1"/>
  <c r="O34" i="1"/>
  <c r="N34" i="1"/>
  <c r="P34" i="1" s="1"/>
  <c r="Q34" i="1" s="1"/>
  <c r="R34" i="1" s="1"/>
  <c r="M34" i="1"/>
  <c r="L34" i="1"/>
  <c r="O33" i="1"/>
  <c r="N33" i="1"/>
  <c r="P33" i="1" s="1"/>
  <c r="Q33" i="1" s="1"/>
  <c r="R33" i="1" s="1"/>
  <c r="M33" i="1"/>
  <c r="L33" i="1"/>
  <c r="K32" i="1"/>
  <c r="O31" i="1"/>
  <c r="N31" i="1"/>
  <c r="P31" i="1" s="1"/>
  <c r="Q31" i="1" s="1"/>
  <c r="R31" i="1" s="1"/>
  <c r="M31" i="1"/>
  <c r="L31" i="1"/>
  <c r="K30" i="1"/>
  <c r="K29" i="1"/>
  <c r="K28" i="1"/>
  <c r="K27" i="1"/>
  <c r="K26" i="1"/>
  <c r="K25" i="1"/>
  <c r="O24" i="1"/>
  <c r="N24" i="1"/>
  <c r="P24" i="1" s="1"/>
  <c r="Q24" i="1" s="1"/>
  <c r="R24" i="1" s="1"/>
  <c r="M24" i="1"/>
  <c r="L24" i="1"/>
  <c r="K23" i="1"/>
  <c r="K22" i="1"/>
  <c r="K21" i="1"/>
  <c r="K20" i="1"/>
  <c r="K19" i="1"/>
  <c r="K18" i="1"/>
  <c r="O17" i="1"/>
  <c r="N17" i="1"/>
  <c r="P17" i="1" s="1"/>
  <c r="Q17" i="1" s="1"/>
  <c r="R17" i="1" s="1"/>
  <c r="M17" i="1"/>
  <c r="L17" i="1"/>
  <c r="K16" i="1"/>
  <c r="K15" i="1"/>
  <c r="K14" i="1"/>
  <c r="K13" i="1"/>
  <c r="K12" i="1"/>
  <c r="K11" i="1"/>
  <c r="O10" i="1"/>
  <c r="N10" i="1"/>
  <c r="P10" i="1" s="1"/>
  <c r="Q10" i="1" s="1"/>
  <c r="R10" i="1" s="1"/>
  <c r="M10" i="1"/>
  <c r="L10" i="1"/>
  <c r="K9" i="1"/>
  <c r="K8" i="1"/>
  <c r="K7" i="1"/>
  <c r="K6" i="1"/>
  <c r="K5" i="1"/>
  <c r="O4" i="1"/>
  <c r="N4" i="1"/>
  <c r="P4" i="1" s="1"/>
  <c r="Q4" i="1" s="1"/>
  <c r="R4" i="1" s="1"/>
  <c r="M4" i="1"/>
  <c r="L4" i="1"/>
  <c r="O3" i="1"/>
  <c r="N3" i="1"/>
  <c r="P3" i="1" s="1"/>
  <c r="Q3" i="1" s="1"/>
  <c r="R3" i="1" s="1"/>
  <c r="M3" i="1"/>
  <c r="L3" i="1"/>
  <c r="K2" i="1"/>
  <c r="P1" i="2" l="1"/>
  <c r="Q1" i="2" s="1"/>
  <c r="R1" i="2" s="1"/>
  <c r="S1" i="2" s="1"/>
  <c r="T1" i="2" s="1"/>
  <c r="O2" i="2"/>
  <c r="N2" i="2"/>
  <c r="M2" i="2"/>
  <c r="L2" i="2"/>
  <c r="O3" i="2"/>
  <c r="N3" i="2"/>
  <c r="M3" i="2"/>
  <c r="L3" i="2"/>
  <c r="O4" i="2"/>
  <c r="N4" i="2"/>
  <c r="M4" i="2"/>
  <c r="L4" i="2"/>
  <c r="O5" i="2"/>
  <c r="N5" i="2"/>
  <c r="M5" i="2"/>
  <c r="L5" i="2"/>
  <c r="O6" i="2"/>
  <c r="N6" i="2"/>
  <c r="M6" i="2"/>
  <c r="L6" i="2"/>
  <c r="O7" i="2"/>
  <c r="N7" i="2"/>
  <c r="M7" i="2"/>
  <c r="L7" i="2"/>
  <c r="P8" i="2"/>
  <c r="Q8" i="2" s="1"/>
  <c r="R8" i="2" s="1"/>
  <c r="S8" i="2" s="1"/>
  <c r="T8" i="2" s="1"/>
  <c r="O9" i="2"/>
  <c r="N9" i="2"/>
  <c r="M9" i="2"/>
  <c r="L9" i="2"/>
  <c r="O10" i="2"/>
  <c r="N10" i="2"/>
  <c r="M10" i="2"/>
  <c r="L10" i="2"/>
  <c r="O11" i="2"/>
  <c r="N11" i="2"/>
  <c r="M11" i="2"/>
  <c r="L11" i="2"/>
  <c r="O12" i="2"/>
  <c r="N12" i="2"/>
  <c r="M12" i="2"/>
  <c r="L12" i="2"/>
  <c r="O13" i="2"/>
  <c r="N13" i="2"/>
  <c r="M13" i="2"/>
  <c r="L13" i="2"/>
  <c r="O14" i="2"/>
  <c r="N14" i="2"/>
  <c r="M14" i="2"/>
  <c r="L14" i="2"/>
  <c r="P15" i="2"/>
  <c r="Q15" i="2" s="1"/>
  <c r="R15" i="2" s="1"/>
  <c r="S15" i="2" s="1"/>
  <c r="T15" i="2" s="1"/>
  <c r="O16" i="2"/>
  <c r="N16" i="2"/>
  <c r="M16" i="2"/>
  <c r="L16" i="2"/>
  <c r="O17" i="2"/>
  <c r="N17" i="2"/>
  <c r="M17" i="2"/>
  <c r="L17" i="2"/>
  <c r="O18" i="2"/>
  <c r="N18" i="2"/>
  <c r="M18" i="2"/>
  <c r="L18" i="2"/>
  <c r="O19" i="2"/>
  <c r="N19" i="2"/>
  <c r="M19" i="2"/>
  <c r="L19" i="2"/>
  <c r="O20" i="2"/>
  <c r="N20" i="2"/>
  <c r="M20" i="2"/>
  <c r="L20" i="2"/>
  <c r="O21" i="2"/>
  <c r="N21" i="2"/>
  <c r="M21" i="2"/>
  <c r="L21" i="2"/>
  <c r="P22" i="2"/>
  <c r="Q22" i="2" s="1"/>
  <c r="R22" i="2" s="1"/>
  <c r="S22" i="2" s="1"/>
  <c r="T22" i="2" s="1"/>
  <c r="O23" i="2"/>
  <c r="N23" i="2"/>
  <c r="M23" i="2"/>
  <c r="L23" i="2"/>
  <c r="O24" i="2"/>
  <c r="N24" i="2"/>
  <c r="M24" i="2"/>
  <c r="L24" i="2"/>
  <c r="O25" i="2"/>
  <c r="N25" i="2"/>
  <c r="M25" i="2"/>
  <c r="L25" i="2"/>
  <c r="O26" i="2"/>
  <c r="N26" i="2"/>
  <c r="M26" i="2"/>
  <c r="L26" i="2"/>
  <c r="O27" i="2"/>
  <c r="N27" i="2"/>
  <c r="M27" i="2"/>
  <c r="L27" i="2"/>
  <c r="O28" i="2"/>
  <c r="N28" i="2"/>
  <c r="M28" i="2"/>
  <c r="L28" i="2"/>
  <c r="P29" i="2"/>
  <c r="Q29" i="2" s="1"/>
  <c r="R29" i="2" s="1"/>
  <c r="S29" i="2" s="1"/>
  <c r="T29" i="2" s="1"/>
  <c r="O30" i="2"/>
  <c r="N30" i="2"/>
  <c r="M30" i="2"/>
  <c r="L30" i="2"/>
  <c r="O31" i="2"/>
  <c r="N31" i="2"/>
  <c r="M31" i="2"/>
  <c r="L31" i="2"/>
  <c r="P32" i="2"/>
  <c r="Q32" i="2" s="1"/>
  <c r="R32" i="2" s="1"/>
  <c r="S32" i="2" s="1"/>
  <c r="T32" i="2" s="1"/>
  <c r="O33" i="2"/>
  <c r="N33" i="2"/>
  <c r="M33" i="2"/>
  <c r="L33" i="2"/>
  <c r="O34" i="2"/>
  <c r="N34" i="2"/>
  <c r="M34" i="2"/>
  <c r="L34" i="2"/>
  <c r="P35" i="2"/>
  <c r="Q35" i="2" s="1"/>
  <c r="R35" i="2" s="1"/>
  <c r="S35" i="2" s="1"/>
  <c r="T35" i="2" s="1"/>
  <c r="O36" i="2"/>
  <c r="N36" i="2"/>
  <c r="M36" i="2"/>
  <c r="L36" i="2"/>
  <c r="P37" i="2"/>
  <c r="Q37" i="2" s="1"/>
  <c r="R37" i="2" s="1"/>
  <c r="S37" i="2" s="1"/>
  <c r="T37" i="2" s="1"/>
  <c r="O38" i="2"/>
  <c r="N38" i="2"/>
  <c r="M38" i="2"/>
  <c r="L38" i="2"/>
  <c r="P39" i="2"/>
  <c r="Q39" i="2" s="1"/>
  <c r="R39" i="2" s="1"/>
  <c r="S39" i="2" s="1"/>
  <c r="T39" i="2" s="1"/>
  <c r="O40" i="2"/>
  <c r="N40" i="2"/>
  <c r="M40" i="2"/>
  <c r="L40" i="2"/>
  <c r="O41" i="2"/>
  <c r="N41" i="2"/>
  <c r="M41" i="2"/>
  <c r="L41" i="2"/>
  <c r="O42" i="2"/>
  <c r="N42" i="2"/>
  <c r="M42" i="2"/>
  <c r="L42" i="2"/>
  <c r="O43" i="2"/>
  <c r="N43" i="2"/>
  <c r="M43" i="2"/>
  <c r="L43" i="2"/>
  <c r="O44" i="2"/>
  <c r="N44" i="2"/>
  <c r="M44" i="2"/>
  <c r="L44" i="2"/>
  <c r="O45" i="2"/>
  <c r="N45" i="2"/>
  <c r="M45" i="2"/>
  <c r="L45" i="2"/>
  <c r="O46" i="2"/>
  <c r="N46" i="2"/>
  <c r="M46" i="2"/>
  <c r="L46" i="2"/>
  <c r="O47" i="2"/>
  <c r="N47" i="2"/>
  <c r="M47" i="2"/>
  <c r="L47" i="2"/>
  <c r="O48" i="2"/>
  <c r="N48" i="2"/>
  <c r="M48" i="2"/>
  <c r="L48" i="2"/>
  <c r="O49" i="2"/>
  <c r="N49" i="2"/>
  <c r="M49" i="2"/>
  <c r="L49" i="2"/>
  <c r="O50" i="2"/>
  <c r="N50" i="2"/>
  <c r="M50" i="2"/>
  <c r="L50" i="2"/>
  <c r="P51" i="2"/>
  <c r="Q51" i="2" s="1"/>
  <c r="R51" i="2" s="1"/>
  <c r="S51" i="2" s="1"/>
  <c r="T51" i="2" s="1"/>
  <c r="O52" i="2"/>
  <c r="N52" i="2"/>
  <c r="M52" i="2"/>
  <c r="L52" i="2"/>
  <c r="P53" i="2"/>
  <c r="Q53" i="2" s="1"/>
  <c r="R53" i="2" s="1"/>
  <c r="S53" i="2" s="1"/>
  <c r="T53" i="2" s="1"/>
  <c r="O54" i="2"/>
  <c r="N54" i="2"/>
  <c r="M54" i="2"/>
  <c r="L54" i="2"/>
  <c r="O55" i="2"/>
  <c r="N55" i="2"/>
  <c r="M55" i="2"/>
  <c r="L55" i="2"/>
  <c r="O56" i="2"/>
  <c r="N56" i="2"/>
  <c r="M56" i="2"/>
  <c r="L56" i="2"/>
  <c r="O57" i="2"/>
  <c r="N57" i="2"/>
  <c r="M57" i="2"/>
  <c r="L57" i="2"/>
  <c r="O58" i="2"/>
  <c r="N58" i="2"/>
  <c r="M58" i="2"/>
  <c r="L58" i="2"/>
  <c r="O59" i="2"/>
  <c r="N59" i="2"/>
  <c r="M59" i="2"/>
  <c r="L59" i="2"/>
  <c r="O60" i="2"/>
  <c r="N60" i="2"/>
  <c r="M60" i="2"/>
  <c r="L60" i="2"/>
  <c r="O61" i="2"/>
  <c r="N61" i="2"/>
  <c r="M61" i="2"/>
  <c r="L61" i="2"/>
  <c r="P62" i="2"/>
  <c r="Q62" i="2" s="1"/>
  <c r="R62" i="2" s="1"/>
  <c r="S62" i="2" s="1"/>
  <c r="T62" i="2" s="1"/>
  <c r="O63" i="2"/>
  <c r="N63" i="2"/>
  <c r="M63" i="2"/>
  <c r="L63" i="2"/>
  <c r="O64" i="2"/>
  <c r="N64" i="2"/>
  <c r="M64" i="2"/>
  <c r="L64" i="2"/>
  <c r="O65" i="2"/>
  <c r="N65" i="2"/>
  <c r="M65" i="2"/>
  <c r="L65" i="2"/>
  <c r="O66" i="2"/>
  <c r="N66" i="2"/>
  <c r="M66" i="2"/>
  <c r="L66" i="2"/>
  <c r="P67" i="2"/>
  <c r="Q67" i="2" s="1"/>
  <c r="R67" i="2" s="1"/>
  <c r="S67" i="2" s="1"/>
  <c r="T67" i="2" s="1"/>
  <c r="O68" i="2"/>
  <c r="N68" i="2"/>
  <c r="M68" i="2"/>
  <c r="L68" i="2"/>
  <c r="O69" i="2"/>
  <c r="N69" i="2"/>
  <c r="M69" i="2"/>
  <c r="L69" i="2"/>
  <c r="O70" i="2"/>
  <c r="N70" i="2"/>
  <c r="M70" i="2"/>
  <c r="L70" i="2"/>
  <c r="O71" i="2"/>
  <c r="N71" i="2"/>
  <c r="M71" i="2"/>
  <c r="L71" i="2"/>
  <c r="O72" i="2"/>
  <c r="N72" i="2"/>
  <c r="M72" i="2"/>
  <c r="L72" i="2"/>
  <c r="O73" i="2"/>
  <c r="N73" i="2"/>
  <c r="M73" i="2"/>
  <c r="L73" i="2"/>
  <c r="P74" i="2"/>
  <c r="Q74" i="2" s="1"/>
  <c r="R74" i="2" s="1"/>
  <c r="S74" i="2" s="1"/>
  <c r="T74" i="2" s="1"/>
  <c r="O75" i="2"/>
  <c r="N75" i="2"/>
  <c r="M75" i="2"/>
  <c r="L75" i="2"/>
  <c r="O76" i="2"/>
  <c r="N76" i="2"/>
  <c r="M76" i="2"/>
  <c r="L76" i="2"/>
  <c r="O77" i="2"/>
  <c r="N77" i="2"/>
  <c r="M77" i="2"/>
  <c r="L77" i="2"/>
  <c r="O78" i="2"/>
  <c r="N78" i="2"/>
  <c r="M78" i="2"/>
  <c r="L78" i="2"/>
  <c r="O79" i="2"/>
  <c r="N79" i="2"/>
  <c r="M79" i="2"/>
  <c r="L79" i="2"/>
  <c r="O80" i="2"/>
  <c r="N80" i="2"/>
  <c r="M80" i="2"/>
  <c r="L80" i="2"/>
  <c r="O81" i="2"/>
  <c r="N81" i="2"/>
  <c r="M81" i="2"/>
  <c r="L81" i="2"/>
  <c r="O82" i="2"/>
  <c r="N82" i="2"/>
  <c r="M82" i="2"/>
  <c r="L82" i="2"/>
  <c r="P83" i="2"/>
  <c r="Q83" i="2" s="1"/>
  <c r="R83" i="2" s="1"/>
  <c r="S83" i="2" s="1"/>
  <c r="T83" i="2" s="1"/>
  <c r="O84" i="2"/>
  <c r="N84" i="2"/>
  <c r="M84" i="2"/>
  <c r="L84" i="2"/>
  <c r="O85" i="2"/>
  <c r="N85" i="2"/>
  <c r="M85" i="2"/>
  <c r="L85" i="2"/>
  <c r="O86" i="2"/>
  <c r="N86" i="2"/>
  <c r="M86" i="2"/>
  <c r="L86" i="2"/>
  <c r="O87" i="2"/>
  <c r="N87" i="2"/>
  <c r="M87" i="2"/>
  <c r="L87" i="2"/>
  <c r="P88" i="2"/>
  <c r="Q88" i="2" s="1"/>
  <c r="R88" i="2" s="1"/>
  <c r="S88" i="2" s="1"/>
  <c r="T88" i="2" s="1"/>
  <c r="O89" i="2"/>
  <c r="N89" i="2"/>
  <c r="M89" i="2"/>
  <c r="L89" i="2"/>
  <c r="O90" i="2"/>
  <c r="N90" i="2"/>
  <c r="M90" i="2"/>
  <c r="L90" i="2"/>
  <c r="O91" i="2"/>
  <c r="N91" i="2"/>
  <c r="M91" i="2"/>
  <c r="L91" i="2"/>
  <c r="P92" i="2"/>
  <c r="Q92" i="2" s="1"/>
  <c r="R92" i="2" s="1"/>
  <c r="S92" i="2" s="1"/>
  <c r="T92" i="2" s="1"/>
  <c r="O93" i="2"/>
  <c r="N93" i="2"/>
  <c r="M93" i="2"/>
  <c r="L93" i="2"/>
  <c r="O94" i="2"/>
  <c r="N94" i="2"/>
  <c r="M94" i="2"/>
  <c r="L94" i="2"/>
  <c r="O95" i="2"/>
  <c r="N95" i="2"/>
  <c r="M95" i="2"/>
  <c r="L95" i="2"/>
  <c r="O96" i="2"/>
  <c r="N96" i="2"/>
  <c r="M96" i="2"/>
  <c r="L96" i="2"/>
  <c r="O97" i="2"/>
  <c r="N97" i="2"/>
  <c r="M97" i="2"/>
  <c r="L97" i="2"/>
  <c r="O98" i="2"/>
  <c r="N98" i="2"/>
  <c r="M98" i="2"/>
  <c r="L98" i="2"/>
  <c r="P99" i="2"/>
  <c r="Q99" i="2" s="1"/>
  <c r="R99" i="2" s="1"/>
  <c r="S99" i="2" s="1"/>
  <c r="T99" i="2" s="1"/>
  <c r="O100" i="2"/>
  <c r="N100" i="2"/>
  <c r="M100" i="2"/>
  <c r="L100" i="2"/>
  <c r="O101" i="2"/>
  <c r="N101" i="2"/>
  <c r="M101" i="2"/>
  <c r="L101" i="2"/>
  <c r="P102" i="2"/>
  <c r="Q102" i="2" s="1"/>
  <c r="R102" i="2" s="1"/>
  <c r="S102" i="2" s="1"/>
  <c r="T102" i="2" s="1"/>
  <c r="O103" i="2"/>
  <c r="N103" i="2"/>
  <c r="M103" i="2"/>
  <c r="L103" i="2"/>
  <c r="O104" i="2"/>
  <c r="N104" i="2"/>
  <c r="M104" i="2"/>
  <c r="L104" i="2"/>
  <c r="O105" i="2"/>
  <c r="N105" i="2"/>
  <c r="M105" i="2"/>
  <c r="L105" i="2"/>
  <c r="P106" i="2"/>
  <c r="Q106" i="2" s="1"/>
  <c r="R106" i="2" s="1"/>
  <c r="S106" i="2" s="1"/>
  <c r="T106" i="2" s="1"/>
  <c r="O107" i="2"/>
  <c r="N107" i="2"/>
  <c r="M107" i="2"/>
  <c r="L107" i="2"/>
  <c r="O108" i="2"/>
  <c r="N108" i="2"/>
  <c r="M108" i="2"/>
  <c r="L108" i="2"/>
  <c r="O109" i="2"/>
  <c r="N109" i="2"/>
  <c r="M109" i="2"/>
  <c r="L109" i="2"/>
  <c r="O110" i="2"/>
  <c r="N110" i="2"/>
  <c r="M110" i="2"/>
  <c r="L110" i="2"/>
  <c r="O111" i="2"/>
  <c r="N111" i="2"/>
  <c r="M111" i="2"/>
  <c r="L111" i="2"/>
  <c r="O112" i="2"/>
  <c r="N112" i="2"/>
  <c r="M112" i="2"/>
  <c r="L112" i="2"/>
  <c r="P113" i="2"/>
  <c r="Q113" i="2" s="1"/>
  <c r="R113" i="2" s="1"/>
  <c r="S113" i="2" s="1"/>
  <c r="T113" i="2" s="1"/>
  <c r="O114" i="2"/>
  <c r="N114" i="2"/>
  <c r="M114" i="2"/>
  <c r="L114" i="2"/>
  <c r="O115" i="2"/>
  <c r="N115" i="2"/>
  <c r="M115" i="2"/>
  <c r="L115" i="2"/>
  <c r="O116" i="2"/>
  <c r="N116" i="2"/>
  <c r="M116" i="2"/>
  <c r="L116" i="2"/>
  <c r="O117" i="2"/>
  <c r="N117" i="2"/>
  <c r="M117" i="2"/>
  <c r="L117" i="2"/>
  <c r="O118" i="2"/>
  <c r="N118" i="2"/>
  <c r="M118" i="2"/>
  <c r="L118" i="2"/>
  <c r="O119" i="2"/>
  <c r="N119" i="2"/>
  <c r="M119" i="2"/>
  <c r="L119" i="2"/>
  <c r="P120" i="2"/>
  <c r="Q120" i="2" s="1"/>
  <c r="R120" i="2" s="1"/>
  <c r="S120" i="2" s="1"/>
  <c r="T120" i="2" s="1"/>
  <c r="O121" i="2"/>
  <c r="N121" i="2"/>
  <c r="M121" i="2"/>
  <c r="L121" i="2"/>
  <c r="P122" i="2"/>
  <c r="Q122" i="2" s="1"/>
  <c r="R122" i="2" s="1"/>
  <c r="S122" i="2" s="1"/>
  <c r="T122" i="2" s="1"/>
  <c r="P123" i="2"/>
  <c r="Q123" i="2" s="1"/>
  <c r="R123" i="2" s="1"/>
  <c r="S123" i="2" s="1"/>
  <c r="T123" i="2" s="1"/>
  <c r="P124" i="2"/>
  <c r="Q124" i="2" s="1"/>
  <c r="R124" i="2" s="1"/>
  <c r="S124" i="2" s="1"/>
  <c r="T124" i="2" s="1"/>
  <c r="O125" i="2"/>
  <c r="N125" i="2"/>
  <c r="M125" i="2"/>
  <c r="L125" i="2"/>
  <c r="O126" i="2"/>
  <c r="N126" i="2"/>
  <c r="M126" i="2"/>
  <c r="L126" i="2"/>
  <c r="O127" i="2"/>
  <c r="N127" i="2"/>
  <c r="M127" i="2"/>
  <c r="L127" i="2"/>
  <c r="O128" i="2"/>
  <c r="N128" i="2"/>
  <c r="M128" i="2"/>
  <c r="L128" i="2"/>
  <c r="P129" i="2"/>
  <c r="Q129" i="2" s="1"/>
  <c r="R129" i="2" s="1"/>
  <c r="S129" i="2" s="1"/>
  <c r="T129" i="2" s="1"/>
  <c r="O130" i="2"/>
  <c r="N130" i="2"/>
  <c r="M130" i="2"/>
  <c r="L130" i="2"/>
  <c r="O131" i="2"/>
  <c r="N131" i="2"/>
  <c r="M131" i="2"/>
  <c r="L131" i="2"/>
  <c r="O132" i="2"/>
  <c r="N132" i="2"/>
  <c r="M132" i="2"/>
  <c r="L132" i="2"/>
  <c r="O133" i="2"/>
  <c r="N133" i="2"/>
  <c r="M133" i="2"/>
  <c r="L133" i="2"/>
  <c r="O134" i="2"/>
  <c r="N134" i="2"/>
  <c r="M134" i="2"/>
  <c r="L134" i="2"/>
  <c r="O135" i="2"/>
  <c r="N135" i="2"/>
  <c r="M135" i="2"/>
  <c r="L135" i="2"/>
  <c r="P136" i="2"/>
  <c r="Q136" i="2" s="1"/>
  <c r="R136" i="2" s="1"/>
  <c r="S136" i="2" s="1"/>
  <c r="T136" i="2" s="1"/>
  <c r="O137" i="2"/>
  <c r="N137" i="2"/>
  <c r="M137" i="2"/>
  <c r="L137" i="2"/>
  <c r="O138" i="2"/>
  <c r="N138" i="2"/>
  <c r="M138" i="2"/>
  <c r="L138" i="2"/>
  <c r="O139" i="2"/>
  <c r="N139" i="2"/>
  <c r="M139" i="2"/>
  <c r="L139" i="2"/>
  <c r="O140" i="2"/>
  <c r="N140" i="2"/>
  <c r="M140" i="2"/>
  <c r="L140" i="2"/>
  <c r="O141" i="2"/>
  <c r="N141" i="2"/>
  <c r="M141" i="2"/>
  <c r="L141" i="2"/>
  <c r="O142" i="2"/>
  <c r="N142" i="2"/>
  <c r="M142" i="2"/>
  <c r="L142" i="2"/>
  <c r="P143" i="2"/>
  <c r="Q143" i="2" s="1"/>
  <c r="R143" i="2" s="1"/>
  <c r="S143" i="2" s="1"/>
  <c r="T143" i="2" s="1"/>
  <c r="O144" i="2"/>
  <c r="N144" i="2"/>
  <c r="M144" i="2"/>
  <c r="L144" i="2"/>
  <c r="O145" i="2"/>
  <c r="N145" i="2"/>
  <c r="M145" i="2"/>
  <c r="L145" i="2"/>
  <c r="O146" i="2"/>
  <c r="N146" i="2"/>
  <c r="M146" i="2"/>
  <c r="L146" i="2"/>
  <c r="O147" i="2"/>
  <c r="N147" i="2"/>
  <c r="M147" i="2"/>
  <c r="L147" i="2"/>
  <c r="O148" i="2"/>
  <c r="N148" i="2"/>
  <c r="M148" i="2"/>
  <c r="L148" i="2"/>
  <c r="O149" i="2"/>
  <c r="N149" i="2"/>
  <c r="M149" i="2"/>
  <c r="L149" i="2"/>
  <c r="P150" i="2"/>
  <c r="Q150" i="2" s="1"/>
  <c r="R150" i="2" s="1"/>
  <c r="S150" i="2" s="1"/>
  <c r="T150" i="2" s="1"/>
  <c r="P151" i="2"/>
  <c r="Q151" i="2" s="1"/>
  <c r="R151" i="2" s="1"/>
  <c r="S151" i="2" s="1"/>
  <c r="T151" i="2" s="1"/>
  <c r="O152" i="2"/>
  <c r="N152" i="2"/>
  <c r="M152" i="2"/>
  <c r="L152" i="2"/>
  <c r="O153" i="2"/>
  <c r="N153" i="2"/>
  <c r="M153" i="2"/>
  <c r="L153" i="2"/>
  <c r="O154" i="2"/>
  <c r="N154" i="2"/>
  <c r="M154" i="2"/>
  <c r="L154" i="2"/>
  <c r="O155" i="2"/>
  <c r="N155" i="2"/>
  <c r="M155" i="2"/>
  <c r="L155" i="2"/>
  <c r="O156" i="2"/>
  <c r="N156" i="2"/>
  <c r="M156" i="2"/>
  <c r="L156" i="2"/>
  <c r="O157" i="2"/>
  <c r="N157" i="2"/>
  <c r="M157" i="2"/>
  <c r="L157" i="2"/>
  <c r="P158" i="2"/>
  <c r="Q158" i="2" s="1"/>
  <c r="R158" i="2" s="1"/>
  <c r="S158" i="2" s="1"/>
  <c r="T158" i="2" s="1"/>
  <c r="O159" i="2"/>
  <c r="N159" i="2"/>
  <c r="M159" i="2"/>
  <c r="L159" i="2"/>
  <c r="O160" i="2"/>
  <c r="N160" i="2"/>
  <c r="M160" i="2"/>
  <c r="L160" i="2"/>
  <c r="O161" i="2"/>
  <c r="N161" i="2"/>
  <c r="M161" i="2"/>
  <c r="L161" i="2"/>
  <c r="O162" i="2"/>
  <c r="N162" i="2"/>
  <c r="M162" i="2"/>
  <c r="L162" i="2"/>
  <c r="O163" i="2"/>
  <c r="N163" i="2"/>
  <c r="M163" i="2"/>
  <c r="L163" i="2"/>
  <c r="O164" i="2"/>
  <c r="N164" i="2"/>
  <c r="M164" i="2"/>
  <c r="L164" i="2"/>
  <c r="P165" i="2"/>
  <c r="Q165" i="2" s="1"/>
  <c r="R165" i="2" s="1"/>
  <c r="S165" i="2" s="1"/>
  <c r="T165" i="2" s="1"/>
  <c r="O166" i="2"/>
  <c r="N166" i="2"/>
  <c r="M166" i="2"/>
  <c r="L166" i="2"/>
  <c r="O167" i="2"/>
  <c r="N167" i="2"/>
  <c r="M167" i="2"/>
  <c r="L167" i="2"/>
  <c r="O168" i="2"/>
  <c r="N168" i="2"/>
  <c r="M168" i="2"/>
  <c r="L168" i="2"/>
  <c r="O169" i="2"/>
  <c r="N169" i="2"/>
  <c r="M169" i="2"/>
  <c r="L169" i="2"/>
  <c r="O170" i="2"/>
  <c r="N170" i="2"/>
  <c r="M170" i="2"/>
  <c r="L170" i="2"/>
  <c r="O171" i="2"/>
  <c r="N171" i="2"/>
  <c r="M171" i="2"/>
  <c r="L171" i="2"/>
  <c r="P172" i="2"/>
  <c r="Q172" i="2" s="1"/>
  <c r="R172" i="2" s="1"/>
  <c r="S172" i="2" s="1"/>
  <c r="T172" i="2" s="1"/>
  <c r="O173" i="2"/>
  <c r="N173" i="2"/>
  <c r="M173" i="2"/>
  <c r="L173" i="2"/>
  <c r="O174" i="2"/>
  <c r="N174" i="2"/>
  <c r="M174" i="2"/>
  <c r="L174" i="2"/>
  <c r="O175" i="2"/>
  <c r="N175" i="2"/>
  <c r="M175" i="2"/>
  <c r="L175" i="2"/>
  <c r="O176" i="2"/>
  <c r="N176" i="2"/>
  <c r="M176" i="2"/>
  <c r="L176" i="2"/>
  <c r="O177" i="2"/>
  <c r="N177" i="2"/>
  <c r="M177" i="2"/>
  <c r="L177" i="2"/>
  <c r="O178" i="2"/>
  <c r="N178" i="2"/>
  <c r="M178" i="2"/>
  <c r="L178" i="2"/>
  <c r="P179" i="2"/>
  <c r="Q179" i="2" s="1"/>
  <c r="R179" i="2" s="1"/>
  <c r="S179" i="2" s="1"/>
  <c r="T179" i="2" s="1"/>
  <c r="O180" i="2"/>
  <c r="N180" i="2"/>
  <c r="M180" i="2"/>
  <c r="L180" i="2"/>
  <c r="O181" i="2"/>
  <c r="N181" i="2"/>
  <c r="M181" i="2"/>
  <c r="L181" i="2"/>
  <c r="P182" i="2"/>
  <c r="Q182" i="2" s="1"/>
  <c r="R182" i="2" s="1"/>
  <c r="S182" i="2" s="1"/>
  <c r="T182" i="2" s="1"/>
  <c r="O183" i="2"/>
  <c r="N183" i="2"/>
  <c r="M183" i="2"/>
  <c r="L183" i="2"/>
  <c r="O184" i="2"/>
  <c r="N184" i="2"/>
  <c r="M184" i="2"/>
  <c r="L184" i="2"/>
  <c r="O185" i="2"/>
  <c r="N185" i="2"/>
  <c r="M185" i="2"/>
  <c r="L185" i="2"/>
  <c r="O186" i="2"/>
  <c r="N186" i="2"/>
  <c r="M186" i="2"/>
  <c r="L186" i="2"/>
  <c r="O187" i="2"/>
  <c r="N187" i="2"/>
  <c r="M187" i="2"/>
  <c r="L187" i="2"/>
  <c r="O188" i="2"/>
  <c r="N188" i="2"/>
  <c r="M188" i="2"/>
  <c r="L188" i="2"/>
  <c r="P189" i="2"/>
  <c r="Q189" i="2" s="1"/>
  <c r="R189" i="2" s="1"/>
  <c r="S189" i="2" s="1"/>
  <c r="T189" i="2" s="1"/>
  <c r="O190" i="2"/>
  <c r="N190" i="2"/>
  <c r="M190" i="2"/>
  <c r="L190" i="2"/>
  <c r="O191" i="2"/>
  <c r="N191" i="2"/>
  <c r="M191" i="2"/>
  <c r="L191" i="2"/>
  <c r="O192" i="2"/>
  <c r="N192" i="2"/>
  <c r="M192" i="2"/>
  <c r="L192" i="2"/>
  <c r="O193" i="2"/>
  <c r="N193" i="2"/>
  <c r="M193" i="2"/>
  <c r="L193" i="2"/>
  <c r="O194" i="2"/>
  <c r="N194" i="2"/>
  <c r="M194" i="2"/>
  <c r="L194" i="2"/>
  <c r="O195" i="2"/>
  <c r="N195" i="2"/>
  <c r="M195" i="2"/>
  <c r="L195" i="2"/>
  <c r="P196" i="2"/>
  <c r="Q196" i="2" s="1"/>
  <c r="R196" i="2" s="1"/>
  <c r="S196" i="2" s="1"/>
  <c r="T196" i="2" s="1"/>
  <c r="O197" i="2"/>
  <c r="N197" i="2"/>
  <c r="M197" i="2"/>
  <c r="L197" i="2"/>
  <c r="O198" i="2"/>
  <c r="N198" i="2"/>
  <c r="M198" i="2"/>
  <c r="L198" i="2"/>
  <c r="O199" i="2"/>
  <c r="N199" i="2"/>
  <c r="M199" i="2"/>
  <c r="L199" i="2"/>
  <c r="O200" i="2"/>
  <c r="N200" i="2"/>
  <c r="M200" i="2"/>
  <c r="L200" i="2"/>
  <c r="O201" i="2"/>
  <c r="N201" i="2"/>
  <c r="M201" i="2"/>
  <c r="L201" i="2"/>
  <c r="O202" i="2"/>
  <c r="N202" i="2"/>
  <c r="M202" i="2"/>
  <c r="L202" i="2"/>
  <c r="P203" i="2"/>
  <c r="Q203" i="2" s="1"/>
  <c r="R203" i="2" s="1"/>
  <c r="S203" i="2" s="1"/>
  <c r="T203" i="2" s="1"/>
  <c r="O204" i="2"/>
  <c r="N204" i="2"/>
  <c r="M204" i="2"/>
  <c r="L204" i="2"/>
  <c r="O205" i="2"/>
  <c r="N205" i="2"/>
  <c r="M205" i="2"/>
  <c r="L205" i="2"/>
  <c r="P206" i="2"/>
  <c r="Q206" i="2" s="1"/>
  <c r="R206" i="2" s="1"/>
  <c r="S206" i="2" s="1"/>
  <c r="T206" i="2" s="1"/>
  <c r="O207" i="2"/>
  <c r="N207" i="2"/>
  <c r="M207" i="2"/>
  <c r="L207" i="2"/>
  <c r="P208" i="2"/>
  <c r="Q208" i="2" s="1"/>
  <c r="R208" i="2" s="1"/>
  <c r="S208" i="2" s="1"/>
  <c r="T208" i="2" s="1"/>
  <c r="O209" i="2"/>
  <c r="N209" i="2"/>
  <c r="M209" i="2"/>
  <c r="L209" i="2"/>
  <c r="P210" i="2"/>
  <c r="Q210" i="2" s="1"/>
  <c r="R210" i="2" s="1"/>
  <c r="S210" i="2" s="1"/>
  <c r="T210" i="2" s="1"/>
  <c r="O211" i="2"/>
  <c r="N211" i="2"/>
  <c r="M211" i="2"/>
  <c r="L211" i="2"/>
  <c r="P212" i="2"/>
  <c r="Q212" i="2" s="1"/>
  <c r="R212" i="2" s="1"/>
  <c r="S212" i="2" s="1"/>
  <c r="T212" i="2" s="1"/>
  <c r="O213" i="2"/>
  <c r="N213" i="2"/>
  <c r="M213" i="2"/>
  <c r="L213" i="2"/>
  <c r="O214" i="2"/>
  <c r="N214" i="2"/>
  <c r="M214" i="2"/>
  <c r="L214" i="2"/>
  <c r="O215" i="2"/>
  <c r="N215" i="2"/>
  <c r="M215" i="2"/>
  <c r="L215" i="2"/>
  <c r="O216" i="2"/>
  <c r="N216" i="2"/>
  <c r="M216" i="2"/>
  <c r="L216" i="2"/>
  <c r="O217" i="2"/>
  <c r="N217" i="2"/>
  <c r="M217" i="2"/>
  <c r="L217" i="2"/>
  <c r="O218" i="2"/>
  <c r="N218" i="2"/>
  <c r="M218" i="2"/>
  <c r="L218" i="2"/>
  <c r="P219" i="2"/>
  <c r="Q219" i="2" s="1"/>
  <c r="R219" i="2" s="1"/>
  <c r="S219" i="2" s="1"/>
  <c r="T219" i="2" s="1"/>
  <c r="O220" i="2"/>
  <c r="N220" i="2"/>
  <c r="M220" i="2"/>
  <c r="L220" i="2"/>
  <c r="O221" i="2"/>
  <c r="N221" i="2"/>
  <c r="M221" i="2"/>
  <c r="L221" i="2"/>
  <c r="O222" i="2"/>
  <c r="N222" i="2"/>
  <c r="M222" i="2"/>
  <c r="L222" i="2"/>
  <c r="O223" i="2"/>
  <c r="N223" i="2"/>
  <c r="M223" i="2"/>
  <c r="L223" i="2"/>
  <c r="O224" i="2"/>
  <c r="N224" i="2"/>
  <c r="M224" i="2"/>
  <c r="L224" i="2"/>
  <c r="O225" i="2"/>
  <c r="N225" i="2"/>
  <c r="M225" i="2"/>
  <c r="L225" i="2"/>
  <c r="P226" i="2"/>
  <c r="Q226" i="2" s="1"/>
  <c r="R226" i="2" s="1"/>
  <c r="S226" i="2" s="1"/>
  <c r="T226" i="2" s="1"/>
  <c r="O227" i="2"/>
  <c r="N227" i="2"/>
  <c r="M227" i="2"/>
  <c r="L227" i="2"/>
  <c r="O228" i="2"/>
  <c r="N228" i="2"/>
  <c r="M228" i="2"/>
  <c r="L228" i="2"/>
  <c r="O229" i="2"/>
  <c r="N229" i="2"/>
  <c r="M229" i="2"/>
  <c r="L229" i="2"/>
  <c r="O230" i="2"/>
  <c r="N230" i="2"/>
  <c r="M230" i="2"/>
  <c r="L230" i="2"/>
  <c r="O231" i="2"/>
  <c r="N231" i="2"/>
  <c r="M231" i="2"/>
  <c r="L231" i="2"/>
  <c r="O232" i="2"/>
  <c r="N232" i="2"/>
  <c r="M232" i="2"/>
  <c r="L232" i="2"/>
  <c r="P233" i="2"/>
  <c r="Q233" i="2" s="1"/>
  <c r="R233" i="2" s="1"/>
  <c r="S233" i="2" s="1"/>
  <c r="T233" i="2" s="1"/>
  <c r="O234" i="2"/>
  <c r="N234" i="2"/>
  <c r="M234" i="2"/>
  <c r="L234" i="2"/>
  <c r="O235" i="2"/>
  <c r="N235" i="2"/>
  <c r="M235" i="2"/>
  <c r="L235" i="2"/>
  <c r="O236" i="2"/>
  <c r="N236" i="2"/>
  <c r="M236" i="2"/>
  <c r="L236" i="2"/>
  <c r="O237" i="2"/>
  <c r="N237" i="2"/>
  <c r="M237" i="2"/>
  <c r="L237" i="2"/>
  <c r="O238" i="2"/>
  <c r="N238" i="2"/>
  <c r="M238" i="2"/>
  <c r="L238" i="2"/>
  <c r="O239" i="2"/>
  <c r="N239" i="2"/>
  <c r="M239" i="2"/>
  <c r="L239" i="2"/>
  <c r="P240" i="2"/>
  <c r="Q240" i="2" s="1"/>
  <c r="R240" i="2" s="1"/>
  <c r="S240" i="2" s="1"/>
  <c r="T240" i="2" s="1"/>
  <c r="O241" i="2"/>
  <c r="N241" i="2"/>
  <c r="M241" i="2"/>
  <c r="L241" i="2"/>
  <c r="P242" i="2"/>
  <c r="Q242" i="2" s="1"/>
  <c r="R242" i="2" s="1"/>
  <c r="S242" i="2" s="1"/>
  <c r="T242" i="2" s="1"/>
  <c r="O243" i="2"/>
  <c r="N243" i="2"/>
  <c r="M243" i="2"/>
  <c r="L243" i="2"/>
  <c r="O244" i="2"/>
  <c r="N244" i="2"/>
  <c r="M244" i="2"/>
  <c r="L244" i="2"/>
  <c r="O245" i="2"/>
  <c r="N245" i="2"/>
  <c r="M245" i="2"/>
  <c r="L245" i="2"/>
  <c r="O246" i="2"/>
  <c r="N246" i="2"/>
  <c r="M246" i="2"/>
  <c r="L246" i="2"/>
  <c r="O247" i="2"/>
  <c r="N247" i="2"/>
  <c r="M247" i="2"/>
  <c r="L247" i="2"/>
  <c r="O248" i="2"/>
  <c r="N248" i="2"/>
  <c r="M248" i="2"/>
  <c r="L248" i="2"/>
  <c r="P249" i="2"/>
  <c r="Q249" i="2" s="1"/>
  <c r="R249" i="2" s="1"/>
  <c r="S249" i="2" s="1"/>
  <c r="T249" i="2" s="1"/>
  <c r="O250" i="2"/>
  <c r="N250" i="2"/>
  <c r="M250" i="2"/>
  <c r="L250" i="2"/>
  <c r="O251" i="2"/>
  <c r="N251" i="2"/>
  <c r="M251" i="2"/>
  <c r="L251" i="2"/>
  <c r="O252" i="2"/>
  <c r="N252" i="2"/>
  <c r="M252" i="2"/>
  <c r="L252" i="2"/>
  <c r="O253" i="2"/>
  <c r="N253" i="2"/>
  <c r="M253" i="2"/>
  <c r="L253" i="2"/>
  <c r="O254" i="2"/>
  <c r="N254" i="2"/>
  <c r="M254" i="2"/>
  <c r="L254" i="2"/>
  <c r="O255" i="2"/>
  <c r="N255" i="2"/>
  <c r="M255" i="2"/>
  <c r="L255" i="2"/>
  <c r="P256" i="2"/>
  <c r="Q256" i="2" s="1"/>
  <c r="R256" i="2" s="1"/>
  <c r="S256" i="2" s="1"/>
  <c r="T256" i="2" s="1"/>
  <c r="O257" i="2"/>
  <c r="N257" i="2"/>
  <c r="M257" i="2"/>
  <c r="L257" i="2"/>
  <c r="O258" i="2"/>
  <c r="N258" i="2"/>
  <c r="M258" i="2"/>
  <c r="L258" i="2"/>
  <c r="O259" i="2"/>
  <c r="N259" i="2"/>
  <c r="M259" i="2"/>
  <c r="L259" i="2"/>
  <c r="O260" i="2"/>
  <c r="N260" i="2"/>
  <c r="M260" i="2"/>
  <c r="L260" i="2"/>
  <c r="O261" i="2"/>
  <c r="N261" i="2"/>
  <c r="M261" i="2"/>
  <c r="L261" i="2"/>
  <c r="O262" i="2"/>
  <c r="N262" i="2"/>
  <c r="M262" i="2"/>
  <c r="L262" i="2"/>
  <c r="P263" i="2"/>
  <c r="Q263" i="2" s="1"/>
  <c r="R263" i="2" s="1"/>
  <c r="S263" i="2" s="1"/>
  <c r="T263" i="2" s="1"/>
  <c r="O264" i="2"/>
  <c r="N264" i="2"/>
  <c r="M264" i="2"/>
  <c r="L264" i="2"/>
  <c r="O265" i="2"/>
  <c r="N265" i="2"/>
  <c r="M265" i="2"/>
  <c r="L265" i="2"/>
  <c r="O266" i="2"/>
  <c r="N266" i="2"/>
  <c r="M266" i="2"/>
  <c r="L266" i="2"/>
  <c r="O267" i="2"/>
  <c r="N267" i="2"/>
  <c r="M267" i="2"/>
  <c r="L267" i="2"/>
  <c r="O268" i="2"/>
  <c r="N268" i="2"/>
  <c r="M268" i="2"/>
  <c r="L268" i="2"/>
  <c r="O269" i="2"/>
  <c r="N269" i="2"/>
  <c r="M269" i="2"/>
  <c r="L269" i="2"/>
  <c r="P270" i="2"/>
  <c r="Q270" i="2" s="1"/>
  <c r="R270" i="2" s="1"/>
  <c r="S270" i="2" s="1"/>
  <c r="T270" i="2" s="1"/>
  <c r="O271" i="2"/>
  <c r="N271" i="2"/>
  <c r="M271" i="2"/>
  <c r="L271" i="2"/>
  <c r="P272" i="2"/>
  <c r="Q272" i="2" s="1"/>
  <c r="R272" i="2" s="1"/>
  <c r="S272" i="2" s="1"/>
  <c r="T272" i="2" s="1"/>
  <c r="P273" i="2"/>
  <c r="Q273" i="2" s="1"/>
  <c r="R273" i="2" s="1"/>
  <c r="S273" i="2" s="1"/>
  <c r="T273" i="2" s="1"/>
  <c r="P274" i="2"/>
  <c r="Q274" i="2" s="1"/>
  <c r="R274" i="2" s="1"/>
  <c r="S274" i="2" s="1"/>
  <c r="T274" i="2" s="1"/>
  <c r="P275" i="2"/>
  <c r="Q275" i="2" s="1"/>
  <c r="R275" i="2" s="1"/>
  <c r="S275" i="2" s="1"/>
  <c r="T275" i="2" s="1"/>
  <c r="P276" i="2"/>
  <c r="Q276" i="2" s="1"/>
  <c r="R276" i="2" s="1"/>
  <c r="S276" i="2" s="1"/>
  <c r="T276" i="2" s="1"/>
  <c r="P277" i="2"/>
  <c r="Q277" i="2" s="1"/>
  <c r="R277" i="2" s="1"/>
  <c r="S277" i="2" s="1"/>
  <c r="T277" i="2" s="1"/>
  <c r="O278" i="2"/>
  <c r="N278" i="2"/>
  <c r="M278" i="2"/>
  <c r="L278" i="2"/>
  <c r="P279" i="2"/>
  <c r="Q279" i="2" s="1"/>
  <c r="R279" i="2" s="1"/>
  <c r="S279" i="2" s="1"/>
  <c r="T279" i="2" s="1"/>
  <c r="P280" i="2"/>
  <c r="Q280" i="2" s="1"/>
  <c r="R280" i="2" s="1"/>
  <c r="S280" i="2" s="1"/>
  <c r="T280" i="2" s="1"/>
  <c r="P281" i="2"/>
  <c r="Q281" i="2" s="1"/>
  <c r="R281" i="2" s="1"/>
  <c r="S281" i="2" s="1"/>
  <c r="T281" i="2" s="1"/>
  <c r="O282" i="2"/>
  <c r="N282" i="2"/>
  <c r="M282" i="2"/>
  <c r="L282" i="2"/>
  <c r="O283" i="2"/>
  <c r="N283" i="2"/>
  <c r="M283" i="2"/>
  <c r="L283" i="2"/>
  <c r="O284" i="2"/>
  <c r="N284" i="2"/>
  <c r="M284" i="2"/>
  <c r="L284" i="2"/>
  <c r="P285" i="2"/>
  <c r="Q285" i="2" s="1"/>
  <c r="R285" i="2" s="1"/>
  <c r="S285" i="2" s="1"/>
  <c r="T285" i="2" s="1"/>
  <c r="O286" i="2"/>
  <c r="N286" i="2"/>
  <c r="M286" i="2"/>
  <c r="L286" i="2"/>
  <c r="O287" i="2"/>
  <c r="N287" i="2"/>
  <c r="M287" i="2"/>
  <c r="L287" i="2"/>
  <c r="O288" i="2"/>
  <c r="N288" i="2"/>
  <c r="M288" i="2"/>
  <c r="L288" i="2"/>
  <c r="O289" i="2"/>
  <c r="N289" i="2"/>
  <c r="M289" i="2"/>
  <c r="L289" i="2"/>
  <c r="O290" i="2"/>
  <c r="N290" i="2"/>
  <c r="M290" i="2"/>
  <c r="L290" i="2"/>
  <c r="O291" i="2"/>
  <c r="N291" i="2"/>
  <c r="M291" i="2"/>
  <c r="L291" i="2"/>
  <c r="P292" i="2"/>
  <c r="Q292" i="2" s="1"/>
  <c r="R292" i="2" s="1"/>
  <c r="S292" i="2" s="1"/>
  <c r="T292" i="2" s="1"/>
  <c r="O293" i="2"/>
  <c r="N293" i="2"/>
  <c r="M293" i="2"/>
  <c r="L293" i="2"/>
  <c r="O294" i="2"/>
  <c r="N294" i="2"/>
  <c r="M294" i="2"/>
  <c r="L294" i="2"/>
  <c r="O295" i="2"/>
  <c r="N295" i="2"/>
  <c r="M295" i="2"/>
  <c r="L295" i="2"/>
  <c r="O296" i="2"/>
  <c r="N296" i="2"/>
  <c r="M296" i="2"/>
  <c r="L296" i="2"/>
  <c r="O297" i="2"/>
  <c r="N297" i="2"/>
  <c r="M297" i="2"/>
  <c r="L297" i="2"/>
  <c r="O298" i="2"/>
  <c r="N298" i="2"/>
  <c r="M298" i="2"/>
  <c r="L298" i="2"/>
  <c r="P299" i="2"/>
  <c r="Q299" i="2" s="1"/>
  <c r="R299" i="2" s="1"/>
  <c r="S299" i="2" s="1"/>
  <c r="T299" i="2" s="1"/>
  <c r="O300" i="2"/>
  <c r="N300" i="2"/>
  <c r="M300" i="2"/>
  <c r="L300" i="2"/>
  <c r="O301" i="2"/>
  <c r="N301" i="2"/>
  <c r="M301" i="2"/>
  <c r="L301" i="2"/>
  <c r="P302" i="2"/>
  <c r="Q302" i="2" s="1"/>
  <c r="R302" i="2" s="1"/>
  <c r="S302" i="2" s="1"/>
  <c r="T302" i="2" s="1"/>
  <c r="O303" i="2"/>
  <c r="N303" i="2"/>
  <c r="M303" i="2"/>
  <c r="L303" i="2"/>
  <c r="O304" i="2"/>
  <c r="N304" i="2"/>
  <c r="M304" i="2"/>
  <c r="L304" i="2"/>
  <c r="O305" i="2"/>
  <c r="N305" i="2"/>
  <c r="M305" i="2"/>
  <c r="L305" i="2"/>
  <c r="O306" i="2"/>
  <c r="N306" i="2"/>
  <c r="M306" i="2"/>
  <c r="L306" i="2"/>
  <c r="O307" i="2"/>
  <c r="N307" i="2"/>
  <c r="M307" i="2"/>
  <c r="L307" i="2"/>
  <c r="O308" i="2"/>
  <c r="N308" i="2"/>
  <c r="M308" i="2"/>
  <c r="L308" i="2"/>
  <c r="P309" i="2"/>
  <c r="Q309" i="2" s="1"/>
  <c r="R309" i="2" s="1"/>
  <c r="S309" i="2" s="1"/>
  <c r="T309" i="2" s="1"/>
  <c r="O310" i="2"/>
  <c r="N310" i="2"/>
  <c r="M310" i="2"/>
  <c r="L310" i="2"/>
  <c r="O311" i="2"/>
  <c r="N311" i="2"/>
  <c r="M311" i="2"/>
  <c r="L311" i="2"/>
  <c r="O312" i="2"/>
  <c r="N312" i="2"/>
  <c r="M312" i="2"/>
  <c r="L312" i="2"/>
  <c r="O313" i="2"/>
  <c r="N313" i="2"/>
  <c r="M313" i="2"/>
  <c r="L313" i="2"/>
  <c r="O314" i="2"/>
  <c r="N314" i="2"/>
  <c r="M314" i="2"/>
  <c r="L314" i="2"/>
  <c r="O315" i="2"/>
  <c r="N315" i="2"/>
  <c r="M315" i="2"/>
  <c r="L315" i="2"/>
  <c r="P316" i="2"/>
  <c r="Q316" i="2" s="1"/>
  <c r="R316" i="2" s="1"/>
  <c r="S316" i="2" s="1"/>
  <c r="T316" i="2" s="1"/>
  <c r="O317" i="2"/>
  <c r="N317" i="2"/>
  <c r="M317" i="2"/>
  <c r="L317" i="2"/>
  <c r="O318" i="2"/>
  <c r="N318" i="2"/>
  <c r="M318" i="2"/>
  <c r="L318" i="2"/>
  <c r="P319" i="2"/>
  <c r="Q319" i="2" s="1"/>
  <c r="R319" i="2" s="1"/>
  <c r="S319" i="2" s="1"/>
  <c r="T319" i="2" s="1"/>
  <c r="O320" i="2"/>
  <c r="N320" i="2"/>
  <c r="M320" i="2"/>
  <c r="L320" i="2"/>
  <c r="O321" i="2"/>
  <c r="N321" i="2"/>
  <c r="M321" i="2"/>
  <c r="L321" i="2"/>
  <c r="O322" i="2"/>
  <c r="N322" i="2"/>
  <c r="M322" i="2"/>
  <c r="L322" i="2"/>
  <c r="P323" i="2"/>
  <c r="Q323" i="2" s="1"/>
  <c r="R323" i="2" s="1"/>
  <c r="S323" i="2" s="1"/>
  <c r="T323" i="2" s="1"/>
  <c r="O324" i="2"/>
  <c r="N324" i="2"/>
  <c r="M324" i="2"/>
  <c r="L324" i="2"/>
  <c r="O325" i="2"/>
  <c r="N325" i="2"/>
  <c r="M325" i="2"/>
  <c r="L325" i="2"/>
  <c r="P326" i="2"/>
  <c r="Q326" i="2" s="1"/>
  <c r="R326" i="2" s="1"/>
  <c r="S326" i="2" s="1"/>
  <c r="T326" i="2" s="1"/>
  <c r="O327" i="2"/>
  <c r="N327" i="2"/>
  <c r="M327" i="2"/>
  <c r="L327" i="2"/>
  <c r="O328" i="2"/>
  <c r="N328" i="2"/>
  <c r="M328" i="2"/>
  <c r="L328" i="2"/>
  <c r="O329" i="2"/>
  <c r="N329" i="2"/>
  <c r="M329" i="2"/>
  <c r="L329" i="2"/>
  <c r="P330" i="2"/>
  <c r="Q330" i="2" s="1"/>
  <c r="R330" i="2" s="1"/>
  <c r="S330" i="2" s="1"/>
  <c r="T330" i="2" s="1"/>
  <c r="O331" i="2"/>
  <c r="N331" i="2"/>
  <c r="M331" i="2"/>
  <c r="L331" i="2"/>
  <c r="P332" i="2"/>
  <c r="Q332" i="2" s="1"/>
  <c r="R332" i="2" s="1"/>
  <c r="S332" i="2" s="1"/>
  <c r="T332" i="2" s="1"/>
  <c r="O333" i="2"/>
  <c r="N333" i="2"/>
  <c r="M333" i="2"/>
  <c r="L333" i="2"/>
  <c r="O334" i="2"/>
  <c r="N334" i="2"/>
  <c r="M334" i="2"/>
  <c r="L334" i="2"/>
  <c r="O335" i="2"/>
  <c r="N335" i="2"/>
  <c r="M335" i="2"/>
  <c r="L335" i="2"/>
  <c r="O336" i="2"/>
  <c r="N336" i="2"/>
  <c r="M336" i="2"/>
  <c r="L336" i="2"/>
  <c r="O337" i="2"/>
  <c r="N337" i="2"/>
  <c r="M337" i="2"/>
  <c r="L337" i="2"/>
  <c r="O338" i="2"/>
  <c r="N338" i="2"/>
  <c r="M338" i="2"/>
  <c r="L338" i="2"/>
  <c r="P339" i="2"/>
  <c r="Q339" i="2" s="1"/>
  <c r="R339" i="2" s="1"/>
  <c r="S339" i="2" s="1"/>
  <c r="T339" i="2" s="1"/>
  <c r="O340" i="2"/>
  <c r="N340" i="2"/>
  <c r="M340" i="2"/>
  <c r="L340" i="2"/>
  <c r="O341" i="2"/>
  <c r="N341" i="2"/>
  <c r="M341" i="2"/>
  <c r="L341" i="2"/>
  <c r="O342" i="2"/>
  <c r="N342" i="2"/>
  <c r="M342" i="2"/>
  <c r="L342" i="2"/>
  <c r="O343" i="2"/>
  <c r="N343" i="2"/>
  <c r="M343" i="2"/>
  <c r="L343" i="2"/>
  <c r="O344" i="2"/>
  <c r="N344" i="2"/>
  <c r="M344" i="2"/>
  <c r="L344" i="2"/>
  <c r="O345" i="2"/>
  <c r="N345" i="2"/>
  <c r="M345" i="2"/>
  <c r="L345" i="2"/>
  <c r="P346" i="2"/>
  <c r="Q346" i="2" s="1"/>
  <c r="R346" i="2" s="1"/>
  <c r="S346" i="2" s="1"/>
  <c r="T346" i="2" s="1"/>
  <c r="O347" i="2"/>
  <c r="N347" i="2"/>
  <c r="M347" i="2"/>
  <c r="L347" i="2"/>
  <c r="O348" i="2"/>
  <c r="N348" i="2"/>
  <c r="M348" i="2"/>
  <c r="L348" i="2"/>
  <c r="O349" i="2"/>
  <c r="N349" i="2"/>
  <c r="M349" i="2"/>
  <c r="L349" i="2"/>
  <c r="O350" i="2"/>
  <c r="N350" i="2"/>
  <c r="M350" i="2"/>
  <c r="L350" i="2"/>
  <c r="O351" i="2"/>
  <c r="N351" i="2"/>
  <c r="M351" i="2"/>
  <c r="L351" i="2"/>
  <c r="O352" i="2"/>
  <c r="N352" i="2"/>
  <c r="M352" i="2"/>
  <c r="L352" i="2"/>
  <c r="P353" i="2"/>
  <c r="Q353" i="2" s="1"/>
  <c r="R353" i="2" s="1"/>
  <c r="S353" i="2" s="1"/>
  <c r="T353" i="2" s="1"/>
  <c r="O354" i="2"/>
  <c r="N354" i="2"/>
  <c r="M354" i="2"/>
  <c r="L354" i="2"/>
  <c r="O355" i="2"/>
  <c r="N355" i="2"/>
  <c r="M355" i="2"/>
  <c r="L355" i="2"/>
  <c r="O356" i="2"/>
  <c r="N356" i="2"/>
  <c r="M356" i="2"/>
  <c r="L356" i="2"/>
  <c r="O357" i="2"/>
  <c r="N357" i="2"/>
  <c r="M357" i="2"/>
  <c r="L357" i="2"/>
  <c r="O358" i="2"/>
  <c r="N358" i="2"/>
  <c r="M358" i="2"/>
  <c r="L358" i="2"/>
  <c r="O359" i="2"/>
  <c r="N359" i="2"/>
  <c r="M359" i="2"/>
  <c r="L359" i="2"/>
  <c r="P360" i="2"/>
  <c r="Q360" i="2" s="1"/>
  <c r="R360" i="2" s="1"/>
  <c r="S360" i="2" s="1"/>
  <c r="T360" i="2" s="1"/>
  <c r="O361" i="2"/>
  <c r="N361" i="2"/>
  <c r="M361" i="2"/>
  <c r="L361" i="2"/>
  <c r="P362" i="2"/>
  <c r="Q362" i="2" s="1"/>
  <c r="R362" i="2" s="1"/>
  <c r="S362" i="2" s="1"/>
  <c r="T362" i="2" s="1"/>
  <c r="O363" i="2"/>
  <c r="N363" i="2"/>
  <c r="M363" i="2"/>
  <c r="L363" i="2"/>
  <c r="O364" i="2"/>
  <c r="N364" i="2"/>
  <c r="M364" i="2"/>
  <c r="L364" i="2"/>
  <c r="O365" i="2"/>
  <c r="N365" i="2"/>
  <c r="M365" i="2"/>
  <c r="L365" i="2"/>
  <c r="O366" i="2"/>
  <c r="N366" i="2"/>
  <c r="M366" i="2"/>
  <c r="L366" i="2"/>
  <c r="P367" i="2"/>
  <c r="Q367" i="2" s="1"/>
  <c r="R367" i="2" s="1"/>
  <c r="S367" i="2" s="1"/>
  <c r="T367" i="2" s="1"/>
  <c r="O368" i="2"/>
  <c r="N368" i="2"/>
  <c r="M368" i="2"/>
  <c r="L368" i="2"/>
  <c r="P369" i="2"/>
  <c r="Q369" i="2" s="1"/>
  <c r="R369" i="2" s="1"/>
  <c r="S369" i="2" s="1"/>
  <c r="T369" i="2" s="1"/>
  <c r="O370" i="2"/>
  <c r="N370" i="2"/>
  <c r="M370" i="2"/>
  <c r="L370" i="2"/>
  <c r="O371" i="2"/>
  <c r="N371" i="2"/>
  <c r="M371" i="2"/>
  <c r="L371" i="2"/>
  <c r="O372" i="2"/>
  <c r="N372" i="2"/>
  <c r="M372" i="2"/>
  <c r="L372" i="2"/>
  <c r="O373" i="2"/>
  <c r="N373" i="2"/>
  <c r="M373" i="2"/>
  <c r="L373" i="2"/>
  <c r="O374" i="2"/>
  <c r="N374" i="2"/>
  <c r="M374" i="2"/>
  <c r="L374" i="2"/>
  <c r="O375" i="2"/>
  <c r="N375" i="2"/>
  <c r="M375" i="2"/>
  <c r="L375" i="2"/>
  <c r="P376" i="2"/>
  <c r="Q376" i="2" s="1"/>
  <c r="R376" i="2" s="1"/>
  <c r="S376" i="2" s="1"/>
  <c r="T376" i="2" s="1"/>
  <c r="O377" i="2"/>
  <c r="N377" i="2"/>
  <c r="M377" i="2"/>
  <c r="L377" i="2"/>
  <c r="O378" i="2"/>
  <c r="N378" i="2"/>
  <c r="M378" i="2"/>
  <c r="L378" i="2"/>
  <c r="O379" i="2"/>
  <c r="N379" i="2"/>
  <c r="M379" i="2"/>
  <c r="L379" i="2"/>
  <c r="O380" i="2"/>
  <c r="N380" i="2"/>
  <c r="M380" i="2"/>
  <c r="L380" i="2"/>
  <c r="O381" i="2"/>
  <c r="N381" i="2"/>
  <c r="M381" i="2"/>
  <c r="L381" i="2"/>
  <c r="O382" i="2"/>
  <c r="N382" i="2"/>
  <c r="M382" i="2"/>
  <c r="L382" i="2"/>
  <c r="P383" i="2"/>
  <c r="Q383" i="2" s="1"/>
  <c r="R383" i="2" s="1"/>
  <c r="S383" i="2" s="1"/>
  <c r="T383" i="2" s="1"/>
  <c r="O384" i="2"/>
  <c r="N384" i="2"/>
  <c r="M384" i="2"/>
  <c r="L384" i="2"/>
  <c r="O385" i="2"/>
  <c r="N385" i="2"/>
  <c r="M385" i="2"/>
  <c r="L385" i="2"/>
  <c r="O386" i="2"/>
  <c r="N386" i="2"/>
  <c r="M386" i="2"/>
  <c r="L386" i="2"/>
  <c r="O387" i="2"/>
  <c r="N387" i="2"/>
  <c r="M387" i="2"/>
  <c r="L387" i="2"/>
  <c r="O388" i="2"/>
  <c r="N388" i="2"/>
  <c r="M388" i="2"/>
  <c r="L388" i="2"/>
  <c r="O389" i="2"/>
  <c r="N389" i="2"/>
  <c r="M389" i="2"/>
  <c r="L389" i="2"/>
  <c r="P390" i="2"/>
  <c r="Q390" i="2" s="1"/>
  <c r="R390" i="2" s="1"/>
  <c r="S390" i="2" s="1"/>
  <c r="T390" i="2" s="1"/>
  <c r="O391" i="2"/>
  <c r="N391" i="2"/>
  <c r="M391" i="2"/>
  <c r="L391" i="2"/>
  <c r="P392" i="2"/>
  <c r="Q392" i="2" s="1"/>
  <c r="R392" i="2" s="1"/>
  <c r="S392" i="2" s="1"/>
  <c r="T392" i="2" s="1"/>
  <c r="P393" i="2"/>
  <c r="Q393" i="2" s="1"/>
  <c r="R393" i="2" s="1"/>
  <c r="S393" i="2" s="1"/>
  <c r="T393" i="2" s="1"/>
  <c r="O394" i="2"/>
  <c r="N394" i="2"/>
  <c r="M394" i="2"/>
  <c r="L394" i="2"/>
  <c r="P395" i="2"/>
  <c r="Q395" i="2" s="1"/>
  <c r="R395" i="2" s="1"/>
  <c r="S395" i="2" s="1"/>
  <c r="T395" i="2" s="1"/>
  <c r="O396" i="2"/>
  <c r="N396" i="2"/>
  <c r="M396" i="2"/>
  <c r="L396" i="2"/>
  <c r="O397" i="2"/>
  <c r="N397" i="2"/>
  <c r="M397" i="2"/>
  <c r="L397" i="2"/>
  <c r="O398" i="2"/>
  <c r="N398" i="2"/>
  <c r="M398" i="2"/>
  <c r="L398" i="2"/>
  <c r="O399" i="2"/>
  <c r="N399" i="2"/>
  <c r="M399" i="2"/>
  <c r="L399" i="2"/>
  <c r="P400" i="2"/>
  <c r="Q400" i="2" s="1"/>
  <c r="R400" i="2" s="1"/>
  <c r="S400" i="2" s="1"/>
  <c r="T400" i="2" s="1"/>
  <c r="O401" i="2"/>
  <c r="N401" i="2"/>
  <c r="M401" i="2"/>
  <c r="L401" i="2"/>
  <c r="O402" i="2"/>
  <c r="N402" i="2"/>
  <c r="M402" i="2"/>
  <c r="L402" i="2"/>
  <c r="O403" i="2"/>
  <c r="N403" i="2"/>
  <c r="M403" i="2"/>
  <c r="L403" i="2"/>
  <c r="P404" i="2"/>
  <c r="Q404" i="2" s="1"/>
  <c r="R404" i="2" s="1"/>
  <c r="S404" i="2" s="1"/>
  <c r="T404" i="2" s="1"/>
  <c r="O405" i="2"/>
  <c r="N405" i="2"/>
  <c r="M405" i="2"/>
  <c r="L405" i="2"/>
  <c r="P406" i="2"/>
  <c r="Q406" i="2" s="1"/>
  <c r="R406" i="2" s="1"/>
  <c r="S406" i="2" s="1"/>
  <c r="T406" i="2" s="1"/>
  <c r="P407" i="2"/>
  <c r="Q407" i="2" s="1"/>
  <c r="R407" i="2" s="1"/>
  <c r="S407" i="2" s="1"/>
  <c r="T407" i="2" s="1"/>
  <c r="O408" i="2"/>
  <c r="N408" i="2"/>
  <c r="M408" i="2"/>
  <c r="L408" i="2"/>
  <c r="O409" i="2"/>
  <c r="N409" i="2"/>
  <c r="M409" i="2"/>
  <c r="L409" i="2"/>
  <c r="O410" i="2"/>
  <c r="N410" i="2"/>
  <c r="M410" i="2"/>
  <c r="L410" i="2"/>
  <c r="O411" i="2"/>
  <c r="N411" i="2"/>
  <c r="M411" i="2"/>
  <c r="L411" i="2"/>
  <c r="O412" i="2"/>
  <c r="N412" i="2"/>
  <c r="M412" i="2"/>
  <c r="L412" i="2"/>
  <c r="O413" i="2"/>
  <c r="N413" i="2"/>
  <c r="M413" i="2"/>
  <c r="L413" i="2"/>
  <c r="P414" i="2"/>
  <c r="Q414" i="2" s="1"/>
  <c r="R414" i="2" s="1"/>
  <c r="S414" i="2" s="1"/>
  <c r="T414" i="2" s="1"/>
  <c r="O415" i="2"/>
  <c r="N415" i="2"/>
  <c r="M415" i="2"/>
  <c r="L415" i="2"/>
  <c r="O416" i="2"/>
  <c r="N416" i="2"/>
  <c r="M416" i="2"/>
  <c r="L416" i="2"/>
  <c r="O417" i="2"/>
  <c r="N417" i="2"/>
  <c r="M417" i="2"/>
  <c r="L417" i="2"/>
  <c r="P418" i="2"/>
  <c r="Q418" i="2" s="1"/>
  <c r="R418" i="2" s="1"/>
  <c r="S418" i="2" s="1"/>
  <c r="T418" i="2" s="1"/>
  <c r="O419" i="2"/>
  <c r="N419" i="2"/>
  <c r="M419" i="2"/>
  <c r="L419" i="2"/>
  <c r="P420" i="2"/>
  <c r="Q420" i="2" s="1"/>
  <c r="R420" i="2" s="1"/>
  <c r="S420" i="2" s="1"/>
  <c r="T420" i="2" s="1"/>
  <c r="O421" i="2"/>
  <c r="N421" i="2"/>
  <c r="M421" i="2"/>
  <c r="L421" i="2"/>
  <c r="P422" i="2"/>
  <c r="Q422" i="2" s="1"/>
  <c r="R422" i="2" s="1"/>
  <c r="S422" i="2" s="1"/>
  <c r="T422" i="2" s="1"/>
  <c r="O423" i="2"/>
  <c r="N423" i="2"/>
  <c r="M423" i="2"/>
  <c r="L423" i="2"/>
  <c r="O424" i="2"/>
  <c r="N424" i="2"/>
  <c r="M424" i="2"/>
  <c r="L424" i="2"/>
  <c r="O425" i="2"/>
  <c r="N425" i="2"/>
  <c r="M425" i="2"/>
  <c r="L425" i="2"/>
  <c r="O426" i="2"/>
  <c r="N426" i="2"/>
  <c r="M426" i="2"/>
  <c r="L426" i="2"/>
  <c r="O427" i="2"/>
  <c r="N427" i="2"/>
  <c r="M427" i="2"/>
  <c r="L427" i="2"/>
  <c r="O428" i="2"/>
  <c r="N428" i="2"/>
  <c r="M428" i="2"/>
  <c r="L428" i="2"/>
  <c r="P429" i="2"/>
  <c r="Q429" i="2" s="1"/>
  <c r="R429" i="2" s="1"/>
  <c r="S429" i="2" s="1"/>
  <c r="T429" i="2" s="1"/>
  <c r="O430" i="2"/>
  <c r="N430" i="2"/>
  <c r="M430" i="2"/>
  <c r="L430" i="2"/>
  <c r="O431" i="2"/>
  <c r="N431" i="2"/>
  <c r="M431" i="2"/>
  <c r="L431" i="2"/>
  <c r="O432" i="2"/>
  <c r="N432" i="2"/>
  <c r="M432" i="2"/>
  <c r="L432" i="2"/>
  <c r="O433" i="2"/>
  <c r="N433" i="2"/>
  <c r="M433" i="2"/>
  <c r="L433" i="2"/>
  <c r="O434" i="2"/>
  <c r="N434" i="2"/>
  <c r="M434" i="2"/>
  <c r="L434" i="2"/>
  <c r="O435" i="2"/>
  <c r="N435" i="2"/>
  <c r="M435" i="2"/>
  <c r="L435" i="2"/>
  <c r="P436" i="2"/>
  <c r="Q436" i="2" s="1"/>
  <c r="R436" i="2" s="1"/>
  <c r="S436" i="2" s="1"/>
  <c r="T436" i="2" s="1"/>
  <c r="O437" i="2"/>
  <c r="N437" i="2"/>
  <c r="M437" i="2"/>
  <c r="L437" i="2"/>
  <c r="O438" i="2"/>
  <c r="N438" i="2"/>
  <c r="M438" i="2"/>
  <c r="L438" i="2"/>
  <c r="O439" i="2"/>
  <c r="N439" i="2"/>
  <c r="M439" i="2"/>
  <c r="L439" i="2"/>
  <c r="O440" i="2"/>
  <c r="N440" i="2"/>
  <c r="M440" i="2"/>
  <c r="L440" i="2"/>
  <c r="O441" i="2"/>
  <c r="N441" i="2"/>
  <c r="M441" i="2"/>
  <c r="L441" i="2"/>
  <c r="O442" i="2"/>
  <c r="N442" i="2"/>
  <c r="M442" i="2"/>
  <c r="L442" i="2"/>
  <c r="P443" i="2"/>
  <c r="Q443" i="2" s="1"/>
  <c r="R443" i="2" s="1"/>
  <c r="S443" i="2" s="1"/>
  <c r="T443" i="2" s="1"/>
  <c r="O444" i="2"/>
  <c r="N444" i="2"/>
  <c r="M444" i="2"/>
  <c r="L444" i="2"/>
  <c r="O445" i="2"/>
  <c r="N445" i="2"/>
  <c r="M445" i="2"/>
  <c r="L445" i="2"/>
  <c r="O446" i="2"/>
  <c r="N446" i="2"/>
  <c r="M446" i="2"/>
  <c r="L446" i="2"/>
  <c r="O447" i="2"/>
  <c r="N447" i="2"/>
  <c r="M447" i="2"/>
  <c r="L447" i="2"/>
  <c r="O448" i="2"/>
  <c r="N448" i="2"/>
  <c r="M448" i="2"/>
  <c r="L448" i="2"/>
  <c r="O449" i="2"/>
  <c r="N449" i="2"/>
  <c r="M449" i="2"/>
  <c r="L449" i="2"/>
  <c r="P450" i="2"/>
  <c r="Q450" i="2" s="1"/>
  <c r="R450" i="2" s="1"/>
  <c r="S450" i="2" s="1"/>
  <c r="T450" i="2" s="1"/>
  <c r="O451" i="2"/>
  <c r="N451" i="2"/>
  <c r="M451" i="2"/>
  <c r="L451" i="2"/>
  <c r="P452" i="2"/>
  <c r="Q452" i="2" s="1"/>
  <c r="R452" i="2" s="1"/>
  <c r="S452" i="2" s="1"/>
  <c r="T452" i="2" s="1"/>
  <c r="P453" i="2"/>
  <c r="Q453" i="2" s="1"/>
  <c r="R453" i="2" s="1"/>
  <c r="S453" i="2" s="1"/>
  <c r="T453" i="2" s="1"/>
  <c r="O454" i="2"/>
  <c r="N454" i="2"/>
  <c r="M454" i="2"/>
  <c r="L454" i="2"/>
  <c r="O455" i="2"/>
  <c r="N455" i="2"/>
  <c r="M455" i="2"/>
  <c r="L455" i="2"/>
  <c r="O456" i="2"/>
  <c r="N456" i="2"/>
  <c r="M456" i="2"/>
  <c r="L456" i="2"/>
  <c r="P457" i="2"/>
  <c r="Q457" i="2" s="1"/>
  <c r="R457" i="2" s="1"/>
  <c r="S457" i="2" s="1"/>
  <c r="T457" i="2" s="1"/>
  <c r="O458" i="2"/>
  <c r="N458" i="2"/>
  <c r="M458" i="2"/>
  <c r="L458" i="2"/>
  <c r="P459" i="2"/>
  <c r="Q459" i="2" s="1"/>
  <c r="R459" i="2" s="1"/>
  <c r="S459" i="2" s="1"/>
  <c r="T459" i="2" s="1"/>
  <c r="P460" i="2"/>
  <c r="Q460" i="2" s="1"/>
  <c r="R460" i="2" s="1"/>
  <c r="S460" i="2" s="1"/>
  <c r="T460" i="2" s="1"/>
  <c r="O461" i="2"/>
  <c r="N461" i="2"/>
  <c r="M461" i="2"/>
  <c r="L461" i="2"/>
  <c r="O462" i="2"/>
  <c r="N462" i="2"/>
  <c r="M462" i="2"/>
  <c r="L462" i="2"/>
  <c r="P463" i="2"/>
  <c r="Q463" i="2" s="1"/>
  <c r="R463" i="2" s="1"/>
  <c r="S463" i="2" s="1"/>
  <c r="T463" i="2" s="1"/>
  <c r="O464" i="2"/>
  <c r="N464" i="2"/>
  <c r="M464" i="2"/>
  <c r="L464" i="2"/>
  <c r="O465" i="2"/>
  <c r="N465" i="2"/>
  <c r="M465" i="2"/>
  <c r="L465" i="2"/>
  <c r="P466" i="2"/>
  <c r="Q466" i="2" s="1"/>
  <c r="R466" i="2" s="1"/>
  <c r="S466" i="2" s="1"/>
  <c r="T466" i="2" s="1"/>
  <c r="P467" i="2"/>
  <c r="Q467" i="2" s="1"/>
  <c r="R467" i="2" s="1"/>
  <c r="S467" i="2" s="1"/>
  <c r="T467" i="2" s="1"/>
  <c r="P468" i="2"/>
  <c r="Q468" i="2" s="1"/>
  <c r="R468" i="2" s="1"/>
  <c r="S468" i="2" s="1"/>
  <c r="T468" i="2" s="1"/>
  <c r="O469" i="2"/>
  <c r="N469" i="2"/>
  <c r="M469" i="2"/>
  <c r="L469" i="2"/>
  <c r="O470" i="2"/>
  <c r="N470" i="2"/>
  <c r="M470" i="2"/>
  <c r="L470" i="2"/>
  <c r="O471" i="2"/>
  <c r="N471" i="2"/>
  <c r="M471" i="2"/>
  <c r="L471" i="2"/>
  <c r="O472" i="2"/>
  <c r="N472" i="2"/>
  <c r="M472" i="2"/>
  <c r="L472" i="2"/>
  <c r="P473" i="2"/>
  <c r="Q473" i="2" s="1"/>
  <c r="R473" i="2" s="1"/>
  <c r="S473" i="2" s="1"/>
  <c r="T473" i="2" s="1"/>
  <c r="P474" i="2"/>
  <c r="Q474" i="2" s="1"/>
  <c r="R474" i="2" s="1"/>
  <c r="S474" i="2" s="1"/>
  <c r="T474" i="2" s="1"/>
  <c r="P475" i="2"/>
  <c r="Q475" i="2" s="1"/>
  <c r="R475" i="2" s="1"/>
  <c r="S475" i="2" s="1"/>
  <c r="T475" i="2" s="1"/>
  <c r="O476" i="2"/>
  <c r="N476" i="2"/>
  <c r="M476" i="2"/>
  <c r="L476" i="2"/>
  <c r="P477" i="2"/>
  <c r="Q477" i="2" s="1"/>
  <c r="R477" i="2" s="1"/>
  <c r="S477" i="2" s="1"/>
  <c r="T477" i="2" s="1"/>
  <c r="P478" i="2"/>
  <c r="Q478" i="2" s="1"/>
  <c r="R478" i="2" s="1"/>
  <c r="S478" i="2" s="1"/>
  <c r="T478" i="2" s="1"/>
  <c r="O479" i="2"/>
  <c r="N479" i="2"/>
  <c r="M479" i="2"/>
  <c r="L479" i="2"/>
  <c r="P480" i="2"/>
  <c r="Q480" i="2" s="1"/>
  <c r="R480" i="2" s="1"/>
  <c r="S480" i="2" s="1"/>
  <c r="T480" i="2" s="1"/>
  <c r="O481" i="2"/>
  <c r="N481" i="2"/>
  <c r="M481" i="2"/>
  <c r="L481" i="2"/>
  <c r="P482" i="2"/>
  <c r="Q482" i="2" s="1"/>
  <c r="R482" i="2" s="1"/>
  <c r="S482" i="2" s="1"/>
  <c r="T482" i="2" s="1"/>
  <c r="O483" i="2"/>
  <c r="N483" i="2"/>
  <c r="M483" i="2"/>
  <c r="L483" i="2"/>
  <c r="O484" i="2"/>
  <c r="N484" i="2"/>
  <c r="M484" i="2"/>
  <c r="L484" i="2"/>
  <c r="O485" i="2"/>
  <c r="N485" i="2"/>
  <c r="M485" i="2"/>
  <c r="L485" i="2"/>
  <c r="O486" i="2"/>
  <c r="N486" i="2"/>
  <c r="M486" i="2"/>
  <c r="L486" i="2"/>
  <c r="P487" i="2"/>
  <c r="Q487" i="2" s="1"/>
  <c r="R487" i="2" s="1"/>
  <c r="S487" i="2" s="1"/>
  <c r="T487" i="2" s="1"/>
  <c r="O488" i="2"/>
  <c r="N488" i="2"/>
  <c r="M488" i="2"/>
  <c r="L488" i="2"/>
  <c r="O489" i="2"/>
  <c r="N489" i="2"/>
  <c r="M489" i="2"/>
  <c r="L489" i="2"/>
  <c r="O490" i="2"/>
  <c r="N490" i="2"/>
  <c r="M490" i="2"/>
  <c r="L490" i="2"/>
  <c r="O491" i="2"/>
  <c r="N491" i="2"/>
  <c r="M491" i="2"/>
  <c r="L491" i="2"/>
  <c r="O492" i="2"/>
  <c r="N492" i="2"/>
  <c r="M492" i="2"/>
  <c r="L492" i="2"/>
  <c r="O493" i="2"/>
  <c r="N493" i="2"/>
  <c r="M493" i="2"/>
  <c r="L493" i="2"/>
  <c r="P494" i="2"/>
  <c r="Q494" i="2" s="1"/>
  <c r="R494" i="2" s="1"/>
  <c r="S494" i="2" s="1"/>
  <c r="T494" i="2" s="1"/>
  <c r="O495" i="2"/>
  <c r="N495" i="2"/>
  <c r="M495" i="2"/>
  <c r="L495" i="2"/>
  <c r="O496" i="2"/>
  <c r="N496" i="2"/>
  <c r="M496" i="2"/>
  <c r="L496" i="2"/>
  <c r="O497" i="2"/>
  <c r="N497" i="2"/>
  <c r="M497" i="2"/>
  <c r="L497" i="2"/>
  <c r="O498" i="2"/>
  <c r="N498" i="2"/>
  <c r="M498" i="2"/>
  <c r="L498" i="2"/>
  <c r="O499" i="2"/>
  <c r="N499" i="2"/>
  <c r="M499" i="2"/>
  <c r="L499" i="2"/>
  <c r="O500" i="2"/>
  <c r="N500" i="2"/>
  <c r="M500" i="2"/>
  <c r="L500" i="2"/>
  <c r="P501" i="2"/>
  <c r="Q501" i="2" s="1"/>
  <c r="R501" i="2" s="1"/>
  <c r="S501" i="2" s="1"/>
  <c r="T501" i="2" s="1"/>
  <c r="O502" i="2"/>
  <c r="N502" i="2"/>
  <c r="M502" i="2"/>
  <c r="L502" i="2"/>
  <c r="O503" i="2"/>
  <c r="N503" i="2"/>
  <c r="M503" i="2"/>
  <c r="L503" i="2"/>
  <c r="P504" i="2"/>
  <c r="Q504" i="2" s="1"/>
  <c r="R504" i="2" s="1"/>
  <c r="S504" i="2" s="1"/>
  <c r="T504" i="2" s="1"/>
  <c r="O505" i="2"/>
  <c r="N505" i="2"/>
  <c r="M505" i="2"/>
  <c r="L505" i="2"/>
  <c r="O506" i="2"/>
  <c r="N506" i="2"/>
  <c r="M506" i="2"/>
  <c r="L506" i="2"/>
  <c r="O507" i="2"/>
  <c r="N507" i="2"/>
  <c r="M507" i="2"/>
  <c r="L507" i="2"/>
  <c r="P508" i="2"/>
  <c r="Q508" i="2" s="1"/>
  <c r="R508" i="2" s="1"/>
  <c r="S508" i="2" s="1"/>
  <c r="T508" i="2" s="1"/>
  <c r="O509" i="2"/>
  <c r="N509" i="2"/>
  <c r="M509" i="2"/>
  <c r="L509" i="2"/>
  <c r="O510" i="2"/>
  <c r="N510" i="2"/>
  <c r="M510" i="2"/>
  <c r="L510" i="2"/>
  <c r="O511" i="2"/>
  <c r="N511" i="2"/>
  <c r="M511" i="2"/>
  <c r="L511" i="2"/>
  <c r="P512" i="2"/>
  <c r="Q512" i="2" s="1"/>
  <c r="R512" i="2" s="1"/>
  <c r="S512" i="2" s="1"/>
  <c r="T512" i="2" s="1"/>
  <c r="O513" i="2"/>
  <c r="N513" i="2"/>
  <c r="M513" i="2"/>
  <c r="L513" i="2"/>
  <c r="O514" i="2"/>
  <c r="N514" i="2"/>
  <c r="M514" i="2"/>
  <c r="L514" i="2"/>
  <c r="O515" i="2"/>
  <c r="N515" i="2"/>
  <c r="M515" i="2"/>
  <c r="L515" i="2"/>
  <c r="O516" i="2"/>
  <c r="N516" i="2"/>
  <c r="M516" i="2"/>
  <c r="L516" i="2"/>
  <c r="P517" i="2"/>
  <c r="Q517" i="2" s="1"/>
  <c r="R517" i="2" s="1"/>
  <c r="S517" i="2" s="1"/>
  <c r="T517" i="2" s="1"/>
  <c r="O518" i="2"/>
  <c r="N518" i="2"/>
  <c r="M518" i="2"/>
  <c r="L518" i="2"/>
  <c r="O519" i="2"/>
  <c r="N519" i="2"/>
  <c r="M519" i="2"/>
  <c r="L519" i="2"/>
  <c r="O520" i="2"/>
  <c r="N520" i="2"/>
  <c r="M520" i="2"/>
  <c r="L520" i="2"/>
  <c r="O521" i="2"/>
  <c r="N521" i="2"/>
  <c r="M521" i="2"/>
  <c r="L521" i="2"/>
  <c r="O522" i="2"/>
  <c r="N522" i="2"/>
  <c r="M522" i="2"/>
  <c r="L522" i="2"/>
  <c r="O523" i="2"/>
  <c r="N523" i="2"/>
  <c r="M523" i="2"/>
  <c r="L523" i="2"/>
  <c r="P524" i="2"/>
  <c r="Q524" i="2" s="1"/>
  <c r="R524" i="2" s="1"/>
  <c r="S524" i="2" s="1"/>
  <c r="T524" i="2" s="1"/>
  <c r="O525" i="2"/>
  <c r="N525" i="2"/>
  <c r="M525" i="2"/>
  <c r="L525" i="2"/>
  <c r="O526" i="2"/>
  <c r="N526" i="2"/>
  <c r="M526" i="2"/>
  <c r="L526" i="2"/>
  <c r="O527" i="2"/>
  <c r="N527" i="2"/>
  <c r="M527" i="2"/>
  <c r="L527" i="2"/>
  <c r="O528" i="2"/>
  <c r="N528" i="2"/>
  <c r="M528" i="2"/>
  <c r="L528" i="2"/>
  <c r="O529" i="2"/>
  <c r="N529" i="2"/>
  <c r="M529" i="2"/>
  <c r="L529" i="2"/>
  <c r="O530" i="2"/>
  <c r="N530" i="2"/>
  <c r="M530" i="2"/>
  <c r="L530" i="2"/>
  <c r="P531" i="2"/>
  <c r="Q531" i="2" s="1"/>
  <c r="R531" i="2" s="1"/>
  <c r="S531" i="2" s="1"/>
  <c r="T531" i="2" s="1"/>
  <c r="O532" i="2"/>
  <c r="N532" i="2"/>
  <c r="M532" i="2"/>
  <c r="L532" i="2"/>
  <c r="O533" i="2"/>
  <c r="N533" i="2"/>
  <c r="M533" i="2"/>
  <c r="L533" i="2"/>
  <c r="O534" i="2"/>
  <c r="N534" i="2"/>
  <c r="M534" i="2"/>
  <c r="L534" i="2"/>
  <c r="O535" i="2"/>
  <c r="N535" i="2"/>
  <c r="M535" i="2"/>
  <c r="L535" i="2"/>
  <c r="O536" i="2"/>
  <c r="N536" i="2"/>
  <c r="M536" i="2"/>
  <c r="L536" i="2"/>
  <c r="O537" i="2"/>
  <c r="N537" i="2"/>
  <c r="M537" i="2"/>
  <c r="L537" i="2"/>
  <c r="P538" i="2"/>
  <c r="Q538" i="2" s="1"/>
  <c r="R538" i="2" s="1"/>
  <c r="S538" i="2" s="1"/>
  <c r="T538" i="2" s="1"/>
  <c r="O539" i="2"/>
  <c r="N539" i="2"/>
  <c r="M539" i="2"/>
  <c r="L539" i="2"/>
  <c r="O540" i="2"/>
  <c r="N540" i="2"/>
  <c r="M540" i="2"/>
  <c r="L540" i="2"/>
  <c r="O541" i="2"/>
  <c r="N541" i="2"/>
  <c r="M541" i="2"/>
  <c r="L541" i="2"/>
  <c r="P542" i="2"/>
  <c r="Q542" i="2" s="1"/>
  <c r="R542" i="2" s="1"/>
  <c r="S542" i="2" s="1"/>
  <c r="T542" i="2" s="1"/>
  <c r="O543" i="2"/>
  <c r="N543" i="2"/>
  <c r="M543" i="2"/>
  <c r="L543" i="2"/>
  <c r="O544" i="2"/>
  <c r="N544" i="2"/>
  <c r="M544" i="2"/>
  <c r="L544" i="2"/>
  <c r="O545" i="2"/>
  <c r="N545" i="2"/>
  <c r="M545" i="2"/>
  <c r="L545" i="2"/>
  <c r="O546" i="2"/>
  <c r="N546" i="2"/>
  <c r="M546" i="2"/>
  <c r="L546" i="2"/>
  <c r="P547" i="2"/>
  <c r="Q547" i="2" s="1"/>
  <c r="R547" i="2" s="1"/>
  <c r="S547" i="2" s="1"/>
  <c r="T547" i="2" s="1"/>
  <c r="O548" i="2"/>
  <c r="N548" i="2"/>
  <c r="M548" i="2"/>
  <c r="L548" i="2"/>
  <c r="P549" i="2"/>
  <c r="Q549" i="2" s="1"/>
  <c r="R549" i="2" s="1"/>
  <c r="S549" i="2" s="1"/>
  <c r="T549" i="2" s="1"/>
  <c r="O550" i="2"/>
  <c r="N550" i="2"/>
  <c r="M550" i="2"/>
  <c r="L550" i="2"/>
  <c r="O551" i="2"/>
  <c r="N551" i="2"/>
  <c r="M551" i="2"/>
  <c r="L551" i="2"/>
  <c r="O552" i="2"/>
  <c r="N552" i="2"/>
  <c r="M552" i="2"/>
  <c r="L552" i="2"/>
  <c r="O553" i="2"/>
  <c r="N553" i="2"/>
  <c r="M553" i="2"/>
  <c r="L553" i="2"/>
  <c r="O554" i="2"/>
  <c r="N554" i="2"/>
  <c r="M554" i="2"/>
  <c r="L554" i="2"/>
  <c r="O555" i="2"/>
  <c r="N555" i="2"/>
  <c r="M555" i="2"/>
  <c r="L555" i="2"/>
  <c r="P556" i="2"/>
  <c r="Q556" i="2" s="1"/>
  <c r="R556" i="2" s="1"/>
  <c r="S556" i="2" s="1"/>
  <c r="T556" i="2" s="1"/>
  <c r="O557" i="2"/>
  <c r="N557" i="2"/>
  <c r="M557" i="2"/>
  <c r="L557" i="2"/>
  <c r="O558" i="2"/>
  <c r="N558" i="2"/>
  <c r="M558" i="2"/>
  <c r="L558" i="2"/>
  <c r="O559" i="2"/>
  <c r="N559" i="2"/>
  <c r="M559" i="2"/>
  <c r="L559" i="2"/>
  <c r="O560" i="2"/>
  <c r="N560" i="2"/>
  <c r="M560" i="2"/>
  <c r="L560" i="2"/>
  <c r="O561" i="2"/>
  <c r="N561" i="2"/>
  <c r="M561" i="2"/>
  <c r="L561" i="2"/>
  <c r="O562" i="2"/>
  <c r="N562" i="2"/>
  <c r="M562" i="2"/>
  <c r="L562" i="2"/>
  <c r="P563" i="2"/>
  <c r="Q563" i="2" s="1"/>
  <c r="R563" i="2" s="1"/>
  <c r="S563" i="2" s="1"/>
  <c r="T563" i="2" s="1"/>
  <c r="O564" i="2"/>
  <c r="N564" i="2"/>
  <c r="M564" i="2"/>
  <c r="L564" i="2"/>
  <c r="O565" i="2"/>
  <c r="N565" i="2"/>
  <c r="M565" i="2"/>
  <c r="L565" i="2"/>
  <c r="O566" i="2"/>
  <c r="N566" i="2"/>
  <c r="M566" i="2"/>
  <c r="L566" i="2"/>
  <c r="O567" i="2"/>
  <c r="N567" i="2"/>
  <c r="M567" i="2"/>
  <c r="L567" i="2"/>
  <c r="O568" i="2"/>
  <c r="N568" i="2"/>
  <c r="M568" i="2"/>
  <c r="L568" i="2"/>
  <c r="O569" i="2"/>
  <c r="N569" i="2"/>
  <c r="M569" i="2"/>
  <c r="L569" i="2"/>
  <c r="P570" i="2"/>
  <c r="Q570" i="2" s="1"/>
  <c r="R570" i="2" s="1"/>
  <c r="S570" i="2" s="1"/>
  <c r="T570" i="2" s="1"/>
  <c r="O571" i="2"/>
  <c r="N571" i="2"/>
  <c r="M571" i="2"/>
  <c r="L571" i="2"/>
  <c r="P572" i="2"/>
  <c r="Q572" i="2" s="1"/>
  <c r="R572" i="2" s="1"/>
  <c r="S572" i="2" s="1"/>
  <c r="T572" i="2" s="1"/>
  <c r="O573" i="2"/>
  <c r="N573" i="2"/>
  <c r="M573" i="2"/>
  <c r="L573" i="2"/>
  <c r="O574" i="2"/>
  <c r="N574" i="2"/>
  <c r="M574" i="2"/>
  <c r="L574" i="2"/>
  <c r="O575" i="2"/>
  <c r="N575" i="2"/>
  <c r="M575" i="2"/>
  <c r="L575" i="2"/>
  <c r="O576" i="2"/>
  <c r="N576" i="2"/>
  <c r="M576" i="2"/>
  <c r="L576" i="2"/>
  <c r="O577" i="2"/>
  <c r="N577" i="2"/>
  <c r="M577" i="2"/>
  <c r="L577" i="2"/>
  <c r="O578" i="2"/>
  <c r="N578" i="2"/>
  <c r="M578" i="2"/>
  <c r="L578" i="2"/>
  <c r="P579" i="2"/>
  <c r="Q579" i="2" s="1"/>
  <c r="R579" i="2" s="1"/>
  <c r="S579" i="2" s="1"/>
  <c r="T579" i="2" s="1"/>
  <c r="O580" i="2"/>
  <c r="N580" i="2"/>
  <c r="M580" i="2"/>
  <c r="L580" i="2"/>
  <c r="P581" i="2"/>
  <c r="Q581" i="2" s="1"/>
  <c r="R581" i="2" s="1"/>
  <c r="S581" i="2" s="1"/>
  <c r="T581" i="2" s="1"/>
  <c r="O582" i="2"/>
  <c r="N582" i="2"/>
  <c r="M582" i="2"/>
  <c r="L582" i="2"/>
  <c r="O583" i="2"/>
  <c r="N583" i="2"/>
  <c r="M583" i="2"/>
  <c r="L583" i="2"/>
  <c r="O584" i="2"/>
  <c r="N584" i="2"/>
  <c r="M584" i="2"/>
  <c r="L584" i="2"/>
  <c r="O585" i="2"/>
  <c r="N585" i="2"/>
  <c r="M585" i="2"/>
  <c r="L585" i="2"/>
  <c r="P586" i="2"/>
  <c r="Q586" i="2" s="1"/>
  <c r="R586" i="2" s="1"/>
  <c r="S586" i="2" s="1"/>
  <c r="T586" i="2" s="1"/>
  <c r="O587" i="2"/>
  <c r="N587" i="2"/>
  <c r="M587" i="2"/>
  <c r="L587" i="2"/>
  <c r="O588" i="2"/>
  <c r="N588" i="2"/>
  <c r="M588" i="2"/>
  <c r="L588" i="2"/>
  <c r="O589" i="2"/>
  <c r="N589" i="2"/>
  <c r="M589" i="2"/>
  <c r="L589" i="2"/>
  <c r="P590" i="2"/>
  <c r="Q590" i="2" s="1"/>
  <c r="R590" i="2" s="1"/>
  <c r="S590" i="2" s="1"/>
  <c r="T590" i="2" s="1"/>
  <c r="O591" i="2"/>
  <c r="N591" i="2"/>
  <c r="M591" i="2"/>
  <c r="L591" i="2"/>
  <c r="O592" i="2"/>
  <c r="N592" i="2"/>
  <c r="M592" i="2"/>
  <c r="L592" i="2"/>
  <c r="P593" i="2"/>
  <c r="Q593" i="2" s="1"/>
  <c r="R593" i="2" s="1"/>
  <c r="S593" i="2" s="1"/>
  <c r="T593" i="2" s="1"/>
  <c r="P594" i="2"/>
  <c r="Q594" i="2" s="1"/>
  <c r="R594" i="2" s="1"/>
  <c r="S594" i="2" s="1"/>
  <c r="T594" i="2" s="1"/>
  <c r="O595" i="2"/>
  <c r="N595" i="2"/>
  <c r="M595" i="2"/>
  <c r="L595" i="2"/>
  <c r="P596" i="2"/>
  <c r="Q596" i="2" s="1"/>
  <c r="R596" i="2" s="1"/>
  <c r="S596" i="2" s="1"/>
  <c r="T596" i="2" s="1"/>
  <c r="O597" i="2"/>
  <c r="N597" i="2"/>
  <c r="M597" i="2"/>
  <c r="L597" i="2"/>
  <c r="O598" i="2"/>
  <c r="N598" i="2"/>
  <c r="M598" i="2"/>
  <c r="L598" i="2"/>
  <c r="O599" i="2"/>
  <c r="N599" i="2"/>
  <c r="M599" i="2"/>
  <c r="L599" i="2"/>
  <c r="P600" i="2"/>
  <c r="Q600" i="2" s="1"/>
  <c r="R600" i="2" s="1"/>
  <c r="S600" i="2" s="1"/>
  <c r="T600" i="2" s="1"/>
  <c r="O601" i="2"/>
  <c r="N601" i="2"/>
  <c r="M601" i="2"/>
  <c r="L601" i="2"/>
  <c r="P602" i="2"/>
  <c r="Q602" i="2" s="1"/>
  <c r="R602" i="2" s="1"/>
  <c r="S602" i="2" s="1"/>
  <c r="T602" i="2" s="1"/>
  <c r="O603" i="2"/>
  <c r="N603" i="2"/>
  <c r="M603" i="2"/>
  <c r="L603" i="2"/>
  <c r="P604" i="2"/>
  <c r="Q604" i="2" s="1"/>
  <c r="R604" i="2" s="1"/>
  <c r="S604" i="2" s="1"/>
  <c r="T604" i="2" s="1"/>
  <c r="O605" i="2"/>
  <c r="N605" i="2"/>
  <c r="M605" i="2"/>
  <c r="L605" i="2"/>
  <c r="O606" i="2"/>
  <c r="N606" i="2"/>
  <c r="M606" i="2"/>
  <c r="L606" i="2"/>
  <c r="O607" i="2"/>
  <c r="N607" i="2"/>
  <c r="M607" i="2"/>
  <c r="L607" i="2"/>
  <c r="O608" i="2"/>
  <c r="N608" i="2"/>
  <c r="M608" i="2"/>
  <c r="L608" i="2"/>
  <c r="P609" i="2"/>
  <c r="Q609" i="2" s="1"/>
  <c r="R609" i="2" s="1"/>
  <c r="S609" i="2" s="1"/>
  <c r="T609" i="2" s="1"/>
  <c r="O610" i="2"/>
  <c r="N610" i="2"/>
  <c r="M610" i="2"/>
  <c r="L610" i="2"/>
  <c r="O611" i="2"/>
  <c r="N611" i="2"/>
  <c r="M611" i="2"/>
  <c r="L611" i="2"/>
  <c r="O612" i="2"/>
  <c r="N612" i="2"/>
  <c r="M612" i="2"/>
  <c r="L612" i="2"/>
  <c r="O613" i="2"/>
  <c r="N613" i="2"/>
  <c r="M613" i="2"/>
  <c r="L613" i="2"/>
  <c r="O614" i="2"/>
  <c r="N614" i="2"/>
  <c r="M614" i="2"/>
  <c r="L614" i="2"/>
  <c r="O615" i="2"/>
  <c r="N615" i="2"/>
  <c r="M615" i="2"/>
  <c r="L615" i="2"/>
  <c r="P616" i="2"/>
  <c r="Q616" i="2" s="1"/>
  <c r="R616" i="2" s="1"/>
  <c r="S616" i="2" s="1"/>
  <c r="T616" i="2" s="1"/>
  <c r="O617" i="2"/>
  <c r="N617" i="2"/>
  <c r="M617" i="2"/>
  <c r="L617" i="2"/>
  <c r="O618" i="2"/>
  <c r="N618" i="2"/>
  <c r="M618" i="2"/>
  <c r="L618" i="2"/>
  <c r="O619" i="2"/>
  <c r="N619" i="2"/>
  <c r="M619" i="2"/>
  <c r="L619" i="2"/>
  <c r="O620" i="2"/>
  <c r="N620" i="2"/>
  <c r="M620" i="2"/>
  <c r="L620" i="2"/>
  <c r="O621" i="2"/>
  <c r="N621" i="2"/>
  <c r="M621" i="2"/>
  <c r="L621" i="2"/>
  <c r="O622" i="2"/>
  <c r="N622" i="2"/>
  <c r="M622" i="2"/>
  <c r="L622" i="2"/>
  <c r="P623" i="2"/>
  <c r="Q623" i="2" s="1"/>
  <c r="R623" i="2" s="1"/>
  <c r="S623" i="2" s="1"/>
  <c r="T623" i="2" s="1"/>
  <c r="O624" i="2"/>
  <c r="N624" i="2"/>
  <c r="M624" i="2"/>
  <c r="L624" i="2"/>
  <c r="O625" i="2"/>
  <c r="N625" i="2"/>
  <c r="M625" i="2"/>
  <c r="L625" i="2"/>
  <c r="O626" i="2"/>
  <c r="N626" i="2"/>
  <c r="M626" i="2"/>
  <c r="L626" i="2"/>
  <c r="O627" i="2"/>
  <c r="N627" i="2"/>
  <c r="M627" i="2"/>
  <c r="L627" i="2"/>
  <c r="O628" i="2"/>
  <c r="N628" i="2"/>
  <c r="M628" i="2"/>
  <c r="L628" i="2"/>
  <c r="O629" i="2"/>
  <c r="N629" i="2"/>
  <c r="M629" i="2"/>
  <c r="L629" i="2"/>
  <c r="P630" i="2"/>
  <c r="Q630" i="2" s="1"/>
  <c r="R630" i="2" s="1"/>
  <c r="S630" i="2" s="1"/>
  <c r="T630" i="2" s="1"/>
  <c r="O631" i="2"/>
  <c r="N631" i="2"/>
  <c r="M631" i="2"/>
  <c r="L631" i="2"/>
  <c r="P632" i="2"/>
  <c r="Q632" i="2" s="1"/>
  <c r="R632" i="2" s="1"/>
  <c r="S632" i="2" s="1"/>
  <c r="T632" i="2" s="1"/>
  <c r="O633" i="2"/>
  <c r="N633" i="2"/>
  <c r="M633" i="2"/>
  <c r="L633" i="2"/>
  <c r="O634" i="2"/>
  <c r="N634" i="2"/>
  <c r="M634" i="2"/>
  <c r="L634" i="2"/>
  <c r="O635" i="2"/>
  <c r="N635" i="2"/>
  <c r="M635" i="2"/>
  <c r="L635" i="2"/>
  <c r="O636" i="2"/>
  <c r="N636" i="2"/>
  <c r="M636" i="2"/>
  <c r="L636" i="2"/>
  <c r="O637" i="2"/>
  <c r="N637" i="2"/>
  <c r="M637" i="2"/>
  <c r="L637" i="2"/>
  <c r="O638" i="2"/>
  <c r="N638" i="2"/>
  <c r="M638" i="2"/>
  <c r="L638" i="2"/>
  <c r="P639" i="2"/>
  <c r="Q639" i="2" s="1"/>
  <c r="R639" i="2" s="1"/>
  <c r="S639" i="2" s="1"/>
  <c r="T639" i="2" s="1"/>
  <c r="O640" i="2"/>
  <c r="N640" i="2"/>
  <c r="M640" i="2"/>
  <c r="L640" i="2"/>
  <c r="O641" i="2"/>
  <c r="N641" i="2"/>
  <c r="M641" i="2"/>
  <c r="L641" i="2"/>
  <c r="O642" i="2"/>
  <c r="N642" i="2"/>
  <c r="M642" i="2"/>
  <c r="L642" i="2"/>
  <c r="O643" i="2"/>
  <c r="N643" i="2"/>
  <c r="M643" i="2"/>
  <c r="L643" i="2"/>
  <c r="O644" i="2"/>
  <c r="N644" i="2"/>
  <c r="M644" i="2"/>
  <c r="L644" i="2"/>
  <c r="O645" i="2"/>
  <c r="N645" i="2"/>
  <c r="M645" i="2"/>
  <c r="L645" i="2"/>
  <c r="P646" i="2"/>
  <c r="Q646" i="2" s="1"/>
  <c r="R646" i="2" s="1"/>
  <c r="S646" i="2" s="1"/>
  <c r="T646" i="2" s="1"/>
  <c r="O647" i="2"/>
  <c r="N647" i="2"/>
  <c r="M647" i="2"/>
  <c r="L647" i="2"/>
  <c r="O648" i="2"/>
  <c r="N648" i="2"/>
  <c r="M648" i="2"/>
  <c r="L648" i="2"/>
  <c r="O649" i="2"/>
  <c r="N649" i="2"/>
  <c r="M649" i="2"/>
  <c r="L649" i="2"/>
  <c r="O650" i="2"/>
  <c r="N650" i="2"/>
  <c r="M650" i="2"/>
  <c r="L650" i="2"/>
  <c r="O651" i="2"/>
  <c r="N651" i="2"/>
  <c r="M651" i="2"/>
  <c r="L651" i="2"/>
  <c r="O652" i="2"/>
  <c r="N652" i="2"/>
  <c r="M652" i="2"/>
  <c r="L652" i="2"/>
  <c r="P653" i="2"/>
  <c r="Q653" i="2" s="1"/>
  <c r="R653" i="2" s="1"/>
  <c r="S653" i="2" s="1"/>
  <c r="T653" i="2" s="1"/>
  <c r="P654" i="2"/>
  <c r="Q654" i="2" s="1"/>
  <c r="R654" i="2" s="1"/>
  <c r="S654" i="2" s="1"/>
  <c r="T654" i="2" s="1"/>
  <c r="O655" i="2"/>
  <c r="N655" i="2"/>
  <c r="M655" i="2"/>
  <c r="L655" i="2"/>
  <c r="O656" i="2"/>
  <c r="N656" i="2"/>
  <c r="M656" i="2"/>
  <c r="L656" i="2"/>
  <c r="O657" i="2"/>
  <c r="N657" i="2"/>
  <c r="M657" i="2"/>
  <c r="L657" i="2"/>
  <c r="O658" i="2"/>
  <c r="N658" i="2"/>
  <c r="M658" i="2"/>
  <c r="L658" i="2"/>
  <c r="O659" i="2"/>
  <c r="N659" i="2"/>
  <c r="M659" i="2"/>
  <c r="L659" i="2"/>
  <c r="P660" i="2"/>
  <c r="Q660" i="2" s="1"/>
  <c r="R660" i="2" s="1"/>
  <c r="S660" i="2" s="1"/>
  <c r="T660" i="2" s="1"/>
  <c r="O661" i="2"/>
  <c r="N661" i="2"/>
  <c r="M661" i="2"/>
  <c r="L661" i="2"/>
  <c r="P662" i="2"/>
  <c r="Q662" i="2" s="1"/>
  <c r="R662" i="2" s="1"/>
  <c r="S662" i="2" s="1"/>
  <c r="T662" i="2" s="1"/>
  <c r="O663" i="2"/>
  <c r="N663" i="2"/>
  <c r="M663" i="2"/>
  <c r="L663" i="2"/>
  <c r="O664" i="2"/>
  <c r="N664" i="2"/>
  <c r="M664" i="2"/>
  <c r="L664" i="2"/>
  <c r="O665" i="2"/>
  <c r="N665" i="2"/>
  <c r="M665" i="2"/>
  <c r="L665" i="2"/>
  <c r="O666" i="2"/>
  <c r="N666" i="2"/>
  <c r="M666" i="2"/>
  <c r="L666" i="2"/>
  <c r="O667" i="2"/>
  <c r="N667" i="2"/>
  <c r="M667" i="2"/>
  <c r="L667" i="2"/>
  <c r="O668" i="2"/>
  <c r="N668" i="2"/>
  <c r="M668" i="2"/>
  <c r="L668" i="2"/>
  <c r="P669" i="2"/>
  <c r="Q669" i="2" s="1"/>
  <c r="R669" i="2" s="1"/>
  <c r="S669" i="2" s="1"/>
  <c r="T669" i="2" s="1"/>
  <c r="O670" i="2"/>
  <c r="N670" i="2"/>
  <c r="M670" i="2"/>
  <c r="L670" i="2"/>
  <c r="O671" i="2"/>
  <c r="N671" i="2"/>
  <c r="M671" i="2"/>
  <c r="L671" i="2"/>
  <c r="O672" i="2"/>
  <c r="N672" i="2"/>
  <c r="M672" i="2"/>
  <c r="L672" i="2"/>
  <c r="O673" i="2"/>
  <c r="N673" i="2"/>
  <c r="M673" i="2"/>
  <c r="L673" i="2"/>
  <c r="O674" i="2"/>
  <c r="N674" i="2"/>
  <c r="M674" i="2"/>
  <c r="L674" i="2"/>
  <c r="O675" i="2"/>
  <c r="N675" i="2"/>
  <c r="M675" i="2"/>
  <c r="L675" i="2"/>
  <c r="P676" i="2"/>
  <c r="Q676" i="2" s="1"/>
  <c r="R676" i="2" s="1"/>
  <c r="S676" i="2" s="1"/>
  <c r="T676" i="2" s="1"/>
  <c r="O677" i="2"/>
  <c r="N677" i="2"/>
  <c r="M677" i="2"/>
  <c r="L677" i="2"/>
  <c r="O678" i="2"/>
  <c r="N678" i="2"/>
  <c r="M678" i="2"/>
  <c r="L678" i="2"/>
  <c r="O679" i="2"/>
  <c r="N679" i="2"/>
  <c r="M679" i="2"/>
  <c r="L679" i="2"/>
  <c r="O680" i="2"/>
  <c r="N680" i="2"/>
  <c r="M680" i="2"/>
  <c r="L680" i="2"/>
  <c r="O681" i="2"/>
  <c r="N681" i="2"/>
  <c r="M681" i="2"/>
  <c r="L681" i="2"/>
  <c r="O682" i="2"/>
  <c r="N682" i="2"/>
  <c r="M682" i="2"/>
  <c r="L682" i="2"/>
  <c r="P683" i="2"/>
  <c r="Q683" i="2" s="1"/>
  <c r="R683" i="2" s="1"/>
  <c r="S683" i="2" s="1"/>
  <c r="T683" i="2" s="1"/>
  <c r="O684" i="2"/>
  <c r="N684" i="2"/>
  <c r="M684" i="2"/>
  <c r="L684" i="2"/>
  <c r="O685" i="2"/>
  <c r="N685" i="2"/>
  <c r="M685" i="2"/>
  <c r="L685" i="2"/>
  <c r="O686" i="2"/>
  <c r="N686" i="2"/>
  <c r="M686" i="2"/>
  <c r="L686" i="2"/>
  <c r="O687" i="2"/>
  <c r="N687" i="2"/>
  <c r="M687" i="2"/>
  <c r="L687" i="2"/>
  <c r="O688" i="2"/>
  <c r="N688" i="2"/>
  <c r="M688" i="2"/>
  <c r="L688" i="2"/>
  <c r="O689" i="2"/>
  <c r="N689" i="2"/>
  <c r="M689" i="2"/>
  <c r="L689" i="2"/>
  <c r="P690" i="2"/>
  <c r="Q690" i="2" s="1"/>
  <c r="R690" i="2" s="1"/>
  <c r="S690" i="2" s="1"/>
  <c r="T690" i="2" s="1"/>
  <c r="O691" i="2"/>
  <c r="N691" i="2"/>
  <c r="M691" i="2"/>
  <c r="L691" i="2"/>
  <c r="P692" i="2"/>
  <c r="Q692" i="2" s="1"/>
  <c r="R692" i="2" s="1"/>
  <c r="S692" i="2" s="1"/>
  <c r="T692" i="2" s="1"/>
  <c r="P693" i="2"/>
  <c r="Q693" i="2" s="1"/>
  <c r="R693" i="2" s="1"/>
  <c r="S693" i="2" s="1"/>
  <c r="T693" i="2" s="1"/>
  <c r="P694" i="2"/>
  <c r="Q694" i="2" s="1"/>
  <c r="R694" i="2" s="1"/>
  <c r="S694" i="2" s="1"/>
  <c r="T694" i="2" s="1"/>
  <c r="O695" i="2"/>
  <c r="N695" i="2"/>
  <c r="M695" i="2"/>
  <c r="L695" i="2"/>
  <c r="O696" i="2"/>
  <c r="N696" i="2"/>
  <c r="M696" i="2"/>
  <c r="L696" i="2"/>
  <c r="O697" i="2"/>
  <c r="N697" i="2"/>
  <c r="M697" i="2"/>
  <c r="L697" i="2"/>
  <c r="O698" i="2"/>
  <c r="N698" i="2"/>
  <c r="M698" i="2"/>
  <c r="L698" i="2"/>
  <c r="P699" i="2"/>
  <c r="Q699" i="2" s="1"/>
  <c r="R699" i="2" s="1"/>
  <c r="S699" i="2" s="1"/>
  <c r="T699" i="2" s="1"/>
  <c r="P700" i="2"/>
  <c r="Q700" i="2" s="1"/>
  <c r="R700" i="2" s="1"/>
  <c r="S700" i="2" s="1"/>
  <c r="T700" i="2" s="1"/>
  <c r="O701" i="2"/>
  <c r="N701" i="2"/>
  <c r="M701" i="2"/>
  <c r="L701" i="2"/>
  <c r="O702" i="2"/>
  <c r="N702" i="2"/>
  <c r="M702" i="2"/>
  <c r="L702" i="2"/>
  <c r="O703" i="2"/>
  <c r="N703" i="2"/>
  <c r="M703" i="2"/>
  <c r="L703" i="2"/>
  <c r="O704" i="2"/>
  <c r="N704" i="2"/>
  <c r="M704" i="2"/>
  <c r="L704" i="2"/>
  <c r="O705" i="2"/>
  <c r="N705" i="2"/>
  <c r="M705" i="2"/>
  <c r="L705" i="2"/>
  <c r="P706" i="2"/>
  <c r="Q706" i="2" s="1"/>
  <c r="R706" i="2" s="1"/>
  <c r="S706" i="2" s="1"/>
  <c r="T706" i="2" s="1"/>
  <c r="P707" i="2"/>
  <c r="Q707" i="2" s="1"/>
  <c r="R707" i="2" s="1"/>
  <c r="S707" i="2" s="1"/>
  <c r="T707" i="2" s="1"/>
  <c r="O708" i="2"/>
  <c r="N708" i="2"/>
  <c r="M708" i="2"/>
  <c r="L708" i="2"/>
  <c r="O709" i="2"/>
  <c r="N709" i="2"/>
  <c r="M709" i="2"/>
  <c r="L709" i="2"/>
  <c r="O710" i="2"/>
  <c r="N710" i="2"/>
  <c r="M710" i="2"/>
  <c r="L710" i="2"/>
  <c r="O711" i="2"/>
  <c r="N711" i="2"/>
  <c r="M711" i="2"/>
  <c r="L711" i="2"/>
  <c r="O712" i="2"/>
  <c r="N712" i="2"/>
  <c r="M712" i="2"/>
  <c r="L712" i="2"/>
  <c r="P713" i="2"/>
  <c r="Q713" i="2" s="1"/>
  <c r="R713" i="2" s="1"/>
  <c r="S713" i="2" s="1"/>
  <c r="T713" i="2" s="1"/>
  <c r="P714" i="2"/>
  <c r="Q714" i="2" s="1"/>
  <c r="R714" i="2" s="1"/>
  <c r="S714" i="2" s="1"/>
  <c r="T714" i="2" s="1"/>
  <c r="O715" i="2"/>
  <c r="N715" i="2"/>
  <c r="M715" i="2"/>
  <c r="L715" i="2"/>
  <c r="O716" i="2"/>
  <c r="N716" i="2"/>
  <c r="M716" i="2"/>
  <c r="L716" i="2"/>
  <c r="O717" i="2"/>
  <c r="N717" i="2"/>
  <c r="M717" i="2"/>
  <c r="L717" i="2"/>
  <c r="O718" i="2"/>
  <c r="N718" i="2"/>
  <c r="M718" i="2"/>
  <c r="L718" i="2"/>
  <c r="O719" i="2"/>
  <c r="N719" i="2"/>
  <c r="M719" i="2"/>
  <c r="L719" i="2"/>
  <c r="P720" i="2"/>
  <c r="Q720" i="2" s="1"/>
  <c r="R720" i="2" s="1"/>
  <c r="S720" i="2" s="1"/>
  <c r="T720" i="2" s="1"/>
  <c r="O721" i="2"/>
  <c r="N721" i="2"/>
  <c r="M721" i="2"/>
  <c r="L721" i="2"/>
  <c r="P722" i="2"/>
  <c r="Q722" i="2" s="1"/>
  <c r="R722" i="2" s="1"/>
  <c r="S722" i="2" s="1"/>
  <c r="T722" i="2" s="1"/>
  <c r="O723" i="2"/>
  <c r="N723" i="2"/>
  <c r="M723" i="2"/>
  <c r="L723" i="2"/>
  <c r="O724" i="2"/>
  <c r="N724" i="2"/>
  <c r="M724" i="2"/>
  <c r="L724" i="2"/>
  <c r="O725" i="2"/>
  <c r="N725" i="2"/>
  <c r="M725" i="2"/>
  <c r="L725" i="2"/>
  <c r="O726" i="2"/>
  <c r="N726" i="2"/>
  <c r="M726" i="2"/>
  <c r="L726" i="2"/>
  <c r="O727" i="2"/>
  <c r="N727" i="2"/>
  <c r="M727" i="2"/>
  <c r="L727" i="2"/>
  <c r="O728" i="2"/>
  <c r="N728" i="2"/>
  <c r="M728" i="2"/>
  <c r="L728" i="2"/>
  <c r="P729" i="2"/>
  <c r="Q729" i="2" s="1"/>
  <c r="R729" i="2" s="1"/>
  <c r="S729" i="2" s="1"/>
  <c r="T729" i="2" s="1"/>
  <c r="O730" i="2"/>
  <c r="N730" i="2"/>
  <c r="M730" i="2"/>
  <c r="L730" i="2"/>
  <c r="O731" i="2"/>
  <c r="N731" i="2"/>
  <c r="M731" i="2"/>
  <c r="L731" i="2"/>
  <c r="O732" i="2"/>
  <c r="N732" i="2"/>
  <c r="M732" i="2"/>
  <c r="L732" i="2"/>
  <c r="O733" i="2"/>
  <c r="N733" i="2"/>
  <c r="M733" i="2"/>
  <c r="L733" i="2"/>
  <c r="O734" i="2"/>
  <c r="N734" i="2"/>
  <c r="M734" i="2"/>
  <c r="L734" i="2"/>
  <c r="O735" i="2"/>
  <c r="N735" i="2"/>
  <c r="M735" i="2"/>
  <c r="L735" i="2"/>
  <c r="P736" i="2"/>
  <c r="Q736" i="2" s="1"/>
  <c r="R736" i="2" s="1"/>
  <c r="S736" i="2" s="1"/>
  <c r="T736" i="2" s="1"/>
  <c r="O737" i="2"/>
  <c r="N737" i="2"/>
  <c r="M737" i="2"/>
  <c r="L737" i="2"/>
  <c r="O738" i="2"/>
  <c r="N738" i="2"/>
  <c r="M738" i="2"/>
  <c r="L738" i="2"/>
  <c r="O739" i="2"/>
  <c r="N739" i="2"/>
  <c r="M739" i="2"/>
  <c r="L739" i="2"/>
  <c r="O740" i="2"/>
  <c r="N740" i="2"/>
  <c r="M740" i="2"/>
  <c r="L740" i="2"/>
  <c r="O741" i="2"/>
  <c r="N741" i="2"/>
  <c r="M741" i="2"/>
  <c r="L741" i="2"/>
  <c r="O742" i="2"/>
  <c r="N742" i="2"/>
  <c r="M742" i="2"/>
  <c r="L742" i="2"/>
  <c r="P743" i="2"/>
  <c r="Q743" i="2" s="1"/>
  <c r="R743" i="2" s="1"/>
  <c r="S743" i="2" s="1"/>
  <c r="T743" i="2" s="1"/>
  <c r="O744" i="2"/>
  <c r="N744" i="2"/>
  <c r="M744" i="2"/>
  <c r="L744" i="2"/>
  <c r="O745" i="2"/>
  <c r="N745" i="2"/>
  <c r="M745" i="2"/>
  <c r="L745" i="2"/>
  <c r="O746" i="2"/>
  <c r="N746" i="2"/>
  <c r="M746" i="2"/>
  <c r="L746" i="2"/>
  <c r="O747" i="2"/>
  <c r="N747" i="2"/>
  <c r="M747" i="2"/>
  <c r="L747" i="2"/>
  <c r="O748" i="2"/>
  <c r="N748" i="2"/>
  <c r="M748" i="2"/>
  <c r="L748" i="2"/>
  <c r="O749" i="2"/>
  <c r="N749" i="2"/>
  <c r="M749" i="2"/>
  <c r="L749" i="2"/>
  <c r="P750" i="2"/>
  <c r="Q750" i="2" s="1"/>
  <c r="R750" i="2" s="1"/>
  <c r="S750" i="2" s="1"/>
  <c r="T750" i="2" s="1"/>
  <c r="O751" i="2"/>
  <c r="N751" i="2"/>
  <c r="M751" i="2"/>
  <c r="L751" i="2"/>
  <c r="P752" i="2"/>
  <c r="Q752" i="2" s="1"/>
  <c r="R752" i="2" s="1"/>
  <c r="S752" i="2" s="1"/>
  <c r="T752" i="2" s="1"/>
  <c r="O753" i="2"/>
  <c r="N753" i="2"/>
  <c r="M753" i="2"/>
  <c r="L753" i="2"/>
  <c r="O754" i="2"/>
  <c r="N754" i="2"/>
  <c r="M754" i="2"/>
  <c r="L754" i="2"/>
  <c r="O755" i="2"/>
  <c r="N755" i="2"/>
  <c r="M755" i="2"/>
  <c r="L755" i="2"/>
  <c r="O756" i="2"/>
  <c r="N756" i="2"/>
  <c r="M756" i="2"/>
  <c r="L756" i="2"/>
  <c r="O757" i="2"/>
  <c r="N757" i="2"/>
  <c r="M757" i="2"/>
  <c r="L757" i="2"/>
  <c r="O758" i="2"/>
  <c r="N758" i="2"/>
  <c r="M758" i="2"/>
  <c r="L758" i="2"/>
  <c r="P759" i="2"/>
  <c r="Q759" i="2" s="1"/>
  <c r="R759" i="2" s="1"/>
  <c r="S759" i="2" s="1"/>
  <c r="T759" i="2" s="1"/>
  <c r="O760" i="2"/>
  <c r="N760" i="2"/>
  <c r="M760" i="2"/>
  <c r="L760" i="2"/>
  <c r="O761" i="2"/>
  <c r="N761" i="2"/>
  <c r="M761" i="2"/>
  <c r="L761" i="2"/>
  <c r="O762" i="2"/>
  <c r="N762" i="2"/>
  <c r="M762" i="2"/>
  <c r="L762" i="2"/>
  <c r="O763" i="2"/>
  <c r="N763" i="2"/>
  <c r="M763" i="2"/>
  <c r="L763" i="2"/>
  <c r="O764" i="2"/>
  <c r="N764" i="2"/>
  <c r="M764" i="2"/>
  <c r="L764" i="2"/>
  <c r="O765" i="2"/>
  <c r="N765" i="2"/>
  <c r="M765" i="2"/>
  <c r="L765" i="2"/>
  <c r="P766" i="2"/>
  <c r="Q766" i="2" s="1"/>
  <c r="R766" i="2" s="1"/>
  <c r="S766" i="2" s="1"/>
  <c r="T766" i="2" s="1"/>
  <c r="P767" i="2"/>
  <c r="Q767" i="2" s="1"/>
  <c r="R767" i="2" s="1"/>
  <c r="S767" i="2" s="1"/>
  <c r="T767" i="2" s="1"/>
  <c r="O768" i="2"/>
  <c r="N768" i="2"/>
  <c r="M768" i="2"/>
  <c r="L768" i="2"/>
  <c r="O769" i="2"/>
  <c r="N769" i="2"/>
  <c r="M769" i="2"/>
  <c r="L769" i="2"/>
  <c r="O770" i="2"/>
  <c r="N770" i="2"/>
  <c r="M770" i="2"/>
  <c r="L770" i="2"/>
  <c r="O771" i="2"/>
  <c r="N771" i="2"/>
  <c r="M771" i="2"/>
  <c r="L771" i="2"/>
  <c r="O772" i="2"/>
  <c r="N772" i="2"/>
  <c r="M772" i="2"/>
  <c r="L772" i="2"/>
  <c r="P773" i="2"/>
  <c r="Q773" i="2" s="1"/>
  <c r="R773" i="2" s="1"/>
  <c r="S773" i="2" s="1"/>
  <c r="T773" i="2" s="1"/>
  <c r="O774" i="2"/>
  <c r="N774" i="2"/>
  <c r="M774" i="2"/>
  <c r="L774" i="2"/>
  <c r="O775" i="2"/>
  <c r="N775" i="2"/>
  <c r="M775" i="2"/>
  <c r="L775" i="2"/>
  <c r="O776" i="2"/>
  <c r="N776" i="2"/>
  <c r="M776" i="2"/>
  <c r="L776" i="2"/>
  <c r="O777" i="2"/>
  <c r="N777" i="2"/>
  <c r="M777" i="2"/>
  <c r="L777" i="2"/>
  <c r="O778" i="2"/>
  <c r="N778" i="2"/>
  <c r="M778" i="2"/>
  <c r="L778" i="2"/>
  <c r="O779" i="2"/>
  <c r="N779" i="2"/>
  <c r="M779" i="2"/>
  <c r="L779" i="2"/>
  <c r="P780" i="2"/>
  <c r="Q780" i="2" s="1"/>
  <c r="R780" i="2" s="1"/>
  <c r="S780" i="2" s="1"/>
  <c r="T780" i="2" s="1"/>
  <c r="O781" i="2"/>
  <c r="N781" i="2"/>
  <c r="M781" i="2"/>
  <c r="L781" i="2"/>
  <c r="P782" i="2"/>
  <c r="Q782" i="2" s="1"/>
  <c r="R782" i="2" s="1"/>
  <c r="S782" i="2" s="1"/>
  <c r="T782" i="2" s="1"/>
  <c r="P783" i="2"/>
  <c r="Q783" i="2" s="1"/>
  <c r="R783" i="2" s="1"/>
  <c r="S783" i="2" s="1"/>
  <c r="T783" i="2" s="1"/>
  <c r="P784" i="2"/>
  <c r="Q784" i="2" s="1"/>
  <c r="R784" i="2" s="1"/>
  <c r="S784" i="2" s="1"/>
  <c r="T784" i="2" s="1"/>
  <c r="P785" i="2"/>
  <c r="Q785" i="2" s="1"/>
  <c r="R785" i="2" s="1"/>
  <c r="S785" i="2" s="1"/>
  <c r="T785" i="2" s="1"/>
  <c r="P786" i="2"/>
  <c r="Q786" i="2" s="1"/>
  <c r="R786" i="2" s="1"/>
  <c r="S786" i="2" s="1"/>
  <c r="T786" i="2" s="1"/>
  <c r="P787" i="2"/>
  <c r="Q787" i="2" s="1"/>
  <c r="R787" i="2" s="1"/>
  <c r="S787" i="2" s="1"/>
  <c r="T787" i="2" s="1"/>
  <c r="O788" i="2"/>
  <c r="N788" i="2"/>
  <c r="M788" i="2"/>
  <c r="L788" i="2"/>
  <c r="P789" i="2"/>
  <c r="Q789" i="2" s="1"/>
  <c r="R789" i="2" s="1"/>
  <c r="S789" i="2" s="1"/>
  <c r="T789" i="2" s="1"/>
  <c r="P790" i="2"/>
  <c r="Q790" i="2" s="1"/>
  <c r="R790" i="2" s="1"/>
  <c r="S790" i="2" s="1"/>
  <c r="T790" i="2" s="1"/>
  <c r="P791" i="2"/>
  <c r="Q791" i="2" s="1"/>
  <c r="R791" i="2" s="1"/>
  <c r="S791" i="2" s="1"/>
  <c r="T791" i="2" s="1"/>
  <c r="P792" i="2"/>
  <c r="Q792" i="2" s="1"/>
  <c r="R792" i="2" s="1"/>
  <c r="S792" i="2" s="1"/>
  <c r="T792" i="2" s="1"/>
  <c r="P793" i="2"/>
  <c r="Q793" i="2" s="1"/>
  <c r="R793" i="2" s="1"/>
  <c r="S793" i="2" s="1"/>
  <c r="T793" i="2" s="1"/>
  <c r="P794" i="2"/>
  <c r="Q794" i="2" s="1"/>
  <c r="R794" i="2" s="1"/>
  <c r="S794" i="2" s="1"/>
  <c r="T794" i="2" s="1"/>
  <c r="O795" i="2"/>
  <c r="N795" i="2"/>
  <c r="M795" i="2"/>
  <c r="L795" i="2"/>
  <c r="P796" i="2"/>
  <c r="Q796" i="2" s="1"/>
  <c r="R796" i="2" s="1"/>
  <c r="S796" i="2" s="1"/>
  <c r="T796" i="2" s="1"/>
  <c r="P797" i="2"/>
  <c r="Q797" i="2" s="1"/>
  <c r="R797" i="2" s="1"/>
  <c r="S797" i="2" s="1"/>
  <c r="T797" i="2" s="1"/>
  <c r="P798" i="2"/>
  <c r="Q798" i="2" s="1"/>
  <c r="R798" i="2" s="1"/>
  <c r="S798" i="2" s="1"/>
  <c r="T798" i="2" s="1"/>
  <c r="P799" i="2"/>
  <c r="Q799" i="2" s="1"/>
  <c r="R799" i="2" s="1"/>
  <c r="S799" i="2" s="1"/>
  <c r="T799" i="2" s="1"/>
  <c r="P800" i="2"/>
  <c r="Q800" i="2" s="1"/>
  <c r="R800" i="2" s="1"/>
  <c r="S800" i="2" s="1"/>
  <c r="T800" i="2" s="1"/>
  <c r="P801" i="2"/>
  <c r="Q801" i="2" s="1"/>
  <c r="R801" i="2" s="1"/>
  <c r="S801" i="2" s="1"/>
  <c r="T801" i="2" s="1"/>
  <c r="O802" i="2"/>
  <c r="N802" i="2"/>
  <c r="M802" i="2"/>
  <c r="L802" i="2"/>
  <c r="P803" i="2"/>
  <c r="Q803" i="2" s="1"/>
  <c r="R803" i="2" s="1"/>
  <c r="S803" i="2" s="1"/>
  <c r="T803" i="2" s="1"/>
  <c r="P804" i="2"/>
  <c r="Q804" i="2" s="1"/>
  <c r="R804" i="2" s="1"/>
  <c r="S804" i="2" s="1"/>
  <c r="T804" i="2" s="1"/>
  <c r="P805" i="2"/>
  <c r="Q805" i="2" s="1"/>
  <c r="R805" i="2" s="1"/>
  <c r="S805" i="2" s="1"/>
  <c r="T805" i="2" s="1"/>
  <c r="P806" i="2"/>
  <c r="Q806" i="2" s="1"/>
  <c r="R806" i="2" s="1"/>
  <c r="S806" i="2" s="1"/>
  <c r="T806" i="2" s="1"/>
  <c r="P807" i="2"/>
  <c r="Q807" i="2" s="1"/>
  <c r="R807" i="2" s="1"/>
  <c r="S807" i="2" s="1"/>
  <c r="T807" i="2" s="1"/>
  <c r="P808" i="2"/>
  <c r="Q808" i="2" s="1"/>
  <c r="R808" i="2" s="1"/>
  <c r="S808" i="2" s="1"/>
  <c r="T808" i="2" s="1"/>
  <c r="O809" i="2"/>
  <c r="N809" i="2"/>
  <c r="M809" i="2"/>
  <c r="L809" i="2"/>
  <c r="P810" i="2"/>
  <c r="Q810" i="2" s="1"/>
  <c r="R810" i="2" s="1"/>
  <c r="S810" i="2" s="1"/>
  <c r="T810" i="2" s="1"/>
  <c r="O811" i="2"/>
  <c r="N811" i="2"/>
  <c r="M811" i="2"/>
  <c r="L811" i="2"/>
  <c r="P812" i="2"/>
  <c r="Q812" i="2" s="1"/>
  <c r="R812" i="2" s="1"/>
  <c r="S812" i="2" s="1"/>
  <c r="T812" i="2" s="1"/>
  <c r="O813" i="2"/>
  <c r="N813" i="2"/>
  <c r="M813" i="2"/>
  <c r="L813" i="2"/>
  <c r="O814" i="2"/>
  <c r="N814" i="2"/>
  <c r="M814" i="2"/>
  <c r="L814" i="2"/>
  <c r="O815" i="2"/>
  <c r="N815" i="2"/>
  <c r="M815" i="2"/>
  <c r="L815" i="2"/>
  <c r="O816" i="2"/>
  <c r="N816" i="2"/>
  <c r="M816" i="2"/>
  <c r="L816" i="2"/>
  <c r="O817" i="2"/>
  <c r="N817" i="2"/>
  <c r="M817" i="2"/>
  <c r="L817" i="2"/>
  <c r="O818" i="2"/>
  <c r="N818" i="2"/>
  <c r="M818" i="2"/>
  <c r="L818" i="2"/>
  <c r="P819" i="2"/>
  <c r="Q819" i="2" s="1"/>
  <c r="R819" i="2" s="1"/>
  <c r="S819" i="2" s="1"/>
  <c r="T819" i="2" s="1"/>
  <c r="O820" i="2"/>
  <c r="N820" i="2"/>
  <c r="M820" i="2"/>
  <c r="L820" i="2"/>
  <c r="O821" i="2"/>
  <c r="N821" i="2"/>
  <c r="M821" i="2"/>
  <c r="L821" i="2"/>
  <c r="O822" i="2"/>
  <c r="N822" i="2"/>
  <c r="M822" i="2"/>
  <c r="L822" i="2"/>
  <c r="O823" i="2"/>
  <c r="N823" i="2"/>
  <c r="M823" i="2"/>
  <c r="L823" i="2"/>
  <c r="O824" i="2"/>
  <c r="N824" i="2"/>
  <c r="M824" i="2"/>
  <c r="L824" i="2"/>
  <c r="O825" i="2"/>
  <c r="N825" i="2"/>
  <c r="M825" i="2"/>
  <c r="L825" i="2"/>
  <c r="P826" i="2"/>
  <c r="Q826" i="2" s="1"/>
  <c r="R826" i="2" s="1"/>
  <c r="S826" i="2" s="1"/>
  <c r="T826" i="2" s="1"/>
  <c r="O827" i="2"/>
  <c r="N827" i="2"/>
  <c r="M827" i="2"/>
  <c r="L827" i="2"/>
  <c r="O828" i="2"/>
  <c r="N828" i="2"/>
  <c r="M828" i="2"/>
  <c r="L828" i="2"/>
  <c r="O829" i="2"/>
  <c r="N829" i="2"/>
  <c r="M829" i="2"/>
  <c r="L829" i="2"/>
  <c r="O830" i="2"/>
  <c r="N830" i="2"/>
  <c r="M830" i="2"/>
  <c r="L830" i="2"/>
  <c r="O831" i="2"/>
  <c r="N831" i="2"/>
  <c r="M831" i="2"/>
  <c r="L831" i="2"/>
  <c r="O832" i="2"/>
  <c r="N832" i="2"/>
  <c r="M832" i="2"/>
  <c r="L832" i="2"/>
  <c r="P833" i="2"/>
  <c r="Q833" i="2" s="1"/>
  <c r="R833" i="2" s="1"/>
  <c r="S833" i="2" s="1"/>
  <c r="T833" i="2" s="1"/>
  <c r="O834" i="2"/>
  <c r="N834" i="2"/>
  <c r="M834" i="2"/>
  <c r="L834" i="2"/>
  <c r="O835" i="2"/>
  <c r="N835" i="2"/>
  <c r="M835" i="2"/>
  <c r="L835" i="2"/>
  <c r="O836" i="2"/>
  <c r="N836" i="2"/>
  <c r="M836" i="2"/>
  <c r="L836" i="2"/>
  <c r="O837" i="2"/>
  <c r="N837" i="2"/>
  <c r="M837" i="2"/>
  <c r="L837" i="2"/>
  <c r="O838" i="2"/>
  <c r="N838" i="2"/>
  <c r="M838" i="2"/>
  <c r="L838" i="2"/>
  <c r="O839" i="2"/>
  <c r="N839" i="2"/>
  <c r="M839" i="2"/>
  <c r="L839" i="2"/>
  <c r="P840" i="2"/>
  <c r="Q840" i="2" s="1"/>
  <c r="R840" i="2" s="1"/>
  <c r="S840" i="2" s="1"/>
  <c r="T840" i="2" s="1"/>
  <c r="O841" i="2"/>
  <c r="N841" i="2"/>
  <c r="M841" i="2"/>
  <c r="L841" i="2"/>
  <c r="P842" i="2"/>
  <c r="Q842" i="2" s="1"/>
  <c r="R842" i="2" s="1"/>
  <c r="S842" i="2" s="1"/>
  <c r="T842" i="2" s="1"/>
  <c r="O843" i="2"/>
  <c r="N843" i="2"/>
  <c r="M843" i="2"/>
  <c r="L843" i="2"/>
  <c r="O844" i="2"/>
  <c r="N844" i="2"/>
  <c r="M844" i="2"/>
  <c r="L844" i="2"/>
  <c r="O845" i="2"/>
  <c r="N845" i="2"/>
  <c r="M845" i="2"/>
  <c r="L845" i="2"/>
  <c r="O846" i="2"/>
  <c r="N846" i="2"/>
  <c r="M846" i="2"/>
  <c r="L846" i="2"/>
  <c r="O847" i="2"/>
  <c r="N847" i="2"/>
  <c r="M847" i="2"/>
  <c r="L847" i="2"/>
  <c r="O848" i="2"/>
  <c r="N848" i="2"/>
  <c r="M848" i="2"/>
  <c r="L848" i="2"/>
  <c r="P849" i="2"/>
  <c r="Q849" i="2" s="1"/>
  <c r="R849" i="2" s="1"/>
  <c r="S849" i="2" s="1"/>
  <c r="T849" i="2" s="1"/>
  <c r="O850" i="2"/>
  <c r="N850" i="2"/>
  <c r="M850" i="2"/>
  <c r="L850" i="2"/>
  <c r="O851" i="2"/>
  <c r="N851" i="2"/>
  <c r="M851" i="2"/>
  <c r="L851" i="2"/>
  <c r="O852" i="2"/>
  <c r="N852" i="2"/>
  <c r="M852" i="2"/>
  <c r="L852" i="2"/>
  <c r="O853" i="2"/>
  <c r="N853" i="2"/>
  <c r="M853" i="2"/>
  <c r="L853" i="2"/>
  <c r="O854" i="2"/>
  <c r="N854" i="2"/>
  <c r="M854" i="2"/>
  <c r="L854" i="2"/>
  <c r="O855" i="2"/>
  <c r="N855" i="2"/>
  <c r="M855" i="2"/>
  <c r="L855" i="2"/>
  <c r="P856" i="2"/>
  <c r="Q856" i="2" s="1"/>
  <c r="R856" i="2" s="1"/>
  <c r="S856" i="2" s="1"/>
  <c r="T856" i="2" s="1"/>
  <c r="O857" i="2"/>
  <c r="N857" i="2"/>
  <c r="M857" i="2"/>
  <c r="L857" i="2"/>
  <c r="O858" i="2"/>
  <c r="N858" i="2"/>
  <c r="M858" i="2"/>
  <c r="L858" i="2"/>
  <c r="O859" i="2"/>
  <c r="N859" i="2"/>
  <c r="M859" i="2"/>
  <c r="L859" i="2"/>
  <c r="O860" i="2"/>
  <c r="N860" i="2"/>
  <c r="M860" i="2"/>
  <c r="L860" i="2"/>
  <c r="O861" i="2"/>
  <c r="N861" i="2"/>
  <c r="M861" i="2"/>
  <c r="L861" i="2"/>
  <c r="O862" i="2"/>
  <c r="N862" i="2"/>
  <c r="M862" i="2"/>
  <c r="L862" i="2"/>
  <c r="P863" i="2"/>
  <c r="Q863" i="2" s="1"/>
  <c r="R863" i="2" s="1"/>
  <c r="S863" i="2" s="1"/>
  <c r="T863" i="2" s="1"/>
  <c r="O864" i="2"/>
  <c r="N864" i="2"/>
  <c r="M864" i="2"/>
  <c r="L864" i="2"/>
  <c r="O865" i="2"/>
  <c r="N865" i="2"/>
  <c r="M865" i="2"/>
  <c r="L865" i="2"/>
  <c r="O866" i="2"/>
  <c r="N866" i="2"/>
  <c r="M866" i="2"/>
  <c r="L866" i="2"/>
  <c r="O867" i="2"/>
  <c r="N867" i="2"/>
  <c r="M867" i="2"/>
  <c r="L867" i="2"/>
  <c r="O868" i="2"/>
  <c r="N868" i="2"/>
  <c r="M868" i="2"/>
  <c r="L868" i="2"/>
  <c r="O869" i="2"/>
  <c r="N869" i="2"/>
  <c r="M869" i="2"/>
  <c r="L869" i="2"/>
  <c r="P870" i="2"/>
  <c r="Q870" i="2" s="1"/>
  <c r="R870" i="2" s="1"/>
  <c r="S870" i="2" s="1"/>
  <c r="T870" i="2" s="1"/>
  <c r="O871" i="2"/>
  <c r="N871" i="2"/>
  <c r="M871" i="2"/>
  <c r="L871" i="2"/>
  <c r="P872" i="2"/>
  <c r="Q872" i="2" s="1"/>
  <c r="R872" i="2" s="1"/>
  <c r="S872" i="2" s="1"/>
  <c r="T872" i="2" s="1"/>
  <c r="O873" i="2"/>
  <c r="N873" i="2"/>
  <c r="M873" i="2"/>
  <c r="L873" i="2"/>
  <c r="O874" i="2"/>
  <c r="N874" i="2"/>
  <c r="M874" i="2"/>
  <c r="L874" i="2"/>
  <c r="O875" i="2"/>
  <c r="N875" i="2"/>
  <c r="M875" i="2"/>
  <c r="L875" i="2"/>
  <c r="P876" i="2"/>
  <c r="Q876" i="2" s="1"/>
  <c r="R876" i="2" s="1"/>
  <c r="S876" i="2" s="1"/>
  <c r="T876" i="2" s="1"/>
  <c r="O877" i="2"/>
  <c r="N877" i="2"/>
  <c r="M877" i="2"/>
  <c r="L877" i="2"/>
  <c r="O878" i="2"/>
  <c r="N878" i="2"/>
  <c r="M878" i="2"/>
  <c r="L878" i="2"/>
  <c r="P879" i="2"/>
  <c r="Q879" i="2" s="1"/>
  <c r="R879" i="2" s="1"/>
  <c r="S879" i="2" s="1"/>
  <c r="T879" i="2" s="1"/>
  <c r="O880" i="2"/>
  <c r="N880" i="2"/>
  <c r="M880" i="2"/>
  <c r="L880" i="2"/>
  <c r="O881" i="2"/>
  <c r="N881" i="2"/>
  <c r="M881" i="2"/>
  <c r="L881" i="2"/>
  <c r="O882" i="2"/>
  <c r="N882" i="2"/>
  <c r="M882" i="2"/>
  <c r="L882" i="2"/>
  <c r="O883" i="2"/>
  <c r="N883" i="2"/>
  <c r="M883" i="2"/>
  <c r="L883" i="2"/>
  <c r="P884" i="2"/>
  <c r="Q884" i="2" s="1"/>
  <c r="R884" i="2" s="1"/>
  <c r="S884" i="2" s="1"/>
  <c r="T884" i="2" s="1"/>
  <c r="O885" i="2"/>
  <c r="N885" i="2"/>
  <c r="M885" i="2"/>
  <c r="L885" i="2"/>
  <c r="P886" i="2"/>
  <c r="Q886" i="2" s="1"/>
  <c r="R886" i="2" s="1"/>
  <c r="S886" i="2" s="1"/>
  <c r="T886" i="2" s="1"/>
  <c r="P887" i="2"/>
  <c r="Q887" i="2" s="1"/>
  <c r="R887" i="2" s="1"/>
  <c r="S887" i="2" s="1"/>
  <c r="T887" i="2" s="1"/>
  <c r="O888" i="2"/>
  <c r="N888" i="2"/>
  <c r="M888" i="2"/>
  <c r="L888" i="2"/>
  <c r="P889" i="2"/>
  <c r="Q889" i="2" s="1"/>
  <c r="R889" i="2" s="1"/>
  <c r="S889" i="2" s="1"/>
  <c r="T889" i="2" s="1"/>
  <c r="O890" i="2"/>
  <c r="N890" i="2"/>
  <c r="M890" i="2"/>
  <c r="L890" i="2"/>
  <c r="P891" i="2"/>
  <c r="Q891" i="2" s="1"/>
  <c r="R891" i="2" s="1"/>
  <c r="S891" i="2" s="1"/>
  <c r="T891" i="2" s="1"/>
  <c r="O892" i="2"/>
  <c r="N892" i="2"/>
  <c r="M892" i="2"/>
  <c r="L892" i="2"/>
  <c r="P893" i="2"/>
  <c r="Q893" i="2" s="1"/>
  <c r="R893" i="2" s="1"/>
  <c r="S893" i="2" s="1"/>
  <c r="T893" i="2" s="1"/>
  <c r="P894" i="2"/>
  <c r="Q894" i="2" s="1"/>
  <c r="R894" i="2" s="1"/>
  <c r="S894" i="2" s="1"/>
  <c r="T894" i="2" s="1"/>
  <c r="P895" i="2"/>
  <c r="Q895" i="2" s="1"/>
  <c r="R895" i="2" s="1"/>
  <c r="S895" i="2" s="1"/>
  <c r="T895" i="2" s="1"/>
  <c r="O896" i="2"/>
  <c r="N896" i="2"/>
  <c r="M896" i="2"/>
  <c r="L896" i="2"/>
  <c r="P897" i="2"/>
  <c r="Q897" i="2" s="1"/>
  <c r="R897" i="2" s="1"/>
  <c r="S897" i="2" s="1"/>
  <c r="T897" i="2" s="1"/>
  <c r="P898" i="2"/>
  <c r="Q898" i="2" s="1"/>
  <c r="R898" i="2" s="1"/>
  <c r="S898" i="2" s="1"/>
  <c r="T898" i="2" s="1"/>
  <c r="O899" i="2"/>
  <c r="N899" i="2"/>
  <c r="M899" i="2"/>
  <c r="L899" i="2"/>
  <c r="P900" i="2"/>
  <c r="Q900" i="2" s="1"/>
  <c r="R900" i="2" s="1"/>
  <c r="S900" i="2" s="1"/>
  <c r="T900" i="2" s="1"/>
  <c r="O901" i="2"/>
  <c r="N901" i="2"/>
  <c r="M901" i="2"/>
  <c r="L901" i="2"/>
  <c r="P902" i="2"/>
  <c r="Q902" i="2" s="1"/>
  <c r="R902" i="2" s="1"/>
  <c r="S902" i="2" s="1"/>
  <c r="T902" i="2" s="1"/>
  <c r="O903" i="2"/>
  <c r="N903" i="2"/>
  <c r="M903" i="2"/>
  <c r="L903" i="2"/>
  <c r="O904" i="2"/>
  <c r="N904" i="2"/>
  <c r="M904" i="2"/>
  <c r="L904" i="2"/>
  <c r="O905" i="2"/>
  <c r="N905" i="2"/>
  <c r="M905" i="2"/>
  <c r="L905" i="2"/>
  <c r="O906" i="2"/>
  <c r="N906" i="2"/>
  <c r="M906" i="2"/>
  <c r="L906" i="2"/>
  <c r="O907" i="2"/>
  <c r="N907" i="2"/>
  <c r="M907" i="2"/>
  <c r="L907" i="2"/>
  <c r="O908" i="2"/>
  <c r="N908" i="2"/>
  <c r="M908" i="2"/>
  <c r="L908" i="2"/>
  <c r="P909" i="2"/>
  <c r="Q909" i="2" s="1"/>
  <c r="R909" i="2" s="1"/>
  <c r="S909" i="2" s="1"/>
  <c r="T909" i="2" s="1"/>
  <c r="O910" i="2"/>
  <c r="N910" i="2"/>
  <c r="M910" i="2"/>
  <c r="L910" i="2"/>
  <c r="O911" i="2"/>
  <c r="N911" i="2"/>
  <c r="M911" i="2"/>
  <c r="L911" i="2"/>
  <c r="O912" i="2"/>
  <c r="N912" i="2"/>
  <c r="M912" i="2"/>
  <c r="L912" i="2"/>
  <c r="O913" i="2"/>
  <c r="N913" i="2"/>
  <c r="M913" i="2"/>
  <c r="L913" i="2"/>
  <c r="O914" i="2"/>
  <c r="N914" i="2"/>
  <c r="M914" i="2"/>
  <c r="L914" i="2"/>
  <c r="O915" i="2"/>
  <c r="N915" i="2"/>
  <c r="M915" i="2"/>
  <c r="L915" i="2"/>
  <c r="P916" i="2"/>
  <c r="Q916" i="2" s="1"/>
  <c r="R916" i="2" s="1"/>
  <c r="S916" i="2" s="1"/>
  <c r="T916" i="2" s="1"/>
  <c r="O917" i="2"/>
  <c r="N917" i="2"/>
  <c r="M917" i="2"/>
  <c r="L917" i="2"/>
  <c r="O918" i="2"/>
  <c r="N918" i="2"/>
  <c r="M918" i="2"/>
  <c r="L918" i="2"/>
  <c r="P919" i="2"/>
  <c r="Q919" i="2" s="1"/>
  <c r="R919" i="2" s="1"/>
  <c r="S919" i="2" s="1"/>
  <c r="T919" i="2" s="1"/>
  <c r="O920" i="2"/>
  <c r="N920" i="2"/>
  <c r="M920" i="2"/>
  <c r="L920" i="2"/>
  <c r="O921" i="2"/>
  <c r="N921" i="2"/>
  <c r="M921" i="2"/>
  <c r="L921" i="2"/>
  <c r="O922" i="2"/>
  <c r="N922" i="2"/>
  <c r="M922" i="2"/>
  <c r="L922" i="2"/>
  <c r="P923" i="2"/>
  <c r="Q923" i="2" s="1"/>
  <c r="R923" i="2" s="1"/>
  <c r="S923" i="2" s="1"/>
  <c r="T923" i="2" s="1"/>
  <c r="P924" i="2"/>
  <c r="Q924" i="2" s="1"/>
  <c r="R924" i="2" s="1"/>
  <c r="S924" i="2" s="1"/>
  <c r="T924" i="2" s="1"/>
  <c r="O925" i="2"/>
  <c r="N925" i="2"/>
  <c r="M925" i="2"/>
  <c r="L925" i="2"/>
  <c r="O926" i="2"/>
  <c r="N926" i="2"/>
  <c r="M926" i="2"/>
  <c r="L926" i="2"/>
  <c r="O927" i="2"/>
  <c r="N927" i="2"/>
  <c r="M927" i="2"/>
  <c r="L927" i="2"/>
  <c r="O928" i="2"/>
  <c r="N928" i="2"/>
  <c r="M928" i="2"/>
  <c r="L928" i="2"/>
  <c r="O929" i="2"/>
  <c r="N929" i="2"/>
  <c r="M929" i="2"/>
  <c r="L929" i="2"/>
  <c r="P930" i="2"/>
  <c r="Q930" i="2" s="1"/>
  <c r="R930" i="2" s="1"/>
  <c r="S930" i="2" s="1"/>
  <c r="T930" i="2" s="1"/>
  <c r="O931" i="2"/>
  <c r="N931" i="2"/>
  <c r="M931" i="2"/>
  <c r="L931" i="2"/>
  <c r="P932" i="2"/>
  <c r="Q932" i="2" s="1"/>
  <c r="R932" i="2" s="1"/>
  <c r="S932" i="2" s="1"/>
  <c r="T932" i="2" s="1"/>
  <c r="O933" i="2"/>
  <c r="N933" i="2"/>
  <c r="M933" i="2"/>
  <c r="L933" i="2"/>
  <c r="O934" i="2"/>
  <c r="N934" i="2"/>
  <c r="M934" i="2"/>
  <c r="L934" i="2"/>
  <c r="O935" i="2"/>
  <c r="N935" i="2"/>
  <c r="M935" i="2"/>
  <c r="L935" i="2"/>
  <c r="O936" i="2"/>
  <c r="N936" i="2"/>
  <c r="M936" i="2"/>
  <c r="L936" i="2"/>
  <c r="O937" i="2"/>
  <c r="N937" i="2"/>
  <c r="M937" i="2"/>
  <c r="L937" i="2"/>
  <c r="O938" i="2"/>
  <c r="N938" i="2"/>
  <c r="M938" i="2"/>
  <c r="L938" i="2"/>
  <c r="P939" i="2"/>
  <c r="Q939" i="2" s="1"/>
  <c r="R939" i="2" s="1"/>
  <c r="S939" i="2" s="1"/>
  <c r="T939" i="2" s="1"/>
  <c r="O940" i="2"/>
  <c r="N940" i="2"/>
  <c r="M940" i="2"/>
  <c r="L940" i="2"/>
  <c r="O941" i="2"/>
  <c r="N941" i="2"/>
  <c r="M941" i="2"/>
  <c r="L941" i="2"/>
  <c r="O942" i="2"/>
  <c r="N942" i="2"/>
  <c r="M942" i="2"/>
  <c r="L942" i="2"/>
  <c r="O943" i="2"/>
  <c r="N943" i="2"/>
  <c r="M943" i="2"/>
  <c r="L943" i="2"/>
  <c r="O944" i="2"/>
  <c r="N944" i="2"/>
  <c r="M944" i="2"/>
  <c r="L944" i="2"/>
  <c r="O945" i="2"/>
  <c r="N945" i="2"/>
  <c r="M945" i="2"/>
  <c r="L945" i="2"/>
  <c r="P946" i="2"/>
  <c r="Q946" i="2" s="1"/>
  <c r="R946" i="2" s="1"/>
  <c r="S946" i="2" s="1"/>
  <c r="T946" i="2" s="1"/>
  <c r="O947" i="2"/>
  <c r="N947" i="2"/>
  <c r="M947" i="2"/>
  <c r="L947" i="2"/>
  <c r="O948" i="2"/>
  <c r="N948" i="2"/>
  <c r="M948" i="2"/>
  <c r="L948" i="2"/>
  <c r="O949" i="2"/>
  <c r="N949" i="2"/>
  <c r="M949" i="2"/>
  <c r="L949" i="2"/>
  <c r="O950" i="2"/>
  <c r="N950" i="2"/>
  <c r="M950" i="2"/>
  <c r="L950" i="2"/>
  <c r="O951" i="2"/>
  <c r="N951" i="2"/>
  <c r="M951" i="2"/>
  <c r="L951" i="2"/>
  <c r="O952" i="2"/>
  <c r="N952" i="2"/>
  <c r="M952" i="2"/>
  <c r="L952" i="2"/>
  <c r="P953" i="2"/>
  <c r="Q953" i="2" s="1"/>
  <c r="R953" i="2" s="1"/>
  <c r="S953" i="2" s="1"/>
  <c r="T953" i="2" s="1"/>
  <c r="O954" i="2"/>
  <c r="N954" i="2"/>
  <c r="M954" i="2"/>
  <c r="L954" i="2"/>
  <c r="O955" i="2"/>
  <c r="N955" i="2"/>
  <c r="M955" i="2"/>
  <c r="L955" i="2"/>
  <c r="O956" i="2"/>
  <c r="N956" i="2"/>
  <c r="M956" i="2"/>
  <c r="L956" i="2"/>
  <c r="O957" i="2"/>
  <c r="N957" i="2"/>
  <c r="M957" i="2"/>
  <c r="L957" i="2"/>
  <c r="O958" i="2"/>
  <c r="N958" i="2"/>
  <c r="M958" i="2"/>
  <c r="L958" i="2"/>
  <c r="O959" i="2"/>
  <c r="N959" i="2"/>
  <c r="M959" i="2"/>
  <c r="L959" i="2"/>
  <c r="P960" i="2"/>
  <c r="Q960" i="2" s="1"/>
  <c r="R960" i="2" s="1"/>
  <c r="S960" i="2" s="1"/>
  <c r="T960" i="2" s="1"/>
  <c r="O961" i="2"/>
  <c r="N961" i="2"/>
  <c r="M961" i="2"/>
  <c r="L961" i="2"/>
  <c r="O962" i="2"/>
  <c r="N962" i="2"/>
  <c r="M962" i="2"/>
  <c r="L962" i="2"/>
  <c r="O963" i="2"/>
  <c r="N963" i="2"/>
  <c r="M963" i="2"/>
  <c r="L963" i="2"/>
  <c r="O964" i="2"/>
  <c r="N964" i="2"/>
  <c r="M964" i="2"/>
  <c r="L964" i="2"/>
  <c r="O965" i="2"/>
  <c r="N965" i="2"/>
  <c r="M965" i="2"/>
  <c r="L965" i="2"/>
  <c r="O966" i="2"/>
  <c r="N966" i="2"/>
  <c r="M966" i="2"/>
  <c r="L966" i="2"/>
  <c r="P967" i="2"/>
  <c r="Q967" i="2" s="1"/>
  <c r="R967" i="2" s="1"/>
  <c r="S967" i="2" s="1"/>
  <c r="T967" i="2" s="1"/>
  <c r="O968" i="2"/>
  <c r="N968" i="2"/>
  <c r="M968" i="2"/>
  <c r="L968" i="2"/>
  <c r="O969" i="2"/>
  <c r="N969" i="2"/>
  <c r="M969" i="2"/>
  <c r="L969" i="2"/>
  <c r="O970" i="2"/>
  <c r="N970" i="2"/>
  <c r="M970" i="2"/>
  <c r="L970" i="2"/>
  <c r="O971" i="2"/>
  <c r="N971" i="2"/>
  <c r="M971" i="2"/>
  <c r="L971" i="2"/>
  <c r="O972" i="2"/>
  <c r="N972" i="2"/>
  <c r="M972" i="2"/>
  <c r="L972" i="2"/>
  <c r="O973" i="2"/>
  <c r="N973" i="2"/>
  <c r="M973" i="2"/>
  <c r="L973" i="2"/>
  <c r="O974" i="2"/>
  <c r="N974" i="2"/>
  <c r="M974" i="2"/>
  <c r="L974" i="2"/>
  <c r="O975" i="2"/>
  <c r="N975" i="2"/>
  <c r="M975" i="2"/>
  <c r="L975" i="2"/>
  <c r="O976" i="2"/>
  <c r="N976" i="2"/>
  <c r="M976" i="2"/>
  <c r="L976" i="2"/>
  <c r="O977" i="2"/>
  <c r="N977" i="2"/>
  <c r="M977" i="2"/>
  <c r="L977" i="2"/>
  <c r="O978" i="2"/>
  <c r="N978" i="2"/>
  <c r="M978" i="2"/>
  <c r="L978" i="2"/>
  <c r="O979" i="2"/>
  <c r="N979" i="2"/>
  <c r="M979" i="2"/>
  <c r="L979" i="2"/>
  <c r="O980" i="2"/>
  <c r="N980" i="2"/>
  <c r="M980" i="2"/>
  <c r="L980" i="2"/>
  <c r="P981" i="2"/>
  <c r="Q981" i="2" s="1"/>
  <c r="R981" i="2" s="1"/>
  <c r="S981" i="2" s="1"/>
  <c r="T981" i="2" s="1"/>
  <c r="O982" i="2"/>
  <c r="N982" i="2"/>
  <c r="M982" i="2"/>
  <c r="L982" i="2"/>
  <c r="O983" i="2"/>
  <c r="N983" i="2"/>
  <c r="M983" i="2"/>
  <c r="L983" i="2"/>
  <c r="O984" i="2"/>
  <c r="N984" i="2"/>
  <c r="M984" i="2"/>
  <c r="L984" i="2"/>
  <c r="O985" i="2"/>
  <c r="N985" i="2"/>
  <c r="M985" i="2"/>
  <c r="L985" i="2"/>
  <c r="O986" i="2"/>
  <c r="N986" i="2"/>
  <c r="M986" i="2"/>
  <c r="L986" i="2"/>
  <c r="O987" i="2"/>
  <c r="N987" i="2"/>
  <c r="M987" i="2"/>
  <c r="L987" i="2"/>
  <c r="P988" i="2"/>
  <c r="Q988" i="2" s="1"/>
  <c r="R988" i="2" s="1"/>
  <c r="S988" i="2" s="1"/>
  <c r="T988" i="2" s="1"/>
  <c r="O989" i="2"/>
  <c r="N989" i="2"/>
  <c r="M989" i="2"/>
  <c r="L989" i="2"/>
  <c r="O990" i="2"/>
  <c r="N990" i="2"/>
  <c r="M990" i="2"/>
  <c r="L990" i="2"/>
  <c r="O991" i="2"/>
  <c r="N991" i="2"/>
  <c r="M991" i="2"/>
  <c r="L991" i="2"/>
  <c r="P992" i="2"/>
  <c r="Q992" i="2" s="1"/>
  <c r="R992" i="2" s="1"/>
  <c r="S992" i="2" s="1"/>
  <c r="T992" i="2" s="1"/>
  <c r="O993" i="2"/>
  <c r="N993" i="2"/>
  <c r="M993" i="2"/>
  <c r="L993" i="2"/>
  <c r="O994" i="2"/>
  <c r="N994" i="2"/>
  <c r="M994" i="2"/>
  <c r="L994" i="2"/>
  <c r="O995" i="2"/>
  <c r="N995" i="2"/>
  <c r="M995" i="2"/>
  <c r="L995" i="2"/>
  <c r="O996" i="2"/>
  <c r="N996" i="2"/>
  <c r="M996" i="2"/>
  <c r="L996" i="2"/>
  <c r="O997" i="2"/>
  <c r="N997" i="2"/>
  <c r="M997" i="2"/>
  <c r="L997" i="2"/>
  <c r="O998" i="2"/>
  <c r="N998" i="2"/>
  <c r="M998" i="2"/>
  <c r="L998" i="2"/>
  <c r="P999" i="2"/>
  <c r="Q999" i="2" s="1"/>
  <c r="R999" i="2" s="1"/>
  <c r="S999" i="2" s="1"/>
  <c r="T999" i="2" s="1"/>
  <c r="O1000" i="2"/>
  <c r="N1000" i="2"/>
  <c r="M1000" i="2"/>
  <c r="L1000" i="2"/>
  <c r="O1001" i="2"/>
  <c r="N1001" i="2"/>
  <c r="M1001" i="2"/>
  <c r="L1001" i="2"/>
  <c r="O1002" i="2"/>
  <c r="N1002" i="2"/>
  <c r="M1002" i="2"/>
  <c r="L1002" i="2"/>
  <c r="O1003" i="2"/>
  <c r="N1003" i="2"/>
  <c r="M1003" i="2"/>
  <c r="L1003" i="2"/>
  <c r="O1004" i="2"/>
  <c r="N1004" i="2"/>
  <c r="M1004" i="2"/>
  <c r="L1004" i="2"/>
  <c r="O1005" i="2"/>
  <c r="N1005" i="2"/>
  <c r="M1005" i="2"/>
  <c r="L1005" i="2"/>
  <c r="P1006" i="2"/>
  <c r="Q1006" i="2" s="1"/>
  <c r="R1006" i="2" s="1"/>
  <c r="S1006" i="2" s="1"/>
  <c r="T1006" i="2" s="1"/>
  <c r="O1007" i="2"/>
  <c r="N1007" i="2"/>
  <c r="M1007" i="2"/>
  <c r="L1007" i="2"/>
  <c r="O1008" i="2"/>
  <c r="N1008" i="2"/>
  <c r="M1008" i="2"/>
  <c r="L1008" i="2"/>
  <c r="O1009" i="2"/>
  <c r="N1009" i="2"/>
  <c r="M1009" i="2"/>
  <c r="L1009" i="2"/>
  <c r="O1010" i="2"/>
  <c r="N1010" i="2"/>
  <c r="M1010" i="2"/>
  <c r="L1010" i="2"/>
  <c r="O1011" i="2"/>
  <c r="N1011" i="2"/>
  <c r="M1011" i="2"/>
  <c r="L1011" i="2"/>
  <c r="O1012" i="2"/>
  <c r="N1012" i="2"/>
  <c r="M1012" i="2"/>
  <c r="L1012" i="2"/>
  <c r="P1013" i="2"/>
  <c r="Q1013" i="2" s="1"/>
  <c r="R1013" i="2" s="1"/>
  <c r="S1013" i="2" s="1"/>
  <c r="T1013" i="2" s="1"/>
  <c r="O1014" i="2"/>
  <c r="N1014" i="2"/>
  <c r="M1014" i="2"/>
  <c r="L1014" i="2"/>
  <c r="O1015" i="2"/>
  <c r="N1015" i="2"/>
  <c r="M1015" i="2"/>
  <c r="L1015" i="2"/>
  <c r="O1016" i="2"/>
  <c r="N1016" i="2"/>
  <c r="M1016" i="2"/>
  <c r="L1016" i="2"/>
  <c r="O1017" i="2"/>
  <c r="N1017" i="2"/>
  <c r="M1017" i="2"/>
  <c r="L1017" i="2"/>
  <c r="O1018" i="2"/>
  <c r="N1018" i="2"/>
  <c r="M1018" i="2"/>
  <c r="L1018" i="2"/>
  <c r="O1019" i="2"/>
  <c r="N1019" i="2"/>
  <c r="M1019" i="2"/>
  <c r="L1019" i="2"/>
  <c r="P1020" i="2"/>
  <c r="Q1020" i="2" s="1"/>
  <c r="R1020" i="2" s="1"/>
  <c r="S1020" i="2" s="1"/>
  <c r="T1020" i="2" s="1"/>
  <c r="O1021" i="2"/>
  <c r="N1021" i="2"/>
  <c r="M1021" i="2"/>
  <c r="L1021" i="2"/>
  <c r="P1022" i="2"/>
  <c r="Q1022" i="2" s="1"/>
  <c r="R1022" i="2" s="1"/>
  <c r="S1022" i="2" s="1"/>
  <c r="T1022" i="2" s="1"/>
  <c r="O1023" i="2"/>
  <c r="N1023" i="2"/>
  <c r="M1023" i="2"/>
  <c r="L1023" i="2"/>
  <c r="O1024" i="2"/>
  <c r="N1024" i="2"/>
  <c r="M1024" i="2"/>
  <c r="L1024" i="2"/>
  <c r="O1025" i="2"/>
  <c r="N1025" i="2"/>
  <c r="M1025" i="2"/>
  <c r="L1025" i="2"/>
  <c r="O1026" i="2"/>
  <c r="N1026" i="2"/>
  <c r="M1026" i="2"/>
  <c r="L1026" i="2"/>
  <c r="O1027" i="2"/>
  <c r="N1027" i="2"/>
  <c r="M1027" i="2"/>
  <c r="L1027" i="2"/>
  <c r="O1028" i="2"/>
  <c r="N1028" i="2"/>
  <c r="M1028" i="2"/>
  <c r="L1028" i="2"/>
  <c r="P1029" i="2"/>
  <c r="Q1029" i="2" s="1"/>
  <c r="R1029" i="2" s="1"/>
  <c r="S1029" i="2" s="1"/>
  <c r="T1029" i="2" s="1"/>
  <c r="O1030" i="2"/>
  <c r="N1030" i="2"/>
  <c r="M1030" i="2"/>
  <c r="L1030" i="2"/>
  <c r="O1031" i="2"/>
  <c r="N1031" i="2"/>
  <c r="M1031" i="2"/>
  <c r="L1031" i="2"/>
  <c r="O1032" i="2"/>
  <c r="N1032" i="2"/>
  <c r="M1032" i="2"/>
  <c r="L1032" i="2"/>
  <c r="O1033" i="2"/>
  <c r="N1033" i="2"/>
  <c r="M1033" i="2"/>
  <c r="L1033" i="2"/>
  <c r="O1034" i="2"/>
  <c r="N1034" i="2"/>
  <c r="M1034" i="2"/>
  <c r="L1034" i="2"/>
  <c r="O1035" i="2"/>
  <c r="N1035" i="2"/>
  <c r="M1035" i="2"/>
  <c r="L1035" i="2"/>
  <c r="P1036" i="2"/>
  <c r="Q1036" i="2" s="1"/>
  <c r="R1036" i="2" s="1"/>
  <c r="S1036" i="2" s="1"/>
  <c r="T1036" i="2" s="1"/>
  <c r="O1037" i="2"/>
  <c r="N1037" i="2"/>
  <c r="M1037" i="2"/>
  <c r="L1037" i="2"/>
  <c r="O1038" i="2"/>
  <c r="N1038" i="2"/>
  <c r="M1038" i="2"/>
  <c r="L1038" i="2"/>
  <c r="O1039" i="2"/>
  <c r="N1039" i="2"/>
  <c r="M1039" i="2"/>
  <c r="L1039" i="2"/>
  <c r="O1040" i="2"/>
  <c r="N1040" i="2"/>
  <c r="M1040" i="2"/>
  <c r="L1040" i="2"/>
  <c r="O1041" i="2"/>
  <c r="N1041" i="2"/>
  <c r="M1041" i="2"/>
  <c r="L1041" i="2"/>
  <c r="O1042" i="2"/>
  <c r="N1042" i="2"/>
  <c r="M1042" i="2"/>
  <c r="L1042" i="2"/>
  <c r="P1043" i="2"/>
  <c r="Q1043" i="2" s="1"/>
  <c r="R1043" i="2" s="1"/>
  <c r="S1043" i="2" s="1"/>
  <c r="T1043" i="2" s="1"/>
  <c r="O1044" i="2"/>
  <c r="N1044" i="2"/>
  <c r="M1044" i="2"/>
  <c r="L1044" i="2"/>
  <c r="O1045" i="2"/>
  <c r="N1045" i="2"/>
  <c r="M1045" i="2"/>
  <c r="L1045" i="2"/>
  <c r="O1046" i="2"/>
  <c r="N1046" i="2"/>
  <c r="M1046" i="2"/>
  <c r="L1046" i="2"/>
  <c r="O1047" i="2"/>
  <c r="N1047" i="2"/>
  <c r="M1047" i="2"/>
  <c r="L1047" i="2"/>
  <c r="O1048" i="2"/>
  <c r="N1048" i="2"/>
  <c r="M1048" i="2"/>
  <c r="L1048" i="2"/>
  <c r="O1049" i="2"/>
  <c r="N1049" i="2"/>
  <c r="M1049" i="2"/>
  <c r="L1049" i="2"/>
  <c r="P1050" i="2"/>
  <c r="Q1050" i="2" s="1"/>
  <c r="R1050" i="2" s="1"/>
  <c r="S1050" i="2" s="1"/>
  <c r="T1050" i="2" s="1"/>
  <c r="O1051" i="2"/>
  <c r="N1051" i="2"/>
  <c r="M1051" i="2"/>
  <c r="L1051" i="2"/>
  <c r="P1052" i="2"/>
  <c r="Q1052" i="2" s="1"/>
  <c r="R1052" i="2" s="1"/>
  <c r="S1052" i="2" s="1"/>
  <c r="T1052" i="2" s="1"/>
  <c r="O1053" i="2"/>
  <c r="N1053" i="2"/>
  <c r="M1053" i="2"/>
  <c r="L1053" i="2"/>
  <c r="O1054" i="2"/>
  <c r="N1054" i="2"/>
  <c r="M1054" i="2"/>
  <c r="L1054" i="2"/>
  <c r="O1055" i="2"/>
  <c r="N1055" i="2"/>
  <c r="M1055" i="2"/>
  <c r="L1055" i="2"/>
  <c r="O1056" i="2"/>
  <c r="N1056" i="2"/>
  <c r="M1056" i="2"/>
  <c r="L1056" i="2"/>
  <c r="O1057" i="2"/>
  <c r="N1057" i="2"/>
  <c r="M1057" i="2"/>
  <c r="L1057" i="2"/>
  <c r="O1058" i="2"/>
  <c r="N1058" i="2"/>
  <c r="M1058" i="2"/>
  <c r="L1058" i="2"/>
  <c r="P1059" i="2"/>
  <c r="Q1059" i="2" s="1"/>
  <c r="R1059" i="2" s="1"/>
  <c r="S1059" i="2" s="1"/>
  <c r="T1059" i="2" s="1"/>
  <c r="O1060" i="2"/>
  <c r="N1060" i="2"/>
  <c r="M1060" i="2"/>
  <c r="L1060" i="2"/>
  <c r="O1061" i="2"/>
  <c r="N1061" i="2"/>
  <c r="M1061" i="2"/>
  <c r="L1061" i="2"/>
  <c r="O1062" i="2"/>
  <c r="N1062" i="2"/>
  <c r="M1062" i="2"/>
  <c r="L1062" i="2"/>
  <c r="O1063" i="2"/>
  <c r="N1063" i="2"/>
  <c r="M1063" i="2"/>
  <c r="L1063" i="2"/>
  <c r="O1064" i="2"/>
  <c r="N1064" i="2"/>
  <c r="M1064" i="2"/>
  <c r="L1064" i="2"/>
  <c r="O1065" i="2"/>
  <c r="N1065" i="2"/>
  <c r="M1065" i="2"/>
  <c r="L1065" i="2"/>
  <c r="P1066" i="2"/>
  <c r="Q1066" i="2" s="1"/>
  <c r="R1066" i="2" s="1"/>
  <c r="S1066" i="2" s="1"/>
  <c r="T1066" i="2" s="1"/>
  <c r="O1067" i="2"/>
  <c r="N1067" i="2"/>
  <c r="M1067" i="2"/>
  <c r="L1067" i="2"/>
  <c r="O1068" i="2"/>
  <c r="N1068" i="2"/>
  <c r="M1068" i="2"/>
  <c r="L1068" i="2"/>
  <c r="O1069" i="2"/>
  <c r="N1069" i="2"/>
  <c r="M1069" i="2"/>
  <c r="L1069" i="2"/>
  <c r="O1070" i="2"/>
  <c r="N1070" i="2"/>
  <c r="M1070" i="2"/>
  <c r="L1070" i="2"/>
  <c r="O1071" i="2"/>
  <c r="N1071" i="2"/>
  <c r="M1071" i="2"/>
  <c r="L1071" i="2"/>
  <c r="O1072" i="2"/>
  <c r="N1072" i="2"/>
  <c r="M1072" i="2"/>
  <c r="L1072" i="2"/>
  <c r="P1073" i="2"/>
  <c r="Q1073" i="2" s="1"/>
  <c r="R1073" i="2" s="1"/>
  <c r="S1073" i="2" s="1"/>
  <c r="T1073" i="2" s="1"/>
  <c r="O1074" i="2"/>
  <c r="N1074" i="2"/>
  <c r="M1074" i="2"/>
  <c r="L1074" i="2"/>
  <c r="O1075" i="2"/>
  <c r="N1075" i="2"/>
  <c r="M1075" i="2"/>
  <c r="L1075" i="2"/>
  <c r="O1076" i="2"/>
  <c r="N1076" i="2"/>
  <c r="M1076" i="2"/>
  <c r="L1076" i="2"/>
  <c r="O1077" i="2"/>
  <c r="N1077" i="2"/>
  <c r="M1077" i="2"/>
  <c r="L1077" i="2"/>
  <c r="O1078" i="2"/>
  <c r="N1078" i="2"/>
  <c r="M1078" i="2"/>
  <c r="L1078" i="2"/>
  <c r="O1079" i="2"/>
  <c r="N1079" i="2"/>
  <c r="M1079" i="2"/>
  <c r="L1079" i="2"/>
  <c r="P1080" i="2"/>
  <c r="Q1080" i="2" s="1"/>
  <c r="R1080" i="2" s="1"/>
  <c r="S1080" i="2" s="1"/>
  <c r="T1080" i="2" s="1"/>
  <c r="O1081" i="2"/>
  <c r="N1081" i="2"/>
  <c r="M1081" i="2"/>
  <c r="L1081" i="2"/>
  <c r="P1082" i="2"/>
  <c r="Q1082" i="2" s="1"/>
  <c r="R1082" i="2" s="1"/>
  <c r="S1082" i="2" s="1"/>
  <c r="T1082" i="2" s="1"/>
  <c r="O1083" i="2"/>
  <c r="N1083" i="2"/>
  <c r="M1083" i="2"/>
  <c r="L1083" i="2"/>
  <c r="O1084" i="2"/>
  <c r="N1084" i="2"/>
  <c r="M1084" i="2"/>
  <c r="L1084" i="2"/>
  <c r="O1085" i="2"/>
  <c r="N1085" i="2"/>
  <c r="M1085" i="2"/>
  <c r="L1085" i="2"/>
  <c r="O1086" i="2"/>
  <c r="N1086" i="2"/>
  <c r="M1086" i="2"/>
  <c r="L1086" i="2"/>
  <c r="O1087" i="2"/>
  <c r="N1087" i="2"/>
  <c r="M1087" i="2"/>
  <c r="L1087" i="2"/>
  <c r="O1088" i="2"/>
  <c r="N1088" i="2"/>
  <c r="M1088" i="2"/>
  <c r="L1088" i="2"/>
  <c r="P1089" i="2"/>
  <c r="Q1089" i="2" s="1"/>
  <c r="R1089" i="2" s="1"/>
  <c r="S1089" i="2" s="1"/>
  <c r="T1089" i="2" s="1"/>
  <c r="O1090" i="2"/>
  <c r="N1090" i="2"/>
  <c r="M1090" i="2"/>
  <c r="L1090" i="2"/>
  <c r="O1091" i="2"/>
  <c r="N1091" i="2"/>
  <c r="M1091" i="2"/>
  <c r="L1091" i="2"/>
  <c r="O1092" i="2"/>
  <c r="N1092" i="2"/>
  <c r="M1092" i="2"/>
  <c r="L1092" i="2"/>
  <c r="O1093" i="2"/>
  <c r="N1093" i="2"/>
  <c r="M1093" i="2"/>
  <c r="L1093" i="2"/>
  <c r="O1094" i="2"/>
  <c r="N1094" i="2"/>
  <c r="M1094" i="2"/>
  <c r="L1094" i="2"/>
  <c r="O1095" i="2"/>
  <c r="N1095" i="2"/>
  <c r="M1095" i="2"/>
  <c r="L1095" i="2"/>
  <c r="P1096" i="2"/>
  <c r="Q1096" i="2" s="1"/>
  <c r="R1096" i="2" s="1"/>
  <c r="S1096" i="2" s="1"/>
  <c r="T1096" i="2" s="1"/>
  <c r="O1097" i="2"/>
  <c r="N1097" i="2"/>
  <c r="M1097" i="2"/>
  <c r="L1097" i="2"/>
  <c r="O1098" i="2"/>
  <c r="N1098" i="2"/>
  <c r="M1098" i="2"/>
  <c r="L1098" i="2"/>
  <c r="O1099" i="2"/>
  <c r="N1099" i="2"/>
  <c r="M1099" i="2"/>
  <c r="L1099" i="2"/>
  <c r="O1100" i="2"/>
  <c r="N1100" i="2"/>
  <c r="M1100" i="2"/>
  <c r="L1100" i="2"/>
  <c r="O1101" i="2"/>
  <c r="N1101" i="2"/>
  <c r="M1101" i="2"/>
  <c r="L1101" i="2"/>
  <c r="O1102" i="2"/>
  <c r="N1102" i="2"/>
  <c r="M1102" i="2"/>
  <c r="L1102" i="2"/>
  <c r="P1103" i="2"/>
  <c r="Q1103" i="2" s="1"/>
  <c r="R1103" i="2" s="1"/>
  <c r="S1103" i="2" s="1"/>
  <c r="T1103" i="2" s="1"/>
  <c r="O1104" i="2"/>
  <c r="N1104" i="2"/>
  <c r="M1104" i="2"/>
  <c r="L1104" i="2"/>
  <c r="O1105" i="2"/>
  <c r="N1105" i="2"/>
  <c r="M1105" i="2"/>
  <c r="L1105" i="2"/>
  <c r="O1106" i="2"/>
  <c r="N1106" i="2"/>
  <c r="M1106" i="2"/>
  <c r="L1106" i="2"/>
  <c r="O1107" i="2"/>
  <c r="N1107" i="2"/>
  <c r="M1107" i="2"/>
  <c r="L1107" i="2"/>
  <c r="O1108" i="2"/>
  <c r="N1108" i="2"/>
  <c r="M1108" i="2"/>
  <c r="L1108" i="2"/>
  <c r="O1109" i="2"/>
  <c r="N1109" i="2"/>
  <c r="M1109" i="2"/>
  <c r="L1109" i="2"/>
  <c r="P1110" i="2"/>
  <c r="Q1110" i="2" s="1"/>
  <c r="R1110" i="2" s="1"/>
  <c r="S1110" i="2" s="1"/>
  <c r="T1110" i="2" s="1"/>
  <c r="O1111" i="2"/>
  <c r="N1111" i="2"/>
  <c r="M1111" i="2"/>
  <c r="L1111" i="2"/>
  <c r="P1112" i="2"/>
  <c r="Q1112" i="2" s="1"/>
  <c r="R1112" i="2" s="1"/>
  <c r="S1112" i="2" s="1"/>
  <c r="T1112" i="2" s="1"/>
  <c r="O1113" i="2"/>
  <c r="N1113" i="2"/>
  <c r="M1113" i="2"/>
  <c r="L1113" i="2"/>
  <c r="O1114" i="2"/>
  <c r="N1114" i="2"/>
  <c r="M1114" i="2"/>
  <c r="L1114" i="2"/>
  <c r="O1115" i="2"/>
  <c r="N1115" i="2"/>
  <c r="M1115" i="2"/>
  <c r="L1115" i="2"/>
  <c r="O1116" i="2"/>
  <c r="N1116" i="2"/>
  <c r="M1116" i="2"/>
  <c r="L1116" i="2"/>
  <c r="O1117" i="2"/>
  <c r="N1117" i="2"/>
  <c r="M1117" i="2"/>
  <c r="L1117" i="2"/>
  <c r="O1118" i="2"/>
  <c r="N1118" i="2"/>
  <c r="M1118" i="2"/>
  <c r="L1118" i="2"/>
  <c r="P1119" i="2"/>
  <c r="Q1119" i="2" s="1"/>
  <c r="R1119" i="2" s="1"/>
  <c r="S1119" i="2" s="1"/>
  <c r="T1119" i="2" s="1"/>
  <c r="O1120" i="2"/>
  <c r="N1120" i="2"/>
  <c r="M1120" i="2"/>
  <c r="L1120" i="2"/>
  <c r="O1121" i="2"/>
  <c r="N1121" i="2"/>
  <c r="M1121" i="2"/>
  <c r="L1121" i="2"/>
  <c r="O1122" i="2"/>
  <c r="N1122" i="2"/>
  <c r="M1122" i="2"/>
  <c r="L1122" i="2"/>
  <c r="O1123" i="2"/>
  <c r="N1123" i="2"/>
  <c r="M1123" i="2"/>
  <c r="L1123" i="2"/>
  <c r="O1124" i="2"/>
  <c r="N1124" i="2"/>
  <c r="M1124" i="2"/>
  <c r="L1124" i="2"/>
  <c r="O1125" i="2"/>
  <c r="N1125" i="2"/>
  <c r="M1125" i="2"/>
  <c r="L1125" i="2"/>
  <c r="P1126" i="2"/>
  <c r="Q1126" i="2" s="1"/>
  <c r="R1126" i="2" s="1"/>
  <c r="S1126" i="2" s="1"/>
  <c r="T1126" i="2" s="1"/>
  <c r="O1127" i="2"/>
  <c r="N1127" i="2"/>
  <c r="M1127" i="2"/>
  <c r="L1127" i="2"/>
  <c r="O1128" i="2"/>
  <c r="N1128" i="2"/>
  <c r="M1128" i="2"/>
  <c r="L1128" i="2"/>
  <c r="O1129" i="2"/>
  <c r="N1129" i="2"/>
  <c r="M1129" i="2"/>
  <c r="L1129" i="2"/>
  <c r="O1130" i="2"/>
  <c r="N1130" i="2"/>
  <c r="M1130" i="2"/>
  <c r="L1130" i="2"/>
  <c r="O1131" i="2"/>
  <c r="N1131" i="2"/>
  <c r="M1131" i="2"/>
  <c r="L1131" i="2"/>
  <c r="O1132" i="2"/>
  <c r="N1132" i="2"/>
  <c r="M1132" i="2"/>
  <c r="L1132" i="2"/>
  <c r="P1133" i="2"/>
  <c r="Q1133" i="2" s="1"/>
  <c r="R1133" i="2" s="1"/>
  <c r="S1133" i="2" s="1"/>
  <c r="T1133" i="2" s="1"/>
  <c r="O1134" i="2"/>
  <c r="N1134" i="2"/>
  <c r="M1134" i="2"/>
  <c r="L1134" i="2"/>
  <c r="O1135" i="2"/>
  <c r="N1135" i="2"/>
  <c r="M1135" i="2"/>
  <c r="L1135" i="2"/>
  <c r="O1136" i="2"/>
  <c r="N1136" i="2"/>
  <c r="M1136" i="2"/>
  <c r="L1136" i="2"/>
  <c r="O1137" i="2"/>
  <c r="N1137" i="2"/>
  <c r="M1137" i="2"/>
  <c r="L1137" i="2"/>
  <c r="O1138" i="2"/>
  <c r="N1138" i="2"/>
  <c r="M1138" i="2"/>
  <c r="L1138" i="2"/>
  <c r="O1139" i="2"/>
  <c r="N1139" i="2"/>
  <c r="M1139" i="2"/>
  <c r="L1139" i="2"/>
  <c r="P1140" i="2"/>
  <c r="Q1140" i="2" s="1"/>
  <c r="R1140" i="2" s="1"/>
  <c r="S1140" i="2" s="1"/>
  <c r="T1140" i="2" s="1"/>
  <c r="O1141" i="2"/>
  <c r="N1141" i="2"/>
  <c r="M1141" i="2"/>
  <c r="L1141" i="2"/>
  <c r="P1142" i="2"/>
  <c r="Q1142" i="2" s="1"/>
  <c r="R1142" i="2" s="1"/>
  <c r="S1142" i="2" s="1"/>
  <c r="T1142" i="2" s="1"/>
  <c r="O1143" i="2"/>
  <c r="N1143" i="2"/>
  <c r="M1143" i="2"/>
  <c r="L1143" i="2"/>
  <c r="O1144" i="2"/>
  <c r="N1144" i="2"/>
  <c r="M1144" i="2"/>
  <c r="L1144" i="2"/>
  <c r="O1145" i="2"/>
  <c r="N1145" i="2"/>
  <c r="M1145" i="2"/>
  <c r="L1145" i="2"/>
  <c r="O1146" i="2"/>
  <c r="N1146" i="2"/>
  <c r="M1146" i="2"/>
  <c r="L1146" i="2"/>
  <c r="O1147" i="2"/>
  <c r="N1147" i="2"/>
  <c r="M1147" i="2"/>
  <c r="L1147" i="2"/>
  <c r="O1148" i="2"/>
  <c r="N1148" i="2"/>
  <c r="M1148" i="2"/>
  <c r="L1148" i="2"/>
  <c r="P1149" i="2"/>
  <c r="Q1149" i="2" s="1"/>
  <c r="R1149" i="2" s="1"/>
  <c r="S1149" i="2" s="1"/>
  <c r="T1149" i="2" s="1"/>
  <c r="O1150" i="2"/>
  <c r="N1150" i="2"/>
  <c r="M1150" i="2"/>
  <c r="L1150" i="2"/>
  <c r="O1151" i="2"/>
  <c r="N1151" i="2"/>
  <c r="M1151" i="2"/>
  <c r="L1151" i="2"/>
  <c r="O1152" i="2"/>
  <c r="N1152" i="2"/>
  <c r="M1152" i="2"/>
  <c r="L1152" i="2"/>
  <c r="O1153" i="2"/>
  <c r="N1153" i="2"/>
  <c r="M1153" i="2"/>
  <c r="L1153" i="2"/>
  <c r="O1154" i="2"/>
  <c r="N1154" i="2"/>
  <c r="M1154" i="2"/>
  <c r="L1154" i="2"/>
  <c r="O1155" i="2"/>
  <c r="N1155" i="2"/>
  <c r="M1155" i="2"/>
  <c r="L1155" i="2"/>
  <c r="P1156" i="2"/>
  <c r="Q1156" i="2" s="1"/>
  <c r="R1156" i="2" s="1"/>
  <c r="S1156" i="2" s="1"/>
  <c r="T1156" i="2" s="1"/>
  <c r="O1157" i="2"/>
  <c r="N1157" i="2"/>
  <c r="M1157" i="2"/>
  <c r="L1157" i="2"/>
  <c r="O1158" i="2"/>
  <c r="N1158" i="2"/>
  <c r="M1158" i="2"/>
  <c r="L1158" i="2"/>
  <c r="O1159" i="2"/>
  <c r="N1159" i="2"/>
  <c r="M1159" i="2"/>
  <c r="L1159" i="2"/>
  <c r="O1160" i="2"/>
  <c r="N1160" i="2"/>
  <c r="M1160" i="2"/>
  <c r="L1160" i="2"/>
  <c r="O1161" i="2"/>
  <c r="N1161" i="2"/>
  <c r="M1161" i="2"/>
  <c r="L1161" i="2"/>
  <c r="O1162" i="2"/>
  <c r="N1162" i="2"/>
  <c r="M1162" i="2"/>
  <c r="L1162" i="2"/>
  <c r="P1163" i="2"/>
  <c r="Q1163" i="2" s="1"/>
  <c r="R1163" i="2" s="1"/>
  <c r="S1163" i="2" s="1"/>
  <c r="T1163" i="2" s="1"/>
  <c r="O1164" i="2"/>
  <c r="N1164" i="2"/>
  <c r="M1164" i="2"/>
  <c r="L1164" i="2"/>
  <c r="O1165" i="2"/>
  <c r="N1165" i="2"/>
  <c r="M1165" i="2"/>
  <c r="L1165" i="2"/>
  <c r="O1166" i="2"/>
  <c r="N1166" i="2"/>
  <c r="M1166" i="2"/>
  <c r="L1166" i="2"/>
  <c r="O1167" i="2"/>
  <c r="N1167" i="2"/>
  <c r="M1167" i="2"/>
  <c r="L1167" i="2"/>
  <c r="O1168" i="2"/>
  <c r="N1168" i="2"/>
  <c r="M1168" i="2"/>
  <c r="L1168" i="2"/>
  <c r="O1169" i="2"/>
  <c r="N1169" i="2"/>
  <c r="M1169" i="2"/>
  <c r="L1169" i="2"/>
  <c r="P1170" i="2"/>
  <c r="Q1170" i="2" s="1"/>
  <c r="R1170" i="2" s="1"/>
  <c r="S1170" i="2" s="1"/>
  <c r="T1170" i="2" s="1"/>
  <c r="O1171" i="2"/>
  <c r="N1171" i="2"/>
  <c r="M1171" i="2"/>
  <c r="L1171" i="2"/>
  <c r="P1172" i="2"/>
  <c r="Q1172" i="2" s="1"/>
  <c r="R1172" i="2" s="1"/>
  <c r="S1172" i="2" s="1"/>
  <c r="T1172" i="2" s="1"/>
  <c r="O1173" i="2"/>
  <c r="N1173" i="2"/>
  <c r="M1173" i="2"/>
  <c r="L1173" i="2"/>
  <c r="O1174" i="2"/>
  <c r="N1174" i="2"/>
  <c r="M1174" i="2"/>
  <c r="L1174" i="2"/>
  <c r="O1175" i="2"/>
  <c r="N1175" i="2"/>
  <c r="M1175" i="2"/>
  <c r="L1175" i="2"/>
  <c r="O1176" i="2"/>
  <c r="N1176" i="2"/>
  <c r="M1176" i="2"/>
  <c r="L1176" i="2"/>
  <c r="O1177" i="2"/>
  <c r="N1177" i="2"/>
  <c r="M1177" i="2"/>
  <c r="L1177" i="2"/>
  <c r="O1178" i="2"/>
  <c r="N1178" i="2"/>
  <c r="M1178" i="2"/>
  <c r="L1178" i="2"/>
  <c r="P1179" i="2"/>
  <c r="Q1179" i="2" s="1"/>
  <c r="R1179" i="2" s="1"/>
  <c r="S1179" i="2" s="1"/>
  <c r="T1179" i="2" s="1"/>
  <c r="O1180" i="2"/>
  <c r="N1180" i="2"/>
  <c r="M1180" i="2"/>
  <c r="L1180" i="2"/>
  <c r="O1181" i="2"/>
  <c r="N1181" i="2"/>
  <c r="M1181" i="2"/>
  <c r="L1181" i="2"/>
  <c r="O1182" i="2"/>
  <c r="N1182" i="2"/>
  <c r="M1182" i="2"/>
  <c r="L1182" i="2"/>
  <c r="O1183" i="2"/>
  <c r="N1183" i="2"/>
  <c r="M1183" i="2"/>
  <c r="L1183" i="2"/>
  <c r="O1184" i="2"/>
  <c r="N1184" i="2"/>
  <c r="M1184" i="2"/>
  <c r="L1184" i="2"/>
  <c r="O1185" i="2"/>
  <c r="N1185" i="2"/>
  <c r="M1185" i="2"/>
  <c r="L1185" i="2"/>
  <c r="P1186" i="2"/>
  <c r="Q1186" i="2" s="1"/>
  <c r="R1186" i="2" s="1"/>
  <c r="S1186" i="2" s="1"/>
  <c r="T1186" i="2" s="1"/>
  <c r="O1187" i="2"/>
  <c r="N1187" i="2"/>
  <c r="M1187" i="2"/>
  <c r="L1187" i="2"/>
  <c r="O1188" i="2"/>
  <c r="N1188" i="2"/>
  <c r="M1188" i="2"/>
  <c r="L1188" i="2"/>
  <c r="O1189" i="2"/>
  <c r="N1189" i="2"/>
  <c r="M1189" i="2"/>
  <c r="L1189" i="2"/>
  <c r="O1190" i="2"/>
  <c r="N1190" i="2"/>
  <c r="M1190" i="2"/>
  <c r="L1190" i="2"/>
  <c r="O1191" i="2"/>
  <c r="N1191" i="2"/>
  <c r="M1191" i="2"/>
  <c r="L1191" i="2"/>
  <c r="O1192" i="2"/>
  <c r="N1192" i="2"/>
  <c r="M1192" i="2"/>
  <c r="L1192" i="2"/>
  <c r="P1193" i="2"/>
  <c r="Q1193" i="2" s="1"/>
  <c r="R1193" i="2" s="1"/>
  <c r="S1193" i="2" s="1"/>
  <c r="T1193" i="2" s="1"/>
  <c r="O1194" i="2"/>
  <c r="N1194" i="2"/>
  <c r="M1194" i="2"/>
  <c r="L1194" i="2"/>
  <c r="O1195" i="2"/>
  <c r="N1195" i="2"/>
  <c r="M1195" i="2"/>
  <c r="L1195" i="2"/>
  <c r="O1196" i="2"/>
  <c r="N1196" i="2"/>
  <c r="M1196" i="2"/>
  <c r="L1196" i="2"/>
  <c r="O1197" i="2"/>
  <c r="N1197" i="2"/>
  <c r="M1197" i="2"/>
  <c r="L1197" i="2"/>
  <c r="O1198" i="2"/>
  <c r="N1198" i="2"/>
  <c r="M1198" i="2"/>
  <c r="L1198" i="2"/>
  <c r="O1199" i="2"/>
  <c r="N1199" i="2"/>
  <c r="M1199" i="2"/>
  <c r="L1199" i="2"/>
  <c r="P1200" i="2"/>
  <c r="Q1200" i="2" s="1"/>
  <c r="R1200" i="2" s="1"/>
  <c r="S1200" i="2" s="1"/>
  <c r="T1200" i="2" s="1"/>
  <c r="O1201" i="2"/>
  <c r="N1201" i="2"/>
  <c r="M1201" i="2"/>
  <c r="L1201" i="2"/>
  <c r="O1202" i="2"/>
  <c r="N1202" i="2"/>
  <c r="M1202" i="2"/>
  <c r="L1202" i="2"/>
  <c r="O1203" i="2"/>
  <c r="N1203" i="2"/>
  <c r="M1203" i="2"/>
  <c r="L1203" i="2"/>
  <c r="O1204" i="2"/>
  <c r="N1204" i="2"/>
  <c r="M1204" i="2"/>
  <c r="L1204" i="2"/>
  <c r="O1205" i="2"/>
  <c r="N1205" i="2"/>
  <c r="M1205" i="2"/>
  <c r="L1205" i="2"/>
  <c r="O1206" i="2"/>
  <c r="N1206" i="2"/>
  <c r="M1206" i="2"/>
  <c r="L1206" i="2"/>
  <c r="P1207" i="2"/>
  <c r="Q1207" i="2" s="1"/>
  <c r="R1207" i="2" s="1"/>
  <c r="S1207" i="2" s="1"/>
  <c r="T1207" i="2" s="1"/>
  <c r="O1208" i="2"/>
  <c r="N1208" i="2"/>
  <c r="M1208" i="2"/>
  <c r="L1208" i="2"/>
  <c r="P1209" i="2"/>
  <c r="Q1209" i="2" s="1"/>
  <c r="R1209" i="2" s="1"/>
  <c r="S1209" i="2" s="1"/>
  <c r="T1209" i="2" s="1"/>
  <c r="O1210" i="2"/>
  <c r="N1210" i="2"/>
  <c r="M1210" i="2"/>
  <c r="L1210" i="2"/>
  <c r="O1211" i="2"/>
  <c r="N1211" i="2"/>
  <c r="M1211" i="2"/>
  <c r="L1211" i="2"/>
  <c r="P1212" i="2"/>
  <c r="Q1212" i="2" s="1"/>
  <c r="R1212" i="2" s="1"/>
  <c r="S1212" i="2" s="1"/>
  <c r="T1212" i="2" s="1"/>
  <c r="O1213" i="2"/>
  <c r="N1213" i="2"/>
  <c r="M1213" i="2"/>
  <c r="L1213" i="2"/>
  <c r="P1214" i="2"/>
  <c r="Q1214" i="2" s="1"/>
  <c r="R1214" i="2" s="1"/>
  <c r="S1214" i="2" s="1"/>
  <c r="T1214" i="2" s="1"/>
  <c r="O1215" i="2"/>
  <c r="N1215" i="2"/>
  <c r="M1215" i="2"/>
  <c r="L1215" i="2"/>
  <c r="O1216" i="2"/>
  <c r="N1216" i="2"/>
  <c r="M1216" i="2"/>
  <c r="L1216" i="2"/>
  <c r="O1217" i="2"/>
  <c r="N1217" i="2"/>
  <c r="M1217" i="2"/>
  <c r="L1217" i="2"/>
  <c r="O1218" i="2"/>
  <c r="N1218" i="2"/>
  <c r="M1218" i="2"/>
  <c r="L1218" i="2"/>
  <c r="O1219" i="2"/>
  <c r="N1219" i="2"/>
  <c r="M1219" i="2"/>
  <c r="L1219" i="2"/>
  <c r="O1220" i="2"/>
  <c r="N1220" i="2"/>
  <c r="M1220" i="2"/>
  <c r="L1220" i="2"/>
  <c r="P1221" i="2"/>
  <c r="Q1221" i="2" s="1"/>
  <c r="R1221" i="2" s="1"/>
  <c r="S1221" i="2" s="1"/>
  <c r="T1221" i="2" s="1"/>
  <c r="O1222" i="2"/>
  <c r="N1222" i="2"/>
  <c r="M1222" i="2"/>
  <c r="L1222" i="2"/>
  <c r="O1223" i="2"/>
  <c r="N1223" i="2"/>
  <c r="M1223" i="2"/>
  <c r="L1223" i="2"/>
  <c r="O1224" i="2"/>
  <c r="N1224" i="2"/>
  <c r="M1224" i="2"/>
  <c r="L1224" i="2"/>
  <c r="O1225" i="2"/>
  <c r="N1225" i="2"/>
  <c r="M1225" i="2"/>
  <c r="L1225" i="2"/>
  <c r="O1226" i="2"/>
  <c r="N1226" i="2"/>
  <c r="M1226" i="2"/>
  <c r="L1226" i="2"/>
  <c r="O1227" i="2"/>
  <c r="N1227" i="2"/>
  <c r="M1227" i="2"/>
  <c r="L1227" i="2"/>
  <c r="P1228" i="2"/>
  <c r="Q1228" i="2" s="1"/>
  <c r="R1228" i="2" s="1"/>
  <c r="S1228" i="2" s="1"/>
  <c r="T1228" i="2" s="1"/>
  <c r="O1229" i="2"/>
  <c r="N1229" i="2"/>
  <c r="M1229" i="2"/>
  <c r="L1229" i="2"/>
  <c r="O1230" i="2"/>
  <c r="N1230" i="2"/>
  <c r="M1230" i="2"/>
  <c r="L1230" i="2"/>
  <c r="O1231" i="2"/>
  <c r="N1231" i="2"/>
  <c r="M1231" i="2"/>
  <c r="L1231" i="2"/>
  <c r="P1232" i="2"/>
  <c r="Q1232" i="2" s="1"/>
  <c r="R1232" i="2" s="1"/>
  <c r="S1232" i="2" s="1"/>
  <c r="T1232" i="2" s="1"/>
  <c r="O1233" i="2"/>
  <c r="N1233" i="2"/>
  <c r="M1233" i="2"/>
  <c r="L1233" i="2"/>
  <c r="O1234" i="2"/>
  <c r="N1234" i="2"/>
  <c r="M1234" i="2"/>
  <c r="L1234" i="2"/>
  <c r="O1235" i="2"/>
  <c r="N1235" i="2"/>
  <c r="M1235" i="2"/>
  <c r="L1235" i="2"/>
  <c r="O1236" i="2"/>
  <c r="N1236" i="2"/>
  <c r="M1236" i="2"/>
  <c r="L1236" i="2"/>
  <c r="O1237" i="2"/>
  <c r="N1237" i="2"/>
  <c r="M1237" i="2"/>
  <c r="L1237" i="2"/>
  <c r="O1238" i="2"/>
  <c r="N1238" i="2"/>
  <c r="M1238" i="2"/>
  <c r="L1238" i="2"/>
  <c r="P1239" i="2"/>
  <c r="Q1239" i="2" s="1"/>
  <c r="R1239" i="2" s="1"/>
  <c r="S1239" i="2" s="1"/>
  <c r="T1239" i="2" s="1"/>
  <c r="O1240" i="2"/>
  <c r="N1240" i="2"/>
  <c r="M1240" i="2"/>
  <c r="L1240" i="2"/>
  <c r="O1241" i="2"/>
  <c r="N1241" i="2"/>
  <c r="M1241" i="2"/>
  <c r="L1241" i="2"/>
  <c r="O1242" i="2"/>
  <c r="N1242" i="2"/>
  <c r="M1242" i="2"/>
  <c r="L1242" i="2"/>
  <c r="O1243" i="2"/>
  <c r="N1243" i="2"/>
  <c r="M1243" i="2"/>
  <c r="L1243" i="2"/>
  <c r="O1244" i="2"/>
  <c r="N1244" i="2"/>
  <c r="M1244" i="2"/>
  <c r="L1244" i="2"/>
  <c r="O1245" i="2"/>
  <c r="N1245" i="2"/>
  <c r="M1245" i="2"/>
  <c r="L1245" i="2"/>
  <c r="P1246" i="2"/>
  <c r="Q1246" i="2" s="1"/>
  <c r="R1246" i="2" s="1"/>
  <c r="S1246" i="2" s="1"/>
  <c r="T1246" i="2" s="1"/>
  <c r="P1247" i="2"/>
  <c r="Q1247" i="2" s="1"/>
  <c r="R1247" i="2" s="1"/>
  <c r="S1247" i="2" s="1"/>
  <c r="T1247" i="2" s="1"/>
  <c r="P1248" i="2"/>
  <c r="Q1248" i="2" s="1"/>
  <c r="R1248" i="2" s="1"/>
  <c r="S1248" i="2" s="1"/>
  <c r="T1248" i="2" s="1"/>
  <c r="O1249" i="2"/>
  <c r="N1249" i="2"/>
  <c r="M1249" i="2"/>
  <c r="L1249" i="2"/>
  <c r="O1250" i="2"/>
  <c r="N1250" i="2"/>
  <c r="M1250" i="2"/>
  <c r="L1250" i="2"/>
  <c r="O1251" i="2"/>
  <c r="N1251" i="2"/>
  <c r="M1251" i="2"/>
  <c r="L1251" i="2"/>
  <c r="O1252" i="2"/>
  <c r="N1252" i="2"/>
  <c r="M1252" i="2"/>
  <c r="L1252" i="2"/>
  <c r="P1253" i="2"/>
  <c r="Q1253" i="2" s="1"/>
  <c r="R1253" i="2" s="1"/>
  <c r="S1253" i="2" s="1"/>
  <c r="T1253" i="2" s="1"/>
  <c r="O1254" i="2"/>
  <c r="N1254" i="2"/>
  <c r="M1254" i="2"/>
  <c r="L1254" i="2"/>
  <c r="O1255" i="2"/>
  <c r="N1255" i="2"/>
  <c r="M1255" i="2"/>
  <c r="L1255" i="2"/>
  <c r="O1256" i="2"/>
  <c r="N1256" i="2"/>
  <c r="M1256" i="2"/>
  <c r="L1256" i="2"/>
  <c r="O1257" i="2"/>
  <c r="N1257" i="2"/>
  <c r="M1257" i="2"/>
  <c r="L1257" i="2"/>
  <c r="O1258" i="2"/>
  <c r="N1258" i="2"/>
  <c r="M1258" i="2"/>
  <c r="L1258" i="2"/>
  <c r="O1259" i="2"/>
  <c r="N1259" i="2"/>
  <c r="M1259" i="2"/>
  <c r="L1259" i="2"/>
  <c r="P1260" i="2"/>
  <c r="Q1260" i="2" s="1"/>
  <c r="R1260" i="2" s="1"/>
  <c r="S1260" i="2" s="1"/>
  <c r="T1260" i="2" s="1"/>
  <c r="O1261" i="2"/>
  <c r="N1261" i="2"/>
  <c r="M1261" i="2"/>
  <c r="L1261" i="2"/>
  <c r="P1262" i="2"/>
  <c r="Q1262" i="2" s="1"/>
  <c r="R1262" i="2" s="1"/>
  <c r="S1262" i="2" s="1"/>
  <c r="T1262" i="2" s="1"/>
  <c r="O1263" i="2"/>
  <c r="N1263" i="2"/>
  <c r="M1263" i="2"/>
  <c r="L1263" i="2"/>
  <c r="O1264" i="2"/>
  <c r="N1264" i="2"/>
  <c r="M1264" i="2"/>
  <c r="L1264" i="2"/>
  <c r="O1265" i="2"/>
  <c r="N1265" i="2"/>
  <c r="M1265" i="2"/>
  <c r="L1265" i="2"/>
  <c r="O1266" i="2"/>
  <c r="N1266" i="2"/>
  <c r="M1266" i="2"/>
  <c r="L1266" i="2"/>
  <c r="O1267" i="2"/>
  <c r="N1267" i="2"/>
  <c r="M1267" i="2"/>
  <c r="L1267" i="2"/>
  <c r="O1268" i="2"/>
  <c r="N1268" i="2"/>
  <c r="M1268" i="2"/>
  <c r="L1268" i="2"/>
  <c r="P1269" i="2"/>
  <c r="Q1269" i="2" s="1"/>
  <c r="R1269" i="2" s="1"/>
  <c r="S1269" i="2" s="1"/>
  <c r="T1269" i="2" s="1"/>
  <c r="O1270" i="2"/>
  <c r="N1270" i="2"/>
  <c r="M1270" i="2"/>
  <c r="L1270" i="2"/>
  <c r="O1271" i="2"/>
  <c r="N1271" i="2"/>
  <c r="M1271" i="2"/>
  <c r="L1271" i="2"/>
  <c r="O1272" i="2"/>
  <c r="N1272" i="2"/>
  <c r="M1272" i="2"/>
  <c r="L1272" i="2"/>
  <c r="O1273" i="2"/>
  <c r="N1273" i="2"/>
  <c r="M1273" i="2"/>
  <c r="L1273" i="2"/>
  <c r="O1274" i="2"/>
  <c r="N1274" i="2"/>
  <c r="M1274" i="2"/>
  <c r="L1274" i="2"/>
  <c r="O1275" i="2"/>
  <c r="N1275" i="2"/>
  <c r="M1275" i="2"/>
  <c r="L1275" i="2"/>
  <c r="P1276" i="2"/>
  <c r="Q1276" i="2" s="1"/>
  <c r="R1276" i="2" s="1"/>
  <c r="S1276" i="2" s="1"/>
  <c r="T1276" i="2" s="1"/>
  <c r="O1277" i="2"/>
  <c r="N1277" i="2"/>
  <c r="M1277" i="2"/>
  <c r="L1277" i="2"/>
  <c r="O1278" i="2"/>
  <c r="N1278" i="2"/>
  <c r="M1278" i="2"/>
  <c r="L1278" i="2"/>
  <c r="O1279" i="2"/>
  <c r="N1279" i="2"/>
  <c r="M1279" i="2"/>
  <c r="L1279" i="2"/>
  <c r="O1280" i="2"/>
  <c r="N1280" i="2"/>
  <c r="M1280" i="2"/>
  <c r="L1280" i="2"/>
  <c r="O1281" i="2"/>
  <c r="N1281" i="2"/>
  <c r="M1281" i="2"/>
  <c r="L1281" i="2"/>
  <c r="O1282" i="2"/>
  <c r="N1282" i="2"/>
  <c r="M1282" i="2"/>
  <c r="L1282" i="2"/>
  <c r="P1283" i="2"/>
  <c r="Q1283" i="2" s="1"/>
  <c r="R1283" i="2" s="1"/>
  <c r="S1283" i="2" s="1"/>
  <c r="T1283" i="2" s="1"/>
  <c r="O1284" i="2"/>
  <c r="N1284" i="2"/>
  <c r="M1284" i="2"/>
  <c r="L1284" i="2"/>
  <c r="O1285" i="2"/>
  <c r="N1285" i="2"/>
  <c r="M1285" i="2"/>
  <c r="L1285" i="2"/>
  <c r="O1286" i="2"/>
  <c r="N1286" i="2"/>
  <c r="M1286" i="2"/>
  <c r="L1286" i="2"/>
  <c r="O1287" i="2"/>
  <c r="N1287" i="2"/>
  <c r="M1287" i="2"/>
  <c r="L1287" i="2"/>
  <c r="O1288" i="2"/>
  <c r="N1288" i="2"/>
  <c r="M1288" i="2"/>
  <c r="L1288" i="2"/>
  <c r="O1289" i="2"/>
  <c r="N1289" i="2"/>
  <c r="M1289" i="2"/>
  <c r="L1289" i="2"/>
  <c r="P1290" i="2"/>
  <c r="Q1290" i="2" s="1"/>
  <c r="R1290" i="2" s="1"/>
  <c r="S1290" i="2" s="1"/>
  <c r="T1290" i="2" s="1"/>
  <c r="O1291" i="2"/>
  <c r="N1291" i="2"/>
  <c r="M1291" i="2"/>
  <c r="L1291" i="2"/>
  <c r="O1292" i="2"/>
  <c r="N1292" i="2"/>
  <c r="M1292" i="2"/>
  <c r="L1292" i="2"/>
  <c r="O1293" i="2"/>
  <c r="N1293" i="2"/>
  <c r="M1293" i="2"/>
  <c r="L1293" i="2"/>
  <c r="O1294" i="2"/>
  <c r="N1294" i="2"/>
  <c r="M1294" i="2"/>
  <c r="L1294" i="2"/>
  <c r="O1295" i="2"/>
  <c r="N1295" i="2"/>
  <c r="M1295" i="2"/>
  <c r="L1295" i="2"/>
  <c r="O1296" i="2"/>
  <c r="N1296" i="2"/>
  <c r="M1296" i="2"/>
  <c r="L1296" i="2"/>
  <c r="P1297" i="2"/>
  <c r="Q1297" i="2" s="1"/>
  <c r="R1297" i="2" s="1"/>
  <c r="S1297" i="2" s="1"/>
  <c r="T1297" i="2" s="1"/>
  <c r="O1298" i="2"/>
  <c r="N1298" i="2"/>
  <c r="M1298" i="2"/>
  <c r="L1298" i="2"/>
  <c r="O1299" i="2"/>
  <c r="N1299" i="2"/>
  <c r="M1299" i="2"/>
  <c r="L1299" i="2"/>
  <c r="O1300" i="2"/>
  <c r="N1300" i="2"/>
  <c r="M1300" i="2"/>
  <c r="L1300" i="2"/>
  <c r="O1301" i="2"/>
  <c r="N1301" i="2"/>
  <c r="M1301" i="2"/>
  <c r="L1301" i="2"/>
  <c r="O1302" i="2"/>
  <c r="N1302" i="2"/>
  <c r="M1302" i="2"/>
  <c r="L1302" i="2"/>
  <c r="O1303" i="2"/>
  <c r="N1303" i="2"/>
  <c r="M1303" i="2"/>
  <c r="L1303" i="2"/>
  <c r="P1304" i="2"/>
  <c r="Q1304" i="2" s="1"/>
  <c r="R1304" i="2" s="1"/>
  <c r="S1304" i="2" s="1"/>
  <c r="T1304" i="2" s="1"/>
  <c r="O1305" i="2"/>
  <c r="N1305" i="2"/>
  <c r="M1305" i="2"/>
  <c r="L1305" i="2"/>
  <c r="O1306" i="2"/>
  <c r="N1306" i="2"/>
  <c r="M1306" i="2"/>
  <c r="L1306" i="2"/>
  <c r="O1307" i="2"/>
  <c r="N1307" i="2"/>
  <c r="M1307" i="2"/>
  <c r="L1307" i="2"/>
  <c r="O1308" i="2"/>
  <c r="N1308" i="2"/>
  <c r="M1308" i="2"/>
  <c r="L1308" i="2"/>
  <c r="O1309" i="2"/>
  <c r="N1309" i="2"/>
  <c r="M1309" i="2"/>
  <c r="L1309" i="2"/>
  <c r="O1310" i="2"/>
  <c r="N1310" i="2"/>
  <c r="M1310" i="2"/>
  <c r="L1310" i="2"/>
  <c r="P1311" i="2"/>
  <c r="Q1311" i="2" s="1"/>
  <c r="R1311" i="2" s="1"/>
  <c r="S1311" i="2" s="1"/>
  <c r="T1311" i="2" s="1"/>
  <c r="O1312" i="2"/>
  <c r="N1312" i="2"/>
  <c r="M1312" i="2"/>
  <c r="L1312" i="2"/>
  <c r="O1313" i="2"/>
  <c r="N1313" i="2"/>
  <c r="M1313" i="2"/>
  <c r="L1313" i="2"/>
  <c r="O1314" i="2"/>
  <c r="N1314" i="2"/>
  <c r="M1314" i="2"/>
  <c r="L1314" i="2"/>
  <c r="O1315" i="2"/>
  <c r="N1315" i="2"/>
  <c r="M1315" i="2"/>
  <c r="L1315" i="2"/>
  <c r="O1316" i="2"/>
  <c r="N1316" i="2"/>
  <c r="M1316" i="2"/>
  <c r="L1316" i="2"/>
  <c r="O1317" i="2"/>
  <c r="N1317" i="2"/>
  <c r="M1317" i="2"/>
  <c r="L1317" i="2"/>
  <c r="P1318" i="2"/>
  <c r="Q1318" i="2" s="1"/>
  <c r="R1318" i="2" s="1"/>
  <c r="S1318" i="2" s="1"/>
  <c r="T1318" i="2" s="1"/>
  <c r="O1319" i="2"/>
  <c r="N1319" i="2"/>
  <c r="M1319" i="2"/>
  <c r="L1319" i="2"/>
  <c r="O1320" i="2"/>
  <c r="N1320" i="2"/>
  <c r="M1320" i="2"/>
  <c r="L1320" i="2"/>
  <c r="O1321" i="2"/>
  <c r="N1321" i="2"/>
  <c r="M1321" i="2"/>
  <c r="L1321" i="2"/>
  <c r="P1322" i="2"/>
  <c r="Q1322" i="2" s="1"/>
  <c r="R1322" i="2" s="1"/>
  <c r="S1322" i="2" s="1"/>
  <c r="T1322" i="2" s="1"/>
  <c r="O1323" i="2"/>
  <c r="N1323" i="2"/>
  <c r="M1323" i="2"/>
  <c r="L1323" i="2"/>
  <c r="O1324" i="2"/>
  <c r="N1324" i="2"/>
  <c r="M1324" i="2"/>
  <c r="L1324" i="2"/>
  <c r="O1325" i="2"/>
  <c r="N1325" i="2"/>
  <c r="M1325" i="2"/>
  <c r="L1325" i="2"/>
  <c r="O1326" i="2"/>
  <c r="N1326" i="2"/>
  <c r="M1326" i="2"/>
  <c r="L1326" i="2"/>
  <c r="O1327" i="2"/>
  <c r="N1327" i="2"/>
  <c r="M1327" i="2"/>
  <c r="L1327" i="2"/>
  <c r="O1328" i="2"/>
  <c r="N1328" i="2"/>
  <c r="M1328" i="2"/>
  <c r="L1328" i="2"/>
  <c r="P1329" i="2"/>
  <c r="Q1329" i="2" s="1"/>
  <c r="R1329" i="2" s="1"/>
  <c r="S1329" i="2" s="1"/>
  <c r="T1329" i="2" s="1"/>
  <c r="O1330" i="2"/>
  <c r="N1330" i="2"/>
  <c r="M1330" i="2"/>
  <c r="L1330" i="2"/>
  <c r="O1331" i="2"/>
  <c r="N1331" i="2"/>
  <c r="M1331" i="2"/>
  <c r="L1331" i="2"/>
  <c r="O1332" i="2"/>
  <c r="N1332" i="2"/>
  <c r="M1332" i="2"/>
  <c r="L1332" i="2"/>
  <c r="O1333" i="2"/>
  <c r="N1333" i="2"/>
  <c r="M1333" i="2"/>
  <c r="L1333" i="2"/>
  <c r="O1334" i="2"/>
  <c r="N1334" i="2"/>
  <c r="M1334" i="2"/>
  <c r="L1334" i="2"/>
  <c r="O1335" i="2"/>
  <c r="N1335" i="2"/>
  <c r="M1335" i="2"/>
  <c r="L1335" i="2"/>
  <c r="P1336" i="2"/>
  <c r="Q1336" i="2" s="1"/>
  <c r="R1336" i="2" s="1"/>
  <c r="S1336" i="2" s="1"/>
  <c r="T1336" i="2" s="1"/>
  <c r="O1337" i="2"/>
  <c r="N1337" i="2"/>
  <c r="M1337" i="2"/>
  <c r="L1337" i="2"/>
  <c r="O1338" i="2"/>
  <c r="N1338" i="2"/>
  <c r="M1338" i="2"/>
  <c r="L1338" i="2"/>
  <c r="O1339" i="2"/>
  <c r="N1339" i="2"/>
  <c r="M1339" i="2"/>
  <c r="L1339" i="2"/>
  <c r="O1340" i="2"/>
  <c r="N1340" i="2"/>
  <c r="M1340" i="2"/>
  <c r="L1340" i="2"/>
  <c r="O1341" i="2"/>
  <c r="N1341" i="2"/>
  <c r="M1341" i="2"/>
  <c r="L1341" i="2"/>
  <c r="O1342" i="2"/>
  <c r="N1342" i="2"/>
  <c r="M1342" i="2"/>
  <c r="L1342" i="2"/>
  <c r="P1343" i="2"/>
  <c r="Q1343" i="2" s="1"/>
  <c r="R1343" i="2" s="1"/>
  <c r="S1343" i="2" s="1"/>
  <c r="T1343" i="2" s="1"/>
  <c r="O1344" i="2"/>
  <c r="N1344" i="2"/>
  <c r="M1344" i="2"/>
  <c r="L1344" i="2"/>
  <c r="O1345" i="2"/>
  <c r="N1345" i="2"/>
  <c r="M1345" i="2"/>
  <c r="L1345" i="2"/>
  <c r="O1346" i="2"/>
  <c r="N1346" i="2"/>
  <c r="M1346" i="2"/>
  <c r="L1346" i="2"/>
  <c r="O1347" i="2"/>
  <c r="N1347" i="2"/>
  <c r="M1347" i="2"/>
  <c r="L1347" i="2"/>
  <c r="O1348" i="2"/>
  <c r="N1348" i="2"/>
  <c r="M1348" i="2"/>
  <c r="L1348" i="2"/>
  <c r="O1349" i="2"/>
  <c r="N1349" i="2"/>
  <c r="M1349" i="2"/>
  <c r="L1349" i="2"/>
  <c r="P1350" i="2"/>
  <c r="Q1350" i="2" s="1"/>
  <c r="R1350" i="2" s="1"/>
  <c r="S1350" i="2" s="1"/>
  <c r="T1350" i="2" s="1"/>
  <c r="O1351" i="2"/>
  <c r="N1351" i="2"/>
  <c r="M1351" i="2"/>
  <c r="L1351" i="2"/>
  <c r="P1352" i="2"/>
  <c r="Q1352" i="2" s="1"/>
  <c r="R1352" i="2" s="1"/>
  <c r="S1352" i="2" s="1"/>
  <c r="T1352" i="2" s="1"/>
  <c r="P1353" i="2"/>
  <c r="Q1353" i="2" s="1"/>
  <c r="R1353" i="2" s="1"/>
  <c r="S1353" i="2" s="1"/>
  <c r="T1353" i="2" s="1"/>
  <c r="P1354" i="2"/>
  <c r="Q1354" i="2" s="1"/>
  <c r="R1354" i="2" s="1"/>
  <c r="S1354" i="2" s="1"/>
  <c r="T1354" i="2" s="1"/>
  <c r="P1355" i="2"/>
  <c r="Q1355" i="2" s="1"/>
  <c r="R1355" i="2" s="1"/>
  <c r="S1355" i="2" s="1"/>
  <c r="T1355" i="2" s="1"/>
  <c r="P1356" i="2"/>
  <c r="Q1356" i="2" s="1"/>
  <c r="R1356" i="2" s="1"/>
  <c r="S1356" i="2" s="1"/>
  <c r="T1356" i="2" s="1"/>
  <c r="P1357" i="2"/>
  <c r="Q1357" i="2" s="1"/>
  <c r="R1357" i="2" s="1"/>
  <c r="S1357" i="2" s="1"/>
  <c r="T1357" i="2" s="1"/>
  <c r="O1358" i="2"/>
  <c r="N1358" i="2"/>
  <c r="M1358" i="2"/>
  <c r="L1358" i="2"/>
  <c r="P1359" i="2"/>
  <c r="Q1359" i="2" s="1"/>
  <c r="R1359" i="2" s="1"/>
  <c r="S1359" i="2" s="1"/>
  <c r="T1359" i="2" s="1"/>
  <c r="P1360" i="2"/>
  <c r="Q1360" i="2" s="1"/>
  <c r="R1360" i="2" s="1"/>
  <c r="S1360" i="2" s="1"/>
  <c r="T1360" i="2" s="1"/>
  <c r="P1361" i="2"/>
  <c r="Q1361" i="2" s="1"/>
  <c r="R1361" i="2" s="1"/>
  <c r="S1361" i="2" s="1"/>
  <c r="T1361" i="2" s="1"/>
  <c r="P1362" i="2"/>
  <c r="Q1362" i="2" s="1"/>
  <c r="R1362" i="2" s="1"/>
  <c r="S1362" i="2" s="1"/>
  <c r="T1362" i="2" s="1"/>
  <c r="P1363" i="2"/>
  <c r="Q1363" i="2" s="1"/>
  <c r="R1363" i="2" s="1"/>
  <c r="S1363" i="2" s="1"/>
  <c r="T1363" i="2" s="1"/>
  <c r="P1364" i="2"/>
  <c r="Q1364" i="2" s="1"/>
  <c r="R1364" i="2" s="1"/>
  <c r="S1364" i="2" s="1"/>
  <c r="T1364" i="2" s="1"/>
  <c r="O1365" i="2"/>
  <c r="N1365" i="2"/>
  <c r="M1365" i="2"/>
  <c r="L1365" i="2"/>
  <c r="P1366" i="2"/>
  <c r="Q1366" i="2" s="1"/>
  <c r="R1366" i="2" s="1"/>
  <c r="S1366" i="2" s="1"/>
  <c r="T1366" i="2" s="1"/>
  <c r="P1367" i="2"/>
  <c r="Q1367" i="2" s="1"/>
  <c r="R1367" i="2" s="1"/>
  <c r="S1367" i="2" s="1"/>
  <c r="T1367" i="2" s="1"/>
  <c r="P1368" i="2"/>
  <c r="Q1368" i="2" s="1"/>
  <c r="R1368" i="2" s="1"/>
  <c r="S1368" i="2" s="1"/>
  <c r="T1368" i="2" s="1"/>
  <c r="P1369" i="2"/>
  <c r="Q1369" i="2" s="1"/>
  <c r="R1369" i="2" s="1"/>
  <c r="S1369" i="2" s="1"/>
  <c r="T1369" i="2" s="1"/>
  <c r="P1370" i="2"/>
  <c r="Q1370" i="2" s="1"/>
  <c r="R1370" i="2" s="1"/>
  <c r="S1370" i="2" s="1"/>
  <c r="T1370" i="2" s="1"/>
  <c r="P1371" i="2"/>
  <c r="Q1371" i="2" s="1"/>
  <c r="R1371" i="2" s="1"/>
  <c r="S1371" i="2" s="1"/>
  <c r="T1371" i="2" s="1"/>
  <c r="O1372" i="2"/>
  <c r="N1372" i="2"/>
  <c r="M1372" i="2"/>
  <c r="L1372" i="2"/>
  <c r="P1373" i="2"/>
  <c r="Q1373" i="2" s="1"/>
  <c r="R1373" i="2" s="1"/>
  <c r="S1373" i="2" s="1"/>
  <c r="T1373" i="2" s="1"/>
  <c r="P1374" i="2"/>
  <c r="Q1374" i="2" s="1"/>
  <c r="R1374" i="2" s="1"/>
  <c r="S1374" i="2" s="1"/>
  <c r="T1374" i="2" s="1"/>
  <c r="P1375" i="2"/>
  <c r="Q1375" i="2" s="1"/>
  <c r="R1375" i="2" s="1"/>
  <c r="S1375" i="2" s="1"/>
  <c r="T1375" i="2" s="1"/>
  <c r="P1376" i="2"/>
  <c r="Q1376" i="2" s="1"/>
  <c r="R1376" i="2" s="1"/>
  <c r="S1376" i="2" s="1"/>
  <c r="T1376" i="2" s="1"/>
  <c r="P1377" i="2"/>
  <c r="Q1377" i="2" s="1"/>
  <c r="R1377" i="2" s="1"/>
  <c r="S1377" i="2" s="1"/>
  <c r="T1377" i="2" s="1"/>
  <c r="P1378" i="2"/>
  <c r="Q1378" i="2" s="1"/>
  <c r="R1378" i="2" s="1"/>
  <c r="S1378" i="2" s="1"/>
  <c r="T1378" i="2" s="1"/>
  <c r="O1379" i="2"/>
  <c r="N1379" i="2"/>
  <c r="M1379" i="2"/>
  <c r="L1379" i="2"/>
  <c r="P1380" i="2"/>
  <c r="Q1380" i="2" s="1"/>
  <c r="R1380" i="2" s="1"/>
  <c r="S1380" i="2" s="1"/>
  <c r="T1380" i="2" s="1"/>
  <c r="O1381" i="2"/>
  <c r="N1381" i="2"/>
  <c r="M1381" i="2"/>
  <c r="L1381" i="2"/>
  <c r="P1382" i="2"/>
  <c r="Q1382" i="2" s="1"/>
  <c r="R1382" i="2" s="1"/>
  <c r="S1382" i="2" s="1"/>
  <c r="T1382" i="2" s="1"/>
  <c r="O1383" i="2"/>
  <c r="N1383" i="2"/>
  <c r="M1383" i="2"/>
  <c r="L1383" i="2"/>
  <c r="O1384" i="2"/>
  <c r="N1384" i="2"/>
  <c r="M1384" i="2"/>
  <c r="L1384" i="2"/>
  <c r="O1385" i="2"/>
  <c r="N1385" i="2"/>
  <c r="M1385" i="2"/>
  <c r="L1385" i="2"/>
  <c r="O1386" i="2"/>
  <c r="N1386" i="2"/>
  <c r="M1386" i="2"/>
  <c r="L1386" i="2"/>
  <c r="O1387" i="2"/>
  <c r="N1387" i="2"/>
  <c r="M1387" i="2"/>
  <c r="L1387" i="2"/>
  <c r="O1388" i="2"/>
  <c r="N1388" i="2"/>
  <c r="M1388" i="2"/>
  <c r="L1388" i="2"/>
  <c r="P1389" i="2"/>
  <c r="Q1389" i="2" s="1"/>
  <c r="R1389" i="2" s="1"/>
  <c r="S1389" i="2" s="1"/>
  <c r="T1389" i="2" s="1"/>
  <c r="O1390" i="2"/>
  <c r="N1390" i="2"/>
  <c r="M1390" i="2"/>
  <c r="L1390" i="2"/>
  <c r="O1391" i="2"/>
  <c r="N1391" i="2"/>
  <c r="M1391" i="2"/>
  <c r="L1391" i="2"/>
  <c r="O1392" i="2"/>
  <c r="N1392" i="2"/>
  <c r="M1392" i="2"/>
  <c r="L1392" i="2"/>
  <c r="O1393" i="2"/>
  <c r="N1393" i="2"/>
  <c r="M1393" i="2"/>
  <c r="L1393" i="2"/>
  <c r="O1394" i="2"/>
  <c r="N1394" i="2"/>
  <c r="M1394" i="2"/>
  <c r="L1394" i="2"/>
  <c r="O1395" i="2"/>
  <c r="N1395" i="2"/>
  <c r="M1395" i="2"/>
  <c r="L1395" i="2"/>
  <c r="P1396" i="2"/>
  <c r="Q1396" i="2" s="1"/>
  <c r="R1396" i="2" s="1"/>
  <c r="S1396" i="2" s="1"/>
  <c r="T1396" i="2" s="1"/>
  <c r="O1397" i="2"/>
  <c r="N1397" i="2"/>
  <c r="M1397" i="2"/>
  <c r="L1397" i="2"/>
  <c r="O1398" i="2"/>
  <c r="N1398" i="2"/>
  <c r="M1398" i="2"/>
  <c r="L1398" i="2"/>
  <c r="O1399" i="2"/>
  <c r="N1399" i="2"/>
  <c r="M1399" i="2"/>
  <c r="L1399" i="2"/>
  <c r="O1400" i="2"/>
  <c r="N1400" i="2"/>
  <c r="M1400" i="2"/>
  <c r="L1400" i="2"/>
  <c r="O1401" i="2"/>
  <c r="N1401" i="2"/>
  <c r="M1401" i="2"/>
  <c r="L1401" i="2"/>
  <c r="O1402" i="2"/>
  <c r="N1402" i="2"/>
  <c r="M1402" i="2"/>
  <c r="L1402" i="2"/>
  <c r="P1403" i="2"/>
  <c r="Q1403" i="2" s="1"/>
  <c r="R1403" i="2" s="1"/>
  <c r="S1403" i="2" s="1"/>
  <c r="T1403" i="2" s="1"/>
  <c r="O1404" i="2"/>
  <c r="N1404" i="2"/>
  <c r="M1404" i="2"/>
  <c r="L1404" i="2"/>
  <c r="O1405" i="2"/>
  <c r="N1405" i="2"/>
  <c r="M1405" i="2"/>
  <c r="L1405" i="2"/>
  <c r="P1406" i="2"/>
  <c r="Q1406" i="2" s="1"/>
  <c r="R1406" i="2" s="1"/>
  <c r="S1406" i="2" s="1"/>
  <c r="T1406" i="2" s="1"/>
  <c r="O1407" i="2"/>
  <c r="N1407" i="2"/>
  <c r="M1407" i="2"/>
  <c r="L1407" i="2"/>
  <c r="P1408" i="2"/>
  <c r="Q1408" i="2" s="1"/>
  <c r="R1408" i="2" s="1"/>
  <c r="S1408" i="2" s="1"/>
  <c r="T1408" i="2" s="1"/>
  <c r="O1409" i="2"/>
  <c r="N1409" i="2"/>
  <c r="M1409" i="2"/>
  <c r="L1409" i="2"/>
  <c r="P1410" i="2"/>
  <c r="Q1410" i="2" s="1"/>
  <c r="R1410" i="2" s="1"/>
  <c r="S1410" i="2" s="1"/>
  <c r="T1410" i="2" s="1"/>
  <c r="O1411" i="2"/>
  <c r="N1411" i="2"/>
  <c r="M1411" i="2"/>
  <c r="L1411" i="2"/>
  <c r="P1412" i="2"/>
  <c r="Q1412" i="2" s="1"/>
  <c r="R1412" i="2" s="1"/>
  <c r="S1412" i="2" s="1"/>
  <c r="T1412" i="2" s="1"/>
  <c r="O1413" i="2"/>
  <c r="N1413" i="2"/>
  <c r="M1413" i="2"/>
  <c r="L1413" i="2"/>
  <c r="O1414" i="2"/>
  <c r="N1414" i="2"/>
  <c r="M1414" i="2"/>
  <c r="L1414" i="2"/>
  <c r="O1415" i="2"/>
  <c r="N1415" i="2"/>
  <c r="M1415" i="2"/>
  <c r="L1415" i="2"/>
  <c r="O1416" i="2"/>
  <c r="N1416" i="2"/>
  <c r="M1416" i="2"/>
  <c r="L1416" i="2"/>
  <c r="O1417" i="2"/>
  <c r="N1417" i="2"/>
  <c r="M1417" i="2"/>
  <c r="L1417" i="2"/>
  <c r="O1418" i="2"/>
  <c r="N1418" i="2"/>
  <c r="M1418" i="2"/>
  <c r="L1418" i="2"/>
  <c r="P1419" i="2"/>
  <c r="Q1419" i="2" s="1"/>
  <c r="R1419" i="2" s="1"/>
  <c r="S1419" i="2" s="1"/>
  <c r="T1419" i="2" s="1"/>
  <c r="O1420" i="2"/>
  <c r="N1420" i="2"/>
  <c r="M1420" i="2"/>
  <c r="L1420" i="2"/>
  <c r="O1421" i="2"/>
  <c r="N1421" i="2"/>
  <c r="M1421" i="2"/>
  <c r="L1421" i="2"/>
  <c r="O1422" i="2"/>
  <c r="N1422" i="2"/>
  <c r="M1422" i="2"/>
  <c r="L1422" i="2"/>
  <c r="O1423" i="2"/>
  <c r="N1423" i="2"/>
  <c r="M1423" i="2"/>
  <c r="L1423" i="2"/>
  <c r="O1424" i="2"/>
  <c r="N1424" i="2"/>
  <c r="M1424" i="2"/>
  <c r="L1424" i="2"/>
  <c r="O1425" i="2"/>
  <c r="N1425" i="2"/>
  <c r="M1425" i="2"/>
  <c r="L1425" i="2"/>
  <c r="P1426" i="2"/>
  <c r="Q1426" i="2" s="1"/>
  <c r="R1426" i="2" s="1"/>
  <c r="S1426" i="2" s="1"/>
  <c r="T1426" i="2" s="1"/>
  <c r="O1427" i="2"/>
  <c r="N1427" i="2"/>
  <c r="M1427" i="2"/>
  <c r="L1427" i="2"/>
  <c r="O1428" i="2"/>
  <c r="N1428" i="2"/>
  <c r="M1428" i="2"/>
  <c r="L1428" i="2"/>
  <c r="O1429" i="2"/>
  <c r="N1429" i="2"/>
  <c r="M1429" i="2"/>
  <c r="L1429" i="2"/>
  <c r="O1430" i="2"/>
  <c r="N1430" i="2"/>
  <c r="M1430" i="2"/>
  <c r="L1430" i="2"/>
  <c r="O1431" i="2"/>
  <c r="N1431" i="2"/>
  <c r="M1431" i="2"/>
  <c r="L1431" i="2"/>
  <c r="O1432" i="2"/>
  <c r="N1432" i="2"/>
  <c r="M1432" i="2"/>
  <c r="L1432" i="2"/>
  <c r="P1433" i="2"/>
  <c r="Q1433" i="2" s="1"/>
  <c r="R1433" i="2" s="1"/>
  <c r="S1433" i="2" s="1"/>
  <c r="T1433" i="2" s="1"/>
  <c r="O1434" i="2"/>
  <c r="N1434" i="2"/>
  <c r="M1434" i="2"/>
  <c r="L1434" i="2"/>
  <c r="O1435" i="2"/>
  <c r="N1435" i="2"/>
  <c r="M1435" i="2"/>
  <c r="L1435" i="2"/>
  <c r="O1436" i="2"/>
  <c r="N1436" i="2"/>
  <c r="M1436" i="2"/>
  <c r="L1436" i="2"/>
  <c r="O1437" i="2"/>
  <c r="N1437" i="2"/>
  <c r="M1437" i="2"/>
  <c r="L1437" i="2"/>
  <c r="P1438" i="2"/>
  <c r="Q1438" i="2" s="1"/>
  <c r="R1438" i="2" s="1"/>
  <c r="S1438" i="2" s="1"/>
  <c r="T1438" i="2" s="1"/>
  <c r="O1439" i="2"/>
  <c r="N1439" i="2"/>
  <c r="M1439" i="2"/>
  <c r="L1439" i="2"/>
  <c r="P1440" i="2"/>
  <c r="Q1440" i="2" s="1"/>
  <c r="R1440" i="2" s="1"/>
  <c r="S1440" i="2" s="1"/>
  <c r="T1440" i="2" s="1"/>
  <c r="O1441" i="2"/>
  <c r="N1441" i="2"/>
  <c r="M1441" i="2"/>
  <c r="L1441" i="2"/>
  <c r="P1442" i="2"/>
  <c r="Q1442" i="2" s="1"/>
  <c r="R1442" i="2" s="1"/>
  <c r="S1442" i="2" s="1"/>
  <c r="T1442" i="2" s="1"/>
  <c r="O1443" i="2"/>
  <c r="N1443" i="2"/>
  <c r="M1443" i="2"/>
  <c r="L1443" i="2"/>
  <c r="O1444" i="2"/>
  <c r="N1444" i="2"/>
  <c r="M1444" i="2"/>
  <c r="L1444" i="2"/>
  <c r="O1445" i="2"/>
  <c r="N1445" i="2"/>
  <c r="M1445" i="2"/>
  <c r="L1445" i="2"/>
  <c r="O1446" i="2"/>
  <c r="N1446" i="2"/>
  <c r="M1446" i="2"/>
  <c r="L1446" i="2"/>
  <c r="O1447" i="2"/>
  <c r="N1447" i="2"/>
  <c r="M1447" i="2"/>
  <c r="L1447" i="2"/>
  <c r="O1448" i="2"/>
  <c r="N1448" i="2"/>
  <c r="M1448" i="2"/>
  <c r="L1448" i="2"/>
  <c r="P1449" i="2"/>
  <c r="Q1449" i="2" s="1"/>
  <c r="R1449" i="2" s="1"/>
  <c r="S1449" i="2" s="1"/>
  <c r="T1449" i="2" s="1"/>
  <c r="O1450" i="2"/>
  <c r="N1450" i="2"/>
  <c r="M1450" i="2"/>
  <c r="L1450" i="2"/>
  <c r="O1451" i="2"/>
  <c r="N1451" i="2"/>
  <c r="M1451" i="2"/>
  <c r="L1451" i="2"/>
  <c r="O1452" i="2"/>
  <c r="N1452" i="2"/>
  <c r="M1452" i="2"/>
  <c r="L1452" i="2"/>
  <c r="O1453" i="2"/>
  <c r="N1453" i="2"/>
  <c r="M1453" i="2"/>
  <c r="L1453" i="2"/>
  <c r="O1454" i="2"/>
  <c r="N1454" i="2"/>
  <c r="M1454" i="2"/>
  <c r="L1454" i="2"/>
  <c r="O1455" i="2"/>
  <c r="N1455" i="2"/>
  <c r="M1455" i="2"/>
  <c r="L1455" i="2"/>
  <c r="P1456" i="2"/>
  <c r="Q1456" i="2" s="1"/>
  <c r="R1456" i="2" s="1"/>
  <c r="S1456" i="2" s="1"/>
  <c r="T1456" i="2" s="1"/>
  <c r="O1457" i="2"/>
  <c r="N1457" i="2"/>
  <c r="M1457" i="2"/>
  <c r="L1457" i="2"/>
  <c r="O1458" i="2"/>
  <c r="N1458" i="2"/>
  <c r="M1458" i="2"/>
  <c r="L1458" i="2"/>
  <c r="O1459" i="2"/>
  <c r="N1459" i="2"/>
  <c r="M1459" i="2"/>
  <c r="L1459" i="2"/>
  <c r="O1460" i="2"/>
  <c r="N1460" i="2"/>
  <c r="M1460" i="2"/>
  <c r="L1460" i="2"/>
  <c r="O1461" i="2"/>
  <c r="N1461" i="2"/>
  <c r="M1461" i="2"/>
  <c r="L1461" i="2"/>
  <c r="O1462" i="2"/>
  <c r="N1462" i="2"/>
  <c r="M1462" i="2"/>
  <c r="L1462" i="2"/>
  <c r="P1463" i="2"/>
  <c r="Q1463" i="2" s="1"/>
  <c r="R1463" i="2" s="1"/>
  <c r="S1463" i="2" s="1"/>
  <c r="T1463" i="2" s="1"/>
  <c r="O1464" i="2"/>
  <c r="N1464" i="2"/>
  <c r="M1464" i="2"/>
  <c r="L1464" i="2"/>
  <c r="O1465" i="2"/>
  <c r="N1465" i="2"/>
  <c r="M1465" i="2"/>
  <c r="L1465" i="2"/>
  <c r="O1466" i="2"/>
  <c r="N1466" i="2"/>
  <c r="M1466" i="2"/>
  <c r="L1466" i="2"/>
  <c r="O1467" i="2"/>
  <c r="N1467" i="2"/>
  <c r="M1467" i="2"/>
  <c r="L1467" i="2"/>
  <c r="O1468" i="2"/>
  <c r="N1468" i="2"/>
  <c r="M1468" i="2"/>
  <c r="L1468" i="2"/>
  <c r="O1469" i="2"/>
  <c r="N1469" i="2"/>
  <c r="M1469" i="2"/>
  <c r="L1469" i="2"/>
  <c r="P1470" i="2"/>
  <c r="Q1470" i="2" s="1"/>
  <c r="R1470" i="2" s="1"/>
  <c r="S1470" i="2" s="1"/>
  <c r="T1470" i="2" s="1"/>
  <c r="O1471" i="2"/>
  <c r="N1471" i="2"/>
  <c r="M1471" i="2"/>
  <c r="L1471" i="2"/>
  <c r="P1472" i="2"/>
  <c r="Q1472" i="2" s="1"/>
  <c r="R1472" i="2" s="1"/>
  <c r="S1472" i="2" s="1"/>
  <c r="T1472" i="2" s="1"/>
  <c r="O1473" i="2"/>
  <c r="N1473" i="2"/>
  <c r="M1473" i="2"/>
  <c r="L1473" i="2"/>
  <c r="O1474" i="2"/>
  <c r="N1474" i="2"/>
  <c r="M1474" i="2"/>
  <c r="L1474" i="2"/>
  <c r="O1475" i="2"/>
  <c r="N1475" i="2"/>
  <c r="M1475" i="2"/>
  <c r="L1475" i="2"/>
  <c r="O1476" i="2"/>
  <c r="N1476" i="2"/>
  <c r="M1476" i="2"/>
  <c r="L1476" i="2"/>
  <c r="O1477" i="2"/>
  <c r="N1477" i="2"/>
  <c r="M1477" i="2"/>
  <c r="L1477" i="2"/>
  <c r="O1478" i="2"/>
  <c r="N1478" i="2"/>
  <c r="M1478" i="2"/>
  <c r="L1478" i="2"/>
  <c r="P1479" i="2"/>
  <c r="Q1479" i="2" s="1"/>
  <c r="R1479" i="2" s="1"/>
  <c r="S1479" i="2" s="1"/>
  <c r="T1479" i="2" s="1"/>
  <c r="P1480" i="2"/>
  <c r="Q1480" i="2" s="1"/>
  <c r="R1480" i="2" s="1"/>
  <c r="S1480" i="2" s="1"/>
  <c r="T1480" i="2" s="1"/>
  <c r="O1481" i="2"/>
  <c r="N1481" i="2"/>
  <c r="M1481" i="2"/>
  <c r="L1481" i="2"/>
  <c r="O1482" i="2"/>
  <c r="N1482" i="2"/>
  <c r="M1482" i="2"/>
  <c r="L1482" i="2"/>
  <c r="O1483" i="2"/>
  <c r="N1483" i="2"/>
  <c r="M1483" i="2"/>
  <c r="L1483" i="2"/>
  <c r="O1484" i="2"/>
  <c r="N1484" i="2"/>
  <c r="M1484" i="2"/>
  <c r="L1484" i="2"/>
  <c r="O1485" i="2"/>
  <c r="N1485" i="2"/>
  <c r="M1485" i="2"/>
  <c r="L1485" i="2"/>
  <c r="P1486" i="2"/>
  <c r="Q1486" i="2" s="1"/>
  <c r="R1486" i="2" s="1"/>
  <c r="S1486" i="2" s="1"/>
  <c r="T1486" i="2" s="1"/>
  <c r="O1487" i="2"/>
  <c r="N1487" i="2"/>
  <c r="M1487" i="2"/>
  <c r="L1487" i="2"/>
  <c r="O1488" i="2"/>
  <c r="N1488" i="2"/>
  <c r="M1488" i="2"/>
  <c r="L1488" i="2"/>
  <c r="O1489" i="2"/>
  <c r="N1489" i="2"/>
  <c r="M1489" i="2"/>
  <c r="L1489" i="2"/>
  <c r="O1490" i="2"/>
  <c r="N1490" i="2"/>
  <c r="M1490" i="2"/>
  <c r="L1490" i="2"/>
  <c r="O1491" i="2"/>
  <c r="N1491" i="2"/>
  <c r="M1491" i="2"/>
  <c r="L1491" i="2"/>
  <c r="O1492" i="2"/>
  <c r="N1492" i="2"/>
  <c r="M1492" i="2"/>
  <c r="L1492" i="2"/>
  <c r="P1493" i="2"/>
  <c r="Q1493" i="2" s="1"/>
  <c r="R1493" i="2" s="1"/>
  <c r="S1493" i="2" s="1"/>
  <c r="T1493" i="2" s="1"/>
  <c r="O1494" i="2"/>
  <c r="N1494" i="2"/>
  <c r="M1494" i="2"/>
  <c r="L1494" i="2"/>
  <c r="O1495" i="2"/>
  <c r="N1495" i="2"/>
  <c r="M1495" i="2"/>
  <c r="L1495" i="2"/>
  <c r="O1496" i="2"/>
  <c r="N1496" i="2"/>
  <c r="M1496" i="2"/>
  <c r="L1496" i="2"/>
  <c r="O1497" i="2"/>
  <c r="N1497" i="2"/>
  <c r="M1497" i="2"/>
  <c r="L1497" i="2"/>
  <c r="O1498" i="2"/>
  <c r="N1498" i="2"/>
  <c r="M1498" i="2"/>
  <c r="L1498" i="2"/>
  <c r="O1499" i="2"/>
  <c r="N1499" i="2"/>
  <c r="M1499" i="2"/>
  <c r="L1499" i="2"/>
  <c r="P1500" i="2"/>
  <c r="Q1500" i="2" s="1"/>
  <c r="R1500" i="2" s="1"/>
  <c r="S1500" i="2" s="1"/>
  <c r="T1500" i="2" s="1"/>
  <c r="O1501" i="2"/>
  <c r="N1501" i="2"/>
  <c r="M1501" i="2"/>
  <c r="L1501" i="2"/>
  <c r="P1502" i="2"/>
  <c r="Q1502" i="2" s="1"/>
  <c r="R1502" i="2" s="1"/>
  <c r="S1502" i="2" s="1"/>
  <c r="T1502" i="2" s="1"/>
  <c r="O1503" i="2"/>
  <c r="N1503" i="2"/>
  <c r="M1503" i="2"/>
  <c r="L1503" i="2"/>
  <c r="O1504" i="2"/>
  <c r="N1504" i="2"/>
  <c r="M1504" i="2"/>
  <c r="L1504" i="2"/>
  <c r="O1505" i="2"/>
  <c r="N1505" i="2"/>
  <c r="M1505" i="2"/>
  <c r="L1505" i="2"/>
  <c r="O1506" i="2"/>
  <c r="N1506" i="2"/>
  <c r="M1506" i="2"/>
  <c r="L1506" i="2"/>
  <c r="O1507" i="2"/>
  <c r="N1507" i="2"/>
  <c r="M1507" i="2"/>
  <c r="L1507" i="2"/>
  <c r="O1508" i="2"/>
  <c r="N1508" i="2"/>
  <c r="M1508" i="2"/>
  <c r="L1508" i="2"/>
  <c r="P1509" i="2"/>
  <c r="Q1509" i="2" s="1"/>
  <c r="R1509" i="2" s="1"/>
  <c r="S1509" i="2" s="1"/>
  <c r="T1509" i="2" s="1"/>
  <c r="O1510" i="2"/>
  <c r="N1510" i="2"/>
  <c r="M1510" i="2"/>
  <c r="L1510" i="2"/>
  <c r="O1511" i="2"/>
  <c r="N1511" i="2"/>
  <c r="M1511" i="2"/>
  <c r="L1511" i="2"/>
  <c r="O1512" i="2"/>
  <c r="N1512" i="2"/>
  <c r="M1512" i="2"/>
  <c r="L1512" i="2"/>
  <c r="O1513" i="2"/>
  <c r="N1513" i="2"/>
  <c r="M1513" i="2"/>
  <c r="L1513" i="2"/>
  <c r="O1514" i="2"/>
  <c r="N1514" i="2"/>
  <c r="M1514" i="2"/>
  <c r="L1514" i="2"/>
  <c r="O1515" i="2"/>
  <c r="N1515" i="2"/>
  <c r="M1515" i="2"/>
  <c r="L1515" i="2"/>
  <c r="P1516" i="2"/>
  <c r="Q1516" i="2" s="1"/>
  <c r="R1516" i="2" s="1"/>
  <c r="S1516" i="2" s="1"/>
  <c r="T1516" i="2" s="1"/>
  <c r="O1517" i="2"/>
  <c r="N1517" i="2"/>
  <c r="M1517" i="2"/>
  <c r="L1517" i="2"/>
  <c r="O1518" i="2"/>
  <c r="N1518" i="2"/>
  <c r="M1518" i="2"/>
  <c r="L1518" i="2"/>
  <c r="O1519" i="2"/>
  <c r="N1519" i="2"/>
  <c r="M1519" i="2"/>
  <c r="L1519" i="2"/>
  <c r="O1520" i="2"/>
  <c r="N1520" i="2"/>
  <c r="M1520" i="2"/>
  <c r="L1520" i="2"/>
  <c r="O1521" i="2"/>
  <c r="N1521" i="2"/>
  <c r="M1521" i="2"/>
  <c r="L1521" i="2"/>
  <c r="O1522" i="2"/>
  <c r="N1522" i="2"/>
  <c r="M1522" i="2"/>
  <c r="L1522" i="2"/>
  <c r="P1523" i="2"/>
  <c r="Q1523" i="2" s="1"/>
  <c r="R1523" i="2" s="1"/>
  <c r="S1523" i="2" s="1"/>
  <c r="T1523" i="2" s="1"/>
  <c r="O1524" i="2"/>
  <c r="N1524" i="2"/>
  <c r="M1524" i="2"/>
  <c r="L1524" i="2"/>
  <c r="O1525" i="2"/>
  <c r="N1525" i="2"/>
  <c r="M1525" i="2"/>
  <c r="L1525" i="2"/>
  <c r="O1526" i="2"/>
  <c r="N1526" i="2"/>
  <c r="M1526" i="2"/>
  <c r="L1526" i="2"/>
  <c r="O1527" i="2"/>
  <c r="N1527" i="2"/>
  <c r="M1527" i="2"/>
  <c r="L1527" i="2"/>
  <c r="O1528" i="2"/>
  <c r="N1528" i="2"/>
  <c r="M1528" i="2"/>
  <c r="L1528" i="2"/>
  <c r="O1529" i="2"/>
  <c r="N1529" i="2"/>
  <c r="M1529" i="2"/>
  <c r="L1529" i="2"/>
  <c r="P1530" i="2"/>
  <c r="Q1530" i="2" s="1"/>
  <c r="R1530" i="2" s="1"/>
  <c r="S1530" i="2" s="1"/>
  <c r="T1530" i="2" s="1"/>
  <c r="O1531" i="2"/>
  <c r="N1531" i="2"/>
  <c r="M1531" i="2"/>
  <c r="L1531" i="2"/>
  <c r="P1532" i="2"/>
  <c r="Q1532" i="2" s="1"/>
  <c r="R1532" i="2" s="1"/>
  <c r="S1532" i="2" s="1"/>
  <c r="T1532" i="2" s="1"/>
  <c r="O1533" i="2"/>
  <c r="N1533" i="2"/>
  <c r="M1533" i="2"/>
  <c r="L1533" i="2"/>
  <c r="O1534" i="2"/>
  <c r="N1534" i="2"/>
  <c r="M1534" i="2"/>
  <c r="L1534" i="2"/>
  <c r="O1535" i="2"/>
  <c r="N1535" i="2"/>
  <c r="M1535" i="2"/>
  <c r="L1535" i="2"/>
  <c r="O1536" i="2"/>
  <c r="N1536" i="2"/>
  <c r="M1536" i="2"/>
  <c r="L1536" i="2"/>
  <c r="O1537" i="2"/>
  <c r="N1537" i="2"/>
  <c r="M1537" i="2"/>
  <c r="L1537" i="2"/>
  <c r="O1538" i="2"/>
  <c r="N1538" i="2"/>
  <c r="M1538" i="2"/>
  <c r="L1538" i="2"/>
  <c r="P1539" i="2"/>
  <c r="Q1539" i="2" s="1"/>
  <c r="R1539" i="2" s="1"/>
  <c r="S1539" i="2" s="1"/>
  <c r="T1539" i="2" s="1"/>
  <c r="O1540" i="2"/>
  <c r="N1540" i="2"/>
  <c r="M1540" i="2"/>
  <c r="L1540" i="2"/>
  <c r="O1541" i="2"/>
  <c r="N1541" i="2"/>
  <c r="M1541" i="2"/>
  <c r="L1541" i="2"/>
  <c r="O1542" i="2"/>
  <c r="N1542" i="2"/>
  <c r="M1542" i="2"/>
  <c r="L1542" i="2"/>
  <c r="O1543" i="2"/>
  <c r="N1543" i="2"/>
  <c r="M1543" i="2"/>
  <c r="L1543" i="2"/>
  <c r="O1544" i="2"/>
  <c r="N1544" i="2"/>
  <c r="M1544" i="2"/>
  <c r="L1544" i="2"/>
  <c r="O1545" i="2"/>
  <c r="N1545" i="2"/>
  <c r="M1545" i="2"/>
  <c r="L1545" i="2"/>
  <c r="P1546" i="2"/>
  <c r="Q1546" i="2" s="1"/>
  <c r="R1546" i="2" s="1"/>
  <c r="S1546" i="2" s="1"/>
  <c r="T1546" i="2" s="1"/>
  <c r="O1547" i="2"/>
  <c r="N1547" i="2"/>
  <c r="M1547" i="2"/>
  <c r="L1547" i="2"/>
  <c r="O1548" i="2"/>
  <c r="N1548" i="2"/>
  <c r="M1548" i="2"/>
  <c r="L1548" i="2"/>
  <c r="O1549" i="2"/>
  <c r="N1549" i="2"/>
  <c r="M1549" i="2"/>
  <c r="L1549" i="2"/>
  <c r="O1550" i="2"/>
  <c r="N1550" i="2"/>
  <c r="M1550" i="2"/>
  <c r="L1550" i="2"/>
  <c r="O1551" i="2"/>
  <c r="N1551" i="2"/>
  <c r="M1551" i="2"/>
  <c r="L1551" i="2"/>
  <c r="O1552" i="2"/>
  <c r="N1552" i="2"/>
  <c r="M1552" i="2"/>
  <c r="L1552" i="2"/>
  <c r="P1553" i="2"/>
  <c r="Q1553" i="2" s="1"/>
  <c r="R1553" i="2" s="1"/>
  <c r="S1553" i="2" s="1"/>
  <c r="T1553" i="2" s="1"/>
  <c r="O1554" i="2"/>
  <c r="N1554" i="2"/>
  <c r="M1554" i="2"/>
  <c r="L1554" i="2"/>
  <c r="O1555" i="2"/>
  <c r="N1555" i="2"/>
  <c r="M1555" i="2"/>
  <c r="L1555" i="2"/>
  <c r="O1556" i="2"/>
  <c r="N1556" i="2"/>
  <c r="M1556" i="2"/>
  <c r="L1556" i="2"/>
  <c r="O1557" i="2"/>
  <c r="N1557" i="2"/>
  <c r="M1557" i="2"/>
  <c r="L1557" i="2"/>
  <c r="O1558" i="2"/>
  <c r="N1558" i="2"/>
  <c r="M1558" i="2"/>
  <c r="L1558" i="2"/>
  <c r="O1559" i="2"/>
  <c r="N1559" i="2"/>
  <c r="M1559" i="2"/>
  <c r="L1559" i="2"/>
  <c r="P1560" i="2"/>
  <c r="Q1560" i="2" s="1"/>
  <c r="R1560" i="2" s="1"/>
  <c r="S1560" i="2" s="1"/>
  <c r="T1560" i="2" s="1"/>
  <c r="O1561" i="2"/>
  <c r="N1561" i="2"/>
  <c r="M1561" i="2"/>
  <c r="L1561" i="2"/>
  <c r="P1562" i="2"/>
  <c r="Q1562" i="2" s="1"/>
  <c r="R1562" i="2" s="1"/>
  <c r="S1562" i="2" s="1"/>
  <c r="T1562" i="2" s="1"/>
  <c r="O1563" i="2"/>
  <c r="N1563" i="2"/>
  <c r="M1563" i="2"/>
  <c r="L1563" i="2"/>
  <c r="O1564" i="2"/>
  <c r="N1564" i="2"/>
  <c r="M1564" i="2"/>
  <c r="L1564" i="2"/>
  <c r="O1565" i="2"/>
  <c r="N1565" i="2"/>
  <c r="M1565" i="2"/>
  <c r="L1565" i="2"/>
  <c r="O1566" i="2"/>
  <c r="N1566" i="2"/>
  <c r="M1566" i="2"/>
  <c r="L1566" i="2"/>
  <c r="O1567" i="2"/>
  <c r="N1567" i="2"/>
  <c r="M1567" i="2"/>
  <c r="L1567" i="2"/>
  <c r="O1568" i="2"/>
  <c r="N1568" i="2"/>
  <c r="M1568" i="2"/>
  <c r="L1568" i="2"/>
  <c r="P1569" i="2"/>
  <c r="Q1569" i="2" s="1"/>
  <c r="R1569" i="2" s="1"/>
  <c r="S1569" i="2" s="1"/>
  <c r="T1569" i="2" s="1"/>
  <c r="O1570" i="2"/>
  <c r="N1570" i="2"/>
  <c r="M1570" i="2"/>
  <c r="L1570" i="2"/>
  <c r="O1571" i="2"/>
  <c r="N1571" i="2"/>
  <c r="M1571" i="2"/>
  <c r="L1571" i="2"/>
  <c r="O1572" i="2"/>
  <c r="N1572" i="2"/>
  <c r="M1572" i="2"/>
  <c r="L1572" i="2"/>
  <c r="O1573" i="2"/>
  <c r="N1573" i="2"/>
  <c r="M1573" i="2"/>
  <c r="L1573" i="2"/>
  <c r="O1574" i="2"/>
  <c r="N1574" i="2"/>
  <c r="M1574" i="2"/>
  <c r="L1574" i="2"/>
  <c r="O1575" i="2"/>
  <c r="N1575" i="2"/>
  <c r="M1575" i="2"/>
  <c r="L1575" i="2"/>
  <c r="P1576" i="2"/>
  <c r="Q1576" i="2" s="1"/>
  <c r="R1576" i="2" s="1"/>
  <c r="S1576" i="2" s="1"/>
  <c r="T1576" i="2" s="1"/>
  <c r="O1577" i="2"/>
  <c r="N1577" i="2"/>
  <c r="M1577" i="2"/>
  <c r="L1577" i="2"/>
  <c r="O1578" i="2"/>
  <c r="N1578" i="2"/>
  <c r="M1578" i="2"/>
  <c r="L1578" i="2"/>
  <c r="O1579" i="2"/>
  <c r="N1579" i="2"/>
  <c r="M1579" i="2"/>
  <c r="L1579" i="2"/>
  <c r="O1580" i="2"/>
  <c r="N1580" i="2"/>
  <c r="M1580" i="2"/>
  <c r="L1580" i="2"/>
  <c r="O1581" i="2"/>
  <c r="N1581" i="2"/>
  <c r="M1581" i="2"/>
  <c r="L1581" i="2"/>
  <c r="O1582" i="2"/>
  <c r="N1582" i="2"/>
  <c r="M1582" i="2"/>
  <c r="L1582" i="2"/>
  <c r="P1583" i="2"/>
  <c r="Q1583" i="2" s="1"/>
  <c r="R1583" i="2" s="1"/>
  <c r="S1583" i="2" s="1"/>
  <c r="T1583" i="2" s="1"/>
  <c r="O1584" i="2"/>
  <c r="N1584" i="2"/>
  <c r="M1584" i="2"/>
  <c r="L1584" i="2"/>
  <c r="O1585" i="2"/>
  <c r="N1585" i="2"/>
  <c r="M1585" i="2"/>
  <c r="L1585" i="2"/>
  <c r="O1586" i="2"/>
  <c r="N1586" i="2"/>
  <c r="M1586" i="2"/>
  <c r="L1586" i="2"/>
  <c r="O1587" i="2"/>
  <c r="N1587" i="2"/>
  <c r="M1587" i="2"/>
  <c r="L1587" i="2"/>
  <c r="O1588" i="2"/>
  <c r="N1588" i="2"/>
  <c r="M1588" i="2"/>
  <c r="L1588" i="2"/>
  <c r="O1589" i="2"/>
  <c r="N1589" i="2"/>
  <c r="M1589" i="2"/>
  <c r="L1589" i="2"/>
  <c r="P1590" i="2"/>
  <c r="Q1590" i="2" s="1"/>
  <c r="R1590" i="2" s="1"/>
  <c r="S1590" i="2" s="1"/>
  <c r="T1590" i="2" s="1"/>
  <c r="O1591" i="2"/>
  <c r="N1591" i="2"/>
  <c r="M1591" i="2"/>
  <c r="L1591" i="2"/>
  <c r="P1592" i="2"/>
  <c r="Q1592" i="2" s="1"/>
  <c r="R1592" i="2" s="1"/>
  <c r="S1592" i="2" s="1"/>
  <c r="T1592" i="2" s="1"/>
  <c r="O1593" i="2"/>
  <c r="N1593" i="2"/>
  <c r="M1593" i="2"/>
  <c r="L1593" i="2"/>
  <c r="O1594" i="2"/>
  <c r="N1594" i="2"/>
  <c r="M1594" i="2"/>
  <c r="L1594" i="2"/>
  <c r="O1595" i="2"/>
  <c r="N1595" i="2"/>
  <c r="M1595" i="2"/>
  <c r="L1595" i="2"/>
  <c r="O1596" i="2"/>
  <c r="N1596" i="2"/>
  <c r="M1596" i="2"/>
  <c r="L1596" i="2"/>
  <c r="O1597" i="2"/>
  <c r="N1597" i="2"/>
  <c r="M1597" i="2"/>
  <c r="L1597" i="2"/>
  <c r="O1598" i="2"/>
  <c r="N1598" i="2"/>
  <c r="M1598" i="2"/>
  <c r="L1598" i="2"/>
  <c r="P1599" i="2"/>
  <c r="Q1599" i="2" s="1"/>
  <c r="R1599" i="2" s="1"/>
  <c r="S1599" i="2" s="1"/>
  <c r="T1599" i="2" s="1"/>
  <c r="O1600" i="2"/>
  <c r="N1600" i="2"/>
  <c r="M1600" i="2"/>
  <c r="L1600" i="2"/>
  <c r="O1601" i="2"/>
  <c r="N1601" i="2"/>
  <c r="M1601" i="2"/>
  <c r="L1601" i="2"/>
  <c r="O1602" i="2"/>
  <c r="N1602" i="2"/>
  <c r="M1602" i="2"/>
  <c r="L1602" i="2"/>
  <c r="O1603" i="2"/>
  <c r="N1603" i="2"/>
  <c r="M1603" i="2"/>
  <c r="L1603" i="2"/>
  <c r="O1604" i="2"/>
  <c r="N1604" i="2"/>
  <c r="M1604" i="2"/>
  <c r="L1604" i="2"/>
  <c r="O1605" i="2"/>
  <c r="N1605" i="2"/>
  <c r="M1605" i="2"/>
  <c r="L1605" i="2"/>
  <c r="P1606" i="2"/>
  <c r="Q1606" i="2" s="1"/>
  <c r="R1606" i="2" s="1"/>
  <c r="S1606" i="2" s="1"/>
  <c r="T1606" i="2" s="1"/>
  <c r="O1607" i="2"/>
  <c r="N1607" i="2"/>
  <c r="M1607" i="2"/>
  <c r="L1607" i="2"/>
  <c r="O1608" i="2"/>
  <c r="N1608" i="2"/>
  <c r="M1608" i="2"/>
  <c r="L1608" i="2"/>
  <c r="O1609" i="2"/>
  <c r="N1609" i="2"/>
  <c r="M1609" i="2"/>
  <c r="L1609" i="2"/>
  <c r="O1610" i="2"/>
  <c r="N1610" i="2"/>
  <c r="M1610" i="2"/>
  <c r="L1610" i="2"/>
  <c r="O1611" i="2"/>
  <c r="N1611" i="2"/>
  <c r="M1611" i="2"/>
  <c r="L1611" i="2"/>
  <c r="O1612" i="2"/>
  <c r="N1612" i="2"/>
  <c r="M1612" i="2"/>
  <c r="L1612" i="2"/>
  <c r="P1613" i="2"/>
  <c r="Q1613" i="2" s="1"/>
  <c r="R1613" i="2" s="1"/>
  <c r="S1613" i="2" s="1"/>
  <c r="T1613" i="2" s="1"/>
  <c r="O1614" i="2"/>
  <c r="N1614" i="2"/>
  <c r="M1614" i="2"/>
  <c r="L1614" i="2"/>
  <c r="O1615" i="2"/>
  <c r="N1615" i="2"/>
  <c r="M1615" i="2"/>
  <c r="L1615" i="2"/>
  <c r="O1616" i="2"/>
  <c r="N1616" i="2"/>
  <c r="M1616" i="2"/>
  <c r="L1616" i="2"/>
  <c r="O1617" i="2"/>
  <c r="N1617" i="2"/>
  <c r="M1617" i="2"/>
  <c r="L1617" i="2"/>
  <c r="O1618" i="2"/>
  <c r="N1618" i="2"/>
  <c r="M1618" i="2"/>
  <c r="L1618" i="2"/>
  <c r="O1619" i="2"/>
  <c r="N1619" i="2"/>
  <c r="M1619" i="2"/>
  <c r="L1619" i="2"/>
  <c r="P1620" i="2"/>
  <c r="Q1620" i="2" s="1"/>
  <c r="R1620" i="2" s="1"/>
  <c r="S1620" i="2" s="1"/>
  <c r="T1620" i="2" s="1"/>
  <c r="O1621" i="2"/>
  <c r="N1621" i="2"/>
  <c r="M1621" i="2"/>
  <c r="L1621" i="2"/>
  <c r="P1622" i="2"/>
  <c r="Q1622" i="2" s="1"/>
  <c r="R1622" i="2" s="1"/>
  <c r="S1622" i="2" s="1"/>
  <c r="T1622" i="2" s="1"/>
  <c r="O1623" i="2"/>
  <c r="N1623" i="2"/>
  <c r="M1623" i="2"/>
  <c r="L1623" i="2"/>
  <c r="O1624" i="2"/>
  <c r="N1624" i="2"/>
  <c r="M1624" i="2"/>
  <c r="L1624" i="2"/>
  <c r="O1625" i="2"/>
  <c r="N1625" i="2"/>
  <c r="M1625" i="2"/>
  <c r="L1625" i="2"/>
  <c r="O1626" i="2"/>
  <c r="N1626" i="2"/>
  <c r="M1626" i="2"/>
  <c r="L1626" i="2"/>
  <c r="O1627" i="2"/>
  <c r="N1627" i="2"/>
  <c r="M1627" i="2"/>
  <c r="L1627" i="2"/>
  <c r="O1628" i="2"/>
  <c r="N1628" i="2"/>
  <c r="M1628" i="2"/>
  <c r="L1628" i="2"/>
  <c r="P1629" i="2"/>
  <c r="Q1629" i="2" s="1"/>
  <c r="R1629" i="2" s="1"/>
  <c r="S1629" i="2" s="1"/>
  <c r="T1629" i="2" s="1"/>
  <c r="O1630" i="2"/>
  <c r="N1630" i="2"/>
  <c r="M1630" i="2"/>
  <c r="L1630" i="2"/>
  <c r="O1631" i="2"/>
  <c r="N1631" i="2"/>
  <c r="M1631" i="2"/>
  <c r="L1631" i="2"/>
  <c r="O1632" i="2"/>
  <c r="N1632" i="2"/>
  <c r="M1632" i="2"/>
  <c r="L1632" i="2"/>
  <c r="O1633" i="2"/>
  <c r="N1633" i="2"/>
  <c r="M1633" i="2"/>
  <c r="L1633" i="2"/>
  <c r="O1634" i="2"/>
  <c r="N1634" i="2"/>
  <c r="M1634" i="2"/>
  <c r="L1634" i="2"/>
  <c r="O1635" i="2"/>
  <c r="N1635" i="2"/>
  <c r="M1635" i="2"/>
  <c r="L1635" i="2"/>
  <c r="P1636" i="2"/>
  <c r="Q1636" i="2" s="1"/>
  <c r="R1636" i="2" s="1"/>
  <c r="S1636" i="2" s="1"/>
  <c r="T1636" i="2" s="1"/>
  <c r="P1637" i="2"/>
  <c r="Q1637" i="2" s="1"/>
  <c r="R1637" i="2" s="1"/>
  <c r="S1637" i="2" s="1"/>
  <c r="T1637" i="2" s="1"/>
  <c r="O1638" i="2"/>
  <c r="N1638" i="2"/>
  <c r="M1638" i="2"/>
  <c r="L1638" i="2"/>
  <c r="O1639" i="2"/>
  <c r="N1639" i="2"/>
  <c r="M1639" i="2"/>
  <c r="L1639" i="2"/>
  <c r="O1640" i="2"/>
  <c r="N1640" i="2"/>
  <c r="M1640" i="2"/>
  <c r="L1640" i="2"/>
  <c r="O1641" i="2"/>
  <c r="N1641" i="2"/>
  <c r="M1641" i="2"/>
  <c r="L1641" i="2"/>
  <c r="O1642" i="2"/>
  <c r="N1642" i="2"/>
  <c r="M1642" i="2"/>
  <c r="L1642" i="2"/>
  <c r="P1643" i="2"/>
  <c r="Q1643" i="2" s="1"/>
  <c r="R1643" i="2" s="1"/>
  <c r="S1643" i="2" s="1"/>
  <c r="T1643" i="2" s="1"/>
  <c r="O1644" i="2"/>
  <c r="N1644" i="2"/>
  <c r="M1644" i="2"/>
  <c r="L1644" i="2"/>
  <c r="O1645" i="2"/>
  <c r="N1645" i="2"/>
  <c r="M1645" i="2"/>
  <c r="L1645" i="2"/>
  <c r="P1646" i="2"/>
  <c r="Q1646" i="2" s="1"/>
  <c r="R1646" i="2" s="1"/>
  <c r="S1646" i="2" s="1"/>
  <c r="T1646" i="2" s="1"/>
  <c r="O1647" i="2"/>
  <c r="N1647" i="2"/>
  <c r="M1647" i="2"/>
  <c r="L1647" i="2"/>
  <c r="O1648" i="2"/>
  <c r="N1648" i="2"/>
  <c r="M1648" i="2"/>
  <c r="L1648" i="2"/>
  <c r="O1649" i="2"/>
  <c r="N1649" i="2"/>
  <c r="M1649" i="2"/>
  <c r="L1649" i="2"/>
  <c r="P1650" i="2"/>
  <c r="Q1650" i="2" s="1"/>
  <c r="R1650" i="2" s="1"/>
  <c r="S1650" i="2" s="1"/>
  <c r="T1650" i="2" s="1"/>
  <c r="O1651" i="2"/>
  <c r="N1651" i="2"/>
  <c r="M1651" i="2"/>
  <c r="L1651" i="2"/>
  <c r="P1652" i="2"/>
  <c r="Q1652" i="2" s="1"/>
  <c r="R1652" i="2" s="1"/>
  <c r="S1652" i="2" s="1"/>
  <c r="T1652" i="2" s="1"/>
  <c r="P1653" i="2"/>
  <c r="Q1653" i="2" s="1"/>
  <c r="R1653" i="2" s="1"/>
  <c r="S1653" i="2" s="1"/>
  <c r="T1653" i="2" s="1"/>
  <c r="O1654" i="2"/>
  <c r="N1654" i="2"/>
  <c r="M1654" i="2"/>
  <c r="L1654" i="2"/>
  <c r="P1655" i="2"/>
  <c r="Q1655" i="2" s="1"/>
  <c r="R1655" i="2" s="1"/>
  <c r="S1655" i="2" s="1"/>
  <c r="T1655" i="2" s="1"/>
  <c r="P1656" i="2"/>
  <c r="Q1656" i="2" s="1"/>
  <c r="R1656" i="2" s="1"/>
  <c r="S1656" i="2" s="1"/>
  <c r="T1656" i="2" s="1"/>
  <c r="P1657" i="2"/>
  <c r="Q1657" i="2" s="1"/>
  <c r="R1657" i="2" s="1"/>
  <c r="S1657" i="2" s="1"/>
  <c r="T1657" i="2" s="1"/>
  <c r="O1658" i="2"/>
  <c r="N1658" i="2"/>
  <c r="M1658" i="2"/>
  <c r="L1658" i="2"/>
  <c r="P1659" i="2"/>
  <c r="Q1659" i="2" s="1"/>
  <c r="R1659" i="2" s="1"/>
  <c r="S1659" i="2" s="1"/>
  <c r="T1659" i="2" s="1"/>
  <c r="P1660" i="2"/>
  <c r="Q1660" i="2" s="1"/>
  <c r="R1660" i="2" s="1"/>
  <c r="S1660" i="2" s="1"/>
  <c r="T1660" i="2" s="1"/>
  <c r="P1661" i="2"/>
  <c r="Q1661" i="2" s="1"/>
  <c r="R1661" i="2" s="1"/>
  <c r="S1661" i="2" s="1"/>
  <c r="T1661" i="2" s="1"/>
  <c r="P1662" i="2"/>
  <c r="Q1662" i="2" s="1"/>
  <c r="R1662" i="2" s="1"/>
  <c r="S1662" i="2" s="1"/>
  <c r="T1662" i="2" s="1"/>
  <c r="P1663" i="2"/>
  <c r="Q1663" i="2" s="1"/>
  <c r="R1663" i="2" s="1"/>
  <c r="S1663" i="2" s="1"/>
  <c r="T1663" i="2" s="1"/>
  <c r="P1664" i="2"/>
  <c r="Q1664" i="2" s="1"/>
  <c r="R1664" i="2" s="1"/>
  <c r="S1664" i="2" s="1"/>
  <c r="T1664" i="2" s="1"/>
  <c r="O1665" i="2"/>
  <c r="N1665" i="2"/>
  <c r="M1665" i="2"/>
  <c r="L1665" i="2"/>
  <c r="P1666" i="2"/>
  <c r="Q1666" i="2" s="1"/>
  <c r="R1666" i="2" s="1"/>
  <c r="S1666" i="2" s="1"/>
  <c r="T1666" i="2" s="1"/>
  <c r="P1667" i="2"/>
  <c r="Q1667" i="2" s="1"/>
  <c r="R1667" i="2" s="1"/>
  <c r="S1667" i="2" s="1"/>
  <c r="T1667" i="2" s="1"/>
  <c r="P1668" i="2"/>
  <c r="Q1668" i="2" s="1"/>
  <c r="R1668" i="2" s="1"/>
  <c r="S1668" i="2" s="1"/>
  <c r="T1668" i="2" s="1"/>
  <c r="O1669" i="2"/>
  <c r="N1669" i="2"/>
  <c r="M1669" i="2"/>
  <c r="L1669" i="2"/>
  <c r="O1670" i="2"/>
  <c r="N1670" i="2"/>
  <c r="M1670" i="2"/>
  <c r="L1670" i="2"/>
  <c r="P1671" i="2"/>
  <c r="Q1671" i="2" s="1"/>
  <c r="R1671" i="2" s="1"/>
  <c r="S1671" i="2" s="1"/>
  <c r="T1671" i="2" s="1"/>
  <c r="O1672" i="2"/>
  <c r="N1672" i="2"/>
  <c r="M1672" i="2"/>
  <c r="L1672" i="2"/>
  <c r="P1673" i="2"/>
  <c r="Q1673" i="2" s="1"/>
  <c r="R1673" i="2" s="1"/>
  <c r="S1673" i="2" s="1"/>
  <c r="T1673" i="2" s="1"/>
  <c r="P1674" i="2"/>
  <c r="Q1674" i="2" s="1"/>
  <c r="R1674" i="2" s="1"/>
  <c r="S1674" i="2" s="1"/>
  <c r="T1674" i="2" s="1"/>
  <c r="P1675" i="2"/>
  <c r="Q1675" i="2" s="1"/>
  <c r="R1675" i="2" s="1"/>
  <c r="S1675" i="2" s="1"/>
  <c r="T1675" i="2" s="1"/>
  <c r="P1676" i="2"/>
  <c r="Q1676" i="2" s="1"/>
  <c r="R1676" i="2" s="1"/>
  <c r="S1676" i="2" s="1"/>
  <c r="T1676" i="2" s="1"/>
  <c r="P1677" i="2"/>
  <c r="Q1677" i="2" s="1"/>
  <c r="R1677" i="2" s="1"/>
  <c r="S1677" i="2" s="1"/>
  <c r="T1677" i="2" s="1"/>
  <c r="P1678" i="2"/>
  <c r="Q1678" i="2" s="1"/>
  <c r="R1678" i="2" s="1"/>
  <c r="S1678" i="2" s="1"/>
  <c r="T1678" i="2" s="1"/>
  <c r="O1679" i="2"/>
  <c r="N1679" i="2"/>
  <c r="M1679" i="2"/>
  <c r="L1679" i="2"/>
  <c r="P1680" i="2"/>
  <c r="Q1680" i="2" s="1"/>
  <c r="R1680" i="2" s="1"/>
  <c r="S1680" i="2" s="1"/>
  <c r="T1680" i="2" s="1"/>
  <c r="O1681" i="2"/>
  <c r="N1681" i="2"/>
  <c r="M1681" i="2"/>
  <c r="L1681" i="2"/>
  <c r="P1682" i="2"/>
  <c r="Q1682" i="2" s="1"/>
  <c r="R1682" i="2" s="1"/>
  <c r="S1682" i="2" s="1"/>
  <c r="T1682" i="2" s="1"/>
  <c r="O1683" i="2"/>
  <c r="N1683" i="2"/>
  <c r="M1683" i="2"/>
  <c r="L1683" i="2"/>
  <c r="O1684" i="2"/>
  <c r="N1684" i="2"/>
  <c r="M1684" i="2"/>
  <c r="L1684" i="2"/>
  <c r="O1685" i="2"/>
  <c r="N1685" i="2"/>
  <c r="M1685" i="2"/>
  <c r="L1685" i="2"/>
  <c r="O1686" i="2"/>
  <c r="N1686" i="2"/>
  <c r="M1686" i="2"/>
  <c r="L1686" i="2"/>
  <c r="O1687" i="2"/>
  <c r="N1687" i="2"/>
  <c r="M1687" i="2"/>
  <c r="L1687" i="2"/>
  <c r="O1688" i="2"/>
  <c r="N1688" i="2"/>
  <c r="M1688" i="2"/>
  <c r="L1688" i="2"/>
  <c r="P1689" i="2"/>
  <c r="Q1689" i="2" s="1"/>
  <c r="R1689" i="2" s="1"/>
  <c r="S1689" i="2" s="1"/>
  <c r="T1689" i="2" s="1"/>
  <c r="O1690" i="2"/>
  <c r="N1690" i="2"/>
  <c r="M1690" i="2"/>
  <c r="L1690" i="2"/>
  <c r="O1691" i="2"/>
  <c r="N1691" i="2"/>
  <c r="M1691" i="2"/>
  <c r="L1691" i="2"/>
  <c r="O1692" i="2"/>
  <c r="N1692" i="2"/>
  <c r="M1692" i="2"/>
  <c r="L1692" i="2"/>
  <c r="O1693" i="2"/>
  <c r="N1693" i="2"/>
  <c r="M1693" i="2"/>
  <c r="L1693" i="2"/>
  <c r="O1694" i="2"/>
  <c r="N1694" i="2"/>
  <c r="M1694" i="2"/>
  <c r="L1694" i="2"/>
  <c r="O1695" i="2"/>
  <c r="N1695" i="2"/>
  <c r="M1695" i="2"/>
  <c r="L1695" i="2"/>
  <c r="P1696" i="2"/>
  <c r="Q1696" i="2" s="1"/>
  <c r="R1696" i="2" s="1"/>
  <c r="S1696" i="2" s="1"/>
  <c r="T1696" i="2" s="1"/>
  <c r="O1697" i="2"/>
  <c r="N1697" i="2"/>
  <c r="M1697" i="2"/>
  <c r="L1697" i="2"/>
  <c r="O1698" i="2"/>
  <c r="N1698" i="2"/>
  <c r="M1698" i="2"/>
  <c r="L1698" i="2"/>
  <c r="P1699" i="2"/>
  <c r="Q1699" i="2" s="1"/>
  <c r="R1699" i="2" s="1"/>
  <c r="S1699" i="2" s="1"/>
  <c r="T1699" i="2" s="1"/>
  <c r="O1700" i="2"/>
  <c r="N1700" i="2"/>
  <c r="M1700" i="2"/>
  <c r="L1700" i="2"/>
  <c r="O1701" i="2"/>
  <c r="N1701" i="2"/>
  <c r="M1701" i="2"/>
  <c r="L1701" i="2"/>
  <c r="O1702" i="2"/>
  <c r="N1702" i="2"/>
  <c r="M1702" i="2"/>
  <c r="L1702" i="2"/>
  <c r="P1703" i="2"/>
  <c r="Q1703" i="2" s="1"/>
  <c r="R1703" i="2" s="1"/>
  <c r="S1703" i="2" s="1"/>
  <c r="T1703" i="2" s="1"/>
  <c r="O1704" i="2"/>
  <c r="N1704" i="2"/>
  <c r="M1704" i="2"/>
  <c r="L1704" i="2"/>
  <c r="O1705" i="2"/>
  <c r="N1705" i="2"/>
  <c r="M1705" i="2"/>
  <c r="L1705" i="2"/>
  <c r="P1706" i="2"/>
  <c r="Q1706" i="2" s="1"/>
  <c r="R1706" i="2" s="1"/>
  <c r="S1706" i="2" s="1"/>
  <c r="T1706" i="2" s="1"/>
  <c r="O1707" i="2"/>
  <c r="N1707" i="2"/>
  <c r="M1707" i="2"/>
  <c r="L1707" i="2"/>
  <c r="O1708" i="2"/>
  <c r="N1708" i="2"/>
  <c r="M1708" i="2"/>
  <c r="L1708" i="2"/>
  <c r="O1709" i="2"/>
  <c r="N1709" i="2"/>
  <c r="M1709" i="2"/>
  <c r="L1709" i="2"/>
  <c r="P1710" i="2"/>
  <c r="Q1710" i="2" s="1"/>
  <c r="R1710" i="2" s="1"/>
  <c r="S1710" i="2" s="1"/>
  <c r="T1710" i="2" s="1"/>
  <c r="O1711" i="2"/>
  <c r="N1711" i="2"/>
  <c r="M1711" i="2"/>
  <c r="L1711" i="2"/>
  <c r="P1712" i="2"/>
  <c r="Q1712" i="2" s="1"/>
  <c r="R1712" i="2" s="1"/>
  <c r="S1712" i="2" s="1"/>
  <c r="T1712" i="2" s="1"/>
  <c r="O1713" i="2"/>
  <c r="N1713" i="2"/>
  <c r="M1713" i="2"/>
  <c r="L1713" i="2"/>
  <c r="O1714" i="2"/>
  <c r="N1714" i="2"/>
  <c r="M1714" i="2"/>
  <c r="L1714" i="2"/>
  <c r="O1715" i="2"/>
  <c r="N1715" i="2"/>
  <c r="M1715" i="2"/>
  <c r="L1715" i="2"/>
  <c r="O1716" i="2"/>
  <c r="N1716" i="2"/>
  <c r="M1716" i="2"/>
  <c r="L1716" i="2"/>
  <c r="O1717" i="2"/>
  <c r="N1717" i="2"/>
  <c r="M1717" i="2"/>
  <c r="L1717" i="2"/>
  <c r="O1718" i="2"/>
  <c r="N1718" i="2"/>
  <c r="M1718" i="2"/>
  <c r="L1718" i="2"/>
  <c r="P1719" i="2"/>
  <c r="Q1719" i="2" s="1"/>
  <c r="R1719" i="2" s="1"/>
  <c r="S1719" i="2" s="1"/>
  <c r="T1719" i="2" s="1"/>
  <c r="O1720" i="2"/>
  <c r="N1720" i="2"/>
  <c r="M1720" i="2"/>
  <c r="L1720" i="2"/>
  <c r="O1721" i="2"/>
  <c r="N1721" i="2"/>
  <c r="M1721" i="2"/>
  <c r="L1721" i="2"/>
  <c r="O1722" i="2"/>
  <c r="N1722" i="2"/>
  <c r="M1722" i="2"/>
  <c r="L1722" i="2"/>
  <c r="O1723" i="2"/>
  <c r="N1723" i="2"/>
  <c r="M1723" i="2"/>
  <c r="L1723" i="2"/>
  <c r="O1724" i="2"/>
  <c r="N1724" i="2"/>
  <c r="M1724" i="2"/>
  <c r="L1724" i="2"/>
  <c r="O1725" i="2"/>
  <c r="N1725" i="2"/>
  <c r="M1725" i="2"/>
  <c r="L1725" i="2"/>
  <c r="P1726" i="2"/>
  <c r="Q1726" i="2" s="1"/>
  <c r="R1726" i="2" s="1"/>
  <c r="S1726" i="2" s="1"/>
  <c r="T1726" i="2" s="1"/>
  <c r="O1727" i="2"/>
  <c r="N1727" i="2"/>
  <c r="M1727" i="2"/>
  <c r="L1727" i="2"/>
  <c r="O1728" i="2"/>
  <c r="N1728" i="2"/>
  <c r="M1728" i="2"/>
  <c r="L1728" i="2"/>
  <c r="O1729" i="2"/>
  <c r="N1729" i="2"/>
  <c r="M1729" i="2"/>
  <c r="L1729" i="2"/>
  <c r="O1730" i="2"/>
  <c r="N1730" i="2"/>
  <c r="M1730" i="2"/>
  <c r="L1730" i="2"/>
  <c r="O1731" i="2"/>
  <c r="N1731" i="2"/>
  <c r="M1731" i="2"/>
  <c r="L1731" i="2"/>
  <c r="O1732" i="2"/>
  <c r="N1732" i="2"/>
  <c r="M1732" i="2"/>
  <c r="L1732" i="2"/>
  <c r="P1733" i="2"/>
  <c r="Q1733" i="2" s="1"/>
  <c r="R1733" i="2" s="1"/>
  <c r="S1733" i="2" s="1"/>
  <c r="T1733" i="2" s="1"/>
  <c r="O1734" i="2"/>
  <c r="N1734" i="2"/>
  <c r="M1734" i="2"/>
  <c r="L1734" i="2"/>
  <c r="O1735" i="2"/>
  <c r="N1735" i="2"/>
  <c r="M1735" i="2"/>
  <c r="L1735" i="2"/>
  <c r="O1736" i="2"/>
  <c r="N1736" i="2"/>
  <c r="M1736" i="2"/>
  <c r="L1736" i="2"/>
  <c r="O1737" i="2"/>
  <c r="N1737" i="2"/>
  <c r="M1737" i="2"/>
  <c r="L1737" i="2"/>
  <c r="O1738" i="2"/>
  <c r="N1738" i="2"/>
  <c r="M1738" i="2"/>
  <c r="L1738" i="2"/>
  <c r="O1739" i="2"/>
  <c r="N1739" i="2"/>
  <c r="M1739" i="2"/>
  <c r="L1739" i="2"/>
  <c r="P1740" i="2"/>
  <c r="Q1740" i="2" s="1"/>
  <c r="R1740" i="2" s="1"/>
  <c r="S1740" i="2" s="1"/>
  <c r="T1740" i="2" s="1"/>
  <c r="O1741" i="2"/>
  <c r="N1741" i="2"/>
  <c r="M1741" i="2"/>
  <c r="L1741" i="2"/>
  <c r="P1742" i="2"/>
  <c r="Q1742" i="2" s="1"/>
  <c r="R1742" i="2" s="1"/>
  <c r="S1742" i="2" s="1"/>
  <c r="T1742" i="2" s="1"/>
  <c r="O1743" i="2"/>
  <c r="N1743" i="2"/>
  <c r="M1743" i="2"/>
  <c r="L1743" i="2"/>
  <c r="O1744" i="2"/>
  <c r="N1744" i="2"/>
  <c r="M1744" i="2"/>
  <c r="L1744" i="2"/>
  <c r="O1745" i="2"/>
  <c r="N1745" i="2"/>
  <c r="M1745" i="2"/>
  <c r="L1745" i="2"/>
  <c r="O1746" i="2"/>
  <c r="N1746" i="2"/>
  <c r="M1746" i="2"/>
  <c r="L1746" i="2"/>
  <c r="O1747" i="2"/>
  <c r="N1747" i="2"/>
  <c r="M1747" i="2"/>
  <c r="L1747" i="2"/>
  <c r="O1748" i="2"/>
  <c r="N1748" i="2"/>
  <c r="M1748" i="2"/>
  <c r="L1748" i="2"/>
  <c r="P1749" i="2"/>
  <c r="Q1749" i="2" s="1"/>
  <c r="R1749" i="2" s="1"/>
  <c r="S1749" i="2" s="1"/>
  <c r="T1749" i="2" s="1"/>
  <c r="O1750" i="2"/>
  <c r="N1750" i="2"/>
  <c r="M1750" i="2"/>
  <c r="L1750" i="2"/>
  <c r="O1751" i="2"/>
  <c r="N1751" i="2"/>
  <c r="M1751" i="2"/>
  <c r="L1751" i="2"/>
  <c r="O1752" i="2"/>
  <c r="N1752" i="2"/>
  <c r="M1752" i="2"/>
  <c r="L1752" i="2"/>
  <c r="O1753" i="2"/>
  <c r="N1753" i="2"/>
  <c r="M1753" i="2"/>
  <c r="L1753" i="2"/>
  <c r="O1754" i="2"/>
  <c r="N1754" i="2"/>
  <c r="M1754" i="2"/>
  <c r="L1754" i="2"/>
  <c r="O1755" i="2"/>
  <c r="N1755" i="2"/>
  <c r="M1755" i="2"/>
  <c r="L1755" i="2"/>
  <c r="P1756" i="2"/>
  <c r="Q1756" i="2" s="1"/>
  <c r="R1756" i="2" s="1"/>
  <c r="S1756" i="2" s="1"/>
  <c r="T1756" i="2" s="1"/>
  <c r="O1757" i="2"/>
  <c r="N1757" i="2"/>
  <c r="M1757" i="2"/>
  <c r="L1757" i="2"/>
  <c r="O1758" i="2"/>
  <c r="N1758" i="2"/>
  <c r="M1758" i="2"/>
  <c r="L1758" i="2"/>
  <c r="O1759" i="2"/>
  <c r="N1759" i="2"/>
  <c r="M1759" i="2"/>
  <c r="L1759" i="2"/>
  <c r="O1760" i="2"/>
  <c r="N1760" i="2"/>
  <c r="M1760" i="2"/>
  <c r="L1760" i="2"/>
  <c r="O1761" i="2"/>
  <c r="N1761" i="2"/>
  <c r="M1761" i="2"/>
  <c r="L1761" i="2"/>
  <c r="O1762" i="2"/>
  <c r="N1762" i="2"/>
  <c r="M1762" i="2"/>
  <c r="L1762" i="2"/>
  <c r="P1763" i="2"/>
  <c r="Q1763" i="2" s="1"/>
  <c r="R1763" i="2" s="1"/>
  <c r="S1763" i="2" s="1"/>
  <c r="T1763" i="2" s="1"/>
  <c r="P1764" i="2"/>
  <c r="Q1764" i="2" s="1"/>
  <c r="R1764" i="2" s="1"/>
  <c r="S1764" i="2" s="1"/>
  <c r="T1764" i="2" s="1"/>
  <c r="O1765" i="2"/>
  <c r="N1765" i="2"/>
  <c r="M1765" i="2"/>
  <c r="L1765" i="2"/>
  <c r="O1766" i="2"/>
  <c r="N1766" i="2"/>
  <c r="M1766" i="2"/>
  <c r="L1766" i="2"/>
  <c r="O1767" i="2"/>
  <c r="N1767" i="2"/>
  <c r="M1767" i="2"/>
  <c r="L1767" i="2"/>
  <c r="P1768" i="2"/>
  <c r="Q1768" i="2" s="1"/>
  <c r="R1768" i="2" s="1"/>
  <c r="S1768" i="2" s="1"/>
  <c r="T1768" i="2" s="1"/>
  <c r="O1769" i="2"/>
  <c r="N1769" i="2"/>
  <c r="M1769" i="2"/>
  <c r="L1769" i="2"/>
  <c r="P1770" i="2"/>
  <c r="Q1770" i="2" s="1"/>
  <c r="R1770" i="2" s="1"/>
  <c r="S1770" i="2" s="1"/>
  <c r="T1770" i="2" s="1"/>
  <c r="O1771" i="2"/>
  <c r="N1771" i="2"/>
  <c r="M1771" i="2"/>
  <c r="L1771" i="2"/>
  <c r="P1772" i="2"/>
  <c r="Q1772" i="2" s="1"/>
  <c r="R1772" i="2" s="1"/>
  <c r="S1772" i="2" s="1"/>
  <c r="T1772" i="2" s="1"/>
  <c r="O1773" i="2"/>
  <c r="N1773" i="2"/>
  <c r="M1773" i="2"/>
  <c r="L1773" i="2"/>
  <c r="O1774" i="2"/>
  <c r="N1774" i="2"/>
  <c r="M1774" i="2"/>
  <c r="L1774" i="2"/>
  <c r="O1775" i="2"/>
  <c r="N1775" i="2"/>
  <c r="M1775" i="2"/>
  <c r="L1775" i="2"/>
  <c r="O1776" i="2"/>
  <c r="N1776" i="2"/>
  <c r="M1776" i="2"/>
  <c r="L1776" i="2"/>
  <c r="O1777" i="2"/>
  <c r="N1777" i="2"/>
  <c r="M1777" i="2"/>
  <c r="L1777" i="2"/>
  <c r="O1778" i="2"/>
  <c r="N1778" i="2"/>
  <c r="M1778" i="2"/>
  <c r="L1778" i="2"/>
  <c r="P1779" i="2"/>
  <c r="Q1779" i="2" s="1"/>
  <c r="R1779" i="2" s="1"/>
  <c r="S1779" i="2" s="1"/>
  <c r="T1779" i="2" s="1"/>
  <c r="O1780" i="2"/>
  <c r="N1780" i="2"/>
  <c r="M1780" i="2"/>
  <c r="L1780" i="2"/>
  <c r="O1781" i="2"/>
  <c r="N1781" i="2"/>
  <c r="M1781" i="2"/>
  <c r="L1781" i="2"/>
  <c r="O1782" i="2"/>
  <c r="N1782" i="2"/>
  <c r="M1782" i="2"/>
  <c r="L1782" i="2"/>
  <c r="O1783" i="2"/>
  <c r="N1783" i="2"/>
  <c r="M1783" i="2"/>
  <c r="L1783" i="2"/>
  <c r="O1784" i="2"/>
  <c r="N1784" i="2"/>
  <c r="M1784" i="2"/>
  <c r="L1784" i="2"/>
  <c r="O1785" i="2"/>
  <c r="N1785" i="2"/>
  <c r="M1785" i="2"/>
  <c r="L1785" i="2"/>
  <c r="P1786" i="2"/>
  <c r="Q1786" i="2" s="1"/>
  <c r="R1786" i="2" s="1"/>
  <c r="S1786" i="2" s="1"/>
  <c r="T1786" i="2" s="1"/>
  <c r="O1787" i="2"/>
  <c r="N1787" i="2"/>
  <c r="M1787" i="2"/>
  <c r="L1787" i="2"/>
  <c r="O1788" i="2"/>
  <c r="N1788" i="2"/>
  <c r="M1788" i="2"/>
  <c r="L1788" i="2"/>
  <c r="O1789" i="2"/>
  <c r="N1789" i="2"/>
  <c r="M1789" i="2"/>
  <c r="L1789" i="2"/>
  <c r="O1790" i="2"/>
  <c r="N1790" i="2"/>
  <c r="M1790" i="2"/>
  <c r="L1790" i="2"/>
  <c r="O1791" i="2"/>
  <c r="N1791" i="2"/>
  <c r="M1791" i="2"/>
  <c r="L1791" i="2"/>
  <c r="O1792" i="2"/>
  <c r="N1792" i="2"/>
  <c r="M1792" i="2"/>
  <c r="L1792" i="2"/>
  <c r="P1793" i="2"/>
  <c r="Q1793" i="2" s="1"/>
  <c r="R1793" i="2" s="1"/>
  <c r="S1793" i="2" s="1"/>
  <c r="T1793" i="2" s="1"/>
  <c r="O1794" i="2"/>
  <c r="N1794" i="2"/>
  <c r="M1794" i="2"/>
  <c r="L1794" i="2"/>
  <c r="O1795" i="2"/>
  <c r="N1795" i="2"/>
  <c r="M1795" i="2"/>
  <c r="L1795" i="2"/>
  <c r="O1796" i="2"/>
  <c r="N1796" i="2"/>
  <c r="M1796" i="2"/>
  <c r="L1796" i="2"/>
  <c r="O1797" i="2"/>
  <c r="N1797" i="2"/>
  <c r="M1797" i="2"/>
  <c r="L1797" i="2"/>
  <c r="O1798" i="2"/>
  <c r="N1798" i="2"/>
  <c r="M1798" i="2"/>
  <c r="L1798" i="2"/>
  <c r="O1799" i="2"/>
  <c r="N1799" i="2"/>
  <c r="M1799" i="2"/>
  <c r="L1799" i="2"/>
  <c r="P1800" i="2"/>
  <c r="Q1800" i="2" s="1"/>
  <c r="R1800" i="2" s="1"/>
  <c r="S1800" i="2" s="1"/>
  <c r="T1800" i="2" s="1"/>
  <c r="O1801" i="2"/>
  <c r="N1801" i="2"/>
  <c r="M1801" i="2"/>
  <c r="L1801" i="2"/>
  <c r="O1802" i="2"/>
  <c r="N1802" i="2"/>
  <c r="M1802" i="2"/>
  <c r="L1802" i="2"/>
  <c r="O1803" i="2"/>
  <c r="N1803" i="2"/>
  <c r="M1803" i="2"/>
  <c r="L1803" i="2"/>
  <c r="O1804" i="2"/>
  <c r="N1804" i="2"/>
  <c r="M1804" i="2"/>
  <c r="L1804" i="2"/>
  <c r="O1805" i="2"/>
  <c r="N1805" i="2"/>
  <c r="M1805" i="2"/>
  <c r="L1805" i="2"/>
  <c r="O1806" i="2"/>
  <c r="N1806" i="2"/>
  <c r="M1806" i="2"/>
  <c r="L1806" i="2"/>
  <c r="P1807" i="2"/>
  <c r="Q1807" i="2" s="1"/>
  <c r="R1807" i="2" s="1"/>
  <c r="S1807" i="2" s="1"/>
  <c r="T1807" i="2" s="1"/>
  <c r="O1808" i="2"/>
  <c r="N1808" i="2"/>
  <c r="M1808" i="2"/>
  <c r="L1808" i="2"/>
  <c r="O1809" i="2"/>
  <c r="N1809" i="2"/>
  <c r="M1809" i="2"/>
  <c r="L1809" i="2"/>
  <c r="O1810" i="2"/>
  <c r="N1810" i="2"/>
  <c r="M1810" i="2"/>
  <c r="L1810" i="2"/>
  <c r="O1811" i="2"/>
  <c r="N1811" i="2"/>
  <c r="M1811" i="2"/>
  <c r="L1811" i="2"/>
  <c r="O1812" i="2"/>
  <c r="N1812" i="2"/>
  <c r="M1812" i="2"/>
  <c r="L1812" i="2"/>
  <c r="O1813" i="2"/>
  <c r="N1813" i="2"/>
  <c r="M1813" i="2"/>
  <c r="L1813" i="2"/>
  <c r="P1814" i="2"/>
  <c r="Q1814" i="2" s="1"/>
  <c r="R1814" i="2" s="1"/>
  <c r="S1814" i="2" s="1"/>
  <c r="T1814" i="2" s="1"/>
  <c r="P1815" i="2"/>
  <c r="Q1815" i="2" s="1"/>
  <c r="R1815" i="2" s="1"/>
  <c r="S1815" i="2" s="1"/>
  <c r="T1815" i="2" s="1"/>
  <c r="O1816" i="2"/>
  <c r="N1816" i="2"/>
  <c r="M1816" i="2"/>
  <c r="L1816" i="2"/>
  <c r="O1817" i="2"/>
  <c r="N1817" i="2"/>
  <c r="M1817" i="2"/>
  <c r="L1817" i="2"/>
  <c r="O1818" i="2"/>
  <c r="N1818" i="2"/>
  <c r="M1818" i="2"/>
  <c r="L1818" i="2"/>
  <c r="O1819" i="2"/>
  <c r="N1819" i="2"/>
  <c r="M1819" i="2"/>
  <c r="L1819" i="2"/>
  <c r="O1820" i="2"/>
  <c r="N1820" i="2"/>
  <c r="M1820" i="2"/>
  <c r="L1820" i="2"/>
  <c r="P1821" i="2"/>
  <c r="Q1821" i="2" s="1"/>
  <c r="R1821" i="2" s="1"/>
  <c r="S1821" i="2" s="1"/>
  <c r="T1821" i="2" s="1"/>
  <c r="O1822" i="2"/>
  <c r="N1822" i="2"/>
  <c r="M1822" i="2"/>
  <c r="L1822" i="2"/>
  <c r="O1823" i="2"/>
  <c r="N1823" i="2"/>
  <c r="M1823" i="2"/>
  <c r="L1823" i="2"/>
  <c r="O1824" i="2"/>
  <c r="N1824" i="2"/>
  <c r="M1824" i="2"/>
  <c r="L1824" i="2"/>
  <c r="O1825" i="2"/>
  <c r="N1825" i="2"/>
  <c r="M1825" i="2"/>
  <c r="L1825" i="2"/>
  <c r="O1826" i="2"/>
  <c r="N1826" i="2"/>
  <c r="M1826" i="2"/>
  <c r="L1826" i="2"/>
  <c r="O1827" i="2"/>
  <c r="N1827" i="2"/>
  <c r="M1827" i="2"/>
  <c r="L1827" i="2"/>
  <c r="P1828" i="2"/>
  <c r="Q1828" i="2" s="1"/>
  <c r="R1828" i="2" s="1"/>
  <c r="S1828" i="2" s="1"/>
  <c r="T1828" i="2" s="1"/>
  <c r="O1829" i="2"/>
  <c r="N1829" i="2"/>
  <c r="M1829" i="2"/>
  <c r="L1829" i="2"/>
  <c r="O1830" i="2"/>
  <c r="N1830" i="2"/>
  <c r="M1830" i="2"/>
  <c r="L1830" i="2"/>
  <c r="O1831" i="2"/>
  <c r="N1831" i="2"/>
  <c r="M1831" i="2"/>
  <c r="L1831" i="2"/>
  <c r="P1832" i="2"/>
  <c r="Q1832" i="2" s="1"/>
  <c r="R1832" i="2" s="1"/>
  <c r="S1832" i="2" s="1"/>
  <c r="T1832" i="2" s="1"/>
  <c r="O1833" i="2"/>
  <c r="N1833" i="2"/>
  <c r="M1833" i="2"/>
  <c r="L1833" i="2"/>
  <c r="O1834" i="2"/>
  <c r="N1834" i="2"/>
  <c r="M1834" i="2"/>
  <c r="L1834" i="2"/>
  <c r="O1835" i="2"/>
  <c r="N1835" i="2"/>
  <c r="M1835" i="2"/>
  <c r="L1835" i="2"/>
  <c r="O1836" i="2"/>
  <c r="N1836" i="2"/>
  <c r="M1836" i="2"/>
  <c r="L1836" i="2"/>
  <c r="O1837" i="2"/>
  <c r="N1837" i="2"/>
  <c r="M1837" i="2"/>
  <c r="L1837" i="2"/>
  <c r="O1838" i="2"/>
  <c r="N1838" i="2"/>
  <c r="M1838" i="2"/>
  <c r="L1838" i="2"/>
  <c r="P1839" i="2"/>
  <c r="Q1839" i="2" s="1"/>
  <c r="R1839" i="2" s="1"/>
  <c r="S1839" i="2" s="1"/>
  <c r="T1839" i="2" s="1"/>
  <c r="O1840" i="2"/>
  <c r="N1840" i="2"/>
  <c r="M1840" i="2"/>
  <c r="L1840" i="2"/>
  <c r="O1841" i="2"/>
  <c r="N1841" i="2"/>
  <c r="M1841" i="2"/>
  <c r="L1841" i="2"/>
  <c r="O1842" i="2"/>
  <c r="N1842" i="2"/>
  <c r="M1842" i="2"/>
  <c r="L1842" i="2"/>
  <c r="O1843" i="2"/>
  <c r="N1843" i="2"/>
  <c r="M1843" i="2"/>
  <c r="L1843" i="2"/>
  <c r="O1844" i="2"/>
  <c r="N1844" i="2"/>
  <c r="M1844" i="2"/>
  <c r="L1844" i="2"/>
  <c r="O1845" i="2"/>
  <c r="N1845" i="2"/>
  <c r="M1845" i="2"/>
  <c r="L1845" i="2"/>
  <c r="P1846" i="2"/>
  <c r="Q1846" i="2" s="1"/>
  <c r="R1846" i="2" s="1"/>
  <c r="S1846" i="2" s="1"/>
  <c r="T1846" i="2" s="1"/>
  <c r="O1847" i="2"/>
  <c r="N1847" i="2"/>
  <c r="M1847" i="2"/>
  <c r="L1847" i="2"/>
  <c r="O1848" i="2"/>
  <c r="N1848" i="2"/>
  <c r="M1848" i="2"/>
  <c r="L1848" i="2"/>
  <c r="O1849" i="2"/>
  <c r="N1849" i="2"/>
  <c r="M1849" i="2"/>
  <c r="L1849" i="2"/>
  <c r="O1850" i="2"/>
  <c r="N1850" i="2"/>
  <c r="M1850" i="2"/>
  <c r="L1850" i="2"/>
  <c r="O1851" i="2"/>
  <c r="N1851" i="2"/>
  <c r="M1851" i="2"/>
  <c r="L1851" i="2"/>
  <c r="O1852" i="2"/>
  <c r="N1852" i="2"/>
  <c r="M1852" i="2"/>
  <c r="L1852" i="2"/>
  <c r="P1853" i="2"/>
  <c r="Q1853" i="2" s="1"/>
  <c r="R1853" i="2" s="1"/>
  <c r="S1853" i="2" s="1"/>
  <c r="T1853" i="2" s="1"/>
  <c r="P1854" i="2"/>
  <c r="Q1854" i="2" s="1"/>
  <c r="R1854" i="2" s="1"/>
  <c r="S1854" i="2" s="1"/>
  <c r="T1854" i="2" s="1"/>
  <c r="O1855" i="2"/>
  <c r="N1855" i="2"/>
  <c r="M1855" i="2"/>
  <c r="L1855" i="2"/>
  <c r="O1856" i="2"/>
  <c r="N1856" i="2"/>
  <c r="M1856" i="2"/>
  <c r="L1856" i="2"/>
  <c r="O1857" i="2"/>
  <c r="N1857" i="2"/>
  <c r="M1857" i="2"/>
  <c r="L1857" i="2"/>
  <c r="O1858" i="2"/>
  <c r="N1858" i="2"/>
  <c r="M1858" i="2"/>
  <c r="L1858" i="2"/>
  <c r="O1859" i="2"/>
  <c r="N1859" i="2"/>
  <c r="M1859" i="2"/>
  <c r="L1859" i="2"/>
  <c r="P1860" i="2"/>
  <c r="Q1860" i="2" s="1"/>
  <c r="R1860" i="2" s="1"/>
  <c r="S1860" i="2" s="1"/>
  <c r="T1860" i="2" s="1"/>
  <c r="O1861" i="2"/>
  <c r="N1861" i="2"/>
  <c r="M1861" i="2"/>
  <c r="L1861" i="2"/>
  <c r="P1862" i="2"/>
  <c r="Q1862" i="2" s="1"/>
  <c r="R1862" i="2" s="1"/>
  <c r="S1862" i="2" s="1"/>
  <c r="T1862" i="2" s="1"/>
  <c r="O1863" i="2"/>
  <c r="N1863" i="2"/>
  <c r="M1863" i="2"/>
  <c r="L1863" i="2"/>
  <c r="O1864" i="2"/>
  <c r="N1864" i="2"/>
  <c r="M1864" i="2"/>
  <c r="L1864" i="2"/>
  <c r="O1865" i="2"/>
  <c r="N1865" i="2"/>
  <c r="M1865" i="2"/>
  <c r="L1865" i="2"/>
  <c r="O1866" i="2"/>
  <c r="N1866" i="2"/>
  <c r="M1866" i="2"/>
  <c r="L1866" i="2"/>
  <c r="O1867" i="2"/>
  <c r="N1867" i="2"/>
  <c r="M1867" i="2"/>
  <c r="L1867" i="2"/>
  <c r="O1868" i="2"/>
  <c r="N1868" i="2"/>
  <c r="M1868" i="2"/>
  <c r="L1868" i="2"/>
  <c r="P1869" i="2"/>
  <c r="Q1869" i="2" s="1"/>
  <c r="R1869" i="2" s="1"/>
  <c r="S1869" i="2" s="1"/>
  <c r="T1869" i="2" s="1"/>
  <c r="O1870" i="2"/>
  <c r="N1870" i="2"/>
  <c r="M1870" i="2"/>
  <c r="L1870" i="2"/>
  <c r="O1871" i="2"/>
  <c r="N1871" i="2"/>
  <c r="M1871" i="2"/>
  <c r="L1871" i="2"/>
  <c r="O1872" i="2"/>
  <c r="N1872" i="2"/>
  <c r="M1872" i="2"/>
  <c r="L1872" i="2"/>
  <c r="O1873" i="2"/>
  <c r="N1873" i="2"/>
  <c r="M1873" i="2"/>
  <c r="L1873" i="2"/>
  <c r="O1874" i="2"/>
  <c r="N1874" i="2"/>
  <c r="M1874" i="2"/>
  <c r="L1874" i="2"/>
  <c r="O1875" i="2"/>
  <c r="N1875" i="2"/>
  <c r="M1875" i="2"/>
  <c r="L1875" i="2"/>
  <c r="P1876" i="2"/>
  <c r="Q1876" i="2" s="1"/>
  <c r="R1876" i="2" s="1"/>
  <c r="S1876" i="2" s="1"/>
  <c r="T1876" i="2" s="1"/>
  <c r="O1877" i="2"/>
  <c r="N1877" i="2"/>
  <c r="M1877" i="2"/>
  <c r="L1877" i="2"/>
  <c r="O1878" i="2"/>
  <c r="N1878" i="2"/>
  <c r="M1878" i="2"/>
  <c r="L1878" i="2"/>
  <c r="O1879" i="2"/>
  <c r="N1879" i="2"/>
  <c r="M1879" i="2"/>
  <c r="L1879" i="2"/>
  <c r="O1880" i="2"/>
  <c r="N1880" i="2"/>
  <c r="M1880" i="2"/>
  <c r="L1880" i="2"/>
  <c r="O1881" i="2"/>
  <c r="N1881" i="2"/>
  <c r="M1881" i="2"/>
  <c r="L1881" i="2"/>
  <c r="O1882" i="2"/>
  <c r="N1882" i="2"/>
  <c r="M1882" i="2"/>
  <c r="L1882" i="2"/>
  <c r="P1883" i="2"/>
  <c r="Q1883" i="2" s="1"/>
  <c r="R1883" i="2" s="1"/>
  <c r="S1883" i="2" s="1"/>
  <c r="T1883" i="2" s="1"/>
  <c r="O1884" i="2"/>
  <c r="N1884" i="2"/>
  <c r="M1884" i="2"/>
  <c r="L1884" i="2"/>
  <c r="O1885" i="2"/>
  <c r="N1885" i="2"/>
  <c r="M1885" i="2"/>
  <c r="L1885" i="2"/>
  <c r="O1886" i="2"/>
  <c r="N1886" i="2"/>
  <c r="M1886" i="2"/>
  <c r="L1886" i="2"/>
  <c r="O1887" i="2"/>
  <c r="N1887" i="2"/>
  <c r="M1887" i="2"/>
  <c r="L1887" i="2"/>
  <c r="P1888" i="2"/>
  <c r="Q1888" i="2" s="1"/>
  <c r="R1888" i="2" s="1"/>
  <c r="S1888" i="2" s="1"/>
  <c r="T1888" i="2" s="1"/>
  <c r="O1889" i="2"/>
  <c r="N1889" i="2"/>
  <c r="M1889" i="2"/>
  <c r="L1889" i="2"/>
  <c r="P1890" i="2"/>
  <c r="Q1890" i="2" s="1"/>
  <c r="R1890" i="2" s="1"/>
  <c r="S1890" i="2" s="1"/>
  <c r="T1890" i="2" s="1"/>
  <c r="O1891" i="2"/>
  <c r="N1891" i="2"/>
  <c r="M1891" i="2"/>
  <c r="L1891" i="2"/>
  <c r="P1892" i="2"/>
  <c r="Q1892" i="2" s="1"/>
  <c r="R1892" i="2" s="1"/>
  <c r="S1892" i="2" s="1"/>
  <c r="T1892" i="2" s="1"/>
  <c r="P1893" i="2"/>
  <c r="Q1893" i="2" s="1"/>
  <c r="R1893" i="2" s="1"/>
  <c r="S1893" i="2" s="1"/>
  <c r="T1893" i="2" s="1"/>
  <c r="P1894" i="2"/>
  <c r="Q1894" i="2" s="1"/>
  <c r="R1894" i="2" s="1"/>
  <c r="S1894" i="2" s="1"/>
  <c r="T1894" i="2" s="1"/>
  <c r="O1895" i="2"/>
  <c r="N1895" i="2"/>
  <c r="M1895" i="2"/>
  <c r="L1895" i="2"/>
  <c r="O1896" i="2"/>
  <c r="N1896" i="2"/>
  <c r="M1896" i="2"/>
  <c r="L1896" i="2"/>
  <c r="O1897" i="2"/>
  <c r="N1897" i="2"/>
  <c r="M1897" i="2"/>
  <c r="L1897" i="2"/>
  <c r="O1898" i="2"/>
  <c r="N1898" i="2"/>
  <c r="M1898" i="2"/>
  <c r="L1898" i="2"/>
  <c r="P1899" i="2"/>
  <c r="Q1899" i="2" s="1"/>
  <c r="R1899" i="2" s="1"/>
  <c r="S1899" i="2" s="1"/>
  <c r="T1899" i="2" s="1"/>
  <c r="P1900" i="2"/>
  <c r="Q1900" i="2" s="1"/>
  <c r="R1900" i="2" s="1"/>
  <c r="S1900" i="2" s="1"/>
  <c r="T1900" i="2" s="1"/>
  <c r="P1901" i="2"/>
  <c r="Q1901" i="2" s="1"/>
  <c r="R1901" i="2" s="1"/>
  <c r="S1901" i="2" s="1"/>
  <c r="T1901" i="2" s="1"/>
  <c r="O1902" i="2"/>
  <c r="N1902" i="2"/>
  <c r="M1902" i="2"/>
  <c r="L1902" i="2"/>
  <c r="O1903" i="2"/>
  <c r="N1903" i="2"/>
  <c r="M1903" i="2"/>
  <c r="L1903" i="2"/>
  <c r="O1904" i="2"/>
  <c r="N1904" i="2"/>
  <c r="M1904" i="2"/>
  <c r="L1904" i="2"/>
  <c r="O1905" i="2"/>
  <c r="N1905" i="2"/>
  <c r="M1905" i="2"/>
  <c r="L1905" i="2"/>
  <c r="P1906" i="2"/>
  <c r="Q1906" i="2" s="1"/>
  <c r="R1906" i="2" s="1"/>
  <c r="S1906" i="2" s="1"/>
  <c r="T1906" i="2" s="1"/>
  <c r="P1907" i="2"/>
  <c r="Q1907" i="2" s="1"/>
  <c r="R1907" i="2" s="1"/>
  <c r="S1907" i="2" s="1"/>
  <c r="T1907" i="2" s="1"/>
  <c r="P1908" i="2"/>
  <c r="Q1908" i="2" s="1"/>
  <c r="R1908" i="2" s="1"/>
  <c r="S1908" i="2" s="1"/>
  <c r="T1908" i="2" s="1"/>
  <c r="O1909" i="2"/>
  <c r="N1909" i="2"/>
  <c r="M1909" i="2"/>
  <c r="L1909" i="2"/>
  <c r="O1910" i="2"/>
  <c r="N1910" i="2"/>
  <c r="M1910" i="2"/>
  <c r="L1910" i="2"/>
  <c r="O1911" i="2"/>
  <c r="N1911" i="2"/>
  <c r="M1911" i="2"/>
  <c r="L1911" i="2"/>
  <c r="O1912" i="2"/>
  <c r="N1912" i="2"/>
  <c r="M1912" i="2"/>
  <c r="L1912" i="2"/>
  <c r="P1913" i="2"/>
  <c r="Q1913" i="2" s="1"/>
  <c r="R1913" i="2" s="1"/>
  <c r="S1913" i="2" s="1"/>
  <c r="T1913" i="2" s="1"/>
  <c r="P1914" i="2"/>
  <c r="Q1914" i="2" s="1"/>
  <c r="R1914" i="2" s="1"/>
  <c r="S1914" i="2" s="1"/>
  <c r="T1914" i="2" s="1"/>
  <c r="P1915" i="2"/>
  <c r="Q1915" i="2" s="1"/>
  <c r="R1915" i="2" s="1"/>
  <c r="S1915" i="2" s="1"/>
  <c r="T1915" i="2" s="1"/>
  <c r="P1916" i="2"/>
  <c r="Q1916" i="2" s="1"/>
  <c r="R1916" i="2" s="1"/>
  <c r="S1916" i="2" s="1"/>
  <c r="T1916" i="2" s="1"/>
  <c r="P1917" i="2"/>
  <c r="Q1917" i="2" s="1"/>
  <c r="R1917" i="2" s="1"/>
  <c r="S1917" i="2" s="1"/>
  <c r="T1917" i="2" s="1"/>
  <c r="P1918" i="2"/>
  <c r="Q1918" i="2" s="1"/>
  <c r="R1918" i="2" s="1"/>
  <c r="S1918" i="2" s="1"/>
  <c r="T1918" i="2" s="1"/>
  <c r="O1919" i="2"/>
  <c r="N1919" i="2"/>
  <c r="M1919" i="2"/>
  <c r="L1919" i="2"/>
  <c r="P1920" i="2"/>
  <c r="Q1920" i="2" s="1"/>
  <c r="R1920" i="2" s="1"/>
  <c r="S1920" i="2" s="1"/>
  <c r="T1920" i="2" s="1"/>
  <c r="O1921" i="2"/>
  <c r="N1921" i="2"/>
  <c r="M1921" i="2"/>
  <c r="L1921" i="2"/>
  <c r="P1922" i="2"/>
  <c r="Q1922" i="2" s="1"/>
  <c r="R1922" i="2" s="1"/>
  <c r="S1922" i="2" s="1"/>
  <c r="T1922" i="2" s="1"/>
  <c r="O1923" i="2"/>
  <c r="N1923" i="2"/>
  <c r="M1923" i="2"/>
  <c r="L1923" i="2"/>
  <c r="O1924" i="2"/>
  <c r="N1924" i="2"/>
  <c r="M1924" i="2"/>
  <c r="L1924" i="2"/>
  <c r="O1925" i="2"/>
  <c r="N1925" i="2"/>
  <c r="M1925" i="2"/>
  <c r="L1925" i="2"/>
  <c r="O1926" i="2"/>
  <c r="N1926" i="2"/>
  <c r="M1926" i="2"/>
  <c r="L1926" i="2"/>
  <c r="O1927" i="2"/>
  <c r="N1927" i="2"/>
  <c r="M1927" i="2"/>
  <c r="L1927" i="2"/>
  <c r="O1928" i="2"/>
  <c r="N1928" i="2"/>
  <c r="M1928" i="2"/>
  <c r="L1928" i="2"/>
  <c r="P1929" i="2"/>
  <c r="Q1929" i="2" s="1"/>
  <c r="R1929" i="2" s="1"/>
  <c r="S1929" i="2" s="1"/>
  <c r="T1929" i="2" s="1"/>
  <c r="O1930" i="2"/>
  <c r="N1930" i="2"/>
  <c r="M1930" i="2"/>
  <c r="L1930" i="2"/>
  <c r="O1931" i="2"/>
  <c r="N1931" i="2"/>
  <c r="M1931" i="2"/>
  <c r="L1931" i="2"/>
  <c r="O1932" i="2"/>
  <c r="N1932" i="2"/>
  <c r="M1932" i="2"/>
  <c r="L1932" i="2"/>
  <c r="O1933" i="2"/>
  <c r="N1933" i="2"/>
  <c r="M1933" i="2"/>
  <c r="L1933" i="2"/>
  <c r="O1934" i="2"/>
  <c r="N1934" i="2"/>
  <c r="M1934" i="2"/>
  <c r="L1934" i="2"/>
  <c r="O1935" i="2"/>
  <c r="N1935" i="2"/>
  <c r="M1935" i="2"/>
  <c r="L1935" i="2"/>
  <c r="P1936" i="2"/>
  <c r="Q1936" i="2" s="1"/>
  <c r="R1936" i="2" s="1"/>
  <c r="S1936" i="2" s="1"/>
  <c r="T1936" i="2" s="1"/>
  <c r="O1937" i="2"/>
  <c r="N1937" i="2"/>
  <c r="M1937" i="2"/>
  <c r="L1937" i="2"/>
  <c r="O1938" i="2"/>
  <c r="N1938" i="2"/>
  <c r="M1938" i="2"/>
  <c r="L1938" i="2"/>
  <c r="O1939" i="2"/>
  <c r="N1939" i="2"/>
  <c r="M1939" i="2"/>
  <c r="L1939" i="2"/>
  <c r="O1940" i="2"/>
  <c r="N1940" i="2"/>
  <c r="M1940" i="2"/>
  <c r="L1940" i="2"/>
  <c r="O1941" i="2"/>
  <c r="N1941" i="2"/>
  <c r="M1941" i="2"/>
  <c r="L1941" i="2"/>
  <c r="O1942" i="2"/>
  <c r="N1942" i="2"/>
  <c r="M1942" i="2"/>
  <c r="L1942" i="2"/>
  <c r="P1943" i="2"/>
  <c r="Q1943" i="2" s="1"/>
  <c r="R1943" i="2" s="1"/>
  <c r="S1943" i="2" s="1"/>
  <c r="T1943" i="2" s="1"/>
  <c r="O1944" i="2"/>
  <c r="N1944" i="2"/>
  <c r="M1944" i="2"/>
  <c r="L1944" i="2"/>
  <c r="O1945" i="2"/>
  <c r="N1945" i="2"/>
  <c r="M1945" i="2"/>
  <c r="L1945" i="2"/>
  <c r="O1946" i="2"/>
  <c r="N1946" i="2"/>
  <c r="M1946" i="2"/>
  <c r="L1946" i="2"/>
  <c r="O1947" i="2"/>
  <c r="N1947" i="2"/>
  <c r="M1947" i="2"/>
  <c r="L1947" i="2"/>
  <c r="O1948" i="2"/>
  <c r="N1948" i="2"/>
  <c r="M1948" i="2"/>
  <c r="L1948" i="2"/>
  <c r="O1949" i="2"/>
  <c r="N1949" i="2"/>
  <c r="M1949" i="2"/>
  <c r="L1949" i="2"/>
  <c r="P1950" i="2"/>
  <c r="Q1950" i="2" s="1"/>
  <c r="R1950" i="2" s="1"/>
  <c r="S1950" i="2" s="1"/>
  <c r="T1950" i="2" s="1"/>
  <c r="O1951" i="2"/>
  <c r="N1951" i="2"/>
  <c r="M1951" i="2"/>
  <c r="L1951" i="2"/>
  <c r="P1952" i="2"/>
  <c r="Q1952" i="2" s="1"/>
  <c r="R1952" i="2" s="1"/>
  <c r="S1952" i="2" s="1"/>
  <c r="T1952" i="2" s="1"/>
  <c r="P1953" i="2"/>
  <c r="Q1953" i="2" s="1"/>
  <c r="R1953" i="2" s="1"/>
  <c r="S1953" i="2" s="1"/>
  <c r="T1953" i="2" s="1"/>
  <c r="O1954" i="2"/>
  <c r="N1954" i="2"/>
  <c r="M1954" i="2"/>
  <c r="L1954" i="2"/>
  <c r="O1955" i="2"/>
  <c r="N1955" i="2"/>
  <c r="M1955" i="2"/>
  <c r="L1955" i="2"/>
  <c r="O1956" i="2"/>
  <c r="N1956" i="2"/>
  <c r="M1956" i="2"/>
  <c r="L1956" i="2"/>
  <c r="O1957" i="2"/>
  <c r="N1957" i="2"/>
  <c r="M1957" i="2"/>
  <c r="L1957" i="2"/>
  <c r="O1958" i="2"/>
  <c r="N1958" i="2"/>
  <c r="M1958" i="2"/>
  <c r="L1958" i="2"/>
  <c r="P1959" i="2"/>
  <c r="Q1959" i="2" s="1"/>
  <c r="R1959" i="2" s="1"/>
  <c r="S1959" i="2" s="1"/>
  <c r="T1959" i="2" s="1"/>
  <c r="P1960" i="2"/>
  <c r="Q1960" i="2" s="1"/>
  <c r="R1960" i="2" s="1"/>
  <c r="S1960" i="2" s="1"/>
  <c r="T1960" i="2" s="1"/>
  <c r="O1961" i="2"/>
  <c r="N1961" i="2"/>
  <c r="M1961" i="2"/>
  <c r="L1961" i="2"/>
  <c r="O1962" i="2"/>
  <c r="N1962" i="2"/>
  <c r="M1962" i="2"/>
  <c r="L1962" i="2"/>
  <c r="P1963" i="2"/>
  <c r="Q1963" i="2" s="1"/>
  <c r="R1963" i="2" s="1"/>
  <c r="S1963" i="2" s="1"/>
  <c r="T1963" i="2" s="1"/>
  <c r="O1964" i="2"/>
  <c r="N1964" i="2"/>
  <c r="M1964" i="2"/>
  <c r="L1964" i="2"/>
  <c r="O1965" i="2"/>
  <c r="N1965" i="2"/>
  <c r="M1965" i="2"/>
  <c r="L1965" i="2"/>
  <c r="P1966" i="2"/>
  <c r="Q1966" i="2" s="1"/>
  <c r="R1966" i="2" s="1"/>
  <c r="S1966" i="2" s="1"/>
  <c r="T1966" i="2" s="1"/>
  <c r="O1967" i="2"/>
  <c r="N1967" i="2"/>
  <c r="M1967" i="2"/>
  <c r="L1967" i="2"/>
  <c r="O1968" i="2"/>
  <c r="N1968" i="2"/>
  <c r="M1968" i="2"/>
  <c r="L1968" i="2"/>
  <c r="O1969" i="2"/>
  <c r="N1969" i="2"/>
  <c r="M1969" i="2"/>
  <c r="L1969" i="2"/>
  <c r="O1970" i="2"/>
  <c r="N1970" i="2"/>
  <c r="M1970" i="2"/>
  <c r="L1970" i="2"/>
  <c r="O1971" i="2"/>
  <c r="N1971" i="2"/>
  <c r="M1971" i="2"/>
  <c r="L1971" i="2"/>
  <c r="O1972" i="2"/>
  <c r="N1972" i="2"/>
  <c r="M1972" i="2"/>
  <c r="L1972" i="2"/>
  <c r="O1973" i="2"/>
  <c r="N1973" i="2"/>
  <c r="M1973" i="2"/>
  <c r="L1973" i="2"/>
  <c r="O1974" i="2"/>
  <c r="N1974" i="2"/>
  <c r="M1974" i="2"/>
  <c r="L1974" i="2"/>
  <c r="O1975" i="2"/>
  <c r="N1975" i="2"/>
  <c r="M1975" i="2"/>
  <c r="L1975" i="2"/>
  <c r="O1976" i="2"/>
  <c r="N1976" i="2"/>
  <c r="M1976" i="2"/>
  <c r="L1976" i="2"/>
  <c r="O1977" i="2"/>
  <c r="N1977" i="2"/>
  <c r="M1977" i="2"/>
  <c r="L1977" i="2"/>
  <c r="O1978" i="2"/>
  <c r="N1978" i="2"/>
  <c r="M1978" i="2"/>
  <c r="L1978" i="2"/>
  <c r="O1979" i="2"/>
  <c r="N1979" i="2"/>
  <c r="M1979" i="2"/>
  <c r="L1979" i="2"/>
  <c r="P1980" i="2"/>
  <c r="Q1980" i="2" s="1"/>
  <c r="R1980" i="2" s="1"/>
  <c r="S1980" i="2" s="1"/>
  <c r="T1980" i="2" s="1"/>
  <c r="O1981" i="2"/>
  <c r="N1981" i="2"/>
  <c r="M1981" i="2"/>
  <c r="L1981" i="2"/>
  <c r="P1982" i="2"/>
  <c r="Q1982" i="2" s="1"/>
  <c r="R1982" i="2" s="1"/>
  <c r="S1982" i="2" s="1"/>
  <c r="T1982" i="2" s="1"/>
  <c r="O1983" i="2"/>
  <c r="N1983" i="2"/>
  <c r="M1983" i="2"/>
  <c r="L1983" i="2"/>
  <c r="O1984" i="2"/>
  <c r="N1984" i="2"/>
  <c r="M1984" i="2"/>
  <c r="L1984" i="2"/>
  <c r="O1985" i="2"/>
  <c r="N1985" i="2"/>
  <c r="M1985" i="2"/>
  <c r="L1985" i="2"/>
  <c r="O1986" i="2"/>
  <c r="N1986" i="2"/>
  <c r="M1986" i="2"/>
  <c r="L1986" i="2"/>
  <c r="O1987" i="2"/>
  <c r="N1987" i="2"/>
  <c r="M1987" i="2"/>
  <c r="L1987" i="2"/>
  <c r="O1988" i="2"/>
  <c r="N1988" i="2"/>
  <c r="M1988" i="2"/>
  <c r="L1988" i="2"/>
  <c r="P1989" i="2"/>
  <c r="Q1989" i="2" s="1"/>
  <c r="R1989" i="2" s="1"/>
  <c r="S1989" i="2" s="1"/>
  <c r="T1989" i="2" s="1"/>
  <c r="O1990" i="2"/>
  <c r="N1990" i="2"/>
  <c r="M1990" i="2"/>
  <c r="L1990" i="2"/>
  <c r="O1991" i="2"/>
  <c r="N1991" i="2"/>
  <c r="M1991" i="2"/>
  <c r="L1991" i="2"/>
  <c r="O1992" i="2"/>
  <c r="N1992" i="2"/>
  <c r="M1992" i="2"/>
  <c r="L1992" i="2"/>
  <c r="O1993" i="2"/>
  <c r="N1993" i="2"/>
  <c r="M1993" i="2"/>
  <c r="L1993" i="2"/>
  <c r="O1994" i="2"/>
  <c r="N1994" i="2"/>
  <c r="M1994" i="2"/>
  <c r="L1994" i="2"/>
  <c r="O1995" i="2"/>
  <c r="N1995" i="2"/>
  <c r="M1995" i="2"/>
  <c r="L1995" i="2"/>
  <c r="P1996" i="2"/>
  <c r="Q1996" i="2" s="1"/>
  <c r="R1996" i="2" s="1"/>
  <c r="S1996" i="2" s="1"/>
  <c r="T1996" i="2" s="1"/>
  <c r="O1997" i="2"/>
  <c r="N1997" i="2"/>
  <c r="M1997" i="2"/>
  <c r="L1997" i="2"/>
  <c r="O1998" i="2"/>
  <c r="N1998" i="2"/>
  <c r="M1998" i="2"/>
  <c r="L1998" i="2"/>
  <c r="O1999" i="2"/>
  <c r="N1999" i="2"/>
  <c r="M1999" i="2"/>
  <c r="L1999" i="2"/>
  <c r="O2000" i="2"/>
  <c r="N2000" i="2"/>
  <c r="M2000" i="2"/>
  <c r="L2000" i="2"/>
  <c r="O2001" i="2"/>
  <c r="N2001" i="2"/>
  <c r="M2001" i="2"/>
  <c r="L2001" i="2"/>
  <c r="O2002" i="2"/>
  <c r="N2002" i="2"/>
  <c r="M2002" i="2"/>
  <c r="L2002" i="2"/>
  <c r="P2003" i="2"/>
  <c r="Q2003" i="2" s="1"/>
  <c r="R2003" i="2" s="1"/>
  <c r="S2003" i="2" s="1"/>
  <c r="T2003" i="2" s="1"/>
  <c r="O2004" i="2"/>
  <c r="N2004" i="2"/>
  <c r="M2004" i="2"/>
  <c r="L2004" i="2"/>
  <c r="O2005" i="2"/>
  <c r="N2005" i="2"/>
  <c r="M2005" i="2"/>
  <c r="L2005" i="2"/>
  <c r="O2006" i="2"/>
  <c r="N2006" i="2"/>
  <c r="M2006" i="2"/>
  <c r="L2006" i="2"/>
  <c r="O2007" i="2"/>
  <c r="N2007" i="2"/>
  <c r="M2007" i="2"/>
  <c r="L2007" i="2"/>
  <c r="O2008" i="2"/>
  <c r="N2008" i="2"/>
  <c r="M2008" i="2"/>
  <c r="L2008" i="2"/>
  <c r="O2009" i="2"/>
  <c r="N2009" i="2"/>
  <c r="M2009" i="2"/>
  <c r="L2009" i="2"/>
  <c r="P2010" i="2"/>
  <c r="Q2010" i="2" s="1"/>
  <c r="R2010" i="2" s="1"/>
  <c r="S2010" i="2" s="1"/>
  <c r="T2010" i="2" s="1"/>
  <c r="O2011" i="2"/>
  <c r="N2011" i="2"/>
  <c r="M2011" i="2"/>
  <c r="L2011" i="2"/>
  <c r="P2012" i="2"/>
  <c r="Q2012" i="2" s="1"/>
  <c r="R2012" i="2" s="1"/>
  <c r="S2012" i="2" s="1"/>
  <c r="T2012" i="2" s="1"/>
  <c r="O2013" i="2"/>
  <c r="N2013" i="2"/>
  <c r="M2013" i="2"/>
  <c r="L2013" i="2"/>
  <c r="O2014" i="2"/>
  <c r="N2014" i="2"/>
  <c r="M2014" i="2"/>
  <c r="L2014" i="2"/>
  <c r="O2015" i="2"/>
  <c r="N2015" i="2"/>
  <c r="M2015" i="2"/>
  <c r="L2015" i="2"/>
  <c r="O2016" i="2"/>
  <c r="N2016" i="2"/>
  <c r="M2016" i="2"/>
  <c r="L2016" i="2"/>
  <c r="O2017" i="2"/>
  <c r="N2017" i="2"/>
  <c r="M2017" i="2"/>
  <c r="L2017" i="2"/>
  <c r="O2018" i="2"/>
  <c r="N2018" i="2"/>
  <c r="M2018" i="2"/>
  <c r="L2018" i="2"/>
  <c r="P2019" i="2"/>
  <c r="Q2019" i="2" s="1"/>
  <c r="R2019" i="2" s="1"/>
  <c r="S2019" i="2" s="1"/>
  <c r="T2019" i="2" s="1"/>
  <c r="O2020" i="2"/>
  <c r="N2020" i="2"/>
  <c r="M2020" i="2"/>
  <c r="L2020" i="2"/>
  <c r="O2021" i="2"/>
  <c r="N2021" i="2"/>
  <c r="M2021" i="2"/>
  <c r="L2021" i="2"/>
  <c r="O2022" i="2"/>
  <c r="N2022" i="2"/>
  <c r="M2022" i="2"/>
  <c r="L2022" i="2"/>
  <c r="O2023" i="2"/>
  <c r="N2023" i="2"/>
  <c r="M2023" i="2"/>
  <c r="L2023" i="2"/>
  <c r="O2024" i="2"/>
  <c r="N2024" i="2"/>
  <c r="M2024" i="2"/>
  <c r="L2024" i="2"/>
  <c r="O2025" i="2"/>
  <c r="N2025" i="2"/>
  <c r="M2025" i="2"/>
  <c r="L2025" i="2"/>
  <c r="P2026" i="2"/>
  <c r="Q2026" i="2" s="1"/>
  <c r="R2026" i="2" s="1"/>
  <c r="S2026" i="2" s="1"/>
  <c r="T2026" i="2" s="1"/>
  <c r="O2027" i="2"/>
  <c r="N2027" i="2"/>
  <c r="M2027" i="2"/>
  <c r="L2027" i="2"/>
  <c r="O2028" i="2"/>
  <c r="N2028" i="2"/>
  <c r="M2028" i="2"/>
  <c r="L2028" i="2"/>
  <c r="O2029" i="2"/>
  <c r="N2029" i="2"/>
  <c r="M2029" i="2"/>
  <c r="L2029" i="2"/>
  <c r="O2030" i="2"/>
  <c r="N2030" i="2"/>
  <c r="M2030" i="2"/>
  <c r="L2030" i="2"/>
  <c r="O2031" i="2"/>
  <c r="N2031" i="2"/>
  <c r="M2031" i="2"/>
  <c r="L2031" i="2"/>
  <c r="O2032" i="2"/>
  <c r="N2032" i="2"/>
  <c r="M2032" i="2"/>
  <c r="L2032" i="2"/>
  <c r="P2033" i="2"/>
  <c r="Q2033" i="2" s="1"/>
  <c r="R2033" i="2" s="1"/>
  <c r="S2033" i="2" s="1"/>
  <c r="T2033" i="2" s="1"/>
  <c r="P2034" i="2"/>
  <c r="Q2034" i="2" s="1"/>
  <c r="R2034" i="2" s="1"/>
  <c r="S2034" i="2" s="1"/>
  <c r="T2034" i="2" s="1"/>
  <c r="O2035" i="2"/>
  <c r="N2035" i="2"/>
  <c r="M2035" i="2"/>
  <c r="L2035" i="2"/>
  <c r="O2036" i="2"/>
  <c r="N2036" i="2"/>
  <c r="M2036" i="2"/>
  <c r="L2036" i="2"/>
  <c r="O2037" i="2"/>
  <c r="N2037" i="2"/>
  <c r="M2037" i="2"/>
  <c r="L2037" i="2"/>
  <c r="O2038" i="2"/>
  <c r="N2038" i="2"/>
  <c r="M2038" i="2"/>
  <c r="L2038" i="2"/>
  <c r="O2039" i="2"/>
  <c r="N2039" i="2"/>
  <c r="M2039" i="2"/>
  <c r="L2039" i="2"/>
  <c r="P2040" i="2"/>
  <c r="Q2040" i="2" s="1"/>
  <c r="R2040" i="2" s="1"/>
  <c r="S2040" i="2" s="1"/>
  <c r="T2040" i="2" s="1"/>
  <c r="O2041" i="2"/>
  <c r="N2041" i="2"/>
  <c r="M2041" i="2"/>
  <c r="L2041" i="2"/>
  <c r="P2042" i="2"/>
  <c r="Q2042" i="2" s="1"/>
  <c r="R2042" i="2" s="1"/>
  <c r="S2042" i="2" s="1"/>
  <c r="T2042" i="2" s="1"/>
  <c r="O2043" i="2"/>
  <c r="N2043" i="2"/>
  <c r="M2043" i="2"/>
  <c r="L2043" i="2"/>
  <c r="O2044" i="2"/>
  <c r="N2044" i="2"/>
  <c r="M2044" i="2"/>
  <c r="L2044" i="2"/>
  <c r="O2045" i="2"/>
  <c r="N2045" i="2"/>
  <c r="M2045" i="2"/>
  <c r="L2045" i="2"/>
  <c r="O2046" i="2"/>
  <c r="N2046" i="2"/>
  <c r="M2046" i="2"/>
  <c r="L2046" i="2"/>
  <c r="O2047" i="2"/>
  <c r="N2047" i="2"/>
  <c r="M2047" i="2"/>
  <c r="L2047" i="2"/>
  <c r="O2048" i="2"/>
  <c r="N2048" i="2"/>
  <c r="M2048" i="2"/>
  <c r="L2048" i="2"/>
  <c r="P2049" i="2"/>
  <c r="Q2049" i="2" s="1"/>
  <c r="R2049" i="2" s="1"/>
  <c r="S2049" i="2" s="1"/>
  <c r="T2049" i="2" s="1"/>
  <c r="O2050" i="2"/>
  <c r="N2050" i="2"/>
  <c r="M2050" i="2"/>
  <c r="L2050" i="2"/>
  <c r="O2051" i="2"/>
  <c r="N2051" i="2"/>
  <c r="M2051" i="2"/>
  <c r="L2051" i="2"/>
  <c r="O2052" i="2"/>
  <c r="N2052" i="2"/>
  <c r="M2052" i="2"/>
  <c r="L2052" i="2"/>
  <c r="O2053" i="2"/>
  <c r="N2053" i="2"/>
  <c r="M2053" i="2"/>
  <c r="L2053" i="2"/>
  <c r="O2054" i="2"/>
  <c r="N2054" i="2"/>
  <c r="M2054" i="2"/>
  <c r="L2054" i="2"/>
  <c r="O2055" i="2"/>
  <c r="N2055" i="2"/>
  <c r="M2055" i="2"/>
  <c r="L2055" i="2"/>
  <c r="P2056" i="2"/>
  <c r="Q2056" i="2" s="1"/>
  <c r="R2056" i="2" s="1"/>
  <c r="S2056" i="2" s="1"/>
  <c r="T2056" i="2" s="1"/>
  <c r="O2057" i="2"/>
  <c r="N2057" i="2"/>
  <c r="M2057" i="2"/>
  <c r="L2057" i="2"/>
  <c r="O2058" i="2"/>
  <c r="N2058" i="2"/>
  <c r="M2058" i="2"/>
  <c r="L2058" i="2"/>
  <c r="O2059" i="2"/>
  <c r="N2059" i="2"/>
  <c r="M2059" i="2"/>
  <c r="L2059" i="2"/>
  <c r="O2060" i="2"/>
  <c r="N2060" i="2"/>
  <c r="M2060" i="2"/>
  <c r="L2060" i="2"/>
  <c r="O2061" i="2"/>
  <c r="N2061" i="2"/>
  <c r="M2061" i="2"/>
  <c r="L2061" i="2"/>
  <c r="O2062" i="2"/>
  <c r="N2062" i="2"/>
  <c r="M2062" i="2"/>
  <c r="L2062" i="2"/>
  <c r="P2063" i="2"/>
  <c r="Q2063" i="2" s="1"/>
  <c r="R2063" i="2" s="1"/>
  <c r="S2063" i="2" s="1"/>
  <c r="T2063" i="2" s="1"/>
  <c r="O2064" i="2"/>
  <c r="N2064" i="2"/>
  <c r="M2064" i="2"/>
  <c r="L2064" i="2"/>
  <c r="O2065" i="2"/>
  <c r="N2065" i="2"/>
  <c r="M2065" i="2"/>
  <c r="L2065" i="2"/>
  <c r="O2066" i="2"/>
  <c r="N2066" i="2"/>
  <c r="M2066" i="2"/>
  <c r="L2066" i="2"/>
  <c r="O2067" i="2"/>
  <c r="N2067" i="2"/>
  <c r="M2067" i="2"/>
  <c r="L2067" i="2"/>
  <c r="O2068" i="2"/>
  <c r="N2068" i="2"/>
  <c r="M2068" i="2"/>
  <c r="L2068" i="2"/>
  <c r="O2069" i="2"/>
  <c r="N2069" i="2"/>
  <c r="M2069" i="2"/>
  <c r="L2069" i="2"/>
  <c r="P2070" i="2"/>
  <c r="Q2070" i="2" s="1"/>
  <c r="R2070" i="2" s="1"/>
  <c r="S2070" i="2" s="1"/>
  <c r="T2070" i="2" s="1"/>
  <c r="O2071" i="2"/>
  <c r="N2071" i="2"/>
  <c r="M2071" i="2"/>
  <c r="L2071" i="2"/>
  <c r="P2072" i="2"/>
  <c r="Q2072" i="2" s="1"/>
  <c r="R2072" i="2" s="1"/>
  <c r="S2072" i="2" s="1"/>
  <c r="T2072" i="2" s="1"/>
  <c r="O2073" i="2"/>
  <c r="N2073" i="2"/>
  <c r="M2073" i="2"/>
  <c r="L2073" i="2"/>
  <c r="O2074" i="2"/>
  <c r="N2074" i="2"/>
  <c r="M2074" i="2"/>
  <c r="L2074" i="2"/>
  <c r="O2075" i="2"/>
  <c r="N2075" i="2"/>
  <c r="M2075" i="2"/>
  <c r="L2075" i="2"/>
  <c r="O2076" i="2"/>
  <c r="N2076" i="2"/>
  <c r="M2076" i="2"/>
  <c r="L2076" i="2"/>
  <c r="O2077" i="2"/>
  <c r="N2077" i="2"/>
  <c r="M2077" i="2"/>
  <c r="L2077" i="2"/>
  <c r="O2078" i="2"/>
  <c r="N2078" i="2"/>
  <c r="M2078" i="2"/>
  <c r="L2078" i="2"/>
  <c r="P2079" i="2"/>
  <c r="Q2079" i="2" s="1"/>
  <c r="R2079" i="2" s="1"/>
  <c r="S2079" i="2" s="1"/>
  <c r="T2079" i="2" s="1"/>
  <c r="O2080" i="2"/>
  <c r="N2080" i="2"/>
  <c r="M2080" i="2"/>
  <c r="L2080" i="2"/>
  <c r="O2081" i="2"/>
  <c r="N2081" i="2"/>
  <c r="M2081" i="2"/>
  <c r="L2081" i="2"/>
  <c r="O2082" i="2"/>
  <c r="N2082" i="2"/>
  <c r="M2082" i="2"/>
  <c r="L2082" i="2"/>
  <c r="O2083" i="2"/>
  <c r="N2083" i="2"/>
  <c r="M2083" i="2"/>
  <c r="L2083" i="2"/>
  <c r="O2084" i="2"/>
  <c r="N2084" i="2"/>
  <c r="M2084" i="2"/>
  <c r="L2084" i="2"/>
  <c r="O2085" i="2"/>
  <c r="N2085" i="2"/>
  <c r="M2085" i="2"/>
  <c r="L2085" i="2"/>
  <c r="P2086" i="2"/>
  <c r="Q2086" i="2" s="1"/>
  <c r="R2086" i="2" s="1"/>
  <c r="S2086" i="2" s="1"/>
  <c r="T2086" i="2" s="1"/>
  <c r="O2087" i="2"/>
  <c r="N2087" i="2"/>
  <c r="M2087" i="2"/>
  <c r="L2087" i="2"/>
  <c r="O2088" i="2"/>
  <c r="N2088" i="2"/>
  <c r="M2088" i="2"/>
  <c r="L2088" i="2"/>
  <c r="O2089" i="2"/>
  <c r="N2089" i="2"/>
  <c r="M2089" i="2"/>
  <c r="L2089" i="2"/>
  <c r="O2090" i="2"/>
  <c r="N2090" i="2"/>
  <c r="M2090" i="2"/>
  <c r="L2090" i="2"/>
  <c r="O2091" i="2"/>
  <c r="N2091" i="2"/>
  <c r="M2091" i="2"/>
  <c r="L2091" i="2"/>
  <c r="O2092" i="2"/>
  <c r="N2092" i="2"/>
  <c r="M2092" i="2"/>
  <c r="L2092" i="2"/>
  <c r="P2093" i="2"/>
  <c r="Q2093" i="2" s="1"/>
  <c r="R2093" i="2" s="1"/>
  <c r="S2093" i="2" s="1"/>
  <c r="T2093" i="2" s="1"/>
  <c r="O2094" i="2"/>
  <c r="N2094" i="2"/>
  <c r="M2094" i="2"/>
  <c r="L2094" i="2"/>
  <c r="O2095" i="2"/>
  <c r="N2095" i="2"/>
  <c r="M2095" i="2"/>
  <c r="L2095" i="2"/>
  <c r="O2096" i="2"/>
  <c r="N2096" i="2"/>
  <c r="M2096" i="2"/>
  <c r="L2096" i="2"/>
  <c r="O2097" i="2"/>
  <c r="N2097" i="2"/>
  <c r="M2097" i="2"/>
  <c r="L2097" i="2"/>
  <c r="O2098" i="2"/>
  <c r="N2098" i="2"/>
  <c r="M2098" i="2"/>
  <c r="L2098" i="2"/>
  <c r="O2099" i="2"/>
  <c r="N2099" i="2"/>
  <c r="M2099" i="2"/>
  <c r="L2099" i="2"/>
  <c r="P2100" i="2"/>
  <c r="Q2100" i="2" s="1"/>
  <c r="R2100" i="2" s="1"/>
  <c r="S2100" i="2" s="1"/>
  <c r="T2100" i="2" s="1"/>
  <c r="O2101" i="2"/>
  <c r="N2101" i="2"/>
  <c r="M2101" i="2"/>
  <c r="L2101" i="2"/>
  <c r="P2102" i="2"/>
  <c r="Q2102" i="2" s="1"/>
  <c r="R2102" i="2" s="1"/>
  <c r="S2102" i="2" s="1"/>
  <c r="T2102" i="2" s="1"/>
  <c r="P2103" i="2"/>
  <c r="Q2103" i="2" s="1"/>
  <c r="R2103" i="2" s="1"/>
  <c r="S2103" i="2" s="1"/>
  <c r="T2103" i="2" s="1"/>
  <c r="P2104" i="2"/>
  <c r="Q2104" i="2" s="1"/>
  <c r="R2104" i="2" s="1"/>
  <c r="S2104" i="2" s="1"/>
  <c r="T2104" i="2" s="1"/>
  <c r="P2105" i="2"/>
  <c r="Q2105" i="2" s="1"/>
  <c r="R2105" i="2" s="1"/>
  <c r="S2105" i="2" s="1"/>
  <c r="T2105" i="2" s="1"/>
  <c r="P2106" i="2"/>
  <c r="Q2106" i="2" s="1"/>
  <c r="R2106" i="2" s="1"/>
  <c r="S2106" i="2" s="1"/>
  <c r="T2106" i="2" s="1"/>
  <c r="P2107" i="2"/>
  <c r="Q2107" i="2" s="1"/>
  <c r="R2107" i="2" s="1"/>
  <c r="S2107" i="2" s="1"/>
  <c r="T2107" i="2" s="1"/>
  <c r="O2108" i="2"/>
  <c r="N2108" i="2"/>
  <c r="M2108" i="2"/>
  <c r="L2108" i="2"/>
  <c r="P2109" i="2"/>
  <c r="Q2109" i="2" s="1"/>
  <c r="R2109" i="2" s="1"/>
  <c r="S2109" i="2" s="1"/>
  <c r="T2109" i="2" s="1"/>
  <c r="P2110" i="2"/>
  <c r="Q2110" i="2" s="1"/>
  <c r="R2110" i="2" s="1"/>
  <c r="S2110" i="2" s="1"/>
  <c r="T2110" i="2" s="1"/>
  <c r="P2111" i="2"/>
  <c r="Q2111" i="2" s="1"/>
  <c r="R2111" i="2" s="1"/>
  <c r="S2111" i="2" s="1"/>
  <c r="T2111" i="2" s="1"/>
  <c r="P2112" i="2"/>
  <c r="Q2112" i="2" s="1"/>
  <c r="R2112" i="2" s="1"/>
  <c r="S2112" i="2" s="1"/>
  <c r="T2112" i="2" s="1"/>
  <c r="P2113" i="2"/>
  <c r="Q2113" i="2" s="1"/>
  <c r="R2113" i="2" s="1"/>
  <c r="S2113" i="2" s="1"/>
  <c r="T2113" i="2" s="1"/>
  <c r="P2114" i="2"/>
  <c r="Q2114" i="2" s="1"/>
  <c r="R2114" i="2" s="1"/>
  <c r="S2114" i="2" s="1"/>
  <c r="T2114" i="2" s="1"/>
  <c r="O2115" i="2"/>
  <c r="N2115" i="2"/>
  <c r="M2115" i="2"/>
  <c r="L2115" i="2"/>
  <c r="P2116" i="2"/>
  <c r="Q2116" i="2" s="1"/>
  <c r="R2116" i="2" s="1"/>
  <c r="S2116" i="2" s="1"/>
  <c r="T2116" i="2" s="1"/>
  <c r="P2117" i="2"/>
  <c r="Q2117" i="2" s="1"/>
  <c r="R2117" i="2" s="1"/>
  <c r="S2117" i="2" s="1"/>
  <c r="T2117" i="2" s="1"/>
  <c r="P2118" i="2"/>
  <c r="Q2118" i="2" s="1"/>
  <c r="R2118" i="2" s="1"/>
  <c r="S2118" i="2" s="1"/>
  <c r="T2118" i="2" s="1"/>
  <c r="P2119" i="2"/>
  <c r="Q2119" i="2" s="1"/>
  <c r="R2119" i="2" s="1"/>
  <c r="S2119" i="2" s="1"/>
  <c r="T2119" i="2" s="1"/>
  <c r="P2120" i="2"/>
  <c r="Q2120" i="2" s="1"/>
  <c r="R2120" i="2" s="1"/>
  <c r="S2120" i="2" s="1"/>
  <c r="T2120" i="2" s="1"/>
  <c r="O2121" i="2"/>
  <c r="N2121" i="2"/>
  <c r="M2121" i="2"/>
  <c r="L2121" i="2"/>
  <c r="O2122" i="2"/>
  <c r="N2122" i="2"/>
  <c r="M2122" i="2"/>
  <c r="L2122" i="2"/>
  <c r="P2123" i="2"/>
  <c r="Q2123" i="2" s="1"/>
  <c r="R2123" i="2" s="1"/>
  <c r="S2123" i="2" s="1"/>
  <c r="T2123" i="2" s="1"/>
  <c r="P2124" i="2"/>
  <c r="Q2124" i="2" s="1"/>
  <c r="R2124" i="2" s="1"/>
  <c r="S2124" i="2" s="1"/>
  <c r="T2124" i="2" s="1"/>
  <c r="P2125" i="2"/>
  <c r="Q2125" i="2" s="1"/>
  <c r="R2125" i="2" s="1"/>
  <c r="S2125" i="2" s="1"/>
  <c r="T2125" i="2" s="1"/>
  <c r="O2126" i="2"/>
  <c r="N2126" i="2"/>
  <c r="M2126" i="2"/>
  <c r="L2126" i="2"/>
  <c r="O2127" i="2"/>
  <c r="N2127" i="2"/>
  <c r="M2127" i="2"/>
  <c r="L2127" i="2"/>
  <c r="P2128" i="2"/>
  <c r="Q2128" i="2" s="1"/>
  <c r="R2128" i="2" s="1"/>
  <c r="S2128" i="2" s="1"/>
  <c r="T2128" i="2" s="1"/>
  <c r="O2129" i="2"/>
  <c r="N2129" i="2"/>
  <c r="M2129" i="2"/>
  <c r="L2129" i="2"/>
  <c r="P2130" i="2"/>
  <c r="Q2130" i="2" s="1"/>
  <c r="R2130" i="2" s="1"/>
  <c r="S2130" i="2" s="1"/>
  <c r="T2130" i="2" s="1"/>
  <c r="O2131" i="2"/>
  <c r="N2131" i="2"/>
  <c r="M2131" i="2"/>
  <c r="L2131" i="2"/>
  <c r="P2132" i="2"/>
  <c r="Q2132" i="2" s="1"/>
  <c r="R2132" i="2" s="1"/>
  <c r="S2132" i="2" s="1"/>
  <c r="T2132" i="2" s="1"/>
  <c r="P2133" i="2"/>
  <c r="Q2133" i="2" s="1"/>
  <c r="R2133" i="2" s="1"/>
  <c r="S2133" i="2" s="1"/>
  <c r="T2133" i="2" s="1"/>
  <c r="P2134" i="2"/>
  <c r="Q2134" i="2" s="1"/>
  <c r="R2134" i="2" s="1"/>
  <c r="S2134" i="2" s="1"/>
  <c r="T2134" i="2" s="1"/>
  <c r="P2135" i="2"/>
  <c r="Q2135" i="2" s="1"/>
  <c r="R2135" i="2" s="1"/>
  <c r="S2135" i="2" s="1"/>
  <c r="T2135" i="2" s="1"/>
  <c r="P2136" i="2"/>
  <c r="Q2136" i="2" s="1"/>
  <c r="R2136" i="2" s="1"/>
  <c r="S2136" i="2" s="1"/>
  <c r="T2136" i="2" s="1"/>
  <c r="P2137" i="2"/>
  <c r="Q2137" i="2" s="1"/>
  <c r="R2137" i="2" s="1"/>
  <c r="S2137" i="2" s="1"/>
  <c r="T2137" i="2" s="1"/>
  <c r="O2138" i="2"/>
  <c r="N2138" i="2"/>
  <c r="M2138" i="2"/>
  <c r="L2138" i="2"/>
  <c r="P2139" i="2"/>
  <c r="Q2139" i="2" s="1"/>
  <c r="R2139" i="2" s="1"/>
  <c r="S2139" i="2" s="1"/>
  <c r="T2139" i="2" s="1"/>
  <c r="P2140" i="2"/>
  <c r="Q2140" i="2" s="1"/>
  <c r="R2140" i="2" s="1"/>
  <c r="S2140" i="2" s="1"/>
  <c r="T2140" i="2" s="1"/>
  <c r="P2141" i="2"/>
  <c r="Q2141" i="2" s="1"/>
  <c r="R2141" i="2" s="1"/>
  <c r="S2141" i="2" s="1"/>
  <c r="T2141" i="2" s="1"/>
  <c r="P2142" i="2"/>
  <c r="Q2142" i="2" s="1"/>
  <c r="R2142" i="2" s="1"/>
  <c r="S2142" i="2" s="1"/>
  <c r="T2142" i="2" s="1"/>
  <c r="P2143" i="2"/>
  <c r="Q2143" i="2" s="1"/>
  <c r="R2143" i="2" s="1"/>
  <c r="S2143" i="2" s="1"/>
  <c r="T2143" i="2" s="1"/>
  <c r="P2144" i="2"/>
  <c r="Q2144" i="2" s="1"/>
  <c r="R2144" i="2" s="1"/>
  <c r="S2144" i="2" s="1"/>
  <c r="T2144" i="2" s="1"/>
  <c r="O2145" i="2"/>
  <c r="N2145" i="2"/>
  <c r="M2145" i="2"/>
  <c r="L2145" i="2"/>
  <c r="P2146" i="2"/>
  <c r="Q2146" i="2" s="1"/>
  <c r="R2146" i="2" s="1"/>
  <c r="S2146" i="2" s="1"/>
  <c r="T2146" i="2" s="1"/>
  <c r="P2147" i="2"/>
  <c r="Q2147" i="2" s="1"/>
  <c r="R2147" i="2" s="1"/>
  <c r="S2147" i="2" s="1"/>
  <c r="T2147" i="2" s="1"/>
  <c r="P2148" i="2"/>
  <c r="Q2148" i="2" s="1"/>
  <c r="R2148" i="2" s="1"/>
  <c r="S2148" i="2" s="1"/>
  <c r="T2148" i="2" s="1"/>
  <c r="P2149" i="2"/>
  <c r="Q2149" i="2" s="1"/>
  <c r="R2149" i="2" s="1"/>
  <c r="S2149" i="2" s="1"/>
  <c r="T2149" i="2" s="1"/>
  <c r="P2150" i="2"/>
  <c r="Q2150" i="2" s="1"/>
  <c r="R2150" i="2" s="1"/>
  <c r="S2150" i="2" s="1"/>
  <c r="T2150" i="2" s="1"/>
  <c r="P2151" i="2"/>
  <c r="Q2151" i="2" s="1"/>
  <c r="R2151" i="2" s="1"/>
  <c r="S2151" i="2" s="1"/>
  <c r="T2151" i="2" s="1"/>
  <c r="O2152" i="2"/>
  <c r="N2152" i="2"/>
  <c r="M2152" i="2"/>
  <c r="L2152" i="2"/>
  <c r="P2153" i="2"/>
  <c r="Q2153" i="2" s="1"/>
  <c r="R2153" i="2" s="1"/>
  <c r="S2153" i="2" s="1"/>
  <c r="T2153" i="2" s="1"/>
  <c r="P2154" i="2"/>
  <c r="Q2154" i="2" s="1"/>
  <c r="R2154" i="2" s="1"/>
  <c r="S2154" i="2" s="1"/>
  <c r="T2154" i="2" s="1"/>
  <c r="P2155" i="2"/>
  <c r="Q2155" i="2" s="1"/>
  <c r="R2155" i="2" s="1"/>
  <c r="S2155" i="2" s="1"/>
  <c r="T2155" i="2" s="1"/>
  <c r="O2156" i="2"/>
  <c r="N2156" i="2"/>
  <c r="M2156" i="2"/>
  <c r="L2156" i="2"/>
  <c r="O2157" i="2"/>
  <c r="N2157" i="2"/>
  <c r="M2157" i="2"/>
  <c r="L2157" i="2"/>
  <c r="O2158" i="2"/>
  <c r="N2158" i="2"/>
  <c r="M2158" i="2"/>
  <c r="L2158" i="2"/>
  <c r="O2159" i="2"/>
  <c r="N2159" i="2"/>
  <c r="M2159" i="2"/>
  <c r="L2159" i="2"/>
  <c r="P2160" i="2"/>
  <c r="Q2160" i="2" s="1"/>
  <c r="R2160" i="2" s="1"/>
  <c r="S2160" i="2" s="1"/>
  <c r="T2160" i="2" s="1"/>
  <c r="O2161" i="2"/>
  <c r="N2161" i="2"/>
  <c r="M2161" i="2"/>
  <c r="L2161" i="2"/>
  <c r="P2162" i="2"/>
  <c r="Q2162" i="2" s="1"/>
  <c r="R2162" i="2" s="1"/>
  <c r="S2162" i="2" s="1"/>
  <c r="T2162" i="2" s="1"/>
  <c r="O2163" i="2"/>
  <c r="N2163" i="2"/>
  <c r="M2163" i="2"/>
  <c r="L2163" i="2"/>
  <c r="O2164" i="2"/>
  <c r="N2164" i="2"/>
  <c r="M2164" i="2"/>
  <c r="L2164" i="2"/>
  <c r="O2165" i="2"/>
  <c r="N2165" i="2"/>
  <c r="M2165" i="2"/>
  <c r="L2165" i="2"/>
  <c r="O2166" i="2"/>
  <c r="N2166" i="2"/>
  <c r="M2166" i="2"/>
  <c r="L2166" i="2"/>
  <c r="O2167" i="2"/>
  <c r="N2167" i="2"/>
  <c r="M2167" i="2"/>
  <c r="L2167" i="2"/>
  <c r="O2168" i="2"/>
  <c r="N2168" i="2"/>
  <c r="M2168" i="2"/>
  <c r="L2168" i="2"/>
  <c r="P2169" i="2"/>
  <c r="Q2169" i="2" s="1"/>
  <c r="R2169" i="2" s="1"/>
  <c r="S2169" i="2" s="1"/>
  <c r="T2169" i="2" s="1"/>
  <c r="O2170" i="2"/>
  <c r="N2170" i="2"/>
  <c r="M2170" i="2"/>
  <c r="L2170" i="2"/>
  <c r="O2171" i="2"/>
  <c r="N2171" i="2"/>
  <c r="M2171" i="2"/>
  <c r="L2171" i="2"/>
  <c r="O2172" i="2"/>
  <c r="N2172" i="2"/>
  <c r="M2172" i="2"/>
  <c r="L2172" i="2"/>
  <c r="O2173" i="2"/>
  <c r="N2173" i="2"/>
  <c r="M2173" i="2"/>
  <c r="L2173" i="2"/>
  <c r="O2174" i="2"/>
  <c r="N2174" i="2"/>
  <c r="M2174" i="2"/>
  <c r="L2174" i="2"/>
  <c r="O2175" i="2"/>
  <c r="N2175" i="2"/>
  <c r="M2175" i="2"/>
  <c r="L2175" i="2"/>
  <c r="P2176" i="2"/>
  <c r="Q2176" i="2" s="1"/>
  <c r="R2176" i="2" s="1"/>
  <c r="S2176" i="2" s="1"/>
  <c r="T2176" i="2" s="1"/>
  <c r="O2177" i="2"/>
  <c r="N2177" i="2"/>
  <c r="M2177" i="2"/>
  <c r="L2177" i="2"/>
  <c r="O2178" i="2"/>
  <c r="N2178" i="2"/>
  <c r="M2178" i="2"/>
  <c r="L2178" i="2"/>
  <c r="O2179" i="2"/>
  <c r="N2179" i="2"/>
  <c r="M2179" i="2"/>
  <c r="L2179" i="2"/>
  <c r="O2180" i="2"/>
  <c r="N2180" i="2"/>
  <c r="M2180" i="2"/>
  <c r="L2180" i="2"/>
  <c r="O2181" i="2"/>
  <c r="N2181" i="2"/>
  <c r="M2181" i="2"/>
  <c r="L2181" i="2"/>
  <c r="O2182" i="2"/>
  <c r="N2182" i="2"/>
  <c r="M2182" i="2"/>
  <c r="L2182" i="2"/>
  <c r="P2183" i="2"/>
  <c r="Q2183" i="2" s="1"/>
  <c r="R2183" i="2" s="1"/>
  <c r="S2183" i="2" s="1"/>
  <c r="T2183" i="2" s="1"/>
  <c r="O2184" i="2"/>
  <c r="N2184" i="2"/>
  <c r="M2184" i="2"/>
  <c r="L2184" i="2"/>
  <c r="O2185" i="2"/>
  <c r="N2185" i="2"/>
  <c r="M2185" i="2"/>
  <c r="L2185" i="2"/>
  <c r="O2186" i="2"/>
  <c r="N2186" i="2"/>
  <c r="M2186" i="2"/>
  <c r="L2186" i="2"/>
  <c r="O2187" i="2"/>
  <c r="N2187" i="2"/>
  <c r="M2187" i="2"/>
  <c r="L2187" i="2"/>
  <c r="O2188" i="2"/>
  <c r="N2188" i="2"/>
  <c r="M2188" i="2"/>
  <c r="L2188" i="2"/>
  <c r="O2189" i="2"/>
  <c r="N2189" i="2"/>
  <c r="M2189" i="2"/>
  <c r="L2189" i="2"/>
  <c r="P2190" i="2"/>
  <c r="Q2190" i="2" s="1"/>
  <c r="R2190" i="2" s="1"/>
  <c r="S2190" i="2" s="1"/>
  <c r="T2190" i="2" s="1"/>
  <c r="O2191" i="2"/>
  <c r="N2191" i="2"/>
  <c r="M2191" i="2"/>
  <c r="L2191" i="2"/>
  <c r="P2192" i="2"/>
  <c r="Q2192" i="2" s="1"/>
  <c r="R2192" i="2" s="1"/>
  <c r="S2192" i="2" s="1"/>
  <c r="T2192" i="2" s="1"/>
  <c r="O2193" i="2"/>
  <c r="N2193" i="2"/>
  <c r="M2193" i="2"/>
  <c r="L2193" i="2"/>
  <c r="O2194" i="2"/>
  <c r="N2194" i="2"/>
  <c r="M2194" i="2"/>
  <c r="L2194" i="2"/>
  <c r="O2195" i="2"/>
  <c r="N2195" i="2"/>
  <c r="M2195" i="2"/>
  <c r="L2195" i="2"/>
  <c r="O2196" i="2"/>
  <c r="N2196" i="2"/>
  <c r="M2196" i="2"/>
  <c r="L2196" i="2"/>
  <c r="O2197" i="2"/>
  <c r="N2197" i="2"/>
  <c r="M2197" i="2"/>
  <c r="L2197" i="2"/>
  <c r="O2198" i="2"/>
  <c r="N2198" i="2"/>
  <c r="M2198" i="2"/>
  <c r="L2198" i="2"/>
  <c r="P2199" i="2"/>
  <c r="Q2199" i="2" s="1"/>
  <c r="R2199" i="2" s="1"/>
  <c r="S2199" i="2" s="1"/>
  <c r="T2199" i="2" s="1"/>
  <c r="O2200" i="2"/>
  <c r="N2200" i="2"/>
  <c r="M2200" i="2"/>
  <c r="L2200" i="2"/>
  <c r="O2201" i="2"/>
  <c r="N2201" i="2"/>
  <c r="M2201" i="2"/>
  <c r="L2201" i="2"/>
  <c r="O2202" i="2"/>
  <c r="N2202" i="2"/>
  <c r="M2202" i="2"/>
  <c r="L2202" i="2"/>
  <c r="O2203" i="2"/>
  <c r="N2203" i="2"/>
  <c r="M2203" i="2"/>
  <c r="L2203" i="2"/>
  <c r="O2204" i="2"/>
  <c r="N2204" i="2"/>
  <c r="M2204" i="2"/>
  <c r="L2204" i="2"/>
  <c r="O2205" i="2"/>
  <c r="N2205" i="2"/>
  <c r="M2205" i="2"/>
  <c r="L2205" i="2"/>
  <c r="P2206" i="2"/>
  <c r="Q2206" i="2" s="1"/>
  <c r="R2206" i="2" s="1"/>
  <c r="S2206" i="2" s="1"/>
  <c r="T2206" i="2" s="1"/>
  <c r="O2207" i="2"/>
  <c r="N2207" i="2"/>
  <c r="M2207" i="2"/>
  <c r="L2207" i="2"/>
  <c r="O2208" i="2"/>
  <c r="N2208" i="2"/>
  <c r="M2208" i="2"/>
  <c r="L2208" i="2"/>
  <c r="O2209" i="2"/>
  <c r="N2209" i="2"/>
  <c r="M2209" i="2"/>
  <c r="L2209" i="2"/>
  <c r="O2210" i="2"/>
  <c r="N2210" i="2"/>
  <c r="M2210" i="2"/>
  <c r="L2210" i="2"/>
  <c r="O2211" i="2"/>
  <c r="N2211" i="2"/>
  <c r="M2211" i="2"/>
  <c r="L2211" i="2"/>
  <c r="O2212" i="2"/>
  <c r="N2212" i="2"/>
  <c r="M2212" i="2"/>
  <c r="L2212" i="2"/>
  <c r="P2213" i="2"/>
  <c r="Q2213" i="2" s="1"/>
  <c r="R2213" i="2" s="1"/>
  <c r="S2213" i="2" s="1"/>
  <c r="T2213" i="2" s="1"/>
  <c r="O2214" i="2"/>
  <c r="N2214" i="2"/>
  <c r="M2214" i="2"/>
  <c r="L2214" i="2"/>
  <c r="O2215" i="2"/>
  <c r="N2215" i="2"/>
  <c r="M2215" i="2"/>
  <c r="L2215" i="2"/>
  <c r="O2216" i="2"/>
  <c r="N2216" i="2"/>
  <c r="M2216" i="2"/>
  <c r="L2216" i="2"/>
  <c r="O2217" i="2"/>
  <c r="N2217" i="2"/>
  <c r="M2217" i="2"/>
  <c r="L2217" i="2"/>
  <c r="O2218" i="2"/>
  <c r="N2218" i="2"/>
  <c r="M2218" i="2"/>
  <c r="L2218" i="2"/>
  <c r="O2219" i="2"/>
  <c r="N2219" i="2"/>
  <c r="M2219" i="2"/>
  <c r="L2219" i="2"/>
  <c r="P2220" i="2"/>
  <c r="Q2220" i="2" s="1"/>
  <c r="R2220" i="2" s="1"/>
  <c r="S2220" i="2" s="1"/>
  <c r="T2220" i="2" s="1"/>
  <c r="O2221" i="2"/>
  <c r="N2221" i="2"/>
  <c r="M2221" i="2"/>
  <c r="L2221" i="2"/>
  <c r="P2222" i="2"/>
  <c r="Q2222" i="2" s="1"/>
  <c r="R2222" i="2" s="1"/>
  <c r="S2222" i="2" s="1"/>
  <c r="T2222" i="2" s="1"/>
  <c r="O2223" i="2"/>
  <c r="N2223" i="2"/>
  <c r="M2223" i="2"/>
  <c r="L2223" i="2"/>
  <c r="O2224" i="2"/>
  <c r="N2224" i="2"/>
  <c r="M2224" i="2"/>
  <c r="L2224" i="2"/>
  <c r="O2225" i="2"/>
  <c r="N2225" i="2"/>
  <c r="M2225" i="2"/>
  <c r="L2225" i="2"/>
  <c r="O2226" i="2"/>
  <c r="N2226" i="2"/>
  <c r="M2226" i="2"/>
  <c r="L2226" i="2"/>
  <c r="O2227" i="2"/>
  <c r="N2227" i="2"/>
  <c r="M2227" i="2"/>
  <c r="L2227" i="2"/>
  <c r="O2228" i="2"/>
  <c r="N2228" i="2"/>
  <c r="M2228" i="2"/>
  <c r="L2228" i="2"/>
  <c r="P2229" i="2"/>
  <c r="Q2229" i="2" s="1"/>
  <c r="R2229" i="2" s="1"/>
  <c r="S2229" i="2" s="1"/>
  <c r="T2229" i="2" s="1"/>
  <c r="O2230" i="2"/>
  <c r="N2230" i="2"/>
  <c r="M2230" i="2"/>
  <c r="L2230" i="2"/>
  <c r="O2231" i="2"/>
  <c r="N2231" i="2"/>
  <c r="M2231" i="2"/>
  <c r="L2231" i="2"/>
  <c r="O2232" i="2"/>
  <c r="N2232" i="2"/>
  <c r="M2232" i="2"/>
  <c r="L2232" i="2"/>
  <c r="O2233" i="2"/>
  <c r="N2233" i="2"/>
  <c r="M2233" i="2"/>
  <c r="L2233" i="2"/>
  <c r="O2234" i="2"/>
  <c r="N2234" i="2"/>
  <c r="M2234" i="2"/>
  <c r="L2234" i="2"/>
  <c r="O2235" i="2"/>
  <c r="N2235" i="2"/>
  <c r="M2235" i="2"/>
  <c r="L2235" i="2"/>
  <c r="P2236" i="2"/>
  <c r="Q2236" i="2" s="1"/>
  <c r="R2236" i="2" s="1"/>
  <c r="S2236" i="2" s="1"/>
  <c r="T2236" i="2" s="1"/>
  <c r="O2237" i="2"/>
  <c r="N2237" i="2"/>
  <c r="M2237" i="2"/>
  <c r="L2237" i="2"/>
  <c r="O2238" i="2"/>
  <c r="N2238" i="2"/>
  <c r="M2238" i="2"/>
  <c r="L2238" i="2"/>
  <c r="O2239" i="2"/>
  <c r="N2239" i="2"/>
  <c r="M2239" i="2"/>
  <c r="L2239" i="2"/>
  <c r="O2240" i="2"/>
  <c r="N2240" i="2"/>
  <c r="M2240" i="2"/>
  <c r="L2240" i="2"/>
  <c r="O2241" i="2"/>
  <c r="N2241" i="2"/>
  <c r="M2241" i="2"/>
  <c r="L2241" i="2"/>
  <c r="O2242" i="2"/>
  <c r="N2242" i="2"/>
  <c r="M2242" i="2"/>
  <c r="L2242" i="2"/>
  <c r="P2243" i="2"/>
  <c r="Q2243" i="2" s="1"/>
  <c r="R2243" i="2" s="1"/>
  <c r="S2243" i="2" s="1"/>
  <c r="T2243" i="2" s="1"/>
  <c r="O2244" i="2"/>
  <c r="N2244" i="2"/>
  <c r="M2244" i="2"/>
  <c r="L2244" i="2"/>
  <c r="O2245" i="2"/>
  <c r="N2245" i="2"/>
  <c r="M2245" i="2"/>
  <c r="L2245" i="2"/>
  <c r="O2246" i="2"/>
  <c r="N2246" i="2"/>
  <c r="M2246" i="2"/>
  <c r="L2246" i="2"/>
  <c r="O2247" i="2"/>
  <c r="N2247" i="2"/>
  <c r="M2247" i="2"/>
  <c r="L2247" i="2"/>
  <c r="O2248" i="2"/>
  <c r="N2248" i="2"/>
  <c r="M2248" i="2"/>
  <c r="L2248" i="2"/>
  <c r="O2249" i="2"/>
  <c r="N2249" i="2"/>
  <c r="M2249" i="2"/>
  <c r="L2249" i="2"/>
  <c r="P2250" i="2"/>
  <c r="Q2250" i="2" s="1"/>
  <c r="R2250" i="2" s="1"/>
  <c r="S2250" i="2" s="1"/>
  <c r="T2250" i="2" s="1"/>
  <c r="O2251" i="2"/>
  <c r="N2251" i="2"/>
  <c r="M2251" i="2"/>
  <c r="L2251" i="2"/>
  <c r="P2252" i="2"/>
  <c r="Q2252" i="2" s="1"/>
  <c r="R2252" i="2" s="1"/>
  <c r="S2252" i="2" s="1"/>
  <c r="T2252" i="2" s="1"/>
  <c r="O2253" i="2"/>
  <c r="N2253" i="2"/>
  <c r="M2253" i="2"/>
  <c r="L2253" i="2"/>
  <c r="O2254" i="2"/>
  <c r="N2254" i="2"/>
  <c r="M2254" i="2"/>
  <c r="L2254" i="2"/>
  <c r="O2255" i="2"/>
  <c r="N2255" i="2"/>
  <c r="M2255" i="2"/>
  <c r="L2255" i="2"/>
  <c r="O2256" i="2"/>
  <c r="N2256" i="2"/>
  <c r="M2256" i="2"/>
  <c r="L2256" i="2"/>
  <c r="O2257" i="2"/>
  <c r="N2257" i="2"/>
  <c r="M2257" i="2"/>
  <c r="L2257" i="2"/>
  <c r="O2258" i="2"/>
  <c r="N2258" i="2"/>
  <c r="M2258" i="2"/>
  <c r="L2258" i="2"/>
  <c r="P2259" i="2"/>
  <c r="Q2259" i="2" s="1"/>
  <c r="R2259" i="2" s="1"/>
  <c r="S2259" i="2" s="1"/>
  <c r="T2259" i="2" s="1"/>
  <c r="O2260" i="2"/>
  <c r="N2260" i="2"/>
  <c r="M2260" i="2"/>
  <c r="L2260" i="2"/>
  <c r="O2261" i="2"/>
  <c r="N2261" i="2"/>
  <c r="M2261" i="2"/>
  <c r="L2261" i="2"/>
  <c r="O2262" i="2"/>
  <c r="N2262" i="2"/>
  <c r="M2262" i="2"/>
  <c r="L2262" i="2"/>
  <c r="O2263" i="2"/>
  <c r="N2263" i="2"/>
  <c r="M2263" i="2"/>
  <c r="L2263" i="2"/>
  <c r="O2264" i="2"/>
  <c r="N2264" i="2"/>
  <c r="M2264" i="2"/>
  <c r="L2264" i="2"/>
  <c r="O2265" i="2"/>
  <c r="N2265" i="2"/>
  <c r="M2265" i="2"/>
  <c r="L2265" i="2"/>
  <c r="P2266" i="2"/>
  <c r="Q2266" i="2" s="1"/>
  <c r="R2266" i="2" s="1"/>
  <c r="S2266" i="2" s="1"/>
  <c r="T2266" i="2" s="1"/>
  <c r="O2267" i="2"/>
  <c r="N2267" i="2"/>
  <c r="M2267" i="2"/>
  <c r="L2267" i="2"/>
  <c r="P2268" i="2"/>
  <c r="Q2268" i="2" s="1"/>
  <c r="R2268" i="2" s="1"/>
  <c r="S2268" i="2" s="1"/>
  <c r="T2268" i="2" s="1"/>
  <c r="O2269" i="2"/>
  <c r="N2269" i="2"/>
  <c r="M2269" i="2"/>
  <c r="L2269" i="2"/>
  <c r="O2270" i="2"/>
  <c r="N2270" i="2"/>
  <c r="M2270" i="2"/>
  <c r="L2270" i="2"/>
  <c r="O2271" i="2"/>
  <c r="N2271" i="2"/>
  <c r="M2271" i="2"/>
  <c r="L2271" i="2"/>
  <c r="O2272" i="2"/>
  <c r="N2272" i="2"/>
  <c r="M2272" i="2"/>
  <c r="L2272" i="2"/>
  <c r="P2273" i="2"/>
  <c r="Q2273" i="2" s="1"/>
  <c r="R2273" i="2" s="1"/>
  <c r="S2273" i="2" s="1"/>
  <c r="T2273" i="2" s="1"/>
  <c r="O2274" i="2"/>
  <c r="N2274" i="2"/>
  <c r="M2274" i="2"/>
  <c r="L2274" i="2"/>
  <c r="O2275" i="2"/>
  <c r="N2275" i="2"/>
  <c r="M2275" i="2"/>
  <c r="L2275" i="2"/>
  <c r="O2276" i="2"/>
  <c r="N2276" i="2"/>
  <c r="M2276" i="2"/>
  <c r="L2276" i="2"/>
  <c r="O2277" i="2"/>
  <c r="N2277" i="2"/>
  <c r="M2277" i="2"/>
  <c r="L2277" i="2"/>
  <c r="O2278" i="2"/>
  <c r="N2278" i="2"/>
  <c r="M2278" i="2"/>
  <c r="L2278" i="2"/>
  <c r="O2279" i="2"/>
  <c r="N2279" i="2"/>
  <c r="M2279" i="2"/>
  <c r="L2279" i="2"/>
  <c r="P2280" i="2"/>
  <c r="Q2280" i="2" s="1"/>
  <c r="R2280" i="2" s="1"/>
  <c r="S2280" i="2" s="1"/>
  <c r="T2280" i="2" s="1"/>
  <c r="O2281" i="2"/>
  <c r="N2281" i="2"/>
  <c r="M2281" i="2"/>
  <c r="L2281" i="2"/>
  <c r="P2282" i="2"/>
  <c r="Q2282" i="2" s="1"/>
  <c r="R2282" i="2" s="1"/>
  <c r="S2282" i="2" s="1"/>
  <c r="T2282" i="2" s="1"/>
  <c r="O2283" i="2"/>
  <c r="N2283" i="2"/>
  <c r="M2283" i="2"/>
  <c r="L2283" i="2"/>
  <c r="O2284" i="2"/>
  <c r="N2284" i="2"/>
  <c r="M2284" i="2"/>
  <c r="L2284" i="2"/>
  <c r="O2285" i="2"/>
  <c r="N2285" i="2"/>
  <c r="M2285" i="2"/>
  <c r="L2285" i="2"/>
  <c r="O2286" i="2"/>
  <c r="N2286" i="2"/>
  <c r="M2286" i="2"/>
  <c r="L2286" i="2"/>
  <c r="O2287" i="2"/>
  <c r="N2287" i="2"/>
  <c r="M2287" i="2"/>
  <c r="L2287" i="2"/>
  <c r="O2288" i="2"/>
  <c r="N2288" i="2"/>
  <c r="M2288" i="2"/>
  <c r="L2288" i="2"/>
  <c r="P2289" i="2"/>
  <c r="Q2289" i="2" s="1"/>
  <c r="R2289" i="2" s="1"/>
  <c r="S2289" i="2" s="1"/>
  <c r="T2289" i="2" s="1"/>
  <c r="O2290" i="2"/>
  <c r="N2290" i="2"/>
  <c r="M2290" i="2"/>
  <c r="L2290" i="2"/>
  <c r="O2291" i="2"/>
  <c r="N2291" i="2"/>
  <c r="M2291" i="2"/>
  <c r="L2291" i="2"/>
  <c r="O2292" i="2"/>
  <c r="N2292" i="2"/>
  <c r="M2292" i="2"/>
  <c r="L2292" i="2"/>
  <c r="O2293" i="2"/>
  <c r="N2293" i="2"/>
  <c r="M2293" i="2"/>
  <c r="L2293" i="2"/>
  <c r="O2294" i="2"/>
  <c r="N2294" i="2"/>
  <c r="M2294" i="2"/>
  <c r="L2294" i="2"/>
  <c r="O2295" i="2"/>
  <c r="N2295" i="2"/>
  <c r="M2295" i="2"/>
  <c r="L2295" i="2"/>
  <c r="P2296" i="2"/>
  <c r="Q2296" i="2" s="1"/>
  <c r="R2296" i="2" s="1"/>
  <c r="S2296" i="2" s="1"/>
  <c r="T2296" i="2" s="1"/>
  <c r="O2297" i="2"/>
  <c r="N2297" i="2"/>
  <c r="M2297" i="2"/>
  <c r="L2297" i="2"/>
  <c r="O2298" i="2"/>
  <c r="N2298" i="2"/>
  <c r="M2298" i="2"/>
  <c r="L2298" i="2"/>
  <c r="O2299" i="2"/>
  <c r="N2299" i="2"/>
  <c r="M2299" i="2"/>
  <c r="L2299" i="2"/>
  <c r="O2300" i="2"/>
  <c r="N2300" i="2"/>
  <c r="M2300" i="2"/>
  <c r="L2300" i="2"/>
  <c r="O2301" i="2"/>
  <c r="N2301" i="2"/>
  <c r="M2301" i="2"/>
  <c r="L2301" i="2"/>
  <c r="O2302" i="2"/>
  <c r="N2302" i="2"/>
  <c r="M2302" i="2"/>
  <c r="L2302" i="2"/>
  <c r="P2303" i="2"/>
  <c r="Q2303" i="2" s="1"/>
  <c r="R2303" i="2" s="1"/>
  <c r="S2303" i="2" s="1"/>
  <c r="T2303" i="2" s="1"/>
  <c r="O2304" i="2"/>
  <c r="N2304" i="2"/>
  <c r="M2304" i="2"/>
  <c r="L2304" i="2"/>
  <c r="O2305" i="2"/>
  <c r="N2305" i="2"/>
  <c r="M2305" i="2"/>
  <c r="L2305" i="2"/>
  <c r="O2306" i="2"/>
  <c r="N2306" i="2"/>
  <c r="M2306" i="2"/>
  <c r="L2306" i="2"/>
  <c r="O2307" i="2"/>
  <c r="N2307" i="2"/>
  <c r="M2307" i="2"/>
  <c r="L2307" i="2"/>
  <c r="O2308" i="2"/>
  <c r="N2308" i="2"/>
  <c r="M2308" i="2"/>
  <c r="L2308" i="2"/>
  <c r="O2309" i="2"/>
  <c r="N2309" i="2"/>
  <c r="M2309" i="2"/>
  <c r="L2309" i="2"/>
  <c r="P2310" i="2"/>
  <c r="Q2310" i="2" s="1"/>
  <c r="R2310" i="2" s="1"/>
  <c r="S2310" i="2" s="1"/>
  <c r="T2310" i="2" s="1"/>
  <c r="O2311" i="2"/>
  <c r="N2311" i="2"/>
  <c r="M2311" i="2"/>
  <c r="L2311" i="2"/>
  <c r="P2312" i="2"/>
  <c r="Q2312" i="2" s="1"/>
  <c r="R2312" i="2" s="1"/>
  <c r="S2312" i="2" s="1"/>
  <c r="T2312" i="2" s="1"/>
  <c r="O2313" i="2"/>
  <c r="N2313" i="2"/>
  <c r="M2313" i="2"/>
  <c r="L2313" i="2"/>
  <c r="O2314" i="2"/>
  <c r="N2314" i="2"/>
  <c r="M2314" i="2"/>
  <c r="L2314" i="2"/>
  <c r="O2315" i="2"/>
  <c r="N2315" i="2"/>
  <c r="M2315" i="2"/>
  <c r="L2315" i="2"/>
  <c r="O2316" i="2"/>
  <c r="N2316" i="2"/>
  <c r="M2316" i="2"/>
  <c r="L2316" i="2"/>
  <c r="O2317" i="2"/>
  <c r="N2317" i="2"/>
  <c r="M2317" i="2"/>
  <c r="L2317" i="2"/>
  <c r="O2318" i="2"/>
  <c r="N2318" i="2"/>
  <c r="M2318" i="2"/>
  <c r="L2318" i="2"/>
  <c r="P2319" i="2"/>
  <c r="Q2319" i="2" s="1"/>
  <c r="R2319" i="2" s="1"/>
  <c r="S2319" i="2" s="1"/>
  <c r="T2319" i="2" s="1"/>
  <c r="O2320" i="2"/>
  <c r="N2320" i="2"/>
  <c r="M2320" i="2"/>
  <c r="L2320" i="2"/>
  <c r="O2321" i="2"/>
  <c r="N2321" i="2"/>
  <c r="M2321" i="2"/>
  <c r="L2321" i="2"/>
  <c r="O2322" i="2"/>
  <c r="N2322" i="2"/>
  <c r="M2322" i="2"/>
  <c r="L2322" i="2"/>
  <c r="O2323" i="2"/>
  <c r="N2323" i="2"/>
  <c r="M2323" i="2"/>
  <c r="L2323" i="2"/>
  <c r="O2324" i="2"/>
  <c r="N2324" i="2"/>
  <c r="M2324" i="2"/>
  <c r="L2324" i="2"/>
  <c r="O2325" i="2"/>
  <c r="N2325" i="2"/>
  <c r="M2325" i="2"/>
  <c r="L2325" i="2"/>
  <c r="P2326" i="2"/>
  <c r="Q2326" i="2" s="1"/>
  <c r="R2326" i="2" s="1"/>
  <c r="S2326" i="2" s="1"/>
  <c r="T2326" i="2" s="1"/>
  <c r="O2327" i="2"/>
  <c r="N2327" i="2"/>
  <c r="M2327" i="2"/>
  <c r="L2327" i="2"/>
  <c r="O2328" i="2"/>
  <c r="N2328" i="2"/>
  <c r="M2328" i="2"/>
  <c r="L2328" i="2"/>
  <c r="O2329" i="2"/>
  <c r="N2329" i="2"/>
  <c r="M2329" i="2"/>
  <c r="L2329" i="2"/>
  <c r="O2330" i="2"/>
  <c r="N2330" i="2"/>
  <c r="M2330" i="2"/>
  <c r="L2330" i="2"/>
  <c r="O2331" i="2"/>
  <c r="N2331" i="2"/>
  <c r="M2331" i="2"/>
  <c r="L2331" i="2"/>
  <c r="O2332" i="2"/>
  <c r="N2332" i="2"/>
  <c r="M2332" i="2"/>
  <c r="L2332" i="2"/>
  <c r="P2333" i="2"/>
  <c r="Q2333" i="2" s="1"/>
  <c r="R2333" i="2" s="1"/>
  <c r="S2333" i="2" s="1"/>
  <c r="T2333" i="2" s="1"/>
  <c r="O2334" i="2"/>
  <c r="N2334" i="2"/>
  <c r="M2334" i="2"/>
  <c r="L2334" i="2"/>
  <c r="O2335" i="2"/>
  <c r="N2335" i="2"/>
  <c r="M2335" i="2"/>
  <c r="L2335" i="2"/>
  <c r="O2336" i="2"/>
  <c r="N2336" i="2"/>
  <c r="M2336" i="2"/>
  <c r="L2336" i="2"/>
  <c r="O2337" i="2"/>
  <c r="N2337" i="2"/>
  <c r="M2337" i="2"/>
  <c r="L2337" i="2"/>
  <c r="O2338" i="2"/>
  <c r="N2338" i="2"/>
  <c r="M2338" i="2"/>
  <c r="L2338" i="2"/>
  <c r="O2339" i="2"/>
  <c r="N2339" i="2"/>
  <c r="M2339" i="2"/>
  <c r="L2339" i="2"/>
  <c r="P2340" i="2"/>
  <c r="Q2340" i="2" s="1"/>
  <c r="R2340" i="2" s="1"/>
  <c r="S2340" i="2" s="1"/>
  <c r="T2340" i="2" s="1"/>
  <c r="O2341" i="2"/>
  <c r="N2341" i="2"/>
  <c r="M2341" i="2"/>
  <c r="L2341" i="2"/>
  <c r="P2342" i="2"/>
  <c r="Q2342" i="2" s="1"/>
  <c r="R2342" i="2" s="1"/>
  <c r="S2342" i="2" s="1"/>
  <c r="T2342" i="2" s="1"/>
  <c r="O2343" i="2"/>
  <c r="N2343" i="2"/>
  <c r="M2343" i="2"/>
  <c r="L2343" i="2"/>
  <c r="O2344" i="2"/>
  <c r="N2344" i="2"/>
  <c r="M2344" i="2"/>
  <c r="L2344" i="2"/>
  <c r="O2345" i="2"/>
  <c r="N2345" i="2"/>
  <c r="M2345" i="2"/>
  <c r="L2345" i="2"/>
  <c r="O2346" i="2"/>
  <c r="N2346" i="2"/>
  <c r="M2346" i="2"/>
  <c r="L2346" i="2"/>
  <c r="O2347" i="2"/>
  <c r="N2347" i="2"/>
  <c r="M2347" i="2"/>
  <c r="L2347" i="2"/>
  <c r="O2348" i="2"/>
  <c r="N2348" i="2"/>
  <c r="M2348" i="2"/>
  <c r="L2348" i="2"/>
  <c r="P2349" i="2"/>
  <c r="Q2349" i="2" s="1"/>
  <c r="R2349" i="2" s="1"/>
  <c r="S2349" i="2" s="1"/>
  <c r="T2349" i="2" s="1"/>
  <c r="O2350" i="2"/>
  <c r="N2350" i="2"/>
  <c r="M2350" i="2"/>
  <c r="L2350" i="2"/>
  <c r="O2351" i="2"/>
  <c r="N2351" i="2"/>
  <c r="M2351" i="2"/>
  <c r="L2351" i="2"/>
  <c r="O2352" i="2"/>
  <c r="N2352" i="2"/>
  <c r="M2352" i="2"/>
  <c r="L2352" i="2"/>
  <c r="O2353" i="2"/>
  <c r="N2353" i="2"/>
  <c r="M2353" i="2"/>
  <c r="L2353" i="2"/>
  <c r="O2354" i="2"/>
  <c r="N2354" i="2"/>
  <c r="M2354" i="2"/>
  <c r="L2354" i="2"/>
  <c r="O2355" i="2"/>
  <c r="N2355" i="2"/>
  <c r="M2355" i="2"/>
  <c r="L2355" i="2"/>
  <c r="P2356" i="2"/>
  <c r="Q2356" i="2" s="1"/>
  <c r="R2356" i="2" s="1"/>
  <c r="S2356" i="2" s="1"/>
  <c r="T2356" i="2" s="1"/>
  <c r="O2357" i="2"/>
  <c r="N2357" i="2"/>
  <c r="M2357" i="2"/>
  <c r="L2357" i="2"/>
  <c r="O2358" i="2"/>
  <c r="N2358" i="2"/>
  <c r="M2358" i="2"/>
  <c r="L2358" i="2"/>
  <c r="O2359" i="2"/>
  <c r="N2359" i="2"/>
  <c r="M2359" i="2"/>
  <c r="L2359" i="2"/>
  <c r="O2360" i="2"/>
  <c r="N2360" i="2"/>
  <c r="M2360" i="2"/>
  <c r="L2360" i="2"/>
  <c r="O2361" i="2"/>
  <c r="N2361" i="2"/>
  <c r="M2361" i="2"/>
  <c r="L2361" i="2"/>
  <c r="O2362" i="2"/>
  <c r="N2362" i="2"/>
  <c r="M2362" i="2"/>
  <c r="L2362" i="2"/>
  <c r="P2363" i="2"/>
  <c r="Q2363" i="2" s="1"/>
  <c r="R2363" i="2" s="1"/>
  <c r="S2363" i="2" s="1"/>
  <c r="T2363" i="2" s="1"/>
  <c r="O2364" i="2"/>
  <c r="N2364" i="2"/>
  <c r="M2364" i="2"/>
  <c r="L2364" i="2"/>
  <c r="O2365" i="2"/>
  <c r="N2365" i="2"/>
  <c r="M2365" i="2"/>
  <c r="L2365" i="2"/>
  <c r="O2366" i="2"/>
  <c r="N2366" i="2"/>
  <c r="M2366" i="2"/>
  <c r="L2366" i="2"/>
  <c r="O2367" i="2"/>
  <c r="N2367" i="2"/>
  <c r="M2367" i="2"/>
  <c r="L2367" i="2"/>
  <c r="O2368" i="2"/>
  <c r="N2368" i="2"/>
  <c r="M2368" i="2"/>
  <c r="L2368" i="2"/>
  <c r="O2369" i="2"/>
  <c r="N2369" i="2"/>
  <c r="M2369" i="2"/>
  <c r="L2369" i="2"/>
  <c r="P2370" i="2"/>
  <c r="Q2370" i="2" s="1"/>
  <c r="R2370" i="2" s="1"/>
  <c r="S2370" i="2" s="1"/>
  <c r="T2370" i="2" s="1"/>
  <c r="O2371" i="2"/>
  <c r="N2371" i="2"/>
  <c r="M2371" i="2"/>
  <c r="L2371" i="2"/>
  <c r="P2372" i="2"/>
  <c r="Q2372" i="2" s="1"/>
  <c r="R2372" i="2" s="1"/>
  <c r="S2372" i="2" s="1"/>
  <c r="T2372" i="2" s="1"/>
  <c r="O2373" i="2"/>
  <c r="N2373" i="2"/>
  <c r="M2373" i="2"/>
  <c r="L2373" i="2"/>
  <c r="O2374" i="2"/>
  <c r="N2374" i="2"/>
  <c r="M2374" i="2"/>
  <c r="L2374" i="2"/>
  <c r="O2375" i="2"/>
  <c r="N2375" i="2"/>
  <c r="M2375" i="2"/>
  <c r="L2375" i="2"/>
  <c r="O2376" i="2"/>
  <c r="N2376" i="2"/>
  <c r="M2376" i="2"/>
  <c r="L2376" i="2"/>
  <c r="O2377" i="2"/>
  <c r="N2377" i="2"/>
  <c r="M2377" i="2"/>
  <c r="L2377" i="2"/>
  <c r="O2378" i="2"/>
  <c r="N2378" i="2"/>
  <c r="M2378" i="2"/>
  <c r="L2378" i="2"/>
  <c r="P2379" i="2"/>
  <c r="Q2379" i="2" s="1"/>
  <c r="R2379" i="2" s="1"/>
  <c r="S2379" i="2" s="1"/>
  <c r="T2379" i="2" s="1"/>
  <c r="O2380" i="2"/>
  <c r="N2380" i="2"/>
  <c r="M2380" i="2"/>
  <c r="L2380" i="2"/>
  <c r="O2381" i="2"/>
  <c r="N2381" i="2"/>
  <c r="M2381" i="2"/>
  <c r="L2381" i="2"/>
  <c r="O2382" i="2"/>
  <c r="N2382" i="2"/>
  <c r="M2382" i="2"/>
  <c r="L2382" i="2"/>
  <c r="O2383" i="2"/>
  <c r="N2383" i="2"/>
  <c r="M2383" i="2"/>
  <c r="L2383" i="2"/>
  <c r="O2384" i="2"/>
  <c r="N2384" i="2"/>
  <c r="M2384" i="2"/>
  <c r="L2384" i="2"/>
  <c r="O2385" i="2"/>
  <c r="N2385" i="2"/>
  <c r="M2385" i="2"/>
  <c r="L2385" i="2"/>
  <c r="P2386" i="2"/>
  <c r="Q2386" i="2" s="1"/>
  <c r="R2386" i="2" s="1"/>
  <c r="S2386" i="2" s="1"/>
  <c r="T2386" i="2" s="1"/>
  <c r="O2387" i="2"/>
  <c r="N2387" i="2"/>
  <c r="M2387" i="2"/>
  <c r="L2387" i="2"/>
  <c r="O2388" i="2"/>
  <c r="N2388" i="2"/>
  <c r="M2388" i="2"/>
  <c r="L2388" i="2"/>
  <c r="O2389" i="2"/>
  <c r="N2389" i="2"/>
  <c r="M2389" i="2"/>
  <c r="L2389" i="2"/>
  <c r="O2390" i="2"/>
  <c r="N2390" i="2"/>
  <c r="M2390" i="2"/>
  <c r="L2390" i="2"/>
  <c r="O2391" i="2"/>
  <c r="N2391" i="2"/>
  <c r="M2391" i="2"/>
  <c r="L2391" i="2"/>
  <c r="O2392" i="2"/>
  <c r="N2392" i="2"/>
  <c r="M2392" i="2"/>
  <c r="L2392" i="2"/>
  <c r="P2393" i="2"/>
  <c r="Q2393" i="2" s="1"/>
  <c r="R2393" i="2" s="1"/>
  <c r="S2393" i="2" s="1"/>
  <c r="T2393" i="2" s="1"/>
  <c r="O2394" i="2"/>
  <c r="N2394" i="2"/>
  <c r="M2394" i="2"/>
  <c r="L2394" i="2"/>
  <c r="O2395" i="2"/>
  <c r="N2395" i="2"/>
  <c r="M2395" i="2"/>
  <c r="L2395" i="2"/>
  <c r="O2396" i="2"/>
  <c r="N2396" i="2"/>
  <c r="M2396" i="2"/>
  <c r="L2396" i="2"/>
  <c r="O2397" i="2"/>
  <c r="N2397" i="2"/>
  <c r="M2397" i="2"/>
  <c r="L2397" i="2"/>
  <c r="O2398" i="2"/>
  <c r="N2398" i="2"/>
  <c r="M2398" i="2"/>
  <c r="L2398" i="2"/>
  <c r="O2399" i="2"/>
  <c r="N2399" i="2"/>
  <c r="M2399" i="2"/>
  <c r="L2399" i="2"/>
  <c r="P2400" i="2"/>
  <c r="Q2400" i="2" s="1"/>
  <c r="R2400" i="2" s="1"/>
  <c r="S2400" i="2" s="1"/>
  <c r="T2400" i="2" s="1"/>
  <c r="O2401" i="2"/>
  <c r="N2401" i="2"/>
  <c r="M2401" i="2"/>
  <c r="L2401" i="2"/>
  <c r="P2402" i="2"/>
  <c r="Q2402" i="2" s="1"/>
  <c r="R2402" i="2" s="1"/>
  <c r="S2402" i="2" s="1"/>
  <c r="T2402" i="2" s="1"/>
  <c r="O2403" i="2"/>
  <c r="N2403" i="2"/>
  <c r="M2403" i="2"/>
  <c r="L2403" i="2"/>
  <c r="O2404" i="2"/>
  <c r="N2404" i="2"/>
  <c r="M2404" i="2"/>
  <c r="L2404" i="2"/>
  <c r="O2405" i="2"/>
  <c r="N2405" i="2"/>
  <c r="M2405" i="2"/>
  <c r="L2405" i="2"/>
  <c r="O2406" i="2"/>
  <c r="N2406" i="2"/>
  <c r="M2406" i="2"/>
  <c r="L2406" i="2"/>
  <c r="O2407" i="2"/>
  <c r="N2407" i="2"/>
  <c r="M2407" i="2"/>
  <c r="L2407" i="2"/>
  <c r="O2408" i="2"/>
  <c r="N2408" i="2"/>
  <c r="M2408" i="2"/>
  <c r="L2408" i="2"/>
  <c r="P2409" i="2"/>
  <c r="Q2409" i="2" s="1"/>
  <c r="R2409" i="2" s="1"/>
  <c r="S2409" i="2" s="1"/>
  <c r="T2409" i="2" s="1"/>
  <c r="O2410" i="2"/>
  <c r="N2410" i="2"/>
  <c r="M2410" i="2"/>
  <c r="L2410" i="2"/>
  <c r="O2411" i="2"/>
  <c r="N2411" i="2"/>
  <c r="M2411" i="2"/>
  <c r="L2411" i="2"/>
  <c r="O2412" i="2"/>
  <c r="N2412" i="2"/>
  <c r="M2412" i="2"/>
  <c r="L2412" i="2"/>
  <c r="O2413" i="2"/>
  <c r="N2413" i="2"/>
  <c r="M2413" i="2"/>
  <c r="L2413" i="2"/>
  <c r="O2414" i="2"/>
  <c r="N2414" i="2"/>
  <c r="M2414" i="2"/>
  <c r="L2414" i="2"/>
  <c r="O2415" i="2"/>
  <c r="N2415" i="2"/>
  <c r="M2415" i="2"/>
  <c r="L2415" i="2"/>
  <c r="P2416" i="2"/>
  <c r="Q2416" i="2" s="1"/>
  <c r="R2416" i="2" s="1"/>
  <c r="S2416" i="2" s="1"/>
  <c r="T2416" i="2" s="1"/>
  <c r="O2417" i="2"/>
  <c r="N2417" i="2"/>
  <c r="M2417" i="2"/>
  <c r="L2417" i="2"/>
  <c r="O2418" i="2"/>
  <c r="N2418" i="2"/>
  <c r="M2418" i="2"/>
  <c r="L2418" i="2"/>
  <c r="O2419" i="2"/>
  <c r="N2419" i="2"/>
  <c r="M2419" i="2"/>
  <c r="L2419" i="2"/>
  <c r="O2420" i="2"/>
  <c r="N2420" i="2"/>
  <c r="M2420" i="2"/>
  <c r="L2420" i="2"/>
  <c r="O2421" i="2"/>
  <c r="N2421" i="2"/>
  <c r="M2421" i="2"/>
  <c r="L2421" i="2"/>
  <c r="O2422" i="2"/>
  <c r="N2422" i="2"/>
  <c r="M2422" i="2"/>
  <c r="L2422" i="2"/>
  <c r="P2423" i="2"/>
  <c r="Q2423" i="2" s="1"/>
  <c r="R2423" i="2" s="1"/>
  <c r="S2423" i="2" s="1"/>
  <c r="T2423" i="2" s="1"/>
  <c r="O2424" i="2"/>
  <c r="N2424" i="2"/>
  <c r="M2424" i="2"/>
  <c r="L2424" i="2"/>
  <c r="O2425" i="2"/>
  <c r="N2425" i="2"/>
  <c r="M2425" i="2"/>
  <c r="L2425" i="2"/>
  <c r="O2426" i="2"/>
  <c r="N2426" i="2"/>
  <c r="M2426" i="2"/>
  <c r="L2426" i="2"/>
  <c r="O2427" i="2"/>
  <c r="N2427" i="2"/>
  <c r="M2427" i="2"/>
  <c r="L2427" i="2"/>
  <c r="O2428" i="2"/>
  <c r="N2428" i="2"/>
  <c r="M2428" i="2"/>
  <c r="L2428" i="2"/>
  <c r="O2429" i="2"/>
  <c r="N2429" i="2"/>
  <c r="M2429" i="2"/>
  <c r="L2429" i="2"/>
  <c r="P2430" i="2"/>
  <c r="Q2430" i="2" s="1"/>
  <c r="R2430" i="2" s="1"/>
  <c r="S2430" i="2" s="1"/>
  <c r="T2430" i="2" s="1"/>
  <c r="O2431" i="2"/>
  <c r="N2431" i="2"/>
  <c r="M2431" i="2"/>
  <c r="L2431" i="2"/>
  <c r="P2432" i="2"/>
  <c r="Q2432" i="2" s="1"/>
  <c r="R2432" i="2" s="1"/>
  <c r="S2432" i="2" s="1"/>
  <c r="T2432" i="2" s="1"/>
  <c r="O2433" i="2"/>
  <c r="N2433" i="2"/>
  <c r="M2433" i="2"/>
  <c r="L2433" i="2"/>
  <c r="O2434" i="2"/>
  <c r="N2434" i="2"/>
  <c r="M2434" i="2"/>
  <c r="L2434" i="2"/>
  <c r="O2435" i="2"/>
  <c r="N2435" i="2"/>
  <c r="M2435" i="2"/>
  <c r="L2435" i="2"/>
  <c r="O2436" i="2"/>
  <c r="N2436" i="2"/>
  <c r="M2436" i="2"/>
  <c r="L2436" i="2"/>
  <c r="P2437" i="2"/>
  <c r="Q2437" i="2" s="1"/>
  <c r="R2437" i="2" s="1"/>
  <c r="S2437" i="2" s="1"/>
  <c r="T2437" i="2" s="1"/>
  <c r="O2438" i="2"/>
  <c r="N2438" i="2"/>
  <c r="M2438" i="2"/>
  <c r="L2438" i="2"/>
  <c r="O2439" i="2"/>
  <c r="N2439" i="2"/>
  <c r="M2439" i="2"/>
  <c r="L2439" i="2"/>
  <c r="O2440" i="2"/>
  <c r="N2440" i="2"/>
  <c r="M2440" i="2"/>
  <c r="L2440" i="2"/>
  <c r="O2441" i="2"/>
  <c r="N2441" i="2"/>
  <c r="M2441" i="2"/>
  <c r="L2441" i="2"/>
  <c r="O2442" i="2"/>
  <c r="N2442" i="2"/>
  <c r="M2442" i="2"/>
  <c r="L2442" i="2"/>
  <c r="O2443" i="2"/>
  <c r="N2443" i="2"/>
  <c r="M2443" i="2"/>
  <c r="L2443" i="2"/>
  <c r="P2444" i="2"/>
  <c r="Q2444" i="2" s="1"/>
  <c r="R2444" i="2" s="1"/>
  <c r="S2444" i="2" s="1"/>
  <c r="T2444" i="2" s="1"/>
  <c r="O2445" i="2"/>
  <c r="N2445" i="2"/>
  <c r="M2445" i="2"/>
  <c r="L2445" i="2"/>
  <c r="O2446" i="2"/>
  <c r="N2446" i="2"/>
  <c r="M2446" i="2"/>
  <c r="L2446" i="2"/>
  <c r="O2447" i="2"/>
  <c r="N2447" i="2"/>
  <c r="M2447" i="2"/>
  <c r="L2447" i="2"/>
  <c r="O2448" i="2"/>
  <c r="N2448" i="2"/>
  <c r="M2448" i="2"/>
  <c r="L2448" i="2"/>
  <c r="O2449" i="2"/>
  <c r="N2449" i="2"/>
  <c r="M2449" i="2"/>
  <c r="L2449" i="2"/>
  <c r="O2450" i="2"/>
  <c r="N2450" i="2"/>
  <c r="M2450" i="2"/>
  <c r="L2450" i="2"/>
  <c r="P2451" i="2"/>
  <c r="Q2451" i="2" s="1"/>
  <c r="R2451" i="2" s="1"/>
  <c r="S2451" i="2" s="1"/>
  <c r="T2451" i="2" s="1"/>
  <c r="O2452" i="2"/>
  <c r="N2452" i="2"/>
  <c r="M2452" i="2"/>
  <c r="L2452" i="2"/>
  <c r="O2453" i="2"/>
  <c r="N2453" i="2"/>
  <c r="M2453" i="2"/>
  <c r="L2453" i="2"/>
  <c r="O2454" i="2"/>
  <c r="N2454" i="2"/>
  <c r="M2454" i="2"/>
  <c r="L2454" i="2"/>
  <c r="O2455" i="2"/>
  <c r="N2455" i="2"/>
  <c r="M2455" i="2"/>
  <c r="L2455" i="2"/>
  <c r="O2456" i="2"/>
  <c r="N2456" i="2"/>
  <c r="M2456" i="2"/>
  <c r="L2456" i="2"/>
  <c r="O2457" i="2"/>
  <c r="N2457" i="2"/>
  <c r="M2457" i="2"/>
  <c r="L2457" i="2"/>
  <c r="P2458" i="2"/>
  <c r="Q2458" i="2" s="1"/>
  <c r="R2458" i="2" s="1"/>
  <c r="S2458" i="2" s="1"/>
  <c r="T2458" i="2" s="1"/>
  <c r="O2459" i="2"/>
  <c r="N2459" i="2"/>
  <c r="M2459" i="2"/>
  <c r="L2459" i="2"/>
  <c r="O2460" i="2"/>
  <c r="N2460" i="2"/>
  <c r="M2460" i="2"/>
  <c r="L2460" i="2"/>
  <c r="O2461" i="2"/>
  <c r="N2461" i="2"/>
  <c r="M2461" i="2"/>
  <c r="L2461" i="2"/>
  <c r="P2462" i="2"/>
  <c r="Q2462" i="2" s="1"/>
  <c r="R2462" i="2" s="1"/>
  <c r="S2462" i="2" s="1"/>
  <c r="T2462" i="2" s="1"/>
  <c r="O2463" i="2"/>
  <c r="N2463" i="2"/>
  <c r="M2463" i="2"/>
  <c r="L2463" i="2"/>
  <c r="O2464" i="2"/>
  <c r="N2464" i="2"/>
  <c r="M2464" i="2"/>
  <c r="L2464" i="2"/>
  <c r="O2465" i="2"/>
  <c r="N2465" i="2"/>
  <c r="M2465" i="2"/>
  <c r="L2465" i="2"/>
  <c r="O2466" i="2"/>
  <c r="N2466" i="2"/>
  <c r="M2466" i="2"/>
  <c r="L2466" i="2"/>
  <c r="O2467" i="2"/>
  <c r="N2467" i="2"/>
  <c r="M2467" i="2"/>
  <c r="L2467" i="2"/>
  <c r="O2468" i="2"/>
  <c r="N2468" i="2"/>
  <c r="M2468" i="2"/>
  <c r="L2468" i="2"/>
  <c r="P2469" i="2"/>
  <c r="Q2469" i="2" s="1"/>
  <c r="R2469" i="2" s="1"/>
  <c r="S2469" i="2" s="1"/>
  <c r="T2469" i="2" s="1"/>
  <c r="O2470" i="2"/>
  <c r="N2470" i="2"/>
  <c r="M2470" i="2"/>
  <c r="L2470" i="2"/>
  <c r="O2471" i="2"/>
  <c r="N2471" i="2"/>
  <c r="M2471" i="2"/>
  <c r="L2471" i="2"/>
  <c r="O2472" i="2"/>
  <c r="N2472" i="2"/>
  <c r="M2472" i="2"/>
  <c r="L2472" i="2"/>
  <c r="O2473" i="2"/>
  <c r="N2473" i="2"/>
  <c r="M2473" i="2"/>
  <c r="L2473" i="2"/>
  <c r="O2474" i="2"/>
  <c r="N2474" i="2"/>
  <c r="M2474" i="2"/>
  <c r="L2474" i="2"/>
  <c r="O2475" i="2"/>
  <c r="N2475" i="2"/>
  <c r="M2475" i="2"/>
  <c r="L2475" i="2"/>
  <c r="P2476" i="2"/>
  <c r="Q2476" i="2" s="1"/>
  <c r="R2476" i="2" s="1"/>
  <c r="S2476" i="2" s="1"/>
  <c r="T2476" i="2" s="1"/>
  <c r="O2477" i="2"/>
  <c r="N2477" i="2"/>
  <c r="M2477" i="2"/>
  <c r="L2477" i="2"/>
  <c r="O2478" i="2"/>
  <c r="N2478" i="2"/>
  <c r="M2478" i="2"/>
  <c r="L2478" i="2"/>
  <c r="O2479" i="2"/>
  <c r="N2479" i="2"/>
  <c r="M2479" i="2"/>
  <c r="L2479" i="2"/>
  <c r="O2480" i="2"/>
  <c r="N2480" i="2"/>
  <c r="M2480" i="2"/>
  <c r="L2480" i="2"/>
  <c r="O2481" i="2"/>
  <c r="N2481" i="2"/>
  <c r="M2481" i="2"/>
  <c r="L2481" i="2"/>
  <c r="O2482" i="2"/>
  <c r="N2482" i="2"/>
  <c r="M2482" i="2"/>
  <c r="L2482" i="2"/>
  <c r="P2483" i="2"/>
  <c r="Q2483" i="2" s="1"/>
  <c r="R2483" i="2" s="1"/>
  <c r="S2483" i="2" s="1"/>
  <c r="T2483" i="2" s="1"/>
  <c r="O2484" i="2"/>
  <c r="N2484" i="2"/>
  <c r="M2484" i="2"/>
  <c r="L2484" i="2"/>
  <c r="O2485" i="2"/>
  <c r="N2485" i="2"/>
  <c r="M2485" i="2"/>
  <c r="L2485" i="2"/>
  <c r="O2486" i="2"/>
  <c r="N2486" i="2"/>
  <c r="M2486" i="2"/>
  <c r="L2486" i="2"/>
  <c r="O2487" i="2"/>
  <c r="N2487" i="2"/>
  <c r="M2487" i="2"/>
  <c r="L2487" i="2"/>
  <c r="O2488" i="2"/>
  <c r="N2488" i="2"/>
  <c r="M2488" i="2"/>
  <c r="L2488" i="2"/>
  <c r="O2489" i="2"/>
  <c r="N2489" i="2"/>
  <c r="M2489" i="2"/>
  <c r="L2489" i="2"/>
  <c r="P2490" i="2"/>
  <c r="Q2490" i="2" s="1"/>
  <c r="R2490" i="2" s="1"/>
  <c r="S2490" i="2" s="1"/>
  <c r="T2490" i="2" s="1"/>
  <c r="O2491" i="2"/>
  <c r="N2491" i="2"/>
  <c r="M2491" i="2"/>
  <c r="L2491" i="2"/>
  <c r="P2492" i="2"/>
  <c r="Q2492" i="2" s="1"/>
  <c r="R2492" i="2" s="1"/>
  <c r="S2492" i="2" s="1"/>
  <c r="T2492" i="2" s="1"/>
  <c r="O2493" i="2"/>
  <c r="N2493" i="2"/>
  <c r="M2493" i="2"/>
  <c r="L2493" i="2"/>
  <c r="O2494" i="2"/>
  <c r="N2494" i="2"/>
  <c r="M2494" i="2"/>
  <c r="L2494" i="2"/>
  <c r="O2495" i="2"/>
  <c r="N2495" i="2"/>
  <c r="M2495" i="2"/>
  <c r="L2495" i="2"/>
  <c r="O2496" i="2"/>
  <c r="N2496" i="2"/>
  <c r="M2496" i="2"/>
  <c r="L2496" i="2"/>
  <c r="O2497" i="2"/>
  <c r="N2497" i="2"/>
  <c r="M2497" i="2"/>
  <c r="L2497" i="2"/>
  <c r="O2498" i="2"/>
  <c r="N2498" i="2"/>
  <c r="M2498" i="2"/>
  <c r="L2498" i="2"/>
  <c r="P2499" i="2"/>
  <c r="Q2499" i="2" s="1"/>
  <c r="R2499" i="2" s="1"/>
  <c r="S2499" i="2" s="1"/>
  <c r="T2499" i="2" s="1"/>
  <c r="O2500" i="2"/>
  <c r="N2500" i="2"/>
  <c r="M2500" i="2"/>
  <c r="L2500" i="2"/>
  <c r="O2501" i="2"/>
  <c r="N2501" i="2"/>
  <c r="M2501" i="2"/>
  <c r="L2501" i="2"/>
  <c r="O2502" i="2"/>
  <c r="N2502" i="2"/>
  <c r="M2502" i="2"/>
  <c r="L2502" i="2"/>
  <c r="O2503" i="2"/>
  <c r="N2503" i="2"/>
  <c r="M2503" i="2"/>
  <c r="L2503" i="2"/>
  <c r="O2504" i="2"/>
  <c r="N2504" i="2"/>
  <c r="M2504" i="2"/>
  <c r="L2504" i="2"/>
  <c r="O2505" i="2"/>
  <c r="N2505" i="2"/>
  <c r="M2505" i="2"/>
  <c r="L2505" i="2"/>
  <c r="P2506" i="2"/>
  <c r="Q2506" i="2" s="1"/>
  <c r="R2506" i="2" s="1"/>
  <c r="S2506" i="2" s="1"/>
  <c r="T2506" i="2" s="1"/>
  <c r="O2507" i="2"/>
  <c r="N2507" i="2"/>
  <c r="M2507" i="2"/>
  <c r="L2507" i="2"/>
  <c r="O2508" i="2"/>
  <c r="N2508" i="2"/>
  <c r="M2508" i="2"/>
  <c r="L2508" i="2"/>
  <c r="O2509" i="2"/>
  <c r="N2509" i="2"/>
  <c r="M2509" i="2"/>
  <c r="L2509" i="2"/>
  <c r="O2510" i="2"/>
  <c r="N2510" i="2"/>
  <c r="M2510" i="2"/>
  <c r="L2510" i="2"/>
  <c r="O2511" i="2"/>
  <c r="N2511" i="2"/>
  <c r="M2511" i="2"/>
  <c r="L2511" i="2"/>
  <c r="O2512" i="2"/>
  <c r="N2512" i="2"/>
  <c r="M2512" i="2"/>
  <c r="L2512" i="2"/>
  <c r="P2513" i="2"/>
  <c r="Q2513" i="2" s="1"/>
  <c r="R2513" i="2" s="1"/>
  <c r="S2513" i="2" s="1"/>
  <c r="T2513" i="2" s="1"/>
  <c r="O2514" i="2"/>
  <c r="N2514" i="2"/>
  <c r="M2514" i="2"/>
  <c r="L2514" i="2"/>
  <c r="O2515" i="2"/>
  <c r="N2515" i="2"/>
  <c r="M2515" i="2"/>
  <c r="L2515" i="2"/>
  <c r="O2516" i="2"/>
  <c r="N2516" i="2"/>
  <c r="M2516" i="2"/>
  <c r="L2516" i="2"/>
  <c r="O2517" i="2"/>
  <c r="N2517" i="2"/>
  <c r="M2517" i="2"/>
  <c r="L2517" i="2"/>
  <c r="O2518" i="2"/>
  <c r="N2518" i="2"/>
  <c r="M2518" i="2"/>
  <c r="L2518" i="2"/>
  <c r="O2519" i="2"/>
  <c r="N2519" i="2"/>
  <c r="M2519" i="2"/>
  <c r="L2519" i="2"/>
  <c r="P2520" i="2"/>
  <c r="Q2520" i="2" s="1"/>
  <c r="R2520" i="2" s="1"/>
  <c r="S2520" i="2" s="1"/>
  <c r="T2520" i="2" s="1"/>
  <c r="O2521" i="2"/>
  <c r="N2521" i="2"/>
  <c r="M2521" i="2"/>
  <c r="L2521" i="2"/>
  <c r="P2522" i="2"/>
  <c r="Q2522" i="2" s="1"/>
  <c r="R2522" i="2" s="1"/>
  <c r="S2522" i="2" s="1"/>
  <c r="T2522" i="2" s="1"/>
  <c r="O2523" i="2"/>
  <c r="N2523" i="2"/>
  <c r="M2523" i="2"/>
  <c r="L2523" i="2"/>
  <c r="O2524" i="2"/>
  <c r="N2524" i="2"/>
  <c r="M2524" i="2"/>
  <c r="L2524" i="2"/>
  <c r="O2525" i="2"/>
  <c r="N2525" i="2"/>
  <c r="M2525" i="2"/>
  <c r="L2525" i="2"/>
  <c r="O2526" i="2"/>
  <c r="N2526" i="2"/>
  <c r="M2526" i="2"/>
  <c r="L2526" i="2"/>
  <c r="O2527" i="2"/>
  <c r="N2527" i="2"/>
  <c r="M2527" i="2"/>
  <c r="L2527" i="2"/>
  <c r="O2528" i="2"/>
  <c r="N2528" i="2"/>
  <c r="M2528" i="2"/>
  <c r="L2528" i="2"/>
  <c r="P2529" i="2"/>
  <c r="Q2529" i="2" s="1"/>
  <c r="R2529" i="2" s="1"/>
  <c r="S2529" i="2" s="1"/>
  <c r="T2529" i="2" s="1"/>
  <c r="O2530" i="2"/>
  <c r="N2530" i="2"/>
  <c r="M2530" i="2"/>
  <c r="L2530" i="2"/>
  <c r="O2531" i="2"/>
  <c r="N2531" i="2"/>
  <c r="M2531" i="2"/>
  <c r="L2531" i="2"/>
  <c r="O2532" i="2"/>
  <c r="N2532" i="2"/>
  <c r="M2532" i="2"/>
  <c r="L2532" i="2"/>
  <c r="O2533" i="2"/>
  <c r="N2533" i="2"/>
  <c r="M2533" i="2"/>
  <c r="L2533" i="2"/>
  <c r="O2534" i="2"/>
  <c r="N2534" i="2"/>
  <c r="M2534" i="2"/>
  <c r="L2534" i="2"/>
  <c r="O2535" i="2"/>
  <c r="N2535" i="2"/>
  <c r="M2535" i="2"/>
  <c r="L2535" i="2"/>
  <c r="P2536" i="2"/>
  <c r="Q2536" i="2" s="1"/>
  <c r="R2536" i="2" s="1"/>
  <c r="S2536" i="2" s="1"/>
  <c r="T2536" i="2" s="1"/>
  <c r="O2537" i="2"/>
  <c r="N2537" i="2"/>
  <c r="M2537" i="2"/>
  <c r="L2537" i="2"/>
  <c r="O2538" i="2"/>
  <c r="N2538" i="2"/>
  <c r="M2538" i="2"/>
  <c r="L2538" i="2"/>
  <c r="O2539" i="2"/>
  <c r="N2539" i="2"/>
  <c r="M2539" i="2"/>
  <c r="L2539" i="2"/>
  <c r="O2540" i="2"/>
  <c r="N2540" i="2"/>
  <c r="M2540" i="2"/>
  <c r="L2540" i="2"/>
  <c r="O2541" i="2"/>
  <c r="N2541" i="2"/>
  <c r="M2541" i="2"/>
  <c r="L2541" i="2"/>
  <c r="O2542" i="2"/>
  <c r="N2542" i="2"/>
  <c r="M2542" i="2"/>
  <c r="L2542" i="2"/>
  <c r="P2543" i="2"/>
  <c r="Q2543" i="2" s="1"/>
  <c r="R2543" i="2" s="1"/>
  <c r="S2543" i="2" s="1"/>
  <c r="T2543" i="2" s="1"/>
  <c r="O2544" i="2"/>
  <c r="N2544" i="2"/>
  <c r="M2544" i="2"/>
  <c r="L2544" i="2"/>
  <c r="O2545" i="2"/>
  <c r="N2545" i="2"/>
  <c r="M2545" i="2"/>
  <c r="L2545" i="2"/>
  <c r="O2546" i="2"/>
  <c r="N2546" i="2"/>
  <c r="M2546" i="2"/>
  <c r="L2546" i="2"/>
  <c r="O2547" i="2"/>
  <c r="N2547" i="2"/>
  <c r="M2547" i="2"/>
  <c r="L2547" i="2"/>
  <c r="O2548" i="2"/>
  <c r="N2548" i="2"/>
  <c r="M2548" i="2"/>
  <c r="L2548" i="2"/>
  <c r="O2549" i="2"/>
  <c r="N2549" i="2"/>
  <c r="M2549" i="2"/>
  <c r="L2549" i="2"/>
  <c r="P2550" i="2"/>
  <c r="Q2550" i="2" s="1"/>
  <c r="R2550" i="2" s="1"/>
  <c r="S2550" i="2" s="1"/>
  <c r="T2550" i="2" s="1"/>
  <c r="O2551" i="2"/>
  <c r="N2551" i="2"/>
  <c r="M2551" i="2"/>
  <c r="L2551" i="2"/>
  <c r="P2552" i="2"/>
  <c r="Q2552" i="2" s="1"/>
  <c r="R2552" i="2" s="1"/>
  <c r="S2552" i="2" s="1"/>
  <c r="T2552" i="2" s="1"/>
  <c r="O2553" i="2"/>
  <c r="N2553" i="2"/>
  <c r="M2553" i="2"/>
  <c r="L2553" i="2"/>
  <c r="O2554" i="2"/>
  <c r="N2554" i="2"/>
  <c r="M2554" i="2"/>
  <c r="L2554" i="2"/>
  <c r="O2555" i="2"/>
  <c r="N2555" i="2"/>
  <c r="M2555" i="2"/>
  <c r="L2555" i="2"/>
  <c r="O2556" i="2"/>
  <c r="N2556" i="2"/>
  <c r="M2556" i="2"/>
  <c r="L2556" i="2"/>
  <c r="O2557" i="2"/>
  <c r="N2557" i="2"/>
  <c r="M2557" i="2"/>
  <c r="L2557" i="2"/>
  <c r="O2558" i="2"/>
  <c r="N2558" i="2"/>
  <c r="M2558" i="2"/>
  <c r="L2558" i="2"/>
  <c r="P2559" i="2"/>
  <c r="Q2559" i="2" s="1"/>
  <c r="R2559" i="2" s="1"/>
  <c r="S2559" i="2" s="1"/>
  <c r="T2559" i="2" s="1"/>
  <c r="O2560" i="2"/>
  <c r="N2560" i="2"/>
  <c r="M2560" i="2"/>
  <c r="L2560" i="2"/>
  <c r="O2561" i="2"/>
  <c r="N2561" i="2"/>
  <c r="M2561" i="2"/>
  <c r="L2561" i="2"/>
  <c r="O2562" i="2"/>
  <c r="N2562" i="2"/>
  <c r="M2562" i="2"/>
  <c r="L2562" i="2"/>
  <c r="O2563" i="2"/>
  <c r="N2563" i="2"/>
  <c r="M2563" i="2"/>
  <c r="L2563" i="2"/>
  <c r="O2564" i="2"/>
  <c r="N2564" i="2"/>
  <c r="M2564" i="2"/>
  <c r="L2564" i="2"/>
  <c r="O2565" i="2"/>
  <c r="N2565" i="2"/>
  <c r="M2565" i="2"/>
  <c r="L2565" i="2"/>
  <c r="P2566" i="2"/>
  <c r="Q2566" i="2" s="1"/>
  <c r="R2566" i="2" s="1"/>
  <c r="S2566" i="2" s="1"/>
  <c r="T2566" i="2" s="1"/>
  <c r="O2567" i="2"/>
  <c r="N2567" i="2"/>
  <c r="M2567" i="2"/>
  <c r="L2567" i="2"/>
  <c r="O2568" i="2"/>
  <c r="N2568" i="2"/>
  <c r="M2568" i="2"/>
  <c r="L2568" i="2"/>
  <c r="O2569" i="2"/>
  <c r="N2569" i="2"/>
  <c r="M2569" i="2"/>
  <c r="L2569" i="2"/>
  <c r="O2570" i="2"/>
  <c r="N2570" i="2"/>
  <c r="M2570" i="2"/>
  <c r="L2570" i="2"/>
  <c r="O2571" i="2"/>
  <c r="N2571" i="2"/>
  <c r="M2571" i="2"/>
  <c r="L2571" i="2"/>
  <c r="O2572" i="2"/>
  <c r="N2572" i="2"/>
  <c r="M2572" i="2"/>
  <c r="L2572" i="2"/>
  <c r="P2573" i="2"/>
  <c r="Q2573" i="2" s="1"/>
  <c r="R2573" i="2" s="1"/>
  <c r="S2573" i="2" s="1"/>
  <c r="T2573" i="2" s="1"/>
  <c r="O2574" i="2"/>
  <c r="N2574" i="2"/>
  <c r="M2574" i="2"/>
  <c r="L2574" i="2"/>
  <c r="O2575" i="2"/>
  <c r="N2575" i="2"/>
  <c r="M2575" i="2"/>
  <c r="L2575" i="2"/>
  <c r="O2576" i="2"/>
  <c r="N2576" i="2"/>
  <c r="M2576" i="2"/>
  <c r="L2576" i="2"/>
  <c r="O2577" i="2"/>
  <c r="N2577" i="2"/>
  <c r="M2577" i="2"/>
  <c r="L2577" i="2"/>
  <c r="O2578" i="2"/>
  <c r="N2578" i="2"/>
  <c r="M2578" i="2"/>
  <c r="L2578" i="2"/>
  <c r="O2579" i="2"/>
  <c r="N2579" i="2"/>
  <c r="M2579" i="2"/>
  <c r="L2579" i="2"/>
  <c r="P2580" i="2"/>
  <c r="Q2580" i="2" s="1"/>
  <c r="R2580" i="2" s="1"/>
  <c r="S2580" i="2" s="1"/>
  <c r="T2580" i="2" s="1"/>
  <c r="O2581" i="2"/>
  <c r="N2581" i="2"/>
  <c r="M2581" i="2"/>
  <c r="L2581" i="2"/>
  <c r="P2582" i="2"/>
  <c r="Q2582" i="2" s="1"/>
  <c r="R2582" i="2" s="1"/>
  <c r="S2582" i="2" s="1"/>
  <c r="T2582" i="2" s="1"/>
  <c r="O2583" i="2"/>
  <c r="N2583" i="2"/>
  <c r="M2583" i="2"/>
  <c r="L2583" i="2"/>
  <c r="O2584" i="2"/>
  <c r="N2584" i="2"/>
  <c r="M2584" i="2"/>
  <c r="L2584" i="2"/>
  <c r="O2585" i="2"/>
  <c r="N2585" i="2"/>
  <c r="M2585" i="2"/>
  <c r="L2585" i="2"/>
  <c r="O2586" i="2"/>
  <c r="N2586" i="2"/>
  <c r="M2586" i="2"/>
  <c r="L2586" i="2"/>
  <c r="O2587" i="2"/>
  <c r="N2587" i="2"/>
  <c r="M2587" i="2"/>
  <c r="L2587" i="2"/>
  <c r="O2588" i="2"/>
  <c r="N2588" i="2"/>
  <c r="M2588" i="2"/>
  <c r="L2588" i="2"/>
  <c r="P2589" i="2"/>
  <c r="Q2589" i="2" s="1"/>
  <c r="R2589" i="2" s="1"/>
  <c r="S2589" i="2" s="1"/>
  <c r="T2589" i="2" s="1"/>
  <c r="O2590" i="2"/>
  <c r="N2590" i="2"/>
  <c r="M2590" i="2"/>
  <c r="L2590" i="2"/>
  <c r="O2591" i="2"/>
  <c r="N2591" i="2"/>
  <c r="M2591" i="2"/>
  <c r="L2591" i="2"/>
  <c r="O2592" i="2"/>
  <c r="N2592" i="2"/>
  <c r="M2592" i="2"/>
  <c r="L2592" i="2"/>
  <c r="O2593" i="2"/>
  <c r="N2593" i="2"/>
  <c r="M2593" i="2"/>
  <c r="L2593" i="2"/>
  <c r="O2594" i="2"/>
  <c r="N2594" i="2"/>
  <c r="M2594" i="2"/>
  <c r="L2594" i="2"/>
  <c r="O2595" i="2"/>
  <c r="N2595" i="2"/>
  <c r="M2595" i="2"/>
  <c r="L2595" i="2"/>
  <c r="P2596" i="2"/>
  <c r="Q2596" i="2" s="1"/>
  <c r="R2596" i="2" s="1"/>
  <c r="S2596" i="2" s="1"/>
  <c r="T2596" i="2" s="1"/>
  <c r="O2597" i="2"/>
  <c r="N2597" i="2"/>
  <c r="M2597" i="2"/>
  <c r="L2597" i="2"/>
  <c r="O2598" i="2"/>
  <c r="N2598" i="2"/>
  <c r="M2598" i="2"/>
  <c r="L2598" i="2"/>
  <c r="O2599" i="2"/>
  <c r="N2599" i="2"/>
  <c r="M2599" i="2"/>
  <c r="L2599" i="2"/>
  <c r="O2600" i="2"/>
  <c r="N2600" i="2"/>
  <c r="M2600" i="2"/>
  <c r="L2600" i="2"/>
  <c r="O2601" i="2"/>
  <c r="N2601" i="2"/>
  <c r="M2601" i="2"/>
  <c r="L2601" i="2"/>
  <c r="O2602" i="2"/>
  <c r="N2602" i="2"/>
  <c r="M2602" i="2"/>
  <c r="L2602" i="2"/>
  <c r="P2603" i="2"/>
  <c r="Q2603" i="2" s="1"/>
  <c r="R2603" i="2" s="1"/>
  <c r="S2603" i="2" s="1"/>
  <c r="T2603" i="2" s="1"/>
  <c r="O2604" i="2"/>
  <c r="N2604" i="2"/>
  <c r="M2604" i="2"/>
  <c r="L2604" i="2"/>
  <c r="O2605" i="2"/>
  <c r="N2605" i="2"/>
  <c r="M2605" i="2"/>
  <c r="L2605" i="2"/>
  <c r="O2606" i="2"/>
  <c r="N2606" i="2"/>
  <c r="M2606" i="2"/>
  <c r="L2606" i="2"/>
  <c r="O2607" i="2"/>
  <c r="N2607" i="2"/>
  <c r="M2607" i="2"/>
  <c r="L2607" i="2"/>
  <c r="O2608" i="2"/>
  <c r="N2608" i="2"/>
  <c r="M2608" i="2"/>
  <c r="L2608" i="2"/>
  <c r="O2609" i="2"/>
  <c r="N2609" i="2"/>
  <c r="M2609" i="2"/>
  <c r="L2609" i="2"/>
  <c r="P2610" i="2"/>
  <c r="Q2610" i="2" s="1"/>
  <c r="R2610" i="2" s="1"/>
  <c r="S2610" i="2" s="1"/>
  <c r="T2610" i="2" s="1"/>
  <c r="O2611" i="2"/>
  <c r="N2611" i="2"/>
  <c r="M2611" i="2"/>
  <c r="L2611" i="2"/>
  <c r="P2612" i="2"/>
  <c r="Q2612" i="2" s="1"/>
  <c r="R2612" i="2" s="1"/>
  <c r="S2612" i="2" s="1"/>
  <c r="T2612" i="2" s="1"/>
  <c r="O2613" i="2"/>
  <c r="N2613" i="2"/>
  <c r="M2613" i="2"/>
  <c r="L2613" i="2"/>
  <c r="O2614" i="2"/>
  <c r="N2614" i="2"/>
  <c r="M2614" i="2"/>
  <c r="L2614" i="2"/>
  <c r="O2615" i="2"/>
  <c r="N2615" i="2"/>
  <c r="M2615" i="2"/>
  <c r="L2615" i="2"/>
  <c r="O2616" i="2"/>
  <c r="N2616" i="2"/>
  <c r="M2616" i="2"/>
  <c r="L2616" i="2"/>
  <c r="O2617" i="2"/>
  <c r="N2617" i="2"/>
  <c r="M2617" i="2"/>
  <c r="L2617" i="2"/>
  <c r="O2618" i="2"/>
  <c r="N2618" i="2"/>
  <c r="M2618" i="2"/>
  <c r="L2618" i="2"/>
  <c r="O2619" i="2"/>
  <c r="N2619" i="2"/>
  <c r="M2619" i="2"/>
  <c r="L2619" i="2"/>
  <c r="O2620" i="2"/>
  <c r="N2620" i="2"/>
  <c r="M2620" i="2"/>
  <c r="L2620" i="2"/>
  <c r="O2621" i="2"/>
  <c r="N2621" i="2"/>
  <c r="M2621" i="2"/>
  <c r="L2621" i="2"/>
  <c r="O2622" i="2"/>
  <c r="N2622" i="2"/>
  <c r="M2622" i="2"/>
  <c r="L2622" i="2"/>
  <c r="O2623" i="2"/>
  <c r="N2623" i="2"/>
  <c r="M2623" i="2"/>
  <c r="L2623" i="2"/>
  <c r="O2624" i="2"/>
  <c r="N2624" i="2"/>
  <c r="M2624" i="2"/>
  <c r="L2624" i="2"/>
  <c r="O2625" i="2"/>
  <c r="N2625" i="2"/>
  <c r="M2625" i="2"/>
  <c r="L2625" i="2"/>
  <c r="P2626" i="2"/>
  <c r="Q2626" i="2" s="1"/>
  <c r="R2626" i="2" s="1"/>
  <c r="S2626" i="2" s="1"/>
  <c r="T2626" i="2" s="1"/>
  <c r="O2627" i="2"/>
  <c r="N2627" i="2"/>
  <c r="M2627" i="2"/>
  <c r="L2627" i="2"/>
  <c r="O2628" i="2"/>
  <c r="N2628" i="2"/>
  <c r="M2628" i="2"/>
  <c r="L2628" i="2"/>
  <c r="O2629" i="2"/>
  <c r="N2629" i="2"/>
  <c r="M2629" i="2"/>
  <c r="L2629" i="2"/>
  <c r="O2630" i="2"/>
  <c r="N2630" i="2"/>
  <c r="M2630" i="2"/>
  <c r="L2630" i="2"/>
  <c r="O2631" i="2"/>
  <c r="N2631" i="2"/>
  <c r="M2631" i="2"/>
  <c r="L2631" i="2"/>
  <c r="O2632" i="2"/>
  <c r="N2632" i="2"/>
  <c r="M2632" i="2"/>
  <c r="L2632" i="2"/>
  <c r="P2633" i="2"/>
  <c r="Q2633" i="2" s="1"/>
  <c r="R2633" i="2" s="1"/>
  <c r="S2633" i="2" s="1"/>
  <c r="T2633" i="2" s="1"/>
  <c r="O2634" i="2"/>
  <c r="N2634" i="2"/>
  <c r="M2634" i="2"/>
  <c r="L2634" i="2"/>
  <c r="O2635" i="2"/>
  <c r="N2635" i="2"/>
  <c r="M2635" i="2"/>
  <c r="L2635" i="2"/>
  <c r="O2636" i="2"/>
  <c r="N2636" i="2"/>
  <c r="M2636" i="2"/>
  <c r="L2636" i="2"/>
  <c r="O2637" i="2"/>
  <c r="N2637" i="2"/>
  <c r="M2637" i="2"/>
  <c r="L2637" i="2"/>
  <c r="O2638" i="2"/>
  <c r="N2638" i="2"/>
  <c r="M2638" i="2"/>
  <c r="L2638" i="2"/>
  <c r="P2639" i="2"/>
  <c r="Q2639" i="2" s="1"/>
  <c r="R2639" i="2" s="1"/>
  <c r="S2639" i="2" s="1"/>
  <c r="T2639" i="2" s="1"/>
  <c r="O2640" i="2"/>
  <c r="N2640" i="2"/>
  <c r="M2640" i="2"/>
  <c r="L2640" i="2"/>
  <c r="P2641" i="2"/>
  <c r="Q2641" i="2" s="1"/>
  <c r="R2641" i="2" s="1"/>
  <c r="S2641" i="2" s="1"/>
  <c r="T2641" i="2" s="1"/>
  <c r="P2642" i="2"/>
  <c r="Q2642" i="2" s="1"/>
  <c r="R2642" i="2" s="1"/>
  <c r="S2642" i="2" s="1"/>
  <c r="T2642" i="2" s="1"/>
  <c r="O2643" i="2"/>
  <c r="N2643" i="2"/>
  <c r="M2643" i="2"/>
  <c r="L2643" i="2"/>
  <c r="O2644" i="2"/>
  <c r="N2644" i="2"/>
  <c r="M2644" i="2"/>
  <c r="L2644" i="2"/>
  <c r="O2645" i="2"/>
  <c r="N2645" i="2"/>
  <c r="M2645" i="2"/>
  <c r="L2645" i="2"/>
  <c r="O2646" i="2"/>
  <c r="N2646" i="2"/>
  <c r="M2646" i="2"/>
  <c r="L2646" i="2"/>
  <c r="O2647" i="2"/>
  <c r="N2647" i="2"/>
  <c r="M2647" i="2"/>
  <c r="L2647" i="2"/>
  <c r="O2648" i="2"/>
  <c r="N2648" i="2"/>
  <c r="M2648" i="2"/>
  <c r="L2648" i="2"/>
  <c r="P2649" i="2"/>
  <c r="Q2649" i="2" s="1"/>
  <c r="R2649" i="2" s="1"/>
  <c r="S2649" i="2" s="1"/>
  <c r="T2649" i="2" s="1"/>
  <c r="O2650" i="2"/>
  <c r="N2650" i="2"/>
  <c r="M2650" i="2"/>
  <c r="L2650" i="2"/>
  <c r="O2651" i="2"/>
  <c r="N2651" i="2"/>
  <c r="M2651" i="2"/>
  <c r="L2651" i="2"/>
  <c r="O2652" i="2"/>
  <c r="N2652" i="2"/>
  <c r="M2652" i="2"/>
  <c r="L2652" i="2"/>
  <c r="O2653" i="2"/>
  <c r="N2653" i="2"/>
  <c r="M2653" i="2"/>
  <c r="L2653" i="2"/>
  <c r="O2654" i="2"/>
  <c r="N2654" i="2"/>
  <c r="M2654" i="2"/>
  <c r="L2654" i="2"/>
  <c r="O2655" i="2"/>
  <c r="N2655" i="2"/>
  <c r="M2655" i="2"/>
  <c r="L2655" i="2"/>
  <c r="P2656" i="2"/>
  <c r="Q2656" i="2" s="1"/>
  <c r="R2656" i="2" s="1"/>
  <c r="S2656" i="2" s="1"/>
  <c r="T2656" i="2" s="1"/>
  <c r="O2657" i="2"/>
  <c r="N2657" i="2"/>
  <c r="M2657" i="2"/>
  <c r="L2657" i="2"/>
  <c r="O2658" i="2"/>
  <c r="N2658" i="2"/>
  <c r="M2658" i="2"/>
  <c r="L2658" i="2"/>
  <c r="O2659" i="2"/>
  <c r="N2659" i="2"/>
  <c r="M2659" i="2"/>
  <c r="L2659" i="2"/>
  <c r="O2660" i="2"/>
  <c r="N2660" i="2"/>
  <c r="M2660" i="2"/>
  <c r="L2660" i="2"/>
  <c r="O2661" i="2"/>
  <c r="N2661" i="2"/>
  <c r="M2661" i="2"/>
  <c r="L2661" i="2"/>
  <c r="O2662" i="2"/>
  <c r="N2662" i="2"/>
  <c r="M2662" i="2"/>
  <c r="L2662" i="2"/>
  <c r="P2663" i="2"/>
  <c r="Q2663" i="2" s="1"/>
  <c r="R2663" i="2" s="1"/>
  <c r="S2663" i="2" s="1"/>
  <c r="T2663" i="2" s="1"/>
  <c r="O2664" i="2"/>
  <c r="N2664" i="2"/>
  <c r="M2664" i="2"/>
  <c r="L2664" i="2"/>
  <c r="O2665" i="2"/>
  <c r="N2665" i="2"/>
  <c r="M2665" i="2"/>
  <c r="L2665" i="2"/>
  <c r="O2666" i="2"/>
  <c r="N2666" i="2"/>
  <c r="M2666" i="2"/>
  <c r="L2666" i="2"/>
  <c r="O2667" i="2"/>
  <c r="N2667" i="2"/>
  <c r="M2667" i="2"/>
  <c r="L2667" i="2"/>
  <c r="O2668" i="2"/>
  <c r="N2668" i="2"/>
  <c r="M2668" i="2"/>
  <c r="L2668" i="2"/>
  <c r="O2669" i="2"/>
  <c r="N2669" i="2"/>
  <c r="M2669" i="2"/>
  <c r="L2669" i="2"/>
  <c r="P2670" i="2"/>
  <c r="Q2670" i="2" s="1"/>
  <c r="R2670" i="2" s="1"/>
  <c r="S2670" i="2" s="1"/>
  <c r="T2670" i="2" s="1"/>
  <c r="O2671" i="2"/>
  <c r="N2671" i="2"/>
  <c r="M2671" i="2"/>
  <c r="L2671" i="2"/>
  <c r="P2672" i="2"/>
  <c r="Q2672" i="2" s="1"/>
  <c r="R2672" i="2" s="1"/>
  <c r="S2672" i="2" s="1"/>
  <c r="T2672" i="2" s="1"/>
  <c r="O2673" i="2"/>
  <c r="N2673" i="2"/>
  <c r="M2673" i="2"/>
  <c r="L2673" i="2"/>
  <c r="O2674" i="2"/>
  <c r="N2674" i="2"/>
  <c r="M2674" i="2"/>
  <c r="L2674" i="2"/>
  <c r="O2675" i="2"/>
  <c r="N2675" i="2"/>
  <c r="M2675" i="2"/>
  <c r="L2675" i="2"/>
  <c r="O2676" i="2"/>
  <c r="N2676" i="2"/>
  <c r="M2676" i="2"/>
  <c r="L2676" i="2"/>
  <c r="O2677" i="2"/>
  <c r="N2677" i="2"/>
  <c r="M2677" i="2"/>
  <c r="L2677" i="2"/>
  <c r="O2678" i="2"/>
  <c r="N2678" i="2"/>
  <c r="M2678" i="2"/>
  <c r="L2678" i="2"/>
  <c r="P2679" i="2"/>
  <c r="Q2679" i="2" s="1"/>
  <c r="R2679" i="2" s="1"/>
  <c r="S2679" i="2" s="1"/>
  <c r="T2679" i="2" s="1"/>
  <c r="O2680" i="2"/>
  <c r="N2680" i="2"/>
  <c r="M2680" i="2"/>
  <c r="L2680" i="2"/>
  <c r="O2681" i="2"/>
  <c r="N2681" i="2"/>
  <c r="M2681" i="2"/>
  <c r="L2681" i="2"/>
  <c r="O2682" i="2"/>
  <c r="N2682" i="2"/>
  <c r="M2682" i="2"/>
  <c r="L2682" i="2"/>
  <c r="O2683" i="2"/>
  <c r="N2683" i="2"/>
  <c r="M2683" i="2"/>
  <c r="L2683" i="2"/>
  <c r="O2684" i="2"/>
  <c r="N2684" i="2"/>
  <c r="M2684" i="2"/>
  <c r="L2684" i="2"/>
  <c r="O2685" i="2"/>
  <c r="N2685" i="2"/>
  <c r="M2685" i="2"/>
  <c r="L2685" i="2"/>
  <c r="P2686" i="2"/>
  <c r="Q2686" i="2" s="1"/>
  <c r="R2686" i="2" s="1"/>
  <c r="S2686" i="2" s="1"/>
  <c r="T2686" i="2" s="1"/>
  <c r="O2687" i="2"/>
  <c r="N2687" i="2"/>
  <c r="M2687" i="2"/>
  <c r="L2687" i="2"/>
  <c r="O2688" i="2"/>
  <c r="N2688" i="2"/>
  <c r="M2688" i="2"/>
  <c r="L2688" i="2"/>
  <c r="O2689" i="2"/>
  <c r="N2689" i="2"/>
  <c r="M2689" i="2"/>
  <c r="L2689" i="2"/>
  <c r="O2690" i="2"/>
  <c r="N2690" i="2"/>
  <c r="M2690" i="2"/>
  <c r="L2690" i="2"/>
  <c r="O2691" i="2"/>
  <c r="N2691" i="2"/>
  <c r="M2691" i="2"/>
  <c r="L2691" i="2"/>
  <c r="O2692" i="2"/>
  <c r="N2692" i="2"/>
  <c r="M2692" i="2"/>
  <c r="L2692" i="2"/>
  <c r="P2693" i="2"/>
  <c r="Q2693" i="2" s="1"/>
  <c r="R2693" i="2" s="1"/>
  <c r="S2693" i="2" s="1"/>
  <c r="T2693" i="2" s="1"/>
  <c r="O2694" i="2"/>
  <c r="N2694" i="2"/>
  <c r="M2694" i="2"/>
  <c r="L2694" i="2"/>
  <c r="O2695" i="2"/>
  <c r="N2695" i="2"/>
  <c r="M2695" i="2"/>
  <c r="L2695" i="2"/>
  <c r="O2696" i="2"/>
  <c r="N2696" i="2"/>
  <c r="M2696" i="2"/>
  <c r="L2696" i="2"/>
  <c r="O2697" i="2"/>
  <c r="N2697" i="2"/>
  <c r="M2697" i="2"/>
  <c r="L2697" i="2"/>
  <c r="O2698" i="2"/>
  <c r="N2698" i="2"/>
  <c r="M2698" i="2"/>
  <c r="L2698" i="2"/>
  <c r="O2699" i="2"/>
  <c r="N2699" i="2"/>
  <c r="M2699" i="2"/>
  <c r="L2699" i="2"/>
  <c r="P2700" i="2"/>
  <c r="Q2700" i="2" s="1"/>
  <c r="R2700" i="2" s="1"/>
  <c r="S2700" i="2" s="1"/>
  <c r="T2700" i="2" s="1"/>
  <c r="O2701" i="2"/>
  <c r="N2701" i="2"/>
  <c r="M2701" i="2"/>
  <c r="L2701" i="2"/>
  <c r="P2702" i="2"/>
  <c r="Q2702" i="2" s="1"/>
  <c r="R2702" i="2" s="1"/>
  <c r="S2702" i="2" s="1"/>
  <c r="T2702" i="2" s="1"/>
  <c r="O2703" i="2"/>
  <c r="N2703" i="2"/>
  <c r="M2703" i="2"/>
  <c r="L2703" i="2"/>
  <c r="O2704" i="2"/>
  <c r="N2704" i="2"/>
  <c r="M2704" i="2"/>
  <c r="L2704" i="2"/>
  <c r="O2705" i="2"/>
  <c r="N2705" i="2"/>
  <c r="M2705" i="2"/>
  <c r="L2705" i="2"/>
  <c r="O2706" i="2"/>
  <c r="N2706" i="2"/>
  <c r="M2706" i="2"/>
  <c r="L2706" i="2"/>
  <c r="O2707" i="2"/>
  <c r="N2707" i="2"/>
  <c r="M2707" i="2"/>
  <c r="L2707" i="2"/>
  <c r="O2708" i="2"/>
  <c r="N2708" i="2"/>
  <c r="M2708" i="2"/>
  <c r="L2708" i="2"/>
  <c r="P2709" i="2"/>
  <c r="Q2709" i="2" s="1"/>
  <c r="R2709" i="2" s="1"/>
  <c r="S2709" i="2" s="1"/>
  <c r="T2709" i="2" s="1"/>
  <c r="O2710" i="2"/>
  <c r="N2710" i="2"/>
  <c r="M2710" i="2"/>
  <c r="L2710" i="2"/>
  <c r="O2711" i="2"/>
  <c r="N2711" i="2"/>
  <c r="M2711" i="2"/>
  <c r="L2711" i="2"/>
  <c r="O2712" i="2"/>
  <c r="N2712" i="2"/>
  <c r="M2712" i="2"/>
  <c r="L2712" i="2"/>
  <c r="O2713" i="2"/>
  <c r="N2713" i="2"/>
  <c r="M2713" i="2"/>
  <c r="L2713" i="2"/>
  <c r="O2714" i="2"/>
  <c r="N2714" i="2"/>
  <c r="M2714" i="2"/>
  <c r="L2714" i="2"/>
  <c r="O2715" i="2"/>
  <c r="N2715" i="2"/>
  <c r="M2715" i="2"/>
  <c r="L2715" i="2"/>
  <c r="P2716" i="2"/>
  <c r="Q2716" i="2" s="1"/>
  <c r="R2716" i="2" s="1"/>
  <c r="S2716" i="2" s="1"/>
  <c r="T2716" i="2" s="1"/>
  <c r="O2717" i="2"/>
  <c r="N2717" i="2"/>
  <c r="M2717" i="2"/>
  <c r="L2717" i="2"/>
  <c r="O2718" i="2"/>
  <c r="N2718" i="2"/>
  <c r="M2718" i="2"/>
  <c r="L2718" i="2"/>
  <c r="O2719" i="2"/>
  <c r="N2719" i="2"/>
  <c r="M2719" i="2"/>
  <c r="L2719" i="2"/>
  <c r="O2720" i="2"/>
  <c r="N2720" i="2"/>
  <c r="M2720" i="2"/>
  <c r="L2720" i="2"/>
  <c r="O2721" i="2"/>
  <c r="N2721" i="2"/>
  <c r="M2721" i="2"/>
  <c r="L2721" i="2"/>
  <c r="O2722" i="2"/>
  <c r="N2722" i="2"/>
  <c r="M2722" i="2"/>
  <c r="L2722" i="2"/>
  <c r="P2723" i="2"/>
  <c r="Q2723" i="2" s="1"/>
  <c r="R2723" i="2" s="1"/>
  <c r="S2723" i="2" s="1"/>
  <c r="T2723" i="2" s="1"/>
  <c r="O2724" i="2"/>
  <c r="N2724" i="2"/>
  <c r="M2724" i="2"/>
  <c r="L2724" i="2"/>
  <c r="O2725" i="2"/>
  <c r="N2725" i="2"/>
  <c r="M2725" i="2"/>
  <c r="L2725" i="2"/>
  <c r="O2726" i="2"/>
  <c r="N2726" i="2"/>
  <c r="M2726" i="2"/>
  <c r="L2726" i="2"/>
  <c r="O2727" i="2"/>
  <c r="N2727" i="2"/>
  <c r="M2727" i="2"/>
  <c r="L2727" i="2"/>
  <c r="O2728" i="2"/>
  <c r="N2728" i="2"/>
  <c r="M2728" i="2"/>
  <c r="L2728" i="2"/>
  <c r="O2729" i="2"/>
  <c r="N2729" i="2"/>
  <c r="M2729" i="2"/>
  <c r="L2729" i="2"/>
  <c r="P2730" i="2"/>
  <c r="Q2730" i="2" s="1"/>
  <c r="R2730" i="2" s="1"/>
  <c r="S2730" i="2" s="1"/>
  <c r="T2730" i="2" s="1"/>
  <c r="O2731" i="2"/>
  <c r="N2731" i="2"/>
  <c r="M2731" i="2"/>
  <c r="L2731" i="2"/>
  <c r="P2732" i="2"/>
  <c r="Q2732" i="2" s="1"/>
  <c r="R2732" i="2" s="1"/>
  <c r="S2732" i="2" s="1"/>
  <c r="T2732" i="2" s="1"/>
  <c r="O2733" i="2"/>
  <c r="N2733" i="2"/>
  <c r="M2733" i="2"/>
  <c r="L2733" i="2"/>
  <c r="O2734" i="2"/>
  <c r="N2734" i="2"/>
  <c r="M2734" i="2"/>
  <c r="L2734" i="2"/>
  <c r="O2735" i="2"/>
  <c r="N2735" i="2"/>
  <c r="M2735" i="2"/>
  <c r="L2735" i="2"/>
  <c r="O2736" i="2"/>
  <c r="N2736" i="2"/>
  <c r="M2736" i="2"/>
  <c r="L2736" i="2"/>
  <c r="O2737" i="2"/>
  <c r="N2737" i="2"/>
  <c r="M2737" i="2"/>
  <c r="L2737" i="2"/>
  <c r="O2738" i="2"/>
  <c r="N2738" i="2"/>
  <c r="M2738" i="2"/>
  <c r="L2738" i="2"/>
  <c r="P2739" i="2"/>
  <c r="Q2739" i="2" s="1"/>
  <c r="R2739" i="2" s="1"/>
  <c r="S2739" i="2" s="1"/>
  <c r="T2739" i="2" s="1"/>
  <c r="O2740" i="2"/>
  <c r="N2740" i="2"/>
  <c r="M2740" i="2"/>
  <c r="L2740" i="2"/>
  <c r="O2741" i="2"/>
  <c r="N2741" i="2"/>
  <c r="M2741" i="2"/>
  <c r="L2741" i="2"/>
  <c r="O2742" i="2"/>
  <c r="N2742" i="2"/>
  <c r="M2742" i="2"/>
  <c r="L2742" i="2"/>
  <c r="O2743" i="2"/>
  <c r="N2743" i="2"/>
  <c r="M2743" i="2"/>
  <c r="L2743" i="2"/>
  <c r="O2744" i="2"/>
  <c r="N2744" i="2"/>
  <c r="M2744" i="2"/>
  <c r="L2744" i="2"/>
  <c r="O2745" i="2"/>
  <c r="N2745" i="2"/>
  <c r="M2745" i="2"/>
  <c r="L2745" i="2"/>
  <c r="P2746" i="2"/>
  <c r="Q2746" i="2" s="1"/>
  <c r="R2746" i="2" s="1"/>
  <c r="S2746" i="2" s="1"/>
  <c r="T2746" i="2" s="1"/>
  <c r="O2747" i="2"/>
  <c r="N2747" i="2"/>
  <c r="M2747" i="2"/>
  <c r="L2747" i="2"/>
  <c r="O2748" i="2"/>
  <c r="N2748" i="2"/>
  <c r="M2748" i="2"/>
  <c r="L2748" i="2"/>
  <c r="O2749" i="2"/>
  <c r="N2749" i="2"/>
  <c r="M2749" i="2"/>
  <c r="L2749" i="2"/>
  <c r="O2750" i="2"/>
  <c r="N2750" i="2"/>
  <c r="M2750" i="2"/>
  <c r="L2750" i="2"/>
  <c r="P2751" i="2"/>
  <c r="Q2751" i="2" s="1"/>
  <c r="R2751" i="2" s="1"/>
  <c r="S2751" i="2" s="1"/>
  <c r="T2751" i="2" s="1"/>
  <c r="O2752" i="2"/>
  <c r="N2752" i="2"/>
  <c r="M2752" i="2"/>
  <c r="L2752" i="2"/>
  <c r="P2753" i="2"/>
  <c r="Q2753" i="2" s="1"/>
  <c r="R2753" i="2" s="1"/>
  <c r="S2753" i="2" s="1"/>
  <c r="T2753" i="2" s="1"/>
  <c r="O2754" i="2"/>
  <c r="N2754" i="2"/>
  <c r="M2754" i="2"/>
  <c r="L2754" i="2"/>
  <c r="O2755" i="2"/>
  <c r="N2755" i="2"/>
  <c r="M2755" i="2"/>
  <c r="L2755" i="2"/>
  <c r="O2756" i="2"/>
  <c r="N2756" i="2"/>
  <c r="M2756" i="2"/>
  <c r="L2756" i="2"/>
  <c r="O2757" i="2"/>
  <c r="N2757" i="2"/>
  <c r="M2757" i="2"/>
  <c r="L2757" i="2"/>
  <c r="P2758" i="2"/>
  <c r="Q2758" i="2" s="1"/>
  <c r="R2758" i="2" s="1"/>
  <c r="S2758" i="2" s="1"/>
  <c r="T2758" i="2" s="1"/>
  <c r="O2759" i="2"/>
  <c r="N2759" i="2"/>
  <c r="M2759" i="2"/>
  <c r="L2759" i="2"/>
  <c r="P2760" i="2"/>
  <c r="Q2760" i="2" s="1"/>
  <c r="R2760" i="2" s="1"/>
  <c r="S2760" i="2" s="1"/>
  <c r="T2760" i="2" s="1"/>
  <c r="O2761" i="2"/>
  <c r="N2761" i="2"/>
  <c r="M2761" i="2"/>
  <c r="L2761" i="2"/>
  <c r="P2762" i="2"/>
  <c r="Q2762" i="2" s="1"/>
  <c r="R2762" i="2" s="1"/>
  <c r="S2762" i="2" s="1"/>
  <c r="T2762" i="2" s="1"/>
  <c r="O2763" i="2"/>
  <c r="N2763" i="2"/>
  <c r="M2763" i="2"/>
  <c r="L2763" i="2"/>
  <c r="O2764" i="2"/>
  <c r="N2764" i="2"/>
  <c r="M2764" i="2"/>
  <c r="L2764" i="2"/>
  <c r="O2765" i="2"/>
  <c r="N2765" i="2"/>
  <c r="M2765" i="2"/>
  <c r="L2765" i="2"/>
  <c r="O2766" i="2"/>
  <c r="N2766" i="2"/>
  <c r="M2766" i="2"/>
  <c r="L2766" i="2"/>
  <c r="O2767" i="2"/>
  <c r="N2767" i="2"/>
  <c r="M2767" i="2"/>
  <c r="L2767" i="2"/>
  <c r="O2768" i="2"/>
  <c r="N2768" i="2"/>
  <c r="M2768" i="2"/>
  <c r="L2768" i="2"/>
  <c r="P2769" i="2"/>
  <c r="Q2769" i="2" s="1"/>
  <c r="R2769" i="2" s="1"/>
  <c r="S2769" i="2" s="1"/>
  <c r="T2769" i="2" s="1"/>
  <c r="O2770" i="2"/>
  <c r="N2770" i="2"/>
  <c r="M2770" i="2"/>
  <c r="L2770" i="2"/>
  <c r="O2771" i="2"/>
  <c r="N2771" i="2"/>
  <c r="M2771" i="2"/>
  <c r="L2771" i="2"/>
  <c r="O2772" i="2"/>
  <c r="N2772" i="2"/>
  <c r="M2772" i="2"/>
  <c r="L2772" i="2"/>
  <c r="O2773" i="2"/>
  <c r="N2773" i="2"/>
  <c r="M2773" i="2"/>
  <c r="L2773" i="2"/>
  <c r="O2774" i="2"/>
  <c r="N2774" i="2"/>
  <c r="M2774" i="2"/>
  <c r="L2774" i="2"/>
  <c r="O2775" i="2"/>
  <c r="N2775" i="2"/>
  <c r="M2775" i="2"/>
  <c r="L2775" i="2"/>
  <c r="P2776" i="2"/>
  <c r="Q2776" i="2" s="1"/>
  <c r="R2776" i="2" s="1"/>
  <c r="S2776" i="2" s="1"/>
  <c r="T2776" i="2" s="1"/>
  <c r="O2777" i="2"/>
  <c r="N2777" i="2"/>
  <c r="M2777" i="2"/>
  <c r="L2777" i="2"/>
  <c r="O2778" i="2"/>
  <c r="N2778" i="2"/>
  <c r="M2778" i="2"/>
  <c r="L2778" i="2"/>
  <c r="O2779" i="2"/>
  <c r="N2779" i="2"/>
  <c r="M2779" i="2"/>
  <c r="L2779" i="2"/>
  <c r="O2780" i="2"/>
  <c r="N2780" i="2"/>
  <c r="M2780" i="2"/>
  <c r="L2780" i="2"/>
  <c r="O2781" i="2"/>
  <c r="N2781" i="2"/>
  <c r="M2781" i="2"/>
  <c r="L2781" i="2"/>
  <c r="O2782" i="2"/>
  <c r="N2782" i="2"/>
  <c r="M2782" i="2"/>
  <c r="L2782" i="2"/>
  <c r="P2783" i="2"/>
  <c r="Q2783" i="2" s="1"/>
  <c r="R2783" i="2" s="1"/>
  <c r="S2783" i="2" s="1"/>
  <c r="T2783" i="2" s="1"/>
  <c r="O2784" i="2"/>
  <c r="N2784" i="2"/>
  <c r="M2784" i="2"/>
  <c r="L2784" i="2"/>
  <c r="O2785" i="2"/>
  <c r="N2785" i="2"/>
  <c r="M2785" i="2"/>
  <c r="L2785" i="2"/>
  <c r="O2786" i="2"/>
  <c r="N2786" i="2"/>
  <c r="M2786" i="2"/>
  <c r="L2786" i="2"/>
  <c r="O2787" i="2"/>
  <c r="N2787" i="2"/>
  <c r="M2787" i="2"/>
  <c r="L2787" i="2"/>
  <c r="O2788" i="2"/>
  <c r="N2788" i="2"/>
  <c r="M2788" i="2"/>
  <c r="L2788" i="2"/>
  <c r="O2789" i="2"/>
  <c r="N2789" i="2"/>
  <c r="M2789" i="2"/>
  <c r="L2789" i="2"/>
  <c r="P2790" i="2"/>
  <c r="Q2790" i="2" s="1"/>
  <c r="R2790" i="2" s="1"/>
  <c r="S2790" i="2" s="1"/>
  <c r="T2790" i="2" s="1"/>
  <c r="O2791" i="2"/>
  <c r="N2791" i="2"/>
  <c r="M2791" i="2"/>
  <c r="L2791" i="2"/>
  <c r="P2792" i="2"/>
  <c r="Q2792" i="2" s="1"/>
  <c r="R2792" i="2" s="1"/>
  <c r="S2792" i="2" s="1"/>
  <c r="T2792" i="2" s="1"/>
  <c r="O2793" i="2"/>
  <c r="N2793" i="2"/>
  <c r="M2793" i="2"/>
  <c r="L2793" i="2"/>
  <c r="O2794" i="2"/>
  <c r="N2794" i="2"/>
  <c r="M2794" i="2"/>
  <c r="L2794" i="2"/>
  <c r="O2795" i="2"/>
  <c r="N2795" i="2"/>
  <c r="M2795" i="2"/>
  <c r="L2795" i="2"/>
  <c r="O2796" i="2"/>
  <c r="N2796" i="2"/>
  <c r="M2796" i="2"/>
  <c r="L2796" i="2"/>
  <c r="O2797" i="2"/>
  <c r="N2797" i="2"/>
  <c r="M2797" i="2"/>
  <c r="L2797" i="2"/>
  <c r="O2798" i="2"/>
  <c r="N2798" i="2"/>
  <c r="M2798" i="2"/>
  <c r="L2798" i="2"/>
  <c r="P2799" i="2"/>
  <c r="Q2799" i="2" s="1"/>
  <c r="R2799" i="2" s="1"/>
  <c r="S2799" i="2" s="1"/>
  <c r="T2799" i="2" s="1"/>
  <c r="O2800" i="2"/>
  <c r="N2800" i="2"/>
  <c r="M2800" i="2"/>
  <c r="L2800" i="2"/>
  <c r="O2801" i="2"/>
  <c r="N2801" i="2"/>
  <c r="M2801" i="2"/>
  <c r="L2801" i="2"/>
  <c r="O2802" i="2"/>
  <c r="N2802" i="2"/>
  <c r="M2802" i="2"/>
  <c r="L2802" i="2"/>
  <c r="O2803" i="2"/>
  <c r="N2803" i="2"/>
  <c r="M2803" i="2"/>
  <c r="L2803" i="2"/>
  <c r="O2804" i="2"/>
  <c r="N2804" i="2"/>
  <c r="M2804" i="2"/>
  <c r="L2804" i="2"/>
  <c r="O2805" i="2"/>
  <c r="N2805" i="2"/>
  <c r="M2805" i="2"/>
  <c r="L2805" i="2"/>
  <c r="P2806" i="2"/>
  <c r="Q2806" i="2" s="1"/>
  <c r="R2806" i="2" s="1"/>
  <c r="S2806" i="2" s="1"/>
  <c r="T2806" i="2" s="1"/>
  <c r="O2807" i="2"/>
  <c r="N2807" i="2"/>
  <c r="M2807" i="2"/>
  <c r="L2807" i="2"/>
  <c r="O2808" i="2"/>
  <c r="N2808" i="2"/>
  <c r="M2808" i="2"/>
  <c r="L2808" i="2"/>
  <c r="O2809" i="2"/>
  <c r="N2809" i="2"/>
  <c r="M2809" i="2"/>
  <c r="L2809" i="2"/>
  <c r="O2810" i="2"/>
  <c r="N2810" i="2"/>
  <c r="M2810" i="2"/>
  <c r="L2810" i="2"/>
  <c r="O2811" i="2"/>
  <c r="N2811" i="2"/>
  <c r="M2811" i="2"/>
  <c r="L2811" i="2"/>
  <c r="O2812" i="2"/>
  <c r="N2812" i="2"/>
  <c r="M2812" i="2"/>
  <c r="L2812" i="2"/>
  <c r="P2813" i="2"/>
  <c r="Q2813" i="2" s="1"/>
  <c r="R2813" i="2" s="1"/>
  <c r="S2813" i="2" s="1"/>
  <c r="T2813" i="2" s="1"/>
  <c r="O2814" i="2"/>
  <c r="N2814" i="2"/>
  <c r="M2814" i="2"/>
  <c r="L2814" i="2"/>
  <c r="O2815" i="2"/>
  <c r="N2815" i="2"/>
  <c r="M2815" i="2"/>
  <c r="L2815" i="2"/>
  <c r="O2816" i="2"/>
  <c r="N2816" i="2"/>
  <c r="M2816" i="2"/>
  <c r="L2816" i="2"/>
  <c r="O2817" i="2"/>
  <c r="N2817" i="2"/>
  <c r="M2817" i="2"/>
  <c r="L2817" i="2"/>
  <c r="O2818" i="2"/>
  <c r="N2818" i="2"/>
  <c r="M2818" i="2"/>
  <c r="L2818" i="2"/>
  <c r="O2819" i="2"/>
  <c r="N2819" i="2"/>
  <c r="M2819" i="2"/>
  <c r="L2819" i="2"/>
  <c r="P2820" i="2"/>
  <c r="Q2820" i="2" s="1"/>
  <c r="R2820" i="2" s="1"/>
  <c r="S2820" i="2" s="1"/>
  <c r="T2820" i="2" s="1"/>
  <c r="O2821" i="2"/>
  <c r="N2821" i="2"/>
  <c r="M2821" i="2"/>
  <c r="L2821" i="2"/>
  <c r="P2822" i="2"/>
  <c r="Q2822" i="2" s="1"/>
  <c r="R2822" i="2" s="1"/>
  <c r="S2822" i="2" s="1"/>
  <c r="T2822" i="2" s="1"/>
  <c r="O2823" i="2"/>
  <c r="N2823" i="2"/>
  <c r="M2823" i="2"/>
  <c r="L2823" i="2"/>
  <c r="O2824" i="2"/>
  <c r="N2824" i="2"/>
  <c r="M2824" i="2"/>
  <c r="L2824" i="2"/>
  <c r="O2825" i="2"/>
  <c r="N2825" i="2"/>
  <c r="M2825" i="2"/>
  <c r="L2825" i="2"/>
  <c r="O2826" i="2"/>
  <c r="N2826" i="2"/>
  <c r="M2826" i="2"/>
  <c r="L2826" i="2"/>
  <c r="O2827" i="2"/>
  <c r="N2827" i="2"/>
  <c r="M2827" i="2"/>
  <c r="L2827" i="2"/>
  <c r="O2828" i="2"/>
  <c r="N2828" i="2"/>
  <c r="M2828" i="2"/>
  <c r="L2828" i="2"/>
  <c r="P2829" i="2"/>
  <c r="Q2829" i="2" s="1"/>
  <c r="R2829" i="2" s="1"/>
  <c r="S2829" i="2" s="1"/>
  <c r="T2829" i="2" s="1"/>
  <c r="O2830" i="2"/>
  <c r="N2830" i="2"/>
  <c r="M2830" i="2"/>
  <c r="L2830" i="2"/>
  <c r="O2831" i="2"/>
  <c r="N2831" i="2"/>
  <c r="M2831" i="2"/>
  <c r="L2831" i="2"/>
  <c r="O2832" i="2"/>
  <c r="N2832" i="2"/>
  <c r="M2832" i="2"/>
  <c r="L2832" i="2"/>
  <c r="O2833" i="2"/>
  <c r="N2833" i="2"/>
  <c r="M2833" i="2"/>
  <c r="L2833" i="2"/>
  <c r="O2834" i="2"/>
  <c r="N2834" i="2"/>
  <c r="M2834" i="2"/>
  <c r="L2834" i="2"/>
  <c r="O2835" i="2"/>
  <c r="N2835" i="2"/>
  <c r="M2835" i="2"/>
  <c r="L2835" i="2"/>
  <c r="P2836" i="2"/>
  <c r="Q2836" i="2" s="1"/>
  <c r="R2836" i="2" s="1"/>
  <c r="S2836" i="2" s="1"/>
  <c r="T2836" i="2" s="1"/>
  <c r="O2837" i="2"/>
  <c r="N2837" i="2"/>
  <c r="M2837" i="2"/>
  <c r="L2837" i="2"/>
  <c r="O2838" i="2"/>
  <c r="N2838" i="2"/>
  <c r="M2838" i="2"/>
  <c r="L2838" i="2"/>
  <c r="O2839" i="2"/>
  <c r="N2839" i="2"/>
  <c r="M2839" i="2"/>
  <c r="L2839" i="2"/>
  <c r="O2840" i="2"/>
  <c r="N2840" i="2"/>
  <c r="M2840" i="2"/>
  <c r="L2840" i="2"/>
  <c r="O2841" i="2"/>
  <c r="N2841" i="2"/>
  <c r="M2841" i="2"/>
  <c r="L2841" i="2"/>
  <c r="O2842" i="2"/>
  <c r="N2842" i="2"/>
  <c r="M2842" i="2"/>
  <c r="L2842" i="2"/>
  <c r="P2843" i="2"/>
  <c r="Q2843" i="2" s="1"/>
  <c r="R2843" i="2" s="1"/>
  <c r="S2843" i="2" s="1"/>
  <c r="T2843" i="2" s="1"/>
  <c r="O2844" i="2"/>
  <c r="N2844" i="2"/>
  <c r="M2844" i="2"/>
  <c r="L2844" i="2"/>
  <c r="O2845" i="2"/>
  <c r="N2845" i="2"/>
  <c r="M2845" i="2"/>
  <c r="L2845" i="2"/>
  <c r="O2846" i="2"/>
  <c r="N2846" i="2"/>
  <c r="M2846" i="2"/>
  <c r="L2846" i="2"/>
  <c r="O2847" i="2"/>
  <c r="N2847" i="2"/>
  <c r="M2847" i="2"/>
  <c r="L2847" i="2"/>
  <c r="O2848" i="2"/>
  <c r="N2848" i="2"/>
  <c r="M2848" i="2"/>
  <c r="L2848" i="2"/>
  <c r="O2849" i="2"/>
  <c r="N2849" i="2"/>
  <c r="M2849" i="2"/>
  <c r="L2849" i="2"/>
  <c r="P2850" i="2"/>
  <c r="Q2850" i="2" s="1"/>
  <c r="R2850" i="2" s="1"/>
  <c r="S2850" i="2" s="1"/>
  <c r="T2850" i="2" s="1"/>
  <c r="O2851" i="2"/>
  <c r="N2851" i="2"/>
  <c r="M2851" i="2"/>
  <c r="L2851" i="2"/>
  <c r="P2852" i="2"/>
  <c r="Q2852" i="2" s="1"/>
  <c r="R2852" i="2" s="1"/>
  <c r="S2852" i="2" s="1"/>
  <c r="T2852" i="2" s="1"/>
  <c r="O2853" i="2"/>
  <c r="N2853" i="2"/>
  <c r="M2853" i="2"/>
  <c r="L2853" i="2"/>
  <c r="O2854" i="2"/>
  <c r="N2854" i="2"/>
  <c r="M2854" i="2"/>
  <c r="L2854" i="2"/>
  <c r="O2855" i="2"/>
  <c r="N2855" i="2"/>
  <c r="M2855" i="2"/>
  <c r="L2855" i="2"/>
  <c r="O2856" i="2"/>
  <c r="N2856" i="2"/>
  <c r="M2856" i="2"/>
  <c r="L2856" i="2"/>
  <c r="O2857" i="2"/>
  <c r="N2857" i="2"/>
  <c r="M2857" i="2"/>
  <c r="L2857" i="2"/>
  <c r="O2858" i="2"/>
  <c r="N2858" i="2"/>
  <c r="M2858" i="2"/>
  <c r="L2858" i="2"/>
  <c r="P2859" i="2"/>
  <c r="Q2859" i="2" s="1"/>
  <c r="R2859" i="2" s="1"/>
  <c r="S2859" i="2" s="1"/>
  <c r="T2859" i="2" s="1"/>
  <c r="O2860" i="2"/>
  <c r="N2860" i="2"/>
  <c r="M2860" i="2"/>
  <c r="L2860" i="2"/>
  <c r="O2861" i="2"/>
  <c r="N2861" i="2"/>
  <c r="M2861" i="2"/>
  <c r="L2861" i="2"/>
  <c r="O2862" i="2"/>
  <c r="N2862" i="2"/>
  <c r="M2862" i="2"/>
  <c r="L2862" i="2"/>
  <c r="O2863" i="2"/>
  <c r="N2863" i="2"/>
  <c r="M2863" i="2"/>
  <c r="L2863" i="2"/>
  <c r="O2864" i="2"/>
  <c r="N2864" i="2"/>
  <c r="M2864" i="2"/>
  <c r="L2864" i="2"/>
  <c r="O2865" i="2"/>
  <c r="N2865" i="2"/>
  <c r="M2865" i="2"/>
  <c r="L2865" i="2"/>
  <c r="P2866" i="2"/>
  <c r="Q2866" i="2" s="1"/>
  <c r="R2866" i="2" s="1"/>
  <c r="S2866" i="2" s="1"/>
  <c r="T2866" i="2" s="1"/>
  <c r="O2867" i="2"/>
  <c r="N2867" i="2"/>
  <c r="M2867" i="2"/>
  <c r="L2867" i="2"/>
  <c r="O2868" i="2"/>
  <c r="N2868" i="2"/>
  <c r="M2868" i="2"/>
  <c r="L2868" i="2"/>
  <c r="O2869" i="2"/>
  <c r="N2869" i="2"/>
  <c r="M2869" i="2"/>
  <c r="L2869" i="2"/>
  <c r="O2870" i="2"/>
  <c r="N2870" i="2"/>
  <c r="M2870" i="2"/>
  <c r="L2870" i="2"/>
  <c r="O2871" i="2"/>
  <c r="N2871" i="2"/>
  <c r="M2871" i="2"/>
  <c r="L2871" i="2"/>
  <c r="O2872" i="2"/>
  <c r="N2872" i="2"/>
  <c r="M2872" i="2"/>
  <c r="L2872" i="2"/>
  <c r="P2873" i="2"/>
  <c r="Q2873" i="2" s="1"/>
  <c r="R2873" i="2" s="1"/>
  <c r="S2873" i="2" s="1"/>
  <c r="T2873" i="2" s="1"/>
  <c r="O2874" i="2"/>
  <c r="N2874" i="2"/>
  <c r="M2874" i="2"/>
  <c r="L2874" i="2"/>
  <c r="O2875" i="2"/>
  <c r="N2875" i="2"/>
  <c r="M2875" i="2"/>
  <c r="L2875" i="2"/>
  <c r="O2876" i="2"/>
  <c r="N2876" i="2"/>
  <c r="M2876" i="2"/>
  <c r="L2876" i="2"/>
  <c r="O2877" i="2"/>
  <c r="N2877" i="2"/>
  <c r="M2877" i="2"/>
  <c r="L2877" i="2"/>
  <c r="O2878" i="2"/>
  <c r="N2878" i="2"/>
  <c r="M2878" i="2"/>
  <c r="L2878" i="2"/>
  <c r="O2879" i="2"/>
  <c r="N2879" i="2"/>
  <c r="M2879" i="2"/>
  <c r="L2879" i="2"/>
  <c r="P2880" i="2"/>
  <c r="Q2880" i="2" s="1"/>
  <c r="R2880" i="2" s="1"/>
  <c r="S2880" i="2" s="1"/>
  <c r="T2880" i="2" s="1"/>
  <c r="O2881" i="2"/>
  <c r="N2881" i="2"/>
  <c r="M2881" i="2"/>
  <c r="L2881" i="2"/>
  <c r="P2882" i="2"/>
  <c r="Q2882" i="2" s="1"/>
  <c r="R2882" i="2" s="1"/>
  <c r="S2882" i="2" s="1"/>
  <c r="T2882" i="2" s="1"/>
  <c r="O2883" i="2"/>
  <c r="N2883" i="2"/>
  <c r="M2883" i="2"/>
  <c r="L2883" i="2"/>
  <c r="O2884" i="2"/>
  <c r="N2884" i="2"/>
  <c r="M2884" i="2"/>
  <c r="L2884" i="2"/>
  <c r="P2885" i="2"/>
  <c r="Q2885" i="2" s="1"/>
  <c r="R2885" i="2" s="1"/>
  <c r="S2885" i="2" s="1"/>
  <c r="T2885" i="2" s="1"/>
  <c r="O2886" i="2"/>
  <c r="N2886" i="2"/>
  <c r="M2886" i="2"/>
  <c r="L2886" i="2"/>
  <c r="O2887" i="2"/>
  <c r="N2887" i="2"/>
  <c r="M2887" i="2"/>
  <c r="L2887" i="2"/>
  <c r="O2888" i="2"/>
  <c r="N2888" i="2"/>
  <c r="M2888" i="2"/>
  <c r="L2888" i="2"/>
  <c r="P2889" i="2"/>
  <c r="Q2889" i="2" s="1"/>
  <c r="R2889" i="2" s="1"/>
  <c r="S2889" i="2" s="1"/>
  <c r="T2889" i="2" s="1"/>
  <c r="O2890" i="2"/>
  <c r="N2890" i="2"/>
  <c r="M2890" i="2"/>
  <c r="L2890" i="2"/>
  <c r="O2891" i="2"/>
  <c r="N2891" i="2"/>
  <c r="M2891" i="2"/>
  <c r="L2891" i="2"/>
  <c r="O2892" i="2"/>
  <c r="N2892" i="2"/>
  <c r="M2892" i="2"/>
  <c r="L2892" i="2"/>
  <c r="O2893" i="2"/>
  <c r="N2893" i="2"/>
  <c r="M2893" i="2"/>
  <c r="L2893" i="2"/>
  <c r="O2894" i="2"/>
  <c r="N2894" i="2"/>
  <c r="M2894" i="2"/>
  <c r="L2894" i="2"/>
  <c r="O2895" i="2"/>
  <c r="N2895" i="2"/>
  <c r="M2895" i="2"/>
  <c r="L2895" i="2"/>
  <c r="P2896" i="2"/>
  <c r="Q2896" i="2" s="1"/>
  <c r="R2896" i="2" s="1"/>
  <c r="S2896" i="2" s="1"/>
  <c r="T2896" i="2" s="1"/>
  <c r="O2897" i="2"/>
  <c r="N2897" i="2"/>
  <c r="M2897" i="2"/>
  <c r="L2897" i="2"/>
  <c r="O2898" i="2"/>
  <c r="N2898" i="2"/>
  <c r="M2898" i="2"/>
  <c r="L2898" i="2"/>
  <c r="O2899" i="2"/>
  <c r="N2899" i="2"/>
  <c r="M2899" i="2"/>
  <c r="L2899" i="2"/>
  <c r="O2900" i="2"/>
  <c r="N2900" i="2"/>
  <c r="M2900" i="2"/>
  <c r="L2900" i="2"/>
  <c r="O2901" i="2"/>
  <c r="N2901" i="2"/>
  <c r="M2901" i="2"/>
  <c r="L2901" i="2"/>
  <c r="O2902" i="2"/>
  <c r="N2902" i="2"/>
  <c r="M2902" i="2"/>
  <c r="L2902" i="2"/>
  <c r="P2903" i="2"/>
  <c r="Q2903" i="2" s="1"/>
  <c r="R2903" i="2" s="1"/>
  <c r="S2903" i="2" s="1"/>
  <c r="T2903" i="2" s="1"/>
  <c r="O2904" i="2"/>
  <c r="N2904" i="2"/>
  <c r="M2904" i="2"/>
  <c r="L2904" i="2"/>
  <c r="O2905" i="2"/>
  <c r="N2905" i="2"/>
  <c r="M2905" i="2"/>
  <c r="L2905" i="2"/>
  <c r="O2906" i="2"/>
  <c r="N2906" i="2"/>
  <c r="M2906" i="2"/>
  <c r="L2906" i="2"/>
  <c r="O2907" i="2"/>
  <c r="N2907" i="2"/>
  <c r="M2907" i="2"/>
  <c r="L2907" i="2"/>
  <c r="O2908" i="2"/>
  <c r="N2908" i="2"/>
  <c r="M2908" i="2"/>
  <c r="L2908" i="2"/>
  <c r="O2909" i="2"/>
  <c r="N2909" i="2"/>
  <c r="M2909" i="2"/>
  <c r="L2909" i="2"/>
  <c r="P2910" i="2"/>
  <c r="Q2910" i="2" s="1"/>
  <c r="R2910" i="2" s="1"/>
  <c r="S2910" i="2" s="1"/>
  <c r="T2910" i="2" s="1"/>
  <c r="O2911" i="2"/>
  <c r="N2911" i="2"/>
  <c r="M2911" i="2"/>
  <c r="L2911" i="2"/>
  <c r="P2912" i="2"/>
  <c r="Q2912" i="2" s="1"/>
  <c r="R2912" i="2" s="1"/>
  <c r="S2912" i="2" s="1"/>
  <c r="T2912" i="2" s="1"/>
  <c r="O2913" i="2"/>
  <c r="N2913" i="2"/>
  <c r="M2913" i="2"/>
  <c r="L2913" i="2"/>
  <c r="O2914" i="2"/>
  <c r="N2914" i="2"/>
  <c r="M2914" i="2"/>
  <c r="L2914" i="2"/>
  <c r="O2915" i="2"/>
  <c r="N2915" i="2"/>
  <c r="M2915" i="2"/>
  <c r="L2915" i="2"/>
  <c r="O2916" i="2"/>
  <c r="N2916" i="2"/>
  <c r="M2916" i="2"/>
  <c r="L2916" i="2"/>
  <c r="P2917" i="2"/>
  <c r="Q2917" i="2" s="1"/>
  <c r="R2917" i="2" s="1"/>
  <c r="S2917" i="2" s="1"/>
  <c r="T2917" i="2" s="1"/>
  <c r="O2918" i="2"/>
  <c r="N2918" i="2"/>
  <c r="M2918" i="2"/>
  <c r="L2918" i="2"/>
  <c r="P2919" i="2"/>
  <c r="Q2919" i="2" s="1"/>
  <c r="R2919" i="2" s="1"/>
  <c r="S2919" i="2" s="1"/>
  <c r="T2919" i="2" s="1"/>
  <c r="O2920" i="2"/>
  <c r="N2920" i="2"/>
  <c r="M2920" i="2"/>
  <c r="L2920" i="2"/>
  <c r="O2921" i="2"/>
  <c r="N2921" i="2"/>
  <c r="M2921" i="2"/>
  <c r="L2921" i="2"/>
  <c r="O2922" i="2"/>
  <c r="N2922" i="2"/>
  <c r="M2922" i="2"/>
  <c r="L2922" i="2"/>
  <c r="P2923" i="2"/>
  <c r="Q2923" i="2" s="1"/>
  <c r="R2923" i="2" s="1"/>
  <c r="S2923" i="2" s="1"/>
  <c r="T2923" i="2" s="1"/>
  <c r="O2924" i="2"/>
  <c r="N2924" i="2"/>
  <c r="M2924" i="2"/>
  <c r="L2924" i="2"/>
  <c r="O2925" i="2"/>
  <c r="N2925" i="2"/>
  <c r="M2925" i="2"/>
  <c r="L2925" i="2"/>
  <c r="P2926" i="2"/>
  <c r="Q2926" i="2" s="1"/>
  <c r="R2926" i="2" s="1"/>
  <c r="S2926" i="2" s="1"/>
  <c r="T2926" i="2" s="1"/>
  <c r="O2927" i="2"/>
  <c r="N2927" i="2"/>
  <c r="M2927" i="2"/>
  <c r="L2927" i="2"/>
  <c r="O2928" i="2"/>
  <c r="N2928" i="2"/>
  <c r="M2928" i="2"/>
  <c r="L2928" i="2"/>
  <c r="O2929" i="2"/>
  <c r="N2929" i="2"/>
  <c r="M2929" i="2"/>
  <c r="L2929" i="2"/>
  <c r="O2930" i="2"/>
  <c r="N2930" i="2"/>
  <c r="M2930" i="2"/>
  <c r="L2930" i="2"/>
  <c r="O2931" i="2"/>
  <c r="N2931" i="2"/>
  <c r="M2931" i="2"/>
  <c r="L2931" i="2"/>
  <c r="O2932" i="2"/>
  <c r="N2932" i="2"/>
  <c r="M2932" i="2"/>
  <c r="L2932" i="2"/>
  <c r="P2933" i="2"/>
  <c r="Q2933" i="2" s="1"/>
  <c r="R2933" i="2" s="1"/>
  <c r="S2933" i="2" s="1"/>
  <c r="T2933" i="2" s="1"/>
  <c r="O2934" i="2"/>
  <c r="N2934" i="2"/>
  <c r="M2934" i="2"/>
  <c r="L2934" i="2"/>
  <c r="P2935" i="2"/>
  <c r="Q2935" i="2" s="1"/>
  <c r="R2935" i="2" s="1"/>
  <c r="S2935" i="2" s="1"/>
  <c r="T2935" i="2" s="1"/>
  <c r="O2936" i="2"/>
  <c r="N2936" i="2"/>
  <c r="M2936" i="2"/>
  <c r="L2936" i="2"/>
  <c r="O2937" i="2"/>
  <c r="N2937" i="2"/>
  <c r="M2937" i="2"/>
  <c r="L2937" i="2"/>
  <c r="P2938" i="2"/>
  <c r="Q2938" i="2" s="1"/>
  <c r="R2938" i="2" s="1"/>
  <c r="S2938" i="2" s="1"/>
  <c r="T2938" i="2" s="1"/>
  <c r="O2939" i="2"/>
  <c r="N2939" i="2"/>
  <c r="M2939" i="2"/>
  <c r="L2939" i="2"/>
  <c r="P2940" i="2"/>
  <c r="Q2940" i="2" s="1"/>
  <c r="R2940" i="2" s="1"/>
  <c r="S2940" i="2" s="1"/>
  <c r="T2940" i="2" s="1"/>
  <c r="P2941" i="2"/>
  <c r="Q2941" i="2" s="1"/>
  <c r="R2941" i="2" s="1"/>
  <c r="S2941" i="2" s="1"/>
  <c r="T2941" i="2" s="1"/>
  <c r="P2942" i="2"/>
  <c r="Q2942" i="2" s="1"/>
  <c r="R2942" i="2" s="1"/>
  <c r="S2942" i="2" s="1"/>
  <c r="T2942" i="2" s="1"/>
  <c r="O2943" i="2"/>
  <c r="N2943" i="2"/>
  <c r="M2943" i="2"/>
  <c r="L2943" i="2"/>
  <c r="O2944" i="2"/>
  <c r="N2944" i="2"/>
  <c r="M2944" i="2"/>
  <c r="L2944" i="2"/>
  <c r="O2945" i="2"/>
  <c r="N2945" i="2"/>
  <c r="M2945" i="2"/>
  <c r="L2945" i="2"/>
  <c r="O2946" i="2"/>
  <c r="N2946" i="2"/>
  <c r="M2946" i="2"/>
  <c r="L2946" i="2"/>
  <c r="P2947" i="2"/>
  <c r="Q2947" i="2" s="1"/>
  <c r="R2947" i="2" s="1"/>
  <c r="S2947" i="2" s="1"/>
  <c r="T2947" i="2" s="1"/>
  <c r="O2948" i="2"/>
  <c r="N2948" i="2"/>
  <c r="M2948" i="2"/>
  <c r="L2948" i="2"/>
  <c r="O2949" i="2"/>
  <c r="N2949" i="2"/>
  <c r="M2949" i="2"/>
  <c r="L2949" i="2"/>
  <c r="O2950" i="2"/>
  <c r="N2950" i="2"/>
  <c r="M2950" i="2"/>
  <c r="L2950" i="2"/>
  <c r="O2951" i="2"/>
  <c r="N2951" i="2"/>
  <c r="M2951" i="2"/>
  <c r="L2951" i="2"/>
  <c r="O2952" i="2"/>
  <c r="N2952" i="2"/>
  <c r="M2952" i="2"/>
  <c r="L2952" i="2"/>
  <c r="O2953" i="2"/>
  <c r="N2953" i="2"/>
  <c r="M2953" i="2"/>
  <c r="L2953" i="2"/>
  <c r="P2954" i="2"/>
  <c r="Q2954" i="2" s="1"/>
  <c r="R2954" i="2" s="1"/>
  <c r="S2954" i="2" s="1"/>
  <c r="T2954" i="2" s="1"/>
  <c r="O2955" i="2"/>
  <c r="N2955" i="2"/>
  <c r="M2955" i="2"/>
  <c r="L2955" i="2"/>
  <c r="O2956" i="2"/>
  <c r="N2956" i="2"/>
  <c r="M2956" i="2"/>
  <c r="L2956" i="2"/>
  <c r="O2957" i="2"/>
  <c r="N2957" i="2"/>
  <c r="M2957" i="2"/>
  <c r="L2957" i="2"/>
  <c r="O2958" i="2"/>
  <c r="N2958" i="2"/>
  <c r="M2958" i="2"/>
  <c r="L2958" i="2"/>
  <c r="O2959" i="2"/>
  <c r="N2959" i="2"/>
  <c r="M2959" i="2"/>
  <c r="L2959" i="2"/>
  <c r="O2960" i="2"/>
  <c r="N2960" i="2"/>
  <c r="M2960" i="2"/>
  <c r="L2960" i="2"/>
  <c r="P2961" i="2"/>
  <c r="Q2961" i="2" s="1"/>
  <c r="R2961" i="2" s="1"/>
  <c r="S2961" i="2" s="1"/>
  <c r="T2961" i="2" s="1"/>
  <c r="O2962" i="2"/>
  <c r="N2962" i="2"/>
  <c r="M2962" i="2"/>
  <c r="L2962" i="2"/>
  <c r="O2963" i="2"/>
  <c r="N2963" i="2"/>
  <c r="M2963" i="2"/>
  <c r="L2963" i="2"/>
  <c r="O2964" i="2"/>
  <c r="N2964" i="2"/>
  <c r="M2964" i="2"/>
  <c r="L2964" i="2"/>
  <c r="O2965" i="2"/>
  <c r="N2965" i="2"/>
  <c r="M2965" i="2"/>
  <c r="L2965" i="2"/>
  <c r="O2966" i="2"/>
  <c r="N2966" i="2"/>
  <c r="M2966" i="2"/>
  <c r="L2966" i="2"/>
  <c r="O2967" i="2"/>
  <c r="N2967" i="2"/>
  <c r="M2967" i="2"/>
  <c r="L2967" i="2"/>
  <c r="P2968" i="2"/>
  <c r="Q2968" i="2" s="1"/>
  <c r="R2968" i="2" s="1"/>
  <c r="S2968" i="2" s="1"/>
  <c r="T2968" i="2" s="1"/>
  <c r="O2969" i="2"/>
  <c r="N2969" i="2"/>
  <c r="M2969" i="2"/>
  <c r="L2969" i="2"/>
  <c r="O2970" i="2"/>
  <c r="N2970" i="2"/>
  <c r="M2970" i="2"/>
  <c r="L2970" i="2"/>
  <c r="O2971" i="2"/>
  <c r="N2971" i="2"/>
  <c r="M2971" i="2"/>
  <c r="L2971" i="2"/>
  <c r="P2972" i="2"/>
  <c r="Q2972" i="2" s="1"/>
  <c r="R2972" i="2" s="1"/>
  <c r="S2972" i="2" s="1"/>
  <c r="T2972" i="2" s="1"/>
  <c r="O2973" i="2"/>
  <c r="N2973" i="2"/>
  <c r="M2973" i="2"/>
  <c r="L2973" i="2"/>
  <c r="O2974" i="2"/>
  <c r="N2974" i="2"/>
  <c r="M2974" i="2"/>
  <c r="L2974" i="2"/>
  <c r="O2975" i="2"/>
  <c r="N2975" i="2"/>
  <c r="M2975" i="2"/>
  <c r="L2975" i="2"/>
  <c r="O2976" i="2"/>
  <c r="N2976" i="2"/>
  <c r="M2976" i="2"/>
  <c r="L2976" i="2"/>
  <c r="O2977" i="2"/>
  <c r="N2977" i="2"/>
  <c r="M2977" i="2"/>
  <c r="L2977" i="2"/>
  <c r="O2978" i="2"/>
  <c r="N2978" i="2"/>
  <c r="M2978" i="2"/>
  <c r="L2978" i="2"/>
  <c r="P2979" i="2"/>
  <c r="Q2979" i="2" s="1"/>
  <c r="R2979" i="2" s="1"/>
  <c r="S2979" i="2" s="1"/>
  <c r="T2979" i="2" s="1"/>
  <c r="O2980" i="2"/>
  <c r="N2980" i="2"/>
  <c r="M2980" i="2"/>
  <c r="L2980" i="2"/>
  <c r="O2981" i="2"/>
  <c r="N2981" i="2"/>
  <c r="M2981" i="2"/>
  <c r="L2981" i="2"/>
  <c r="O2982" i="2"/>
  <c r="N2982" i="2"/>
  <c r="M2982" i="2"/>
  <c r="L2982" i="2"/>
  <c r="O2983" i="2"/>
  <c r="N2983" i="2"/>
  <c r="M2983" i="2"/>
  <c r="L2983" i="2"/>
  <c r="O2984" i="2"/>
  <c r="N2984" i="2"/>
  <c r="M2984" i="2"/>
  <c r="L2984" i="2"/>
  <c r="O2985" i="2"/>
  <c r="N2985" i="2"/>
  <c r="M2985" i="2"/>
  <c r="L2985" i="2"/>
  <c r="P2986" i="2"/>
  <c r="Q2986" i="2" s="1"/>
  <c r="R2986" i="2" s="1"/>
  <c r="S2986" i="2" s="1"/>
  <c r="T2986" i="2" s="1"/>
  <c r="O2987" i="2"/>
  <c r="N2987" i="2"/>
  <c r="M2987" i="2"/>
  <c r="L2987" i="2"/>
  <c r="O2988" i="2"/>
  <c r="N2988" i="2"/>
  <c r="M2988" i="2"/>
  <c r="L2988" i="2"/>
  <c r="O2989" i="2"/>
  <c r="N2989" i="2"/>
  <c r="M2989" i="2"/>
  <c r="L2989" i="2"/>
  <c r="O2990" i="2"/>
  <c r="N2990" i="2"/>
  <c r="M2990" i="2"/>
  <c r="L2990" i="2"/>
  <c r="O2991" i="2"/>
  <c r="N2991" i="2"/>
  <c r="M2991" i="2"/>
  <c r="L2991" i="2"/>
  <c r="O2992" i="2"/>
  <c r="N2992" i="2"/>
  <c r="M2992" i="2"/>
  <c r="L2992" i="2"/>
  <c r="P2993" i="2"/>
  <c r="Q2993" i="2" s="1"/>
  <c r="R2993" i="2" s="1"/>
  <c r="S2993" i="2" s="1"/>
  <c r="T2993" i="2" s="1"/>
  <c r="O2994" i="2"/>
  <c r="N2994" i="2"/>
  <c r="M2994" i="2"/>
  <c r="L2994" i="2"/>
  <c r="O2995" i="2"/>
  <c r="N2995" i="2"/>
  <c r="M2995" i="2"/>
  <c r="L2995" i="2"/>
  <c r="O2996" i="2"/>
  <c r="N2996" i="2"/>
  <c r="M2996" i="2"/>
  <c r="L2996" i="2"/>
  <c r="O2997" i="2"/>
  <c r="N2997" i="2"/>
  <c r="M2997" i="2"/>
  <c r="L2997" i="2"/>
  <c r="O2998" i="2"/>
  <c r="N2998" i="2"/>
  <c r="M2998" i="2"/>
  <c r="L2998" i="2"/>
  <c r="O2999" i="2"/>
  <c r="N2999" i="2"/>
  <c r="M2999" i="2"/>
  <c r="L2999" i="2"/>
  <c r="P3000" i="2"/>
  <c r="Q3000" i="2" s="1"/>
  <c r="R3000" i="2" s="1"/>
  <c r="S3000" i="2" s="1"/>
  <c r="T3000" i="2" s="1"/>
  <c r="P3001" i="2"/>
  <c r="Q3001" i="2" s="1"/>
  <c r="R3001" i="2" s="1"/>
  <c r="S3001" i="2" s="1"/>
  <c r="T3001" i="2" s="1"/>
  <c r="P3002" i="2"/>
  <c r="Q3002" i="2" s="1"/>
  <c r="R3002" i="2" s="1"/>
  <c r="S3002" i="2" s="1"/>
  <c r="T3002" i="2" s="1"/>
  <c r="O3003" i="2"/>
  <c r="N3003" i="2"/>
  <c r="M3003" i="2"/>
  <c r="L3003" i="2"/>
  <c r="O3004" i="2"/>
  <c r="N3004" i="2"/>
  <c r="M3004" i="2"/>
  <c r="L3004" i="2"/>
  <c r="O3005" i="2"/>
  <c r="N3005" i="2"/>
  <c r="M3005" i="2"/>
  <c r="L3005" i="2"/>
  <c r="O3006" i="2"/>
  <c r="N3006" i="2"/>
  <c r="M3006" i="2"/>
  <c r="L3006" i="2"/>
  <c r="O3007" i="2"/>
  <c r="N3007" i="2"/>
  <c r="M3007" i="2"/>
  <c r="L3007" i="2"/>
  <c r="O3008" i="2"/>
  <c r="N3008" i="2"/>
  <c r="M3008" i="2"/>
  <c r="L3008" i="2"/>
  <c r="P3009" i="2"/>
  <c r="Q3009" i="2" s="1"/>
  <c r="R3009" i="2" s="1"/>
  <c r="S3009" i="2" s="1"/>
  <c r="T3009" i="2" s="1"/>
  <c r="O3010" i="2"/>
  <c r="N3010" i="2"/>
  <c r="M3010" i="2"/>
  <c r="L3010" i="2"/>
  <c r="O3011" i="2"/>
  <c r="N3011" i="2"/>
  <c r="M3011" i="2"/>
  <c r="L3011" i="2"/>
  <c r="O3012" i="2"/>
  <c r="N3012" i="2"/>
  <c r="M3012" i="2"/>
  <c r="L3012" i="2"/>
  <c r="O3013" i="2"/>
  <c r="N3013" i="2"/>
  <c r="M3013" i="2"/>
  <c r="L3013" i="2"/>
  <c r="O3014" i="2"/>
  <c r="N3014" i="2"/>
  <c r="M3014" i="2"/>
  <c r="L3014" i="2"/>
  <c r="O3015" i="2"/>
  <c r="N3015" i="2"/>
  <c r="M3015" i="2"/>
  <c r="L3015" i="2"/>
  <c r="P3016" i="2"/>
  <c r="Q3016" i="2" s="1"/>
  <c r="R3016" i="2" s="1"/>
  <c r="S3016" i="2" s="1"/>
  <c r="T3016" i="2" s="1"/>
  <c r="O3017" i="2"/>
  <c r="N3017" i="2"/>
  <c r="M3017" i="2"/>
  <c r="L3017" i="2"/>
  <c r="O3018" i="2"/>
  <c r="N3018" i="2"/>
  <c r="M3018" i="2"/>
  <c r="L3018" i="2"/>
  <c r="O3019" i="2"/>
  <c r="N3019" i="2"/>
  <c r="M3019" i="2"/>
  <c r="L3019" i="2"/>
  <c r="O3020" i="2"/>
  <c r="N3020" i="2"/>
  <c r="M3020" i="2"/>
  <c r="L3020" i="2"/>
  <c r="O3021" i="2"/>
  <c r="N3021" i="2"/>
  <c r="M3021" i="2"/>
  <c r="L3021" i="2"/>
  <c r="O3022" i="2"/>
  <c r="N3022" i="2"/>
  <c r="M3022" i="2"/>
  <c r="L3022" i="2"/>
  <c r="P3023" i="2"/>
  <c r="Q3023" i="2" s="1"/>
  <c r="R3023" i="2" s="1"/>
  <c r="S3023" i="2" s="1"/>
  <c r="T3023" i="2" s="1"/>
  <c r="O3024" i="2"/>
  <c r="N3024" i="2"/>
  <c r="M3024" i="2"/>
  <c r="L3024" i="2"/>
  <c r="O3025" i="2"/>
  <c r="N3025" i="2"/>
  <c r="M3025" i="2"/>
  <c r="L3025" i="2"/>
  <c r="O3026" i="2"/>
  <c r="N3026" i="2"/>
  <c r="M3026" i="2"/>
  <c r="L3026" i="2"/>
  <c r="O3027" i="2"/>
  <c r="N3027" i="2"/>
  <c r="M3027" i="2"/>
  <c r="L3027" i="2"/>
  <c r="O3028" i="2"/>
  <c r="N3028" i="2"/>
  <c r="M3028" i="2"/>
  <c r="L3028" i="2"/>
  <c r="O3029" i="2"/>
  <c r="N3029" i="2"/>
  <c r="M3029" i="2"/>
  <c r="L3029" i="2"/>
  <c r="P3030" i="2"/>
  <c r="Q3030" i="2" s="1"/>
  <c r="R3030" i="2" s="1"/>
  <c r="S3030" i="2" s="1"/>
  <c r="T3030" i="2" s="1"/>
  <c r="O3031" i="2"/>
  <c r="N3031" i="2"/>
  <c r="M3031" i="2"/>
  <c r="L3031" i="2"/>
  <c r="P3032" i="2"/>
  <c r="Q3032" i="2" s="1"/>
  <c r="R3032" i="2" s="1"/>
  <c r="S3032" i="2" s="1"/>
  <c r="T3032" i="2" s="1"/>
  <c r="O3033" i="2"/>
  <c r="N3033" i="2"/>
  <c r="M3033" i="2"/>
  <c r="L3033" i="2"/>
  <c r="O3034" i="2"/>
  <c r="N3034" i="2"/>
  <c r="M3034" i="2"/>
  <c r="L3034" i="2"/>
  <c r="O3035" i="2"/>
  <c r="N3035" i="2"/>
  <c r="M3035" i="2"/>
  <c r="L3035" i="2"/>
  <c r="O3036" i="2"/>
  <c r="N3036" i="2"/>
  <c r="M3036" i="2"/>
  <c r="L3036" i="2"/>
  <c r="O3037" i="2"/>
  <c r="N3037" i="2"/>
  <c r="M3037" i="2"/>
  <c r="L3037" i="2"/>
  <c r="O3038" i="2"/>
  <c r="N3038" i="2"/>
  <c r="M3038" i="2"/>
  <c r="L3038" i="2"/>
  <c r="P3039" i="2"/>
  <c r="Q3039" i="2" s="1"/>
  <c r="R3039" i="2" s="1"/>
  <c r="S3039" i="2" s="1"/>
  <c r="T3039" i="2" s="1"/>
  <c r="O3040" i="2"/>
  <c r="N3040" i="2"/>
  <c r="M3040" i="2"/>
  <c r="L3040" i="2"/>
  <c r="O3041" i="2"/>
  <c r="N3041" i="2"/>
  <c r="M3041" i="2"/>
  <c r="L3041" i="2"/>
  <c r="O3042" i="2"/>
  <c r="N3042" i="2"/>
  <c r="M3042" i="2"/>
  <c r="L3042" i="2"/>
  <c r="O3043" i="2"/>
  <c r="N3043" i="2"/>
  <c r="M3043" i="2"/>
  <c r="L3043" i="2"/>
  <c r="O3044" i="2"/>
  <c r="N3044" i="2"/>
  <c r="M3044" i="2"/>
  <c r="L3044" i="2"/>
  <c r="O3045" i="2"/>
  <c r="N3045" i="2"/>
  <c r="M3045" i="2"/>
  <c r="L3045" i="2"/>
  <c r="P3046" i="2"/>
  <c r="Q3046" i="2" s="1"/>
  <c r="R3046" i="2" s="1"/>
  <c r="S3046" i="2" s="1"/>
  <c r="T3046" i="2" s="1"/>
  <c r="O3047" i="2"/>
  <c r="N3047" i="2"/>
  <c r="M3047" i="2"/>
  <c r="L3047" i="2"/>
  <c r="O3048" i="2"/>
  <c r="N3048" i="2"/>
  <c r="M3048" i="2"/>
  <c r="L3048" i="2"/>
  <c r="O3049" i="2"/>
  <c r="N3049" i="2"/>
  <c r="M3049" i="2"/>
  <c r="L3049" i="2"/>
  <c r="O3050" i="2"/>
  <c r="N3050" i="2"/>
  <c r="M3050" i="2"/>
  <c r="L3050" i="2"/>
  <c r="O3051" i="2"/>
  <c r="N3051" i="2"/>
  <c r="M3051" i="2"/>
  <c r="L3051" i="2"/>
  <c r="O3052" i="2"/>
  <c r="N3052" i="2"/>
  <c r="M3052" i="2"/>
  <c r="L3052" i="2"/>
  <c r="P3053" i="2"/>
  <c r="Q3053" i="2" s="1"/>
  <c r="R3053" i="2" s="1"/>
  <c r="S3053" i="2" s="1"/>
  <c r="T3053" i="2" s="1"/>
  <c r="O3054" i="2"/>
  <c r="N3054" i="2"/>
  <c r="M3054" i="2"/>
  <c r="L3054" i="2"/>
  <c r="O3055" i="2"/>
  <c r="N3055" i="2"/>
  <c r="M3055" i="2"/>
  <c r="L3055" i="2"/>
  <c r="O3056" i="2"/>
  <c r="N3056" i="2"/>
  <c r="M3056" i="2"/>
  <c r="L3056" i="2"/>
  <c r="O3057" i="2"/>
  <c r="N3057" i="2"/>
  <c r="M3057" i="2"/>
  <c r="L3057" i="2"/>
  <c r="O3058" i="2"/>
  <c r="N3058" i="2"/>
  <c r="M3058" i="2"/>
  <c r="L3058" i="2"/>
  <c r="O3059" i="2"/>
  <c r="N3059" i="2"/>
  <c r="M3059" i="2"/>
  <c r="L3059" i="2"/>
  <c r="P3060" i="2"/>
  <c r="Q3060" i="2" s="1"/>
  <c r="R3060" i="2" s="1"/>
  <c r="S3060" i="2" s="1"/>
  <c r="T3060" i="2" s="1"/>
  <c r="O3061" i="2"/>
  <c r="N3061" i="2"/>
  <c r="M3061" i="2"/>
  <c r="L3061" i="2"/>
  <c r="P3062" i="2"/>
  <c r="Q3062" i="2" s="1"/>
  <c r="R3062" i="2" s="1"/>
  <c r="S3062" i="2" s="1"/>
  <c r="T3062" i="2" s="1"/>
  <c r="O3063" i="2"/>
  <c r="N3063" i="2"/>
  <c r="M3063" i="2"/>
  <c r="L3063" i="2"/>
  <c r="O3064" i="2"/>
  <c r="N3064" i="2"/>
  <c r="M3064" i="2"/>
  <c r="L3064" i="2"/>
  <c r="O3065" i="2"/>
  <c r="N3065" i="2"/>
  <c r="M3065" i="2"/>
  <c r="L3065" i="2"/>
  <c r="O3066" i="2"/>
  <c r="N3066" i="2"/>
  <c r="M3066" i="2"/>
  <c r="L3066" i="2"/>
  <c r="O3067" i="2"/>
  <c r="N3067" i="2"/>
  <c r="M3067" i="2"/>
  <c r="L3067" i="2"/>
  <c r="O3068" i="2"/>
  <c r="N3068" i="2"/>
  <c r="M3068" i="2"/>
  <c r="L3068" i="2"/>
  <c r="P3069" i="2"/>
  <c r="Q3069" i="2" s="1"/>
  <c r="R3069" i="2" s="1"/>
  <c r="S3069" i="2" s="1"/>
  <c r="T3069" i="2" s="1"/>
  <c r="O3070" i="2"/>
  <c r="N3070" i="2"/>
  <c r="M3070" i="2"/>
  <c r="L3070" i="2"/>
  <c r="O3071" i="2"/>
  <c r="N3071" i="2"/>
  <c r="M3071" i="2"/>
  <c r="L3071" i="2"/>
  <c r="O3072" i="2"/>
  <c r="N3072" i="2"/>
  <c r="M3072" i="2"/>
  <c r="L3072" i="2"/>
  <c r="O3073" i="2"/>
  <c r="N3073" i="2"/>
  <c r="M3073" i="2"/>
  <c r="L3073" i="2"/>
  <c r="O3074" i="2"/>
  <c r="N3074" i="2"/>
  <c r="M3074" i="2"/>
  <c r="L3074" i="2"/>
  <c r="O3075" i="2"/>
  <c r="N3075" i="2"/>
  <c r="M3075" i="2"/>
  <c r="L3075" i="2"/>
  <c r="P3076" i="2"/>
  <c r="Q3076" i="2" s="1"/>
  <c r="R3076" i="2" s="1"/>
  <c r="S3076" i="2" s="1"/>
  <c r="T3076" i="2" s="1"/>
  <c r="O3077" i="2"/>
  <c r="N3077" i="2"/>
  <c r="M3077" i="2"/>
  <c r="L3077" i="2"/>
  <c r="O3078" i="2"/>
  <c r="N3078" i="2"/>
  <c r="M3078" i="2"/>
  <c r="L3078" i="2"/>
  <c r="O3079" i="2"/>
  <c r="N3079" i="2"/>
  <c r="M3079" i="2"/>
  <c r="L3079" i="2"/>
  <c r="O3080" i="2"/>
  <c r="N3080" i="2"/>
  <c r="M3080" i="2"/>
  <c r="L3080" i="2"/>
  <c r="O3081" i="2"/>
  <c r="N3081" i="2"/>
  <c r="M3081" i="2"/>
  <c r="L3081" i="2"/>
  <c r="O3082" i="2"/>
  <c r="N3082" i="2"/>
  <c r="M3082" i="2"/>
  <c r="L3082" i="2"/>
  <c r="P3083" i="2"/>
  <c r="Q3083" i="2" s="1"/>
  <c r="R3083" i="2" s="1"/>
  <c r="S3083" i="2" s="1"/>
  <c r="T3083" i="2" s="1"/>
  <c r="O3084" i="2"/>
  <c r="N3084" i="2"/>
  <c r="M3084" i="2"/>
  <c r="L3084" i="2"/>
  <c r="O3085" i="2"/>
  <c r="N3085" i="2"/>
  <c r="M3085" i="2"/>
  <c r="L3085" i="2"/>
  <c r="O3086" i="2"/>
  <c r="N3086" i="2"/>
  <c r="M3086" i="2"/>
  <c r="L3086" i="2"/>
  <c r="O3087" i="2"/>
  <c r="N3087" i="2"/>
  <c r="M3087" i="2"/>
  <c r="L3087" i="2"/>
  <c r="O3088" i="2"/>
  <c r="N3088" i="2"/>
  <c r="M3088" i="2"/>
  <c r="L3088" i="2"/>
  <c r="O3089" i="2"/>
  <c r="N3089" i="2"/>
  <c r="M3089" i="2"/>
  <c r="L3089" i="2"/>
  <c r="P3090" i="2"/>
  <c r="Q3090" i="2" s="1"/>
  <c r="R3090" i="2" s="1"/>
  <c r="S3090" i="2" s="1"/>
  <c r="T3090" i="2" s="1"/>
  <c r="O3091" i="2"/>
  <c r="N3091" i="2"/>
  <c r="M3091" i="2"/>
  <c r="L3091" i="2"/>
  <c r="P3092" i="2"/>
  <c r="Q3092" i="2" s="1"/>
  <c r="R3092" i="2" s="1"/>
  <c r="S3092" i="2" s="1"/>
  <c r="T3092" i="2" s="1"/>
  <c r="O3093" i="2"/>
  <c r="N3093" i="2"/>
  <c r="M3093" i="2"/>
  <c r="L3093" i="2"/>
  <c r="O3094" i="2"/>
  <c r="N3094" i="2"/>
  <c r="M3094" i="2"/>
  <c r="L3094" i="2"/>
  <c r="O3095" i="2"/>
  <c r="N3095" i="2"/>
  <c r="M3095" i="2"/>
  <c r="L3095" i="2"/>
  <c r="O3096" i="2"/>
  <c r="N3096" i="2"/>
  <c r="M3096" i="2"/>
  <c r="L3096" i="2"/>
  <c r="O3097" i="2"/>
  <c r="N3097" i="2"/>
  <c r="M3097" i="2"/>
  <c r="L3097" i="2"/>
  <c r="O3098" i="2"/>
  <c r="N3098" i="2"/>
  <c r="M3098" i="2"/>
  <c r="L3098" i="2"/>
  <c r="P3099" i="2"/>
  <c r="Q3099" i="2" s="1"/>
  <c r="R3099" i="2" s="1"/>
  <c r="S3099" i="2" s="1"/>
  <c r="T3099" i="2" s="1"/>
  <c r="O3100" i="2"/>
  <c r="N3100" i="2"/>
  <c r="M3100" i="2"/>
  <c r="L3100" i="2"/>
  <c r="O3101" i="2"/>
  <c r="N3101" i="2"/>
  <c r="M3101" i="2"/>
  <c r="L3101" i="2"/>
  <c r="O3102" i="2"/>
  <c r="N3102" i="2"/>
  <c r="M3102" i="2"/>
  <c r="L3102" i="2"/>
  <c r="O3103" i="2"/>
  <c r="N3103" i="2"/>
  <c r="M3103" i="2"/>
  <c r="L3103" i="2"/>
  <c r="O3104" i="2"/>
  <c r="N3104" i="2"/>
  <c r="M3104" i="2"/>
  <c r="L3104" i="2"/>
  <c r="O3105" i="2"/>
  <c r="N3105" i="2"/>
  <c r="M3105" i="2"/>
  <c r="L3105" i="2"/>
  <c r="P3106" i="2"/>
  <c r="Q3106" i="2" s="1"/>
  <c r="R3106" i="2" s="1"/>
  <c r="S3106" i="2" s="1"/>
  <c r="T3106" i="2" s="1"/>
  <c r="O3107" i="2"/>
  <c r="N3107" i="2"/>
  <c r="M3107" i="2"/>
  <c r="L3107" i="2"/>
  <c r="O3108" i="2"/>
  <c r="N3108" i="2"/>
  <c r="M3108" i="2"/>
  <c r="L3108" i="2"/>
  <c r="O3109" i="2"/>
  <c r="N3109" i="2"/>
  <c r="M3109" i="2"/>
  <c r="L3109" i="2"/>
  <c r="O3110" i="2"/>
  <c r="N3110" i="2"/>
  <c r="M3110" i="2"/>
  <c r="L3110" i="2"/>
  <c r="O3111" i="2"/>
  <c r="N3111" i="2"/>
  <c r="M3111" i="2"/>
  <c r="L3111" i="2"/>
  <c r="O3112" i="2"/>
  <c r="N3112" i="2"/>
  <c r="M3112" i="2"/>
  <c r="L3112" i="2"/>
  <c r="P3113" i="2"/>
  <c r="Q3113" i="2" s="1"/>
  <c r="R3113" i="2" s="1"/>
  <c r="S3113" i="2" s="1"/>
  <c r="T3113" i="2" s="1"/>
  <c r="O3114" i="2"/>
  <c r="N3114" i="2"/>
  <c r="M3114" i="2"/>
  <c r="L3114" i="2"/>
  <c r="O3115" i="2"/>
  <c r="N3115" i="2"/>
  <c r="M3115" i="2"/>
  <c r="L3115" i="2"/>
  <c r="O3116" i="2"/>
  <c r="N3116" i="2"/>
  <c r="M3116" i="2"/>
  <c r="L3116" i="2"/>
  <c r="O3117" i="2"/>
  <c r="N3117" i="2"/>
  <c r="M3117" i="2"/>
  <c r="L3117" i="2"/>
  <c r="O3118" i="2"/>
  <c r="N3118" i="2"/>
  <c r="M3118" i="2"/>
  <c r="L3118" i="2"/>
  <c r="O3119" i="2"/>
  <c r="N3119" i="2"/>
  <c r="M3119" i="2"/>
  <c r="L3119" i="2"/>
  <c r="P3120" i="2"/>
  <c r="Q3120" i="2" s="1"/>
  <c r="R3120" i="2" s="1"/>
  <c r="S3120" i="2" s="1"/>
  <c r="T3120" i="2" s="1"/>
  <c r="O3121" i="2"/>
  <c r="N3121" i="2"/>
  <c r="M3121" i="2"/>
  <c r="L3121" i="2"/>
  <c r="P3122" i="2"/>
  <c r="Q3122" i="2" s="1"/>
  <c r="R3122" i="2" s="1"/>
  <c r="S3122" i="2" s="1"/>
  <c r="T3122" i="2" s="1"/>
  <c r="P3123" i="2"/>
  <c r="Q3123" i="2" s="1"/>
  <c r="R3123" i="2" s="1"/>
  <c r="S3123" i="2" s="1"/>
  <c r="T3123" i="2" s="1"/>
  <c r="O3124" i="2"/>
  <c r="N3124" i="2"/>
  <c r="M3124" i="2"/>
  <c r="L3124" i="2"/>
  <c r="O3125" i="2"/>
  <c r="N3125" i="2"/>
  <c r="M3125" i="2"/>
  <c r="L3125" i="2"/>
  <c r="O3126" i="2"/>
  <c r="N3126" i="2"/>
  <c r="M3126" i="2"/>
  <c r="L3126" i="2"/>
  <c r="P3127" i="2"/>
  <c r="Q3127" i="2" s="1"/>
  <c r="R3127" i="2" s="1"/>
  <c r="S3127" i="2" s="1"/>
  <c r="T3127" i="2" s="1"/>
  <c r="O3128" i="2"/>
  <c r="N3128" i="2"/>
  <c r="M3128" i="2"/>
  <c r="L3128" i="2"/>
  <c r="P3129" i="2"/>
  <c r="Q3129" i="2" s="1"/>
  <c r="R3129" i="2" s="1"/>
  <c r="S3129" i="2" s="1"/>
  <c r="T3129" i="2" s="1"/>
  <c r="P3130" i="2"/>
  <c r="Q3130" i="2" s="1"/>
  <c r="R3130" i="2" s="1"/>
  <c r="S3130" i="2" s="1"/>
  <c r="T3130" i="2" s="1"/>
  <c r="O3131" i="2"/>
  <c r="N3131" i="2"/>
  <c r="M3131" i="2"/>
  <c r="L3131" i="2"/>
  <c r="O3132" i="2"/>
  <c r="N3132" i="2"/>
  <c r="M3132" i="2"/>
  <c r="L3132" i="2"/>
  <c r="O3133" i="2"/>
  <c r="N3133" i="2"/>
  <c r="M3133" i="2"/>
  <c r="L3133" i="2"/>
  <c r="O3134" i="2"/>
  <c r="N3134" i="2"/>
  <c r="M3134" i="2"/>
  <c r="L3134" i="2"/>
  <c r="O3135" i="2"/>
  <c r="N3135" i="2"/>
  <c r="M3135" i="2"/>
  <c r="L3135" i="2"/>
  <c r="P3136" i="2"/>
  <c r="Q3136" i="2" s="1"/>
  <c r="R3136" i="2" s="1"/>
  <c r="S3136" i="2" s="1"/>
  <c r="T3136" i="2" s="1"/>
  <c r="O3137" i="2"/>
  <c r="N3137" i="2"/>
  <c r="M3137" i="2"/>
  <c r="L3137" i="2"/>
  <c r="O3138" i="2"/>
  <c r="N3138" i="2"/>
  <c r="M3138" i="2"/>
  <c r="L3138" i="2"/>
  <c r="O3139" i="2"/>
  <c r="N3139" i="2"/>
  <c r="M3139" i="2"/>
  <c r="L3139" i="2"/>
  <c r="P3140" i="2"/>
  <c r="Q3140" i="2" s="1"/>
  <c r="R3140" i="2" s="1"/>
  <c r="S3140" i="2" s="1"/>
  <c r="T3140" i="2" s="1"/>
  <c r="O3141" i="2"/>
  <c r="N3141" i="2"/>
  <c r="M3141" i="2"/>
  <c r="L3141" i="2"/>
  <c r="O3142" i="2"/>
  <c r="N3142" i="2"/>
  <c r="M3142" i="2"/>
  <c r="L3142" i="2"/>
  <c r="P3143" i="2"/>
  <c r="Q3143" i="2" s="1"/>
  <c r="R3143" i="2" s="1"/>
  <c r="S3143" i="2" s="1"/>
  <c r="T3143" i="2" s="1"/>
  <c r="O3144" i="2"/>
  <c r="N3144" i="2"/>
  <c r="M3144" i="2"/>
  <c r="L3144" i="2"/>
  <c r="O3145" i="2"/>
  <c r="N3145" i="2"/>
  <c r="M3145" i="2"/>
  <c r="L3145" i="2"/>
  <c r="O3146" i="2"/>
  <c r="N3146" i="2"/>
  <c r="M3146" i="2"/>
  <c r="L3146" i="2"/>
  <c r="O3147" i="2"/>
  <c r="N3147" i="2"/>
  <c r="M3147" i="2"/>
  <c r="L3147" i="2"/>
  <c r="O3148" i="2"/>
  <c r="N3148" i="2"/>
  <c r="M3148" i="2"/>
  <c r="L3148" i="2"/>
  <c r="O3149" i="2"/>
  <c r="N3149" i="2"/>
  <c r="M3149" i="2"/>
  <c r="L3149" i="2"/>
  <c r="P3150" i="2"/>
  <c r="Q3150" i="2" s="1"/>
  <c r="R3150" i="2" s="1"/>
  <c r="S3150" i="2" s="1"/>
  <c r="T3150" i="2" s="1"/>
  <c r="O3151" i="2"/>
  <c r="N3151" i="2"/>
  <c r="M3151" i="2"/>
  <c r="L3151" i="2"/>
  <c r="P3152" i="2"/>
  <c r="Q3152" i="2" s="1"/>
  <c r="R3152" i="2" s="1"/>
  <c r="S3152" i="2" s="1"/>
  <c r="T3152" i="2" s="1"/>
  <c r="P3153" i="2"/>
  <c r="Q3153" i="2" s="1"/>
  <c r="R3153" i="2" s="1"/>
  <c r="S3153" i="2" s="1"/>
  <c r="T3153" i="2" s="1"/>
  <c r="O3154" i="2"/>
  <c r="N3154" i="2"/>
  <c r="M3154" i="2"/>
  <c r="L3154" i="2"/>
  <c r="O3155" i="2"/>
  <c r="N3155" i="2"/>
  <c r="M3155" i="2"/>
  <c r="L3155" i="2"/>
  <c r="O3156" i="2"/>
  <c r="N3156" i="2"/>
  <c r="M3156" i="2"/>
  <c r="L3156" i="2"/>
  <c r="P3157" i="2"/>
  <c r="Q3157" i="2" s="1"/>
  <c r="R3157" i="2" s="1"/>
  <c r="S3157" i="2" s="1"/>
  <c r="T3157" i="2" s="1"/>
  <c r="O3158" i="2"/>
  <c r="N3158" i="2"/>
  <c r="M3158" i="2"/>
  <c r="L3158" i="2"/>
  <c r="O3159" i="2"/>
  <c r="N3159" i="2"/>
  <c r="M3159" i="2"/>
  <c r="L3159" i="2"/>
  <c r="P3160" i="2"/>
  <c r="Q3160" i="2" s="1"/>
  <c r="R3160" i="2" s="1"/>
  <c r="S3160" i="2" s="1"/>
  <c r="T3160" i="2" s="1"/>
  <c r="O3161" i="2"/>
  <c r="N3161" i="2"/>
  <c r="M3161" i="2"/>
  <c r="L3161" i="2"/>
  <c r="O3162" i="2"/>
  <c r="N3162" i="2"/>
  <c r="M3162" i="2"/>
  <c r="L3162" i="2"/>
  <c r="O3163" i="2"/>
  <c r="N3163" i="2"/>
  <c r="M3163" i="2"/>
  <c r="L3163" i="2"/>
  <c r="P3164" i="2"/>
  <c r="Q3164" i="2" s="1"/>
  <c r="R3164" i="2" s="1"/>
  <c r="S3164" i="2" s="1"/>
  <c r="T3164" i="2" s="1"/>
  <c r="O3165" i="2"/>
  <c r="N3165" i="2"/>
  <c r="M3165" i="2"/>
  <c r="L3165" i="2"/>
  <c r="O3166" i="2"/>
  <c r="N3166" i="2"/>
  <c r="M3166" i="2"/>
  <c r="L3166" i="2"/>
  <c r="P3167" i="2"/>
  <c r="Q3167" i="2" s="1"/>
  <c r="R3167" i="2" s="1"/>
  <c r="S3167" i="2" s="1"/>
  <c r="T3167" i="2" s="1"/>
  <c r="O3168" i="2"/>
  <c r="N3168" i="2"/>
  <c r="M3168" i="2"/>
  <c r="L3168" i="2"/>
  <c r="O3169" i="2"/>
  <c r="N3169" i="2"/>
  <c r="M3169" i="2"/>
  <c r="L3169" i="2"/>
  <c r="O3170" i="2"/>
  <c r="N3170" i="2"/>
  <c r="M3170" i="2"/>
  <c r="L3170" i="2"/>
  <c r="P3171" i="2"/>
  <c r="Q3171" i="2" s="1"/>
  <c r="R3171" i="2" s="1"/>
  <c r="S3171" i="2" s="1"/>
  <c r="T3171" i="2" s="1"/>
  <c r="O3172" i="2"/>
  <c r="N3172" i="2"/>
  <c r="M3172" i="2"/>
  <c r="L3172" i="2"/>
  <c r="O3173" i="2"/>
  <c r="N3173" i="2"/>
  <c r="M3173" i="2"/>
  <c r="L3173" i="2"/>
  <c r="O3174" i="2"/>
  <c r="N3174" i="2"/>
  <c r="M3174" i="2"/>
  <c r="L3174" i="2"/>
  <c r="O3175" i="2"/>
  <c r="N3175" i="2"/>
  <c r="M3175" i="2"/>
  <c r="L3175" i="2"/>
  <c r="O3176" i="2"/>
  <c r="N3176" i="2"/>
  <c r="M3176" i="2"/>
  <c r="L3176" i="2"/>
  <c r="O3177" i="2"/>
  <c r="N3177" i="2"/>
  <c r="M3177" i="2"/>
  <c r="L3177" i="2"/>
  <c r="P3178" i="2"/>
  <c r="Q3178" i="2" s="1"/>
  <c r="R3178" i="2" s="1"/>
  <c r="S3178" i="2" s="1"/>
  <c r="T3178" i="2" s="1"/>
  <c r="O3179" i="2"/>
  <c r="N3179" i="2"/>
  <c r="M3179" i="2"/>
  <c r="L3179" i="2"/>
  <c r="O3180" i="2"/>
  <c r="N3180" i="2"/>
  <c r="M3180" i="2"/>
  <c r="L3180" i="2"/>
  <c r="O3181" i="2"/>
  <c r="N3181" i="2"/>
  <c r="M3181" i="2"/>
  <c r="L3181" i="2"/>
  <c r="P3182" i="2"/>
  <c r="Q3182" i="2" s="1"/>
  <c r="R3182" i="2" s="1"/>
  <c r="S3182" i="2" s="1"/>
  <c r="T3182" i="2" s="1"/>
  <c r="O3183" i="2"/>
  <c r="N3183" i="2"/>
  <c r="M3183" i="2"/>
  <c r="L3183" i="2"/>
  <c r="O3184" i="2"/>
  <c r="N3184" i="2"/>
  <c r="M3184" i="2"/>
  <c r="L3184" i="2"/>
  <c r="O3185" i="2"/>
  <c r="N3185" i="2"/>
  <c r="M3185" i="2"/>
  <c r="L3185" i="2"/>
  <c r="O3186" i="2"/>
  <c r="N3186" i="2"/>
  <c r="M3186" i="2"/>
  <c r="L3186" i="2"/>
  <c r="O3187" i="2"/>
  <c r="N3187" i="2"/>
  <c r="M3187" i="2"/>
  <c r="L3187" i="2"/>
  <c r="O3188" i="2"/>
  <c r="N3188" i="2"/>
  <c r="M3188" i="2"/>
  <c r="L3188" i="2"/>
  <c r="O3189" i="2"/>
  <c r="N3189" i="2"/>
  <c r="M3189" i="2"/>
  <c r="L3189" i="2"/>
  <c r="O3190" i="2"/>
  <c r="N3190" i="2"/>
  <c r="M3190" i="2"/>
  <c r="L3190" i="2"/>
  <c r="P3191" i="2"/>
  <c r="Q3191" i="2" s="1"/>
  <c r="R3191" i="2" s="1"/>
  <c r="S3191" i="2" s="1"/>
  <c r="T3191" i="2" s="1"/>
  <c r="O3192" i="2"/>
  <c r="N3192" i="2"/>
  <c r="M3192" i="2"/>
  <c r="L3192" i="2"/>
  <c r="O3193" i="2"/>
  <c r="N3193" i="2"/>
  <c r="M3193" i="2"/>
  <c r="L3193" i="2"/>
  <c r="O3194" i="2"/>
  <c r="N3194" i="2"/>
  <c r="M3194" i="2"/>
  <c r="L3194" i="2"/>
  <c r="O3195" i="2"/>
  <c r="N3195" i="2"/>
  <c r="M3195" i="2"/>
  <c r="L3195" i="2"/>
  <c r="P3196" i="2"/>
  <c r="Q3196" i="2" s="1"/>
  <c r="R3196" i="2" s="1"/>
  <c r="S3196" i="2" s="1"/>
  <c r="T3196" i="2" s="1"/>
  <c r="O3197" i="2"/>
  <c r="N3197" i="2"/>
  <c r="M3197" i="2"/>
  <c r="L3197" i="2"/>
  <c r="O3198" i="2"/>
  <c r="N3198" i="2"/>
  <c r="M3198" i="2"/>
  <c r="L3198" i="2"/>
  <c r="O3199" i="2"/>
  <c r="N3199" i="2"/>
  <c r="M3199" i="2"/>
  <c r="L3199" i="2"/>
  <c r="O3200" i="2"/>
  <c r="N3200" i="2"/>
  <c r="M3200" i="2"/>
  <c r="L3200" i="2"/>
  <c r="O3201" i="2"/>
  <c r="N3201" i="2"/>
  <c r="M3201" i="2"/>
  <c r="L3201" i="2"/>
  <c r="O3202" i="2"/>
  <c r="N3202" i="2"/>
  <c r="M3202" i="2"/>
  <c r="L3202" i="2"/>
  <c r="P3203" i="2"/>
  <c r="Q3203" i="2" s="1"/>
  <c r="R3203" i="2" s="1"/>
  <c r="S3203" i="2" s="1"/>
  <c r="T3203" i="2" s="1"/>
  <c r="O3204" i="2"/>
  <c r="N3204" i="2"/>
  <c r="M3204" i="2"/>
  <c r="L3204" i="2"/>
  <c r="O3205" i="2"/>
  <c r="N3205" i="2"/>
  <c r="M3205" i="2"/>
  <c r="L3205" i="2"/>
  <c r="O3206" i="2"/>
  <c r="N3206" i="2"/>
  <c r="M3206" i="2"/>
  <c r="L3206" i="2"/>
  <c r="O3207" i="2"/>
  <c r="N3207" i="2"/>
  <c r="M3207" i="2"/>
  <c r="L3207" i="2"/>
  <c r="O3208" i="2"/>
  <c r="N3208" i="2"/>
  <c r="M3208" i="2"/>
  <c r="L3208" i="2"/>
  <c r="O3209" i="2"/>
  <c r="N3209" i="2"/>
  <c r="M3209" i="2"/>
  <c r="L3209" i="2"/>
  <c r="P3210" i="2"/>
  <c r="Q3210" i="2" s="1"/>
  <c r="R3210" i="2" s="1"/>
  <c r="S3210" i="2" s="1"/>
  <c r="T3210" i="2" s="1"/>
  <c r="O3211" i="2"/>
  <c r="N3211" i="2"/>
  <c r="M3211" i="2"/>
  <c r="L3211" i="2"/>
  <c r="P3212" i="2"/>
  <c r="Q3212" i="2" s="1"/>
  <c r="R3212" i="2" s="1"/>
  <c r="S3212" i="2" s="1"/>
  <c r="T3212" i="2" s="1"/>
  <c r="O3213" i="2"/>
  <c r="N3213" i="2"/>
  <c r="M3213" i="2"/>
  <c r="L3213" i="2"/>
  <c r="P3214" i="2"/>
  <c r="Q3214" i="2" s="1"/>
  <c r="R3214" i="2" s="1"/>
  <c r="S3214" i="2" s="1"/>
  <c r="T3214" i="2" s="1"/>
  <c r="O3215" i="2"/>
  <c r="N3215" i="2"/>
  <c r="M3215" i="2"/>
  <c r="L3215" i="2"/>
  <c r="O3216" i="2"/>
  <c r="N3216" i="2"/>
  <c r="M3216" i="2"/>
  <c r="L3216" i="2"/>
  <c r="O3217" i="2"/>
  <c r="N3217" i="2"/>
  <c r="M3217" i="2"/>
  <c r="L3217" i="2"/>
  <c r="O3218" i="2"/>
  <c r="N3218" i="2"/>
  <c r="M3218" i="2"/>
  <c r="L3218" i="2"/>
  <c r="P3219" i="2"/>
  <c r="Q3219" i="2" s="1"/>
  <c r="R3219" i="2" s="1"/>
  <c r="S3219" i="2" s="1"/>
  <c r="T3219" i="2" s="1"/>
  <c r="O3220" i="2"/>
  <c r="N3220" i="2"/>
  <c r="M3220" i="2"/>
  <c r="L3220" i="2"/>
  <c r="O3221" i="2"/>
  <c r="N3221" i="2"/>
  <c r="M3221" i="2"/>
  <c r="L3221" i="2"/>
  <c r="O3222" i="2"/>
  <c r="N3222" i="2"/>
  <c r="M3222" i="2"/>
  <c r="L3222" i="2"/>
  <c r="O3223" i="2"/>
  <c r="N3223" i="2"/>
  <c r="M3223" i="2"/>
  <c r="L3223" i="2"/>
  <c r="O3224" i="2"/>
  <c r="N3224" i="2"/>
  <c r="M3224" i="2"/>
  <c r="L3224" i="2"/>
  <c r="O3225" i="2"/>
  <c r="N3225" i="2"/>
  <c r="M3225" i="2"/>
  <c r="L3225" i="2"/>
  <c r="P3226" i="2"/>
  <c r="Q3226" i="2" s="1"/>
  <c r="R3226" i="2" s="1"/>
  <c r="S3226" i="2" s="1"/>
  <c r="T3226" i="2" s="1"/>
  <c r="O3227" i="2"/>
  <c r="N3227" i="2"/>
  <c r="M3227" i="2"/>
  <c r="L3227" i="2"/>
  <c r="O3228" i="2"/>
  <c r="N3228" i="2"/>
  <c r="M3228" i="2"/>
  <c r="L3228" i="2"/>
  <c r="O3229" i="2"/>
  <c r="N3229" i="2"/>
  <c r="M3229" i="2"/>
  <c r="L3229" i="2"/>
  <c r="O3230" i="2"/>
  <c r="N3230" i="2"/>
  <c r="M3230" i="2"/>
  <c r="L3230" i="2"/>
  <c r="O3231" i="2"/>
  <c r="N3231" i="2"/>
  <c r="M3231" i="2"/>
  <c r="L3231" i="2"/>
  <c r="O3232" i="2"/>
  <c r="N3232" i="2"/>
  <c r="M3232" i="2"/>
  <c r="L3232" i="2"/>
  <c r="P3233" i="2"/>
  <c r="Q3233" i="2" s="1"/>
  <c r="R3233" i="2" s="1"/>
  <c r="S3233" i="2" s="1"/>
  <c r="T3233" i="2" s="1"/>
  <c r="O3234" i="2"/>
  <c r="N3234" i="2"/>
  <c r="M3234" i="2"/>
  <c r="L3234" i="2"/>
  <c r="O3235" i="2"/>
  <c r="N3235" i="2"/>
  <c r="M3235" i="2"/>
  <c r="L3235" i="2"/>
  <c r="O3236" i="2"/>
  <c r="N3236" i="2"/>
  <c r="M3236" i="2"/>
  <c r="L3236" i="2"/>
  <c r="O3237" i="2"/>
  <c r="N3237" i="2"/>
  <c r="M3237" i="2"/>
  <c r="L3237" i="2"/>
  <c r="O3238" i="2"/>
  <c r="N3238" i="2"/>
  <c r="M3238" i="2"/>
  <c r="L3238" i="2"/>
  <c r="O3239" i="2"/>
  <c r="N3239" i="2"/>
  <c r="M3239" i="2"/>
  <c r="L3239" i="2"/>
  <c r="P3240" i="2"/>
  <c r="Q3240" i="2" s="1"/>
  <c r="R3240" i="2" s="1"/>
  <c r="S3240" i="2" s="1"/>
  <c r="T3240" i="2" s="1"/>
  <c r="O3241" i="2"/>
  <c r="N3241" i="2"/>
  <c r="M3241" i="2"/>
  <c r="L3241" i="2"/>
  <c r="P3242" i="2"/>
  <c r="Q3242" i="2" s="1"/>
  <c r="R3242" i="2" s="1"/>
  <c r="S3242" i="2" s="1"/>
  <c r="T3242" i="2" s="1"/>
  <c r="O3243" i="2"/>
  <c r="N3243" i="2"/>
  <c r="M3243" i="2"/>
  <c r="L3243" i="2"/>
  <c r="O3244" i="2"/>
  <c r="N3244" i="2"/>
  <c r="M3244" i="2"/>
  <c r="L3244" i="2"/>
  <c r="O3245" i="2"/>
  <c r="N3245" i="2"/>
  <c r="M3245" i="2"/>
  <c r="L3245" i="2"/>
  <c r="O3246" i="2"/>
  <c r="N3246" i="2"/>
  <c r="M3246" i="2"/>
  <c r="L3246" i="2"/>
  <c r="O3247" i="2"/>
  <c r="N3247" i="2"/>
  <c r="M3247" i="2"/>
  <c r="L3247" i="2"/>
  <c r="P3248" i="2"/>
  <c r="Q3248" i="2" s="1"/>
  <c r="R3248" i="2" s="1"/>
  <c r="S3248" i="2" s="1"/>
  <c r="T3248" i="2" s="1"/>
  <c r="P3249" i="2"/>
  <c r="Q3249" i="2" s="1"/>
  <c r="R3249" i="2" s="1"/>
  <c r="S3249" i="2" s="1"/>
  <c r="T3249" i="2" s="1"/>
  <c r="P3250" i="2"/>
  <c r="Q3250" i="2" s="1"/>
  <c r="R3250" i="2" s="1"/>
  <c r="S3250" i="2" s="1"/>
  <c r="T3250" i="2" s="1"/>
  <c r="P3251" i="2"/>
  <c r="Q3251" i="2" s="1"/>
  <c r="R3251" i="2" s="1"/>
  <c r="S3251" i="2" s="1"/>
  <c r="T3251" i="2" s="1"/>
  <c r="P3252" i="2"/>
  <c r="Q3252" i="2" s="1"/>
  <c r="R3252" i="2" s="1"/>
  <c r="S3252" i="2" s="1"/>
  <c r="T3252" i="2" s="1"/>
  <c r="P3253" i="2"/>
  <c r="Q3253" i="2" s="1"/>
  <c r="R3253" i="2" s="1"/>
  <c r="S3253" i="2" s="1"/>
  <c r="T3253" i="2" s="1"/>
  <c r="P3254" i="2"/>
  <c r="Q3254" i="2" s="1"/>
  <c r="R3254" i="2" s="1"/>
  <c r="S3254" i="2" s="1"/>
  <c r="T3254" i="2" s="1"/>
  <c r="P3255" i="2"/>
  <c r="Q3255" i="2" s="1"/>
  <c r="R3255" i="2" s="1"/>
  <c r="S3255" i="2" s="1"/>
  <c r="T3255" i="2" s="1"/>
  <c r="P3256" i="2"/>
  <c r="Q3256" i="2" s="1"/>
  <c r="R3256" i="2" s="1"/>
  <c r="S3256" i="2" s="1"/>
  <c r="T3256" i="2" s="1"/>
  <c r="P3257" i="2"/>
  <c r="Q3257" i="2" s="1"/>
  <c r="R3257" i="2" s="1"/>
  <c r="S3257" i="2" s="1"/>
  <c r="T3257" i="2" s="1"/>
  <c r="P3258" i="2"/>
  <c r="Q3258" i="2" s="1"/>
  <c r="R3258" i="2" s="1"/>
  <c r="S3258" i="2" s="1"/>
  <c r="T3258" i="2" s="1"/>
  <c r="P3259" i="2"/>
  <c r="Q3259" i="2" s="1"/>
  <c r="R3259" i="2" s="1"/>
  <c r="S3259" i="2" s="1"/>
  <c r="T3259" i="2" s="1"/>
  <c r="P3260" i="2"/>
  <c r="Q3260" i="2" s="1"/>
  <c r="R3260" i="2" s="1"/>
  <c r="S3260" i="2" s="1"/>
  <c r="T3260" i="2" s="1"/>
  <c r="P3261" i="2"/>
  <c r="Q3261" i="2" s="1"/>
  <c r="R3261" i="2" s="1"/>
  <c r="S3261" i="2" s="1"/>
  <c r="T3261" i="2" s="1"/>
  <c r="P3262" i="2"/>
  <c r="Q3262" i="2" s="1"/>
  <c r="R3262" i="2" s="1"/>
  <c r="S3262" i="2" s="1"/>
  <c r="T3262" i="2" s="1"/>
  <c r="P3263" i="2"/>
  <c r="Q3263" i="2" s="1"/>
  <c r="R3263" i="2" s="1"/>
  <c r="S3263" i="2" s="1"/>
  <c r="T3263" i="2" s="1"/>
  <c r="P3264" i="2"/>
  <c r="Q3264" i="2" s="1"/>
  <c r="R3264" i="2" s="1"/>
  <c r="S3264" i="2" s="1"/>
  <c r="T3264" i="2" s="1"/>
  <c r="P3265" i="2"/>
  <c r="Q3265" i="2" s="1"/>
  <c r="R3265" i="2" s="1"/>
  <c r="S3265" i="2" s="1"/>
  <c r="T3265" i="2" s="1"/>
  <c r="P3266" i="2"/>
  <c r="Q3266" i="2" s="1"/>
  <c r="R3266" i="2" s="1"/>
  <c r="S3266" i="2" s="1"/>
  <c r="T3266" i="2" s="1"/>
  <c r="P3267" i="2"/>
  <c r="Q3267" i="2" s="1"/>
  <c r="R3267" i="2" s="1"/>
  <c r="S3267" i="2" s="1"/>
  <c r="T3267" i="2" s="1"/>
  <c r="P3268" i="2"/>
  <c r="Q3268" i="2" s="1"/>
  <c r="R3268" i="2" s="1"/>
  <c r="S3268" i="2" s="1"/>
  <c r="T3268" i="2" s="1"/>
  <c r="P3269" i="2"/>
  <c r="Q3269" i="2" s="1"/>
  <c r="R3269" i="2" s="1"/>
  <c r="S3269" i="2" s="1"/>
  <c r="T3269" i="2" s="1"/>
  <c r="P3270" i="2"/>
  <c r="Q3270" i="2" s="1"/>
  <c r="R3270" i="2" s="1"/>
  <c r="S3270" i="2" s="1"/>
  <c r="T3270" i="2" s="1"/>
  <c r="O3271" i="2"/>
  <c r="N3271" i="2"/>
  <c r="M3271" i="2"/>
  <c r="L3271" i="2"/>
  <c r="P3272" i="2"/>
  <c r="Q3272" i="2" s="1"/>
  <c r="R3272" i="2" s="1"/>
  <c r="S3272" i="2" s="1"/>
  <c r="T3272" i="2" s="1"/>
  <c r="O3273" i="2"/>
  <c r="N3273" i="2"/>
  <c r="M3273" i="2"/>
  <c r="L3273" i="2"/>
  <c r="O3274" i="2"/>
  <c r="N3274" i="2"/>
  <c r="M3274" i="2"/>
  <c r="L3274" i="2"/>
  <c r="O3275" i="2"/>
  <c r="N3275" i="2"/>
  <c r="M3275" i="2"/>
  <c r="L3275" i="2"/>
  <c r="O3276" i="2"/>
  <c r="N3276" i="2"/>
  <c r="M3276" i="2"/>
  <c r="L3276" i="2"/>
  <c r="O3277" i="2"/>
  <c r="N3277" i="2"/>
  <c r="M3277" i="2"/>
  <c r="L3277" i="2"/>
  <c r="O3278" i="2"/>
  <c r="N3278" i="2"/>
  <c r="M3278" i="2"/>
  <c r="L3278" i="2"/>
  <c r="P3279" i="2"/>
  <c r="Q3279" i="2" s="1"/>
  <c r="R3279" i="2" s="1"/>
  <c r="S3279" i="2" s="1"/>
  <c r="T3279" i="2" s="1"/>
  <c r="O3280" i="2"/>
  <c r="N3280" i="2"/>
  <c r="M3280" i="2"/>
  <c r="L3280" i="2"/>
  <c r="O3281" i="2"/>
  <c r="N3281" i="2"/>
  <c r="M3281" i="2"/>
  <c r="L3281" i="2"/>
  <c r="O3282" i="2"/>
  <c r="N3282" i="2"/>
  <c r="M3282" i="2"/>
  <c r="L3282" i="2"/>
  <c r="O3283" i="2"/>
  <c r="N3283" i="2"/>
  <c r="M3283" i="2"/>
  <c r="L3283" i="2"/>
  <c r="O3284" i="2"/>
  <c r="N3284" i="2"/>
  <c r="M3284" i="2"/>
  <c r="L3284" i="2"/>
  <c r="O3285" i="2"/>
  <c r="N3285" i="2"/>
  <c r="M3285" i="2"/>
  <c r="L3285" i="2"/>
  <c r="P3286" i="2"/>
  <c r="Q3286" i="2" s="1"/>
  <c r="R3286" i="2" s="1"/>
  <c r="S3286" i="2" s="1"/>
  <c r="T3286" i="2" s="1"/>
  <c r="O3287" i="2"/>
  <c r="N3287" i="2"/>
  <c r="M3287" i="2"/>
  <c r="L3287" i="2"/>
  <c r="O3288" i="2"/>
  <c r="N3288" i="2"/>
  <c r="M3288" i="2"/>
  <c r="L3288" i="2"/>
  <c r="O3289" i="2"/>
  <c r="N3289" i="2"/>
  <c r="M3289" i="2"/>
  <c r="L3289" i="2"/>
  <c r="O3290" i="2"/>
  <c r="N3290" i="2"/>
  <c r="M3290" i="2"/>
  <c r="L3290" i="2"/>
  <c r="O3291" i="2"/>
  <c r="N3291" i="2"/>
  <c r="M3291" i="2"/>
  <c r="L3291" i="2"/>
  <c r="O3292" i="2"/>
  <c r="N3292" i="2"/>
  <c r="M3292" i="2"/>
  <c r="L3292" i="2"/>
  <c r="P3293" i="2"/>
  <c r="Q3293" i="2" s="1"/>
  <c r="R3293" i="2" s="1"/>
  <c r="S3293" i="2" s="1"/>
  <c r="T3293" i="2" s="1"/>
  <c r="O3294" i="2"/>
  <c r="N3294" i="2"/>
  <c r="M3294" i="2"/>
  <c r="L3294" i="2"/>
  <c r="O3295" i="2"/>
  <c r="N3295" i="2"/>
  <c r="M3295" i="2"/>
  <c r="L3295" i="2"/>
  <c r="O3296" i="2"/>
  <c r="N3296" i="2"/>
  <c r="M3296" i="2"/>
  <c r="L3296" i="2"/>
  <c r="O3297" i="2"/>
  <c r="N3297" i="2"/>
  <c r="M3297" i="2"/>
  <c r="L3297" i="2"/>
  <c r="O3298" i="2"/>
  <c r="N3298" i="2"/>
  <c r="M3298" i="2"/>
  <c r="L3298" i="2"/>
  <c r="O3299" i="2"/>
  <c r="N3299" i="2"/>
  <c r="M3299" i="2"/>
  <c r="L3299" i="2"/>
  <c r="P3300" i="2"/>
  <c r="Q3300" i="2" s="1"/>
  <c r="R3300" i="2" s="1"/>
  <c r="S3300" i="2" s="1"/>
  <c r="T3300" i="2" s="1"/>
  <c r="O3301" i="2"/>
  <c r="N3301" i="2"/>
  <c r="M3301" i="2"/>
  <c r="L3301" i="2"/>
  <c r="O3302" i="2"/>
  <c r="N3302" i="2"/>
  <c r="M3302" i="2"/>
  <c r="L3302" i="2"/>
  <c r="O3303" i="2"/>
  <c r="N3303" i="2"/>
  <c r="M3303" i="2"/>
  <c r="L3303" i="2"/>
  <c r="O3304" i="2"/>
  <c r="N3304" i="2"/>
  <c r="M3304" i="2"/>
  <c r="L3304" i="2"/>
  <c r="O3305" i="2"/>
  <c r="N3305" i="2"/>
  <c r="M3305" i="2"/>
  <c r="L3305" i="2"/>
  <c r="O3306" i="2"/>
  <c r="N3306" i="2"/>
  <c r="M3306" i="2"/>
  <c r="L3306" i="2"/>
  <c r="P3307" i="2"/>
  <c r="Q3307" i="2" s="1"/>
  <c r="R3307" i="2" s="1"/>
  <c r="S3307" i="2" s="1"/>
  <c r="T3307" i="2" s="1"/>
  <c r="O3308" i="2"/>
  <c r="N3308" i="2"/>
  <c r="M3308" i="2"/>
  <c r="L3308" i="2"/>
  <c r="O3309" i="2"/>
  <c r="N3309" i="2"/>
  <c r="M3309" i="2"/>
  <c r="L3309" i="2"/>
  <c r="O3310" i="2"/>
  <c r="N3310" i="2"/>
  <c r="M3310" i="2"/>
  <c r="L3310" i="2"/>
  <c r="O3311" i="2"/>
  <c r="N3311" i="2"/>
  <c r="M3311" i="2"/>
  <c r="L3311" i="2"/>
  <c r="O3312" i="2"/>
  <c r="N3312" i="2"/>
  <c r="M3312" i="2"/>
  <c r="L3312" i="2"/>
  <c r="O3313" i="2"/>
  <c r="N3313" i="2"/>
  <c r="M3313" i="2"/>
  <c r="L3313" i="2"/>
  <c r="P3314" i="2"/>
  <c r="Q3314" i="2" s="1"/>
  <c r="R3314" i="2" s="1"/>
  <c r="S3314" i="2" s="1"/>
  <c r="T3314" i="2" s="1"/>
  <c r="O3315" i="2"/>
  <c r="N3315" i="2"/>
  <c r="M3315" i="2"/>
  <c r="L3315" i="2"/>
  <c r="O3316" i="2"/>
  <c r="N3316" i="2"/>
  <c r="M3316" i="2"/>
  <c r="L3316" i="2"/>
  <c r="O3317" i="2"/>
  <c r="N3317" i="2"/>
  <c r="M3317" i="2"/>
  <c r="L3317" i="2"/>
  <c r="O3318" i="2"/>
  <c r="N3318" i="2"/>
  <c r="M3318" i="2"/>
  <c r="L3318" i="2"/>
  <c r="O3319" i="2"/>
  <c r="N3319" i="2"/>
  <c r="M3319" i="2"/>
  <c r="L3319" i="2"/>
  <c r="O3320" i="2"/>
  <c r="N3320" i="2"/>
  <c r="M3320" i="2"/>
  <c r="L3320" i="2"/>
  <c r="P3321" i="2"/>
  <c r="Q3321" i="2" s="1"/>
  <c r="R3321" i="2" s="1"/>
  <c r="S3321" i="2" s="1"/>
  <c r="T3321" i="2" s="1"/>
  <c r="O3322" i="2"/>
  <c r="N3322" i="2"/>
  <c r="M3322" i="2"/>
  <c r="L3322" i="2"/>
  <c r="O3323" i="2"/>
  <c r="N3323" i="2"/>
  <c r="M3323" i="2"/>
  <c r="L3323" i="2"/>
  <c r="O3324" i="2"/>
  <c r="N3324" i="2"/>
  <c r="M3324" i="2"/>
  <c r="L3324" i="2"/>
  <c r="O3325" i="2"/>
  <c r="N3325" i="2"/>
  <c r="M3325" i="2"/>
  <c r="L3325" i="2"/>
  <c r="O3326" i="2"/>
  <c r="N3326" i="2"/>
  <c r="M3326" i="2"/>
  <c r="L3326" i="2"/>
  <c r="O3327" i="2"/>
  <c r="N3327" i="2"/>
  <c r="M3327" i="2"/>
  <c r="L3327" i="2"/>
  <c r="P3328" i="2"/>
  <c r="Q3328" i="2" s="1"/>
  <c r="R3328" i="2" s="1"/>
  <c r="S3328" i="2" s="1"/>
  <c r="T3328" i="2" s="1"/>
  <c r="O3329" i="2"/>
  <c r="N3329" i="2"/>
  <c r="M3329" i="2"/>
  <c r="L3329" i="2"/>
  <c r="O3330" i="2"/>
  <c r="N3330" i="2"/>
  <c r="M3330" i="2"/>
  <c r="L3330" i="2"/>
  <c r="O3331" i="2"/>
  <c r="N3331" i="2"/>
  <c r="M3331" i="2"/>
  <c r="L3331" i="2"/>
  <c r="P3332" i="2"/>
  <c r="Q3332" i="2" s="1"/>
  <c r="R3332" i="2" s="1"/>
  <c r="S3332" i="2" s="1"/>
  <c r="T3332" i="2" s="1"/>
  <c r="O3333" i="2"/>
  <c r="N3333" i="2"/>
  <c r="M3333" i="2"/>
  <c r="L3333" i="2"/>
  <c r="O3334" i="2"/>
  <c r="N3334" i="2"/>
  <c r="M3334" i="2"/>
  <c r="L3334" i="2"/>
  <c r="O3335" i="2"/>
  <c r="N3335" i="2"/>
  <c r="M3335" i="2"/>
  <c r="L3335" i="2"/>
  <c r="O3336" i="2"/>
  <c r="N3336" i="2"/>
  <c r="M3336" i="2"/>
  <c r="L3336" i="2"/>
  <c r="O3337" i="2"/>
  <c r="N3337" i="2"/>
  <c r="M3337" i="2"/>
  <c r="L3337" i="2"/>
  <c r="O3338" i="2"/>
  <c r="N3338" i="2"/>
  <c r="M3338" i="2"/>
  <c r="L3338" i="2"/>
  <c r="P3339" i="2"/>
  <c r="Q3339" i="2" s="1"/>
  <c r="R3339" i="2" s="1"/>
  <c r="S3339" i="2" s="1"/>
  <c r="T3339" i="2" s="1"/>
  <c r="O3340" i="2"/>
  <c r="N3340" i="2"/>
  <c r="M3340" i="2"/>
  <c r="L3340" i="2"/>
  <c r="O3341" i="2"/>
  <c r="N3341" i="2"/>
  <c r="M3341" i="2"/>
  <c r="L3341" i="2"/>
  <c r="O3342" i="2"/>
  <c r="N3342" i="2"/>
  <c r="M3342" i="2"/>
  <c r="L3342" i="2"/>
  <c r="O3343" i="2"/>
  <c r="N3343" i="2"/>
  <c r="M3343" i="2"/>
  <c r="L3343" i="2"/>
  <c r="O3344" i="2"/>
  <c r="N3344" i="2"/>
  <c r="M3344" i="2"/>
  <c r="L3344" i="2"/>
  <c r="O3345" i="2"/>
  <c r="N3345" i="2"/>
  <c r="M3345" i="2"/>
  <c r="L3345" i="2"/>
  <c r="P3346" i="2"/>
  <c r="Q3346" i="2" s="1"/>
  <c r="R3346" i="2" s="1"/>
  <c r="S3346" i="2" s="1"/>
  <c r="T3346" i="2" s="1"/>
  <c r="O3347" i="2"/>
  <c r="N3347" i="2"/>
  <c r="M3347" i="2"/>
  <c r="L3347" i="2"/>
  <c r="O3348" i="2"/>
  <c r="N3348" i="2"/>
  <c r="M3348" i="2"/>
  <c r="L3348" i="2"/>
  <c r="O3349" i="2"/>
  <c r="N3349" i="2"/>
  <c r="M3349" i="2"/>
  <c r="L3349" i="2"/>
  <c r="O3350" i="2"/>
  <c r="N3350" i="2"/>
  <c r="M3350" i="2"/>
  <c r="L3350" i="2"/>
  <c r="O3351" i="2"/>
  <c r="N3351" i="2"/>
  <c r="M3351" i="2"/>
  <c r="L3351" i="2"/>
  <c r="O3352" i="2"/>
  <c r="N3352" i="2"/>
  <c r="M3352" i="2"/>
  <c r="L3352" i="2"/>
  <c r="P3353" i="2"/>
  <c r="Q3353" i="2" s="1"/>
  <c r="R3353" i="2" s="1"/>
  <c r="S3353" i="2" s="1"/>
  <c r="T3353" i="2" s="1"/>
  <c r="P3354" i="2"/>
  <c r="Q3354" i="2" s="1"/>
  <c r="R3354" i="2" s="1"/>
  <c r="S3354" i="2" s="1"/>
  <c r="T3354" i="2" s="1"/>
  <c r="O3355" i="2"/>
  <c r="N3355" i="2"/>
  <c r="M3355" i="2"/>
  <c r="L3355" i="2"/>
  <c r="O3356" i="2"/>
  <c r="N3356" i="2"/>
  <c r="M3356" i="2"/>
  <c r="L3356" i="2"/>
  <c r="O3357" i="2"/>
  <c r="N3357" i="2"/>
  <c r="M3357" i="2"/>
  <c r="L3357" i="2"/>
  <c r="O3358" i="2"/>
  <c r="N3358" i="2"/>
  <c r="M3358" i="2"/>
  <c r="L3358" i="2"/>
  <c r="O3359" i="2"/>
  <c r="N3359" i="2"/>
  <c r="M3359" i="2"/>
  <c r="L3359" i="2"/>
  <c r="P3360" i="2"/>
  <c r="Q3360" i="2" s="1"/>
  <c r="R3360" i="2" s="1"/>
  <c r="S3360" i="2" s="1"/>
  <c r="T3360" i="2" s="1"/>
  <c r="O3361" i="2"/>
  <c r="N3361" i="2"/>
  <c r="M3361" i="2"/>
  <c r="L3361" i="2"/>
  <c r="P3362" i="2"/>
  <c r="Q3362" i="2" s="1"/>
  <c r="R3362" i="2" s="1"/>
  <c r="S3362" i="2" s="1"/>
  <c r="T3362" i="2" s="1"/>
  <c r="O3363" i="2"/>
  <c r="N3363" i="2"/>
  <c r="M3363" i="2"/>
  <c r="L3363" i="2"/>
  <c r="O3364" i="2"/>
  <c r="N3364" i="2"/>
  <c r="M3364" i="2"/>
  <c r="L3364" i="2"/>
  <c r="O3365" i="2"/>
  <c r="N3365" i="2"/>
  <c r="M3365" i="2"/>
  <c r="L3365" i="2"/>
  <c r="O3366" i="2"/>
  <c r="N3366" i="2"/>
  <c r="M3366" i="2"/>
  <c r="L3366" i="2"/>
  <c r="O3367" i="2"/>
  <c r="N3367" i="2"/>
  <c r="M3367" i="2"/>
  <c r="L3367" i="2"/>
  <c r="O3368" i="2"/>
  <c r="N3368" i="2"/>
  <c r="M3368" i="2"/>
  <c r="L3368" i="2"/>
  <c r="O3369" i="2"/>
  <c r="N3369" i="2"/>
  <c r="M3369" i="2"/>
  <c r="L3369" i="2"/>
  <c r="P3370" i="2"/>
  <c r="Q3370" i="2" s="1"/>
  <c r="R3370" i="2" s="1"/>
  <c r="S3370" i="2" s="1"/>
  <c r="T3370" i="2" s="1"/>
  <c r="O3371" i="2"/>
  <c r="N3371" i="2"/>
  <c r="M3371" i="2"/>
  <c r="L3371" i="2"/>
  <c r="O3372" i="2"/>
  <c r="N3372" i="2"/>
  <c r="M3372" i="2"/>
  <c r="L3372" i="2"/>
  <c r="O3373" i="2"/>
  <c r="N3373" i="2"/>
  <c r="M3373" i="2"/>
  <c r="L3373" i="2"/>
  <c r="O3374" i="2"/>
  <c r="N3374" i="2"/>
  <c r="M3374" i="2"/>
  <c r="L3374" i="2"/>
  <c r="O3375" i="2"/>
  <c r="N3375" i="2"/>
  <c r="M3375" i="2"/>
  <c r="L3375" i="2"/>
  <c r="O3376" i="2"/>
  <c r="N3376" i="2"/>
  <c r="M3376" i="2"/>
  <c r="L3376" i="2"/>
  <c r="P3377" i="2"/>
  <c r="Q3377" i="2" s="1"/>
  <c r="R3377" i="2" s="1"/>
  <c r="S3377" i="2" s="1"/>
  <c r="T3377" i="2" s="1"/>
  <c r="O3378" i="2"/>
  <c r="N3378" i="2"/>
  <c r="M3378" i="2"/>
  <c r="L3378" i="2"/>
  <c r="O3379" i="2"/>
  <c r="N3379" i="2"/>
  <c r="M3379" i="2"/>
  <c r="L3379" i="2"/>
  <c r="O3380" i="2"/>
  <c r="N3380" i="2"/>
  <c r="M3380" i="2"/>
  <c r="L3380" i="2"/>
  <c r="O3381" i="2"/>
  <c r="N3381" i="2"/>
  <c r="M3381" i="2"/>
  <c r="L3381" i="2"/>
  <c r="O3382" i="2"/>
  <c r="N3382" i="2"/>
  <c r="M3382" i="2"/>
  <c r="L3382" i="2"/>
  <c r="P3383" i="2"/>
  <c r="Q3383" i="2" s="1"/>
  <c r="R3383" i="2" s="1"/>
  <c r="S3383" i="2" s="1"/>
  <c r="T3383" i="2" s="1"/>
  <c r="O3384" i="2"/>
  <c r="N3384" i="2"/>
  <c r="M3384" i="2"/>
  <c r="L3384" i="2"/>
  <c r="O3385" i="2"/>
  <c r="N3385" i="2"/>
  <c r="M3385" i="2"/>
  <c r="L3385" i="2"/>
  <c r="O3386" i="2"/>
  <c r="N3386" i="2"/>
  <c r="M3386" i="2"/>
  <c r="L3386" i="2"/>
  <c r="P3387" i="2"/>
  <c r="Q3387" i="2" s="1"/>
  <c r="R3387" i="2" s="1"/>
  <c r="S3387" i="2" s="1"/>
  <c r="T3387" i="2" s="1"/>
  <c r="O3388" i="2"/>
  <c r="N3388" i="2"/>
  <c r="M3388" i="2"/>
  <c r="L3388" i="2"/>
  <c r="O3389" i="2"/>
  <c r="N3389" i="2"/>
  <c r="M3389" i="2"/>
  <c r="L3389" i="2"/>
  <c r="O3390" i="2"/>
  <c r="N3390" i="2"/>
  <c r="M3390" i="2"/>
  <c r="L3390" i="2"/>
  <c r="O3391" i="2"/>
  <c r="N3391" i="2"/>
  <c r="M3391" i="2"/>
  <c r="L3391" i="2"/>
  <c r="P3392" i="2"/>
  <c r="Q3392" i="2" s="1"/>
  <c r="R3392" i="2" s="1"/>
  <c r="S3392" i="2" s="1"/>
  <c r="T3392" i="2" s="1"/>
  <c r="O3393" i="2"/>
  <c r="N3393" i="2"/>
  <c r="M3393" i="2"/>
  <c r="L3393" i="2"/>
  <c r="O3394" i="2"/>
  <c r="N3394" i="2"/>
  <c r="M3394" i="2"/>
  <c r="L3394" i="2"/>
  <c r="O3395" i="2"/>
  <c r="N3395" i="2"/>
  <c r="M3395" i="2"/>
  <c r="L3395" i="2"/>
  <c r="O3396" i="2"/>
  <c r="N3396" i="2"/>
  <c r="M3396" i="2"/>
  <c r="L3396" i="2"/>
  <c r="O3397" i="2"/>
  <c r="N3397" i="2"/>
  <c r="M3397" i="2"/>
  <c r="L3397" i="2"/>
  <c r="O3398" i="2"/>
  <c r="N3398" i="2"/>
  <c r="M3398" i="2"/>
  <c r="L3398" i="2"/>
  <c r="P3399" i="2"/>
  <c r="Q3399" i="2" s="1"/>
  <c r="R3399" i="2" s="1"/>
  <c r="S3399" i="2" s="1"/>
  <c r="T3399" i="2" s="1"/>
  <c r="O3400" i="2"/>
  <c r="N3400" i="2"/>
  <c r="M3400" i="2"/>
  <c r="L3400" i="2"/>
  <c r="O3401" i="2"/>
  <c r="N3401" i="2"/>
  <c r="M3401" i="2"/>
  <c r="L3401" i="2"/>
  <c r="O3402" i="2"/>
  <c r="N3402" i="2"/>
  <c r="M3402" i="2"/>
  <c r="L3402" i="2"/>
  <c r="O3403" i="2"/>
  <c r="N3403" i="2"/>
  <c r="M3403" i="2"/>
  <c r="L3403" i="2"/>
  <c r="O3404" i="2"/>
  <c r="N3404" i="2"/>
  <c r="M3404" i="2"/>
  <c r="L3404" i="2"/>
  <c r="O3405" i="2"/>
  <c r="N3405" i="2"/>
  <c r="M3405" i="2"/>
  <c r="L3405" i="2"/>
  <c r="P3406" i="2"/>
  <c r="Q3406" i="2" s="1"/>
  <c r="R3406" i="2" s="1"/>
  <c r="S3406" i="2" s="1"/>
  <c r="T3406" i="2" s="1"/>
  <c r="O3407" i="2"/>
  <c r="N3407" i="2"/>
  <c r="M3407" i="2"/>
  <c r="L3407" i="2"/>
  <c r="O3408" i="2"/>
  <c r="N3408" i="2"/>
  <c r="M3408" i="2"/>
  <c r="L3408" i="2"/>
  <c r="O3409" i="2"/>
  <c r="N3409" i="2"/>
  <c r="M3409" i="2"/>
  <c r="L3409" i="2"/>
  <c r="O3410" i="2"/>
  <c r="N3410" i="2"/>
  <c r="M3410" i="2"/>
  <c r="L3410" i="2"/>
  <c r="O3411" i="2"/>
  <c r="N3411" i="2"/>
  <c r="M3411" i="2"/>
  <c r="L3411" i="2"/>
  <c r="O3412" i="2"/>
  <c r="N3412" i="2"/>
  <c r="M3412" i="2"/>
  <c r="L3412" i="2"/>
  <c r="P3413" i="2"/>
  <c r="Q3413" i="2" s="1"/>
  <c r="R3413" i="2" s="1"/>
  <c r="S3413" i="2" s="1"/>
  <c r="T3413" i="2" s="1"/>
  <c r="O3414" i="2"/>
  <c r="N3414" i="2"/>
  <c r="M3414" i="2"/>
  <c r="L3414" i="2"/>
  <c r="O3415" i="2"/>
  <c r="N3415" i="2"/>
  <c r="M3415" i="2"/>
  <c r="L3415" i="2"/>
  <c r="O3416" i="2"/>
  <c r="N3416" i="2"/>
  <c r="M3416" i="2"/>
  <c r="L3416" i="2"/>
  <c r="O3417" i="2"/>
  <c r="N3417" i="2"/>
  <c r="M3417" i="2"/>
  <c r="L3417" i="2"/>
  <c r="O3418" i="2"/>
  <c r="N3418" i="2"/>
  <c r="M3418" i="2"/>
  <c r="L3418" i="2"/>
  <c r="O3419" i="2"/>
  <c r="N3419" i="2"/>
  <c r="M3419" i="2"/>
  <c r="L3419" i="2"/>
  <c r="P3420" i="2"/>
  <c r="Q3420" i="2" s="1"/>
  <c r="R3420" i="2" s="1"/>
  <c r="S3420" i="2" s="1"/>
  <c r="T3420" i="2" s="1"/>
  <c r="O3421" i="2"/>
  <c r="N3421" i="2"/>
  <c r="M3421" i="2"/>
  <c r="L3421" i="2"/>
  <c r="P3422" i="2"/>
  <c r="Q3422" i="2" s="1"/>
  <c r="R3422" i="2" s="1"/>
  <c r="S3422" i="2" s="1"/>
  <c r="T3422" i="2" s="1"/>
  <c r="O3423" i="2"/>
  <c r="N3423" i="2"/>
  <c r="M3423" i="2"/>
  <c r="L3423" i="2"/>
  <c r="O3424" i="2"/>
  <c r="N3424" i="2"/>
  <c r="M3424" i="2"/>
  <c r="L3424" i="2"/>
  <c r="O3425" i="2"/>
  <c r="N3425" i="2"/>
  <c r="M3425" i="2"/>
  <c r="L3425" i="2"/>
  <c r="O3426" i="2"/>
  <c r="N3426" i="2"/>
  <c r="M3426" i="2"/>
  <c r="L3426" i="2"/>
  <c r="O3427" i="2"/>
  <c r="N3427" i="2"/>
  <c r="M3427" i="2"/>
  <c r="L3427" i="2"/>
  <c r="O3428" i="2"/>
  <c r="N3428" i="2"/>
  <c r="M3428" i="2"/>
  <c r="L3428" i="2"/>
  <c r="O3429" i="2"/>
  <c r="N3429" i="2"/>
  <c r="M3429" i="2"/>
  <c r="L3429" i="2"/>
  <c r="O3430" i="2"/>
  <c r="N3430" i="2"/>
  <c r="M3430" i="2"/>
  <c r="L3430" i="2"/>
  <c r="O3431" i="2"/>
  <c r="N3431" i="2"/>
  <c r="M3431" i="2"/>
  <c r="L3431" i="2"/>
  <c r="P3432" i="2"/>
  <c r="Q3432" i="2" s="1"/>
  <c r="R3432" i="2" s="1"/>
  <c r="S3432" i="2" s="1"/>
  <c r="T3432" i="2" s="1"/>
  <c r="P3433" i="2"/>
  <c r="Q3433" i="2" s="1"/>
  <c r="R3433" i="2" s="1"/>
  <c r="S3433" i="2" s="1"/>
  <c r="T3433" i="2" s="1"/>
  <c r="O3434" i="2"/>
  <c r="N3434" i="2"/>
  <c r="M3434" i="2"/>
  <c r="L3434" i="2"/>
  <c r="O3435" i="2"/>
  <c r="N3435" i="2"/>
  <c r="M3435" i="2"/>
  <c r="L3435" i="2"/>
  <c r="O3436" i="2"/>
  <c r="N3436" i="2"/>
  <c r="M3436" i="2"/>
  <c r="L3436" i="2"/>
  <c r="P3437" i="2"/>
  <c r="Q3437" i="2" s="1"/>
  <c r="R3437" i="2" s="1"/>
  <c r="S3437" i="2" s="1"/>
  <c r="T3437" i="2" s="1"/>
  <c r="O3438" i="2"/>
  <c r="N3438" i="2"/>
  <c r="M3438" i="2"/>
  <c r="L3438" i="2"/>
  <c r="O3439" i="2"/>
  <c r="N3439" i="2"/>
  <c r="M3439" i="2"/>
  <c r="L3439" i="2"/>
  <c r="P3440" i="2"/>
  <c r="Q3440" i="2" s="1"/>
  <c r="R3440" i="2" s="1"/>
  <c r="S3440" i="2" s="1"/>
  <c r="T3440" i="2" s="1"/>
  <c r="O3441" i="2"/>
  <c r="N3441" i="2"/>
  <c r="M3441" i="2"/>
  <c r="L3441" i="2"/>
  <c r="O3442" i="2"/>
  <c r="N3442" i="2"/>
  <c r="M3442" i="2"/>
  <c r="L3442" i="2"/>
  <c r="P3443" i="2"/>
  <c r="Q3443" i="2" s="1"/>
  <c r="R3443" i="2" s="1"/>
  <c r="S3443" i="2" s="1"/>
  <c r="T3443" i="2" s="1"/>
  <c r="O3444" i="2"/>
  <c r="N3444" i="2"/>
  <c r="M3444" i="2"/>
  <c r="L3444" i="2"/>
  <c r="O3445" i="2"/>
  <c r="N3445" i="2"/>
  <c r="M3445" i="2"/>
  <c r="L3445" i="2"/>
  <c r="O3446" i="2"/>
  <c r="N3446" i="2"/>
  <c r="M3446" i="2"/>
  <c r="L3446" i="2"/>
  <c r="O3447" i="2"/>
  <c r="N3447" i="2"/>
  <c r="M3447" i="2"/>
  <c r="L3447" i="2"/>
  <c r="O3448" i="2"/>
  <c r="N3448" i="2"/>
  <c r="M3448" i="2"/>
  <c r="L3448" i="2"/>
  <c r="O3449" i="2"/>
  <c r="N3449" i="2"/>
  <c r="M3449" i="2"/>
  <c r="L3449" i="2"/>
  <c r="P3450" i="2"/>
  <c r="Q3450" i="2" s="1"/>
  <c r="R3450" i="2" s="1"/>
  <c r="S3450" i="2" s="1"/>
  <c r="T3450" i="2" s="1"/>
  <c r="O3451" i="2"/>
  <c r="N3451" i="2"/>
  <c r="M3451" i="2"/>
  <c r="L3451" i="2"/>
  <c r="P3452" i="2"/>
  <c r="Q3452" i="2" s="1"/>
  <c r="R3452" i="2" s="1"/>
  <c r="S3452" i="2" s="1"/>
  <c r="T3452" i="2" s="1"/>
  <c r="O3453" i="2"/>
  <c r="N3453" i="2"/>
  <c r="M3453" i="2"/>
  <c r="L3453" i="2"/>
  <c r="O3454" i="2"/>
  <c r="N3454" i="2"/>
  <c r="M3454" i="2"/>
  <c r="L3454" i="2"/>
  <c r="O3455" i="2"/>
  <c r="N3455" i="2"/>
  <c r="M3455" i="2"/>
  <c r="L3455" i="2"/>
  <c r="O3456" i="2"/>
  <c r="N3456" i="2"/>
  <c r="M3456" i="2"/>
  <c r="L3456" i="2"/>
  <c r="O3457" i="2"/>
  <c r="N3457" i="2"/>
  <c r="M3457" i="2"/>
  <c r="L3457" i="2"/>
  <c r="O3458" i="2"/>
  <c r="N3458" i="2"/>
  <c r="M3458" i="2"/>
  <c r="L3458" i="2"/>
  <c r="O3459" i="2"/>
  <c r="N3459" i="2"/>
  <c r="M3459" i="2"/>
  <c r="L3459" i="2"/>
  <c r="O3460" i="2"/>
  <c r="N3460" i="2"/>
  <c r="M3460" i="2"/>
  <c r="L3460" i="2"/>
  <c r="O3461" i="2"/>
  <c r="N3461" i="2"/>
  <c r="M3461" i="2"/>
  <c r="L3461" i="2"/>
  <c r="P3462" i="2"/>
  <c r="Q3462" i="2" s="1"/>
  <c r="R3462" i="2" s="1"/>
  <c r="S3462" i="2" s="1"/>
  <c r="T3462" i="2" s="1"/>
  <c r="O3463" i="2"/>
  <c r="N3463" i="2"/>
  <c r="M3463" i="2"/>
  <c r="L3463" i="2"/>
  <c r="O3464" i="2"/>
  <c r="N3464" i="2"/>
  <c r="M3464" i="2"/>
  <c r="L3464" i="2"/>
  <c r="O3465" i="2"/>
  <c r="N3465" i="2"/>
  <c r="M3465" i="2"/>
  <c r="L3465" i="2"/>
  <c r="P3466" i="2"/>
  <c r="Q3466" i="2" s="1"/>
  <c r="R3466" i="2" s="1"/>
  <c r="S3466" i="2" s="1"/>
  <c r="T3466" i="2" s="1"/>
  <c r="O3467" i="2"/>
  <c r="N3467" i="2"/>
  <c r="M3467" i="2"/>
  <c r="L3467" i="2"/>
  <c r="O3468" i="2"/>
  <c r="N3468" i="2"/>
  <c r="M3468" i="2"/>
  <c r="L3468" i="2"/>
  <c r="O3469" i="2"/>
  <c r="N3469" i="2"/>
  <c r="M3469" i="2"/>
  <c r="L3469" i="2"/>
  <c r="O3470" i="2"/>
  <c r="N3470" i="2"/>
  <c r="M3470" i="2"/>
  <c r="L3470" i="2"/>
  <c r="O3471" i="2"/>
  <c r="N3471" i="2"/>
  <c r="M3471" i="2"/>
  <c r="L3471" i="2"/>
  <c r="O3472" i="2"/>
  <c r="N3472" i="2"/>
  <c r="M3472" i="2"/>
  <c r="L3472" i="2"/>
  <c r="O3473" i="2"/>
  <c r="N3473" i="2"/>
  <c r="M3473" i="2"/>
  <c r="L3473" i="2"/>
  <c r="O3474" i="2"/>
  <c r="N3474" i="2"/>
  <c r="M3474" i="2"/>
  <c r="L3474" i="2"/>
  <c r="O3475" i="2"/>
  <c r="N3475" i="2"/>
  <c r="M3475" i="2"/>
  <c r="L3475" i="2"/>
  <c r="P3476" i="2"/>
  <c r="Q3476" i="2" s="1"/>
  <c r="R3476" i="2" s="1"/>
  <c r="S3476" i="2" s="1"/>
  <c r="T3476" i="2" s="1"/>
  <c r="O3477" i="2"/>
  <c r="N3477" i="2"/>
  <c r="M3477" i="2"/>
  <c r="L3477" i="2"/>
  <c r="P3478" i="2"/>
  <c r="Q3478" i="2" s="1"/>
  <c r="R3478" i="2" s="1"/>
  <c r="S3478" i="2" s="1"/>
  <c r="T3478" i="2" s="1"/>
  <c r="O3479" i="2"/>
  <c r="N3479" i="2"/>
  <c r="M3479" i="2"/>
  <c r="L3479" i="2"/>
  <c r="O3480" i="2"/>
  <c r="N3480" i="2"/>
  <c r="M3480" i="2"/>
  <c r="L3480" i="2"/>
  <c r="O3481" i="2"/>
  <c r="N3481" i="2"/>
  <c r="M3481" i="2"/>
  <c r="L3481" i="2"/>
  <c r="P3482" i="2"/>
  <c r="Q3482" i="2" s="1"/>
  <c r="R3482" i="2" s="1"/>
  <c r="S3482" i="2" s="1"/>
  <c r="T3482" i="2" s="1"/>
  <c r="O3483" i="2"/>
  <c r="N3483" i="2"/>
  <c r="M3483" i="2"/>
  <c r="L3483" i="2"/>
  <c r="O3484" i="2"/>
  <c r="N3484" i="2"/>
  <c r="M3484" i="2"/>
  <c r="L3484" i="2"/>
  <c r="O3485" i="2"/>
  <c r="N3485" i="2"/>
  <c r="M3485" i="2"/>
  <c r="L3485" i="2"/>
  <c r="O3486" i="2"/>
  <c r="N3486" i="2"/>
  <c r="M3486" i="2"/>
  <c r="L3486" i="2"/>
  <c r="O3487" i="2"/>
  <c r="N3487" i="2"/>
  <c r="M3487" i="2"/>
  <c r="L3487" i="2"/>
  <c r="O3488" i="2"/>
  <c r="N3488" i="2"/>
  <c r="M3488" i="2"/>
  <c r="L3488" i="2"/>
  <c r="P3489" i="2"/>
  <c r="Q3489" i="2" s="1"/>
  <c r="R3489" i="2" s="1"/>
  <c r="S3489" i="2" s="1"/>
  <c r="T3489" i="2" s="1"/>
  <c r="O3490" i="2"/>
  <c r="N3490" i="2"/>
  <c r="M3490" i="2"/>
  <c r="L3490" i="2"/>
  <c r="O3491" i="2"/>
  <c r="N3491" i="2"/>
  <c r="M3491" i="2"/>
  <c r="L3491" i="2"/>
  <c r="O3492" i="2"/>
  <c r="N3492" i="2"/>
  <c r="M3492" i="2"/>
  <c r="L3492" i="2"/>
  <c r="O3493" i="2"/>
  <c r="N3493" i="2"/>
  <c r="M3493" i="2"/>
  <c r="L3493" i="2"/>
  <c r="O3494" i="2"/>
  <c r="N3494" i="2"/>
  <c r="M3494" i="2"/>
  <c r="L3494" i="2"/>
  <c r="O3495" i="2"/>
  <c r="N3495" i="2"/>
  <c r="M3495" i="2"/>
  <c r="L3495" i="2"/>
  <c r="P3496" i="2"/>
  <c r="Q3496" i="2" s="1"/>
  <c r="R3496" i="2" s="1"/>
  <c r="S3496" i="2" s="1"/>
  <c r="T3496" i="2" s="1"/>
  <c r="O3497" i="2"/>
  <c r="N3497" i="2"/>
  <c r="M3497" i="2"/>
  <c r="L3497" i="2"/>
  <c r="O3498" i="2"/>
  <c r="N3498" i="2"/>
  <c r="M3498" i="2"/>
  <c r="L3498" i="2"/>
  <c r="O3499" i="2"/>
  <c r="N3499" i="2"/>
  <c r="M3499" i="2"/>
  <c r="L3499" i="2"/>
  <c r="O3500" i="2"/>
  <c r="N3500" i="2"/>
  <c r="M3500" i="2"/>
  <c r="L3500" i="2"/>
  <c r="O3501" i="2"/>
  <c r="N3501" i="2"/>
  <c r="M3501" i="2"/>
  <c r="L3501" i="2"/>
  <c r="O3502" i="2"/>
  <c r="N3502" i="2"/>
  <c r="M3502" i="2"/>
  <c r="L3502" i="2"/>
  <c r="P3503" i="2"/>
  <c r="Q3503" i="2" s="1"/>
  <c r="R3503" i="2" s="1"/>
  <c r="S3503" i="2" s="1"/>
  <c r="T3503" i="2" s="1"/>
  <c r="O3504" i="2"/>
  <c r="N3504" i="2"/>
  <c r="M3504" i="2"/>
  <c r="L3504" i="2"/>
  <c r="O3505" i="2"/>
  <c r="N3505" i="2"/>
  <c r="M3505" i="2"/>
  <c r="L3505" i="2"/>
  <c r="O3506" i="2"/>
  <c r="N3506" i="2"/>
  <c r="M3506" i="2"/>
  <c r="L3506" i="2"/>
  <c r="O3507" i="2"/>
  <c r="N3507" i="2"/>
  <c r="M3507" i="2"/>
  <c r="L3507" i="2"/>
  <c r="O3508" i="2"/>
  <c r="N3508" i="2"/>
  <c r="M3508" i="2"/>
  <c r="L3508" i="2"/>
  <c r="O3509" i="2"/>
  <c r="N3509" i="2"/>
  <c r="M3509" i="2"/>
  <c r="L3509" i="2"/>
  <c r="O3510" i="2"/>
  <c r="N3510" i="2"/>
  <c r="M3510" i="2"/>
  <c r="L3510" i="2"/>
  <c r="P3511" i="2"/>
  <c r="Q3511" i="2" s="1"/>
  <c r="R3511" i="2" s="1"/>
  <c r="S3511" i="2" s="1"/>
  <c r="T3511" i="2" s="1"/>
  <c r="P3512" i="2"/>
  <c r="Q3512" i="2" s="1"/>
  <c r="R3512" i="2" s="1"/>
  <c r="S3512" i="2" s="1"/>
  <c r="T3512" i="2" s="1"/>
  <c r="P3513" i="2"/>
  <c r="Q3513" i="2" s="1"/>
  <c r="R3513" i="2" s="1"/>
  <c r="S3513" i="2" s="1"/>
  <c r="T3513" i="2" s="1"/>
  <c r="P3514" i="2"/>
  <c r="Q3514" i="2" s="1"/>
  <c r="R3514" i="2" s="1"/>
  <c r="S3514" i="2" s="1"/>
  <c r="T3514" i="2" s="1"/>
  <c r="P3515" i="2"/>
  <c r="Q3515" i="2" s="1"/>
  <c r="R3515" i="2" s="1"/>
  <c r="S3515" i="2" s="1"/>
  <c r="T3515" i="2" s="1"/>
  <c r="P3516" i="2"/>
  <c r="Q3516" i="2" s="1"/>
  <c r="R3516" i="2" s="1"/>
  <c r="S3516" i="2" s="1"/>
  <c r="T3516" i="2" s="1"/>
  <c r="P3517" i="2"/>
  <c r="Q3517" i="2" s="1"/>
  <c r="R3517" i="2" s="1"/>
  <c r="S3517" i="2" s="1"/>
  <c r="T3517" i="2" s="1"/>
  <c r="P3518" i="2"/>
  <c r="Q3518" i="2" s="1"/>
  <c r="R3518" i="2" s="1"/>
  <c r="S3518" i="2" s="1"/>
  <c r="T3518" i="2" s="1"/>
  <c r="P3519" i="2"/>
  <c r="Q3519" i="2" s="1"/>
  <c r="R3519" i="2" s="1"/>
  <c r="S3519" i="2" s="1"/>
  <c r="T3519" i="2" s="1"/>
  <c r="P3520" i="2"/>
  <c r="Q3520" i="2" s="1"/>
  <c r="R3520" i="2" s="1"/>
  <c r="S3520" i="2" s="1"/>
  <c r="T3520" i="2" s="1"/>
  <c r="P3521" i="2"/>
  <c r="Q3521" i="2" s="1"/>
  <c r="R3521" i="2" s="1"/>
  <c r="S3521" i="2" s="1"/>
  <c r="T3521" i="2" s="1"/>
  <c r="P3522" i="2"/>
  <c r="Q3522" i="2" s="1"/>
  <c r="R3522" i="2" s="1"/>
  <c r="S3522" i="2" s="1"/>
  <c r="T3522" i="2" s="1"/>
  <c r="P3523" i="2"/>
  <c r="Q3523" i="2" s="1"/>
  <c r="R3523" i="2" s="1"/>
  <c r="S3523" i="2" s="1"/>
  <c r="T3523" i="2" s="1"/>
  <c r="P3524" i="2"/>
  <c r="Q3524" i="2" s="1"/>
  <c r="R3524" i="2" s="1"/>
  <c r="S3524" i="2" s="1"/>
  <c r="T3524" i="2" s="1"/>
  <c r="P3525" i="2"/>
  <c r="Q3525" i="2" s="1"/>
  <c r="R3525" i="2" s="1"/>
  <c r="S3525" i="2" s="1"/>
  <c r="T3525" i="2" s="1"/>
  <c r="P3526" i="2"/>
  <c r="Q3526" i="2" s="1"/>
  <c r="R3526" i="2" s="1"/>
  <c r="S3526" i="2" s="1"/>
  <c r="T3526" i="2" s="1"/>
  <c r="P3527" i="2"/>
  <c r="Q3527" i="2" s="1"/>
  <c r="R3527" i="2" s="1"/>
  <c r="S3527" i="2" s="1"/>
  <c r="T3527" i="2" s="1"/>
  <c r="P3528" i="2"/>
  <c r="Q3528" i="2" s="1"/>
  <c r="R3528" i="2" s="1"/>
  <c r="S3528" i="2" s="1"/>
  <c r="T3528" i="2" s="1"/>
  <c r="P3529" i="2"/>
  <c r="Q3529" i="2" s="1"/>
  <c r="R3529" i="2" s="1"/>
  <c r="S3529" i="2" s="1"/>
  <c r="T3529" i="2" s="1"/>
  <c r="P3530" i="2"/>
  <c r="Q3530" i="2" s="1"/>
  <c r="R3530" i="2" s="1"/>
  <c r="S3530" i="2" s="1"/>
  <c r="T3530" i="2" s="1"/>
  <c r="P3531" i="2"/>
  <c r="Q3531" i="2" s="1"/>
  <c r="R3531" i="2" s="1"/>
  <c r="S3531" i="2" s="1"/>
  <c r="T3531" i="2" s="1"/>
  <c r="P3532" i="2"/>
  <c r="Q3532" i="2" s="1"/>
  <c r="R3532" i="2" s="1"/>
  <c r="S3532" i="2" s="1"/>
  <c r="T3532" i="2" s="1"/>
  <c r="P3533" i="2"/>
  <c r="Q3533" i="2" s="1"/>
  <c r="R3533" i="2" s="1"/>
  <c r="S3533" i="2" s="1"/>
  <c r="T3533" i="2" s="1"/>
  <c r="P3534" i="2"/>
  <c r="Q3534" i="2" s="1"/>
  <c r="R3534" i="2" s="1"/>
  <c r="S3534" i="2" s="1"/>
  <c r="T3534" i="2" s="1"/>
  <c r="P3535" i="2"/>
  <c r="Q3535" i="2" s="1"/>
  <c r="R3535" i="2" s="1"/>
  <c r="S3535" i="2" s="1"/>
  <c r="T3535" i="2" s="1"/>
  <c r="P3536" i="2"/>
  <c r="Q3536" i="2" s="1"/>
  <c r="R3536" i="2" s="1"/>
  <c r="S3536" i="2" s="1"/>
  <c r="T3536" i="2" s="1"/>
  <c r="P3537" i="2"/>
  <c r="Q3537" i="2" s="1"/>
  <c r="R3537" i="2" s="1"/>
  <c r="S3537" i="2" s="1"/>
  <c r="T3537" i="2" s="1"/>
  <c r="P3538" i="2"/>
  <c r="Q3538" i="2" s="1"/>
  <c r="R3538" i="2" s="1"/>
  <c r="S3538" i="2" s="1"/>
  <c r="T3538" i="2" s="1"/>
  <c r="P3539" i="2"/>
  <c r="Q3539" i="2" s="1"/>
  <c r="R3539" i="2" s="1"/>
  <c r="S3539" i="2" s="1"/>
  <c r="T3539" i="2" s="1"/>
  <c r="P3540" i="2"/>
  <c r="Q3540" i="2" s="1"/>
  <c r="R3540" i="2" s="1"/>
  <c r="S3540" i="2" s="1"/>
  <c r="T3540" i="2" s="1"/>
  <c r="P3541" i="2"/>
  <c r="Q3541" i="2" s="1"/>
  <c r="R3541" i="2" s="1"/>
  <c r="S3541" i="2" s="1"/>
  <c r="T3541" i="2" s="1"/>
  <c r="P3542" i="2"/>
  <c r="Q3542" i="2" s="1"/>
  <c r="R3542" i="2" s="1"/>
  <c r="S3542" i="2" s="1"/>
  <c r="T3542" i="2" s="1"/>
  <c r="P3543" i="2"/>
  <c r="Q3543" i="2" s="1"/>
  <c r="R3543" i="2" s="1"/>
  <c r="S3543" i="2" s="1"/>
  <c r="T3543" i="2" s="1"/>
  <c r="P3544" i="2"/>
  <c r="Q3544" i="2" s="1"/>
  <c r="R3544" i="2" s="1"/>
  <c r="S3544" i="2" s="1"/>
  <c r="T3544" i="2" s="1"/>
  <c r="P3545" i="2"/>
  <c r="Q3545" i="2" s="1"/>
  <c r="R3545" i="2" s="1"/>
  <c r="S3545" i="2" s="1"/>
  <c r="T3545" i="2" s="1"/>
  <c r="P3546" i="2"/>
  <c r="Q3546" i="2" s="1"/>
  <c r="R3546" i="2" s="1"/>
  <c r="S3546" i="2" s="1"/>
  <c r="T3546" i="2" s="1"/>
  <c r="P3547" i="2"/>
  <c r="Q3547" i="2" s="1"/>
  <c r="R3547" i="2" s="1"/>
  <c r="S3547" i="2" s="1"/>
  <c r="T3547" i="2" s="1"/>
  <c r="P3548" i="2"/>
  <c r="Q3548" i="2" s="1"/>
  <c r="R3548" i="2" s="1"/>
  <c r="S3548" i="2" s="1"/>
  <c r="T3548" i="2" s="1"/>
  <c r="P3549" i="2"/>
  <c r="Q3549" i="2" s="1"/>
  <c r="R3549" i="2" s="1"/>
  <c r="S3549" i="2" s="1"/>
  <c r="T3549" i="2" s="1"/>
  <c r="P3550" i="2"/>
  <c r="Q3550" i="2" s="1"/>
  <c r="R3550" i="2" s="1"/>
  <c r="S3550" i="2" s="1"/>
  <c r="T3550" i="2" s="1"/>
  <c r="P3551" i="2"/>
  <c r="Q3551" i="2" s="1"/>
  <c r="R3551" i="2" s="1"/>
  <c r="S3551" i="2" s="1"/>
  <c r="T3551" i="2" s="1"/>
  <c r="P3552" i="2"/>
  <c r="Q3552" i="2" s="1"/>
  <c r="R3552" i="2" s="1"/>
  <c r="S3552" i="2" s="1"/>
  <c r="T3552" i="2" s="1"/>
  <c r="P3553" i="2"/>
  <c r="Q3553" i="2" s="1"/>
  <c r="R3553" i="2" s="1"/>
  <c r="S3553" i="2" s="1"/>
  <c r="T3553" i="2" s="1"/>
  <c r="P3554" i="2"/>
  <c r="Q3554" i="2" s="1"/>
  <c r="R3554" i="2" s="1"/>
  <c r="S3554" i="2" s="1"/>
  <c r="T3554" i="2" s="1"/>
  <c r="P3555" i="2"/>
  <c r="Q3555" i="2" s="1"/>
  <c r="R3555" i="2" s="1"/>
  <c r="S3555" i="2" s="1"/>
  <c r="T3555" i="2" s="1"/>
  <c r="P3556" i="2"/>
  <c r="Q3556" i="2" s="1"/>
  <c r="R3556" i="2" s="1"/>
  <c r="S3556" i="2" s="1"/>
  <c r="T3556" i="2" s="1"/>
  <c r="P3557" i="2"/>
  <c r="Q3557" i="2" s="1"/>
  <c r="R3557" i="2" s="1"/>
  <c r="S3557" i="2" s="1"/>
  <c r="T3557" i="2" s="1"/>
  <c r="P3558" i="2"/>
  <c r="Q3558" i="2" s="1"/>
  <c r="R3558" i="2" s="1"/>
  <c r="S3558" i="2" s="1"/>
  <c r="T3558" i="2" s="1"/>
  <c r="P3559" i="2"/>
  <c r="Q3559" i="2" s="1"/>
  <c r="R3559" i="2" s="1"/>
  <c r="S3559" i="2" s="1"/>
  <c r="T3559" i="2" s="1"/>
  <c r="P3560" i="2"/>
  <c r="Q3560" i="2" s="1"/>
  <c r="R3560" i="2" s="1"/>
  <c r="S3560" i="2" s="1"/>
  <c r="T3560" i="2" s="1"/>
  <c r="P3561" i="2"/>
  <c r="Q3561" i="2" s="1"/>
  <c r="R3561" i="2" s="1"/>
  <c r="S3561" i="2" s="1"/>
  <c r="T3561" i="2" s="1"/>
  <c r="P3562" i="2"/>
  <c r="Q3562" i="2" s="1"/>
  <c r="R3562" i="2" s="1"/>
  <c r="S3562" i="2" s="1"/>
  <c r="T3562" i="2" s="1"/>
  <c r="P3563" i="2"/>
  <c r="Q3563" i="2" s="1"/>
  <c r="R3563" i="2" s="1"/>
  <c r="S3563" i="2" s="1"/>
  <c r="T3563" i="2" s="1"/>
  <c r="P3564" i="2"/>
  <c r="Q3564" i="2" s="1"/>
  <c r="R3564" i="2" s="1"/>
  <c r="S3564" i="2" s="1"/>
  <c r="T3564" i="2" s="1"/>
  <c r="P3565" i="2"/>
  <c r="Q3565" i="2" s="1"/>
  <c r="R3565" i="2" s="1"/>
  <c r="S3565" i="2" s="1"/>
  <c r="T3565" i="2" s="1"/>
  <c r="P3566" i="2"/>
  <c r="Q3566" i="2" s="1"/>
  <c r="R3566" i="2" s="1"/>
  <c r="S3566" i="2" s="1"/>
  <c r="T3566" i="2" s="1"/>
  <c r="P3567" i="2"/>
  <c r="Q3567" i="2" s="1"/>
  <c r="R3567" i="2" s="1"/>
  <c r="S3567" i="2" s="1"/>
  <c r="T3567" i="2" s="1"/>
  <c r="P3568" i="2"/>
  <c r="Q3568" i="2" s="1"/>
  <c r="R3568" i="2" s="1"/>
  <c r="S3568" i="2" s="1"/>
  <c r="T3568" i="2" s="1"/>
  <c r="P3569" i="2"/>
  <c r="Q3569" i="2" s="1"/>
  <c r="R3569" i="2" s="1"/>
  <c r="S3569" i="2" s="1"/>
  <c r="T3569" i="2" s="1"/>
  <c r="P3570" i="2"/>
  <c r="Q3570" i="2" s="1"/>
  <c r="R3570" i="2" s="1"/>
  <c r="S3570" i="2" s="1"/>
  <c r="T3570" i="2" s="1"/>
  <c r="P3571" i="2"/>
  <c r="Q3571" i="2" s="1"/>
  <c r="R3571" i="2" s="1"/>
  <c r="S3571" i="2" s="1"/>
  <c r="T3571" i="2" s="1"/>
  <c r="P3572" i="2"/>
  <c r="Q3572" i="2" s="1"/>
  <c r="R3572" i="2" s="1"/>
  <c r="S3572" i="2" s="1"/>
  <c r="T3572" i="2" s="1"/>
  <c r="P3573" i="2"/>
  <c r="Q3573" i="2" s="1"/>
  <c r="R3573" i="2" s="1"/>
  <c r="S3573" i="2" s="1"/>
  <c r="T3573" i="2" s="1"/>
  <c r="P3574" i="2"/>
  <c r="Q3574" i="2" s="1"/>
  <c r="R3574" i="2" s="1"/>
  <c r="S3574" i="2" s="1"/>
  <c r="T3574" i="2" s="1"/>
  <c r="P3575" i="2"/>
  <c r="Q3575" i="2" s="1"/>
  <c r="R3575" i="2" s="1"/>
  <c r="S3575" i="2" s="1"/>
  <c r="T3575" i="2" s="1"/>
  <c r="P3576" i="2"/>
  <c r="Q3576" i="2" s="1"/>
  <c r="R3576" i="2" s="1"/>
  <c r="S3576" i="2" s="1"/>
  <c r="T3576" i="2" s="1"/>
  <c r="P3577" i="2"/>
  <c r="Q3577" i="2" s="1"/>
  <c r="R3577" i="2" s="1"/>
  <c r="S3577" i="2" s="1"/>
  <c r="T3577" i="2" s="1"/>
  <c r="P3578" i="2"/>
  <c r="Q3578" i="2" s="1"/>
  <c r="R3578" i="2" s="1"/>
  <c r="S3578" i="2" s="1"/>
  <c r="T3578" i="2" s="1"/>
  <c r="P3579" i="2"/>
  <c r="Q3579" i="2" s="1"/>
  <c r="R3579" i="2" s="1"/>
  <c r="S3579" i="2" s="1"/>
  <c r="T3579" i="2" s="1"/>
  <c r="P3580" i="2"/>
  <c r="Q3580" i="2" s="1"/>
  <c r="R3580" i="2" s="1"/>
  <c r="S3580" i="2" s="1"/>
  <c r="T3580" i="2" s="1"/>
  <c r="P3581" i="2"/>
  <c r="Q3581" i="2" s="1"/>
  <c r="R3581" i="2" s="1"/>
  <c r="S3581" i="2" s="1"/>
  <c r="T3581" i="2" s="1"/>
  <c r="P3582" i="2"/>
  <c r="Q3582" i="2" s="1"/>
  <c r="R3582" i="2" s="1"/>
  <c r="S3582" i="2" s="1"/>
  <c r="T3582" i="2" s="1"/>
  <c r="P3583" i="2"/>
  <c r="Q3583" i="2" s="1"/>
  <c r="R3583" i="2" s="1"/>
  <c r="S3583" i="2" s="1"/>
  <c r="T3583" i="2" s="1"/>
  <c r="P3584" i="2"/>
  <c r="Q3584" i="2" s="1"/>
  <c r="R3584" i="2" s="1"/>
  <c r="S3584" i="2" s="1"/>
  <c r="T3584" i="2" s="1"/>
  <c r="P3585" i="2"/>
  <c r="Q3585" i="2" s="1"/>
  <c r="R3585" i="2" s="1"/>
  <c r="S3585" i="2" s="1"/>
  <c r="T3585" i="2" s="1"/>
  <c r="P3586" i="2"/>
  <c r="Q3586" i="2" s="1"/>
  <c r="R3586" i="2" s="1"/>
  <c r="S3586" i="2" s="1"/>
  <c r="T3586" i="2" s="1"/>
  <c r="P3587" i="2"/>
  <c r="Q3587" i="2" s="1"/>
  <c r="R3587" i="2" s="1"/>
  <c r="S3587" i="2" s="1"/>
  <c r="T3587" i="2" s="1"/>
  <c r="P3588" i="2"/>
  <c r="Q3588" i="2" s="1"/>
  <c r="R3588" i="2" s="1"/>
  <c r="S3588" i="2" s="1"/>
  <c r="T3588" i="2" s="1"/>
  <c r="P3589" i="2"/>
  <c r="Q3589" i="2" s="1"/>
  <c r="R3589" i="2" s="1"/>
  <c r="S3589" i="2" s="1"/>
  <c r="T3589" i="2" s="1"/>
  <c r="P3590" i="2"/>
  <c r="Q3590" i="2" s="1"/>
  <c r="R3590" i="2" s="1"/>
  <c r="S3590" i="2" s="1"/>
  <c r="T3590" i="2" s="1"/>
  <c r="P3591" i="2"/>
  <c r="Q3591" i="2" s="1"/>
  <c r="R3591" i="2" s="1"/>
  <c r="S3591" i="2" s="1"/>
  <c r="T3591" i="2" s="1"/>
  <c r="P3592" i="2"/>
  <c r="Q3592" i="2" s="1"/>
  <c r="R3592" i="2" s="1"/>
  <c r="S3592" i="2" s="1"/>
  <c r="T3592" i="2" s="1"/>
  <c r="P3593" i="2"/>
  <c r="Q3593" i="2" s="1"/>
  <c r="R3593" i="2" s="1"/>
  <c r="S3593" i="2" s="1"/>
  <c r="T3593" i="2" s="1"/>
  <c r="P3594" i="2"/>
  <c r="Q3594" i="2" s="1"/>
  <c r="R3594" i="2" s="1"/>
  <c r="S3594" i="2" s="1"/>
  <c r="T3594" i="2" s="1"/>
  <c r="P3595" i="2"/>
  <c r="Q3595" i="2" s="1"/>
  <c r="R3595" i="2" s="1"/>
  <c r="S3595" i="2" s="1"/>
  <c r="T3595" i="2" s="1"/>
  <c r="P3596" i="2"/>
  <c r="Q3596" i="2" s="1"/>
  <c r="R3596" i="2" s="1"/>
  <c r="S3596" i="2" s="1"/>
  <c r="T3596" i="2" s="1"/>
  <c r="P3597" i="2"/>
  <c r="Q3597" i="2" s="1"/>
  <c r="R3597" i="2" s="1"/>
  <c r="S3597" i="2" s="1"/>
  <c r="T3597" i="2" s="1"/>
  <c r="P3598" i="2"/>
  <c r="Q3598" i="2" s="1"/>
  <c r="R3598" i="2" s="1"/>
  <c r="S3598" i="2" s="1"/>
  <c r="T3598" i="2" s="1"/>
  <c r="P3599" i="2"/>
  <c r="Q3599" i="2" s="1"/>
  <c r="R3599" i="2" s="1"/>
  <c r="S3599" i="2" s="1"/>
  <c r="T3599" i="2" s="1"/>
  <c r="P3600" i="2"/>
  <c r="Q3600" i="2" s="1"/>
  <c r="R3600" i="2" s="1"/>
  <c r="S3600" i="2" s="1"/>
  <c r="T3600" i="2" s="1"/>
  <c r="P3601" i="2"/>
  <c r="Q3601" i="2" s="1"/>
  <c r="R3601" i="2" s="1"/>
  <c r="S3601" i="2" s="1"/>
  <c r="T3601" i="2" s="1"/>
  <c r="P3602" i="2"/>
  <c r="Q3602" i="2" s="1"/>
  <c r="R3602" i="2" s="1"/>
  <c r="S3602" i="2" s="1"/>
  <c r="T3602" i="2" s="1"/>
  <c r="P3603" i="2"/>
  <c r="Q3603" i="2" s="1"/>
  <c r="R3603" i="2" s="1"/>
  <c r="S3603" i="2" s="1"/>
  <c r="T3603" i="2" s="1"/>
  <c r="P3604" i="2"/>
  <c r="Q3604" i="2" s="1"/>
  <c r="R3604" i="2" s="1"/>
  <c r="S3604" i="2" s="1"/>
  <c r="T3604" i="2" s="1"/>
  <c r="P3605" i="2"/>
  <c r="Q3605" i="2" s="1"/>
  <c r="R3605" i="2" s="1"/>
  <c r="S3605" i="2" s="1"/>
  <c r="T3605" i="2" s="1"/>
  <c r="P3606" i="2"/>
  <c r="Q3606" i="2" s="1"/>
  <c r="R3606" i="2" s="1"/>
  <c r="S3606" i="2" s="1"/>
  <c r="T3606" i="2" s="1"/>
  <c r="P3607" i="2"/>
  <c r="Q3607" i="2" s="1"/>
  <c r="R3607" i="2" s="1"/>
  <c r="S3607" i="2" s="1"/>
  <c r="T3607" i="2" s="1"/>
  <c r="P3608" i="2"/>
  <c r="Q3608" i="2" s="1"/>
  <c r="R3608" i="2" s="1"/>
  <c r="S3608" i="2" s="1"/>
  <c r="T3608" i="2" s="1"/>
  <c r="P3609" i="2"/>
  <c r="Q3609" i="2" s="1"/>
  <c r="R3609" i="2" s="1"/>
  <c r="S3609" i="2" s="1"/>
  <c r="T3609" i="2" s="1"/>
  <c r="P3610" i="2"/>
  <c r="Q3610" i="2" s="1"/>
  <c r="R3610" i="2" s="1"/>
  <c r="S3610" i="2" s="1"/>
  <c r="T3610" i="2" s="1"/>
  <c r="P3611" i="2"/>
  <c r="Q3611" i="2" s="1"/>
  <c r="R3611" i="2" s="1"/>
  <c r="S3611" i="2" s="1"/>
  <c r="T3611" i="2" s="1"/>
  <c r="P3612" i="2"/>
  <c r="Q3612" i="2" s="1"/>
  <c r="R3612" i="2" s="1"/>
  <c r="S3612" i="2" s="1"/>
  <c r="T3612" i="2" s="1"/>
  <c r="P3613" i="2"/>
  <c r="Q3613" i="2" s="1"/>
  <c r="R3613" i="2" s="1"/>
  <c r="S3613" i="2" s="1"/>
  <c r="T3613" i="2" s="1"/>
  <c r="P3614" i="2"/>
  <c r="Q3614" i="2" s="1"/>
  <c r="R3614" i="2" s="1"/>
  <c r="S3614" i="2" s="1"/>
  <c r="T3614" i="2" s="1"/>
  <c r="P3615" i="2"/>
  <c r="Q3615" i="2" s="1"/>
  <c r="R3615" i="2" s="1"/>
  <c r="S3615" i="2" s="1"/>
  <c r="T3615" i="2" s="1"/>
  <c r="P3616" i="2"/>
  <c r="Q3616" i="2" s="1"/>
  <c r="R3616" i="2" s="1"/>
  <c r="S3616" i="2" s="1"/>
  <c r="T3616" i="2" s="1"/>
  <c r="P3617" i="2"/>
  <c r="Q3617" i="2" s="1"/>
  <c r="R3617" i="2" s="1"/>
  <c r="S3617" i="2" s="1"/>
  <c r="T3617" i="2" s="1"/>
  <c r="P3618" i="2"/>
  <c r="Q3618" i="2" s="1"/>
  <c r="R3618" i="2" s="1"/>
  <c r="S3618" i="2" s="1"/>
  <c r="T3618" i="2" s="1"/>
  <c r="P3619" i="2"/>
  <c r="Q3619" i="2" s="1"/>
  <c r="R3619" i="2" s="1"/>
  <c r="S3619" i="2" s="1"/>
  <c r="T3619" i="2" s="1"/>
  <c r="P3620" i="2"/>
  <c r="Q3620" i="2" s="1"/>
  <c r="R3620" i="2" s="1"/>
  <c r="S3620" i="2" s="1"/>
  <c r="T3620" i="2" s="1"/>
  <c r="P3621" i="2"/>
  <c r="Q3621" i="2" s="1"/>
  <c r="R3621" i="2" s="1"/>
  <c r="S3621" i="2" s="1"/>
  <c r="T3621" i="2" s="1"/>
  <c r="P3622" i="2"/>
  <c r="Q3622" i="2" s="1"/>
  <c r="R3622" i="2" s="1"/>
  <c r="S3622" i="2" s="1"/>
  <c r="T3622" i="2" s="1"/>
  <c r="P3623" i="2"/>
  <c r="Q3623" i="2" s="1"/>
  <c r="R3623" i="2" s="1"/>
  <c r="S3623" i="2" s="1"/>
  <c r="T3623" i="2" s="1"/>
  <c r="P3624" i="2"/>
  <c r="Q3624" i="2" s="1"/>
  <c r="R3624" i="2" s="1"/>
  <c r="S3624" i="2" s="1"/>
  <c r="T3624" i="2" s="1"/>
  <c r="P3625" i="2"/>
  <c r="Q3625" i="2" s="1"/>
  <c r="R3625" i="2" s="1"/>
  <c r="S3625" i="2" s="1"/>
  <c r="T3625" i="2" s="1"/>
  <c r="P3626" i="2"/>
  <c r="Q3626" i="2" s="1"/>
  <c r="R3626" i="2" s="1"/>
  <c r="S3626" i="2" s="1"/>
  <c r="T3626" i="2" s="1"/>
  <c r="P3627" i="2"/>
  <c r="Q3627" i="2" s="1"/>
  <c r="R3627" i="2" s="1"/>
  <c r="S3627" i="2" s="1"/>
  <c r="T3627" i="2" s="1"/>
  <c r="P3628" i="2"/>
  <c r="Q3628" i="2" s="1"/>
  <c r="R3628" i="2" s="1"/>
  <c r="S3628" i="2" s="1"/>
  <c r="T3628" i="2" s="1"/>
  <c r="P3629" i="2"/>
  <c r="Q3629" i="2" s="1"/>
  <c r="R3629" i="2" s="1"/>
  <c r="S3629" i="2" s="1"/>
  <c r="T3629" i="2" s="1"/>
  <c r="P3630" i="2"/>
  <c r="Q3630" i="2" s="1"/>
  <c r="R3630" i="2" s="1"/>
  <c r="S3630" i="2" s="1"/>
  <c r="T3630" i="2" s="1"/>
  <c r="P3631" i="2"/>
  <c r="Q3631" i="2" s="1"/>
  <c r="R3631" i="2" s="1"/>
  <c r="S3631" i="2" s="1"/>
  <c r="T3631" i="2" s="1"/>
  <c r="P3632" i="2"/>
  <c r="Q3632" i="2" s="1"/>
  <c r="R3632" i="2" s="1"/>
  <c r="S3632" i="2" s="1"/>
  <c r="T3632" i="2" s="1"/>
  <c r="P3633" i="2"/>
  <c r="Q3633" i="2" s="1"/>
  <c r="R3633" i="2" s="1"/>
  <c r="S3633" i="2" s="1"/>
  <c r="T3633" i="2" s="1"/>
  <c r="P3634" i="2"/>
  <c r="Q3634" i="2" s="1"/>
  <c r="R3634" i="2" s="1"/>
  <c r="S3634" i="2" s="1"/>
  <c r="T3634" i="2" s="1"/>
  <c r="P3635" i="2"/>
  <c r="Q3635" i="2" s="1"/>
  <c r="R3635" i="2" s="1"/>
  <c r="S3635" i="2" s="1"/>
  <c r="T3635" i="2" s="1"/>
  <c r="P3636" i="2"/>
  <c r="Q3636" i="2" s="1"/>
  <c r="R3636" i="2" s="1"/>
  <c r="S3636" i="2" s="1"/>
  <c r="T3636" i="2" s="1"/>
  <c r="P3637" i="2"/>
  <c r="Q3637" i="2" s="1"/>
  <c r="R3637" i="2" s="1"/>
  <c r="S3637" i="2" s="1"/>
  <c r="T3637" i="2" s="1"/>
  <c r="P3638" i="2"/>
  <c r="Q3638" i="2" s="1"/>
  <c r="R3638" i="2" s="1"/>
  <c r="S3638" i="2" s="1"/>
  <c r="T3638" i="2" s="1"/>
  <c r="P3639" i="2"/>
  <c r="Q3639" i="2" s="1"/>
  <c r="R3639" i="2" s="1"/>
  <c r="S3639" i="2" s="1"/>
  <c r="T3639" i="2" s="1"/>
  <c r="P3640" i="2"/>
  <c r="Q3640" i="2" s="1"/>
  <c r="R3640" i="2" s="1"/>
  <c r="S3640" i="2" s="1"/>
  <c r="T3640" i="2" s="1"/>
  <c r="P3641" i="2"/>
  <c r="Q3641" i="2" s="1"/>
  <c r="R3641" i="2" s="1"/>
  <c r="S3641" i="2" s="1"/>
  <c r="T3641" i="2" s="1"/>
  <c r="P3642" i="2"/>
  <c r="Q3642" i="2" s="1"/>
  <c r="R3642" i="2" s="1"/>
  <c r="S3642" i="2" s="1"/>
  <c r="T3642" i="2" s="1"/>
  <c r="P3643" i="2"/>
  <c r="Q3643" i="2" s="1"/>
  <c r="R3643" i="2" s="1"/>
  <c r="S3643" i="2" s="1"/>
  <c r="T3643" i="2" s="1"/>
  <c r="P3644" i="2"/>
  <c r="Q3644" i="2" s="1"/>
  <c r="R3644" i="2" s="1"/>
  <c r="S3644" i="2" s="1"/>
  <c r="T3644" i="2" s="1"/>
  <c r="P3645" i="2"/>
  <c r="Q3645" i="2" s="1"/>
  <c r="R3645" i="2" s="1"/>
  <c r="S3645" i="2" s="1"/>
  <c r="T3645" i="2" s="1"/>
  <c r="P3646" i="2"/>
  <c r="Q3646" i="2" s="1"/>
  <c r="R3646" i="2" s="1"/>
  <c r="S3646" i="2" s="1"/>
  <c r="T3646" i="2" s="1"/>
  <c r="P3647" i="2"/>
  <c r="Q3647" i="2" s="1"/>
  <c r="R3647" i="2" s="1"/>
  <c r="S3647" i="2" s="1"/>
  <c r="T3647" i="2" s="1"/>
  <c r="P3648" i="2"/>
  <c r="Q3648" i="2" s="1"/>
  <c r="R3648" i="2" s="1"/>
  <c r="S3648" i="2" s="1"/>
  <c r="T3648" i="2" s="1"/>
  <c r="P3649" i="2"/>
  <c r="Q3649" i="2" s="1"/>
  <c r="R3649" i="2" s="1"/>
  <c r="S3649" i="2" s="1"/>
  <c r="T3649" i="2" s="1"/>
  <c r="P3650" i="2"/>
  <c r="Q3650" i="2" s="1"/>
  <c r="R3650" i="2" s="1"/>
  <c r="S3650" i="2" s="1"/>
  <c r="T3650" i="2" s="1"/>
  <c r="P3651" i="2"/>
  <c r="Q3651" i="2" s="1"/>
  <c r="R3651" i="2" s="1"/>
  <c r="S3651" i="2" s="1"/>
  <c r="T3651" i="2" s="1"/>
  <c r="P3652" i="2"/>
  <c r="Q3652" i="2" s="1"/>
  <c r="R3652" i="2" s="1"/>
  <c r="S3652" i="2" s="1"/>
  <c r="T3652" i="2" s="1"/>
  <c r="P3653" i="2"/>
  <c r="Q3653" i="2" s="1"/>
  <c r="R3653" i="2" s="1"/>
  <c r="S3653" i="2" s="1"/>
  <c r="T3653" i="2" s="1"/>
  <c r="P3654" i="2"/>
  <c r="Q3654" i="2" s="1"/>
  <c r="R3654" i="2" s="1"/>
  <c r="S3654" i="2" s="1"/>
  <c r="T3654" i="2" s="1"/>
  <c r="P3655" i="2"/>
  <c r="Q3655" i="2" s="1"/>
  <c r="R3655" i="2" s="1"/>
  <c r="S3655" i="2" s="1"/>
  <c r="T3655" i="2" s="1"/>
  <c r="P3656" i="2"/>
  <c r="Q3656" i="2" s="1"/>
  <c r="R3656" i="2" s="1"/>
  <c r="S3656" i="2" s="1"/>
  <c r="T3656" i="2" s="1"/>
  <c r="P3657" i="2"/>
  <c r="Q3657" i="2" s="1"/>
  <c r="R3657" i="2" s="1"/>
  <c r="S3657" i="2" s="1"/>
  <c r="T3657" i="2" s="1"/>
  <c r="P3658" i="2"/>
  <c r="Q3658" i="2" s="1"/>
  <c r="R3658" i="2" s="1"/>
  <c r="S3658" i="2" s="1"/>
  <c r="T3658" i="2" s="1"/>
  <c r="P3659" i="2"/>
  <c r="Q3659" i="2" s="1"/>
  <c r="R3659" i="2" s="1"/>
  <c r="S3659" i="2" s="1"/>
  <c r="T3659" i="2" s="1"/>
  <c r="P3660" i="2"/>
  <c r="Q3660" i="2" s="1"/>
  <c r="R3660" i="2" s="1"/>
  <c r="S3660" i="2" s="1"/>
  <c r="T3660" i="2" s="1"/>
  <c r="P3661" i="2"/>
  <c r="Q3661" i="2" s="1"/>
  <c r="R3661" i="2" s="1"/>
  <c r="S3661" i="2" s="1"/>
  <c r="T3661" i="2" s="1"/>
  <c r="P3662" i="2"/>
  <c r="Q3662" i="2" s="1"/>
  <c r="R3662" i="2" s="1"/>
  <c r="S3662" i="2" s="1"/>
  <c r="T3662" i="2" s="1"/>
  <c r="P3663" i="2"/>
  <c r="Q3663" i="2" s="1"/>
  <c r="R3663" i="2" s="1"/>
  <c r="S3663" i="2" s="1"/>
  <c r="T3663" i="2" s="1"/>
  <c r="P3664" i="2"/>
  <c r="Q3664" i="2" s="1"/>
  <c r="R3664" i="2" s="1"/>
  <c r="S3664" i="2" s="1"/>
  <c r="T3664" i="2" s="1"/>
  <c r="P3665" i="2"/>
  <c r="Q3665" i="2" s="1"/>
  <c r="R3665" i="2" s="1"/>
  <c r="S3665" i="2" s="1"/>
  <c r="T3665" i="2" s="1"/>
  <c r="P3666" i="2"/>
  <c r="Q3666" i="2" s="1"/>
  <c r="R3666" i="2" s="1"/>
  <c r="S3666" i="2" s="1"/>
  <c r="T3666" i="2" s="1"/>
  <c r="P3667" i="2"/>
  <c r="Q3667" i="2" s="1"/>
  <c r="R3667" i="2" s="1"/>
  <c r="S3667" i="2" s="1"/>
  <c r="T3667" i="2" s="1"/>
  <c r="P3668" i="2"/>
  <c r="Q3668" i="2" s="1"/>
  <c r="R3668" i="2" s="1"/>
  <c r="S3668" i="2" s="1"/>
  <c r="T3668" i="2" s="1"/>
  <c r="P3669" i="2"/>
  <c r="Q3669" i="2" s="1"/>
  <c r="R3669" i="2" s="1"/>
  <c r="S3669" i="2" s="1"/>
  <c r="T3669" i="2" s="1"/>
  <c r="P3670" i="2"/>
  <c r="Q3670" i="2" s="1"/>
  <c r="R3670" i="2" s="1"/>
  <c r="S3670" i="2" s="1"/>
  <c r="T3670" i="2" s="1"/>
  <c r="P3671" i="2"/>
  <c r="Q3671" i="2" s="1"/>
  <c r="R3671" i="2" s="1"/>
  <c r="S3671" i="2" s="1"/>
  <c r="T3671" i="2" s="1"/>
  <c r="P3672" i="2"/>
  <c r="Q3672" i="2" s="1"/>
  <c r="R3672" i="2" s="1"/>
  <c r="S3672" i="2" s="1"/>
  <c r="T3672" i="2" s="1"/>
  <c r="P3673" i="2"/>
  <c r="Q3673" i="2" s="1"/>
  <c r="R3673" i="2" s="1"/>
  <c r="S3673" i="2" s="1"/>
  <c r="T3673" i="2" s="1"/>
  <c r="P3674" i="2"/>
  <c r="Q3674" i="2" s="1"/>
  <c r="R3674" i="2" s="1"/>
  <c r="S3674" i="2" s="1"/>
  <c r="T3674" i="2" s="1"/>
  <c r="P3675" i="2"/>
  <c r="Q3675" i="2" s="1"/>
  <c r="R3675" i="2" s="1"/>
  <c r="S3675" i="2" s="1"/>
  <c r="T3675" i="2" s="1"/>
  <c r="P3676" i="2"/>
  <c r="Q3676" i="2" s="1"/>
  <c r="R3676" i="2" s="1"/>
  <c r="S3676" i="2" s="1"/>
  <c r="T3676" i="2" s="1"/>
  <c r="P3677" i="2"/>
  <c r="Q3677" i="2" s="1"/>
  <c r="R3677" i="2" s="1"/>
  <c r="S3677" i="2" s="1"/>
  <c r="T3677" i="2" s="1"/>
  <c r="P3678" i="2"/>
  <c r="Q3678" i="2" s="1"/>
  <c r="R3678" i="2" s="1"/>
  <c r="S3678" i="2" s="1"/>
  <c r="T3678" i="2" s="1"/>
  <c r="P3679" i="2"/>
  <c r="Q3679" i="2" s="1"/>
  <c r="R3679" i="2" s="1"/>
  <c r="S3679" i="2" s="1"/>
  <c r="T3679" i="2" s="1"/>
  <c r="P3680" i="2"/>
  <c r="Q3680" i="2" s="1"/>
  <c r="R3680" i="2" s="1"/>
  <c r="S3680" i="2" s="1"/>
  <c r="T3680" i="2" s="1"/>
  <c r="P3681" i="2"/>
  <c r="Q3681" i="2" s="1"/>
  <c r="R3681" i="2" s="1"/>
  <c r="S3681" i="2" s="1"/>
  <c r="T3681" i="2" s="1"/>
  <c r="P3682" i="2"/>
  <c r="Q3682" i="2" s="1"/>
  <c r="R3682" i="2" s="1"/>
  <c r="S3682" i="2" s="1"/>
  <c r="T3682" i="2" s="1"/>
  <c r="P3683" i="2"/>
  <c r="Q3683" i="2" s="1"/>
  <c r="R3683" i="2" s="1"/>
  <c r="S3683" i="2" s="1"/>
  <c r="T3683" i="2" s="1"/>
  <c r="P3684" i="2"/>
  <c r="Q3684" i="2" s="1"/>
  <c r="R3684" i="2" s="1"/>
  <c r="S3684" i="2" s="1"/>
  <c r="T3684" i="2" s="1"/>
  <c r="P3685" i="2"/>
  <c r="Q3685" i="2" s="1"/>
  <c r="R3685" i="2" s="1"/>
  <c r="S3685" i="2" s="1"/>
  <c r="T3685" i="2" s="1"/>
  <c r="P3686" i="2"/>
  <c r="Q3686" i="2" s="1"/>
  <c r="R3686" i="2" s="1"/>
  <c r="S3686" i="2" s="1"/>
  <c r="T3686" i="2" s="1"/>
  <c r="P3687" i="2"/>
  <c r="Q3687" i="2" s="1"/>
  <c r="R3687" i="2" s="1"/>
  <c r="S3687" i="2" s="1"/>
  <c r="T3687" i="2" s="1"/>
  <c r="P3688" i="2"/>
  <c r="Q3688" i="2" s="1"/>
  <c r="R3688" i="2" s="1"/>
  <c r="S3688" i="2" s="1"/>
  <c r="T3688" i="2" s="1"/>
  <c r="P3689" i="2"/>
  <c r="Q3689" i="2" s="1"/>
  <c r="R3689" i="2" s="1"/>
  <c r="S3689" i="2" s="1"/>
  <c r="T3689" i="2" s="1"/>
  <c r="P3690" i="2"/>
  <c r="Q3690" i="2" s="1"/>
  <c r="R3690" i="2" s="1"/>
  <c r="S3690" i="2" s="1"/>
  <c r="T3690" i="2" s="1"/>
  <c r="P3691" i="2"/>
  <c r="Q3691" i="2" s="1"/>
  <c r="R3691" i="2" s="1"/>
  <c r="S3691" i="2" s="1"/>
  <c r="T3691" i="2" s="1"/>
  <c r="P3692" i="2"/>
  <c r="Q3692" i="2" s="1"/>
  <c r="R3692" i="2" s="1"/>
  <c r="S3692" i="2" s="1"/>
  <c r="T3692" i="2" s="1"/>
  <c r="P3693" i="2"/>
  <c r="Q3693" i="2" s="1"/>
  <c r="R3693" i="2" s="1"/>
  <c r="S3693" i="2" s="1"/>
  <c r="T3693" i="2" s="1"/>
  <c r="P3694" i="2"/>
  <c r="Q3694" i="2" s="1"/>
  <c r="R3694" i="2" s="1"/>
  <c r="S3694" i="2" s="1"/>
  <c r="T3694" i="2" s="1"/>
  <c r="P3695" i="2"/>
  <c r="Q3695" i="2" s="1"/>
  <c r="R3695" i="2" s="1"/>
  <c r="S3695" i="2" s="1"/>
  <c r="T3695" i="2" s="1"/>
  <c r="P3696" i="2"/>
  <c r="Q3696" i="2" s="1"/>
  <c r="R3696" i="2" s="1"/>
  <c r="S3696" i="2" s="1"/>
  <c r="T3696" i="2" s="1"/>
  <c r="P3697" i="2"/>
  <c r="Q3697" i="2" s="1"/>
  <c r="R3697" i="2" s="1"/>
  <c r="S3697" i="2" s="1"/>
  <c r="T3697" i="2" s="1"/>
  <c r="P3698" i="2"/>
  <c r="Q3698" i="2" s="1"/>
  <c r="R3698" i="2" s="1"/>
  <c r="S3698" i="2" s="1"/>
  <c r="T3698" i="2" s="1"/>
  <c r="P3699" i="2"/>
  <c r="Q3699" i="2" s="1"/>
  <c r="R3699" i="2" s="1"/>
  <c r="S3699" i="2" s="1"/>
  <c r="T3699" i="2" s="1"/>
  <c r="P3700" i="2"/>
  <c r="Q3700" i="2" s="1"/>
  <c r="R3700" i="2" s="1"/>
  <c r="S3700" i="2" s="1"/>
  <c r="T3700" i="2" s="1"/>
  <c r="P3701" i="2"/>
  <c r="Q3701" i="2" s="1"/>
  <c r="R3701" i="2" s="1"/>
  <c r="S3701" i="2" s="1"/>
  <c r="T3701" i="2" s="1"/>
  <c r="P3702" i="2"/>
  <c r="Q3702" i="2" s="1"/>
  <c r="R3702" i="2" s="1"/>
  <c r="S3702" i="2" s="1"/>
  <c r="T3702" i="2" s="1"/>
  <c r="P3703" i="2"/>
  <c r="Q3703" i="2" s="1"/>
  <c r="R3703" i="2" s="1"/>
  <c r="S3703" i="2" s="1"/>
  <c r="T3703" i="2" s="1"/>
  <c r="P3704" i="2"/>
  <c r="Q3704" i="2" s="1"/>
  <c r="R3704" i="2" s="1"/>
  <c r="S3704" i="2" s="1"/>
  <c r="T3704" i="2" s="1"/>
  <c r="P3705" i="2"/>
  <c r="Q3705" i="2" s="1"/>
  <c r="R3705" i="2" s="1"/>
  <c r="S3705" i="2" s="1"/>
  <c r="T3705" i="2" s="1"/>
  <c r="P3706" i="2"/>
  <c r="Q3706" i="2" s="1"/>
  <c r="R3706" i="2" s="1"/>
  <c r="S3706" i="2" s="1"/>
  <c r="T3706" i="2" s="1"/>
  <c r="P3707" i="2"/>
  <c r="Q3707" i="2" s="1"/>
  <c r="R3707" i="2" s="1"/>
  <c r="S3707" i="2" s="1"/>
  <c r="T3707" i="2" s="1"/>
  <c r="P3708" i="2"/>
  <c r="Q3708" i="2" s="1"/>
  <c r="R3708" i="2" s="1"/>
  <c r="S3708" i="2" s="1"/>
  <c r="T3708" i="2" s="1"/>
  <c r="P3709" i="2"/>
  <c r="Q3709" i="2" s="1"/>
  <c r="R3709" i="2" s="1"/>
  <c r="S3709" i="2" s="1"/>
  <c r="T3709" i="2" s="1"/>
  <c r="P3710" i="2"/>
  <c r="Q3710" i="2" s="1"/>
  <c r="R3710" i="2" s="1"/>
  <c r="S3710" i="2" s="1"/>
  <c r="T3710" i="2" s="1"/>
  <c r="P3711" i="2"/>
  <c r="Q3711" i="2" s="1"/>
  <c r="R3711" i="2" s="1"/>
  <c r="S3711" i="2" s="1"/>
  <c r="T3711" i="2" s="1"/>
  <c r="P3712" i="2"/>
  <c r="Q3712" i="2" s="1"/>
  <c r="R3712" i="2" s="1"/>
  <c r="S3712" i="2" s="1"/>
  <c r="T3712" i="2" s="1"/>
  <c r="P3713" i="2"/>
  <c r="Q3713" i="2" s="1"/>
  <c r="R3713" i="2" s="1"/>
  <c r="S3713" i="2" s="1"/>
  <c r="T3713" i="2" s="1"/>
  <c r="P3714" i="2"/>
  <c r="Q3714" i="2" s="1"/>
  <c r="R3714" i="2" s="1"/>
  <c r="S3714" i="2" s="1"/>
  <c r="T3714" i="2" s="1"/>
  <c r="P3715" i="2"/>
  <c r="Q3715" i="2" s="1"/>
  <c r="R3715" i="2" s="1"/>
  <c r="S3715" i="2" s="1"/>
  <c r="T3715" i="2" s="1"/>
  <c r="P3716" i="2"/>
  <c r="Q3716" i="2" s="1"/>
  <c r="R3716" i="2" s="1"/>
  <c r="S3716" i="2" s="1"/>
  <c r="T3716" i="2" s="1"/>
  <c r="P3717" i="2"/>
  <c r="Q3717" i="2" s="1"/>
  <c r="R3717" i="2" s="1"/>
  <c r="S3717" i="2" s="1"/>
  <c r="T3717" i="2" s="1"/>
  <c r="P3718" i="2"/>
  <c r="Q3718" i="2" s="1"/>
  <c r="R3718" i="2" s="1"/>
  <c r="S3718" i="2" s="1"/>
  <c r="T3718" i="2" s="1"/>
  <c r="P3719" i="2"/>
  <c r="Q3719" i="2" s="1"/>
  <c r="R3719" i="2" s="1"/>
  <c r="S3719" i="2" s="1"/>
  <c r="T3719" i="2" s="1"/>
  <c r="P3720" i="2"/>
  <c r="Q3720" i="2" s="1"/>
  <c r="R3720" i="2" s="1"/>
  <c r="S3720" i="2" s="1"/>
  <c r="T3720" i="2" s="1"/>
  <c r="P3721" i="2"/>
  <c r="Q3721" i="2" s="1"/>
  <c r="R3721" i="2" s="1"/>
  <c r="S3721" i="2" s="1"/>
  <c r="T3721" i="2" s="1"/>
  <c r="P3722" i="2"/>
  <c r="Q3722" i="2" s="1"/>
  <c r="R3722" i="2" s="1"/>
  <c r="S3722" i="2" s="1"/>
  <c r="T3722" i="2" s="1"/>
  <c r="P3723" i="2"/>
  <c r="Q3723" i="2" s="1"/>
  <c r="R3723" i="2" s="1"/>
  <c r="S3723" i="2" s="1"/>
  <c r="T3723" i="2" s="1"/>
  <c r="P3724" i="2"/>
  <c r="Q3724" i="2" s="1"/>
  <c r="R3724" i="2" s="1"/>
  <c r="S3724" i="2" s="1"/>
  <c r="T3724" i="2" s="1"/>
  <c r="P3725" i="2"/>
  <c r="Q3725" i="2" s="1"/>
  <c r="R3725" i="2" s="1"/>
  <c r="S3725" i="2" s="1"/>
  <c r="T3725" i="2" s="1"/>
  <c r="P3726" i="2"/>
  <c r="Q3726" i="2" s="1"/>
  <c r="R3726" i="2" s="1"/>
  <c r="S3726" i="2" s="1"/>
  <c r="T3726" i="2" s="1"/>
  <c r="P3727" i="2"/>
  <c r="Q3727" i="2" s="1"/>
  <c r="R3727" i="2" s="1"/>
  <c r="S3727" i="2" s="1"/>
  <c r="T3727" i="2" s="1"/>
  <c r="P3728" i="2"/>
  <c r="Q3728" i="2" s="1"/>
  <c r="R3728" i="2" s="1"/>
  <c r="S3728" i="2" s="1"/>
  <c r="T3728" i="2" s="1"/>
  <c r="P3729" i="2"/>
  <c r="Q3729" i="2" s="1"/>
  <c r="R3729" i="2" s="1"/>
  <c r="S3729" i="2" s="1"/>
  <c r="T3729" i="2" s="1"/>
  <c r="P3730" i="2"/>
  <c r="Q3730" i="2" s="1"/>
  <c r="R3730" i="2" s="1"/>
  <c r="S3730" i="2" s="1"/>
  <c r="T3730" i="2" s="1"/>
  <c r="P3731" i="2"/>
  <c r="Q3731" i="2" s="1"/>
  <c r="R3731" i="2" s="1"/>
  <c r="S3731" i="2" s="1"/>
  <c r="T3731" i="2" s="1"/>
  <c r="P3732" i="2"/>
  <c r="Q3732" i="2" s="1"/>
  <c r="R3732" i="2" s="1"/>
  <c r="S3732" i="2" s="1"/>
  <c r="T3732" i="2" s="1"/>
  <c r="P3733" i="2"/>
  <c r="Q3733" i="2" s="1"/>
  <c r="R3733" i="2" s="1"/>
  <c r="S3733" i="2" s="1"/>
  <c r="T3733" i="2" s="1"/>
  <c r="P3734" i="2"/>
  <c r="Q3734" i="2" s="1"/>
  <c r="R3734" i="2" s="1"/>
  <c r="S3734" i="2" s="1"/>
  <c r="T3734" i="2" s="1"/>
  <c r="P3735" i="2"/>
  <c r="Q3735" i="2" s="1"/>
  <c r="R3735" i="2" s="1"/>
  <c r="S3735" i="2" s="1"/>
  <c r="T3735" i="2" s="1"/>
  <c r="P3736" i="2"/>
  <c r="Q3736" i="2" s="1"/>
  <c r="R3736" i="2" s="1"/>
  <c r="S3736" i="2" s="1"/>
  <c r="T3736" i="2" s="1"/>
  <c r="P3737" i="2"/>
  <c r="Q3737" i="2" s="1"/>
  <c r="R3737" i="2" s="1"/>
  <c r="S3737" i="2" s="1"/>
  <c r="T3737" i="2" s="1"/>
  <c r="P3738" i="2"/>
  <c r="Q3738" i="2" s="1"/>
  <c r="R3738" i="2" s="1"/>
  <c r="S3738" i="2" s="1"/>
  <c r="T3738" i="2" s="1"/>
  <c r="P3739" i="2"/>
  <c r="Q3739" i="2" s="1"/>
  <c r="R3739" i="2" s="1"/>
  <c r="S3739" i="2" s="1"/>
  <c r="T3739" i="2" s="1"/>
  <c r="P3740" i="2"/>
  <c r="Q3740" i="2" s="1"/>
  <c r="R3740" i="2" s="1"/>
  <c r="S3740" i="2" s="1"/>
  <c r="T3740" i="2" s="1"/>
  <c r="P3741" i="2"/>
  <c r="Q3741" i="2" s="1"/>
  <c r="R3741" i="2" s="1"/>
  <c r="S3741" i="2" s="1"/>
  <c r="T3741" i="2" s="1"/>
  <c r="P3742" i="2"/>
  <c r="Q3742" i="2" s="1"/>
  <c r="R3742" i="2" s="1"/>
  <c r="S3742" i="2" s="1"/>
  <c r="T3742" i="2" s="1"/>
  <c r="P3743" i="2"/>
  <c r="Q3743" i="2" s="1"/>
  <c r="R3743" i="2" s="1"/>
  <c r="S3743" i="2" s="1"/>
  <c r="T3743" i="2" s="1"/>
  <c r="P3744" i="2"/>
  <c r="Q3744" i="2" s="1"/>
  <c r="R3744" i="2" s="1"/>
  <c r="S3744" i="2" s="1"/>
  <c r="T3744" i="2" s="1"/>
  <c r="P3745" i="2"/>
  <c r="Q3745" i="2" s="1"/>
  <c r="R3745" i="2" s="1"/>
  <c r="S3745" i="2" s="1"/>
  <c r="T3745" i="2" s="1"/>
  <c r="P3746" i="2"/>
  <c r="Q3746" i="2" s="1"/>
  <c r="R3746" i="2" s="1"/>
  <c r="S3746" i="2" s="1"/>
  <c r="T3746" i="2" s="1"/>
  <c r="P3747" i="2"/>
  <c r="Q3747" i="2" s="1"/>
  <c r="R3747" i="2" s="1"/>
  <c r="S3747" i="2" s="1"/>
  <c r="T3747" i="2" s="1"/>
  <c r="P3748" i="2"/>
  <c r="Q3748" i="2" s="1"/>
  <c r="R3748" i="2" s="1"/>
  <c r="S3748" i="2" s="1"/>
  <c r="T3748" i="2" s="1"/>
  <c r="P3749" i="2"/>
  <c r="Q3749" i="2" s="1"/>
  <c r="R3749" i="2" s="1"/>
  <c r="S3749" i="2" s="1"/>
  <c r="T3749" i="2" s="1"/>
  <c r="P3750" i="2"/>
  <c r="Q3750" i="2" s="1"/>
  <c r="R3750" i="2" s="1"/>
  <c r="S3750" i="2" s="1"/>
  <c r="T3750" i="2" s="1"/>
  <c r="P3751" i="2"/>
  <c r="Q3751" i="2" s="1"/>
  <c r="R3751" i="2" s="1"/>
  <c r="S3751" i="2" s="1"/>
  <c r="T3751" i="2" s="1"/>
  <c r="P3752" i="2"/>
  <c r="Q3752" i="2" s="1"/>
  <c r="R3752" i="2" s="1"/>
  <c r="S3752" i="2" s="1"/>
  <c r="T3752" i="2" s="1"/>
  <c r="P3753" i="2"/>
  <c r="Q3753" i="2" s="1"/>
  <c r="R3753" i="2" s="1"/>
  <c r="S3753" i="2" s="1"/>
  <c r="T3753" i="2" s="1"/>
  <c r="P3754" i="2"/>
  <c r="Q3754" i="2" s="1"/>
  <c r="R3754" i="2" s="1"/>
  <c r="S3754" i="2" s="1"/>
  <c r="T3754" i="2" s="1"/>
  <c r="P3755" i="2"/>
  <c r="Q3755" i="2" s="1"/>
  <c r="R3755" i="2" s="1"/>
  <c r="S3755" i="2" s="1"/>
  <c r="T3755" i="2" s="1"/>
  <c r="P3756" i="2"/>
  <c r="Q3756" i="2" s="1"/>
  <c r="R3756" i="2" s="1"/>
  <c r="S3756" i="2" s="1"/>
  <c r="T3756" i="2" s="1"/>
  <c r="P3757" i="2"/>
  <c r="Q3757" i="2" s="1"/>
  <c r="R3757" i="2" s="1"/>
  <c r="S3757" i="2" s="1"/>
  <c r="T3757" i="2" s="1"/>
  <c r="P3758" i="2"/>
  <c r="Q3758" i="2" s="1"/>
  <c r="R3758" i="2" s="1"/>
  <c r="S3758" i="2" s="1"/>
  <c r="T3758" i="2" s="1"/>
  <c r="P3759" i="2"/>
  <c r="Q3759" i="2" s="1"/>
  <c r="R3759" i="2" s="1"/>
  <c r="S3759" i="2" s="1"/>
  <c r="T3759" i="2" s="1"/>
  <c r="P3760" i="2"/>
  <c r="Q3760" i="2" s="1"/>
  <c r="R3760" i="2" s="1"/>
  <c r="S3760" i="2" s="1"/>
  <c r="T3760" i="2" s="1"/>
  <c r="P3761" i="2"/>
  <c r="Q3761" i="2" s="1"/>
  <c r="R3761" i="2" s="1"/>
  <c r="S3761" i="2" s="1"/>
  <c r="T3761" i="2" s="1"/>
  <c r="P3762" i="2"/>
  <c r="Q3762" i="2" s="1"/>
  <c r="R3762" i="2" s="1"/>
  <c r="S3762" i="2" s="1"/>
  <c r="T3762" i="2" s="1"/>
  <c r="P3763" i="2"/>
  <c r="Q3763" i="2" s="1"/>
  <c r="R3763" i="2" s="1"/>
  <c r="S3763" i="2" s="1"/>
  <c r="T3763" i="2" s="1"/>
  <c r="P3764" i="2"/>
  <c r="Q3764" i="2" s="1"/>
  <c r="R3764" i="2" s="1"/>
  <c r="S3764" i="2" s="1"/>
  <c r="T3764" i="2" s="1"/>
  <c r="P3765" i="2"/>
  <c r="Q3765" i="2" s="1"/>
  <c r="R3765" i="2" s="1"/>
  <c r="S3765" i="2" s="1"/>
  <c r="T3765" i="2" s="1"/>
  <c r="P3766" i="2"/>
  <c r="Q3766" i="2" s="1"/>
  <c r="R3766" i="2" s="1"/>
  <c r="S3766" i="2" s="1"/>
  <c r="T3766" i="2" s="1"/>
  <c r="P3767" i="2"/>
  <c r="Q3767" i="2" s="1"/>
  <c r="R3767" i="2" s="1"/>
  <c r="S3767" i="2" s="1"/>
  <c r="T3767" i="2" s="1"/>
  <c r="P3768" i="2"/>
  <c r="Q3768" i="2" s="1"/>
  <c r="R3768" i="2" s="1"/>
  <c r="S3768" i="2" s="1"/>
  <c r="T3768" i="2" s="1"/>
  <c r="P3769" i="2"/>
  <c r="Q3769" i="2" s="1"/>
  <c r="R3769" i="2" s="1"/>
  <c r="S3769" i="2" s="1"/>
  <c r="T3769" i="2" s="1"/>
  <c r="P3770" i="2"/>
  <c r="Q3770" i="2" s="1"/>
  <c r="R3770" i="2" s="1"/>
  <c r="S3770" i="2" s="1"/>
  <c r="T3770" i="2" s="1"/>
  <c r="P3771" i="2"/>
  <c r="Q3771" i="2" s="1"/>
  <c r="R3771" i="2" s="1"/>
  <c r="S3771" i="2" s="1"/>
  <c r="T3771" i="2" s="1"/>
  <c r="P3772" i="2"/>
  <c r="Q3772" i="2" s="1"/>
  <c r="R3772" i="2" s="1"/>
  <c r="S3772" i="2" s="1"/>
  <c r="T3772" i="2" s="1"/>
  <c r="P3773" i="2"/>
  <c r="Q3773" i="2" s="1"/>
  <c r="R3773" i="2" s="1"/>
  <c r="S3773" i="2" s="1"/>
  <c r="T3773" i="2" s="1"/>
  <c r="P3774" i="2"/>
  <c r="Q3774" i="2" s="1"/>
  <c r="R3774" i="2" s="1"/>
  <c r="S3774" i="2" s="1"/>
  <c r="T3774" i="2" s="1"/>
  <c r="P3775" i="2"/>
  <c r="Q3775" i="2" s="1"/>
  <c r="R3775" i="2" s="1"/>
  <c r="S3775" i="2" s="1"/>
  <c r="T3775" i="2" s="1"/>
  <c r="P3776" i="2"/>
  <c r="Q3776" i="2" s="1"/>
  <c r="R3776" i="2" s="1"/>
  <c r="S3776" i="2" s="1"/>
  <c r="T3776" i="2" s="1"/>
  <c r="P3777" i="2"/>
  <c r="Q3777" i="2" s="1"/>
  <c r="R3777" i="2" s="1"/>
  <c r="S3777" i="2" s="1"/>
  <c r="T3777" i="2" s="1"/>
  <c r="P3778" i="2"/>
  <c r="Q3778" i="2" s="1"/>
  <c r="R3778" i="2" s="1"/>
  <c r="S3778" i="2" s="1"/>
  <c r="T3778" i="2" s="1"/>
  <c r="P3779" i="2"/>
  <c r="Q3779" i="2" s="1"/>
  <c r="R3779" i="2" s="1"/>
  <c r="S3779" i="2" s="1"/>
  <c r="T3779" i="2" s="1"/>
  <c r="P3780" i="2"/>
  <c r="Q3780" i="2" s="1"/>
  <c r="R3780" i="2" s="1"/>
  <c r="S3780" i="2" s="1"/>
  <c r="T3780" i="2" s="1"/>
  <c r="P3781" i="2"/>
  <c r="Q3781" i="2" s="1"/>
  <c r="R3781" i="2" s="1"/>
  <c r="S3781" i="2" s="1"/>
  <c r="T3781" i="2" s="1"/>
  <c r="P3782" i="2"/>
  <c r="Q3782" i="2" s="1"/>
  <c r="R3782" i="2" s="1"/>
  <c r="S3782" i="2" s="1"/>
  <c r="T3782" i="2" s="1"/>
  <c r="P3783" i="2"/>
  <c r="Q3783" i="2" s="1"/>
  <c r="R3783" i="2" s="1"/>
  <c r="S3783" i="2" s="1"/>
  <c r="T3783" i="2" s="1"/>
  <c r="P3784" i="2"/>
  <c r="Q3784" i="2" s="1"/>
  <c r="R3784" i="2" s="1"/>
  <c r="S3784" i="2" s="1"/>
  <c r="T3784" i="2" s="1"/>
  <c r="P3785" i="2"/>
  <c r="Q3785" i="2" s="1"/>
  <c r="R3785" i="2" s="1"/>
  <c r="S3785" i="2" s="1"/>
  <c r="T3785" i="2" s="1"/>
  <c r="P3786" i="2"/>
  <c r="Q3786" i="2" s="1"/>
  <c r="R3786" i="2" s="1"/>
  <c r="S3786" i="2" s="1"/>
  <c r="T3786" i="2" s="1"/>
  <c r="P3787" i="2"/>
  <c r="Q3787" i="2" s="1"/>
  <c r="R3787" i="2" s="1"/>
  <c r="S3787" i="2" s="1"/>
  <c r="T3787" i="2" s="1"/>
  <c r="P3788" i="2"/>
  <c r="Q3788" i="2" s="1"/>
  <c r="R3788" i="2" s="1"/>
  <c r="S3788" i="2" s="1"/>
  <c r="T3788" i="2" s="1"/>
  <c r="P3789" i="2"/>
  <c r="Q3789" i="2" s="1"/>
  <c r="R3789" i="2" s="1"/>
  <c r="S3789" i="2" s="1"/>
  <c r="T3789" i="2" s="1"/>
  <c r="P3790" i="2"/>
  <c r="Q3790" i="2" s="1"/>
  <c r="R3790" i="2" s="1"/>
  <c r="S3790" i="2" s="1"/>
  <c r="T3790" i="2" s="1"/>
  <c r="P3791" i="2"/>
  <c r="Q3791" i="2" s="1"/>
  <c r="R3791" i="2" s="1"/>
  <c r="S3791" i="2" s="1"/>
  <c r="T3791" i="2" s="1"/>
  <c r="P3792" i="2"/>
  <c r="Q3792" i="2" s="1"/>
  <c r="R3792" i="2" s="1"/>
  <c r="S3792" i="2" s="1"/>
  <c r="T3792" i="2" s="1"/>
  <c r="P3793" i="2"/>
  <c r="Q3793" i="2" s="1"/>
  <c r="R3793" i="2" s="1"/>
  <c r="S3793" i="2" s="1"/>
  <c r="T3793" i="2" s="1"/>
  <c r="P3794" i="2"/>
  <c r="Q3794" i="2" s="1"/>
  <c r="R3794" i="2" s="1"/>
  <c r="S3794" i="2" s="1"/>
  <c r="T3794" i="2" s="1"/>
  <c r="P3795" i="2"/>
  <c r="Q3795" i="2" s="1"/>
  <c r="R3795" i="2" s="1"/>
  <c r="S3795" i="2" s="1"/>
  <c r="T3795" i="2" s="1"/>
  <c r="P3796" i="2"/>
  <c r="Q3796" i="2" s="1"/>
  <c r="R3796" i="2" s="1"/>
  <c r="S3796" i="2" s="1"/>
  <c r="T3796" i="2" s="1"/>
  <c r="P3797" i="2"/>
  <c r="Q3797" i="2" s="1"/>
  <c r="R3797" i="2" s="1"/>
  <c r="S3797" i="2" s="1"/>
  <c r="T3797" i="2" s="1"/>
  <c r="P3798" i="2"/>
  <c r="Q3798" i="2" s="1"/>
  <c r="R3798" i="2" s="1"/>
  <c r="S3798" i="2" s="1"/>
  <c r="T3798" i="2" s="1"/>
  <c r="P3799" i="2"/>
  <c r="Q3799" i="2" s="1"/>
  <c r="R3799" i="2" s="1"/>
  <c r="S3799" i="2" s="1"/>
  <c r="T3799" i="2" s="1"/>
  <c r="P3800" i="2"/>
  <c r="Q3800" i="2" s="1"/>
  <c r="R3800" i="2" s="1"/>
  <c r="S3800" i="2" s="1"/>
  <c r="T3800" i="2" s="1"/>
  <c r="P3801" i="2"/>
  <c r="Q3801" i="2" s="1"/>
  <c r="R3801" i="2" s="1"/>
  <c r="S3801" i="2" s="1"/>
  <c r="T3801" i="2" s="1"/>
  <c r="P3802" i="2"/>
  <c r="Q3802" i="2" s="1"/>
  <c r="R3802" i="2" s="1"/>
  <c r="S3802" i="2" s="1"/>
  <c r="T3802" i="2" s="1"/>
  <c r="P3803" i="2"/>
  <c r="Q3803" i="2" s="1"/>
  <c r="R3803" i="2" s="1"/>
  <c r="S3803" i="2" s="1"/>
  <c r="T3803" i="2" s="1"/>
  <c r="P3804" i="2"/>
  <c r="Q3804" i="2" s="1"/>
  <c r="R3804" i="2" s="1"/>
  <c r="S3804" i="2" s="1"/>
  <c r="T3804" i="2" s="1"/>
  <c r="P3805" i="2"/>
  <c r="Q3805" i="2" s="1"/>
  <c r="R3805" i="2" s="1"/>
  <c r="S3805" i="2" s="1"/>
  <c r="T3805" i="2" s="1"/>
  <c r="P3806" i="2"/>
  <c r="Q3806" i="2" s="1"/>
  <c r="R3806" i="2" s="1"/>
  <c r="S3806" i="2" s="1"/>
  <c r="T3806" i="2" s="1"/>
  <c r="P3807" i="2"/>
  <c r="Q3807" i="2" s="1"/>
  <c r="R3807" i="2" s="1"/>
  <c r="S3807" i="2" s="1"/>
  <c r="T3807" i="2" s="1"/>
  <c r="P3808" i="2"/>
  <c r="Q3808" i="2" s="1"/>
  <c r="R3808" i="2" s="1"/>
  <c r="S3808" i="2" s="1"/>
  <c r="T3808" i="2" s="1"/>
  <c r="P3809" i="2"/>
  <c r="Q3809" i="2" s="1"/>
  <c r="R3809" i="2" s="1"/>
  <c r="S3809" i="2" s="1"/>
  <c r="T3809" i="2" s="1"/>
  <c r="P3810" i="2"/>
  <c r="Q3810" i="2" s="1"/>
  <c r="R3810" i="2" s="1"/>
  <c r="S3810" i="2" s="1"/>
  <c r="T3810" i="2" s="1"/>
  <c r="P3811" i="2"/>
  <c r="Q3811" i="2" s="1"/>
  <c r="R3811" i="2" s="1"/>
  <c r="S3811" i="2" s="1"/>
  <c r="T3811" i="2" s="1"/>
  <c r="P3812" i="2"/>
  <c r="Q3812" i="2" s="1"/>
  <c r="R3812" i="2" s="1"/>
  <c r="S3812" i="2" s="1"/>
  <c r="T3812" i="2" s="1"/>
  <c r="P3813" i="2"/>
  <c r="Q3813" i="2" s="1"/>
  <c r="R3813" i="2" s="1"/>
  <c r="S3813" i="2" s="1"/>
  <c r="T3813" i="2" s="1"/>
  <c r="P3814" i="2"/>
  <c r="Q3814" i="2" s="1"/>
  <c r="R3814" i="2" s="1"/>
  <c r="S3814" i="2" s="1"/>
  <c r="T3814" i="2" s="1"/>
  <c r="P3815" i="2"/>
  <c r="Q3815" i="2" s="1"/>
  <c r="R3815" i="2" s="1"/>
  <c r="S3815" i="2" s="1"/>
  <c r="T3815" i="2" s="1"/>
  <c r="P3816" i="2"/>
  <c r="Q3816" i="2" s="1"/>
  <c r="R3816" i="2" s="1"/>
  <c r="S3816" i="2" s="1"/>
  <c r="T3816" i="2" s="1"/>
  <c r="P3817" i="2"/>
  <c r="Q3817" i="2" s="1"/>
  <c r="R3817" i="2" s="1"/>
  <c r="S3817" i="2" s="1"/>
  <c r="T3817" i="2" s="1"/>
  <c r="P3818" i="2"/>
  <c r="Q3818" i="2" s="1"/>
  <c r="R3818" i="2" s="1"/>
  <c r="S3818" i="2" s="1"/>
  <c r="T3818" i="2" s="1"/>
  <c r="P3819" i="2"/>
  <c r="Q3819" i="2" s="1"/>
  <c r="R3819" i="2" s="1"/>
  <c r="S3819" i="2" s="1"/>
  <c r="T3819" i="2" s="1"/>
  <c r="P3820" i="2"/>
  <c r="Q3820" i="2" s="1"/>
  <c r="R3820" i="2" s="1"/>
  <c r="S3820" i="2" s="1"/>
  <c r="T3820" i="2" s="1"/>
  <c r="P3821" i="2"/>
  <c r="Q3821" i="2" s="1"/>
  <c r="R3821" i="2" s="1"/>
  <c r="S3821" i="2" s="1"/>
  <c r="T3821" i="2" s="1"/>
  <c r="P3822" i="2"/>
  <c r="Q3822" i="2" s="1"/>
  <c r="R3822" i="2" s="1"/>
  <c r="S3822" i="2" s="1"/>
  <c r="T3822" i="2" s="1"/>
  <c r="P3823" i="2"/>
  <c r="Q3823" i="2" s="1"/>
  <c r="R3823" i="2" s="1"/>
  <c r="S3823" i="2" s="1"/>
  <c r="T3823" i="2" s="1"/>
  <c r="P3824" i="2"/>
  <c r="Q3824" i="2" s="1"/>
  <c r="R3824" i="2" s="1"/>
  <c r="S3824" i="2" s="1"/>
  <c r="T3824" i="2" s="1"/>
  <c r="P3825" i="2"/>
  <c r="Q3825" i="2" s="1"/>
  <c r="R3825" i="2" s="1"/>
  <c r="S3825" i="2" s="1"/>
  <c r="T3825" i="2" s="1"/>
  <c r="P3826" i="2"/>
  <c r="Q3826" i="2" s="1"/>
  <c r="R3826" i="2" s="1"/>
  <c r="S3826" i="2" s="1"/>
  <c r="T3826" i="2" s="1"/>
  <c r="P3827" i="2"/>
  <c r="Q3827" i="2" s="1"/>
  <c r="R3827" i="2" s="1"/>
  <c r="S3827" i="2" s="1"/>
  <c r="T3827" i="2" s="1"/>
  <c r="P3828" i="2"/>
  <c r="Q3828" i="2" s="1"/>
  <c r="R3828" i="2" s="1"/>
  <c r="S3828" i="2" s="1"/>
  <c r="T3828" i="2" s="1"/>
  <c r="P3829" i="2"/>
  <c r="Q3829" i="2" s="1"/>
  <c r="R3829" i="2" s="1"/>
  <c r="S3829" i="2" s="1"/>
  <c r="T3829" i="2" s="1"/>
  <c r="P3830" i="2"/>
  <c r="Q3830" i="2" s="1"/>
  <c r="R3830" i="2" s="1"/>
  <c r="S3830" i="2" s="1"/>
  <c r="T3830" i="2" s="1"/>
  <c r="P3831" i="2"/>
  <c r="Q3831" i="2" s="1"/>
  <c r="R3831" i="2" s="1"/>
  <c r="S3831" i="2" s="1"/>
  <c r="T3831" i="2" s="1"/>
  <c r="P3832" i="2"/>
  <c r="Q3832" i="2" s="1"/>
  <c r="R3832" i="2" s="1"/>
  <c r="S3832" i="2" s="1"/>
  <c r="T3832" i="2" s="1"/>
  <c r="P3833" i="2"/>
  <c r="Q3833" i="2" s="1"/>
  <c r="R3833" i="2" s="1"/>
  <c r="S3833" i="2" s="1"/>
  <c r="T3833" i="2" s="1"/>
  <c r="P3834" i="2"/>
  <c r="Q3834" i="2" s="1"/>
  <c r="R3834" i="2" s="1"/>
  <c r="S3834" i="2" s="1"/>
  <c r="T3834" i="2" s="1"/>
  <c r="P3835" i="2"/>
  <c r="Q3835" i="2" s="1"/>
  <c r="R3835" i="2" s="1"/>
  <c r="S3835" i="2" s="1"/>
  <c r="T3835" i="2" s="1"/>
  <c r="P3836" i="2"/>
  <c r="Q3836" i="2" s="1"/>
  <c r="R3836" i="2" s="1"/>
  <c r="S3836" i="2" s="1"/>
  <c r="T3836" i="2" s="1"/>
  <c r="P3837" i="2"/>
  <c r="Q3837" i="2" s="1"/>
  <c r="R3837" i="2" s="1"/>
  <c r="S3837" i="2" s="1"/>
  <c r="T3837" i="2" s="1"/>
  <c r="P3838" i="2"/>
  <c r="Q3838" i="2" s="1"/>
  <c r="R3838" i="2" s="1"/>
  <c r="S3838" i="2" s="1"/>
  <c r="T3838" i="2" s="1"/>
  <c r="P3839" i="2"/>
  <c r="Q3839" i="2" s="1"/>
  <c r="R3839" i="2" s="1"/>
  <c r="S3839" i="2" s="1"/>
  <c r="T3839" i="2" s="1"/>
  <c r="P3840" i="2"/>
  <c r="Q3840" i="2" s="1"/>
  <c r="R3840" i="2" s="1"/>
  <c r="S3840" i="2" s="1"/>
  <c r="T3840" i="2" s="1"/>
  <c r="P3841" i="2"/>
  <c r="Q3841" i="2" s="1"/>
  <c r="R3841" i="2" s="1"/>
  <c r="S3841" i="2" s="1"/>
  <c r="T3841" i="2" s="1"/>
  <c r="P3842" i="2"/>
  <c r="Q3842" i="2" s="1"/>
  <c r="R3842" i="2" s="1"/>
  <c r="S3842" i="2" s="1"/>
  <c r="T3842" i="2" s="1"/>
  <c r="P3843" i="2"/>
  <c r="Q3843" i="2" s="1"/>
  <c r="R3843" i="2" s="1"/>
  <c r="S3843" i="2" s="1"/>
  <c r="T3843" i="2" s="1"/>
  <c r="P3844" i="2"/>
  <c r="Q3844" i="2" s="1"/>
  <c r="R3844" i="2" s="1"/>
  <c r="S3844" i="2" s="1"/>
  <c r="T3844" i="2" s="1"/>
  <c r="P3845" i="2"/>
  <c r="Q3845" i="2" s="1"/>
  <c r="R3845" i="2" s="1"/>
  <c r="S3845" i="2" s="1"/>
  <c r="T3845" i="2" s="1"/>
  <c r="P3846" i="2"/>
  <c r="Q3846" i="2" s="1"/>
  <c r="R3846" i="2" s="1"/>
  <c r="S3846" i="2" s="1"/>
  <c r="T3846" i="2" s="1"/>
  <c r="P3847" i="2"/>
  <c r="Q3847" i="2" s="1"/>
  <c r="R3847" i="2" s="1"/>
  <c r="S3847" i="2" s="1"/>
  <c r="T3847" i="2" s="1"/>
  <c r="P3848" i="2"/>
  <c r="Q3848" i="2" s="1"/>
  <c r="R3848" i="2" s="1"/>
  <c r="S3848" i="2" s="1"/>
  <c r="T3848" i="2" s="1"/>
  <c r="P3849" i="2"/>
  <c r="Q3849" i="2" s="1"/>
  <c r="R3849" i="2" s="1"/>
  <c r="S3849" i="2" s="1"/>
  <c r="T3849" i="2" s="1"/>
  <c r="P3850" i="2"/>
  <c r="Q3850" i="2" s="1"/>
  <c r="R3850" i="2" s="1"/>
  <c r="S3850" i="2" s="1"/>
  <c r="T3850" i="2" s="1"/>
  <c r="P3851" i="2"/>
  <c r="Q3851" i="2" s="1"/>
  <c r="R3851" i="2" s="1"/>
  <c r="S3851" i="2" s="1"/>
  <c r="T3851" i="2" s="1"/>
  <c r="P3852" i="2"/>
  <c r="Q3852" i="2" s="1"/>
  <c r="R3852" i="2" s="1"/>
  <c r="S3852" i="2" s="1"/>
  <c r="T3852" i="2" s="1"/>
  <c r="P3853" i="2"/>
  <c r="Q3853" i="2" s="1"/>
  <c r="R3853" i="2" s="1"/>
  <c r="S3853" i="2" s="1"/>
  <c r="T3853" i="2" s="1"/>
  <c r="P3854" i="2"/>
  <c r="Q3854" i="2" s="1"/>
  <c r="R3854" i="2" s="1"/>
  <c r="S3854" i="2" s="1"/>
  <c r="T3854" i="2" s="1"/>
  <c r="P3855" i="2"/>
  <c r="Q3855" i="2" s="1"/>
  <c r="R3855" i="2" s="1"/>
  <c r="S3855" i="2" s="1"/>
  <c r="T3855" i="2" s="1"/>
  <c r="P3856" i="2"/>
  <c r="Q3856" i="2" s="1"/>
  <c r="R3856" i="2" s="1"/>
  <c r="S3856" i="2" s="1"/>
  <c r="T3856" i="2" s="1"/>
  <c r="P3857" i="2"/>
  <c r="Q3857" i="2" s="1"/>
  <c r="R3857" i="2" s="1"/>
  <c r="S3857" i="2" s="1"/>
  <c r="T3857" i="2" s="1"/>
  <c r="P3858" i="2"/>
  <c r="Q3858" i="2" s="1"/>
  <c r="R3858" i="2" s="1"/>
  <c r="S3858" i="2" s="1"/>
  <c r="T3858" i="2" s="1"/>
  <c r="P3859" i="2"/>
  <c r="Q3859" i="2" s="1"/>
  <c r="R3859" i="2" s="1"/>
  <c r="S3859" i="2" s="1"/>
  <c r="T3859" i="2" s="1"/>
  <c r="P3860" i="2"/>
  <c r="Q3860" i="2" s="1"/>
  <c r="R3860" i="2" s="1"/>
  <c r="S3860" i="2" s="1"/>
  <c r="T3860" i="2" s="1"/>
  <c r="P3861" i="2"/>
  <c r="Q3861" i="2" s="1"/>
  <c r="R3861" i="2" s="1"/>
  <c r="S3861" i="2" s="1"/>
  <c r="T3861" i="2" s="1"/>
  <c r="P3862" i="2"/>
  <c r="Q3862" i="2" s="1"/>
  <c r="R3862" i="2" s="1"/>
  <c r="S3862" i="2" s="1"/>
  <c r="T3862" i="2" s="1"/>
  <c r="P3863" i="2"/>
  <c r="Q3863" i="2" s="1"/>
  <c r="R3863" i="2" s="1"/>
  <c r="S3863" i="2" s="1"/>
  <c r="T3863" i="2" s="1"/>
  <c r="P3864" i="2"/>
  <c r="Q3864" i="2" s="1"/>
  <c r="R3864" i="2" s="1"/>
  <c r="S3864" i="2" s="1"/>
  <c r="T3864" i="2" s="1"/>
  <c r="P3865" i="2"/>
  <c r="Q3865" i="2" s="1"/>
  <c r="R3865" i="2" s="1"/>
  <c r="S3865" i="2" s="1"/>
  <c r="T3865" i="2" s="1"/>
  <c r="P3866" i="2"/>
  <c r="Q3866" i="2" s="1"/>
  <c r="R3866" i="2" s="1"/>
  <c r="S3866" i="2" s="1"/>
  <c r="T3866" i="2" s="1"/>
  <c r="P3867" i="2"/>
  <c r="Q3867" i="2" s="1"/>
  <c r="R3867" i="2" s="1"/>
  <c r="S3867" i="2" s="1"/>
  <c r="T3867" i="2" s="1"/>
  <c r="P3868" i="2"/>
  <c r="Q3868" i="2" s="1"/>
  <c r="R3868" i="2" s="1"/>
  <c r="S3868" i="2" s="1"/>
  <c r="T3868" i="2" s="1"/>
  <c r="P3869" i="2"/>
  <c r="Q3869" i="2" s="1"/>
  <c r="R3869" i="2" s="1"/>
  <c r="S3869" i="2" s="1"/>
  <c r="T3869" i="2" s="1"/>
  <c r="P3870" i="2"/>
  <c r="Q3870" i="2" s="1"/>
  <c r="R3870" i="2" s="1"/>
  <c r="S3870" i="2" s="1"/>
  <c r="T3870" i="2" s="1"/>
  <c r="P3871" i="2"/>
  <c r="Q3871" i="2" s="1"/>
  <c r="R3871" i="2" s="1"/>
  <c r="S3871" i="2" s="1"/>
  <c r="T3871" i="2" s="1"/>
  <c r="P3872" i="2"/>
  <c r="Q3872" i="2" s="1"/>
  <c r="R3872" i="2" s="1"/>
  <c r="S3872" i="2" s="1"/>
  <c r="T3872" i="2" s="1"/>
  <c r="P3873" i="2"/>
  <c r="Q3873" i="2" s="1"/>
  <c r="R3873" i="2" s="1"/>
  <c r="S3873" i="2" s="1"/>
  <c r="T3873" i="2" s="1"/>
  <c r="P3874" i="2"/>
  <c r="Q3874" i="2" s="1"/>
  <c r="R3874" i="2" s="1"/>
  <c r="S3874" i="2" s="1"/>
  <c r="T3874" i="2" s="1"/>
  <c r="P3875" i="2"/>
  <c r="Q3875" i="2" s="1"/>
  <c r="R3875" i="2" s="1"/>
  <c r="S3875" i="2" s="1"/>
  <c r="T3875" i="2" s="1"/>
  <c r="P3876" i="2"/>
  <c r="Q3876" i="2" s="1"/>
  <c r="R3876" i="2" s="1"/>
  <c r="S3876" i="2" s="1"/>
  <c r="T3876" i="2" s="1"/>
  <c r="P3877" i="2"/>
  <c r="Q3877" i="2" s="1"/>
  <c r="R3877" i="2" s="1"/>
  <c r="S3877" i="2" s="1"/>
  <c r="T3877" i="2" s="1"/>
  <c r="P3878" i="2"/>
  <c r="Q3878" i="2" s="1"/>
  <c r="R3878" i="2" s="1"/>
  <c r="S3878" i="2" s="1"/>
  <c r="T3878" i="2" s="1"/>
  <c r="P3879" i="2"/>
  <c r="Q3879" i="2" s="1"/>
  <c r="R3879" i="2" s="1"/>
  <c r="S3879" i="2" s="1"/>
  <c r="T3879" i="2" s="1"/>
  <c r="P3880" i="2"/>
  <c r="Q3880" i="2" s="1"/>
  <c r="R3880" i="2" s="1"/>
  <c r="S3880" i="2" s="1"/>
  <c r="T3880" i="2" s="1"/>
  <c r="P3881" i="2"/>
  <c r="Q3881" i="2" s="1"/>
  <c r="R3881" i="2" s="1"/>
  <c r="S3881" i="2" s="1"/>
  <c r="T3881" i="2" s="1"/>
  <c r="P3882" i="2"/>
  <c r="Q3882" i="2" s="1"/>
  <c r="R3882" i="2" s="1"/>
  <c r="S3882" i="2" s="1"/>
  <c r="T3882" i="2" s="1"/>
  <c r="P3883" i="2"/>
  <c r="Q3883" i="2" s="1"/>
  <c r="R3883" i="2" s="1"/>
  <c r="S3883" i="2" s="1"/>
  <c r="T3883" i="2" s="1"/>
  <c r="P3884" i="2"/>
  <c r="Q3884" i="2" s="1"/>
  <c r="R3884" i="2" s="1"/>
  <c r="S3884" i="2" s="1"/>
  <c r="T3884" i="2" s="1"/>
  <c r="P3885" i="2"/>
  <c r="Q3885" i="2" s="1"/>
  <c r="R3885" i="2" s="1"/>
  <c r="S3885" i="2" s="1"/>
  <c r="T3885" i="2" s="1"/>
  <c r="P3886" i="2"/>
  <c r="Q3886" i="2" s="1"/>
  <c r="R3886" i="2" s="1"/>
  <c r="S3886" i="2" s="1"/>
  <c r="T3886" i="2" s="1"/>
  <c r="P3887" i="2"/>
  <c r="Q3887" i="2" s="1"/>
  <c r="R3887" i="2" s="1"/>
  <c r="S3887" i="2" s="1"/>
  <c r="T3887" i="2" s="1"/>
  <c r="P3888" i="2"/>
  <c r="Q3888" i="2" s="1"/>
  <c r="R3888" i="2" s="1"/>
  <c r="S3888" i="2" s="1"/>
  <c r="T3888" i="2" s="1"/>
  <c r="P3889" i="2"/>
  <c r="Q3889" i="2" s="1"/>
  <c r="R3889" i="2" s="1"/>
  <c r="S3889" i="2" s="1"/>
  <c r="T3889" i="2" s="1"/>
  <c r="P3890" i="2"/>
  <c r="Q3890" i="2" s="1"/>
  <c r="R3890" i="2" s="1"/>
  <c r="S3890" i="2" s="1"/>
  <c r="T3890" i="2" s="1"/>
  <c r="P3891" i="2"/>
  <c r="Q3891" i="2" s="1"/>
  <c r="R3891" i="2" s="1"/>
  <c r="S3891" i="2" s="1"/>
  <c r="T3891" i="2" s="1"/>
  <c r="P3892" i="2"/>
  <c r="Q3892" i="2" s="1"/>
  <c r="R3892" i="2" s="1"/>
  <c r="S3892" i="2" s="1"/>
  <c r="T3892" i="2" s="1"/>
  <c r="P3893" i="2"/>
  <c r="Q3893" i="2" s="1"/>
  <c r="R3893" i="2" s="1"/>
  <c r="S3893" i="2" s="1"/>
  <c r="T3893" i="2" s="1"/>
  <c r="P3894" i="2"/>
  <c r="Q3894" i="2" s="1"/>
  <c r="R3894" i="2" s="1"/>
  <c r="S3894" i="2" s="1"/>
  <c r="T3894" i="2" s="1"/>
  <c r="P3895" i="2"/>
  <c r="Q3895" i="2" s="1"/>
  <c r="R3895" i="2" s="1"/>
  <c r="S3895" i="2" s="1"/>
  <c r="T3895" i="2" s="1"/>
  <c r="P3896" i="2"/>
  <c r="Q3896" i="2" s="1"/>
  <c r="R3896" i="2" s="1"/>
  <c r="S3896" i="2" s="1"/>
  <c r="T3896" i="2" s="1"/>
  <c r="P3897" i="2"/>
  <c r="Q3897" i="2" s="1"/>
  <c r="R3897" i="2" s="1"/>
  <c r="S3897" i="2" s="1"/>
  <c r="T3897" i="2" s="1"/>
  <c r="P3898" i="2"/>
  <c r="Q3898" i="2" s="1"/>
  <c r="R3898" i="2" s="1"/>
  <c r="S3898" i="2" s="1"/>
  <c r="T3898" i="2" s="1"/>
  <c r="P3899" i="2"/>
  <c r="Q3899" i="2" s="1"/>
  <c r="R3899" i="2" s="1"/>
  <c r="S3899" i="2" s="1"/>
  <c r="T3899" i="2" s="1"/>
  <c r="P3900" i="2"/>
  <c r="Q3900" i="2" s="1"/>
  <c r="R3900" i="2" s="1"/>
  <c r="S3900" i="2" s="1"/>
  <c r="T3900" i="2" s="1"/>
  <c r="P3901" i="2"/>
  <c r="Q3901" i="2" s="1"/>
  <c r="R3901" i="2" s="1"/>
  <c r="S3901" i="2" s="1"/>
  <c r="T3901" i="2" s="1"/>
  <c r="P3902" i="2"/>
  <c r="Q3902" i="2" s="1"/>
  <c r="R3902" i="2" s="1"/>
  <c r="S3902" i="2" s="1"/>
  <c r="T3902" i="2" s="1"/>
  <c r="P3903" i="2"/>
  <c r="Q3903" i="2" s="1"/>
  <c r="R3903" i="2" s="1"/>
  <c r="S3903" i="2" s="1"/>
  <c r="T3903" i="2" s="1"/>
  <c r="P3904" i="2"/>
  <c r="Q3904" i="2" s="1"/>
  <c r="R3904" i="2" s="1"/>
  <c r="S3904" i="2" s="1"/>
  <c r="T3904" i="2" s="1"/>
  <c r="P3905" i="2"/>
  <c r="Q3905" i="2" s="1"/>
  <c r="R3905" i="2" s="1"/>
  <c r="S3905" i="2" s="1"/>
  <c r="T3905" i="2" s="1"/>
  <c r="P3906" i="2"/>
  <c r="Q3906" i="2" s="1"/>
  <c r="R3906" i="2" s="1"/>
  <c r="S3906" i="2" s="1"/>
  <c r="T3906" i="2" s="1"/>
  <c r="P3907" i="2"/>
  <c r="Q3907" i="2" s="1"/>
  <c r="R3907" i="2" s="1"/>
  <c r="S3907" i="2" s="1"/>
  <c r="T3907" i="2" s="1"/>
  <c r="P3908" i="2"/>
  <c r="Q3908" i="2" s="1"/>
  <c r="R3908" i="2" s="1"/>
  <c r="S3908" i="2" s="1"/>
  <c r="T3908" i="2" s="1"/>
  <c r="P3909" i="2"/>
  <c r="Q3909" i="2" s="1"/>
  <c r="R3909" i="2" s="1"/>
  <c r="S3909" i="2" s="1"/>
  <c r="T3909" i="2" s="1"/>
  <c r="P3910" i="2"/>
  <c r="Q3910" i="2" s="1"/>
  <c r="R3910" i="2" s="1"/>
  <c r="S3910" i="2" s="1"/>
  <c r="T3910" i="2" s="1"/>
  <c r="P3911" i="2"/>
  <c r="Q3911" i="2" s="1"/>
  <c r="R3911" i="2" s="1"/>
  <c r="S3911" i="2" s="1"/>
  <c r="T3911" i="2" s="1"/>
  <c r="P3912" i="2"/>
  <c r="Q3912" i="2" s="1"/>
  <c r="R3912" i="2" s="1"/>
  <c r="S3912" i="2" s="1"/>
  <c r="T3912" i="2" s="1"/>
  <c r="P3913" i="2"/>
  <c r="Q3913" i="2" s="1"/>
  <c r="R3913" i="2" s="1"/>
  <c r="S3913" i="2" s="1"/>
  <c r="T3913" i="2" s="1"/>
  <c r="P3914" i="2"/>
  <c r="Q3914" i="2" s="1"/>
  <c r="R3914" i="2" s="1"/>
  <c r="S3914" i="2" s="1"/>
  <c r="T3914" i="2" s="1"/>
  <c r="P3915" i="2"/>
  <c r="Q3915" i="2" s="1"/>
  <c r="R3915" i="2" s="1"/>
  <c r="S3915" i="2" s="1"/>
  <c r="T3915" i="2" s="1"/>
  <c r="P3916" i="2"/>
  <c r="Q3916" i="2" s="1"/>
  <c r="R3916" i="2" s="1"/>
  <c r="S3916" i="2" s="1"/>
  <c r="T3916" i="2" s="1"/>
  <c r="P3917" i="2"/>
  <c r="Q3917" i="2" s="1"/>
  <c r="R3917" i="2" s="1"/>
  <c r="S3917" i="2" s="1"/>
  <c r="T3917" i="2" s="1"/>
  <c r="P3918" i="2"/>
  <c r="Q3918" i="2" s="1"/>
  <c r="R3918" i="2" s="1"/>
  <c r="S3918" i="2" s="1"/>
  <c r="T3918" i="2" s="1"/>
  <c r="P3919" i="2"/>
  <c r="Q3919" i="2" s="1"/>
  <c r="R3919" i="2" s="1"/>
  <c r="S3919" i="2" s="1"/>
  <c r="T3919" i="2" s="1"/>
  <c r="P3920" i="2"/>
  <c r="Q3920" i="2" s="1"/>
  <c r="R3920" i="2" s="1"/>
  <c r="S3920" i="2" s="1"/>
  <c r="T3920" i="2" s="1"/>
  <c r="P3921" i="2"/>
  <c r="Q3921" i="2" s="1"/>
  <c r="R3921" i="2" s="1"/>
  <c r="S3921" i="2" s="1"/>
  <c r="T3921" i="2" s="1"/>
  <c r="P3922" i="2"/>
  <c r="Q3922" i="2" s="1"/>
  <c r="R3922" i="2" s="1"/>
  <c r="S3922" i="2" s="1"/>
  <c r="T3922" i="2" s="1"/>
  <c r="P3923" i="2"/>
  <c r="Q3923" i="2" s="1"/>
  <c r="R3923" i="2" s="1"/>
  <c r="S3923" i="2" s="1"/>
  <c r="T3923" i="2" s="1"/>
  <c r="P3924" i="2"/>
  <c r="Q3924" i="2" s="1"/>
  <c r="R3924" i="2" s="1"/>
  <c r="S3924" i="2" s="1"/>
  <c r="T3924" i="2" s="1"/>
  <c r="P3925" i="2"/>
  <c r="Q3925" i="2" s="1"/>
  <c r="R3925" i="2" s="1"/>
  <c r="S3925" i="2" s="1"/>
  <c r="T3925" i="2" s="1"/>
  <c r="P3926" i="2"/>
  <c r="Q3926" i="2" s="1"/>
  <c r="R3926" i="2" s="1"/>
  <c r="S3926" i="2" s="1"/>
  <c r="T3926" i="2" s="1"/>
  <c r="P3927" i="2"/>
  <c r="Q3927" i="2" s="1"/>
  <c r="R3927" i="2" s="1"/>
  <c r="S3927" i="2" s="1"/>
  <c r="T3927" i="2" s="1"/>
  <c r="P3928" i="2"/>
  <c r="Q3928" i="2" s="1"/>
  <c r="R3928" i="2" s="1"/>
  <c r="S3928" i="2" s="1"/>
  <c r="T3928" i="2" s="1"/>
  <c r="P3929" i="2"/>
  <c r="Q3929" i="2" s="1"/>
  <c r="R3929" i="2" s="1"/>
  <c r="S3929" i="2" s="1"/>
  <c r="T3929" i="2" s="1"/>
  <c r="P3930" i="2"/>
  <c r="Q3930" i="2" s="1"/>
  <c r="R3930" i="2" s="1"/>
  <c r="S3930" i="2" s="1"/>
  <c r="T3930" i="2" s="1"/>
  <c r="P3931" i="2"/>
  <c r="Q3931" i="2" s="1"/>
  <c r="R3931" i="2" s="1"/>
  <c r="S3931" i="2" s="1"/>
  <c r="T3931" i="2" s="1"/>
  <c r="P3932" i="2"/>
  <c r="Q3932" i="2" s="1"/>
  <c r="R3932" i="2" s="1"/>
  <c r="S3932" i="2" s="1"/>
  <c r="T3932" i="2" s="1"/>
  <c r="P3933" i="2"/>
  <c r="Q3933" i="2" s="1"/>
  <c r="R3933" i="2" s="1"/>
  <c r="S3933" i="2" s="1"/>
  <c r="T3933" i="2" s="1"/>
  <c r="P3934" i="2"/>
  <c r="Q3934" i="2" s="1"/>
  <c r="R3934" i="2" s="1"/>
  <c r="S3934" i="2" s="1"/>
  <c r="T3934" i="2" s="1"/>
  <c r="P3935" i="2"/>
  <c r="Q3935" i="2" s="1"/>
  <c r="R3935" i="2" s="1"/>
  <c r="S3935" i="2" s="1"/>
  <c r="T3935" i="2" s="1"/>
  <c r="P3936" i="2"/>
  <c r="Q3936" i="2" s="1"/>
  <c r="R3936" i="2" s="1"/>
  <c r="S3936" i="2" s="1"/>
  <c r="T3936" i="2" s="1"/>
  <c r="P3937" i="2"/>
  <c r="Q3937" i="2" s="1"/>
  <c r="R3937" i="2" s="1"/>
  <c r="S3937" i="2" s="1"/>
  <c r="T3937" i="2" s="1"/>
  <c r="P3938" i="2"/>
  <c r="Q3938" i="2" s="1"/>
  <c r="R3938" i="2" s="1"/>
  <c r="S3938" i="2" s="1"/>
  <c r="T3938" i="2" s="1"/>
  <c r="P3939" i="2"/>
  <c r="Q3939" i="2" s="1"/>
  <c r="R3939" i="2" s="1"/>
  <c r="S3939" i="2" s="1"/>
  <c r="T3939" i="2" s="1"/>
  <c r="P3940" i="2"/>
  <c r="Q3940" i="2" s="1"/>
  <c r="R3940" i="2" s="1"/>
  <c r="S3940" i="2" s="1"/>
  <c r="T3940" i="2" s="1"/>
  <c r="P3941" i="2"/>
  <c r="Q3941" i="2" s="1"/>
  <c r="R3941" i="2" s="1"/>
  <c r="S3941" i="2" s="1"/>
  <c r="T3941" i="2" s="1"/>
  <c r="P3942" i="2"/>
  <c r="Q3942" i="2" s="1"/>
  <c r="R3942" i="2" s="1"/>
  <c r="S3942" i="2" s="1"/>
  <c r="T3942" i="2" s="1"/>
  <c r="P3943" i="2"/>
  <c r="Q3943" i="2" s="1"/>
  <c r="R3943" i="2" s="1"/>
  <c r="S3943" i="2" s="1"/>
  <c r="T3943" i="2" s="1"/>
  <c r="P3944" i="2"/>
  <c r="Q3944" i="2" s="1"/>
  <c r="R3944" i="2" s="1"/>
  <c r="S3944" i="2" s="1"/>
  <c r="T3944" i="2" s="1"/>
  <c r="P3945" i="2"/>
  <c r="Q3945" i="2" s="1"/>
  <c r="R3945" i="2" s="1"/>
  <c r="S3945" i="2" s="1"/>
  <c r="T3945" i="2" s="1"/>
  <c r="P3946" i="2"/>
  <c r="Q3946" i="2" s="1"/>
  <c r="R3946" i="2" s="1"/>
  <c r="S3946" i="2" s="1"/>
  <c r="T3946" i="2" s="1"/>
  <c r="P3947" i="2"/>
  <c r="Q3947" i="2" s="1"/>
  <c r="R3947" i="2" s="1"/>
  <c r="S3947" i="2" s="1"/>
  <c r="T3947" i="2" s="1"/>
  <c r="P3948" i="2"/>
  <c r="Q3948" i="2" s="1"/>
  <c r="R3948" i="2" s="1"/>
  <c r="S3948" i="2" s="1"/>
  <c r="T3948" i="2" s="1"/>
  <c r="P3949" i="2"/>
  <c r="Q3949" i="2" s="1"/>
  <c r="R3949" i="2" s="1"/>
  <c r="S3949" i="2" s="1"/>
  <c r="T3949" i="2" s="1"/>
  <c r="P3950" i="2"/>
  <c r="Q3950" i="2" s="1"/>
  <c r="R3950" i="2" s="1"/>
  <c r="S3950" i="2" s="1"/>
  <c r="T3950" i="2" s="1"/>
  <c r="P3951" i="2"/>
  <c r="Q3951" i="2" s="1"/>
  <c r="R3951" i="2" s="1"/>
  <c r="S3951" i="2" s="1"/>
  <c r="T3951" i="2" s="1"/>
  <c r="P3952" i="2"/>
  <c r="Q3952" i="2" s="1"/>
  <c r="R3952" i="2" s="1"/>
  <c r="S3952" i="2" s="1"/>
  <c r="T3952" i="2" s="1"/>
  <c r="P3953" i="2"/>
  <c r="Q3953" i="2" s="1"/>
  <c r="R3953" i="2" s="1"/>
  <c r="S3953" i="2" s="1"/>
  <c r="T3953" i="2" s="1"/>
  <c r="P3954" i="2"/>
  <c r="Q3954" i="2" s="1"/>
  <c r="R3954" i="2" s="1"/>
  <c r="S3954" i="2" s="1"/>
  <c r="T3954" i="2" s="1"/>
  <c r="P3955" i="2"/>
  <c r="Q3955" i="2" s="1"/>
  <c r="R3955" i="2" s="1"/>
  <c r="S3955" i="2" s="1"/>
  <c r="T3955" i="2" s="1"/>
  <c r="P3956" i="2"/>
  <c r="Q3956" i="2" s="1"/>
  <c r="R3956" i="2" s="1"/>
  <c r="S3956" i="2" s="1"/>
  <c r="T3956" i="2" s="1"/>
  <c r="P3957" i="2"/>
  <c r="Q3957" i="2" s="1"/>
  <c r="R3957" i="2" s="1"/>
  <c r="S3957" i="2" s="1"/>
  <c r="T3957" i="2" s="1"/>
  <c r="P3958" i="2"/>
  <c r="Q3958" i="2" s="1"/>
  <c r="R3958" i="2" s="1"/>
  <c r="S3958" i="2" s="1"/>
  <c r="T3958" i="2" s="1"/>
  <c r="P3959" i="2"/>
  <c r="Q3959" i="2" s="1"/>
  <c r="R3959" i="2" s="1"/>
  <c r="S3959" i="2" s="1"/>
  <c r="T3959" i="2" s="1"/>
  <c r="P3960" i="2"/>
  <c r="Q3960" i="2" s="1"/>
  <c r="R3960" i="2" s="1"/>
  <c r="S3960" i="2" s="1"/>
  <c r="T3960" i="2" s="1"/>
  <c r="P3961" i="2"/>
  <c r="Q3961" i="2" s="1"/>
  <c r="R3961" i="2" s="1"/>
  <c r="S3961" i="2" s="1"/>
  <c r="T3961" i="2" s="1"/>
  <c r="P3962" i="2"/>
  <c r="Q3962" i="2" s="1"/>
  <c r="R3962" i="2" s="1"/>
  <c r="S3962" i="2" s="1"/>
  <c r="T3962" i="2" s="1"/>
  <c r="P3963" i="2"/>
  <c r="Q3963" i="2" s="1"/>
  <c r="R3963" i="2" s="1"/>
  <c r="S3963" i="2" s="1"/>
  <c r="T3963" i="2" s="1"/>
  <c r="P3964" i="2"/>
  <c r="Q3964" i="2" s="1"/>
  <c r="R3964" i="2" s="1"/>
  <c r="S3964" i="2" s="1"/>
  <c r="T3964" i="2" s="1"/>
  <c r="P3965" i="2"/>
  <c r="Q3965" i="2" s="1"/>
  <c r="R3965" i="2" s="1"/>
  <c r="S3965" i="2" s="1"/>
  <c r="T3965" i="2" s="1"/>
  <c r="P3966" i="2"/>
  <c r="Q3966" i="2" s="1"/>
  <c r="R3966" i="2" s="1"/>
  <c r="S3966" i="2" s="1"/>
  <c r="T3966" i="2" s="1"/>
  <c r="P3967" i="2"/>
  <c r="Q3967" i="2" s="1"/>
  <c r="R3967" i="2" s="1"/>
  <c r="S3967" i="2" s="1"/>
  <c r="T3967" i="2" s="1"/>
  <c r="P3968" i="2"/>
  <c r="Q3968" i="2" s="1"/>
  <c r="R3968" i="2" s="1"/>
  <c r="S3968" i="2" s="1"/>
  <c r="T3968" i="2" s="1"/>
  <c r="P3969" i="2"/>
  <c r="Q3969" i="2" s="1"/>
  <c r="R3969" i="2" s="1"/>
  <c r="S3969" i="2" s="1"/>
  <c r="T3969" i="2" s="1"/>
  <c r="P3970" i="2"/>
  <c r="Q3970" i="2" s="1"/>
  <c r="R3970" i="2" s="1"/>
  <c r="S3970" i="2" s="1"/>
  <c r="T3970" i="2" s="1"/>
  <c r="P3971" i="2"/>
  <c r="Q3971" i="2" s="1"/>
  <c r="R3971" i="2" s="1"/>
  <c r="S3971" i="2" s="1"/>
  <c r="T3971" i="2" s="1"/>
  <c r="P3972" i="2"/>
  <c r="Q3972" i="2" s="1"/>
  <c r="R3972" i="2" s="1"/>
  <c r="S3972" i="2" s="1"/>
  <c r="T3972" i="2" s="1"/>
  <c r="P3973" i="2"/>
  <c r="Q3973" i="2" s="1"/>
  <c r="R3973" i="2" s="1"/>
  <c r="S3973" i="2" s="1"/>
  <c r="T3973" i="2" s="1"/>
  <c r="P3974" i="2"/>
  <c r="Q3974" i="2" s="1"/>
  <c r="R3974" i="2" s="1"/>
  <c r="S3974" i="2" s="1"/>
  <c r="T3974" i="2" s="1"/>
  <c r="P3975" i="2"/>
  <c r="Q3975" i="2" s="1"/>
  <c r="R3975" i="2" s="1"/>
  <c r="S3975" i="2" s="1"/>
  <c r="T3975" i="2" s="1"/>
  <c r="P3976" i="2"/>
  <c r="Q3976" i="2" s="1"/>
  <c r="R3976" i="2" s="1"/>
  <c r="S3976" i="2" s="1"/>
  <c r="T3976" i="2" s="1"/>
  <c r="P3977" i="2"/>
  <c r="Q3977" i="2" s="1"/>
  <c r="R3977" i="2" s="1"/>
  <c r="S3977" i="2" s="1"/>
  <c r="T3977" i="2" s="1"/>
  <c r="P3978" i="2"/>
  <c r="Q3978" i="2" s="1"/>
  <c r="R3978" i="2" s="1"/>
  <c r="S3978" i="2" s="1"/>
  <c r="T3978" i="2" s="1"/>
  <c r="P3979" i="2"/>
  <c r="Q3979" i="2" s="1"/>
  <c r="R3979" i="2" s="1"/>
  <c r="S3979" i="2" s="1"/>
  <c r="T3979" i="2" s="1"/>
  <c r="P3980" i="2"/>
  <c r="Q3980" i="2" s="1"/>
  <c r="R3980" i="2" s="1"/>
  <c r="S3980" i="2" s="1"/>
  <c r="T3980" i="2" s="1"/>
  <c r="P3981" i="2"/>
  <c r="Q3981" i="2" s="1"/>
  <c r="R3981" i="2" s="1"/>
  <c r="S3981" i="2" s="1"/>
  <c r="T3981" i="2" s="1"/>
  <c r="P3982" i="2"/>
  <c r="Q3982" i="2" s="1"/>
  <c r="R3982" i="2" s="1"/>
  <c r="S3982" i="2" s="1"/>
  <c r="T3982" i="2" s="1"/>
  <c r="P3983" i="2"/>
  <c r="Q3983" i="2" s="1"/>
  <c r="R3983" i="2" s="1"/>
  <c r="S3983" i="2" s="1"/>
  <c r="T3983" i="2" s="1"/>
  <c r="P3984" i="2"/>
  <c r="Q3984" i="2" s="1"/>
  <c r="R3984" i="2" s="1"/>
  <c r="S3984" i="2" s="1"/>
  <c r="T3984" i="2" s="1"/>
  <c r="P3985" i="2"/>
  <c r="Q3985" i="2" s="1"/>
  <c r="R3985" i="2" s="1"/>
  <c r="S3985" i="2" s="1"/>
  <c r="T3985" i="2" s="1"/>
  <c r="P3986" i="2"/>
  <c r="Q3986" i="2" s="1"/>
  <c r="R3986" i="2" s="1"/>
  <c r="S3986" i="2" s="1"/>
  <c r="T3986" i="2" s="1"/>
  <c r="P3987" i="2"/>
  <c r="Q3987" i="2" s="1"/>
  <c r="R3987" i="2" s="1"/>
  <c r="S3987" i="2" s="1"/>
  <c r="T3987" i="2" s="1"/>
  <c r="P3988" i="2"/>
  <c r="Q3988" i="2" s="1"/>
  <c r="R3988" i="2" s="1"/>
  <c r="S3988" i="2" s="1"/>
  <c r="T3988" i="2" s="1"/>
  <c r="P3989" i="2"/>
  <c r="Q3989" i="2" s="1"/>
  <c r="R3989" i="2" s="1"/>
  <c r="S3989" i="2" s="1"/>
  <c r="T3989" i="2" s="1"/>
  <c r="P3990" i="2"/>
  <c r="Q3990" i="2" s="1"/>
  <c r="R3990" i="2" s="1"/>
  <c r="S3990" i="2" s="1"/>
  <c r="T3990" i="2" s="1"/>
  <c r="P3991" i="2"/>
  <c r="Q3991" i="2" s="1"/>
  <c r="R3991" i="2" s="1"/>
  <c r="S3991" i="2" s="1"/>
  <c r="T3991" i="2" s="1"/>
  <c r="P3992" i="2"/>
  <c r="Q3992" i="2" s="1"/>
  <c r="R3992" i="2" s="1"/>
  <c r="S3992" i="2" s="1"/>
  <c r="T3992" i="2" s="1"/>
  <c r="P3993" i="2"/>
  <c r="Q3993" i="2" s="1"/>
  <c r="R3993" i="2" s="1"/>
  <c r="S3993" i="2" s="1"/>
  <c r="T3993" i="2" s="1"/>
  <c r="P3994" i="2"/>
  <c r="Q3994" i="2" s="1"/>
  <c r="R3994" i="2" s="1"/>
  <c r="S3994" i="2" s="1"/>
  <c r="T3994" i="2" s="1"/>
  <c r="P3995" i="2"/>
  <c r="Q3995" i="2" s="1"/>
  <c r="R3995" i="2" s="1"/>
  <c r="S3995" i="2" s="1"/>
  <c r="T3995" i="2" s="1"/>
  <c r="P3996" i="2"/>
  <c r="Q3996" i="2" s="1"/>
  <c r="R3996" i="2" s="1"/>
  <c r="S3996" i="2" s="1"/>
  <c r="T3996" i="2" s="1"/>
  <c r="P3997" i="2"/>
  <c r="Q3997" i="2" s="1"/>
  <c r="R3997" i="2" s="1"/>
  <c r="S3997" i="2" s="1"/>
  <c r="T3997" i="2" s="1"/>
  <c r="P3998" i="2"/>
  <c r="Q3998" i="2" s="1"/>
  <c r="R3998" i="2" s="1"/>
  <c r="S3998" i="2" s="1"/>
  <c r="T3998" i="2" s="1"/>
  <c r="P3999" i="2"/>
  <c r="Q3999" i="2" s="1"/>
  <c r="R3999" i="2" s="1"/>
  <c r="S3999" i="2" s="1"/>
  <c r="T3999" i="2" s="1"/>
  <c r="P4000" i="2"/>
  <c r="Q4000" i="2" s="1"/>
  <c r="R4000" i="2" s="1"/>
  <c r="S4000" i="2" s="1"/>
  <c r="T4000" i="2" s="1"/>
  <c r="P4001" i="2"/>
  <c r="Q4001" i="2" s="1"/>
  <c r="R4001" i="2" s="1"/>
  <c r="S4001" i="2" s="1"/>
  <c r="T4001" i="2" s="1"/>
  <c r="P4002" i="2"/>
  <c r="Q4002" i="2" s="1"/>
  <c r="R4002" i="2" s="1"/>
  <c r="S4002" i="2" s="1"/>
  <c r="T4002" i="2" s="1"/>
  <c r="P4003" i="2"/>
  <c r="Q4003" i="2" s="1"/>
  <c r="R4003" i="2" s="1"/>
  <c r="S4003" i="2" s="1"/>
  <c r="T4003" i="2" s="1"/>
  <c r="P4004" i="2"/>
  <c r="Q4004" i="2" s="1"/>
  <c r="R4004" i="2" s="1"/>
  <c r="S4004" i="2" s="1"/>
  <c r="T4004" i="2" s="1"/>
  <c r="P4005" i="2"/>
  <c r="Q4005" i="2" s="1"/>
  <c r="R4005" i="2" s="1"/>
  <c r="S4005" i="2" s="1"/>
  <c r="T4005" i="2" s="1"/>
  <c r="P4006" i="2"/>
  <c r="Q4006" i="2" s="1"/>
  <c r="R4006" i="2" s="1"/>
  <c r="S4006" i="2" s="1"/>
  <c r="T4006" i="2" s="1"/>
  <c r="P4007" i="2"/>
  <c r="Q4007" i="2" s="1"/>
  <c r="R4007" i="2" s="1"/>
  <c r="S4007" i="2" s="1"/>
  <c r="T4007" i="2" s="1"/>
  <c r="P4008" i="2"/>
  <c r="Q4008" i="2" s="1"/>
  <c r="R4008" i="2" s="1"/>
  <c r="S4008" i="2" s="1"/>
  <c r="T4008" i="2" s="1"/>
  <c r="P4009" i="2"/>
  <c r="Q4009" i="2" s="1"/>
  <c r="R4009" i="2" s="1"/>
  <c r="S4009" i="2" s="1"/>
  <c r="T4009" i="2" s="1"/>
  <c r="P4010" i="2"/>
  <c r="Q4010" i="2" s="1"/>
  <c r="R4010" i="2" s="1"/>
  <c r="S4010" i="2" s="1"/>
  <c r="T4010" i="2" s="1"/>
  <c r="P4011" i="2"/>
  <c r="Q4011" i="2" s="1"/>
  <c r="R4011" i="2" s="1"/>
  <c r="S4011" i="2" s="1"/>
  <c r="T4011" i="2" s="1"/>
  <c r="P4012" i="2"/>
  <c r="Q4012" i="2" s="1"/>
  <c r="R4012" i="2" s="1"/>
  <c r="S4012" i="2" s="1"/>
  <c r="T4012" i="2" s="1"/>
  <c r="P4013" i="2"/>
  <c r="Q4013" i="2" s="1"/>
  <c r="R4013" i="2" s="1"/>
  <c r="S4013" i="2" s="1"/>
  <c r="T4013" i="2" s="1"/>
  <c r="P4014" i="2"/>
  <c r="Q4014" i="2" s="1"/>
  <c r="R4014" i="2" s="1"/>
  <c r="S4014" i="2" s="1"/>
  <c r="T4014" i="2" s="1"/>
  <c r="P4015" i="2"/>
  <c r="Q4015" i="2" s="1"/>
  <c r="R4015" i="2" s="1"/>
  <c r="S4015" i="2" s="1"/>
  <c r="T4015" i="2" s="1"/>
  <c r="P4016" i="2"/>
  <c r="Q4016" i="2" s="1"/>
  <c r="R4016" i="2" s="1"/>
  <c r="S4016" i="2" s="1"/>
  <c r="T4016" i="2" s="1"/>
  <c r="P4017" i="2"/>
  <c r="Q4017" i="2" s="1"/>
  <c r="R4017" i="2" s="1"/>
  <c r="S4017" i="2" s="1"/>
  <c r="T4017" i="2" s="1"/>
  <c r="P4018" i="2"/>
  <c r="Q4018" i="2" s="1"/>
  <c r="R4018" i="2" s="1"/>
  <c r="S4018" i="2" s="1"/>
  <c r="T4018" i="2" s="1"/>
  <c r="P4019" i="2"/>
  <c r="Q4019" i="2" s="1"/>
  <c r="R4019" i="2" s="1"/>
  <c r="S4019" i="2" s="1"/>
  <c r="T4019" i="2" s="1"/>
  <c r="P4020" i="2"/>
  <c r="Q4020" i="2" s="1"/>
  <c r="R4020" i="2" s="1"/>
  <c r="S4020" i="2" s="1"/>
  <c r="T4020" i="2" s="1"/>
  <c r="P4021" i="2"/>
  <c r="Q4021" i="2" s="1"/>
  <c r="R4021" i="2" s="1"/>
  <c r="S4021" i="2" s="1"/>
  <c r="T4021" i="2" s="1"/>
  <c r="P4022" i="2"/>
  <c r="Q4022" i="2" s="1"/>
  <c r="R4022" i="2" s="1"/>
  <c r="S4022" i="2" s="1"/>
  <c r="T4022" i="2" s="1"/>
  <c r="P4023" i="2"/>
  <c r="Q4023" i="2" s="1"/>
  <c r="R4023" i="2" s="1"/>
  <c r="S4023" i="2" s="1"/>
  <c r="T4023" i="2" s="1"/>
  <c r="P4024" i="2"/>
  <c r="Q4024" i="2" s="1"/>
  <c r="R4024" i="2" s="1"/>
  <c r="S4024" i="2" s="1"/>
  <c r="T4024" i="2" s="1"/>
  <c r="P4025" i="2"/>
  <c r="Q4025" i="2" s="1"/>
  <c r="R4025" i="2" s="1"/>
  <c r="S4025" i="2" s="1"/>
  <c r="T4025" i="2" s="1"/>
  <c r="P4026" i="2"/>
  <c r="Q4026" i="2" s="1"/>
  <c r="R4026" i="2" s="1"/>
  <c r="S4026" i="2" s="1"/>
  <c r="T4026" i="2" s="1"/>
  <c r="P4027" i="2"/>
  <c r="Q4027" i="2" s="1"/>
  <c r="R4027" i="2" s="1"/>
  <c r="S4027" i="2" s="1"/>
  <c r="T4027" i="2" s="1"/>
  <c r="P4028" i="2"/>
  <c r="Q4028" i="2" s="1"/>
  <c r="R4028" i="2" s="1"/>
  <c r="S4028" i="2" s="1"/>
  <c r="T4028" i="2" s="1"/>
  <c r="P4029" i="2"/>
  <c r="Q4029" i="2" s="1"/>
  <c r="R4029" i="2" s="1"/>
  <c r="S4029" i="2" s="1"/>
  <c r="T4029" i="2" s="1"/>
  <c r="P4030" i="2"/>
  <c r="Q4030" i="2" s="1"/>
  <c r="R4030" i="2" s="1"/>
  <c r="S4030" i="2" s="1"/>
  <c r="T4030" i="2" s="1"/>
  <c r="P4031" i="2"/>
  <c r="Q4031" i="2" s="1"/>
  <c r="R4031" i="2" s="1"/>
  <c r="S4031" i="2" s="1"/>
  <c r="T4031" i="2" s="1"/>
  <c r="P4032" i="2"/>
  <c r="Q4032" i="2" s="1"/>
  <c r="R4032" i="2" s="1"/>
  <c r="S4032" i="2" s="1"/>
  <c r="T4032" i="2" s="1"/>
  <c r="P4033" i="2"/>
  <c r="Q4033" i="2" s="1"/>
  <c r="R4033" i="2" s="1"/>
  <c r="S4033" i="2" s="1"/>
  <c r="T4033" i="2" s="1"/>
  <c r="P4034" i="2"/>
  <c r="Q4034" i="2" s="1"/>
  <c r="R4034" i="2" s="1"/>
  <c r="S4034" i="2" s="1"/>
  <c r="T4034" i="2" s="1"/>
  <c r="P4035" i="2"/>
  <c r="Q4035" i="2" s="1"/>
  <c r="R4035" i="2" s="1"/>
  <c r="S4035" i="2" s="1"/>
  <c r="T4035" i="2" s="1"/>
  <c r="P4036" i="2"/>
  <c r="Q4036" i="2" s="1"/>
  <c r="R4036" i="2" s="1"/>
  <c r="S4036" i="2" s="1"/>
  <c r="T4036" i="2" s="1"/>
  <c r="P4037" i="2"/>
  <c r="Q4037" i="2" s="1"/>
  <c r="R4037" i="2" s="1"/>
  <c r="S4037" i="2" s="1"/>
  <c r="T4037" i="2" s="1"/>
  <c r="P4038" i="2"/>
  <c r="Q4038" i="2" s="1"/>
  <c r="R4038" i="2" s="1"/>
  <c r="S4038" i="2" s="1"/>
  <c r="T4038" i="2" s="1"/>
  <c r="P4039" i="2"/>
  <c r="Q4039" i="2" s="1"/>
  <c r="R4039" i="2" s="1"/>
  <c r="S4039" i="2" s="1"/>
  <c r="T4039" i="2" s="1"/>
  <c r="P4040" i="2"/>
  <c r="Q4040" i="2" s="1"/>
  <c r="R4040" i="2" s="1"/>
  <c r="S4040" i="2" s="1"/>
  <c r="T4040" i="2" s="1"/>
  <c r="P4041" i="2"/>
  <c r="Q4041" i="2" s="1"/>
  <c r="R4041" i="2" s="1"/>
  <c r="S4041" i="2" s="1"/>
  <c r="T4041" i="2" s="1"/>
  <c r="P4042" i="2"/>
  <c r="Q4042" i="2" s="1"/>
  <c r="R4042" i="2" s="1"/>
  <c r="S4042" i="2" s="1"/>
  <c r="T4042" i="2" s="1"/>
  <c r="P4043" i="2"/>
  <c r="Q4043" i="2" s="1"/>
  <c r="R4043" i="2" s="1"/>
  <c r="S4043" i="2" s="1"/>
  <c r="T4043" i="2" s="1"/>
  <c r="P4044" i="2"/>
  <c r="Q4044" i="2" s="1"/>
  <c r="R4044" i="2" s="1"/>
  <c r="S4044" i="2" s="1"/>
  <c r="T4044" i="2" s="1"/>
  <c r="P4045" i="2"/>
  <c r="Q4045" i="2" s="1"/>
  <c r="R4045" i="2" s="1"/>
  <c r="S4045" i="2" s="1"/>
  <c r="T4045" i="2" s="1"/>
  <c r="P4046" i="2"/>
  <c r="Q4046" i="2" s="1"/>
  <c r="R4046" i="2" s="1"/>
  <c r="S4046" i="2" s="1"/>
  <c r="T4046" i="2" s="1"/>
  <c r="P4047" i="2"/>
  <c r="Q4047" i="2" s="1"/>
  <c r="R4047" i="2" s="1"/>
  <c r="S4047" i="2" s="1"/>
  <c r="T4047" i="2" s="1"/>
  <c r="P4048" i="2"/>
  <c r="Q4048" i="2" s="1"/>
  <c r="R4048" i="2" s="1"/>
  <c r="S4048" i="2" s="1"/>
  <c r="T4048" i="2" s="1"/>
  <c r="P4049" i="2"/>
  <c r="Q4049" i="2" s="1"/>
  <c r="R4049" i="2" s="1"/>
  <c r="S4049" i="2" s="1"/>
  <c r="T4049" i="2" s="1"/>
  <c r="P4050" i="2"/>
  <c r="Q4050" i="2" s="1"/>
  <c r="R4050" i="2" s="1"/>
  <c r="S4050" i="2" s="1"/>
  <c r="T4050" i="2" s="1"/>
  <c r="P4051" i="2"/>
  <c r="Q4051" i="2" s="1"/>
  <c r="R4051" i="2" s="1"/>
  <c r="S4051" i="2" s="1"/>
  <c r="T4051" i="2" s="1"/>
  <c r="P4052" i="2"/>
  <c r="Q4052" i="2" s="1"/>
  <c r="R4052" i="2" s="1"/>
  <c r="S4052" i="2" s="1"/>
  <c r="T4052" i="2" s="1"/>
  <c r="P4053" i="2"/>
  <c r="Q4053" i="2" s="1"/>
  <c r="R4053" i="2" s="1"/>
  <c r="S4053" i="2" s="1"/>
  <c r="T4053" i="2" s="1"/>
  <c r="P4054" i="2"/>
  <c r="Q4054" i="2" s="1"/>
  <c r="R4054" i="2" s="1"/>
  <c r="S4054" i="2" s="1"/>
  <c r="T4054" i="2" s="1"/>
  <c r="P4055" i="2"/>
  <c r="Q4055" i="2" s="1"/>
  <c r="R4055" i="2" s="1"/>
  <c r="S4055" i="2" s="1"/>
  <c r="T4055" i="2" s="1"/>
  <c r="P4056" i="2"/>
  <c r="Q4056" i="2" s="1"/>
  <c r="R4056" i="2" s="1"/>
  <c r="S4056" i="2" s="1"/>
  <c r="T4056" i="2" s="1"/>
  <c r="P4057" i="2"/>
  <c r="Q4057" i="2" s="1"/>
  <c r="R4057" i="2" s="1"/>
  <c r="S4057" i="2" s="1"/>
  <c r="T4057" i="2" s="1"/>
  <c r="P4058" i="2"/>
  <c r="Q4058" i="2" s="1"/>
  <c r="R4058" i="2" s="1"/>
  <c r="S4058" i="2" s="1"/>
  <c r="T4058" i="2" s="1"/>
  <c r="P4059" i="2"/>
  <c r="Q4059" i="2" s="1"/>
  <c r="R4059" i="2" s="1"/>
  <c r="S4059" i="2" s="1"/>
  <c r="T4059" i="2" s="1"/>
  <c r="P4060" i="2"/>
  <c r="Q4060" i="2" s="1"/>
  <c r="R4060" i="2" s="1"/>
  <c r="S4060" i="2" s="1"/>
  <c r="T4060" i="2" s="1"/>
  <c r="P4061" i="2"/>
  <c r="Q4061" i="2" s="1"/>
  <c r="R4061" i="2" s="1"/>
  <c r="S4061" i="2" s="1"/>
  <c r="T4061" i="2" s="1"/>
  <c r="P4062" i="2"/>
  <c r="Q4062" i="2" s="1"/>
  <c r="R4062" i="2" s="1"/>
  <c r="S4062" i="2" s="1"/>
  <c r="T4062" i="2" s="1"/>
  <c r="P4063" i="2"/>
  <c r="Q4063" i="2" s="1"/>
  <c r="R4063" i="2" s="1"/>
  <c r="S4063" i="2" s="1"/>
  <c r="T4063" i="2" s="1"/>
  <c r="P4064" i="2"/>
  <c r="Q4064" i="2" s="1"/>
  <c r="R4064" i="2" s="1"/>
  <c r="S4064" i="2" s="1"/>
  <c r="T4064" i="2" s="1"/>
  <c r="P4065" i="2"/>
  <c r="Q4065" i="2" s="1"/>
  <c r="R4065" i="2" s="1"/>
  <c r="S4065" i="2" s="1"/>
  <c r="T4065" i="2" s="1"/>
  <c r="P4066" i="2"/>
  <c r="Q4066" i="2" s="1"/>
  <c r="R4066" i="2" s="1"/>
  <c r="S4066" i="2" s="1"/>
  <c r="T4066" i="2" s="1"/>
  <c r="P4067" i="2"/>
  <c r="Q4067" i="2" s="1"/>
  <c r="R4067" i="2" s="1"/>
  <c r="S4067" i="2" s="1"/>
  <c r="T4067" i="2" s="1"/>
  <c r="P4068" i="2"/>
  <c r="Q4068" i="2" s="1"/>
  <c r="R4068" i="2" s="1"/>
  <c r="S4068" i="2" s="1"/>
  <c r="T4068" i="2" s="1"/>
  <c r="P4069" i="2"/>
  <c r="Q4069" i="2" s="1"/>
  <c r="R4069" i="2" s="1"/>
  <c r="S4069" i="2" s="1"/>
  <c r="T4069" i="2" s="1"/>
  <c r="P4070" i="2"/>
  <c r="Q4070" i="2" s="1"/>
  <c r="R4070" i="2" s="1"/>
  <c r="S4070" i="2" s="1"/>
  <c r="T4070" i="2" s="1"/>
  <c r="P4071" i="2"/>
  <c r="Q4071" i="2" s="1"/>
  <c r="R4071" i="2" s="1"/>
  <c r="S4071" i="2" s="1"/>
  <c r="T4071" i="2" s="1"/>
  <c r="P4072" i="2"/>
  <c r="Q4072" i="2" s="1"/>
  <c r="R4072" i="2" s="1"/>
  <c r="S4072" i="2" s="1"/>
  <c r="T4072" i="2" s="1"/>
  <c r="P4073" i="2"/>
  <c r="Q4073" i="2" s="1"/>
  <c r="R4073" i="2" s="1"/>
  <c r="S4073" i="2" s="1"/>
  <c r="T4073" i="2" s="1"/>
  <c r="P4074" i="2"/>
  <c r="Q4074" i="2" s="1"/>
  <c r="R4074" i="2" s="1"/>
  <c r="S4074" i="2" s="1"/>
  <c r="T4074" i="2" s="1"/>
  <c r="P4075" i="2"/>
  <c r="Q4075" i="2" s="1"/>
  <c r="R4075" i="2" s="1"/>
  <c r="S4075" i="2" s="1"/>
  <c r="T4075" i="2" s="1"/>
  <c r="P4076" i="2"/>
  <c r="Q4076" i="2" s="1"/>
  <c r="R4076" i="2" s="1"/>
  <c r="S4076" i="2" s="1"/>
  <c r="T4076" i="2" s="1"/>
  <c r="P4077" i="2"/>
  <c r="Q4077" i="2" s="1"/>
  <c r="R4077" i="2" s="1"/>
  <c r="S4077" i="2" s="1"/>
  <c r="T4077" i="2" s="1"/>
  <c r="P4078" i="2"/>
  <c r="Q4078" i="2" s="1"/>
  <c r="R4078" i="2" s="1"/>
  <c r="S4078" i="2" s="1"/>
  <c r="T4078" i="2" s="1"/>
  <c r="P4079" i="2"/>
  <c r="Q4079" i="2" s="1"/>
  <c r="R4079" i="2" s="1"/>
  <c r="S4079" i="2" s="1"/>
  <c r="T4079" i="2" s="1"/>
  <c r="P4080" i="2"/>
  <c r="Q4080" i="2" s="1"/>
  <c r="R4080" i="2" s="1"/>
  <c r="S4080" i="2" s="1"/>
  <c r="T4080" i="2" s="1"/>
  <c r="P4081" i="2"/>
  <c r="Q4081" i="2" s="1"/>
  <c r="R4081" i="2" s="1"/>
  <c r="S4081" i="2" s="1"/>
  <c r="T4081" i="2" s="1"/>
  <c r="P4082" i="2"/>
  <c r="Q4082" i="2" s="1"/>
  <c r="R4082" i="2" s="1"/>
  <c r="S4082" i="2" s="1"/>
  <c r="T4082" i="2" s="1"/>
  <c r="P4083" i="2"/>
  <c r="Q4083" i="2" s="1"/>
  <c r="R4083" i="2" s="1"/>
  <c r="S4083" i="2" s="1"/>
  <c r="T4083" i="2" s="1"/>
  <c r="P4084" i="2"/>
  <c r="Q4084" i="2" s="1"/>
  <c r="R4084" i="2" s="1"/>
  <c r="S4084" i="2" s="1"/>
  <c r="T4084" i="2" s="1"/>
  <c r="P4085" i="2"/>
  <c r="Q4085" i="2" s="1"/>
  <c r="R4085" i="2" s="1"/>
  <c r="S4085" i="2" s="1"/>
  <c r="T4085" i="2" s="1"/>
  <c r="P4086" i="2"/>
  <c r="Q4086" i="2" s="1"/>
  <c r="R4086" i="2" s="1"/>
  <c r="S4086" i="2" s="1"/>
  <c r="T4086" i="2" s="1"/>
  <c r="P4087" i="2"/>
  <c r="Q4087" i="2" s="1"/>
  <c r="R4087" i="2" s="1"/>
  <c r="S4087" i="2" s="1"/>
  <c r="T4087" i="2" s="1"/>
  <c r="P4088" i="2"/>
  <c r="Q4088" i="2" s="1"/>
  <c r="R4088" i="2" s="1"/>
  <c r="S4088" i="2" s="1"/>
  <c r="T4088" i="2" s="1"/>
  <c r="P4089" i="2"/>
  <c r="Q4089" i="2" s="1"/>
  <c r="R4089" i="2" s="1"/>
  <c r="S4089" i="2" s="1"/>
  <c r="T4089" i="2" s="1"/>
  <c r="P4090" i="2"/>
  <c r="Q4090" i="2" s="1"/>
  <c r="R4090" i="2" s="1"/>
  <c r="S4090" i="2" s="1"/>
  <c r="T4090" i="2" s="1"/>
  <c r="P4091" i="2"/>
  <c r="Q4091" i="2" s="1"/>
  <c r="R4091" i="2" s="1"/>
  <c r="S4091" i="2" s="1"/>
  <c r="T4091" i="2" s="1"/>
  <c r="P4092" i="2"/>
  <c r="Q4092" i="2" s="1"/>
  <c r="R4092" i="2" s="1"/>
  <c r="S4092" i="2" s="1"/>
  <c r="T4092" i="2" s="1"/>
  <c r="P4093" i="2"/>
  <c r="Q4093" i="2" s="1"/>
  <c r="R4093" i="2" s="1"/>
  <c r="S4093" i="2" s="1"/>
  <c r="T4093" i="2" s="1"/>
  <c r="P4094" i="2"/>
  <c r="Q4094" i="2" s="1"/>
  <c r="R4094" i="2" s="1"/>
  <c r="S4094" i="2" s="1"/>
  <c r="T4094" i="2" s="1"/>
  <c r="P4095" i="2"/>
  <c r="Q4095" i="2" s="1"/>
  <c r="R4095" i="2" s="1"/>
  <c r="S4095" i="2" s="1"/>
  <c r="T4095" i="2" s="1"/>
  <c r="P4096" i="2"/>
  <c r="Q4096" i="2" s="1"/>
  <c r="R4096" i="2" s="1"/>
  <c r="S4096" i="2" s="1"/>
  <c r="T4096" i="2" s="1"/>
  <c r="P4097" i="2"/>
  <c r="Q4097" i="2" s="1"/>
  <c r="R4097" i="2" s="1"/>
  <c r="S4097" i="2" s="1"/>
  <c r="T4097" i="2" s="1"/>
  <c r="P4098" i="2"/>
  <c r="Q4098" i="2" s="1"/>
  <c r="R4098" i="2" s="1"/>
  <c r="S4098" i="2" s="1"/>
  <c r="T4098" i="2" s="1"/>
  <c r="P4099" i="2"/>
  <c r="Q4099" i="2" s="1"/>
  <c r="R4099" i="2" s="1"/>
  <c r="S4099" i="2" s="1"/>
  <c r="T4099" i="2" s="1"/>
  <c r="P4100" i="2"/>
  <c r="Q4100" i="2" s="1"/>
  <c r="R4100" i="2" s="1"/>
  <c r="S4100" i="2" s="1"/>
  <c r="T4100" i="2" s="1"/>
  <c r="P4101" i="2"/>
  <c r="Q4101" i="2" s="1"/>
  <c r="R4101" i="2" s="1"/>
  <c r="S4101" i="2" s="1"/>
  <c r="T4101" i="2" s="1"/>
  <c r="P4102" i="2"/>
  <c r="Q4102" i="2" s="1"/>
  <c r="R4102" i="2" s="1"/>
  <c r="S4102" i="2" s="1"/>
  <c r="T4102" i="2" s="1"/>
  <c r="P4103" i="2"/>
  <c r="Q4103" i="2" s="1"/>
  <c r="R4103" i="2" s="1"/>
  <c r="S4103" i="2" s="1"/>
  <c r="T4103" i="2" s="1"/>
  <c r="P4104" i="2"/>
  <c r="Q4104" i="2" s="1"/>
  <c r="R4104" i="2" s="1"/>
  <c r="S4104" i="2" s="1"/>
  <c r="T4104" i="2" s="1"/>
  <c r="P4105" i="2"/>
  <c r="Q4105" i="2" s="1"/>
  <c r="R4105" i="2" s="1"/>
  <c r="S4105" i="2" s="1"/>
  <c r="T4105" i="2" s="1"/>
  <c r="P4106" i="2"/>
  <c r="Q4106" i="2" s="1"/>
  <c r="R4106" i="2" s="1"/>
  <c r="S4106" i="2" s="1"/>
  <c r="T4106" i="2" s="1"/>
  <c r="P4107" i="2"/>
  <c r="Q4107" i="2" s="1"/>
  <c r="R4107" i="2" s="1"/>
  <c r="S4107" i="2" s="1"/>
  <c r="T4107" i="2" s="1"/>
  <c r="P4108" i="2"/>
  <c r="Q4108" i="2" s="1"/>
  <c r="R4108" i="2" s="1"/>
  <c r="S4108" i="2" s="1"/>
  <c r="T4108" i="2" s="1"/>
  <c r="P4109" i="2"/>
  <c r="Q4109" i="2" s="1"/>
  <c r="R4109" i="2" s="1"/>
  <c r="S4109" i="2" s="1"/>
  <c r="T4109" i="2" s="1"/>
  <c r="P4110" i="2"/>
  <c r="Q4110" i="2" s="1"/>
  <c r="R4110" i="2" s="1"/>
  <c r="S4110" i="2" s="1"/>
  <c r="T4110" i="2" s="1"/>
  <c r="P4111" i="2"/>
  <c r="Q4111" i="2" s="1"/>
  <c r="R4111" i="2" s="1"/>
  <c r="S4111" i="2" s="1"/>
  <c r="T4111" i="2" s="1"/>
  <c r="P4112" i="2"/>
  <c r="Q4112" i="2" s="1"/>
  <c r="R4112" i="2" s="1"/>
  <c r="S4112" i="2" s="1"/>
  <c r="T4112" i="2" s="1"/>
  <c r="P4113" i="2"/>
  <c r="Q4113" i="2" s="1"/>
  <c r="R4113" i="2" s="1"/>
  <c r="S4113" i="2" s="1"/>
  <c r="T4113" i="2" s="1"/>
  <c r="P4114" i="2"/>
  <c r="Q4114" i="2" s="1"/>
  <c r="R4114" i="2" s="1"/>
  <c r="S4114" i="2" s="1"/>
  <c r="T4114" i="2" s="1"/>
  <c r="P4115" i="2"/>
  <c r="Q4115" i="2" s="1"/>
  <c r="R4115" i="2" s="1"/>
  <c r="S4115" i="2" s="1"/>
  <c r="T4115" i="2" s="1"/>
  <c r="P4116" i="2"/>
  <c r="Q4116" i="2" s="1"/>
  <c r="R4116" i="2" s="1"/>
  <c r="S4116" i="2" s="1"/>
  <c r="T4116" i="2" s="1"/>
  <c r="P4117" i="2"/>
  <c r="Q4117" i="2" s="1"/>
  <c r="R4117" i="2" s="1"/>
  <c r="S4117" i="2" s="1"/>
  <c r="T4117" i="2" s="1"/>
  <c r="P4118" i="2"/>
  <c r="Q4118" i="2" s="1"/>
  <c r="R4118" i="2" s="1"/>
  <c r="S4118" i="2" s="1"/>
  <c r="T4118" i="2" s="1"/>
  <c r="P4119" i="2"/>
  <c r="Q4119" i="2" s="1"/>
  <c r="R4119" i="2" s="1"/>
  <c r="S4119" i="2" s="1"/>
  <c r="T4119" i="2" s="1"/>
  <c r="P4120" i="2"/>
  <c r="Q4120" i="2" s="1"/>
  <c r="R4120" i="2" s="1"/>
  <c r="S4120" i="2" s="1"/>
  <c r="T4120" i="2" s="1"/>
  <c r="P4121" i="2"/>
  <c r="Q4121" i="2" s="1"/>
  <c r="R4121" i="2" s="1"/>
  <c r="S4121" i="2" s="1"/>
  <c r="T4121" i="2" s="1"/>
  <c r="P4122" i="2"/>
  <c r="Q4122" i="2" s="1"/>
  <c r="R4122" i="2" s="1"/>
  <c r="S4122" i="2" s="1"/>
  <c r="T4122" i="2" s="1"/>
  <c r="P4123" i="2"/>
  <c r="Q4123" i="2" s="1"/>
  <c r="R4123" i="2" s="1"/>
  <c r="S4123" i="2" s="1"/>
  <c r="T4123" i="2" s="1"/>
  <c r="P4124" i="2"/>
  <c r="Q4124" i="2" s="1"/>
  <c r="R4124" i="2" s="1"/>
  <c r="S4124" i="2" s="1"/>
  <c r="T4124" i="2" s="1"/>
  <c r="P4125" i="2"/>
  <c r="Q4125" i="2" s="1"/>
  <c r="R4125" i="2" s="1"/>
  <c r="S4125" i="2" s="1"/>
  <c r="T4125" i="2" s="1"/>
  <c r="P4126" i="2"/>
  <c r="Q4126" i="2" s="1"/>
  <c r="R4126" i="2" s="1"/>
  <c r="S4126" i="2" s="1"/>
  <c r="T4126" i="2" s="1"/>
  <c r="P4127" i="2"/>
  <c r="Q4127" i="2" s="1"/>
  <c r="R4127" i="2" s="1"/>
  <c r="S4127" i="2" s="1"/>
  <c r="T4127" i="2" s="1"/>
  <c r="P4128" i="2"/>
  <c r="Q4128" i="2" s="1"/>
  <c r="R4128" i="2" s="1"/>
  <c r="S4128" i="2" s="1"/>
  <c r="T4128" i="2" s="1"/>
  <c r="P4129" i="2"/>
  <c r="Q4129" i="2" s="1"/>
  <c r="R4129" i="2" s="1"/>
  <c r="S4129" i="2" s="1"/>
  <c r="T4129" i="2" s="1"/>
  <c r="P4130" i="2"/>
  <c r="Q4130" i="2" s="1"/>
  <c r="R4130" i="2" s="1"/>
  <c r="S4130" i="2" s="1"/>
  <c r="T4130" i="2" s="1"/>
  <c r="P4131" i="2"/>
  <c r="Q4131" i="2" s="1"/>
  <c r="R4131" i="2" s="1"/>
  <c r="S4131" i="2" s="1"/>
  <c r="T4131" i="2" s="1"/>
  <c r="P4132" i="2"/>
  <c r="Q4132" i="2" s="1"/>
  <c r="R4132" i="2" s="1"/>
  <c r="S4132" i="2" s="1"/>
  <c r="T4132" i="2" s="1"/>
  <c r="P4133" i="2"/>
  <c r="Q4133" i="2" s="1"/>
  <c r="R4133" i="2" s="1"/>
  <c r="S4133" i="2" s="1"/>
  <c r="T4133" i="2" s="1"/>
  <c r="P4134" i="2"/>
  <c r="Q4134" i="2" s="1"/>
  <c r="R4134" i="2" s="1"/>
  <c r="S4134" i="2" s="1"/>
  <c r="T4134" i="2" s="1"/>
  <c r="P4135" i="2"/>
  <c r="Q4135" i="2" s="1"/>
  <c r="R4135" i="2" s="1"/>
  <c r="S4135" i="2" s="1"/>
  <c r="T4135" i="2" s="1"/>
  <c r="P4136" i="2"/>
  <c r="Q4136" i="2" s="1"/>
  <c r="R4136" i="2" s="1"/>
  <c r="S4136" i="2" s="1"/>
  <c r="T4136" i="2" s="1"/>
  <c r="P4137" i="2"/>
  <c r="Q4137" i="2" s="1"/>
  <c r="R4137" i="2" s="1"/>
  <c r="S4137" i="2" s="1"/>
  <c r="T4137" i="2" s="1"/>
  <c r="P4138" i="2"/>
  <c r="Q4138" i="2" s="1"/>
  <c r="R4138" i="2" s="1"/>
  <c r="S4138" i="2" s="1"/>
  <c r="T4138" i="2" s="1"/>
  <c r="P4139" i="2"/>
  <c r="Q4139" i="2" s="1"/>
  <c r="R4139" i="2" s="1"/>
  <c r="S4139" i="2" s="1"/>
  <c r="T4139" i="2" s="1"/>
  <c r="P4140" i="2"/>
  <c r="Q4140" i="2" s="1"/>
  <c r="R4140" i="2" s="1"/>
  <c r="S4140" i="2" s="1"/>
  <c r="T4140" i="2" s="1"/>
  <c r="P4141" i="2"/>
  <c r="Q4141" i="2" s="1"/>
  <c r="R4141" i="2" s="1"/>
  <c r="S4141" i="2" s="1"/>
  <c r="T4141" i="2" s="1"/>
  <c r="P4142" i="2"/>
  <c r="Q4142" i="2" s="1"/>
  <c r="R4142" i="2" s="1"/>
  <c r="S4142" i="2" s="1"/>
  <c r="T4142" i="2" s="1"/>
  <c r="P4143" i="2"/>
  <c r="Q4143" i="2" s="1"/>
  <c r="R4143" i="2" s="1"/>
  <c r="S4143" i="2" s="1"/>
  <c r="T4143" i="2" s="1"/>
  <c r="P4144" i="2"/>
  <c r="Q4144" i="2" s="1"/>
  <c r="R4144" i="2" s="1"/>
  <c r="S4144" i="2" s="1"/>
  <c r="T4144" i="2" s="1"/>
  <c r="P4145" i="2"/>
  <c r="Q4145" i="2" s="1"/>
  <c r="R4145" i="2" s="1"/>
  <c r="S4145" i="2" s="1"/>
  <c r="T4145" i="2" s="1"/>
  <c r="P4146" i="2"/>
  <c r="Q4146" i="2" s="1"/>
  <c r="R4146" i="2" s="1"/>
  <c r="S4146" i="2" s="1"/>
  <c r="T4146" i="2" s="1"/>
  <c r="P4147" i="2"/>
  <c r="Q4147" i="2" s="1"/>
  <c r="R4147" i="2" s="1"/>
  <c r="S4147" i="2" s="1"/>
  <c r="T4147" i="2" s="1"/>
  <c r="P4148" i="2"/>
  <c r="Q4148" i="2" s="1"/>
  <c r="R4148" i="2" s="1"/>
  <c r="S4148" i="2" s="1"/>
  <c r="T4148" i="2" s="1"/>
  <c r="P4149" i="2"/>
  <c r="Q4149" i="2" s="1"/>
  <c r="R4149" i="2" s="1"/>
  <c r="S4149" i="2" s="1"/>
  <c r="T4149" i="2" s="1"/>
  <c r="P4150" i="2"/>
  <c r="Q4150" i="2" s="1"/>
  <c r="R4150" i="2" s="1"/>
  <c r="S4150" i="2" s="1"/>
  <c r="T4150" i="2" s="1"/>
  <c r="P4151" i="2"/>
  <c r="Q4151" i="2" s="1"/>
  <c r="R4151" i="2" s="1"/>
  <c r="S4151" i="2" s="1"/>
  <c r="T4151" i="2" s="1"/>
  <c r="P4152" i="2"/>
  <c r="Q4152" i="2" s="1"/>
  <c r="R4152" i="2" s="1"/>
  <c r="S4152" i="2" s="1"/>
  <c r="T4152" i="2" s="1"/>
  <c r="P4153" i="2"/>
  <c r="Q4153" i="2" s="1"/>
  <c r="R4153" i="2" s="1"/>
  <c r="S4153" i="2" s="1"/>
  <c r="T4153" i="2" s="1"/>
  <c r="P4154" i="2"/>
  <c r="Q4154" i="2" s="1"/>
  <c r="R4154" i="2" s="1"/>
  <c r="S4154" i="2" s="1"/>
  <c r="T4154" i="2" s="1"/>
  <c r="P4155" i="2"/>
  <c r="Q4155" i="2" s="1"/>
  <c r="R4155" i="2" s="1"/>
  <c r="S4155" i="2" s="1"/>
  <c r="T4155" i="2" s="1"/>
  <c r="P4156" i="2"/>
  <c r="Q4156" i="2" s="1"/>
  <c r="R4156" i="2" s="1"/>
  <c r="S4156" i="2" s="1"/>
  <c r="T4156" i="2" s="1"/>
  <c r="P4157" i="2"/>
  <c r="Q4157" i="2" s="1"/>
  <c r="R4157" i="2" s="1"/>
  <c r="S4157" i="2" s="1"/>
  <c r="T4157" i="2" s="1"/>
  <c r="P4158" i="2"/>
  <c r="Q4158" i="2" s="1"/>
  <c r="R4158" i="2" s="1"/>
  <c r="S4158" i="2" s="1"/>
  <c r="T4158" i="2" s="1"/>
  <c r="P4159" i="2"/>
  <c r="Q4159" i="2" s="1"/>
  <c r="R4159" i="2" s="1"/>
  <c r="S4159" i="2" s="1"/>
  <c r="T4159" i="2" s="1"/>
  <c r="P4160" i="2"/>
  <c r="Q4160" i="2" s="1"/>
  <c r="R4160" i="2" s="1"/>
  <c r="S4160" i="2" s="1"/>
  <c r="T4160" i="2" s="1"/>
  <c r="P4161" i="2"/>
  <c r="Q4161" i="2" s="1"/>
  <c r="R4161" i="2" s="1"/>
  <c r="S4161" i="2" s="1"/>
  <c r="T4161" i="2" s="1"/>
  <c r="P4162" i="2"/>
  <c r="Q4162" i="2" s="1"/>
  <c r="R4162" i="2" s="1"/>
  <c r="S4162" i="2" s="1"/>
  <c r="T4162" i="2" s="1"/>
  <c r="P4163" i="2"/>
  <c r="Q4163" i="2" s="1"/>
  <c r="R4163" i="2" s="1"/>
  <c r="S4163" i="2" s="1"/>
  <c r="T4163" i="2" s="1"/>
  <c r="P4164" i="2"/>
  <c r="Q4164" i="2" s="1"/>
  <c r="R4164" i="2" s="1"/>
  <c r="S4164" i="2" s="1"/>
  <c r="T4164" i="2" s="1"/>
  <c r="P4165" i="2"/>
  <c r="Q4165" i="2" s="1"/>
  <c r="R4165" i="2" s="1"/>
  <c r="S4165" i="2" s="1"/>
  <c r="T4165" i="2" s="1"/>
  <c r="P4166" i="2"/>
  <c r="Q4166" i="2" s="1"/>
  <c r="R4166" i="2" s="1"/>
  <c r="S4166" i="2" s="1"/>
  <c r="T4166" i="2" s="1"/>
  <c r="P4167" i="2"/>
  <c r="Q4167" i="2" s="1"/>
  <c r="R4167" i="2" s="1"/>
  <c r="S4167" i="2" s="1"/>
  <c r="T4167" i="2" s="1"/>
  <c r="P4168" i="2"/>
  <c r="Q4168" i="2" s="1"/>
  <c r="R4168" i="2" s="1"/>
  <c r="S4168" i="2" s="1"/>
  <c r="T4168" i="2" s="1"/>
  <c r="P4169" i="2"/>
  <c r="Q4169" i="2" s="1"/>
  <c r="R4169" i="2" s="1"/>
  <c r="S4169" i="2" s="1"/>
  <c r="T4169" i="2" s="1"/>
  <c r="P4170" i="2"/>
  <c r="Q4170" i="2" s="1"/>
  <c r="R4170" i="2" s="1"/>
  <c r="S4170" i="2" s="1"/>
  <c r="T4170" i="2" s="1"/>
  <c r="P4171" i="2"/>
  <c r="Q4171" i="2" s="1"/>
  <c r="R4171" i="2" s="1"/>
  <c r="S4171" i="2" s="1"/>
  <c r="T4171" i="2" s="1"/>
  <c r="P4172" i="2"/>
  <c r="Q4172" i="2" s="1"/>
  <c r="R4172" i="2" s="1"/>
  <c r="S4172" i="2" s="1"/>
  <c r="T4172" i="2" s="1"/>
  <c r="P4173" i="2"/>
  <c r="Q4173" i="2" s="1"/>
  <c r="R4173" i="2" s="1"/>
  <c r="S4173" i="2" s="1"/>
  <c r="T4173" i="2" s="1"/>
  <c r="P4174" i="2"/>
  <c r="Q4174" i="2" s="1"/>
  <c r="R4174" i="2" s="1"/>
  <c r="S4174" i="2" s="1"/>
  <c r="T4174" i="2" s="1"/>
  <c r="P4175" i="2"/>
  <c r="Q4175" i="2" s="1"/>
  <c r="R4175" i="2" s="1"/>
  <c r="S4175" i="2" s="1"/>
  <c r="T4175" i="2" s="1"/>
  <c r="P4176" i="2"/>
  <c r="Q4176" i="2" s="1"/>
  <c r="R4176" i="2" s="1"/>
  <c r="S4176" i="2" s="1"/>
  <c r="T4176" i="2" s="1"/>
  <c r="P4177" i="2"/>
  <c r="Q4177" i="2" s="1"/>
  <c r="R4177" i="2" s="1"/>
  <c r="S4177" i="2" s="1"/>
  <c r="T4177" i="2" s="1"/>
  <c r="P4178" i="2"/>
  <c r="Q4178" i="2" s="1"/>
  <c r="R4178" i="2" s="1"/>
  <c r="S4178" i="2" s="1"/>
  <c r="T4178" i="2" s="1"/>
  <c r="P4179" i="2"/>
  <c r="Q4179" i="2" s="1"/>
  <c r="R4179" i="2" s="1"/>
  <c r="S4179" i="2" s="1"/>
  <c r="T4179" i="2" s="1"/>
  <c r="P4180" i="2"/>
  <c r="Q4180" i="2" s="1"/>
  <c r="R4180" i="2" s="1"/>
  <c r="S4180" i="2" s="1"/>
  <c r="T4180" i="2" s="1"/>
  <c r="P4181" i="2"/>
  <c r="Q4181" i="2" s="1"/>
  <c r="R4181" i="2" s="1"/>
  <c r="S4181" i="2" s="1"/>
  <c r="T4181" i="2" s="1"/>
  <c r="P4182" i="2"/>
  <c r="Q4182" i="2" s="1"/>
  <c r="R4182" i="2" s="1"/>
  <c r="S4182" i="2" s="1"/>
  <c r="T4182" i="2" s="1"/>
  <c r="P4183" i="2"/>
  <c r="Q4183" i="2" s="1"/>
  <c r="R4183" i="2" s="1"/>
  <c r="S4183" i="2" s="1"/>
  <c r="T4183" i="2" s="1"/>
  <c r="P4184" i="2"/>
  <c r="Q4184" i="2" s="1"/>
  <c r="R4184" i="2" s="1"/>
  <c r="S4184" i="2" s="1"/>
  <c r="T4184" i="2" s="1"/>
  <c r="P4185" i="2"/>
  <c r="Q4185" i="2" s="1"/>
  <c r="R4185" i="2" s="1"/>
  <c r="S4185" i="2" s="1"/>
  <c r="T4185" i="2" s="1"/>
  <c r="P4186" i="2"/>
  <c r="Q4186" i="2" s="1"/>
  <c r="R4186" i="2" s="1"/>
  <c r="S4186" i="2" s="1"/>
  <c r="T4186" i="2" s="1"/>
  <c r="P4187" i="2"/>
  <c r="Q4187" i="2" s="1"/>
  <c r="R4187" i="2" s="1"/>
  <c r="S4187" i="2" s="1"/>
  <c r="T4187" i="2" s="1"/>
  <c r="P4188" i="2"/>
  <c r="Q4188" i="2" s="1"/>
  <c r="R4188" i="2" s="1"/>
  <c r="S4188" i="2" s="1"/>
  <c r="T4188" i="2" s="1"/>
  <c r="P4189" i="2"/>
  <c r="Q4189" i="2" s="1"/>
  <c r="R4189" i="2" s="1"/>
  <c r="S4189" i="2" s="1"/>
  <c r="T4189" i="2" s="1"/>
  <c r="P4190" i="2"/>
  <c r="Q4190" i="2" s="1"/>
  <c r="R4190" i="2" s="1"/>
  <c r="S4190" i="2" s="1"/>
  <c r="T4190" i="2" s="1"/>
  <c r="P4191" i="2"/>
  <c r="Q4191" i="2" s="1"/>
  <c r="R4191" i="2" s="1"/>
  <c r="S4191" i="2" s="1"/>
  <c r="T4191" i="2" s="1"/>
  <c r="P4192" i="2"/>
  <c r="Q4192" i="2" s="1"/>
  <c r="R4192" i="2" s="1"/>
  <c r="S4192" i="2" s="1"/>
  <c r="T4192" i="2" s="1"/>
  <c r="P4193" i="2"/>
  <c r="Q4193" i="2" s="1"/>
  <c r="R4193" i="2" s="1"/>
  <c r="S4193" i="2" s="1"/>
  <c r="T4193" i="2" s="1"/>
  <c r="P4194" i="2"/>
  <c r="Q4194" i="2" s="1"/>
  <c r="R4194" i="2" s="1"/>
  <c r="S4194" i="2" s="1"/>
  <c r="T4194" i="2" s="1"/>
  <c r="P4195" i="2"/>
  <c r="Q4195" i="2" s="1"/>
  <c r="R4195" i="2" s="1"/>
  <c r="S4195" i="2" s="1"/>
  <c r="T4195" i="2" s="1"/>
  <c r="P4196" i="2"/>
  <c r="Q4196" i="2" s="1"/>
  <c r="R4196" i="2" s="1"/>
  <c r="S4196" i="2" s="1"/>
  <c r="T4196" i="2" s="1"/>
  <c r="P4197" i="2"/>
  <c r="Q4197" i="2" s="1"/>
  <c r="R4197" i="2" s="1"/>
  <c r="S4197" i="2" s="1"/>
  <c r="T4197" i="2" s="1"/>
  <c r="P4198" i="2"/>
  <c r="Q4198" i="2" s="1"/>
  <c r="R4198" i="2" s="1"/>
  <c r="S4198" i="2" s="1"/>
  <c r="T4198" i="2" s="1"/>
  <c r="P4199" i="2"/>
  <c r="Q4199" i="2" s="1"/>
  <c r="R4199" i="2" s="1"/>
  <c r="S4199" i="2" s="1"/>
  <c r="T4199" i="2" s="1"/>
  <c r="P4200" i="2"/>
  <c r="Q4200" i="2" s="1"/>
  <c r="R4200" i="2" s="1"/>
  <c r="S4200" i="2" s="1"/>
  <c r="T4200" i="2" s="1"/>
  <c r="P4201" i="2"/>
  <c r="Q4201" i="2" s="1"/>
  <c r="R4201" i="2" s="1"/>
  <c r="S4201" i="2" s="1"/>
  <c r="T4201" i="2" s="1"/>
  <c r="P4202" i="2"/>
  <c r="Q4202" i="2" s="1"/>
  <c r="R4202" i="2" s="1"/>
  <c r="S4202" i="2" s="1"/>
  <c r="T4202" i="2" s="1"/>
  <c r="P4203" i="2"/>
  <c r="Q4203" i="2" s="1"/>
  <c r="R4203" i="2" s="1"/>
  <c r="S4203" i="2" s="1"/>
  <c r="T4203" i="2" s="1"/>
  <c r="P4204" i="2"/>
  <c r="Q4204" i="2" s="1"/>
  <c r="R4204" i="2" s="1"/>
  <c r="S4204" i="2" s="1"/>
  <c r="T4204" i="2" s="1"/>
  <c r="P4205" i="2"/>
  <c r="Q4205" i="2" s="1"/>
  <c r="R4205" i="2" s="1"/>
  <c r="S4205" i="2" s="1"/>
  <c r="T4205" i="2" s="1"/>
  <c r="P4206" i="2"/>
  <c r="Q4206" i="2" s="1"/>
  <c r="R4206" i="2" s="1"/>
  <c r="S4206" i="2" s="1"/>
  <c r="T4206" i="2" s="1"/>
  <c r="P4207" i="2"/>
  <c r="Q4207" i="2" s="1"/>
  <c r="R4207" i="2" s="1"/>
  <c r="S4207" i="2" s="1"/>
  <c r="T4207" i="2" s="1"/>
  <c r="P4208" i="2"/>
  <c r="Q4208" i="2" s="1"/>
  <c r="R4208" i="2" s="1"/>
  <c r="S4208" i="2" s="1"/>
  <c r="T4208" i="2" s="1"/>
  <c r="P4209" i="2"/>
  <c r="Q4209" i="2" s="1"/>
  <c r="R4209" i="2" s="1"/>
  <c r="S4209" i="2" s="1"/>
  <c r="T4209" i="2" s="1"/>
  <c r="P4210" i="2"/>
  <c r="Q4210" i="2" s="1"/>
  <c r="R4210" i="2" s="1"/>
  <c r="S4210" i="2" s="1"/>
  <c r="T4210" i="2" s="1"/>
  <c r="P4211" i="2"/>
  <c r="Q4211" i="2" s="1"/>
  <c r="R4211" i="2" s="1"/>
  <c r="S4211" i="2" s="1"/>
  <c r="T4211" i="2" s="1"/>
  <c r="P4212" i="2"/>
  <c r="Q4212" i="2" s="1"/>
  <c r="R4212" i="2" s="1"/>
  <c r="S4212" i="2" s="1"/>
  <c r="T4212" i="2" s="1"/>
  <c r="P4213" i="2"/>
  <c r="Q4213" i="2" s="1"/>
  <c r="R4213" i="2" s="1"/>
  <c r="S4213" i="2" s="1"/>
  <c r="T4213" i="2" s="1"/>
  <c r="P4214" i="2"/>
  <c r="Q4214" i="2" s="1"/>
  <c r="R4214" i="2" s="1"/>
  <c r="S4214" i="2" s="1"/>
  <c r="T4214" i="2" s="1"/>
  <c r="P4215" i="2"/>
  <c r="Q4215" i="2" s="1"/>
  <c r="R4215" i="2" s="1"/>
  <c r="S4215" i="2" s="1"/>
  <c r="T4215" i="2" s="1"/>
  <c r="P4216" i="2"/>
  <c r="Q4216" i="2" s="1"/>
  <c r="R4216" i="2" s="1"/>
  <c r="S4216" i="2" s="1"/>
  <c r="T4216" i="2" s="1"/>
  <c r="P4217" i="2"/>
  <c r="Q4217" i="2" s="1"/>
  <c r="R4217" i="2" s="1"/>
  <c r="S4217" i="2" s="1"/>
  <c r="T4217" i="2" s="1"/>
  <c r="P4218" i="2"/>
  <c r="Q4218" i="2" s="1"/>
  <c r="R4218" i="2" s="1"/>
  <c r="S4218" i="2" s="1"/>
  <c r="T4218" i="2" s="1"/>
  <c r="P4219" i="2"/>
  <c r="Q4219" i="2" s="1"/>
  <c r="R4219" i="2" s="1"/>
  <c r="S4219" i="2" s="1"/>
  <c r="T4219" i="2" s="1"/>
  <c r="P4220" i="2"/>
  <c r="Q4220" i="2" s="1"/>
  <c r="R4220" i="2" s="1"/>
  <c r="S4220" i="2" s="1"/>
  <c r="T4220" i="2" s="1"/>
  <c r="P4221" i="2"/>
  <c r="Q4221" i="2" s="1"/>
  <c r="R4221" i="2" s="1"/>
  <c r="S4221" i="2" s="1"/>
  <c r="T4221" i="2" s="1"/>
  <c r="P4222" i="2"/>
  <c r="Q4222" i="2" s="1"/>
  <c r="R4222" i="2" s="1"/>
  <c r="S4222" i="2" s="1"/>
  <c r="T4222" i="2" s="1"/>
  <c r="P4223" i="2"/>
  <c r="Q4223" i="2" s="1"/>
  <c r="R4223" i="2" s="1"/>
  <c r="S4223" i="2" s="1"/>
  <c r="T4223" i="2" s="1"/>
  <c r="P4224" i="2"/>
  <c r="Q4224" i="2" s="1"/>
  <c r="R4224" i="2" s="1"/>
  <c r="S4224" i="2" s="1"/>
  <c r="T4224" i="2" s="1"/>
  <c r="P4225" i="2"/>
  <c r="Q4225" i="2" s="1"/>
  <c r="R4225" i="2" s="1"/>
  <c r="S4225" i="2" s="1"/>
  <c r="T4225" i="2" s="1"/>
  <c r="P4226" i="2"/>
  <c r="Q4226" i="2" s="1"/>
  <c r="R4226" i="2" s="1"/>
  <c r="S4226" i="2" s="1"/>
  <c r="T4226" i="2" s="1"/>
  <c r="P4227" i="2"/>
  <c r="Q4227" i="2" s="1"/>
  <c r="R4227" i="2" s="1"/>
  <c r="S4227" i="2" s="1"/>
  <c r="T4227" i="2" s="1"/>
  <c r="P4228" i="2"/>
  <c r="Q4228" i="2" s="1"/>
  <c r="R4228" i="2" s="1"/>
  <c r="S4228" i="2" s="1"/>
  <c r="T4228" i="2" s="1"/>
  <c r="P4229" i="2"/>
  <c r="Q4229" i="2" s="1"/>
  <c r="R4229" i="2" s="1"/>
  <c r="S4229" i="2" s="1"/>
  <c r="T4229" i="2" s="1"/>
  <c r="P4230" i="2"/>
  <c r="Q4230" i="2" s="1"/>
  <c r="R4230" i="2" s="1"/>
  <c r="S4230" i="2" s="1"/>
  <c r="T4230" i="2" s="1"/>
  <c r="P4231" i="2"/>
  <c r="Q4231" i="2" s="1"/>
  <c r="R4231" i="2" s="1"/>
  <c r="S4231" i="2" s="1"/>
  <c r="T4231" i="2" s="1"/>
  <c r="P4232" i="2"/>
  <c r="Q4232" i="2" s="1"/>
  <c r="R4232" i="2" s="1"/>
  <c r="S4232" i="2" s="1"/>
  <c r="T4232" i="2" s="1"/>
  <c r="P4233" i="2"/>
  <c r="Q4233" i="2" s="1"/>
  <c r="R4233" i="2" s="1"/>
  <c r="S4233" i="2" s="1"/>
  <c r="T4233" i="2" s="1"/>
  <c r="P4234" i="2"/>
  <c r="Q4234" i="2" s="1"/>
  <c r="R4234" i="2" s="1"/>
  <c r="S4234" i="2" s="1"/>
  <c r="T4234" i="2" s="1"/>
  <c r="P4235" i="2"/>
  <c r="Q4235" i="2" s="1"/>
  <c r="R4235" i="2" s="1"/>
  <c r="S4235" i="2" s="1"/>
  <c r="T4235" i="2" s="1"/>
  <c r="P4236" i="2"/>
  <c r="Q4236" i="2" s="1"/>
  <c r="R4236" i="2" s="1"/>
  <c r="S4236" i="2" s="1"/>
  <c r="T4236" i="2" s="1"/>
  <c r="P4237" i="2"/>
  <c r="Q4237" i="2" s="1"/>
  <c r="R4237" i="2" s="1"/>
  <c r="S4237" i="2" s="1"/>
  <c r="T4237" i="2" s="1"/>
  <c r="P4238" i="2"/>
  <c r="Q4238" i="2" s="1"/>
  <c r="R4238" i="2" s="1"/>
  <c r="S4238" i="2" s="1"/>
  <c r="T4238" i="2" s="1"/>
  <c r="P4239" i="2"/>
  <c r="Q4239" i="2" s="1"/>
  <c r="R4239" i="2" s="1"/>
  <c r="S4239" i="2" s="1"/>
  <c r="T4239" i="2" s="1"/>
  <c r="P4240" i="2"/>
  <c r="Q4240" i="2" s="1"/>
  <c r="R4240" i="2" s="1"/>
  <c r="S4240" i="2" s="1"/>
  <c r="T4240" i="2" s="1"/>
  <c r="P4241" i="2"/>
  <c r="Q4241" i="2" s="1"/>
  <c r="R4241" i="2" s="1"/>
  <c r="S4241" i="2" s="1"/>
  <c r="T4241" i="2" s="1"/>
  <c r="P4242" i="2"/>
  <c r="Q4242" i="2" s="1"/>
  <c r="R4242" i="2" s="1"/>
  <c r="S4242" i="2" s="1"/>
  <c r="T4242" i="2" s="1"/>
  <c r="P4243" i="2"/>
  <c r="Q4243" i="2" s="1"/>
  <c r="R4243" i="2" s="1"/>
  <c r="S4243" i="2" s="1"/>
  <c r="T4243" i="2" s="1"/>
  <c r="P4244" i="2"/>
  <c r="Q4244" i="2" s="1"/>
  <c r="R4244" i="2" s="1"/>
  <c r="S4244" i="2" s="1"/>
  <c r="T4244" i="2" s="1"/>
  <c r="P4245" i="2"/>
  <c r="Q4245" i="2" s="1"/>
  <c r="R4245" i="2" s="1"/>
  <c r="S4245" i="2" s="1"/>
  <c r="T4245" i="2" s="1"/>
  <c r="P4246" i="2"/>
  <c r="Q4246" i="2" s="1"/>
  <c r="R4246" i="2" s="1"/>
  <c r="S4246" i="2" s="1"/>
  <c r="T4246" i="2" s="1"/>
  <c r="P4247" i="2"/>
  <c r="Q4247" i="2" s="1"/>
  <c r="R4247" i="2" s="1"/>
  <c r="S4247" i="2" s="1"/>
  <c r="T4247" i="2" s="1"/>
  <c r="P4248" i="2"/>
  <c r="Q4248" i="2" s="1"/>
  <c r="R4248" i="2" s="1"/>
  <c r="S4248" i="2" s="1"/>
  <c r="T4248" i="2" s="1"/>
  <c r="P4249" i="2"/>
  <c r="Q4249" i="2" s="1"/>
  <c r="R4249" i="2" s="1"/>
  <c r="S4249" i="2" s="1"/>
  <c r="T4249" i="2" s="1"/>
  <c r="P4250" i="2"/>
  <c r="Q4250" i="2" s="1"/>
  <c r="R4250" i="2" s="1"/>
  <c r="S4250" i="2" s="1"/>
  <c r="T4250" i="2" s="1"/>
  <c r="P4251" i="2"/>
  <c r="Q4251" i="2" s="1"/>
  <c r="R4251" i="2" s="1"/>
  <c r="S4251" i="2" s="1"/>
  <c r="T4251" i="2" s="1"/>
  <c r="P4252" i="2"/>
  <c r="Q4252" i="2" s="1"/>
  <c r="R4252" i="2" s="1"/>
  <c r="S4252" i="2" s="1"/>
  <c r="T4252" i="2" s="1"/>
  <c r="P4253" i="2"/>
  <c r="Q4253" i="2" s="1"/>
  <c r="R4253" i="2" s="1"/>
  <c r="S4253" i="2" s="1"/>
  <c r="T4253" i="2" s="1"/>
  <c r="P4254" i="2"/>
  <c r="Q4254" i="2" s="1"/>
  <c r="R4254" i="2" s="1"/>
  <c r="S4254" i="2" s="1"/>
  <c r="T4254" i="2" s="1"/>
  <c r="P4255" i="2"/>
  <c r="Q4255" i="2" s="1"/>
  <c r="R4255" i="2" s="1"/>
  <c r="S4255" i="2" s="1"/>
  <c r="T4255" i="2" s="1"/>
  <c r="P4256" i="2"/>
  <c r="Q4256" i="2" s="1"/>
  <c r="R4256" i="2" s="1"/>
  <c r="S4256" i="2" s="1"/>
  <c r="T4256" i="2" s="1"/>
  <c r="P4257" i="2"/>
  <c r="Q4257" i="2" s="1"/>
  <c r="R4257" i="2" s="1"/>
  <c r="S4257" i="2" s="1"/>
  <c r="T4257" i="2" s="1"/>
  <c r="P4258" i="2"/>
  <c r="Q4258" i="2" s="1"/>
  <c r="R4258" i="2" s="1"/>
  <c r="S4258" i="2" s="1"/>
  <c r="T4258" i="2" s="1"/>
  <c r="P4259" i="2"/>
  <c r="Q4259" i="2" s="1"/>
  <c r="R4259" i="2" s="1"/>
  <c r="S4259" i="2" s="1"/>
  <c r="T4259" i="2" s="1"/>
  <c r="P4260" i="2"/>
  <c r="Q4260" i="2" s="1"/>
  <c r="R4260" i="2" s="1"/>
  <c r="S4260" i="2" s="1"/>
  <c r="T4260" i="2" s="1"/>
  <c r="P4261" i="2"/>
  <c r="Q4261" i="2" s="1"/>
  <c r="R4261" i="2" s="1"/>
  <c r="S4261" i="2" s="1"/>
  <c r="T4261" i="2" s="1"/>
  <c r="P4262" i="2"/>
  <c r="Q4262" i="2" s="1"/>
  <c r="R4262" i="2" s="1"/>
  <c r="S4262" i="2" s="1"/>
  <c r="T4262" i="2" s="1"/>
  <c r="P4263" i="2"/>
  <c r="Q4263" i="2" s="1"/>
  <c r="R4263" i="2" s="1"/>
  <c r="S4263" i="2" s="1"/>
  <c r="T4263" i="2" s="1"/>
  <c r="P4264" i="2"/>
  <c r="Q4264" i="2" s="1"/>
  <c r="R4264" i="2" s="1"/>
  <c r="S4264" i="2" s="1"/>
  <c r="T4264" i="2" s="1"/>
  <c r="P4265" i="2"/>
  <c r="Q4265" i="2" s="1"/>
  <c r="R4265" i="2" s="1"/>
  <c r="S4265" i="2" s="1"/>
  <c r="T4265" i="2" s="1"/>
  <c r="P4266" i="2"/>
  <c r="Q4266" i="2" s="1"/>
  <c r="R4266" i="2" s="1"/>
  <c r="S4266" i="2" s="1"/>
  <c r="T4266" i="2" s="1"/>
  <c r="P4267" i="2"/>
  <c r="Q4267" i="2" s="1"/>
  <c r="R4267" i="2" s="1"/>
  <c r="S4267" i="2" s="1"/>
  <c r="T4267" i="2" s="1"/>
  <c r="P4268" i="2"/>
  <c r="Q4268" i="2" s="1"/>
  <c r="R4268" i="2" s="1"/>
  <c r="S4268" i="2" s="1"/>
  <c r="T4268" i="2" s="1"/>
  <c r="P4269" i="2"/>
  <c r="Q4269" i="2" s="1"/>
  <c r="R4269" i="2" s="1"/>
  <c r="S4269" i="2" s="1"/>
  <c r="T4269" i="2" s="1"/>
  <c r="P4270" i="2"/>
  <c r="Q4270" i="2" s="1"/>
  <c r="R4270" i="2" s="1"/>
  <c r="S4270" i="2" s="1"/>
  <c r="T4270" i="2" s="1"/>
  <c r="P4271" i="2"/>
  <c r="Q4271" i="2" s="1"/>
  <c r="R4271" i="2" s="1"/>
  <c r="S4271" i="2" s="1"/>
  <c r="T4271" i="2" s="1"/>
  <c r="P4272" i="2"/>
  <c r="Q4272" i="2" s="1"/>
  <c r="R4272" i="2" s="1"/>
  <c r="S4272" i="2" s="1"/>
  <c r="T4272" i="2" s="1"/>
  <c r="P4273" i="2"/>
  <c r="Q4273" i="2" s="1"/>
  <c r="R4273" i="2" s="1"/>
  <c r="S4273" i="2" s="1"/>
  <c r="T4273" i="2" s="1"/>
  <c r="P4274" i="2"/>
  <c r="Q4274" i="2" s="1"/>
  <c r="R4274" i="2" s="1"/>
  <c r="S4274" i="2" s="1"/>
  <c r="T4274" i="2" s="1"/>
  <c r="P4275" i="2"/>
  <c r="Q4275" i="2" s="1"/>
  <c r="R4275" i="2" s="1"/>
  <c r="S4275" i="2" s="1"/>
  <c r="T4275" i="2" s="1"/>
  <c r="P4276" i="2"/>
  <c r="Q4276" i="2" s="1"/>
  <c r="R4276" i="2" s="1"/>
  <c r="S4276" i="2" s="1"/>
  <c r="T4276" i="2" s="1"/>
  <c r="P4277" i="2"/>
  <c r="Q4277" i="2" s="1"/>
  <c r="R4277" i="2" s="1"/>
  <c r="S4277" i="2" s="1"/>
  <c r="T4277" i="2" s="1"/>
  <c r="P4278" i="2"/>
  <c r="Q4278" i="2" s="1"/>
  <c r="R4278" i="2" s="1"/>
  <c r="S4278" i="2" s="1"/>
  <c r="T4278" i="2" s="1"/>
  <c r="P4279" i="2"/>
  <c r="Q4279" i="2" s="1"/>
  <c r="R4279" i="2" s="1"/>
  <c r="S4279" i="2" s="1"/>
  <c r="T4279" i="2" s="1"/>
  <c r="P4280" i="2"/>
  <c r="Q4280" i="2" s="1"/>
  <c r="R4280" i="2" s="1"/>
  <c r="S4280" i="2" s="1"/>
  <c r="T4280" i="2" s="1"/>
  <c r="P4281" i="2"/>
  <c r="Q4281" i="2" s="1"/>
  <c r="R4281" i="2" s="1"/>
  <c r="S4281" i="2" s="1"/>
  <c r="T4281" i="2" s="1"/>
  <c r="P4282" i="2"/>
  <c r="Q4282" i="2" s="1"/>
  <c r="R4282" i="2" s="1"/>
  <c r="S4282" i="2" s="1"/>
  <c r="T4282" i="2" s="1"/>
  <c r="P4283" i="2"/>
  <c r="Q4283" i="2" s="1"/>
  <c r="R4283" i="2" s="1"/>
  <c r="S4283" i="2" s="1"/>
  <c r="T4283" i="2" s="1"/>
  <c r="P4284" i="2"/>
  <c r="Q4284" i="2" s="1"/>
  <c r="R4284" i="2" s="1"/>
  <c r="S4284" i="2" s="1"/>
  <c r="T4284" i="2" s="1"/>
  <c r="P4285" i="2"/>
  <c r="Q4285" i="2" s="1"/>
  <c r="R4285" i="2" s="1"/>
  <c r="S4285" i="2" s="1"/>
  <c r="T4285" i="2" s="1"/>
  <c r="P4286" i="2"/>
  <c r="Q4286" i="2" s="1"/>
  <c r="R4286" i="2" s="1"/>
  <c r="S4286" i="2" s="1"/>
  <c r="T4286" i="2" s="1"/>
  <c r="P4287" i="2"/>
  <c r="Q4287" i="2" s="1"/>
  <c r="R4287" i="2" s="1"/>
  <c r="S4287" i="2" s="1"/>
  <c r="T4287" i="2" s="1"/>
  <c r="P4288" i="2"/>
  <c r="Q4288" i="2" s="1"/>
  <c r="R4288" i="2" s="1"/>
  <c r="S4288" i="2" s="1"/>
  <c r="T4288" i="2" s="1"/>
  <c r="P4289" i="2"/>
  <c r="Q4289" i="2" s="1"/>
  <c r="R4289" i="2" s="1"/>
  <c r="S4289" i="2" s="1"/>
  <c r="T4289" i="2" s="1"/>
  <c r="P4290" i="2"/>
  <c r="Q4290" i="2" s="1"/>
  <c r="R4290" i="2" s="1"/>
  <c r="S4290" i="2" s="1"/>
  <c r="T4290" i="2" s="1"/>
  <c r="P4291" i="2"/>
  <c r="Q4291" i="2" s="1"/>
  <c r="R4291" i="2" s="1"/>
  <c r="S4291" i="2" s="1"/>
  <c r="T4291" i="2" s="1"/>
  <c r="P4292" i="2"/>
  <c r="Q4292" i="2" s="1"/>
  <c r="R4292" i="2" s="1"/>
  <c r="S4292" i="2" s="1"/>
  <c r="T4292" i="2" s="1"/>
  <c r="P4293" i="2"/>
  <c r="Q4293" i="2" s="1"/>
  <c r="R4293" i="2" s="1"/>
  <c r="S4293" i="2" s="1"/>
  <c r="T4293" i="2" s="1"/>
  <c r="P4294" i="2"/>
  <c r="Q4294" i="2" s="1"/>
  <c r="R4294" i="2" s="1"/>
  <c r="S4294" i="2" s="1"/>
  <c r="T4294" i="2" s="1"/>
  <c r="P4295" i="2"/>
  <c r="Q4295" i="2" s="1"/>
  <c r="R4295" i="2" s="1"/>
  <c r="S4295" i="2" s="1"/>
  <c r="T4295" i="2" s="1"/>
  <c r="P4296" i="2"/>
  <c r="Q4296" i="2" s="1"/>
  <c r="R4296" i="2" s="1"/>
  <c r="S4296" i="2" s="1"/>
  <c r="T4296" i="2" s="1"/>
  <c r="P4297" i="2"/>
  <c r="Q4297" i="2" s="1"/>
  <c r="R4297" i="2" s="1"/>
  <c r="S4297" i="2" s="1"/>
  <c r="T4297" i="2" s="1"/>
  <c r="P4298" i="2"/>
  <c r="Q4298" i="2" s="1"/>
  <c r="R4298" i="2" s="1"/>
  <c r="S4298" i="2" s="1"/>
  <c r="T4298" i="2" s="1"/>
  <c r="P4299" i="2"/>
  <c r="Q4299" i="2" s="1"/>
  <c r="R4299" i="2" s="1"/>
  <c r="S4299" i="2" s="1"/>
  <c r="T4299" i="2" s="1"/>
  <c r="P4300" i="2"/>
  <c r="Q4300" i="2" s="1"/>
  <c r="R4300" i="2" s="1"/>
  <c r="S4300" i="2" s="1"/>
  <c r="T4300" i="2" s="1"/>
  <c r="P4301" i="2"/>
  <c r="Q4301" i="2" s="1"/>
  <c r="R4301" i="2" s="1"/>
  <c r="S4301" i="2" s="1"/>
  <c r="T4301" i="2" s="1"/>
  <c r="P4302" i="2"/>
  <c r="Q4302" i="2" s="1"/>
  <c r="R4302" i="2" s="1"/>
  <c r="S4302" i="2" s="1"/>
  <c r="T4302" i="2" s="1"/>
  <c r="P4303" i="2"/>
  <c r="Q4303" i="2" s="1"/>
  <c r="R4303" i="2" s="1"/>
  <c r="S4303" i="2" s="1"/>
  <c r="T4303" i="2" s="1"/>
  <c r="P4304" i="2"/>
  <c r="Q4304" i="2" s="1"/>
  <c r="R4304" i="2" s="1"/>
  <c r="S4304" i="2" s="1"/>
  <c r="T4304" i="2" s="1"/>
  <c r="P4305" i="2"/>
  <c r="Q4305" i="2" s="1"/>
  <c r="R4305" i="2" s="1"/>
  <c r="S4305" i="2" s="1"/>
  <c r="T4305" i="2" s="1"/>
  <c r="P4306" i="2"/>
  <c r="Q4306" i="2" s="1"/>
  <c r="R4306" i="2" s="1"/>
  <c r="S4306" i="2" s="1"/>
  <c r="T4306" i="2" s="1"/>
  <c r="P4307" i="2"/>
  <c r="Q4307" i="2" s="1"/>
  <c r="R4307" i="2" s="1"/>
  <c r="S4307" i="2" s="1"/>
  <c r="T4307" i="2" s="1"/>
  <c r="P4308" i="2"/>
  <c r="Q4308" i="2" s="1"/>
  <c r="R4308" i="2" s="1"/>
  <c r="S4308" i="2" s="1"/>
  <c r="T4308" i="2" s="1"/>
  <c r="P4309" i="2"/>
  <c r="Q4309" i="2" s="1"/>
  <c r="R4309" i="2" s="1"/>
  <c r="S4309" i="2" s="1"/>
  <c r="T4309" i="2" s="1"/>
  <c r="P4310" i="2"/>
  <c r="Q4310" i="2" s="1"/>
  <c r="R4310" i="2" s="1"/>
  <c r="S4310" i="2" s="1"/>
  <c r="T4310" i="2" s="1"/>
  <c r="P4311" i="2"/>
  <c r="Q4311" i="2" s="1"/>
  <c r="R4311" i="2" s="1"/>
  <c r="S4311" i="2" s="1"/>
  <c r="T4311" i="2" s="1"/>
  <c r="P4312" i="2"/>
  <c r="Q4312" i="2" s="1"/>
  <c r="R4312" i="2" s="1"/>
  <c r="S4312" i="2" s="1"/>
  <c r="T4312" i="2" s="1"/>
  <c r="P4313" i="2"/>
  <c r="Q4313" i="2" s="1"/>
  <c r="R4313" i="2" s="1"/>
  <c r="S4313" i="2" s="1"/>
  <c r="T4313" i="2" s="1"/>
  <c r="P4314" i="2"/>
  <c r="Q4314" i="2" s="1"/>
  <c r="R4314" i="2" s="1"/>
  <c r="S4314" i="2" s="1"/>
  <c r="T4314" i="2" s="1"/>
  <c r="P4315" i="2"/>
  <c r="Q4315" i="2" s="1"/>
  <c r="R4315" i="2" s="1"/>
  <c r="S4315" i="2" s="1"/>
  <c r="T4315" i="2" s="1"/>
  <c r="P4316" i="2"/>
  <c r="Q4316" i="2" s="1"/>
  <c r="R4316" i="2" s="1"/>
  <c r="S4316" i="2" s="1"/>
  <c r="T4316" i="2" s="1"/>
  <c r="P4317" i="2"/>
  <c r="Q4317" i="2" s="1"/>
  <c r="R4317" i="2" s="1"/>
  <c r="S4317" i="2" s="1"/>
  <c r="T4317" i="2" s="1"/>
  <c r="P4318" i="2"/>
  <c r="Q4318" i="2" s="1"/>
  <c r="R4318" i="2" s="1"/>
  <c r="S4318" i="2" s="1"/>
  <c r="T4318" i="2" s="1"/>
  <c r="P4319" i="2"/>
  <c r="Q4319" i="2" s="1"/>
  <c r="R4319" i="2" s="1"/>
  <c r="S4319" i="2" s="1"/>
  <c r="T4319" i="2" s="1"/>
  <c r="P4320" i="2"/>
  <c r="Q4320" i="2" s="1"/>
  <c r="R4320" i="2" s="1"/>
  <c r="S4320" i="2" s="1"/>
  <c r="T4320" i="2" s="1"/>
  <c r="P4321" i="2"/>
  <c r="Q4321" i="2" s="1"/>
  <c r="R4321" i="2" s="1"/>
  <c r="S4321" i="2" s="1"/>
  <c r="T4321" i="2" s="1"/>
  <c r="P4322" i="2"/>
  <c r="Q4322" i="2" s="1"/>
  <c r="R4322" i="2" s="1"/>
  <c r="S4322" i="2" s="1"/>
  <c r="T4322" i="2" s="1"/>
  <c r="P4323" i="2"/>
  <c r="Q4323" i="2" s="1"/>
  <c r="R4323" i="2" s="1"/>
  <c r="S4323" i="2" s="1"/>
  <c r="T4323" i="2" s="1"/>
  <c r="P4324" i="2"/>
  <c r="Q4324" i="2" s="1"/>
  <c r="R4324" i="2" s="1"/>
  <c r="S4324" i="2" s="1"/>
  <c r="T4324" i="2" s="1"/>
  <c r="P4325" i="2"/>
  <c r="Q4325" i="2" s="1"/>
  <c r="R4325" i="2" s="1"/>
  <c r="S4325" i="2" s="1"/>
  <c r="T4325" i="2" s="1"/>
  <c r="P4326" i="2"/>
  <c r="Q4326" i="2" s="1"/>
  <c r="R4326" i="2" s="1"/>
  <c r="S4326" i="2" s="1"/>
  <c r="T4326" i="2" s="1"/>
  <c r="P4327" i="2"/>
  <c r="Q4327" i="2" s="1"/>
  <c r="R4327" i="2" s="1"/>
  <c r="S4327" i="2" s="1"/>
  <c r="T4327" i="2" s="1"/>
  <c r="P4328" i="2"/>
  <c r="Q4328" i="2" s="1"/>
  <c r="R4328" i="2" s="1"/>
  <c r="S4328" i="2" s="1"/>
  <c r="T4328" i="2" s="1"/>
  <c r="P4329" i="2"/>
  <c r="Q4329" i="2" s="1"/>
  <c r="R4329" i="2" s="1"/>
  <c r="S4329" i="2" s="1"/>
  <c r="T4329" i="2" s="1"/>
  <c r="P4330" i="2"/>
  <c r="Q4330" i="2" s="1"/>
  <c r="R4330" i="2" s="1"/>
  <c r="S4330" i="2" s="1"/>
  <c r="T4330" i="2" s="1"/>
  <c r="P4331" i="2"/>
  <c r="Q4331" i="2" s="1"/>
  <c r="R4331" i="2" s="1"/>
  <c r="S4331" i="2" s="1"/>
  <c r="T4331" i="2" s="1"/>
  <c r="P4332" i="2"/>
  <c r="Q4332" i="2" s="1"/>
  <c r="R4332" i="2" s="1"/>
  <c r="S4332" i="2" s="1"/>
  <c r="T4332" i="2" s="1"/>
  <c r="P4333" i="2"/>
  <c r="Q4333" i="2" s="1"/>
  <c r="R4333" i="2" s="1"/>
  <c r="S4333" i="2" s="1"/>
  <c r="T4333" i="2" s="1"/>
  <c r="P4334" i="2"/>
  <c r="Q4334" i="2" s="1"/>
  <c r="R4334" i="2" s="1"/>
  <c r="S4334" i="2" s="1"/>
  <c r="T4334" i="2" s="1"/>
  <c r="P4335" i="2"/>
  <c r="Q4335" i="2" s="1"/>
  <c r="R4335" i="2" s="1"/>
  <c r="S4335" i="2" s="1"/>
  <c r="T4335" i="2" s="1"/>
  <c r="P4336" i="2"/>
  <c r="Q4336" i="2" s="1"/>
  <c r="R4336" i="2" s="1"/>
  <c r="S4336" i="2" s="1"/>
  <c r="T4336" i="2" s="1"/>
  <c r="P4337" i="2"/>
  <c r="Q4337" i="2" s="1"/>
  <c r="R4337" i="2" s="1"/>
  <c r="S4337" i="2" s="1"/>
  <c r="T4337" i="2" s="1"/>
  <c r="P4338" i="2"/>
  <c r="Q4338" i="2" s="1"/>
  <c r="R4338" i="2" s="1"/>
  <c r="S4338" i="2" s="1"/>
  <c r="T4338" i="2" s="1"/>
  <c r="P4339" i="2"/>
  <c r="Q4339" i="2" s="1"/>
  <c r="R4339" i="2" s="1"/>
  <c r="S4339" i="2" s="1"/>
  <c r="T4339" i="2" s="1"/>
  <c r="P4340" i="2"/>
  <c r="Q4340" i="2" s="1"/>
  <c r="R4340" i="2" s="1"/>
  <c r="S4340" i="2" s="1"/>
  <c r="T4340" i="2" s="1"/>
  <c r="P4341" i="2"/>
  <c r="Q4341" i="2" s="1"/>
  <c r="R4341" i="2" s="1"/>
  <c r="S4341" i="2" s="1"/>
  <c r="T4341" i="2" s="1"/>
  <c r="P4342" i="2"/>
  <c r="Q4342" i="2" s="1"/>
  <c r="R4342" i="2" s="1"/>
  <c r="S4342" i="2" s="1"/>
  <c r="T4342" i="2" s="1"/>
  <c r="P4343" i="2"/>
  <c r="Q4343" i="2" s="1"/>
  <c r="R4343" i="2" s="1"/>
  <c r="S4343" i="2" s="1"/>
  <c r="T4343" i="2" s="1"/>
  <c r="P4344" i="2"/>
  <c r="Q4344" i="2" s="1"/>
  <c r="R4344" i="2" s="1"/>
  <c r="S4344" i="2" s="1"/>
  <c r="T4344" i="2" s="1"/>
  <c r="P4345" i="2"/>
  <c r="Q4345" i="2" s="1"/>
  <c r="R4345" i="2" s="1"/>
  <c r="S4345" i="2" s="1"/>
  <c r="T4345" i="2" s="1"/>
  <c r="P4346" i="2"/>
  <c r="Q4346" i="2" s="1"/>
  <c r="R4346" i="2" s="1"/>
  <c r="S4346" i="2" s="1"/>
  <c r="T4346" i="2" s="1"/>
  <c r="P4347" i="2"/>
  <c r="Q4347" i="2" s="1"/>
  <c r="R4347" i="2" s="1"/>
  <c r="S4347" i="2" s="1"/>
  <c r="T4347" i="2" s="1"/>
  <c r="P4348" i="2"/>
  <c r="Q4348" i="2" s="1"/>
  <c r="R4348" i="2" s="1"/>
  <c r="S4348" i="2" s="1"/>
  <c r="T4348" i="2" s="1"/>
  <c r="P4349" i="2"/>
  <c r="Q4349" i="2" s="1"/>
  <c r="R4349" i="2" s="1"/>
  <c r="S4349" i="2" s="1"/>
  <c r="T4349" i="2" s="1"/>
  <c r="P4350" i="2"/>
  <c r="Q4350" i="2" s="1"/>
  <c r="R4350" i="2" s="1"/>
  <c r="S4350" i="2" s="1"/>
  <c r="T4350" i="2" s="1"/>
  <c r="P4351" i="2"/>
  <c r="Q4351" i="2" s="1"/>
  <c r="R4351" i="2" s="1"/>
  <c r="S4351" i="2" s="1"/>
  <c r="T4351" i="2" s="1"/>
  <c r="P4352" i="2"/>
  <c r="Q4352" i="2" s="1"/>
  <c r="R4352" i="2" s="1"/>
  <c r="S4352" i="2" s="1"/>
  <c r="T4352" i="2" s="1"/>
  <c r="P4353" i="2"/>
  <c r="Q4353" i="2" s="1"/>
  <c r="R4353" i="2" s="1"/>
  <c r="S4353" i="2" s="1"/>
  <c r="T4353" i="2" s="1"/>
  <c r="P4354" i="2"/>
  <c r="Q4354" i="2" s="1"/>
  <c r="R4354" i="2" s="1"/>
  <c r="S4354" i="2" s="1"/>
  <c r="T4354" i="2" s="1"/>
  <c r="P4355" i="2"/>
  <c r="Q4355" i="2" s="1"/>
  <c r="R4355" i="2" s="1"/>
  <c r="S4355" i="2" s="1"/>
  <c r="T4355" i="2" s="1"/>
  <c r="P4356" i="2"/>
  <c r="Q4356" i="2" s="1"/>
  <c r="R4356" i="2" s="1"/>
  <c r="S4356" i="2" s="1"/>
  <c r="T4356" i="2" s="1"/>
  <c r="P4357" i="2"/>
  <c r="Q4357" i="2" s="1"/>
  <c r="R4357" i="2" s="1"/>
  <c r="S4357" i="2" s="1"/>
  <c r="T4357" i="2" s="1"/>
  <c r="P4358" i="2"/>
  <c r="Q4358" i="2" s="1"/>
  <c r="R4358" i="2" s="1"/>
  <c r="S4358" i="2" s="1"/>
  <c r="T4358" i="2" s="1"/>
  <c r="P4359" i="2"/>
  <c r="Q4359" i="2" s="1"/>
  <c r="R4359" i="2" s="1"/>
  <c r="S4359" i="2" s="1"/>
  <c r="T4359" i="2" s="1"/>
  <c r="P4360" i="2"/>
  <c r="Q4360" i="2" s="1"/>
  <c r="R4360" i="2" s="1"/>
  <c r="S4360" i="2" s="1"/>
  <c r="T4360" i="2" s="1"/>
  <c r="P4361" i="2"/>
  <c r="Q4361" i="2" s="1"/>
  <c r="R4361" i="2" s="1"/>
  <c r="S4361" i="2" s="1"/>
  <c r="T4361" i="2" s="1"/>
  <c r="P4362" i="2"/>
  <c r="Q4362" i="2" s="1"/>
  <c r="R4362" i="2" s="1"/>
  <c r="S4362" i="2" s="1"/>
  <c r="T4362" i="2" s="1"/>
  <c r="P4363" i="2"/>
  <c r="Q4363" i="2" s="1"/>
  <c r="R4363" i="2" s="1"/>
  <c r="S4363" i="2" s="1"/>
  <c r="T4363" i="2" s="1"/>
  <c r="P4364" i="2"/>
  <c r="Q4364" i="2" s="1"/>
  <c r="R4364" i="2" s="1"/>
  <c r="S4364" i="2" s="1"/>
  <c r="T4364" i="2" s="1"/>
  <c r="P4365" i="2"/>
  <c r="Q4365" i="2" s="1"/>
  <c r="R4365" i="2" s="1"/>
  <c r="S4365" i="2" s="1"/>
  <c r="T4365" i="2" s="1"/>
  <c r="P4366" i="2"/>
  <c r="Q4366" i="2" s="1"/>
  <c r="R4366" i="2" s="1"/>
  <c r="S4366" i="2" s="1"/>
  <c r="T4366" i="2" s="1"/>
  <c r="P4367" i="2"/>
  <c r="Q4367" i="2" s="1"/>
  <c r="R4367" i="2" s="1"/>
  <c r="S4367" i="2" s="1"/>
  <c r="T4367" i="2" s="1"/>
  <c r="P4368" i="2"/>
  <c r="Q4368" i="2" s="1"/>
  <c r="R4368" i="2" s="1"/>
  <c r="S4368" i="2" s="1"/>
  <c r="T4368" i="2" s="1"/>
  <c r="P4369" i="2"/>
  <c r="Q4369" i="2" s="1"/>
  <c r="R4369" i="2" s="1"/>
  <c r="S4369" i="2" s="1"/>
  <c r="T4369" i="2" s="1"/>
  <c r="P4370" i="2"/>
  <c r="Q4370" i="2" s="1"/>
  <c r="R4370" i="2" s="1"/>
  <c r="S4370" i="2" s="1"/>
  <c r="T4370" i="2" s="1"/>
  <c r="P4371" i="2"/>
  <c r="Q4371" i="2" s="1"/>
  <c r="R4371" i="2" s="1"/>
  <c r="S4371" i="2" s="1"/>
  <c r="T4371" i="2" s="1"/>
  <c r="P4372" i="2"/>
  <c r="Q4372" i="2" s="1"/>
  <c r="R4372" i="2" s="1"/>
  <c r="S4372" i="2" s="1"/>
  <c r="T4372" i="2" s="1"/>
  <c r="P4373" i="2"/>
  <c r="Q4373" i="2" s="1"/>
  <c r="R4373" i="2" s="1"/>
  <c r="S4373" i="2" s="1"/>
  <c r="T4373" i="2" s="1"/>
  <c r="P4374" i="2"/>
  <c r="Q4374" i="2" s="1"/>
  <c r="R4374" i="2" s="1"/>
  <c r="S4374" i="2" s="1"/>
  <c r="T4374" i="2" s="1"/>
  <c r="P4375" i="2"/>
  <c r="Q4375" i="2" s="1"/>
  <c r="R4375" i="2" s="1"/>
  <c r="S4375" i="2" s="1"/>
  <c r="T4375" i="2" s="1"/>
  <c r="P4376" i="2"/>
  <c r="Q4376" i="2" s="1"/>
  <c r="R4376" i="2" s="1"/>
  <c r="S4376" i="2" s="1"/>
  <c r="T4376" i="2" s="1"/>
  <c r="P4377" i="2"/>
  <c r="Q4377" i="2" s="1"/>
  <c r="R4377" i="2" s="1"/>
  <c r="S4377" i="2" s="1"/>
  <c r="T4377" i="2" s="1"/>
  <c r="P4378" i="2"/>
  <c r="Q4378" i="2" s="1"/>
  <c r="R4378" i="2" s="1"/>
  <c r="S4378" i="2" s="1"/>
  <c r="T4378" i="2" s="1"/>
  <c r="P4379" i="2"/>
  <c r="Q4379" i="2" s="1"/>
  <c r="R4379" i="2" s="1"/>
  <c r="S4379" i="2" s="1"/>
  <c r="T4379" i="2" s="1"/>
  <c r="P4380" i="2"/>
  <c r="Q4380" i="2" s="1"/>
  <c r="R4380" i="2" s="1"/>
  <c r="S4380" i="2" s="1"/>
  <c r="T4380" i="2" s="1"/>
  <c r="P4381" i="2"/>
  <c r="Q4381" i="2" s="1"/>
  <c r="R4381" i="2" s="1"/>
  <c r="S4381" i="2" s="1"/>
  <c r="T4381" i="2" s="1"/>
  <c r="P4382" i="2"/>
  <c r="Q4382" i="2" s="1"/>
  <c r="R4382" i="2" s="1"/>
  <c r="S4382" i="2" s="1"/>
  <c r="T4382" i="2" s="1"/>
  <c r="P4383" i="2"/>
  <c r="Q4383" i="2" s="1"/>
  <c r="R4383" i="2" s="1"/>
  <c r="S4383" i="2" s="1"/>
  <c r="T4383" i="2" s="1"/>
  <c r="P4384" i="2"/>
  <c r="Q4384" i="2" s="1"/>
  <c r="R4384" i="2" s="1"/>
  <c r="S4384" i="2" s="1"/>
  <c r="T4384" i="2" s="1"/>
  <c r="P4385" i="2"/>
  <c r="Q4385" i="2" s="1"/>
  <c r="R4385" i="2" s="1"/>
  <c r="S4385" i="2" s="1"/>
  <c r="T4385" i="2" s="1"/>
  <c r="P4386" i="2"/>
  <c r="Q4386" i="2" s="1"/>
  <c r="R4386" i="2" s="1"/>
  <c r="S4386" i="2" s="1"/>
  <c r="T4386" i="2" s="1"/>
  <c r="P4387" i="2"/>
  <c r="Q4387" i="2" s="1"/>
  <c r="R4387" i="2" s="1"/>
  <c r="S4387" i="2" s="1"/>
  <c r="T4387" i="2" s="1"/>
  <c r="P4388" i="2"/>
  <c r="Q4388" i="2" s="1"/>
  <c r="R4388" i="2" s="1"/>
  <c r="S4388" i="2" s="1"/>
  <c r="T4388" i="2" s="1"/>
  <c r="P4389" i="2"/>
  <c r="Q4389" i="2" s="1"/>
  <c r="R4389" i="2" s="1"/>
  <c r="S4389" i="2" s="1"/>
  <c r="T4389" i="2" s="1"/>
  <c r="P4390" i="2"/>
  <c r="Q4390" i="2" s="1"/>
  <c r="R4390" i="2" s="1"/>
  <c r="S4390" i="2" s="1"/>
  <c r="T4390" i="2" s="1"/>
  <c r="P4391" i="2"/>
  <c r="Q4391" i="2" s="1"/>
  <c r="R4391" i="2" s="1"/>
  <c r="S4391" i="2" s="1"/>
  <c r="T4391" i="2" s="1"/>
  <c r="P4392" i="2"/>
  <c r="Q4392" i="2" s="1"/>
  <c r="R4392" i="2" s="1"/>
  <c r="S4392" i="2" s="1"/>
  <c r="T4392" i="2" s="1"/>
  <c r="P4393" i="2"/>
  <c r="Q4393" i="2" s="1"/>
  <c r="R4393" i="2" s="1"/>
  <c r="S4393" i="2" s="1"/>
  <c r="T4393" i="2" s="1"/>
  <c r="P4394" i="2"/>
  <c r="Q4394" i="2" s="1"/>
  <c r="R4394" i="2" s="1"/>
  <c r="S4394" i="2" s="1"/>
  <c r="T4394" i="2" s="1"/>
  <c r="P4395" i="2"/>
  <c r="Q4395" i="2" s="1"/>
  <c r="R4395" i="2" s="1"/>
  <c r="S4395" i="2" s="1"/>
  <c r="T4395" i="2" s="1"/>
  <c r="P4396" i="2"/>
  <c r="Q4396" i="2" s="1"/>
  <c r="R4396" i="2" s="1"/>
  <c r="S4396" i="2" s="1"/>
  <c r="T4396" i="2" s="1"/>
  <c r="P4397" i="2"/>
  <c r="Q4397" i="2" s="1"/>
  <c r="R4397" i="2" s="1"/>
  <c r="S4397" i="2" s="1"/>
  <c r="T4397" i="2" s="1"/>
  <c r="P4398" i="2"/>
  <c r="Q4398" i="2" s="1"/>
  <c r="R4398" i="2" s="1"/>
  <c r="S4398" i="2" s="1"/>
  <c r="T4398" i="2" s="1"/>
  <c r="P4399" i="2"/>
  <c r="Q4399" i="2" s="1"/>
  <c r="R4399" i="2" s="1"/>
  <c r="S4399" i="2" s="1"/>
  <c r="T4399" i="2" s="1"/>
  <c r="P4400" i="2"/>
  <c r="Q4400" i="2" s="1"/>
  <c r="R4400" i="2" s="1"/>
  <c r="S4400" i="2" s="1"/>
  <c r="T4400" i="2" s="1"/>
  <c r="P4401" i="2"/>
  <c r="Q4401" i="2" s="1"/>
  <c r="R4401" i="2" s="1"/>
  <c r="S4401" i="2" s="1"/>
  <c r="T4401" i="2" s="1"/>
  <c r="P4402" i="2"/>
  <c r="Q4402" i="2" s="1"/>
  <c r="R4402" i="2" s="1"/>
  <c r="S4402" i="2" s="1"/>
  <c r="T4402" i="2" s="1"/>
  <c r="P4403" i="2"/>
  <c r="Q4403" i="2" s="1"/>
  <c r="R4403" i="2" s="1"/>
  <c r="S4403" i="2" s="1"/>
  <c r="T4403" i="2" s="1"/>
  <c r="P4404" i="2"/>
  <c r="Q4404" i="2" s="1"/>
  <c r="R4404" i="2" s="1"/>
  <c r="S4404" i="2" s="1"/>
  <c r="T4404" i="2" s="1"/>
  <c r="P4405" i="2"/>
  <c r="Q4405" i="2" s="1"/>
  <c r="R4405" i="2" s="1"/>
  <c r="S4405" i="2" s="1"/>
  <c r="T4405" i="2" s="1"/>
  <c r="P4406" i="2"/>
  <c r="Q4406" i="2" s="1"/>
  <c r="R4406" i="2" s="1"/>
  <c r="S4406" i="2" s="1"/>
  <c r="T4406" i="2" s="1"/>
  <c r="P4407" i="2"/>
  <c r="Q4407" i="2" s="1"/>
  <c r="R4407" i="2" s="1"/>
  <c r="S4407" i="2" s="1"/>
  <c r="T4407" i="2" s="1"/>
  <c r="P4408" i="2"/>
  <c r="Q4408" i="2" s="1"/>
  <c r="R4408" i="2" s="1"/>
  <c r="S4408" i="2" s="1"/>
  <c r="T4408" i="2" s="1"/>
  <c r="P4409" i="2"/>
  <c r="Q4409" i="2" s="1"/>
  <c r="R4409" i="2" s="1"/>
  <c r="S4409" i="2" s="1"/>
  <c r="T4409" i="2" s="1"/>
  <c r="P4410" i="2"/>
  <c r="Q4410" i="2" s="1"/>
  <c r="R4410" i="2" s="1"/>
  <c r="S4410" i="2" s="1"/>
  <c r="T4410" i="2" s="1"/>
  <c r="P4411" i="2"/>
  <c r="Q4411" i="2" s="1"/>
  <c r="R4411" i="2" s="1"/>
  <c r="S4411" i="2" s="1"/>
  <c r="T4411" i="2" s="1"/>
  <c r="P4412" i="2"/>
  <c r="Q4412" i="2" s="1"/>
  <c r="R4412" i="2" s="1"/>
  <c r="S4412" i="2" s="1"/>
  <c r="T4412" i="2" s="1"/>
  <c r="P4413" i="2"/>
  <c r="Q4413" i="2" s="1"/>
  <c r="R4413" i="2" s="1"/>
  <c r="S4413" i="2" s="1"/>
  <c r="T4413" i="2" s="1"/>
  <c r="P4414" i="2"/>
  <c r="Q4414" i="2" s="1"/>
  <c r="R4414" i="2" s="1"/>
  <c r="S4414" i="2" s="1"/>
  <c r="T4414" i="2" s="1"/>
  <c r="P4415" i="2"/>
  <c r="Q4415" i="2" s="1"/>
  <c r="R4415" i="2" s="1"/>
  <c r="S4415" i="2" s="1"/>
  <c r="T4415" i="2" s="1"/>
  <c r="P4416" i="2"/>
  <c r="Q4416" i="2" s="1"/>
  <c r="R4416" i="2" s="1"/>
  <c r="S4416" i="2" s="1"/>
  <c r="T4416" i="2" s="1"/>
  <c r="P4417" i="2"/>
  <c r="Q4417" i="2" s="1"/>
  <c r="R4417" i="2" s="1"/>
  <c r="S4417" i="2" s="1"/>
  <c r="T4417" i="2" s="1"/>
  <c r="P4418" i="2"/>
  <c r="Q4418" i="2" s="1"/>
  <c r="R4418" i="2" s="1"/>
  <c r="S4418" i="2" s="1"/>
  <c r="T4418" i="2" s="1"/>
  <c r="P4419" i="2"/>
  <c r="Q4419" i="2" s="1"/>
  <c r="R4419" i="2" s="1"/>
  <c r="S4419" i="2" s="1"/>
  <c r="T4419" i="2" s="1"/>
  <c r="P4420" i="2"/>
  <c r="Q4420" i="2" s="1"/>
  <c r="R4420" i="2" s="1"/>
  <c r="S4420" i="2" s="1"/>
  <c r="T4420" i="2" s="1"/>
  <c r="P4421" i="2"/>
  <c r="Q4421" i="2" s="1"/>
  <c r="R4421" i="2" s="1"/>
  <c r="S4421" i="2" s="1"/>
  <c r="T4421" i="2" s="1"/>
  <c r="P4422" i="2"/>
  <c r="Q4422" i="2" s="1"/>
  <c r="R4422" i="2" s="1"/>
  <c r="S4422" i="2" s="1"/>
  <c r="T4422" i="2" s="1"/>
  <c r="P4423" i="2"/>
  <c r="Q4423" i="2" s="1"/>
  <c r="R4423" i="2" s="1"/>
  <c r="S4423" i="2" s="1"/>
  <c r="T4423" i="2" s="1"/>
  <c r="P4424" i="2"/>
  <c r="Q4424" i="2" s="1"/>
  <c r="R4424" i="2" s="1"/>
  <c r="S4424" i="2" s="1"/>
  <c r="T4424" i="2" s="1"/>
  <c r="P4425" i="2"/>
  <c r="Q4425" i="2" s="1"/>
  <c r="R4425" i="2" s="1"/>
  <c r="S4425" i="2" s="1"/>
  <c r="T4425" i="2" s="1"/>
  <c r="P4426" i="2"/>
  <c r="Q4426" i="2" s="1"/>
  <c r="R4426" i="2" s="1"/>
  <c r="S4426" i="2" s="1"/>
  <c r="T4426" i="2" s="1"/>
  <c r="P4427" i="2"/>
  <c r="Q4427" i="2" s="1"/>
  <c r="R4427" i="2" s="1"/>
  <c r="S4427" i="2" s="1"/>
  <c r="T4427" i="2" s="1"/>
  <c r="P4428" i="2"/>
  <c r="Q4428" i="2" s="1"/>
  <c r="R4428" i="2" s="1"/>
  <c r="S4428" i="2" s="1"/>
  <c r="T4428" i="2" s="1"/>
  <c r="P4429" i="2"/>
  <c r="Q4429" i="2" s="1"/>
  <c r="R4429" i="2" s="1"/>
  <c r="S4429" i="2" s="1"/>
  <c r="T4429" i="2" s="1"/>
  <c r="P4430" i="2"/>
  <c r="Q4430" i="2" s="1"/>
  <c r="R4430" i="2" s="1"/>
  <c r="S4430" i="2" s="1"/>
  <c r="T4430" i="2" s="1"/>
  <c r="P4431" i="2"/>
  <c r="Q4431" i="2" s="1"/>
  <c r="R4431" i="2" s="1"/>
  <c r="S4431" i="2" s="1"/>
  <c r="T4431" i="2" s="1"/>
  <c r="P4432" i="2"/>
  <c r="Q4432" i="2" s="1"/>
  <c r="R4432" i="2" s="1"/>
  <c r="S4432" i="2" s="1"/>
  <c r="T4432" i="2" s="1"/>
  <c r="P4433" i="2"/>
  <c r="Q4433" i="2" s="1"/>
  <c r="R4433" i="2" s="1"/>
  <c r="S4433" i="2" s="1"/>
  <c r="T4433" i="2" s="1"/>
  <c r="P4434" i="2"/>
  <c r="Q4434" i="2" s="1"/>
  <c r="R4434" i="2" s="1"/>
  <c r="S4434" i="2" s="1"/>
  <c r="T4434" i="2" s="1"/>
  <c r="P4435" i="2"/>
  <c r="Q4435" i="2" s="1"/>
  <c r="R4435" i="2" s="1"/>
  <c r="S4435" i="2" s="1"/>
  <c r="T4435" i="2" s="1"/>
  <c r="P4436" i="2"/>
  <c r="Q4436" i="2" s="1"/>
  <c r="R4436" i="2" s="1"/>
  <c r="S4436" i="2" s="1"/>
  <c r="T4436" i="2" s="1"/>
  <c r="P4437" i="2"/>
  <c r="Q4437" i="2" s="1"/>
  <c r="R4437" i="2" s="1"/>
  <c r="S4437" i="2" s="1"/>
  <c r="T4437" i="2" s="1"/>
  <c r="P4438" i="2"/>
  <c r="Q4438" i="2" s="1"/>
  <c r="R4438" i="2" s="1"/>
  <c r="S4438" i="2" s="1"/>
  <c r="T4438" i="2" s="1"/>
  <c r="P4439" i="2"/>
  <c r="Q4439" i="2" s="1"/>
  <c r="R4439" i="2" s="1"/>
  <c r="S4439" i="2" s="1"/>
  <c r="T4439" i="2" s="1"/>
  <c r="P4440" i="2"/>
  <c r="Q4440" i="2" s="1"/>
  <c r="R4440" i="2" s="1"/>
  <c r="S4440" i="2" s="1"/>
  <c r="T4440" i="2" s="1"/>
  <c r="P4441" i="2"/>
  <c r="Q4441" i="2" s="1"/>
  <c r="R4441" i="2" s="1"/>
  <c r="S4441" i="2" s="1"/>
  <c r="T4441" i="2" s="1"/>
  <c r="P4442" i="2"/>
  <c r="Q4442" i="2" s="1"/>
  <c r="R4442" i="2" s="1"/>
  <c r="S4442" i="2" s="1"/>
  <c r="T4442" i="2" s="1"/>
  <c r="P4443" i="2"/>
  <c r="Q4443" i="2" s="1"/>
  <c r="R4443" i="2" s="1"/>
  <c r="S4443" i="2" s="1"/>
  <c r="T4443" i="2" s="1"/>
  <c r="P4444" i="2"/>
  <c r="Q4444" i="2" s="1"/>
  <c r="R4444" i="2" s="1"/>
  <c r="S4444" i="2" s="1"/>
  <c r="T4444" i="2" s="1"/>
  <c r="P4445" i="2"/>
  <c r="Q4445" i="2" s="1"/>
  <c r="R4445" i="2" s="1"/>
  <c r="S4445" i="2" s="1"/>
  <c r="T4445" i="2" s="1"/>
  <c r="P4446" i="2"/>
  <c r="Q4446" i="2" s="1"/>
  <c r="R4446" i="2" s="1"/>
  <c r="S4446" i="2" s="1"/>
  <c r="T4446" i="2" s="1"/>
  <c r="P4447" i="2"/>
  <c r="Q4447" i="2" s="1"/>
  <c r="R4447" i="2" s="1"/>
  <c r="S4447" i="2" s="1"/>
  <c r="T4447" i="2" s="1"/>
  <c r="P4448" i="2"/>
  <c r="Q4448" i="2" s="1"/>
  <c r="R4448" i="2" s="1"/>
  <c r="S4448" i="2" s="1"/>
  <c r="T4448" i="2" s="1"/>
  <c r="P4449" i="2"/>
  <c r="Q4449" i="2" s="1"/>
  <c r="R4449" i="2" s="1"/>
  <c r="S4449" i="2" s="1"/>
  <c r="T4449" i="2" s="1"/>
  <c r="P4450" i="2"/>
  <c r="Q4450" i="2" s="1"/>
  <c r="R4450" i="2" s="1"/>
  <c r="S4450" i="2" s="1"/>
  <c r="T4450" i="2" s="1"/>
  <c r="P4451" i="2"/>
  <c r="Q4451" i="2" s="1"/>
  <c r="R4451" i="2" s="1"/>
  <c r="S4451" i="2" s="1"/>
  <c r="T4451" i="2" s="1"/>
  <c r="P4452" i="2"/>
  <c r="Q4452" i="2" s="1"/>
  <c r="R4452" i="2" s="1"/>
  <c r="S4452" i="2" s="1"/>
  <c r="T4452" i="2" s="1"/>
  <c r="P4453" i="2"/>
  <c r="Q4453" i="2" s="1"/>
  <c r="R4453" i="2" s="1"/>
  <c r="S4453" i="2" s="1"/>
  <c r="T4453" i="2" s="1"/>
  <c r="P4454" i="2"/>
  <c r="Q4454" i="2" s="1"/>
  <c r="R4454" i="2" s="1"/>
  <c r="S4454" i="2" s="1"/>
  <c r="T4454" i="2" s="1"/>
  <c r="P4455" i="2"/>
  <c r="Q4455" i="2" s="1"/>
  <c r="R4455" i="2" s="1"/>
  <c r="S4455" i="2" s="1"/>
  <c r="T4455" i="2" s="1"/>
  <c r="P4456" i="2"/>
  <c r="Q4456" i="2" s="1"/>
  <c r="R4456" i="2" s="1"/>
  <c r="S4456" i="2" s="1"/>
  <c r="T4456" i="2" s="1"/>
  <c r="P4457" i="2"/>
  <c r="Q4457" i="2" s="1"/>
  <c r="R4457" i="2" s="1"/>
  <c r="S4457" i="2" s="1"/>
  <c r="T4457" i="2" s="1"/>
  <c r="P4458" i="2"/>
  <c r="Q4458" i="2" s="1"/>
  <c r="R4458" i="2" s="1"/>
  <c r="S4458" i="2" s="1"/>
  <c r="T4458" i="2" s="1"/>
  <c r="P4459" i="2"/>
  <c r="Q4459" i="2" s="1"/>
  <c r="R4459" i="2" s="1"/>
  <c r="S4459" i="2" s="1"/>
  <c r="T4459" i="2" s="1"/>
  <c r="P4460" i="2"/>
  <c r="Q4460" i="2" s="1"/>
  <c r="R4460" i="2" s="1"/>
  <c r="S4460" i="2" s="1"/>
  <c r="T4460" i="2" s="1"/>
  <c r="P4461" i="2"/>
  <c r="Q4461" i="2" s="1"/>
  <c r="R4461" i="2" s="1"/>
  <c r="S4461" i="2" s="1"/>
  <c r="T4461" i="2" s="1"/>
  <c r="P4462" i="2"/>
  <c r="Q4462" i="2" s="1"/>
  <c r="R4462" i="2" s="1"/>
  <c r="S4462" i="2" s="1"/>
  <c r="T4462" i="2" s="1"/>
  <c r="P4463" i="2"/>
  <c r="Q4463" i="2" s="1"/>
  <c r="R4463" i="2" s="1"/>
  <c r="S4463" i="2" s="1"/>
  <c r="T4463" i="2" s="1"/>
  <c r="P4464" i="2"/>
  <c r="Q4464" i="2" s="1"/>
  <c r="R4464" i="2" s="1"/>
  <c r="S4464" i="2" s="1"/>
  <c r="T4464" i="2" s="1"/>
  <c r="P4465" i="2"/>
  <c r="Q4465" i="2" s="1"/>
  <c r="R4465" i="2" s="1"/>
  <c r="S4465" i="2" s="1"/>
  <c r="T4465" i="2" s="1"/>
  <c r="P4466" i="2"/>
  <c r="Q4466" i="2" s="1"/>
  <c r="R4466" i="2" s="1"/>
  <c r="S4466" i="2" s="1"/>
  <c r="T4466" i="2" s="1"/>
  <c r="P4467" i="2"/>
  <c r="Q4467" i="2" s="1"/>
  <c r="R4467" i="2" s="1"/>
  <c r="S4467" i="2" s="1"/>
  <c r="T4467" i="2" s="1"/>
  <c r="P4468" i="2"/>
  <c r="Q4468" i="2" s="1"/>
  <c r="R4468" i="2" s="1"/>
  <c r="S4468" i="2" s="1"/>
  <c r="T4468" i="2" s="1"/>
  <c r="P4469" i="2"/>
  <c r="Q4469" i="2" s="1"/>
  <c r="R4469" i="2" s="1"/>
  <c r="S4469" i="2" s="1"/>
  <c r="T4469" i="2" s="1"/>
  <c r="P4470" i="2"/>
  <c r="Q4470" i="2" s="1"/>
  <c r="R4470" i="2" s="1"/>
  <c r="S4470" i="2" s="1"/>
  <c r="T4470" i="2" s="1"/>
  <c r="P4471" i="2"/>
  <c r="Q4471" i="2" s="1"/>
  <c r="R4471" i="2" s="1"/>
  <c r="S4471" i="2" s="1"/>
  <c r="T4471" i="2" s="1"/>
  <c r="P4472" i="2"/>
  <c r="Q4472" i="2" s="1"/>
  <c r="R4472" i="2" s="1"/>
  <c r="S4472" i="2" s="1"/>
  <c r="T4472" i="2" s="1"/>
  <c r="P4473" i="2"/>
  <c r="Q4473" i="2" s="1"/>
  <c r="R4473" i="2" s="1"/>
  <c r="S4473" i="2" s="1"/>
  <c r="T4473" i="2" s="1"/>
  <c r="P4474" i="2"/>
  <c r="Q4474" i="2" s="1"/>
  <c r="R4474" i="2" s="1"/>
  <c r="S4474" i="2" s="1"/>
  <c r="T4474" i="2" s="1"/>
  <c r="P4475" i="2"/>
  <c r="Q4475" i="2" s="1"/>
  <c r="R4475" i="2" s="1"/>
  <c r="S4475" i="2" s="1"/>
  <c r="T4475" i="2" s="1"/>
  <c r="P4476" i="2"/>
  <c r="Q4476" i="2" s="1"/>
  <c r="R4476" i="2" s="1"/>
  <c r="S4476" i="2" s="1"/>
  <c r="T4476" i="2" s="1"/>
  <c r="P4477" i="2"/>
  <c r="Q4477" i="2" s="1"/>
  <c r="R4477" i="2" s="1"/>
  <c r="S4477" i="2" s="1"/>
  <c r="T4477" i="2" s="1"/>
  <c r="P4478" i="2"/>
  <c r="Q4478" i="2" s="1"/>
  <c r="R4478" i="2" s="1"/>
  <c r="S4478" i="2" s="1"/>
  <c r="T4478" i="2" s="1"/>
  <c r="P4479" i="2"/>
  <c r="Q4479" i="2" s="1"/>
  <c r="R4479" i="2" s="1"/>
  <c r="S4479" i="2" s="1"/>
  <c r="T4479" i="2" s="1"/>
  <c r="P4480" i="2"/>
  <c r="Q4480" i="2" s="1"/>
  <c r="R4480" i="2" s="1"/>
  <c r="S4480" i="2" s="1"/>
  <c r="T4480" i="2" s="1"/>
  <c r="P4481" i="2"/>
  <c r="Q4481" i="2" s="1"/>
  <c r="R4481" i="2" s="1"/>
  <c r="S4481" i="2" s="1"/>
  <c r="T4481" i="2" s="1"/>
  <c r="P4482" i="2"/>
  <c r="Q4482" i="2" s="1"/>
  <c r="R4482" i="2" s="1"/>
  <c r="S4482" i="2" s="1"/>
  <c r="T4482" i="2" s="1"/>
  <c r="P4483" i="2"/>
  <c r="Q4483" i="2" s="1"/>
  <c r="R4483" i="2" s="1"/>
  <c r="S4483" i="2" s="1"/>
  <c r="T4483" i="2" s="1"/>
  <c r="P4484" i="2"/>
  <c r="Q4484" i="2" s="1"/>
  <c r="R4484" i="2" s="1"/>
  <c r="S4484" i="2" s="1"/>
  <c r="T4484" i="2" s="1"/>
  <c r="P4485" i="2"/>
  <c r="Q4485" i="2" s="1"/>
  <c r="R4485" i="2" s="1"/>
  <c r="S4485" i="2" s="1"/>
  <c r="T4485" i="2" s="1"/>
  <c r="P4486" i="2"/>
  <c r="Q4486" i="2" s="1"/>
  <c r="R4486" i="2" s="1"/>
  <c r="S4486" i="2" s="1"/>
  <c r="T4486" i="2" s="1"/>
  <c r="P4487" i="2"/>
  <c r="Q4487" i="2" s="1"/>
  <c r="R4487" i="2" s="1"/>
  <c r="S4487" i="2" s="1"/>
  <c r="T4487" i="2" s="1"/>
  <c r="P4488" i="2"/>
  <c r="Q4488" i="2" s="1"/>
  <c r="R4488" i="2" s="1"/>
  <c r="S4488" i="2" s="1"/>
  <c r="T4488" i="2" s="1"/>
  <c r="P4489" i="2"/>
  <c r="Q4489" i="2" s="1"/>
  <c r="R4489" i="2" s="1"/>
  <c r="S4489" i="2" s="1"/>
  <c r="T4489" i="2" s="1"/>
  <c r="P4490" i="2"/>
  <c r="Q4490" i="2" s="1"/>
  <c r="R4490" i="2" s="1"/>
  <c r="S4490" i="2" s="1"/>
  <c r="T4490" i="2" s="1"/>
  <c r="P4491" i="2"/>
  <c r="Q4491" i="2" s="1"/>
  <c r="R4491" i="2" s="1"/>
  <c r="S4491" i="2" s="1"/>
  <c r="T4491" i="2" s="1"/>
  <c r="P4492" i="2"/>
  <c r="Q4492" i="2" s="1"/>
  <c r="R4492" i="2" s="1"/>
  <c r="S4492" i="2" s="1"/>
  <c r="T4492" i="2" s="1"/>
  <c r="P4493" i="2"/>
  <c r="Q4493" i="2" s="1"/>
  <c r="R4493" i="2" s="1"/>
  <c r="S4493" i="2" s="1"/>
  <c r="T4493" i="2" s="1"/>
  <c r="P4494" i="2"/>
  <c r="Q4494" i="2" s="1"/>
  <c r="R4494" i="2" s="1"/>
  <c r="S4494" i="2" s="1"/>
  <c r="T4494" i="2" s="1"/>
  <c r="P4495" i="2"/>
  <c r="Q4495" i="2" s="1"/>
  <c r="R4495" i="2" s="1"/>
  <c r="S4495" i="2" s="1"/>
  <c r="T4495" i="2" s="1"/>
  <c r="P4496" i="2"/>
  <c r="Q4496" i="2" s="1"/>
  <c r="R4496" i="2" s="1"/>
  <c r="S4496" i="2" s="1"/>
  <c r="T4496" i="2" s="1"/>
  <c r="P4497" i="2"/>
  <c r="Q4497" i="2" s="1"/>
  <c r="R4497" i="2" s="1"/>
  <c r="S4497" i="2" s="1"/>
  <c r="T4497" i="2" s="1"/>
  <c r="P4498" i="2"/>
  <c r="Q4498" i="2" s="1"/>
  <c r="R4498" i="2" s="1"/>
  <c r="S4498" i="2" s="1"/>
  <c r="T4498" i="2" s="1"/>
  <c r="P4499" i="2"/>
  <c r="Q4499" i="2" s="1"/>
  <c r="R4499" i="2" s="1"/>
  <c r="S4499" i="2" s="1"/>
  <c r="T4499" i="2" s="1"/>
  <c r="P4500" i="2"/>
  <c r="Q4500" i="2" s="1"/>
  <c r="R4500" i="2" s="1"/>
  <c r="S4500" i="2" s="1"/>
  <c r="T4500" i="2" s="1"/>
  <c r="P4501" i="2"/>
  <c r="Q4501" i="2" s="1"/>
  <c r="R4501" i="2" s="1"/>
  <c r="S4501" i="2" s="1"/>
  <c r="T4501" i="2" s="1"/>
  <c r="P4502" i="2"/>
  <c r="Q4502" i="2" s="1"/>
  <c r="R4502" i="2" s="1"/>
  <c r="S4502" i="2" s="1"/>
  <c r="T4502" i="2" s="1"/>
  <c r="P4503" i="2"/>
  <c r="Q4503" i="2" s="1"/>
  <c r="R4503" i="2" s="1"/>
  <c r="S4503" i="2" s="1"/>
  <c r="T4503" i="2" s="1"/>
  <c r="P4504" i="2"/>
  <c r="Q4504" i="2" s="1"/>
  <c r="R4504" i="2" s="1"/>
  <c r="S4504" i="2" s="1"/>
  <c r="T4504" i="2" s="1"/>
  <c r="P4505" i="2"/>
  <c r="Q4505" i="2" s="1"/>
  <c r="R4505" i="2" s="1"/>
  <c r="S4505" i="2" s="1"/>
  <c r="T4505" i="2" s="1"/>
  <c r="P4506" i="2"/>
  <c r="Q4506" i="2" s="1"/>
  <c r="R4506" i="2" s="1"/>
  <c r="S4506" i="2" s="1"/>
  <c r="T4506" i="2" s="1"/>
  <c r="P4507" i="2"/>
  <c r="Q4507" i="2" s="1"/>
  <c r="R4507" i="2" s="1"/>
  <c r="S4507" i="2" s="1"/>
  <c r="T4507" i="2" s="1"/>
  <c r="P4508" i="2"/>
  <c r="Q4508" i="2" s="1"/>
  <c r="R4508" i="2" s="1"/>
  <c r="S4508" i="2" s="1"/>
  <c r="T4508" i="2" s="1"/>
  <c r="P4509" i="2"/>
  <c r="Q4509" i="2" s="1"/>
  <c r="R4509" i="2" s="1"/>
  <c r="S4509" i="2" s="1"/>
  <c r="T4509" i="2" s="1"/>
  <c r="P4510" i="2"/>
  <c r="Q4510" i="2" s="1"/>
  <c r="R4510" i="2" s="1"/>
  <c r="S4510" i="2" s="1"/>
  <c r="T4510" i="2" s="1"/>
  <c r="P4511" i="2"/>
  <c r="Q4511" i="2" s="1"/>
  <c r="R4511" i="2" s="1"/>
  <c r="S4511" i="2" s="1"/>
  <c r="T4511" i="2" s="1"/>
  <c r="P4512" i="2"/>
  <c r="Q4512" i="2" s="1"/>
  <c r="R4512" i="2" s="1"/>
  <c r="S4512" i="2" s="1"/>
  <c r="T4512" i="2" s="1"/>
  <c r="P4513" i="2"/>
  <c r="Q4513" i="2" s="1"/>
  <c r="R4513" i="2" s="1"/>
  <c r="S4513" i="2" s="1"/>
  <c r="T4513" i="2" s="1"/>
  <c r="P4514" i="2"/>
  <c r="Q4514" i="2" s="1"/>
  <c r="R4514" i="2" s="1"/>
  <c r="S4514" i="2" s="1"/>
  <c r="T4514" i="2" s="1"/>
  <c r="P4515" i="2"/>
  <c r="Q4515" i="2" s="1"/>
  <c r="R4515" i="2" s="1"/>
  <c r="S4515" i="2" s="1"/>
  <c r="T4515" i="2" s="1"/>
  <c r="P4516" i="2"/>
  <c r="Q4516" i="2" s="1"/>
  <c r="R4516" i="2" s="1"/>
  <c r="S4516" i="2" s="1"/>
  <c r="T4516" i="2" s="1"/>
  <c r="P4517" i="2"/>
  <c r="Q4517" i="2" s="1"/>
  <c r="R4517" i="2" s="1"/>
  <c r="S4517" i="2" s="1"/>
  <c r="T4517" i="2" s="1"/>
  <c r="P4518" i="2"/>
  <c r="Q4518" i="2" s="1"/>
  <c r="R4518" i="2" s="1"/>
  <c r="S4518" i="2" s="1"/>
  <c r="T4518" i="2" s="1"/>
  <c r="P4519" i="2"/>
  <c r="Q4519" i="2" s="1"/>
  <c r="R4519" i="2" s="1"/>
  <c r="S4519" i="2" s="1"/>
  <c r="T4519" i="2" s="1"/>
  <c r="P4520" i="2"/>
  <c r="Q4520" i="2" s="1"/>
  <c r="R4520" i="2" s="1"/>
  <c r="S4520" i="2" s="1"/>
  <c r="T4520" i="2" s="1"/>
  <c r="P4521" i="2"/>
  <c r="Q4521" i="2" s="1"/>
  <c r="R4521" i="2" s="1"/>
  <c r="S4521" i="2" s="1"/>
  <c r="T4521" i="2" s="1"/>
  <c r="P4522" i="2"/>
  <c r="Q4522" i="2" s="1"/>
  <c r="R4522" i="2" s="1"/>
  <c r="S4522" i="2" s="1"/>
  <c r="T4522" i="2" s="1"/>
  <c r="P4523" i="2"/>
  <c r="Q4523" i="2" s="1"/>
  <c r="R4523" i="2" s="1"/>
  <c r="S4523" i="2" s="1"/>
  <c r="T4523" i="2" s="1"/>
  <c r="P4524" i="2"/>
  <c r="Q4524" i="2" s="1"/>
  <c r="R4524" i="2" s="1"/>
  <c r="S4524" i="2" s="1"/>
  <c r="T4524" i="2" s="1"/>
  <c r="P4525" i="2"/>
  <c r="Q4525" i="2" s="1"/>
  <c r="R4525" i="2" s="1"/>
  <c r="S4525" i="2" s="1"/>
  <c r="T4525" i="2" s="1"/>
  <c r="P4526" i="2"/>
  <c r="Q4526" i="2" s="1"/>
  <c r="R4526" i="2" s="1"/>
  <c r="S4526" i="2" s="1"/>
  <c r="T4526" i="2" s="1"/>
  <c r="P4527" i="2"/>
  <c r="Q4527" i="2" s="1"/>
  <c r="R4527" i="2" s="1"/>
  <c r="S4527" i="2" s="1"/>
  <c r="T4527" i="2" s="1"/>
  <c r="P4528" i="2"/>
  <c r="Q4528" i="2" s="1"/>
  <c r="R4528" i="2" s="1"/>
  <c r="S4528" i="2" s="1"/>
  <c r="T4528" i="2" s="1"/>
  <c r="P4529" i="2"/>
  <c r="Q4529" i="2" s="1"/>
  <c r="R4529" i="2" s="1"/>
  <c r="S4529" i="2" s="1"/>
  <c r="T4529" i="2" s="1"/>
  <c r="P4530" i="2"/>
  <c r="Q4530" i="2" s="1"/>
  <c r="R4530" i="2" s="1"/>
  <c r="S4530" i="2" s="1"/>
  <c r="T4530" i="2" s="1"/>
  <c r="P4531" i="2"/>
  <c r="Q4531" i="2" s="1"/>
  <c r="R4531" i="2" s="1"/>
  <c r="S4531" i="2" s="1"/>
  <c r="T4531" i="2" s="1"/>
  <c r="P4532" i="2"/>
  <c r="Q4532" i="2" s="1"/>
  <c r="R4532" i="2" s="1"/>
  <c r="S4532" i="2" s="1"/>
  <c r="T4532" i="2" s="1"/>
  <c r="P4533" i="2"/>
  <c r="Q4533" i="2" s="1"/>
  <c r="R4533" i="2" s="1"/>
  <c r="S4533" i="2" s="1"/>
  <c r="T4533" i="2" s="1"/>
  <c r="P4534" i="2"/>
  <c r="Q4534" i="2" s="1"/>
  <c r="R4534" i="2" s="1"/>
  <c r="S4534" i="2" s="1"/>
  <c r="T4534" i="2" s="1"/>
  <c r="P4535" i="2"/>
  <c r="Q4535" i="2" s="1"/>
  <c r="R4535" i="2" s="1"/>
  <c r="S4535" i="2" s="1"/>
  <c r="T4535" i="2" s="1"/>
  <c r="P4536" i="2"/>
  <c r="Q4536" i="2" s="1"/>
  <c r="R4536" i="2" s="1"/>
  <c r="S4536" i="2" s="1"/>
  <c r="T4536" i="2" s="1"/>
  <c r="P4537" i="2"/>
  <c r="Q4537" i="2" s="1"/>
  <c r="R4537" i="2" s="1"/>
  <c r="S4537" i="2" s="1"/>
  <c r="T4537" i="2" s="1"/>
  <c r="P4538" i="2"/>
  <c r="Q4538" i="2" s="1"/>
  <c r="R4538" i="2" s="1"/>
  <c r="S4538" i="2" s="1"/>
  <c r="T4538" i="2" s="1"/>
  <c r="P4539" i="2"/>
  <c r="Q4539" i="2" s="1"/>
  <c r="R4539" i="2" s="1"/>
  <c r="S4539" i="2" s="1"/>
  <c r="T4539" i="2" s="1"/>
  <c r="P4540" i="2"/>
  <c r="Q4540" i="2" s="1"/>
  <c r="R4540" i="2" s="1"/>
  <c r="S4540" i="2" s="1"/>
  <c r="T4540" i="2" s="1"/>
  <c r="P4541" i="2"/>
  <c r="Q4541" i="2" s="1"/>
  <c r="R4541" i="2" s="1"/>
  <c r="S4541" i="2" s="1"/>
  <c r="T4541" i="2" s="1"/>
  <c r="P4542" i="2"/>
  <c r="Q4542" i="2" s="1"/>
  <c r="R4542" i="2" s="1"/>
  <c r="S4542" i="2" s="1"/>
  <c r="T4542" i="2" s="1"/>
  <c r="P4543" i="2"/>
  <c r="Q4543" i="2" s="1"/>
  <c r="R4543" i="2" s="1"/>
  <c r="S4543" i="2" s="1"/>
  <c r="T4543" i="2" s="1"/>
  <c r="P4544" i="2"/>
  <c r="Q4544" i="2" s="1"/>
  <c r="R4544" i="2" s="1"/>
  <c r="S4544" i="2" s="1"/>
  <c r="T4544" i="2" s="1"/>
  <c r="P4545" i="2"/>
  <c r="Q4545" i="2" s="1"/>
  <c r="R4545" i="2" s="1"/>
  <c r="S4545" i="2" s="1"/>
  <c r="T4545" i="2" s="1"/>
  <c r="P4546" i="2"/>
  <c r="Q4546" i="2" s="1"/>
  <c r="R4546" i="2" s="1"/>
  <c r="S4546" i="2" s="1"/>
  <c r="T4546" i="2" s="1"/>
  <c r="P4547" i="2"/>
  <c r="Q4547" i="2" s="1"/>
  <c r="R4547" i="2" s="1"/>
  <c r="S4547" i="2" s="1"/>
  <c r="T4547" i="2" s="1"/>
  <c r="P4548" i="2"/>
  <c r="Q4548" i="2" s="1"/>
  <c r="R4548" i="2" s="1"/>
  <c r="S4548" i="2" s="1"/>
  <c r="T4548" i="2" s="1"/>
  <c r="P4549" i="2"/>
  <c r="Q4549" i="2" s="1"/>
  <c r="R4549" i="2" s="1"/>
  <c r="S4549" i="2" s="1"/>
  <c r="T4549" i="2" s="1"/>
  <c r="P4550" i="2"/>
  <c r="Q4550" i="2" s="1"/>
  <c r="R4550" i="2" s="1"/>
  <c r="S4550" i="2" s="1"/>
  <c r="T4550" i="2" s="1"/>
  <c r="P4551" i="2"/>
  <c r="Q4551" i="2" s="1"/>
  <c r="R4551" i="2" s="1"/>
  <c r="S4551" i="2" s="1"/>
  <c r="T4551" i="2" s="1"/>
  <c r="P4552" i="2"/>
  <c r="Q4552" i="2" s="1"/>
  <c r="R4552" i="2" s="1"/>
  <c r="S4552" i="2" s="1"/>
  <c r="T4552" i="2" s="1"/>
  <c r="P4553" i="2"/>
  <c r="Q4553" i="2" s="1"/>
  <c r="R4553" i="2" s="1"/>
  <c r="S4553" i="2" s="1"/>
  <c r="T4553" i="2" s="1"/>
  <c r="P4554" i="2"/>
  <c r="Q4554" i="2" s="1"/>
  <c r="R4554" i="2" s="1"/>
  <c r="S4554" i="2" s="1"/>
  <c r="T4554" i="2" s="1"/>
  <c r="P4555" i="2"/>
  <c r="Q4555" i="2" s="1"/>
  <c r="R4555" i="2" s="1"/>
  <c r="S4555" i="2" s="1"/>
  <c r="T4555" i="2" s="1"/>
  <c r="P4556" i="2"/>
  <c r="Q4556" i="2" s="1"/>
  <c r="R4556" i="2" s="1"/>
  <c r="S4556" i="2" s="1"/>
  <c r="T4556" i="2" s="1"/>
  <c r="P4557" i="2"/>
  <c r="Q4557" i="2" s="1"/>
  <c r="R4557" i="2" s="1"/>
  <c r="S4557" i="2" s="1"/>
  <c r="T4557" i="2" s="1"/>
  <c r="P4558" i="2"/>
  <c r="Q4558" i="2" s="1"/>
  <c r="R4558" i="2" s="1"/>
  <c r="S4558" i="2" s="1"/>
  <c r="T4558" i="2" s="1"/>
  <c r="P4559" i="2"/>
  <c r="Q4559" i="2" s="1"/>
  <c r="R4559" i="2" s="1"/>
  <c r="S4559" i="2" s="1"/>
  <c r="T4559" i="2" s="1"/>
  <c r="P4560" i="2"/>
  <c r="Q4560" i="2" s="1"/>
  <c r="R4560" i="2" s="1"/>
  <c r="S4560" i="2" s="1"/>
  <c r="T4560" i="2" s="1"/>
  <c r="P4561" i="2"/>
  <c r="Q4561" i="2" s="1"/>
  <c r="R4561" i="2" s="1"/>
  <c r="S4561" i="2" s="1"/>
  <c r="T4561" i="2" s="1"/>
  <c r="P4562" i="2"/>
  <c r="Q4562" i="2" s="1"/>
  <c r="R4562" i="2" s="1"/>
  <c r="S4562" i="2" s="1"/>
  <c r="T4562" i="2" s="1"/>
  <c r="P4563" i="2"/>
  <c r="Q4563" i="2" s="1"/>
  <c r="R4563" i="2" s="1"/>
  <c r="S4563" i="2" s="1"/>
  <c r="T4563" i="2" s="1"/>
  <c r="P4564" i="2"/>
  <c r="Q4564" i="2" s="1"/>
  <c r="R4564" i="2" s="1"/>
  <c r="S4564" i="2" s="1"/>
  <c r="T4564" i="2" s="1"/>
  <c r="P4565" i="2"/>
  <c r="Q4565" i="2" s="1"/>
  <c r="R4565" i="2" s="1"/>
  <c r="S4565" i="2" s="1"/>
  <c r="T4565" i="2" s="1"/>
  <c r="P4566" i="2"/>
  <c r="Q4566" i="2" s="1"/>
  <c r="R4566" i="2" s="1"/>
  <c r="S4566" i="2" s="1"/>
  <c r="T4566" i="2" s="1"/>
  <c r="P4567" i="2"/>
  <c r="Q4567" i="2" s="1"/>
  <c r="R4567" i="2" s="1"/>
  <c r="S4567" i="2" s="1"/>
  <c r="T4567" i="2" s="1"/>
  <c r="P4568" i="2"/>
  <c r="Q4568" i="2" s="1"/>
  <c r="R4568" i="2" s="1"/>
  <c r="S4568" i="2" s="1"/>
  <c r="T4568" i="2" s="1"/>
  <c r="P4569" i="2"/>
  <c r="Q4569" i="2" s="1"/>
  <c r="R4569" i="2" s="1"/>
  <c r="S4569" i="2" s="1"/>
  <c r="T4569" i="2" s="1"/>
  <c r="P4570" i="2"/>
  <c r="Q4570" i="2" s="1"/>
  <c r="R4570" i="2" s="1"/>
  <c r="S4570" i="2" s="1"/>
  <c r="T4570" i="2" s="1"/>
  <c r="P4571" i="2"/>
  <c r="Q4571" i="2" s="1"/>
  <c r="R4571" i="2" s="1"/>
  <c r="S4571" i="2" s="1"/>
  <c r="T4571" i="2" s="1"/>
  <c r="P4572" i="2"/>
  <c r="Q4572" i="2" s="1"/>
  <c r="R4572" i="2" s="1"/>
  <c r="S4572" i="2" s="1"/>
  <c r="T4572" i="2" s="1"/>
  <c r="P4573" i="2"/>
  <c r="Q4573" i="2" s="1"/>
  <c r="R4573" i="2" s="1"/>
  <c r="S4573" i="2" s="1"/>
  <c r="T4573" i="2" s="1"/>
  <c r="P4574" i="2"/>
  <c r="Q4574" i="2" s="1"/>
  <c r="R4574" i="2" s="1"/>
  <c r="S4574" i="2" s="1"/>
  <c r="T4574" i="2" s="1"/>
  <c r="P4575" i="2"/>
  <c r="Q4575" i="2" s="1"/>
  <c r="R4575" i="2" s="1"/>
  <c r="S4575" i="2" s="1"/>
  <c r="T4575" i="2" s="1"/>
  <c r="P4576" i="2"/>
  <c r="Q4576" i="2" s="1"/>
  <c r="R4576" i="2" s="1"/>
  <c r="S4576" i="2" s="1"/>
  <c r="T4576" i="2" s="1"/>
  <c r="P4577" i="2"/>
  <c r="Q4577" i="2" s="1"/>
  <c r="R4577" i="2" s="1"/>
  <c r="S4577" i="2" s="1"/>
  <c r="T4577" i="2" s="1"/>
  <c r="P4578" i="2"/>
  <c r="Q4578" i="2" s="1"/>
  <c r="R4578" i="2" s="1"/>
  <c r="S4578" i="2" s="1"/>
  <c r="T4578" i="2" s="1"/>
  <c r="P4579" i="2"/>
  <c r="Q4579" i="2" s="1"/>
  <c r="R4579" i="2" s="1"/>
  <c r="S4579" i="2" s="1"/>
  <c r="T4579" i="2" s="1"/>
  <c r="P4580" i="2"/>
  <c r="Q4580" i="2" s="1"/>
  <c r="R4580" i="2" s="1"/>
  <c r="S4580" i="2" s="1"/>
  <c r="T4580" i="2" s="1"/>
  <c r="P4581" i="2"/>
  <c r="Q4581" i="2" s="1"/>
  <c r="R4581" i="2" s="1"/>
  <c r="S4581" i="2" s="1"/>
  <c r="T4581" i="2" s="1"/>
  <c r="P4582" i="2"/>
  <c r="Q4582" i="2" s="1"/>
  <c r="R4582" i="2" s="1"/>
  <c r="S4582" i="2" s="1"/>
  <c r="T4582" i="2" s="1"/>
  <c r="P4583" i="2"/>
  <c r="Q4583" i="2" s="1"/>
  <c r="R4583" i="2" s="1"/>
  <c r="S4583" i="2" s="1"/>
  <c r="T4583" i="2" s="1"/>
  <c r="P4584" i="2"/>
  <c r="Q4584" i="2" s="1"/>
  <c r="R4584" i="2" s="1"/>
  <c r="S4584" i="2" s="1"/>
  <c r="T4584" i="2" s="1"/>
  <c r="P4585" i="2"/>
  <c r="Q4585" i="2" s="1"/>
  <c r="R4585" i="2" s="1"/>
  <c r="S4585" i="2" s="1"/>
  <c r="T4585" i="2" s="1"/>
  <c r="P4586" i="2"/>
  <c r="Q4586" i="2" s="1"/>
  <c r="R4586" i="2" s="1"/>
  <c r="S4586" i="2" s="1"/>
  <c r="T4586" i="2" s="1"/>
  <c r="P4587" i="2"/>
  <c r="Q4587" i="2" s="1"/>
  <c r="R4587" i="2" s="1"/>
  <c r="S4587" i="2" s="1"/>
  <c r="T4587" i="2" s="1"/>
  <c r="P4588" i="2"/>
  <c r="Q4588" i="2" s="1"/>
  <c r="R4588" i="2" s="1"/>
  <c r="S4588" i="2" s="1"/>
  <c r="T4588" i="2" s="1"/>
  <c r="P4589" i="2"/>
  <c r="Q4589" i="2" s="1"/>
  <c r="R4589" i="2" s="1"/>
  <c r="S4589" i="2" s="1"/>
  <c r="T4589" i="2" s="1"/>
  <c r="P4590" i="2"/>
  <c r="Q4590" i="2" s="1"/>
  <c r="R4590" i="2" s="1"/>
  <c r="S4590" i="2" s="1"/>
  <c r="T4590" i="2" s="1"/>
  <c r="P4591" i="2"/>
  <c r="Q4591" i="2" s="1"/>
  <c r="R4591" i="2" s="1"/>
  <c r="S4591" i="2" s="1"/>
  <c r="T4591" i="2" s="1"/>
  <c r="P4592" i="2"/>
  <c r="Q4592" i="2" s="1"/>
  <c r="R4592" i="2" s="1"/>
  <c r="S4592" i="2" s="1"/>
  <c r="T4592" i="2" s="1"/>
  <c r="P4593" i="2"/>
  <c r="Q4593" i="2" s="1"/>
  <c r="R4593" i="2" s="1"/>
  <c r="S4593" i="2" s="1"/>
  <c r="T4593" i="2" s="1"/>
  <c r="P4594" i="2"/>
  <c r="Q4594" i="2" s="1"/>
  <c r="R4594" i="2" s="1"/>
  <c r="S4594" i="2" s="1"/>
  <c r="T4594" i="2" s="1"/>
  <c r="P4595" i="2"/>
  <c r="Q4595" i="2" s="1"/>
  <c r="R4595" i="2" s="1"/>
  <c r="S4595" i="2" s="1"/>
  <c r="T4595" i="2" s="1"/>
  <c r="P4596" i="2"/>
  <c r="Q4596" i="2" s="1"/>
  <c r="R4596" i="2" s="1"/>
  <c r="S4596" i="2" s="1"/>
  <c r="T4596" i="2" s="1"/>
  <c r="P4597" i="2"/>
  <c r="Q4597" i="2" s="1"/>
  <c r="R4597" i="2" s="1"/>
  <c r="S4597" i="2" s="1"/>
  <c r="T4597" i="2" s="1"/>
  <c r="P4598" i="2"/>
  <c r="Q4598" i="2" s="1"/>
  <c r="R4598" i="2" s="1"/>
  <c r="S4598" i="2" s="1"/>
  <c r="T4598" i="2" s="1"/>
  <c r="P4599" i="2"/>
  <c r="Q4599" i="2" s="1"/>
  <c r="R4599" i="2" s="1"/>
  <c r="S4599" i="2" s="1"/>
  <c r="T4599" i="2" s="1"/>
  <c r="P4600" i="2"/>
  <c r="Q4600" i="2" s="1"/>
  <c r="R4600" i="2" s="1"/>
  <c r="S4600" i="2" s="1"/>
  <c r="T4600" i="2" s="1"/>
  <c r="P4601" i="2"/>
  <c r="Q4601" i="2" s="1"/>
  <c r="R4601" i="2" s="1"/>
  <c r="S4601" i="2" s="1"/>
  <c r="T4601" i="2" s="1"/>
  <c r="P4602" i="2"/>
  <c r="Q4602" i="2" s="1"/>
  <c r="R4602" i="2" s="1"/>
  <c r="S4602" i="2" s="1"/>
  <c r="T4602" i="2" s="1"/>
  <c r="P4603" i="2"/>
  <c r="Q4603" i="2" s="1"/>
  <c r="R4603" i="2" s="1"/>
  <c r="S4603" i="2" s="1"/>
  <c r="T4603" i="2" s="1"/>
  <c r="P4604" i="2"/>
  <c r="Q4604" i="2" s="1"/>
  <c r="R4604" i="2" s="1"/>
  <c r="S4604" i="2" s="1"/>
  <c r="T4604" i="2" s="1"/>
  <c r="P4605" i="2"/>
  <c r="Q4605" i="2" s="1"/>
  <c r="R4605" i="2" s="1"/>
  <c r="S4605" i="2" s="1"/>
  <c r="T4605" i="2" s="1"/>
  <c r="P4606" i="2"/>
  <c r="Q4606" i="2" s="1"/>
  <c r="R4606" i="2" s="1"/>
  <c r="S4606" i="2" s="1"/>
  <c r="T4606" i="2" s="1"/>
  <c r="P4607" i="2"/>
  <c r="Q4607" i="2" s="1"/>
  <c r="R4607" i="2" s="1"/>
  <c r="S4607" i="2" s="1"/>
  <c r="T4607" i="2" s="1"/>
  <c r="P4608" i="2"/>
  <c r="Q4608" i="2" s="1"/>
  <c r="R4608" i="2" s="1"/>
  <c r="S4608" i="2" s="1"/>
  <c r="T4608" i="2" s="1"/>
  <c r="P4609" i="2"/>
  <c r="Q4609" i="2" s="1"/>
  <c r="R4609" i="2" s="1"/>
  <c r="S4609" i="2" s="1"/>
  <c r="T4609" i="2" s="1"/>
  <c r="P4610" i="2"/>
  <c r="Q4610" i="2" s="1"/>
  <c r="R4610" i="2" s="1"/>
  <c r="S4610" i="2" s="1"/>
  <c r="T4610" i="2" s="1"/>
  <c r="P4611" i="2"/>
  <c r="Q4611" i="2" s="1"/>
  <c r="R4611" i="2" s="1"/>
  <c r="S4611" i="2" s="1"/>
  <c r="T4611" i="2" s="1"/>
  <c r="P4612" i="2"/>
  <c r="Q4612" i="2" s="1"/>
  <c r="R4612" i="2" s="1"/>
  <c r="S4612" i="2" s="1"/>
  <c r="T4612" i="2" s="1"/>
  <c r="P4613" i="2"/>
  <c r="Q4613" i="2" s="1"/>
  <c r="R4613" i="2" s="1"/>
  <c r="S4613" i="2" s="1"/>
  <c r="T4613" i="2" s="1"/>
  <c r="P4614" i="2"/>
  <c r="Q4614" i="2" s="1"/>
  <c r="R4614" i="2" s="1"/>
  <c r="S4614" i="2" s="1"/>
  <c r="T4614" i="2" s="1"/>
  <c r="P4615" i="2"/>
  <c r="Q4615" i="2" s="1"/>
  <c r="R4615" i="2" s="1"/>
  <c r="S4615" i="2" s="1"/>
  <c r="T4615" i="2" s="1"/>
  <c r="P4616" i="2"/>
  <c r="Q4616" i="2" s="1"/>
  <c r="R4616" i="2" s="1"/>
  <c r="S4616" i="2" s="1"/>
  <c r="T4616" i="2" s="1"/>
  <c r="P4617" i="2"/>
  <c r="Q4617" i="2" s="1"/>
  <c r="R4617" i="2" s="1"/>
  <c r="S4617" i="2" s="1"/>
  <c r="T4617" i="2" s="1"/>
  <c r="P4618" i="2"/>
  <c r="Q4618" i="2" s="1"/>
  <c r="R4618" i="2" s="1"/>
  <c r="S4618" i="2" s="1"/>
  <c r="T4618" i="2" s="1"/>
  <c r="P4619" i="2"/>
  <c r="Q4619" i="2" s="1"/>
  <c r="R4619" i="2" s="1"/>
  <c r="S4619" i="2" s="1"/>
  <c r="T4619" i="2" s="1"/>
  <c r="P4620" i="2"/>
  <c r="Q4620" i="2" s="1"/>
  <c r="R4620" i="2" s="1"/>
  <c r="S4620" i="2" s="1"/>
  <c r="T4620" i="2" s="1"/>
  <c r="P4621" i="2"/>
  <c r="Q4621" i="2" s="1"/>
  <c r="R4621" i="2" s="1"/>
  <c r="S4621" i="2" s="1"/>
  <c r="T4621" i="2" s="1"/>
  <c r="P4622" i="2"/>
  <c r="Q4622" i="2" s="1"/>
  <c r="R4622" i="2" s="1"/>
  <c r="S4622" i="2" s="1"/>
  <c r="T4622" i="2" s="1"/>
  <c r="P4623" i="2"/>
  <c r="Q4623" i="2" s="1"/>
  <c r="R4623" i="2" s="1"/>
  <c r="S4623" i="2" s="1"/>
  <c r="T4623" i="2" s="1"/>
  <c r="P4624" i="2"/>
  <c r="Q4624" i="2" s="1"/>
  <c r="R4624" i="2" s="1"/>
  <c r="S4624" i="2" s="1"/>
  <c r="T4624" i="2" s="1"/>
  <c r="P4625" i="2"/>
  <c r="Q4625" i="2" s="1"/>
  <c r="R4625" i="2" s="1"/>
  <c r="S4625" i="2" s="1"/>
  <c r="T4625" i="2" s="1"/>
  <c r="P4626" i="2"/>
  <c r="Q4626" i="2" s="1"/>
  <c r="R4626" i="2" s="1"/>
  <c r="S4626" i="2" s="1"/>
  <c r="T4626" i="2" s="1"/>
  <c r="P4627" i="2"/>
  <c r="Q4627" i="2" s="1"/>
  <c r="R4627" i="2" s="1"/>
  <c r="S4627" i="2" s="1"/>
  <c r="T4627" i="2" s="1"/>
  <c r="P4628" i="2"/>
  <c r="Q4628" i="2" s="1"/>
  <c r="R4628" i="2" s="1"/>
  <c r="S4628" i="2" s="1"/>
  <c r="T4628" i="2" s="1"/>
  <c r="P4629" i="2"/>
  <c r="Q4629" i="2" s="1"/>
  <c r="R4629" i="2" s="1"/>
  <c r="S4629" i="2" s="1"/>
  <c r="T4629" i="2" s="1"/>
  <c r="P4630" i="2"/>
  <c r="Q4630" i="2" s="1"/>
  <c r="R4630" i="2" s="1"/>
  <c r="S4630" i="2" s="1"/>
  <c r="T4630" i="2" s="1"/>
  <c r="P4631" i="2"/>
  <c r="Q4631" i="2" s="1"/>
  <c r="R4631" i="2" s="1"/>
  <c r="S4631" i="2" s="1"/>
  <c r="T4631" i="2" s="1"/>
  <c r="P4632" i="2"/>
  <c r="Q4632" i="2" s="1"/>
  <c r="R4632" i="2" s="1"/>
  <c r="S4632" i="2" s="1"/>
  <c r="T4632" i="2" s="1"/>
  <c r="P4633" i="2"/>
  <c r="Q4633" i="2" s="1"/>
  <c r="R4633" i="2" s="1"/>
  <c r="S4633" i="2" s="1"/>
  <c r="T4633" i="2" s="1"/>
  <c r="P4634" i="2"/>
  <c r="Q4634" i="2" s="1"/>
  <c r="R4634" i="2" s="1"/>
  <c r="S4634" i="2" s="1"/>
  <c r="T4634" i="2" s="1"/>
  <c r="P4635" i="2"/>
  <c r="Q4635" i="2" s="1"/>
  <c r="R4635" i="2" s="1"/>
  <c r="S4635" i="2" s="1"/>
  <c r="T4635" i="2" s="1"/>
  <c r="P4636" i="2"/>
  <c r="Q4636" i="2" s="1"/>
  <c r="R4636" i="2" s="1"/>
  <c r="S4636" i="2" s="1"/>
  <c r="T4636" i="2" s="1"/>
  <c r="P4637" i="2"/>
  <c r="Q4637" i="2" s="1"/>
  <c r="R4637" i="2" s="1"/>
  <c r="S4637" i="2" s="1"/>
  <c r="T4637" i="2" s="1"/>
  <c r="P4638" i="2"/>
  <c r="Q4638" i="2" s="1"/>
  <c r="R4638" i="2" s="1"/>
  <c r="S4638" i="2" s="1"/>
  <c r="T4638" i="2" s="1"/>
  <c r="P4639" i="2"/>
  <c r="Q4639" i="2" s="1"/>
  <c r="R4639" i="2" s="1"/>
  <c r="S4639" i="2" s="1"/>
  <c r="T4639" i="2" s="1"/>
  <c r="P4640" i="2"/>
  <c r="Q4640" i="2" s="1"/>
  <c r="R4640" i="2" s="1"/>
  <c r="S4640" i="2" s="1"/>
  <c r="T4640" i="2" s="1"/>
  <c r="P4641" i="2"/>
  <c r="Q4641" i="2" s="1"/>
  <c r="R4641" i="2" s="1"/>
  <c r="S4641" i="2" s="1"/>
  <c r="T4641" i="2" s="1"/>
  <c r="P4642" i="2"/>
  <c r="Q4642" i="2" s="1"/>
  <c r="R4642" i="2" s="1"/>
  <c r="S4642" i="2" s="1"/>
  <c r="T4642" i="2" s="1"/>
  <c r="P4643" i="2"/>
  <c r="Q4643" i="2" s="1"/>
  <c r="R4643" i="2" s="1"/>
  <c r="S4643" i="2" s="1"/>
  <c r="T4643" i="2" s="1"/>
  <c r="P4644" i="2"/>
  <c r="Q4644" i="2" s="1"/>
  <c r="R4644" i="2" s="1"/>
  <c r="S4644" i="2" s="1"/>
  <c r="T4644" i="2" s="1"/>
  <c r="P4645" i="2"/>
  <c r="Q4645" i="2" s="1"/>
  <c r="R4645" i="2" s="1"/>
  <c r="S4645" i="2" s="1"/>
  <c r="T4645" i="2" s="1"/>
  <c r="P4646" i="2"/>
  <c r="Q4646" i="2" s="1"/>
  <c r="R4646" i="2" s="1"/>
  <c r="S4646" i="2" s="1"/>
  <c r="T4646" i="2" s="1"/>
  <c r="P4647" i="2"/>
  <c r="Q4647" i="2" s="1"/>
  <c r="R4647" i="2" s="1"/>
  <c r="S4647" i="2" s="1"/>
  <c r="T4647" i="2" s="1"/>
  <c r="P4648" i="2"/>
  <c r="Q4648" i="2" s="1"/>
  <c r="R4648" i="2" s="1"/>
  <c r="S4648" i="2" s="1"/>
  <c r="T4648" i="2" s="1"/>
  <c r="P4649" i="2"/>
  <c r="Q4649" i="2" s="1"/>
  <c r="R4649" i="2" s="1"/>
  <c r="S4649" i="2" s="1"/>
  <c r="T4649" i="2" s="1"/>
  <c r="P4650" i="2"/>
  <c r="Q4650" i="2" s="1"/>
  <c r="R4650" i="2" s="1"/>
  <c r="S4650" i="2" s="1"/>
  <c r="T4650" i="2" s="1"/>
  <c r="P4651" i="2"/>
  <c r="Q4651" i="2" s="1"/>
  <c r="R4651" i="2" s="1"/>
  <c r="S4651" i="2" s="1"/>
  <c r="T4651" i="2" s="1"/>
  <c r="P4652" i="2"/>
  <c r="Q4652" i="2" s="1"/>
  <c r="R4652" i="2" s="1"/>
  <c r="S4652" i="2" s="1"/>
  <c r="T4652" i="2" s="1"/>
  <c r="P4653" i="2"/>
  <c r="Q4653" i="2" s="1"/>
  <c r="R4653" i="2" s="1"/>
  <c r="S4653" i="2" s="1"/>
  <c r="T4653" i="2" s="1"/>
  <c r="P4654" i="2"/>
  <c r="Q4654" i="2" s="1"/>
  <c r="R4654" i="2" s="1"/>
  <c r="S4654" i="2" s="1"/>
  <c r="T4654" i="2" s="1"/>
  <c r="P4655" i="2"/>
  <c r="Q4655" i="2" s="1"/>
  <c r="R4655" i="2" s="1"/>
  <c r="S4655" i="2" s="1"/>
  <c r="T4655" i="2" s="1"/>
  <c r="P4656" i="2"/>
  <c r="Q4656" i="2" s="1"/>
  <c r="R4656" i="2" s="1"/>
  <c r="S4656" i="2" s="1"/>
  <c r="T4656" i="2" s="1"/>
  <c r="P4657" i="2"/>
  <c r="Q4657" i="2" s="1"/>
  <c r="R4657" i="2" s="1"/>
  <c r="S4657" i="2" s="1"/>
  <c r="T4657" i="2" s="1"/>
  <c r="P4658" i="2"/>
  <c r="Q4658" i="2" s="1"/>
  <c r="R4658" i="2" s="1"/>
  <c r="S4658" i="2" s="1"/>
  <c r="T4658" i="2" s="1"/>
  <c r="P4659" i="2"/>
  <c r="Q4659" i="2" s="1"/>
  <c r="R4659" i="2" s="1"/>
  <c r="S4659" i="2" s="1"/>
  <c r="T4659" i="2" s="1"/>
  <c r="P4660" i="2"/>
  <c r="Q4660" i="2" s="1"/>
  <c r="R4660" i="2" s="1"/>
  <c r="S4660" i="2" s="1"/>
  <c r="T4660" i="2" s="1"/>
  <c r="P4661" i="2"/>
  <c r="Q4661" i="2" s="1"/>
  <c r="R4661" i="2" s="1"/>
  <c r="S4661" i="2" s="1"/>
  <c r="T4661" i="2" s="1"/>
  <c r="P4662" i="2"/>
  <c r="Q4662" i="2" s="1"/>
  <c r="R4662" i="2" s="1"/>
  <c r="S4662" i="2" s="1"/>
  <c r="T4662" i="2" s="1"/>
  <c r="P4663" i="2"/>
  <c r="Q4663" i="2" s="1"/>
  <c r="R4663" i="2" s="1"/>
  <c r="S4663" i="2" s="1"/>
  <c r="T4663" i="2" s="1"/>
  <c r="P4664" i="2"/>
  <c r="Q4664" i="2" s="1"/>
  <c r="R4664" i="2" s="1"/>
  <c r="S4664" i="2" s="1"/>
  <c r="T4664" i="2" s="1"/>
  <c r="P4665" i="2"/>
  <c r="Q4665" i="2" s="1"/>
  <c r="R4665" i="2" s="1"/>
  <c r="S4665" i="2" s="1"/>
  <c r="T4665" i="2" s="1"/>
  <c r="P4666" i="2"/>
  <c r="Q4666" i="2" s="1"/>
  <c r="R4666" i="2" s="1"/>
  <c r="S4666" i="2" s="1"/>
  <c r="T4666" i="2" s="1"/>
  <c r="P4667" i="2"/>
  <c r="Q4667" i="2" s="1"/>
  <c r="R4667" i="2" s="1"/>
  <c r="S4667" i="2" s="1"/>
  <c r="T4667" i="2" s="1"/>
  <c r="P4668" i="2"/>
  <c r="Q4668" i="2" s="1"/>
  <c r="R4668" i="2" s="1"/>
  <c r="S4668" i="2" s="1"/>
  <c r="T4668" i="2" s="1"/>
  <c r="P4669" i="2"/>
  <c r="Q4669" i="2" s="1"/>
  <c r="R4669" i="2" s="1"/>
  <c r="S4669" i="2" s="1"/>
  <c r="T4669" i="2" s="1"/>
  <c r="P4670" i="2"/>
  <c r="Q4670" i="2" s="1"/>
  <c r="R4670" i="2" s="1"/>
  <c r="S4670" i="2" s="1"/>
  <c r="T4670" i="2" s="1"/>
  <c r="P4671" i="2"/>
  <c r="Q4671" i="2" s="1"/>
  <c r="R4671" i="2" s="1"/>
  <c r="S4671" i="2" s="1"/>
  <c r="T4671" i="2" s="1"/>
  <c r="P4672" i="2"/>
  <c r="Q4672" i="2" s="1"/>
  <c r="R4672" i="2" s="1"/>
  <c r="S4672" i="2" s="1"/>
  <c r="T4672" i="2" s="1"/>
  <c r="P4673" i="2"/>
  <c r="Q4673" i="2" s="1"/>
  <c r="R4673" i="2" s="1"/>
  <c r="S4673" i="2" s="1"/>
  <c r="T4673" i="2" s="1"/>
  <c r="P4674" i="2"/>
  <c r="Q4674" i="2" s="1"/>
  <c r="R4674" i="2" s="1"/>
  <c r="S4674" i="2" s="1"/>
  <c r="T4674" i="2" s="1"/>
  <c r="P4675" i="2"/>
  <c r="Q4675" i="2" s="1"/>
  <c r="R4675" i="2" s="1"/>
  <c r="S4675" i="2" s="1"/>
  <c r="T4675" i="2" s="1"/>
  <c r="P4676" i="2"/>
  <c r="Q4676" i="2" s="1"/>
  <c r="R4676" i="2" s="1"/>
  <c r="S4676" i="2" s="1"/>
  <c r="T4676" i="2" s="1"/>
  <c r="P4677" i="2"/>
  <c r="Q4677" i="2" s="1"/>
  <c r="R4677" i="2" s="1"/>
  <c r="S4677" i="2" s="1"/>
  <c r="T4677" i="2" s="1"/>
  <c r="P4678" i="2"/>
  <c r="Q4678" i="2" s="1"/>
  <c r="R4678" i="2" s="1"/>
  <c r="S4678" i="2" s="1"/>
  <c r="T4678" i="2" s="1"/>
  <c r="P4679" i="2"/>
  <c r="Q4679" i="2" s="1"/>
  <c r="R4679" i="2" s="1"/>
  <c r="S4679" i="2" s="1"/>
  <c r="T4679" i="2" s="1"/>
  <c r="P4680" i="2"/>
  <c r="Q4680" i="2" s="1"/>
  <c r="R4680" i="2" s="1"/>
  <c r="S4680" i="2" s="1"/>
  <c r="T4680" i="2" s="1"/>
  <c r="O2" i="1"/>
  <c r="N2" i="1"/>
  <c r="P2" i="1" s="1"/>
  <c r="Q2" i="1" s="1"/>
  <c r="R2" i="1" s="1"/>
  <c r="M2" i="1"/>
  <c r="L2" i="1"/>
  <c r="S3" i="1"/>
  <c r="T3" i="1" s="1"/>
  <c r="S4" i="1"/>
  <c r="T4" i="1" s="1"/>
  <c r="O5" i="1"/>
  <c r="N5" i="1"/>
  <c r="P5" i="1" s="1"/>
  <c r="Q5" i="1" s="1"/>
  <c r="R5" i="1" s="1"/>
  <c r="M5" i="1"/>
  <c r="L5" i="1"/>
  <c r="O6" i="1"/>
  <c r="N6" i="1"/>
  <c r="P6" i="1" s="1"/>
  <c r="Q6" i="1" s="1"/>
  <c r="R6" i="1" s="1"/>
  <c r="M6" i="1"/>
  <c r="L6" i="1"/>
  <c r="O7" i="1"/>
  <c r="N7" i="1"/>
  <c r="P7" i="1" s="1"/>
  <c r="Q7" i="1" s="1"/>
  <c r="R7" i="1" s="1"/>
  <c r="M7" i="1"/>
  <c r="L7" i="1"/>
  <c r="O8" i="1"/>
  <c r="N8" i="1"/>
  <c r="P8" i="1" s="1"/>
  <c r="Q8" i="1" s="1"/>
  <c r="R8" i="1" s="1"/>
  <c r="M8" i="1"/>
  <c r="L8" i="1"/>
  <c r="O9" i="1"/>
  <c r="N9" i="1"/>
  <c r="P9" i="1" s="1"/>
  <c r="Q9" i="1" s="1"/>
  <c r="R9" i="1" s="1"/>
  <c r="M9" i="1"/>
  <c r="L9" i="1"/>
  <c r="S10" i="1"/>
  <c r="T10" i="1" s="1"/>
  <c r="O11" i="1"/>
  <c r="N11" i="1"/>
  <c r="P11" i="1" s="1"/>
  <c r="Q11" i="1" s="1"/>
  <c r="R11" i="1" s="1"/>
  <c r="M11" i="1"/>
  <c r="L11" i="1"/>
  <c r="O12" i="1"/>
  <c r="N12" i="1"/>
  <c r="P12" i="1" s="1"/>
  <c r="Q12" i="1" s="1"/>
  <c r="R12" i="1" s="1"/>
  <c r="M12" i="1"/>
  <c r="L12" i="1"/>
  <c r="O13" i="1"/>
  <c r="N13" i="1"/>
  <c r="P13" i="1" s="1"/>
  <c r="Q13" i="1" s="1"/>
  <c r="R13" i="1" s="1"/>
  <c r="M13" i="1"/>
  <c r="L13" i="1"/>
  <c r="O14" i="1"/>
  <c r="N14" i="1"/>
  <c r="P14" i="1" s="1"/>
  <c r="Q14" i="1" s="1"/>
  <c r="R14" i="1" s="1"/>
  <c r="M14" i="1"/>
  <c r="L14" i="1"/>
  <c r="O15" i="1"/>
  <c r="N15" i="1"/>
  <c r="P15" i="1" s="1"/>
  <c r="Q15" i="1" s="1"/>
  <c r="R15" i="1" s="1"/>
  <c r="M15" i="1"/>
  <c r="L15" i="1"/>
  <c r="O16" i="1"/>
  <c r="N16" i="1"/>
  <c r="P16" i="1" s="1"/>
  <c r="Q16" i="1" s="1"/>
  <c r="R16" i="1" s="1"/>
  <c r="M16" i="1"/>
  <c r="L16" i="1"/>
  <c r="S17" i="1"/>
  <c r="T17" i="1" s="1"/>
  <c r="O18" i="1"/>
  <c r="N18" i="1"/>
  <c r="P18" i="1" s="1"/>
  <c r="Q18" i="1" s="1"/>
  <c r="R18" i="1" s="1"/>
  <c r="M18" i="1"/>
  <c r="L18" i="1"/>
  <c r="O19" i="1"/>
  <c r="N19" i="1"/>
  <c r="P19" i="1" s="1"/>
  <c r="Q19" i="1" s="1"/>
  <c r="R19" i="1" s="1"/>
  <c r="M19" i="1"/>
  <c r="L19" i="1"/>
  <c r="O20" i="1"/>
  <c r="N20" i="1"/>
  <c r="P20" i="1" s="1"/>
  <c r="Q20" i="1" s="1"/>
  <c r="R20" i="1" s="1"/>
  <c r="M20" i="1"/>
  <c r="L20" i="1"/>
  <c r="O21" i="1"/>
  <c r="N21" i="1"/>
  <c r="P21" i="1" s="1"/>
  <c r="Q21" i="1" s="1"/>
  <c r="R21" i="1" s="1"/>
  <c r="M21" i="1"/>
  <c r="L21" i="1"/>
  <c r="O22" i="1"/>
  <c r="N22" i="1"/>
  <c r="P22" i="1" s="1"/>
  <c r="Q22" i="1" s="1"/>
  <c r="R22" i="1" s="1"/>
  <c r="M22" i="1"/>
  <c r="L22" i="1"/>
  <c r="O23" i="1"/>
  <c r="N23" i="1"/>
  <c r="P23" i="1" s="1"/>
  <c r="Q23" i="1" s="1"/>
  <c r="R23" i="1" s="1"/>
  <c r="M23" i="1"/>
  <c r="L23" i="1"/>
  <c r="S24" i="1"/>
  <c r="T24" i="1" s="1"/>
  <c r="O25" i="1"/>
  <c r="N25" i="1"/>
  <c r="P25" i="1" s="1"/>
  <c r="Q25" i="1" s="1"/>
  <c r="R25" i="1" s="1"/>
  <c r="M25" i="1"/>
  <c r="L25" i="1"/>
  <c r="O26" i="1"/>
  <c r="N26" i="1"/>
  <c r="P26" i="1" s="1"/>
  <c r="Q26" i="1" s="1"/>
  <c r="R26" i="1" s="1"/>
  <c r="M26" i="1"/>
  <c r="L26" i="1"/>
  <c r="O27" i="1"/>
  <c r="N27" i="1"/>
  <c r="P27" i="1" s="1"/>
  <c r="Q27" i="1" s="1"/>
  <c r="R27" i="1" s="1"/>
  <c r="M27" i="1"/>
  <c r="L27" i="1"/>
  <c r="O28" i="1"/>
  <c r="N28" i="1"/>
  <c r="P28" i="1" s="1"/>
  <c r="Q28" i="1" s="1"/>
  <c r="R28" i="1" s="1"/>
  <c r="M28" i="1"/>
  <c r="L28" i="1"/>
  <c r="O29" i="1"/>
  <c r="N29" i="1"/>
  <c r="P29" i="1" s="1"/>
  <c r="Q29" i="1" s="1"/>
  <c r="R29" i="1" s="1"/>
  <c r="M29" i="1"/>
  <c r="L29" i="1"/>
  <c r="O30" i="1"/>
  <c r="N30" i="1"/>
  <c r="P30" i="1" s="1"/>
  <c r="Q30" i="1" s="1"/>
  <c r="R30" i="1" s="1"/>
  <c r="M30" i="1"/>
  <c r="L30" i="1"/>
  <c r="S31" i="1"/>
  <c r="T31" i="1" s="1"/>
  <c r="O32" i="1"/>
  <c r="N32" i="1"/>
  <c r="P32" i="1" s="1"/>
  <c r="Q32" i="1" s="1"/>
  <c r="R32" i="1" s="1"/>
  <c r="M32" i="1"/>
  <c r="L32" i="1"/>
  <c r="S33" i="1"/>
  <c r="T33" i="1" s="1"/>
  <c r="S34" i="1"/>
  <c r="T34" i="1" s="1"/>
  <c r="S35" i="1"/>
  <c r="T35" i="1" s="1"/>
  <c r="O36" i="1"/>
  <c r="N36" i="1"/>
  <c r="P36" i="1" s="1"/>
  <c r="Q36" i="1" s="1"/>
  <c r="R36" i="1" s="1"/>
  <c r="M36" i="1"/>
  <c r="L36" i="1"/>
  <c r="O37" i="1"/>
  <c r="N37" i="1"/>
  <c r="P37" i="1" s="1"/>
  <c r="Q37" i="1" s="1"/>
  <c r="R37" i="1" s="1"/>
  <c r="M37" i="1"/>
  <c r="L37" i="1"/>
  <c r="O38" i="1"/>
  <c r="N38" i="1"/>
  <c r="P38" i="1" s="1"/>
  <c r="Q38" i="1" s="1"/>
  <c r="R38" i="1" s="1"/>
  <c r="M38" i="1"/>
  <c r="L38" i="1"/>
  <c r="O39" i="1"/>
  <c r="N39" i="1"/>
  <c r="P39" i="1" s="1"/>
  <c r="Q39" i="1" s="1"/>
  <c r="R39" i="1" s="1"/>
  <c r="M39" i="1"/>
  <c r="L39" i="1"/>
  <c r="O40" i="1"/>
  <c r="N40" i="1"/>
  <c r="P40" i="1" s="1"/>
  <c r="Q40" i="1" s="1"/>
  <c r="R40" i="1" s="1"/>
  <c r="M40" i="1"/>
  <c r="L40" i="1"/>
  <c r="O41" i="1"/>
  <c r="N41" i="1"/>
  <c r="P41" i="1" s="1"/>
  <c r="Q41" i="1" s="1"/>
  <c r="R41" i="1" s="1"/>
  <c r="M41" i="1"/>
  <c r="L41" i="1"/>
  <c r="S42" i="1"/>
  <c r="T42" i="1" s="1"/>
  <c r="O43" i="1"/>
  <c r="N43" i="1"/>
  <c r="P43" i="1" s="1"/>
  <c r="Q43" i="1" s="1"/>
  <c r="R43" i="1" s="1"/>
  <c r="M43" i="1"/>
  <c r="L43" i="1"/>
  <c r="O44" i="1"/>
  <c r="N44" i="1"/>
  <c r="P44" i="1" s="1"/>
  <c r="Q44" i="1" s="1"/>
  <c r="R44" i="1" s="1"/>
  <c r="M44" i="1"/>
  <c r="L44" i="1"/>
  <c r="O45" i="1"/>
  <c r="N45" i="1"/>
  <c r="P45" i="1" s="1"/>
  <c r="Q45" i="1" s="1"/>
  <c r="R45" i="1" s="1"/>
  <c r="M45" i="1"/>
  <c r="L45" i="1"/>
  <c r="O46" i="1"/>
  <c r="N46" i="1"/>
  <c r="P46" i="1" s="1"/>
  <c r="Q46" i="1" s="1"/>
  <c r="R46" i="1" s="1"/>
  <c r="M46" i="1"/>
  <c r="L46" i="1"/>
  <c r="O47" i="1"/>
  <c r="N47" i="1"/>
  <c r="P47" i="1" s="1"/>
  <c r="Q47" i="1" s="1"/>
  <c r="R47" i="1" s="1"/>
  <c r="M47" i="1"/>
  <c r="L47" i="1"/>
  <c r="O48" i="1"/>
  <c r="N48" i="1"/>
  <c r="P48" i="1" s="1"/>
  <c r="Q48" i="1" s="1"/>
  <c r="R48" i="1" s="1"/>
  <c r="M48" i="1"/>
  <c r="L48" i="1"/>
  <c r="S49" i="1"/>
  <c r="T49" i="1" s="1"/>
  <c r="O50" i="1"/>
  <c r="N50" i="1"/>
  <c r="P50" i="1" s="1"/>
  <c r="Q50" i="1" s="1"/>
  <c r="R50" i="1" s="1"/>
  <c r="M50" i="1"/>
  <c r="L50" i="1"/>
  <c r="O51" i="1"/>
  <c r="N51" i="1"/>
  <c r="P51" i="1" s="1"/>
  <c r="Q51" i="1" s="1"/>
  <c r="R51" i="1" s="1"/>
  <c r="M51" i="1"/>
  <c r="L51" i="1"/>
  <c r="O52" i="1"/>
  <c r="N52" i="1"/>
  <c r="P52" i="1" s="1"/>
  <c r="Q52" i="1" s="1"/>
  <c r="R52" i="1" s="1"/>
  <c r="M52" i="1"/>
  <c r="L52" i="1"/>
  <c r="O53" i="1"/>
  <c r="N53" i="1"/>
  <c r="P53" i="1" s="1"/>
  <c r="Q53" i="1" s="1"/>
  <c r="R53" i="1" s="1"/>
  <c r="M53" i="1"/>
  <c r="L53" i="1"/>
  <c r="S54" i="1"/>
  <c r="T54" i="1" s="1"/>
  <c r="O55" i="1"/>
  <c r="N55" i="1"/>
  <c r="P55" i="1" s="1"/>
  <c r="Q55" i="1" s="1"/>
  <c r="R55" i="1" s="1"/>
  <c r="M55" i="1"/>
  <c r="L55" i="1"/>
  <c r="O56" i="1"/>
  <c r="N56" i="1"/>
  <c r="P56" i="1" s="1"/>
  <c r="Q56" i="1" s="1"/>
  <c r="R56" i="1" s="1"/>
  <c r="M56" i="1"/>
  <c r="L56" i="1"/>
  <c r="O57" i="1"/>
  <c r="N57" i="1"/>
  <c r="P57" i="1" s="1"/>
  <c r="Q57" i="1" s="1"/>
  <c r="R57" i="1" s="1"/>
  <c r="M57" i="1"/>
  <c r="L57" i="1"/>
  <c r="O58" i="1"/>
  <c r="N58" i="1"/>
  <c r="P58" i="1" s="1"/>
  <c r="Q58" i="1" s="1"/>
  <c r="R58" i="1" s="1"/>
  <c r="M58" i="1"/>
  <c r="L58" i="1"/>
  <c r="O59" i="1"/>
  <c r="N59" i="1"/>
  <c r="P59" i="1" s="1"/>
  <c r="Q59" i="1" s="1"/>
  <c r="R59" i="1" s="1"/>
  <c r="M59" i="1"/>
  <c r="L59" i="1"/>
  <c r="O60" i="1"/>
  <c r="N60" i="1"/>
  <c r="P60" i="1" s="1"/>
  <c r="Q60" i="1" s="1"/>
  <c r="R60" i="1" s="1"/>
  <c r="M60" i="1"/>
  <c r="L60" i="1"/>
  <c r="O61" i="1"/>
  <c r="N61" i="1"/>
  <c r="P61" i="1" s="1"/>
  <c r="Q61" i="1" s="1"/>
  <c r="R61" i="1" s="1"/>
  <c r="M61" i="1"/>
  <c r="L61" i="1"/>
  <c r="O62" i="1"/>
  <c r="N62" i="1"/>
  <c r="P62" i="1" s="1"/>
  <c r="Q62" i="1" s="1"/>
  <c r="R62" i="1" s="1"/>
  <c r="M62" i="1"/>
  <c r="L62" i="1"/>
  <c r="S63" i="1"/>
  <c r="T63" i="1" s="1"/>
  <c r="S64" i="1"/>
  <c r="T64" i="1" s="1"/>
  <c r="O65" i="1"/>
  <c r="N65" i="1"/>
  <c r="P65" i="1" s="1"/>
  <c r="Q65" i="1" s="1"/>
  <c r="R65" i="1" s="1"/>
  <c r="M65" i="1"/>
  <c r="L65" i="1"/>
  <c r="O66" i="1"/>
  <c r="N66" i="1"/>
  <c r="P66" i="1" s="1"/>
  <c r="Q66" i="1" s="1"/>
  <c r="R66" i="1" s="1"/>
  <c r="M66" i="1"/>
  <c r="L66" i="1"/>
  <c r="O67" i="1"/>
  <c r="N67" i="1"/>
  <c r="P67" i="1" s="1"/>
  <c r="Q67" i="1" s="1"/>
  <c r="R67" i="1" s="1"/>
  <c r="M67" i="1"/>
  <c r="L67" i="1"/>
  <c r="S68" i="1"/>
  <c r="T68" i="1" s="1"/>
  <c r="O69" i="1"/>
  <c r="N69" i="1"/>
  <c r="P69" i="1" s="1"/>
  <c r="Q69" i="1" s="1"/>
  <c r="R69" i="1" s="1"/>
  <c r="M69" i="1"/>
  <c r="L69" i="1"/>
  <c r="O70" i="1"/>
  <c r="N70" i="1"/>
  <c r="P70" i="1" s="1"/>
  <c r="Q70" i="1" s="1"/>
  <c r="R70" i="1" s="1"/>
  <c r="M70" i="1"/>
  <c r="L70" i="1"/>
  <c r="O71" i="1"/>
  <c r="N71" i="1"/>
  <c r="P71" i="1" s="1"/>
  <c r="Q71" i="1" s="1"/>
  <c r="R71" i="1" s="1"/>
  <c r="M71" i="1"/>
  <c r="L71" i="1"/>
  <c r="O72" i="1"/>
  <c r="N72" i="1"/>
  <c r="P72" i="1" s="1"/>
  <c r="Q72" i="1" s="1"/>
  <c r="R72" i="1" s="1"/>
  <c r="M72" i="1"/>
  <c r="L72" i="1"/>
  <c r="O73" i="1"/>
  <c r="N73" i="1"/>
  <c r="P73" i="1" s="1"/>
  <c r="Q73" i="1" s="1"/>
  <c r="R73" i="1" s="1"/>
  <c r="M73" i="1"/>
  <c r="L73" i="1"/>
  <c r="S74" i="1"/>
  <c r="T74" i="1" s="1"/>
  <c r="O75" i="1"/>
  <c r="N75" i="1"/>
  <c r="P75" i="1" s="1"/>
  <c r="Q75" i="1" s="1"/>
  <c r="R75" i="1" s="1"/>
  <c r="M75" i="1"/>
  <c r="L75" i="1"/>
  <c r="O76" i="1"/>
  <c r="N76" i="1"/>
  <c r="P76" i="1" s="1"/>
  <c r="Q76" i="1" s="1"/>
  <c r="R76" i="1" s="1"/>
  <c r="M76" i="1"/>
  <c r="L76" i="1"/>
  <c r="S77" i="1"/>
  <c r="T77" i="1" s="1"/>
  <c r="O78" i="1"/>
  <c r="N78" i="1"/>
  <c r="P78" i="1" s="1"/>
  <c r="Q78" i="1" s="1"/>
  <c r="R78" i="1" s="1"/>
  <c r="M78" i="1"/>
  <c r="L78" i="1"/>
  <c r="O79" i="1"/>
  <c r="N79" i="1"/>
  <c r="P79" i="1" s="1"/>
  <c r="Q79" i="1" s="1"/>
  <c r="R79" i="1" s="1"/>
  <c r="M79" i="1"/>
  <c r="L79" i="1"/>
  <c r="O80" i="1"/>
  <c r="N80" i="1"/>
  <c r="P80" i="1" s="1"/>
  <c r="Q80" i="1" s="1"/>
  <c r="R80" i="1" s="1"/>
  <c r="M80" i="1"/>
  <c r="L80" i="1"/>
  <c r="S81" i="1"/>
  <c r="T81" i="1" s="1"/>
  <c r="O82" i="1"/>
  <c r="N82" i="1"/>
  <c r="P82" i="1" s="1"/>
  <c r="Q82" i="1" s="1"/>
  <c r="R82" i="1" s="1"/>
  <c r="M82" i="1"/>
  <c r="L82" i="1"/>
  <c r="O83" i="1"/>
  <c r="N83" i="1"/>
  <c r="P83" i="1" s="1"/>
  <c r="Q83" i="1" s="1"/>
  <c r="R83" i="1" s="1"/>
  <c r="M83" i="1"/>
  <c r="L83" i="1"/>
  <c r="O84" i="1"/>
  <c r="N84" i="1"/>
  <c r="P84" i="1" s="1"/>
  <c r="Q84" i="1" s="1"/>
  <c r="R84" i="1" s="1"/>
  <c r="M84" i="1"/>
  <c r="L84" i="1"/>
  <c r="S85" i="1"/>
  <c r="T85" i="1" s="1"/>
  <c r="S86" i="1"/>
  <c r="T86" i="1" s="1"/>
  <c r="S87" i="1"/>
  <c r="T87" i="1" s="1"/>
  <c r="S88" i="1"/>
  <c r="T88" i="1" s="1"/>
  <c r="O89" i="1"/>
  <c r="N89" i="1"/>
  <c r="P89" i="1" s="1"/>
  <c r="Q89" i="1" s="1"/>
  <c r="R89" i="1" s="1"/>
  <c r="M89" i="1"/>
  <c r="L89" i="1"/>
  <c r="O90" i="1"/>
  <c r="N90" i="1"/>
  <c r="P90" i="1" s="1"/>
  <c r="Q90" i="1" s="1"/>
  <c r="R90" i="1" s="1"/>
  <c r="M90" i="1"/>
  <c r="L90" i="1"/>
  <c r="S91" i="1"/>
  <c r="T91" i="1" s="1"/>
  <c r="O92" i="1"/>
  <c r="N92" i="1"/>
  <c r="P92" i="1" s="1"/>
  <c r="Q92" i="1" s="1"/>
  <c r="R92" i="1" s="1"/>
  <c r="M92" i="1"/>
  <c r="L92" i="1"/>
  <c r="S93" i="1"/>
  <c r="T93" i="1" s="1"/>
  <c r="S94" i="1"/>
  <c r="T94" i="1" s="1"/>
  <c r="O95" i="1"/>
  <c r="N95" i="1"/>
  <c r="P95" i="1" s="1"/>
  <c r="Q95" i="1" s="1"/>
  <c r="R95" i="1" s="1"/>
  <c r="M95" i="1"/>
  <c r="L95" i="1"/>
  <c r="S96" i="1"/>
  <c r="T96" i="1" s="1"/>
  <c r="O97" i="1"/>
  <c r="N97" i="1"/>
  <c r="P97" i="1" s="1"/>
  <c r="Q97" i="1" s="1"/>
  <c r="R97" i="1" s="1"/>
  <c r="M97" i="1"/>
  <c r="L97" i="1"/>
  <c r="O98" i="1"/>
  <c r="N98" i="1"/>
  <c r="P98" i="1" s="1"/>
  <c r="Q98" i="1" s="1"/>
  <c r="R98" i="1" s="1"/>
  <c r="M98" i="1"/>
  <c r="L98" i="1"/>
  <c r="O99" i="1"/>
  <c r="N99" i="1"/>
  <c r="P99" i="1" s="1"/>
  <c r="Q99" i="1" s="1"/>
  <c r="R99" i="1" s="1"/>
  <c r="M99" i="1"/>
  <c r="L99" i="1"/>
  <c r="O100" i="1"/>
  <c r="N100" i="1"/>
  <c r="P100" i="1" s="1"/>
  <c r="Q100" i="1" s="1"/>
  <c r="R100" i="1" s="1"/>
  <c r="M100" i="1"/>
  <c r="L100" i="1"/>
  <c r="S101" i="1"/>
  <c r="T101" i="1" s="1"/>
  <c r="O102" i="1"/>
  <c r="N102" i="1"/>
  <c r="P102" i="1" s="1"/>
  <c r="Q102" i="1" s="1"/>
  <c r="R102" i="1" s="1"/>
  <c r="M102" i="1"/>
  <c r="L102" i="1"/>
  <c r="O103" i="1"/>
  <c r="N103" i="1"/>
  <c r="P103" i="1" s="1"/>
  <c r="Q103" i="1" s="1"/>
  <c r="R103" i="1" s="1"/>
  <c r="M103" i="1"/>
  <c r="L103" i="1"/>
  <c r="O104" i="1"/>
  <c r="N104" i="1"/>
  <c r="P104" i="1" s="1"/>
  <c r="Q104" i="1" s="1"/>
  <c r="R104" i="1" s="1"/>
  <c r="M104" i="1"/>
  <c r="L104" i="1"/>
  <c r="O105" i="1"/>
  <c r="N105" i="1"/>
  <c r="P105" i="1" s="1"/>
  <c r="Q105" i="1" s="1"/>
  <c r="R105" i="1" s="1"/>
  <c r="M105" i="1"/>
  <c r="L105" i="1"/>
  <c r="O106" i="1"/>
  <c r="N106" i="1"/>
  <c r="P106" i="1" s="1"/>
  <c r="Q106" i="1" s="1"/>
  <c r="R106" i="1" s="1"/>
  <c r="M106" i="1"/>
  <c r="L106" i="1"/>
  <c r="O107" i="1"/>
  <c r="N107" i="1"/>
  <c r="P107" i="1" s="1"/>
  <c r="Q107" i="1" s="1"/>
  <c r="R107" i="1" s="1"/>
  <c r="M107" i="1"/>
  <c r="L107" i="1"/>
  <c r="O108" i="1"/>
  <c r="N108" i="1"/>
  <c r="P108" i="1" s="1"/>
  <c r="Q108" i="1" s="1"/>
  <c r="R108" i="1" s="1"/>
  <c r="M108" i="1"/>
  <c r="L108" i="1"/>
  <c r="O109" i="1"/>
  <c r="N109" i="1"/>
  <c r="P109" i="1" s="1"/>
  <c r="Q109" i="1" s="1"/>
  <c r="R109" i="1" s="1"/>
  <c r="M109" i="1"/>
  <c r="L109" i="1"/>
  <c r="O110" i="1"/>
  <c r="N110" i="1"/>
  <c r="P110" i="1" s="1"/>
  <c r="Q110" i="1" s="1"/>
  <c r="R110" i="1" s="1"/>
  <c r="M110" i="1"/>
  <c r="L110" i="1"/>
  <c r="O111" i="1"/>
  <c r="N111" i="1"/>
  <c r="P111" i="1" s="1"/>
  <c r="Q111" i="1" s="1"/>
  <c r="R111" i="1" s="1"/>
  <c r="M111" i="1"/>
  <c r="L111" i="1"/>
  <c r="O112" i="1"/>
  <c r="N112" i="1"/>
  <c r="P112" i="1" s="1"/>
  <c r="Q112" i="1" s="1"/>
  <c r="R112" i="1" s="1"/>
  <c r="M112" i="1"/>
  <c r="L112" i="1"/>
  <c r="O113" i="1"/>
  <c r="N113" i="1"/>
  <c r="P113" i="1" s="1"/>
  <c r="Q113" i="1" s="1"/>
  <c r="R113" i="1" s="1"/>
  <c r="M113" i="1"/>
  <c r="L113" i="1"/>
  <c r="S114" i="1"/>
  <c r="T114" i="1" s="1"/>
  <c r="O115" i="1"/>
  <c r="N115" i="1"/>
  <c r="P115" i="1" s="1"/>
  <c r="Q115" i="1" s="1"/>
  <c r="R115" i="1" s="1"/>
  <c r="M115" i="1"/>
  <c r="L115" i="1"/>
  <c r="O116" i="1"/>
  <c r="N116" i="1"/>
  <c r="P116" i="1" s="1"/>
  <c r="Q116" i="1" s="1"/>
  <c r="R116" i="1" s="1"/>
  <c r="M116" i="1"/>
  <c r="L116" i="1"/>
  <c r="O117" i="1"/>
  <c r="N117" i="1"/>
  <c r="P117" i="1" s="1"/>
  <c r="Q117" i="1" s="1"/>
  <c r="R117" i="1" s="1"/>
  <c r="M117" i="1"/>
  <c r="L117" i="1"/>
  <c r="O118" i="1"/>
  <c r="N118" i="1"/>
  <c r="P118" i="1" s="1"/>
  <c r="Q118" i="1" s="1"/>
  <c r="R118" i="1" s="1"/>
  <c r="M118" i="1"/>
  <c r="L118" i="1"/>
  <c r="S119" i="1"/>
  <c r="T119" i="1" s="1"/>
  <c r="O120" i="1"/>
  <c r="N120" i="1"/>
  <c r="P120" i="1" s="1"/>
  <c r="Q120" i="1" s="1"/>
  <c r="R120" i="1" s="1"/>
  <c r="M120" i="1"/>
  <c r="L120" i="1"/>
  <c r="S121" i="1"/>
  <c r="T121" i="1" s="1"/>
  <c r="O122" i="1"/>
  <c r="N122" i="1"/>
  <c r="P122" i="1" s="1"/>
  <c r="Q122" i="1" s="1"/>
  <c r="R122" i="1" s="1"/>
  <c r="M122" i="1"/>
  <c r="L122" i="1"/>
  <c r="S123" i="1"/>
  <c r="T123" i="1" s="1"/>
  <c r="O124" i="1"/>
  <c r="N124" i="1"/>
  <c r="P124" i="1" s="1"/>
  <c r="Q124" i="1" s="1"/>
  <c r="R124" i="1" s="1"/>
  <c r="M124" i="1"/>
  <c r="L124" i="1"/>
  <c r="O125" i="1"/>
  <c r="N125" i="1"/>
  <c r="P125" i="1" s="1"/>
  <c r="Q125" i="1" s="1"/>
  <c r="R125" i="1" s="1"/>
  <c r="M125" i="1"/>
  <c r="L125" i="1"/>
  <c r="O126" i="1"/>
  <c r="N126" i="1"/>
  <c r="P126" i="1" s="1"/>
  <c r="Q126" i="1" s="1"/>
  <c r="R126" i="1" s="1"/>
  <c r="M126" i="1"/>
  <c r="L126" i="1"/>
  <c r="O127" i="1"/>
  <c r="N127" i="1"/>
  <c r="P127" i="1" s="1"/>
  <c r="Q127" i="1" s="1"/>
  <c r="R127" i="1" s="1"/>
  <c r="M127" i="1"/>
  <c r="L127" i="1"/>
  <c r="O128" i="1"/>
  <c r="N128" i="1"/>
  <c r="P128" i="1" s="1"/>
  <c r="Q128" i="1" s="1"/>
  <c r="R128" i="1" s="1"/>
  <c r="M128" i="1"/>
  <c r="L128" i="1"/>
  <c r="O129" i="1"/>
  <c r="N129" i="1"/>
  <c r="P129" i="1" s="1"/>
  <c r="Q129" i="1" s="1"/>
  <c r="R129" i="1" s="1"/>
  <c r="M129" i="1"/>
  <c r="L129" i="1"/>
  <c r="S130" i="1"/>
  <c r="T130" i="1" s="1"/>
  <c r="O131" i="1"/>
  <c r="N131" i="1"/>
  <c r="P131" i="1" s="1"/>
  <c r="Q131" i="1" s="1"/>
  <c r="R131" i="1" s="1"/>
  <c r="M131" i="1"/>
  <c r="L131" i="1"/>
  <c r="O132" i="1"/>
  <c r="N132" i="1"/>
  <c r="P132" i="1" s="1"/>
  <c r="Q132" i="1" s="1"/>
  <c r="R132" i="1" s="1"/>
  <c r="M132" i="1"/>
  <c r="L132" i="1"/>
  <c r="O133" i="1"/>
  <c r="N133" i="1"/>
  <c r="P133" i="1" s="1"/>
  <c r="Q133" i="1" s="1"/>
  <c r="R133" i="1" s="1"/>
  <c r="M133" i="1"/>
  <c r="L133" i="1"/>
  <c r="O134" i="1"/>
  <c r="N134" i="1"/>
  <c r="P134" i="1" s="1"/>
  <c r="Q134" i="1" s="1"/>
  <c r="R134" i="1" s="1"/>
  <c r="M134" i="1"/>
  <c r="L134" i="1"/>
  <c r="O135" i="1"/>
  <c r="N135" i="1"/>
  <c r="P135" i="1" s="1"/>
  <c r="Q135" i="1" s="1"/>
  <c r="R135" i="1" s="1"/>
  <c r="M135" i="1"/>
  <c r="L135" i="1"/>
  <c r="O136" i="1"/>
  <c r="N136" i="1"/>
  <c r="P136" i="1" s="1"/>
  <c r="Q136" i="1" s="1"/>
  <c r="R136" i="1" s="1"/>
  <c r="M136" i="1"/>
  <c r="L136" i="1"/>
  <c r="S137" i="1"/>
  <c r="T137" i="1" s="1"/>
  <c r="O138" i="1"/>
  <c r="N138" i="1"/>
  <c r="P138" i="1" s="1"/>
  <c r="Q138" i="1" s="1"/>
  <c r="R138" i="1" s="1"/>
  <c r="M138" i="1"/>
  <c r="L138" i="1"/>
  <c r="O139" i="1"/>
  <c r="N139" i="1"/>
  <c r="P139" i="1" s="1"/>
  <c r="Q139" i="1" s="1"/>
  <c r="R139" i="1" s="1"/>
  <c r="M139" i="1"/>
  <c r="L139" i="1"/>
  <c r="O140" i="1"/>
  <c r="N140" i="1"/>
  <c r="P140" i="1" s="1"/>
  <c r="Q140" i="1" s="1"/>
  <c r="R140" i="1" s="1"/>
  <c r="M140" i="1"/>
  <c r="L140" i="1"/>
  <c r="O141" i="1"/>
  <c r="N141" i="1"/>
  <c r="P141" i="1" s="1"/>
  <c r="Q141" i="1" s="1"/>
  <c r="R141" i="1" s="1"/>
  <c r="M141" i="1"/>
  <c r="L141" i="1"/>
  <c r="O142" i="1"/>
  <c r="N142" i="1"/>
  <c r="P142" i="1" s="1"/>
  <c r="Q142" i="1" s="1"/>
  <c r="R142" i="1" s="1"/>
  <c r="M142" i="1"/>
  <c r="L142" i="1"/>
  <c r="O143" i="1"/>
  <c r="N143" i="1"/>
  <c r="P143" i="1" s="1"/>
  <c r="Q143" i="1" s="1"/>
  <c r="R143" i="1" s="1"/>
  <c r="M143" i="1"/>
  <c r="L143" i="1"/>
  <c r="S144" i="1"/>
  <c r="T144" i="1" s="1"/>
  <c r="O145" i="1"/>
  <c r="N145" i="1"/>
  <c r="P145" i="1" s="1"/>
  <c r="Q145" i="1" s="1"/>
  <c r="R145" i="1" s="1"/>
  <c r="M145" i="1"/>
  <c r="L145" i="1"/>
  <c r="O146" i="1"/>
  <c r="N146" i="1"/>
  <c r="P146" i="1" s="1"/>
  <c r="Q146" i="1" s="1"/>
  <c r="R146" i="1" s="1"/>
  <c r="M146" i="1"/>
  <c r="L146" i="1"/>
  <c r="O147" i="1"/>
  <c r="N147" i="1"/>
  <c r="P147" i="1" s="1"/>
  <c r="Q147" i="1" s="1"/>
  <c r="R147" i="1" s="1"/>
  <c r="M147" i="1"/>
  <c r="L147" i="1"/>
  <c r="O148" i="1"/>
  <c r="N148" i="1"/>
  <c r="P148" i="1" s="1"/>
  <c r="Q148" i="1" s="1"/>
  <c r="R148" i="1" s="1"/>
  <c r="M148" i="1"/>
  <c r="L148" i="1"/>
  <c r="O149" i="1"/>
  <c r="N149" i="1"/>
  <c r="P149" i="1" s="1"/>
  <c r="Q149" i="1" s="1"/>
  <c r="R149" i="1" s="1"/>
  <c r="M149" i="1"/>
  <c r="L149" i="1"/>
  <c r="O150" i="1"/>
  <c r="N150" i="1"/>
  <c r="P150" i="1" s="1"/>
  <c r="Q150" i="1" s="1"/>
  <c r="R150" i="1" s="1"/>
  <c r="M150" i="1"/>
  <c r="L150" i="1"/>
  <c r="S151" i="1"/>
  <c r="T151" i="1" s="1"/>
  <c r="O152" i="1"/>
  <c r="N152" i="1"/>
  <c r="P152" i="1" s="1"/>
  <c r="Q152" i="1" s="1"/>
  <c r="R152" i="1" s="1"/>
  <c r="M152" i="1"/>
  <c r="L152" i="1"/>
  <c r="S153" i="1"/>
  <c r="T153" i="1" s="1"/>
  <c r="O154" i="1"/>
  <c r="N154" i="1"/>
  <c r="P154" i="1" s="1"/>
  <c r="Q154" i="1" s="1"/>
  <c r="R154" i="1" s="1"/>
  <c r="M154" i="1"/>
  <c r="L154" i="1"/>
  <c r="O155" i="1"/>
  <c r="N155" i="1"/>
  <c r="P155" i="1" s="1"/>
  <c r="Q155" i="1" s="1"/>
  <c r="R155" i="1" s="1"/>
  <c r="M155" i="1"/>
  <c r="L155" i="1"/>
  <c r="O156" i="1"/>
  <c r="N156" i="1"/>
  <c r="P156" i="1" s="1"/>
  <c r="Q156" i="1" s="1"/>
  <c r="R156" i="1" s="1"/>
  <c r="M156" i="1"/>
  <c r="L156" i="1"/>
  <c r="O157" i="1"/>
  <c r="N157" i="1"/>
  <c r="P157" i="1" s="1"/>
  <c r="Q157" i="1" s="1"/>
  <c r="R157" i="1" s="1"/>
  <c r="M157" i="1"/>
  <c r="L157" i="1"/>
  <c r="O158" i="1"/>
  <c r="N158" i="1"/>
  <c r="P158" i="1" s="1"/>
  <c r="Q158" i="1" s="1"/>
  <c r="R158" i="1" s="1"/>
  <c r="M158" i="1"/>
  <c r="L158" i="1"/>
  <c r="O159" i="1"/>
  <c r="N159" i="1"/>
  <c r="P159" i="1" s="1"/>
  <c r="Q159" i="1" s="1"/>
  <c r="R159" i="1" s="1"/>
  <c r="M159" i="1"/>
  <c r="L159" i="1"/>
  <c r="S160" i="1"/>
  <c r="T160" i="1" s="1"/>
  <c r="O161" i="1"/>
  <c r="N161" i="1"/>
  <c r="P161" i="1" s="1"/>
  <c r="Q161" i="1" s="1"/>
  <c r="R161" i="1" s="1"/>
  <c r="M161" i="1"/>
  <c r="L161" i="1"/>
  <c r="O162" i="1"/>
  <c r="N162" i="1"/>
  <c r="P162" i="1" s="1"/>
  <c r="Q162" i="1" s="1"/>
  <c r="R162" i="1" s="1"/>
  <c r="M162" i="1"/>
  <c r="L162" i="1"/>
  <c r="O163" i="1"/>
  <c r="N163" i="1"/>
  <c r="P163" i="1" s="1"/>
  <c r="Q163" i="1" s="1"/>
  <c r="R163" i="1" s="1"/>
  <c r="M163" i="1"/>
  <c r="L163" i="1"/>
  <c r="O164" i="1"/>
  <c r="N164" i="1"/>
  <c r="P164" i="1" s="1"/>
  <c r="Q164" i="1" s="1"/>
  <c r="R164" i="1" s="1"/>
  <c r="M164" i="1"/>
  <c r="L164" i="1"/>
  <c r="O165" i="1"/>
  <c r="N165" i="1"/>
  <c r="P165" i="1" s="1"/>
  <c r="Q165" i="1" s="1"/>
  <c r="R165" i="1" s="1"/>
  <c r="M165" i="1"/>
  <c r="L165" i="1"/>
  <c r="O166" i="1"/>
  <c r="N166" i="1"/>
  <c r="P166" i="1" s="1"/>
  <c r="Q166" i="1" s="1"/>
  <c r="R166" i="1" s="1"/>
  <c r="M166" i="1"/>
  <c r="L166" i="1"/>
  <c r="S167" i="1"/>
  <c r="T167" i="1" s="1"/>
  <c r="O168" i="1"/>
  <c r="N168" i="1"/>
  <c r="P168" i="1" s="1"/>
  <c r="Q168" i="1" s="1"/>
  <c r="R168" i="1" s="1"/>
  <c r="M168" i="1"/>
  <c r="L168" i="1"/>
  <c r="O169" i="1"/>
  <c r="N169" i="1"/>
  <c r="P169" i="1" s="1"/>
  <c r="Q169" i="1" s="1"/>
  <c r="R169" i="1" s="1"/>
  <c r="M169" i="1"/>
  <c r="L169" i="1"/>
  <c r="O170" i="1"/>
  <c r="N170" i="1"/>
  <c r="P170" i="1" s="1"/>
  <c r="Q170" i="1" s="1"/>
  <c r="R170" i="1" s="1"/>
  <c r="M170" i="1"/>
  <c r="L170" i="1"/>
  <c r="O171" i="1"/>
  <c r="N171" i="1"/>
  <c r="P171" i="1" s="1"/>
  <c r="Q171" i="1" s="1"/>
  <c r="R171" i="1" s="1"/>
  <c r="M171" i="1"/>
  <c r="L171" i="1"/>
  <c r="O172" i="1"/>
  <c r="N172" i="1"/>
  <c r="P172" i="1" s="1"/>
  <c r="Q172" i="1" s="1"/>
  <c r="R172" i="1" s="1"/>
  <c r="M172" i="1"/>
  <c r="L172" i="1"/>
  <c r="O173" i="1"/>
  <c r="N173" i="1"/>
  <c r="P173" i="1" s="1"/>
  <c r="Q173" i="1" s="1"/>
  <c r="R173" i="1" s="1"/>
  <c r="M173" i="1"/>
  <c r="L173" i="1"/>
  <c r="S174" i="1"/>
  <c r="T174" i="1" s="1"/>
  <c r="O175" i="1"/>
  <c r="N175" i="1"/>
  <c r="P175" i="1" s="1"/>
  <c r="Q175" i="1" s="1"/>
  <c r="R175" i="1" s="1"/>
  <c r="M175" i="1"/>
  <c r="L175" i="1"/>
  <c r="O176" i="1"/>
  <c r="N176" i="1"/>
  <c r="P176" i="1" s="1"/>
  <c r="Q176" i="1" s="1"/>
  <c r="R176" i="1" s="1"/>
  <c r="M176" i="1"/>
  <c r="L176" i="1"/>
  <c r="O177" i="1"/>
  <c r="N177" i="1"/>
  <c r="P177" i="1" s="1"/>
  <c r="Q177" i="1" s="1"/>
  <c r="R177" i="1" s="1"/>
  <c r="M177" i="1"/>
  <c r="L177" i="1"/>
  <c r="O178" i="1"/>
  <c r="N178" i="1"/>
  <c r="P178" i="1" s="1"/>
  <c r="Q178" i="1" s="1"/>
  <c r="R178" i="1" s="1"/>
  <c r="M178" i="1"/>
  <c r="L178" i="1"/>
  <c r="O179" i="1"/>
  <c r="N179" i="1"/>
  <c r="P179" i="1" s="1"/>
  <c r="Q179" i="1" s="1"/>
  <c r="R179" i="1" s="1"/>
  <c r="M179" i="1"/>
  <c r="L179" i="1"/>
  <c r="O180" i="1"/>
  <c r="N180" i="1"/>
  <c r="P180" i="1" s="1"/>
  <c r="Q180" i="1" s="1"/>
  <c r="R180" i="1" s="1"/>
  <c r="M180" i="1"/>
  <c r="L180" i="1"/>
  <c r="S181" i="1"/>
  <c r="T181" i="1" s="1"/>
  <c r="O182" i="1"/>
  <c r="N182" i="1"/>
  <c r="P182" i="1" s="1"/>
  <c r="Q182" i="1" s="1"/>
  <c r="R182" i="1" s="1"/>
  <c r="M182" i="1"/>
  <c r="L182" i="1"/>
  <c r="S183" i="1"/>
  <c r="T183" i="1" s="1"/>
  <c r="O184" i="1"/>
  <c r="N184" i="1"/>
  <c r="P184" i="1" s="1"/>
  <c r="Q184" i="1" s="1"/>
  <c r="R184" i="1" s="1"/>
  <c r="M184" i="1"/>
  <c r="L184" i="1"/>
  <c r="O185" i="1"/>
  <c r="N185" i="1"/>
  <c r="P185" i="1" s="1"/>
  <c r="Q185" i="1" s="1"/>
  <c r="R185" i="1" s="1"/>
  <c r="M185" i="1"/>
  <c r="L185" i="1"/>
  <c r="S186" i="1"/>
  <c r="T186" i="1" s="1"/>
  <c r="O187" i="1"/>
  <c r="N187" i="1"/>
  <c r="P187" i="1" s="1"/>
  <c r="Q187" i="1" s="1"/>
  <c r="R187" i="1" s="1"/>
  <c r="M187" i="1"/>
  <c r="L187" i="1"/>
  <c r="O188" i="1"/>
  <c r="N188" i="1"/>
  <c r="P188" i="1" s="1"/>
  <c r="Q188" i="1" s="1"/>
  <c r="R188" i="1" s="1"/>
  <c r="M188" i="1"/>
  <c r="L188" i="1"/>
  <c r="O189" i="1"/>
  <c r="N189" i="1"/>
  <c r="P189" i="1" s="1"/>
  <c r="Q189" i="1" s="1"/>
  <c r="R189" i="1" s="1"/>
  <c r="M189" i="1"/>
  <c r="L189" i="1"/>
  <c r="S190" i="1"/>
  <c r="T190" i="1" s="1"/>
  <c r="O191" i="1"/>
  <c r="N191" i="1"/>
  <c r="P191" i="1" s="1"/>
  <c r="Q191" i="1" s="1"/>
  <c r="R191" i="1" s="1"/>
  <c r="M191" i="1"/>
  <c r="L191" i="1"/>
  <c r="O192" i="1"/>
  <c r="N192" i="1"/>
  <c r="P192" i="1" s="1"/>
  <c r="Q192" i="1" s="1"/>
  <c r="R192" i="1" s="1"/>
  <c r="M192" i="1"/>
  <c r="L192" i="1"/>
  <c r="S193" i="1"/>
  <c r="T193" i="1" s="1"/>
  <c r="O194" i="1"/>
  <c r="N194" i="1"/>
  <c r="P194" i="1" s="1"/>
  <c r="Q194" i="1" s="1"/>
  <c r="R194" i="1" s="1"/>
  <c r="M194" i="1"/>
  <c r="L194" i="1"/>
  <c r="O195" i="1"/>
  <c r="N195" i="1"/>
  <c r="P195" i="1" s="1"/>
  <c r="Q195" i="1" s="1"/>
  <c r="R195" i="1" s="1"/>
  <c r="M195" i="1"/>
  <c r="L195" i="1"/>
  <c r="O196" i="1"/>
  <c r="N196" i="1"/>
  <c r="P196" i="1" s="1"/>
  <c r="Q196" i="1" s="1"/>
  <c r="R196" i="1" s="1"/>
  <c r="M196" i="1"/>
  <c r="L196" i="1"/>
  <c r="S197" i="1"/>
  <c r="T197" i="1" s="1"/>
  <c r="O198" i="1"/>
  <c r="N198" i="1"/>
  <c r="P198" i="1" s="1"/>
  <c r="Q198" i="1" s="1"/>
  <c r="R198" i="1" s="1"/>
  <c r="M198" i="1"/>
  <c r="L198" i="1"/>
  <c r="O199" i="1"/>
  <c r="N199" i="1"/>
  <c r="P199" i="1" s="1"/>
  <c r="Q199" i="1" s="1"/>
  <c r="R199" i="1" s="1"/>
  <c r="M199" i="1"/>
  <c r="L199" i="1"/>
  <c r="O200" i="1"/>
  <c r="N200" i="1"/>
  <c r="P200" i="1" s="1"/>
  <c r="Q200" i="1" s="1"/>
  <c r="R200" i="1" s="1"/>
  <c r="M200" i="1"/>
  <c r="L200" i="1"/>
  <c r="O201" i="1"/>
  <c r="N201" i="1"/>
  <c r="P201" i="1" s="1"/>
  <c r="Q201" i="1" s="1"/>
  <c r="R201" i="1" s="1"/>
  <c r="M201" i="1"/>
  <c r="L201" i="1"/>
  <c r="O202" i="1"/>
  <c r="N202" i="1"/>
  <c r="P202" i="1" s="1"/>
  <c r="Q202" i="1" s="1"/>
  <c r="R202" i="1" s="1"/>
  <c r="M202" i="1"/>
  <c r="L202" i="1"/>
  <c r="O203" i="1"/>
  <c r="N203" i="1"/>
  <c r="P203" i="1" s="1"/>
  <c r="Q203" i="1" s="1"/>
  <c r="R203" i="1" s="1"/>
  <c r="M203" i="1"/>
  <c r="L203" i="1"/>
  <c r="S204" i="1"/>
  <c r="T204" i="1" s="1"/>
  <c r="S205" i="1"/>
  <c r="T205" i="1" s="1"/>
  <c r="O206" i="1"/>
  <c r="N206" i="1"/>
  <c r="P206" i="1" s="1"/>
  <c r="Q206" i="1" s="1"/>
  <c r="R206" i="1" s="1"/>
  <c r="M206" i="1"/>
  <c r="L206" i="1"/>
  <c r="O207" i="1"/>
  <c r="N207" i="1"/>
  <c r="P207" i="1" s="1"/>
  <c r="Q207" i="1" s="1"/>
  <c r="R207" i="1" s="1"/>
  <c r="M207" i="1"/>
  <c r="L207" i="1"/>
  <c r="O208" i="1"/>
  <c r="N208" i="1"/>
  <c r="P208" i="1" s="1"/>
  <c r="Q208" i="1" s="1"/>
  <c r="R208" i="1" s="1"/>
  <c r="M208" i="1"/>
  <c r="L208" i="1"/>
  <c r="O209" i="1"/>
  <c r="N209" i="1"/>
  <c r="P209" i="1" s="1"/>
  <c r="Q209" i="1" s="1"/>
  <c r="R209" i="1" s="1"/>
  <c r="M209" i="1"/>
  <c r="L209" i="1"/>
  <c r="O210" i="1"/>
  <c r="N210" i="1"/>
  <c r="P210" i="1" s="1"/>
  <c r="Q210" i="1" s="1"/>
  <c r="R210" i="1" s="1"/>
  <c r="M210" i="1"/>
  <c r="L210" i="1"/>
  <c r="S211" i="1"/>
  <c r="T211" i="1" s="1"/>
  <c r="O212" i="1"/>
  <c r="N212" i="1"/>
  <c r="P212" i="1" s="1"/>
  <c r="Q212" i="1" s="1"/>
  <c r="R212" i="1" s="1"/>
  <c r="M212" i="1"/>
  <c r="L212" i="1"/>
  <c r="S213" i="1"/>
  <c r="T213" i="1" s="1"/>
  <c r="O214" i="1"/>
  <c r="N214" i="1"/>
  <c r="P214" i="1" s="1"/>
  <c r="Q214" i="1" s="1"/>
  <c r="R214" i="1" s="1"/>
  <c r="M214" i="1"/>
  <c r="L214" i="1"/>
  <c r="O215" i="1"/>
  <c r="N215" i="1"/>
  <c r="P215" i="1" s="1"/>
  <c r="Q215" i="1" s="1"/>
  <c r="R215" i="1" s="1"/>
  <c r="M215" i="1"/>
  <c r="L215" i="1"/>
  <c r="O216" i="1"/>
  <c r="N216" i="1"/>
  <c r="P216" i="1" s="1"/>
  <c r="Q216" i="1" s="1"/>
  <c r="R216" i="1" s="1"/>
  <c r="M216" i="1"/>
  <c r="L216" i="1"/>
  <c r="O217" i="1"/>
  <c r="N217" i="1"/>
  <c r="P217" i="1" s="1"/>
  <c r="Q217" i="1" s="1"/>
  <c r="R217" i="1" s="1"/>
  <c r="M217" i="1"/>
  <c r="L217" i="1"/>
  <c r="O218" i="1"/>
  <c r="N218" i="1"/>
  <c r="P218" i="1" s="1"/>
  <c r="Q218" i="1" s="1"/>
  <c r="R218" i="1" s="1"/>
  <c r="M218" i="1"/>
  <c r="L218" i="1"/>
  <c r="O219" i="1"/>
  <c r="N219" i="1"/>
  <c r="P219" i="1" s="1"/>
  <c r="Q219" i="1" s="1"/>
  <c r="R219" i="1" s="1"/>
  <c r="M219" i="1"/>
  <c r="L219" i="1"/>
  <c r="S220" i="1"/>
  <c r="T220" i="1" s="1"/>
  <c r="O221" i="1"/>
  <c r="N221" i="1"/>
  <c r="P221" i="1" s="1"/>
  <c r="Q221" i="1" s="1"/>
  <c r="R221" i="1" s="1"/>
  <c r="M221" i="1"/>
  <c r="L221" i="1"/>
  <c r="O222" i="1"/>
  <c r="N222" i="1"/>
  <c r="P222" i="1" s="1"/>
  <c r="Q222" i="1" s="1"/>
  <c r="R222" i="1" s="1"/>
  <c r="M222" i="1"/>
  <c r="L222" i="1"/>
  <c r="O223" i="1"/>
  <c r="N223" i="1"/>
  <c r="P223" i="1" s="1"/>
  <c r="Q223" i="1" s="1"/>
  <c r="R223" i="1" s="1"/>
  <c r="M223" i="1"/>
  <c r="L223" i="1"/>
  <c r="O224" i="1"/>
  <c r="N224" i="1"/>
  <c r="P224" i="1" s="1"/>
  <c r="Q224" i="1" s="1"/>
  <c r="R224" i="1" s="1"/>
  <c r="M224" i="1"/>
  <c r="L224" i="1"/>
  <c r="O225" i="1"/>
  <c r="N225" i="1"/>
  <c r="P225" i="1" s="1"/>
  <c r="Q225" i="1" s="1"/>
  <c r="R225" i="1" s="1"/>
  <c r="M225" i="1"/>
  <c r="L225" i="1"/>
  <c r="O226" i="1"/>
  <c r="N226" i="1"/>
  <c r="P226" i="1" s="1"/>
  <c r="Q226" i="1" s="1"/>
  <c r="R226" i="1" s="1"/>
  <c r="M226" i="1"/>
  <c r="L226" i="1"/>
  <c r="S227" i="1"/>
  <c r="T227" i="1" s="1"/>
  <c r="O228" i="1"/>
  <c r="N228" i="1"/>
  <c r="P228" i="1" s="1"/>
  <c r="Q228" i="1" s="1"/>
  <c r="R228" i="1" s="1"/>
  <c r="M228" i="1"/>
  <c r="L228" i="1"/>
  <c r="O229" i="1"/>
  <c r="N229" i="1"/>
  <c r="P229" i="1" s="1"/>
  <c r="Q229" i="1" s="1"/>
  <c r="R229" i="1" s="1"/>
  <c r="M229" i="1"/>
  <c r="L229" i="1"/>
  <c r="O230" i="1"/>
  <c r="N230" i="1"/>
  <c r="P230" i="1" s="1"/>
  <c r="Q230" i="1" s="1"/>
  <c r="R230" i="1" s="1"/>
  <c r="M230" i="1"/>
  <c r="L230" i="1"/>
  <c r="O231" i="1"/>
  <c r="N231" i="1"/>
  <c r="P231" i="1" s="1"/>
  <c r="Q231" i="1" s="1"/>
  <c r="R231" i="1" s="1"/>
  <c r="M231" i="1"/>
  <c r="L231" i="1"/>
  <c r="O232" i="1"/>
  <c r="N232" i="1"/>
  <c r="P232" i="1" s="1"/>
  <c r="Q232" i="1" s="1"/>
  <c r="R232" i="1" s="1"/>
  <c r="M232" i="1"/>
  <c r="L232" i="1"/>
  <c r="O233" i="1"/>
  <c r="N233" i="1"/>
  <c r="P233" i="1" s="1"/>
  <c r="Q233" i="1" s="1"/>
  <c r="R233" i="1" s="1"/>
  <c r="M233" i="1"/>
  <c r="L233" i="1"/>
  <c r="S234" i="1"/>
  <c r="T234" i="1" s="1"/>
  <c r="O235" i="1"/>
  <c r="N235" i="1"/>
  <c r="P235" i="1" s="1"/>
  <c r="Q235" i="1" s="1"/>
  <c r="R235" i="1" s="1"/>
  <c r="M235" i="1"/>
  <c r="L235" i="1"/>
  <c r="O236" i="1"/>
  <c r="N236" i="1"/>
  <c r="P236" i="1" s="1"/>
  <c r="Q236" i="1" s="1"/>
  <c r="R236" i="1" s="1"/>
  <c r="M236" i="1"/>
  <c r="L236" i="1"/>
  <c r="O237" i="1"/>
  <c r="N237" i="1"/>
  <c r="P237" i="1" s="1"/>
  <c r="Q237" i="1" s="1"/>
  <c r="R237" i="1" s="1"/>
  <c r="M237" i="1"/>
  <c r="L237" i="1"/>
  <c r="O238" i="1"/>
  <c r="N238" i="1"/>
  <c r="P238" i="1" s="1"/>
  <c r="Q238" i="1" s="1"/>
  <c r="R238" i="1" s="1"/>
  <c r="M238" i="1"/>
  <c r="L238" i="1"/>
  <c r="O239" i="1"/>
  <c r="N239" i="1"/>
  <c r="P239" i="1" s="1"/>
  <c r="Q239" i="1" s="1"/>
  <c r="R239" i="1" s="1"/>
  <c r="M239" i="1"/>
  <c r="L239" i="1"/>
  <c r="O240" i="1"/>
  <c r="N240" i="1"/>
  <c r="P240" i="1" s="1"/>
  <c r="Q240" i="1" s="1"/>
  <c r="R240" i="1" s="1"/>
  <c r="M240" i="1"/>
  <c r="L240" i="1"/>
  <c r="S241" i="1"/>
  <c r="T241" i="1" s="1"/>
  <c r="O242" i="1"/>
  <c r="N242" i="1"/>
  <c r="P242" i="1" s="1"/>
  <c r="Q242" i="1" s="1"/>
  <c r="R242" i="1" s="1"/>
  <c r="M242" i="1"/>
  <c r="L242" i="1"/>
  <c r="S243" i="1"/>
  <c r="T243" i="1" s="1"/>
  <c r="O244" i="1"/>
  <c r="N244" i="1"/>
  <c r="P244" i="1" s="1"/>
  <c r="Q244" i="1" s="1"/>
  <c r="R244" i="1" s="1"/>
  <c r="M244" i="1"/>
  <c r="L244" i="1"/>
  <c r="O245" i="1"/>
  <c r="N245" i="1"/>
  <c r="P245" i="1" s="1"/>
  <c r="Q245" i="1" s="1"/>
  <c r="R245" i="1" s="1"/>
  <c r="M245" i="1"/>
  <c r="L245" i="1"/>
  <c r="O246" i="1"/>
  <c r="N246" i="1"/>
  <c r="P246" i="1" s="1"/>
  <c r="Q246" i="1" s="1"/>
  <c r="R246" i="1" s="1"/>
  <c r="M246" i="1"/>
  <c r="L246" i="1"/>
  <c r="O247" i="1"/>
  <c r="N247" i="1"/>
  <c r="P247" i="1" s="1"/>
  <c r="Q247" i="1" s="1"/>
  <c r="R247" i="1" s="1"/>
  <c r="M247" i="1"/>
  <c r="L247" i="1"/>
  <c r="O248" i="1"/>
  <c r="N248" i="1"/>
  <c r="P248" i="1" s="1"/>
  <c r="Q248" i="1" s="1"/>
  <c r="R248" i="1" s="1"/>
  <c r="M248" i="1"/>
  <c r="L248" i="1"/>
  <c r="O249" i="1"/>
  <c r="N249" i="1"/>
  <c r="P249" i="1" s="1"/>
  <c r="Q249" i="1" s="1"/>
  <c r="R249" i="1" s="1"/>
  <c r="M249" i="1"/>
  <c r="L249" i="1"/>
  <c r="S250" i="1"/>
  <c r="T250" i="1" s="1"/>
  <c r="O251" i="1"/>
  <c r="N251" i="1"/>
  <c r="P251" i="1" s="1"/>
  <c r="Q251" i="1" s="1"/>
  <c r="R251" i="1" s="1"/>
  <c r="M251" i="1"/>
  <c r="L251" i="1"/>
  <c r="O252" i="1"/>
  <c r="N252" i="1"/>
  <c r="P252" i="1" s="1"/>
  <c r="Q252" i="1" s="1"/>
  <c r="R252" i="1" s="1"/>
  <c r="M252" i="1"/>
  <c r="L252" i="1"/>
  <c r="O253" i="1"/>
  <c r="N253" i="1"/>
  <c r="P253" i="1" s="1"/>
  <c r="Q253" i="1" s="1"/>
  <c r="R253" i="1" s="1"/>
  <c r="M253" i="1"/>
  <c r="L253" i="1"/>
  <c r="O254" i="1"/>
  <c r="N254" i="1"/>
  <c r="P254" i="1" s="1"/>
  <c r="Q254" i="1" s="1"/>
  <c r="R254" i="1" s="1"/>
  <c r="M254" i="1"/>
  <c r="L254" i="1"/>
  <c r="O255" i="1"/>
  <c r="N255" i="1"/>
  <c r="P255" i="1" s="1"/>
  <c r="Q255" i="1" s="1"/>
  <c r="R255" i="1" s="1"/>
  <c r="M255" i="1"/>
  <c r="L255" i="1"/>
  <c r="O256" i="1"/>
  <c r="N256" i="1"/>
  <c r="P256" i="1" s="1"/>
  <c r="Q256" i="1" s="1"/>
  <c r="R256" i="1" s="1"/>
  <c r="M256" i="1"/>
  <c r="L256" i="1"/>
  <c r="S257" i="1"/>
  <c r="T257" i="1" s="1"/>
  <c r="O258" i="1"/>
  <c r="N258" i="1"/>
  <c r="P258" i="1" s="1"/>
  <c r="Q258" i="1" s="1"/>
  <c r="R258" i="1" s="1"/>
  <c r="M258" i="1"/>
  <c r="L258" i="1"/>
  <c r="O259" i="1"/>
  <c r="N259" i="1"/>
  <c r="P259" i="1" s="1"/>
  <c r="Q259" i="1" s="1"/>
  <c r="R259" i="1" s="1"/>
  <c r="M259" i="1"/>
  <c r="L259" i="1"/>
  <c r="O260" i="1"/>
  <c r="N260" i="1"/>
  <c r="P260" i="1" s="1"/>
  <c r="Q260" i="1" s="1"/>
  <c r="R260" i="1" s="1"/>
  <c r="M260" i="1"/>
  <c r="L260" i="1"/>
  <c r="O261" i="1"/>
  <c r="N261" i="1"/>
  <c r="P261" i="1" s="1"/>
  <c r="Q261" i="1" s="1"/>
  <c r="R261" i="1" s="1"/>
  <c r="M261" i="1"/>
  <c r="L261" i="1"/>
  <c r="S262" i="1"/>
  <c r="T262" i="1" s="1"/>
  <c r="O263" i="1"/>
  <c r="N263" i="1"/>
  <c r="P263" i="1" s="1"/>
  <c r="Q263" i="1" s="1"/>
  <c r="R263" i="1" s="1"/>
  <c r="M263" i="1"/>
  <c r="L263" i="1"/>
  <c r="S264" i="1"/>
  <c r="T264" i="1" s="1"/>
  <c r="S265" i="1"/>
  <c r="T265" i="1" s="1"/>
  <c r="O266" i="1"/>
  <c r="N266" i="1"/>
  <c r="P266" i="1" s="1"/>
  <c r="Q266" i="1" s="1"/>
  <c r="R266" i="1" s="1"/>
  <c r="M266" i="1"/>
  <c r="L266" i="1"/>
  <c r="O267" i="1"/>
  <c r="N267" i="1"/>
  <c r="P267" i="1" s="1"/>
  <c r="Q267" i="1" s="1"/>
  <c r="R267" i="1" s="1"/>
  <c r="M267" i="1"/>
  <c r="L267" i="1"/>
  <c r="O268" i="1"/>
  <c r="N268" i="1"/>
  <c r="P268" i="1" s="1"/>
  <c r="Q268" i="1" s="1"/>
  <c r="R268" i="1" s="1"/>
  <c r="M268" i="1"/>
  <c r="L268" i="1"/>
  <c r="S269" i="1"/>
  <c r="T269" i="1" s="1"/>
  <c r="O270" i="1"/>
  <c r="N270" i="1"/>
  <c r="P270" i="1" s="1"/>
  <c r="Q270" i="1" s="1"/>
  <c r="R270" i="1" s="1"/>
  <c r="M270" i="1"/>
  <c r="L270" i="1"/>
  <c r="S271" i="1"/>
  <c r="T271" i="1" s="1"/>
  <c r="O272" i="1"/>
  <c r="N272" i="1"/>
  <c r="P272" i="1" s="1"/>
  <c r="Q272" i="1" s="1"/>
  <c r="R272" i="1" s="1"/>
  <c r="M272" i="1"/>
  <c r="L272" i="1"/>
  <c r="S273" i="1"/>
  <c r="T273" i="1" s="1"/>
  <c r="S274" i="1"/>
  <c r="T274" i="1" s="1"/>
  <c r="O275" i="1"/>
  <c r="N275" i="1"/>
  <c r="P275" i="1" s="1"/>
  <c r="Q275" i="1" s="1"/>
  <c r="R275" i="1" s="1"/>
  <c r="M275" i="1"/>
  <c r="L275" i="1"/>
  <c r="O276" i="1"/>
  <c r="N276" i="1"/>
  <c r="P276" i="1" s="1"/>
  <c r="Q276" i="1" s="1"/>
  <c r="R276" i="1" s="1"/>
  <c r="M276" i="1"/>
  <c r="L276" i="1"/>
  <c r="O277" i="1"/>
  <c r="N277" i="1"/>
  <c r="P277" i="1" s="1"/>
  <c r="Q277" i="1" s="1"/>
  <c r="R277" i="1" s="1"/>
  <c r="M277" i="1"/>
  <c r="L277" i="1"/>
  <c r="O278" i="1"/>
  <c r="N278" i="1"/>
  <c r="P278" i="1" s="1"/>
  <c r="Q278" i="1" s="1"/>
  <c r="R278" i="1" s="1"/>
  <c r="M278" i="1"/>
  <c r="L278" i="1"/>
  <c r="O279" i="1"/>
  <c r="N279" i="1"/>
  <c r="P279" i="1" s="1"/>
  <c r="Q279" i="1" s="1"/>
  <c r="R279" i="1" s="1"/>
  <c r="M279" i="1"/>
  <c r="L279" i="1"/>
  <c r="S280" i="1"/>
  <c r="T280" i="1" s="1"/>
  <c r="O281" i="1"/>
  <c r="N281" i="1"/>
  <c r="P281" i="1" s="1"/>
  <c r="Q281" i="1" s="1"/>
  <c r="R281" i="1" s="1"/>
  <c r="M281" i="1"/>
  <c r="L281" i="1"/>
  <c r="O282" i="1"/>
  <c r="N282" i="1"/>
  <c r="P282" i="1" s="1"/>
  <c r="Q282" i="1" s="1"/>
  <c r="R282" i="1" s="1"/>
  <c r="M282" i="1"/>
  <c r="L282" i="1"/>
  <c r="O283" i="1"/>
  <c r="N283" i="1"/>
  <c r="P283" i="1" s="1"/>
  <c r="Q283" i="1" s="1"/>
  <c r="R283" i="1" s="1"/>
  <c r="M283" i="1"/>
  <c r="L283" i="1"/>
  <c r="O284" i="1"/>
  <c r="N284" i="1"/>
  <c r="P284" i="1" s="1"/>
  <c r="Q284" i="1" s="1"/>
  <c r="R284" i="1" s="1"/>
  <c r="M284" i="1"/>
  <c r="L284" i="1"/>
  <c r="O285" i="1"/>
  <c r="N285" i="1"/>
  <c r="P285" i="1" s="1"/>
  <c r="Q285" i="1" s="1"/>
  <c r="R285" i="1" s="1"/>
  <c r="M285" i="1"/>
  <c r="L285" i="1"/>
  <c r="O286" i="1"/>
  <c r="N286" i="1"/>
  <c r="P286" i="1" s="1"/>
  <c r="Q286" i="1" s="1"/>
  <c r="R286" i="1" s="1"/>
  <c r="M286" i="1"/>
  <c r="L286" i="1"/>
  <c r="S287" i="1"/>
  <c r="T287" i="1" s="1"/>
  <c r="O288" i="1"/>
  <c r="N288" i="1"/>
  <c r="P288" i="1" s="1"/>
  <c r="Q288" i="1" s="1"/>
  <c r="R288" i="1" s="1"/>
  <c r="M288" i="1"/>
  <c r="L288" i="1"/>
  <c r="O289" i="1"/>
  <c r="N289" i="1"/>
  <c r="P289" i="1" s="1"/>
  <c r="Q289" i="1" s="1"/>
  <c r="R289" i="1" s="1"/>
  <c r="M289" i="1"/>
  <c r="L289" i="1"/>
  <c r="O290" i="1"/>
  <c r="N290" i="1"/>
  <c r="P290" i="1" s="1"/>
  <c r="Q290" i="1" s="1"/>
  <c r="R290" i="1" s="1"/>
  <c r="M290" i="1"/>
  <c r="L290" i="1"/>
  <c r="O291" i="1"/>
  <c r="N291" i="1"/>
  <c r="P291" i="1" s="1"/>
  <c r="Q291" i="1" s="1"/>
  <c r="R291" i="1" s="1"/>
  <c r="M291" i="1"/>
  <c r="L291" i="1"/>
  <c r="O292" i="1"/>
  <c r="N292" i="1"/>
  <c r="P292" i="1" s="1"/>
  <c r="Q292" i="1" s="1"/>
  <c r="R292" i="1" s="1"/>
  <c r="M292" i="1"/>
  <c r="L292" i="1"/>
  <c r="O293" i="1"/>
  <c r="N293" i="1"/>
  <c r="P293" i="1" s="1"/>
  <c r="Q293" i="1" s="1"/>
  <c r="R293" i="1" s="1"/>
  <c r="M293" i="1"/>
  <c r="L293" i="1"/>
  <c r="S294" i="1"/>
  <c r="T294" i="1" s="1"/>
  <c r="O295" i="1"/>
  <c r="N295" i="1"/>
  <c r="P295" i="1" s="1"/>
  <c r="Q295" i="1" s="1"/>
  <c r="R295" i="1" s="1"/>
  <c r="M295" i="1"/>
  <c r="L295" i="1"/>
  <c r="O296" i="1"/>
  <c r="N296" i="1"/>
  <c r="P296" i="1" s="1"/>
  <c r="Q296" i="1" s="1"/>
  <c r="R296" i="1" s="1"/>
  <c r="M296" i="1"/>
  <c r="L296" i="1"/>
  <c r="O297" i="1"/>
  <c r="N297" i="1"/>
  <c r="P297" i="1" s="1"/>
  <c r="Q297" i="1" s="1"/>
  <c r="R297" i="1" s="1"/>
  <c r="M297" i="1"/>
  <c r="L297" i="1"/>
  <c r="O298" i="1"/>
  <c r="N298" i="1"/>
  <c r="P298" i="1" s="1"/>
  <c r="Q298" i="1" s="1"/>
  <c r="R298" i="1" s="1"/>
  <c r="M298" i="1"/>
  <c r="L298" i="1"/>
  <c r="O299" i="1"/>
  <c r="N299" i="1"/>
  <c r="P299" i="1" s="1"/>
  <c r="Q299" i="1" s="1"/>
  <c r="R299" i="1" s="1"/>
  <c r="M299" i="1"/>
  <c r="L299" i="1"/>
  <c r="O300" i="1"/>
  <c r="N300" i="1"/>
  <c r="P300" i="1" s="1"/>
  <c r="Q300" i="1" s="1"/>
  <c r="R300" i="1" s="1"/>
  <c r="M300" i="1"/>
  <c r="L300" i="1"/>
  <c r="S301" i="1"/>
  <c r="T301" i="1" s="1"/>
  <c r="O302" i="1"/>
  <c r="N302" i="1"/>
  <c r="P302" i="1" s="1"/>
  <c r="Q302" i="1" s="1"/>
  <c r="R302" i="1" s="1"/>
  <c r="M302" i="1"/>
  <c r="L302" i="1"/>
  <c r="S303" i="1"/>
  <c r="T303" i="1" s="1"/>
  <c r="O304" i="1"/>
  <c r="N304" i="1"/>
  <c r="P304" i="1" s="1"/>
  <c r="Q304" i="1" s="1"/>
  <c r="R304" i="1" s="1"/>
  <c r="M304" i="1"/>
  <c r="L304" i="1"/>
  <c r="O305" i="1"/>
  <c r="N305" i="1"/>
  <c r="P305" i="1" s="1"/>
  <c r="Q305" i="1" s="1"/>
  <c r="R305" i="1" s="1"/>
  <c r="M305" i="1"/>
  <c r="L305" i="1"/>
  <c r="O306" i="1"/>
  <c r="N306" i="1"/>
  <c r="P306" i="1" s="1"/>
  <c r="Q306" i="1" s="1"/>
  <c r="R306" i="1" s="1"/>
  <c r="M306" i="1"/>
  <c r="L306" i="1"/>
  <c r="O307" i="1"/>
  <c r="N307" i="1"/>
  <c r="P307" i="1" s="1"/>
  <c r="Q307" i="1" s="1"/>
  <c r="R307" i="1" s="1"/>
  <c r="M307" i="1"/>
  <c r="L307" i="1"/>
  <c r="O308" i="1"/>
  <c r="N308" i="1"/>
  <c r="P308" i="1" s="1"/>
  <c r="Q308" i="1" s="1"/>
  <c r="R308" i="1" s="1"/>
  <c r="M308" i="1"/>
  <c r="L308" i="1"/>
  <c r="O309" i="1"/>
  <c r="N309" i="1"/>
  <c r="P309" i="1" s="1"/>
  <c r="Q309" i="1" s="1"/>
  <c r="R309" i="1" s="1"/>
  <c r="M309" i="1"/>
  <c r="L309" i="1"/>
  <c r="S310" i="1"/>
  <c r="T310" i="1" s="1"/>
  <c r="O311" i="1"/>
  <c r="N311" i="1"/>
  <c r="P311" i="1" s="1"/>
  <c r="Q311" i="1" s="1"/>
  <c r="R311" i="1" s="1"/>
  <c r="M311" i="1"/>
  <c r="L311" i="1"/>
  <c r="O312" i="1"/>
  <c r="N312" i="1"/>
  <c r="P312" i="1" s="1"/>
  <c r="Q312" i="1" s="1"/>
  <c r="R312" i="1" s="1"/>
  <c r="M312" i="1"/>
  <c r="L312" i="1"/>
  <c r="O313" i="1"/>
  <c r="N313" i="1"/>
  <c r="P313" i="1" s="1"/>
  <c r="Q313" i="1" s="1"/>
  <c r="R313" i="1" s="1"/>
  <c r="M313" i="1"/>
  <c r="L313" i="1"/>
  <c r="O314" i="1"/>
  <c r="N314" i="1"/>
  <c r="P314" i="1" s="1"/>
  <c r="Q314" i="1" s="1"/>
  <c r="R314" i="1" s="1"/>
  <c r="M314" i="1"/>
  <c r="L314" i="1"/>
  <c r="O315" i="1"/>
  <c r="N315" i="1"/>
  <c r="P315" i="1" s="1"/>
  <c r="Q315" i="1" s="1"/>
  <c r="R315" i="1" s="1"/>
  <c r="M315" i="1"/>
  <c r="L315" i="1"/>
  <c r="O316" i="1"/>
  <c r="N316" i="1"/>
  <c r="P316" i="1" s="1"/>
  <c r="Q316" i="1" s="1"/>
  <c r="R316" i="1" s="1"/>
  <c r="M316" i="1"/>
  <c r="L316" i="1"/>
  <c r="S317" i="1"/>
  <c r="T317" i="1" s="1"/>
  <c r="O318" i="1"/>
  <c r="N318" i="1"/>
  <c r="P318" i="1" s="1"/>
  <c r="Q318" i="1" s="1"/>
  <c r="R318" i="1" s="1"/>
  <c r="M318" i="1"/>
  <c r="L318" i="1"/>
  <c r="O319" i="1"/>
  <c r="N319" i="1"/>
  <c r="P319" i="1" s="1"/>
  <c r="Q319" i="1" s="1"/>
  <c r="R319" i="1" s="1"/>
  <c r="M319" i="1"/>
  <c r="L319" i="1"/>
  <c r="O320" i="1"/>
  <c r="N320" i="1"/>
  <c r="P320" i="1" s="1"/>
  <c r="Q320" i="1" s="1"/>
  <c r="R320" i="1" s="1"/>
  <c r="M320" i="1"/>
  <c r="L320" i="1"/>
  <c r="O321" i="1"/>
  <c r="N321" i="1"/>
  <c r="P321" i="1" s="1"/>
  <c r="Q321" i="1" s="1"/>
  <c r="R321" i="1" s="1"/>
  <c r="M321" i="1"/>
  <c r="L321" i="1"/>
  <c r="O322" i="1"/>
  <c r="N322" i="1"/>
  <c r="P322" i="1" s="1"/>
  <c r="Q322" i="1" s="1"/>
  <c r="R322" i="1" s="1"/>
  <c r="M322" i="1"/>
  <c r="L322" i="1"/>
  <c r="O323" i="1"/>
  <c r="N323" i="1"/>
  <c r="P323" i="1" s="1"/>
  <c r="Q323" i="1" s="1"/>
  <c r="R323" i="1" s="1"/>
  <c r="M323" i="1"/>
  <c r="L323" i="1"/>
  <c r="S324" i="1"/>
  <c r="T324" i="1" s="1"/>
  <c r="O325" i="1"/>
  <c r="N325" i="1"/>
  <c r="P325" i="1" s="1"/>
  <c r="Q325" i="1" s="1"/>
  <c r="R325" i="1" s="1"/>
  <c r="M325" i="1"/>
  <c r="L325" i="1"/>
  <c r="O326" i="1"/>
  <c r="N326" i="1"/>
  <c r="P326" i="1" s="1"/>
  <c r="Q326" i="1" s="1"/>
  <c r="R326" i="1" s="1"/>
  <c r="M326" i="1"/>
  <c r="L326" i="1"/>
  <c r="O327" i="1"/>
  <c r="N327" i="1"/>
  <c r="P327" i="1" s="1"/>
  <c r="Q327" i="1" s="1"/>
  <c r="R327" i="1" s="1"/>
  <c r="M327" i="1"/>
  <c r="L327" i="1"/>
  <c r="O328" i="1"/>
  <c r="N328" i="1"/>
  <c r="P328" i="1" s="1"/>
  <c r="Q328" i="1" s="1"/>
  <c r="R328" i="1" s="1"/>
  <c r="M328" i="1"/>
  <c r="L328" i="1"/>
  <c r="O329" i="1"/>
  <c r="N329" i="1"/>
  <c r="P329" i="1" s="1"/>
  <c r="Q329" i="1" s="1"/>
  <c r="R329" i="1" s="1"/>
  <c r="M329" i="1"/>
  <c r="L329" i="1"/>
  <c r="O330" i="1"/>
  <c r="N330" i="1"/>
  <c r="P330" i="1" s="1"/>
  <c r="Q330" i="1" s="1"/>
  <c r="R330" i="1" s="1"/>
  <c r="M330" i="1"/>
  <c r="L330" i="1"/>
  <c r="S331" i="1"/>
  <c r="T331" i="1" s="1"/>
  <c r="O332" i="1"/>
  <c r="N332" i="1"/>
  <c r="P332" i="1" s="1"/>
  <c r="Q332" i="1" s="1"/>
  <c r="R332" i="1" s="1"/>
  <c r="M332" i="1"/>
  <c r="L332" i="1"/>
  <c r="S333" i="1"/>
  <c r="T333" i="1" s="1"/>
  <c r="S334" i="1"/>
  <c r="T334" i="1" s="1"/>
  <c r="O335" i="1"/>
  <c r="N335" i="1"/>
  <c r="P335" i="1" s="1"/>
  <c r="Q335" i="1" s="1"/>
  <c r="R335" i="1" s="1"/>
  <c r="M335" i="1"/>
  <c r="L335" i="1"/>
  <c r="O336" i="1"/>
  <c r="N336" i="1"/>
  <c r="P336" i="1" s="1"/>
  <c r="Q336" i="1" s="1"/>
  <c r="R336" i="1" s="1"/>
  <c r="M336" i="1"/>
  <c r="L336" i="1"/>
  <c r="O337" i="1"/>
  <c r="N337" i="1"/>
  <c r="P337" i="1" s="1"/>
  <c r="Q337" i="1" s="1"/>
  <c r="R337" i="1" s="1"/>
  <c r="M337" i="1"/>
  <c r="L337" i="1"/>
  <c r="O338" i="1"/>
  <c r="N338" i="1"/>
  <c r="P338" i="1" s="1"/>
  <c r="Q338" i="1" s="1"/>
  <c r="R338" i="1" s="1"/>
  <c r="M338" i="1"/>
  <c r="L338" i="1"/>
  <c r="O339" i="1"/>
  <c r="N339" i="1"/>
  <c r="P339" i="1" s="1"/>
  <c r="Q339" i="1" s="1"/>
  <c r="R339" i="1" s="1"/>
  <c r="M339" i="1"/>
  <c r="L339" i="1"/>
  <c r="S340" i="1"/>
  <c r="T340" i="1" s="1"/>
  <c r="O341" i="1"/>
  <c r="N341" i="1"/>
  <c r="P341" i="1" s="1"/>
  <c r="Q341" i="1" s="1"/>
  <c r="R341" i="1" s="1"/>
  <c r="M341" i="1"/>
  <c r="L341" i="1"/>
  <c r="O342" i="1"/>
  <c r="N342" i="1"/>
  <c r="P342" i="1" s="1"/>
  <c r="Q342" i="1" s="1"/>
  <c r="R342" i="1" s="1"/>
  <c r="M342" i="1"/>
  <c r="L342" i="1"/>
  <c r="O343" i="1"/>
  <c r="N343" i="1"/>
  <c r="P343" i="1" s="1"/>
  <c r="Q343" i="1" s="1"/>
  <c r="R343" i="1" s="1"/>
  <c r="M343" i="1"/>
  <c r="L343" i="1"/>
  <c r="O344" i="1"/>
  <c r="N344" i="1"/>
  <c r="P344" i="1" s="1"/>
  <c r="Q344" i="1" s="1"/>
  <c r="R344" i="1" s="1"/>
  <c r="M344" i="1"/>
  <c r="L344" i="1"/>
  <c r="O345" i="1"/>
  <c r="N345" i="1"/>
  <c r="P345" i="1" s="1"/>
  <c r="Q345" i="1" s="1"/>
  <c r="R345" i="1" s="1"/>
  <c r="M345" i="1"/>
  <c r="L345" i="1"/>
  <c r="O346" i="1"/>
  <c r="N346" i="1"/>
  <c r="P346" i="1" s="1"/>
  <c r="Q346" i="1" s="1"/>
  <c r="R346" i="1" s="1"/>
  <c r="M346" i="1"/>
  <c r="L346" i="1"/>
  <c r="S347" i="1"/>
  <c r="T347" i="1" s="1"/>
  <c r="O348" i="1"/>
  <c r="N348" i="1"/>
  <c r="P348" i="1" s="1"/>
  <c r="Q348" i="1" s="1"/>
  <c r="R348" i="1" s="1"/>
  <c r="M348" i="1"/>
  <c r="L348" i="1"/>
  <c r="O349" i="1"/>
  <c r="N349" i="1"/>
  <c r="P349" i="1" s="1"/>
  <c r="Q349" i="1" s="1"/>
  <c r="R349" i="1" s="1"/>
  <c r="M349" i="1"/>
  <c r="L349" i="1"/>
  <c r="O350" i="1"/>
  <c r="N350" i="1"/>
  <c r="P350" i="1" s="1"/>
  <c r="Q350" i="1" s="1"/>
  <c r="R350" i="1" s="1"/>
  <c r="M350" i="1"/>
  <c r="L350" i="1"/>
  <c r="O351" i="1"/>
  <c r="N351" i="1"/>
  <c r="P351" i="1" s="1"/>
  <c r="Q351" i="1" s="1"/>
  <c r="R351" i="1" s="1"/>
  <c r="M351" i="1"/>
  <c r="L351" i="1"/>
  <c r="O352" i="1"/>
  <c r="N352" i="1"/>
  <c r="P352" i="1" s="1"/>
  <c r="Q352" i="1" s="1"/>
  <c r="R352" i="1" s="1"/>
  <c r="M352" i="1"/>
  <c r="L352" i="1"/>
  <c r="O353" i="1"/>
  <c r="N353" i="1"/>
  <c r="P353" i="1" s="1"/>
  <c r="Q353" i="1" s="1"/>
  <c r="R353" i="1" s="1"/>
  <c r="M353" i="1"/>
  <c r="L353" i="1"/>
  <c r="S354" i="1"/>
  <c r="T354" i="1" s="1"/>
  <c r="O355" i="1"/>
  <c r="N355" i="1"/>
  <c r="P355" i="1" s="1"/>
  <c r="Q355" i="1" s="1"/>
  <c r="R355" i="1" s="1"/>
  <c r="M355" i="1"/>
  <c r="L355" i="1"/>
  <c r="O356" i="1"/>
  <c r="N356" i="1"/>
  <c r="P356" i="1" s="1"/>
  <c r="Q356" i="1" s="1"/>
  <c r="R356" i="1" s="1"/>
  <c r="M356" i="1"/>
  <c r="L356" i="1"/>
  <c r="O357" i="1"/>
  <c r="N357" i="1"/>
  <c r="P357" i="1" s="1"/>
  <c r="Q357" i="1" s="1"/>
  <c r="R357" i="1" s="1"/>
  <c r="M357" i="1"/>
  <c r="L357" i="1"/>
  <c r="O358" i="1"/>
  <c r="N358" i="1"/>
  <c r="P358" i="1" s="1"/>
  <c r="Q358" i="1" s="1"/>
  <c r="R358" i="1" s="1"/>
  <c r="M358" i="1"/>
  <c r="L358" i="1"/>
  <c r="O359" i="1"/>
  <c r="N359" i="1"/>
  <c r="P359" i="1" s="1"/>
  <c r="Q359" i="1" s="1"/>
  <c r="R359" i="1" s="1"/>
  <c r="M359" i="1"/>
  <c r="L359" i="1"/>
  <c r="O360" i="1"/>
  <c r="N360" i="1"/>
  <c r="P360" i="1" s="1"/>
  <c r="Q360" i="1" s="1"/>
  <c r="R360" i="1" s="1"/>
  <c r="M360" i="1"/>
  <c r="L360" i="1"/>
  <c r="S361" i="1"/>
  <c r="T361" i="1" s="1"/>
  <c r="O362" i="1"/>
  <c r="N362" i="1"/>
  <c r="P362" i="1" s="1"/>
  <c r="Q362" i="1" s="1"/>
  <c r="R362" i="1" s="1"/>
  <c r="M362" i="1"/>
  <c r="L362" i="1"/>
  <c r="S363" i="1"/>
  <c r="T363" i="1" s="1"/>
  <c r="O364" i="1"/>
  <c r="N364" i="1"/>
  <c r="P364" i="1" s="1"/>
  <c r="Q364" i="1" s="1"/>
  <c r="R364" i="1" s="1"/>
  <c r="M364" i="1"/>
  <c r="L364" i="1"/>
  <c r="O365" i="1"/>
  <c r="N365" i="1"/>
  <c r="P365" i="1" s="1"/>
  <c r="Q365" i="1" s="1"/>
  <c r="R365" i="1" s="1"/>
  <c r="M365" i="1"/>
  <c r="L365" i="1"/>
  <c r="O366" i="1"/>
  <c r="N366" i="1"/>
  <c r="P366" i="1" s="1"/>
  <c r="Q366" i="1" s="1"/>
  <c r="R366" i="1" s="1"/>
  <c r="M366" i="1"/>
  <c r="L366" i="1"/>
  <c r="O367" i="1"/>
  <c r="N367" i="1"/>
  <c r="P367" i="1" s="1"/>
  <c r="Q367" i="1" s="1"/>
  <c r="R367" i="1" s="1"/>
  <c r="M367" i="1"/>
  <c r="L367" i="1"/>
  <c r="O368" i="1"/>
  <c r="N368" i="1"/>
  <c r="P368" i="1" s="1"/>
  <c r="Q368" i="1" s="1"/>
  <c r="R368" i="1" s="1"/>
  <c r="M368" i="1"/>
  <c r="L368" i="1"/>
  <c r="O369" i="1"/>
  <c r="N369" i="1"/>
  <c r="P369" i="1" s="1"/>
  <c r="Q369" i="1" s="1"/>
  <c r="R369" i="1" s="1"/>
  <c r="M369" i="1"/>
  <c r="L369" i="1"/>
  <c r="S370" i="1"/>
  <c r="T370" i="1" s="1"/>
  <c r="O371" i="1"/>
  <c r="N371" i="1"/>
  <c r="P371" i="1" s="1"/>
  <c r="Q371" i="1" s="1"/>
  <c r="R371" i="1" s="1"/>
  <c r="M371" i="1"/>
  <c r="L371" i="1"/>
  <c r="O372" i="1"/>
  <c r="N372" i="1"/>
  <c r="P372" i="1" s="1"/>
  <c r="Q372" i="1" s="1"/>
  <c r="R372" i="1" s="1"/>
  <c r="M372" i="1"/>
  <c r="L372" i="1"/>
  <c r="O373" i="1"/>
  <c r="N373" i="1"/>
  <c r="P373" i="1" s="1"/>
  <c r="Q373" i="1" s="1"/>
  <c r="R373" i="1" s="1"/>
  <c r="M373" i="1"/>
  <c r="L373" i="1"/>
  <c r="O374" i="1"/>
  <c r="N374" i="1"/>
  <c r="P374" i="1" s="1"/>
  <c r="Q374" i="1" s="1"/>
  <c r="R374" i="1" s="1"/>
  <c r="M374" i="1"/>
  <c r="L374" i="1"/>
  <c r="O375" i="1"/>
  <c r="N375" i="1"/>
  <c r="P375" i="1" s="1"/>
  <c r="Q375" i="1" s="1"/>
  <c r="R375" i="1" s="1"/>
  <c r="M375" i="1"/>
  <c r="L375" i="1"/>
  <c r="O376" i="1"/>
  <c r="N376" i="1"/>
  <c r="P376" i="1" s="1"/>
  <c r="Q376" i="1" s="1"/>
  <c r="R376" i="1" s="1"/>
  <c r="M376" i="1"/>
  <c r="L376" i="1"/>
  <c r="O377" i="1"/>
  <c r="N377" i="1"/>
  <c r="P377" i="1" s="1"/>
  <c r="Q377" i="1" s="1"/>
  <c r="R377" i="1" s="1"/>
  <c r="M377" i="1"/>
  <c r="L377" i="1"/>
  <c r="O378" i="1"/>
  <c r="N378" i="1"/>
  <c r="P378" i="1" s="1"/>
  <c r="Q378" i="1" s="1"/>
  <c r="R378" i="1" s="1"/>
  <c r="M378" i="1"/>
  <c r="L378" i="1"/>
  <c r="S379" i="1"/>
  <c r="T379" i="1" s="1"/>
  <c r="O380" i="1"/>
  <c r="N380" i="1"/>
  <c r="P380" i="1" s="1"/>
  <c r="Q380" i="1" s="1"/>
  <c r="R380" i="1" s="1"/>
  <c r="M380" i="1"/>
  <c r="L380" i="1"/>
  <c r="S381" i="1"/>
  <c r="T381" i="1" s="1"/>
  <c r="O382" i="1"/>
  <c r="N382" i="1"/>
  <c r="P382" i="1" s="1"/>
  <c r="Q382" i="1" s="1"/>
  <c r="R382" i="1" s="1"/>
  <c r="M382" i="1"/>
  <c r="L382" i="1"/>
  <c r="O383" i="1"/>
  <c r="N383" i="1"/>
  <c r="P383" i="1" s="1"/>
  <c r="Q383" i="1" s="1"/>
  <c r="R383" i="1" s="1"/>
  <c r="M383" i="1"/>
  <c r="L383" i="1"/>
  <c r="S384" i="1"/>
  <c r="T384" i="1" s="1"/>
  <c r="O385" i="1"/>
  <c r="N385" i="1"/>
  <c r="P385" i="1" s="1"/>
  <c r="Q385" i="1" s="1"/>
  <c r="R385" i="1" s="1"/>
  <c r="M385" i="1"/>
  <c r="L385" i="1"/>
  <c r="O386" i="1"/>
  <c r="N386" i="1"/>
  <c r="P386" i="1" s="1"/>
  <c r="Q386" i="1" s="1"/>
  <c r="R386" i="1" s="1"/>
  <c r="M386" i="1"/>
  <c r="L386" i="1"/>
  <c r="S387" i="1"/>
  <c r="T387" i="1" s="1"/>
  <c r="O388" i="1"/>
  <c r="N388" i="1"/>
  <c r="P388" i="1" s="1"/>
  <c r="Q388" i="1" s="1"/>
  <c r="R388" i="1" s="1"/>
  <c r="M388" i="1"/>
  <c r="L388" i="1"/>
  <c r="O389" i="1"/>
  <c r="N389" i="1"/>
  <c r="P389" i="1" s="1"/>
  <c r="Q389" i="1" s="1"/>
  <c r="R389" i="1" s="1"/>
  <c r="M389" i="1"/>
  <c r="L389" i="1"/>
  <c r="O390" i="1"/>
  <c r="N390" i="1"/>
  <c r="P390" i="1" s="1"/>
  <c r="Q390" i="1" s="1"/>
  <c r="R390" i="1" s="1"/>
  <c r="M390" i="1"/>
  <c r="L390" i="1"/>
  <c r="S391" i="1"/>
  <c r="T391" i="1" s="1"/>
  <c r="O392" i="1"/>
  <c r="N392" i="1"/>
  <c r="P392" i="1" s="1"/>
  <c r="Q392" i="1" s="1"/>
  <c r="R392" i="1" s="1"/>
  <c r="M392" i="1"/>
  <c r="L392" i="1"/>
  <c r="S393" i="1"/>
  <c r="T393" i="1" s="1"/>
  <c r="O394" i="1"/>
  <c r="N394" i="1"/>
  <c r="P394" i="1" s="1"/>
  <c r="Q394" i="1" s="1"/>
  <c r="R394" i="1" s="1"/>
  <c r="M394" i="1"/>
  <c r="L394" i="1"/>
  <c r="O395" i="1"/>
  <c r="N395" i="1"/>
  <c r="P395" i="1" s="1"/>
  <c r="Q395" i="1" s="1"/>
  <c r="R395" i="1" s="1"/>
  <c r="M395" i="1"/>
  <c r="L395" i="1"/>
  <c r="O396" i="1"/>
  <c r="N396" i="1"/>
  <c r="P396" i="1" s="1"/>
  <c r="Q396" i="1" s="1"/>
  <c r="R396" i="1" s="1"/>
  <c r="M396" i="1"/>
  <c r="L396" i="1"/>
  <c r="O397" i="1"/>
  <c r="N397" i="1"/>
  <c r="P397" i="1" s="1"/>
  <c r="Q397" i="1" s="1"/>
  <c r="R397" i="1" s="1"/>
  <c r="M397" i="1"/>
  <c r="L397" i="1"/>
  <c r="S398" i="1"/>
  <c r="T398" i="1" s="1"/>
  <c r="O399" i="1"/>
  <c r="N399" i="1"/>
  <c r="P399" i="1" s="1"/>
  <c r="Q399" i="1" s="1"/>
  <c r="R399" i="1" s="1"/>
  <c r="M399" i="1"/>
  <c r="L399" i="1"/>
  <c r="O400" i="1"/>
  <c r="N400" i="1"/>
  <c r="P400" i="1" s="1"/>
  <c r="Q400" i="1" s="1"/>
  <c r="R400" i="1" s="1"/>
  <c r="M400" i="1"/>
  <c r="L400" i="1"/>
  <c r="O401" i="1"/>
  <c r="N401" i="1"/>
  <c r="P401" i="1" s="1"/>
  <c r="Q401" i="1" s="1"/>
  <c r="R401" i="1" s="1"/>
  <c r="M401" i="1"/>
  <c r="L401" i="1"/>
  <c r="O402" i="1"/>
  <c r="N402" i="1"/>
  <c r="P402" i="1" s="1"/>
  <c r="Q402" i="1" s="1"/>
  <c r="R402" i="1" s="1"/>
  <c r="M402" i="1"/>
  <c r="L402" i="1"/>
  <c r="O403" i="1"/>
  <c r="N403" i="1"/>
  <c r="P403" i="1" s="1"/>
  <c r="Q403" i="1" s="1"/>
  <c r="R403" i="1" s="1"/>
  <c r="M403" i="1"/>
  <c r="L403" i="1"/>
  <c r="O404" i="1"/>
  <c r="N404" i="1"/>
  <c r="P404" i="1" s="1"/>
  <c r="Q404" i="1" s="1"/>
  <c r="R404" i="1" s="1"/>
  <c r="M404" i="1"/>
  <c r="L404" i="1"/>
  <c r="S405" i="1"/>
  <c r="T405" i="1" s="1"/>
  <c r="O406" i="1"/>
  <c r="N406" i="1"/>
  <c r="P406" i="1" s="1"/>
  <c r="Q406" i="1" s="1"/>
  <c r="R406" i="1" s="1"/>
  <c r="M406" i="1"/>
  <c r="L406" i="1"/>
  <c r="O407" i="1"/>
  <c r="N407" i="1"/>
  <c r="P407" i="1" s="1"/>
  <c r="Q407" i="1" s="1"/>
  <c r="R407" i="1" s="1"/>
  <c r="M407" i="1"/>
  <c r="L407" i="1"/>
  <c r="O408" i="1"/>
  <c r="N408" i="1"/>
  <c r="P408" i="1" s="1"/>
  <c r="Q408" i="1" s="1"/>
  <c r="R408" i="1" s="1"/>
  <c r="M408" i="1"/>
  <c r="L408" i="1"/>
  <c r="O409" i="1"/>
  <c r="N409" i="1"/>
  <c r="P409" i="1" s="1"/>
  <c r="Q409" i="1" s="1"/>
  <c r="R409" i="1" s="1"/>
  <c r="M409" i="1"/>
  <c r="L409" i="1"/>
  <c r="O410" i="1"/>
  <c r="N410" i="1"/>
  <c r="P410" i="1" s="1"/>
  <c r="Q410" i="1" s="1"/>
  <c r="R410" i="1" s="1"/>
  <c r="M410" i="1"/>
  <c r="L410" i="1"/>
  <c r="O411" i="1"/>
  <c r="N411" i="1"/>
  <c r="P411" i="1" s="1"/>
  <c r="Q411" i="1" s="1"/>
  <c r="R411" i="1" s="1"/>
  <c r="M411" i="1"/>
  <c r="L411" i="1"/>
  <c r="S412" i="1"/>
  <c r="T412" i="1" s="1"/>
  <c r="O413" i="1"/>
  <c r="N413" i="1"/>
  <c r="P413" i="1" s="1"/>
  <c r="Q413" i="1" s="1"/>
  <c r="R413" i="1" s="1"/>
  <c r="M413" i="1"/>
  <c r="L413" i="1"/>
  <c r="O414" i="1"/>
  <c r="N414" i="1"/>
  <c r="P414" i="1" s="1"/>
  <c r="Q414" i="1" s="1"/>
  <c r="R414" i="1" s="1"/>
  <c r="M414" i="1"/>
  <c r="L414" i="1"/>
  <c r="O415" i="1"/>
  <c r="N415" i="1"/>
  <c r="P415" i="1" s="1"/>
  <c r="Q415" i="1" s="1"/>
  <c r="R415" i="1" s="1"/>
  <c r="M415" i="1"/>
  <c r="L415" i="1"/>
  <c r="O416" i="1"/>
  <c r="N416" i="1"/>
  <c r="P416" i="1" s="1"/>
  <c r="Q416" i="1" s="1"/>
  <c r="R416" i="1" s="1"/>
  <c r="M416" i="1"/>
  <c r="L416" i="1"/>
  <c r="O417" i="1"/>
  <c r="N417" i="1"/>
  <c r="P417" i="1" s="1"/>
  <c r="Q417" i="1" s="1"/>
  <c r="R417" i="1" s="1"/>
  <c r="M417" i="1"/>
  <c r="L417" i="1"/>
  <c r="O418" i="1"/>
  <c r="N418" i="1"/>
  <c r="P418" i="1" s="1"/>
  <c r="Q418" i="1" s="1"/>
  <c r="R418" i="1" s="1"/>
  <c r="M418" i="1"/>
  <c r="L418" i="1"/>
  <c r="S419" i="1"/>
  <c r="T419" i="1" s="1"/>
  <c r="O420" i="1"/>
  <c r="N420" i="1"/>
  <c r="P420" i="1" s="1"/>
  <c r="Q420" i="1" s="1"/>
  <c r="R420" i="1" s="1"/>
  <c r="M420" i="1"/>
  <c r="L420" i="1"/>
  <c r="O421" i="1"/>
  <c r="N421" i="1"/>
  <c r="P421" i="1" s="1"/>
  <c r="Q421" i="1" s="1"/>
  <c r="R421" i="1" s="1"/>
  <c r="M421" i="1"/>
  <c r="L421" i="1"/>
  <c r="O422" i="1"/>
  <c r="N422" i="1"/>
  <c r="P422" i="1" s="1"/>
  <c r="Q422" i="1" s="1"/>
  <c r="R422" i="1" s="1"/>
  <c r="M422" i="1"/>
  <c r="L422" i="1"/>
  <c r="O423" i="1"/>
  <c r="N423" i="1"/>
  <c r="P423" i="1" s="1"/>
  <c r="Q423" i="1" s="1"/>
  <c r="R423" i="1" s="1"/>
  <c r="M423" i="1"/>
  <c r="L423" i="1"/>
  <c r="S424" i="1"/>
  <c r="T424" i="1" s="1"/>
  <c r="S425" i="1"/>
  <c r="T425" i="1" s="1"/>
  <c r="O426" i="1"/>
  <c r="N426" i="1"/>
  <c r="P426" i="1" s="1"/>
  <c r="Q426" i="1" s="1"/>
  <c r="R426" i="1" s="1"/>
  <c r="M426" i="1"/>
  <c r="L426" i="1"/>
  <c r="O427" i="1"/>
  <c r="N427" i="1"/>
  <c r="P427" i="1" s="1"/>
  <c r="Q427" i="1" s="1"/>
  <c r="R427" i="1" s="1"/>
  <c r="M427" i="1"/>
  <c r="L427" i="1"/>
  <c r="O428" i="1"/>
  <c r="N428" i="1"/>
  <c r="P428" i="1" s="1"/>
  <c r="Q428" i="1" s="1"/>
  <c r="R428" i="1" s="1"/>
  <c r="M428" i="1"/>
  <c r="L428" i="1"/>
  <c r="O429" i="1"/>
  <c r="N429" i="1"/>
  <c r="P429" i="1" s="1"/>
  <c r="Q429" i="1" s="1"/>
  <c r="R429" i="1" s="1"/>
  <c r="M429" i="1"/>
  <c r="L429" i="1"/>
  <c r="O430" i="1"/>
  <c r="N430" i="1"/>
  <c r="P430" i="1" s="1"/>
  <c r="Q430" i="1" s="1"/>
  <c r="R430" i="1" s="1"/>
  <c r="M430" i="1"/>
  <c r="L430" i="1"/>
  <c r="O431" i="1"/>
  <c r="N431" i="1"/>
  <c r="P431" i="1" s="1"/>
  <c r="Q431" i="1" s="1"/>
  <c r="R431" i="1" s="1"/>
  <c r="M431" i="1"/>
  <c r="L431" i="1"/>
  <c r="S432" i="1"/>
  <c r="T432" i="1" s="1"/>
  <c r="O433" i="1"/>
  <c r="N433" i="1"/>
  <c r="P433" i="1" s="1"/>
  <c r="Q433" i="1" s="1"/>
  <c r="R433" i="1" s="1"/>
  <c r="M433" i="1"/>
  <c r="L433" i="1"/>
  <c r="O434" i="1"/>
  <c r="N434" i="1"/>
  <c r="P434" i="1" s="1"/>
  <c r="Q434" i="1" s="1"/>
  <c r="R434" i="1" s="1"/>
  <c r="M434" i="1"/>
  <c r="L434" i="1"/>
  <c r="O435" i="1"/>
  <c r="N435" i="1"/>
  <c r="P435" i="1" s="1"/>
  <c r="Q435" i="1" s="1"/>
  <c r="R435" i="1" s="1"/>
  <c r="M435" i="1"/>
  <c r="L435" i="1"/>
  <c r="O436" i="1"/>
  <c r="N436" i="1"/>
  <c r="P436" i="1" s="1"/>
  <c r="Q436" i="1" s="1"/>
  <c r="R436" i="1" s="1"/>
  <c r="M436" i="1"/>
  <c r="L436" i="1"/>
  <c r="O437" i="1"/>
  <c r="N437" i="1"/>
  <c r="P437" i="1" s="1"/>
  <c r="Q437" i="1" s="1"/>
  <c r="R437" i="1" s="1"/>
  <c r="M437" i="1"/>
  <c r="L437" i="1"/>
  <c r="S438" i="1"/>
  <c r="T438" i="1" s="1"/>
  <c r="O439" i="1"/>
  <c r="N439" i="1"/>
  <c r="P439" i="1" s="1"/>
  <c r="Q439" i="1" s="1"/>
  <c r="R439" i="1" s="1"/>
  <c r="M439" i="1"/>
  <c r="L439" i="1"/>
  <c r="O440" i="1"/>
  <c r="N440" i="1"/>
  <c r="P440" i="1" s="1"/>
  <c r="Q440" i="1" s="1"/>
  <c r="R440" i="1" s="1"/>
  <c r="M440" i="1"/>
  <c r="L440" i="1"/>
  <c r="O441" i="1"/>
  <c r="N441" i="1"/>
  <c r="P441" i="1" s="1"/>
  <c r="Q441" i="1" s="1"/>
  <c r="R441" i="1" s="1"/>
  <c r="M441" i="1"/>
  <c r="L441" i="1"/>
  <c r="O442" i="1"/>
  <c r="N442" i="1"/>
  <c r="P442" i="1" s="1"/>
  <c r="Q442" i="1" s="1"/>
  <c r="R442" i="1" s="1"/>
  <c r="M442" i="1"/>
  <c r="L442" i="1"/>
  <c r="O443" i="1"/>
  <c r="N443" i="1"/>
  <c r="P443" i="1" s="1"/>
  <c r="Q443" i="1" s="1"/>
  <c r="R443" i="1" s="1"/>
  <c r="M443" i="1"/>
  <c r="L443" i="1"/>
  <c r="O444" i="1"/>
  <c r="N444" i="1"/>
  <c r="P444" i="1" s="1"/>
  <c r="Q444" i="1" s="1"/>
  <c r="R444" i="1" s="1"/>
  <c r="M444" i="1"/>
  <c r="L444" i="1"/>
  <c r="O445" i="1"/>
  <c r="N445" i="1"/>
  <c r="P445" i="1" s="1"/>
  <c r="Q445" i="1" s="1"/>
  <c r="R445" i="1" s="1"/>
  <c r="M445" i="1"/>
  <c r="L445" i="1"/>
  <c r="O446" i="1"/>
  <c r="N446" i="1"/>
  <c r="P446" i="1" s="1"/>
  <c r="Q446" i="1" s="1"/>
  <c r="R446" i="1" s="1"/>
  <c r="M446" i="1"/>
  <c r="L446" i="1"/>
  <c r="O447" i="1"/>
  <c r="N447" i="1"/>
  <c r="P447" i="1" s="1"/>
  <c r="Q447" i="1" s="1"/>
  <c r="R447" i="1" s="1"/>
  <c r="M447" i="1"/>
  <c r="L447" i="1"/>
  <c r="O448" i="1"/>
  <c r="N448" i="1"/>
  <c r="P448" i="1" s="1"/>
  <c r="Q448" i="1" s="1"/>
  <c r="R448" i="1" s="1"/>
  <c r="M448" i="1"/>
  <c r="L448" i="1"/>
  <c r="O449" i="1"/>
  <c r="N449" i="1"/>
  <c r="P449" i="1" s="1"/>
  <c r="Q449" i="1" s="1"/>
  <c r="R449" i="1" s="1"/>
  <c r="M449" i="1"/>
  <c r="L449" i="1"/>
  <c r="O450" i="1"/>
  <c r="N450" i="1"/>
  <c r="P450" i="1" s="1"/>
  <c r="Q450" i="1" s="1"/>
  <c r="R450" i="1" s="1"/>
  <c r="M450" i="1"/>
  <c r="L450" i="1"/>
  <c r="O451" i="1"/>
  <c r="N451" i="1"/>
  <c r="P451" i="1" s="1"/>
  <c r="Q451" i="1" s="1"/>
  <c r="R451" i="1" s="1"/>
  <c r="M451" i="1"/>
  <c r="L451" i="1"/>
  <c r="O452" i="1"/>
  <c r="N452" i="1"/>
  <c r="P452" i="1" s="1"/>
  <c r="Q452" i="1" s="1"/>
  <c r="R452" i="1" s="1"/>
  <c r="M452" i="1"/>
  <c r="L452" i="1"/>
  <c r="S453" i="1"/>
  <c r="T453" i="1" s="1"/>
  <c r="O454" i="1"/>
  <c r="N454" i="1"/>
  <c r="P454" i="1" s="1"/>
  <c r="Q454" i="1" s="1"/>
  <c r="R454" i="1" s="1"/>
  <c r="M454" i="1"/>
  <c r="L454" i="1"/>
  <c r="O455" i="1"/>
  <c r="N455" i="1"/>
  <c r="P455" i="1" s="1"/>
  <c r="Q455" i="1" s="1"/>
  <c r="R455" i="1" s="1"/>
  <c r="M455" i="1"/>
  <c r="L455" i="1"/>
  <c r="O456" i="1"/>
  <c r="N456" i="1"/>
  <c r="P456" i="1" s="1"/>
  <c r="Q456" i="1" s="1"/>
  <c r="R456" i="1" s="1"/>
  <c r="M456" i="1"/>
  <c r="L456" i="1"/>
  <c r="O457" i="1"/>
  <c r="N457" i="1"/>
  <c r="P457" i="1" s="1"/>
  <c r="Q457" i="1" s="1"/>
  <c r="R457" i="1" s="1"/>
  <c r="M457" i="1"/>
  <c r="L457" i="1"/>
  <c r="O458" i="1"/>
  <c r="N458" i="1"/>
  <c r="P458" i="1" s="1"/>
  <c r="Q458" i="1" s="1"/>
  <c r="R458" i="1" s="1"/>
  <c r="M458" i="1"/>
  <c r="L458" i="1"/>
  <c r="O459" i="1"/>
  <c r="N459" i="1"/>
  <c r="P459" i="1" s="1"/>
  <c r="Q459" i="1" s="1"/>
  <c r="R459" i="1" s="1"/>
  <c r="M459" i="1"/>
  <c r="L459" i="1"/>
  <c r="S460" i="1"/>
  <c r="T460" i="1" s="1"/>
  <c r="O461" i="1"/>
  <c r="N461" i="1"/>
  <c r="P461" i="1" s="1"/>
  <c r="Q461" i="1" s="1"/>
  <c r="R461" i="1" s="1"/>
  <c r="M461" i="1"/>
  <c r="L461" i="1"/>
  <c r="O462" i="1"/>
  <c r="N462" i="1"/>
  <c r="P462" i="1" s="1"/>
  <c r="Q462" i="1" s="1"/>
  <c r="R462" i="1" s="1"/>
  <c r="M462" i="1"/>
  <c r="L462" i="1"/>
  <c r="O463" i="1"/>
  <c r="N463" i="1"/>
  <c r="P463" i="1" s="1"/>
  <c r="Q463" i="1" s="1"/>
  <c r="R463" i="1" s="1"/>
  <c r="M463" i="1"/>
  <c r="L463" i="1"/>
  <c r="O464" i="1"/>
  <c r="N464" i="1"/>
  <c r="P464" i="1" s="1"/>
  <c r="Q464" i="1" s="1"/>
  <c r="R464" i="1" s="1"/>
  <c r="M464" i="1"/>
  <c r="L464" i="1"/>
  <c r="O465" i="1"/>
  <c r="N465" i="1"/>
  <c r="P465" i="1" s="1"/>
  <c r="Q465" i="1" s="1"/>
  <c r="R465" i="1" s="1"/>
  <c r="M465" i="1"/>
  <c r="L465" i="1"/>
  <c r="O466" i="1"/>
  <c r="N466" i="1"/>
  <c r="P466" i="1" s="1"/>
  <c r="Q466" i="1" s="1"/>
  <c r="R466" i="1" s="1"/>
  <c r="M466" i="1"/>
  <c r="L466" i="1"/>
  <c r="S467" i="1"/>
  <c r="T467" i="1" s="1"/>
  <c r="O468" i="1"/>
  <c r="N468" i="1"/>
  <c r="P468" i="1" s="1"/>
  <c r="Q468" i="1" s="1"/>
  <c r="R468" i="1" s="1"/>
  <c r="M468" i="1"/>
  <c r="L468" i="1"/>
  <c r="O469" i="1"/>
  <c r="N469" i="1"/>
  <c r="P469" i="1" s="1"/>
  <c r="Q469" i="1" s="1"/>
  <c r="R469" i="1" s="1"/>
  <c r="M469" i="1"/>
  <c r="L469" i="1"/>
  <c r="O470" i="1"/>
  <c r="N470" i="1"/>
  <c r="P470" i="1" s="1"/>
  <c r="Q470" i="1" s="1"/>
  <c r="R470" i="1" s="1"/>
  <c r="M470" i="1"/>
  <c r="L470" i="1"/>
  <c r="O471" i="1"/>
  <c r="N471" i="1"/>
  <c r="P471" i="1" s="1"/>
  <c r="Q471" i="1" s="1"/>
  <c r="R471" i="1" s="1"/>
  <c r="M471" i="1"/>
  <c r="L471" i="1"/>
  <c r="O472" i="1"/>
  <c r="N472" i="1"/>
  <c r="P472" i="1" s="1"/>
  <c r="Q472" i="1" s="1"/>
  <c r="R472" i="1" s="1"/>
  <c r="M472" i="1"/>
  <c r="L472" i="1"/>
  <c r="O473" i="1"/>
  <c r="N473" i="1"/>
  <c r="P473" i="1" s="1"/>
  <c r="Q473" i="1" s="1"/>
  <c r="R473" i="1" s="1"/>
  <c r="M473" i="1"/>
  <c r="L473" i="1"/>
  <c r="S474" i="1"/>
  <c r="T474" i="1" s="1"/>
  <c r="O475" i="1"/>
  <c r="N475" i="1"/>
  <c r="P475" i="1" s="1"/>
  <c r="Q475" i="1" s="1"/>
  <c r="R475" i="1" s="1"/>
  <c r="M475" i="1"/>
  <c r="L475" i="1"/>
  <c r="O476" i="1"/>
  <c r="N476" i="1"/>
  <c r="P476" i="1" s="1"/>
  <c r="Q476" i="1" s="1"/>
  <c r="R476" i="1" s="1"/>
  <c r="M476" i="1"/>
  <c r="L476" i="1"/>
  <c r="O477" i="1"/>
  <c r="N477" i="1"/>
  <c r="P477" i="1" s="1"/>
  <c r="Q477" i="1" s="1"/>
  <c r="R477" i="1" s="1"/>
  <c r="M477" i="1"/>
  <c r="L477" i="1"/>
  <c r="O478" i="1"/>
  <c r="N478" i="1"/>
  <c r="P478" i="1" s="1"/>
  <c r="Q478" i="1" s="1"/>
  <c r="R478" i="1" s="1"/>
  <c r="M478" i="1"/>
  <c r="L478" i="1"/>
  <c r="O479" i="1"/>
  <c r="N479" i="1"/>
  <c r="P479" i="1" s="1"/>
  <c r="Q479" i="1" s="1"/>
  <c r="R479" i="1" s="1"/>
  <c r="M479" i="1"/>
  <c r="L479" i="1"/>
  <c r="O480" i="1"/>
  <c r="N480" i="1"/>
  <c r="P480" i="1" s="1"/>
  <c r="Q480" i="1" s="1"/>
  <c r="R480" i="1" s="1"/>
  <c r="M480" i="1"/>
  <c r="L480" i="1"/>
  <c r="S481" i="1"/>
  <c r="T481" i="1" s="1"/>
  <c r="O482" i="1"/>
  <c r="N482" i="1"/>
  <c r="P482" i="1" s="1"/>
  <c r="Q482" i="1" s="1"/>
  <c r="R482" i="1" s="1"/>
  <c r="M482" i="1"/>
  <c r="L482" i="1"/>
  <c r="S483" i="1"/>
  <c r="T483" i="1" s="1"/>
  <c r="S484" i="1"/>
  <c r="T484" i="1" s="1"/>
  <c r="O485" i="1"/>
  <c r="N485" i="1"/>
  <c r="P485" i="1" s="1"/>
  <c r="Q485" i="1" s="1"/>
  <c r="R485" i="1" s="1"/>
  <c r="M485" i="1"/>
  <c r="L485" i="1"/>
  <c r="O486" i="1"/>
  <c r="N486" i="1"/>
  <c r="P486" i="1" s="1"/>
  <c r="Q486" i="1" s="1"/>
  <c r="R486" i="1" s="1"/>
  <c r="M486" i="1"/>
  <c r="L486" i="1"/>
  <c r="O487" i="1"/>
  <c r="N487" i="1"/>
  <c r="P487" i="1" s="1"/>
  <c r="Q487" i="1" s="1"/>
  <c r="R487" i="1" s="1"/>
  <c r="M487" i="1"/>
  <c r="L487" i="1"/>
  <c r="O488" i="1"/>
  <c r="N488" i="1"/>
  <c r="P488" i="1" s="1"/>
  <c r="Q488" i="1" s="1"/>
  <c r="R488" i="1" s="1"/>
  <c r="M488" i="1"/>
  <c r="L488" i="1"/>
  <c r="O489" i="1"/>
  <c r="N489" i="1"/>
  <c r="P489" i="1" s="1"/>
  <c r="Q489" i="1" s="1"/>
  <c r="R489" i="1" s="1"/>
  <c r="M489" i="1"/>
  <c r="L489" i="1"/>
  <c r="S490" i="1"/>
  <c r="T490" i="1" s="1"/>
  <c r="O491" i="1"/>
  <c r="N491" i="1"/>
  <c r="P491" i="1" s="1"/>
  <c r="Q491" i="1" s="1"/>
  <c r="R491" i="1" s="1"/>
  <c r="M491" i="1"/>
  <c r="L491" i="1"/>
  <c r="O492" i="1"/>
  <c r="N492" i="1"/>
  <c r="P492" i="1" s="1"/>
  <c r="Q492" i="1" s="1"/>
  <c r="R492" i="1" s="1"/>
  <c r="M492" i="1"/>
  <c r="L492" i="1"/>
  <c r="O493" i="1"/>
  <c r="N493" i="1"/>
  <c r="P493" i="1" s="1"/>
  <c r="Q493" i="1" s="1"/>
  <c r="R493" i="1" s="1"/>
  <c r="M493" i="1"/>
  <c r="L493" i="1"/>
  <c r="O494" i="1"/>
  <c r="N494" i="1"/>
  <c r="P494" i="1" s="1"/>
  <c r="Q494" i="1" s="1"/>
  <c r="R494" i="1" s="1"/>
  <c r="M494" i="1"/>
  <c r="L494" i="1"/>
  <c r="O495" i="1"/>
  <c r="N495" i="1"/>
  <c r="P495" i="1" s="1"/>
  <c r="Q495" i="1" s="1"/>
  <c r="R495" i="1" s="1"/>
  <c r="M495" i="1"/>
  <c r="L495" i="1"/>
  <c r="O496" i="1"/>
  <c r="N496" i="1"/>
  <c r="P496" i="1" s="1"/>
  <c r="Q496" i="1" s="1"/>
  <c r="R496" i="1" s="1"/>
  <c r="M496" i="1"/>
  <c r="L496" i="1"/>
  <c r="S497" i="1"/>
  <c r="T497" i="1" s="1"/>
  <c r="O498" i="1"/>
  <c r="N498" i="1"/>
  <c r="P498" i="1" s="1"/>
  <c r="Q498" i="1" s="1"/>
  <c r="R498" i="1" s="1"/>
  <c r="M498" i="1"/>
  <c r="L498" i="1"/>
  <c r="O499" i="1"/>
  <c r="N499" i="1"/>
  <c r="P499" i="1" s="1"/>
  <c r="Q499" i="1" s="1"/>
  <c r="R499" i="1" s="1"/>
  <c r="M499" i="1"/>
  <c r="L499" i="1"/>
  <c r="O500" i="1"/>
  <c r="N500" i="1"/>
  <c r="P500" i="1" s="1"/>
  <c r="Q500" i="1" s="1"/>
  <c r="R500" i="1" s="1"/>
  <c r="M500" i="1"/>
  <c r="L500" i="1"/>
  <c r="O501" i="1"/>
  <c r="N501" i="1"/>
  <c r="P501" i="1" s="1"/>
  <c r="Q501" i="1" s="1"/>
  <c r="R501" i="1" s="1"/>
  <c r="M501" i="1"/>
  <c r="L501" i="1"/>
  <c r="O502" i="1"/>
  <c r="N502" i="1"/>
  <c r="P502" i="1" s="1"/>
  <c r="Q502" i="1" s="1"/>
  <c r="R502" i="1" s="1"/>
  <c r="M502" i="1"/>
  <c r="L502" i="1"/>
  <c r="O503" i="1"/>
  <c r="N503" i="1"/>
  <c r="P503" i="1" s="1"/>
  <c r="Q503" i="1" s="1"/>
  <c r="R503" i="1" s="1"/>
  <c r="M503" i="1"/>
  <c r="L503" i="1"/>
  <c r="S504" i="1"/>
  <c r="T504" i="1" s="1"/>
  <c r="O505" i="1"/>
  <c r="N505" i="1"/>
  <c r="P505" i="1" s="1"/>
  <c r="Q505" i="1" s="1"/>
  <c r="R505" i="1" s="1"/>
  <c r="M505" i="1"/>
  <c r="L505" i="1"/>
  <c r="O506" i="1"/>
  <c r="N506" i="1"/>
  <c r="P506" i="1" s="1"/>
  <c r="Q506" i="1" s="1"/>
  <c r="R506" i="1" s="1"/>
  <c r="M506" i="1"/>
  <c r="L506" i="1"/>
  <c r="O507" i="1"/>
  <c r="N507" i="1"/>
  <c r="P507" i="1" s="1"/>
  <c r="Q507" i="1" s="1"/>
  <c r="R507" i="1" s="1"/>
  <c r="M507" i="1"/>
  <c r="L507" i="1"/>
  <c r="O508" i="1"/>
  <c r="N508" i="1"/>
  <c r="P508" i="1" s="1"/>
  <c r="Q508" i="1" s="1"/>
  <c r="R508" i="1" s="1"/>
  <c r="M508" i="1"/>
  <c r="L508" i="1"/>
  <c r="O509" i="1"/>
  <c r="N509" i="1"/>
  <c r="P509" i="1" s="1"/>
  <c r="Q509" i="1" s="1"/>
  <c r="R509" i="1" s="1"/>
  <c r="M509" i="1"/>
  <c r="L509" i="1"/>
  <c r="O510" i="1"/>
  <c r="N510" i="1"/>
  <c r="P510" i="1" s="1"/>
  <c r="Q510" i="1" s="1"/>
  <c r="R510" i="1" s="1"/>
  <c r="M510" i="1"/>
  <c r="L510" i="1"/>
  <c r="S511" i="1"/>
  <c r="T511" i="1" s="1"/>
  <c r="O512" i="1"/>
  <c r="N512" i="1"/>
  <c r="P512" i="1" s="1"/>
  <c r="Q512" i="1" s="1"/>
  <c r="R512" i="1" s="1"/>
  <c r="M512" i="1"/>
  <c r="L512" i="1"/>
  <c r="S513" i="1"/>
  <c r="T513" i="1" s="1"/>
  <c r="S514" i="1"/>
  <c r="T514" i="1" s="1"/>
  <c r="O515" i="1"/>
  <c r="N515" i="1"/>
  <c r="P515" i="1" s="1"/>
  <c r="Q515" i="1" s="1"/>
  <c r="R515" i="1" s="1"/>
  <c r="M515" i="1"/>
  <c r="L515" i="1"/>
  <c r="O516" i="1"/>
  <c r="N516" i="1"/>
  <c r="P516" i="1" s="1"/>
  <c r="Q516" i="1" s="1"/>
  <c r="R516" i="1" s="1"/>
  <c r="M516" i="1"/>
  <c r="L516" i="1"/>
  <c r="O517" i="1"/>
  <c r="N517" i="1"/>
  <c r="P517" i="1" s="1"/>
  <c r="Q517" i="1" s="1"/>
  <c r="R517" i="1" s="1"/>
  <c r="M517" i="1"/>
  <c r="L517" i="1"/>
  <c r="O518" i="1"/>
  <c r="N518" i="1"/>
  <c r="P518" i="1" s="1"/>
  <c r="Q518" i="1" s="1"/>
  <c r="R518" i="1" s="1"/>
  <c r="M518" i="1"/>
  <c r="L518" i="1"/>
  <c r="O519" i="1"/>
  <c r="N519" i="1"/>
  <c r="P519" i="1" s="1"/>
  <c r="Q519" i="1" s="1"/>
  <c r="R519" i="1" s="1"/>
  <c r="M519" i="1"/>
  <c r="L519" i="1"/>
  <c r="O520" i="1"/>
  <c r="N520" i="1"/>
  <c r="P520" i="1" s="1"/>
  <c r="Q520" i="1" s="1"/>
  <c r="R520" i="1" s="1"/>
  <c r="M520" i="1"/>
  <c r="L520" i="1"/>
  <c r="S521" i="1"/>
  <c r="T521" i="1" s="1"/>
  <c r="O522" i="1"/>
  <c r="N522" i="1"/>
  <c r="P522" i="1" s="1"/>
  <c r="Q522" i="1" s="1"/>
  <c r="R522" i="1" s="1"/>
  <c r="M522" i="1"/>
  <c r="L522" i="1"/>
  <c r="O523" i="1"/>
  <c r="N523" i="1"/>
  <c r="P523" i="1" s="1"/>
  <c r="Q523" i="1" s="1"/>
  <c r="R523" i="1" s="1"/>
  <c r="M523" i="1"/>
  <c r="L523" i="1"/>
  <c r="O524" i="1"/>
  <c r="N524" i="1"/>
  <c r="P524" i="1" s="1"/>
  <c r="Q524" i="1" s="1"/>
  <c r="R524" i="1" s="1"/>
  <c r="M524" i="1"/>
  <c r="L524" i="1"/>
  <c r="O525" i="1"/>
  <c r="N525" i="1"/>
  <c r="P525" i="1" s="1"/>
  <c r="Q525" i="1" s="1"/>
  <c r="R525" i="1" s="1"/>
  <c r="M525" i="1"/>
  <c r="L525" i="1"/>
  <c r="O526" i="1"/>
  <c r="N526" i="1"/>
  <c r="P526" i="1" s="1"/>
  <c r="Q526" i="1" s="1"/>
  <c r="R526" i="1" s="1"/>
  <c r="M526" i="1"/>
  <c r="L526" i="1"/>
  <c r="O527" i="1"/>
  <c r="N527" i="1"/>
  <c r="P527" i="1" s="1"/>
  <c r="Q527" i="1" s="1"/>
  <c r="R527" i="1" s="1"/>
  <c r="M527" i="1"/>
  <c r="L527" i="1"/>
  <c r="O528" i="1"/>
  <c r="N528" i="1"/>
  <c r="P528" i="1" s="1"/>
  <c r="Q528" i="1" s="1"/>
  <c r="R528" i="1" s="1"/>
  <c r="M528" i="1"/>
  <c r="L528" i="1"/>
  <c r="O529" i="1"/>
  <c r="N529" i="1"/>
  <c r="P529" i="1" s="1"/>
  <c r="Q529" i="1" s="1"/>
  <c r="R529" i="1" s="1"/>
  <c r="M529" i="1"/>
  <c r="L529" i="1"/>
  <c r="O530" i="1"/>
  <c r="N530" i="1"/>
  <c r="P530" i="1" s="1"/>
  <c r="Q530" i="1" s="1"/>
  <c r="R530" i="1" s="1"/>
  <c r="M530" i="1"/>
  <c r="L530" i="1"/>
  <c r="O531" i="1"/>
  <c r="N531" i="1"/>
  <c r="P531" i="1" s="1"/>
  <c r="Q531" i="1" s="1"/>
  <c r="R531" i="1" s="1"/>
  <c r="M531" i="1"/>
  <c r="L531" i="1"/>
  <c r="S532" i="1"/>
  <c r="T532" i="1" s="1"/>
  <c r="O533" i="1"/>
  <c r="N533" i="1"/>
  <c r="P533" i="1" s="1"/>
  <c r="Q533" i="1" s="1"/>
  <c r="R533" i="1" s="1"/>
  <c r="M533" i="1"/>
  <c r="L533" i="1"/>
  <c r="S534" i="1"/>
  <c r="T534" i="1" s="1"/>
  <c r="O535" i="1"/>
  <c r="N535" i="1"/>
  <c r="P535" i="1" s="1"/>
  <c r="Q535" i="1" s="1"/>
  <c r="R535" i="1" s="1"/>
  <c r="M535" i="1"/>
  <c r="L535" i="1"/>
  <c r="O536" i="1"/>
  <c r="N536" i="1"/>
  <c r="P536" i="1" s="1"/>
  <c r="Q536" i="1" s="1"/>
  <c r="R536" i="1" s="1"/>
  <c r="M536" i="1"/>
  <c r="L536" i="1"/>
  <c r="O537" i="1"/>
  <c r="N537" i="1"/>
  <c r="P537" i="1" s="1"/>
  <c r="Q537" i="1" s="1"/>
  <c r="R537" i="1" s="1"/>
  <c r="M537" i="1"/>
  <c r="L537" i="1"/>
  <c r="O538" i="1"/>
  <c r="N538" i="1"/>
  <c r="P538" i="1" s="1"/>
  <c r="Q538" i="1" s="1"/>
  <c r="R538" i="1" s="1"/>
  <c r="M538" i="1"/>
  <c r="L538" i="1"/>
  <c r="O539" i="1"/>
  <c r="N539" i="1"/>
  <c r="P539" i="1" s="1"/>
  <c r="Q539" i="1" s="1"/>
  <c r="R539" i="1" s="1"/>
  <c r="M539" i="1"/>
  <c r="L539" i="1"/>
  <c r="O540" i="1"/>
  <c r="N540" i="1"/>
  <c r="P540" i="1" s="1"/>
  <c r="Q540" i="1" s="1"/>
  <c r="R540" i="1" s="1"/>
  <c r="M540" i="1"/>
  <c r="L540" i="1"/>
  <c r="S541" i="1"/>
  <c r="T541" i="1" s="1"/>
  <c r="O542" i="1"/>
  <c r="N542" i="1"/>
  <c r="P542" i="1" s="1"/>
  <c r="Q542" i="1" s="1"/>
  <c r="R542" i="1" s="1"/>
  <c r="M542" i="1"/>
  <c r="L542" i="1"/>
  <c r="S543" i="1"/>
  <c r="T543" i="1" s="1"/>
  <c r="O544" i="1"/>
  <c r="N544" i="1"/>
  <c r="P544" i="1" s="1"/>
  <c r="Q544" i="1" s="1"/>
  <c r="R544" i="1" s="1"/>
  <c r="M544" i="1"/>
  <c r="L544" i="1"/>
  <c r="O545" i="1"/>
  <c r="N545" i="1"/>
  <c r="P545" i="1" s="1"/>
  <c r="Q545" i="1" s="1"/>
  <c r="R545" i="1" s="1"/>
  <c r="M545" i="1"/>
  <c r="L545" i="1"/>
  <c r="O546" i="1"/>
  <c r="N546" i="1"/>
  <c r="P546" i="1" s="1"/>
  <c r="Q546" i="1" s="1"/>
  <c r="R546" i="1" s="1"/>
  <c r="M546" i="1"/>
  <c r="L546" i="1"/>
  <c r="S547" i="1"/>
  <c r="T547" i="1" s="1"/>
  <c r="O548" i="1"/>
  <c r="N548" i="1"/>
  <c r="P548" i="1" s="1"/>
  <c r="Q548" i="1" s="1"/>
  <c r="R548" i="1" s="1"/>
  <c r="M548" i="1"/>
  <c r="L548" i="1"/>
  <c r="O549" i="1"/>
  <c r="N549" i="1"/>
  <c r="P549" i="1" s="1"/>
  <c r="Q549" i="1" s="1"/>
  <c r="R549" i="1" s="1"/>
  <c r="M549" i="1"/>
  <c r="L549" i="1"/>
  <c r="O550" i="1"/>
  <c r="N550" i="1"/>
  <c r="P550" i="1" s="1"/>
  <c r="Q550" i="1" s="1"/>
  <c r="R550" i="1" s="1"/>
  <c r="M550" i="1"/>
  <c r="L550" i="1"/>
  <c r="O551" i="1"/>
  <c r="N551" i="1"/>
  <c r="P551" i="1" s="1"/>
  <c r="Q551" i="1" s="1"/>
  <c r="R551" i="1" s="1"/>
  <c r="M551" i="1"/>
  <c r="L551" i="1"/>
  <c r="O552" i="1"/>
  <c r="N552" i="1"/>
  <c r="P552" i="1" s="1"/>
  <c r="Q552" i="1" s="1"/>
  <c r="R552" i="1" s="1"/>
  <c r="M552" i="1"/>
  <c r="L552" i="1"/>
  <c r="O553" i="1"/>
  <c r="N553" i="1"/>
  <c r="P553" i="1" s="1"/>
  <c r="Q553" i="1" s="1"/>
  <c r="R553" i="1" s="1"/>
  <c r="M553" i="1"/>
  <c r="L553" i="1"/>
  <c r="S554" i="1"/>
  <c r="T554" i="1" s="1"/>
  <c r="O555" i="1"/>
  <c r="N555" i="1"/>
  <c r="P555" i="1" s="1"/>
  <c r="Q555" i="1" s="1"/>
  <c r="R555" i="1" s="1"/>
  <c r="M555" i="1"/>
  <c r="L555" i="1"/>
  <c r="O556" i="1"/>
  <c r="N556" i="1"/>
  <c r="P556" i="1" s="1"/>
  <c r="Q556" i="1" s="1"/>
  <c r="R556" i="1" s="1"/>
  <c r="M556" i="1"/>
  <c r="L556" i="1"/>
  <c r="O557" i="1"/>
  <c r="N557" i="1"/>
  <c r="P557" i="1" s="1"/>
  <c r="Q557" i="1" s="1"/>
  <c r="R557" i="1" s="1"/>
  <c r="M557" i="1"/>
  <c r="L557" i="1"/>
  <c r="O558" i="1"/>
  <c r="N558" i="1"/>
  <c r="P558" i="1" s="1"/>
  <c r="Q558" i="1" s="1"/>
  <c r="R558" i="1" s="1"/>
  <c r="M558" i="1"/>
  <c r="L558" i="1"/>
  <c r="O559" i="1"/>
  <c r="N559" i="1"/>
  <c r="P559" i="1" s="1"/>
  <c r="Q559" i="1" s="1"/>
  <c r="R559" i="1" s="1"/>
  <c r="M559" i="1"/>
  <c r="L559" i="1"/>
  <c r="O560" i="1"/>
  <c r="N560" i="1"/>
  <c r="P560" i="1" s="1"/>
  <c r="Q560" i="1" s="1"/>
  <c r="R560" i="1" s="1"/>
  <c r="M560" i="1"/>
  <c r="L560" i="1"/>
  <c r="S561" i="1"/>
  <c r="T561" i="1" s="1"/>
  <c r="O562" i="1"/>
  <c r="N562" i="1"/>
  <c r="P562" i="1" s="1"/>
  <c r="Q562" i="1" s="1"/>
  <c r="R562" i="1" s="1"/>
  <c r="M562" i="1"/>
  <c r="L562" i="1"/>
  <c r="O563" i="1"/>
  <c r="N563" i="1"/>
  <c r="P563" i="1" s="1"/>
  <c r="Q563" i="1" s="1"/>
  <c r="R563" i="1" s="1"/>
  <c r="M563" i="1"/>
  <c r="L563" i="1"/>
  <c r="O564" i="1"/>
  <c r="N564" i="1"/>
  <c r="P564" i="1" s="1"/>
  <c r="Q564" i="1" s="1"/>
  <c r="R564" i="1" s="1"/>
  <c r="M564" i="1"/>
  <c r="L564" i="1"/>
  <c r="O565" i="1"/>
  <c r="N565" i="1"/>
  <c r="P565" i="1" s="1"/>
  <c r="Q565" i="1" s="1"/>
  <c r="R565" i="1" s="1"/>
  <c r="M565" i="1"/>
  <c r="L565" i="1"/>
  <c r="O566" i="1"/>
  <c r="N566" i="1"/>
  <c r="P566" i="1" s="1"/>
  <c r="Q566" i="1" s="1"/>
  <c r="R566" i="1" s="1"/>
  <c r="M566" i="1"/>
  <c r="L566" i="1"/>
  <c r="O567" i="1"/>
  <c r="N567" i="1"/>
  <c r="P567" i="1" s="1"/>
  <c r="Q567" i="1" s="1"/>
  <c r="R567" i="1" s="1"/>
  <c r="M567" i="1"/>
  <c r="L567" i="1"/>
  <c r="S568" i="1"/>
  <c r="T568" i="1" s="1"/>
  <c r="O569" i="1"/>
  <c r="N569" i="1"/>
  <c r="P569" i="1" s="1"/>
  <c r="Q569" i="1" s="1"/>
  <c r="R569" i="1" s="1"/>
  <c r="M569" i="1"/>
  <c r="L569" i="1"/>
  <c r="O570" i="1"/>
  <c r="N570" i="1"/>
  <c r="P570" i="1" s="1"/>
  <c r="Q570" i="1" s="1"/>
  <c r="R570" i="1" s="1"/>
  <c r="M570" i="1"/>
  <c r="L570" i="1"/>
  <c r="O571" i="1"/>
  <c r="N571" i="1"/>
  <c r="P571" i="1" s="1"/>
  <c r="Q571" i="1" s="1"/>
  <c r="R571" i="1" s="1"/>
  <c r="M571" i="1"/>
  <c r="L571" i="1"/>
  <c r="O572" i="1"/>
  <c r="N572" i="1"/>
  <c r="P572" i="1" s="1"/>
  <c r="Q572" i="1" s="1"/>
  <c r="R572" i="1" s="1"/>
  <c r="M572" i="1"/>
  <c r="L572" i="1"/>
  <c r="S573" i="1"/>
  <c r="T573" i="1" s="1"/>
  <c r="O574" i="1"/>
  <c r="N574" i="1"/>
  <c r="P574" i="1" s="1"/>
  <c r="Q574" i="1" s="1"/>
  <c r="R574" i="1" s="1"/>
  <c r="M574" i="1"/>
  <c r="L574" i="1"/>
  <c r="O575" i="1"/>
  <c r="N575" i="1"/>
  <c r="P575" i="1" s="1"/>
  <c r="Q575" i="1" s="1"/>
  <c r="R575" i="1" s="1"/>
  <c r="M575" i="1"/>
  <c r="L575" i="1"/>
  <c r="O576" i="1"/>
  <c r="N576" i="1"/>
  <c r="P576" i="1" s="1"/>
  <c r="Q576" i="1" s="1"/>
  <c r="R576" i="1" s="1"/>
  <c r="M576" i="1"/>
  <c r="L576" i="1"/>
  <c r="O577" i="1"/>
  <c r="N577" i="1"/>
  <c r="P577" i="1" s="1"/>
  <c r="Q577" i="1" s="1"/>
  <c r="R577" i="1" s="1"/>
  <c r="M577" i="1"/>
  <c r="L577" i="1"/>
  <c r="O578" i="1"/>
  <c r="N578" i="1"/>
  <c r="P578" i="1" s="1"/>
  <c r="Q578" i="1" s="1"/>
  <c r="R578" i="1" s="1"/>
  <c r="M578" i="1"/>
  <c r="L578" i="1"/>
  <c r="O579" i="1"/>
  <c r="N579" i="1"/>
  <c r="P579" i="1" s="1"/>
  <c r="Q579" i="1" s="1"/>
  <c r="R579" i="1" s="1"/>
  <c r="M579" i="1"/>
  <c r="L579" i="1"/>
  <c r="S580" i="1"/>
  <c r="T580" i="1" s="1"/>
  <c r="O581" i="1"/>
  <c r="N581" i="1"/>
  <c r="P581" i="1" s="1"/>
  <c r="Q581" i="1" s="1"/>
  <c r="R581" i="1" s="1"/>
  <c r="M581" i="1"/>
  <c r="L581" i="1"/>
  <c r="O582" i="1"/>
  <c r="N582" i="1"/>
  <c r="P582" i="1" s="1"/>
  <c r="Q582" i="1" s="1"/>
  <c r="R582" i="1" s="1"/>
  <c r="M582" i="1"/>
  <c r="L582" i="1"/>
  <c r="O583" i="1"/>
  <c r="N583" i="1"/>
  <c r="P583" i="1" s="1"/>
  <c r="Q583" i="1" s="1"/>
  <c r="R583" i="1" s="1"/>
  <c r="M583" i="1"/>
  <c r="L583" i="1"/>
  <c r="O584" i="1"/>
  <c r="N584" i="1"/>
  <c r="P584" i="1" s="1"/>
  <c r="Q584" i="1" s="1"/>
  <c r="R584" i="1" s="1"/>
  <c r="M584" i="1"/>
  <c r="L584" i="1"/>
  <c r="O585" i="1"/>
  <c r="N585" i="1"/>
  <c r="P585" i="1" s="1"/>
  <c r="Q585" i="1" s="1"/>
  <c r="R585" i="1" s="1"/>
  <c r="M585" i="1"/>
  <c r="L585" i="1"/>
  <c r="O586" i="1"/>
  <c r="N586" i="1"/>
  <c r="P586" i="1" s="1"/>
  <c r="Q586" i="1" s="1"/>
  <c r="R586" i="1" s="1"/>
  <c r="M586" i="1"/>
  <c r="L586" i="1"/>
  <c r="S587" i="1"/>
  <c r="T587" i="1" s="1"/>
  <c r="O588" i="1"/>
  <c r="N588" i="1"/>
  <c r="P588" i="1" s="1"/>
  <c r="Q588" i="1" s="1"/>
  <c r="R588" i="1" s="1"/>
  <c r="M588" i="1"/>
  <c r="L588" i="1"/>
  <c r="O589" i="1"/>
  <c r="N589" i="1"/>
  <c r="P589" i="1" s="1"/>
  <c r="Q589" i="1" s="1"/>
  <c r="R589" i="1" s="1"/>
  <c r="M589" i="1"/>
  <c r="L589" i="1"/>
  <c r="O590" i="1"/>
  <c r="N590" i="1"/>
  <c r="P590" i="1" s="1"/>
  <c r="Q590" i="1" s="1"/>
  <c r="R590" i="1" s="1"/>
  <c r="M590" i="1"/>
  <c r="L590" i="1"/>
  <c r="O591" i="1"/>
  <c r="N591" i="1"/>
  <c r="P591" i="1" s="1"/>
  <c r="Q591" i="1" s="1"/>
  <c r="R591" i="1" s="1"/>
  <c r="M591" i="1"/>
  <c r="L591" i="1"/>
  <c r="O592" i="1"/>
  <c r="N592" i="1"/>
  <c r="P592" i="1" s="1"/>
  <c r="Q592" i="1" s="1"/>
  <c r="R592" i="1" s="1"/>
  <c r="M592" i="1"/>
  <c r="L592" i="1"/>
  <c r="O593" i="1"/>
  <c r="N593" i="1"/>
  <c r="P593" i="1" s="1"/>
  <c r="Q593" i="1" s="1"/>
  <c r="R593" i="1" s="1"/>
  <c r="M593" i="1"/>
  <c r="L593" i="1"/>
  <c r="S594" i="1"/>
  <c r="T594" i="1" s="1"/>
  <c r="O595" i="1"/>
  <c r="N595" i="1"/>
  <c r="P595" i="1" s="1"/>
  <c r="Q595" i="1" s="1"/>
  <c r="R595" i="1" s="1"/>
  <c r="M595" i="1"/>
  <c r="L595" i="1"/>
  <c r="O596" i="1"/>
  <c r="N596" i="1"/>
  <c r="P596" i="1" s="1"/>
  <c r="Q596" i="1" s="1"/>
  <c r="R596" i="1" s="1"/>
  <c r="M596" i="1"/>
  <c r="L596" i="1"/>
  <c r="O597" i="1"/>
  <c r="N597" i="1"/>
  <c r="P597" i="1" s="1"/>
  <c r="Q597" i="1" s="1"/>
  <c r="R597" i="1" s="1"/>
  <c r="M597" i="1"/>
  <c r="L597" i="1"/>
  <c r="O598" i="1"/>
  <c r="N598" i="1"/>
  <c r="P598" i="1" s="1"/>
  <c r="Q598" i="1" s="1"/>
  <c r="R598" i="1" s="1"/>
  <c r="M598" i="1"/>
  <c r="L598" i="1"/>
  <c r="O599" i="1"/>
  <c r="N599" i="1"/>
  <c r="P599" i="1" s="1"/>
  <c r="Q599" i="1" s="1"/>
  <c r="R599" i="1" s="1"/>
  <c r="M599" i="1"/>
  <c r="L599" i="1"/>
  <c r="O600" i="1"/>
  <c r="N600" i="1"/>
  <c r="P600" i="1" s="1"/>
  <c r="Q600" i="1" s="1"/>
  <c r="R600" i="1" s="1"/>
  <c r="M600" i="1"/>
  <c r="L600" i="1"/>
  <c r="S601" i="1"/>
  <c r="T601" i="1" s="1"/>
  <c r="O602" i="1"/>
  <c r="N602" i="1"/>
  <c r="P602" i="1" s="1"/>
  <c r="Q602" i="1" s="1"/>
  <c r="R602" i="1" s="1"/>
  <c r="M602" i="1"/>
  <c r="L602" i="1"/>
  <c r="S603" i="1"/>
  <c r="T603" i="1" s="1"/>
  <c r="O604" i="1"/>
  <c r="N604" i="1"/>
  <c r="P604" i="1" s="1"/>
  <c r="Q604" i="1" s="1"/>
  <c r="R604" i="1" s="1"/>
  <c r="M604" i="1"/>
  <c r="L604" i="1"/>
  <c r="O605" i="1"/>
  <c r="N605" i="1"/>
  <c r="P605" i="1" s="1"/>
  <c r="Q605" i="1" s="1"/>
  <c r="R605" i="1" s="1"/>
  <c r="M605" i="1"/>
  <c r="L605" i="1"/>
  <c r="O606" i="1"/>
  <c r="N606" i="1"/>
  <c r="P606" i="1" s="1"/>
  <c r="Q606" i="1" s="1"/>
  <c r="R606" i="1" s="1"/>
  <c r="M606" i="1"/>
  <c r="L606" i="1"/>
  <c r="O607" i="1"/>
  <c r="N607" i="1"/>
  <c r="P607" i="1" s="1"/>
  <c r="Q607" i="1" s="1"/>
  <c r="R607" i="1" s="1"/>
  <c r="M607" i="1"/>
  <c r="L607" i="1"/>
  <c r="O608" i="1"/>
  <c r="N608" i="1"/>
  <c r="P608" i="1" s="1"/>
  <c r="Q608" i="1" s="1"/>
  <c r="R608" i="1" s="1"/>
  <c r="M608" i="1"/>
  <c r="L608" i="1"/>
  <c r="O609" i="1"/>
  <c r="N609" i="1"/>
  <c r="P609" i="1" s="1"/>
  <c r="Q609" i="1" s="1"/>
  <c r="R609" i="1" s="1"/>
  <c r="M609" i="1"/>
  <c r="L609" i="1"/>
  <c r="S610" i="1"/>
  <c r="T610" i="1" s="1"/>
  <c r="O611" i="1"/>
  <c r="N611" i="1"/>
  <c r="P611" i="1" s="1"/>
  <c r="Q611" i="1" s="1"/>
  <c r="R611" i="1" s="1"/>
  <c r="M611" i="1"/>
  <c r="L611" i="1"/>
  <c r="O612" i="1"/>
  <c r="N612" i="1"/>
  <c r="P612" i="1" s="1"/>
  <c r="Q612" i="1" s="1"/>
  <c r="R612" i="1" s="1"/>
  <c r="M612" i="1"/>
  <c r="L612" i="1"/>
  <c r="O613" i="1"/>
  <c r="N613" i="1"/>
  <c r="P613" i="1" s="1"/>
  <c r="Q613" i="1" s="1"/>
  <c r="R613" i="1" s="1"/>
  <c r="M613" i="1"/>
  <c r="L613" i="1"/>
  <c r="O614" i="1"/>
  <c r="N614" i="1"/>
  <c r="P614" i="1" s="1"/>
  <c r="Q614" i="1" s="1"/>
  <c r="R614" i="1" s="1"/>
  <c r="M614" i="1"/>
  <c r="L614" i="1"/>
  <c r="O615" i="1"/>
  <c r="N615" i="1"/>
  <c r="P615" i="1" s="1"/>
  <c r="Q615" i="1" s="1"/>
  <c r="R615" i="1" s="1"/>
  <c r="M615" i="1"/>
  <c r="L615" i="1"/>
  <c r="O616" i="1"/>
  <c r="N616" i="1"/>
  <c r="P616" i="1" s="1"/>
  <c r="Q616" i="1" s="1"/>
  <c r="R616" i="1" s="1"/>
  <c r="M616" i="1"/>
  <c r="L616" i="1"/>
  <c r="S617" i="1"/>
  <c r="T617" i="1" s="1"/>
  <c r="O618" i="1"/>
  <c r="N618" i="1"/>
  <c r="P618" i="1" s="1"/>
  <c r="Q618" i="1" s="1"/>
  <c r="R618" i="1" s="1"/>
  <c r="M618" i="1"/>
  <c r="L618" i="1"/>
  <c r="O619" i="1"/>
  <c r="N619" i="1"/>
  <c r="P619" i="1" s="1"/>
  <c r="Q619" i="1" s="1"/>
  <c r="R619" i="1" s="1"/>
  <c r="M619" i="1"/>
  <c r="L619" i="1"/>
  <c r="O620" i="1"/>
  <c r="N620" i="1"/>
  <c r="P620" i="1" s="1"/>
  <c r="Q620" i="1" s="1"/>
  <c r="R620" i="1" s="1"/>
  <c r="M620" i="1"/>
  <c r="L620" i="1"/>
  <c r="O621" i="1"/>
  <c r="N621" i="1"/>
  <c r="P621" i="1" s="1"/>
  <c r="Q621" i="1" s="1"/>
  <c r="R621" i="1" s="1"/>
  <c r="M621" i="1"/>
  <c r="L621" i="1"/>
  <c r="O622" i="1"/>
  <c r="N622" i="1"/>
  <c r="P622" i="1" s="1"/>
  <c r="Q622" i="1" s="1"/>
  <c r="R622" i="1" s="1"/>
  <c r="M622" i="1"/>
  <c r="L622" i="1"/>
  <c r="O623" i="1"/>
  <c r="N623" i="1"/>
  <c r="P623" i="1" s="1"/>
  <c r="Q623" i="1" s="1"/>
  <c r="R623" i="1" s="1"/>
  <c r="M623" i="1"/>
  <c r="L623" i="1"/>
  <c r="S624" i="1"/>
  <c r="T624" i="1" s="1"/>
  <c r="O625" i="1"/>
  <c r="N625" i="1"/>
  <c r="P625" i="1" s="1"/>
  <c r="Q625" i="1" s="1"/>
  <c r="R625" i="1" s="1"/>
  <c r="M625" i="1"/>
  <c r="L625" i="1"/>
  <c r="O626" i="1"/>
  <c r="N626" i="1"/>
  <c r="P626" i="1" s="1"/>
  <c r="Q626" i="1" s="1"/>
  <c r="R626" i="1" s="1"/>
  <c r="M626" i="1"/>
  <c r="L626" i="1"/>
  <c r="O627" i="1"/>
  <c r="N627" i="1"/>
  <c r="P627" i="1" s="1"/>
  <c r="Q627" i="1" s="1"/>
  <c r="R627" i="1" s="1"/>
  <c r="M627" i="1"/>
  <c r="L627" i="1"/>
  <c r="O628" i="1"/>
  <c r="N628" i="1"/>
  <c r="P628" i="1" s="1"/>
  <c r="Q628" i="1" s="1"/>
  <c r="R628" i="1" s="1"/>
  <c r="M628" i="1"/>
  <c r="L628" i="1"/>
  <c r="O629" i="1"/>
  <c r="N629" i="1"/>
  <c r="P629" i="1" s="1"/>
  <c r="Q629" i="1" s="1"/>
  <c r="R629" i="1" s="1"/>
  <c r="M629" i="1"/>
  <c r="L629" i="1"/>
  <c r="O630" i="1"/>
  <c r="N630" i="1"/>
  <c r="P630" i="1" s="1"/>
  <c r="Q630" i="1" s="1"/>
  <c r="R630" i="1" s="1"/>
  <c r="M630" i="1"/>
  <c r="L630" i="1"/>
  <c r="S631" i="1"/>
  <c r="T631" i="1" s="1"/>
  <c r="O632" i="1"/>
  <c r="N632" i="1"/>
  <c r="P632" i="1" s="1"/>
  <c r="Q632" i="1" s="1"/>
  <c r="R632" i="1" s="1"/>
  <c r="M632" i="1"/>
  <c r="L632" i="1"/>
  <c r="O633" i="1"/>
  <c r="N633" i="1"/>
  <c r="P633" i="1" s="1"/>
  <c r="Q633" i="1" s="1"/>
  <c r="R633" i="1" s="1"/>
  <c r="M633" i="1"/>
  <c r="L633" i="1"/>
  <c r="O634" i="1"/>
  <c r="N634" i="1"/>
  <c r="P634" i="1" s="1"/>
  <c r="Q634" i="1" s="1"/>
  <c r="R634" i="1" s="1"/>
  <c r="M634" i="1"/>
  <c r="L634" i="1"/>
  <c r="O635" i="1"/>
  <c r="N635" i="1"/>
  <c r="P635" i="1" s="1"/>
  <c r="Q635" i="1" s="1"/>
  <c r="R635" i="1" s="1"/>
  <c r="M635" i="1"/>
  <c r="L635" i="1"/>
  <c r="O636" i="1"/>
  <c r="N636" i="1"/>
  <c r="P636" i="1" s="1"/>
  <c r="Q636" i="1" s="1"/>
  <c r="R636" i="1" s="1"/>
  <c r="M636" i="1"/>
  <c r="L636" i="1"/>
  <c r="O637" i="1"/>
  <c r="N637" i="1"/>
  <c r="P637" i="1" s="1"/>
  <c r="Q637" i="1" s="1"/>
  <c r="R637" i="1" s="1"/>
  <c r="M637" i="1"/>
  <c r="L637" i="1"/>
  <c r="O638" i="1"/>
  <c r="N638" i="1"/>
  <c r="P638" i="1" s="1"/>
  <c r="Q638" i="1" s="1"/>
  <c r="R638" i="1" s="1"/>
  <c r="M638" i="1"/>
  <c r="L638" i="1"/>
  <c r="O639" i="1"/>
  <c r="N639" i="1"/>
  <c r="P639" i="1" s="1"/>
  <c r="Q639" i="1" s="1"/>
  <c r="R639" i="1" s="1"/>
  <c r="M639" i="1"/>
  <c r="L639" i="1"/>
  <c r="O640" i="1"/>
  <c r="N640" i="1"/>
  <c r="P640" i="1" s="1"/>
  <c r="Q640" i="1" s="1"/>
  <c r="R640" i="1" s="1"/>
  <c r="M640" i="1"/>
  <c r="L640" i="1"/>
  <c r="O641" i="1"/>
  <c r="N641" i="1"/>
  <c r="P641" i="1" s="1"/>
  <c r="Q641" i="1" s="1"/>
  <c r="R641" i="1" s="1"/>
  <c r="M641" i="1"/>
  <c r="L641" i="1"/>
  <c r="O642" i="1"/>
  <c r="N642" i="1"/>
  <c r="P642" i="1" s="1"/>
  <c r="Q642" i="1" s="1"/>
  <c r="R642" i="1" s="1"/>
  <c r="M642" i="1"/>
  <c r="L642" i="1"/>
  <c r="O643" i="1"/>
  <c r="N643" i="1"/>
  <c r="P643" i="1" s="1"/>
  <c r="Q643" i="1" s="1"/>
  <c r="R643" i="1" s="1"/>
  <c r="M643" i="1"/>
  <c r="L643" i="1"/>
  <c r="O644" i="1"/>
  <c r="N644" i="1"/>
  <c r="P644" i="1" s="1"/>
  <c r="Q644" i="1" s="1"/>
  <c r="R644" i="1" s="1"/>
  <c r="M644" i="1"/>
  <c r="L644" i="1"/>
  <c r="O645" i="1"/>
  <c r="N645" i="1"/>
  <c r="P645" i="1" s="1"/>
  <c r="Q645" i="1" s="1"/>
  <c r="R645" i="1" s="1"/>
  <c r="M645" i="1"/>
  <c r="L645" i="1"/>
  <c r="O646" i="1"/>
  <c r="N646" i="1"/>
  <c r="P646" i="1" s="1"/>
  <c r="Q646" i="1" s="1"/>
  <c r="R646" i="1" s="1"/>
  <c r="M646" i="1"/>
  <c r="L646" i="1"/>
  <c r="O647" i="1"/>
  <c r="N647" i="1"/>
  <c r="P647" i="1" s="1"/>
  <c r="Q647" i="1" s="1"/>
  <c r="R647" i="1" s="1"/>
  <c r="M647" i="1"/>
  <c r="L647" i="1"/>
  <c r="O648" i="1"/>
  <c r="N648" i="1"/>
  <c r="P648" i="1" s="1"/>
  <c r="Q648" i="1" s="1"/>
  <c r="R648" i="1" s="1"/>
  <c r="M648" i="1"/>
  <c r="L648" i="1"/>
  <c r="O649" i="1"/>
  <c r="N649" i="1"/>
  <c r="P649" i="1" s="1"/>
  <c r="Q649" i="1" s="1"/>
  <c r="R649" i="1" s="1"/>
  <c r="M649" i="1"/>
  <c r="L649" i="1"/>
  <c r="O650" i="1"/>
  <c r="N650" i="1"/>
  <c r="P650" i="1" s="1"/>
  <c r="Q650" i="1" s="1"/>
  <c r="R650" i="1" s="1"/>
  <c r="M650" i="1"/>
  <c r="L650" i="1"/>
  <c r="O651" i="1"/>
  <c r="N651" i="1"/>
  <c r="P651" i="1" s="1"/>
  <c r="Q651" i="1" s="1"/>
  <c r="R651" i="1" s="1"/>
  <c r="M651" i="1"/>
  <c r="L651" i="1"/>
  <c r="O652" i="1"/>
  <c r="N652" i="1"/>
  <c r="P652" i="1" s="1"/>
  <c r="Q652" i="1" s="1"/>
  <c r="R652" i="1" s="1"/>
  <c r="M652" i="1"/>
  <c r="L652" i="1"/>
  <c r="O653" i="1"/>
  <c r="N653" i="1"/>
  <c r="P653" i="1" s="1"/>
  <c r="Q653" i="1" s="1"/>
  <c r="R653" i="1" s="1"/>
  <c r="M653" i="1"/>
  <c r="L653" i="1"/>
  <c r="O654" i="1"/>
  <c r="N654" i="1"/>
  <c r="P654" i="1" s="1"/>
  <c r="Q654" i="1" s="1"/>
  <c r="R654" i="1" s="1"/>
  <c r="M654" i="1"/>
  <c r="L654" i="1"/>
  <c r="O655" i="1"/>
  <c r="N655" i="1"/>
  <c r="P655" i="1" s="1"/>
  <c r="Q655" i="1" s="1"/>
  <c r="R655" i="1" s="1"/>
  <c r="M655" i="1"/>
  <c r="L655" i="1"/>
  <c r="O656" i="1"/>
  <c r="N656" i="1"/>
  <c r="P656" i="1" s="1"/>
  <c r="Q656" i="1" s="1"/>
  <c r="R656" i="1" s="1"/>
  <c r="M656" i="1"/>
  <c r="L656" i="1"/>
  <c r="O657" i="1"/>
  <c r="N657" i="1"/>
  <c r="P657" i="1" s="1"/>
  <c r="Q657" i="1" s="1"/>
  <c r="R657" i="1" s="1"/>
  <c r="M657" i="1"/>
  <c r="L657" i="1"/>
  <c r="O658" i="1"/>
  <c r="N658" i="1"/>
  <c r="P658" i="1" s="1"/>
  <c r="Q658" i="1" s="1"/>
  <c r="R658" i="1" s="1"/>
  <c r="M658" i="1"/>
  <c r="L658" i="1"/>
  <c r="O659" i="1"/>
  <c r="N659" i="1"/>
  <c r="P659" i="1" s="1"/>
  <c r="Q659" i="1" s="1"/>
  <c r="R659" i="1" s="1"/>
  <c r="M659" i="1"/>
  <c r="L659" i="1"/>
  <c r="O660" i="1"/>
  <c r="N660" i="1"/>
  <c r="P660" i="1" s="1"/>
  <c r="Q660" i="1" s="1"/>
  <c r="R660" i="1" s="1"/>
  <c r="M660" i="1"/>
  <c r="L660" i="1"/>
  <c r="O661" i="1"/>
  <c r="N661" i="1"/>
  <c r="P661" i="1" s="1"/>
  <c r="Q661" i="1" s="1"/>
  <c r="R661" i="1" s="1"/>
  <c r="M661" i="1"/>
  <c r="L661" i="1"/>
  <c r="O662" i="1"/>
  <c r="N662" i="1"/>
  <c r="P662" i="1" s="1"/>
  <c r="Q662" i="1" s="1"/>
  <c r="R662" i="1" s="1"/>
  <c r="M662" i="1"/>
  <c r="L662" i="1"/>
  <c r="S663" i="1"/>
  <c r="T663" i="1" s="1"/>
  <c r="O664" i="1"/>
  <c r="N664" i="1"/>
  <c r="P664" i="1" s="1"/>
  <c r="Q664" i="1" s="1"/>
  <c r="R664" i="1" s="1"/>
  <c r="M664" i="1"/>
  <c r="L664" i="1"/>
  <c r="O665" i="1"/>
  <c r="N665" i="1"/>
  <c r="P665" i="1" s="1"/>
  <c r="Q665" i="1" s="1"/>
  <c r="R665" i="1" s="1"/>
  <c r="M665" i="1"/>
  <c r="L665" i="1"/>
  <c r="O666" i="1"/>
  <c r="N666" i="1"/>
  <c r="P666" i="1" s="1"/>
  <c r="Q666" i="1" s="1"/>
  <c r="R666" i="1" s="1"/>
  <c r="M666" i="1"/>
  <c r="L666" i="1"/>
  <c r="O667" i="1"/>
  <c r="N667" i="1"/>
  <c r="P667" i="1" s="1"/>
  <c r="Q667" i="1" s="1"/>
  <c r="R667" i="1" s="1"/>
  <c r="M667" i="1"/>
  <c r="L667" i="1"/>
  <c r="S668" i="1"/>
  <c r="T668" i="1" s="1"/>
  <c r="O669" i="1"/>
  <c r="N669" i="1"/>
  <c r="P669" i="1" s="1"/>
  <c r="Q669" i="1" s="1"/>
  <c r="R669" i="1" s="1"/>
  <c r="M669" i="1"/>
  <c r="L669" i="1"/>
  <c r="O670" i="1"/>
  <c r="N670" i="1"/>
  <c r="P670" i="1" s="1"/>
  <c r="Q670" i="1" s="1"/>
  <c r="R670" i="1" s="1"/>
  <c r="M670" i="1"/>
  <c r="L670" i="1"/>
  <c r="O671" i="1"/>
  <c r="N671" i="1"/>
  <c r="P671" i="1" s="1"/>
  <c r="Q671" i="1" s="1"/>
  <c r="R671" i="1" s="1"/>
  <c r="M671" i="1"/>
  <c r="L671" i="1"/>
  <c r="O672" i="1"/>
  <c r="N672" i="1"/>
  <c r="P672" i="1" s="1"/>
  <c r="Q672" i="1" s="1"/>
  <c r="R672" i="1" s="1"/>
  <c r="M672" i="1"/>
  <c r="L672" i="1"/>
  <c r="O673" i="1"/>
  <c r="N673" i="1"/>
  <c r="P673" i="1" s="1"/>
  <c r="Q673" i="1" s="1"/>
  <c r="R673" i="1" s="1"/>
  <c r="M673" i="1"/>
  <c r="L673" i="1"/>
  <c r="O674" i="1"/>
  <c r="N674" i="1"/>
  <c r="P674" i="1" s="1"/>
  <c r="Q674" i="1" s="1"/>
  <c r="R674" i="1" s="1"/>
  <c r="M674" i="1"/>
  <c r="L674" i="1"/>
  <c r="S675" i="1"/>
  <c r="T675" i="1" s="1"/>
  <c r="O676" i="1"/>
  <c r="N676" i="1"/>
  <c r="P676" i="1" s="1"/>
  <c r="Q676" i="1" s="1"/>
  <c r="R676" i="1" s="1"/>
  <c r="M676" i="1"/>
  <c r="L676" i="1"/>
  <c r="O677" i="1"/>
  <c r="N677" i="1"/>
  <c r="P677" i="1" s="1"/>
  <c r="Q677" i="1" s="1"/>
  <c r="R677" i="1" s="1"/>
  <c r="M677" i="1"/>
  <c r="L677" i="1"/>
  <c r="O678" i="1"/>
  <c r="N678" i="1"/>
  <c r="P678" i="1" s="1"/>
  <c r="Q678" i="1" s="1"/>
  <c r="R678" i="1" s="1"/>
  <c r="M678" i="1"/>
  <c r="L678" i="1"/>
  <c r="O679" i="1"/>
  <c r="N679" i="1"/>
  <c r="P679" i="1" s="1"/>
  <c r="Q679" i="1" s="1"/>
  <c r="R679" i="1" s="1"/>
  <c r="M679" i="1"/>
  <c r="L679" i="1"/>
  <c r="O680" i="1"/>
  <c r="N680" i="1"/>
  <c r="P680" i="1" s="1"/>
  <c r="Q680" i="1" s="1"/>
  <c r="R680" i="1" s="1"/>
  <c r="M680" i="1"/>
  <c r="L680" i="1"/>
  <c r="O681" i="1"/>
  <c r="N681" i="1"/>
  <c r="P681" i="1" s="1"/>
  <c r="Q681" i="1" s="1"/>
  <c r="R681" i="1" s="1"/>
  <c r="M681" i="1"/>
  <c r="L681" i="1"/>
  <c r="S682" i="1"/>
  <c r="T682" i="1" s="1"/>
  <c r="O683" i="1"/>
  <c r="N683" i="1"/>
  <c r="P683" i="1" s="1"/>
  <c r="Q683" i="1" s="1"/>
  <c r="R683" i="1" s="1"/>
  <c r="M683" i="1"/>
  <c r="L683" i="1"/>
  <c r="O684" i="1"/>
  <c r="N684" i="1"/>
  <c r="P684" i="1" s="1"/>
  <c r="Q684" i="1" s="1"/>
  <c r="R684" i="1" s="1"/>
  <c r="M684" i="1"/>
  <c r="L684" i="1"/>
  <c r="O685" i="1"/>
  <c r="N685" i="1"/>
  <c r="P685" i="1" s="1"/>
  <c r="Q685" i="1" s="1"/>
  <c r="R685" i="1" s="1"/>
  <c r="M685" i="1"/>
  <c r="L685" i="1"/>
  <c r="O686" i="1"/>
  <c r="N686" i="1"/>
  <c r="P686" i="1" s="1"/>
  <c r="Q686" i="1" s="1"/>
  <c r="R686" i="1" s="1"/>
  <c r="M686" i="1"/>
  <c r="L686" i="1"/>
  <c r="O687" i="1"/>
  <c r="N687" i="1"/>
  <c r="P687" i="1" s="1"/>
  <c r="Q687" i="1" s="1"/>
  <c r="R687" i="1" s="1"/>
  <c r="M687" i="1"/>
  <c r="L687" i="1"/>
  <c r="O688" i="1"/>
  <c r="N688" i="1"/>
  <c r="P688" i="1" s="1"/>
  <c r="Q688" i="1" s="1"/>
  <c r="R688" i="1" s="1"/>
  <c r="M688" i="1"/>
  <c r="L688" i="1"/>
  <c r="S689" i="1"/>
  <c r="T689" i="1" s="1"/>
  <c r="O690" i="1"/>
  <c r="N690" i="1"/>
  <c r="P690" i="1" s="1"/>
  <c r="Q690" i="1" s="1"/>
  <c r="R690" i="1" s="1"/>
  <c r="M690" i="1"/>
  <c r="L690" i="1"/>
  <c r="O691" i="1"/>
  <c r="N691" i="1"/>
  <c r="P691" i="1" s="1"/>
  <c r="Q691" i="1" s="1"/>
  <c r="R691" i="1" s="1"/>
  <c r="M691" i="1"/>
  <c r="L691" i="1"/>
  <c r="O692" i="1"/>
  <c r="N692" i="1"/>
  <c r="P692" i="1" s="1"/>
  <c r="Q692" i="1" s="1"/>
  <c r="R692" i="1" s="1"/>
  <c r="M692" i="1"/>
  <c r="L692" i="1"/>
  <c r="S693" i="1"/>
  <c r="T693" i="1" s="1"/>
  <c r="S694" i="1"/>
  <c r="T694" i="1" s="1"/>
  <c r="O695" i="1"/>
  <c r="N695" i="1"/>
  <c r="P695" i="1" s="1"/>
  <c r="Q695" i="1" s="1"/>
  <c r="R695" i="1" s="1"/>
  <c r="M695" i="1"/>
  <c r="L695" i="1"/>
  <c r="O696" i="1"/>
  <c r="N696" i="1"/>
  <c r="P696" i="1" s="1"/>
  <c r="Q696" i="1" s="1"/>
  <c r="R696" i="1" s="1"/>
  <c r="M696" i="1"/>
  <c r="L696" i="1"/>
  <c r="O697" i="1"/>
  <c r="N697" i="1"/>
  <c r="P697" i="1" s="1"/>
  <c r="Q697" i="1" s="1"/>
  <c r="R697" i="1" s="1"/>
  <c r="M697" i="1"/>
  <c r="L697" i="1"/>
  <c r="O698" i="1"/>
  <c r="N698" i="1"/>
  <c r="P698" i="1" s="1"/>
  <c r="Q698" i="1" s="1"/>
  <c r="R698" i="1" s="1"/>
  <c r="M698" i="1"/>
  <c r="L698" i="1"/>
  <c r="O699" i="1"/>
  <c r="N699" i="1"/>
  <c r="P699" i="1" s="1"/>
  <c r="Q699" i="1" s="1"/>
  <c r="R699" i="1" s="1"/>
  <c r="M699" i="1"/>
  <c r="L699" i="1"/>
  <c r="O700" i="1"/>
  <c r="N700" i="1"/>
  <c r="P700" i="1" s="1"/>
  <c r="Q700" i="1" s="1"/>
  <c r="R700" i="1" s="1"/>
  <c r="M700" i="1"/>
  <c r="L700" i="1"/>
  <c r="O701" i="1"/>
  <c r="N701" i="1"/>
  <c r="P701" i="1" s="1"/>
  <c r="Q701" i="1" s="1"/>
  <c r="R701" i="1" s="1"/>
  <c r="M701" i="1"/>
  <c r="L701" i="1"/>
  <c r="O702" i="1"/>
  <c r="N702" i="1"/>
  <c r="P702" i="1" s="1"/>
  <c r="Q702" i="1" s="1"/>
  <c r="R702" i="1" s="1"/>
  <c r="M702" i="1"/>
  <c r="L702" i="1"/>
  <c r="O703" i="1"/>
  <c r="N703" i="1"/>
  <c r="P703" i="1" s="1"/>
  <c r="Q703" i="1" s="1"/>
  <c r="R703" i="1" s="1"/>
  <c r="M703" i="1"/>
  <c r="L703" i="1"/>
  <c r="O704" i="1"/>
  <c r="N704" i="1"/>
  <c r="P704" i="1" s="1"/>
  <c r="Q704" i="1" s="1"/>
  <c r="R704" i="1" s="1"/>
  <c r="M704" i="1"/>
  <c r="L704" i="1"/>
  <c r="O705" i="1"/>
  <c r="N705" i="1"/>
  <c r="P705" i="1" s="1"/>
  <c r="Q705" i="1" s="1"/>
  <c r="R705" i="1" s="1"/>
  <c r="M705" i="1"/>
  <c r="L705" i="1"/>
  <c r="O706" i="1"/>
  <c r="N706" i="1"/>
  <c r="P706" i="1" s="1"/>
  <c r="Q706" i="1" s="1"/>
  <c r="R706" i="1" s="1"/>
  <c r="M706" i="1"/>
  <c r="L706" i="1"/>
  <c r="O707" i="1"/>
  <c r="N707" i="1"/>
  <c r="P707" i="1" s="1"/>
  <c r="Q707" i="1" s="1"/>
  <c r="R707" i="1" s="1"/>
  <c r="M707" i="1"/>
  <c r="L707" i="1"/>
  <c r="O708" i="1"/>
  <c r="N708" i="1"/>
  <c r="P708" i="1" s="1"/>
  <c r="Q708" i="1" s="1"/>
  <c r="R708" i="1" s="1"/>
  <c r="M708" i="1"/>
  <c r="L708" i="1"/>
  <c r="O709" i="1"/>
  <c r="N709" i="1"/>
  <c r="P709" i="1" s="1"/>
  <c r="Q709" i="1" s="1"/>
  <c r="R709" i="1" s="1"/>
  <c r="M709" i="1"/>
  <c r="L709" i="1"/>
  <c r="O710" i="1"/>
  <c r="N710" i="1"/>
  <c r="P710" i="1" s="1"/>
  <c r="Q710" i="1" s="1"/>
  <c r="R710" i="1" s="1"/>
  <c r="M710" i="1"/>
  <c r="L710" i="1"/>
  <c r="O711" i="1"/>
  <c r="N711" i="1"/>
  <c r="P711" i="1" s="1"/>
  <c r="Q711" i="1" s="1"/>
  <c r="R711" i="1" s="1"/>
  <c r="M711" i="1"/>
  <c r="L711" i="1"/>
  <c r="O712" i="1"/>
  <c r="N712" i="1"/>
  <c r="P712" i="1" s="1"/>
  <c r="Q712" i="1" s="1"/>
  <c r="R712" i="1" s="1"/>
  <c r="M712" i="1"/>
  <c r="L712" i="1"/>
  <c r="O713" i="1"/>
  <c r="N713" i="1"/>
  <c r="P713" i="1" s="1"/>
  <c r="Q713" i="1" s="1"/>
  <c r="R713" i="1" s="1"/>
  <c r="M713" i="1"/>
  <c r="L713" i="1"/>
  <c r="O714" i="1"/>
  <c r="N714" i="1"/>
  <c r="P714" i="1" s="1"/>
  <c r="Q714" i="1" s="1"/>
  <c r="R714" i="1" s="1"/>
  <c r="M714" i="1"/>
  <c r="L714" i="1"/>
  <c r="O715" i="1"/>
  <c r="N715" i="1"/>
  <c r="P715" i="1" s="1"/>
  <c r="Q715" i="1" s="1"/>
  <c r="R715" i="1" s="1"/>
  <c r="M715" i="1"/>
  <c r="L715" i="1"/>
  <c r="O716" i="1"/>
  <c r="N716" i="1"/>
  <c r="P716" i="1" s="1"/>
  <c r="Q716" i="1" s="1"/>
  <c r="R716" i="1" s="1"/>
  <c r="M716" i="1"/>
  <c r="L716" i="1"/>
  <c r="O717" i="1"/>
  <c r="N717" i="1"/>
  <c r="P717" i="1" s="1"/>
  <c r="Q717" i="1" s="1"/>
  <c r="R717" i="1" s="1"/>
  <c r="M717" i="1"/>
  <c r="L717" i="1"/>
  <c r="O718" i="1"/>
  <c r="N718" i="1"/>
  <c r="P718" i="1" s="1"/>
  <c r="Q718" i="1" s="1"/>
  <c r="R718" i="1" s="1"/>
  <c r="M718" i="1"/>
  <c r="L718" i="1"/>
  <c r="O719" i="1"/>
  <c r="N719" i="1"/>
  <c r="P719" i="1" s="1"/>
  <c r="Q719" i="1" s="1"/>
  <c r="R719" i="1" s="1"/>
  <c r="M719" i="1"/>
  <c r="L719" i="1"/>
  <c r="O720" i="1"/>
  <c r="N720" i="1"/>
  <c r="P720" i="1" s="1"/>
  <c r="Q720" i="1" s="1"/>
  <c r="R720" i="1" s="1"/>
  <c r="M720" i="1"/>
  <c r="L720" i="1"/>
  <c r="O721" i="1"/>
  <c r="N721" i="1"/>
  <c r="P721" i="1" s="1"/>
  <c r="Q721" i="1" s="1"/>
  <c r="R721" i="1" s="1"/>
  <c r="M721" i="1"/>
  <c r="L721" i="1"/>
  <c r="O722" i="1"/>
  <c r="N722" i="1"/>
  <c r="P722" i="1" s="1"/>
  <c r="Q722" i="1" s="1"/>
  <c r="R722" i="1" s="1"/>
  <c r="M722" i="1"/>
  <c r="L722" i="1"/>
  <c r="S723" i="1"/>
  <c r="T723" i="1" s="1"/>
  <c r="O724" i="1"/>
  <c r="N724" i="1"/>
  <c r="P724" i="1" s="1"/>
  <c r="Q724" i="1" s="1"/>
  <c r="R724" i="1" s="1"/>
  <c r="M724" i="1"/>
  <c r="L724" i="1"/>
  <c r="O725" i="1"/>
  <c r="N725" i="1"/>
  <c r="P725" i="1" s="1"/>
  <c r="Q725" i="1" s="1"/>
  <c r="R725" i="1" s="1"/>
  <c r="M725" i="1"/>
  <c r="L725" i="1"/>
  <c r="O726" i="1"/>
  <c r="N726" i="1"/>
  <c r="P726" i="1" s="1"/>
  <c r="Q726" i="1" s="1"/>
  <c r="R726" i="1" s="1"/>
  <c r="M726" i="1"/>
  <c r="L726" i="1"/>
  <c r="O727" i="1"/>
  <c r="N727" i="1"/>
  <c r="P727" i="1" s="1"/>
  <c r="Q727" i="1" s="1"/>
  <c r="R727" i="1" s="1"/>
  <c r="M727" i="1"/>
  <c r="L727" i="1"/>
  <c r="O728" i="1"/>
  <c r="N728" i="1"/>
  <c r="P728" i="1" s="1"/>
  <c r="Q728" i="1" s="1"/>
  <c r="R728" i="1" s="1"/>
  <c r="M728" i="1"/>
  <c r="L728" i="1"/>
  <c r="O729" i="1"/>
  <c r="N729" i="1"/>
  <c r="P729" i="1" s="1"/>
  <c r="Q729" i="1" s="1"/>
  <c r="R729" i="1" s="1"/>
  <c r="M729" i="1"/>
  <c r="L729" i="1"/>
  <c r="S730" i="1"/>
  <c r="T730" i="1" s="1"/>
  <c r="O731" i="1"/>
  <c r="N731" i="1"/>
  <c r="P731" i="1" s="1"/>
  <c r="Q731" i="1" s="1"/>
  <c r="R731" i="1" s="1"/>
  <c r="M731" i="1"/>
  <c r="L731" i="1"/>
  <c r="O732" i="1"/>
  <c r="N732" i="1"/>
  <c r="P732" i="1" s="1"/>
  <c r="Q732" i="1" s="1"/>
  <c r="R732" i="1" s="1"/>
  <c r="M732" i="1"/>
  <c r="L732" i="1"/>
  <c r="O733" i="1"/>
  <c r="N733" i="1"/>
  <c r="P733" i="1" s="1"/>
  <c r="Q733" i="1" s="1"/>
  <c r="R733" i="1" s="1"/>
  <c r="M733" i="1"/>
  <c r="L733" i="1"/>
  <c r="O734" i="1"/>
  <c r="N734" i="1"/>
  <c r="P734" i="1" s="1"/>
  <c r="Q734" i="1" s="1"/>
  <c r="R734" i="1" s="1"/>
  <c r="M734" i="1"/>
  <c r="L734" i="1"/>
  <c r="S735" i="1"/>
  <c r="T735" i="1" s="1"/>
  <c r="O736" i="1"/>
  <c r="N736" i="1"/>
  <c r="P736" i="1" s="1"/>
  <c r="Q736" i="1" s="1"/>
  <c r="R736" i="1" s="1"/>
  <c r="M736" i="1"/>
  <c r="L736" i="1"/>
  <c r="O737" i="1"/>
  <c r="N737" i="1"/>
  <c r="P737" i="1" s="1"/>
  <c r="Q737" i="1" s="1"/>
  <c r="R737" i="1" s="1"/>
  <c r="M737" i="1"/>
  <c r="L737" i="1"/>
  <c r="O738" i="1"/>
  <c r="N738" i="1"/>
  <c r="P738" i="1" s="1"/>
  <c r="Q738" i="1" s="1"/>
  <c r="R738" i="1" s="1"/>
  <c r="M738" i="1"/>
  <c r="L738" i="1"/>
  <c r="O739" i="1"/>
  <c r="N739" i="1"/>
  <c r="P739" i="1" s="1"/>
  <c r="Q739" i="1" s="1"/>
  <c r="R739" i="1" s="1"/>
  <c r="M739" i="1"/>
  <c r="L739" i="1"/>
  <c r="O740" i="1"/>
  <c r="N740" i="1"/>
  <c r="P740" i="1" s="1"/>
  <c r="Q740" i="1" s="1"/>
  <c r="R740" i="1" s="1"/>
  <c r="M740" i="1"/>
  <c r="L740" i="1"/>
  <c r="O741" i="1"/>
  <c r="N741" i="1"/>
  <c r="P741" i="1" s="1"/>
  <c r="Q741" i="1" s="1"/>
  <c r="R741" i="1" s="1"/>
  <c r="M741" i="1"/>
  <c r="L741" i="1"/>
  <c r="O742" i="1"/>
  <c r="N742" i="1"/>
  <c r="P742" i="1" s="1"/>
  <c r="Q742" i="1" s="1"/>
  <c r="R742" i="1" s="1"/>
  <c r="M742" i="1"/>
  <c r="L742" i="1"/>
  <c r="O743" i="1"/>
  <c r="N743" i="1"/>
  <c r="P743" i="1" s="1"/>
  <c r="Q743" i="1" s="1"/>
  <c r="R743" i="1" s="1"/>
  <c r="M743" i="1"/>
  <c r="L743" i="1"/>
  <c r="S744" i="1"/>
  <c r="T744" i="1" s="1"/>
  <c r="O745" i="1"/>
  <c r="N745" i="1"/>
  <c r="P745" i="1" s="1"/>
  <c r="Q745" i="1" s="1"/>
  <c r="R745" i="1" s="1"/>
  <c r="M745" i="1"/>
  <c r="L745" i="1"/>
  <c r="O746" i="1"/>
  <c r="N746" i="1"/>
  <c r="P746" i="1" s="1"/>
  <c r="Q746" i="1" s="1"/>
  <c r="R746" i="1" s="1"/>
  <c r="M746" i="1"/>
  <c r="L746" i="1"/>
  <c r="O747" i="1"/>
  <c r="N747" i="1"/>
  <c r="P747" i="1" s="1"/>
  <c r="Q747" i="1" s="1"/>
  <c r="R747" i="1" s="1"/>
  <c r="M747" i="1"/>
  <c r="L747" i="1"/>
  <c r="O748" i="1"/>
  <c r="N748" i="1"/>
  <c r="P748" i="1" s="1"/>
  <c r="Q748" i="1" s="1"/>
  <c r="R748" i="1" s="1"/>
  <c r="M748" i="1"/>
  <c r="L748" i="1"/>
  <c r="O749" i="1"/>
  <c r="N749" i="1"/>
  <c r="P749" i="1" s="1"/>
  <c r="Q749" i="1" s="1"/>
  <c r="R749" i="1" s="1"/>
  <c r="M749" i="1"/>
  <c r="L749" i="1"/>
  <c r="O750" i="1"/>
  <c r="N750" i="1"/>
  <c r="P750" i="1" s="1"/>
  <c r="Q750" i="1" s="1"/>
  <c r="R750" i="1" s="1"/>
  <c r="M750" i="1"/>
  <c r="L750" i="1"/>
  <c r="O751" i="1"/>
  <c r="N751" i="1"/>
  <c r="P751" i="1" s="1"/>
  <c r="Q751" i="1" s="1"/>
  <c r="R751" i="1" s="1"/>
  <c r="M751" i="1"/>
  <c r="L751" i="1"/>
  <c r="O752" i="1"/>
  <c r="N752" i="1"/>
  <c r="P752" i="1" s="1"/>
  <c r="Q752" i="1" s="1"/>
  <c r="R752" i="1" s="1"/>
  <c r="M752" i="1"/>
  <c r="L752" i="1"/>
  <c r="S753" i="1"/>
  <c r="T753" i="1" s="1"/>
  <c r="S754" i="1"/>
  <c r="T754" i="1" s="1"/>
  <c r="O755" i="1"/>
  <c r="N755" i="1"/>
  <c r="P755" i="1" s="1"/>
  <c r="Q755" i="1" s="1"/>
  <c r="R755" i="1" s="1"/>
  <c r="M755" i="1"/>
  <c r="L755" i="1"/>
  <c r="O756" i="1"/>
  <c r="N756" i="1"/>
  <c r="P756" i="1" s="1"/>
  <c r="Q756" i="1" s="1"/>
  <c r="R756" i="1" s="1"/>
  <c r="M756" i="1"/>
  <c r="L756" i="1"/>
  <c r="O757" i="1"/>
  <c r="N757" i="1"/>
  <c r="P757" i="1" s="1"/>
  <c r="Q757" i="1" s="1"/>
  <c r="R757" i="1" s="1"/>
  <c r="M757" i="1"/>
  <c r="L757" i="1"/>
  <c r="O758" i="1"/>
  <c r="N758" i="1"/>
  <c r="P758" i="1" s="1"/>
  <c r="Q758" i="1" s="1"/>
  <c r="R758" i="1" s="1"/>
  <c r="M758" i="1"/>
  <c r="L758" i="1"/>
  <c r="O759" i="1"/>
  <c r="N759" i="1"/>
  <c r="P759" i="1" s="1"/>
  <c r="Q759" i="1" s="1"/>
  <c r="R759" i="1" s="1"/>
  <c r="M759" i="1"/>
  <c r="L759" i="1"/>
  <c r="S760" i="1"/>
  <c r="T760" i="1" s="1"/>
  <c r="O761" i="1"/>
  <c r="N761" i="1"/>
  <c r="P761" i="1" s="1"/>
  <c r="Q761" i="1" s="1"/>
  <c r="R761" i="1" s="1"/>
  <c r="M761" i="1"/>
  <c r="L761" i="1"/>
  <c r="O762" i="1"/>
  <c r="N762" i="1"/>
  <c r="P762" i="1" s="1"/>
  <c r="Q762" i="1" s="1"/>
  <c r="R762" i="1" s="1"/>
  <c r="M762" i="1"/>
  <c r="L762" i="1"/>
  <c r="O763" i="1"/>
  <c r="N763" i="1"/>
  <c r="P763" i="1" s="1"/>
  <c r="Q763" i="1" s="1"/>
  <c r="R763" i="1" s="1"/>
  <c r="M763" i="1"/>
  <c r="L763" i="1"/>
  <c r="O764" i="1"/>
  <c r="N764" i="1"/>
  <c r="P764" i="1" s="1"/>
  <c r="Q764" i="1" s="1"/>
  <c r="R764" i="1" s="1"/>
  <c r="M764" i="1"/>
  <c r="L764" i="1"/>
  <c r="O765" i="1"/>
  <c r="N765" i="1"/>
  <c r="P765" i="1" s="1"/>
  <c r="Q765" i="1" s="1"/>
  <c r="R765" i="1" s="1"/>
  <c r="M765" i="1"/>
  <c r="L765" i="1"/>
  <c r="O766" i="1"/>
  <c r="N766" i="1"/>
  <c r="P766" i="1" s="1"/>
  <c r="Q766" i="1" s="1"/>
  <c r="R766" i="1" s="1"/>
  <c r="M766" i="1"/>
  <c r="L766" i="1"/>
  <c r="S767" i="1"/>
  <c r="T767" i="1" s="1"/>
  <c r="O768" i="1"/>
  <c r="N768" i="1"/>
  <c r="P768" i="1" s="1"/>
  <c r="Q768" i="1" s="1"/>
  <c r="R768" i="1" s="1"/>
  <c r="M768" i="1"/>
  <c r="L768" i="1"/>
  <c r="O769" i="1"/>
  <c r="N769" i="1"/>
  <c r="P769" i="1" s="1"/>
  <c r="Q769" i="1" s="1"/>
  <c r="R769" i="1" s="1"/>
  <c r="M769" i="1"/>
  <c r="L769" i="1"/>
  <c r="O770" i="1"/>
  <c r="N770" i="1"/>
  <c r="P770" i="1" s="1"/>
  <c r="Q770" i="1" s="1"/>
  <c r="R770" i="1" s="1"/>
  <c r="M770" i="1"/>
  <c r="L770" i="1"/>
  <c r="O771" i="1"/>
  <c r="N771" i="1"/>
  <c r="P771" i="1" s="1"/>
  <c r="Q771" i="1" s="1"/>
  <c r="R771" i="1" s="1"/>
  <c r="M771" i="1"/>
  <c r="L771" i="1"/>
  <c r="O772" i="1"/>
  <c r="N772" i="1"/>
  <c r="P772" i="1" s="1"/>
  <c r="Q772" i="1" s="1"/>
  <c r="R772" i="1" s="1"/>
  <c r="M772" i="1"/>
  <c r="L772" i="1"/>
  <c r="O773" i="1"/>
  <c r="N773" i="1"/>
  <c r="P773" i="1" s="1"/>
  <c r="Q773" i="1" s="1"/>
  <c r="R773" i="1" s="1"/>
  <c r="M773" i="1"/>
  <c r="L773" i="1"/>
  <c r="S774" i="1"/>
  <c r="T774" i="1" s="1"/>
  <c r="O775" i="1"/>
  <c r="N775" i="1"/>
  <c r="P775" i="1" s="1"/>
  <c r="Q775" i="1" s="1"/>
  <c r="R775" i="1" s="1"/>
  <c r="M775" i="1"/>
  <c r="L775" i="1"/>
  <c r="O776" i="1"/>
  <c r="N776" i="1"/>
  <c r="P776" i="1" s="1"/>
  <c r="Q776" i="1" s="1"/>
  <c r="R776" i="1" s="1"/>
  <c r="M776" i="1"/>
  <c r="L776" i="1"/>
  <c r="O777" i="1"/>
  <c r="N777" i="1"/>
  <c r="P777" i="1" s="1"/>
  <c r="Q777" i="1" s="1"/>
  <c r="R777" i="1" s="1"/>
  <c r="M777" i="1"/>
  <c r="L777" i="1"/>
  <c r="O778" i="1"/>
  <c r="N778" i="1"/>
  <c r="P778" i="1" s="1"/>
  <c r="Q778" i="1" s="1"/>
  <c r="R778" i="1" s="1"/>
  <c r="M778" i="1"/>
  <c r="L778" i="1"/>
  <c r="O779" i="1"/>
  <c r="N779" i="1"/>
  <c r="P779" i="1" s="1"/>
  <c r="Q779" i="1" s="1"/>
  <c r="R779" i="1" s="1"/>
  <c r="M779" i="1"/>
  <c r="L779" i="1"/>
  <c r="O780" i="1"/>
  <c r="N780" i="1"/>
  <c r="P780" i="1" s="1"/>
  <c r="Q780" i="1" s="1"/>
  <c r="R780" i="1" s="1"/>
  <c r="M780" i="1"/>
  <c r="L780" i="1"/>
  <c r="S781" i="1"/>
  <c r="T781" i="1" s="1"/>
  <c r="O782" i="1"/>
  <c r="N782" i="1"/>
  <c r="P782" i="1" s="1"/>
  <c r="Q782" i="1" s="1"/>
  <c r="R782" i="1" s="1"/>
  <c r="M782" i="1"/>
  <c r="L782" i="1"/>
  <c r="S783" i="1"/>
  <c r="T783" i="1" s="1"/>
  <c r="O784" i="1"/>
  <c r="N784" i="1"/>
  <c r="P784" i="1" s="1"/>
  <c r="Q784" i="1" s="1"/>
  <c r="R784" i="1" s="1"/>
  <c r="M784" i="1"/>
  <c r="L784" i="1"/>
  <c r="O785" i="1"/>
  <c r="N785" i="1"/>
  <c r="P785" i="1" s="1"/>
  <c r="Q785" i="1" s="1"/>
  <c r="R785" i="1" s="1"/>
  <c r="M785" i="1"/>
  <c r="L785" i="1"/>
  <c r="O786" i="1"/>
  <c r="N786" i="1"/>
  <c r="P786" i="1" s="1"/>
  <c r="Q786" i="1" s="1"/>
  <c r="R786" i="1" s="1"/>
  <c r="M786" i="1"/>
  <c r="L786" i="1"/>
  <c r="O787" i="1"/>
  <c r="N787" i="1"/>
  <c r="P787" i="1" s="1"/>
  <c r="Q787" i="1" s="1"/>
  <c r="R787" i="1" s="1"/>
  <c r="M787" i="1"/>
  <c r="L787" i="1"/>
  <c r="O788" i="1"/>
  <c r="N788" i="1"/>
  <c r="P788" i="1" s="1"/>
  <c r="Q788" i="1" s="1"/>
  <c r="R788" i="1" s="1"/>
  <c r="M788" i="1"/>
  <c r="L788" i="1"/>
  <c r="O789" i="1"/>
  <c r="N789" i="1"/>
  <c r="P789" i="1" s="1"/>
  <c r="Q789" i="1" s="1"/>
  <c r="R789" i="1" s="1"/>
  <c r="M789" i="1"/>
  <c r="L789" i="1"/>
  <c r="S790" i="1"/>
  <c r="T790" i="1" s="1"/>
  <c r="O791" i="1"/>
  <c r="N791" i="1"/>
  <c r="P791" i="1" s="1"/>
  <c r="Q791" i="1" s="1"/>
  <c r="R791" i="1" s="1"/>
  <c r="M791" i="1"/>
  <c r="L791" i="1"/>
  <c r="O792" i="1"/>
  <c r="N792" i="1"/>
  <c r="P792" i="1" s="1"/>
  <c r="Q792" i="1" s="1"/>
  <c r="R792" i="1" s="1"/>
  <c r="M792" i="1"/>
  <c r="L792" i="1"/>
  <c r="O793" i="1"/>
  <c r="N793" i="1"/>
  <c r="P793" i="1" s="1"/>
  <c r="Q793" i="1" s="1"/>
  <c r="R793" i="1" s="1"/>
  <c r="M793" i="1"/>
  <c r="L793" i="1"/>
  <c r="O794" i="1"/>
  <c r="N794" i="1"/>
  <c r="P794" i="1" s="1"/>
  <c r="Q794" i="1" s="1"/>
  <c r="R794" i="1" s="1"/>
  <c r="M794" i="1"/>
  <c r="L794" i="1"/>
  <c r="O795" i="1"/>
  <c r="N795" i="1"/>
  <c r="P795" i="1" s="1"/>
  <c r="Q795" i="1" s="1"/>
  <c r="R795" i="1" s="1"/>
  <c r="M795" i="1"/>
  <c r="L795" i="1"/>
  <c r="O796" i="1"/>
  <c r="N796" i="1"/>
  <c r="P796" i="1" s="1"/>
  <c r="Q796" i="1" s="1"/>
  <c r="R796" i="1" s="1"/>
  <c r="M796" i="1"/>
  <c r="L796" i="1"/>
  <c r="S797" i="1"/>
  <c r="T797" i="1" s="1"/>
  <c r="O798" i="1"/>
  <c r="N798" i="1"/>
  <c r="P798" i="1" s="1"/>
  <c r="Q798" i="1" s="1"/>
  <c r="R798" i="1" s="1"/>
  <c r="M798" i="1"/>
  <c r="L798" i="1"/>
  <c r="O799" i="1"/>
  <c r="N799" i="1"/>
  <c r="P799" i="1" s="1"/>
  <c r="Q799" i="1" s="1"/>
  <c r="R799" i="1" s="1"/>
  <c r="M799" i="1"/>
  <c r="L799" i="1"/>
  <c r="O800" i="1"/>
  <c r="N800" i="1"/>
  <c r="P800" i="1" s="1"/>
  <c r="Q800" i="1" s="1"/>
  <c r="R800" i="1" s="1"/>
  <c r="M800" i="1"/>
  <c r="L800" i="1"/>
  <c r="O801" i="1"/>
  <c r="N801" i="1"/>
  <c r="P801" i="1" s="1"/>
  <c r="Q801" i="1" s="1"/>
  <c r="R801" i="1" s="1"/>
  <c r="M801" i="1"/>
  <c r="L801" i="1"/>
  <c r="O802" i="1"/>
  <c r="N802" i="1"/>
  <c r="P802" i="1" s="1"/>
  <c r="Q802" i="1" s="1"/>
  <c r="R802" i="1" s="1"/>
  <c r="M802" i="1"/>
  <c r="L802" i="1"/>
  <c r="O803" i="1"/>
  <c r="N803" i="1"/>
  <c r="P803" i="1" s="1"/>
  <c r="Q803" i="1" s="1"/>
  <c r="R803" i="1" s="1"/>
  <c r="M803" i="1"/>
  <c r="L803" i="1"/>
  <c r="S804" i="1"/>
  <c r="T804" i="1" s="1"/>
  <c r="O805" i="1"/>
  <c r="N805" i="1"/>
  <c r="P805" i="1" s="1"/>
  <c r="Q805" i="1" s="1"/>
  <c r="R805" i="1" s="1"/>
  <c r="M805" i="1"/>
  <c r="L805" i="1"/>
  <c r="O806" i="1"/>
  <c r="N806" i="1"/>
  <c r="P806" i="1" s="1"/>
  <c r="Q806" i="1" s="1"/>
  <c r="R806" i="1" s="1"/>
  <c r="M806" i="1"/>
  <c r="L806" i="1"/>
  <c r="O807" i="1"/>
  <c r="N807" i="1"/>
  <c r="P807" i="1" s="1"/>
  <c r="Q807" i="1" s="1"/>
  <c r="R807" i="1" s="1"/>
  <c r="M807" i="1"/>
  <c r="L807" i="1"/>
  <c r="O808" i="1"/>
  <c r="N808" i="1"/>
  <c r="P808" i="1" s="1"/>
  <c r="Q808" i="1" s="1"/>
  <c r="R808" i="1" s="1"/>
  <c r="M808" i="1"/>
  <c r="L808" i="1"/>
  <c r="O809" i="1"/>
  <c r="N809" i="1"/>
  <c r="P809" i="1" s="1"/>
  <c r="Q809" i="1" s="1"/>
  <c r="R809" i="1" s="1"/>
  <c r="M809" i="1"/>
  <c r="L809" i="1"/>
  <c r="O810" i="1"/>
  <c r="N810" i="1"/>
  <c r="P810" i="1" s="1"/>
  <c r="Q810" i="1" s="1"/>
  <c r="R810" i="1" s="1"/>
  <c r="M810" i="1"/>
  <c r="L810" i="1"/>
  <c r="S811" i="1"/>
  <c r="T811" i="1" s="1"/>
  <c r="O812" i="1"/>
  <c r="N812" i="1"/>
  <c r="P812" i="1" s="1"/>
  <c r="Q812" i="1" s="1"/>
  <c r="R812" i="1" s="1"/>
  <c r="M812" i="1"/>
  <c r="L812" i="1"/>
  <c r="S813" i="1"/>
  <c r="T813" i="1" s="1"/>
  <c r="O814" i="1"/>
  <c r="N814" i="1"/>
  <c r="P814" i="1" s="1"/>
  <c r="Q814" i="1" s="1"/>
  <c r="R814" i="1" s="1"/>
  <c r="M814" i="1"/>
  <c r="L814" i="1"/>
  <c r="O815" i="1"/>
  <c r="N815" i="1"/>
  <c r="P815" i="1" s="1"/>
  <c r="Q815" i="1" s="1"/>
  <c r="R815" i="1" s="1"/>
  <c r="M815" i="1"/>
  <c r="L815" i="1"/>
  <c r="O816" i="1"/>
  <c r="N816" i="1"/>
  <c r="P816" i="1" s="1"/>
  <c r="Q816" i="1" s="1"/>
  <c r="R816" i="1" s="1"/>
  <c r="M816" i="1"/>
  <c r="L816" i="1"/>
  <c r="O817" i="1"/>
  <c r="N817" i="1"/>
  <c r="P817" i="1" s="1"/>
  <c r="Q817" i="1" s="1"/>
  <c r="R817" i="1" s="1"/>
  <c r="M817" i="1"/>
  <c r="L817" i="1"/>
  <c r="O818" i="1"/>
  <c r="N818" i="1"/>
  <c r="P818" i="1" s="1"/>
  <c r="Q818" i="1" s="1"/>
  <c r="R818" i="1" s="1"/>
  <c r="M818" i="1"/>
  <c r="L818" i="1"/>
  <c r="O819" i="1"/>
  <c r="N819" i="1"/>
  <c r="P819" i="1" s="1"/>
  <c r="Q819" i="1" s="1"/>
  <c r="R819" i="1" s="1"/>
  <c r="M819" i="1"/>
  <c r="L819" i="1"/>
  <c r="S820" i="1"/>
  <c r="T820" i="1" s="1"/>
  <c r="O821" i="1"/>
  <c r="N821" i="1"/>
  <c r="P821" i="1" s="1"/>
  <c r="Q821" i="1" s="1"/>
  <c r="R821" i="1" s="1"/>
  <c r="M821" i="1"/>
  <c r="L821" i="1"/>
  <c r="O822" i="1"/>
  <c r="N822" i="1"/>
  <c r="P822" i="1" s="1"/>
  <c r="Q822" i="1" s="1"/>
  <c r="R822" i="1" s="1"/>
  <c r="M822" i="1"/>
  <c r="L822" i="1"/>
  <c r="O823" i="1"/>
  <c r="N823" i="1"/>
  <c r="P823" i="1" s="1"/>
  <c r="Q823" i="1" s="1"/>
  <c r="R823" i="1" s="1"/>
  <c r="M823" i="1"/>
  <c r="L823" i="1"/>
  <c r="O824" i="1"/>
  <c r="N824" i="1"/>
  <c r="P824" i="1" s="1"/>
  <c r="Q824" i="1" s="1"/>
  <c r="R824" i="1" s="1"/>
  <c r="M824" i="1"/>
  <c r="L824" i="1"/>
  <c r="O825" i="1"/>
  <c r="N825" i="1"/>
  <c r="P825" i="1" s="1"/>
  <c r="Q825" i="1" s="1"/>
  <c r="R825" i="1" s="1"/>
  <c r="M825" i="1"/>
  <c r="L825" i="1"/>
  <c r="O826" i="1"/>
  <c r="N826" i="1"/>
  <c r="P826" i="1" s="1"/>
  <c r="Q826" i="1" s="1"/>
  <c r="R826" i="1" s="1"/>
  <c r="M826" i="1"/>
  <c r="L826" i="1"/>
  <c r="S827" i="1"/>
  <c r="T827" i="1" s="1"/>
  <c r="O828" i="1"/>
  <c r="N828" i="1"/>
  <c r="P828" i="1" s="1"/>
  <c r="Q828" i="1" s="1"/>
  <c r="R828" i="1" s="1"/>
  <c r="M828" i="1"/>
  <c r="L828" i="1"/>
  <c r="O829" i="1"/>
  <c r="N829" i="1"/>
  <c r="P829" i="1" s="1"/>
  <c r="Q829" i="1" s="1"/>
  <c r="R829" i="1" s="1"/>
  <c r="M829" i="1"/>
  <c r="L829" i="1"/>
  <c r="O830" i="1"/>
  <c r="N830" i="1"/>
  <c r="P830" i="1" s="1"/>
  <c r="Q830" i="1" s="1"/>
  <c r="R830" i="1" s="1"/>
  <c r="M830" i="1"/>
  <c r="L830" i="1"/>
  <c r="O831" i="1"/>
  <c r="N831" i="1"/>
  <c r="P831" i="1" s="1"/>
  <c r="Q831" i="1" s="1"/>
  <c r="R831" i="1" s="1"/>
  <c r="M831" i="1"/>
  <c r="L831" i="1"/>
  <c r="O832" i="1"/>
  <c r="N832" i="1"/>
  <c r="P832" i="1" s="1"/>
  <c r="Q832" i="1" s="1"/>
  <c r="R832" i="1" s="1"/>
  <c r="M832" i="1"/>
  <c r="L832" i="1"/>
  <c r="O833" i="1"/>
  <c r="N833" i="1"/>
  <c r="P833" i="1" s="1"/>
  <c r="Q833" i="1" s="1"/>
  <c r="R833" i="1" s="1"/>
  <c r="M833" i="1"/>
  <c r="L833" i="1"/>
  <c r="S834" i="1"/>
  <c r="T834" i="1" s="1"/>
  <c r="O835" i="1"/>
  <c r="N835" i="1"/>
  <c r="P835" i="1" s="1"/>
  <c r="Q835" i="1" s="1"/>
  <c r="R835" i="1" s="1"/>
  <c r="M835" i="1"/>
  <c r="L835" i="1"/>
  <c r="O836" i="1"/>
  <c r="N836" i="1"/>
  <c r="P836" i="1" s="1"/>
  <c r="Q836" i="1" s="1"/>
  <c r="R836" i="1" s="1"/>
  <c r="M836" i="1"/>
  <c r="L836" i="1"/>
  <c r="O837" i="1"/>
  <c r="N837" i="1"/>
  <c r="P837" i="1" s="1"/>
  <c r="Q837" i="1" s="1"/>
  <c r="R837" i="1" s="1"/>
  <c r="M837" i="1"/>
  <c r="L837" i="1"/>
  <c r="O838" i="1"/>
  <c r="N838" i="1"/>
  <c r="P838" i="1" s="1"/>
  <c r="Q838" i="1" s="1"/>
  <c r="R838" i="1" s="1"/>
  <c r="M838" i="1"/>
  <c r="L838" i="1"/>
  <c r="O839" i="1"/>
  <c r="N839" i="1"/>
  <c r="P839" i="1" s="1"/>
  <c r="Q839" i="1" s="1"/>
  <c r="R839" i="1" s="1"/>
  <c r="M839" i="1"/>
  <c r="L839" i="1"/>
  <c r="O840" i="1"/>
  <c r="N840" i="1"/>
  <c r="P840" i="1" s="1"/>
  <c r="Q840" i="1" s="1"/>
  <c r="R840" i="1" s="1"/>
  <c r="M840" i="1"/>
  <c r="L840" i="1"/>
  <c r="S841" i="1"/>
  <c r="T841" i="1" s="1"/>
  <c r="O842" i="1"/>
  <c r="N842" i="1"/>
  <c r="P842" i="1" s="1"/>
  <c r="Q842" i="1" s="1"/>
  <c r="R842" i="1" s="1"/>
  <c r="M842" i="1"/>
  <c r="L842" i="1"/>
  <c r="S843" i="1"/>
  <c r="T843" i="1" s="1"/>
  <c r="S844" i="1"/>
  <c r="T844" i="1" s="1"/>
  <c r="O845" i="1"/>
  <c r="N845" i="1"/>
  <c r="P845" i="1" s="1"/>
  <c r="Q845" i="1" s="1"/>
  <c r="R845" i="1" s="1"/>
  <c r="M845" i="1"/>
  <c r="L845" i="1"/>
  <c r="O846" i="1"/>
  <c r="N846" i="1"/>
  <c r="P846" i="1" s="1"/>
  <c r="Q846" i="1" s="1"/>
  <c r="R846" i="1" s="1"/>
  <c r="M846" i="1"/>
  <c r="L846" i="1"/>
  <c r="O847" i="1"/>
  <c r="N847" i="1"/>
  <c r="P847" i="1" s="1"/>
  <c r="Q847" i="1" s="1"/>
  <c r="R847" i="1" s="1"/>
  <c r="M847" i="1"/>
  <c r="L847" i="1"/>
  <c r="S848" i="1"/>
  <c r="T848" i="1" s="1"/>
  <c r="O849" i="1"/>
  <c r="N849" i="1"/>
  <c r="P849" i="1" s="1"/>
  <c r="Q849" i="1" s="1"/>
  <c r="R849" i="1" s="1"/>
  <c r="M849" i="1"/>
  <c r="L849" i="1"/>
  <c r="O850" i="1"/>
  <c r="N850" i="1"/>
  <c r="P850" i="1" s="1"/>
  <c r="Q850" i="1" s="1"/>
  <c r="R850" i="1" s="1"/>
  <c r="M850" i="1"/>
  <c r="L850" i="1"/>
  <c r="O851" i="1"/>
  <c r="N851" i="1"/>
  <c r="P851" i="1" s="1"/>
  <c r="Q851" i="1" s="1"/>
  <c r="R851" i="1" s="1"/>
  <c r="M851" i="1"/>
  <c r="L851" i="1"/>
  <c r="O852" i="1"/>
  <c r="N852" i="1"/>
  <c r="P852" i="1" s="1"/>
  <c r="Q852" i="1" s="1"/>
  <c r="R852" i="1" s="1"/>
  <c r="M852" i="1"/>
  <c r="L852" i="1"/>
  <c r="O853" i="1"/>
  <c r="N853" i="1"/>
  <c r="P853" i="1" s="1"/>
  <c r="Q853" i="1" s="1"/>
  <c r="R853" i="1" s="1"/>
  <c r="M853" i="1"/>
  <c r="L853" i="1"/>
  <c r="O854" i="1"/>
  <c r="N854" i="1"/>
  <c r="P854" i="1" s="1"/>
  <c r="Q854" i="1" s="1"/>
  <c r="R854" i="1" s="1"/>
  <c r="M854" i="1"/>
  <c r="L854" i="1"/>
  <c r="S855" i="1"/>
  <c r="T855" i="1" s="1"/>
  <c r="O856" i="1"/>
  <c r="N856" i="1"/>
  <c r="P856" i="1" s="1"/>
  <c r="Q856" i="1" s="1"/>
  <c r="R856" i="1" s="1"/>
  <c r="M856" i="1"/>
  <c r="L856" i="1"/>
  <c r="O857" i="1"/>
  <c r="N857" i="1"/>
  <c r="P857" i="1" s="1"/>
  <c r="Q857" i="1" s="1"/>
  <c r="R857" i="1" s="1"/>
  <c r="M857" i="1"/>
  <c r="L857" i="1"/>
  <c r="O858" i="1"/>
  <c r="N858" i="1"/>
  <c r="P858" i="1" s="1"/>
  <c r="Q858" i="1" s="1"/>
  <c r="R858" i="1" s="1"/>
  <c r="M858" i="1"/>
  <c r="L858" i="1"/>
  <c r="O859" i="1"/>
  <c r="N859" i="1"/>
  <c r="P859" i="1" s="1"/>
  <c r="Q859" i="1" s="1"/>
  <c r="R859" i="1" s="1"/>
  <c r="M859" i="1"/>
  <c r="L859" i="1"/>
  <c r="O860" i="1"/>
  <c r="N860" i="1"/>
  <c r="P860" i="1" s="1"/>
  <c r="Q860" i="1" s="1"/>
  <c r="R860" i="1" s="1"/>
  <c r="M860" i="1"/>
  <c r="L860" i="1"/>
  <c r="O861" i="1"/>
  <c r="N861" i="1"/>
  <c r="P861" i="1" s="1"/>
  <c r="Q861" i="1" s="1"/>
  <c r="R861" i="1" s="1"/>
  <c r="M861" i="1"/>
  <c r="L861" i="1"/>
  <c r="S862" i="1"/>
  <c r="T862" i="1" s="1"/>
  <c r="O863" i="1"/>
  <c r="N863" i="1"/>
  <c r="P863" i="1" s="1"/>
  <c r="Q863" i="1" s="1"/>
  <c r="R863" i="1" s="1"/>
  <c r="M863" i="1"/>
  <c r="L863" i="1"/>
  <c r="O864" i="1"/>
  <c r="N864" i="1"/>
  <c r="P864" i="1" s="1"/>
  <c r="Q864" i="1" s="1"/>
  <c r="R864" i="1" s="1"/>
  <c r="M864" i="1"/>
  <c r="L864" i="1"/>
  <c r="O865" i="1"/>
  <c r="N865" i="1"/>
  <c r="P865" i="1" s="1"/>
  <c r="Q865" i="1" s="1"/>
  <c r="R865" i="1" s="1"/>
  <c r="M865" i="1"/>
  <c r="L865" i="1"/>
  <c r="O866" i="1"/>
  <c r="N866" i="1"/>
  <c r="P866" i="1" s="1"/>
  <c r="Q866" i="1" s="1"/>
  <c r="R866" i="1" s="1"/>
  <c r="M866" i="1"/>
  <c r="L866" i="1"/>
  <c r="O867" i="1"/>
  <c r="N867" i="1"/>
  <c r="P867" i="1" s="1"/>
  <c r="Q867" i="1" s="1"/>
  <c r="R867" i="1" s="1"/>
  <c r="M867" i="1"/>
  <c r="L867" i="1"/>
  <c r="O868" i="1"/>
  <c r="N868" i="1"/>
  <c r="P868" i="1" s="1"/>
  <c r="Q868" i="1" s="1"/>
  <c r="R868" i="1" s="1"/>
  <c r="M868" i="1"/>
  <c r="L868" i="1"/>
  <c r="S869" i="1"/>
  <c r="T869" i="1" s="1"/>
  <c r="O870" i="1"/>
  <c r="N870" i="1"/>
  <c r="P870" i="1" s="1"/>
  <c r="Q870" i="1" s="1"/>
  <c r="R870" i="1" s="1"/>
  <c r="M870" i="1"/>
  <c r="L870" i="1"/>
  <c r="O871" i="1"/>
  <c r="N871" i="1"/>
  <c r="P871" i="1" s="1"/>
  <c r="Q871" i="1" s="1"/>
  <c r="R871" i="1" s="1"/>
  <c r="M871" i="1"/>
  <c r="L871" i="1"/>
  <c r="O872" i="1"/>
  <c r="N872" i="1"/>
  <c r="P872" i="1" s="1"/>
  <c r="Q872" i="1" s="1"/>
  <c r="R872" i="1" s="1"/>
  <c r="M872" i="1"/>
  <c r="L872" i="1"/>
  <c r="S873" i="1"/>
  <c r="T873" i="1" s="1"/>
  <c r="O874" i="1"/>
  <c r="N874" i="1"/>
  <c r="P874" i="1" s="1"/>
  <c r="Q874" i="1" s="1"/>
  <c r="R874" i="1" s="1"/>
  <c r="M874" i="1"/>
  <c r="L874" i="1"/>
  <c r="O875" i="1"/>
  <c r="N875" i="1"/>
  <c r="P875" i="1" s="1"/>
  <c r="Q875" i="1" s="1"/>
  <c r="R875" i="1" s="1"/>
  <c r="M875" i="1"/>
  <c r="L875" i="1"/>
  <c r="O876" i="1"/>
  <c r="N876" i="1"/>
  <c r="P876" i="1" s="1"/>
  <c r="Q876" i="1" s="1"/>
  <c r="R876" i="1" s="1"/>
  <c r="M876" i="1"/>
  <c r="L876" i="1"/>
  <c r="O877" i="1"/>
  <c r="N877" i="1"/>
  <c r="P877" i="1" s="1"/>
  <c r="Q877" i="1" s="1"/>
  <c r="R877" i="1" s="1"/>
  <c r="M877" i="1"/>
  <c r="L877" i="1"/>
  <c r="O878" i="1"/>
  <c r="N878" i="1"/>
  <c r="P878" i="1" s="1"/>
  <c r="Q878" i="1" s="1"/>
  <c r="R878" i="1" s="1"/>
  <c r="M878" i="1"/>
  <c r="L878" i="1"/>
  <c r="O879" i="1"/>
  <c r="N879" i="1"/>
  <c r="P879" i="1" s="1"/>
  <c r="Q879" i="1" s="1"/>
  <c r="R879" i="1" s="1"/>
  <c r="M879" i="1"/>
  <c r="L879" i="1"/>
  <c r="S880" i="1"/>
  <c r="T880" i="1" s="1"/>
  <c r="O881" i="1"/>
  <c r="N881" i="1"/>
  <c r="P881" i="1" s="1"/>
  <c r="Q881" i="1" s="1"/>
  <c r="R881" i="1" s="1"/>
  <c r="M881" i="1"/>
  <c r="L881" i="1"/>
  <c r="O882" i="1"/>
  <c r="N882" i="1"/>
  <c r="P882" i="1" s="1"/>
  <c r="Q882" i="1" s="1"/>
  <c r="R882" i="1" s="1"/>
  <c r="M882" i="1"/>
  <c r="L882" i="1"/>
  <c r="O883" i="1"/>
  <c r="N883" i="1"/>
  <c r="P883" i="1" s="1"/>
  <c r="Q883" i="1" s="1"/>
  <c r="R883" i="1" s="1"/>
  <c r="M883" i="1"/>
  <c r="L883" i="1"/>
  <c r="O884" i="1"/>
  <c r="N884" i="1"/>
  <c r="P884" i="1" s="1"/>
  <c r="Q884" i="1" s="1"/>
  <c r="R884" i="1" s="1"/>
  <c r="M884" i="1"/>
  <c r="L884" i="1"/>
  <c r="O885" i="1"/>
  <c r="N885" i="1"/>
  <c r="P885" i="1" s="1"/>
  <c r="Q885" i="1" s="1"/>
  <c r="R885" i="1" s="1"/>
  <c r="M885" i="1"/>
  <c r="L885" i="1"/>
  <c r="O886" i="1"/>
  <c r="N886" i="1"/>
  <c r="P886" i="1" s="1"/>
  <c r="Q886" i="1" s="1"/>
  <c r="R886" i="1" s="1"/>
  <c r="M886" i="1"/>
  <c r="L886" i="1"/>
  <c r="S887" i="1"/>
  <c r="T887" i="1" s="1"/>
  <c r="O888" i="1"/>
  <c r="N888" i="1"/>
  <c r="P888" i="1" s="1"/>
  <c r="Q888" i="1" s="1"/>
  <c r="R888" i="1" s="1"/>
  <c r="M888" i="1"/>
  <c r="L888" i="1"/>
  <c r="O889" i="1"/>
  <c r="N889" i="1"/>
  <c r="P889" i="1" s="1"/>
  <c r="Q889" i="1" s="1"/>
  <c r="R889" i="1" s="1"/>
  <c r="M889" i="1"/>
  <c r="L889" i="1"/>
  <c r="O890" i="1"/>
  <c r="N890" i="1"/>
  <c r="P890" i="1" s="1"/>
  <c r="Q890" i="1" s="1"/>
  <c r="R890" i="1" s="1"/>
  <c r="M890" i="1"/>
  <c r="L890" i="1"/>
  <c r="O891" i="1"/>
  <c r="N891" i="1"/>
  <c r="P891" i="1" s="1"/>
  <c r="Q891" i="1" s="1"/>
  <c r="R891" i="1" s="1"/>
  <c r="M891" i="1"/>
  <c r="L891" i="1"/>
  <c r="O892" i="1"/>
  <c r="N892" i="1"/>
  <c r="P892" i="1" s="1"/>
  <c r="Q892" i="1" s="1"/>
  <c r="R892" i="1" s="1"/>
  <c r="M892" i="1"/>
  <c r="L892" i="1"/>
  <c r="O893" i="1"/>
  <c r="N893" i="1"/>
  <c r="P893" i="1" s="1"/>
  <c r="Q893" i="1" s="1"/>
  <c r="R893" i="1" s="1"/>
  <c r="M893" i="1"/>
  <c r="L893" i="1"/>
  <c r="S894" i="1"/>
  <c r="T894" i="1" s="1"/>
  <c r="O895" i="1"/>
  <c r="N895" i="1"/>
  <c r="P895" i="1" s="1"/>
  <c r="Q895" i="1" s="1"/>
  <c r="R895" i="1" s="1"/>
  <c r="M895" i="1"/>
  <c r="L895" i="1"/>
  <c r="O896" i="1"/>
  <c r="N896" i="1"/>
  <c r="P896" i="1" s="1"/>
  <c r="Q896" i="1" s="1"/>
  <c r="R896" i="1" s="1"/>
  <c r="M896" i="1"/>
  <c r="L896" i="1"/>
  <c r="O897" i="1"/>
  <c r="N897" i="1"/>
  <c r="P897" i="1" s="1"/>
  <c r="Q897" i="1" s="1"/>
  <c r="R897" i="1" s="1"/>
  <c r="M897" i="1"/>
  <c r="L897" i="1"/>
  <c r="O898" i="1"/>
  <c r="N898" i="1"/>
  <c r="P898" i="1" s="1"/>
  <c r="Q898" i="1" s="1"/>
  <c r="R898" i="1" s="1"/>
  <c r="M898" i="1"/>
  <c r="L898" i="1"/>
  <c r="O899" i="1"/>
  <c r="N899" i="1"/>
  <c r="P899" i="1" s="1"/>
  <c r="Q899" i="1" s="1"/>
  <c r="R899" i="1" s="1"/>
  <c r="M899" i="1"/>
  <c r="L899" i="1"/>
  <c r="O900" i="1"/>
  <c r="N900" i="1"/>
  <c r="P900" i="1" s="1"/>
  <c r="Q900" i="1" s="1"/>
  <c r="R900" i="1" s="1"/>
  <c r="M900" i="1"/>
  <c r="L900" i="1"/>
  <c r="S901" i="1"/>
  <c r="T901" i="1" s="1"/>
  <c r="O902" i="1"/>
  <c r="N902" i="1"/>
  <c r="P902" i="1" s="1"/>
  <c r="Q902" i="1" s="1"/>
  <c r="R902" i="1" s="1"/>
  <c r="M902" i="1"/>
  <c r="L902" i="1"/>
  <c r="S903" i="1"/>
  <c r="T903" i="1" s="1"/>
  <c r="S904" i="1"/>
  <c r="T904" i="1" s="1"/>
  <c r="O905" i="1"/>
  <c r="N905" i="1"/>
  <c r="P905" i="1" s="1"/>
  <c r="Q905" i="1" s="1"/>
  <c r="R905" i="1" s="1"/>
  <c r="M905" i="1"/>
  <c r="L905" i="1"/>
  <c r="O906" i="1"/>
  <c r="N906" i="1"/>
  <c r="P906" i="1" s="1"/>
  <c r="Q906" i="1" s="1"/>
  <c r="R906" i="1" s="1"/>
  <c r="M906" i="1"/>
  <c r="L906" i="1"/>
  <c r="O907" i="1"/>
  <c r="N907" i="1"/>
  <c r="P907" i="1" s="1"/>
  <c r="Q907" i="1" s="1"/>
  <c r="R907" i="1" s="1"/>
  <c r="M907" i="1"/>
  <c r="L907" i="1"/>
  <c r="O908" i="1"/>
  <c r="N908" i="1"/>
  <c r="P908" i="1" s="1"/>
  <c r="Q908" i="1" s="1"/>
  <c r="R908" i="1" s="1"/>
  <c r="M908" i="1"/>
  <c r="L908" i="1"/>
  <c r="O909" i="1"/>
  <c r="N909" i="1"/>
  <c r="P909" i="1" s="1"/>
  <c r="Q909" i="1" s="1"/>
  <c r="R909" i="1" s="1"/>
  <c r="M909" i="1"/>
  <c r="L909" i="1"/>
  <c r="S910" i="1"/>
  <c r="T910" i="1" s="1"/>
  <c r="O911" i="1"/>
  <c r="N911" i="1"/>
  <c r="P911" i="1" s="1"/>
  <c r="Q911" i="1" s="1"/>
  <c r="R911" i="1" s="1"/>
  <c r="M911" i="1"/>
  <c r="L911" i="1"/>
  <c r="O912" i="1"/>
  <c r="N912" i="1"/>
  <c r="P912" i="1" s="1"/>
  <c r="Q912" i="1" s="1"/>
  <c r="R912" i="1" s="1"/>
  <c r="M912" i="1"/>
  <c r="L912" i="1"/>
  <c r="O913" i="1"/>
  <c r="N913" i="1"/>
  <c r="P913" i="1" s="1"/>
  <c r="Q913" i="1" s="1"/>
  <c r="R913" i="1" s="1"/>
  <c r="M913" i="1"/>
  <c r="L913" i="1"/>
  <c r="O914" i="1"/>
  <c r="N914" i="1"/>
  <c r="P914" i="1" s="1"/>
  <c r="Q914" i="1" s="1"/>
  <c r="R914" i="1" s="1"/>
  <c r="M914" i="1"/>
  <c r="L914" i="1"/>
  <c r="O915" i="1"/>
  <c r="N915" i="1"/>
  <c r="P915" i="1" s="1"/>
  <c r="Q915" i="1" s="1"/>
  <c r="R915" i="1" s="1"/>
  <c r="M915" i="1"/>
  <c r="L915" i="1"/>
  <c r="O916" i="1"/>
  <c r="N916" i="1"/>
  <c r="P916" i="1" s="1"/>
  <c r="Q916" i="1" s="1"/>
  <c r="R916" i="1" s="1"/>
  <c r="M916" i="1"/>
  <c r="L916" i="1"/>
  <c r="S917" i="1"/>
  <c r="T917" i="1" s="1"/>
  <c r="O918" i="1"/>
  <c r="N918" i="1"/>
  <c r="P918" i="1" s="1"/>
  <c r="Q918" i="1" s="1"/>
  <c r="R918" i="1" s="1"/>
  <c r="M918" i="1"/>
  <c r="L918" i="1"/>
  <c r="O919" i="1"/>
  <c r="N919" i="1"/>
  <c r="P919" i="1" s="1"/>
  <c r="Q919" i="1" s="1"/>
  <c r="R919" i="1" s="1"/>
  <c r="M919" i="1"/>
  <c r="L919" i="1"/>
  <c r="O920" i="1"/>
  <c r="N920" i="1"/>
  <c r="P920" i="1" s="1"/>
  <c r="Q920" i="1" s="1"/>
  <c r="R920" i="1" s="1"/>
  <c r="M920" i="1"/>
  <c r="L920" i="1"/>
  <c r="O921" i="1"/>
  <c r="N921" i="1"/>
  <c r="P921" i="1" s="1"/>
  <c r="Q921" i="1" s="1"/>
  <c r="R921" i="1" s="1"/>
  <c r="M921" i="1"/>
  <c r="L921" i="1"/>
  <c r="O922" i="1"/>
  <c r="N922" i="1"/>
  <c r="P922" i="1" s="1"/>
  <c r="Q922" i="1" s="1"/>
  <c r="R922" i="1" s="1"/>
  <c r="M922" i="1"/>
  <c r="L922" i="1"/>
  <c r="O923" i="1"/>
  <c r="N923" i="1"/>
  <c r="P923" i="1" s="1"/>
  <c r="Q923" i="1" s="1"/>
  <c r="R923" i="1" s="1"/>
  <c r="M923" i="1"/>
  <c r="L923" i="1"/>
  <c r="S924" i="1"/>
  <c r="T924" i="1" s="1"/>
  <c r="O925" i="1"/>
  <c r="N925" i="1"/>
  <c r="P925" i="1" s="1"/>
  <c r="Q925" i="1" s="1"/>
  <c r="R925" i="1" s="1"/>
  <c r="M925" i="1"/>
  <c r="L925" i="1"/>
  <c r="O926" i="1"/>
  <c r="N926" i="1"/>
  <c r="P926" i="1" s="1"/>
  <c r="Q926" i="1" s="1"/>
  <c r="R926" i="1" s="1"/>
  <c r="M926" i="1"/>
  <c r="L926" i="1"/>
  <c r="O927" i="1"/>
  <c r="N927" i="1"/>
  <c r="P927" i="1" s="1"/>
  <c r="Q927" i="1" s="1"/>
  <c r="R927" i="1" s="1"/>
  <c r="M927" i="1"/>
  <c r="L927" i="1"/>
  <c r="O928" i="1"/>
  <c r="N928" i="1"/>
  <c r="P928" i="1" s="1"/>
  <c r="Q928" i="1" s="1"/>
  <c r="R928" i="1" s="1"/>
  <c r="M928" i="1"/>
  <c r="L928" i="1"/>
  <c r="O929" i="1"/>
  <c r="N929" i="1"/>
  <c r="P929" i="1" s="1"/>
  <c r="Q929" i="1" s="1"/>
  <c r="R929" i="1" s="1"/>
  <c r="M929" i="1"/>
  <c r="L929" i="1"/>
  <c r="O930" i="1"/>
  <c r="N930" i="1"/>
  <c r="P930" i="1" s="1"/>
  <c r="Q930" i="1" s="1"/>
  <c r="R930" i="1" s="1"/>
  <c r="M930" i="1"/>
  <c r="L930" i="1"/>
  <c r="S931" i="1"/>
  <c r="T931" i="1" s="1"/>
  <c r="O932" i="1"/>
  <c r="N932" i="1"/>
  <c r="P932" i="1" s="1"/>
  <c r="Q932" i="1" s="1"/>
  <c r="R932" i="1" s="1"/>
  <c r="M932" i="1"/>
  <c r="L932" i="1"/>
  <c r="S933" i="1"/>
  <c r="T933" i="1" s="1"/>
  <c r="O934" i="1"/>
  <c r="N934" i="1"/>
  <c r="P934" i="1" s="1"/>
  <c r="Q934" i="1" s="1"/>
  <c r="R934" i="1" s="1"/>
  <c r="M934" i="1"/>
  <c r="L934" i="1"/>
  <c r="O935" i="1"/>
  <c r="N935" i="1"/>
  <c r="P935" i="1" s="1"/>
  <c r="Q935" i="1" s="1"/>
  <c r="R935" i="1" s="1"/>
  <c r="M935" i="1"/>
  <c r="L935" i="1"/>
  <c r="O936" i="1"/>
  <c r="N936" i="1"/>
  <c r="P936" i="1" s="1"/>
  <c r="Q936" i="1" s="1"/>
  <c r="R936" i="1" s="1"/>
  <c r="M936" i="1"/>
  <c r="L936" i="1"/>
  <c r="O937" i="1"/>
  <c r="N937" i="1"/>
  <c r="P937" i="1" s="1"/>
  <c r="Q937" i="1" s="1"/>
  <c r="R937" i="1" s="1"/>
  <c r="M937" i="1"/>
  <c r="L937" i="1"/>
  <c r="O938" i="1"/>
  <c r="N938" i="1"/>
  <c r="P938" i="1" s="1"/>
  <c r="Q938" i="1" s="1"/>
  <c r="R938" i="1" s="1"/>
  <c r="M938" i="1"/>
  <c r="L938" i="1"/>
  <c r="O939" i="1"/>
  <c r="N939" i="1"/>
  <c r="P939" i="1" s="1"/>
  <c r="Q939" i="1" s="1"/>
  <c r="R939" i="1" s="1"/>
  <c r="M939" i="1"/>
  <c r="L939" i="1"/>
  <c r="S940" i="1"/>
  <c r="T940" i="1" s="1"/>
  <c r="O941" i="1"/>
  <c r="N941" i="1"/>
  <c r="P941" i="1" s="1"/>
  <c r="Q941" i="1" s="1"/>
  <c r="R941" i="1" s="1"/>
  <c r="M941" i="1"/>
  <c r="L941" i="1"/>
  <c r="O942" i="1"/>
  <c r="N942" i="1"/>
  <c r="P942" i="1" s="1"/>
  <c r="Q942" i="1" s="1"/>
  <c r="R942" i="1" s="1"/>
  <c r="M942" i="1"/>
  <c r="L942" i="1"/>
  <c r="O943" i="1"/>
  <c r="N943" i="1"/>
  <c r="P943" i="1" s="1"/>
  <c r="Q943" i="1" s="1"/>
  <c r="R943" i="1" s="1"/>
  <c r="M943" i="1"/>
  <c r="L943" i="1"/>
  <c r="O944" i="1"/>
  <c r="N944" i="1"/>
  <c r="P944" i="1" s="1"/>
  <c r="Q944" i="1" s="1"/>
  <c r="R944" i="1" s="1"/>
  <c r="M944" i="1"/>
  <c r="L944" i="1"/>
  <c r="O945" i="1"/>
  <c r="N945" i="1"/>
  <c r="P945" i="1" s="1"/>
  <c r="Q945" i="1" s="1"/>
  <c r="R945" i="1" s="1"/>
  <c r="M945" i="1"/>
  <c r="L945" i="1"/>
  <c r="O946" i="1"/>
  <c r="N946" i="1"/>
  <c r="P946" i="1" s="1"/>
  <c r="Q946" i="1" s="1"/>
  <c r="R946" i="1" s="1"/>
  <c r="M946" i="1"/>
  <c r="L946" i="1"/>
  <c r="S947" i="1"/>
  <c r="T947" i="1" s="1"/>
  <c r="O948" i="1"/>
  <c r="N948" i="1"/>
  <c r="P948" i="1" s="1"/>
  <c r="Q948" i="1" s="1"/>
  <c r="R948" i="1" s="1"/>
  <c r="M948" i="1"/>
  <c r="L948" i="1"/>
  <c r="O949" i="1"/>
  <c r="N949" i="1"/>
  <c r="P949" i="1" s="1"/>
  <c r="Q949" i="1" s="1"/>
  <c r="R949" i="1" s="1"/>
  <c r="M949" i="1"/>
  <c r="L949" i="1"/>
  <c r="O950" i="1"/>
  <c r="N950" i="1"/>
  <c r="P950" i="1" s="1"/>
  <c r="Q950" i="1" s="1"/>
  <c r="R950" i="1" s="1"/>
  <c r="M950" i="1"/>
  <c r="L950" i="1"/>
  <c r="O951" i="1"/>
  <c r="N951" i="1"/>
  <c r="P951" i="1" s="1"/>
  <c r="Q951" i="1" s="1"/>
  <c r="R951" i="1" s="1"/>
  <c r="M951" i="1"/>
  <c r="L951" i="1"/>
  <c r="O952" i="1"/>
  <c r="N952" i="1"/>
  <c r="P952" i="1" s="1"/>
  <c r="Q952" i="1" s="1"/>
  <c r="R952" i="1" s="1"/>
  <c r="M952" i="1"/>
  <c r="L952" i="1"/>
  <c r="O953" i="1"/>
  <c r="N953" i="1"/>
  <c r="P953" i="1" s="1"/>
  <c r="Q953" i="1" s="1"/>
  <c r="R953" i="1" s="1"/>
  <c r="M953" i="1"/>
  <c r="L953" i="1"/>
  <c r="S954" i="1"/>
  <c r="T954" i="1" s="1"/>
  <c r="O955" i="1"/>
  <c r="N955" i="1"/>
  <c r="P955" i="1" s="1"/>
  <c r="Q955" i="1" s="1"/>
  <c r="R955" i="1" s="1"/>
  <c r="M955" i="1"/>
  <c r="L955" i="1"/>
  <c r="O956" i="1"/>
  <c r="N956" i="1"/>
  <c r="P956" i="1" s="1"/>
  <c r="Q956" i="1" s="1"/>
  <c r="R956" i="1" s="1"/>
  <c r="M956" i="1"/>
  <c r="L956" i="1"/>
  <c r="O957" i="1"/>
  <c r="N957" i="1"/>
  <c r="P957" i="1" s="1"/>
  <c r="Q957" i="1" s="1"/>
  <c r="R957" i="1" s="1"/>
  <c r="M957" i="1"/>
  <c r="L957" i="1"/>
  <c r="O958" i="1"/>
  <c r="N958" i="1"/>
  <c r="P958" i="1" s="1"/>
  <c r="Q958" i="1" s="1"/>
  <c r="R958" i="1" s="1"/>
  <c r="M958" i="1"/>
  <c r="L958" i="1"/>
  <c r="O959" i="1"/>
  <c r="N959" i="1"/>
  <c r="P959" i="1" s="1"/>
  <c r="Q959" i="1" s="1"/>
  <c r="R959" i="1" s="1"/>
  <c r="M959" i="1"/>
  <c r="L959" i="1"/>
  <c r="O960" i="1"/>
  <c r="N960" i="1"/>
  <c r="P960" i="1" s="1"/>
  <c r="Q960" i="1" s="1"/>
  <c r="R960" i="1" s="1"/>
  <c r="M960" i="1"/>
  <c r="L960" i="1"/>
  <c r="S961" i="1"/>
  <c r="T961" i="1" s="1"/>
  <c r="O962" i="1"/>
  <c r="N962" i="1"/>
  <c r="P962" i="1" s="1"/>
  <c r="Q962" i="1" s="1"/>
  <c r="R962" i="1" s="1"/>
  <c r="M962" i="1"/>
  <c r="L962" i="1"/>
  <c r="S963" i="1"/>
  <c r="T963" i="1" s="1"/>
  <c r="O964" i="1"/>
  <c r="N964" i="1"/>
  <c r="P964" i="1" s="1"/>
  <c r="Q964" i="1" s="1"/>
  <c r="R964" i="1" s="1"/>
  <c r="M964" i="1"/>
  <c r="L964" i="1"/>
  <c r="O965" i="1"/>
  <c r="N965" i="1"/>
  <c r="P965" i="1" s="1"/>
  <c r="Q965" i="1" s="1"/>
  <c r="R965" i="1" s="1"/>
  <c r="M965" i="1"/>
  <c r="L965" i="1"/>
  <c r="O966" i="1"/>
  <c r="N966" i="1"/>
  <c r="P966" i="1" s="1"/>
  <c r="Q966" i="1" s="1"/>
  <c r="R966" i="1" s="1"/>
  <c r="M966" i="1"/>
  <c r="L966" i="1"/>
  <c r="O967" i="1"/>
  <c r="N967" i="1"/>
  <c r="P967" i="1" s="1"/>
  <c r="Q967" i="1" s="1"/>
  <c r="R967" i="1" s="1"/>
  <c r="M967" i="1"/>
  <c r="L967" i="1"/>
  <c r="O968" i="1"/>
  <c r="N968" i="1"/>
  <c r="P968" i="1" s="1"/>
  <c r="Q968" i="1" s="1"/>
  <c r="R968" i="1" s="1"/>
  <c r="M968" i="1"/>
  <c r="L968" i="1"/>
  <c r="O969" i="1"/>
  <c r="N969" i="1"/>
  <c r="P969" i="1" s="1"/>
  <c r="Q969" i="1" s="1"/>
  <c r="R969" i="1" s="1"/>
  <c r="M969" i="1"/>
  <c r="L969" i="1"/>
  <c r="S970" i="1"/>
  <c r="T970" i="1" s="1"/>
  <c r="O971" i="1"/>
  <c r="N971" i="1"/>
  <c r="P971" i="1" s="1"/>
  <c r="Q971" i="1" s="1"/>
  <c r="R971" i="1" s="1"/>
  <c r="M971" i="1"/>
  <c r="L971" i="1"/>
  <c r="O972" i="1"/>
  <c r="N972" i="1"/>
  <c r="P972" i="1" s="1"/>
  <c r="Q972" i="1" s="1"/>
  <c r="R972" i="1" s="1"/>
  <c r="M972" i="1"/>
  <c r="L972" i="1"/>
  <c r="O973" i="1"/>
  <c r="N973" i="1"/>
  <c r="P973" i="1" s="1"/>
  <c r="Q973" i="1" s="1"/>
  <c r="R973" i="1" s="1"/>
  <c r="M973" i="1"/>
  <c r="L973" i="1"/>
  <c r="O974" i="1"/>
  <c r="N974" i="1"/>
  <c r="P974" i="1" s="1"/>
  <c r="Q974" i="1" s="1"/>
  <c r="R974" i="1" s="1"/>
  <c r="M974" i="1"/>
  <c r="L974" i="1"/>
  <c r="O975" i="1"/>
  <c r="N975" i="1"/>
  <c r="P975" i="1" s="1"/>
  <c r="Q975" i="1" s="1"/>
  <c r="R975" i="1" s="1"/>
  <c r="M975" i="1"/>
  <c r="L975" i="1"/>
  <c r="O976" i="1"/>
  <c r="N976" i="1"/>
  <c r="P976" i="1" s="1"/>
  <c r="Q976" i="1" s="1"/>
  <c r="R976" i="1" s="1"/>
  <c r="M976" i="1"/>
  <c r="L976" i="1"/>
  <c r="S977" i="1"/>
  <c r="T977" i="1" s="1"/>
  <c r="O978" i="1"/>
  <c r="N978" i="1"/>
  <c r="P978" i="1" s="1"/>
  <c r="Q978" i="1" s="1"/>
  <c r="R978" i="1" s="1"/>
  <c r="M978" i="1"/>
  <c r="L978" i="1"/>
  <c r="O979" i="1"/>
  <c r="N979" i="1"/>
  <c r="P979" i="1" s="1"/>
  <c r="Q979" i="1" s="1"/>
  <c r="R979" i="1" s="1"/>
  <c r="M979" i="1"/>
  <c r="L979" i="1"/>
  <c r="O980" i="1"/>
  <c r="N980" i="1"/>
  <c r="P980" i="1" s="1"/>
  <c r="Q980" i="1" s="1"/>
  <c r="R980" i="1" s="1"/>
  <c r="M980" i="1"/>
  <c r="L980" i="1"/>
  <c r="O981" i="1"/>
  <c r="N981" i="1"/>
  <c r="P981" i="1" s="1"/>
  <c r="Q981" i="1" s="1"/>
  <c r="R981" i="1" s="1"/>
  <c r="M981" i="1"/>
  <c r="L981" i="1"/>
  <c r="O982" i="1"/>
  <c r="N982" i="1"/>
  <c r="P982" i="1" s="1"/>
  <c r="Q982" i="1" s="1"/>
  <c r="R982" i="1" s="1"/>
  <c r="M982" i="1"/>
  <c r="L982" i="1"/>
  <c r="O983" i="1"/>
  <c r="N983" i="1"/>
  <c r="P983" i="1" s="1"/>
  <c r="Q983" i="1" s="1"/>
  <c r="R983" i="1" s="1"/>
  <c r="M983" i="1"/>
  <c r="L983" i="1"/>
  <c r="S984" i="1"/>
  <c r="T984" i="1" s="1"/>
  <c r="O985" i="1"/>
  <c r="N985" i="1"/>
  <c r="P985" i="1" s="1"/>
  <c r="Q985" i="1" s="1"/>
  <c r="R985" i="1" s="1"/>
  <c r="M985" i="1"/>
  <c r="L985" i="1"/>
  <c r="O986" i="1"/>
  <c r="N986" i="1"/>
  <c r="P986" i="1" s="1"/>
  <c r="Q986" i="1" s="1"/>
  <c r="R986" i="1" s="1"/>
  <c r="M986" i="1"/>
  <c r="L986" i="1"/>
  <c r="O987" i="1"/>
  <c r="N987" i="1"/>
  <c r="P987" i="1" s="1"/>
  <c r="Q987" i="1" s="1"/>
  <c r="R987" i="1" s="1"/>
  <c r="M987" i="1"/>
  <c r="L987" i="1"/>
  <c r="O988" i="1"/>
  <c r="N988" i="1"/>
  <c r="P988" i="1" s="1"/>
  <c r="Q988" i="1" s="1"/>
  <c r="R988" i="1" s="1"/>
  <c r="M988" i="1"/>
  <c r="L988" i="1"/>
  <c r="O989" i="1"/>
  <c r="N989" i="1"/>
  <c r="P989" i="1" s="1"/>
  <c r="Q989" i="1" s="1"/>
  <c r="R989" i="1" s="1"/>
  <c r="M989" i="1"/>
  <c r="L989" i="1"/>
  <c r="O990" i="1"/>
  <c r="N990" i="1"/>
  <c r="P990" i="1" s="1"/>
  <c r="Q990" i="1" s="1"/>
  <c r="R990" i="1" s="1"/>
  <c r="M990" i="1"/>
  <c r="L990" i="1"/>
  <c r="S991" i="1"/>
  <c r="T991" i="1" s="1"/>
  <c r="O992" i="1"/>
  <c r="N992" i="1"/>
  <c r="P992" i="1" s="1"/>
  <c r="Q992" i="1" s="1"/>
  <c r="R992" i="1" s="1"/>
  <c r="M992" i="1"/>
  <c r="L992" i="1"/>
  <c r="S993" i="1"/>
  <c r="T993" i="1" s="1"/>
  <c r="S994" i="1"/>
  <c r="T994" i="1" s="1"/>
  <c r="O995" i="1"/>
  <c r="N995" i="1"/>
  <c r="P995" i="1" s="1"/>
  <c r="Q995" i="1" s="1"/>
  <c r="R995" i="1" s="1"/>
  <c r="M995" i="1"/>
  <c r="L995" i="1"/>
  <c r="O996" i="1"/>
  <c r="N996" i="1"/>
  <c r="P996" i="1" s="1"/>
  <c r="Q996" i="1" s="1"/>
  <c r="R996" i="1" s="1"/>
  <c r="M996" i="1"/>
  <c r="L996" i="1"/>
  <c r="O997" i="1"/>
  <c r="N997" i="1"/>
  <c r="P997" i="1" s="1"/>
  <c r="Q997" i="1" s="1"/>
  <c r="R997" i="1" s="1"/>
  <c r="M997" i="1"/>
  <c r="L997" i="1"/>
  <c r="O998" i="1"/>
  <c r="N998" i="1"/>
  <c r="P998" i="1" s="1"/>
  <c r="Q998" i="1" s="1"/>
  <c r="R998" i="1" s="1"/>
  <c r="M998" i="1"/>
  <c r="L998" i="1"/>
  <c r="O999" i="1"/>
  <c r="N999" i="1"/>
  <c r="P999" i="1" s="1"/>
  <c r="Q999" i="1" s="1"/>
  <c r="R999" i="1" s="1"/>
  <c r="M999" i="1"/>
  <c r="L999" i="1"/>
  <c r="S1000" i="1"/>
  <c r="T1000" i="1" s="1"/>
  <c r="O1001" i="1"/>
  <c r="N1001" i="1"/>
  <c r="P1001" i="1" s="1"/>
  <c r="Q1001" i="1" s="1"/>
  <c r="R1001" i="1" s="1"/>
  <c r="M1001" i="1"/>
  <c r="L1001" i="1"/>
  <c r="O1002" i="1"/>
  <c r="N1002" i="1"/>
  <c r="P1002" i="1" s="1"/>
  <c r="Q1002" i="1" s="1"/>
  <c r="R1002" i="1" s="1"/>
  <c r="M1002" i="1"/>
  <c r="L1002" i="1"/>
  <c r="O1003" i="1"/>
  <c r="N1003" i="1"/>
  <c r="P1003" i="1" s="1"/>
  <c r="Q1003" i="1" s="1"/>
  <c r="R1003" i="1" s="1"/>
  <c r="M1003" i="1"/>
  <c r="L1003" i="1"/>
  <c r="O1004" i="1"/>
  <c r="N1004" i="1"/>
  <c r="P1004" i="1" s="1"/>
  <c r="Q1004" i="1" s="1"/>
  <c r="R1004" i="1" s="1"/>
  <c r="M1004" i="1"/>
  <c r="L1004" i="1"/>
  <c r="O1005" i="1"/>
  <c r="N1005" i="1"/>
  <c r="P1005" i="1" s="1"/>
  <c r="Q1005" i="1" s="1"/>
  <c r="R1005" i="1" s="1"/>
  <c r="M1005" i="1"/>
  <c r="L1005" i="1"/>
  <c r="O1006" i="1"/>
  <c r="N1006" i="1"/>
  <c r="P1006" i="1" s="1"/>
  <c r="Q1006" i="1" s="1"/>
  <c r="R1006" i="1" s="1"/>
  <c r="M1006" i="1"/>
  <c r="L1006" i="1"/>
  <c r="S1007" i="1"/>
  <c r="T1007" i="1" s="1"/>
  <c r="O1008" i="1"/>
  <c r="N1008" i="1"/>
  <c r="P1008" i="1" s="1"/>
  <c r="Q1008" i="1" s="1"/>
  <c r="R1008" i="1" s="1"/>
  <c r="M1008" i="1"/>
  <c r="L1008" i="1"/>
  <c r="O1009" i="1"/>
  <c r="N1009" i="1"/>
  <c r="P1009" i="1" s="1"/>
  <c r="Q1009" i="1" s="1"/>
  <c r="R1009" i="1" s="1"/>
  <c r="M1009" i="1"/>
  <c r="L1009" i="1"/>
  <c r="O1010" i="1"/>
  <c r="N1010" i="1"/>
  <c r="P1010" i="1" s="1"/>
  <c r="Q1010" i="1" s="1"/>
  <c r="R1010" i="1" s="1"/>
  <c r="M1010" i="1"/>
  <c r="L1010" i="1"/>
  <c r="O1011" i="1"/>
  <c r="N1011" i="1"/>
  <c r="P1011" i="1" s="1"/>
  <c r="Q1011" i="1" s="1"/>
  <c r="R1011" i="1" s="1"/>
  <c r="M1011" i="1"/>
  <c r="L1011" i="1"/>
  <c r="O1012" i="1"/>
  <c r="N1012" i="1"/>
  <c r="P1012" i="1" s="1"/>
  <c r="Q1012" i="1" s="1"/>
  <c r="R1012" i="1" s="1"/>
  <c r="M1012" i="1"/>
  <c r="L1012" i="1"/>
  <c r="O1013" i="1"/>
  <c r="N1013" i="1"/>
  <c r="P1013" i="1" s="1"/>
  <c r="Q1013" i="1" s="1"/>
  <c r="R1013" i="1" s="1"/>
  <c r="M1013" i="1"/>
  <c r="L1013" i="1"/>
  <c r="S1014" i="1"/>
  <c r="T1014" i="1" s="1"/>
  <c r="O1015" i="1"/>
  <c r="N1015" i="1"/>
  <c r="P1015" i="1" s="1"/>
  <c r="Q1015" i="1" s="1"/>
  <c r="R1015" i="1" s="1"/>
  <c r="M1015" i="1"/>
  <c r="L1015" i="1"/>
  <c r="O1016" i="1"/>
  <c r="N1016" i="1"/>
  <c r="P1016" i="1" s="1"/>
  <c r="Q1016" i="1" s="1"/>
  <c r="R1016" i="1" s="1"/>
  <c r="M1016" i="1"/>
  <c r="L1016" i="1"/>
  <c r="O1017" i="1"/>
  <c r="N1017" i="1"/>
  <c r="P1017" i="1" s="1"/>
  <c r="Q1017" i="1" s="1"/>
  <c r="R1017" i="1" s="1"/>
  <c r="M1017" i="1"/>
  <c r="L1017" i="1"/>
  <c r="O1018" i="1"/>
  <c r="N1018" i="1"/>
  <c r="P1018" i="1" s="1"/>
  <c r="Q1018" i="1" s="1"/>
  <c r="R1018" i="1" s="1"/>
  <c r="M1018" i="1"/>
  <c r="L1018" i="1"/>
  <c r="O1019" i="1"/>
  <c r="N1019" i="1"/>
  <c r="P1019" i="1" s="1"/>
  <c r="Q1019" i="1" s="1"/>
  <c r="R1019" i="1" s="1"/>
  <c r="M1019" i="1"/>
  <c r="L1019" i="1"/>
  <c r="O1020" i="1"/>
  <c r="N1020" i="1"/>
  <c r="P1020" i="1" s="1"/>
  <c r="Q1020" i="1" s="1"/>
  <c r="R1020" i="1" s="1"/>
  <c r="M1020" i="1"/>
  <c r="L1020" i="1"/>
  <c r="S1021" i="1"/>
  <c r="T1021" i="1" s="1"/>
  <c r="O1022" i="1"/>
  <c r="N1022" i="1"/>
  <c r="P1022" i="1" s="1"/>
  <c r="Q1022" i="1" s="1"/>
  <c r="R1022" i="1" s="1"/>
  <c r="M1022" i="1"/>
  <c r="L1022" i="1"/>
  <c r="O1023" i="1"/>
  <c r="N1023" i="1"/>
  <c r="P1023" i="1" s="1"/>
  <c r="Q1023" i="1" s="1"/>
  <c r="R1023" i="1" s="1"/>
  <c r="M1023" i="1"/>
  <c r="L1023" i="1"/>
  <c r="O1024" i="1"/>
  <c r="N1024" i="1"/>
  <c r="P1024" i="1" s="1"/>
  <c r="Q1024" i="1" s="1"/>
  <c r="R1024" i="1" s="1"/>
  <c r="M1024" i="1"/>
  <c r="L1024" i="1"/>
  <c r="O1025" i="1"/>
  <c r="N1025" i="1"/>
  <c r="P1025" i="1" s="1"/>
  <c r="Q1025" i="1" s="1"/>
  <c r="R1025" i="1" s="1"/>
  <c r="M1025" i="1"/>
  <c r="L1025" i="1"/>
  <c r="O1026" i="1"/>
  <c r="N1026" i="1"/>
  <c r="P1026" i="1" s="1"/>
  <c r="Q1026" i="1" s="1"/>
  <c r="R1026" i="1" s="1"/>
  <c r="M1026" i="1"/>
  <c r="L1026" i="1"/>
  <c r="O1027" i="1"/>
  <c r="N1027" i="1"/>
  <c r="P1027" i="1" s="1"/>
  <c r="Q1027" i="1" s="1"/>
  <c r="R1027" i="1" s="1"/>
  <c r="M1027" i="1"/>
  <c r="L1027" i="1"/>
  <c r="O1028" i="1"/>
  <c r="N1028" i="1"/>
  <c r="P1028" i="1" s="1"/>
  <c r="Q1028" i="1" s="1"/>
  <c r="R1028" i="1" s="1"/>
  <c r="M1028" i="1"/>
  <c r="L1028" i="1"/>
  <c r="O1029" i="1"/>
  <c r="N1029" i="1"/>
  <c r="P1029" i="1" s="1"/>
  <c r="Q1029" i="1" s="1"/>
  <c r="R1029" i="1" s="1"/>
  <c r="M1029" i="1"/>
  <c r="L1029" i="1"/>
  <c r="O1030" i="1"/>
  <c r="N1030" i="1"/>
  <c r="P1030" i="1" s="1"/>
  <c r="Q1030" i="1" s="1"/>
  <c r="R1030" i="1" s="1"/>
  <c r="M1030" i="1"/>
  <c r="L1030" i="1"/>
  <c r="O1031" i="1"/>
  <c r="N1031" i="1"/>
  <c r="P1031" i="1" s="1"/>
  <c r="Q1031" i="1" s="1"/>
  <c r="R1031" i="1" s="1"/>
  <c r="M1031" i="1"/>
  <c r="L1031" i="1"/>
  <c r="O1032" i="1"/>
  <c r="N1032" i="1"/>
  <c r="P1032" i="1" s="1"/>
  <c r="Q1032" i="1" s="1"/>
  <c r="R1032" i="1" s="1"/>
  <c r="M1032" i="1"/>
  <c r="L1032" i="1"/>
  <c r="O1033" i="1"/>
  <c r="N1033" i="1"/>
  <c r="P1033" i="1" s="1"/>
  <c r="Q1033" i="1" s="1"/>
  <c r="R1033" i="1" s="1"/>
  <c r="M1033" i="1"/>
  <c r="L1033" i="1"/>
  <c r="O1034" i="1"/>
  <c r="N1034" i="1"/>
  <c r="P1034" i="1" s="1"/>
  <c r="Q1034" i="1" s="1"/>
  <c r="R1034" i="1" s="1"/>
  <c r="M1034" i="1"/>
  <c r="L1034" i="1"/>
  <c r="O1035" i="1"/>
  <c r="N1035" i="1"/>
  <c r="P1035" i="1" s="1"/>
  <c r="Q1035" i="1" s="1"/>
  <c r="R1035" i="1" s="1"/>
  <c r="M1035" i="1"/>
  <c r="L1035" i="1"/>
  <c r="O1036" i="1"/>
  <c r="N1036" i="1"/>
  <c r="P1036" i="1" s="1"/>
  <c r="Q1036" i="1" s="1"/>
  <c r="R1036" i="1" s="1"/>
  <c r="M1036" i="1"/>
  <c r="L1036" i="1"/>
  <c r="O1037" i="1"/>
  <c r="N1037" i="1"/>
  <c r="P1037" i="1" s="1"/>
  <c r="Q1037" i="1" s="1"/>
  <c r="R1037" i="1" s="1"/>
  <c r="M1037" i="1"/>
  <c r="L1037" i="1"/>
  <c r="O1038" i="1"/>
  <c r="N1038" i="1"/>
  <c r="P1038" i="1" s="1"/>
  <c r="Q1038" i="1" s="1"/>
  <c r="R1038" i="1" s="1"/>
  <c r="M1038" i="1"/>
  <c r="L1038" i="1"/>
  <c r="O1039" i="1"/>
  <c r="N1039" i="1"/>
  <c r="P1039" i="1" s="1"/>
  <c r="Q1039" i="1" s="1"/>
  <c r="R1039" i="1" s="1"/>
  <c r="M1039" i="1"/>
  <c r="L1039" i="1"/>
  <c r="O1040" i="1"/>
  <c r="N1040" i="1"/>
  <c r="P1040" i="1" s="1"/>
  <c r="Q1040" i="1" s="1"/>
  <c r="R1040" i="1" s="1"/>
  <c r="M1040" i="1"/>
  <c r="L1040" i="1"/>
  <c r="O1041" i="1"/>
  <c r="N1041" i="1"/>
  <c r="P1041" i="1" s="1"/>
  <c r="Q1041" i="1" s="1"/>
  <c r="R1041" i="1" s="1"/>
  <c r="M1041" i="1"/>
  <c r="L1041" i="1"/>
  <c r="O1042" i="1"/>
  <c r="N1042" i="1"/>
  <c r="P1042" i="1" s="1"/>
  <c r="Q1042" i="1" s="1"/>
  <c r="R1042" i="1" s="1"/>
  <c r="M1042" i="1"/>
  <c r="L1042" i="1"/>
  <c r="O1043" i="1"/>
  <c r="N1043" i="1"/>
  <c r="P1043" i="1" s="1"/>
  <c r="Q1043" i="1" s="1"/>
  <c r="R1043" i="1" s="1"/>
  <c r="M1043" i="1"/>
  <c r="L1043" i="1"/>
  <c r="O1044" i="1"/>
  <c r="N1044" i="1"/>
  <c r="P1044" i="1" s="1"/>
  <c r="Q1044" i="1" s="1"/>
  <c r="R1044" i="1" s="1"/>
  <c r="M1044" i="1"/>
  <c r="L1044" i="1"/>
  <c r="O1045" i="1"/>
  <c r="N1045" i="1"/>
  <c r="P1045" i="1" s="1"/>
  <c r="Q1045" i="1" s="1"/>
  <c r="R1045" i="1" s="1"/>
  <c r="M1045" i="1"/>
  <c r="L1045" i="1"/>
  <c r="O1046" i="1"/>
  <c r="N1046" i="1"/>
  <c r="P1046" i="1" s="1"/>
  <c r="Q1046" i="1" s="1"/>
  <c r="R1046" i="1" s="1"/>
  <c r="M1046" i="1"/>
  <c r="L1046" i="1"/>
  <c r="O1047" i="1"/>
  <c r="N1047" i="1"/>
  <c r="P1047" i="1" s="1"/>
  <c r="Q1047" i="1" s="1"/>
  <c r="R1047" i="1" s="1"/>
  <c r="M1047" i="1"/>
  <c r="L1047" i="1"/>
  <c r="O1048" i="1"/>
  <c r="N1048" i="1"/>
  <c r="P1048" i="1" s="1"/>
  <c r="Q1048" i="1" s="1"/>
  <c r="R1048" i="1" s="1"/>
  <c r="M1048" i="1"/>
  <c r="L1048" i="1"/>
  <c r="O1049" i="1"/>
  <c r="N1049" i="1"/>
  <c r="P1049" i="1" s="1"/>
  <c r="Q1049" i="1" s="1"/>
  <c r="R1049" i="1" s="1"/>
  <c r="M1049" i="1"/>
  <c r="L1049" i="1"/>
  <c r="O1050" i="1"/>
  <c r="N1050" i="1"/>
  <c r="P1050" i="1" s="1"/>
  <c r="Q1050" i="1" s="1"/>
  <c r="R1050" i="1" s="1"/>
  <c r="M1050" i="1"/>
  <c r="L1050" i="1"/>
  <c r="O1051" i="1"/>
  <c r="N1051" i="1"/>
  <c r="P1051" i="1" s="1"/>
  <c r="Q1051" i="1" s="1"/>
  <c r="R1051" i="1" s="1"/>
  <c r="M1051" i="1"/>
  <c r="L1051" i="1"/>
  <c r="O1052" i="1"/>
  <c r="N1052" i="1"/>
  <c r="P1052" i="1" s="1"/>
  <c r="Q1052" i="1" s="1"/>
  <c r="R1052" i="1" s="1"/>
  <c r="M1052" i="1"/>
  <c r="L1052" i="1"/>
  <c r="S1053" i="1"/>
  <c r="T1053" i="1" s="1"/>
  <c r="O1054" i="1"/>
  <c r="N1054" i="1"/>
  <c r="P1054" i="1" s="1"/>
  <c r="Q1054" i="1" s="1"/>
  <c r="R1054" i="1" s="1"/>
  <c r="M1054" i="1"/>
  <c r="L1054" i="1"/>
  <c r="O1055" i="1"/>
  <c r="N1055" i="1"/>
  <c r="P1055" i="1" s="1"/>
  <c r="Q1055" i="1" s="1"/>
  <c r="R1055" i="1" s="1"/>
  <c r="M1055" i="1"/>
  <c r="L1055" i="1"/>
  <c r="O1056" i="1"/>
  <c r="N1056" i="1"/>
  <c r="P1056" i="1" s="1"/>
  <c r="Q1056" i="1" s="1"/>
  <c r="R1056" i="1" s="1"/>
  <c r="M1056" i="1"/>
  <c r="L1056" i="1"/>
  <c r="O1057" i="1"/>
  <c r="N1057" i="1"/>
  <c r="P1057" i="1" s="1"/>
  <c r="Q1057" i="1" s="1"/>
  <c r="R1057" i="1" s="1"/>
  <c r="M1057" i="1"/>
  <c r="L1057" i="1"/>
  <c r="O1058" i="1"/>
  <c r="N1058" i="1"/>
  <c r="P1058" i="1" s="1"/>
  <c r="Q1058" i="1" s="1"/>
  <c r="R1058" i="1" s="1"/>
  <c r="M1058" i="1"/>
  <c r="L1058" i="1"/>
  <c r="O1059" i="1"/>
  <c r="N1059" i="1"/>
  <c r="P1059" i="1" s="1"/>
  <c r="Q1059" i="1" s="1"/>
  <c r="R1059" i="1" s="1"/>
  <c r="M1059" i="1"/>
  <c r="L1059" i="1"/>
  <c r="S1060" i="1"/>
  <c r="T1060" i="1" s="1"/>
  <c r="O1061" i="1"/>
  <c r="N1061" i="1"/>
  <c r="P1061" i="1" s="1"/>
  <c r="Q1061" i="1" s="1"/>
  <c r="R1061" i="1" s="1"/>
  <c r="M1061" i="1"/>
  <c r="L1061" i="1"/>
  <c r="O1062" i="1"/>
  <c r="N1062" i="1"/>
  <c r="P1062" i="1" s="1"/>
  <c r="Q1062" i="1" s="1"/>
  <c r="R1062" i="1" s="1"/>
  <c r="M1062" i="1"/>
  <c r="L1062" i="1"/>
  <c r="O1063" i="1"/>
  <c r="N1063" i="1"/>
  <c r="P1063" i="1" s="1"/>
  <c r="Q1063" i="1" s="1"/>
  <c r="R1063" i="1" s="1"/>
  <c r="M1063" i="1"/>
  <c r="L1063" i="1"/>
  <c r="O1064" i="1"/>
  <c r="N1064" i="1"/>
  <c r="P1064" i="1" s="1"/>
  <c r="Q1064" i="1" s="1"/>
  <c r="R1064" i="1" s="1"/>
  <c r="M1064" i="1"/>
  <c r="L1064" i="1"/>
  <c r="O1065" i="1"/>
  <c r="N1065" i="1"/>
  <c r="P1065" i="1" s="1"/>
  <c r="Q1065" i="1" s="1"/>
  <c r="R1065" i="1" s="1"/>
  <c r="M1065" i="1"/>
  <c r="L1065" i="1"/>
  <c r="O1066" i="1"/>
  <c r="N1066" i="1"/>
  <c r="P1066" i="1" s="1"/>
  <c r="Q1066" i="1" s="1"/>
  <c r="R1066" i="1" s="1"/>
  <c r="M1066" i="1"/>
  <c r="L1066" i="1"/>
  <c r="S1067" i="1"/>
  <c r="T1067" i="1" s="1"/>
  <c r="O1068" i="1"/>
  <c r="N1068" i="1"/>
  <c r="P1068" i="1" s="1"/>
  <c r="Q1068" i="1" s="1"/>
  <c r="R1068" i="1" s="1"/>
  <c r="M1068" i="1"/>
  <c r="L1068" i="1"/>
  <c r="O1069" i="1"/>
  <c r="N1069" i="1"/>
  <c r="P1069" i="1" s="1"/>
  <c r="Q1069" i="1" s="1"/>
  <c r="R1069" i="1" s="1"/>
  <c r="M1069" i="1"/>
  <c r="L1069" i="1"/>
  <c r="O1070" i="1"/>
  <c r="N1070" i="1"/>
  <c r="P1070" i="1" s="1"/>
  <c r="Q1070" i="1" s="1"/>
  <c r="R1070" i="1" s="1"/>
  <c r="M1070" i="1"/>
  <c r="L1070" i="1"/>
  <c r="O1071" i="1"/>
  <c r="N1071" i="1"/>
  <c r="P1071" i="1" s="1"/>
  <c r="Q1071" i="1" s="1"/>
  <c r="R1071" i="1" s="1"/>
  <c r="M1071" i="1"/>
  <c r="L1071" i="1"/>
  <c r="O1072" i="1"/>
  <c r="N1072" i="1"/>
  <c r="P1072" i="1" s="1"/>
  <c r="Q1072" i="1" s="1"/>
  <c r="R1072" i="1" s="1"/>
  <c r="M1072" i="1"/>
  <c r="L1072" i="1"/>
  <c r="O1073" i="1"/>
  <c r="N1073" i="1"/>
  <c r="P1073" i="1" s="1"/>
  <c r="Q1073" i="1" s="1"/>
  <c r="R1073" i="1" s="1"/>
  <c r="M1073" i="1"/>
  <c r="L1073" i="1"/>
  <c r="O1074" i="1"/>
  <c r="N1074" i="1"/>
  <c r="P1074" i="1" s="1"/>
  <c r="Q1074" i="1" s="1"/>
  <c r="R1074" i="1" s="1"/>
  <c r="M1074" i="1"/>
  <c r="L1074" i="1"/>
  <c r="O1075" i="1"/>
  <c r="N1075" i="1"/>
  <c r="P1075" i="1" s="1"/>
  <c r="Q1075" i="1" s="1"/>
  <c r="R1075" i="1" s="1"/>
  <c r="M1075" i="1"/>
  <c r="L1075" i="1"/>
  <c r="O1076" i="1"/>
  <c r="N1076" i="1"/>
  <c r="P1076" i="1" s="1"/>
  <c r="Q1076" i="1" s="1"/>
  <c r="R1076" i="1" s="1"/>
  <c r="M1076" i="1"/>
  <c r="L1076" i="1"/>
  <c r="O1077" i="1"/>
  <c r="N1077" i="1"/>
  <c r="P1077" i="1" s="1"/>
  <c r="Q1077" i="1" s="1"/>
  <c r="R1077" i="1" s="1"/>
  <c r="M1077" i="1"/>
  <c r="L1077" i="1"/>
  <c r="O1078" i="1"/>
  <c r="N1078" i="1"/>
  <c r="P1078" i="1" s="1"/>
  <c r="Q1078" i="1" s="1"/>
  <c r="R1078" i="1" s="1"/>
  <c r="M1078" i="1"/>
  <c r="L1078" i="1"/>
  <c r="O1079" i="1"/>
  <c r="N1079" i="1"/>
  <c r="P1079" i="1" s="1"/>
  <c r="Q1079" i="1" s="1"/>
  <c r="R1079" i="1" s="1"/>
  <c r="M1079" i="1"/>
  <c r="L1079" i="1"/>
  <c r="O1080" i="1"/>
  <c r="N1080" i="1"/>
  <c r="P1080" i="1" s="1"/>
  <c r="Q1080" i="1" s="1"/>
  <c r="R1080" i="1" s="1"/>
  <c r="M1080" i="1"/>
  <c r="L1080" i="1"/>
  <c r="O1081" i="1"/>
  <c r="N1081" i="1"/>
  <c r="P1081" i="1" s="1"/>
  <c r="Q1081" i="1" s="1"/>
  <c r="R1081" i="1" s="1"/>
  <c r="M1081" i="1"/>
  <c r="L1081" i="1"/>
  <c r="O1082" i="1"/>
  <c r="N1082" i="1"/>
  <c r="P1082" i="1" s="1"/>
  <c r="Q1082" i="1" s="1"/>
  <c r="R1082" i="1" s="1"/>
  <c r="M1082" i="1"/>
  <c r="L1082" i="1"/>
  <c r="S1083" i="1"/>
  <c r="T1083" i="1" s="1"/>
  <c r="S1084" i="1"/>
  <c r="T1084" i="1" s="1"/>
  <c r="O1085" i="1"/>
  <c r="N1085" i="1"/>
  <c r="P1085" i="1" s="1"/>
  <c r="Q1085" i="1" s="1"/>
  <c r="R1085" i="1" s="1"/>
  <c r="M1085" i="1"/>
  <c r="L1085" i="1"/>
  <c r="O1086" i="1"/>
  <c r="N1086" i="1"/>
  <c r="P1086" i="1" s="1"/>
  <c r="Q1086" i="1" s="1"/>
  <c r="R1086" i="1" s="1"/>
  <c r="M1086" i="1"/>
  <c r="L1086" i="1"/>
  <c r="O1087" i="1"/>
  <c r="N1087" i="1"/>
  <c r="P1087" i="1" s="1"/>
  <c r="Q1087" i="1" s="1"/>
  <c r="R1087" i="1" s="1"/>
  <c r="M1087" i="1"/>
  <c r="L1087" i="1"/>
  <c r="O1088" i="1"/>
  <c r="N1088" i="1"/>
  <c r="P1088" i="1" s="1"/>
  <c r="Q1088" i="1" s="1"/>
  <c r="R1088" i="1" s="1"/>
  <c r="M1088" i="1"/>
  <c r="L1088" i="1"/>
  <c r="O1089" i="1"/>
  <c r="N1089" i="1"/>
  <c r="P1089" i="1" s="1"/>
  <c r="Q1089" i="1" s="1"/>
  <c r="R1089" i="1" s="1"/>
  <c r="M1089" i="1"/>
  <c r="L1089" i="1"/>
  <c r="S1090" i="1"/>
  <c r="T1090" i="1" s="1"/>
  <c r="O1091" i="1"/>
  <c r="N1091" i="1"/>
  <c r="P1091" i="1" s="1"/>
  <c r="Q1091" i="1" s="1"/>
  <c r="R1091" i="1" s="1"/>
  <c r="M1091" i="1"/>
  <c r="L1091" i="1"/>
  <c r="O1092" i="1"/>
  <c r="N1092" i="1"/>
  <c r="P1092" i="1" s="1"/>
  <c r="Q1092" i="1" s="1"/>
  <c r="R1092" i="1" s="1"/>
  <c r="M1092" i="1"/>
  <c r="L1092" i="1"/>
  <c r="O1093" i="1"/>
  <c r="N1093" i="1"/>
  <c r="P1093" i="1" s="1"/>
  <c r="Q1093" i="1" s="1"/>
  <c r="R1093" i="1" s="1"/>
  <c r="M1093" i="1"/>
  <c r="L1093" i="1"/>
  <c r="O1094" i="1"/>
  <c r="N1094" i="1"/>
  <c r="P1094" i="1" s="1"/>
  <c r="Q1094" i="1" s="1"/>
  <c r="R1094" i="1" s="1"/>
  <c r="M1094" i="1"/>
  <c r="L1094" i="1"/>
  <c r="O1095" i="1"/>
  <c r="N1095" i="1"/>
  <c r="P1095" i="1" s="1"/>
  <c r="Q1095" i="1" s="1"/>
  <c r="R1095" i="1" s="1"/>
  <c r="M1095" i="1"/>
  <c r="L1095" i="1"/>
  <c r="O1096" i="1"/>
  <c r="N1096" i="1"/>
  <c r="P1096" i="1" s="1"/>
  <c r="Q1096" i="1" s="1"/>
  <c r="R1096" i="1" s="1"/>
  <c r="M1096" i="1"/>
  <c r="L1096" i="1"/>
  <c r="S1097" i="1"/>
  <c r="T1097" i="1" s="1"/>
  <c r="O1098" i="1"/>
  <c r="N1098" i="1"/>
  <c r="P1098" i="1" s="1"/>
  <c r="Q1098" i="1" s="1"/>
  <c r="R1098" i="1" s="1"/>
  <c r="M1098" i="1"/>
  <c r="L1098" i="1"/>
  <c r="O1099" i="1"/>
  <c r="N1099" i="1"/>
  <c r="P1099" i="1" s="1"/>
  <c r="Q1099" i="1" s="1"/>
  <c r="R1099" i="1" s="1"/>
  <c r="M1099" i="1"/>
  <c r="L1099" i="1"/>
  <c r="O1100" i="1"/>
  <c r="N1100" i="1"/>
  <c r="P1100" i="1" s="1"/>
  <c r="Q1100" i="1" s="1"/>
  <c r="R1100" i="1" s="1"/>
  <c r="M1100" i="1"/>
  <c r="L1100" i="1"/>
  <c r="O1101" i="1"/>
  <c r="N1101" i="1"/>
  <c r="P1101" i="1" s="1"/>
  <c r="Q1101" i="1" s="1"/>
  <c r="R1101" i="1" s="1"/>
  <c r="M1101" i="1"/>
  <c r="L1101" i="1"/>
  <c r="O1102" i="1"/>
  <c r="N1102" i="1"/>
  <c r="P1102" i="1" s="1"/>
  <c r="Q1102" i="1" s="1"/>
  <c r="R1102" i="1" s="1"/>
  <c r="M1102" i="1"/>
  <c r="L1102" i="1"/>
  <c r="O1103" i="1"/>
  <c r="N1103" i="1"/>
  <c r="P1103" i="1" s="1"/>
  <c r="Q1103" i="1" s="1"/>
  <c r="R1103" i="1" s="1"/>
  <c r="M1103" i="1"/>
  <c r="L1103" i="1"/>
  <c r="O1104" i="1"/>
  <c r="N1104" i="1"/>
  <c r="P1104" i="1" s="1"/>
  <c r="Q1104" i="1" s="1"/>
  <c r="R1104" i="1" s="1"/>
  <c r="M1104" i="1"/>
  <c r="L1104" i="1"/>
  <c r="O1105" i="1"/>
  <c r="N1105" i="1"/>
  <c r="P1105" i="1" s="1"/>
  <c r="Q1105" i="1" s="1"/>
  <c r="R1105" i="1" s="1"/>
  <c r="M1105" i="1"/>
  <c r="L1105" i="1"/>
  <c r="O1106" i="1"/>
  <c r="N1106" i="1"/>
  <c r="P1106" i="1" s="1"/>
  <c r="Q1106" i="1" s="1"/>
  <c r="R1106" i="1" s="1"/>
  <c r="M1106" i="1"/>
  <c r="L1106" i="1"/>
  <c r="S1107" i="1"/>
  <c r="T1107" i="1" s="1"/>
  <c r="O1108" i="1"/>
  <c r="N1108" i="1"/>
  <c r="P1108" i="1" s="1"/>
  <c r="Q1108" i="1" s="1"/>
  <c r="R1108" i="1" s="1"/>
  <c r="M1108" i="1"/>
  <c r="L1108" i="1"/>
  <c r="O1109" i="1"/>
  <c r="N1109" i="1"/>
  <c r="P1109" i="1" s="1"/>
  <c r="Q1109" i="1" s="1"/>
  <c r="R1109" i="1" s="1"/>
  <c r="M1109" i="1"/>
  <c r="L1109" i="1"/>
  <c r="O1110" i="1"/>
  <c r="N1110" i="1"/>
  <c r="P1110" i="1" s="1"/>
  <c r="Q1110" i="1" s="1"/>
  <c r="R1110" i="1" s="1"/>
  <c r="M1110" i="1"/>
  <c r="L1110" i="1"/>
  <c r="S1111" i="1"/>
  <c r="T1111" i="1" s="1"/>
  <c r="O1112" i="1"/>
  <c r="N1112" i="1"/>
  <c r="P1112" i="1" s="1"/>
  <c r="Q1112" i="1" s="1"/>
  <c r="R1112" i="1" s="1"/>
  <c r="M1112" i="1"/>
  <c r="L1112" i="1"/>
  <c r="S1113" i="1"/>
  <c r="T1113" i="1" s="1"/>
  <c r="O1114" i="1"/>
  <c r="N1114" i="1"/>
  <c r="P1114" i="1" s="1"/>
  <c r="Q1114" i="1" s="1"/>
  <c r="R1114" i="1" s="1"/>
  <c r="M1114" i="1"/>
  <c r="L1114" i="1"/>
  <c r="O1115" i="1"/>
  <c r="N1115" i="1"/>
  <c r="P1115" i="1" s="1"/>
  <c r="Q1115" i="1" s="1"/>
  <c r="R1115" i="1" s="1"/>
  <c r="M1115" i="1"/>
  <c r="L1115" i="1"/>
  <c r="O1116" i="1"/>
  <c r="N1116" i="1"/>
  <c r="P1116" i="1" s="1"/>
  <c r="Q1116" i="1" s="1"/>
  <c r="R1116" i="1" s="1"/>
  <c r="M1116" i="1"/>
  <c r="L1116" i="1"/>
  <c r="S1117" i="1"/>
  <c r="T1117" i="1" s="1"/>
  <c r="O1118" i="1"/>
  <c r="N1118" i="1"/>
  <c r="P1118" i="1" s="1"/>
  <c r="Q1118" i="1" s="1"/>
  <c r="R1118" i="1" s="1"/>
  <c r="M1118" i="1"/>
  <c r="L1118" i="1"/>
  <c r="O1119" i="1"/>
  <c r="N1119" i="1"/>
  <c r="P1119" i="1" s="1"/>
  <c r="Q1119" i="1" s="1"/>
  <c r="R1119" i="1" s="1"/>
  <c r="M1119" i="1"/>
  <c r="L1119" i="1"/>
  <c r="O1120" i="1"/>
  <c r="N1120" i="1"/>
  <c r="P1120" i="1" s="1"/>
  <c r="Q1120" i="1" s="1"/>
  <c r="R1120" i="1" s="1"/>
  <c r="M1120" i="1"/>
  <c r="L1120" i="1"/>
  <c r="O1121" i="1"/>
  <c r="N1121" i="1"/>
  <c r="P1121" i="1" s="1"/>
  <c r="Q1121" i="1" s="1"/>
  <c r="R1121" i="1" s="1"/>
  <c r="M1121" i="1"/>
  <c r="L1121" i="1"/>
  <c r="O1122" i="1"/>
  <c r="N1122" i="1"/>
  <c r="P1122" i="1" s="1"/>
  <c r="Q1122" i="1" s="1"/>
  <c r="R1122" i="1" s="1"/>
  <c r="M1122" i="1"/>
  <c r="L1122" i="1"/>
  <c r="O1123" i="1"/>
  <c r="N1123" i="1"/>
  <c r="P1123" i="1" s="1"/>
  <c r="Q1123" i="1" s="1"/>
  <c r="R1123" i="1" s="1"/>
  <c r="M1123" i="1"/>
  <c r="L1123" i="1"/>
  <c r="S1124" i="1"/>
  <c r="T1124" i="1" s="1"/>
  <c r="O1125" i="1"/>
  <c r="N1125" i="1"/>
  <c r="P1125" i="1" s="1"/>
  <c r="Q1125" i="1" s="1"/>
  <c r="R1125" i="1" s="1"/>
  <c r="M1125" i="1"/>
  <c r="L1125" i="1"/>
  <c r="O1126" i="1"/>
  <c r="N1126" i="1"/>
  <c r="P1126" i="1" s="1"/>
  <c r="Q1126" i="1" s="1"/>
  <c r="R1126" i="1" s="1"/>
  <c r="M1126" i="1"/>
  <c r="L1126" i="1"/>
  <c r="O1127" i="1"/>
  <c r="N1127" i="1"/>
  <c r="P1127" i="1" s="1"/>
  <c r="Q1127" i="1" s="1"/>
  <c r="R1127" i="1" s="1"/>
  <c r="M1127" i="1"/>
  <c r="L1127" i="1"/>
  <c r="O1128" i="1"/>
  <c r="N1128" i="1"/>
  <c r="P1128" i="1" s="1"/>
  <c r="Q1128" i="1" s="1"/>
  <c r="R1128" i="1" s="1"/>
  <c r="M1128" i="1"/>
  <c r="L1128" i="1"/>
  <c r="O1129" i="1"/>
  <c r="N1129" i="1"/>
  <c r="P1129" i="1" s="1"/>
  <c r="Q1129" i="1" s="1"/>
  <c r="R1129" i="1" s="1"/>
  <c r="M1129" i="1"/>
  <c r="L1129" i="1"/>
  <c r="O1130" i="1"/>
  <c r="N1130" i="1"/>
  <c r="P1130" i="1" s="1"/>
  <c r="Q1130" i="1" s="1"/>
  <c r="R1130" i="1" s="1"/>
  <c r="M1130" i="1"/>
  <c r="L1130" i="1"/>
  <c r="O1131" i="1"/>
  <c r="N1131" i="1"/>
  <c r="P1131" i="1" s="1"/>
  <c r="Q1131" i="1" s="1"/>
  <c r="R1131" i="1" s="1"/>
  <c r="M1131" i="1"/>
  <c r="L1131" i="1"/>
  <c r="S1132" i="1"/>
  <c r="T1132" i="1" s="1"/>
  <c r="O1133" i="1"/>
  <c r="N1133" i="1"/>
  <c r="P1133" i="1" s="1"/>
  <c r="Q1133" i="1" s="1"/>
  <c r="R1133" i="1" s="1"/>
  <c r="M1133" i="1"/>
  <c r="L1133" i="1"/>
  <c r="O1134" i="1"/>
  <c r="N1134" i="1"/>
  <c r="P1134" i="1" s="1"/>
  <c r="Q1134" i="1" s="1"/>
  <c r="R1134" i="1" s="1"/>
  <c r="M1134" i="1"/>
  <c r="L1134" i="1"/>
  <c r="O1135" i="1"/>
  <c r="N1135" i="1"/>
  <c r="P1135" i="1" s="1"/>
  <c r="Q1135" i="1" s="1"/>
  <c r="R1135" i="1" s="1"/>
  <c r="M1135" i="1"/>
  <c r="L1135" i="1"/>
  <c r="O1136" i="1"/>
  <c r="N1136" i="1"/>
  <c r="P1136" i="1" s="1"/>
  <c r="Q1136" i="1" s="1"/>
  <c r="R1136" i="1" s="1"/>
  <c r="M1136" i="1"/>
  <c r="L1136" i="1"/>
  <c r="O1137" i="1"/>
  <c r="N1137" i="1"/>
  <c r="P1137" i="1" s="1"/>
  <c r="Q1137" i="1" s="1"/>
  <c r="R1137" i="1" s="1"/>
  <c r="M1137" i="1"/>
  <c r="L1137" i="1"/>
  <c r="O1138" i="1"/>
  <c r="N1138" i="1"/>
  <c r="P1138" i="1" s="1"/>
  <c r="Q1138" i="1" s="1"/>
  <c r="R1138" i="1" s="1"/>
  <c r="M1138" i="1"/>
  <c r="L1138" i="1"/>
  <c r="O1139" i="1"/>
  <c r="N1139" i="1"/>
  <c r="P1139" i="1" s="1"/>
  <c r="Q1139" i="1" s="1"/>
  <c r="R1139" i="1" s="1"/>
  <c r="M1139" i="1"/>
  <c r="L1139" i="1"/>
  <c r="O1140" i="1"/>
  <c r="N1140" i="1"/>
  <c r="P1140" i="1" s="1"/>
  <c r="Q1140" i="1" s="1"/>
  <c r="R1140" i="1" s="1"/>
  <c r="M1140" i="1"/>
  <c r="L1140" i="1"/>
  <c r="O1141" i="1"/>
  <c r="N1141" i="1"/>
  <c r="P1141" i="1" s="1"/>
  <c r="Q1141" i="1" s="1"/>
  <c r="R1141" i="1" s="1"/>
  <c r="M1141" i="1"/>
  <c r="L1141" i="1"/>
  <c r="O1142" i="1"/>
  <c r="N1142" i="1"/>
  <c r="P1142" i="1" s="1"/>
  <c r="Q1142" i="1" s="1"/>
  <c r="R1142" i="1" s="1"/>
  <c r="M1142" i="1"/>
  <c r="L1142" i="1"/>
  <c r="S1143" i="1"/>
  <c r="T1143" i="1" s="1"/>
  <c r="O1144" i="1"/>
  <c r="N1144" i="1"/>
  <c r="P1144" i="1" s="1"/>
  <c r="Q1144" i="1" s="1"/>
  <c r="R1144" i="1" s="1"/>
  <c r="M1144" i="1"/>
  <c r="L1144" i="1"/>
  <c r="O1145" i="1"/>
  <c r="N1145" i="1"/>
  <c r="P1145" i="1" s="1"/>
  <c r="Q1145" i="1" s="1"/>
  <c r="R1145" i="1" s="1"/>
  <c r="M1145" i="1"/>
  <c r="L1145" i="1"/>
  <c r="S1146" i="1"/>
  <c r="T1146" i="1" s="1"/>
  <c r="O1147" i="1"/>
  <c r="N1147" i="1"/>
  <c r="P1147" i="1" s="1"/>
  <c r="Q1147" i="1" s="1"/>
  <c r="R1147" i="1" s="1"/>
  <c r="M1147" i="1"/>
  <c r="L1147" i="1"/>
  <c r="O1148" i="1"/>
  <c r="N1148" i="1"/>
  <c r="P1148" i="1" s="1"/>
  <c r="Q1148" i="1" s="1"/>
  <c r="R1148" i="1" s="1"/>
  <c r="M1148" i="1"/>
  <c r="L1148" i="1"/>
  <c r="O1149" i="1"/>
  <c r="N1149" i="1"/>
  <c r="P1149" i="1" s="1"/>
  <c r="Q1149" i="1" s="1"/>
  <c r="R1149" i="1" s="1"/>
  <c r="M1149" i="1"/>
  <c r="L1149" i="1"/>
  <c r="O1150" i="1"/>
  <c r="N1150" i="1"/>
  <c r="P1150" i="1" s="1"/>
  <c r="Q1150" i="1" s="1"/>
  <c r="R1150" i="1" s="1"/>
  <c r="M1150" i="1"/>
  <c r="L1150" i="1"/>
  <c r="O1151" i="1"/>
  <c r="N1151" i="1"/>
  <c r="P1151" i="1" s="1"/>
  <c r="Q1151" i="1" s="1"/>
  <c r="R1151" i="1" s="1"/>
  <c r="M1151" i="1"/>
  <c r="L1151" i="1"/>
  <c r="O1152" i="1"/>
  <c r="N1152" i="1"/>
  <c r="P1152" i="1" s="1"/>
  <c r="Q1152" i="1" s="1"/>
  <c r="R1152" i="1" s="1"/>
  <c r="M1152" i="1"/>
  <c r="L1152" i="1"/>
  <c r="O1153" i="1"/>
  <c r="N1153" i="1"/>
  <c r="P1153" i="1" s="1"/>
  <c r="Q1153" i="1" s="1"/>
  <c r="R1153" i="1" s="1"/>
  <c r="M1153" i="1"/>
  <c r="L1153" i="1"/>
  <c r="O1154" i="1"/>
  <c r="N1154" i="1"/>
  <c r="P1154" i="1" s="1"/>
  <c r="Q1154" i="1" s="1"/>
  <c r="R1154" i="1" s="1"/>
  <c r="M1154" i="1"/>
  <c r="L1154" i="1"/>
  <c r="S1155" i="1"/>
  <c r="T1155" i="1" s="1"/>
  <c r="O1156" i="1"/>
  <c r="N1156" i="1"/>
  <c r="P1156" i="1" s="1"/>
  <c r="Q1156" i="1" s="1"/>
  <c r="R1156" i="1" s="1"/>
  <c r="M1156" i="1"/>
  <c r="L1156" i="1"/>
  <c r="S1157" i="1"/>
  <c r="T1157" i="1" s="1"/>
  <c r="O1158" i="1"/>
  <c r="N1158" i="1"/>
  <c r="P1158" i="1" s="1"/>
  <c r="Q1158" i="1" s="1"/>
  <c r="R1158" i="1" s="1"/>
  <c r="M1158" i="1"/>
  <c r="L1158" i="1"/>
  <c r="O1159" i="1"/>
  <c r="N1159" i="1"/>
  <c r="P1159" i="1" s="1"/>
  <c r="Q1159" i="1" s="1"/>
  <c r="R1159" i="1" s="1"/>
  <c r="M1159" i="1"/>
  <c r="L1159" i="1"/>
  <c r="O1160" i="1"/>
  <c r="N1160" i="1"/>
  <c r="P1160" i="1" s="1"/>
  <c r="Q1160" i="1" s="1"/>
  <c r="R1160" i="1" s="1"/>
  <c r="M1160" i="1"/>
  <c r="L1160" i="1"/>
  <c r="O1161" i="1"/>
  <c r="N1161" i="1"/>
  <c r="P1161" i="1" s="1"/>
  <c r="Q1161" i="1" s="1"/>
  <c r="R1161" i="1" s="1"/>
  <c r="M1161" i="1"/>
  <c r="L1161" i="1"/>
  <c r="O1162" i="1"/>
  <c r="N1162" i="1"/>
  <c r="P1162" i="1" s="1"/>
  <c r="Q1162" i="1" s="1"/>
  <c r="R1162" i="1" s="1"/>
  <c r="M1162" i="1"/>
  <c r="L1162" i="1"/>
  <c r="O1163" i="1"/>
  <c r="N1163" i="1"/>
  <c r="P1163" i="1" s="1"/>
  <c r="Q1163" i="1" s="1"/>
  <c r="R1163" i="1" s="1"/>
  <c r="M1163" i="1"/>
  <c r="L1163" i="1"/>
  <c r="S1164" i="1"/>
  <c r="T1164" i="1" s="1"/>
  <c r="O1165" i="1"/>
  <c r="N1165" i="1"/>
  <c r="P1165" i="1" s="1"/>
  <c r="Q1165" i="1" s="1"/>
  <c r="R1165" i="1" s="1"/>
  <c r="M1165" i="1"/>
  <c r="L1165" i="1"/>
  <c r="O1166" i="1"/>
  <c r="N1166" i="1"/>
  <c r="P1166" i="1" s="1"/>
  <c r="Q1166" i="1" s="1"/>
  <c r="R1166" i="1" s="1"/>
  <c r="M1166" i="1"/>
  <c r="L1166" i="1"/>
  <c r="O1167" i="1"/>
  <c r="N1167" i="1"/>
  <c r="P1167" i="1" s="1"/>
  <c r="Q1167" i="1" s="1"/>
  <c r="R1167" i="1" s="1"/>
  <c r="M1167" i="1"/>
  <c r="L1167" i="1"/>
  <c r="O1168" i="1"/>
  <c r="N1168" i="1"/>
  <c r="P1168" i="1" s="1"/>
  <c r="Q1168" i="1" s="1"/>
  <c r="R1168" i="1" s="1"/>
  <c r="M1168" i="1"/>
  <c r="L1168" i="1"/>
  <c r="O1169" i="1"/>
  <c r="N1169" i="1"/>
  <c r="P1169" i="1" s="1"/>
  <c r="Q1169" i="1" s="1"/>
  <c r="R1169" i="1" s="1"/>
  <c r="M1169" i="1"/>
  <c r="L1169" i="1"/>
  <c r="O1170" i="1"/>
  <c r="N1170" i="1"/>
  <c r="P1170" i="1" s="1"/>
  <c r="Q1170" i="1" s="1"/>
  <c r="R1170" i="1" s="1"/>
  <c r="M1170" i="1"/>
  <c r="L1170" i="1"/>
  <c r="S1171" i="1"/>
  <c r="T1171" i="1" s="1"/>
  <c r="O1172" i="1"/>
  <c r="N1172" i="1"/>
  <c r="P1172" i="1" s="1"/>
  <c r="Q1172" i="1" s="1"/>
  <c r="R1172" i="1" s="1"/>
  <c r="M1172" i="1"/>
  <c r="L1172" i="1"/>
  <c r="S1173" i="1"/>
  <c r="T1173" i="1" s="1"/>
  <c r="S1174" i="1"/>
  <c r="T1174" i="1" s="1"/>
  <c r="O1175" i="1"/>
  <c r="N1175" i="1"/>
  <c r="P1175" i="1" s="1"/>
  <c r="Q1175" i="1" s="1"/>
  <c r="R1175" i="1" s="1"/>
  <c r="M1175" i="1"/>
  <c r="L1175" i="1"/>
  <c r="O1176" i="1"/>
  <c r="N1176" i="1"/>
  <c r="P1176" i="1" s="1"/>
  <c r="Q1176" i="1" s="1"/>
  <c r="R1176" i="1" s="1"/>
  <c r="M1176" i="1"/>
  <c r="L1176" i="1"/>
  <c r="O1177" i="1"/>
  <c r="N1177" i="1"/>
  <c r="P1177" i="1" s="1"/>
  <c r="Q1177" i="1" s="1"/>
  <c r="R1177" i="1" s="1"/>
  <c r="M1177" i="1"/>
  <c r="L1177" i="1"/>
  <c r="S1178" i="1"/>
  <c r="T1178" i="1" s="1"/>
  <c r="O1179" i="1"/>
  <c r="N1179" i="1"/>
  <c r="P1179" i="1" s="1"/>
  <c r="Q1179" i="1" s="1"/>
  <c r="R1179" i="1" s="1"/>
  <c r="M1179" i="1"/>
  <c r="L1179" i="1"/>
  <c r="O1180" i="1"/>
  <c r="N1180" i="1"/>
  <c r="P1180" i="1" s="1"/>
  <c r="Q1180" i="1" s="1"/>
  <c r="R1180" i="1" s="1"/>
  <c r="M1180" i="1"/>
  <c r="L1180" i="1"/>
  <c r="O1181" i="1"/>
  <c r="N1181" i="1"/>
  <c r="P1181" i="1" s="1"/>
  <c r="Q1181" i="1" s="1"/>
  <c r="R1181" i="1" s="1"/>
  <c r="M1181" i="1"/>
  <c r="L1181" i="1"/>
  <c r="O1182" i="1"/>
  <c r="N1182" i="1"/>
  <c r="P1182" i="1" s="1"/>
  <c r="Q1182" i="1" s="1"/>
  <c r="R1182" i="1" s="1"/>
  <c r="M1182" i="1"/>
  <c r="L1182" i="1"/>
  <c r="O1183" i="1"/>
  <c r="N1183" i="1"/>
  <c r="P1183" i="1" s="1"/>
  <c r="Q1183" i="1" s="1"/>
  <c r="R1183" i="1" s="1"/>
  <c r="M1183" i="1"/>
  <c r="L1183" i="1"/>
  <c r="O1184" i="1"/>
  <c r="N1184" i="1"/>
  <c r="P1184" i="1" s="1"/>
  <c r="Q1184" i="1" s="1"/>
  <c r="R1184" i="1" s="1"/>
  <c r="M1184" i="1"/>
  <c r="L1184" i="1"/>
  <c r="S1185" i="1"/>
  <c r="T1185" i="1" s="1"/>
  <c r="O1186" i="1"/>
  <c r="N1186" i="1"/>
  <c r="P1186" i="1" s="1"/>
  <c r="Q1186" i="1" s="1"/>
  <c r="R1186" i="1" s="1"/>
  <c r="M1186" i="1"/>
  <c r="L1186" i="1"/>
  <c r="O1187" i="1"/>
  <c r="N1187" i="1"/>
  <c r="P1187" i="1" s="1"/>
  <c r="Q1187" i="1" s="1"/>
  <c r="R1187" i="1" s="1"/>
  <c r="M1187" i="1"/>
  <c r="L1187" i="1"/>
  <c r="O1188" i="1"/>
  <c r="N1188" i="1"/>
  <c r="P1188" i="1" s="1"/>
  <c r="Q1188" i="1" s="1"/>
  <c r="R1188" i="1" s="1"/>
  <c r="M1188" i="1"/>
  <c r="L1188" i="1"/>
  <c r="O1189" i="1"/>
  <c r="N1189" i="1"/>
  <c r="P1189" i="1" s="1"/>
  <c r="Q1189" i="1" s="1"/>
  <c r="R1189" i="1" s="1"/>
  <c r="M1189" i="1"/>
  <c r="L1189" i="1"/>
  <c r="O1190" i="1"/>
  <c r="N1190" i="1"/>
  <c r="P1190" i="1" s="1"/>
  <c r="Q1190" i="1" s="1"/>
  <c r="R1190" i="1" s="1"/>
  <c r="M1190" i="1"/>
  <c r="L1190" i="1"/>
  <c r="O1191" i="1"/>
  <c r="N1191" i="1"/>
  <c r="P1191" i="1" s="1"/>
  <c r="Q1191" i="1" s="1"/>
  <c r="R1191" i="1" s="1"/>
  <c r="M1191" i="1"/>
  <c r="L1191" i="1"/>
  <c r="S1192" i="1"/>
  <c r="T1192" i="1" s="1"/>
  <c r="O1193" i="1"/>
  <c r="N1193" i="1"/>
  <c r="P1193" i="1" s="1"/>
  <c r="Q1193" i="1" s="1"/>
  <c r="R1193" i="1" s="1"/>
  <c r="M1193" i="1"/>
  <c r="L1193" i="1"/>
  <c r="S1194" i="1"/>
  <c r="T1194" i="1" s="1"/>
  <c r="O1195" i="1"/>
  <c r="N1195" i="1"/>
  <c r="P1195" i="1" s="1"/>
  <c r="Q1195" i="1" s="1"/>
  <c r="R1195" i="1" s="1"/>
  <c r="M1195" i="1"/>
  <c r="L1195" i="1"/>
  <c r="O1196" i="1"/>
  <c r="N1196" i="1"/>
  <c r="P1196" i="1" s="1"/>
  <c r="Q1196" i="1" s="1"/>
  <c r="R1196" i="1" s="1"/>
  <c r="M1196" i="1"/>
  <c r="L1196" i="1"/>
  <c r="O1197" i="1"/>
  <c r="N1197" i="1"/>
  <c r="P1197" i="1" s="1"/>
  <c r="Q1197" i="1" s="1"/>
  <c r="R1197" i="1" s="1"/>
  <c r="M1197" i="1"/>
  <c r="L1197" i="1"/>
  <c r="S1198" i="1"/>
  <c r="T1198" i="1" s="1"/>
  <c r="S1199" i="1"/>
  <c r="T1199" i="1" s="1"/>
  <c r="O1200" i="1"/>
  <c r="N1200" i="1"/>
  <c r="P1200" i="1" s="1"/>
  <c r="Q1200" i="1" s="1"/>
  <c r="R1200" i="1" s="1"/>
  <c r="M1200" i="1"/>
  <c r="L1200" i="1"/>
  <c r="O1201" i="1"/>
  <c r="N1201" i="1"/>
  <c r="P1201" i="1" s="1"/>
  <c r="Q1201" i="1" s="1"/>
  <c r="R1201" i="1" s="1"/>
  <c r="M1201" i="1"/>
  <c r="L1201" i="1"/>
  <c r="O1202" i="1"/>
  <c r="N1202" i="1"/>
  <c r="P1202" i="1" s="1"/>
  <c r="Q1202" i="1" s="1"/>
  <c r="R1202" i="1" s="1"/>
  <c r="M1202" i="1"/>
  <c r="L1202" i="1"/>
  <c r="S1203" i="1"/>
  <c r="T1203" i="1" s="1"/>
  <c r="O1204" i="1"/>
  <c r="N1204" i="1"/>
  <c r="P1204" i="1" s="1"/>
  <c r="Q1204" i="1" s="1"/>
  <c r="R1204" i="1" s="1"/>
  <c r="M1204" i="1"/>
  <c r="L1204" i="1"/>
  <c r="O1205" i="1"/>
  <c r="N1205" i="1"/>
  <c r="P1205" i="1" s="1"/>
  <c r="Q1205" i="1" s="1"/>
  <c r="R1205" i="1" s="1"/>
  <c r="M1205" i="1"/>
  <c r="L1205" i="1"/>
  <c r="O1206" i="1"/>
  <c r="N1206" i="1"/>
  <c r="P1206" i="1" s="1"/>
  <c r="Q1206" i="1" s="1"/>
  <c r="R1206" i="1" s="1"/>
  <c r="M1206" i="1"/>
  <c r="L1206" i="1"/>
  <c r="O1207" i="1"/>
  <c r="N1207" i="1"/>
  <c r="P1207" i="1" s="1"/>
  <c r="Q1207" i="1" s="1"/>
  <c r="R1207" i="1" s="1"/>
  <c r="M1207" i="1"/>
  <c r="L1207" i="1"/>
  <c r="O1208" i="1"/>
  <c r="N1208" i="1"/>
  <c r="P1208" i="1" s="1"/>
  <c r="Q1208" i="1" s="1"/>
  <c r="R1208" i="1" s="1"/>
  <c r="M1208" i="1"/>
  <c r="L1208" i="1"/>
  <c r="O1209" i="1"/>
  <c r="N1209" i="1"/>
  <c r="P1209" i="1" s="1"/>
  <c r="Q1209" i="1" s="1"/>
  <c r="R1209" i="1" s="1"/>
  <c r="M1209" i="1"/>
  <c r="L1209" i="1"/>
  <c r="S1210" i="1"/>
  <c r="T1210" i="1" s="1"/>
  <c r="O1211" i="1"/>
  <c r="N1211" i="1"/>
  <c r="P1211" i="1" s="1"/>
  <c r="Q1211" i="1" s="1"/>
  <c r="R1211" i="1" s="1"/>
  <c r="M1211" i="1"/>
  <c r="L1211" i="1"/>
  <c r="O1212" i="1"/>
  <c r="N1212" i="1"/>
  <c r="P1212" i="1" s="1"/>
  <c r="Q1212" i="1" s="1"/>
  <c r="R1212" i="1" s="1"/>
  <c r="M1212" i="1"/>
  <c r="L1212" i="1"/>
  <c r="O1213" i="1"/>
  <c r="N1213" i="1"/>
  <c r="P1213" i="1" s="1"/>
  <c r="Q1213" i="1" s="1"/>
  <c r="R1213" i="1" s="1"/>
  <c r="M1213" i="1"/>
  <c r="L1213" i="1"/>
  <c r="O1214" i="1"/>
  <c r="N1214" i="1"/>
  <c r="P1214" i="1" s="1"/>
  <c r="Q1214" i="1" s="1"/>
  <c r="R1214" i="1" s="1"/>
  <c r="M1214" i="1"/>
  <c r="L1214" i="1"/>
  <c r="O1215" i="1"/>
  <c r="N1215" i="1"/>
  <c r="P1215" i="1" s="1"/>
  <c r="Q1215" i="1" s="1"/>
  <c r="R1215" i="1" s="1"/>
  <c r="M1215" i="1"/>
  <c r="L1215" i="1"/>
  <c r="O1216" i="1"/>
  <c r="N1216" i="1"/>
  <c r="P1216" i="1" s="1"/>
  <c r="Q1216" i="1" s="1"/>
  <c r="R1216" i="1" s="1"/>
  <c r="M1216" i="1"/>
  <c r="L1216" i="1"/>
  <c r="S1217" i="1"/>
  <c r="T1217" i="1" s="1"/>
  <c r="O1218" i="1"/>
  <c r="N1218" i="1"/>
  <c r="P1218" i="1" s="1"/>
  <c r="Q1218" i="1" s="1"/>
  <c r="R1218" i="1" s="1"/>
  <c r="M1218" i="1"/>
  <c r="L1218" i="1"/>
  <c r="O1219" i="1"/>
  <c r="N1219" i="1"/>
  <c r="P1219" i="1" s="1"/>
  <c r="Q1219" i="1" s="1"/>
  <c r="R1219" i="1" s="1"/>
  <c r="M1219" i="1"/>
  <c r="L1219" i="1"/>
  <c r="O1220" i="1"/>
  <c r="N1220" i="1"/>
  <c r="P1220" i="1" s="1"/>
  <c r="Q1220" i="1" s="1"/>
  <c r="R1220" i="1" s="1"/>
  <c r="M1220" i="1"/>
  <c r="L1220" i="1"/>
  <c r="O1221" i="1"/>
  <c r="N1221" i="1"/>
  <c r="P1221" i="1" s="1"/>
  <c r="Q1221" i="1" s="1"/>
  <c r="R1221" i="1" s="1"/>
  <c r="M1221" i="1"/>
  <c r="L1221" i="1"/>
  <c r="O1222" i="1"/>
  <c r="N1222" i="1"/>
  <c r="P1222" i="1" s="1"/>
  <c r="Q1222" i="1" s="1"/>
  <c r="R1222" i="1" s="1"/>
  <c r="M1222" i="1"/>
  <c r="L1222" i="1"/>
  <c r="O1223" i="1"/>
  <c r="N1223" i="1"/>
  <c r="P1223" i="1" s="1"/>
  <c r="Q1223" i="1" s="1"/>
  <c r="R1223" i="1" s="1"/>
  <c r="M1223" i="1"/>
  <c r="L1223" i="1"/>
  <c r="S1224" i="1"/>
  <c r="T1224" i="1" s="1"/>
  <c r="O1225" i="1"/>
  <c r="N1225" i="1"/>
  <c r="P1225" i="1" s="1"/>
  <c r="Q1225" i="1" s="1"/>
  <c r="R1225" i="1" s="1"/>
  <c r="M1225" i="1"/>
  <c r="L1225" i="1"/>
  <c r="O1226" i="1"/>
  <c r="N1226" i="1"/>
  <c r="P1226" i="1" s="1"/>
  <c r="Q1226" i="1" s="1"/>
  <c r="R1226" i="1" s="1"/>
  <c r="M1226" i="1"/>
  <c r="L1226" i="1"/>
  <c r="O1227" i="1"/>
  <c r="N1227" i="1"/>
  <c r="P1227" i="1" s="1"/>
  <c r="Q1227" i="1" s="1"/>
  <c r="R1227" i="1" s="1"/>
  <c r="M1227" i="1"/>
  <c r="L1227" i="1"/>
  <c r="O1228" i="1"/>
  <c r="N1228" i="1"/>
  <c r="P1228" i="1" s="1"/>
  <c r="Q1228" i="1" s="1"/>
  <c r="R1228" i="1" s="1"/>
  <c r="M1228" i="1"/>
  <c r="L1228" i="1"/>
  <c r="O1229" i="1"/>
  <c r="N1229" i="1"/>
  <c r="P1229" i="1" s="1"/>
  <c r="Q1229" i="1" s="1"/>
  <c r="R1229" i="1" s="1"/>
  <c r="M1229" i="1"/>
  <c r="L1229" i="1"/>
  <c r="O1230" i="1"/>
  <c r="N1230" i="1"/>
  <c r="P1230" i="1" s="1"/>
  <c r="Q1230" i="1" s="1"/>
  <c r="R1230" i="1" s="1"/>
  <c r="M1230" i="1"/>
  <c r="L1230" i="1"/>
  <c r="S1231" i="1"/>
  <c r="T1231" i="1" s="1"/>
  <c r="O1232" i="1"/>
  <c r="N1232" i="1"/>
  <c r="P1232" i="1" s="1"/>
  <c r="Q1232" i="1" s="1"/>
  <c r="R1232" i="1" s="1"/>
  <c r="M1232" i="1"/>
  <c r="L1232" i="1"/>
  <c r="S1233" i="1"/>
  <c r="T1233" i="1" s="1"/>
  <c r="O1234" i="1"/>
  <c r="N1234" i="1"/>
  <c r="P1234" i="1" s="1"/>
  <c r="Q1234" i="1" s="1"/>
  <c r="R1234" i="1" s="1"/>
  <c r="M1234" i="1"/>
  <c r="L1234" i="1"/>
  <c r="O1235" i="1"/>
  <c r="N1235" i="1"/>
  <c r="P1235" i="1" s="1"/>
  <c r="Q1235" i="1" s="1"/>
  <c r="R1235" i="1" s="1"/>
  <c r="M1235" i="1"/>
  <c r="L1235" i="1"/>
  <c r="O1236" i="1"/>
  <c r="N1236" i="1"/>
  <c r="P1236" i="1" s="1"/>
  <c r="Q1236" i="1" s="1"/>
  <c r="R1236" i="1" s="1"/>
  <c r="M1236" i="1"/>
  <c r="L1236" i="1"/>
  <c r="O1237" i="1"/>
  <c r="N1237" i="1"/>
  <c r="P1237" i="1" s="1"/>
  <c r="Q1237" i="1" s="1"/>
  <c r="R1237" i="1" s="1"/>
  <c r="M1237" i="1"/>
  <c r="L1237" i="1"/>
  <c r="S1238" i="1"/>
  <c r="T1238" i="1" s="1"/>
  <c r="O1239" i="1"/>
  <c r="N1239" i="1"/>
  <c r="P1239" i="1" s="1"/>
  <c r="Q1239" i="1" s="1"/>
  <c r="R1239" i="1" s="1"/>
  <c r="M1239" i="1"/>
  <c r="L1239" i="1"/>
  <c r="S1240" i="1"/>
  <c r="T1240" i="1" s="1"/>
  <c r="O1241" i="1"/>
  <c r="N1241" i="1"/>
  <c r="P1241" i="1" s="1"/>
  <c r="Q1241" i="1" s="1"/>
  <c r="R1241" i="1" s="1"/>
  <c r="M1241" i="1"/>
  <c r="L1241" i="1"/>
  <c r="O1242" i="1"/>
  <c r="N1242" i="1"/>
  <c r="P1242" i="1" s="1"/>
  <c r="Q1242" i="1" s="1"/>
  <c r="R1242" i="1" s="1"/>
  <c r="M1242" i="1"/>
  <c r="L1242" i="1"/>
  <c r="O1243" i="1"/>
  <c r="N1243" i="1"/>
  <c r="P1243" i="1" s="1"/>
  <c r="Q1243" i="1" s="1"/>
  <c r="R1243" i="1" s="1"/>
  <c r="M1243" i="1"/>
  <c r="L1243" i="1"/>
  <c r="O1244" i="1"/>
  <c r="N1244" i="1"/>
  <c r="P1244" i="1" s="1"/>
  <c r="Q1244" i="1" s="1"/>
  <c r="R1244" i="1" s="1"/>
  <c r="M1244" i="1"/>
  <c r="L1244" i="1"/>
  <c r="O1245" i="1"/>
  <c r="N1245" i="1"/>
  <c r="P1245" i="1" s="1"/>
  <c r="Q1245" i="1" s="1"/>
  <c r="R1245" i="1" s="1"/>
  <c r="M1245" i="1"/>
  <c r="L1245" i="1"/>
  <c r="O1246" i="1"/>
  <c r="N1246" i="1"/>
  <c r="P1246" i="1" s="1"/>
  <c r="Q1246" i="1" s="1"/>
  <c r="R1246" i="1" s="1"/>
  <c r="M1246" i="1"/>
  <c r="L1246" i="1"/>
  <c r="S1247" i="1"/>
  <c r="T1247" i="1" s="1"/>
  <c r="O1248" i="1"/>
  <c r="N1248" i="1"/>
  <c r="P1248" i="1" s="1"/>
  <c r="Q1248" i="1" s="1"/>
  <c r="R1248" i="1" s="1"/>
  <c r="M1248" i="1"/>
  <c r="L1248" i="1"/>
  <c r="O1249" i="1"/>
  <c r="N1249" i="1"/>
  <c r="P1249" i="1" s="1"/>
  <c r="Q1249" i="1" s="1"/>
  <c r="R1249" i="1" s="1"/>
  <c r="M1249" i="1"/>
  <c r="L1249" i="1"/>
  <c r="O1250" i="1"/>
  <c r="N1250" i="1"/>
  <c r="P1250" i="1" s="1"/>
  <c r="Q1250" i="1" s="1"/>
  <c r="R1250" i="1" s="1"/>
  <c r="M1250" i="1"/>
  <c r="L1250" i="1"/>
  <c r="O1251" i="1"/>
  <c r="N1251" i="1"/>
  <c r="P1251" i="1" s="1"/>
  <c r="Q1251" i="1" s="1"/>
  <c r="R1251" i="1" s="1"/>
  <c r="M1251" i="1"/>
  <c r="L1251" i="1"/>
  <c r="O1252" i="1"/>
  <c r="N1252" i="1"/>
  <c r="P1252" i="1" s="1"/>
  <c r="Q1252" i="1" s="1"/>
  <c r="R1252" i="1" s="1"/>
  <c r="M1252" i="1"/>
  <c r="L1252" i="1"/>
  <c r="O1253" i="1"/>
  <c r="N1253" i="1"/>
  <c r="P1253" i="1" s="1"/>
  <c r="Q1253" i="1" s="1"/>
  <c r="R1253" i="1" s="1"/>
  <c r="M1253" i="1"/>
  <c r="L1253" i="1"/>
  <c r="S1254" i="1"/>
  <c r="T1254" i="1" s="1"/>
  <c r="O1255" i="1"/>
  <c r="N1255" i="1"/>
  <c r="P1255" i="1" s="1"/>
  <c r="Q1255" i="1" s="1"/>
  <c r="R1255" i="1" s="1"/>
  <c r="M1255" i="1"/>
  <c r="L1255" i="1"/>
  <c r="O1256" i="1"/>
  <c r="N1256" i="1"/>
  <c r="P1256" i="1" s="1"/>
  <c r="Q1256" i="1" s="1"/>
  <c r="R1256" i="1" s="1"/>
  <c r="M1256" i="1"/>
  <c r="L1256" i="1"/>
  <c r="O1257" i="1"/>
  <c r="N1257" i="1"/>
  <c r="P1257" i="1" s="1"/>
  <c r="Q1257" i="1" s="1"/>
  <c r="R1257" i="1" s="1"/>
  <c r="M1257" i="1"/>
  <c r="L1257" i="1"/>
  <c r="O1258" i="1"/>
  <c r="N1258" i="1"/>
  <c r="P1258" i="1" s="1"/>
  <c r="Q1258" i="1" s="1"/>
  <c r="R1258" i="1" s="1"/>
  <c r="M1258" i="1"/>
  <c r="L1258" i="1"/>
  <c r="O1259" i="1"/>
  <c r="N1259" i="1"/>
  <c r="P1259" i="1" s="1"/>
  <c r="Q1259" i="1" s="1"/>
  <c r="R1259" i="1" s="1"/>
  <c r="M1259" i="1"/>
  <c r="L1259" i="1"/>
  <c r="O1260" i="1"/>
  <c r="N1260" i="1"/>
  <c r="P1260" i="1" s="1"/>
  <c r="Q1260" i="1" s="1"/>
  <c r="R1260" i="1" s="1"/>
  <c r="M1260" i="1"/>
  <c r="L1260" i="1"/>
  <c r="O1261" i="1"/>
  <c r="N1261" i="1"/>
  <c r="P1261" i="1" s="1"/>
  <c r="Q1261" i="1" s="1"/>
  <c r="R1261" i="1" s="1"/>
  <c r="M1261" i="1"/>
  <c r="L1261" i="1"/>
  <c r="O1262" i="1"/>
  <c r="N1262" i="1"/>
  <c r="P1262" i="1" s="1"/>
  <c r="Q1262" i="1" s="1"/>
  <c r="R1262" i="1" s="1"/>
  <c r="M1262" i="1"/>
  <c r="L1262" i="1"/>
  <c r="S1263" i="1"/>
  <c r="T1263" i="1" s="1"/>
  <c r="O1264" i="1"/>
  <c r="N1264" i="1"/>
  <c r="P1264" i="1" s="1"/>
  <c r="Q1264" i="1" s="1"/>
  <c r="R1264" i="1" s="1"/>
  <c r="M1264" i="1"/>
  <c r="L1264" i="1"/>
  <c r="O1265" i="1"/>
  <c r="N1265" i="1"/>
  <c r="P1265" i="1" s="1"/>
  <c r="Q1265" i="1" s="1"/>
  <c r="R1265" i="1" s="1"/>
  <c r="M1265" i="1"/>
  <c r="L1265" i="1"/>
  <c r="O1266" i="1"/>
  <c r="N1266" i="1"/>
  <c r="P1266" i="1" s="1"/>
  <c r="Q1266" i="1" s="1"/>
  <c r="R1266" i="1" s="1"/>
  <c r="M1266" i="1"/>
  <c r="L1266" i="1"/>
  <c r="O1267" i="1"/>
  <c r="N1267" i="1"/>
  <c r="P1267" i="1" s="1"/>
  <c r="Q1267" i="1" s="1"/>
  <c r="R1267" i="1" s="1"/>
  <c r="M1267" i="1"/>
  <c r="L1267" i="1"/>
  <c r="O1268" i="1"/>
  <c r="N1268" i="1"/>
  <c r="P1268" i="1" s="1"/>
  <c r="Q1268" i="1" s="1"/>
  <c r="R1268" i="1" s="1"/>
  <c r="M1268" i="1"/>
  <c r="L1268" i="1"/>
  <c r="O1269" i="1"/>
  <c r="N1269" i="1"/>
  <c r="P1269" i="1" s="1"/>
  <c r="Q1269" i="1" s="1"/>
  <c r="R1269" i="1" s="1"/>
  <c r="M1269" i="1"/>
  <c r="L1269" i="1"/>
  <c r="S1270" i="1"/>
  <c r="T1270" i="1" s="1"/>
  <c r="O1271" i="1"/>
  <c r="N1271" i="1"/>
  <c r="P1271" i="1" s="1"/>
  <c r="Q1271" i="1" s="1"/>
  <c r="R1271" i="1" s="1"/>
  <c r="M1271" i="1"/>
  <c r="L1271" i="1"/>
  <c r="O1272" i="1"/>
  <c r="N1272" i="1"/>
  <c r="P1272" i="1" s="1"/>
  <c r="Q1272" i="1" s="1"/>
  <c r="R1272" i="1" s="1"/>
  <c r="M1272" i="1"/>
  <c r="L1272" i="1"/>
  <c r="O1273" i="1"/>
  <c r="N1273" i="1"/>
  <c r="P1273" i="1" s="1"/>
  <c r="Q1273" i="1" s="1"/>
  <c r="R1273" i="1" s="1"/>
  <c r="M1273" i="1"/>
  <c r="L1273" i="1"/>
  <c r="O1274" i="1"/>
  <c r="N1274" i="1"/>
  <c r="P1274" i="1" s="1"/>
  <c r="Q1274" i="1" s="1"/>
  <c r="R1274" i="1" s="1"/>
  <c r="M1274" i="1"/>
  <c r="L1274" i="1"/>
  <c r="O1275" i="1"/>
  <c r="N1275" i="1"/>
  <c r="P1275" i="1" s="1"/>
  <c r="Q1275" i="1" s="1"/>
  <c r="R1275" i="1" s="1"/>
  <c r="M1275" i="1"/>
  <c r="L1275" i="1"/>
  <c r="O1276" i="1"/>
  <c r="N1276" i="1"/>
  <c r="P1276" i="1" s="1"/>
  <c r="Q1276" i="1" s="1"/>
  <c r="R1276" i="1" s="1"/>
  <c r="M1276" i="1"/>
  <c r="L1276" i="1"/>
  <c r="S1277" i="1"/>
  <c r="T1277" i="1" s="1"/>
  <c r="S1278" i="1"/>
  <c r="T1278" i="1" s="1"/>
  <c r="O1279" i="1"/>
  <c r="N1279" i="1"/>
  <c r="P1279" i="1" s="1"/>
  <c r="Q1279" i="1" s="1"/>
  <c r="R1279" i="1" s="1"/>
  <c r="M1279" i="1"/>
  <c r="L1279" i="1"/>
  <c r="O1280" i="1"/>
  <c r="N1280" i="1"/>
  <c r="P1280" i="1" s="1"/>
  <c r="Q1280" i="1" s="1"/>
  <c r="R1280" i="1" s="1"/>
  <c r="M1280" i="1"/>
  <c r="L1280" i="1"/>
  <c r="O1281" i="1"/>
  <c r="N1281" i="1"/>
  <c r="P1281" i="1" s="1"/>
  <c r="Q1281" i="1" s="1"/>
  <c r="R1281" i="1" s="1"/>
  <c r="M1281" i="1"/>
  <c r="L1281" i="1"/>
  <c r="O1282" i="1"/>
  <c r="N1282" i="1"/>
  <c r="P1282" i="1" s="1"/>
  <c r="Q1282" i="1" s="1"/>
  <c r="R1282" i="1" s="1"/>
  <c r="M1282" i="1"/>
  <c r="L1282" i="1"/>
  <c r="O1283" i="1"/>
  <c r="N1283" i="1"/>
  <c r="P1283" i="1" s="1"/>
  <c r="Q1283" i="1" s="1"/>
  <c r="R1283" i="1" s="1"/>
  <c r="M1283" i="1"/>
  <c r="L1283" i="1"/>
  <c r="S1284" i="1"/>
  <c r="T1284" i="1" s="1"/>
  <c r="S1285" i="1"/>
  <c r="T1285" i="1" s="1"/>
  <c r="O1286" i="1"/>
  <c r="N1286" i="1"/>
  <c r="P1286" i="1" s="1"/>
  <c r="Q1286" i="1" s="1"/>
  <c r="R1286" i="1" s="1"/>
  <c r="M1286" i="1"/>
  <c r="L1286" i="1"/>
  <c r="O1287" i="1"/>
  <c r="N1287" i="1"/>
  <c r="P1287" i="1" s="1"/>
  <c r="Q1287" i="1" s="1"/>
  <c r="R1287" i="1" s="1"/>
  <c r="M1287" i="1"/>
  <c r="L1287" i="1"/>
  <c r="O1288" i="1"/>
  <c r="N1288" i="1"/>
  <c r="P1288" i="1" s="1"/>
  <c r="Q1288" i="1" s="1"/>
  <c r="R1288" i="1" s="1"/>
  <c r="M1288" i="1"/>
  <c r="L1288" i="1"/>
  <c r="O1289" i="1"/>
  <c r="N1289" i="1"/>
  <c r="P1289" i="1" s="1"/>
  <c r="Q1289" i="1" s="1"/>
  <c r="R1289" i="1" s="1"/>
  <c r="M1289" i="1"/>
  <c r="L1289" i="1"/>
  <c r="O1290" i="1"/>
  <c r="N1290" i="1"/>
  <c r="P1290" i="1" s="1"/>
  <c r="Q1290" i="1" s="1"/>
  <c r="R1290" i="1" s="1"/>
  <c r="M1290" i="1"/>
  <c r="L1290" i="1"/>
  <c r="S1291" i="1"/>
  <c r="T1291" i="1" s="1"/>
  <c r="O1292" i="1"/>
  <c r="N1292" i="1"/>
  <c r="P1292" i="1" s="1"/>
  <c r="Q1292" i="1" s="1"/>
  <c r="R1292" i="1" s="1"/>
  <c r="M1292" i="1"/>
  <c r="L1292" i="1"/>
  <c r="S1293" i="1"/>
  <c r="T1293" i="1" s="1"/>
  <c r="O1294" i="1"/>
  <c r="N1294" i="1"/>
  <c r="P1294" i="1" s="1"/>
  <c r="Q1294" i="1" s="1"/>
  <c r="R1294" i="1" s="1"/>
  <c r="M1294" i="1"/>
  <c r="L1294" i="1"/>
  <c r="O1295" i="1"/>
  <c r="N1295" i="1"/>
  <c r="P1295" i="1" s="1"/>
  <c r="Q1295" i="1" s="1"/>
  <c r="R1295" i="1" s="1"/>
  <c r="M1295" i="1"/>
  <c r="L1295" i="1"/>
  <c r="O1296" i="1"/>
  <c r="N1296" i="1"/>
  <c r="P1296" i="1" s="1"/>
  <c r="Q1296" i="1" s="1"/>
  <c r="R1296" i="1" s="1"/>
  <c r="M1296" i="1"/>
  <c r="L1296" i="1"/>
  <c r="O1297" i="1"/>
  <c r="N1297" i="1"/>
  <c r="P1297" i="1" s="1"/>
  <c r="Q1297" i="1" s="1"/>
  <c r="R1297" i="1" s="1"/>
  <c r="M1297" i="1"/>
  <c r="L1297" i="1"/>
  <c r="O1298" i="1"/>
  <c r="N1298" i="1"/>
  <c r="P1298" i="1" s="1"/>
  <c r="Q1298" i="1" s="1"/>
  <c r="R1298" i="1" s="1"/>
  <c r="M1298" i="1"/>
  <c r="L1298" i="1"/>
  <c r="O1299" i="1"/>
  <c r="N1299" i="1"/>
  <c r="P1299" i="1" s="1"/>
  <c r="Q1299" i="1" s="1"/>
  <c r="R1299" i="1" s="1"/>
  <c r="M1299" i="1"/>
  <c r="L1299" i="1"/>
  <c r="S1300" i="1"/>
  <c r="T1300" i="1" s="1"/>
  <c r="O1301" i="1"/>
  <c r="N1301" i="1"/>
  <c r="P1301" i="1" s="1"/>
  <c r="Q1301" i="1" s="1"/>
  <c r="R1301" i="1" s="1"/>
  <c r="M1301" i="1"/>
  <c r="L1301" i="1"/>
  <c r="O1302" i="1"/>
  <c r="N1302" i="1"/>
  <c r="P1302" i="1" s="1"/>
  <c r="Q1302" i="1" s="1"/>
  <c r="R1302" i="1" s="1"/>
  <c r="M1302" i="1"/>
  <c r="L1302" i="1"/>
  <c r="O1303" i="1"/>
  <c r="N1303" i="1"/>
  <c r="P1303" i="1" s="1"/>
  <c r="Q1303" i="1" s="1"/>
  <c r="R1303" i="1" s="1"/>
  <c r="M1303" i="1"/>
  <c r="L1303" i="1"/>
  <c r="O1304" i="1"/>
  <c r="N1304" i="1"/>
  <c r="P1304" i="1" s="1"/>
  <c r="Q1304" i="1" s="1"/>
  <c r="R1304" i="1" s="1"/>
  <c r="M1304" i="1"/>
  <c r="L1304" i="1"/>
  <c r="O1305" i="1"/>
  <c r="N1305" i="1"/>
  <c r="P1305" i="1" s="1"/>
  <c r="Q1305" i="1" s="1"/>
  <c r="R1305" i="1" s="1"/>
  <c r="M1305" i="1"/>
  <c r="L1305" i="1"/>
  <c r="O1306" i="1"/>
  <c r="N1306" i="1"/>
  <c r="P1306" i="1" s="1"/>
  <c r="Q1306" i="1" s="1"/>
  <c r="R1306" i="1" s="1"/>
  <c r="M1306" i="1"/>
  <c r="L1306" i="1"/>
  <c r="S1307" i="1"/>
  <c r="T1307" i="1" s="1"/>
  <c r="O1308" i="1"/>
  <c r="N1308" i="1"/>
  <c r="P1308" i="1" s="1"/>
  <c r="Q1308" i="1" s="1"/>
  <c r="R1308" i="1" s="1"/>
  <c r="M1308" i="1"/>
  <c r="L1308" i="1"/>
  <c r="O1309" i="1"/>
  <c r="N1309" i="1"/>
  <c r="P1309" i="1" s="1"/>
  <c r="Q1309" i="1" s="1"/>
  <c r="R1309" i="1" s="1"/>
  <c r="M1309" i="1"/>
  <c r="L1309" i="1"/>
  <c r="O1310" i="1"/>
  <c r="N1310" i="1"/>
  <c r="P1310" i="1" s="1"/>
  <c r="Q1310" i="1" s="1"/>
  <c r="R1310" i="1" s="1"/>
  <c r="M1310" i="1"/>
  <c r="L1310" i="1"/>
  <c r="O1311" i="1"/>
  <c r="N1311" i="1"/>
  <c r="P1311" i="1" s="1"/>
  <c r="Q1311" i="1" s="1"/>
  <c r="R1311" i="1" s="1"/>
  <c r="M1311" i="1"/>
  <c r="L1311" i="1"/>
  <c r="S1312" i="1"/>
  <c r="T1312" i="1" s="1"/>
  <c r="O1313" i="1"/>
  <c r="N1313" i="1"/>
  <c r="P1313" i="1" s="1"/>
  <c r="Q1313" i="1" s="1"/>
  <c r="R1313" i="1" s="1"/>
  <c r="M1313" i="1"/>
  <c r="L1313" i="1"/>
  <c r="S1314" i="1"/>
  <c r="T1314" i="1" s="1"/>
  <c r="O1315" i="1"/>
  <c r="N1315" i="1"/>
  <c r="P1315" i="1" s="1"/>
  <c r="Q1315" i="1" s="1"/>
  <c r="R1315" i="1" s="1"/>
  <c r="M1315" i="1"/>
  <c r="L1315" i="1"/>
  <c r="S1316" i="1"/>
  <c r="T1316" i="1" s="1"/>
  <c r="O1317" i="1"/>
  <c r="N1317" i="1"/>
  <c r="P1317" i="1" s="1"/>
  <c r="Q1317" i="1" s="1"/>
  <c r="R1317" i="1" s="1"/>
  <c r="M1317" i="1"/>
  <c r="L1317" i="1"/>
  <c r="O1318" i="1"/>
  <c r="N1318" i="1"/>
  <c r="P1318" i="1" s="1"/>
  <c r="Q1318" i="1" s="1"/>
  <c r="R1318" i="1" s="1"/>
  <c r="M1318" i="1"/>
  <c r="L1318" i="1"/>
  <c r="O1319" i="1"/>
  <c r="N1319" i="1"/>
  <c r="P1319" i="1" s="1"/>
  <c r="Q1319" i="1" s="1"/>
  <c r="R1319" i="1" s="1"/>
  <c r="M1319" i="1"/>
  <c r="L1319" i="1"/>
  <c r="O1320" i="1"/>
  <c r="N1320" i="1"/>
  <c r="P1320" i="1" s="1"/>
  <c r="Q1320" i="1" s="1"/>
  <c r="R1320" i="1" s="1"/>
  <c r="M1320" i="1"/>
  <c r="L1320" i="1"/>
  <c r="S1321" i="1"/>
  <c r="T1321" i="1" s="1"/>
  <c r="O1322" i="1"/>
  <c r="N1322" i="1"/>
  <c r="P1322" i="1" s="1"/>
  <c r="Q1322" i="1" s="1"/>
  <c r="R1322" i="1" s="1"/>
  <c r="M1322" i="1"/>
  <c r="L1322" i="1"/>
  <c r="S1323" i="1"/>
  <c r="T1323" i="1" s="1"/>
  <c r="S1324" i="1"/>
  <c r="T1324" i="1" s="1"/>
  <c r="O1325" i="1"/>
  <c r="N1325" i="1"/>
  <c r="P1325" i="1" s="1"/>
  <c r="Q1325" i="1" s="1"/>
  <c r="R1325" i="1" s="1"/>
  <c r="M1325" i="1"/>
  <c r="L1325" i="1"/>
  <c r="O1326" i="1"/>
  <c r="N1326" i="1"/>
  <c r="P1326" i="1" s="1"/>
  <c r="Q1326" i="1" s="1"/>
  <c r="R1326" i="1" s="1"/>
  <c r="M1326" i="1"/>
  <c r="L1326" i="1"/>
  <c r="O1327" i="1"/>
  <c r="N1327" i="1"/>
  <c r="P1327" i="1" s="1"/>
  <c r="Q1327" i="1" s="1"/>
  <c r="R1327" i="1" s="1"/>
  <c r="M1327" i="1"/>
  <c r="L1327" i="1"/>
  <c r="O1328" i="1"/>
  <c r="N1328" i="1"/>
  <c r="P1328" i="1" s="1"/>
  <c r="Q1328" i="1" s="1"/>
  <c r="R1328" i="1" s="1"/>
  <c r="M1328" i="1"/>
  <c r="L1328" i="1"/>
  <c r="O1329" i="1"/>
  <c r="N1329" i="1"/>
  <c r="P1329" i="1" s="1"/>
  <c r="Q1329" i="1" s="1"/>
  <c r="R1329" i="1" s="1"/>
  <c r="M1329" i="1"/>
  <c r="L1329" i="1"/>
  <c r="S1330" i="1"/>
  <c r="T1330" i="1" s="1"/>
  <c r="S1331" i="1"/>
  <c r="T1331" i="1" s="1"/>
  <c r="O1332" i="1"/>
  <c r="N1332" i="1"/>
  <c r="P1332" i="1" s="1"/>
  <c r="Q1332" i="1" s="1"/>
  <c r="R1332" i="1" s="1"/>
  <c r="M1332" i="1"/>
  <c r="L1332" i="1"/>
  <c r="O1333" i="1"/>
  <c r="N1333" i="1"/>
  <c r="P1333" i="1" s="1"/>
  <c r="Q1333" i="1" s="1"/>
  <c r="R1333" i="1" s="1"/>
  <c r="M1333" i="1"/>
  <c r="L1333" i="1"/>
  <c r="O1334" i="1"/>
  <c r="N1334" i="1"/>
  <c r="P1334" i="1" s="1"/>
  <c r="Q1334" i="1" s="1"/>
  <c r="R1334" i="1" s="1"/>
  <c r="M1334" i="1"/>
  <c r="L1334" i="1"/>
  <c r="O1335" i="1"/>
  <c r="N1335" i="1"/>
  <c r="P1335" i="1" s="1"/>
  <c r="Q1335" i="1" s="1"/>
  <c r="R1335" i="1" s="1"/>
  <c r="M1335" i="1"/>
  <c r="L1335" i="1"/>
  <c r="O1336" i="1"/>
  <c r="N1336" i="1"/>
  <c r="P1336" i="1" s="1"/>
  <c r="Q1336" i="1" s="1"/>
  <c r="R1336" i="1" s="1"/>
  <c r="M1336" i="1"/>
  <c r="L1336" i="1"/>
  <c r="S1337" i="1"/>
  <c r="T1337" i="1" s="1"/>
  <c r="S1338" i="1"/>
  <c r="T1338" i="1" s="1"/>
  <c r="O1339" i="1"/>
  <c r="N1339" i="1"/>
  <c r="P1339" i="1" s="1"/>
  <c r="Q1339" i="1" s="1"/>
  <c r="R1339" i="1" s="1"/>
  <c r="M1339" i="1"/>
  <c r="L1339" i="1"/>
  <c r="S1340" i="1"/>
  <c r="T1340" i="1" s="1"/>
  <c r="O1341" i="1"/>
  <c r="N1341" i="1"/>
  <c r="P1341" i="1" s="1"/>
  <c r="Q1341" i="1" s="1"/>
  <c r="R1341" i="1" s="1"/>
  <c r="M1341" i="1"/>
  <c r="L1341" i="1"/>
  <c r="O1342" i="1"/>
  <c r="N1342" i="1"/>
  <c r="P1342" i="1" s="1"/>
  <c r="Q1342" i="1" s="1"/>
  <c r="R1342" i="1" s="1"/>
  <c r="M1342" i="1"/>
  <c r="L1342" i="1"/>
  <c r="O1343" i="1"/>
  <c r="N1343" i="1"/>
  <c r="P1343" i="1" s="1"/>
  <c r="Q1343" i="1" s="1"/>
  <c r="R1343" i="1" s="1"/>
  <c r="M1343" i="1"/>
  <c r="L1343" i="1"/>
  <c r="S1344" i="1"/>
  <c r="T1344" i="1" s="1"/>
  <c r="O1345" i="1"/>
  <c r="N1345" i="1"/>
  <c r="P1345" i="1" s="1"/>
  <c r="Q1345" i="1" s="1"/>
  <c r="R1345" i="1" s="1"/>
  <c r="M1345" i="1"/>
  <c r="L1345" i="1"/>
  <c r="O1346" i="1"/>
  <c r="N1346" i="1"/>
  <c r="P1346" i="1" s="1"/>
  <c r="Q1346" i="1" s="1"/>
  <c r="R1346" i="1" s="1"/>
  <c r="M1346" i="1"/>
  <c r="L1346" i="1"/>
  <c r="S1347" i="1"/>
  <c r="T1347" i="1" s="1"/>
  <c r="O1348" i="1"/>
  <c r="N1348" i="1"/>
  <c r="P1348" i="1" s="1"/>
  <c r="Q1348" i="1" s="1"/>
  <c r="R1348" i="1" s="1"/>
  <c r="M1348" i="1"/>
  <c r="L1348" i="1"/>
  <c r="O1349" i="1"/>
  <c r="N1349" i="1"/>
  <c r="P1349" i="1" s="1"/>
  <c r="Q1349" i="1" s="1"/>
  <c r="R1349" i="1" s="1"/>
  <c r="M1349" i="1"/>
  <c r="L1349" i="1"/>
  <c r="O1350" i="1"/>
  <c r="N1350" i="1"/>
  <c r="P1350" i="1" s="1"/>
  <c r="Q1350" i="1" s="1"/>
  <c r="R1350" i="1" s="1"/>
  <c r="M1350" i="1"/>
  <c r="L1350" i="1"/>
  <c r="S1351" i="1"/>
  <c r="T1351" i="1" s="1"/>
  <c r="O1352" i="1"/>
  <c r="N1352" i="1"/>
  <c r="P1352" i="1" s="1"/>
  <c r="Q1352" i="1" s="1"/>
  <c r="R1352" i="1" s="1"/>
  <c r="M1352" i="1"/>
  <c r="L1352" i="1"/>
  <c r="S1353" i="1"/>
  <c r="T1353" i="1" s="1"/>
  <c r="O1354" i="1"/>
  <c r="N1354" i="1"/>
  <c r="P1354" i="1" s="1"/>
  <c r="Q1354" i="1" s="1"/>
  <c r="R1354" i="1" s="1"/>
  <c r="M1354" i="1"/>
  <c r="L1354" i="1"/>
  <c r="O1355" i="1"/>
  <c r="N1355" i="1"/>
  <c r="P1355" i="1" s="1"/>
  <c r="Q1355" i="1" s="1"/>
  <c r="R1355" i="1" s="1"/>
  <c r="M1355" i="1"/>
  <c r="L1355" i="1"/>
  <c r="O1356" i="1"/>
  <c r="N1356" i="1"/>
  <c r="P1356" i="1" s="1"/>
  <c r="Q1356" i="1" s="1"/>
  <c r="R1356" i="1" s="1"/>
  <c r="M1356" i="1"/>
  <c r="L1356" i="1"/>
  <c r="O1357" i="1"/>
  <c r="N1357" i="1"/>
  <c r="P1357" i="1" s="1"/>
  <c r="Q1357" i="1" s="1"/>
  <c r="R1357" i="1" s="1"/>
  <c r="M1357" i="1"/>
  <c r="L1357" i="1"/>
  <c r="O1358" i="1"/>
  <c r="N1358" i="1"/>
  <c r="P1358" i="1" s="1"/>
  <c r="Q1358" i="1" s="1"/>
  <c r="R1358" i="1" s="1"/>
  <c r="M1358" i="1"/>
  <c r="L1358" i="1"/>
  <c r="O1359" i="1"/>
  <c r="N1359" i="1"/>
  <c r="P1359" i="1" s="1"/>
  <c r="Q1359" i="1" s="1"/>
  <c r="R1359" i="1" s="1"/>
  <c r="M1359" i="1"/>
  <c r="L1359" i="1"/>
  <c r="S1360" i="1"/>
  <c r="T1360" i="1" s="1"/>
  <c r="O1361" i="1"/>
  <c r="N1361" i="1"/>
  <c r="P1361" i="1" s="1"/>
  <c r="Q1361" i="1" s="1"/>
  <c r="R1361" i="1" s="1"/>
  <c r="M1361" i="1"/>
  <c r="L1361" i="1"/>
  <c r="S1362" i="1"/>
  <c r="T1362" i="1" s="1"/>
  <c r="O1363" i="1"/>
  <c r="N1363" i="1"/>
  <c r="P1363" i="1" s="1"/>
  <c r="Q1363" i="1" s="1"/>
  <c r="R1363" i="1" s="1"/>
  <c r="M1363" i="1"/>
  <c r="L1363" i="1"/>
  <c r="O1364" i="1"/>
  <c r="N1364" i="1"/>
  <c r="P1364" i="1" s="1"/>
  <c r="Q1364" i="1" s="1"/>
  <c r="R1364" i="1" s="1"/>
  <c r="M1364" i="1"/>
  <c r="L1364" i="1"/>
  <c r="O1365" i="1"/>
  <c r="N1365" i="1"/>
  <c r="P1365" i="1" s="1"/>
  <c r="Q1365" i="1" s="1"/>
  <c r="R1365" i="1" s="1"/>
  <c r="M1365" i="1"/>
  <c r="L1365" i="1"/>
  <c r="O1366" i="1"/>
  <c r="N1366" i="1"/>
  <c r="P1366" i="1" s="1"/>
  <c r="Q1366" i="1" s="1"/>
  <c r="R1366" i="1" s="1"/>
  <c r="M1366" i="1"/>
  <c r="L1366" i="1"/>
  <c r="S1367" i="1"/>
  <c r="T1367" i="1" s="1"/>
  <c r="S1368" i="1"/>
  <c r="T1368" i="1" s="1"/>
  <c r="O1369" i="1"/>
  <c r="N1369" i="1"/>
  <c r="P1369" i="1" s="1"/>
  <c r="Q1369" i="1" s="1"/>
  <c r="R1369" i="1" s="1"/>
  <c r="M1369" i="1"/>
  <c r="L1369" i="1"/>
  <c r="O1370" i="1"/>
  <c r="N1370" i="1"/>
  <c r="P1370" i="1" s="1"/>
  <c r="Q1370" i="1" s="1"/>
  <c r="R1370" i="1" s="1"/>
  <c r="M1370" i="1"/>
  <c r="L1370" i="1"/>
  <c r="O1371" i="1"/>
  <c r="N1371" i="1"/>
  <c r="P1371" i="1" s="1"/>
  <c r="Q1371" i="1" s="1"/>
  <c r="R1371" i="1" s="1"/>
  <c r="M1371" i="1"/>
  <c r="L1371" i="1"/>
  <c r="O1372" i="1"/>
  <c r="N1372" i="1"/>
  <c r="P1372" i="1" s="1"/>
  <c r="Q1372" i="1" s="1"/>
  <c r="R1372" i="1" s="1"/>
  <c r="M1372" i="1"/>
  <c r="L1372" i="1"/>
  <c r="O1373" i="1"/>
  <c r="N1373" i="1"/>
  <c r="P1373" i="1" s="1"/>
  <c r="Q1373" i="1" s="1"/>
  <c r="R1373" i="1" s="1"/>
  <c r="M1373" i="1"/>
  <c r="L1373" i="1"/>
  <c r="S1374" i="1"/>
  <c r="T1374" i="1" s="1"/>
  <c r="O1375" i="1"/>
  <c r="N1375" i="1"/>
  <c r="P1375" i="1" s="1"/>
  <c r="Q1375" i="1" s="1"/>
  <c r="R1375" i="1" s="1"/>
  <c r="M1375" i="1"/>
  <c r="L1375" i="1"/>
  <c r="O1376" i="1"/>
  <c r="N1376" i="1"/>
  <c r="P1376" i="1" s="1"/>
  <c r="Q1376" i="1" s="1"/>
  <c r="R1376" i="1" s="1"/>
  <c r="M1376" i="1"/>
  <c r="L1376" i="1"/>
  <c r="O1377" i="1"/>
  <c r="N1377" i="1"/>
  <c r="P1377" i="1" s="1"/>
  <c r="Q1377" i="1" s="1"/>
  <c r="R1377" i="1" s="1"/>
  <c r="M1377" i="1"/>
  <c r="L1377" i="1"/>
  <c r="S1378" i="1"/>
  <c r="T1378" i="1" s="1"/>
  <c r="O1379" i="1"/>
  <c r="N1379" i="1"/>
  <c r="P1379" i="1" s="1"/>
  <c r="Q1379" i="1" s="1"/>
  <c r="R1379" i="1" s="1"/>
  <c r="M1379" i="1"/>
  <c r="L1379" i="1"/>
  <c r="O1380" i="1"/>
  <c r="N1380" i="1"/>
  <c r="P1380" i="1" s="1"/>
  <c r="Q1380" i="1" s="1"/>
  <c r="R1380" i="1" s="1"/>
  <c r="M1380" i="1"/>
  <c r="L1380" i="1"/>
  <c r="S1381" i="1"/>
  <c r="T1381" i="1" s="1"/>
  <c r="O1382" i="1"/>
  <c r="N1382" i="1"/>
  <c r="P1382" i="1" s="1"/>
  <c r="Q1382" i="1" s="1"/>
  <c r="R1382" i="1" s="1"/>
  <c r="M1382" i="1"/>
  <c r="L1382" i="1"/>
  <c r="S1383" i="1"/>
  <c r="T1383" i="1" s="1"/>
  <c r="O1384" i="1"/>
  <c r="N1384" i="1"/>
  <c r="P1384" i="1" s="1"/>
  <c r="Q1384" i="1" s="1"/>
  <c r="R1384" i="1" s="1"/>
  <c r="M1384" i="1"/>
  <c r="L1384" i="1"/>
  <c r="O1385" i="1"/>
  <c r="N1385" i="1"/>
  <c r="P1385" i="1" s="1"/>
  <c r="Q1385" i="1" s="1"/>
  <c r="R1385" i="1" s="1"/>
  <c r="M1385" i="1"/>
  <c r="L1385" i="1"/>
  <c r="O1386" i="1"/>
  <c r="N1386" i="1"/>
  <c r="P1386" i="1" s="1"/>
  <c r="Q1386" i="1" s="1"/>
  <c r="R1386" i="1" s="1"/>
  <c r="M1386" i="1"/>
  <c r="L1386" i="1"/>
  <c r="O1387" i="1"/>
  <c r="N1387" i="1"/>
  <c r="P1387" i="1" s="1"/>
  <c r="Q1387" i="1" s="1"/>
  <c r="R1387" i="1" s="1"/>
  <c r="M1387" i="1"/>
  <c r="L1387" i="1"/>
  <c r="O1388" i="1"/>
  <c r="N1388" i="1"/>
  <c r="P1388" i="1" s="1"/>
  <c r="Q1388" i="1" s="1"/>
  <c r="R1388" i="1" s="1"/>
  <c r="M1388" i="1"/>
  <c r="L1388" i="1"/>
  <c r="O1389" i="1"/>
  <c r="N1389" i="1"/>
  <c r="P1389" i="1" s="1"/>
  <c r="Q1389" i="1" s="1"/>
  <c r="R1389" i="1" s="1"/>
  <c r="M1389" i="1"/>
  <c r="L1389" i="1"/>
  <c r="S1390" i="1"/>
  <c r="T1390" i="1" s="1"/>
  <c r="O1391" i="1"/>
  <c r="N1391" i="1"/>
  <c r="P1391" i="1" s="1"/>
  <c r="Q1391" i="1" s="1"/>
  <c r="R1391" i="1" s="1"/>
  <c r="M1391" i="1"/>
  <c r="L1391" i="1"/>
  <c r="O1392" i="1"/>
  <c r="N1392" i="1"/>
  <c r="P1392" i="1" s="1"/>
  <c r="Q1392" i="1" s="1"/>
  <c r="R1392" i="1" s="1"/>
  <c r="M1392" i="1"/>
  <c r="L1392" i="1"/>
  <c r="O1393" i="1"/>
  <c r="N1393" i="1"/>
  <c r="P1393" i="1" s="1"/>
  <c r="Q1393" i="1" s="1"/>
  <c r="R1393" i="1" s="1"/>
  <c r="M1393" i="1"/>
  <c r="L1393" i="1"/>
  <c r="O1394" i="1"/>
  <c r="N1394" i="1"/>
  <c r="P1394" i="1" s="1"/>
  <c r="Q1394" i="1" s="1"/>
  <c r="R1394" i="1" s="1"/>
  <c r="M1394" i="1"/>
  <c r="L1394" i="1"/>
  <c r="O1395" i="1"/>
  <c r="N1395" i="1"/>
  <c r="P1395" i="1" s="1"/>
  <c r="Q1395" i="1" s="1"/>
  <c r="R1395" i="1" s="1"/>
  <c r="M1395" i="1"/>
  <c r="L1395" i="1"/>
  <c r="O1396" i="1"/>
  <c r="N1396" i="1"/>
  <c r="P1396" i="1" s="1"/>
  <c r="Q1396" i="1" s="1"/>
  <c r="R1396" i="1" s="1"/>
  <c r="M1396" i="1"/>
  <c r="L1396" i="1"/>
  <c r="S1397" i="1"/>
  <c r="T1397" i="1" s="1"/>
  <c r="O1398" i="1"/>
  <c r="N1398" i="1"/>
  <c r="P1398" i="1" s="1"/>
  <c r="Q1398" i="1" s="1"/>
  <c r="R1398" i="1" s="1"/>
  <c r="M1398" i="1"/>
  <c r="L1398" i="1"/>
  <c r="O1399" i="1"/>
  <c r="N1399" i="1"/>
  <c r="P1399" i="1" s="1"/>
  <c r="Q1399" i="1" s="1"/>
  <c r="R1399" i="1" s="1"/>
  <c r="M1399" i="1"/>
  <c r="L1399" i="1"/>
  <c r="O1400" i="1"/>
  <c r="N1400" i="1"/>
  <c r="P1400" i="1" s="1"/>
  <c r="Q1400" i="1" s="1"/>
  <c r="R1400" i="1" s="1"/>
  <c r="M1400" i="1"/>
  <c r="L1400" i="1"/>
  <c r="O1401" i="1"/>
  <c r="N1401" i="1"/>
  <c r="P1401" i="1" s="1"/>
  <c r="Q1401" i="1" s="1"/>
  <c r="R1401" i="1" s="1"/>
  <c r="M1401" i="1"/>
  <c r="L1401" i="1"/>
  <c r="O1402" i="1"/>
  <c r="N1402" i="1"/>
  <c r="P1402" i="1" s="1"/>
  <c r="Q1402" i="1" s="1"/>
  <c r="R1402" i="1" s="1"/>
  <c r="M1402" i="1"/>
  <c r="L1402" i="1"/>
  <c r="O1403" i="1"/>
  <c r="N1403" i="1"/>
  <c r="P1403" i="1" s="1"/>
  <c r="Q1403" i="1" s="1"/>
  <c r="R1403" i="1" s="1"/>
  <c r="M1403" i="1"/>
  <c r="L1403" i="1"/>
  <c r="S1404" i="1"/>
  <c r="T1404" i="1" s="1"/>
  <c r="O1405" i="1"/>
  <c r="N1405" i="1"/>
  <c r="P1405" i="1" s="1"/>
  <c r="Q1405" i="1" s="1"/>
  <c r="R1405" i="1" s="1"/>
  <c r="M1405" i="1"/>
  <c r="L1405" i="1"/>
  <c r="O1406" i="1"/>
  <c r="N1406" i="1"/>
  <c r="P1406" i="1" s="1"/>
  <c r="Q1406" i="1" s="1"/>
  <c r="R1406" i="1" s="1"/>
  <c r="M1406" i="1"/>
  <c r="L1406" i="1"/>
  <c r="O1407" i="1"/>
  <c r="N1407" i="1"/>
  <c r="P1407" i="1" s="1"/>
  <c r="Q1407" i="1" s="1"/>
  <c r="R1407" i="1" s="1"/>
  <c r="M1407" i="1"/>
  <c r="L1407" i="1"/>
  <c r="S1408" i="1"/>
  <c r="T1408" i="1" s="1"/>
  <c r="S1409" i="1"/>
  <c r="T1409" i="1" s="1"/>
  <c r="O1410" i="1"/>
  <c r="N1410" i="1"/>
  <c r="P1410" i="1" s="1"/>
  <c r="Q1410" i="1" s="1"/>
  <c r="R1410" i="1" s="1"/>
  <c r="M1410" i="1"/>
  <c r="L1410" i="1"/>
  <c r="S1411" i="1"/>
  <c r="T1411" i="1" s="1"/>
  <c r="O1412" i="1"/>
  <c r="N1412" i="1"/>
  <c r="P1412" i="1" s="1"/>
  <c r="Q1412" i="1" s="1"/>
  <c r="R1412" i="1" s="1"/>
  <c r="M1412" i="1"/>
  <c r="L1412" i="1"/>
  <c r="S1413" i="1"/>
  <c r="T1413" i="1" s="1"/>
  <c r="S1414" i="1"/>
  <c r="T1414" i="1" s="1"/>
  <c r="O1415" i="1"/>
  <c r="N1415" i="1"/>
  <c r="P1415" i="1" s="1"/>
  <c r="Q1415" i="1" s="1"/>
  <c r="R1415" i="1" s="1"/>
  <c r="M1415" i="1"/>
  <c r="L1415" i="1"/>
  <c r="O1416" i="1"/>
  <c r="N1416" i="1"/>
  <c r="P1416" i="1" s="1"/>
  <c r="Q1416" i="1" s="1"/>
  <c r="R1416" i="1" s="1"/>
  <c r="M1416" i="1"/>
  <c r="L1416" i="1"/>
  <c r="O1417" i="1"/>
  <c r="N1417" i="1"/>
  <c r="P1417" i="1" s="1"/>
  <c r="Q1417" i="1" s="1"/>
  <c r="R1417" i="1" s="1"/>
  <c r="M1417" i="1"/>
  <c r="L1417" i="1"/>
  <c r="O1418" i="1"/>
  <c r="N1418" i="1"/>
  <c r="P1418" i="1" s="1"/>
  <c r="Q1418" i="1" s="1"/>
  <c r="R1418" i="1" s="1"/>
  <c r="M1418" i="1"/>
  <c r="L1418" i="1"/>
  <c r="O1419" i="1"/>
  <c r="N1419" i="1"/>
  <c r="P1419" i="1" s="1"/>
  <c r="Q1419" i="1" s="1"/>
  <c r="R1419" i="1" s="1"/>
  <c r="M1419" i="1"/>
  <c r="L1419" i="1"/>
  <c r="S1420" i="1"/>
  <c r="T1420" i="1" s="1"/>
  <c r="O1421" i="1"/>
  <c r="N1421" i="1"/>
  <c r="P1421" i="1" s="1"/>
  <c r="Q1421" i="1" s="1"/>
  <c r="R1421" i="1" s="1"/>
  <c r="M1421" i="1"/>
  <c r="L1421" i="1"/>
  <c r="O1422" i="1"/>
  <c r="N1422" i="1"/>
  <c r="P1422" i="1" s="1"/>
  <c r="Q1422" i="1" s="1"/>
  <c r="R1422" i="1" s="1"/>
  <c r="M1422" i="1"/>
  <c r="L1422" i="1"/>
  <c r="O1423" i="1"/>
  <c r="N1423" i="1"/>
  <c r="P1423" i="1" s="1"/>
  <c r="Q1423" i="1" s="1"/>
  <c r="R1423" i="1" s="1"/>
  <c r="M1423" i="1"/>
  <c r="L1423" i="1"/>
  <c r="O1424" i="1"/>
  <c r="N1424" i="1"/>
  <c r="P1424" i="1" s="1"/>
  <c r="Q1424" i="1" s="1"/>
  <c r="R1424" i="1" s="1"/>
  <c r="M1424" i="1"/>
  <c r="L1424" i="1"/>
  <c r="O1425" i="1"/>
  <c r="N1425" i="1"/>
  <c r="P1425" i="1" s="1"/>
  <c r="Q1425" i="1" s="1"/>
  <c r="R1425" i="1" s="1"/>
  <c r="M1425" i="1"/>
  <c r="L1425" i="1"/>
  <c r="O1426" i="1"/>
  <c r="N1426" i="1"/>
  <c r="P1426" i="1" s="1"/>
  <c r="Q1426" i="1" s="1"/>
  <c r="R1426" i="1" s="1"/>
  <c r="M1426" i="1"/>
  <c r="L1426" i="1"/>
  <c r="S1427" i="1"/>
  <c r="T1427" i="1" s="1"/>
  <c r="O1428" i="1"/>
  <c r="N1428" i="1"/>
  <c r="P1428" i="1" s="1"/>
  <c r="Q1428" i="1" s="1"/>
  <c r="R1428" i="1" s="1"/>
  <c r="M1428" i="1"/>
  <c r="L1428" i="1"/>
  <c r="O1429" i="1"/>
  <c r="N1429" i="1"/>
  <c r="P1429" i="1" s="1"/>
  <c r="Q1429" i="1" s="1"/>
  <c r="R1429" i="1" s="1"/>
  <c r="M1429" i="1"/>
  <c r="L1429" i="1"/>
  <c r="O1430" i="1"/>
  <c r="N1430" i="1"/>
  <c r="P1430" i="1" s="1"/>
  <c r="Q1430" i="1" s="1"/>
  <c r="R1430" i="1" s="1"/>
  <c r="M1430" i="1"/>
  <c r="L1430" i="1"/>
  <c r="O1431" i="1"/>
  <c r="N1431" i="1"/>
  <c r="P1431" i="1" s="1"/>
  <c r="Q1431" i="1" s="1"/>
  <c r="R1431" i="1" s="1"/>
  <c r="M1431" i="1"/>
  <c r="L1431" i="1"/>
  <c r="O1432" i="1"/>
  <c r="N1432" i="1"/>
  <c r="P1432" i="1" s="1"/>
  <c r="Q1432" i="1" s="1"/>
  <c r="R1432" i="1" s="1"/>
  <c r="M1432" i="1"/>
  <c r="L1432" i="1"/>
  <c r="O1433" i="1"/>
  <c r="N1433" i="1"/>
  <c r="P1433" i="1" s="1"/>
  <c r="Q1433" i="1" s="1"/>
  <c r="R1433" i="1" s="1"/>
  <c r="M1433" i="1"/>
  <c r="L1433" i="1"/>
  <c r="O1434" i="1"/>
  <c r="N1434" i="1"/>
  <c r="P1434" i="1" s="1"/>
  <c r="Q1434" i="1" s="1"/>
  <c r="R1434" i="1" s="1"/>
  <c r="M1434" i="1"/>
  <c r="L1434" i="1"/>
  <c r="S1435" i="1"/>
  <c r="T1435" i="1" s="1"/>
  <c r="S1436" i="1"/>
  <c r="T1436" i="1" s="1"/>
  <c r="S1437" i="1"/>
  <c r="T1437" i="1" s="1"/>
  <c r="O1438" i="1"/>
  <c r="N1438" i="1"/>
  <c r="P1438" i="1" s="1"/>
  <c r="Q1438" i="1" s="1"/>
  <c r="R1438" i="1" s="1"/>
  <c r="M1438" i="1"/>
  <c r="L1438" i="1"/>
  <c r="S1439" i="1"/>
  <c r="T1439" i="1" s="1"/>
  <c r="O1440" i="1"/>
  <c r="N1440" i="1"/>
  <c r="P1440" i="1" s="1"/>
  <c r="Q1440" i="1" s="1"/>
  <c r="R1440" i="1" s="1"/>
  <c r="M1440" i="1"/>
  <c r="L1440" i="1"/>
  <c r="S1441" i="1"/>
  <c r="T1441" i="1" s="1"/>
  <c r="O1442" i="1"/>
  <c r="N1442" i="1"/>
  <c r="P1442" i="1" s="1"/>
  <c r="Q1442" i="1" s="1"/>
  <c r="R1442" i="1" s="1"/>
  <c r="M1442" i="1"/>
  <c r="L1442" i="1"/>
  <c r="S1443" i="1"/>
  <c r="T1443" i="1" s="1"/>
  <c r="O1444" i="1"/>
  <c r="N1444" i="1"/>
  <c r="P1444" i="1" s="1"/>
  <c r="Q1444" i="1" s="1"/>
  <c r="R1444" i="1" s="1"/>
  <c r="M1444" i="1"/>
  <c r="L1444" i="1"/>
  <c r="O1445" i="1"/>
  <c r="N1445" i="1"/>
  <c r="P1445" i="1" s="1"/>
  <c r="Q1445" i="1" s="1"/>
  <c r="R1445" i="1" s="1"/>
  <c r="M1445" i="1"/>
  <c r="L1445" i="1"/>
  <c r="O1446" i="1"/>
  <c r="N1446" i="1"/>
  <c r="P1446" i="1" s="1"/>
  <c r="Q1446" i="1" s="1"/>
  <c r="R1446" i="1" s="1"/>
  <c r="M1446" i="1"/>
  <c r="L1446" i="1"/>
  <c r="O1447" i="1"/>
  <c r="N1447" i="1"/>
  <c r="P1447" i="1" s="1"/>
  <c r="Q1447" i="1" s="1"/>
  <c r="R1447" i="1" s="1"/>
  <c r="M1447" i="1"/>
  <c r="L1447" i="1"/>
  <c r="S1448" i="1"/>
  <c r="T1448" i="1" s="1"/>
  <c r="O1449" i="1"/>
  <c r="N1449" i="1"/>
  <c r="P1449" i="1" s="1"/>
  <c r="Q1449" i="1" s="1"/>
  <c r="R1449" i="1" s="1"/>
  <c r="M1449" i="1"/>
  <c r="L1449" i="1"/>
  <c r="O1450" i="1"/>
  <c r="N1450" i="1"/>
  <c r="P1450" i="1" s="1"/>
  <c r="Q1450" i="1" s="1"/>
  <c r="R1450" i="1" s="1"/>
  <c r="M1450" i="1"/>
  <c r="L1450" i="1"/>
  <c r="O1451" i="1"/>
  <c r="N1451" i="1"/>
  <c r="P1451" i="1" s="1"/>
  <c r="Q1451" i="1" s="1"/>
  <c r="R1451" i="1" s="1"/>
  <c r="M1451" i="1"/>
  <c r="L1451" i="1"/>
  <c r="O1452" i="1"/>
  <c r="N1452" i="1"/>
  <c r="P1452" i="1" s="1"/>
  <c r="Q1452" i="1" s="1"/>
  <c r="R1452" i="1" s="1"/>
  <c r="M1452" i="1"/>
  <c r="L1452" i="1"/>
  <c r="O1453" i="1"/>
  <c r="N1453" i="1"/>
  <c r="P1453" i="1" s="1"/>
  <c r="Q1453" i="1" s="1"/>
  <c r="R1453" i="1" s="1"/>
  <c r="M1453" i="1"/>
  <c r="L1453" i="1"/>
  <c r="O1454" i="1"/>
  <c r="N1454" i="1"/>
  <c r="P1454" i="1" s="1"/>
  <c r="Q1454" i="1" s="1"/>
  <c r="R1454" i="1" s="1"/>
  <c r="M1454" i="1"/>
  <c r="L1454" i="1"/>
  <c r="O1455" i="1"/>
  <c r="N1455" i="1"/>
  <c r="P1455" i="1" s="1"/>
  <c r="Q1455" i="1" s="1"/>
  <c r="R1455" i="1" s="1"/>
  <c r="M1455" i="1"/>
  <c r="L1455" i="1"/>
  <c r="S1456" i="1"/>
  <c r="T1456" i="1" s="1"/>
  <c r="O1457" i="1"/>
  <c r="N1457" i="1"/>
  <c r="P1457" i="1" s="1"/>
  <c r="Q1457" i="1" s="1"/>
  <c r="R1457" i="1" s="1"/>
  <c r="M1457" i="1"/>
  <c r="L1457" i="1"/>
  <c r="O1458" i="1"/>
  <c r="N1458" i="1"/>
  <c r="P1458" i="1" s="1"/>
  <c r="Q1458" i="1" s="1"/>
  <c r="R1458" i="1" s="1"/>
  <c r="M1458" i="1"/>
  <c r="L1458" i="1"/>
  <c r="O1459" i="1"/>
  <c r="N1459" i="1"/>
  <c r="P1459" i="1" s="1"/>
  <c r="Q1459" i="1" s="1"/>
  <c r="R1459" i="1" s="1"/>
  <c r="M1459" i="1"/>
  <c r="L1459" i="1"/>
  <c r="O1460" i="1"/>
  <c r="N1460" i="1"/>
  <c r="P1460" i="1" s="1"/>
  <c r="Q1460" i="1" s="1"/>
  <c r="R1460" i="1" s="1"/>
  <c r="M1460" i="1"/>
  <c r="L1460" i="1"/>
  <c r="O1461" i="1"/>
  <c r="N1461" i="1"/>
  <c r="P1461" i="1" s="1"/>
  <c r="Q1461" i="1" s="1"/>
  <c r="R1461" i="1" s="1"/>
  <c r="M1461" i="1"/>
  <c r="L1461" i="1"/>
  <c r="O1462" i="1"/>
  <c r="N1462" i="1"/>
  <c r="P1462" i="1" s="1"/>
  <c r="Q1462" i="1" s="1"/>
  <c r="R1462" i="1" s="1"/>
  <c r="M1462" i="1"/>
  <c r="L1462" i="1"/>
  <c r="S1463" i="1"/>
  <c r="T1463" i="1" s="1"/>
  <c r="O1464" i="1"/>
  <c r="N1464" i="1"/>
  <c r="P1464" i="1" s="1"/>
  <c r="Q1464" i="1" s="1"/>
  <c r="R1464" i="1" s="1"/>
  <c r="M1464" i="1"/>
  <c r="L1464" i="1"/>
  <c r="O1465" i="1"/>
  <c r="N1465" i="1"/>
  <c r="P1465" i="1" s="1"/>
  <c r="Q1465" i="1" s="1"/>
  <c r="R1465" i="1" s="1"/>
  <c r="M1465" i="1"/>
  <c r="L1465" i="1"/>
  <c r="O1466" i="1"/>
  <c r="N1466" i="1"/>
  <c r="P1466" i="1" s="1"/>
  <c r="Q1466" i="1" s="1"/>
  <c r="R1466" i="1" s="1"/>
  <c r="M1466" i="1"/>
  <c r="L1466" i="1"/>
  <c r="O1467" i="1"/>
  <c r="N1467" i="1"/>
  <c r="P1467" i="1" s="1"/>
  <c r="Q1467" i="1" s="1"/>
  <c r="R1467" i="1" s="1"/>
  <c r="M1467" i="1"/>
  <c r="L1467" i="1"/>
  <c r="O1468" i="1"/>
  <c r="N1468" i="1"/>
  <c r="P1468" i="1" s="1"/>
  <c r="Q1468" i="1" s="1"/>
  <c r="R1468" i="1" s="1"/>
  <c r="M1468" i="1"/>
  <c r="L1468" i="1"/>
  <c r="O1469" i="1"/>
  <c r="N1469" i="1"/>
  <c r="P1469" i="1" s="1"/>
  <c r="Q1469" i="1" s="1"/>
  <c r="R1469" i="1" s="1"/>
  <c r="M1469" i="1"/>
  <c r="L1469" i="1"/>
  <c r="S1470" i="1"/>
  <c r="T1470" i="1" s="1"/>
  <c r="O1471" i="1"/>
  <c r="N1471" i="1"/>
  <c r="P1471" i="1" s="1"/>
  <c r="Q1471" i="1" s="1"/>
  <c r="R1471" i="1" s="1"/>
  <c r="M1471" i="1"/>
  <c r="L1471" i="1"/>
  <c r="O1472" i="1"/>
  <c r="N1472" i="1"/>
  <c r="P1472" i="1" s="1"/>
  <c r="Q1472" i="1" s="1"/>
  <c r="R1472" i="1" s="1"/>
  <c r="M1472" i="1"/>
  <c r="L1472" i="1"/>
  <c r="S1473" i="1"/>
  <c r="T1473" i="1" s="1"/>
  <c r="O1474" i="1"/>
  <c r="N1474" i="1"/>
  <c r="P1474" i="1" s="1"/>
  <c r="Q1474" i="1" s="1"/>
  <c r="R1474" i="1" s="1"/>
  <c r="M1474" i="1"/>
  <c r="L1474" i="1"/>
  <c r="O1475" i="1"/>
  <c r="N1475" i="1"/>
  <c r="P1475" i="1" s="1"/>
  <c r="Q1475" i="1" s="1"/>
  <c r="R1475" i="1" s="1"/>
  <c r="M1475" i="1"/>
  <c r="L1475" i="1"/>
  <c r="O1476" i="1"/>
  <c r="N1476" i="1"/>
  <c r="P1476" i="1" s="1"/>
  <c r="Q1476" i="1" s="1"/>
  <c r="R1476" i="1" s="1"/>
  <c r="M1476" i="1"/>
  <c r="L1476" i="1"/>
  <c r="O1477" i="1"/>
  <c r="N1477" i="1"/>
  <c r="P1477" i="1" s="1"/>
  <c r="Q1477" i="1" s="1"/>
  <c r="R1477" i="1" s="1"/>
  <c r="M1477" i="1"/>
  <c r="L1477" i="1"/>
  <c r="O1478" i="1"/>
  <c r="N1478" i="1"/>
  <c r="P1478" i="1" s="1"/>
  <c r="Q1478" i="1" s="1"/>
  <c r="R1478" i="1" s="1"/>
  <c r="M1478" i="1"/>
  <c r="L1478" i="1"/>
  <c r="O1479" i="1"/>
  <c r="N1479" i="1"/>
  <c r="P1479" i="1" s="1"/>
  <c r="Q1479" i="1" s="1"/>
  <c r="R1479" i="1" s="1"/>
  <c r="M1479" i="1"/>
  <c r="L1479" i="1"/>
  <c r="S1480" i="1"/>
  <c r="T1480" i="1" s="1"/>
  <c r="O1481" i="1"/>
  <c r="N1481" i="1"/>
  <c r="P1481" i="1" s="1"/>
  <c r="Q1481" i="1" s="1"/>
  <c r="R1481" i="1" s="1"/>
  <c r="M1481" i="1"/>
  <c r="L1481" i="1"/>
  <c r="O1482" i="1"/>
  <c r="N1482" i="1"/>
  <c r="P1482" i="1" s="1"/>
  <c r="Q1482" i="1" s="1"/>
  <c r="R1482" i="1" s="1"/>
  <c r="M1482" i="1"/>
  <c r="L1482" i="1"/>
  <c r="O1483" i="1"/>
  <c r="N1483" i="1"/>
  <c r="P1483" i="1" s="1"/>
  <c r="Q1483" i="1" s="1"/>
  <c r="R1483" i="1" s="1"/>
  <c r="M1483" i="1"/>
  <c r="L1483" i="1"/>
  <c r="O1484" i="1"/>
  <c r="N1484" i="1"/>
  <c r="P1484" i="1" s="1"/>
  <c r="Q1484" i="1" s="1"/>
  <c r="R1484" i="1" s="1"/>
  <c r="M1484" i="1"/>
  <c r="L1484" i="1"/>
  <c r="O1485" i="1"/>
  <c r="N1485" i="1"/>
  <c r="P1485" i="1" s="1"/>
  <c r="Q1485" i="1" s="1"/>
  <c r="R1485" i="1" s="1"/>
  <c r="M1485" i="1"/>
  <c r="L1485" i="1"/>
  <c r="O1486" i="1"/>
  <c r="N1486" i="1"/>
  <c r="P1486" i="1" s="1"/>
  <c r="Q1486" i="1" s="1"/>
  <c r="R1486" i="1" s="1"/>
  <c r="M1486" i="1"/>
  <c r="L1486" i="1"/>
  <c r="S1487" i="1"/>
  <c r="T1487" i="1" s="1"/>
  <c r="O1488" i="1"/>
  <c r="N1488" i="1"/>
  <c r="P1488" i="1" s="1"/>
  <c r="Q1488" i="1" s="1"/>
  <c r="R1488" i="1" s="1"/>
  <c r="M1488" i="1"/>
  <c r="L1488" i="1"/>
  <c r="O1489" i="1"/>
  <c r="N1489" i="1"/>
  <c r="P1489" i="1" s="1"/>
  <c r="Q1489" i="1" s="1"/>
  <c r="R1489" i="1" s="1"/>
  <c r="M1489" i="1"/>
  <c r="L1489" i="1"/>
  <c r="O1490" i="1"/>
  <c r="N1490" i="1"/>
  <c r="P1490" i="1" s="1"/>
  <c r="Q1490" i="1" s="1"/>
  <c r="R1490" i="1" s="1"/>
  <c r="M1490" i="1"/>
  <c r="L1490" i="1"/>
  <c r="O1491" i="1"/>
  <c r="N1491" i="1"/>
  <c r="P1491" i="1" s="1"/>
  <c r="Q1491" i="1" s="1"/>
  <c r="R1491" i="1" s="1"/>
  <c r="M1491" i="1"/>
  <c r="L1491" i="1"/>
  <c r="O1492" i="1"/>
  <c r="N1492" i="1"/>
  <c r="P1492" i="1" s="1"/>
  <c r="Q1492" i="1" s="1"/>
  <c r="R1492" i="1" s="1"/>
  <c r="M1492" i="1"/>
  <c r="L1492" i="1"/>
  <c r="O1493" i="1"/>
  <c r="N1493" i="1"/>
  <c r="P1493" i="1" s="1"/>
  <c r="Q1493" i="1" s="1"/>
  <c r="R1493" i="1" s="1"/>
  <c r="M1493" i="1"/>
  <c r="L1493" i="1"/>
  <c r="S1494" i="1"/>
  <c r="T1494" i="1" s="1"/>
  <c r="O1495" i="1"/>
  <c r="N1495" i="1"/>
  <c r="P1495" i="1" s="1"/>
  <c r="Q1495" i="1" s="1"/>
  <c r="R1495" i="1" s="1"/>
  <c r="M1495" i="1"/>
  <c r="L1495" i="1"/>
  <c r="O1496" i="1"/>
  <c r="N1496" i="1"/>
  <c r="P1496" i="1" s="1"/>
  <c r="Q1496" i="1" s="1"/>
  <c r="R1496" i="1" s="1"/>
  <c r="M1496" i="1"/>
  <c r="L1496" i="1"/>
  <c r="O1497" i="1"/>
  <c r="N1497" i="1"/>
  <c r="P1497" i="1" s="1"/>
  <c r="Q1497" i="1" s="1"/>
  <c r="R1497" i="1" s="1"/>
  <c r="M1497" i="1"/>
  <c r="L1497" i="1"/>
  <c r="O1498" i="1"/>
  <c r="N1498" i="1"/>
  <c r="P1498" i="1" s="1"/>
  <c r="Q1498" i="1" s="1"/>
  <c r="R1498" i="1" s="1"/>
  <c r="M1498" i="1"/>
  <c r="L1498" i="1"/>
  <c r="O1499" i="1"/>
  <c r="N1499" i="1"/>
  <c r="P1499" i="1" s="1"/>
  <c r="Q1499" i="1" s="1"/>
  <c r="R1499" i="1" s="1"/>
  <c r="M1499" i="1"/>
  <c r="L1499" i="1"/>
  <c r="O1500" i="1"/>
  <c r="N1500" i="1"/>
  <c r="P1500" i="1" s="1"/>
  <c r="Q1500" i="1" s="1"/>
  <c r="R1500" i="1" s="1"/>
  <c r="M1500" i="1"/>
  <c r="L1500" i="1"/>
  <c r="S1501" i="1"/>
  <c r="T1501" i="1" s="1"/>
  <c r="O1502" i="1"/>
  <c r="N1502" i="1"/>
  <c r="P1502" i="1" s="1"/>
  <c r="Q1502" i="1" s="1"/>
  <c r="R1502" i="1" s="1"/>
  <c r="M1502" i="1"/>
  <c r="L1502" i="1"/>
  <c r="S1503" i="1"/>
  <c r="T1503" i="1" s="1"/>
  <c r="O1504" i="1"/>
  <c r="N1504" i="1"/>
  <c r="P1504" i="1" s="1"/>
  <c r="Q1504" i="1" s="1"/>
  <c r="R1504" i="1" s="1"/>
  <c r="M1504" i="1"/>
  <c r="L1504" i="1"/>
  <c r="O1505" i="1"/>
  <c r="N1505" i="1"/>
  <c r="P1505" i="1" s="1"/>
  <c r="Q1505" i="1" s="1"/>
  <c r="R1505" i="1" s="1"/>
  <c r="M1505" i="1"/>
  <c r="L1505" i="1"/>
  <c r="O1506" i="1"/>
  <c r="N1506" i="1"/>
  <c r="P1506" i="1" s="1"/>
  <c r="Q1506" i="1" s="1"/>
  <c r="R1506" i="1" s="1"/>
  <c r="M1506" i="1"/>
  <c r="L1506" i="1"/>
  <c r="O1507" i="1"/>
  <c r="N1507" i="1"/>
  <c r="P1507" i="1" s="1"/>
  <c r="Q1507" i="1" s="1"/>
  <c r="R1507" i="1" s="1"/>
  <c r="M1507" i="1"/>
  <c r="L1507" i="1"/>
  <c r="O1508" i="1"/>
  <c r="N1508" i="1"/>
  <c r="P1508" i="1" s="1"/>
  <c r="Q1508" i="1" s="1"/>
  <c r="R1508" i="1" s="1"/>
  <c r="M1508" i="1"/>
  <c r="L1508" i="1"/>
  <c r="O1509" i="1"/>
  <c r="N1509" i="1"/>
  <c r="P1509" i="1" s="1"/>
  <c r="Q1509" i="1" s="1"/>
  <c r="R1509" i="1" s="1"/>
  <c r="M1509" i="1"/>
  <c r="L1509" i="1"/>
  <c r="S1510" i="1"/>
  <c r="T1510" i="1" s="1"/>
  <c r="O1511" i="1"/>
  <c r="N1511" i="1"/>
  <c r="P1511" i="1" s="1"/>
  <c r="Q1511" i="1" s="1"/>
  <c r="R1511" i="1" s="1"/>
  <c r="M1511" i="1"/>
  <c r="L1511" i="1"/>
  <c r="O1512" i="1"/>
  <c r="N1512" i="1"/>
  <c r="P1512" i="1" s="1"/>
  <c r="Q1512" i="1" s="1"/>
  <c r="R1512" i="1" s="1"/>
  <c r="M1512" i="1"/>
  <c r="L1512" i="1"/>
  <c r="O1513" i="1"/>
  <c r="N1513" i="1"/>
  <c r="P1513" i="1" s="1"/>
  <c r="Q1513" i="1" s="1"/>
  <c r="R1513" i="1" s="1"/>
  <c r="M1513" i="1"/>
  <c r="L1513" i="1"/>
  <c r="O1514" i="1"/>
  <c r="N1514" i="1"/>
  <c r="P1514" i="1" s="1"/>
  <c r="Q1514" i="1" s="1"/>
  <c r="R1514" i="1" s="1"/>
  <c r="M1514" i="1"/>
  <c r="L1514" i="1"/>
  <c r="O1515" i="1"/>
  <c r="N1515" i="1"/>
  <c r="P1515" i="1" s="1"/>
  <c r="Q1515" i="1" s="1"/>
  <c r="R1515" i="1" s="1"/>
  <c r="M1515" i="1"/>
  <c r="L1515" i="1"/>
  <c r="O1516" i="1"/>
  <c r="N1516" i="1"/>
  <c r="P1516" i="1" s="1"/>
  <c r="Q1516" i="1" s="1"/>
  <c r="R1516" i="1" s="1"/>
  <c r="M1516" i="1"/>
  <c r="L1516" i="1"/>
  <c r="S1517" i="1"/>
  <c r="T1517" i="1" s="1"/>
  <c r="O1518" i="1"/>
  <c r="N1518" i="1"/>
  <c r="P1518" i="1" s="1"/>
  <c r="Q1518" i="1" s="1"/>
  <c r="R1518" i="1" s="1"/>
  <c r="M1518" i="1"/>
  <c r="L1518" i="1"/>
  <c r="O1519" i="1"/>
  <c r="N1519" i="1"/>
  <c r="P1519" i="1" s="1"/>
  <c r="Q1519" i="1" s="1"/>
  <c r="R1519" i="1" s="1"/>
  <c r="M1519" i="1"/>
  <c r="L1519" i="1"/>
  <c r="O1520" i="1"/>
  <c r="N1520" i="1"/>
  <c r="P1520" i="1" s="1"/>
  <c r="Q1520" i="1" s="1"/>
  <c r="R1520" i="1" s="1"/>
  <c r="M1520" i="1"/>
  <c r="L1520" i="1"/>
  <c r="O1521" i="1"/>
  <c r="N1521" i="1"/>
  <c r="P1521" i="1" s="1"/>
  <c r="Q1521" i="1" s="1"/>
  <c r="R1521" i="1" s="1"/>
  <c r="M1521" i="1"/>
  <c r="L1521" i="1"/>
  <c r="O1522" i="1"/>
  <c r="N1522" i="1"/>
  <c r="P1522" i="1" s="1"/>
  <c r="Q1522" i="1" s="1"/>
  <c r="R1522" i="1" s="1"/>
  <c r="M1522" i="1"/>
  <c r="L1522" i="1"/>
  <c r="O1523" i="1"/>
  <c r="N1523" i="1"/>
  <c r="P1523" i="1" s="1"/>
  <c r="Q1523" i="1" s="1"/>
  <c r="R1523" i="1" s="1"/>
  <c r="M1523" i="1"/>
  <c r="L1523" i="1"/>
  <c r="S1524" i="1"/>
  <c r="T1524" i="1" s="1"/>
  <c r="O1525" i="1"/>
  <c r="N1525" i="1"/>
  <c r="P1525" i="1" s="1"/>
  <c r="Q1525" i="1" s="1"/>
  <c r="R1525" i="1" s="1"/>
  <c r="M1525" i="1"/>
  <c r="L1525" i="1"/>
  <c r="O1526" i="1"/>
  <c r="N1526" i="1"/>
  <c r="P1526" i="1" s="1"/>
  <c r="Q1526" i="1" s="1"/>
  <c r="R1526" i="1" s="1"/>
  <c r="M1526" i="1"/>
  <c r="L1526" i="1"/>
  <c r="O1527" i="1"/>
  <c r="N1527" i="1"/>
  <c r="P1527" i="1" s="1"/>
  <c r="Q1527" i="1" s="1"/>
  <c r="R1527" i="1" s="1"/>
  <c r="M1527" i="1"/>
  <c r="L1527" i="1"/>
  <c r="O1528" i="1"/>
  <c r="N1528" i="1"/>
  <c r="P1528" i="1" s="1"/>
  <c r="Q1528" i="1" s="1"/>
  <c r="R1528" i="1" s="1"/>
  <c r="M1528" i="1"/>
  <c r="L1528" i="1"/>
  <c r="O1529" i="1"/>
  <c r="N1529" i="1"/>
  <c r="P1529" i="1" s="1"/>
  <c r="Q1529" i="1" s="1"/>
  <c r="R1529" i="1" s="1"/>
  <c r="M1529" i="1"/>
  <c r="L1529" i="1"/>
  <c r="O1530" i="1"/>
  <c r="N1530" i="1"/>
  <c r="P1530" i="1" s="1"/>
  <c r="Q1530" i="1" s="1"/>
  <c r="R1530" i="1" s="1"/>
  <c r="M1530" i="1"/>
  <c r="L1530" i="1"/>
  <c r="S1531" i="1"/>
  <c r="T1531" i="1" s="1"/>
  <c r="O1532" i="1"/>
  <c r="N1532" i="1"/>
  <c r="P1532" i="1" s="1"/>
  <c r="Q1532" i="1" s="1"/>
  <c r="R1532" i="1" s="1"/>
  <c r="M1532" i="1"/>
  <c r="L1532" i="1"/>
  <c r="O1533" i="1"/>
  <c r="N1533" i="1"/>
  <c r="P1533" i="1" s="1"/>
  <c r="Q1533" i="1" s="1"/>
  <c r="R1533" i="1" s="1"/>
  <c r="M1533" i="1"/>
  <c r="L1533" i="1"/>
  <c r="O1534" i="1"/>
  <c r="N1534" i="1"/>
  <c r="P1534" i="1" s="1"/>
  <c r="Q1534" i="1" s="1"/>
  <c r="R1534" i="1" s="1"/>
  <c r="M1534" i="1"/>
  <c r="L1534" i="1"/>
  <c r="O1535" i="1"/>
  <c r="N1535" i="1"/>
  <c r="P1535" i="1" s="1"/>
  <c r="Q1535" i="1" s="1"/>
  <c r="R1535" i="1" s="1"/>
  <c r="M1535" i="1"/>
  <c r="L1535" i="1"/>
  <c r="O1536" i="1"/>
  <c r="N1536" i="1"/>
  <c r="P1536" i="1" s="1"/>
  <c r="Q1536" i="1" s="1"/>
  <c r="R1536" i="1" s="1"/>
  <c r="M1536" i="1"/>
  <c r="L1536" i="1"/>
  <c r="O1537" i="1"/>
  <c r="N1537" i="1"/>
  <c r="P1537" i="1" s="1"/>
  <c r="Q1537" i="1" s="1"/>
  <c r="R1537" i="1" s="1"/>
  <c r="M1537" i="1"/>
  <c r="L1537" i="1"/>
  <c r="O1538" i="1"/>
  <c r="N1538" i="1"/>
  <c r="P1538" i="1" s="1"/>
  <c r="Q1538" i="1" s="1"/>
  <c r="R1538" i="1" s="1"/>
  <c r="M1538" i="1"/>
  <c r="L1538" i="1"/>
  <c r="S1539" i="1"/>
  <c r="T1539" i="1" s="1"/>
  <c r="O1540" i="1"/>
  <c r="N1540" i="1"/>
  <c r="P1540" i="1" s="1"/>
  <c r="Q1540" i="1" s="1"/>
  <c r="R1540" i="1" s="1"/>
  <c r="M1540" i="1"/>
  <c r="L1540" i="1"/>
  <c r="O1541" i="1"/>
  <c r="N1541" i="1"/>
  <c r="P1541" i="1" s="1"/>
  <c r="Q1541" i="1" s="1"/>
  <c r="R1541" i="1" s="1"/>
  <c r="M1541" i="1"/>
  <c r="L1541" i="1"/>
  <c r="O1542" i="1"/>
  <c r="N1542" i="1"/>
  <c r="P1542" i="1" s="1"/>
  <c r="Q1542" i="1" s="1"/>
  <c r="R1542" i="1" s="1"/>
  <c r="M1542" i="1"/>
  <c r="L1542" i="1"/>
  <c r="O1543" i="1"/>
  <c r="N1543" i="1"/>
  <c r="P1543" i="1" s="1"/>
  <c r="Q1543" i="1" s="1"/>
  <c r="R1543" i="1" s="1"/>
  <c r="M1543" i="1"/>
  <c r="L1543" i="1"/>
  <c r="O1544" i="1"/>
  <c r="N1544" i="1"/>
  <c r="P1544" i="1" s="1"/>
  <c r="Q1544" i="1" s="1"/>
  <c r="R1544" i="1" s="1"/>
  <c r="M1544" i="1"/>
  <c r="L1544" i="1"/>
  <c r="O1545" i="1"/>
  <c r="N1545" i="1"/>
  <c r="P1545" i="1" s="1"/>
  <c r="Q1545" i="1" s="1"/>
  <c r="R1545" i="1" s="1"/>
  <c r="M1545" i="1"/>
  <c r="L1545" i="1"/>
  <c r="S1546" i="1"/>
  <c r="T1546" i="1" s="1"/>
  <c r="O1547" i="1"/>
  <c r="N1547" i="1"/>
  <c r="P1547" i="1" s="1"/>
  <c r="Q1547" i="1" s="1"/>
  <c r="R1547" i="1" s="1"/>
  <c r="M1547" i="1"/>
  <c r="L1547" i="1"/>
  <c r="O1548" i="1"/>
  <c r="N1548" i="1"/>
  <c r="P1548" i="1" s="1"/>
  <c r="Q1548" i="1" s="1"/>
  <c r="R1548" i="1" s="1"/>
  <c r="M1548" i="1"/>
  <c r="L1548" i="1"/>
  <c r="O1549" i="1"/>
  <c r="N1549" i="1"/>
  <c r="P1549" i="1" s="1"/>
  <c r="Q1549" i="1" s="1"/>
  <c r="R1549" i="1" s="1"/>
  <c r="M1549" i="1"/>
  <c r="L1549" i="1"/>
  <c r="O1550" i="1"/>
  <c r="N1550" i="1"/>
  <c r="P1550" i="1" s="1"/>
  <c r="Q1550" i="1" s="1"/>
  <c r="R1550" i="1" s="1"/>
  <c r="M1550" i="1"/>
  <c r="L1550" i="1"/>
  <c r="O1551" i="1"/>
  <c r="N1551" i="1"/>
  <c r="P1551" i="1" s="1"/>
  <c r="Q1551" i="1" s="1"/>
  <c r="R1551" i="1" s="1"/>
  <c r="M1551" i="1"/>
  <c r="L1551" i="1"/>
  <c r="O1552" i="1"/>
  <c r="N1552" i="1"/>
  <c r="P1552" i="1" s="1"/>
  <c r="Q1552" i="1" s="1"/>
  <c r="R1552" i="1" s="1"/>
  <c r="M1552" i="1"/>
  <c r="L1552" i="1"/>
  <c r="S1553" i="1"/>
  <c r="T1553" i="1" s="1"/>
  <c r="O1554" i="1"/>
  <c r="N1554" i="1"/>
  <c r="P1554" i="1" s="1"/>
  <c r="Q1554" i="1" s="1"/>
  <c r="R1554" i="1" s="1"/>
  <c r="M1554" i="1"/>
  <c r="L1554" i="1"/>
  <c r="O1555" i="1"/>
  <c r="N1555" i="1"/>
  <c r="P1555" i="1" s="1"/>
  <c r="Q1555" i="1" s="1"/>
  <c r="R1555" i="1" s="1"/>
  <c r="M1555" i="1"/>
  <c r="L1555" i="1"/>
  <c r="O1556" i="1"/>
  <c r="N1556" i="1"/>
  <c r="P1556" i="1" s="1"/>
  <c r="Q1556" i="1" s="1"/>
  <c r="R1556" i="1" s="1"/>
  <c r="M1556" i="1"/>
  <c r="L1556" i="1"/>
  <c r="O1557" i="1"/>
  <c r="N1557" i="1"/>
  <c r="P1557" i="1" s="1"/>
  <c r="Q1557" i="1" s="1"/>
  <c r="R1557" i="1" s="1"/>
  <c r="M1557" i="1"/>
  <c r="L1557" i="1"/>
  <c r="O1558" i="1"/>
  <c r="N1558" i="1"/>
  <c r="P1558" i="1" s="1"/>
  <c r="Q1558" i="1" s="1"/>
  <c r="R1558" i="1" s="1"/>
  <c r="M1558" i="1"/>
  <c r="L1558" i="1"/>
  <c r="O1559" i="1"/>
  <c r="N1559" i="1"/>
  <c r="P1559" i="1" s="1"/>
  <c r="Q1559" i="1" s="1"/>
  <c r="R1559" i="1" s="1"/>
  <c r="M1559" i="1"/>
  <c r="L1559" i="1"/>
  <c r="O1560" i="1"/>
  <c r="N1560" i="1"/>
  <c r="P1560" i="1" s="1"/>
  <c r="Q1560" i="1" s="1"/>
  <c r="R1560" i="1" s="1"/>
  <c r="M1560" i="1"/>
  <c r="L1560" i="1"/>
  <c r="S1561" i="1"/>
  <c r="T1561" i="1" s="1"/>
  <c r="O1562" i="1"/>
  <c r="N1562" i="1"/>
  <c r="P1562" i="1" s="1"/>
  <c r="Q1562" i="1" s="1"/>
  <c r="R1562" i="1" s="1"/>
  <c r="M1562" i="1"/>
  <c r="L1562" i="1"/>
  <c r="S1563" i="1"/>
  <c r="T1563" i="1" s="1"/>
  <c r="O1564" i="1"/>
  <c r="N1564" i="1"/>
  <c r="P1564" i="1" s="1"/>
  <c r="Q1564" i="1" s="1"/>
  <c r="R1564" i="1" s="1"/>
  <c r="M1564" i="1"/>
  <c r="L1564" i="1"/>
  <c r="O1565" i="1"/>
  <c r="N1565" i="1"/>
  <c r="P1565" i="1" s="1"/>
  <c r="Q1565" i="1" s="1"/>
  <c r="R1565" i="1" s="1"/>
  <c r="M1565" i="1"/>
  <c r="L1565" i="1"/>
  <c r="O1566" i="1"/>
  <c r="N1566" i="1"/>
  <c r="P1566" i="1" s="1"/>
  <c r="Q1566" i="1" s="1"/>
  <c r="R1566" i="1" s="1"/>
  <c r="M1566" i="1"/>
  <c r="L1566" i="1"/>
  <c r="O1567" i="1"/>
  <c r="N1567" i="1"/>
  <c r="P1567" i="1" s="1"/>
  <c r="Q1567" i="1" s="1"/>
  <c r="R1567" i="1" s="1"/>
  <c r="M1567" i="1"/>
  <c r="L1567" i="1"/>
  <c r="O1568" i="1"/>
  <c r="N1568" i="1"/>
  <c r="P1568" i="1" s="1"/>
  <c r="Q1568" i="1" s="1"/>
  <c r="R1568" i="1" s="1"/>
  <c r="M1568" i="1"/>
  <c r="L1568" i="1"/>
  <c r="O1569" i="1"/>
  <c r="N1569" i="1"/>
  <c r="P1569" i="1" s="1"/>
  <c r="Q1569" i="1" s="1"/>
  <c r="R1569" i="1" s="1"/>
  <c r="M1569" i="1"/>
  <c r="L1569" i="1"/>
  <c r="S1570" i="1"/>
  <c r="T1570" i="1" s="1"/>
  <c r="O1571" i="1"/>
  <c r="N1571" i="1"/>
  <c r="P1571" i="1" s="1"/>
  <c r="Q1571" i="1" s="1"/>
  <c r="R1571" i="1" s="1"/>
  <c r="M1571" i="1"/>
  <c r="L1571" i="1"/>
  <c r="O1572" i="1"/>
  <c r="N1572" i="1"/>
  <c r="P1572" i="1" s="1"/>
  <c r="Q1572" i="1" s="1"/>
  <c r="R1572" i="1" s="1"/>
  <c r="M1572" i="1"/>
  <c r="L1572" i="1"/>
  <c r="O1573" i="1"/>
  <c r="N1573" i="1"/>
  <c r="P1573" i="1" s="1"/>
  <c r="Q1573" i="1" s="1"/>
  <c r="R1573" i="1" s="1"/>
  <c r="M1573" i="1"/>
  <c r="L1573" i="1"/>
  <c r="O1574" i="1"/>
  <c r="N1574" i="1"/>
  <c r="P1574" i="1" s="1"/>
  <c r="Q1574" i="1" s="1"/>
  <c r="R1574" i="1" s="1"/>
  <c r="M1574" i="1"/>
  <c r="L1574" i="1"/>
  <c r="O1575" i="1"/>
  <c r="N1575" i="1"/>
  <c r="P1575" i="1" s="1"/>
  <c r="Q1575" i="1" s="1"/>
  <c r="R1575" i="1" s="1"/>
  <c r="M1575" i="1"/>
  <c r="L1575" i="1"/>
  <c r="O1576" i="1"/>
  <c r="N1576" i="1"/>
  <c r="P1576" i="1" s="1"/>
  <c r="Q1576" i="1" s="1"/>
  <c r="R1576" i="1" s="1"/>
  <c r="M1576" i="1"/>
  <c r="L1576" i="1"/>
  <c r="S1577" i="1"/>
  <c r="T1577" i="1" s="1"/>
  <c r="O1578" i="1"/>
  <c r="N1578" i="1"/>
  <c r="P1578" i="1" s="1"/>
  <c r="Q1578" i="1" s="1"/>
  <c r="R1578" i="1" s="1"/>
  <c r="M1578" i="1"/>
  <c r="L1578" i="1"/>
  <c r="O1579" i="1"/>
  <c r="N1579" i="1"/>
  <c r="P1579" i="1" s="1"/>
  <c r="Q1579" i="1" s="1"/>
  <c r="R1579" i="1" s="1"/>
  <c r="M1579" i="1"/>
  <c r="L1579" i="1"/>
  <c r="O1580" i="1"/>
  <c r="N1580" i="1"/>
  <c r="P1580" i="1" s="1"/>
  <c r="Q1580" i="1" s="1"/>
  <c r="R1580" i="1" s="1"/>
  <c r="M1580" i="1"/>
  <c r="L1580" i="1"/>
  <c r="O1581" i="1"/>
  <c r="N1581" i="1"/>
  <c r="P1581" i="1" s="1"/>
  <c r="Q1581" i="1" s="1"/>
  <c r="R1581" i="1" s="1"/>
  <c r="M1581" i="1"/>
  <c r="L1581" i="1"/>
  <c r="O1582" i="1"/>
  <c r="N1582" i="1"/>
  <c r="P1582" i="1" s="1"/>
  <c r="Q1582" i="1" s="1"/>
  <c r="R1582" i="1" s="1"/>
  <c r="M1582" i="1"/>
  <c r="L1582" i="1"/>
  <c r="O1583" i="1"/>
  <c r="N1583" i="1"/>
  <c r="P1583" i="1" s="1"/>
  <c r="Q1583" i="1" s="1"/>
  <c r="R1583" i="1" s="1"/>
  <c r="M1583" i="1"/>
  <c r="L1583" i="1"/>
  <c r="S1584" i="1"/>
  <c r="T1584" i="1" s="1"/>
  <c r="O1585" i="1"/>
  <c r="N1585" i="1"/>
  <c r="P1585" i="1" s="1"/>
  <c r="Q1585" i="1" s="1"/>
  <c r="R1585" i="1" s="1"/>
  <c r="M1585" i="1"/>
  <c r="L1585" i="1"/>
  <c r="O1586" i="1"/>
  <c r="N1586" i="1"/>
  <c r="P1586" i="1" s="1"/>
  <c r="Q1586" i="1" s="1"/>
  <c r="R1586" i="1" s="1"/>
  <c r="M1586" i="1"/>
  <c r="L1586" i="1"/>
  <c r="O1587" i="1"/>
  <c r="N1587" i="1"/>
  <c r="P1587" i="1" s="1"/>
  <c r="Q1587" i="1" s="1"/>
  <c r="R1587" i="1" s="1"/>
  <c r="M1587" i="1"/>
  <c r="L1587" i="1"/>
  <c r="O1588" i="1"/>
  <c r="N1588" i="1"/>
  <c r="P1588" i="1" s="1"/>
  <c r="Q1588" i="1" s="1"/>
  <c r="R1588" i="1" s="1"/>
  <c r="M1588" i="1"/>
  <c r="L1588" i="1"/>
  <c r="O1589" i="1"/>
  <c r="N1589" i="1"/>
  <c r="P1589" i="1" s="1"/>
  <c r="Q1589" i="1" s="1"/>
  <c r="R1589" i="1" s="1"/>
  <c r="M1589" i="1"/>
  <c r="L1589" i="1"/>
  <c r="O1590" i="1"/>
  <c r="N1590" i="1"/>
  <c r="P1590" i="1" s="1"/>
  <c r="Q1590" i="1" s="1"/>
  <c r="R1590" i="1" s="1"/>
  <c r="M1590" i="1"/>
  <c r="L1590" i="1"/>
  <c r="S1591" i="1"/>
  <c r="T1591" i="1" s="1"/>
  <c r="O1592" i="1"/>
  <c r="N1592" i="1"/>
  <c r="P1592" i="1" s="1"/>
  <c r="Q1592" i="1" s="1"/>
  <c r="R1592" i="1" s="1"/>
  <c r="M1592" i="1"/>
  <c r="L1592" i="1"/>
  <c r="S1593" i="1"/>
  <c r="T1593" i="1" s="1"/>
  <c r="S1594" i="1"/>
  <c r="T1594" i="1" s="1"/>
  <c r="O1595" i="1"/>
  <c r="N1595" i="1"/>
  <c r="P1595" i="1" s="1"/>
  <c r="Q1595" i="1" s="1"/>
  <c r="R1595" i="1" s="1"/>
  <c r="M1595" i="1"/>
  <c r="L1595" i="1"/>
  <c r="O1596" i="1"/>
  <c r="N1596" i="1"/>
  <c r="P1596" i="1" s="1"/>
  <c r="Q1596" i="1" s="1"/>
  <c r="R1596" i="1" s="1"/>
  <c r="M1596" i="1"/>
  <c r="L1596" i="1"/>
  <c r="O1597" i="1"/>
  <c r="N1597" i="1"/>
  <c r="P1597" i="1" s="1"/>
  <c r="Q1597" i="1" s="1"/>
  <c r="R1597" i="1" s="1"/>
  <c r="M1597" i="1"/>
  <c r="L1597" i="1"/>
  <c r="O1598" i="1"/>
  <c r="N1598" i="1"/>
  <c r="P1598" i="1" s="1"/>
  <c r="Q1598" i="1" s="1"/>
  <c r="R1598" i="1" s="1"/>
  <c r="M1598" i="1"/>
  <c r="L1598" i="1"/>
  <c r="O1599" i="1"/>
  <c r="N1599" i="1"/>
  <c r="P1599" i="1" s="1"/>
  <c r="Q1599" i="1" s="1"/>
  <c r="R1599" i="1" s="1"/>
  <c r="M1599" i="1"/>
  <c r="L1599" i="1"/>
  <c r="S1600" i="1"/>
  <c r="T1600" i="1" s="1"/>
  <c r="O1601" i="1"/>
  <c r="N1601" i="1"/>
  <c r="P1601" i="1" s="1"/>
  <c r="Q1601" i="1" s="1"/>
  <c r="R1601" i="1" s="1"/>
  <c r="M1601" i="1"/>
  <c r="L1601" i="1"/>
  <c r="O1602" i="1"/>
  <c r="N1602" i="1"/>
  <c r="P1602" i="1" s="1"/>
  <c r="Q1602" i="1" s="1"/>
  <c r="R1602" i="1" s="1"/>
  <c r="M1602" i="1"/>
  <c r="L1602" i="1"/>
  <c r="O1603" i="1"/>
  <c r="N1603" i="1"/>
  <c r="P1603" i="1" s="1"/>
  <c r="Q1603" i="1" s="1"/>
  <c r="R1603" i="1" s="1"/>
  <c r="M1603" i="1"/>
  <c r="L1603" i="1"/>
  <c r="O1604" i="1"/>
  <c r="N1604" i="1"/>
  <c r="P1604" i="1" s="1"/>
  <c r="Q1604" i="1" s="1"/>
  <c r="R1604" i="1" s="1"/>
  <c r="M1604" i="1"/>
  <c r="L1604" i="1"/>
  <c r="O1605" i="1"/>
  <c r="N1605" i="1"/>
  <c r="P1605" i="1" s="1"/>
  <c r="Q1605" i="1" s="1"/>
  <c r="R1605" i="1" s="1"/>
  <c r="M1605" i="1"/>
  <c r="L1605" i="1"/>
  <c r="O1606" i="1"/>
  <c r="N1606" i="1"/>
  <c r="P1606" i="1" s="1"/>
  <c r="Q1606" i="1" s="1"/>
  <c r="R1606" i="1" s="1"/>
  <c r="M1606" i="1"/>
  <c r="L1606" i="1"/>
  <c r="S1607" i="1"/>
  <c r="T1607" i="1" s="1"/>
  <c r="O1608" i="1"/>
  <c r="N1608" i="1"/>
  <c r="P1608" i="1" s="1"/>
  <c r="Q1608" i="1" s="1"/>
  <c r="R1608" i="1" s="1"/>
  <c r="M1608" i="1"/>
  <c r="L1608" i="1"/>
  <c r="O1609" i="1"/>
  <c r="N1609" i="1"/>
  <c r="P1609" i="1" s="1"/>
  <c r="Q1609" i="1" s="1"/>
  <c r="R1609" i="1" s="1"/>
  <c r="M1609" i="1"/>
  <c r="L1609" i="1"/>
  <c r="O1610" i="1"/>
  <c r="N1610" i="1"/>
  <c r="P1610" i="1" s="1"/>
  <c r="Q1610" i="1" s="1"/>
  <c r="R1610" i="1" s="1"/>
  <c r="M1610" i="1"/>
  <c r="L1610" i="1"/>
  <c r="O1611" i="1"/>
  <c r="N1611" i="1"/>
  <c r="P1611" i="1" s="1"/>
  <c r="Q1611" i="1" s="1"/>
  <c r="R1611" i="1" s="1"/>
  <c r="M1611" i="1"/>
  <c r="L1611" i="1"/>
  <c r="O1612" i="1"/>
  <c r="N1612" i="1"/>
  <c r="P1612" i="1" s="1"/>
  <c r="Q1612" i="1" s="1"/>
  <c r="R1612" i="1" s="1"/>
  <c r="M1612" i="1"/>
  <c r="L1612" i="1"/>
  <c r="O1613" i="1"/>
  <c r="N1613" i="1"/>
  <c r="P1613" i="1" s="1"/>
  <c r="Q1613" i="1" s="1"/>
  <c r="R1613" i="1" s="1"/>
  <c r="M1613" i="1"/>
  <c r="L1613" i="1"/>
  <c r="S1614" i="1"/>
  <c r="T1614" i="1" s="1"/>
  <c r="O1615" i="1"/>
  <c r="N1615" i="1"/>
  <c r="P1615" i="1" s="1"/>
  <c r="Q1615" i="1" s="1"/>
  <c r="R1615" i="1" s="1"/>
  <c r="M1615" i="1"/>
  <c r="L1615" i="1"/>
  <c r="O1616" i="1"/>
  <c r="N1616" i="1"/>
  <c r="P1616" i="1" s="1"/>
  <c r="Q1616" i="1" s="1"/>
  <c r="R1616" i="1" s="1"/>
  <c r="M1616" i="1"/>
  <c r="L1616" i="1"/>
  <c r="O1617" i="1"/>
  <c r="N1617" i="1"/>
  <c r="P1617" i="1" s="1"/>
  <c r="Q1617" i="1" s="1"/>
  <c r="R1617" i="1" s="1"/>
  <c r="M1617" i="1"/>
  <c r="L1617" i="1"/>
  <c r="O1618" i="1"/>
  <c r="N1618" i="1"/>
  <c r="P1618" i="1" s="1"/>
  <c r="Q1618" i="1" s="1"/>
  <c r="R1618" i="1" s="1"/>
  <c r="M1618" i="1"/>
  <c r="L1618" i="1"/>
  <c r="O1619" i="1"/>
  <c r="N1619" i="1"/>
  <c r="P1619" i="1" s="1"/>
  <c r="Q1619" i="1" s="1"/>
  <c r="R1619" i="1" s="1"/>
  <c r="M1619" i="1"/>
  <c r="L1619" i="1"/>
  <c r="O1620" i="1"/>
  <c r="N1620" i="1"/>
  <c r="P1620" i="1" s="1"/>
  <c r="Q1620" i="1" s="1"/>
  <c r="R1620" i="1" s="1"/>
  <c r="M1620" i="1"/>
  <c r="L1620" i="1"/>
  <c r="S1621" i="1"/>
  <c r="T1621" i="1" s="1"/>
  <c r="O1622" i="1"/>
  <c r="N1622" i="1"/>
  <c r="P1622" i="1" s="1"/>
  <c r="Q1622" i="1" s="1"/>
  <c r="R1622" i="1" s="1"/>
  <c r="M1622" i="1"/>
  <c r="L1622" i="1"/>
  <c r="S1623" i="1"/>
  <c r="T1623" i="1" s="1"/>
  <c r="O1624" i="1"/>
  <c r="N1624" i="1"/>
  <c r="P1624" i="1" s="1"/>
  <c r="Q1624" i="1" s="1"/>
  <c r="R1624" i="1" s="1"/>
  <c r="M1624" i="1"/>
  <c r="L1624" i="1"/>
  <c r="O1625" i="1"/>
  <c r="N1625" i="1"/>
  <c r="P1625" i="1" s="1"/>
  <c r="Q1625" i="1" s="1"/>
  <c r="R1625" i="1" s="1"/>
  <c r="M1625" i="1"/>
  <c r="L1625" i="1"/>
  <c r="O1626" i="1"/>
  <c r="N1626" i="1"/>
  <c r="P1626" i="1" s="1"/>
  <c r="Q1626" i="1" s="1"/>
  <c r="R1626" i="1" s="1"/>
  <c r="M1626" i="1"/>
  <c r="L1626" i="1"/>
  <c r="O1627" i="1"/>
  <c r="N1627" i="1"/>
  <c r="P1627" i="1" s="1"/>
  <c r="Q1627" i="1" s="1"/>
  <c r="R1627" i="1" s="1"/>
  <c r="M1627" i="1"/>
  <c r="L1627" i="1"/>
  <c r="O1628" i="1"/>
  <c r="N1628" i="1"/>
  <c r="P1628" i="1" s="1"/>
  <c r="Q1628" i="1" s="1"/>
  <c r="R1628" i="1" s="1"/>
  <c r="M1628" i="1"/>
  <c r="L1628" i="1"/>
  <c r="O1629" i="1"/>
  <c r="N1629" i="1"/>
  <c r="P1629" i="1" s="1"/>
  <c r="Q1629" i="1" s="1"/>
  <c r="R1629" i="1" s="1"/>
  <c r="M1629" i="1"/>
  <c r="L1629" i="1"/>
  <c r="S1630" i="1"/>
  <c r="T1630" i="1" s="1"/>
  <c r="O1631" i="1"/>
  <c r="N1631" i="1"/>
  <c r="P1631" i="1" s="1"/>
  <c r="Q1631" i="1" s="1"/>
  <c r="R1631" i="1" s="1"/>
  <c r="M1631" i="1"/>
  <c r="L1631" i="1"/>
  <c r="O1632" i="1"/>
  <c r="N1632" i="1"/>
  <c r="P1632" i="1" s="1"/>
  <c r="Q1632" i="1" s="1"/>
  <c r="R1632" i="1" s="1"/>
  <c r="M1632" i="1"/>
  <c r="L1632" i="1"/>
  <c r="O1633" i="1"/>
  <c r="N1633" i="1"/>
  <c r="P1633" i="1" s="1"/>
  <c r="Q1633" i="1" s="1"/>
  <c r="R1633" i="1" s="1"/>
  <c r="M1633" i="1"/>
  <c r="L1633" i="1"/>
  <c r="O1634" i="1"/>
  <c r="N1634" i="1"/>
  <c r="P1634" i="1" s="1"/>
  <c r="Q1634" i="1" s="1"/>
  <c r="R1634" i="1" s="1"/>
  <c r="M1634" i="1"/>
  <c r="L1634" i="1"/>
  <c r="O1635" i="1"/>
  <c r="N1635" i="1"/>
  <c r="P1635" i="1" s="1"/>
  <c r="Q1635" i="1" s="1"/>
  <c r="R1635" i="1" s="1"/>
  <c r="M1635" i="1"/>
  <c r="L1635" i="1"/>
  <c r="O1636" i="1"/>
  <c r="N1636" i="1"/>
  <c r="P1636" i="1" s="1"/>
  <c r="Q1636" i="1" s="1"/>
  <c r="R1636" i="1" s="1"/>
  <c r="M1636" i="1"/>
  <c r="L1636" i="1"/>
  <c r="S1637" i="1"/>
  <c r="T1637" i="1" s="1"/>
  <c r="O1638" i="1"/>
  <c r="N1638" i="1"/>
  <c r="P1638" i="1" s="1"/>
  <c r="Q1638" i="1" s="1"/>
  <c r="R1638" i="1" s="1"/>
  <c r="M1638" i="1"/>
  <c r="L1638" i="1"/>
  <c r="O1639" i="1"/>
  <c r="N1639" i="1"/>
  <c r="P1639" i="1" s="1"/>
  <c r="Q1639" i="1" s="1"/>
  <c r="R1639" i="1" s="1"/>
  <c r="M1639" i="1"/>
  <c r="L1639" i="1"/>
  <c r="O1640" i="1"/>
  <c r="N1640" i="1"/>
  <c r="P1640" i="1" s="1"/>
  <c r="Q1640" i="1" s="1"/>
  <c r="R1640" i="1" s="1"/>
  <c r="M1640" i="1"/>
  <c r="L1640" i="1"/>
  <c r="O1641" i="1"/>
  <c r="N1641" i="1"/>
  <c r="P1641" i="1" s="1"/>
  <c r="Q1641" i="1" s="1"/>
  <c r="R1641" i="1" s="1"/>
  <c r="M1641" i="1"/>
  <c r="L1641" i="1"/>
  <c r="O1642" i="1"/>
  <c r="N1642" i="1"/>
  <c r="P1642" i="1" s="1"/>
  <c r="Q1642" i="1" s="1"/>
  <c r="R1642" i="1" s="1"/>
  <c r="M1642" i="1"/>
  <c r="L1642" i="1"/>
  <c r="O1643" i="1"/>
  <c r="N1643" i="1"/>
  <c r="P1643" i="1" s="1"/>
  <c r="Q1643" i="1" s="1"/>
  <c r="R1643" i="1" s="1"/>
  <c r="M1643" i="1"/>
  <c r="L1643" i="1"/>
  <c r="S1644" i="1"/>
  <c r="T1644" i="1" s="1"/>
  <c r="O1645" i="1"/>
  <c r="N1645" i="1"/>
  <c r="P1645" i="1" s="1"/>
  <c r="Q1645" i="1" s="1"/>
  <c r="R1645" i="1" s="1"/>
  <c r="M1645" i="1"/>
  <c r="L1645" i="1"/>
  <c r="O1646" i="1"/>
  <c r="N1646" i="1"/>
  <c r="P1646" i="1" s="1"/>
  <c r="Q1646" i="1" s="1"/>
  <c r="R1646" i="1" s="1"/>
  <c r="M1646" i="1"/>
  <c r="L1646" i="1"/>
  <c r="O1647" i="1"/>
  <c r="N1647" i="1"/>
  <c r="P1647" i="1" s="1"/>
  <c r="Q1647" i="1" s="1"/>
  <c r="R1647" i="1" s="1"/>
  <c r="M1647" i="1"/>
  <c r="L1647" i="1"/>
  <c r="O1648" i="1"/>
  <c r="N1648" i="1"/>
  <c r="P1648" i="1" s="1"/>
  <c r="Q1648" i="1" s="1"/>
  <c r="R1648" i="1" s="1"/>
  <c r="M1648" i="1"/>
  <c r="L1648" i="1"/>
  <c r="O1649" i="1"/>
  <c r="N1649" i="1"/>
  <c r="P1649" i="1" s="1"/>
  <c r="Q1649" i="1" s="1"/>
  <c r="R1649" i="1" s="1"/>
  <c r="M1649" i="1"/>
  <c r="L1649" i="1"/>
  <c r="O1650" i="1"/>
  <c r="N1650" i="1"/>
  <c r="P1650" i="1" s="1"/>
  <c r="Q1650" i="1" s="1"/>
  <c r="R1650" i="1" s="1"/>
  <c r="M1650" i="1"/>
  <c r="L1650" i="1"/>
  <c r="S1651" i="1"/>
  <c r="T1651" i="1" s="1"/>
  <c r="O1652" i="1"/>
  <c r="N1652" i="1"/>
  <c r="P1652" i="1" s="1"/>
  <c r="Q1652" i="1" s="1"/>
  <c r="R1652" i="1" s="1"/>
  <c r="M1652" i="1"/>
  <c r="L1652" i="1"/>
  <c r="S1653" i="1"/>
  <c r="T1653" i="1" s="1"/>
  <c r="O1654" i="1"/>
  <c r="N1654" i="1"/>
  <c r="P1654" i="1" s="1"/>
  <c r="Q1654" i="1" s="1"/>
  <c r="R1654" i="1" s="1"/>
  <c r="M1654" i="1"/>
  <c r="L1654" i="1"/>
  <c r="O1655" i="1"/>
  <c r="N1655" i="1"/>
  <c r="P1655" i="1" s="1"/>
  <c r="Q1655" i="1" s="1"/>
  <c r="R1655" i="1" s="1"/>
  <c r="M1655" i="1"/>
  <c r="L1655" i="1"/>
  <c r="O1656" i="1"/>
  <c r="N1656" i="1"/>
  <c r="P1656" i="1" s="1"/>
  <c r="Q1656" i="1" s="1"/>
  <c r="R1656" i="1" s="1"/>
  <c r="M1656" i="1"/>
  <c r="L1656" i="1"/>
  <c r="O1657" i="1"/>
  <c r="N1657" i="1"/>
  <c r="P1657" i="1" s="1"/>
  <c r="Q1657" i="1" s="1"/>
  <c r="R1657" i="1" s="1"/>
  <c r="M1657" i="1"/>
  <c r="L1657" i="1"/>
  <c r="O1658" i="1"/>
  <c r="N1658" i="1"/>
  <c r="P1658" i="1" s="1"/>
  <c r="Q1658" i="1" s="1"/>
  <c r="R1658" i="1" s="1"/>
  <c r="M1658" i="1"/>
  <c r="L1658" i="1"/>
  <c r="O1659" i="1"/>
  <c r="N1659" i="1"/>
  <c r="P1659" i="1" s="1"/>
  <c r="Q1659" i="1" s="1"/>
  <c r="R1659" i="1" s="1"/>
  <c r="M1659" i="1"/>
  <c r="L1659" i="1"/>
  <c r="S1660" i="1"/>
  <c r="T1660" i="1" s="1"/>
  <c r="O1661" i="1"/>
  <c r="N1661" i="1"/>
  <c r="P1661" i="1" s="1"/>
  <c r="Q1661" i="1" s="1"/>
  <c r="R1661" i="1" s="1"/>
  <c r="M1661" i="1"/>
  <c r="L1661" i="1"/>
  <c r="O1662" i="1"/>
  <c r="N1662" i="1"/>
  <c r="P1662" i="1" s="1"/>
  <c r="Q1662" i="1" s="1"/>
  <c r="R1662" i="1" s="1"/>
  <c r="M1662" i="1"/>
  <c r="L1662" i="1"/>
  <c r="O1663" i="1"/>
  <c r="N1663" i="1"/>
  <c r="P1663" i="1" s="1"/>
  <c r="Q1663" i="1" s="1"/>
  <c r="R1663" i="1" s="1"/>
  <c r="M1663" i="1"/>
  <c r="L1663" i="1"/>
  <c r="O1664" i="1"/>
  <c r="N1664" i="1"/>
  <c r="P1664" i="1" s="1"/>
  <c r="Q1664" i="1" s="1"/>
  <c r="R1664" i="1" s="1"/>
  <c r="M1664" i="1"/>
  <c r="L1664" i="1"/>
  <c r="O1665" i="1"/>
  <c r="N1665" i="1"/>
  <c r="P1665" i="1" s="1"/>
  <c r="Q1665" i="1" s="1"/>
  <c r="R1665" i="1" s="1"/>
  <c r="M1665" i="1"/>
  <c r="L1665" i="1"/>
  <c r="O1666" i="1"/>
  <c r="N1666" i="1"/>
  <c r="P1666" i="1" s="1"/>
  <c r="Q1666" i="1" s="1"/>
  <c r="R1666" i="1" s="1"/>
  <c r="M1666" i="1"/>
  <c r="L1666" i="1"/>
  <c r="S1667" i="1"/>
  <c r="T1667" i="1" s="1"/>
  <c r="O1668" i="1"/>
  <c r="N1668" i="1"/>
  <c r="P1668" i="1" s="1"/>
  <c r="Q1668" i="1" s="1"/>
  <c r="R1668" i="1" s="1"/>
  <c r="M1668" i="1"/>
  <c r="L1668" i="1"/>
  <c r="O1669" i="1"/>
  <c r="N1669" i="1"/>
  <c r="P1669" i="1" s="1"/>
  <c r="Q1669" i="1" s="1"/>
  <c r="R1669" i="1" s="1"/>
  <c r="M1669" i="1"/>
  <c r="L1669" i="1"/>
  <c r="O1670" i="1"/>
  <c r="N1670" i="1"/>
  <c r="P1670" i="1" s="1"/>
  <c r="Q1670" i="1" s="1"/>
  <c r="R1670" i="1" s="1"/>
  <c r="M1670" i="1"/>
  <c r="L1670" i="1"/>
  <c r="O1671" i="1"/>
  <c r="N1671" i="1"/>
  <c r="P1671" i="1" s="1"/>
  <c r="Q1671" i="1" s="1"/>
  <c r="R1671" i="1" s="1"/>
  <c r="M1671" i="1"/>
  <c r="L1671" i="1"/>
  <c r="O1672" i="1"/>
  <c r="N1672" i="1"/>
  <c r="P1672" i="1" s="1"/>
  <c r="Q1672" i="1" s="1"/>
  <c r="R1672" i="1" s="1"/>
  <c r="M1672" i="1"/>
  <c r="L1672" i="1"/>
  <c r="O1673" i="1"/>
  <c r="N1673" i="1"/>
  <c r="P1673" i="1" s="1"/>
  <c r="Q1673" i="1" s="1"/>
  <c r="R1673" i="1" s="1"/>
  <c r="M1673" i="1"/>
  <c r="L1673" i="1"/>
  <c r="S1674" i="1"/>
  <c r="T1674" i="1" s="1"/>
  <c r="O1675" i="1"/>
  <c r="N1675" i="1"/>
  <c r="P1675" i="1" s="1"/>
  <c r="Q1675" i="1" s="1"/>
  <c r="R1675" i="1" s="1"/>
  <c r="M1675" i="1"/>
  <c r="L1675" i="1"/>
  <c r="O1676" i="1"/>
  <c r="N1676" i="1"/>
  <c r="P1676" i="1" s="1"/>
  <c r="Q1676" i="1" s="1"/>
  <c r="R1676" i="1" s="1"/>
  <c r="M1676" i="1"/>
  <c r="L1676" i="1"/>
  <c r="O1677" i="1"/>
  <c r="N1677" i="1"/>
  <c r="P1677" i="1" s="1"/>
  <c r="Q1677" i="1" s="1"/>
  <c r="R1677" i="1" s="1"/>
  <c r="M1677" i="1"/>
  <c r="L1677" i="1"/>
  <c r="O1678" i="1"/>
  <c r="N1678" i="1"/>
  <c r="P1678" i="1" s="1"/>
  <c r="Q1678" i="1" s="1"/>
  <c r="R1678" i="1" s="1"/>
  <c r="M1678" i="1"/>
  <c r="L1678" i="1"/>
  <c r="O1679" i="1"/>
  <c r="N1679" i="1"/>
  <c r="P1679" i="1" s="1"/>
  <c r="Q1679" i="1" s="1"/>
  <c r="R1679" i="1" s="1"/>
  <c r="M1679" i="1"/>
  <c r="L1679" i="1"/>
  <c r="O1680" i="1"/>
  <c r="N1680" i="1"/>
  <c r="P1680" i="1" s="1"/>
  <c r="Q1680" i="1" s="1"/>
  <c r="R1680" i="1" s="1"/>
  <c r="M1680" i="1"/>
  <c r="L1680" i="1"/>
  <c r="S1681" i="1"/>
  <c r="T1681" i="1" s="1"/>
  <c r="O1682" i="1"/>
  <c r="N1682" i="1"/>
  <c r="P1682" i="1" s="1"/>
  <c r="Q1682" i="1" s="1"/>
  <c r="R1682" i="1" s="1"/>
  <c r="M1682" i="1"/>
  <c r="L1682" i="1"/>
  <c r="S1683" i="1"/>
  <c r="T1683" i="1" s="1"/>
  <c r="O1684" i="1"/>
  <c r="N1684" i="1"/>
  <c r="P1684" i="1" s="1"/>
  <c r="Q1684" i="1" s="1"/>
  <c r="R1684" i="1" s="1"/>
  <c r="M1684" i="1"/>
  <c r="L1684" i="1"/>
  <c r="O1685" i="1"/>
  <c r="N1685" i="1"/>
  <c r="P1685" i="1" s="1"/>
  <c r="Q1685" i="1" s="1"/>
  <c r="R1685" i="1" s="1"/>
  <c r="M1685" i="1"/>
  <c r="L1685" i="1"/>
  <c r="O1686" i="1"/>
  <c r="N1686" i="1"/>
  <c r="P1686" i="1" s="1"/>
  <c r="Q1686" i="1" s="1"/>
  <c r="R1686" i="1" s="1"/>
  <c r="M1686" i="1"/>
  <c r="L1686" i="1"/>
  <c r="O1687" i="1"/>
  <c r="N1687" i="1"/>
  <c r="P1687" i="1" s="1"/>
  <c r="Q1687" i="1" s="1"/>
  <c r="R1687" i="1" s="1"/>
  <c r="M1687" i="1"/>
  <c r="L1687" i="1"/>
  <c r="O1688" i="1"/>
  <c r="N1688" i="1"/>
  <c r="P1688" i="1" s="1"/>
  <c r="Q1688" i="1" s="1"/>
  <c r="R1688" i="1" s="1"/>
  <c r="M1688" i="1"/>
  <c r="L1688" i="1"/>
  <c r="O1689" i="1"/>
  <c r="N1689" i="1"/>
  <c r="P1689" i="1" s="1"/>
  <c r="Q1689" i="1" s="1"/>
  <c r="R1689" i="1" s="1"/>
  <c r="M1689" i="1"/>
  <c r="L1689" i="1"/>
  <c r="S1690" i="1"/>
  <c r="T1690" i="1" s="1"/>
  <c r="O1691" i="1"/>
  <c r="N1691" i="1"/>
  <c r="P1691" i="1" s="1"/>
  <c r="Q1691" i="1" s="1"/>
  <c r="R1691" i="1" s="1"/>
  <c r="M1691" i="1"/>
  <c r="L1691" i="1"/>
  <c r="O1692" i="1"/>
  <c r="N1692" i="1"/>
  <c r="P1692" i="1" s="1"/>
  <c r="Q1692" i="1" s="1"/>
  <c r="R1692" i="1" s="1"/>
  <c r="M1692" i="1"/>
  <c r="L1692" i="1"/>
  <c r="O1693" i="1"/>
  <c r="N1693" i="1"/>
  <c r="P1693" i="1" s="1"/>
  <c r="Q1693" i="1" s="1"/>
  <c r="R1693" i="1" s="1"/>
  <c r="M1693" i="1"/>
  <c r="L1693" i="1"/>
  <c r="O1694" i="1"/>
  <c r="N1694" i="1"/>
  <c r="P1694" i="1" s="1"/>
  <c r="Q1694" i="1" s="1"/>
  <c r="R1694" i="1" s="1"/>
  <c r="M1694" i="1"/>
  <c r="L1694" i="1"/>
  <c r="O1695" i="1"/>
  <c r="N1695" i="1"/>
  <c r="P1695" i="1" s="1"/>
  <c r="Q1695" i="1" s="1"/>
  <c r="R1695" i="1" s="1"/>
  <c r="M1695" i="1"/>
  <c r="L1695" i="1"/>
  <c r="O1696" i="1"/>
  <c r="N1696" i="1"/>
  <c r="P1696" i="1" s="1"/>
  <c r="Q1696" i="1" s="1"/>
  <c r="R1696" i="1" s="1"/>
  <c r="M1696" i="1"/>
  <c r="L1696" i="1"/>
  <c r="S1697" i="1"/>
  <c r="T1697" i="1" s="1"/>
  <c r="O1698" i="1"/>
  <c r="N1698" i="1"/>
  <c r="P1698" i="1" s="1"/>
  <c r="Q1698" i="1" s="1"/>
  <c r="R1698" i="1" s="1"/>
  <c r="M1698" i="1"/>
  <c r="L1698" i="1"/>
  <c r="O1699" i="1"/>
  <c r="N1699" i="1"/>
  <c r="P1699" i="1" s="1"/>
  <c r="Q1699" i="1" s="1"/>
  <c r="R1699" i="1" s="1"/>
  <c r="M1699" i="1"/>
  <c r="L1699" i="1"/>
  <c r="O1700" i="1"/>
  <c r="N1700" i="1"/>
  <c r="P1700" i="1" s="1"/>
  <c r="Q1700" i="1" s="1"/>
  <c r="R1700" i="1" s="1"/>
  <c r="M1700" i="1"/>
  <c r="L1700" i="1"/>
  <c r="O1701" i="1"/>
  <c r="N1701" i="1"/>
  <c r="P1701" i="1" s="1"/>
  <c r="Q1701" i="1" s="1"/>
  <c r="R1701" i="1" s="1"/>
  <c r="M1701" i="1"/>
  <c r="L1701" i="1"/>
  <c r="O1702" i="1"/>
  <c r="N1702" i="1"/>
  <c r="P1702" i="1" s="1"/>
  <c r="Q1702" i="1" s="1"/>
  <c r="R1702" i="1" s="1"/>
  <c r="M1702" i="1"/>
  <c r="L1702" i="1"/>
  <c r="O1703" i="1"/>
  <c r="N1703" i="1"/>
  <c r="P1703" i="1" s="1"/>
  <c r="Q1703" i="1" s="1"/>
  <c r="R1703" i="1" s="1"/>
  <c r="M1703" i="1"/>
  <c r="L1703" i="1"/>
  <c r="S1704" i="1"/>
  <c r="T1704" i="1" s="1"/>
  <c r="O1705" i="1"/>
  <c r="N1705" i="1"/>
  <c r="P1705" i="1" s="1"/>
  <c r="Q1705" i="1" s="1"/>
  <c r="R1705" i="1" s="1"/>
  <c r="M1705" i="1"/>
  <c r="L1705" i="1"/>
  <c r="O1706" i="1"/>
  <c r="N1706" i="1"/>
  <c r="P1706" i="1" s="1"/>
  <c r="Q1706" i="1" s="1"/>
  <c r="R1706" i="1" s="1"/>
  <c r="M1706" i="1"/>
  <c r="L1706" i="1"/>
  <c r="O1707" i="1"/>
  <c r="N1707" i="1"/>
  <c r="P1707" i="1" s="1"/>
  <c r="Q1707" i="1" s="1"/>
  <c r="R1707" i="1" s="1"/>
  <c r="M1707" i="1"/>
  <c r="L1707" i="1"/>
  <c r="O1708" i="1"/>
  <c r="N1708" i="1"/>
  <c r="P1708" i="1" s="1"/>
  <c r="Q1708" i="1" s="1"/>
  <c r="R1708" i="1" s="1"/>
  <c r="M1708" i="1"/>
  <c r="L1708" i="1"/>
  <c r="O1709" i="1"/>
  <c r="N1709" i="1"/>
  <c r="P1709" i="1" s="1"/>
  <c r="Q1709" i="1" s="1"/>
  <c r="R1709" i="1" s="1"/>
  <c r="M1709" i="1"/>
  <c r="L1709" i="1"/>
  <c r="O1710" i="1"/>
  <c r="N1710" i="1"/>
  <c r="P1710" i="1" s="1"/>
  <c r="Q1710" i="1" s="1"/>
  <c r="R1710" i="1" s="1"/>
  <c r="M1710" i="1"/>
  <c r="L1710" i="1"/>
  <c r="S1711" i="1"/>
  <c r="T1711" i="1" s="1"/>
  <c r="O1712" i="1"/>
  <c r="N1712" i="1"/>
  <c r="P1712" i="1" s="1"/>
  <c r="Q1712" i="1" s="1"/>
  <c r="R1712" i="1" s="1"/>
  <c r="M1712" i="1"/>
  <c r="L1712" i="1"/>
  <c r="S1713" i="1"/>
  <c r="T1713" i="1" s="1"/>
  <c r="O1714" i="1"/>
  <c r="N1714" i="1"/>
  <c r="P1714" i="1" s="1"/>
  <c r="Q1714" i="1" s="1"/>
  <c r="R1714" i="1" s="1"/>
  <c r="M1714" i="1"/>
  <c r="L1714" i="1"/>
  <c r="O1715" i="1"/>
  <c r="N1715" i="1"/>
  <c r="P1715" i="1" s="1"/>
  <c r="Q1715" i="1" s="1"/>
  <c r="R1715" i="1" s="1"/>
  <c r="M1715" i="1"/>
  <c r="L1715" i="1"/>
  <c r="O1716" i="1"/>
  <c r="N1716" i="1"/>
  <c r="P1716" i="1" s="1"/>
  <c r="Q1716" i="1" s="1"/>
  <c r="R1716" i="1" s="1"/>
  <c r="M1716" i="1"/>
  <c r="L1716" i="1"/>
  <c r="O1717" i="1"/>
  <c r="N1717" i="1"/>
  <c r="P1717" i="1" s="1"/>
  <c r="Q1717" i="1" s="1"/>
  <c r="R1717" i="1" s="1"/>
  <c r="M1717" i="1"/>
  <c r="L1717" i="1"/>
  <c r="O1718" i="1"/>
  <c r="N1718" i="1"/>
  <c r="P1718" i="1" s="1"/>
  <c r="Q1718" i="1" s="1"/>
  <c r="R1718" i="1" s="1"/>
  <c r="M1718" i="1"/>
  <c r="L1718" i="1"/>
  <c r="O1719" i="1"/>
  <c r="N1719" i="1"/>
  <c r="P1719" i="1" s="1"/>
  <c r="Q1719" i="1" s="1"/>
  <c r="R1719" i="1" s="1"/>
  <c r="M1719" i="1"/>
  <c r="L1719" i="1"/>
  <c r="S1720" i="1"/>
  <c r="T1720" i="1" s="1"/>
  <c r="O1721" i="1"/>
  <c r="N1721" i="1"/>
  <c r="P1721" i="1" s="1"/>
  <c r="Q1721" i="1" s="1"/>
  <c r="R1721" i="1" s="1"/>
  <c r="M1721" i="1"/>
  <c r="L1721" i="1"/>
  <c r="O1722" i="1"/>
  <c r="N1722" i="1"/>
  <c r="P1722" i="1" s="1"/>
  <c r="Q1722" i="1" s="1"/>
  <c r="R1722" i="1" s="1"/>
  <c r="M1722" i="1"/>
  <c r="L1722" i="1"/>
  <c r="O1723" i="1"/>
  <c r="N1723" i="1"/>
  <c r="P1723" i="1" s="1"/>
  <c r="Q1723" i="1" s="1"/>
  <c r="R1723" i="1" s="1"/>
  <c r="M1723" i="1"/>
  <c r="L1723" i="1"/>
  <c r="O1724" i="1"/>
  <c r="N1724" i="1"/>
  <c r="P1724" i="1" s="1"/>
  <c r="Q1724" i="1" s="1"/>
  <c r="R1724" i="1" s="1"/>
  <c r="M1724" i="1"/>
  <c r="L1724" i="1"/>
  <c r="O1725" i="1"/>
  <c r="N1725" i="1"/>
  <c r="P1725" i="1" s="1"/>
  <c r="Q1725" i="1" s="1"/>
  <c r="R1725" i="1" s="1"/>
  <c r="M1725" i="1"/>
  <c r="L1725" i="1"/>
  <c r="O1726" i="1"/>
  <c r="N1726" i="1"/>
  <c r="P1726" i="1" s="1"/>
  <c r="Q1726" i="1" s="1"/>
  <c r="R1726" i="1" s="1"/>
  <c r="M1726" i="1"/>
  <c r="L1726" i="1"/>
  <c r="S1727" i="1"/>
  <c r="T1727" i="1" s="1"/>
  <c r="O1728" i="1"/>
  <c r="N1728" i="1"/>
  <c r="P1728" i="1" s="1"/>
  <c r="Q1728" i="1" s="1"/>
  <c r="R1728" i="1" s="1"/>
  <c r="M1728" i="1"/>
  <c r="L1728" i="1"/>
  <c r="O1729" i="1"/>
  <c r="N1729" i="1"/>
  <c r="P1729" i="1" s="1"/>
  <c r="Q1729" i="1" s="1"/>
  <c r="R1729" i="1" s="1"/>
  <c r="M1729" i="1"/>
  <c r="L1729" i="1"/>
  <c r="O1730" i="1"/>
  <c r="N1730" i="1"/>
  <c r="P1730" i="1" s="1"/>
  <c r="Q1730" i="1" s="1"/>
  <c r="R1730" i="1" s="1"/>
  <c r="M1730" i="1"/>
  <c r="L1730" i="1"/>
  <c r="O1731" i="1"/>
  <c r="N1731" i="1"/>
  <c r="P1731" i="1" s="1"/>
  <c r="Q1731" i="1" s="1"/>
  <c r="R1731" i="1" s="1"/>
  <c r="M1731" i="1"/>
  <c r="L1731" i="1"/>
  <c r="O1732" i="1"/>
  <c r="N1732" i="1"/>
  <c r="P1732" i="1" s="1"/>
  <c r="Q1732" i="1" s="1"/>
  <c r="R1732" i="1" s="1"/>
  <c r="M1732" i="1"/>
  <c r="L1732" i="1"/>
  <c r="O1733" i="1"/>
  <c r="N1733" i="1"/>
  <c r="P1733" i="1" s="1"/>
  <c r="Q1733" i="1" s="1"/>
  <c r="R1733" i="1" s="1"/>
  <c r="M1733" i="1"/>
  <c r="L1733" i="1"/>
  <c r="S1734" i="1"/>
  <c r="T1734" i="1" s="1"/>
  <c r="O1735" i="1"/>
  <c r="N1735" i="1"/>
  <c r="P1735" i="1" s="1"/>
  <c r="Q1735" i="1" s="1"/>
  <c r="R1735" i="1" s="1"/>
  <c r="M1735" i="1"/>
  <c r="L1735" i="1"/>
  <c r="O1736" i="1"/>
  <c r="N1736" i="1"/>
  <c r="P1736" i="1" s="1"/>
  <c r="Q1736" i="1" s="1"/>
  <c r="R1736" i="1" s="1"/>
  <c r="M1736" i="1"/>
  <c r="L1736" i="1"/>
  <c r="O1737" i="1"/>
  <c r="N1737" i="1"/>
  <c r="P1737" i="1" s="1"/>
  <c r="Q1737" i="1" s="1"/>
  <c r="R1737" i="1" s="1"/>
  <c r="M1737" i="1"/>
  <c r="L1737" i="1"/>
  <c r="O1738" i="1"/>
  <c r="N1738" i="1"/>
  <c r="P1738" i="1" s="1"/>
  <c r="Q1738" i="1" s="1"/>
  <c r="R1738" i="1" s="1"/>
  <c r="M1738" i="1"/>
  <c r="L1738" i="1"/>
  <c r="O1739" i="1"/>
  <c r="N1739" i="1"/>
  <c r="P1739" i="1" s="1"/>
  <c r="Q1739" i="1" s="1"/>
  <c r="R1739" i="1" s="1"/>
  <c r="M1739" i="1"/>
  <c r="L1739" i="1"/>
  <c r="O1740" i="1"/>
  <c r="N1740" i="1"/>
  <c r="P1740" i="1" s="1"/>
  <c r="Q1740" i="1" s="1"/>
  <c r="R1740" i="1" s="1"/>
  <c r="M1740" i="1"/>
  <c r="L1740" i="1"/>
  <c r="S1741" i="1"/>
  <c r="T1741" i="1" s="1"/>
  <c r="O1742" i="1"/>
  <c r="N1742" i="1"/>
  <c r="P1742" i="1" s="1"/>
  <c r="Q1742" i="1" s="1"/>
  <c r="R1742" i="1" s="1"/>
  <c r="M1742" i="1"/>
  <c r="L1742" i="1"/>
  <c r="S1743" i="1"/>
  <c r="T1743" i="1" s="1"/>
  <c r="O1744" i="1"/>
  <c r="N1744" i="1"/>
  <c r="P1744" i="1" s="1"/>
  <c r="Q1744" i="1" s="1"/>
  <c r="R1744" i="1" s="1"/>
  <c r="M1744" i="1"/>
  <c r="L1744" i="1"/>
  <c r="O1745" i="1"/>
  <c r="N1745" i="1"/>
  <c r="P1745" i="1" s="1"/>
  <c r="Q1745" i="1" s="1"/>
  <c r="R1745" i="1" s="1"/>
  <c r="M1745" i="1"/>
  <c r="L1745" i="1"/>
  <c r="O1746" i="1"/>
  <c r="N1746" i="1"/>
  <c r="P1746" i="1" s="1"/>
  <c r="Q1746" i="1" s="1"/>
  <c r="R1746" i="1" s="1"/>
  <c r="M1746" i="1"/>
  <c r="L1746" i="1"/>
  <c r="O1747" i="1"/>
  <c r="N1747" i="1"/>
  <c r="P1747" i="1" s="1"/>
  <c r="Q1747" i="1" s="1"/>
  <c r="R1747" i="1" s="1"/>
  <c r="M1747" i="1"/>
  <c r="L1747" i="1"/>
  <c r="O1748" i="1"/>
  <c r="N1748" i="1"/>
  <c r="P1748" i="1" s="1"/>
  <c r="Q1748" i="1" s="1"/>
  <c r="R1748" i="1" s="1"/>
  <c r="M1748" i="1"/>
  <c r="L1748" i="1"/>
  <c r="O1749" i="1"/>
  <c r="N1749" i="1"/>
  <c r="P1749" i="1" s="1"/>
  <c r="Q1749" i="1" s="1"/>
  <c r="R1749" i="1" s="1"/>
  <c r="M1749" i="1"/>
  <c r="L1749" i="1"/>
  <c r="S1750" i="1"/>
  <c r="T1750" i="1" s="1"/>
  <c r="O1751" i="1"/>
  <c r="N1751" i="1"/>
  <c r="P1751" i="1" s="1"/>
  <c r="Q1751" i="1" s="1"/>
  <c r="R1751" i="1" s="1"/>
  <c r="M1751" i="1"/>
  <c r="L1751" i="1"/>
  <c r="O1752" i="1"/>
  <c r="N1752" i="1"/>
  <c r="P1752" i="1" s="1"/>
  <c r="Q1752" i="1" s="1"/>
  <c r="R1752" i="1" s="1"/>
  <c r="M1752" i="1"/>
  <c r="L1752" i="1"/>
  <c r="O1753" i="1"/>
  <c r="N1753" i="1"/>
  <c r="P1753" i="1" s="1"/>
  <c r="Q1753" i="1" s="1"/>
  <c r="R1753" i="1" s="1"/>
  <c r="M1753" i="1"/>
  <c r="L1753" i="1"/>
  <c r="O1754" i="1"/>
  <c r="N1754" i="1"/>
  <c r="P1754" i="1" s="1"/>
  <c r="Q1754" i="1" s="1"/>
  <c r="R1754" i="1" s="1"/>
  <c r="M1754" i="1"/>
  <c r="L1754" i="1"/>
  <c r="O1755" i="1"/>
  <c r="N1755" i="1"/>
  <c r="P1755" i="1" s="1"/>
  <c r="Q1755" i="1" s="1"/>
  <c r="R1755" i="1" s="1"/>
  <c r="M1755" i="1"/>
  <c r="L1755" i="1"/>
  <c r="O1756" i="1"/>
  <c r="N1756" i="1"/>
  <c r="P1756" i="1" s="1"/>
  <c r="Q1756" i="1" s="1"/>
  <c r="R1756" i="1" s="1"/>
  <c r="M1756" i="1"/>
  <c r="L1756" i="1"/>
  <c r="S1757" i="1"/>
  <c r="T1757" i="1" s="1"/>
  <c r="O1758" i="1"/>
  <c r="N1758" i="1"/>
  <c r="P1758" i="1" s="1"/>
  <c r="Q1758" i="1" s="1"/>
  <c r="R1758" i="1" s="1"/>
  <c r="M1758" i="1"/>
  <c r="L1758" i="1"/>
  <c r="O1759" i="1"/>
  <c r="N1759" i="1"/>
  <c r="P1759" i="1" s="1"/>
  <c r="Q1759" i="1" s="1"/>
  <c r="R1759" i="1" s="1"/>
  <c r="M1759" i="1"/>
  <c r="L1759" i="1"/>
  <c r="O1760" i="1"/>
  <c r="N1760" i="1"/>
  <c r="P1760" i="1" s="1"/>
  <c r="Q1760" i="1" s="1"/>
  <c r="R1760" i="1" s="1"/>
  <c r="M1760" i="1"/>
  <c r="L1760" i="1"/>
  <c r="O1761" i="1"/>
  <c r="N1761" i="1"/>
  <c r="P1761" i="1" s="1"/>
  <c r="Q1761" i="1" s="1"/>
  <c r="R1761" i="1" s="1"/>
  <c r="M1761" i="1"/>
  <c r="L1761" i="1"/>
  <c r="O1762" i="1"/>
  <c r="N1762" i="1"/>
  <c r="P1762" i="1" s="1"/>
  <c r="Q1762" i="1" s="1"/>
  <c r="R1762" i="1" s="1"/>
  <c r="M1762" i="1"/>
  <c r="L1762" i="1"/>
  <c r="O1763" i="1"/>
  <c r="N1763" i="1"/>
  <c r="P1763" i="1" s="1"/>
  <c r="Q1763" i="1" s="1"/>
  <c r="R1763" i="1" s="1"/>
  <c r="M1763" i="1"/>
  <c r="L1763" i="1"/>
  <c r="S1764" i="1"/>
  <c r="T1764" i="1" s="1"/>
  <c r="O1765" i="1"/>
  <c r="N1765" i="1"/>
  <c r="P1765" i="1" s="1"/>
  <c r="Q1765" i="1" s="1"/>
  <c r="R1765" i="1" s="1"/>
  <c r="M1765" i="1"/>
  <c r="L1765" i="1"/>
  <c r="O1766" i="1"/>
  <c r="N1766" i="1"/>
  <c r="P1766" i="1" s="1"/>
  <c r="Q1766" i="1" s="1"/>
  <c r="R1766" i="1" s="1"/>
  <c r="M1766" i="1"/>
  <c r="L1766" i="1"/>
  <c r="O1767" i="1"/>
  <c r="N1767" i="1"/>
  <c r="P1767" i="1" s="1"/>
  <c r="Q1767" i="1" s="1"/>
  <c r="R1767" i="1" s="1"/>
  <c r="M1767" i="1"/>
  <c r="L1767" i="1"/>
  <c r="O1768" i="1"/>
  <c r="N1768" i="1"/>
  <c r="P1768" i="1" s="1"/>
  <c r="Q1768" i="1" s="1"/>
  <c r="R1768" i="1" s="1"/>
  <c r="M1768" i="1"/>
  <c r="L1768" i="1"/>
  <c r="O1769" i="1"/>
  <c r="N1769" i="1"/>
  <c r="P1769" i="1" s="1"/>
  <c r="Q1769" i="1" s="1"/>
  <c r="R1769" i="1" s="1"/>
  <c r="M1769" i="1"/>
  <c r="L1769" i="1"/>
  <c r="O1770" i="1"/>
  <c r="N1770" i="1"/>
  <c r="P1770" i="1" s="1"/>
  <c r="Q1770" i="1" s="1"/>
  <c r="R1770" i="1" s="1"/>
  <c r="M1770" i="1"/>
  <c r="L1770" i="1"/>
  <c r="S1771" i="1"/>
  <c r="T1771" i="1" s="1"/>
  <c r="O1772" i="1"/>
  <c r="N1772" i="1"/>
  <c r="P1772" i="1" s="1"/>
  <c r="Q1772" i="1" s="1"/>
  <c r="R1772" i="1" s="1"/>
  <c r="M1772" i="1"/>
  <c r="L1772" i="1"/>
  <c r="S1773" i="1"/>
  <c r="T1773" i="1" s="1"/>
  <c r="O1774" i="1"/>
  <c r="N1774" i="1"/>
  <c r="P1774" i="1" s="1"/>
  <c r="Q1774" i="1" s="1"/>
  <c r="R1774" i="1" s="1"/>
  <c r="M1774" i="1"/>
  <c r="L1774" i="1"/>
  <c r="O1775" i="1"/>
  <c r="N1775" i="1"/>
  <c r="P1775" i="1" s="1"/>
  <c r="Q1775" i="1" s="1"/>
  <c r="R1775" i="1" s="1"/>
  <c r="M1775" i="1"/>
  <c r="L1775" i="1"/>
  <c r="O1776" i="1"/>
  <c r="N1776" i="1"/>
  <c r="P1776" i="1" s="1"/>
  <c r="Q1776" i="1" s="1"/>
  <c r="R1776" i="1" s="1"/>
  <c r="M1776" i="1"/>
  <c r="L1776" i="1"/>
  <c r="O1777" i="1"/>
  <c r="N1777" i="1"/>
  <c r="P1777" i="1" s="1"/>
  <c r="Q1777" i="1" s="1"/>
  <c r="R1777" i="1" s="1"/>
  <c r="M1777" i="1"/>
  <c r="L1777" i="1"/>
  <c r="S1778" i="1"/>
  <c r="T1778" i="1" s="1"/>
  <c r="O1779" i="1"/>
  <c r="N1779" i="1"/>
  <c r="P1779" i="1" s="1"/>
  <c r="Q1779" i="1" s="1"/>
  <c r="R1779" i="1" s="1"/>
  <c r="M1779" i="1"/>
  <c r="L1779" i="1"/>
  <c r="O1780" i="1"/>
  <c r="N1780" i="1"/>
  <c r="P1780" i="1" s="1"/>
  <c r="Q1780" i="1" s="1"/>
  <c r="R1780" i="1" s="1"/>
  <c r="M1780" i="1"/>
  <c r="L1780" i="1"/>
  <c r="O1781" i="1"/>
  <c r="N1781" i="1"/>
  <c r="P1781" i="1" s="1"/>
  <c r="Q1781" i="1" s="1"/>
  <c r="R1781" i="1" s="1"/>
  <c r="M1781" i="1"/>
  <c r="L1781" i="1"/>
  <c r="O1782" i="1"/>
  <c r="N1782" i="1"/>
  <c r="P1782" i="1" s="1"/>
  <c r="Q1782" i="1" s="1"/>
  <c r="R1782" i="1" s="1"/>
  <c r="M1782" i="1"/>
  <c r="L1782" i="1"/>
  <c r="O1783" i="1"/>
  <c r="N1783" i="1"/>
  <c r="P1783" i="1" s="1"/>
  <c r="Q1783" i="1" s="1"/>
  <c r="R1783" i="1" s="1"/>
  <c r="M1783" i="1"/>
  <c r="L1783" i="1"/>
  <c r="O1784" i="1"/>
  <c r="N1784" i="1"/>
  <c r="P1784" i="1" s="1"/>
  <c r="Q1784" i="1" s="1"/>
  <c r="R1784" i="1" s="1"/>
  <c r="M1784" i="1"/>
  <c r="L1784" i="1"/>
  <c r="S1785" i="1"/>
  <c r="T1785" i="1" s="1"/>
  <c r="O1786" i="1"/>
  <c r="N1786" i="1"/>
  <c r="P1786" i="1" s="1"/>
  <c r="Q1786" i="1" s="1"/>
  <c r="R1786" i="1" s="1"/>
  <c r="M1786" i="1"/>
  <c r="L1786" i="1"/>
  <c r="S1787" i="1"/>
  <c r="T1787" i="1" s="1"/>
  <c r="S1788" i="1"/>
  <c r="T1788" i="1" s="1"/>
  <c r="S1789" i="1"/>
  <c r="T1789" i="1" s="1"/>
  <c r="S1790" i="1"/>
  <c r="T1790" i="1" s="1"/>
  <c r="S1791" i="1"/>
  <c r="T1791" i="1" s="1"/>
  <c r="S1792" i="1"/>
  <c r="T1792" i="1" s="1"/>
  <c r="O1793" i="1"/>
  <c r="N1793" i="1"/>
  <c r="P1793" i="1" s="1"/>
  <c r="Q1793" i="1" s="1"/>
  <c r="R1793" i="1" s="1"/>
  <c r="M1793" i="1"/>
  <c r="L1793" i="1"/>
  <c r="S1794" i="1"/>
  <c r="T1794" i="1" s="1"/>
  <c r="O1795" i="1"/>
  <c r="N1795" i="1"/>
  <c r="P1795" i="1" s="1"/>
  <c r="Q1795" i="1" s="1"/>
  <c r="R1795" i="1" s="1"/>
  <c r="M1795" i="1"/>
  <c r="L1795" i="1"/>
  <c r="O1796" i="1"/>
  <c r="N1796" i="1"/>
  <c r="P1796" i="1" s="1"/>
  <c r="Q1796" i="1" s="1"/>
  <c r="R1796" i="1" s="1"/>
  <c r="M1796" i="1"/>
  <c r="L1796" i="1"/>
  <c r="O1797" i="1"/>
  <c r="N1797" i="1"/>
  <c r="P1797" i="1" s="1"/>
  <c r="Q1797" i="1" s="1"/>
  <c r="R1797" i="1" s="1"/>
  <c r="M1797" i="1"/>
  <c r="L1797" i="1"/>
  <c r="O1798" i="1"/>
  <c r="N1798" i="1"/>
  <c r="P1798" i="1" s="1"/>
  <c r="Q1798" i="1" s="1"/>
  <c r="R1798" i="1" s="1"/>
  <c r="M1798" i="1"/>
  <c r="L1798" i="1"/>
  <c r="S1799" i="1"/>
  <c r="T1799" i="1" s="1"/>
  <c r="O1800" i="1"/>
  <c r="N1800" i="1"/>
  <c r="P1800" i="1" s="1"/>
  <c r="Q1800" i="1" s="1"/>
  <c r="R1800" i="1" s="1"/>
  <c r="M1800" i="1"/>
  <c r="L1800" i="1"/>
  <c r="S1801" i="1"/>
  <c r="T1801" i="1" s="1"/>
  <c r="O1802" i="1"/>
  <c r="N1802" i="1"/>
  <c r="P1802" i="1" s="1"/>
  <c r="Q1802" i="1" s="1"/>
  <c r="R1802" i="1" s="1"/>
  <c r="M1802" i="1"/>
  <c r="L1802" i="1"/>
  <c r="S1803" i="1"/>
  <c r="T1803" i="1" s="1"/>
  <c r="O1804" i="1"/>
  <c r="N1804" i="1"/>
  <c r="P1804" i="1" s="1"/>
  <c r="Q1804" i="1" s="1"/>
  <c r="R1804" i="1" s="1"/>
  <c r="M1804" i="1"/>
  <c r="L1804" i="1"/>
  <c r="O1805" i="1"/>
  <c r="N1805" i="1"/>
  <c r="P1805" i="1" s="1"/>
  <c r="Q1805" i="1" s="1"/>
  <c r="R1805" i="1" s="1"/>
  <c r="M1805" i="1"/>
  <c r="L1805" i="1"/>
  <c r="O1806" i="1"/>
  <c r="N1806" i="1"/>
  <c r="P1806" i="1" s="1"/>
  <c r="Q1806" i="1" s="1"/>
  <c r="R1806" i="1" s="1"/>
  <c r="M1806" i="1"/>
  <c r="L1806" i="1"/>
  <c r="O1807" i="1"/>
  <c r="N1807" i="1"/>
  <c r="P1807" i="1" s="1"/>
  <c r="Q1807" i="1" s="1"/>
  <c r="R1807" i="1" s="1"/>
  <c r="M1807" i="1"/>
  <c r="L1807" i="1"/>
  <c r="O1808" i="1"/>
  <c r="N1808" i="1"/>
  <c r="P1808" i="1" s="1"/>
  <c r="Q1808" i="1" s="1"/>
  <c r="R1808" i="1" s="1"/>
  <c r="M1808" i="1"/>
  <c r="L1808" i="1"/>
  <c r="O1809" i="1"/>
  <c r="N1809" i="1"/>
  <c r="P1809" i="1" s="1"/>
  <c r="Q1809" i="1" s="1"/>
  <c r="R1809" i="1" s="1"/>
  <c r="M1809" i="1"/>
  <c r="L1809" i="1"/>
  <c r="S1810" i="1"/>
  <c r="T1810" i="1" s="1"/>
  <c r="O1811" i="1"/>
  <c r="N1811" i="1"/>
  <c r="P1811" i="1" s="1"/>
  <c r="Q1811" i="1" s="1"/>
  <c r="R1811" i="1" s="1"/>
  <c r="M1811" i="1"/>
  <c r="L1811" i="1"/>
  <c r="O1812" i="1"/>
  <c r="N1812" i="1"/>
  <c r="P1812" i="1" s="1"/>
  <c r="Q1812" i="1" s="1"/>
  <c r="R1812" i="1" s="1"/>
  <c r="M1812" i="1"/>
  <c r="L1812" i="1"/>
  <c r="O1813" i="1"/>
  <c r="N1813" i="1"/>
  <c r="P1813" i="1" s="1"/>
  <c r="Q1813" i="1" s="1"/>
  <c r="R1813" i="1" s="1"/>
  <c r="M1813" i="1"/>
  <c r="L1813" i="1"/>
  <c r="O1814" i="1"/>
  <c r="N1814" i="1"/>
  <c r="P1814" i="1" s="1"/>
  <c r="Q1814" i="1" s="1"/>
  <c r="R1814" i="1" s="1"/>
  <c r="M1814" i="1"/>
  <c r="L1814" i="1"/>
  <c r="O1815" i="1"/>
  <c r="N1815" i="1"/>
  <c r="P1815" i="1" s="1"/>
  <c r="Q1815" i="1" s="1"/>
  <c r="R1815" i="1" s="1"/>
  <c r="M1815" i="1"/>
  <c r="L1815" i="1"/>
  <c r="O1816" i="1"/>
  <c r="N1816" i="1"/>
  <c r="P1816" i="1" s="1"/>
  <c r="Q1816" i="1" s="1"/>
  <c r="R1816" i="1" s="1"/>
  <c r="M1816" i="1"/>
  <c r="L1816" i="1"/>
  <c r="O1817" i="1"/>
  <c r="N1817" i="1"/>
  <c r="P1817" i="1" s="1"/>
  <c r="Q1817" i="1" s="1"/>
  <c r="R1817" i="1" s="1"/>
  <c r="M1817" i="1"/>
  <c r="L1817" i="1"/>
  <c r="O1818" i="1"/>
  <c r="N1818" i="1"/>
  <c r="P1818" i="1" s="1"/>
  <c r="Q1818" i="1" s="1"/>
  <c r="R1818" i="1" s="1"/>
  <c r="M1818" i="1"/>
  <c r="L1818" i="1"/>
  <c r="O1819" i="1"/>
  <c r="N1819" i="1"/>
  <c r="P1819" i="1" s="1"/>
  <c r="Q1819" i="1" s="1"/>
  <c r="R1819" i="1" s="1"/>
  <c r="M1819" i="1"/>
  <c r="L1819" i="1"/>
  <c r="O1820" i="1"/>
  <c r="N1820" i="1"/>
  <c r="P1820" i="1" s="1"/>
  <c r="Q1820" i="1" s="1"/>
  <c r="R1820" i="1" s="1"/>
  <c r="M1820" i="1"/>
  <c r="L1820" i="1"/>
  <c r="S1821" i="1"/>
  <c r="T1821" i="1" s="1"/>
  <c r="S1822" i="1"/>
  <c r="T1822" i="1" s="1"/>
  <c r="O1823" i="1"/>
  <c r="N1823" i="1"/>
  <c r="P1823" i="1" s="1"/>
  <c r="Q1823" i="1" s="1"/>
  <c r="R1823" i="1" s="1"/>
  <c r="M1823" i="1"/>
  <c r="L1823" i="1"/>
  <c r="O1824" i="1"/>
  <c r="N1824" i="1"/>
  <c r="P1824" i="1" s="1"/>
  <c r="Q1824" i="1" s="1"/>
  <c r="R1824" i="1" s="1"/>
  <c r="M1824" i="1"/>
  <c r="L1824" i="1"/>
  <c r="O1825" i="1"/>
  <c r="N1825" i="1"/>
  <c r="P1825" i="1" s="1"/>
  <c r="Q1825" i="1" s="1"/>
  <c r="R1825" i="1" s="1"/>
  <c r="M1825" i="1"/>
  <c r="L1825" i="1"/>
  <c r="O1826" i="1"/>
  <c r="N1826" i="1"/>
  <c r="P1826" i="1" s="1"/>
  <c r="Q1826" i="1" s="1"/>
  <c r="R1826" i="1" s="1"/>
  <c r="M1826" i="1"/>
  <c r="L1826" i="1"/>
  <c r="O1827" i="1"/>
  <c r="N1827" i="1"/>
  <c r="P1827" i="1" s="1"/>
  <c r="Q1827" i="1" s="1"/>
  <c r="R1827" i="1" s="1"/>
  <c r="M1827" i="1"/>
  <c r="L1827" i="1"/>
  <c r="O1828" i="1"/>
  <c r="N1828" i="1"/>
  <c r="P1828" i="1" s="1"/>
  <c r="Q1828" i="1" s="1"/>
  <c r="R1828" i="1" s="1"/>
  <c r="M1828" i="1"/>
  <c r="L1828" i="1"/>
  <c r="O1829" i="1"/>
  <c r="N1829" i="1"/>
  <c r="P1829" i="1" s="1"/>
  <c r="Q1829" i="1" s="1"/>
  <c r="R1829" i="1" s="1"/>
  <c r="M1829" i="1"/>
  <c r="L1829" i="1"/>
  <c r="O1830" i="1"/>
  <c r="N1830" i="1"/>
  <c r="P1830" i="1" s="1"/>
  <c r="Q1830" i="1" s="1"/>
  <c r="R1830" i="1" s="1"/>
  <c r="M1830" i="1"/>
  <c r="L1830" i="1"/>
  <c r="O1831" i="1"/>
  <c r="N1831" i="1"/>
  <c r="P1831" i="1" s="1"/>
  <c r="Q1831" i="1" s="1"/>
  <c r="R1831" i="1" s="1"/>
  <c r="M1831" i="1"/>
  <c r="L1831" i="1"/>
  <c r="O1832" i="1"/>
  <c r="N1832" i="1"/>
  <c r="P1832" i="1" s="1"/>
  <c r="Q1832" i="1" s="1"/>
  <c r="R1832" i="1" s="1"/>
  <c r="M1832" i="1"/>
  <c r="L1832" i="1"/>
  <c r="S1833" i="1"/>
  <c r="T1833" i="1" s="1"/>
  <c r="O1834" i="1"/>
  <c r="N1834" i="1"/>
  <c r="P1834" i="1" s="1"/>
  <c r="Q1834" i="1" s="1"/>
  <c r="R1834" i="1" s="1"/>
  <c r="M1834" i="1"/>
  <c r="L1834" i="1"/>
  <c r="O1835" i="1"/>
  <c r="N1835" i="1"/>
  <c r="P1835" i="1" s="1"/>
  <c r="Q1835" i="1" s="1"/>
  <c r="R1835" i="1" s="1"/>
  <c r="M1835" i="1"/>
  <c r="L1835" i="1"/>
  <c r="O1836" i="1"/>
  <c r="N1836" i="1"/>
  <c r="P1836" i="1" s="1"/>
  <c r="Q1836" i="1" s="1"/>
  <c r="R1836" i="1" s="1"/>
  <c r="M1836" i="1"/>
  <c r="L1836" i="1"/>
  <c r="O1837" i="1"/>
  <c r="N1837" i="1"/>
  <c r="P1837" i="1" s="1"/>
  <c r="Q1837" i="1" s="1"/>
  <c r="R1837" i="1" s="1"/>
  <c r="M1837" i="1"/>
  <c r="L1837" i="1"/>
  <c r="O1838" i="1"/>
  <c r="N1838" i="1"/>
  <c r="P1838" i="1" s="1"/>
  <c r="Q1838" i="1" s="1"/>
  <c r="R1838" i="1" s="1"/>
  <c r="M1838" i="1"/>
  <c r="L1838" i="1"/>
  <c r="O1839" i="1"/>
  <c r="N1839" i="1"/>
  <c r="P1839" i="1" s="1"/>
  <c r="Q1839" i="1" s="1"/>
  <c r="R1839" i="1" s="1"/>
  <c r="M1839" i="1"/>
  <c r="L1839" i="1"/>
  <c r="S1840" i="1"/>
  <c r="T1840" i="1" s="1"/>
  <c r="O1841" i="1"/>
  <c r="N1841" i="1"/>
  <c r="P1841" i="1" s="1"/>
  <c r="Q1841" i="1" s="1"/>
  <c r="R1841" i="1" s="1"/>
  <c r="M1841" i="1"/>
  <c r="L1841" i="1"/>
  <c r="O1842" i="1"/>
  <c r="N1842" i="1"/>
  <c r="P1842" i="1" s="1"/>
  <c r="Q1842" i="1" s="1"/>
  <c r="R1842" i="1" s="1"/>
  <c r="M1842" i="1"/>
  <c r="L1842" i="1"/>
  <c r="O1843" i="1"/>
  <c r="N1843" i="1"/>
  <c r="P1843" i="1" s="1"/>
  <c r="Q1843" i="1" s="1"/>
  <c r="R1843" i="1" s="1"/>
  <c r="M1843" i="1"/>
  <c r="L1843" i="1"/>
  <c r="O1844" i="1"/>
  <c r="N1844" i="1"/>
  <c r="P1844" i="1" s="1"/>
  <c r="Q1844" i="1" s="1"/>
  <c r="R1844" i="1" s="1"/>
  <c r="M1844" i="1"/>
  <c r="L1844" i="1"/>
  <c r="O1845" i="1"/>
  <c r="N1845" i="1"/>
  <c r="P1845" i="1" s="1"/>
  <c r="Q1845" i="1" s="1"/>
  <c r="R1845" i="1" s="1"/>
  <c r="M1845" i="1"/>
  <c r="L1845" i="1"/>
  <c r="O1846" i="1"/>
  <c r="N1846" i="1"/>
  <c r="P1846" i="1" s="1"/>
  <c r="Q1846" i="1" s="1"/>
  <c r="R1846" i="1" s="1"/>
  <c r="M1846" i="1"/>
  <c r="L1846" i="1"/>
  <c r="S1847" i="1"/>
  <c r="T1847" i="1" s="1"/>
  <c r="O1848" i="1"/>
  <c r="N1848" i="1"/>
  <c r="P1848" i="1" s="1"/>
  <c r="Q1848" i="1" s="1"/>
  <c r="R1848" i="1" s="1"/>
  <c r="M1848" i="1"/>
  <c r="L1848" i="1"/>
  <c r="O1849" i="1"/>
  <c r="N1849" i="1"/>
  <c r="P1849" i="1" s="1"/>
  <c r="Q1849" i="1" s="1"/>
  <c r="R1849" i="1" s="1"/>
  <c r="M1849" i="1"/>
  <c r="L1849" i="1"/>
  <c r="O1850" i="1"/>
  <c r="N1850" i="1"/>
  <c r="P1850" i="1" s="1"/>
  <c r="Q1850" i="1" s="1"/>
  <c r="R1850" i="1" s="1"/>
  <c r="M1850" i="1"/>
  <c r="L1850" i="1"/>
  <c r="O1851" i="1"/>
  <c r="N1851" i="1"/>
  <c r="P1851" i="1" s="1"/>
  <c r="Q1851" i="1" s="1"/>
  <c r="R1851" i="1" s="1"/>
  <c r="M1851" i="1"/>
  <c r="L1851" i="1"/>
  <c r="O1852" i="1"/>
  <c r="N1852" i="1"/>
  <c r="P1852" i="1" s="1"/>
  <c r="Q1852" i="1" s="1"/>
  <c r="R1852" i="1" s="1"/>
  <c r="M1852" i="1"/>
  <c r="L1852" i="1"/>
  <c r="O1853" i="1"/>
  <c r="N1853" i="1"/>
  <c r="P1853" i="1" s="1"/>
  <c r="Q1853" i="1" s="1"/>
  <c r="R1853" i="1" s="1"/>
  <c r="M1853" i="1"/>
  <c r="L1853" i="1"/>
  <c r="S1854" i="1"/>
  <c r="T1854" i="1" s="1"/>
  <c r="O1855" i="1"/>
  <c r="N1855" i="1"/>
  <c r="P1855" i="1" s="1"/>
  <c r="Q1855" i="1" s="1"/>
  <c r="R1855" i="1" s="1"/>
  <c r="M1855" i="1"/>
  <c r="L1855" i="1"/>
  <c r="O1856" i="1"/>
  <c r="N1856" i="1"/>
  <c r="P1856" i="1" s="1"/>
  <c r="Q1856" i="1" s="1"/>
  <c r="R1856" i="1" s="1"/>
  <c r="M1856" i="1"/>
  <c r="L1856" i="1"/>
  <c r="O1857" i="1"/>
  <c r="N1857" i="1"/>
  <c r="P1857" i="1" s="1"/>
  <c r="Q1857" i="1" s="1"/>
  <c r="R1857" i="1" s="1"/>
  <c r="M1857" i="1"/>
  <c r="L1857" i="1"/>
  <c r="O1858" i="1"/>
  <c r="N1858" i="1"/>
  <c r="P1858" i="1" s="1"/>
  <c r="Q1858" i="1" s="1"/>
  <c r="R1858" i="1" s="1"/>
  <c r="M1858" i="1"/>
  <c r="L1858" i="1"/>
  <c r="O1859" i="1"/>
  <c r="N1859" i="1"/>
  <c r="P1859" i="1" s="1"/>
  <c r="Q1859" i="1" s="1"/>
  <c r="R1859" i="1" s="1"/>
  <c r="M1859" i="1"/>
  <c r="L1859" i="1"/>
  <c r="O1860" i="1"/>
  <c r="N1860" i="1"/>
  <c r="P1860" i="1" s="1"/>
  <c r="Q1860" i="1" s="1"/>
  <c r="R1860" i="1" s="1"/>
  <c r="M1860" i="1"/>
  <c r="L1860" i="1"/>
  <c r="S1861" i="1"/>
  <c r="T1861" i="1" s="1"/>
  <c r="O1862" i="1"/>
  <c r="N1862" i="1"/>
  <c r="P1862" i="1" s="1"/>
  <c r="Q1862" i="1" s="1"/>
  <c r="R1862" i="1" s="1"/>
  <c r="M1862" i="1"/>
  <c r="L1862" i="1"/>
  <c r="S1863" i="1"/>
  <c r="T1863" i="1" s="1"/>
  <c r="O1864" i="1"/>
  <c r="N1864" i="1"/>
  <c r="P1864" i="1" s="1"/>
  <c r="Q1864" i="1" s="1"/>
  <c r="R1864" i="1" s="1"/>
  <c r="M1864" i="1"/>
  <c r="L1864" i="1"/>
  <c r="O1865" i="1"/>
  <c r="N1865" i="1"/>
  <c r="P1865" i="1" s="1"/>
  <c r="Q1865" i="1" s="1"/>
  <c r="R1865" i="1" s="1"/>
  <c r="M1865" i="1"/>
  <c r="L1865" i="1"/>
  <c r="O1866" i="1"/>
  <c r="N1866" i="1"/>
  <c r="P1866" i="1" s="1"/>
  <c r="Q1866" i="1" s="1"/>
  <c r="R1866" i="1" s="1"/>
  <c r="M1866" i="1"/>
  <c r="L1866" i="1"/>
  <c r="O1867" i="1"/>
  <c r="N1867" i="1"/>
  <c r="P1867" i="1" s="1"/>
  <c r="Q1867" i="1" s="1"/>
  <c r="R1867" i="1" s="1"/>
  <c r="M1867" i="1"/>
  <c r="L1867" i="1"/>
  <c r="S1868" i="1"/>
  <c r="T1868" i="1" s="1"/>
  <c r="O1869" i="1"/>
  <c r="N1869" i="1"/>
  <c r="P1869" i="1" s="1"/>
  <c r="Q1869" i="1" s="1"/>
  <c r="R1869" i="1" s="1"/>
  <c r="M1869" i="1"/>
  <c r="L1869" i="1"/>
  <c r="O1870" i="1"/>
  <c r="N1870" i="1"/>
  <c r="P1870" i="1" s="1"/>
  <c r="Q1870" i="1" s="1"/>
  <c r="R1870" i="1" s="1"/>
  <c r="M1870" i="1"/>
  <c r="L1870" i="1"/>
  <c r="O1871" i="1"/>
  <c r="N1871" i="1"/>
  <c r="P1871" i="1" s="1"/>
  <c r="Q1871" i="1" s="1"/>
  <c r="R1871" i="1" s="1"/>
  <c r="M1871" i="1"/>
  <c r="L1871" i="1"/>
  <c r="O1872" i="1"/>
  <c r="N1872" i="1"/>
  <c r="P1872" i="1" s="1"/>
  <c r="Q1872" i="1" s="1"/>
  <c r="R1872" i="1" s="1"/>
  <c r="M1872" i="1"/>
  <c r="L1872" i="1"/>
  <c r="O1873" i="1"/>
  <c r="N1873" i="1"/>
  <c r="P1873" i="1" s="1"/>
  <c r="Q1873" i="1" s="1"/>
  <c r="R1873" i="1" s="1"/>
  <c r="M1873" i="1"/>
  <c r="L1873" i="1"/>
  <c r="O1874" i="1"/>
  <c r="N1874" i="1"/>
  <c r="P1874" i="1" s="1"/>
  <c r="Q1874" i="1" s="1"/>
  <c r="R1874" i="1" s="1"/>
  <c r="M1874" i="1"/>
  <c r="L1874" i="1"/>
  <c r="S1875" i="1"/>
  <c r="T1875" i="1" s="1"/>
  <c r="O1876" i="1"/>
  <c r="N1876" i="1"/>
  <c r="P1876" i="1" s="1"/>
  <c r="Q1876" i="1" s="1"/>
  <c r="R1876" i="1" s="1"/>
  <c r="M1876" i="1"/>
  <c r="L1876" i="1"/>
  <c r="O1877" i="1"/>
  <c r="N1877" i="1"/>
  <c r="P1877" i="1" s="1"/>
  <c r="Q1877" i="1" s="1"/>
  <c r="R1877" i="1" s="1"/>
  <c r="M1877" i="1"/>
  <c r="L1877" i="1"/>
  <c r="O1878" i="1"/>
  <c r="N1878" i="1"/>
  <c r="P1878" i="1" s="1"/>
  <c r="Q1878" i="1" s="1"/>
  <c r="R1878" i="1" s="1"/>
  <c r="M1878" i="1"/>
  <c r="L1878" i="1"/>
  <c r="O1879" i="1"/>
  <c r="N1879" i="1"/>
  <c r="P1879" i="1" s="1"/>
  <c r="Q1879" i="1" s="1"/>
  <c r="R1879" i="1" s="1"/>
  <c r="M1879" i="1"/>
  <c r="L1879" i="1"/>
  <c r="O1880" i="1"/>
  <c r="N1880" i="1"/>
  <c r="P1880" i="1" s="1"/>
  <c r="Q1880" i="1" s="1"/>
  <c r="R1880" i="1" s="1"/>
  <c r="M1880" i="1"/>
  <c r="L1880" i="1"/>
  <c r="O1881" i="1"/>
  <c r="N1881" i="1"/>
  <c r="P1881" i="1" s="1"/>
  <c r="Q1881" i="1" s="1"/>
  <c r="R1881" i="1" s="1"/>
  <c r="M1881" i="1"/>
  <c r="L1881" i="1"/>
  <c r="S1882" i="1"/>
  <c r="T1882" i="1" s="1"/>
  <c r="O1883" i="1"/>
  <c r="N1883" i="1"/>
  <c r="P1883" i="1" s="1"/>
  <c r="Q1883" i="1" s="1"/>
  <c r="R1883" i="1" s="1"/>
  <c r="M1883" i="1"/>
  <c r="L1883" i="1"/>
  <c r="O1884" i="1"/>
  <c r="N1884" i="1"/>
  <c r="P1884" i="1" s="1"/>
  <c r="Q1884" i="1" s="1"/>
  <c r="R1884" i="1" s="1"/>
  <c r="M1884" i="1"/>
  <c r="L1884" i="1"/>
  <c r="O1885" i="1"/>
  <c r="N1885" i="1"/>
  <c r="P1885" i="1" s="1"/>
  <c r="Q1885" i="1" s="1"/>
  <c r="R1885" i="1" s="1"/>
  <c r="M1885" i="1"/>
  <c r="L1885" i="1"/>
  <c r="O1886" i="1"/>
  <c r="N1886" i="1"/>
  <c r="P1886" i="1" s="1"/>
  <c r="Q1886" i="1" s="1"/>
  <c r="R1886" i="1" s="1"/>
  <c r="M1886" i="1"/>
  <c r="L1886" i="1"/>
  <c r="O1887" i="1"/>
  <c r="N1887" i="1"/>
  <c r="P1887" i="1" s="1"/>
  <c r="Q1887" i="1" s="1"/>
  <c r="R1887" i="1" s="1"/>
  <c r="M1887" i="1"/>
  <c r="L1887" i="1"/>
  <c r="O1888" i="1"/>
  <c r="N1888" i="1"/>
  <c r="P1888" i="1" s="1"/>
  <c r="Q1888" i="1" s="1"/>
  <c r="R1888" i="1" s="1"/>
  <c r="M1888" i="1"/>
  <c r="L1888" i="1"/>
  <c r="S1889" i="1"/>
  <c r="T1889" i="1" s="1"/>
  <c r="O1890" i="1"/>
  <c r="N1890" i="1"/>
  <c r="P1890" i="1" s="1"/>
  <c r="Q1890" i="1" s="1"/>
  <c r="R1890" i="1" s="1"/>
  <c r="M1890" i="1"/>
  <c r="L1890" i="1"/>
  <c r="O1891" i="1"/>
  <c r="N1891" i="1"/>
  <c r="P1891" i="1" s="1"/>
  <c r="Q1891" i="1" s="1"/>
  <c r="R1891" i="1" s="1"/>
  <c r="M1891" i="1"/>
  <c r="L1891" i="1"/>
  <c r="O1892" i="1"/>
  <c r="N1892" i="1"/>
  <c r="P1892" i="1" s="1"/>
  <c r="Q1892" i="1" s="1"/>
  <c r="R1892" i="1" s="1"/>
  <c r="M1892" i="1"/>
  <c r="L1892" i="1"/>
  <c r="S1893" i="1"/>
  <c r="T1893" i="1" s="1"/>
  <c r="S1894" i="1"/>
  <c r="T1894" i="1" s="1"/>
  <c r="O1895" i="1"/>
  <c r="N1895" i="1"/>
  <c r="P1895" i="1" s="1"/>
  <c r="Q1895" i="1" s="1"/>
  <c r="R1895" i="1" s="1"/>
  <c r="M1895" i="1"/>
  <c r="L1895" i="1"/>
  <c r="S1896" i="1"/>
  <c r="T1896" i="1" s="1"/>
  <c r="O1897" i="1"/>
  <c r="N1897" i="1"/>
  <c r="P1897" i="1" s="1"/>
  <c r="Q1897" i="1" s="1"/>
  <c r="R1897" i="1" s="1"/>
  <c r="M1897" i="1"/>
  <c r="L1897" i="1"/>
  <c r="O1898" i="1"/>
  <c r="N1898" i="1"/>
  <c r="P1898" i="1" s="1"/>
  <c r="Q1898" i="1" s="1"/>
  <c r="R1898" i="1" s="1"/>
  <c r="M1898" i="1"/>
  <c r="L1898" i="1"/>
  <c r="O1899" i="1"/>
  <c r="N1899" i="1"/>
  <c r="P1899" i="1" s="1"/>
  <c r="Q1899" i="1" s="1"/>
  <c r="R1899" i="1" s="1"/>
  <c r="M1899" i="1"/>
  <c r="L1899" i="1"/>
  <c r="O1900" i="1"/>
  <c r="N1900" i="1"/>
  <c r="P1900" i="1" s="1"/>
  <c r="Q1900" i="1" s="1"/>
  <c r="R1900" i="1" s="1"/>
  <c r="M1900" i="1"/>
  <c r="L1900" i="1"/>
  <c r="O1901" i="1"/>
  <c r="N1901" i="1"/>
  <c r="P1901" i="1" s="1"/>
  <c r="Q1901" i="1" s="1"/>
  <c r="R1901" i="1" s="1"/>
  <c r="M1901" i="1"/>
  <c r="L1901" i="1"/>
  <c r="O1902" i="1"/>
  <c r="N1902" i="1"/>
  <c r="P1902" i="1" s="1"/>
  <c r="Q1902" i="1" s="1"/>
  <c r="R1902" i="1" s="1"/>
  <c r="M1902" i="1"/>
  <c r="L1902" i="1"/>
  <c r="O1903" i="1"/>
  <c r="N1903" i="1"/>
  <c r="P1903" i="1" s="1"/>
  <c r="Q1903" i="1" s="1"/>
  <c r="R1903" i="1" s="1"/>
  <c r="M1903" i="1"/>
  <c r="L1903" i="1"/>
  <c r="O1904" i="1"/>
  <c r="N1904" i="1"/>
  <c r="P1904" i="1" s="1"/>
  <c r="Q1904" i="1" s="1"/>
  <c r="R1904" i="1" s="1"/>
  <c r="M1904" i="1"/>
  <c r="L1904" i="1"/>
  <c r="S1905" i="1"/>
  <c r="T1905" i="1" s="1"/>
  <c r="O1906" i="1"/>
  <c r="N1906" i="1"/>
  <c r="P1906" i="1" s="1"/>
  <c r="Q1906" i="1" s="1"/>
  <c r="R1906" i="1" s="1"/>
  <c r="M1906" i="1"/>
  <c r="L1906" i="1"/>
  <c r="O1907" i="1"/>
  <c r="N1907" i="1"/>
  <c r="P1907" i="1" s="1"/>
  <c r="Q1907" i="1" s="1"/>
  <c r="R1907" i="1" s="1"/>
  <c r="M1907" i="1"/>
  <c r="L1907" i="1"/>
  <c r="O1908" i="1"/>
  <c r="N1908" i="1"/>
  <c r="P1908" i="1" s="1"/>
  <c r="Q1908" i="1" s="1"/>
  <c r="R1908" i="1" s="1"/>
  <c r="M1908" i="1"/>
  <c r="L1908" i="1"/>
  <c r="O1909" i="1"/>
  <c r="N1909" i="1"/>
  <c r="P1909" i="1" s="1"/>
  <c r="Q1909" i="1" s="1"/>
  <c r="R1909" i="1" s="1"/>
  <c r="M1909" i="1"/>
  <c r="L1909" i="1"/>
  <c r="O1910" i="1"/>
  <c r="N1910" i="1"/>
  <c r="P1910" i="1" s="1"/>
  <c r="Q1910" i="1" s="1"/>
  <c r="R1910" i="1" s="1"/>
  <c r="M1910" i="1"/>
  <c r="L1910" i="1"/>
  <c r="O1911" i="1"/>
  <c r="N1911" i="1"/>
  <c r="P1911" i="1" s="1"/>
  <c r="Q1911" i="1" s="1"/>
  <c r="R1911" i="1" s="1"/>
  <c r="M1911" i="1"/>
  <c r="L1911" i="1"/>
  <c r="S1912" i="1"/>
  <c r="T1912" i="1" s="1"/>
  <c r="O1913" i="1"/>
  <c r="N1913" i="1"/>
  <c r="P1913" i="1" s="1"/>
  <c r="Q1913" i="1" s="1"/>
  <c r="R1913" i="1" s="1"/>
  <c r="M1913" i="1"/>
  <c r="L1913" i="1"/>
  <c r="O1914" i="1"/>
  <c r="N1914" i="1"/>
  <c r="P1914" i="1" s="1"/>
  <c r="Q1914" i="1" s="1"/>
  <c r="R1914" i="1" s="1"/>
  <c r="M1914" i="1"/>
  <c r="L1914" i="1"/>
  <c r="O1915" i="1"/>
  <c r="N1915" i="1"/>
  <c r="P1915" i="1" s="1"/>
  <c r="Q1915" i="1" s="1"/>
  <c r="R1915" i="1" s="1"/>
  <c r="M1915" i="1"/>
  <c r="L1915" i="1"/>
  <c r="S1916" i="1"/>
  <c r="T1916" i="1" s="1"/>
  <c r="S1917" i="1"/>
  <c r="T1917" i="1" s="1"/>
  <c r="O1918" i="1"/>
  <c r="N1918" i="1"/>
  <c r="P1918" i="1" s="1"/>
  <c r="Q1918" i="1" s="1"/>
  <c r="R1918" i="1" s="1"/>
  <c r="M1918" i="1"/>
  <c r="L1918" i="1"/>
  <c r="S1919" i="1"/>
  <c r="T1919" i="1" s="1"/>
  <c r="O1920" i="1"/>
  <c r="N1920" i="1"/>
  <c r="P1920" i="1" s="1"/>
  <c r="Q1920" i="1" s="1"/>
  <c r="R1920" i="1" s="1"/>
  <c r="M1920" i="1"/>
  <c r="L1920" i="1"/>
  <c r="S1921" i="1"/>
  <c r="T1921" i="1" s="1"/>
  <c r="O1922" i="1"/>
  <c r="N1922" i="1"/>
  <c r="P1922" i="1" s="1"/>
  <c r="Q1922" i="1" s="1"/>
  <c r="R1922" i="1" s="1"/>
  <c r="M1922" i="1"/>
  <c r="L1922" i="1"/>
  <c r="S1923" i="1"/>
  <c r="T1923" i="1" s="1"/>
  <c r="S1924" i="1"/>
  <c r="T1924" i="1" s="1"/>
  <c r="O1925" i="1"/>
  <c r="N1925" i="1"/>
  <c r="P1925" i="1" s="1"/>
  <c r="Q1925" i="1" s="1"/>
  <c r="R1925" i="1" s="1"/>
  <c r="M1925" i="1"/>
  <c r="L1925" i="1"/>
  <c r="O1926" i="1"/>
  <c r="N1926" i="1"/>
  <c r="P1926" i="1" s="1"/>
  <c r="Q1926" i="1" s="1"/>
  <c r="R1926" i="1" s="1"/>
  <c r="M1926" i="1"/>
  <c r="L1926" i="1"/>
  <c r="O1927" i="1"/>
  <c r="N1927" i="1"/>
  <c r="P1927" i="1" s="1"/>
  <c r="Q1927" i="1" s="1"/>
  <c r="R1927" i="1" s="1"/>
  <c r="M1927" i="1"/>
  <c r="L1927" i="1"/>
  <c r="O1928" i="1"/>
  <c r="N1928" i="1"/>
  <c r="P1928" i="1" s="1"/>
  <c r="Q1928" i="1" s="1"/>
  <c r="R1928" i="1" s="1"/>
  <c r="M1928" i="1"/>
  <c r="L1928" i="1"/>
  <c r="O1929" i="1"/>
  <c r="N1929" i="1"/>
  <c r="P1929" i="1" s="1"/>
  <c r="Q1929" i="1" s="1"/>
  <c r="R1929" i="1" s="1"/>
  <c r="M1929" i="1"/>
  <c r="L1929" i="1"/>
  <c r="S1930" i="1"/>
  <c r="T1930" i="1" s="1"/>
  <c r="O1931" i="1"/>
  <c r="N1931" i="1"/>
  <c r="P1931" i="1" s="1"/>
  <c r="Q1931" i="1" s="1"/>
  <c r="R1931" i="1" s="1"/>
  <c r="M1931" i="1"/>
  <c r="L1931" i="1"/>
  <c r="O1932" i="1"/>
  <c r="N1932" i="1"/>
  <c r="P1932" i="1" s="1"/>
  <c r="Q1932" i="1" s="1"/>
  <c r="R1932" i="1" s="1"/>
  <c r="M1932" i="1"/>
  <c r="L1932" i="1"/>
  <c r="O1933" i="1"/>
  <c r="N1933" i="1"/>
  <c r="P1933" i="1" s="1"/>
  <c r="Q1933" i="1" s="1"/>
  <c r="R1933" i="1" s="1"/>
  <c r="M1933" i="1"/>
  <c r="L1933" i="1"/>
  <c r="O1934" i="1"/>
  <c r="N1934" i="1"/>
  <c r="P1934" i="1" s="1"/>
  <c r="Q1934" i="1" s="1"/>
  <c r="R1934" i="1" s="1"/>
  <c r="M1934" i="1"/>
  <c r="L1934" i="1"/>
  <c r="O1935" i="1"/>
  <c r="N1935" i="1"/>
  <c r="P1935" i="1" s="1"/>
  <c r="Q1935" i="1" s="1"/>
  <c r="R1935" i="1" s="1"/>
  <c r="M1935" i="1"/>
  <c r="L1935" i="1"/>
  <c r="O1936" i="1"/>
  <c r="N1936" i="1"/>
  <c r="P1936" i="1" s="1"/>
  <c r="Q1936" i="1" s="1"/>
  <c r="R1936" i="1" s="1"/>
  <c r="M1936" i="1"/>
  <c r="L1936" i="1"/>
  <c r="S1937" i="1"/>
  <c r="T1937" i="1" s="1"/>
  <c r="O1938" i="1"/>
  <c r="N1938" i="1"/>
  <c r="P1938" i="1" s="1"/>
  <c r="Q1938" i="1" s="1"/>
  <c r="R1938" i="1" s="1"/>
  <c r="M1938" i="1"/>
  <c r="L1938" i="1"/>
  <c r="O1939" i="1"/>
  <c r="N1939" i="1"/>
  <c r="P1939" i="1" s="1"/>
  <c r="Q1939" i="1" s="1"/>
  <c r="R1939" i="1" s="1"/>
  <c r="M1939" i="1"/>
  <c r="L1939" i="1"/>
  <c r="O1940" i="1"/>
  <c r="N1940" i="1"/>
  <c r="P1940" i="1" s="1"/>
  <c r="Q1940" i="1" s="1"/>
  <c r="R1940" i="1" s="1"/>
  <c r="M1940" i="1"/>
  <c r="L1940" i="1"/>
  <c r="O1941" i="1"/>
  <c r="N1941" i="1"/>
  <c r="P1941" i="1" s="1"/>
  <c r="Q1941" i="1" s="1"/>
  <c r="R1941" i="1" s="1"/>
  <c r="M1941" i="1"/>
  <c r="L1941" i="1"/>
  <c r="O1942" i="1"/>
  <c r="N1942" i="1"/>
  <c r="P1942" i="1" s="1"/>
  <c r="Q1942" i="1" s="1"/>
  <c r="R1942" i="1" s="1"/>
  <c r="M1942" i="1"/>
  <c r="L1942" i="1"/>
  <c r="O1943" i="1"/>
  <c r="N1943" i="1"/>
  <c r="P1943" i="1" s="1"/>
  <c r="Q1943" i="1" s="1"/>
  <c r="R1943" i="1" s="1"/>
  <c r="M1943" i="1"/>
  <c r="L1943" i="1"/>
  <c r="S1944" i="1"/>
  <c r="T1944" i="1" s="1"/>
  <c r="S1945" i="1"/>
  <c r="T1945" i="1" s="1"/>
  <c r="O1946" i="1"/>
  <c r="N1946" i="1"/>
  <c r="P1946" i="1" s="1"/>
  <c r="Q1946" i="1" s="1"/>
  <c r="R1946" i="1" s="1"/>
  <c r="M1946" i="1"/>
  <c r="L1946" i="1"/>
  <c r="S1947" i="1"/>
  <c r="T1947" i="1" s="1"/>
  <c r="O1948" i="1"/>
  <c r="N1948" i="1"/>
  <c r="P1948" i="1" s="1"/>
  <c r="Q1948" i="1" s="1"/>
  <c r="R1948" i="1" s="1"/>
  <c r="M1948" i="1"/>
  <c r="L1948" i="1"/>
  <c r="S1949" i="1"/>
  <c r="T1949" i="1" s="1"/>
  <c r="O1950" i="1"/>
  <c r="N1950" i="1"/>
  <c r="P1950" i="1" s="1"/>
  <c r="Q1950" i="1" s="1"/>
  <c r="R1950" i="1" s="1"/>
  <c r="M1950" i="1"/>
  <c r="L1950" i="1"/>
  <c r="S1951" i="1"/>
  <c r="T1951" i="1" s="1"/>
  <c r="O1952" i="1"/>
  <c r="N1952" i="1"/>
  <c r="P1952" i="1" s="1"/>
  <c r="Q1952" i="1" s="1"/>
  <c r="R1952" i="1" s="1"/>
  <c r="M1952" i="1"/>
  <c r="L1952" i="1"/>
  <c r="S1953" i="1"/>
  <c r="T1953" i="1" s="1"/>
  <c r="S1954" i="1"/>
  <c r="T1954" i="1" s="1"/>
  <c r="O1955" i="1"/>
  <c r="N1955" i="1"/>
  <c r="P1955" i="1" s="1"/>
  <c r="Q1955" i="1" s="1"/>
  <c r="R1955" i="1" s="1"/>
  <c r="M1955" i="1"/>
  <c r="L1955" i="1"/>
  <c r="O1956" i="1"/>
  <c r="N1956" i="1"/>
  <c r="P1956" i="1" s="1"/>
  <c r="Q1956" i="1" s="1"/>
  <c r="R1956" i="1" s="1"/>
  <c r="M1956" i="1"/>
  <c r="L1956" i="1"/>
  <c r="O1957" i="1"/>
  <c r="N1957" i="1"/>
  <c r="P1957" i="1" s="1"/>
  <c r="Q1957" i="1" s="1"/>
  <c r="R1957" i="1" s="1"/>
  <c r="M1957" i="1"/>
  <c r="L1957" i="1"/>
  <c r="O1958" i="1"/>
  <c r="N1958" i="1"/>
  <c r="P1958" i="1" s="1"/>
  <c r="Q1958" i="1" s="1"/>
  <c r="R1958" i="1" s="1"/>
  <c r="M1958" i="1"/>
  <c r="L1958" i="1"/>
  <c r="O1959" i="1"/>
  <c r="N1959" i="1"/>
  <c r="P1959" i="1" s="1"/>
  <c r="Q1959" i="1" s="1"/>
  <c r="R1959" i="1" s="1"/>
  <c r="M1959" i="1"/>
  <c r="L1959" i="1"/>
  <c r="S1960" i="1"/>
  <c r="T1960" i="1" s="1"/>
  <c r="O1961" i="1"/>
  <c r="N1961" i="1"/>
  <c r="P1961" i="1" s="1"/>
  <c r="Q1961" i="1" s="1"/>
  <c r="R1961" i="1" s="1"/>
  <c r="M1961" i="1"/>
  <c r="L1961" i="1"/>
  <c r="O1962" i="1"/>
  <c r="N1962" i="1"/>
  <c r="P1962" i="1" s="1"/>
  <c r="Q1962" i="1" s="1"/>
  <c r="R1962" i="1" s="1"/>
  <c r="M1962" i="1"/>
  <c r="L1962" i="1"/>
  <c r="O1963" i="1"/>
  <c r="N1963" i="1"/>
  <c r="P1963" i="1" s="1"/>
  <c r="Q1963" i="1" s="1"/>
  <c r="R1963" i="1" s="1"/>
  <c r="M1963" i="1"/>
  <c r="L1963" i="1"/>
  <c r="O1964" i="1"/>
  <c r="N1964" i="1"/>
  <c r="P1964" i="1" s="1"/>
  <c r="Q1964" i="1" s="1"/>
  <c r="R1964" i="1" s="1"/>
  <c r="M1964" i="1"/>
  <c r="L1964" i="1"/>
  <c r="O1965" i="1"/>
  <c r="N1965" i="1"/>
  <c r="P1965" i="1" s="1"/>
  <c r="Q1965" i="1" s="1"/>
  <c r="R1965" i="1" s="1"/>
  <c r="M1965" i="1"/>
  <c r="L1965" i="1"/>
  <c r="O1966" i="1"/>
  <c r="N1966" i="1"/>
  <c r="P1966" i="1" s="1"/>
  <c r="Q1966" i="1" s="1"/>
  <c r="R1966" i="1" s="1"/>
  <c r="M1966" i="1"/>
  <c r="L1966" i="1"/>
  <c r="S1967" i="1"/>
  <c r="T1967" i="1" s="1"/>
  <c r="O1968" i="1"/>
  <c r="N1968" i="1"/>
  <c r="P1968" i="1" s="1"/>
  <c r="Q1968" i="1" s="1"/>
  <c r="R1968" i="1" s="1"/>
  <c r="M1968" i="1"/>
  <c r="L1968" i="1"/>
  <c r="O1969" i="1"/>
  <c r="N1969" i="1"/>
  <c r="P1969" i="1" s="1"/>
  <c r="Q1969" i="1" s="1"/>
  <c r="R1969" i="1" s="1"/>
  <c r="M1969" i="1"/>
  <c r="L1969" i="1"/>
  <c r="O1970" i="1"/>
  <c r="N1970" i="1"/>
  <c r="P1970" i="1" s="1"/>
  <c r="Q1970" i="1" s="1"/>
  <c r="R1970" i="1" s="1"/>
  <c r="M1970" i="1"/>
  <c r="L1970" i="1"/>
  <c r="O1971" i="1"/>
  <c r="N1971" i="1"/>
  <c r="P1971" i="1" s="1"/>
  <c r="Q1971" i="1" s="1"/>
  <c r="R1971" i="1" s="1"/>
  <c r="M1971" i="1"/>
  <c r="L1971" i="1"/>
  <c r="O1972" i="1"/>
  <c r="N1972" i="1"/>
  <c r="P1972" i="1" s="1"/>
  <c r="Q1972" i="1" s="1"/>
  <c r="R1972" i="1" s="1"/>
  <c r="M1972" i="1"/>
  <c r="L1972" i="1"/>
  <c r="O1973" i="1"/>
  <c r="N1973" i="1"/>
  <c r="P1973" i="1" s="1"/>
  <c r="Q1973" i="1" s="1"/>
  <c r="R1973" i="1" s="1"/>
  <c r="M1973" i="1"/>
  <c r="L1973" i="1"/>
  <c r="S1974" i="1"/>
  <c r="T1974" i="1" s="1"/>
  <c r="O1975" i="1"/>
  <c r="N1975" i="1"/>
  <c r="P1975" i="1" s="1"/>
  <c r="Q1975" i="1" s="1"/>
  <c r="R1975" i="1" s="1"/>
  <c r="M1975" i="1"/>
  <c r="L1975" i="1"/>
  <c r="O1976" i="1"/>
  <c r="N1976" i="1"/>
  <c r="P1976" i="1" s="1"/>
  <c r="Q1976" i="1" s="1"/>
  <c r="R1976" i="1" s="1"/>
  <c r="M1976" i="1"/>
  <c r="L1976" i="1"/>
  <c r="O1977" i="1"/>
  <c r="N1977" i="1"/>
  <c r="P1977" i="1" s="1"/>
  <c r="Q1977" i="1" s="1"/>
  <c r="R1977" i="1" s="1"/>
  <c r="M1977" i="1"/>
  <c r="L1977" i="1"/>
  <c r="O1978" i="1"/>
  <c r="N1978" i="1"/>
  <c r="P1978" i="1" s="1"/>
  <c r="Q1978" i="1" s="1"/>
  <c r="R1978" i="1" s="1"/>
  <c r="M1978" i="1"/>
  <c r="L1978" i="1"/>
  <c r="O1979" i="1"/>
  <c r="N1979" i="1"/>
  <c r="P1979" i="1" s="1"/>
  <c r="Q1979" i="1" s="1"/>
  <c r="R1979" i="1" s="1"/>
  <c r="M1979" i="1"/>
  <c r="L1979" i="1"/>
  <c r="O1980" i="1"/>
  <c r="N1980" i="1"/>
  <c r="P1980" i="1" s="1"/>
  <c r="Q1980" i="1" s="1"/>
  <c r="R1980" i="1" s="1"/>
  <c r="M1980" i="1"/>
  <c r="L1980" i="1"/>
  <c r="S1981" i="1"/>
  <c r="T1981" i="1" s="1"/>
  <c r="O1982" i="1"/>
  <c r="N1982" i="1"/>
  <c r="P1982" i="1" s="1"/>
  <c r="Q1982" i="1" s="1"/>
  <c r="R1982" i="1" s="1"/>
  <c r="M1982" i="1"/>
  <c r="L1982" i="1"/>
  <c r="S1983" i="1"/>
  <c r="T1983" i="1" s="1"/>
  <c r="O1984" i="1"/>
  <c r="N1984" i="1"/>
  <c r="P1984" i="1" s="1"/>
  <c r="Q1984" i="1" s="1"/>
  <c r="R1984" i="1" s="1"/>
  <c r="M1984" i="1"/>
  <c r="L1984" i="1"/>
  <c r="O1985" i="1"/>
  <c r="N1985" i="1"/>
  <c r="P1985" i="1" s="1"/>
  <c r="Q1985" i="1" s="1"/>
  <c r="R1985" i="1" s="1"/>
  <c r="M1985" i="1"/>
  <c r="L1985" i="1"/>
  <c r="O1986" i="1"/>
  <c r="N1986" i="1"/>
  <c r="P1986" i="1" s="1"/>
  <c r="Q1986" i="1" s="1"/>
  <c r="R1986" i="1" s="1"/>
  <c r="M1986" i="1"/>
  <c r="L1986" i="1"/>
  <c r="O1987" i="1"/>
  <c r="N1987" i="1"/>
  <c r="P1987" i="1" s="1"/>
  <c r="Q1987" i="1" s="1"/>
  <c r="R1987" i="1" s="1"/>
  <c r="M1987" i="1"/>
  <c r="L1987" i="1"/>
  <c r="O1988" i="1"/>
  <c r="N1988" i="1"/>
  <c r="P1988" i="1" s="1"/>
  <c r="Q1988" i="1" s="1"/>
  <c r="R1988" i="1" s="1"/>
  <c r="M1988" i="1"/>
  <c r="L1988" i="1"/>
  <c r="O1989" i="1"/>
  <c r="N1989" i="1"/>
  <c r="P1989" i="1" s="1"/>
  <c r="Q1989" i="1" s="1"/>
  <c r="R1989" i="1" s="1"/>
  <c r="M1989" i="1"/>
  <c r="L1989" i="1"/>
  <c r="S1990" i="1"/>
  <c r="T1990" i="1" s="1"/>
  <c r="O1991" i="1"/>
  <c r="N1991" i="1"/>
  <c r="P1991" i="1" s="1"/>
  <c r="Q1991" i="1" s="1"/>
  <c r="R1991" i="1" s="1"/>
  <c r="M1991" i="1"/>
  <c r="L1991" i="1"/>
  <c r="O1992" i="1"/>
  <c r="N1992" i="1"/>
  <c r="P1992" i="1" s="1"/>
  <c r="Q1992" i="1" s="1"/>
  <c r="R1992" i="1" s="1"/>
  <c r="M1992" i="1"/>
  <c r="L1992" i="1"/>
  <c r="O1993" i="1"/>
  <c r="N1993" i="1"/>
  <c r="P1993" i="1" s="1"/>
  <c r="Q1993" i="1" s="1"/>
  <c r="R1993" i="1" s="1"/>
  <c r="M1993" i="1"/>
  <c r="L1993" i="1"/>
  <c r="O1994" i="1"/>
  <c r="N1994" i="1"/>
  <c r="P1994" i="1" s="1"/>
  <c r="Q1994" i="1" s="1"/>
  <c r="R1994" i="1" s="1"/>
  <c r="M1994" i="1"/>
  <c r="L1994" i="1"/>
  <c r="O1995" i="1"/>
  <c r="N1995" i="1"/>
  <c r="P1995" i="1" s="1"/>
  <c r="Q1995" i="1" s="1"/>
  <c r="R1995" i="1" s="1"/>
  <c r="M1995" i="1"/>
  <c r="L1995" i="1"/>
  <c r="O1996" i="1"/>
  <c r="N1996" i="1"/>
  <c r="P1996" i="1" s="1"/>
  <c r="Q1996" i="1" s="1"/>
  <c r="R1996" i="1" s="1"/>
  <c r="M1996" i="1"/>
  <c r="L1996" i="1"/>
  <c r="S1997" i="1"/>
  <c r="T1997" i="1" s="1"/>
  <c r="O1998" i="1"/>
  <c r="N1998" i="1"/>
  <c r="P1998" i="1" s="1"/>
  <c r="Q1998" i="1" s="1"/>
  <c r="R1998" i="1" s="1"/>
  <c r="M1998" i="1"/>
  <c r="L1998" i="1"/>
  <c r="O1999" i="1"/>
  <c r="N1999" i="1"/>
  <c r="P1999" i="1" s="1"/>
  <c r="Q1999" i="1" s="1"/>
  <c r="R1999" i="1" s="1"/>
  <c r="M1999" i="1"/>
  <c r="L1999" i="1"/>
  <c r="O2000" i="1"/>
  <c r="N2000" i="1"/>
  <c r="P2000" i="1" s="1"/>
  <c r="Q2000" i="1" s="1"/>
  <c r="R2000" i="1" s="1"/>
  <c r="M2000" i="1"/>
  <c r="L2000" i="1"/>
  <c r="O2001" i="1"/>
  <c r="N2001" i="1"/>
  <c r="P2001" i="1" s="1"/>
  <c r="Q2001" i="1" s="1"/>
  <c r="R2001" i="1" s="1"/>
  <c r="M2001" i="1"/>
  <c r="L2001" i="1"/>
  <c r="O2002" i="1"/>
  <c r="N2002" i="1"/>
  <c r="P2002" i="1" s="1"/>
  <c r="Q2002" i="1" s="1"/>
  <c r="R2002" i="1" s="1"/>
  <c r="M2002" i="1"/>
  <c r="L2002" i="1"/>
  <c r="O2003" i="1"/>
  <c r="N2003" i="1"/>
  <c r="P2003" i="1" s="1"/>
  <c r="Q2003" i="1" s="1"/>
  <c r="R2003" i="1" s="1"/>
  <c r="M2003" i="1"/>
  <c r="L2003" i="1"/>
  <c r="S2004" i="1"/>
  <c r="T2004" i="1" s="1"/>
  <c r="O2005" i="1"/>
  <c r="N2005" i="1"/>
  <c r="P2005" i="1" s="1"/>
  <c r="Q2005" i="1" s="1"/>
  <c r="R2005" i="1" s="1"/>
  <c r="M2005" i="1"/>
  <c r="L2005" i="1"/>
  <c r="O2006" i="1"/>
  <c r="N2006" i="1"/>
  <c r="P2006" i="1" s="1"/>
  <c r="Q2006" i="1" s="1"/>
  <c r="R2006" i="1" s="1"/>
  <c r="M2006" i="1"/>
  <c r="L2006" i="1"/>
  <c r="O2007" i="1"/>
  <c r="N2007" i="1"/>
  <c r="P2007" i="1" s="1"/>
  <c r="Q2007" i="1" s="1"/>
  <c r="R2007" i="1" s="1"/>
  <c r="M2007" i="1"/>
  <c r="L2007" i="1"/>
  <c r="O2008" i="1"/>
  <c r="N2008" i="1"/>
  <c r="P2008" i="1" s="1"/>
  <c r="Q2008" i="1" s="1"/>
  <c r="R2008" i="1" s="1"/>
  <c r="M2008" i="1"/>
  <c r="L2008" i="1"/>
  <c r="O2009" i="1"/>
  <c r="N2009" i="1"/>
  <c r="P2009" i="1" s="1"/>
  <c r="Q2009" i="1" s="1"/>
  <c r="R2009" i="1" s="1"/>
  <c r="M2009" i="1"/>
  <c r="L2009" i="1"/>
  <c r="O2010" i="1"/>
  <c r="N2010" i="1"/>
  <c r="P2010" i="1" s="1"/>
  <c r="Q2010" i="1" s="1"/>
  <c r="R2010" i="1" s="1"/>
  <c r="M2010" i="1"/>
  <c r="L2010" i="1"/>
  <c r="O2011" i="1"/>
  <c r="N2011" i="1"/>
  <c r="P2011" i="1" s="1"/>
  <c r="Q2011" i="1" s="1"/>
  <c r="R2011" i="1" s="1"/>
  <c r="M2011" i="1"/>
  <c r="L2011" i="1"/>
  <c r="O2012" i="1"/>
  <c r="N2012" i="1"/>
  <c r="P2012" i="1" s="1"/>
  <c r="Q2012" i="1" s="1"/>
  <c r="R2012" i="1" s="1"/>
  <c r="M2012" i="1"/>
  <c r="L2012" i="1"/>
  <c r="S2013" i="1"/>
  <c r="T2013" i="1" s="1"/>
  <c r="S2014" i="1"/>
  <c r="T2014" i="1" s="1"/>
  <c r="O2015" i="1"/>
  <c r="N2015" i="1"/>
  <c r="P2015" i="1" s="1"/>
  <c r="Q2015" i="1" s="1"/>
  <c r="R2015" i="1" s="1"/>
  <c r="M2015" i="1"/>
  <c r="L2015" i="1"/>
  <c r="O2016" i="1"/>
  <c r="N2016" i="1"/>
  <c r="P2016" i="1" s="1"/>
  <c r="Q2016" i="1" s="1"/>
  <c r="R2016" i="1" s="1"/>
  <c r="M2016" i="1"/>
  <c r="L2016" i="1"/>
  <c r="O2017" i="1"/>
  <c r="N2017" i="1"/>
  <c r="P2017" i="1" s="1"/>
  <c r="Q2017" i="1" s="1"/>
  <c r="R2017" i="1" s="1"/>
  <c r="M2017" i="1"/>
  <c r="L2017" i="1"/>
  <c r="O2018" i="1"/>
  <c r="N2018" i="1"/>
  <c r="P2018" i="1" s="1"/>
  <c r="Q2018" i="1" s="1"/>
  <c r="R2018" i="1" s="1"/>
  <c r="M2018" i="1"/>
  <c r="L2018" i="1"/>
  <c r="O2019" i="1"/>
  <c r="N2019" i="1"/>
  <c r="P2019" i="1" s="1"/>
  <c r="Q2019" i="1" s="1"/>
  <c r="R2019" i="1" s="1"/>
  <c r="M2019" i="1"/>
  <c r="L2019" i="1"/>
  <c r="O2020" i="1"/>
  <c r="N2020" i="1"/>
  <c r="P2020" i="1" s="1"/>
  <c r="Q2020" i="1" s="1"/>
  <c r="R2020" i="1" s="1"/>
  <c r="M2020" i="1"/>
  <c r="L2020" i="1"/>
  <c r="O2021" i="1"/>
  <c r="N2021" i="1"/>
  <c r="P2021" i="1" s="1"/>
  <c r="Q2021" i="1" s="1"/>
  <c r="R2021" i="1" s="1"/>
  <c r="M2021" i="1"/>
  <c r="L2021" i="1"/>
  <c r="O2022" i="1"/>
  <c r="N2022" i="1"/>
  <c r="P2022" i="1" s="1"/>
  <c r="Q2022" i="1" s="1"/>
  <c r="R2022" i="1" s="1"/>
  <c r="M2022" i="1"/>
  <c r="L2022" i="1"/>
  <c r="O2023" i="1"/>
  <c r="N2023" i="1"/>
  <c r="P2023" i="1" s="1"/>
  <c r="Q2023" i="1" s="1"/>
  <c r="R2023" i="1" s="1"/>
  <c r="M2023" i="1"/>
  <c r="L2023" i="1"/>
  <c r="O2024" i="1"/>
  <c r="N2024" i="1"/>
  <c r="P2024" i="1" s="1"/>
  <c r="Q2024" i="1" s="1"/>
  <c r="R2024" i="1" s="1"/>
  <c r="M2024" i="1"/>
  <c r="L2024" i="1"/>
  <c r="O2025" i="1"/>
  <c r="N2025" i="1"/>
  <c r="P2025" i="1" s="1"/>
  <c r="Q2025" i="1" s="1"/>
  <c r="R2025" i="1" s="1"/>
  <c r="M2025" i="1"/>
  <c r="L2025" i="1"/>
  <c r="O2026" i="1"/>
  <c r="N2026" i="1"/>
  <c r="P2026" i="1" s="1"/>
  <c r="Q2026" i="1" s="1"/>
  <c r="R2026" i="1" s="1"/>
  <c r="M2026" i="1"/>
  <c r="L2026" i="1"/>
  <c r="O2027" i="1"/>
  <c r="N2027" i="1"/>
  <c r="P2027" i="1" s="1"/>
  <c r="Q2027" i="1" s="1"/>
  <c r="R2027" i="1" s="1"/>
  <c r="M2027" i="1"/>
  <c r="L2027" i="1"/>
  <c r="O2028" i="1"/>
  <c r="N2028" i="1"/>
  <c r="P2028" i="1" s="1"/>
  <c r="Q2028" i="1" s="1"/>
  <c r="R2028" i="1" s="1"/>
  <c r="M2028" i="1"/>
  <c r="L2028" i="1"/>
  <c r="O2029" i="1"/>
  <c r="N2029" i="1"/>
  <c r="P2029" i="1" s="1"/>
  <c r="Q2029" i="1" s="1"/>
  <c r="R2029" i="1" s="1"/>
  <c r="M2029" i="1"/>
  <c r="L2029" i="1"/>
  <c r="O2030" i="1"/>
  <c r="N2030" i="1"/>
  <c r="P2030" i="1" s="1"/>
  <c r="Q2030" i="1" s="1"/>
  <c r="R2030" i="1" s="1"/>
  <c r="M2030" i="1"/>
  <c r="L2030" i="1"/>
  <c r="O2031" i="1"/>
  <c r="N2031" i="1"/>
  <c r="P2031" i="1" s="1"/>
  <c r="Q2031" i="1" s="1"/>
  <c r="R2031" i="1" s="1"/>
  <c r="M2031" i="1"/>
  <c r="L2031" i="1"/>
  <c r="O2032" i="1"/>
  <c r="N2032" i="1"/>
  <c r="P2032" i="1" s="1"/>
  <c r="Q2032" i="1" s="1"/>
  <c r="R2032" i="1" s="1"/>
  <c r="M2032" i="1"/>
  <c r="L2032" i="1"/>
  <c r="O2033" i="1"/>
  <c r="N2033" i="1"/>
  <c r="P2033" i="1" s="1"/>
  <c r="Q2033" i="1" s="1"/>
  <c r="R2033" i="1" s="1"/>
  <c r="M2033" i="1"/>
  <c r="L2033" i="1"/>
  <c r="O2034" i="1"/>
  <c r="N2034" i="1"/>
  <c r="P2034" i="1" s="1"/>
  <c r="Q2034" i="1" s="1"/>
  <c r="R2034" i="1" s="1"/>
  <c r="M2034" i="1"/>
  <c r="L2034" i="1"/>
  <c r="O2035" i="1"/>
  <c r="N2035" i="1"/>
  <c r="P2035" i="1" s="1"/>
  <c r="Q2035" i="1" s="1"/>
  <c r="R2035" i="1" s="1"/>
  <c r="M2035" i="1"/>
  <c r="L2035" i="1"/>
  <c r="O2036" i="1"/>
  <c r="N2036" i="1"/>
  <c r="P2036" i="1" s="1"/>
  <c r="Q2036" i="1" s="1"/>
  <c r="R2036" i="1" s="1"/>
  <c r="M2036" i="1"/>
  <c r="L2036" i="1"/>
  <c r="O2037" i="1"/>
  <c r="N2037" i="1"/>
  <c r="P2037" i="1" s="1"/>
  <c r="Q2037" i="1" s="1"/>
  <c r="R2037" i="1" s="1"/>
  <c r="M2037" i="1"/>
  <c r="L2037" i="1"/>
  <c r="S2038" i="1"/>
  <c r="T2038" i="1" s="1"/>
  <c r="O2039" i="1"/>
  <c r="N2039" i="1"/>
  <c r="P2039" i="1" s="1"/>
  <c r="Q2039" i="1" s="1"/>
  <c r="R2039" i="1" s="1"/>
  <c r="M2039" i="1"/>
  <c r="L2039" i="1"/>
  <c r="O2040" i="1"/>
  <c r="N2040" i="1"/>
  <c r="P2040" i="1" s="1"/>
  <c r="Q2040" i="1" s="1"/>
  <c r="R2040" i="1" s="1"/>
  <c r="M2040" i="1"/>
  <c r="L2040" i="1"/>
  <c r="O2041" i="1"/>
  <c r="N2041" i="1"/>
  <c r="P2041" i="1" s="1"/>
  <c r="Q2041" i="1" s="1"/>
  <c r="R2041" i="1" s="1"/>
  <c r="M2041" i="1"/>
  <c r="L2041" i="1"/>
  <c r="O2042" i="1"/>
  <c r="N2042" i="1"/>
  <c r="P2042" i="1" s="1"/>
  <c r="Q2042" i="1" s="1"/>
  <c r="R2042" i="1" s="1"/>
  <c r="M2042" i="1"/>
  <c r="L2042" i="1"/>
  <c r="S2043" i="1"/>
  <c r="T2043" i="1" s="1"/>
  <c r="O2044" i="1"/>
  <c r="N2044" i="1"/>
  <c r="P2044" i="1" s="1"/>
  <c r="Q2044" i="1" s="1"/>
  <c r="R2044" i="1" s="1"/>
  <c r="M2044" i="1"/>
  <c r="L2044" i="1"/>
  <c r="O2045" i="1"/>
  <c r="N2045" i="1"/>
  <c r="P2045" i="1" s="1"/>
  <c r="Q2045" i="1" s="1"/>
  <c r="R2045" i="1" s="1"/>
  <c r="M2045" i="1"/>
  <c r="L2045" i="1"/>
  <c r="O2046" i="1"/>
  <c r="N2046" i="1"/>
  <c r="P2046" i="1" s="1"/>
  <c r="Q2046" i="1" s="1"/>
  <c r="R2046" i="1" s="1"/>
  <c r="M2046" i="1"/>
  <c r="L2046" i="1"/>
  <c r="O2047" i="1"/>
  <c r="N2047" i="1"/>
  <c r="P2047" i="1" s="1"/>
  <c r="Q2047" i="1" s="1"/>
  <c r="R2047" i="1" s="1"/>
  <c r="M2047" i="1"/>
  <c r="L2047" i="1"/>
  <c r="S2048" i="1"/>
  <c r="T2048" i="1" s="1"/>
  <c r="O2049" i="1"/>
  <c r="N2049" i="1"/>
  <c r="P2049" i="1" s="1"/>
  <c r="Q2049" i="1" s="1"/>
  <c r="R2049" i="1" s="1"/>
  <c r="M2049" i="1"/>
  <c r="L2049" i="1"/>
  <c r="O2050" i="1"/>
  <c r="N2050" i="1"/>
  <c r="P2050" i="1" s="1"/>
  <c r="Q2050" i="1" s="1"/>
  <c r="R2050" i="1" s="1"/>
  <c r="M2050" i="1"/>
  <c r="L2050" i="1"/>
  <c r="O2051" i="1"/>
  <c r="N2051" i="1"/>
  <c r="P2051" i="1" s="1"/>
  <c r="Q2051" i="1" s="1"/>
  <c r="R2051" i="1" s="1"/>
  <c r="M2051" i="1"/>
  <c r="L2051" i="1"/>
  <c r="O2052" i="1"/>
  <c r="N2052" i="1"/>
  <c r="P2052" i="1" s="1"/>
  <c r="Q2052" i="1" s="1"/>
  <c r="R2052" i="1" s="1"/>
  <c r="M2052" i="1"/>
  <c r="L2052" i="1"/>
  <c r="O2053" i="1"/>
  <c r="N2053" i="1"/>
  <c r="P2053" i="1" s="1"/>
  <c r="Q2053" i="1" s="1"/>
  <c r="R2053" i="1" s="1"/>
  <c r="M2053" i="1"/>
  <c r="L2053" i="1"/>
  <c r="O2054" i="1"/>
  <c r="N2054" i="1"/>
  <c r="P2054" i="1" s="1"/>
  <c r="Q2054" i="1" s="1"/>
  <c r="R2054" i="1" s="1"/>
  <c r="M2054" i="1"/>
  <c r="L2054" i="1"/>
  <c r="S2055" i="1"/>
  <c r="T2055" i="1" s="1"/>
  <c r="O2056" i="1"/>
  <c r="N2056" i="1"/>
  <c r="P2056" i="1" s="1"/>
  <c r="Q2056" i="1" s="1"/>
  <c r="R2056" i="1" s="1"/>
  <c r="M2056" i="1"/>
  <c r="L2056" i="1"/>
  <c r="O2057" i="1"/>
  <c r="N2057" i="1"/>
  <c r="P2057" i="1" s="1"/>
  <c r="Q2057" i="1" s="1"/>
  <c r="R2057" i="1" s="1"/>
  <c r="M2057" i="1"/>
  <c r="L2057" i="1"/>
  <c r="O2058" i="1"/>
  <c r="N2058" i="1"/>
  <c r="P2058" i="1" s="1"/>
  <c r="Q2058" i="1" s="1"/>
  <c r="R2058" i="1" s="1"/>
  <c r="M2058" i="1"/>
  <c r="L2058" i="1"/>
  <c r="O2059" i="1"/>
  <c r="N2059" i="1"/>
  <c r="P2059" i="1" s="1"/>
  <c r="Q2059" i="1" s="1"/>
  <c r="R2059" i="1" s="1"/>
  <c r="M2059" i="1"/>
  <c r="L2059" i="1"/>
  <c r="O2060" i="1"/>
  <c r="N2060" i="1"/>
  <c r="P2060" i="1" s="1"/>
  <c r="Q2060" i="1" s="1"/>
  <c r="R2060" i="1" s="1"/>
  <c r="M2060" i="1"/>
  <c r="L2060" i="1"/>
  <c r="O2061" i="1"/>
  <c r="N2061" i="1"/>
  <c r="P2061" i="1" s="1"/>
  <c r="Q2061" i="1" s="1"/>
  <c r="R2061" i="1" s="1"/>
  <c r="M2061" i="1"/>
  <c r="L2061" i="1"/>
  <c r="S2062" i="1"/>
  <c r="T2062" i="1" s="1"/>
  <c r="O2063" i="1"/>
  <c r="N2063" i="1"/>
  <c r="P2063" i="1" s="1"/>
  <c r="Q2063" i="1" s="1"/>
  <c r="R2063" i="1" s="1"/>
  <c r="M2063" i="1"/>
  <c r="L2063" i="1"/>
  <c r="O2064" i="1"/>
  <c r="N2064" i="1"/>
  <c r="P2064" i="1" s="1"/>
  <c r="Q2064" i="1" s="1"/>
  <c r="R2064" i="1" s="1"/>
  <c r="M2064" i="1"/>
  <c r="L2064" i="1"/>
  <c r="O2065" i="1"/>
  <c r="N2065" i="1"/>
  <c r="P2065" i="1" s="1"/>
  <c r="Q2065" i="1" s="1"/>
  <c r="R2065" i="1" s="1"/>
  <c r="M2065" i="1"/>
  <c r="L2065" i="1"/>
  <c r="O2066" i="1"/>
  <c r="N2066" i="1"/>
  <c r="P2066" i="1" s="1"/>
  <c r="Q2066" i="1" s="1"/>
  <c r="R2066" i="1" s="1"/>
  <c r="M2066" i="1"/>
  <c r="L2066" i="1"/>
  <c r="O2067" i="1"/>
  <c r="N2067" i="1"/>
  <c r="P2067" i="1" s="1"/>
  <c r="Q2067" i="1" s="1"/>
  <c r="R2067" i="1" s="1"/>
  <c r="M2067" i="1"/>
  <c r="L2067" i="1"/>
  <c r="O2068" i="1"/>
  <c r="N2068" i="1"/>
  <c r="P2068" i="1" s="1"/>
  <c r="Q2068" i="1" s="1"/>
  <c r="R2068" i="1" s="1"/>
  <c r="M2068" i="1"/>
  <c r="L2068" i="1"/>
  <c r="O2069" i="1"/>
  <c r="N2069" i="1"/>
  <c r="P2069" i="1" s="1"/>
  <c r="Q2069" i="1" s="1"/>
  <c r="R2069" i="1" s="1"/>
  <c r="M2069" i="1"/>
  <c r="L2069" i="1"/>
  <c r="O2070" i="1"/>
  <c r="N2070" i="1"/>
  <c r="P2070" i="1" s="1"/>
  <c r="Q2070" i="1" s="1"/>
  <c r="R2070" i="1" s="1"/>
  <c r="M2070" i="1"/>
  <c r="L2070" i="1"/>
  <c r="S2071" i="1"/>
  <c r="T2071" i="1" s="1"/>
  <c r="O2072" i="1"/>
  <c r="N2072" i="1"/>
  <c r="P2072" i="1" s="1"/>
  <c r="Q2072" i="1" s="1"/>
  <c r="R2072" i="1" s="1"/>
  <c r="M2072" i="1"/>
  <c r="L2072" i="1"/>
  <c r="S2073" i="1"/>
  <c r="T2073" i="1" s="1"/>
  <c r="S2074" i="1"/>
  <c r="T2074" i="1" s="1"/>
  <c r="S2075" i="1"/>
  <c r="T2075" i="1" s="1"/>
  <c r="O2076" i="1"/>
  <c r="N2076" i="1"/>
  <c r="P2076" i="1" s="1"/>
  <c r="Q2076" i="1" s="1"/>
  <c r="R2076" i="1" s="1"/>
  <c r="M2076" i="1"/>
  <c r="L2076" i="1"/>
  <c r="S2077" i="1"/>
  <c r="T2077" i="1" s="1"/>
  <c r="O2078" i="1"/>
  <c r="N2078" i="1"/>
  <c r="P2078" i="1" s="1"/>
  <c r="Q2078" i="1" s="1"/>
  <c r="R2078" i="1" s="1"/>
  <c r="M2078" i="1"/>
  <c r="L2078" i="1"/>
  <c r="S2079" i="1"/>
  <c r="T2079" i="1" s="1"/>
  <c r="S2080" i="1"/>
  <c r="T2080" i="1" s="1"/>
  <c r="O2081" i="1"/>
  <c r="N2081" i="1"/>
  <c r="P2081" i="1" s="1"/>
  <c r="Q2081" i="1" s="1"/>
  <c r="R2081" i="1" s="1"/>
  <c r="M2081" i="1"/>
  <c r="L2081" i="1"/>
  <c r="O2082" i="1"/>
  <c r="N2082" i="1"/>
  <c r="P2082" i="1" s="1"/>
  <c r="Q2082" i="1" s="1"/>
  <c r="R2082" i="1" s="1"/>
  <c r="M2082" i="1"/>
  <c r="L2082" i="1"/>
  <c r="O2083" i="1"/>
  <c r="N2083" i="1"/>
  <c r="P2083" i="1" s="1"/>
  <c r="Q2083" i="1" s="1"/>
  <c r="R2083" i="1" s="1"/>
  <c r="M2083" i="1"/>
  <c r="L2083" i="1"/>
  <c r="O2084" i="1"/>
  <c r="N2084" i="1"/>
  <c r="P2084" i="1" s="1"/>
  <c r="Q2084" i="1" s="1"/>
  <c r="R2084" i="1" s="1"/>
  <c r="M2084" i="1"/>
  <c r="L2084" i="1"/>
  <c r="O2085" i="1"/>
  <c r="N2085" i="1"/>
  <c r="P2085" i="1" s="1"/>
  <c r="Q2085" i="1" s="1"/>
  <c r="R2085" i="1" s="1"/>
  <c r="M2085" i="1"/>
  <c r="L2085" i="1"/>
  <c r="O2086" i="1"/>
  <c r="N2086" i="1"/>
  <c r="P2086" i="1" s="1"/>
  <c r="Q2086" i="1" s="1"/>
  <c r="R2086" i="1" s="1"/>
  <c r="M2086" i="1"/>
  <c r="L2086" i="1"/>
  <c r="S2087" i="1"/>
  <c r="T2087" i="1" s="1"/>
  <c r="O2088" i="1"/>
  <c r="N2088" i="1"/>
  <c r="P2088" i="1" s="1"/>
  <c r="Q2088" i="1" s="1"/>
  <c r="R2088" i="1" s="1"/>
  <c r="M2088" i="1"/>
  <c r="L2088" i="1"/>
  <c r="S2089" i="1"/>
  <c r="T2089" i="1" s="1"/>
  <c r="O2090" i="1"/>
  <c r="N2090" i="1"/>
  <c r="P2090" i="1" s="1"/>
  <c r="Q2090" i="1" s="1"/>
  <c r="R2090" i="1" s="1"/>
  <c r="M2090" i="1"/>
  <c r="L2090" i="1"/>
  <c r="O2091" i="1"/>
  <c r="N2091" i="1"/>
  <c r="P2091" i="1" s="1"/>
  <c r="Q2091" i="1" s="1"/>
  <c r="R2091" i="1" s="1"/>
  <c r="M2091" i="1"/>
  <c r="L2091" i="1"/>
  <c r="O2092" i="1"/>
  <c r="N2092" i="1"/>
  <c r="P2092" i="1" s="1"/>
  <c r="Q2092" i="1" s="1"/>
  <c r="R2092" i="1" s="1"/>
  <c r="M2092" i="1"/>
  <c r="L2092" i="1"/>
  <c r="O2093" i="1"/>
  <c r="N2093" i="1"/>
  <c r="P2093" i="1" s="1"/>
  <c r="Q2093" i="1" s="1"/>
  <c r="R2093" i="1" s="1"/>
  <c r="M2093" i="1"/>
  <c r="L2093" i="1"/>
  <c r="O2094" i="1"/>
  <c r="N2094" i="1"/>
  <c r="P2094" i="1" s="1"/>
  <c r="Q2094" i="1" s="1"/>
  <c r="R2094" i="1" s="1"/>
  <c r="M2094" i="1"/>
  <c r="L2094" i="1"/>
  <c r="O2095" i="1"/>
  <c r="N2095" i="1"/>
  <c r="P2095" i="1" s="1"/>
  <c r="Q2095" i="1" s="1"/>
  <c r="R2095" i="1" s="1"/>
  <c r="M2095" i="1"/>
  <c r="L2095" i="1"/>
  <c r="O2096" i="1"/>
  <c r="N2096" i="1"/>
  <c r="P2096" i="1" s="1"/>
  <c r="Q2096" i="1" s="1"/>
  <c r="R2096" i="1" s="1"/>
  <c r="M2096" i="1"/>
  <c r="L2096" i="1"/>
  <c r="O2097" i="1"/>
  <c r="N2097" i="1"/>
  <c r="P2097" i="1" s="1"/>
  <c r="Q2097" i="1" s="1"/>
  <c r="R2097" i="1" s="1"/>
  <c r="M2097" i="1"/>
  <c r="L2097" i="1"/>
  <c r="O2098" i="1"/>
  <c r="N2098" i="1"/>
  <c r="P2098" i="1" s="1"/>
  <c r="Q2098" i="1" s="1"/>
  <c r="R2098" i="1" s="1"/>
  <c r="M2098" i="1"/>
  <c r="L2098" i="1"/>
  <c r="O2099" i="1"/>
  <c r="N2099" i="1"/>
  <c r="P2099" i="1" s="1"/>
  <c r="Q2099" i="1" s="1"/>
  <c r="R2099" i="1" s="1"/>
  <c r="M2099" i="1"/>
  <c r="L2099" i="1"/>
  <c r="O2100" i="1"/>
  <c r="N2100" i="1"/>
  <c r="P2100" i="1" s="1"/>
  <c r="Q2100" i="1" s="1"/>
  <c r="R2100" i="1" s="1"/>
  <c r="M2100" i="1"/>
  <c r="L2100" i="1"/>
  <c r="S2101" i="1"/>
  <c r="T2101" i="1" s="1"/>
  <c r="O2102" i="1"/>
  <c r="N2102" i="1"/>
  <c r="P2102" i="1" s="1"/>
  <c r="Q2102" i="1" s="1"/>
  <c r="R2102" i="1" s="1"/>
  <c r="M2102" i="1"/>
  <c r="L2102" i="1"/>
  <c r="S2103" i="1"/>
  <c r="T2103" i="1" s="1"/>
  <c r="O2104" i="1"/>
  <c r="N2104" i="1"/>
  <c r="P2104" i="1" s="1"/>
  <c r="Q2104" i="1" s="1"/>
  <c r="R2104" i="1" s="1"/>
  <c r="M2104" i="1"/>
  <c r="L2104" i="1"/>
  <c r="O2105" i="1"/>
  <c r="N2105" i="1"/>
  <c r="P2105" i="1" s="1"/>
  <c r="Q2105" i="1" s="1"/>
  <c r="R2105" i="1" s="1"/>
  <c r="M2105" i="1"/>
  <c r="L2105" i="1"/>
  <c r="O2106" i="1"/>
  <c r="N2106" i="1"/>
  <c r="P2106" i="1" s="1"/>
  <c r="Q2106" i="1" s="1"/>
  <c r="R2106" i="1" s="1"/>
  <c r="M2106" i="1"/>
  <c r="L2106" i="1"/>
  <c r="O2107" i="1"/>
  <c r="N2107" i="1"/>
  <c r="P2107" i="1" s="1"/>
  <c r="Q2107" i="1" s="1"/>
  <c r="R2107" i="1" s="1"/>
  <c r="M2107" i="1"/>
  <c r="L2107" i="1"/>
  <c r="O2108" i="1"/>
  <c r="N2108" i="1"/>
  <c r="P2108" i="1" s="1"/>
  <c r="Q2108" i="1" s="1"/>
  <c r="R2108" i="1" s="1"/>
  <c r="M2108" i="1"/>
  <c r="L2108" i="1"/>
  <c r="O2109" i="1"/>
  <c r="N2109" i="1"/>
  <c r="P2109" i="1" s="1"/>
  <c r="Q2109" i="1" s="1"/>
  <c r="R2109" i="1" s="1"/>
  <c r="M2109" i="1"/>
  <c r="L2109" i="1"/>
  <c r="S2110" i="1"/>
  <c r="T2110" i="1" s="1"/>
  <c r="O2111" i="1"/>
  <c r="N2111" i="1"/>
  <c r="P2111" i="1" s="1"/>
  <c r="Q2111" i="1" s="1"/>
  <c r="R2111" i="1" s="1"/>
  <c r="M2111" i="1"/>
  <c r="L2111" i="1"/>
  <c r="O2112" i="1"/>
  <c r="N2112" i="1"/>
  <c r="P2112" i="1" s="1"/>
  <c r="Q2112" i="1" s="1"/>
  <c r="R2112" i="1" s="1"/>
  <c r="M2112" i="1"/>
  <c r="L2112" i="1"/>
  <c r="O2113" i="1"/>
  <c r="N2113" i="1"/>
  <c r="P2113" i="1" s="1"/>
  <c r="Q2113" i="1" s="1"/>
  <c r="R2113" i="1" s="1"/>
  <c r="M2113" i="1"/>
  <c r="L2113" i="1"/>
  <c r="O2114" i="1"/>
  <c r="N2114" i="1"/>
  <c r="P2114" i="1" s="1"/>
  <c r="Q2114" i="1" s="1"/>
  <c r="R2114" i="1" s="1"/>
  <c r="M2114" i="1"/>
  <c r="L2114" i="1"/>
  <c r="O2115" i="1"/>
  <c r="N2115" i="1"/>
  <c r="P2115" i="1" s="1"/>
  <c r="Q2115" i="1" s="1"/>
  <c r="R2115" i="1" s="1"/>
  <c r="M2115" i="1"/>
  <c r="L2115" i="1"/>
  <c r="O2116" i="1"/>
  <c r="N2116" i="1"/>
  <c r="P2116" i="1" s="1"/>
  <c r="Q2116" i="1" s="1"/>
  <c r="R2116" i="1" s="1"/>
  <c r="M2116" i="1"/>
  <c r="L2116" i="1"/>
  <c r="S2117" i="1"/>
  <c r="T2117" i="1" s="1"/>
  <c r="O2118" i="1"/>
  <c r="N2118" i="1"/>
  <c r="P2118" i="1" s="1"/>
  <c r="Q2118" i="1" s="1"/>
  <c r="R2118" i="1" s="1"/>
  <c r="M2118" i="1"/>
  <c r="L2118" i="1"/>
  <c r="O2119" i="1"/>
  <c r="N2119" i="1"/>
  <c r="P2119" i="1" s="1"/>
  <c r="Q2119" i="1" s="1"/>
  <c r="R2119" i="1" s="1"/>
  <c r="M2119" i="1"/>
  <c r="L2119" i="1"/>
  <c r="O2120" i="1"/>
  <c r="N2120" i="1"/>
  <c r="P2120" i="1" s="1"/>
  <c r="Q2120" i="1" s="1"/>
  <c r="R2120" i="1" s="1"/>
  <c r="M2120" i="1"/>
  <c r="L2120" i="1"/>
  <c r="O2121" i="1"/>
  <c r="N2121" i="1"/>
  <c r="P2121" i="1" s="1"/>
  <c r="Q2121" i="1" s="1"/>
  <c r="R2121" i="1" s="1"/>
  <c r="M2121" i="1"/>
  <c r="L2121" i="1"/>
  <c r="O2122" i="1"/>
  <c r="N2122" i="1"/>
  <c r="P2122" i="1" s="1"/>
  <c r="Q2122" i="1" s="1"/>
  <c r="R2122" i="1" s="1"/>
  <c r="M2122" i="1"/>
  <c r="L2122" i="1"/>
  <c r="O2123" i="1"/>
  <c r="N2123" i="1"/>
  <c r="P2123" i="1" s="1"/>
  <c r="Q2123" i="1" s="1"/>
  <c r="R2123" i="1" s="1"/>
  <c r="M2123" i="1"/>
  <c r="L2123" i="1"/>
  <c r="S2124" i="1"/>
  <c r="T2124" i="1" s="1"/>
  <c r="O2125" i="1"/>
  <c r="N2125" i="1"/>
  <c r="P2125" i="1" s="1"/>
  <c r="Q2125" i="1" s="1"/>
  <c r="R2125" i="1" s="1"/>
  <c r="M2125" i="1"/>
  <c r="L2125" i="1"/>
  <c r="O2126" i="1"/>
  <c r="N2126" i="1"/>
  <c r="P2126" i="1" s="1"/>
  <c r="Q2126" i="1" s="1"/>
  <c r="R2126" i="1" s="1"/>
  <c r="M2126" i="1"/>
  <c r="L2126" i="1"/>
  <c r="O2127" i="1"/>
  <c r="N2127" i="1"/>
  <c r="P2127" i="1" s="1"/>
  <c r="Q2127" i="1" s="1"/>
  <c r="R2127" i="1" s="1"/>
  <c r="M2127" i="1"/>
  <c r="L2127" i="1"/>
  <c r="O2128" i="1"/>
  <c r="N2128" i="1"/>
  <c r="P2128" i="1" s="1"/>
  <c r="Q2128" i="1" s="1"/>
  <c r="R2128" i="1" s="1"/>
  <c r="M2128" i="1"/>
  <c r="L2128" i="1"/>
  <c r="O2129" i="1"/>
  <c r="N2129" i="1"/>
  <c r="P2129" i="1" s="1"/>
  <c r="Q2129" i="1" s="1"/>
  <c r="R2129" i="1" s="1"/>
  <c r="M2129" i="1"/>
  <c r="L2129" i="1"/>
  <c r="O2130" i="1"/>
  <c r="N2130" i="1"/>
  <c r="P2130" i="1" s="1"/>
  <c r="Q2130" i="1" s="1"/>
  <c r="R2130" i="1" s="1"/>
  <c r="M2130" i="1"/>
  <c r="L2130" i="1"/>
  <c r="S2131" i="1"/>
  <c r="T2131" i="1" s="1"/>
  <c r="O2132" i="1"/>
  <c r="N2132" i="1"/>
  <c r="P2132" i="1" s="1"/>
  <c r="Q2132" i="1" s="1"/>
  <c r="R2132" i="1" s="1"/>
  <c r="M2132" i="1"/>
  <c r="L2132" i="1"/>
  <c r="S2133" i="1"/>
  <c r="T2133" i="1" s="1"/>
  <c r="O2134" i="1"/>
  <c r="N2134" i="1"/>
  <c r="P2134" i="1" s="1"/>
  <c r="Q2134" i="1" s="1"/>
  <c r="R2134" i="1" s="1"/>
  <c r="M2134" i="1"/>
  <c r="L2134" i="1"/>
  <c r="O2135" i="1"/>
  <c r="N2135" i="1"/>
  <c r="P2135" i="1" s="1"/>
  <c r="Q2135" i="1" s="1"/>
  <c r="R2135" i="1" s="1"/>
  <c r="M2135" i="1"/>
  <c r="L2135" i="1"/>
  <c r="O2136" i="1"/>
  <c r="N2136" i="1"/>
  <c r="P2136" i="1" s="1"/>
  <c r="Q2136" i="1" s="1"/>
  <c r="R2136" i="1" s="1"/>
  <c r="M2136" i="1"/>
  <c r="L2136" i="1"/>
  <c r="O2137" i="1"/>
  <c r="N2137" i="1"/>
  <c r="P2137" i="1" s="1"/>
  <c r="Q2137" i="1" s="1"/>
  <c r="R2137" i="1" s="1"/>
  <c r="M2137" i="1"/>
  <c r="L2137" i="1"/>
  <c r="O2138" i="1"/>
  <c r="N2138" i="1"/>
  <c r="P2138" i="1" s="1"/>
  <c r="Q2138" i="1" s="1"/>
  <c r="R2138" i="1" s="1"/>
  <c r="M2138" i="1"/>
  <c r="L2138" i="1"/>
  <c r="O2139" i="1"/>
  <c r="N2139" i="1"/>
  <c r="P2139" i="1" s="1"/>
  <c r="Q2139" i="1" s="1"/>
  <c r="R2139" i="1" s="1"/>
  <c r="M2139" i="1"/>
  <c r="L2139" i="1"/>
  <c r="S2140" i="1"/>
  <c r="T2140" i="1" s="1"/>
  <c r="O2141" i="1"/>
  <c r="N2141" i="1"/>
  <c r="P2141" i="1" s="1"/>
  <c r="Q2141" i="1" s="1"/>
  <c r="R2141" i="1" s="1"/>
  <c r="M2141" i="1"/>
  <c r="L2141" i="1"/>
  <c r="O2142" i="1"/>
  <c r="N2142" i="1"/>
  <c r="P2142" i="1" s="1"/>
  <c r="Q2142" i="1" s="1"/>
  <c r="R2142" i="1" s="1"/>
  <c r="M2142" i="1"/>
  <c r="L2142" i="1"/>
  <c r="O2143" i="1"/>
  <c r="N2143" i="1"/>
  <c r="P2143" i="1" s="1"/>
  <c r="Q2143" i="1" s="1"/>
  <c r="R2143" i="1" s="1"/>
  <c r="M2143" i="1"/>
  <c r="L2143" i="1"/>
  <c r="O2144" i="1"/>
  <c r="N2144" i="1"/>
  <c r="P2144" i="1" s="1"/>
  <c r="Q2144" i="1" s="1"/>
  <c r="R2144" i="1" s="1"/>
  <c r="M2144" i="1"/>
  <c r="L2144" i="1"/>
  <c r="O2145" i="1"/>
  <c r="N2145" i="1"/>
  <c r="P2145" i="1" s="1"/>
  <c r="Q2145" i="1" s="1"/>
  <c r="R2145" i="1" s="1"/>
  <c r="M2145" i="1"/>
  <c r="L2145" i="1"/>
  <c r="O2146" i="1"/>
  <c r="N2146" i="1"/>
  <c r="P2146" i="1" s="1"/>
  <c r="Q2146" i="1" s="1"/>
  <c r="R2146" i="1" s="1"/>
  <c r="M2146" i="1"/>
  <c r="L2146" i="1"/>
  <c r="S2147" i="1"/>
  <c r="T2147" i="1" s="1"/>
  <c r="O2148" i="1"/>
  <c r="N2148" i="1"/>
  <c r="P2148" i="1" s="1"/>
  <c r="Q2148" i="1" s="1"/>
  <c r="R2148" i="1" s="1"/>
  <c r="M2148" i="1"/>
  <c r="L2148" i="1"/>
  <c r="O2149" i="1"/>
  <c r="N2149" i="1"/>
  <c r="P2149" i="1" s="1"/>
  <c r="Q2149" i="1" s="1"/>
  <c r="R2149" i="1" s="1"/>
  <c r="M2149" i="1"/>
  <c r="L2149" i="1"/>
  <c r="O2150" i="1"/>
  <c r="N2150" i="1"/>
  <c r="P2150" i="1" s="1"/>
  <c r="Q2150" i="1" s="1"/>
  <c r="R2150" i="1" s="1"/>
  <c r="M2150" i="1"/>
  <c r="L2150" i="1"/>
  <c r="O2151" i="1"/>
  <c r="N2151" i="1"/>
  <c r="P2151" i="1" s="1"/>
  <c r="Q2151" i="1" s="1"/>
  <c r="R2151" i="1" s="1"/>
  <c r="M2151" i="1"/>
  <c r="L2151" i="1"/>
  <c r="O2152" i="1"/>
  <c r="N2152" i="1"/>
  <c r="P2152" i="1" s="1"/>
  <c r="Q2152" i="1" s="1"/>
  <c r="R2152" i="1" s="1"/>
  <c r="M2152" i="1"/>
  <c r="L2152" i="1"/>
  <c r="O2153" i="1"/>
  <c r="N2153" i="1"/>
  <c r="P2153" i="1" s="1"/>
  <c r="Q2153" i="1" s="1"/>
  <c r="R2153" i="1" s="1"/>
  <c r="M2153" i="1"/>
  <c r="L2153" i="1"/>
  <c r="S2154" i="1"/>
  <c r="T2154" i="1" s="1"/>
  <c r="O2155" i="1"/>
  <c r="N2155" i="1"/>
  <c r="P2155" i="1" s="1"/>
  <c r="Q2155" i="1" s="1"/>
  <c r="R2155" i="1" s="1"/>
  <c r="M2155" i="1"/>
  <c r="L2155" i="1"/>
  <c r="O2156" i="1"/>
  <c r="N2156" i="1"/>
  <c r="P2156" i="1" s="1"/>
  <c r="Q2156" i="1" s="1"/>
  <c r="R2156" i="1" s="1"/>
  <c r="M2156" i="1"/>
  <c r="L2156" i="1"/>
  <c r="O2157" i="1"/>
  <c r="N2157" i="1"/>
  <c r="P2157" i="1" s="1"/>
  <c r="Q2157" i="1" s="1"/>
  <c r="R2157" i="1" s="1"/>
  <c r="M2157" i="1"/>
  <c r="L2157" i="1"/>
  <c r="O2158" i="1"/>
  <c r="N2158" i="1"/>
  <c r="P2158" i="1" s="1"/>
  <c r="Q2158" i="1" s="1"/>
  <c r="R2158" i="1" s="1"/>
  <c r="M2158" i="1"/>
  <c r="L2158" i="1"/>
  <c r="O2159" i="1"/>
  <c r="N2159" i="1"/>
  <c r="P2159" i="1" s="1"/>
  <c r="Q2159" i="1" s="1"/>
  <c r="R2159" i="1" s="1"/>
  <c r="M2159" i="1"/>
  <c r="L2159" i="1"/>
  <c r="O2160" i="1"/>
  <c r="N2160" i="1"/>
  <c r="P2160" i="1" s="1"/>
  <c r="Q2160" i="1" s="1"/>
  <c r="R2160" i="1" s="1"/>
  <c r="M2160" i="1"/>
  <c r="L2160" i="1"/>
  <c r="S2161" i="1"/>
  <c r="T2161" i="1" s="1"/>
  <c r="O2162" i="1"/>
  <c r="N2162" i="1"/>
  <c r="P2162" i="1" s="1"/>
  <c r="Q2162" i="1" s="1"/>
  <c r="R2162" i="1" s="1"/>
  <c r="M2162" i="1"/>
  <c r="L2162" i="1"/>
  <c r="S2163" i="1"/>
  <c r="T2163" i="1" s="1"/>
  <c r="S2164" i="1"/>
  <c r="T2164" i="1" s="1"/>
  <c r="O2165" i="1"/>
  <c r="N2165" i="1"/>
  <c r="P2165" i="1" s="1"/>
  <c r="Q2165" i="1" s="1"/>
  <c r="R2165" i="1" s="1"/>
  <c r="M2165" i="1"/>
  <c r="L2165" i="1"/>
  <c r="O2166" i="1"/>
  <c r="N2166" i="1"/>
  <c r="P2166" i="1" s="1"/>
  <c r="Q2166" i="1" s="1"/>
  <c r="R2166" i="1" s="1"/>
  <c r="M2166" i="1"/>
  <c r="L2166" i="1"/>
  <c r="O2167" i="1"/>
  <c r="N2167" i="1"/>
  <c r="P2167" i="1" s="1"/>
  <c r="Q2167" i="1" s="1"/>
  <c r="R2167" i="1" s="1"/>
  <c r="M2167" i="1"/>
  <c r="L2167" i="1"/>
  <c r="O2168" i="1"/>
  <c r="N2168" i="1"/>
  <c r="P2168" i="1" s="1"/>
  <c r="Q2168" i="1" s="1"/>
  <c r="R2168" i="1" s="1"/>
  <c r="M2168" i="1"/>
  <c r="L2168" i="1"/>
  <c r="O2169" i="1"/>
  <c r="N2169" i="1"/>
  <c r="P2169" i="1" s="1"/>
  <c r="Q2169" i="1" s="1"/>
  <c r="R2169" i="1" s="1"/>
  <c r="M2169" i="1"/>
  <c r="L2169" i="1"/>
  <c r="S2170" i="1"/>
  <c r="T2170" i="1" s="1"/>
  <c r="O2171" i="1"/>
  <c r="N2171" i="1"/>
  <c r="P2171" i="1" s="1"/>
  <c r="Q2171" i="1" s="1"/>
  <c r="R2171" i="1" s="1"/>
  <c r="M2171" i="1"/>
  <c r="L2171" i="1"/>
  <c r="O2172" i="1"/>
  <c r="N2172" i="1"/>
  <c r="P2172" i="1" s="1"/>
  <c r="Q2172" i="1" s="1"/>
  <c r="R2172" i="1" s="1"/>
  <c r="M2172" i="1"/>
  <c r="L2172" i="1"/>
  <c r="O2173" i="1"/>
  <c r="N2173" i="1"/>
  <c r="P2173" i="1" s="1"/>
  <c r="Q2173" i="1" s="1"/>
  <c r="R2173" i="1" s="1"/>
  <c r="M2173" i="1"/>
  <c r="L2173" i="1"/>
  <c r="O2174" i="1"/>
  <c r="N2174" i="1"/>
  <c r="P2174" i="1" s="1"/>
  <c r="Q2174" i="1" s="1"/>
  <c r="R2174" i="1" s="1"/>
  <c r="M2174" i="1"/>
  <c r="L2174" i="1"/>
  <c r="O2175" i="1"/>
  <c r="N2175" i="1"/>
  <c r="P2175" i="1" s="1"/>
  <c r="Q2175" i="1" s="1"/>
  <c r="R2175" i="1" s="1"/>
  <c r="M2175" i="1"/>
  <c r="L2175" i="1"/>
  <c r="O2176" i="1"/>
  <c r="N2176" i="1"/>
  <c r="P2176" i="1" s="1"/>
  <c r="Q2176" i="1" s="1"/>
  <c r="R2176" i="1" s="1"/>
  <c r="M2176" i="1"/>
  <c r="L2176" i="1"/>
  <c r="S2177" i="1"/>
  <c r="T2177" i="1" s="1"/>
  <c r="O2178" i="1"/>
  <c r="N2178" i="1"/>
  <c r="P2178" i="1" s="1"/>
  <c r="Q2178" i="1" s="1"/>
  <c r="R2178" i="1" s="1"/>
  <c r="M2178" i="1"/>
  <c r="L2178" i="1"/>
  <c r="O2179" i="1"/>
  <c r="N2179" i="1"/>
  <c r="P2179" i="1" s="1"/>
  <c r="Q2179" i="1" s="1"/>
  <c r="R2179" i="1" s="1"/>
  <c r="M2179" i="1"/>
  <c r="L2179" i="1"/>
  <c r="O2180" i="1"/>
  <c r="N2180" i="1"/>
  <c r="P2180" i="1" s="1"/>
  <c r="Q2180" i="1" s="1"/>
  <c r="R2180" i="1" s="1"/>
  <c r="M2180" i="1"/>
  <c r="L2180" i="1"/>
  <c r="O2181" i="1"/>
  <c r="N2181" i="1"/>
  <c r="P2181" i="1" s="1"/>
  <c r="Q2181" i="1" s="1"/>
  <c r="R2181" i="1" s="1"/>
  <c r="M2181" i="1"/>
  <c r="L2181" i="1"/>
  <c r="O2182" i="1"/>
  <c r="N2182" i="1"/>
  <c r="P2182" i="1" s="1"/>
  <c r="Q2182" i="1" s="1"/>
  <c r="R2182" i="1" s="1"/>
  <c r="M2182" i="1"/>
  <c r="L2182" i="1"/>
  <c r="O2183" i="1"/>
  <c r="N2183" i="1"/>
  <c r="P2183" i="1" s="1"/>
  <c r="Q2183" i="1" s="1"/>
  <c r="R2183" i="1" s="1"/>
  <c r="M2183" i="1"/>
  <c r="L2183" i="1"/>
  <c r="S2184" i="1"/>
  <c r="T2184" i="1" s="1"/>
  <c r="O2185" i="1"/>
  <c r="N2185" i="1"/>
  <c r="P2185" i="1" s="1"/>
  <c r="Q2185" i="1" s="1"/>
  <c r="R2185" i="1" s="1"/>
  <c r="M2185" i="1"/>
  <c r="L2185" i="1"/>
  <c r="O2186" i="1"/>
  <c r="N2186" i="1"/>
  <c r="P2186" i="1" s="1"/>
  <c r="Q2186" i="1" s="1"/>
  <c r="R2186" i="1" s="1"/>
  <c r="M2186" i="1"/>
  <c r="L2186" i="1"/>
  <c r="O2187" i="1"/>
  <c r="N2187" i="1"/>
  <c r="P2187" i="1" s="1"/>
  <c r="Q2187" i="1" s="1"/>
  <c r="R2187" i="1" s="1"/>
  <c r="M2187" i="1"/>
  <c r="L2187" i="1"/>
  <c r="O2188" i="1"/>
  <c r="N2188" i="1"/>
  <c r="P2188" i="1" s="1"/>
  <c r="Q2188" i="1" s="1"/>
  <c r="R2188" i="1" s="1"/>
  <c r="M2188" i="1"/>
  <c r="L2188" i="1"/>
  <c r="O2189" i="1"/>
  <c r="N2189" i="1"/>
  <c r="P2189" i="1" s="1"/>
  <c r="Q2189" i="1" s="1"/>
  <c r="R2189" i="1" s="1"/>
  <c r="M2189" i="1"/>
  <c r="L2189" i="1"/>
  <c r="O2190" i="1"/>
  <c r="N2190" i="1"/>
  <c r="P2190" i="1" s="1"/>
  <c r="Q2190" i="1" s="1"/>
  <c r="R2190" i="1" s="1"/>
  <c r="M2190" i="1"/>
  <c r="L2190" i="1"/>
  <c r="S2191" i="1"/>
  <c r="T2191" i="1" s="1"/>
  <c r="O2192" i="1"/>
  <c r="N2192" i="1"/>
  <c r="P2192" i="1" s="1"/>
  <c r="Q2192" i="1" s="1"/>
  <c r="R2192" i="1" s="1"/>
  <c r="M2192" i="1"/>
  <c r="L2192" i="1"/>
  <c r="S2193" i="1"/>
  <c r="T2193" i="1" s="1"/>
  <c r="O2194" i="1"/>
  <c r="N2194" i="1"/>
  <c r="P2194" i="1" s="1"/>
  <c r="Q2194" i="1" s="1"/>
  <c r="R2194" i="1" s="1"/>
  <c r="M2194" i="1"/>
  <c r="L2194" i="1"/>
  <c r="O2195" i="1"/>
  <c r="N2195" i="1"/>
  <c r="P2195" i="1" s="1"/>
  <c r="Q2195" i="1" s="1"/>
  <c r="R2195" i="1" s="1"/>
  <c r="M2195" i="1"/>
  <c r="L2195" i="1"/>
  <c r="O2196" i="1"/>
  <c r="N2196" i="1"/>
  <c r="P2196" i="1" s="1"/>
  <c r="Q2196" i="1" s="1"/>
  <c r="R2196" i="1" s="1"/>
  <c r="M2196" i="1"/>
  <c r="L2196" i="1"/>
  <c r="O2197" i="1"/>
  <c r="N2197" i="1"/>
  <c r="P2197" i="1" s="1"/>
  <c r="Q2197" i="1" s="1"/>
  <c r="R2197" i="1" s="1"/>
  <c r="M2197" i="1"/>
  <c r="L2197" i="1"/>
  <c r="O2198" i="1"/>
  <c r="N2198" i="1"/>
  <c r="P2198" i="1" s="1"/>
  <c r="Q2198" i="1" s="1"/>
  <c r="R2198" i="1" s="1"/>
  <c r="M2198" i="1"/>
  <c r="L2198" i="1"/>
  <c r="O2199" i="1"/>
  <c r="N2199" i="1"/>
  <c r="P2199" i="1" s="1"/>
  <c r="Q2199" i="1" s="1"/>
  <c r="R2199" i="1" s="1"/>
  <c r="M2199" i="1"/>
  <c r="L2199" i="1"/>
  <c r="S2200" i="1"/>
  <c r="T2200" i="1" s="1"/>
  <c r="O2201" i="1"/>
  <c r="N2201" i="1"/>
  <c r="P2201" i="1" s="1"/>
  <c r="Q2201" i="1" s="1"/>
  <c r="R2201" i="1" s="1"/>
  <c r="M2201" i="1"/>
  <c r="L2201" i="1"/>
  <c r="O2202" i="1"/>
  <c r="N2202" i="1"/>
  <c r="P2202" i="1" s="1"/>
  <c r="Q2202" i="1" s="1"/>
  <c r="R2202" i="1" s="1"/>
  <c r="M2202" i="1"/>
  <c r="L2202" i="1"/>
  <c r="O2203" i="1"/>
  <c r="N2203" i="1"/>
  <c r="P2203" i="1" s="1"/>
  <c r="Q2203" i="1" s="1"/>
  <c r="R2203" i="1" s="1"/>
  <c r="M2203" i="1"/>
  <c r="L2203" i="1"/>
  <c r="O2204" i="1"/>
  <c r="N2204" i="1"/>
  <c r="P2204" i="1" s="1"/>
  <c r="Q2204" i="1" s="1"/>
  <c r="R2204" i="1" s="1"/>
  <c r="M2204" i="1"/>
  <c r="L2204" i="1"/>
  <c r="O2205" i="1"/>
  <c r="N2205" i="1"/>
  <c r="P2205" i="1" s="1"/>
  <c r="Q2205" i="1" s="1"/>
  <c r="R2205" i="1" s="1"/>
  <c r="M2205" i="1"/>
  <c r="L2205" i="1"/>
  <c r="O2206" i="1"/>
  <c r="N2206" i="1"/>
  <c r="P2206" i="1" s="1"/>
  <c r="Q2206" i="1" s="1"/>
  <c r="R2206" i="1" s="1"/>
  <c r="M2206" i="1"/>
  <c r="L2206" i="1"/>
  <c r="S2207" i="1"/>
  <c r="T2207" i="1" s="1"/>
  <c r="O2208" i="1"/>
  <c r="N2208" i="1"/>
  <c r="P2208" i="1" s="1"/>
  <c r="Q2208" i="1" s="1"/>
  <c r="R2208" i="1" s="1"/>
  <c r="M2208" i="1"/>
  <c r="L2208" i="1"/>
  <c r="O2209" i="1"/>
  <c r="N2209" i="1"/>
  <c r="P2209" i="1" s="1"/>
  <c r="Q2209" i="1" s="1"/>
  <c r="R2209" i="1" s="1"/>
  <c r="M2209" i="1"/>
  <c r="L2209" i="1"/>
  <c r="O2210" i="1"/>
  <c r="N2210" i="1"/>
  <c r="P2210" i="1" s="1"/>
  <c r="Q2210" i="1" s="1"/>
  <c r="R2210" i="1" s="1"/>
  <c r="M2210" i="1"/>
  <c r="L2210" i="1"/>
  <c r="O2211" i="1"/>
  <c r="N2211" i="1"/>
  <c r="P2211" i="1" s="1"/>
  <c r="Q2211" i="1" s="1"/>
  <c r="R2211" i="1" s="1"/>
  <c r="M2211" i="1"/>
  <c r="L2211" i="1"/>
  <c r="O2212" i="1"/>
  <c r="N2212" i="1"/>
  <c r="P2212" i="1" s="1"/>
  <c r="Q2212" i="1" s="1"/>
  <c r="R2212" i="1" s="1"/>
  <c r="M2212" i="1"/>
  <c r="L2212" i="1"/>
  <c r="O2213" i="1"/>
  <c r="N2213" i="1"/>
  <c r="P2213" i="1" s="1"/>
  <c r="Q2213" i="1" s="1"/>
  <c r="R2213" i="1" s="1"/>
  <c r="M2213" i="1"/>
  <c r="L2213" i="1"/>
  <c r="S2214" i="1"/>
  <c r="T2214" i="1" s="1"/>
  <c r="O2215" i="1"/>
  <c r="N2215" i="1"/>
  <c r="P2215" i="1" s="1"/>
  <c r="Q2215" i="1" s="1"/>
  <c r="R2215" i="1" s="1"/>
  <c r="M2215" i="1"/>
  <c r="L2215" i="1"/>
  <c r="O2216" i="1"/>
  <c r="N2216" i="1"/>
  <c r="P2216" i="1" s="1"/>
  <c r="Q2216" i="1" s="1"/>
  <c r="R2216" i="1" s="1"/>
  <c r="M2216" i="1"/>
  <c r="L2216" i="1"/>
  <c r="O2217" i="1"/>
  <c r="N2217" i="1"/>
  <c r="P2217" i="1" s="1"/>
  <c r="Q2217" i="1" s="1"/>
  <c r="R2217" i="1" s="1"/>
  <c r="M2217" i="1"/>
  <c r="L2217" i="1"/>
  <c r="O2218" i="1"/>
  <c r="N2218" i="1"/>
  <c r="P2218" i="1" s="1"/>
  <c r="Q2218" i="1" s="1"/>
  <c r="R2218" i="1" s="1"/>
  <c r="M2218" i="1"/>
  <c r="L2218" i="1"/>
  <c r="O2219" i="1"/>
  <c r="N2219" i="1"/>
  <c r="P2219" i="1" s="1"/>
  <c r="Q2219" i="1" s="1"/>
  <c r="R2219" i="1" s="1"/>
  <c r="M2219" i="1"/>
  <c r="L2219" i="1"/>
  <c r="O2220" i="1"/>
  <c r="N2220" i="1"/>
  <c r="P2220" i="1" s="1"/>
  <c r="Q2220" i="1" s="1"/>
  <c r="R2220" i="1" s="1"/>
  <c r="M2220" i="1"/>
  <c r="L2220" i="1"/>
  <c r="S2221" i="1"/>
  <c r="T2221" i="1" s="1"/>
  <c r="S2222" i="1"/>
  <c r="T2222" i="1" s="1"/>
  <c r="O2223" i="1"/>
  <c r="N2223" i="1"/>
  <c r="P2223" i="1" s="1"/>
  <c r="Q2223" i="1" s="1"/>
  <c r="R2223" i="1" s="1"/>
  <c r="M2223" i="1"/>
  <c r="L2223" i="1"/>
  <c r="O2224" i="1"/>
  <c r="N2224" i="1"/>
  <c r="P2224" i="1" s="1"/>
  <c r="Q2224" i="1" s="1"/>
  <c r="R2224" i="1" s="1"/>
  <c r="M2224" i="1"/>
  <c r="L2224" i="1"/>
  <c r="O2225" i="1"/>
  <c r="N2225" i="1"/>
  <c r="P2225" i="1" s="1"/>
  <c r="Q2225" i="1" s="1"/>
  <c r="R2225" i="1" s="1"/>
  <c r="M2225" i="1"/>
  <c r="L2225" i="1"/>
  <c r="O2226" i="1"/>
  <c r="N2226" i="1"/>
  <c r="P2226" i="1" s="1"/>
  <c r="Q2226" i="1" s="1"/>
  <c r="R2226" i="1" s="1"/>
  <c r="M2226" i="1"/>
  <c r="L2226" i="1"/>
  <c r="O2227" i="1"/>
  <c r="N2227" i="1"/>
  <c r="P2227" i="1" s="1"/>
  <c r="Q2227" i="1" s="1"/>
  <c r="R2227" i="1" s="1"/>
  <c r="M2227" i="1"/>
  <c r="L2227" i="1"/>
  <c r="O2228" i="1"/>
  <c r="N2228" i="1"/>
  <c r="P2228" i="1" s="1"/>
  <c r="Q2228" i="1" s="1"/>
  <c r="R2228" i="1" s="1"/>
  <c r="M2228" i="1"/>
  <c r="L2228" i="1"/>
  <c r="O2229" i="1"/>
  <c r="N2229" i="1"/>
  <c r="P2229" i="1" s="1"/>
  <c r="Q2229" i="1" s="1"/>
  <c r="R2229" i="1" s="1"/>
  <c r="M2229" i="1"/>
  <c r="L2229" i="1"/>
  <c r="S2230" i="1"/>
  <c r="T2230" i="1" s="1"/>
  <c r="O2231" i="1"/>
  <c r="N2231" i="1"/>
  <c r="P2231" i="1" s="1"/>
  <c r="Q2231" i="1" s="1"/>
  <c r="R2231" i="1" s="1"/>
  <c r="M2231" i="1"/>
  <c r="L2231" i="1"/>
  <c r="O2232" i="1"/>
  <c r="N2232" i="1"/>
  <c r="P2232" i="1" s="1"/>
  <c r="Q2232" i="1" s="1"/>
  <c r="R2232" i="1" s="1"/>
  <c r="M2232" i="1"/>
  <c r="L2232" i="1"/>
  <c r="O2233" i="1"/>
  <c r="N2233" i="1"/>
  <c r="P2233" i="1" s="1"/>
  <c r="Q2233" i="1" s="1"/>
  <c r="R2233" i="1" s="1"/>
  <c r="M2233" i="1"/>
  <c r="L2233" i="1"/>
  <c r="O2234" i="1"/>
  <c r="N2234" i="1"/>
  <c r="P2234" i="1" s="1"/>
  <c r="Q2234" i="1" s="1"/>
  <c r="R2234" i="1" s="1"/>
  <c r="M2234" i="1"/>
  <c r="L2234" i="1"/>
  <c r="O2235" i="1"/>
  <c r="N2235" i="1"/>
  <c r="P2235" i="1" s="1"/>
  <c r="Q2235" i="1" s="1"/>
  <c r="R2235" i="1" s="1"/>
  <c r="M2235" i="1"/>
  <c r="L2235" i="1"/>
  <c r="O2236" i="1"/>
  <c r="N2236" i="1"/>
  <c r="P2236" i="1" s="1"/>
  <c r="Q2236" i="1" s="1"/>
  <c r="R2236" i="1" s="1"/>
  <c r="M2236" i="1"/>
  <c r="L2236" i="1"/>
  <c r="S2237" i="1"/>
  <c r="T2237" i="1" s="1"/>
  <c r="O2238" i="1"/>
  <c r="N2238" i="1"/>
  <c r="P2238" i="1" s="1"/>
  <c r="Q2238" i="1" s="1"/>
  <c r="R2238" i="1" s="1"/>
  <c r="M2238" i="1"/>
  <c r="L2238" i="1"/>
  <c r="O2239" i="1"/>
  <c r="N2239" i="1"/>
  <c r="P2239" i="1" s="1"/>
  <c r="Q2239" i="1" s="1"/>
  <c r="R2239" i="1" s="1"/>
  <c r="M2239" i="1"/>
  <c r="L2239" i="1"/>
  <c r="O2240" i="1"/>
  <c r="N2240" i="1"/>
  <c r="P2240" i="1" s="1"/>
  <c r="Q2240" i="1" s="1"/>
  <c r="R2240" i="1" s="1"/>
  <c r="M2240" i="1"/>
  <c r="L2240" i="1"/>
  <c r="O2241" i="1"/>
  <c r="N2241" i="1"/>
  <c r="P2241" i="1" s="1"/>
  <c r="Q2241" i="1" s="1"/>
  <c r="R2241" i="1" s="1"/>
  <c r="M2241" i="1"/>
  <c r="L2241" i="1"/>
  <c r="O2242" i="1"/>
  <c r="N2242" i="1"/>
  <c r="P2242" i="1" s="1"/>
  <c r="Q2242" i="1" s="1"/>
  <c r="R2242" i="1" s="1"/>
  <c r="M2242" i="1"/>
  <c r="L2242" i="1"/>
  <c r="O2243" i="1"/>
  <c r="N2243" i="1"/>
  <c r="P2243" i="1" s="1"/>
  <c r="Q2243" i="1" s="1"/>
  <c r="R2243" i="1" s="1"/>
  <c r="M2243" i="1"/>
  <c r="L2243" i="1"/>
  <c r="S2244" i="1"/>
  <c r="T2244" i="1" s="1"/>
  <c r="O2245" i="1"/>
  <c r="N2245" i="1"/>
  <c r="P2245" i="1" s="1"/>
  <c r="Q2245" i="1" s="1"/>
  <c r="R2245" i="1" s="1"/>
  <c r="M2245" i="1"/>
  <c r="L2245" i="1"/>
  <c r="O2246" i="1"/>
  <c r="N2246" i="1"/>
  <c r="P2246" i="1" s="1"/>
  <c r="Q2246" i="1" s="1"/>
  <c r="R2246" i="1" s="1"/>
  <c r="M2246" i="1"/>
  <c r="L2246" i="1"/>
  <c r="O2247" i="1"/>
  <c r="N2247" i="1"/>
  <c r="P2247" i="1" s="1"/>
  <c r="Q2247" i="1" s="1"/>
  <c r="R2247" i="1" s="1"/>
  <c r="M2247" i="1"/>
  <c r="L2247" i="1"/>
  <c r="O2248" i="1"/>
  <c r="N2248" i="1"/>
  <c r="P2248" i="1" s="1"/>
  <c r="Q2248" i="1" s="1"/>
  <c r="R2248" i="1" s="1"/>
  <c r="M2248" i="1"/>
  <c r="L2248" i="1"/>
  <c r="S2249" i="1"/>
  <c r="T2249" i="1" s="1"/>
  <c r="O2250" i="1"/>
  <c r="N2250" i="1"/>
  <c r="P2250" i="1" s="1"/>
  <c r="Q2250" i="1" s="1"/>
  <c r="R2250" i="1" s="1"/>
  <c r="M2250" i="1"/>
  <c r="L2250" i="1"/>
  <c r="S2251" i="1"/>
  <c r="T2251" i="1" s="1"/>
  <c r="O2252" i="1"/>
  <c r="N2252" i="1"/>
  <c r="P2252" i="1" s="1"/>
  <c r="Q2252" i="1" s="1"/>
  <c r="R2252" i="1" s="1"/>
  <c r="M2252" i="1"/>
  <c r="L2252" i="1"/>
  <c r="S2253" i="1"/>
  <c r="T2253" i="1" s="1"/>
  <c r="O2254" i="1"/>
  <c r="N2254" i="1"/>
  <c r="P2254" i="1" s="1"/>
  <c r="Q2254" i="1" s="1"/>
  <c r="R2254" i="1" s="1"/>
  <c r="M2254" i="1"/>
  <c r="L2254" i="1"/>
  <c r="O2255" i="1"/>
  <c r="N2255" i="1"/>
  <c r="P2255" i="1" s="1"/>
  <c r="Q2255" i="1" s="1"/>
  <c r="R2255" i="1" s="1"/>
  <c r="M2255" i="1"/>
  <c r="L2255" i="1"/>
  <c r="O2256" i="1"/>
  <c r="N2256" i="1"/>
  <c r="P2256" i="1" s="1"/>
  <c r="Q2256" i="1" s="1"/>
  <c r="R2256" i="1" s="1"/>
  <c r="M2256" i="1"/>
  <c r="L2256" i="1"/>
  <c r="O2257" i="1"/>
  <c r="N2257" i="1"/>
  <c r="P2257" i="1" s="1"/>
  <c r="Q2257" i="1" s="1"/>
  <c r="R2257" i="1" s="1"/>
  <c r="M2257" i="1"/>
  <c r="L2257" i="1"/>
  <c r="O2258" i="1"/>
  <c r="N2258" i="1"/>
  <c r="P2258" i="1" s="1"/>
  <c r="Q2258" i="1" s="1"/>
  <c r="R2258" i="1" s="1"/>
  <c r="M2258" i="1"/>
  <c r="L2258" i="1"/>
  <c r="O2259" i="1"/>
  <c r="N2259" i="1"/>
  <c r="P2259" i="1" s="1"/>
  <c r="Q2259" i="1" s="1"/>
  <c r="R2259" i="1" s="1"/>
  <c r="M2259" i="1"/>
  <c r="L2259" i="1"/>
  <c r="S2260" i="1"/>
  <c r="T2260" i="1" s="1"/>
  <c r="O2261" i="1"/>
  <c r="N2261" i="1"/>
  <c r="P2261" i="1" s="1"/>
  <c r="Q2261" i="1" s="1"/>
  <c r="R2261" i="1" s="1"/>
  <c r="M2261" i="1"/>
  <c r="L2261" i="1"/>
  <c r="O2262" i="1"/>
  <c r="N2262" i="1"/>
  <c r="P2262" i="1" s="1"/>
  <c r="Q2262" i="1" s="1"/>
  <c r="R2262" i="1" s="1"/>
  <c r="M2262" i="1"/>
  <c r="L2262" i="1"/>
  <c r="O2263" i="1"/>
  <c r="N2263" i="1"/>
  <c r="P2263" i="1" s="1"/>
  <c r="Q2263" i="1" s="1"/>
  <c r="R2263" i="1" s="1"/>
  <c r="M2263" i="1"/>
  <c r="L2263" i="1"/>
  <c r="O2264" i="1"/>
  <c r="N2264" i="1"/>
  <c r="P2264" i="1" s="1"/>
  <c r="Q2264" i="1" s="1"/>
  <c r="R2264" i="1" s="1"/>
  <c r="M2264" i="1"/>
  <c r="L2264" i="1"/>
  <c r="O2265" i="1"/>
  <c r="N2265" i="1"/>
  <c r="P2265" i="1" s="1"/>
  <c r="Q2265" i="1" s="1"/>
  <c r="R2265" i="1" s="1"/>
  <c r="M2265" i="1"/>
  <c r="L2265" i="1"/>
  <c r="O2266" i="1"/>
  <c r="N2266" i="1"/>
  <c r="P2266" i="1" s="1"/>
  <c r="Q2266" i="1" s="1"/>
  <c r="R2266" i="1" s="1"/>
  <c r="M2266" i="1"/>
  <c r="L2266" i="1"/>
  <c r="S2267" i="1"/>
  <c r="T2267" i="1" s="1"/>
  <c r="O2268" i="1"/>
  <c r="N2268" i="1"/>
  <c r="P2268" i="1" s="1"/>
  <c r="Q2268" i="1" s="1"/>
  <c r="R2268" i="1" s="1"/>
  <c r="M2268" i="1"/>
  <c r="L2268" i="1"/>
  <c r="O2269" i="1"/>
  <c r="N2269" i="1"/>
  <c r="P2269" i="1" s="1"/>
  <c r="Q2269" i="1" s="1"/>
  <c r="R2269" i="1" s="1"/>
  <c r="M2269" i="1"/>
  <c r="L2269" i="1"/>
  <c r="O2270" i="1"/>
  <c r="N2270" i="1"/>
  <c r="P2270" i="1" s="1"/>
  <c r="Q2270" i="1" s="1"/>
  <c r="R2270" i="1" s="1"/>
  <c r="M2270" i="1"/>
  <c r="L2270" i="1"/>
  <c r="O2271" i="1"/>
  <c r="N2271" i="1"/>
  <c r="P2271" i="1" s="1"/>
  <c r="Q2271" i="1" s="1"/>
  <c r="R2271" i="1" s="1"/>
  <c r="M2271" i="1"/>
  <c r="L2271" i="1"/>
  <c r="O2272" i="1"/>
  <c r="N2272" i="1"/>
  <c r="P2272" i="1" s="1"/>
  <c r="Q2272" i="1" s="1"/>
  <c r="R2272" i="1" s="1"/>
  <c r="M2272" i="1"/>
  <c r="L2272" i="1"/>
  <c r="O2273" i="1"/>
  <c r="N2273" i="1"/>
  <c r="P2273" i="1" s="1"/>
  <c r="Q2273" i="1" s="1"/>
  <c r="R2273" i="1" s="1"/>
  <c r="M2273" i="1"/>
  <c r="L2273" i="1"/>
  <c r="S2274" i="1"/>
  <c r="T2274" i="1" s="1"/>
  <c r="O2275" i="1"/>
  <c r="N2275" i="1"/>
  <c r="P2275" i="1" s="1"/>
  <c r="Q2275" i="1" s="1"/>
  <c r="R2275" i="1" s="1"/>
  <c r="M2275" i="1"/>
  <c r="L2275" i="1"/>
  <c r="O2276" i="1"/>
  <c r="N2276" i="1"/>
  <c r="P2276" i="1" s="1"/>
  <c r="Q2276" i="1" s="1"/>
  <c r="R2276" i="1" s="1"/>
  <c r="M2276" i="1"/>
  <c r="L2276" i="1"/>
  <c r="O2277" i="1"/>
  <c r="N2277" i="1"/>
  <c r="P2277" i="1" s="1"/>
  <c r="Q2277" i="1" s="1"/>
  <c r="R2277" i="1" s="1"/>
  <c r="M2277" i="1"/>
  <c r="L2277" i="1"/>
  <c r="O2278" i="1"/>
  <c r="N2278" i="1"/>
  <c r="P2278" i="1" s="1"/>
  <c r="Q2278" i="1" s="1"/>
  <c r="R2278" i="1" s="1"/>
  <c r="M2278" i="1"/>
  <c r="L2278" i="1"/>
  <c r="O2279" i="1"/>
  <c r="N2279" i="1"/>
  <c r="P2279" i="1" s="1"/>
  <c r="Q2279" i="1" s="1"/>
  <c r="R2279" i="1" s="1"/>
  <c r="M2279" i="1"/>
  <c r="L2279" i="1"/>
  <c r="O2280" i="1"/>
  <c r="N2280" i="1"/>
  <c r="P2280" i="1" s="1"/>
  <c r="Q2280" i="1" s="1"/>
  <c r="R2280" i="1" s="1"/>
  <c r="M2280" i="1"/>
  <c r="L2280" i="1"/>
  <c r="S2281" i="1"/>
  <c r="T2281" i="1" s="1"/>
  <c r="O2282" i="1"/>
  <c r="N2282" i="1"/>
  <c r="P2282" i="1" s="1"/>
  <c r="Q2282" i="1" s="1"/>
  <c r="R2282" i="1" s="1"/>
  <c r="M2282" i="1"/>
  <c r="L2282" i="1"/>
  <c r="S2283" i="1"/>
  <c r="T2283" i="1" s="1"/>
  <c r="S2284" i="1"/>
  <c r="T2284" i="1" s="1"/>
  <c r="O2285" i="1"/>
  <c r="N2285" i="1"/>
  <c r="P2285" i="1" s="1"/>
  <c r="Q2285" i="1" s="1"/>
  <c r="R2285" i="1" s="1"/>
  <c r="M2285" i="1"/>
  <c r="L2285" i="1"/>
  <c r="O2286" i="1"/>
  <c r="N2286" i="1"/>
  <c r="P2286" i="1" s="1"/>
  <c r="Q2286" i="1" s="1"/>
  <c r="R2286" i="1" s="1"/>
  <c r="M2286" i="1"/>
  <c r="L2286" i="1"/>
  <c r="O2287" i="1"/>
  <c r="N2287" i="1"/>
  <c r="P2287" i="1" s="1"/>
  <c r="Q2287" i="1" s="1"/>
  <c r="R2287" i="1" s="1"/>
  <c r="M2287" i="1"/>
  <c r="L2287" i="1"/>
  <c r="O2288" i="1"/>
  <c r="N2288" i="1"/>
  <c r="P2288" i="1" s="1"/>
  <c r="Q2288" i="1" s="1"/>
  <c r="R2288" i="1" s="1"/>
  <c r="M2288" i="1"/>
  <c r="L2288" i="1"/>
  <c r="O2289" i="1"/>
  <c r="N2289" i="1"/>
  <c r="P2289" i="1" s="1"/>
  <c r="Q2289" i="1" s="1"/>
  <c r="R2289" i="1" s="1"/>
  <c r="M2289" i="1"/>
  <c r="L2289" i="1"/>
  <c r="S2290" i="1"/>
  <c r="T2290" i="1" s="1"/>
  <c r="O2291" i="1"/>
  <c r="N2291" i="1"/>
  <c r="P2291" i="1" s="1"/>
  <c r="Q2291" i="1" s="1"/>
  <c r="R2291" i="1" s="1"/>
  <c r="M2291" i="1"/>
  <c r="L2291" i="1"/>
  <c r="O2292" i="1"/>
  <c r="N2292" i="1"/>
  <c r="P2292" i="1" s="1"/>
  <c r="Q2292" i="1" s="1"/>
  <c r="R2292" i="1" s="1"/>
  <c r="M2292" i="1"/>
  <c r="L2292" i="1"/>
  <c r="O2293" i="1"/>
  <c r="N2293" i="1"/>
  <c r="P2293" i="1" s="1"/>
  <c r="Q2293" i="1" s="1"/>
  <c r="R2293" i="1" s="1"/>
  <c r="M2293" i="1"/>
  <c r="L2293" i="1"/>
  <c r="O2294" i="1"/>
  <c r="N2294" i="1"/>
  <c r="P2294" i="1" s="1"/>
  <c r="Q2294" i="1" s="1"/>
  <c r="R2294" i="1" s="1"/>
  <c r="M2294" i="1"/>
  <c r="L2294" i="1"/>
  <c r="O2295" i="1"/>
  <c r="N2295" i="1"/>
  <c r="P2295" i="1" s="1"/>
  <c r="Q2295" i="1" s="1"/>
  <c r="R2295" i="1" s="1"/>
  <c r="M2295" i="1"/>
  <c r="L2295" i="1"/>
  <c r="O2296" i="1"/>
  <c r="N2296" i="1"/>
  <c r="P2296" i="1" s="1"/>
  <c r="Q2296" i="1" s="1"/>
  <c r="R2296" i="1" s="1"/>
  <c r="M2296" i="1"/>
  <c r="L2296" i="1"/>
  <c r="S2297" i="1"/>
  <c r="T2297" i="1" s="1"/>
  <c r="O2298" i="1"/>
  <c r="N2298" i="1"/>
  <c r="P2298" i="1" s="1"/>
  <c r="Q2298" i="1" s="1"/>
  <c r="R2298" i="1" s="1"/>
  <c r="M2298" i="1"/>
  <c r="L2298" i="1"/>
  <c r="O2299" i="1"/>
  <c r="N2299" i="1"/>
  <c r="P2299" i="1" s="1"/>
  <c r="Q2299" i="1" s="1"/>
  <c r="R2299" i="1" s="1"/>
  <c r="M2299" i="1"/>
  <c r="L2299" i="1"/>
  <c r="O2300" i="1"/>
  <c r="N2300" i="1"/>
  <c r="P2300" i="1" s="1"/>
  <c r="Q2300" i="1" s="1"/>
  <c r="R2300" i="1" s="1"/>
  <c r="M2300" i="1"/>
  <c r="L2300" i="1"/>
  <c r="O2301" i="1"/>
  <c r="N2301" i="1"/>
  <c r="P2301" i="1" s="1"/>
  <c r="Q2301" i="1" s="1"/>
  <c r="R2301" i="1" s="1"/>
  <c r="M2301" i="1"/>
  <c r="L2301" i="1"/>
  <c r="O2302" i="1"/>
  <c r="N2302" i="1"/>
  <c r="P2302" i="1" s="1"/>
  <c r="Q2302" i="1" s="1"/>
  <c r="R2302" i="1" s="1"/>
  <c r="M2302" i="1"/>
  <c r="L2302" i="1"/>
  <c r="O2303" i="1"/>
  <c r="N2303" i="1"/>
  <c r="P2303" i="1" s="1"/>
  <c r="Q2303" i="1" s="1"/>
  <c r="R2303" i="1" s="1"/>
  <c r="M2303" i="1"/>
  <c r="L2303" i="1"/>
  <c r="S2304" i="1"/>
  <c r="T2304" i="1" s="1"/>
  <c r="O2305" i="1"/>
  <c r="N2305" i="1"/>
  <c r="P2305" i="1" s="1"/>
  <c r="Q2305" i="1" s="1"/>
  <c r="R2305" i="1" s="1"/>
  <c r="M2305" i="1"/>
  <c r="L2305" i="1"/>
  <c r="O2306" i="1"/>
  <c r="N2306" i="1"/>
  <c r="P2306" i="1" s="1"/>
  <c r="Q2306" i="1" s="1"/>
  <c r="R2306" i="1" s="1"/>
  <c r="M2306" i="1"/>
  <c r="L2306" i="1"/>
  <c r="O2307" i="1"/>
  <c r="N2307" i="1"/>
  <c r="P2307" i="1" s="1"/>
  <c r="Q2307" i="1" s="1"/>
  <c r="R2307" i="1" s="1"/>
  <c r="M2307" i="1"/>
  <c r="L2307" i="1"/>
  <c r="O2308" i="1"/>
  <c r="N2308" i="1"/>
  <c r="P2308" i="1" s="1"/>
  <c r="Q2308" i="1" s="1"/>
  <c r="R2308" i="1" s="1"/>
  <c r="M2308" i="1"/>
  <c r="L2308" i="1"/>
  <c r="O2309" i="1"/>
  <c r="N2309" i="1"/>
  <c r="P2309" i="1" s="1"/>
  <c r="Q2309" i="1" s="1"/>
  <c r="R2309" i="1" s="1"/>
  <c r="M2309" i="1"/>
  <c r="L2309" i="1"/>
  <c r="O2310" i="1"/>
  <c r="N2310" i="1"/>
  <c r="P2310" i="1" s="1"/>
  <c r="Q2310" i="1" s="1"/>
  <c r="R2310" i="1" s="1"/>
  <c r="M2310" i="1"/>
  <c r="L2310" i="1"/>
  <c r="S2311" i="1"/>
  <c r="T2311" i="1" s="1"/>
  <c r="O2312" i="1"/>
  <c r="N2312" i="1"/>
  <c r="P2312" i="1" s="1"/>
  <c r="Q2312" i="1" s="1"/>
  <c r="R2312" i="1" s="1"/>
  <c r="M2312" i="1"/>
  <c r="L2312" i="1"/>
  <c r="S2313" i="1"/>
  <c r="T2313" i="1" s="1"/>
  <c r="O2314" i="1"/>
  <c r="N2314" i="1"/>
  <c r="P2314" i="1" s="1"/>
  <c r="Q2314" i="1" s="1"/>
  <c r="R2314" i="1" s="1"/>
  <c r="M2314" i="1"/>
  <c r="L2314" i="1"/>
  <c r="S2315" i="1"/>
  <c r="T2315" i="1" s="1"/>
  <c r="O2316" i="1"/>
  <c r="N2316" i="1"/>
  <c r="P2316" i="1" s="1"/>
  <c r="Q2316" i="1" s="1"/>
  <c r="R2316" i="1" s="1"/>
  <c r="M2316" i="1"/>
  <c r="L2316" i="1"/>
  <c r="O2317" i="1"/>
  <c r="N2317" i="1"/>
  <c r="P2317" i="1" s="1"/>
  <c r="Q2317" i="1" s="1"/>
  <c r="R2317" i="1" s="1"/>
  <c r="M2317" i="1"/>
  <c r="L2317" i="1"/>
  <c r="O2318" i="1"/>
  <c r="N2318" i="1"/>
  <c r="P2318" i="1" s="1"/>
  <c r="Q2318" i="1" s="1"/>
  <c r="R2318" i="1" s="1"/>
  <c r="M2318" i="1"/>
  <c r="L2318" i="1"/>
  <c r="O2319" i="1"/>
  <c r="N2319" i="1"/>
  <c r="P2319" i="1" s="1"/>
  <c r="Q2319" i="1" s="1"/>
  <c r="R2319" i="1" s="1"/>
  <c r="M2319" i="1"/>
  <c r="L2319" i="1"/>
  <c r="O2320" i="1"/>
  <c r="N2320" i="1"/>
  <c r="P2320" i="1" s="1"/>
  <c r="Q2320" i="1" s="1"/>
  <c r="R2320" i="1" s="1"/>
  <c r="M2320" i="1"/>
  <c r="L2320" i="1"/>
  <c r="O2321" i="1"/>
  <c r="N2321" i="1"/>
  <c r="P2321" i="1" s="1"/>
  <c r="Q2321" i="1" s="1"/>
  <c r="R2321" i="1" s="1"/>
  <c r="M2321" i="1"/>
  <c r="L2321" i="1"/>
  <c r="S2322" i="1"/>
  <c r="T2322" i="1" s="1"/>
  <c r="O2323" i="1"/>
  <c r="N2323" i="1"/>
  <c r="P2323" i="1" s="1"/>
  <c r="Q2323" i="1" s="1"/>
  <c r="R2323" i="1" s="1"/>
  <c r="M2323" i="1"/>
  <c r="L2323" i="1"/>
  <c r="O2324" i="1"/>
  <c r="N2324" i="1"/>
  <c r="P2324" i="1" s="1"/>
  <c r="Q2324" i="1" s="1"/>
  <c r="R2324" i="1" s="1"/>
  <c r="M2324" i="1"/>
  <c r="L2324" i="1"/>
  <c r="O2325" i="1"/>
  <c r="N2325" i="1"/>
  <c r="P2325" i="1" s="1"/>
  <c r="Q2325" i="1" s="1"/>
  <c r="R2325" i="1" s="1"/>
  <c r="M2325" i="1"/>
  <c r="L2325" i="1"/>
  <c r="O2326" i="1"/>
  <c r="N2326" i="1"/>
  <c r="P2326" i="1" s="1"/>
  <c r="Q2326" i="1" s="1"/>
  <c r="R2326" i="1" s="1"/>
  <c r="M2326" i="1"/>
  <c r="L2326" i="1"/>
  <c r="O2327" i="1"/>
  <c r="N2327" i="1"/>
  <c r="P2327" i="1" s="1"/>
  <c r="Q2327" i="1" s="1"/>
  <c r="R2327" i="1" s="1"/>
  <c r="M2327" i="1"/>
  <c r="L2327" i="1"/>
  <c r="S2328" i="1"/>
  <c r="T2328" i="1" s="1"/>
  <c r="S2329" i="1"/>
  <c r="T2329" i="1" s="1"/>
  <c r="O2330" i="1"/>
  <c r="N2330" i="1"/>
  <c r="P2330" i="1" s="1"/>
  <c r="Q2330" i="1" s="1"/>
  <c r="R2330" i="1" s="1"/>
  <c r="M2330" i="1"/>
  <c r="L2330" i="1"/>
  <c r="O2331" i="1"/>
  <c r="N2331" i="1"/>
  <c r="P2331" i="1" s="1"/>
  <c r="Q2331" i="1" s="1"/>
  <c r="R2331" i="1" s="1"/>
  <c r="M2331" i="1"/>
  <c r="L2331" i="1"/>
  <c r="O2332" i="1"/>
  <c r="N2332" i="1"/>
  <c r="P2332" i="1" s="1"/>
  <c r="Q2332" i="1" s="1"/>
  <c r="R2332" i="1" s="1"/>
  <c r="M2332" i="1"/>
  <c r="L2332" i="1"/>
  <c r="O2333" i="1"/>
  <c r="N2333" i="1"/>
  <c r="P2333" i="1" s="1"/>
  <c r="Q2333" i="1" s="1"/>
  <c r="R2333" i="1" s="1"/>
  <c r="M2333" i="1"/>
  <c r="L2333" i="1"/>
  <c r="O2334" i="1"/>
  <c r="N2334" i="1"/>
  <c r="P2334" i="1" s="1"/>
  <c r="Q2334" i="1" s="1"/>
  <c r="R2334" i="1" s="1"/>
  <c r="M2334" i="1"/>
  <c r="L2334" i="1"/>
  <c r="S2335" i="1"/>
  <c r="T2335" i="1" s="1"/>
  <c r="S2336" i="1"/>
  <c r="T2336" i="1" s="1"/>
  <c r="O2337" i="1"/>
  <c r="N2337" i="1"/>
  <c r="P2337" i="1" s="1"/>
  <c r="Q2337" i="1" s="1"/>
  <c r="R2337" i="1" s="1"/>
  <c r="M2337" i="1"/>
  <c r="L2337" i="1"/>
  <c r="O2338" i="1"/>
  <c r="N2338" i="1"/>
  <c r="P2338" i="1" s="1"/>
  <c r="Q2338" i="1" s="1"/>
  <c r="R2338" i="1" s="1"/>
  <c r="M2338" i="1"/>
  <c r="L2338" i="1"/>
  <c r="O2339" i="1"/>
  <c r="N2339" i="1"/>
  <c r="P2339" i="1" s="1"/>
  <c r="Q2339" i="1" s="1"/>
  <c r="R2339" i="1" s="1"/>
  <c r="M2339" i="1"/>
  <c r="L2339" i="1"/>
  <c r="O2340" i="1"/>
  <c r="N2340" i="1"/>
  <c r="P2340" i="1" s="1"/>
  <c r="Q2340" i="1" s="1"/>
  <c r="R2340" i="1" s="1"/>
  <c r="M2340" i="1"/>
  <c r="L2340" i="1"/>
  <c r="O2341" i="1"/>
  <c r="N2341" i="1"/>
  <c r="P2341" i="1" s="1"/>
  <c r="Q2341" i="1" s="1"/>
  <c r="R2341" i="1" s="1"/>
  <c r="M2341" i="1"/>
  <c r="L2341" i="1"/>
  <c r="O2342" i="1"/>
  <c r="N2342" i="1"/>
  <c r="P2342" i="1" s="1"/>
  <c r="Q2342" i="1" s="1"/>
  <c r="R2342" i="1" s="1"/>
  <c r="M2342" i="1"/>
  <c r="L2342" i="1"/>
  <c r="S2343" i="1"/>
  <c r="T2343" i="1" s="1"/>
  <c r="S2344" i="1"/>
  <c r="T2344" i="1" s="1"/>
  <c r="O2345" i="1"/>
  <c r="N2345" i="1"/>
  <c r="P2345" i="1" s="1"/>
  <c r="Q2345" i="1" s="1"/>
  <c r="R2345" i="1" s="1"/>
  <c r="M2345" i="1"/>
  <c r="L2345" i="1"/>
  <c r="O2346" i="1"/>
  <c r="N2346" i="1"/>
  <c r="P2346" i="1" s="1"/>
  <c r="Q2346" i="1" s="1"/>
  <c r="R2346" i="1" s="1"/>
  <c r="M2346" i="1"/>
  <c r="L2346" i="1"/>
  <c r="O2347" i="1"/>
  <c r="N2347" i="1"/>
  <c r="P2347" i="1" s="1"/>
  <c r="Q2347" i="1" s="1"/>
  <c r="R2347" i="1" s="1"/>
  <c r="M2347" i="1"/>
  <c r="L2347" i="1"/>
  <c r="O2348" i="1"/>
  <c r="N2348" i="1"/>
  <c r="P2348" i="1" s="1"/>
  <c r="Q2348" i="1" s="1"/>
  <c r="R2348" i="1" s="1"/>
  <c r="M2348" i="1"/>
  <c r="L2348" i="1"/>
  <c r="O2349" i="1"/>
  <c r="N2349" i="1"/>
  <c r="P2349" i="1" s="1"/>
  <c r="Q2349" i="1" s="1"/>
  <c r="R2349" i="1" s="1"/>
  <c r="M2349" i="1"/>
  <c r="L2349" i="1"/>
  <c r="S2350" i="1"/>
  <c r="T2350" i="1" s="1"/>
  <c r="S2351" i="1"/>
  <c r="T2351" i="1" s="1"/>
  <c r="O2352" i="1"/>
  <c r="N2352" i="1"/>
  <c r="P2352" i="1" s="1"/>
  <c r="Q2352" i="1" s="1"/>
  <c r="R2352" i="1" s="1"/>
  <c r="M2352" i="1"/>
  <c r="L2352" i="1"/>
  <c r="O2353" i="1"/>
  <c r="N2353" i="1"/>
  <c r="P2353" i="1" s="1"/>
  <c r="Q2353" i="1" s="1"/>
  <c r="R2353" i="1" s="1"/>
  <c r="M2353" i="1"/>
  <c r="L2353" i="1"/>
  <c r="O2354" i="1"/>
  <c r="N2354" i="1"/>
  <c r="P2354" i="1" s="1"/>
  <c r="Q2354" i="1" s="1"/>
  <c r="R2354" i="1" s="1"/>
  <c r="M2354" i="1"/>
  <c r="L2354" i="1"/>
  <c r="O2355" i="1"/>
  <c r="N2355" i="1"/>
  <c r="P2355" i="1" s="1"/>
  <c r="Q2355" i="1" s="1"/>
  <c r="R2355" i="1" s="1"/>
  <c r="M2355" i="1"/>
  <c r="L2355" i="1"/>
  <c r="O2356" i="1"/>
  <c r="N2356" i="1"/>
  <c r="P2356" i="1" s="1"/>
  <c r="Q2356" i="1" s="1"/>
  <c r="R2356" i="1" s="1"/>
  <c r="M2356" i="1"/>
  <c r="L2356" i="1"/>
  <c r="S2357" i="1"/>
  <c r="T2357" i="1" s="1"/>
  <c r="O2358" i="1"/>
  <c r="N2358" i="1"/>
  <c r="P2358" i="1" s="1"/>
  <c r="Q2358" i="1" s="1"/>
  <c r="R2358" i="1" s="1"/>
  <c r="M2358" i="1"/>
  <c r="L2358" i="1"/>
  <c r="O2359" i="1"/>
  <c r="N2359" i="1"/>
  <c r="P2359" i="1" s="1"/>
  <c r="Q2359" i="1" s="1"/>
  <c r="R2359" i="1" s="1"/>
  <c r="M2359" i="1"/>
  <c r="L2359" i="1"/>
  <c r="O2360" i="1"/>
  <c r="N2360" i="1"/>
  <c r="P2360" i="1" s="1"/>
  <c r="Q2360" i="1" s="1"/>
  <c r="R2360" i="1" s="1"/>
  <c r="M2360" i="1"/>
  <c r="L2360" i="1"/>
  <c r="O2361" i="1"/>
  <c r="N2361" i="1"/>
  <c r="P2361" i="1" s="1"/>
  <c r="Q2361" i="1" s="1"/>
  <c r="R2361" i="1" s="1"/>
  <c r="M2361" i="1"/>
  <c r="L2361" i="1"/>
  <c r="O2362" i="1"/>
  <c r="N2362" i="1"/>
  <c r="P2362" i="1" s="1"/>
  <c r="Q2362" i="1" s="1"/>
  <c r="R2362" i="1" s="1"/>
  <c r="M2362" i="1"/>
  <c r="L2362" i="1"/>
  <c r="O2363" i="1"/>
  <c r="N2363" i="1"/>
  <c r="P2363" i="1" s="1"/>
  <c r="Q2363" i="1" s="1"/>
  <c r="R2363" i="1" s="1"/>
  <c r="M2363" i="1"/>
  <c r="L2363" i="1"/>
  <c r="S2364" i="1"/>
  <c r="T2364" i="1" s="1"/>
  <c r="O2365" i="1"/>
  <c r="N2365" i="1"/>
  <c r="P2365" i="1" s="1"/>
  <c r="Q2365" i="1" s="1"/>
  <c r="R2365" i="1" s="1"/>
  <c r="M2365" i="1"/>
  <c r="L2365" i="1"/>
  <c r="O2366" i="1"/>
  <c r="N2366" i="1"/>
  <c r="P2366" i="1" s="1"/>
  <c r="Q2366" i="1" s="1"/>
  <c r="R2366" i="1" s="1"/>
  <c r="M2366" i="1"/>
  <c r="L2366" i="1"/>
  <c r="O2367" i="1"/>
  <c r="N2367" i="1"/>
  <c r="P2367" i="1" s="1"/>
  <c r="Q2367" i="1" s="1"/>
  <c r="R2367" i="1" s="1"/>
  <c r="M2367" i="1"/>
  <c r="L2367" i="1"/>
  <c r="O2368" i="1"/>
  <c r="N2368" i="1"/>
  <c r="P2368" i="1" s="1"/>
  <c r="Q2368" i="1" s="1"/>
  <c r="R2368" i="1" s="1"/>
  <c r="M2368" i="1"/>
  <c r="L2368" i="1"/>
  <c r="O2369" i="1"/>
  <c r="N2369" i="1"/>
  <c r="P2369" i="1" s="1"/>
  <c r="Q2369" i="1" s="1"/>
  <c r="R2369" i="1" s="1"/>
  <c r="M2369" i="1"/>
  <c r="L2369" i="1"/>
  <c r="O2370" i="1"/>
  <c r="N2370" i="1"/>
  <c r="P2370" i="1" s="1"/>
  <c r="Q2370" i="1" s="1"/>
  <c r="R2370" i="1" s="1"/>
  <c r="M2370" i="1"/>
  <c r="L2370" i="1"/>
  <c r="S2371" i="1"/>
  <c r="T2371" i="1" s="1"/>
  <c r="O2372" i="1"/>
  <c r="N2372" i="1"/>
  <c r="P2372" i="1" s="1"/>
  <c r="Q2372" i="1" s="1"/>
  <c r="R2372" i="1" s="1"/>
  <c r="M2372" i="1"/>
  <c r="L2372" i="1"/>
  <c r="S2373" i="1"/>
  <c r="T2373" i="1" s="1"/>
  <c r="S2374" i="1"/>
  <c r="T2374" i="1" s="1"/>
  <c r="O2375" i="1"/>
  <c r="N2375" i="1"/>
  <c r="P2375" i="1" s="1"/>
  <c r="Q2375" i="1" s="1"/>
  <c r="R2375" i="1" s="1"/>
  <c r="M2375" i="1"/>
  <c r="L2375" i="1"/>
  <c r="O2376" i="1"/>
  <c r="N2376" i="1"/>
  <c r="P2376" i="1" s="1"/>
  <c r="Q2376" i="1" s="1"/>
  <c r="R2376" i="1" s="1"/>
  <c r="M2376" i="1"/>
  <c r="L2376" i="1"/>
  <c r="O2377" i="1"/>
  <c r="N2377" i="1"/>
  <c r="P2377" i="1" s="1"/>
  <c r="Q2377" i="1" s="1"/>
  <c r="R2377" i="1" s="1"/>
  <c r="M2377" i="1"/>
  <c r="L2377" i="1"/>
  <c r="O2378" i="1"/>
  <c r="N2378" i="1"/>
  <c r="P2378" i="1" s="1"/>
  <c r="Q2378" i="1" s="1"/>
  <c r="R2378" i="1" s="1"/>
  <c r="M2378" i="1"/>
  <c r="L2378" i="1"/>
  <c r="O2379" i="1"/>
  <c r="N2379" i="1"/>
  <c r="P2379" i="1" s="1"/>
  <c r="Q2379" i="1" s="1"/>
  <c r="R2379" i="1" s="1"/>
  <c r="M2379" i="1"/>
  <c r="L2379" i="1"/>
  <c r="S2380" i="1"/>
  <c r="T2380" i="1" s="1"/>
  <c r="O2381" i="1"/>
  <c r="N2381" i="1"/>
  <c r="P2381" i="1" s="1"/>
  <c r="Q2381" i="1" s="1"/>
  <c r="R2381" i="1" s="1"/>
  <c r="M2381" i="1"/>
  <c r="L2381" i="1"/>
  <c r="O2382" i="1"/>
  <c r="N2382" i="1"/>
  <c r="P2382" i="1" s="1"/>
  <c r="Q2382" i="1" s="1"/>
  <c r="R2382" i="1" s="1"/>
  <c r="M2382" i="1"/>
  <c r="L2382" i="1"/>
  <c r="O2383" i="1"/>
  <c r="N2383" i="1"/>
  <c r="P2383" i="1" s="1"/>
  <c r="Q2383" i="1" s="1"/>
  <c r="R2383" i="1" s="1"/>
  <c r="M2383" i="1"/>
  <c r="L2383" i="1"/>
  <c r="O2384" i="1"/>
  <c r="N2384" i="1"/>
  <c r="P2384" i="1" s="1"/>
  <c r="Q2384" i="1" s="1"/>
  <c r="R2384" i="1" s="1"/>
  <c r="M2384" i="1"/>
  <c r="L2384" i="1"/>
  <c r="O2385" i="1"/>
  <c r="N2385" i="1"/>
  <c r="P2385" i="1" s="1"/>
  <c r="Q2385" i="1" s="1"/>
  <c r="R2385" i="1" s="1"/>
  <c r="M2385" i="1"/>
  <c r="L2385" i="1"/>
  <c r="O2386" i="1"/>
  <c r="N2386" i="1"/>
  <c r="P2386" i="1" s="1"/>
  <c r="Q2386" i="1" s="1"/>
  <c r="R2386" i="1" s="1"/>
  <c r="M2386" i="1"/>
  <c r="L2386" i="1"/>
  <c r="S2387" i="1"/>
  <c r="T2387" i="1" s="1"/>
  <c r="O2388" i="1"/>
  <c r="N2388" i="1"/>
  <c r="P2388" i="1" s="1"/>
  <c r="Q2388" i="1" s="1"/>
  <c r="R2388" i="1" s="1"/>
  <c r="M2388" i="1"/>
  <c r="L2388" i="1"/>
  <c r="O2389" i="1"/>
  <c r="N2389" i="1"/>
  <c r="P2389" i="1" s="1"/>
  <c r="Q2389" i="1" s="1"/>
  <c r="R2389" i="1" s="1"/>
  <c r="M2389" i="1"/>
  <c r="L2389" i="1"/>
  <c r="O2390" i="1"/>
  <c r="N2390" i="1"/>
  <c r="P2390" i="1" s="1"/>
  <c r="Q2390" i="1" s="1"/>
  <c r="R2390" i="1" s="1"/>
  <c r="M2390" i="1"/>
  <c r="L2390" i="1"/>
  <c r="O2391" i="1"/>
  <c r="N2391" i="1"/>
  <c r="P2391" i="1" s="1"/>
  <c r="Q2391" i="1" s="1"/>
  <c r="R2391" i="1" s="1"/>
  <c r="M2391" i="1"/>
  <c r="L2391" i="1"/>
  <c r="O2392" i="1"/>
  <c r="N2392" i="1"/>
  <c r="P2392" i="1" s="1"/>
  <c r="Q2392" i="1" s="1"/>
  <c r="R2392" i="1" s="1"/>
  <c r="M2392" i="1"/>
  <c r="L2392" i="1"/>
  <c r="O2393" i="1"/>
  <c r="N2393" i="1"/>
  <c r="P2393" i="1" s="1"/>
  <c r="Q2393" i="1" s="1"/>
  <c r="R2393" i="1" s="1"/>
  <c r="M2393" i="1"/>
  <c r="L2393" i="1"/>
  <c r="S2394" i="1"/>
  <c r="T2394" i="1" s="1"/>
  <c r="O2395" i="1"/>
  <c r="N2395" i="1"/>
  <c r="P2395" i="1" s="1"/>
  <c r="Q2395" i="1" s="1"/>
  <c r="R2395" i="1" s="1"/>
  <c r="M2395" i="1"/>
  <c r="L2395" i="1"/>
  <c r="O2396" i="1"/>
  <c r="N2396" i="1"/>
  <c r="P2396" i="1" s="1"/>
  <c r="Q2396" i="1" s="1"/>
  <c r="R2396" i="1" s="1"/>
  <c r="M2396" i="1"/>
  <c r="L2396" i="1"/>
  <c r="O2397" i="1"/>
  <c r="N2397" i="1"/>
  <c r="P2397" i="1" s="1"/>
  <c r="Q2397" i="1" s="1"/>
  <c r="R2397" i="1" s="1"/>
  <c r="M2397" i="1"/>
  <c r="L2397" i="1"/>
  <c r="O2398" i="1"/>
  <c r="N2398" i="1"/>
  <c r="P2398" i="1" s="1"/>
  <c r="Q2398" i="1" s="1"/>
  <c r="R2398" i="1" s="1"/>
  <c r="M2398" i="1"/>
  <c r="L2398" i="1"/>
  <c r="O2399" i="1"/>
  <c r="N2399" i="1"/>
  <c r="P2399" i="1" s="1"/>
  <c r="Q2399" i="1" s="1"/>
  <c r="R2399" i="1" s="1"/>
  <c r="M2399" i="1"/>
  <c r="L2399" i="1"/>
  <c r="O2400" i="1"/>
  <c r="N2400" i="1"/>
  <c r="P2400" i="1" s="1"/>
  <c r="Q2400" i="1" s="1"/>
  <c r="R2400" i="1" s="1"/>
  <c r="M2400" i="1"/>
  <c r="L2400" i="1"/>
  <c r="S2401" i="1"/>
  <c r="T2401" i="1" s="1"/>
  <c r="O2402" i="1"/>
  <c r="N2402" i="1"/>
  <c r="P2402" i="1" s="1"/>
  <c r="Q2402" i="1" s="1"/>
  <c r="R2402" i="1" s="1"/>
  <c r="M2402" i="1"/>
  <c r="L2402" i="1"/>
  <c r="S2403" i="1"/>
  <c r="T2403" i="1" s="1"/>
  <c r="S2404" i="1"/>
  <c r="T2404" i="1" s="1"/>
  <c r="O2405" i="1"/>
  <c r="N2405" i="1"/>
  <c r="P2405" i="1" s="1"/>
  <c r="Q2405" i="1" s="1"/>
  <c r="R2405" i="1" s="1"/>
  <c r="M2405" i="1"/>
  <c r="L2405" i="1"/>
  <c r="O2406" i="1"/>
  <c r="N2406" i="1"/>
  <c r="P2406" i="1" s="1"/>
  <c r="Q2406" i="1" s="1"/>
  <c r="R2406" i="1" s="1"/>
  <c r="M2406" i="1"/>
  <c r="L2406" i="1"/>
  <c r="O2407" i="1"/>
  <c r="N2407" i="1"/>
  <c r="P2407" i="1" s="1"/>
  <c r="Q2407" i="1" s="1"/>
  <c r="R2407" i="1" s="1"/>
  <c r="M2407" i="1"/>
  <c r="L2407" i="1"/>
  <c r="O2408" i="1"/>
  <c r="N2408" i="1"/>
  <c r="P2408" i="1" s="1"/>
  <c r="Q2408" i="1" s="1"/>
  <c r="R2408" i="1" s="1"/>
  <c r="M2408" i="1"/>
  <c r="L2408" i="1"/>
  <c r="O2409" i="1"/>
  <c r="N2409" i="1"/>
  <c r="P2409" i="1" s="1"/>
  <c r="Q2409" i="1" s="1"/>
  <c r="R2409" i="1" s="1"/>
  <c r="M2409" i="1"/>
  <c r="L2409" i="1"/>
  <c r="S2410" i="1"/>
  <c r="T2410" i="1" s="1"/>
  <c r="O2411" i="1"/>
  <c r="N2411" i="1"/>
  <c r="P2411" i="1" s="1"/>
  <c r="Q2411" i="1" s="1"/>
  <c r="R2411" i="1" s="1"/>
  <c r="M2411" i="1"/>
  <c r="L2411" i="1"/>
  <c r="O2412" i="1"/>
  <c r="N2412" i="1"/>
  <c r="P2412" i="1" s="1"/>
  <c r="Q2412" i="1" s="1"/>
  <c r="R2412" i="1" s="1"/>
  <c r="M2412" i="1"/>
  <c r="L2412" i="1"/>
  <c r="O2413" i="1"/>
  <c r="N2413" i="1"/>
  <c r="P2413" i="1" s="1"/>
  <c r="Q2413" i="1" s="1"/>
  <c r="R2413" i="1" s="1"/>
  <c r="M2413" i="1"/>
  <c r="L2413" i="1"/>
  <c r="O2414" i="1"/>
  <c r="N2414" i="1"/>
  <c r="P2414" i="1" s="1"/>
  <c r="Q2414" i="1" s="1"/>
  <c r="R2414" i="1" s="1"/>
  <c r="M2414" i="1"/>
  <c r="L2414" i="1"/>
  <c r="O2415" i="1"/>
  <c r="N2415" i="1"/>
  <c r="P2415" i="1" s="1"/>
  <c r="Q2415" i="1" s="1"/>
  <c r="R2415" i="1" s="1"/>
  <c r="M2415" i="1"/>
  <c r="L2415" i="1"/>
  <c r="O2416" i="1"/>
  <c r="N2416" i="1"/>
  <c r="P2416" i="1" s="1"/>
  <c r="Q2416" i="1" s="1"/>
  <c r="R2416" i="1" s="1"/>
  <c r="M2416" i="1"/>
  <c r="L2416" i="1"/>
  <c r="S2417" i="1"/>
  <c r="T2417" i="1" s="1"/>
  <c r="O2418" i="1"/>
  <c r="N2418" i="1"/>
  <c r="P2418" i="1" s="1"/>
  <c r="Q2418" i="1" s="1"/>
  <c r="R2418" i="1" s="1"/>
  <c r="M2418" i="1"/>
  <c r="L2418" i="1"/>
  <c r="O2419" i="1"/>
  <c r="N2419" i="1"/>
  <c r="P2419" i="1" s="1"/>
  <c r="Q2419" i="1" s="1"/>
  <c r="R2419" i="1" s="1"/>
  <c r="M2419" i="1"/>
  <c r="L2419" i="1"/>
  <c r="O2420" i="1"/>
  <c r="N2420" i="1"/>
  <c r="P2420" i="1" s="1"/>
  <c r="Q2420" i="1" s="1"/>
  <c r="R2420" i="1" s="1"/>
  <c r="M2420" i="1"/>
  <c r="L2420" i="1"/>
  <c r="O2421" i="1"/>
  <c r="N2421" i="1"/>
  <c r="P2421" i="1" s="1"/>
  <c r="Q2421" i="1" s="1"/>
  <c r="R2421" i="1" s="1"/>
  <c r="M2421" i="1"/>
  <c r="L2421" i="1"/>
  <c r="O2422" i="1"/>
  <c r="N2422" i="1"/>
  <c r="P2422" i="1" s="1"/>
  <c r="Q2422" i="1" s="1"/>
  <c r="R2422" i="1" s="1"/>
  <c r="M2422" i="1"/>
  <c r="L2422" i="1"/>
  <c r="O2423" i="1"/>
  <c r="N2423" i="1"/>
  <c r="P2423" i="1" s="1"/>
  <c r="Q2423" i="1" s="1"/>
  <c r="R2423" i="1" s="1"/>
  <c r="M2423" i="1"/>
  <c r="L2423" i="1"/>
  <c r="S2424" i="1"/>
  <c r="T2424" i="1" s="1"/>
  <c r="O2425" i="1"/>
  <c r="N2425" i="1"/>
  <c r="P2425" i="1" s="1"/>
  <c r="Q2425" i="1" s="1"/>
  <c r="R2425" i="1" s="1"/>
  <c r="M2425" i="1"/>
  <c r="L2425" i="1"/>
  <c r="O2426" i="1"/>
  <c r="N2426" i="1"/>
  <c r="P2426" i="1" s="1"/>
  <c r="Q2426" i="1" s="1"/>
  <c r="R2426" i="1" s="1"/>
  <c r="M2426" i="1"/>
  <c r="L2426" i="1"/>
  <c r="O2427" i="1"/>
  <c r="N2427" i="1"/>
  <c r="P2427" i="1" s="1"/>
  <c r="Q2427" i="1" s="1"/>
  <c r="R2427" i="1" s="1"/>
  <c r="M2427" i="1"/>
  <c r="L2427" i="1"/>
  <c r="O2428" i="1"/>
  <c r="N2428" i="1"/>
  <c r="P2428" i="1" s="1"/>
  <c r="Q2428" i="1" s="1"/>
  <c r="R2428" i="1" s="1"/>
  <c r="M2428" i="1"/>
  <c r="L2428" i="1"/>
  <c r="O2429" i="1"/>
  <c r="N2429" i="1"/>
  <c r="P2429" i="1" s="1"/>
  <c r="Q2429" i="1" s="1"/>
  <c r="R2429" i="1" s="1"/>
  <c r="M2429" i="1"/>
  <c r="L2429" i="1"/>
  <c r="O2430" i="1"/>
  <c r="N2430" i="1"/>
  <c r="P2430" i="1" s="1"/>
  <c r="Q2430" i="1" s="1"/>
  <c r="R2430" i="1" s="1"/>
  <c r="M2430" i="1"/>
  <c r="L2430" i="1"/>
  <c r="S2431" i="1"/>
  <c r="T2431" i="1" s="1"/>
  <c r="O2432" i="1"/>
  <c r="N2432" i="1"/>
  <c r="P2432" i="1" s="1"/>
  <c r="Q2432" i="1" s="1"/>
  <c r="R2432" i="1" s="1"/>
  <c r="M2432" i="1"/>
  <c r="L2432" i="1"/>
  <c r="S2433" i="1"/>
  <c r="T2433" i="1" s="1"/>
  <c r="S2434" i="1"/>
  <c r="T2434" i="1" s="1"/>
  <c r="O2435" i="1"/>
  <c r="N2435" i="1"/>
  <c r="P2435" i="1" s="1"/>
  <c r="Q2435" i="1" s="1"/>
  <c r="R2435" i="1" s="1"/>
  <c r="M2435" i="1"/>
  <c r="L2435" i="1"/>
  <c r="O2436" i="1"/>
  <c r="N2436" i="1"/>
  <c r="P2436" i="1" s="1"/>
  <c r="Q2436" i="1" s="1"/>
  <c r="R2436" i="1" s="1"/>
  <c r="M2436" i="1"/>
  <c r="L2436" i="1"/>
  <c r="O2437" i="1"/>
  <c r="N2437" i="1"/>
  <c r="P2437" i="1" s="1"/>
  <c r="Q2437" i="1" s="1"/>
  <c r="R2437" i="1" s="1"/>
  <c r="M2437" i="1"/>
  <c r="L2437" i="1"/>
  <c r="O2438" i="1"/>
  <c r="N2438" i="1"/>
  <c r="P2438" i="1" s="1"/>
  <c r="Q2438" i="1" s="1"/>
  <c r="R2438" i="1" s="1"/>
  <c r="M2438" i="1"/>
  <c r="L2438" i="1"/>
  <c r="O2439" i="1"/>
  <c r="N2439" i="1"/>
  <c r="P2439" i="1" s="1"/>
  <c r="Q2439" i="1" s="1"/>
  <c r="R2439" i="1" s="1"/>
  <c r="M2439" i="1"/>
  <c r="L2439" i="1"/>
  <c r="S2440" i="1"/>
  <c r="T2440" i="1" s="1"/>
  <c r="O2441" i="1"/>
  <c r="N2441" i="1"/>
  <c r="P2441" i="1" s="1"/>
  <c r="Q2441" i="1" s="1"/>
  <c r="R2441" i="1" s="1"/>
  <c r="M2441" i="1"/>
  <c r="L2441" i="1"/>
  <c r="O2442" i="1"/>
  <c r="N2442" i="1"/>
  <c r="P2442" i="1" s="1"/>
  <c r="Q2442" i="1" s="1"/>
  <c r="R2442" i="1" s="1"/>
  <c r="M2442" i="1"/>
  <c r="L2442" i="1"/>
  <c r="O2443" i="1"/>
  <c r="N2443" i="1"/>
  <c r="P2443" i="1" s="1"/>
  <c r="Q2443" i="1" s="1"/>
  <c r="R2443" i="1" s="1"/>
  <c r="M2443" i="1"/>
  <c r="L2443" i="1"/>
  <c r="O2444" i="1"/>
  <c r="N2444" i="1"/>
  <c r="P2444" i="1" s="1"/>
  <c r="Q2444" i="1" s="1"/>
  <c r="R2444" i="1" s="1"/>
  <c r="M2444" i="1"/>
  <c r="L2444" i="1"/>
  <c r="O2445" i="1"/>
  <c r="N2445" i="1"/>
  <c r="P2445" i="1" s="1"/>
  <c r="Q2445" i="1" s="1"/>
  <c r="R2445" i="1" s="1"/>
  <c r="M2445" i="1"/>
  <c r="L2445" i="1"/>
  <c r="O2446" i="1"/>
  <c r="N2446" i="1"/>
  <c r="P2446" i="1" s="1"/>
  <c r="Q2446" i="1" s="1"/>
  <c r="R2446" i="1" s="1"/>
  <c r="M2446" i="1"/>
  <c r="L2446" i="1"/>
  <c r="O2447" i="1"/>
  <c r="N2447" i="1"/>
  <c r="P2447" i="1" s="1"/>
  <c r="Q2447" i="1" s="1"/>
  <c r="R2447" i="1" s="1"/>
  <c r="M2447" i="1"/>
  <c r="L2447" i="1"/>
  <c r="O2448" i="1"/>
  <c r="N2448" i="1"/>
  <c r="P2448" i="1" s="1"/>
  <c r="Q2448" i="1" s="1"/>
  <c r="R2448" i="1" s="1"/>
  <c r="M2448" i="1"/>
  <c r="L2448" i="1"/>
  <c r="O2449" i="1"/>
  <c r="N2449" i="1"/>
  <c r="P2449" i="1" s="1"/>
  <c r="Q2449" i="1" s="1"/>
  <c r="R2449" i="1" s="1"/>
  <c r="M2449" i="1"/>
  <c r="L2449" i="1"/>
  <c r="O2450" i="1"/>
  <c r="N2450" i="1"/>
  <c r="P2450" i="1" s="1"/>
  <c r="Q2450" i="1" s="1"/>
  <c r="R2450" i="1" s="1"/>
  <c r="M2450" i="1"/>
  <c r="L2450" i="1"/>
  <c r="O2451" i="1"/>
  <c r="N2451" i="1"/>
  <c r="P2451" i="1" s="1"/>
  <c r="Q2451" i="1" s="1"/>
  <c r="R2451" i="1" s="1"/>
  <c r="M2451" i="1"/>
  <c r="L2451" i="1"/>
  <c r="S2452" i="1"/>
  <c r="T2452" i="1" s="1"/>
  <c r="O2453" i="1"/>
  <c r="N2453" i="1"/>
  <c r="P2453" i="1" s="1"/>
  <c r="Q2453" i="1" s="1"/>
  <c r="R2453" i="1" s="1"/>
  <c r="M2453" i="1"/>
  <c r="L2453" i="1"/>
  <c r="S2454" i="1"/>
  <c r="T2454" i="1" s="1"/>
  <c r="O2455" i="1"/>
  <c r="N2455" i="1"/>
  <c r="P2455" i="1" s="1"/>
  <c r="Q2455" i="1" s="1"/>
  <c r="R2455" i="1" s="1"/>
  <c r="M2455" i="1"/>
  <c r="L2455" i="1"/>
  <c r="O2456" i="1"/>
  <c r="N2456" i="1"/>
  <c r="P2456" i="1" s="1"/>
  <c r="Q2456" i="1" s="1"/>
  <c r="R2456" i="1" s="1"/>
  <c r="M2456" i="1"/>
  <c r="L2456" i="1"/>
  <c r="O2457" i="1"/>
  <c r="N2457" i="1"/>
  <c r="P2457" i="1" s="1"/>
  <c r="Q2457" i="1" s="1"/>
  <c r="R2457" i="1" s="1"/>
  <c r="M2457" i="1"/>
  <c r="L2457" i="1"/>
  <c r="O2458" i="1"/>
  <c r="N2458" i="1"/>
  <c r="P2458" i="1" s="1"/>
  <c r="Q2458" i="1" s="1"/>
  <c r="R2458" i="1" s="1"/>
  <c r="M2458" i="1"/>
  <c r="L2458" i="1"/>
  <c r="O2459" i="1"/>
  <c r="N2459" i="1"/>
  <c r="P2459" i="1" s="1"/>
  <c r="Q2459" i="1" s="1"/>
  <c r="R2459" i="1" s="1"/>
  <c r="M2459" i="1"/>
  <c r="L2459" i="1"/>
  <c r="O2460" i="1"/>
  <c r="N2460" i="1"/>
  <c r="P2460" i="1" s="1"/>
  <c r="Q2460" i="1" s="1"/>
  <c r="R2460" i="1" s="1"/>
  <c r="M2460" i="1"/>
  <c r="L2460" i="1"/>
  <c r="O2461" i="1"/>
  <c r="N2461" i="1"/>
  <c r="P2461" i="1" s="1"/>
  <c r="Q2461" i="1" s="1"/>
  <c r="R2461" i="1" s="1"/>
  <c r="M2461" i="1"/>
  <c r="L2461" i="1"/>
  <c r="O2462" i="1"/>
  <c r="N2462" i="1"/>
  <c r="P2462" i="1" s="1"/>
  <c r="Q2462" i="1" s="1"/>
  <c r="R2462" i="1" s="1"/>
  <c r="M2462" i="1"/>
  <c r="L2462" i="1"/>
  <c r="S2463" i="1"/>
  <c r="T2463" i="1" s="1"/>
  <c r="S2464" i="1"/>
  <c r="T2464" i="1" s="1"/>
  <c r="O2465" i="1"/>
  <c r="N2465" i="1"/>
  <c r="P2465" i="1" s="1"/>
  <c r="Q2465" i="1" s="1"/>
  <c r="R2465" i="1" s="1"/>
  <c r="M2465" i="1"/>
  <c r="L2465" i="1"/>
  <c r="O2466" i="1"/>
  <c r="N2466" i="1"/>
  <c r="P2466" i="1" s="1"/>
  <c r="Q2466" i="1" s="1"/>
  <c r="R2466" i="1" s="1"/>
  <c r="M2466" i="1"/>
  <c r="L2466" i="1"/>
  <c r="O2467" i="1"/>
  <c r="N2467" i="1"/>
  <c r="P2467" i="1" s="1"/>
  <c r="Q2467" i="1" s="1"/>
  <c r="R2467" i="1" s="1"/>
  <c r="M2467" i="1"/>
  <c r="L2467" i="1"/>
  <c r="O2468" i="1"/>
  <c r="N2468" i="1"/>
  <c r="P2468" i="1" s="1"/>
  <c r="Q2468" i="1" s="1"/>
  <c r="R2468" i="1" s="1"/>
  <c r="M2468" i="1"/>
  <c r="L2468" i="1"/>
  <c r="S2469" i="1"/>
  <c r="T2469" i="1" s="1"/>
  <c r="O2470" i="1"/>
  <c r="N2470" i="1"/>
  <c r="P2470" i="1" s="1"/>
  <c r="Q2470" i="1" s="1"/>
  <c r="R2470" i="1" s="1"/>
  <c r="M2470" i="1"/>
  <c r="L2470" i="1"/>
  <c r="O2471" i="1"/>
  <c r="N2471" i="1"/>
  <c r="P2471" i="1" s="1"/>
  <c r="Q2471" i="1" s="1"/>
  <c r="R2471" i="1" s="1"/>
  <c r="M2471" i="1"/>
  <c r="L2471" i="1"/>
  <c r="O2472" i="1"/>
  <c r="N2472" i="1"/>
  <c r="P2472" i="1" s="1"/>
  <c r="Q2472" i="1" s="1"/>
  <c r="R2472" i="1" s="1"/>
  <c r="M2472" i="1"/>
  <c r="L2472" i="1"/>
  <c r="O2473" i="1"/>
  <c r="N2473" i="1"/>
  <c r="P2473" i="1" s="1"/>
  <c r="Q2473" i="1" s="1"/>
  <c r="R2473" i="1" s="1"/>
  <c r="M2473" i="1"/>
  <c r="L2473" i="1"/>
  <c r="O2474" i="1"/>
  <c r="N2474" i="1"/>
  <c r="P2474" i="1" s="1"/>
  <c r="Q2474" i="1" s="1"/>
  <c r="R2474" i="1" s="1"/>
  <c r="M2474" i="1"/>
  <c r="L2474" i="1"/>
  <c r="O2475" i="1"/>
  <c r="N2475" i="1"/>
  <c r="P2475" i="1" s="1"/>
  <c r="Q2475" i="1" s="1"/>
  <c r="R2475" i="1" s="1"/>
  <c r="M2475" i="1"/>
  <c r="L2475" i="1"/>
  <c r="O2476" i="1"/>
  <c r="N2476" i="1"/>
  <c r="P2476" i="1" s="1"/>
  <c r="Q2476" i="1" s="1"/>
  <c r="R2476" i="1" s="1"/>
  <c r="M2476" i="1"/>
  <c r="L2476" i="1"/>
  <c r="S2477" i="1"/>
  <c r="T2477" i="1" s="1"/>
  <c r="O2478" i="1"/>
  <c r="N2478" i="1"/>
  <c r="P2478" i="1" s="1"/>
  <c r="Q2478" i="1" s="1"/>
  <c r="R2478" i="1" s="1"/>
  <c r="M2478" i="1"/>
  <c r="L2478" i="1"/>
  <c r="O2479" i="1"/>
  <c r="N2479" i="1"/>
  <c r="P2479" i="1" s="1"/>
  <c r="Q2479" i="1" s="1"/>
  <c r="R2479" i="1" s="1"/>
  <c r="M2479" i="1"/>
  <c r="L2479" i="1"/>
  <c r="O2480" i="1"/>
  <c r="N2480" i="1"/>
  <c r="P2480" i="1" s="1"/>
  <c r="Q2480" i="1" s="1"/>
  <c r="R2480" i="1" s="1"/>
  <c r="M2480" i="1"/>
  <c r="L2480" i="1"/>
  <c r="O2481" i="1"/>
  <c r="N2481" i="1"/>
  <c r="P2481" i="1" s="1"/>
  <c r="Q2481" i="1" s="1"/>
  <c r="R2481" i="1" s="1"/>
  <c r="M2481" i="1"/>
  <c r="L2481" i="1"/>
  <c r="O2482" i="1"/>
  <c r="N2482" i="1"/>
  <c r="P2482" i="1" s="1"/>
  <c r="Q2482" i="1" s="1"/>
  <c r="R2482" i="1" s="1"/>
  <c r="M2482" i="1"/>
  <c r="L2482" i="1"/>
  <c r="O2483" i="1"/>
  <c r="N2483" i="1"/>
  <c r="P2483" i="1" s="1"/>
  <c r="Q2483" i="1" s="1"/>
  <c r="R2483" i="1" s="1"/>
  <c r="M2483" i="1"/>
  <c r="L2483" i="1"/>
  <c r="S2484" i="1"/>
  <c r="T2484" i="1" s="1"/>
  <c r="O2485" i="1"/>
  <c r="N2485" i="1"/>
  <c r="P2485" i="1" s="1"/>
  <c r="Q2485" i="1" s="1"/>
  <c r="R2485" i="1" s="1"/>
  <c r="M2485" i="1"/>
  <c r="L2485" i="1"/>
  <c r="O2486" i="1"/>
  <c r="N2486" i="1"/>
  <c r="P2486" i="1" s="1"/>
  <c r="Q2486" i="1" s="1"/>
  <c r="R2486" i="1" s="1"/>
  <c r="M2486" i="1"/>
  <c r="L2486" i="1"/>
  <c r="O2487" i="1"/>
  <c r="N2487" i="1"/>
  <c r="P2487" i="1" s="1"/>
  <c r="Q2487" i="1" s="1"/>
  <c r="R2487" i="1" s="1"/>
  <c r="M2487" i="1"/>
  <c r="L2487" i="1"/>
  <c r="O2488" i="1"/>
  <c r="N2488" i="1"/>
  <c r="P2488" i="1" s="1"/>
  <c r="Q2488" i="1" s="1"/>
  <c r="R2488" i="1" s="1"/>
  <c r="M2488" i="1"/>
  <c r="L2488" i="1"/>
  <c r="O2489" i="1"/>
  <c r="N2489" i="1"/>
  <c r="P2489" i="1" s="1"/>
  <c r="Q2489" i="1" s="1"/>
  <c r="R2489" i="1" s="1"/>
  <c r="M2489" i="1"/>
  <c r="L2489" i="1"/>
  <c r="O2490" i="1"/>
  <c r="N2490" i="1"/>
  <c r="P2490" i="1" s="1"/>
  <c r="Q2490" i="1" s="1"/>
  <c r="R2490" i="1" s="1"/>
  <c r="M2490" i="1"/>
  <c r="L2490" i="1"/>
  <c r="S2491" i="1"/>
  <c r="T2491" i="1" s="1"/>
  <c r="O2492" i="1"/>
  <c r="N2492" i="1"/>
  <c r="P2492" i="1" s="1"/>
  <c r="Q2492" i="1" s="1"/>
  <c r="R2492" i="1" s="1"/>
  <c r="M2492" i="1"/>
  <c r="L2492" i="1"/>
  <c r="S2493" i="1"/>
  <c r="T2493" i="1" s="1"/>
  <c r="S2494" i="1"/>
  <c r="T2494" i="1" s="1"/>
  <c r="O2495" i="1"/>
  <c r="N2495" i="1"/>
  <c r="P2495" i="1" s="1"/>
  <c r="Q2495" i="1" s="1"/>
  <c r="R2495" i="1" s="1"/>
  <c r="M2495" i="1"/>
  <c r="L2495" i="1"/>
  <c r="O2496" i="1"/>
  <c r="N2496" i="1"/>
  <c r="P2496" i="1" s="1"/>
  <c r="Q2496" i="1" s="1"/>
  <c r="R2496" i="1" s="1"/>
  <c r="M2496" i="1"/>
  <c r="L2496" i="1"/>
  <c r="O2497" i="1"/>
  <c r="N2497" i="1"/>
  <c r="P2497" i="1" s="1"/>
  <c r="Q2497" i="1" s="1"/>
  <c r="R2497" i="1" s="1"/>
  <c r="M2497" i="1"/>
  <c r="L2497" i="1"/>
  <c r="S2498" i="1"/>
  <c r="T2498" i="1" s="1"/>
  <c r="O2499" i="1"/>
  <c r="N2499" i="1"/>
  <c r="P2499" i="1" s="1"/>
  <c r="Q2499" i="1" s="1"/>
  <c r="R2499" i="1" s="1"/>
  <c r="M2499" i="1"/>
  <c r="L2499" i="1"/>
  <c r="O2500" i="1"/>
  <c r="N2500" i="1"/>
  <c r="P2500" i="1" s="1"/>
  <c r="Q2500" i="1" s="1"/>
  <c r="R2500" i="1" s="1"/>
  <c r="M2500" i="1"/>
  <c r="L2500" i="1"/>
  <c r="O2501" i="1"/>
  <c r="N2501" i="1"/>
  <c r="P2501" i="1" s="1"/>
  <c r="Q2501" i="1" s="1"/>
  <c r="R2501" i="1" s="1"/>
  <c r="M2501" i="1"/>
  <c r="L2501" i="1"/>
  <c r="O2502" i="1"/>
  <c r="N2502" i="1"/>
  <c r="P2502" i="1" s="1"/>
  <c r="Q2502" i="1" s="1"/>
  <c r="R2502" i="1" s="1"/>
  <c r="M2502" i="1"/>
  <c r="L2502" i="1"/>
  <c r="O2503" i="1"/>
  <c r="N2503" i="1"/>
  <c r="P2503" i="1" s="1"/>
  <c r="Q2503" i="1" s="1"/>
  <c r="R2503" i="1" s="1"/>
  <c r="M2503" i="1"/>
  <c r="L2503" i="1"/>
  <c r="O2504" i="1"/>
  <c r="N2504" i="1"/>
  <c r="P2504" i="1" s="1"/>
  <c r="Q2504" i="1" s="1"/>
  <c r="R2504" i="1" s="1"/>
  <c r="M2504" i="1"/>
  <c r="L2504" i="1"/>
  <c r="S2505" i="1"/>
  <c r="T2505" i="1" s="1"/>
  <c r="O2506" i="1"/>
  <c r="N2506" i="1"/>
  <c r="P2506" i="1" s="1"/>
  <c r="Q2506" i="1" s="1"/>
  <c r="R2506" i="1" s="1"/>
  <c r="M2506" i="1"/>
  <c r="L2506" i="1"/>
  <c r="O2507" i="1"/>
  <c r="N2507" i="1"/>
  <c r="P2507" i="1" s="1"/>
  <c r="Q2507" i="1" s="1"/>
  <c r="R2507" i="1" s="1"/>
  <c r="M2507" i="1"/>
  <c r="L2507" i="1"/>
  <c r="O2508" i="1"/>
  <c r="N2508" i="1"/>
  <c r="P2508" i="1" s="1"/>
  <c r="Q2508" i="1" s="1"/>
  <c r="R2508" i="1" s="1"/>
  <c r="M2508" i="1"/>
  <c r="L2508" i="1"/>
  <c r="O2509" i="1"/>
  <c r="N2509" i="1"/>
  <c r="P2509" i="1" s="1"/>
  <c r="Q2509" i="1" s="1"/>
  <c r="R2509" i="1" s="1"/>
  <c r="M2509" i="1"/>
  <c r="L2509" i="1"/>
  <c r="O2510" i="1"/>
  <c r="N2510" i="1"/>
  <c r="P2510" i="1" s="1"/>
  <c r="Q2510" i="1" s="1"/>
  <c r="R2510" i="1" s="1"/>
  <c r="M2510" i="1"/>
  <c r="L2510" i="1"/>
  <c r="O2511" i="1"/>
  <c r="N2511" i="1"/>
  <c r="P2511" i="1" s="1"/>
  <c r="Q2511" i="1" s="1"/>
  <c r="R2511" i="1" s="1"/>
  <c r="M2511" i="1"/>
  <c r="L2511" i="1"/>
  <c r="S2512" i="1"/>
  <c r="T2512" i="1" s="1"/>
  <c r="O2513" i="1"/>
  <c r="N2513" i="1"/>
  <c r="P2513" i="1" s="1"/>
  <c r="Q2513" i="1" s="1"/>
  <c r="R2513" i="1" s="1"/>
  <c r="M2513" i="1"/>
  <c r="L2513" i="1"/>
  <c r="O2514" i="1"/>
  <c r="N2514" i="1"/>
  <c r="P2514" i="1" s="1"/>
  <c r="Q2514" i="1" s="1"/>
  <c r="R2514" i="1" s="1"/>
  <c r="M2514" i="1"/>
  <c r="L2514" i="1"/>
  <c r="S2515" i="1"/>
  <c r="T2515" i="1" s="1"/>
  <c r="O2516" i="1"/>
  <c r="N2516" i="1"/>
  <c r="P2516" i="1" s="1"/>
  <c r="Q2516" i="1" s="1"/>
  <c r="R2516" i="1" s="1"/>
  <c r="M2516" i="1"/>
  <c r="L2516" i="1"/>
  <c r="O2517" i="1"/>
  <c r="N2517" i="1"/>
  <c r="P2517" i="1" s="1"/>
  <c r="Q2517" i="1" s="1"/>
  <c r="R2517" i="1" s="1"/>
  <c r="M2517" i="1"/>
  <c r="L2517" i="1"/>
  <c r="O2518" i="1"/>
  <c r="N2518" i="1"/>
  <c r="P2518" i="1" s="1"/>
  <c r="Q2518" i="1" s="1"/>
  <c r="R2518" i="1" s="1"/>
  <c r="M2518" i="1"/>
  <c r="L2518" i="1"/>
  <c r="O2519" i="1"/>
  <c r="N2519" i="1"/>
  <c r="P2519" i="1" s="1"/>
  <c r="Q2519" i="1" s="1"/>
  <c r="R2519" i="1" s="1"/>
  <c r="M2519" i="1"/>
  <c r="L2519" i="1"/>
  <c r="O2520" i="1"/>
  <c r="N2520" i="1"/>
  <c r="P2520" i="1" s="1"/>
  <c r="Q2520" i="1" s="1"/>
  <c r="R2520" i="1" s="1"/>
  <c r="M2520" i="1"/>
  <c r="L2520" i="1"/>
  <c r="O2521" i="1"/>
  <c r="N2521" i="1"/>
  <c r="P2521" i="1" s="1"/>
  <c r="Q2521" i="1" s="1"/>
  <c r="R2521" i="1" s="1"/>
  <c r="M2521" i="1"/>
  <c r="L2521" i="1"/>
  <c r="O2522" i="1"/>
  <c r="N2522" i="1"/>
  <c r="P2522" i="1" s="1"/>
  <c r="Q2522" i="1" s="1"/>
  <c r="R2522" i="1" s="1"/>
  <c r="M2522" i="1"/>
  <c r="L2522" i="1"/>
  <c r="S2523" i="1"/>
  <c r="T2523" i="1" s="1"/>
  <c r="S2524" i="1"/>
  <c r="T2524" i="1" s="1"/>
  <c r="O2525" i="1"/>
  <c r="N2525" i="1"/>
  <c r="P2525" i="1" s="1"/>
  <c r="Q2525" i="1" s="1"/>
  <c r="R2525" i="1" s="1"/>
  <c r="M2525" i="1"/>
  <c r="L2525" i="1"/>
  <c r="O2526" i="1"/>
  <c r="N2526" i="1"/>
  <c r="P2526" i="1" s="1"/>
  <c r="Q2526" i="1" s="1"/>
  <c r="R2526" i="1" s="1"/>
  <c r="M2526" i="1"/>
  <c r="L2526" i="1"/>
  <c r="O2527" i="1"/>
  <c r="N2527" i="1"/>
  <c r="P2527" i="1" s="1"/>
  <c r="Q2527" i="1" s="1"/>
  <c r="R2527" i="1" s="1"/>
  <c r="M2527" i="1"/>
  <c r="L2527" i="1"/>
  <c r="O2528" i="1"/>
  <c r="N2528" i="1"/>
  <c r="P2528" i="1" s="1"/>
  <c r="Q2528" i="1" s="1"/>
  <c r="R2528" i="1" s="1"/>
  <c r="M2528" i="1"/>
  <c r="L2528" i="1"/>
  <c r="O2529" i="1"/>
  <c r="N2529" i="1"/>
  <c r="P2529" i="1" s="1"/>
  <c r="Q2529" i="1" s="1"/>
  <c r="R2529" i="1" s="1"/>
  <c r="M2529" i="1"/>
  <c r="L2529" i="1"/>
  <c r="S2530" i="1"/>
  <c r="T2530" i="1" s="1"/>
  <c r="O2531" i="1"/>
  <c r="N2531" i="1"/>
  <c r="P2531" i="1" s="1"/>
  <c r="Q2531" i="1" s="1"/>
  <c r="R2531" i="1" s="1"/>
  <c r="M2531" i="1"/>
  <c r="L2531" i="1"/>
  <c r="O2532" i="1"/>
  <c r="N2532" i="1"/>
  <c r="P2532" i="1" s="1"/>
  <c r="Q2532" i="1" s="1"/>
  <c r="R2532" i="1" s="1"/>
  <c r="M2532" i="1"/>
  <c r="L2532" i="1"/>
  <c r="O2533" i="1"/>
  <c r="N2533" i="1"/>
  <c r="P2533" i="1" s="1"/>
  <c r="Q2533" i="1" s="1"/>
  <c r="R2533" i="1" s="1"/>
  <c r="M2533" i="1"/>
  <c r="L2533" i="1"/>
  <c r="O2534" i="1"/>
  <c r="N2534" i="1"/>
  <c r="P2534" i="1" s="1"/>
  <c r="Q2534" i="1" s="1"/>
  <c r="R2534" i="1" s="1"/>
  <c r="M2534" i="1"/>
  <c r="L2534" i="1"/>
  <c r="O2535" i="1"/>
  <c r="N2535" i="1"/>
  <c r="P2535" i="1" s="1"/>
  <c r="Q2535" i="1" s="1"/>
  <c r="R2535" i="1" s="1"/>
  <c r="M2535" i="1"/>
  <c r="L2535" i="1"/>
  <c r="O2536" i="1"/>
  <c r="N2536" i="1"/>
  <c r="P2536" i="1" s="1"/>
  <c r="Q2536" i="1" s="1"/>
  <c r="R2536" i="1" s="1"/>
  <c r="M2536" i="1"/>
  <c r="L2536" i="1"/>
  <c r="S2537" i="1"/>
  <c r="T2537" i="1" s="1"/>
  <c r="O2538" i="1"/>
  <c r="N2538" i="1"/>
  <c r="P2538" i="1" s="1"/>
  <c r="Q2538" i="1" s="1"/>
  <c r="R2538" i="1" s="1"/>
  <c r="M2538" i="1"/>
  <c r="L2538" i="1"/>
  <c r="O2539" i="1"/>
  <c r="N2539" i="1"/>
  <c r="P2539" i="1" s="1"/>
  <c r="Q2539" i="1" s="1"/>
  <c r="R2539" i="1" s="1"/>
  <c r="M2539" i="1"/>
  <c r="L2539" i="1"/>
  <c r="O2540" i="1"/>
  <c r="N2540" i="1"/>
  <c r="P2540" i="1" s="1"/>
  <c r="Q2540" i="1" s="1"/>
  <c r="R2540" i="1" s="1"/>
  <c r="M2540" i="1"/>
  <c r="L2540" i="1"/>
  <c r="O2541" i="1"/>
  <c r="N2541" i="1"/>
  <c r="P2541" i="1" s="1"/>
  <c r="Q2541" i="1" s="1"/>
  <c r="R2541" i="1" s="1"/>
  <c r="M2541" i="1"/>
  <c r="L2541" i="1"/>
  <c r="O2542" i="1"/>
  <c r="N2542" i="1"/>
  <c r="P2542" i="1" s="1"/>
  <c r="Q2542" i="1" s="1"/>
  <c r="R2542" i="1" s="1"/>
  <c r="M2542" i="1"/>
  <c r="L2542" i="1"/>
  <c r="O2543" i="1"/>
  <c r="N2543" i="1"/>
  <c r="P2543" i="1" s="1"/>
  <c r="Q2543" i="1" s="1"/>
  <c r="R2543" i="1" s="1"/>
  <c r="M2543" i="1"/>
  <c r="L2543" i="1"/>
  <c r="S2544" i="1"/>
  <c r="T2544" i="1" s="1"/>
  <c r="O2545" i="1"/>
  <c r="N2545" i="1"/>
  <c r="P2545" i="1" s="1"/>
  <c r="Q2545" i="1" s="1"/>
  <c r="R2545" i="1" s="1"/>
  <c r="M2545" i="1"/>
  <c r="L2545" i="1"/>
  <c r="O2546" i="1"/>
  <c r="N2546" i="1"/>
  <c r="P2546" i="1" s="1"/>
  <c r="Q2546" i="1" s="1"/>
  <c r="R2546" i="1" s="1"/>
  <c r="M2546" i="1"/>
  <c r="L2546" i="1"/>
  <c r="O2547" i="1"/>
  <c r="N2547" i="1"/>
  <c r="P2547" i="1" s="1"/>
  <c r="Q2547" i="1" s="1"/>
  <c r="R2547" i="1" s="1"/>
  <c r="M2547" i="1"/>
  <c r="L2547" i="1"/>
  <c r="O2548" i="1"/>
  <c r="N2548" i="1"/>
  <c r="P2548" i="1" s="1"/>
  <c r="Q2548" i="1" s="1"/>
  <c r="R2548" i="1" s="1"/>
  <c r="M2548" i="1"/>
  <c r="L2548" i="1"/>
  <c r="O2549" i="1"/>
  <c r="N2549" i="1"/>
  <c r="P2549" i="1" s="1"/>
  <c r="Q2549" i="1" s="1"/>
  <c r="R2549" i="1" s="1"/>
  <c r="M2549" i="1"/>
  <c r="L2549" i="1"/>
  <c r="O2550" i="1"/>
  <c r="N2550" i="1"/>
  <c r="P2550" i="1" s="1"/>
  <c r="Q2550" i="1" s="1"/>
  <c r="R2550" i="1" s="1"/>
  <c r="M2550" i="1"/>
  <c r="L2550" i="1"/>
  <c r="S2551" i="1"/>
  <c r="T2551" i="1" s="1"/>
  <c r="O2552" i="1"/>
  <c r="N2552" i="1"/>
  <c r="P2552" i="1" s="1"/>
  <c r="Q2552" i="1" s="1"/>
  <c r="R2552" i="1" s="1"/>
  <c r="M2552" i="1"/>
  <c r="L2552" i="1"/>
  <c r="S2553" i="1"/>
  <c r="T2553" i="1" s="1"/>
  <c r="S2554" i="1"/>
  <c r="T2554" i="1" s="1"/>
  <c r="O2555" i="1"/>
  <c r="N2555" i="1"/>
  <c r="P2555" i="1" s="1"/>
  <c r="Q2555" i="1" s="1"/>
  <c r="R2555" i="1" s="1"/>
  <c r="M2555" i="1"/>
  <c r="L2555" i="1"/>
  <c r="O2556" i="1"/>
  <c r="N2556" i="1"/>
  <c r="P2556" i="1" s="1"/>
  <c r="Q2556" i="1" s="1"/>
  <c r="R2556" i="1" s="1"/>
  <c r="M2556" i="1"/>
  <c r="L2556" i="1"/>
  <c r="O2557" i="1"/>
  <c r="N2557" i="1"/>
  <c r="P2557" i="1" s="1"/>
  <c r="Q2557" i="1" s="1"/>
  <c r="R2557" i="1" s="1"/>
  <c r="M2557" i="1"/>
  <c r="L2557" i="1"/>
  <c r="S2558" i="1"/>
  <c r="T2558" i="1" s="1"/>
  <c r="O2559" i="1"/>
  <c r="N2559" i="1"/>
  <c r="P2559" i="1" s="1"/>
  <c r="Q2559" i="1" s="1"/>
  <c r="R2559" i="1" s="1"/>
  <c r="M2559" i="1"/>
  <c r="L2559" i="1"/>
  <c r="O2560" i="1"/>
  <c r="N2560" i="1"/>
  <c r="P2560" i="1" s="1"/>
  <c r="Q2560" i="1" s="1"/>
  <c r="R2560" i="1" s="1"/>
  <c r="M2560" i="1"/>
  <c r="L2560" i="1"/>
  <c r="O2561" i="1"/>
  <c r="N2561" i="1"/>
  <c r="P2561" i="1" s="1"/>
  <c r="Q2561" i="1" s="1"/>
  <c r="R2561" i="1" s="1"/>
  <c r="M2561" i="1"/>
  <c r="L2561" i="1"/>
  <c r="O2562" i="1"/>
  <c r="N2562" i="1"/>
  <c r="P2562" i="1" s="1"/>
  <c r="Q2562" i="1" s="1"/>
  <c r="R2562" i="1" s="1"/>
  <c r="M2562" i="1"/>
  <c r="L2562" i="1"/>
  <c r="O2563" i="1"/>
  <c r="N2563" i="1"/>
  <c r="P2563" i="1" s="1"/>
  <c r="Q2563" i="1" s="1"/>
  <c r="R2563" i="1" s="1"/>
  <c r="M2563" i="1"/>
  <c r="L2563" i="1"/>
  <c r="O2564" i="1"/>
  <c r="N2564" i="1"/>
  <c r="P2564" i="1" s="1"/>
  <c r="Q2564" i="1" s="1"/>
  <c r="R2564" i="1" s="1"/>
  <c r="M2564" i="1"/>
  <c r="L2564" i="1"/>
  <c r="S2565" i="1"/>
  <c r="T2565" i="1" s="1"/>
  <c r="O2566" i="1"/>
  <c r="N2566" i="1"/>
  <c r="P2566" i="1" s="1"/>
  <c r="Q2566" i="1" s="1"/>
  <c r="R2566" i="1" s="1"/>
  <c r="M2566" i="1"/>
  <c r="L2566" i="1"/>
  <c r="O2567" i="1"/>
  <c r="N2567" i="1"/>
  <c r="P2567" i="1" s="1"/>
  <c r="Q2567" i="1" s="1"/>
  <c r="R2567" i="1" s="1"/>
  <c r="M2567" i="1"/>
  <c r="L2567" i="1"/>
  <c r="O2568" i="1"/>
  <c r="N2568" i="1"/>
  <c r="P2568" i="1" s="1"/>
  <c r="Q2568" i="1" s="1"/>
  <c r="R2568" i="1" s="1"/>
  <c r="M2568" i="1"/>
  <c r="L2568" i="1"/>
  <c r="O2569" i="1"/>
  <c r="N2569" i="1"/>
  <c r="P2569" i="1" s="1"/>
  <c r="Q2569" i="1" s="1"/>
  <c r="R2569" i="1" s="1"/>
  <c r="M2569" i="1"/>
  <c r="L2569" i="1"/>
  <c r="O2570" i="1"/>
  <c r="N2570" i="1"/>
  <c r="P2570" i="1" s="1"/>
  <c r="Q2570" i="1" s="1"/>
  <c r="R2570" i="1" s="1"/>
  <c r="M2570" i="1"/>
  <c r="L2570" i="1"/>
  <c r="O2571" i="1"/>
  <c r="N2571" i="1"/>
  <c r="P2571" i="1" s="1"/>
  <c r="Q2571" i="1" s="1"/>
  <c r="R2571" i="1" s="1"/>
  <c r="M2571" i="1"/>
  <c r="L2571" i="1"/>
  <c r="S2572" i="1"/>
  <c r="T2572" i="1" s="1"/>
  <c r="O2573" i="1"/>
  <c r="N2573" i="1"/>
  <c r="P2573" i="1" s="1"/>
  <c r="Q2573" i="1" s="1"/>
  <c r="R2573" i="1" s="1"/>
  <c r="M2573" i="1"/>
  <c r="L2573" i="1"/>
  <c r="O2574" i="1"/>
  <c r="N2574" i="1"/>
  <c r="P2574" i="1" s="1"/>
  <c r="Q2574" i="1" s="1"/>
  <c r="R2574" i="1" s="1"/>
  <c r="M2574" i="1"/>
  <c r="L2574" i="1"/>
  <c r="O2575" i="1"/>
  <c r="N2575" i="1"/>
  <c r="P2575" i="1" s="1"/>
  <c r="Q2575" i="1" s="1"/>
  <c r="R2575" i="1" s="1"/>
  <c r="M2575" i="1"/>
  <c r="L2575" i="1"/>
  <c r="O2576" i="1"/>
  <c r="N2576" i="1"/>
  <c r="P2576" i="1" s="1"/>
  <c r="Q2576" i="1" s="1"/>
  <c r="R2576" i="1" s="1"/>
  <c r="M2576" i="1"/>
  <c r="L2576" i="1"/>
  <c r="O2577" i="1"/>
  <c r="N2577" i="1"/>
  <c r="P2577" i="1" s="1"/>
  <c r="Q2577" i="1" s="1"/>
  <c r="R2577" i="1" s="1"/>
  <c r="M2577" i="1"/>
  <c r="L2577" i="1"/>
  <c r="O2578" i="1"/>
  <c r="N2578" i="1"/>
  <c r="P2578" i="1" s="1"/>
  <c r="Q2578" i="1" s="1"/>
  <c r="R2578" i="1" s="1"/>
  <c r="M2578" i="1"/>
  <c r="L2578" i="1"/>
  <c r="S2579" i="1"/>
  <c r="T2579" i="1" s="1"/>
  <c r="O2580" i="1"/>
  <c r="N2580" i="1"/>
  <c r="P2580" i="1" s="1"/>
  <c r="Q2580" i="1" s="1"/>
  <c r="R2580" i="1" s="1"/>
  <c r="M2580" i="1"/>
  <c r="L2580" i="1"/>
  <c r="O2581" i="1"/>
  <c r="N2581" i="1"/>
  <c r="P2581" i="1" s="1"/>
  <c r="Q2581" i="1" s="1"/>
  <c r="R2581" i="1" s="1"/>
  <c r="M2581" i="1"/>
  <c r="L2581" i="1"/>
  <c r="O2582" i="1"/>
  <c r="N2582" i="1"/>
  <c r="P2582" i="1" s="1"/>
  <c r="Q2582" i="1" s="1"/>
  <c r="R2582" i="1" s="1"/>
  <c r="M2582" i="1"/>
  <c r="L2582" i="1"/>
  <c r="S2583" i="1"/>
  <c r="T2583" i="1" s="1"/>
  <c r="O2584" i="1"/>
  <c r="N2584" i="1"/>
  <c r="P2584" i="1" s="1"/>
  <c r="Q2584" i="1" s="1"/>
  <c r="R2584" i="1" s="1"/>
  <c r="M2584" i="1"/>
  <c r="L2584" i="1"/>
  <c r="O2585" i="1"/>
  <c r="N2585" i="1"/>
  <c r="P2585" i="1" s="1"/>
  <c r="Q2585" i="1" s="1"/>
  <c r="R2585" i="1" s="1"/>
  <c r="M2585" i="1"/>
  <c r="L2585" i="1"/>
  <c r="O2586" i="1"/>
  <c r="N2586" i="1"/>
  <c r="P2586" i="1" s="1"/>
  <c r="Q2586" i="1" s="1"/>
  <c r="R2586" i="1" s="1"/>
  <c r="M2586" i="1"/>
  <c r="L2586" i="1"/>
  <c r="O2587" i="1"/>
  <c r="N2587" i="1"/>
  <c r="P2587" i="1" s="1"/>
  <c r="Q2587" i="1" s="1"/>
  <c r="R2587" i="1" s="1"/>
  <c r="M2587" i="1"/>
  <c r="L2587" i="1"/>
  <c r="O2588" i="1"/>
  <c r="N2588" i="1"/>
  <c r="P2588" i="1" s="1"/>
  <c r="Q2588" i="1" s="1"/>
  <c r="R2588" i="1" s="1"/>
  <c r="M2588" i="1"/>
  <c r="L2588" i="1"/>
  <c r="O2589" i="1"/>
  <c r="N2589" i="1"/>
  <c r="P2589" i="1" s="1"/>
  <c r="Q2589" i="1" s="1"/>
  <c r="R2589" i="1" s="1"/>
  <c r="M2589" i="1"/>
  <c r="L2589" i="1"/>
  <c r="S2590" i="1"/>
  <c r="T2590" i="1" s="1"/>
  <c r="O2591" i="1"/>
  <c r="N2591" i="1"/>
  <c r="P2591" i="1" s="1"/>
  <c r="Q2591" i="1" s="1"/>
  <c r="R2591" i="1" s="1"/>
  <c r="M2591" i="1"/>
  <c r="L2591" i="1"/>
  <c r="O2592" i="1"/>
  <c r="N2592" i="1"/>
  <c r="P2592" i="1" s="1"/>
  <c r="Q2592" i="1" s="1"/>
  <c r="R2592" i="1" s="1"/>
  <c r="M2592" i="1"/>
  <c r="L2592" i="1"/>
  <c r="O2593" i="1"/>
  <c r="N2593" i="1"/>
  <c r="P2593" i="1" s="1"/>
  <c r="Q2593" i="1" s="1"/>
  <c r="R2593" i="1" s="1"/>
  <c r="M2593" i="1"/>
  <c r="L2593" i="1"/>
  <c r="O2594" i="1"/>
  <c r="N2594" i="1"/>
  <c r="P2594" i="1" s="1"/>
  <c r="Q2594" i="1" s="1"/>
  <c r="R2594" i="1" s="1"/>
  <c r="M2594" i="1"/>
  <c r="L2594" i="1"/>
  <c r="O2595" i="1"/>
  <c r="N2595" i="1"/>
  <c r="P2595" i="1" s="1"/>
  <c r="Q2595" i="1" s="1"/>
  <c r="R2595" i="1" s="1"/>
  <c r="M2595" i="1"/>
  <c r="L2595" i="1"/>
  <c r="O2596" i="1"/>
  <c r="N2596" i="1"/>
  <c r="P2596" i="1" s="1"/>
  <c r="Q2596" i="1" s="1"/>
  <c r="R2596" i="1" s="1"/>
  <c r="M2596" i="1"/>
  <c r="L2596" i="1"/>
  <c r="S2597" i="1"/>
  <c r="T2597" i="1" s="1"/>
  <c r="O2598" i="1"/>
  <c r="N2598" i="1"/>
  <c r="P2598" i="1" s="1"/>
  <c r="Q2598" i="1" s="1"/>
  <c r="R2598" i="1" s="1"/>
  <c r="M2598" i="1"/>
  <c r="L2598" i="1"/>
  <c r="O2599" i="1"/>
  <c r="N2599" i="1"/>
  <c r="P2599" i="1" s="1"/>
  <c r="Q2599" i="1" s="1"/>
  <c r="R2599" i="1" s="1"/>
  <c r="M2599" i="1"/>
  <c r="L2599" i="1"/>
  <c r="O2600" i="1"/>
  <c r="N2600" i="1"/>
  <c r="P2600" i="1" s="1"/>
  <c r="Q2600" i="1" s="1"/>
  <c r="R2600" i="1" s="1"/>
  <c r="M2600" i="1"/>
  <c r="L2600" i="1"/>
  <c r="O2601" i="1"/>
  <c r="N2601" i="1"/>
  <c r="P2601" i="1" s="1"/>
  <c r="Q2601" i="1" s="1"/>
  <c r="R2601" i="1" s="1"/>
  <c r="M2601" i="1"/>
  <c r="L2601" i="1"/>
  <c r="O2602" i="1"/>
  <c r="N2602" i="1"/>
  <c r="P2602" i="1" s="1"/>
  <c r="Q2602" i="1" s="1"/>
  <c r="R2602" i="1" s="1"/>
  <c r="M2602" i="1"/>
  <c r="L2602" i="1"/>
  <c r="O2603" i="1"/>
  <c r="N2603" i="1"/>
  <c r="P2603" i="1" s="1"/>
  <c r="Q2603" i="1" s="1"/>
  <c r="R2603" i="1" s="1"/>
  <c r="M2603" i="1"/>
  <c r="L2603" i="1"/>
  <c r="S2604" i="1"/>
  <c r="T2604" i="1" s="1"/>
  <c r="O2605" i="1"/>
  <c r="N2605" i="1"/>
  <c r="P2605" i="1" s="1"/>
  <c r="Q2605" i="1" s="1"/>
  <c r="R2605" i="1" s="1"/>
  <c r="M2605" i="1"/>
  <c r="L2605" i="1"/>
  <c r="O2606" i="1"/>
  <c r="N2606" i="1"/>
  <c r="P2606" i="1" s="1"/>
  <c r="Q2606" i="1" s="1"/>
  <c r="R2606" i="1" s="1"/>
  <c r="M2606" i="1"/>
  <c r="L2606" i="1"/>
  <c r="O2607" i="1"/>
  <c r="N2607" i="1"/>
  <c r="P2607" i="1" s="1"/>
  <c r="Q2607" i="1" s="1"/>
  <c r="R2607" i="1" s="1"/>
  <c r="M2607" i="1"/>
  <c r="L2607" i="1"/>
  <c r="O2608" i="1"/>
  <c r="N2608" i="1"/>
  <c r="P2608" i="1" s="1"/>
  <c r="Q2608" i="1" s="1"/>
  <c r="R2608" i="1" s="1"/>
  <c r="M2608" i="1"/>
  <c r="L2608" i="1"/>
  <c r="O2609" i="1"/>
  <c r="N2609" i="1"/>
  <c r="P2609" i="1" s="1"/>
  <c r="Q2609" i="1" s="1"/>
  <c r="R2609" i="1" s="1"/>
  <c r="M2609" i="1"/>
  <c r="L2609" i="1"/>
  <c r="O2610" i="1"/>
  <c r="N2610" i="1"/>
  <c r="P2610" i="1" s="1"/>
  <c r="Q2610" i="1" s="1"/>
  <c r="R2610" i="1" s="1"/>
  <c r="M2610" i="1"/>
  <c r="L2610" i="1"/>
  <c r="S2611" i="1"/>
  <c r="T2611" i="1" s="1"/>
  <c r="O2612" i="1"/>
  <c r="N2612" i="1"/>
  <c r="P2612" i="1" s="1"/>
  <c r="Q2612" i="1" s="1"/>
  <c r="R2612" i="1" s="1"/>
  <c r="M2612" i="1"/>
  <c r="L2612" i="1"/>
  <c r="S2613" i="1"/>
  <c r="T2613" i="1" s="1"/>
  <c r="O2614" i="1"/>
  <c r="N2614" i="1"/>
  <c r="P2614" i="1" s="1"/>
  <c r="Q2614" i="1" s="1"/>
  <c r="R2614" i="1" s="1"/>
  <c r="M2614" i="1"/>
  <c r="L2614" i="1"/>
  <c r="O2615" i="1"/>
  <c r="N2615" i="1"/>
  <c r="P2615" i="1" s="1"/>
  <c r="Q2615" i="1" s="1"/>
  <c r="R2615" i="1" s="1"/>
  <c r="M2615" i="1"/>
  <c r="L2615" i="1"/>
  <c r="O2616" i="1"/>
  <c r="N2616" i="1"/>
  <c r="P2616" i="1" s="1"/>
  <c r="Q2616" i="1" s="1"/>
  <c r="R2616" i="1" s="1"/>
  <c r="M2616" i="1"/>
  <c r="L2616" i="1"/>
  <c r="O2617" i="1"/>
  <c r="N2617" i="1"/>
  <c r="P2617" i="1" s="1"/>
  <c r="Q2617" i="1" s="1"/>
  <c r="R2617" i="1" s="1"/>
  <c r="M2617" i="1"/>
  <c r="L2617" i="1"/>
  <c r="O2618" i="1"/>
  <c r="N2618" i="1"/>
  <c r="P2618" i="1" s="1"/>
  <c r="Q2618" i="1" s="1"/>
  <c r="R2618" i="1" s="1"/>
  <c r="M2618" i="1"/>
  <c r="L2618" i="1"/>
  <c r="O2619" i="1"/>
  <c r="N2619" i="1"/>
  <c r="P2619" i="1" s="1"/>
  <c r="Q2619" i="1" s="1"/>
  <c r="R2619" i="1" s="1"/>
  <c r="M2619" i="1"/>
  <c r="L2619" i="1"/>
  <c r="S2620" i="1"/>
  <c r="T2620" i="1" s="1"/>
  <c r="O2621" i="1"/>
  <c r="N2621" i="1"/>
  <c r="P2621" i="1" s="1"/>
  <c r="Q2621" i="1" s="1"/>
  <c r="R2621" i="1" s="1"/>
  <c r="M2621" i="1"/>
  <c r="L2621" i="1"/>
  <c r="O2622" i="1"/>
  <c r="N2622" i="1"/>
  <c r="P2622" i="1" s="1"/>
  <c r="Q2622" i="1" s="1"/>
  <c r="R2622" i="1" s="1"/>
  <c r="M2622" i="1"/>
  <c r="L2622" i="1"/>
  <c r="O2623" i="1"/>
  <c r="N2623" i="1"/>
  <c r="P2623" i="1" s="1"/>
  <c r="Q2623" i="1" s="1"/>
  <c r="R2623" i="1" s="1"/>
  <c r="M2623" i="1"/>
  <c r="L2623" i="1"/>
  <c r="O2624" i="1"/>
  <c r="N2624" i="1"/>
  <c r="P2624" i="1" s="1"/>
  <c r="Q2624" i="1" s="1"/>
  <c r="R2624" i="1" s="1"/>
  <c r="M2624" i="1"/>
  <c r="L2624" i="1"/>
  <c r="O2625" i="1"/>
  <c r="N2625" i="1"/>
  <c r="P2625" i="1" s="1"/>
  <c r="Q2625" i="1" s="1"/>
  <c r="R2625" i="1" s="1"/>
  <c r="M2625" i="1"/>
  <c r="L2625" i="1"/>
  <c r="O2626" i="1"/>
  <c r="N2626" i="1"/>
  <c r="P2626" i="1" s="1"/>
  <c r="Q2626" i="1" s="1"/>
  <c r="R2626" i="1" s="1"/>
  <c r="M2626" i="1"/>
  <c r="L2626" i="1"/>
  <c r="S2627" i="1"/>
  <c r="T2627" i="1" s="1"/>
  <c r="O2628" i="1"/>
  <c r="N2628" i="1"/>
  <c r="P2628" i="1" s="1"/>
  <c r="Q2628" i="1" s="1"/>
  <c r="R2628" i="1" s="1"/>
  <c r="M2628" i="1"/>
  <c r="L2628" i="1"/>
  <c r="O2629" i="1"/>
  <c r="N2629" i="1"/>
  <c r="P2629" i="1" s="1"/>
  <c r="Q2629" i="1" s="1"/>
  <c r="R2629" i="1" s="1"/>
  <c r="M2629" i="1"/>
  <c r="L2629" i="1"/>
  <c r="O2630" i="1"/>
  <c r="N2630" i="1"/>
  <c r="P2630" i="1" s="1"/>
  <c r="Q2630" i="1" s="1"/>
  <c r="R2630" i="1" s="1"/>
  <c r="M2630" i="1"/>
  <c r="L2630" i="1"/>
  <c r="O2631" i="1"/>
  <c r="N2631" i="1"/>
  <c r="P2631" i="1" s="1"/>
  <c r="Q2631" i="1" s="1"/>
  <c r="R2631" i="1" s="1"/>
  <c r="M2631" i="1"/>
  <c r="L2631" i="1"/>
  <c r="O2632" i="1"/>
  <c r="N2632" i="1"/>
  <c r="P2632" i="1" s="1"/>
  <c r="Q2632" i="1" s="1"/>
  <c r="R2632" i="1" s="1"/>
  <c r="M2632" i="1"/>
  <c r="L2632" i="1"/>
  <c r="O2633" i="1"/>
  <c r="N2633" i="1"/>
  <c r="P2633" i="1" s="1"/>
  <c r="Q2633" i="1" s="1"/>
  <c r="R2633" i="1" s="1"/>
  <c r="M2633" i="1"/>
  <c r="L2633" i="1"/>
  <c r="S2634" i="1"/>
  <c r="T2634" i="1" s="1"/>
  <c r="O2635" i="1"/>
  <c r="N2635" i="1"/>
  <c r="P2635" i="1" s="1"/>
  <c r="Q2635" i="1" s="1"/>
  <c r="R2635" i="1" s="1"/>
  <c r="M2635" i="1"/>
  <c r="L2635" i="1"/>
  <c r="O2636" i="1"/>
  <c r="N2636" i="1"/>
  <c r="P2636" i="1" s="1"/>
  <c r="Q2636" i="1" s="1"/>
  <c r="R2636" i="1" s="1"/>
  <c r="M2636" i="1"/>
  <c r="L2636" i="1"/>
  <c r="O2637" i="1"/>
  <c r="N2637" i="1"/>
  <c r="P2637" i="1" s="1"/>
  <c r="Q2637" i="1" s="1"/>
  <c r="R2637" i="1" s="1"/>
  <c r="M2637" i="1"/>
  <c r="L2637" i="1"/>
  <c r="O2638" i="1"/>
  <c r="N2638" i="1"/>
  <c r="P2638" i="1" s="1"/>
  <c r="Q2638" i="1" s="1"/>
  <c r="R2638" i="1" s="1"/>
  <c r="M2638" i="1"/>
  <c r="L2638" i="1"/>
  <c r="O2639" i="1"/>
  <c r="N2639" i="1"/>
  <c r="P2639" i="1" s="1"/>
  <c r="Q2639" i="1" s="1"/>
  <c r="R2639" i="1" s="1"/>
  <c r="M2639" i="1"/>
  <c r="L2639" i="1"/>
  <c r="O2640" i="1"/>
  <c r="N2640" i="1"/>
  <c r="P2640" i="1" s="1"/>
  <c r="Q2640" i="1" s="1"/>
  <c r="R2640" i="1" s="1"/>
  <c r="M2640" i="1"/>
  <c r="L2640" i="1"/>
  <c r="S2641" i="1"/>
  <c r="T2641" i="1" s="1"/>
  <c r="O2642" i="1"/>
  <c r="N2642" i="1"/>
  <c r="P2642" i="1" s="1"/>
  <c r="Q2642" i="1" s="1"/>
  <c r="R2642" i="1" s="1"/>
  <c r="M2642" i="1"/>
  <c r="L2642" i="1"/>
  <c r="S2643" i="1"/>
  <c r="T2643" i="1" s="1"/>
  <c r="S2644" i="1"/>
  <c r="T2644" i="1" s="1"/>
  <c r="O2645" i="1"/>
  <c r="N2645" i="1"/>
  <c r="P2645" i="1" s="1"/>
  <c r="Q2645" i="1" s="1"/>
  <c r="R2645" i="1" s="1"/>
  <c r="M2645" i="1"/>
  <c r="L2645" i="1"/>
  <c r="O2646" i="1"/>
  <c r="N2646" i="1"/>
  <c r="P2646" i="1" s="1"/>
  <c r="Q2646" i="1" s="1"/>
  <c r="R2646" i="1" s="1"/>
  <c r="M2646" i="1"/>
  <c r="L2646" i="1"/>
  <c r="O2647" i="1"/>
  <c r="N2647" i="1"/>
  <c r="P2647" i="1" s="1"/>
  <c r="Q2647" i="1" s="1"/>
  <c r="R2647" i="1" s="1"/>
  <c r="M2647" i="1"/>
  <c r="L2647" i="1"/>
  <c r="S2648" i="1"/>
  <c r="T2648" i="1" s="1"/>
  <c r="O2649" i="1"/>
  <c r="N2649" i="1"/>
  <c r="P2649" i="1" s="1"/>
  <c r="Q2649" i="1" s="1"/>
  <c r="R2649" i="1" s="1"/>
  <c r="M2649" i="1"/>
  <c r="L2649" i="1"/>
  <c r="O2650" i="1"/>
  <c r="N2650" i="1"/>
  <c r="P2650" i="1" s="1"/>
  <c r="Q2650" i="1" s="1"/>
  <c r="R2650" i="1" s="1"/>
  <c r="M2650" i="1"/>
  <c r="L2650" i="1"/>
  <c r="O2651" i="1"/>
  <c r="N2651" i="1"/>
  <c r="P2651" i="1" s="1"/>
  <c r="Q2651" i="1" s="1"/>
  <c r="R2651" i="1" s="1"/>
  <c r="M2651" i="1"/>
  <c r="L2651" i="1"/>
  <c r="O2652" i="1"/>
  <c r="N2652" i="1"/>
  <c r="P2652" i="1" s="1"/>
  <c r="Q2652" i="1" s="1"/>
  <c r="R2652" i="1" s="1"/>
  <c r="M2652" i="1"/>
  <c r="L2652" i="1"/>
  <c r="O2653" i="1"/>
  <c r="N2653" i="1"/>
  <c r="P2653" i="1" s="1"/>
  <c r="Q2653" i="1" s="1"/>
  <c r="R2653" i="1" s="1"/>
  <c r="M2653" i="1"/>
  <c r="L2653" i="1"/>
  <c r="O2654" i="1"/>
  <c r="N2654" i="1"/>
  <c r="P2654" i="1" s="1"/>
  <c r="Q2654" i="1" s="1"/>
  <c r="R2654" i="1" s="1"/>
  <c r="M2654" i="1"/>
  <c r="L2654" i="1"/>
  <c r="S2655" i="1"/>
  <c r="T2655" i="1" s="1"/>
  <c r="O2656" i="1"/>
  <c r="N2656" i="1"/>
  <c r="P2656" i="1" s="1"/>
  <c r="Q2656" i="1" s="1"/>
  <c r="R2656" i="1" s="1"/>
  <c r="M2656" i="1"/>
  <c r="L2656" i="1"/>
  <c r="O2657" i="1"/>
  <c r="N2657" i="1"/>
  <c r="P2657" i="1" s="1"/>
  <c r="Q2657" i="1" s="1"/>
  <c r="R2657" i="1" s="1"/>
  <c r="M2657" i="1"/>
  <c r="L2657" i="1"/>
  <c r="O2658" i="1"/>
  <c r="N2658" i="1"/>
  <c r="P2658" i="1" s="1"/>
  <c r="Q2658" i="1" s="1"/>
  <c r="R2658" i="1" s="1"/>
  <c r="M2658" i="1"/>
  <c r="L2658" i="1"/>
  <c r="O2659" i="1"/>
  <c r="N2659" i="1"/>
  <c r="P2659" i="1" s="1"/>
  <c r="Q2659" i="1" s="1"/>
  <c r="R2659" i="1" s="1"/>
  <c r="M2659" i="1"/>
  <c r="L2659" i="1"/>
  <c r="O2660" i="1"/>
  <c r="N2660" i="1"/>
  <c r="P2660" i="1" s="1"/>
  <c r="Q2660" i="1" s="1"/>
  <c r="R2660" i="1" s="1"/>
  <c r="M2660" i="1"/>
  <c r="L2660" i="1"/>
  <c r="O2661" i="1"/>
  <c r="N2661" i="1"/>
  <c r="P2661" i="1" s="1"/>
  <c r="Q2661" i="1" s="1"/>
  <c r="R2661" i="1" s="1"/>
  <c r="M2661" i="1"/>
  <c r="L2661" i="1"/>
  <c r="S2662" i="1"/>
  <c r="T2662" i="1" s="1"/>
  <c r="O2663" i="1"/>
  <c r="N2663" i="1"/>
  <c r="P2663" i="1" s="1"/>
  <c r="Q2663" i="1" s="1"/>
  <c r="R2663" i="1" s="1"/>
  <c r="M2663" i="1"/>
  <c r="L2663" i="1"/>
  <c r="O2664" i="1"/>
  <c r="N2664" i="1"/>
  <c r="P2664" i="1" s="1"/>
  <c r="Q2664" i="1" s="1"/>
  <c r="R2664" i="1" s="1"/>
  <c r="M2664" i="1"/>
  <c r="L2664" i="1"/>
  <c r="O2665" i="1"/>
  <c r="N2665" i="1"/>
  <c r="P2665" i="1" s="1"/>
  <c r="Q2665" i="1" s="1"/>
  <c r="R2665" i="1" s="1"/>
  <c r="M2665" i="1"/>
  <c r="L2665" i="1"/>
  <c r="O2666" i="1"/>
  <c r="N2666" i="1"/>
  <c r="P2666" i="1" s="1"/>
  <c r="Q2666" i="1" s="1"/>
  <c r="R2666" i="1" s="1"/>
  <c r="M2666" i="1"/>
  <c r="L2666" i="1"/>
  <c r="O2667" i="1"/>
  <c r="N2667" i="1"/>
  <c r="P2667" i="1" s="1"/>
  <c r="Q2667" i="1" s="1"/>
  <c r="R2667" i="1" s="1"/>
  <c r="M2667" i="1"/>
  <c r="L2667" i="1"/>
  <c r="O2668" i="1"/>
  <c r="N2668" i="1"/>
  <c r="P2668" i="1" s="1"/>
  <c r="Q2668" i="1" s="1"/>
  <c r="R2668" i="1" s="1"/>
  <c r="M2668" i="1"/>
  <c r="L2668" i="1"/>
  <c r="S2669" i="1"/>
  <c r="T2669" i="1" s="1"/>
  <c r="O2670" i="1"/>
  <c r="N2670" i="1"/>
  <c r="P2670" i="1" s="1"/>
  <c r="Q2670" i="1" s="1"/>
  <c r="R2670" i="1" s="1"/>
  <c r="M2670" i="1"/>
  <c r="L2670" i="1"/>
  <c r="O2671" i="1"/>
  <c r="N2671" i="1"/>
  <c r="P2671" i="1" s="1"/>
  <c r="Q2671" i="1" s="1"/>
  <c r="R2671" i="1" s="1"/>
  <c r="M2671" i="1"/>
  <c r="L2671" i="1"/>
  <c r="O2672" i="1"/>
  <c r="N2672" i="1"/>
  <c r="P2672" i="1" s="1"/>
  <c r="Q2672" i="1" s="1"/>
  <c r="R2672" i="1" s="1"/>
  <c r="M2672" i="1"/>
  <c r="L2672" i="1"/>
  <c r="S2673" i="1"/>
  <c r="T2673" i="1" s="1"/>
  <c r="S2674" i="1"/>
  <c r="T2674" i="1" s="1"/>
  <c r="O2675" i="1"/>
  <c r="N2675" i="1"/>
  <c r="P2675" i="1" s="1"/>
  <c r="Q2675" i="1" s="1"/>
  <c r="R2675" i="1" s="1"/>
  <c r="M2675" i="1"/>
  <c r="L2675" i="1"/>
  <c r="O2676" i="1"/>
  <c r="N2676" i="1"/>
  <c r="P2676" i="1" s="1"/>
  <c r="Q2676" i="1" s="1"/>
  <c r="R2676" i="1" s="1"/>
  <c r="M2676" i="1"/>
  <c r="L2676" i="1"/>
  <c r="O2677" i="1"/>
  <c r="N2677" i="1"/>
  <c r="P2677" i="1" s="1"/>
  <c r="Q2677" i="1" s="1"/>
  <c r="R2677" i="1" s="1"/>
  <c r="M2677" i="1"/>
  <c r="L2677" i="1"/>
  <c r="O2678" i="1"/>
  <c r="N2678" i="1"/>
  <c r="P2678" i="1" s="1"/>
  <c r="Q2678" i="1" s="1"/>
  <c r="R2678" i="1" s="1"/>
  <c r="M2678" i="1"/>
  <c r="L2678" i="1"/>
  <c r="O2679" i="1"/>
  <c r="N2679" i="1"/>
  <c r="P2679" i="1" s="1"/>
  <c r="Q2679" i="1" s="1"/>
  <c r="R2679" i="1" s="1"/>
  <c r="M2679" i="1"/>
  <c r="L2679" i="1"/>
  <c r="S2680" i="1"/>
  <c r="T2680" i="1" s="1"/>
  <c r="O2681" i="1"/>
  <c r="N2681" i="1"/>
  <c r="P2681" i="1" s="1"/>
  <c r="Q2681" i="1" s="1"/>
  <c r="R2681" i="1" s="1"/>
  <c r="M2681" i="1"/>
  <c r="L2681" i="1"/>
  <c r="O2682" i="1"/>
  <c r="N2682" i="1"/>
  <c r="P2682" i="1" s="1"/>
  <c r="Q2682" i="1" s="1"/>
  <c r="R2682" i="1" s="1"/>
  <c r="M2682" i="1"/>
  <c r="L2682" i="1"/>
  <c r="O2683" i="1"/>
  <c r="N2683" i="1"/>
  <c r="P2683" i="1" s="1"/>
  <c r="Q2683" i="1" s="1"/>
  <c r="R2683" i="1" s="1"/>
  <c r="M2683" i="1"/>
  <c r="L2683" i="1"/>
  <c r="O2684" i="1"/>
  <c r="N2684" i="1"/>
  <c r="P2684" i="1" s="1"/>
  <c r="Q2684" i="1" s="1"/>
  <c r="R2684" i="1" s="1"/>
  <c r="M2684" i="1"/>
  <c r="L2684" i="1"/>
  <c r="O2685" i="1"/>
  <c r="N2685" i="1"/>
  <c r="P2685" i="1" s="1"/>
  <c r="Q2685" i="1" s="1"/>
  <c r="R2685" i="1" s="1"/>
  <c r="M2685" i="1"/>
  <c r="L2685" i="1"/>
  <c r="O2686" i="1"/>
  <c r="N2686" i="1"/>
  <c r="P2686" i="1" s="1"/>
  <c r="Q2686" i="1" s="1"/>
  <c r="R2686" i="1" s="1"/>
  <c r="M2686" i="1"/>
  <c r="L2686" i="1"/>
  <c r="S2687" i="1"/>
  <c r="T2687" i="1" s="1"/>
  <c r="O2688" i="1"/>
  <c r="N2688" i="1"/>
  <c r="P2688" i="1" s="1"/>
  <c r="Q2688" i="1" s="1"/>
  <c r="R2688" i="1" s="1"/>
  <c r="M2688" i="1"/>
  <c r="L2688" i="1"/>
  <c r="O2689" i="1"/>
  <c r="N2689" i="1"/>
  <c r="P2689" i="1" s="1"/>
  <c r="Q2689" i="1" s="1"/>
  <c r="R2689" i="1" s="1"/>
  <c r="M2689" i="1"/>
  <c r="L2689" i="1"/>
  <c r="O2690" i="1"/>
  <c r="N2690" i="1"/>
  <c r="P2690" i="1" s="1"/>
  <c r="Q2690" i="1" s="1"/>
  <c r="R2690" i="1" s="1"/>
  <c r="M2690" i="1"/>
  <c r="L2690" i="1"/>
  <c r="S2691" i="1"/>
  <c r="T2691" i="1" s="1"/>
  <c r="O2692" i="1"/>
  <c r="N2692" i="1"/>
  <c r="P2692" i="1" s="1"/>
  <c r="Q2692" i="1" s="1"/>
  <c r="R2692" i="1" s="1"/>
  <c r="M2692" i="1"/>
  <c r="L2692" i="1"/>
  <c r="O2693" i="1"/>
  <c r="N2693" i="1"/>
  <c r="P2693" i="1" s="1"/>
  <c r="Q2693" i="1" s="1"/>
  <c r="R2693" i="1" s="1"/>
  <c r="M2693" i="1"/>
  <c r="L2693" i="1"/>
  <c r="S2694" i="1"/>
  <c r="T2694" i="1" s="1"/>
  <c r="O2695" i="1"/>
  <c r="N2695" i="1"/>
  <c r="P2695" i="1" s="1"/>
  <c r="Q2695" i="1" s="1"/>
  <c r="R2695" i="1" s="1"/>
  <c r="M2695" i="1"/>
  <c r="L2695" i="1"/>
  <c r="O2696" i="1"/>
  <c r="N2696" i="1"/>
  <c r="P2696" i="1" s="1"/>
  <c r="Q2696" i="1" s="1"/>
  <c r="R2696" i="1" s="1"/>
  <c r="M2696" i="1"/>
  <c r="L2696" i="1"/>
  <c r="O2697" i="1"/>
  <c r="N2697" i="1"/>
  <c r="P2697" i="1" s="1"/>
  <c r="Q2697" i="1" s="1"/>
  <c r="R2697" i="1" s="1"/>
  <c r="M2697" i="1"/>
  <c r="L2697" i="1"/>
  <c r="O2698" i="1"/>
  <c r="N2698" i="1"/>
  <c r="P2698" i="1" s="1"/>
  <c r="Q2698" i="1" s="1"/>
  <c r="R2698" i="1" s="1"/>
  <c r="M2698" i="1"/>
  <c r="L2698" i="1"/>
  <c r="O2699" i="1"/>
  <c r="N2699" i="1"/>
  <c r="P2699" i="1" s="1"/>
  <c r="Q2699" i="1" s="1"/>
  <c r="R2699" i="1" s="1"/>
  <c r="M2699" i="1"/>
  <c r="L2699" i="1"/>
  <c r="O2700" i="1"/>
  <c r="N2700" i="1"/>
  <c r="P2700" i="1" s="1"/>
  <c r="Q2700" i="1" s="1"/>
  <c r="R2700" i="1" s="1"/>
  <c r="M2700" i="1"/>
  <c r="L2700" i="1"/>
  <c r="S2701" i="1"/>
  <c r="T2701" i="1" s="1"/>
  <c r="O2702" i="1"/>
  <c r="N2702" i="1"/>
  <c r="P2702" i="1" s="1"/>
  <c r="Q2702" i="1" s="1"/>
  <c r="R2702" i="1" s="1"/>
  <c r="M2702" i="1"/>
  <c r="L2702" i="1"/>
  <c r="S2703" i="1"/>
  <c r="T2703" i="1" s="1"/>
  <c r="S2704" i="1"/>
  <c r="T2704" i="1" s="1"/>
  <c r="O2705" i="1"/>
  <c r="N2705" i="1"/>
  <c r="P2705" i="1" s="1"/>
  <c r="Q2705" i="1" s="1"/>
  <c r="R2705" i="1" s="1"/>
  <c r="M2705" i="1"/>
  <c r="L2705" i="1"/>
  <c r="O2706" i="1"/>
  <c r="N2706" i="1"/>
  <c r="P2706" i="1" s="1"/>
  <c r="Q2706" i="1" s="1"/>
  <c r="R2706" i="1" s="1"/>
  <c r="M2706" i="1"/>
  <c r="L2706" i="1"/>
  <c r="O2707" i="1"/>
  <c r="N2707" i="1"/>
  <c r="P2707" i="1" s="1"/>
  <c r="Q2707" i="1" s="1"/>
  <c r="R2707" i="1" s="1"/>
  <c r="M2707" i="1"/>
  <c r="L2707" i="1"/>
  <c r="O2708" i="1"/>
  <c r="N2708" i="1"/>
  <c r="P2708" i="1" s="1"/>
  <c r="Q2708" i="1" s="1"/>
  <c r="R2708" i="1" s="1"/>
  <c r="M2708" i="1"/>
  <c r="L2708" i="1"/>
  <c r="O2709" i="1"/>
  <c r="N2709" i="1"/>
  <c r="P2709" i="1" s="1"/>
  <c r="Q2709" i="1" s="1"/>
  <c r="R2709" i="1" s="1"/>
  <c r="M2709" i="1"/>
  <c r="L2709" i="1"/>
  <c r="O2710" i="1"/>
  <c r="N2710" i="1"/>
  <c r="P2710" i="1" s="1"/>
  <c r="Q2710" i="1" s="1"/>
  <c r="R2710" i="1" s="1"/>
  <c r="M2710" i="1"/>
  <c r="L2710" i="1"/>
  <c r="O2711" i="1"/>
  <c r="N2711" i="1"/>
  <c r="P2711" i="1" s="1"/>
  <c r="Q2711" i="1" s="1"/>
  <c r="R2711" i="1" s="1"/>
  <c r="M2711" i="1"/>
  <c r="L2711" i="1"/>
  <c r="O2712" i="1"/>
  <c r="N2712" i="1"/>
  <c r="P2712" i="1" s="1"/>
  <c r="Q2712" i="1" s="1"/>
  <c r="R2712" i="1" s="1"/>
  <c r="M2712" i="1"/>
  <c r="L2712" i="1"/>
  <c r="O2713" i="1"/>
  <c r="N2713" i="1"/>
  <c r="P2713" i="1" s="1"/>
  <c r="Q2713" i="1" s="1"/>
  <c r="R2713" i="1" s="1"/>
  <c r="M2713" i="1"/>
  <c r="L2713" i="1"/>
  <c r="O2714" i="1"/>
  <c r="N2714" i="1"/>
  <c r="P2714" i="1" s="1"/>
  <c r="Q2714" i="1" s="1"/>
  <c r="R2714" i="1" s="1"/>
  <c r="M2714" i="1"/>
  <c r="L2714" i="1"/>
  <c r="O2715" i="1"/>
  <c r="N2715" i="1"/>
  <c r="P2715" i="1" s="1"/>
  <c r="Q2715" i="1" s="1"/>
  <c r="R2715" i="1" s="1"/>
  <c r="M2715" i="1"/>
  <c r="L2715" i="1"/>
  <c r="O2716" i="1"/>
  <c r="N2716" i="1"/>
  <c r="P2716" i="1" s="1"/>
  <c r="Q2716" i="1" s="1"/>
  <c r="R2716" i="1" s="1"/>
  <c r="M2716" i="1"/>
  <c r="L2716" i="1"/>
  <c r="O2717" i="1"/>
  <c r="N2717" i="1"/>
  <c r="P2717" i="1" s="1"/>
  <c r="Q2717" i="1" s="1"/>
  <c r="R2717" i="1" s="1"/>
  <c r="M2717" i="1"/>
  <c r="L2717" i="1"/>
  <c r="O2718" i="1"/>
  <c r="N2718" i="1"/>
  <c r="P2718" i="1" s="1"/>
  <c r="Q2718" i="1" s="1"/>
  <c r="R2718" i="1" s="1"/>
  <c r="M2718" i="1"/>
  <c r="L2718" i="1"/>
  <c r="O2719" i="1"/>
  <c r="N2719" i="1"/>
  <c r="P2719" i="1" s="1"/>
  <c r="Q2719" i="1" s="1"/>
  <c r="R2719" i="1" s="1"/>
  <c r="M2719" i="1"/>
  <c r="L2719" i="1"/>
  <c r="O2720" i="1"/>
  <c r="N2720" i="1"/>
  <c r="P2720" i="1" s="1"/>
  <c r="Q2720" i="1" s="1"/>
  <c r="R2720" i="1" s="1"/>
  <c r="M2720" i="1"/>
  <c r="L2720" i="1"/>
  <c r="O2721" i="1"/>
  <c r="N2721" i="1"/>
  <c r="P2721" i="1" s="1"/>
  <c r="Q2721" i="1" s="1"/>
  <c r="R2721" i="1" s="1"/>
  <c r="M2721" i="1"/>
  <c r="L2721" i="1"/>
  <c r="O2722" i="1"/>
  <c r="N2722" i="1"/>
  <c r="P2722" i="1" s="1"/>
  <c r="Q2722" i="1" s="1"/>
  <c r="R2722" i="1" s="1"/>
  <c r="M2722" i="1"/>
  <c r="L2722" i="1"/>
  <c r="O2723" i="1"/>
  <c r="N2723" i="1"/>
  <c r="P2723" i="1" s="1"/>
  <c r="Q2723" i="1" s="1"/>
  <c r="R2723" i="1" s="1"/>
  <c r="M2723" i="1"/>
  <c r="L2723" i="1"/>
  <c r="O2724" i="1"/>
  <c r="N2724" i="1"/>
  <c r="P2724" i="1" s="1"/>
  <c r="Q2724" i="1" s="1"/>
  <c r="R2724" i="1" s="1"/>
  <c r="M2724" i="1"/>
  <c r="L2724" i="1"/>
  <c r="O2725" i="1"/>
  <c r="N2725" i="1"/>
  <c r="P2725" i="1" s="1"/>
  <c r="Q2725" i="1" s="1"/>
  <c r="R2725" i="1" s="1"/>
  <c r="M2725" i="1"/>
  <c r="L2725" i="1"/>
  <c r="O2726" i="1"/>
  <c r="N2726" i="1"/>
  <c r="P2726" i="1" s="1"/>
  <c r="Q2726" i="1" s="1"/>
  <c r="R2726" i="1" s="1"/>
  <c r="M2726" i="1"/>
  <c r="L2726" i="1"/>
  <c r="O2727" i="1"/>
  <c r="N2727" i="1"/>
  <c r="P2727" i="1" s="1"/>
  <c r="Q2727" i="1" s="1"/>
  <c r="R2727" i="1" s="1"/>
  <c r="M2727" i="1"/>
  <c r="L2727" i="1"/>
  <c r="O2728" i="1"/>
  <c r="N2728" i="1"/>
  <c r="P2728" i="1" s="1"/>
  <c r="Q2728" i="1" s="1"/>
  <c r="R2728" i="1" s="1"/>
  <c r="M2728" i="1"/>
  <c r="L2728" i="1"/>
  <c r="O2729" i="1"/>
  <c r="N2729" i="1"/>
  <c r="P2729" i="1" s="1"/>
  <c r="Q2729" i="1" s="1"/>
  <c r="R2729" i="1" s="1"/>
  <c r="M2729" i="1"/>
  <c r="L2729" i="1"/>
  <c r="O2730" i="1"/>
  <c r="N2730" i="1"/>
  <c r="P2730" i="1" s="1"/>
  <c r="Q2730" i="1" s="1"/>
  <c r="R2730" i="1" s="1"/>
  <c r="M2730" i="1"/>
  <c r="L2730" i="1"/>
  <c r="O2731" i="1"/>
  <c r="N2731" i="1"/>
  <c r="P2731" i="1" s="1"/>
  <c r="Q2731" i="1" s="1"/>
  <c r="R2731" i="1" s="1"/>
  <c r="M2731" i="1"/>
  <c r="L2731" i="1"/>
  <c r="O2732" i="1"/>
  <c r="N2732" i="1"/>
  <c r="P2732" i="1" s="1"/>
  <c r="Q2732" i="1" s="1"/>
  <c r="R2732" i="1" s="1"/>
  <c r="M2732" i="1"/>
  <c r="L2732" i="1"/>
  <c r="S2733" i="1"/>
  <c r="T2733" i="1" s="1"/>
  <c r="S2734" i="1"/>
  <c r="T2734" i="1" s="1"/>
  <c r="O2735" i="1"/>
  <c r="N2735" i="1"/>
  <c r="P2735" i="1" s="1"/>
  <c r="Q2735" i="1" s="1"/>
  <c r="R2735" i="1" s="1"/>
  <c r="M2735" i="1"/>
  <c r="L2735" i="1"/>
  <c r="O2736" i="1"/>
  <c r="N2736" i="1"/>
  <c r="P2736" i="1" s="1"/>
  <c r="Q2736" i="1" s="1"/>
  <c r="R2736" i="1" s="1"/>
  <c r="M2736" i="1"/>
  <c r="L2736" i="1"/>
  <c r="O2737" i="1"/>
  <c r="N2737" i="1"/>
  <c r="P2737" i="1" s="1"/>
  <c r="Q2737" i="1" s="1"/>
  <c r="R2737" i="1" s="1"/>
  <c r="M2737" i="1"/>
  <c r="L2737" i="1"/>
  <c r="O2738" i="1"/>
  <c r="N2738" i="1"/>
  <c r="P2738" i="1" s="1"/>
  <c r="Q2738" i="1" s="1"/>
  <c r="R2738" i="1" s="1"/>
  <c r="M2738" i="1"/>
  <c r="L2738" i="1"/>
  <c r="O2739" i="1"/>
  <c r="N2739" i="1"/>
  <c r="P2739" i="1" s="1"/>
  <c r="Q2739" i="1" s="1"/>
  <c r="R2739" i="1" s="1"/>
  <c r="M2739" i="1"/>
  <c r="L2739" i="1"/>
  <c r="S2740" i="1"/>
  <c r="T2740" i="1" s="1"/>
  <c r="O2741" i="1"/>
  <c r="N2741" i="1"/>
  <c r="P2741" i="1" s="1"/>
  <c r="Q2741" i="1" s="1"/>
  <c r="R2741" i="1" s="1"/>
  <c r="M2741" i="1"/>
  <c r="L2741" i="1"/>
  <c r="O2742" i="1"/>
  <c r="N2742" i="1"/>
  <c r="P2742" i="1" s="1"/>
  <c r="Q2742" i="1" s="1"/>
  <c r="R2742" i="1" s="1"/>
  <c r="M2742" i="1"/>
  <c r="L2742" i="1"/>
  <c r="O2743" i="1"/>
  <c r="N2743" i="1"/>
  <c r="P2743" i="1" s="1"/>
  <c r="Q2743" i="1" s="1"/>
  <c r="R2743" i="1" s="1"/>
  <c r="M2743" i="1"/>
  <c r="L2743" i="1"/>
  <c r="O2744" i="1"/>
  <c r="N2744" i="1"/>
  <c r="P2744" i="1" s="1"/>
  <c r="Q2744" i="1" s="1"/>
  <c r="R2744" i="1" s="1"/>
  <c r="M2744" i="1"/>
  <c r="L2744" i="1"/>
  <c r="O2745" i="1"/>
  <c r="N2745" i="1"/>
  <c r="P2745" i="1" s="1"/>
  <c r="Q2745" i="1" s="1"/>
  <c r="R2745" i="1" s="1"/>
  <c r="M2745" i="1"/>
  <c r="L2745" i="1"/>
  <c r="O2746" i="1"/>
  <c r="N2746" i="1"/>
  <c r="P2746" i="1" s="1"/>
  <c r="Q2746" i="1" s="1"/>
  <c r="R2746" i="1" s="1"/>
  <c r="M2746" i="1"/>
  <c r="L2746" i="1"/>
  <c r="S2747" i="1"/>
  <c r="T2747" i="1" s="1"/>
  <c r="O2748" i="1"/>
  <c r="N2748" i="1"/>
  <c r="P2748" i="1" s="1"/>
  <c r="Q2748" i="1" s="1"/>
  <c r="R2748" i="1" s="1"/>
  <c r="M2748" i="1"/>
  <c r="L2748" i="1"/>
  <c r="O2749" i="1"/>
  <c r="N2749" i="1"/>
  <c r="P2749" i="1" s="1"/>
  <c r="Q2749" i="1" s="1"/>
  <c r="R2749" i="1" s="1"/>
  <c r="M2749" i="1"/>
  <c r="L2749" i="1"/>
  <c r="O2750" i="1"/>
  <c r="N2750" i="1"/>
  <c r="P2750" i="1" s="1"/>
  <c r="Q2750" i="1" s="1"/>
  <c r="R2750" i="1" s="1"/>
  <c r="M2750" i="1"/>
  <c r="L2750" i="1"/>
  <c r="O2751" i="1"/>
  <c r="N2751" i="1"/>
  <c r="P2751" i="1" s="1"/>
  <c r="Q2751" i="1" s="1"/>
  <c r="R2751" i="1" s="1"/>
  <c r="M2751" i="1"/>
  <c r="L2751" i="1"/>
  <c r="O2752" i="1"/>
  <c r="N2752" i="1"/>
  <c r="P2752" i="1" s="1"/>
  <c r="Q2752" i="1" s="1"/>
  <c r="R2752" i="1" s="1"/>
  <c r="M2752" i="1"/>
  <c r="L2752" i="1"/>
  <c r="O2753" i="1"/>
  <c r="N2753" i="1"/>
  <c r="P2753" i="1" s="1"/>
  <c r="Q2753" i="1" s="1"/>
  <c r="R2753" i="1" s="1"/>
  <c r="M2753" i="1"/>
  <c r="L2753" i="1"/>
  <c r="S2754" i="1"/>
  <c r="T2754" i="1" s="1"/>
  <c r="O2755" i="1"/>
  <c r="N2755" i="1"/>
  <c r="P2755" i="1" s="1"/>
  <c r="Q2755" i="1" s="1"/>
  <c r="R2755" i="1" s="1"/>
  <c r="M2755" i="1"/>
  <c r="L2755" i="1"/>
  <c r="O2756" i="1"/>
  <c r="N2756" i="1"/>
  <c r="P2756" i="1" s="1"/>
  <c r="Q2756" i="1" s="1"/>
  <c r="R2756" i="1" s="1"/>
  <c r="M2756" i="1"/>
  <c r="L2756" i="1"/>
  <c r="O2757" i="1"/>
  <c r="N2757" i="1"/>
  <c r="P2757" i="1" s="1"/>
  <c r="Q2757" i="1" s="1"/>
  <c r="R2757" i="1" s="1"/>
  <c r="M2757" i="1"/>
  <c r="L2757" i="1"/>
  <c r="O2758" i="1"/>
  <c r="N2758" i="1"/>
  <c r="P2758" i="1" s="1"/>
  <c r="Q2758" i="1" s="1"/>
  <c r="R2758" i="1" s="1"/>
  <c r="M2758" i="1"/>
  <c r="L2758" i="1"/>
  <c r="O2759" i="1"/>
  <c r="N2759" i="1"/>
  <c r="P2759" i="1" s="1"/>
  <c r="Q2759" i="1" s="1"/>
  <c r="R2759" i="1" s="1"/>
  <c r="M2759" i="1"/>
  <c r="L2759" i="1"/>
  <c r="O2760" i="1"/>
  <c r="N2760" i="1"/>
  <c r="P2760" i="1" s="1"/>
  <c r="Q2760" i="1" s="1"/>
  <c r="R2760" i="1" s="1"/>
  <c r="M2760" i="1"/>
  <c r="L2760" i="1"/>
  <c r="S2761" i="1"/>
  <c r="T2761" i="1" s="1"/>
  <c r="O2762" i="1"/>
  <c r="N2762" i="1"/>
  <c r="P2762" i="1" s="1"/>
  <c r="Q2762" i="1" s="1"/>
  <c r="R2762" i="1" s="1"/>
  <c r="M2762" i="1"/>
  <c r="L2762" i="1"/>
  <c r="S2763" i="1"/>
  <c r="T2763" i="1" s="1"/>
  <c r="S2764" i="1"/>
  <c r="T2764" i="1" s="1"/>
  <c r="O2765" i="1"/>
  <c r="N2765" i="1"/>
  <c r="P2765" i="1" s="1"/>
  <c r="Q2765" i="1" s="1"/>
  <c r="R2765" i="1" s="1"/>
  <c r="M2765" i="1"/>
  <c r="L2765" i="1"/>
  <c r="O2766" i="1"/>
  <c r="N2766" i="1"/>
  <c r="P2766" i="1" s="1"/>
  <c r="Q2766" i="1" s="1"/>
  <c r="R2766" i="1" s="1"/>
  <c r="M2766" i="1"/>
  <c r="L2766" i="1"/>
  <c r="O2767" i="1"/>
  <c r="N2767" i="1"/>
  <c r="P2767" i="1" s="1"/>
  <c r="Q2767" i="1" s="1"/>
  <c r="R2767" i="1" s="1"/>
  <c r="M2767" i="1"/>
  <c r="L2767" i="1"/>
  <c r="O2768" i="1"/>
  <c r="N2768" i="1"/>
  <c r="P2768" i="1" s="1"/>
  <c r="Q2768" i="1" s="1"/>
  <c r="R2768" i="1" s="1"/>
  <c r="M2768" i="1"/>
  <c r="L2768" i="1"/>
  <c r="O2769" i="1"/>
  <c r="N2769" i="1"/>
  <c r="P2769" i="1" s="1"/>
  <c r="Q2769" i="1" s="1"/>
  <c r="R2769" i="1" s="1"/>
  <c r="M2769" i="1"/>
  <c r="L2769" i="1"/>
  <c r="S2770" i="1"/>
  <c r="T2770" i="1" s="1"/>
  <c r="O2771" i="1"/>
  <c r="N2771" i="1"/>
  <c r="P2771" i="1" s="1"/>
  <c r="Q2771" i="1" s="1"/>
  <c r="R2771" i="1" s="1"/>
  <c r="M2771" i="1"/>
  <c r="L2771" i="1"/>
  <c r="O2772" i="1"/>
  <c r="N2772" i="1"/>
  <c r="P2772" i="1" s="1"/>
  <c r="Q2772" i="1" s="1"/>
  <c r="R2772" i="1" s="1"/>
  <c r="M2772" i="1"/>
  <c r="L2772" i="1"/>
  <c r="O2773" i="1"/>
  <c r="N2773" i="1"/>
  <c r="P2773" i="1" s="1"/>
  <c r="Q2773" i="1" s="1"/>
  <c r="R2773" i="1" s="1"/>
  <c r="M2773" i="1"/>
  <c r="L2773" i="1"/>
  <c r="O2774" i="1"/>
  <c r="N2774" i="1"/>
  <c r="P2774" i="1" s="1"/>
  <c r="Q2774" i="1" s="1"/>
  <c r="R2774" i="1" s="1"/>
  <c r="M2774" i="1"/>
  <c r="L2774" i="1"/>
  <c r="O2775" i="1"/>
  <c r="N2775" i="1"/>
  <c r="P2775" i="1" s="1"/>
  <c r="Q2775" i="1" s="1"/>
  <c r="R2775" i="1" s="1"/>
  <c r="M2775" i="1"/>
  <c r="L2775" i="1"/>
  <c r="O2776" i="1"/>
  <c r="N2776" i="1"/>
  <c r="P2776" i="1" s="1"/>
  <c r="Q2776" i="1" s="1"/>
  <c r="R2776" i="1" s="1"/>
  <c r="M2776" i="1"/>
  <c r="L2776" i="1"/>
  <c r="S2777" i="1"/>
  <c r="T2777" i="1" s="1"/>
  <c r="O2778" i="1"/>
  <c r="N2778" i="1"/>
  <c r="P2778" i="1" s="1"/>
  <c r="Q2778" i="1" s="1"/>
  <c r="R2778" i="1" s="1"/>
  <c r="M2778" i="1"/>
  <c r="L2778" i="1"/>
  <c r="O2779" i="1"/>
  <c r="N2779" i="1"/>
  <c r="P2779" i="1" s="1"/>
  <c r="Q2779" i="1" s="1"/>
  <c r="R2779" i="1" s="1"/>
  <c r="M2779" i="1"/>
  <c r="L2779" i="1"/>
  <c r="O2780" i="1"/>
  <c r="N2780" i="1"/>
  <c r="P2780" i="1" s="1"/>
  <c r="Q2780" i="1" s="1"/>
  <c r="R2780" i="1" s="1"/>
  <c r="M2780" i="1"/>
  <c r="L2780" i="1"/>
  <c r="O2781" i="1"/>
  <c r="N2781" i="1"/>
  <c r="P2781" i="1" s="1"/>
  <c r="Q2781" i="1" s="1"/>
  <c r="R2781" i="1" s="1"/>
  <c r="M2781" i="1"/>
  <c r="L2781" i="1"/>
  <c r="O2782" i="1"/>
  <c r="N2782" i="1"/>
  <c r="P2782" i="1" s="1"/>
  <c r="Q2782" i="1" s="1"/>
  <c r="R2782" i="1" s="1"/>
  <c r="M2782" i="1"/>
  <c r="L2782" i="1"/>
  <c r="O2783" i="1"/>
  <c r="N2783" i="1"/>
  <c r="P2783" i="1" s="1"/>
  <c r="Q2783" i="1" s="1"/>
  <c r="R2783" i="1" s="1"/>
  <c r="M2783" i="1"/>
  <c r="L2783" i="1"/>
  <c r="S2784" i="1"/>
  <c r="T2784" i="1" s="1"/>
  <c r="O2785" i="1"/>
  <c r="N2785" i="1"/>
  <c r="P2785" i="1" s="1"/>
  <c r="Q2785" i="1" s="1"/>
  <c r="R2785" i="1" s="1"/>
  <c r="M2785" i="1"/>
  <c r="L2785" i="1"/>
  <c r="O2786" i="1"/>
  <c r="N2786" i="1"/>
  <c r="P2786" i="1" s="1"/>
  <c r="Q2786" i="1" s="1"/>
  <c r="R2786" i="1" s="1"/>
  <c r="M2786" i="1"/>
  <c r="L2786" i="1"/>
  <c r="O2787" i="1"/>
  <c r="N2787" i="1"/>
  <c r="P2787" i="1" s="1"/>
  <c r="Q2787" i="1" s="1"/>
  <c r="R2787" i="1" s="1"/>
  <c r="M2787" i="1"/>
  <c r="L2787" i="1"/>
  <c r="O2788" i="1"/>
  <c r="N2788" i="1"/>
  <c r="P2788" i="1" s="1"/>
  <c r="Q2788" i="1" s="1"/>
  <c r="R2788" i="1" s="1"/>
  <c r="M2788" i="1"/>
  <c r="L2788" i="1"/>
  <c r="O2789" i="1"/>
  <c r="N2789" i="1"/>
  <c r="P2789" i="1" s="1"/>
  <c r="Q2789" i="1" s="1"/>
  <c r="R2789" i="1" s="1"/>
  <c r="M2789" i="1"/>
  <c r="L2789" i="1"/>
  <c r="O2790" i="1"/>
  <c r="N2790" i="1"/>
  <c r="P2790" i="1" s="1"/>
  <c r="Q2790" i="1" s="1"/>
  <c r="R2790" i="1" s="1"/>
  <c r="M2790" i="1"/>
  <c r="L2790" i="1"/>
  <c r="S2791" i="1"/>
  <c r="T2791" i="1" s="1"/>
  <c r="O2792" i="1"/>
  <c r="N2792" i="1"/>
  <c r="P2792" i="1" s="1"/>
  <c r="Q2792" i="1" s="1"/>
  <c r="R2792" i="1" s="1"/>
  <c r="M2792" i="1"/>
  <c r="L2792" i="1"/>
  <c r="S2793" i="1"/>
  <c r="T2793" i="1" s="1"/>
  <c r="O2794" i="1"/>
  <c r="N2794" i="1"/>
  <c r="P2794" i="1" s="1"/>
  <c r="Q2794" i="1" s="1"/>
  <c r="R2794" i="1" s="1"/>
  <c r="M2794" i="1"/>
  <c r="L2794" i="1"/>
  <c r="O2795" i="1"/>
  <c r="N2795" i="1"/>
  <c r="P2795" i="1" s="1"/>
  <c r="Q2795" i="1" s="1"/>
  <c r="R2795" i="1" s="1"/>
  <c r="M2795" i="1"/>
  <c r="L2795" i="1"/>
  <c r="O2796" i="1"/>
  <c r="N2796" i="1"/>
  <c r="P2796" i="1" s="1"/>
  <c r="Q2796" i="1" s="1"/>
  <c r="R2796" i="1" s="1"/>
  <c r="M2796" i="1"/>
  <c r="L2796" i="1"/>
  <c r="O2797" i="1"/>
  <c r="N2797" i="1"/>
  <c r="P2797" i="1" s="1"/>
  <c r="Q2797" i="1" s="1"/>
  <c r="R2797" i="1" s="1"/>
  <c r="M2797" i="1"/>
  <c r="L2797" i="1"/>
  <c r="O2798" i="1"/>
  <c r="N2798" i="1"/>
  <c r="P2798" i="1" s="1"/>
  <c r="Q2798" i="1" s="1"/>
  <c r="R2798" i="1" s="1"/>
  <c r="M2798" i="1"/>
  <c r="L2798" i="1"/>
  <c r="O2799" i="1"/>
  <c r="N2799" i="1"/>
  <c r="P2799" i="1" s="1"/>
  <c r="Q2799" i="1" s="1"/>
  <c r="R2799" i="1" s="1"/>
  <c r="M2799" i="1"/>
  <c r="L2799" i="1"/>
  <c r="S2800" i="1"/>
  <c r="T2800" i="1" s="1"/>
  <c r="O2801" i="1"/>
  <c r="N2801" i="1"/>
  <c r="P2801" i="1" s="1"/>
  <c r="Q2801" i="1" s="1"/>
  <c r="R2801" i="1" s="1"/>
  <c r="M2801" i="1"/>
  <c r="L2801" i="1"/>
  <c r="O2802" i="1"/>
  <c r="N2802" i="1"/>
  <c r="P2802" i="1" s="1"/>
  <c r="Q2802" i="1" s="1"/>
  <c r="R2802" i="1" s="1"/>
  <c r="M2802" i="1"/>
  <c r="L2802" i="1"/>
  <c r="O2803" i="1"/>
  <c r="N2803" i="1"/>
  <c r="P2803" i="1" s="1"/>
  <c r="Q2803" i="1" s="1"/>
  <c r="R2803" i="1" s="1"/>
  <c r="M2803" i="1"/>
  <c r="L2803" i="1"/>
  <c r="O2804" i="1"/>
  <c r="N2804" i="1"/>
  <c r="P2804" i="1" s="1"/>
  <c r="Q2804" i="1" s="1"/>
  <c r="R2804" i="1" s="1"/>
  <c r="M2804" i="1"/>
  <c r="L2804" i="1"/>
  <c r="O2805" i="1"/>
  <c r="N2805" i="1"/>
  <c r="P2805" i="1" s="1"/>
  <c r="Q2805" i="1" s="1"/>
  <c r="R2805" i="1" s="1"/>
  <c r="M2805" i="1"/>
  <c r="L2805" i="1"/>
  <c r="O2806" i="1"/>
  <c r="N2806" i="1"/>
  <c r="P2806" i="1" s="1"/>
  <c r="Q2806" i="1" s="1"/>
  <c r="R2806" i="1" s="1"/>
  <c r="M2806" i="1"/>
  <c r="L2806" i="1"/>
  <c r="S2807" i="1"/>
  <c r="T2807" i="1" s="1"/>
  <c r="O2808" i="1"/>
  <c r="N2808" i="1"/>
  <c r="P2808" i="1" s="1"/>
  <c r="Q2808" i="1" s="1"/>
  <c r="R2808" i="1" s="1"/>
  <c r="M2808" i="1"/>
  <c r="L2808" i="1"/>
  <c r="O2809" i="1"/>
  <c r="N2809" i="1"/>
  <c r="P2809" i="1" s="1"/>
  <c r="Q2809" i="1" s="1"/>
  <c r="R2809" i="1" s="1"/>
  <c r="M2809" i="1"/>
  <c r="L2809" i="1"/>
  <c r="O2810" i="1"/>
  <c r="N2810" i="1"/>
  <c r="P2810" i="1" s="1"/>
  <c r="Q2810" i="1" s="1"/>
  <c r="R2810" i="1" s="1"/>
  <c r="M2810" i="1"/>
  <c r="L2810" i="1"/>
  <c r="O2811" i="1"/>
  <c r="N2811" i="1"/>
  <c r="P2811" i="1" s="1"/>
  <c r="Q2811" i="1" s="1"/>
  <c r="R2811" i="1" s="1"/>
  <c r="M2811" i="1"/>
  <c r="L2811" i="1"/>
  <c r="O2812" i="1"/>
  <c r="N2812" i="1"/>
  <c r="P2812" i="1" s="1"/>
  <c r="Q2812" i="1" s="1"/>
  <c r="R2812" i="1" s="1"/>
  <c r="M2812" i="1"/>
  <c r="L2812" i="1"/>
  <c r="O2813" i="1"/>
  <c r="N2813" i="1"/>
  <c r="P2813" i="1" s="1"/>
  <c r="Q2813" i="1" s="1"/>
  <c r="R2813" i="1" s="1"/>
  <c r="M2813" i="1"/>
  <c r="L2813" i="1"/>
  <c r="S2814" i="1"/>
  <c r="T2814" i="1" s="1"/>
  <c r="O2815" i="1"/>
  <c r="N2815" i="1"/>
  <c r="P2815" i="1" s="1"/>
  <c r="Q2815" i="1" s="1"/>
  <c r="R2815" i="1" s="1"/>
  <c r="M2815" i="1"/>
  <c r="L2815" i="1"/>
  <c r="O2816" i="1"/>
  <c r="N2816" i="1"/>
  <c r="P2816" i="1" s="1"/>
  <c r="Q2816" i="1" s="1"/>
  <c r="R2816" i="1" s="1"/>
  <c r="M2816" i="1"/>
  <c r="L2816" i="1"/>
  <c r="O2817" i="1"/>
  <c r="N2817" i="1"/>
  <c r="P2817" i="1" s="1"/>
  <c r="Q2817" i="1" s="1"/>
  <c r="R2817" i="1" s="1"/>
  <c r="M2817" i="1"/>
  <c r="L2817" i="1"/>
  <c r="O2818" i="1"/>
  <c r="N2818" i="1"/>
  <c r="P2818" i="1" s="1"/>
  <c r="Q2818" i="1" s="1"/>
  <c r="R2818" i="1" s="1"/>
  <c r="M2818" i="1"/>
  <c r="L2818" i="1"/>
  <c r="O2819" i="1"/>
  <c r="N2819" i="1"/>
  <c r="P2819" i="1" s="1"/>
  <c r="Q2819" i="1" s="1"/>
  <c r="R2819" i="1" s="1"/>
  <c r="M2819" i="1"/>
  <c r="L2819" i="1"/>
  <c r="O2820" i="1"/>
  <c r="N2820" i="1"/>
  <c r="P2820" i="1" s="1"/>
  <c r="Q2820" i="1" s="1"/>
  <c r="R2820" i="1" s="1"/>
  <c r="M2820" i="1"/>
  <c r="L2820" i="1"/>
  <c r="S2821" i="1"/>
  <c r="T2821" i="1" s="1"/>
  <c r="S2822" i="1"/>
  <c r="T2822" i="1" s="1"/>
  <c r="S2823" i="1"/>
  <c r="T2823" i="1" s="1"/>
  <c r="O2824" i="1"/>
  <c r="N2824" i="1"/>
  <c r="P2824" i="1" s="1"/>
  <c r="Q2824" i="1" s="1"/>
  <c r="R2824" i="1" s="1"/>
  <c r="M2824" i="1"/>
  <c r="L2824" i="1"/>
  <c r="O2825" i="1"/>
  <c r="N2825" i="1"/>
  <c r="P2825" i="1" s="1"/>
  <c r="Q2825" i="1" s="1"/>
  <c r="R2825" i="1" s="1"/>
  <c r="M2825" i="1"/>
  <c r="L2825" i="1"/>
  <c r="O2826" i="1"/>
  <c r="N2826" i="1"/>
  <c r="P2826" i="1" s="1"/>
  <c r="Q2826" i="1" s="1"/>
  <c r="R2826" i="1" s="1"/>
  <c r="M2826" i="1"/>
  <c r="L2826" i="1"/>
  <c r="O2827" i="1"/>
  <c r="N2827" i="1"/>
  <c r="P2827" i="1" s="1"/>
  <c r="Q2827" i="1" s="1"/>
  <c r="R2827" i="1" s="1"/>
  <c r="M2827" i="1"/>
  <c r="L2827" i="1"/>
  <c r="O2828" i="1"/>
  <c r="N2828" i="1"/>
  <c r="P2828" i="1" s="1"/>
  <c r="Q2828" i="1" s="1"/>
  <c r="R2828" i="1" s="1"/>
  <c r="M2828" i="1"/>
  <c r="L2828" i="1"/>
  <c r="O2829" i="1"/>
  <c r="N2829" i="1"/>
  <c r="P2829" i="1" s="1"/>
  <c r="Q2829" i="1" s="1"/>
  <c r="R2829" i="1" s="1"/>
  <c r="M2829" i="1"/>
  <c r="L2829" i="1"/>
  <c r="S2830" i="1"/>
  <c r="T2830" i="1" s="1"/>
  <c r="O2831" i="1"/>
  <c r="N2831" i="1"/>
  <c r="P2831" i="1" s="1"/>
  <c r="Q2831" i="1" s="1"/>
  <c r="R2831" i="1" s="1"/>
  <c r="M2831" i="1"/>
  <c r="L2831" i="1"/>
  <c r="O2832" i="1"/>
  <c r="N2832" i="1"/>
  <c r="P2832" i="1" s="1"/>
  <c r="Q2832" i="1" s="1"/>
  <c r="R2832" i="1" s="1"/>
  <c r="M2832" i="1"/>
  <c r="L2832" i="1"/>
  <c r="O2833" i="1"/>
  <c r="N2833" i="1"/>
  <c r="P2833" i="1" s="1"/>
  <c r="Q2833" i="1" s="1"/>
  <c r="R2833" i="1" s="1"/>
  <c r="M2833" i="1"/>
  <c r="L2833" i="1"/>
  <c r="O2834" i="1"/>
  <c r="N2834" i="1"/>
  <c r="P2834" i="1" s="1"/>
  <c r="Q2834" i="1" s="1"/>
  <c r="R2834" i="1" s="1"/>
  <c r="M2834" i="1"/>
  <c r="L2834" i="1"/>
  <c r="O2835" i="1"/>
  <c r="N2835" i="1"/>
  <c r="P2835" i="1" s="1"/>
  <c r="Q2835" i="1" s="1"/>
  <c r="R2835" i="1" s="1"/>
  <c r="M2835" i="1"/>
  <c r="L2835" i="1"/>
  <c r="O2836" i="1"/>
  <c r="N2836" i="1"/>
  <c r="P2836" i="1" s="1"/>
  <c r="Q2836" i="1" s="1"/>
  <c r="R2836" i="1" s="1"/>
  <c r="M2836" i="1"/>
  <c r="L2836" i="1"/>
  <c r="S2837" i="1"/>
  <c r="T2837" i="1" s="1"/>
  <c r="O2838" i="1"/>
  <c r="N2838" i="1"/>
  <c r="P2838" i="1" s="1"/>
  <c r="Q2838" i="1" s="1"/>
  <c r="R2838" i="1" s="1"/>
  <c r="M2838" i="1"/>
  <c r="L2838" i="1"/>
  <c r="O2839" i="1"/>
  <c r="N2839" i="1"/>
  <c r="P2839" i="1" s="1"/>
  <c r="Q2839" i="1" s="1"/>
  <c r="R2839" i="1" s="1"/>
  <c r="M2839" i="1"/>
  <c r="L2839" i="1"/>
  <c r="O2840" i="1"/>
  <c r="N2840" i="1"/>
  <c r="P2840" i="1" s="1"/>
  <c r="Q2840" i="1" s="1"/>
  <c r="R2840" i="1" s="1"/>
  <c r="M2840" i="1"/>
  <c r="L2840" i="1"/>
  <c r="O2841" i="1"/>
  <c r="N2841" i="1"/>
  <c r="P2841" i="1" s="1"/>
  <c r="Q2841" i="1" s="1"/>
  <c r="R2841" i="1" s="1"/>
  <c r="M2841" i="1"/>
  <c r="L2841" i="1"/>
  <c r="O2842" i="1"/>
  <c r="N2842" i="1"/>
  <c r="P2842" i="1" s="1"/>
  <c r="Q2842" i="1" s="1"/>
  <c r="R2842" i="1" s="1"/>
  <c r="M2842" i="1"/>
  <c r="L2842" i="1"/>
  <c r="O2843" i="1"/>
  <c r="N2843" i="1"/>
  <c r="P2843" i="1" s="1"/>
  <c r="Q2843" i="1" s="1"/>
  <c r="R2843" i="1" s="1"/>
  <c r="M2843" i="1"/>
  <c r="L2843" i="1"/>
  <c r="O2844" i="1"/>
  <c r="N2844" i="1"/>
  <c r="P2844" i="1" s="1"/>
  <c r="Q2844" i="1" s="1"/>
  <c r="R2844" i="1" s="1"/>
  <c r="M2844" i="1"/>
  <c r="L2844" i="1"/>
  <c r="O2845" i="1"/>
  <c r="N2845" i="1"/>
  <c r="P2845" i="1" s="1"/>
  <c r="Q2845" i="1" s="1"/>
  <c r="R2845" i="1" s="1"/>
  <c r="M2845" i="1"/>
  <c r="L2845" i="1"/>
  <c r="O2846" i="1"/>
  <c r="N2846" i="1"/>
  <c r="P2846" i="1" s="1"/>
  <c r="Q2846" i="1" s="1"/>
  <c r="R2846" i="1" s="1"/>
  <c r="M2846" i="1"/>
  <c r="L2846" i="1"/>
  <c r="O2847" i="1"/>
  <c r="N2847" i="1"/>
  <c r="P2847" i="1" s="1"/>
  <c r="Q2847" i="1" s="1"/>
  <c r="R2847" i="1" s="1"/>
  <c r="M2847" i="1"/>
  <c r="L2847" i="1"/>
  <c r="O2848" i="1"/>
  <c r="N2848" i="1"/>
  <c r="P2848" i="1" s="1"/>
  <c r="Q2848" i="1" s="1"/>
  <c r="R2848" i="1" s="1"/>
  <c r="M2848" i="1"/>
  <c r="L2848" i="1"/>
  <c r="S2849" i="1"/>
  <c r="T2849" i="1" s="1"/>
  <c r="O2850" i="1"/>
  <c r="N2850" i="1"/>
  <c r="P2850" i="1" s="1"/>
  <c r="Q2850" i="1" s="1"/>
  <c r="R2850" i="1" s="1"/>
  <c r="M2850" i="1"/>
  <c r="L2850" i="1"/>
  <c r="S2851" i="1"/>
  <c r="T2851" i="1" s="1"/>
  <c r="O2852" i="1"/>
  <c r="N2852" i="1"/>
  <c r="P2852" i="1" s="1"/>
  <c r="Q2852" i="1" s="1"/>
  <c r="R2852" i="1" s="1"/>
  <c r="M2852" i="1"/>
  <c r="L2852" i="1"/>
  <c r="S2853" i="1"/>
  <c r="T2853" i="1" s="1"/>
  <c r="S2854" i="1"/>
  <c r="T2854" i="1" s="1"/>
  <c r="O2855" i="1"/>
  <c r="N2855" i="1"/>
  <c r="P2855" i="1" s="1"/>
  <c r="Q2855" i="1" s="1"/>
  <c r="R2855" i="1" s="1"/>
  <c r="M2855" i="1"/>
  <c r="L2855" i="1"/>
  <c r="O2856" i="1"/>
  <c r="N2856" i="1"/>
  <c r="P2856" i="1" s="1"/>
  <c r="Q2856" i="1" s="1"/>
  <c r="R2856" i="1" s="1"/>
  <c r="M2856" i="1"/>
  <c r="L2856" i="1"/>
  <c r="O2857" i="1"/>
  <c r="N2857" i="1"/>
  <c r="P2857" i="1" s="1"/>
  <c r="Q2857" i="1" s="1"/>
  <c r="R2857" i="1" s="1"/>
  <c r="M2857" i="1"/>
  <c r="L2857" i="1"/>
  <c r="O2858" i="1"/>
  <c r="N2858" i="1"/>
  <c r="P2858" i="1" s="1"/>
  <c r="Q2858" i="1" s="1"/>
  <c r="R2858" i="1" s="1"/>
  <c r="M2858" i="1"/>
  <c r="L2858" i="1"/>
  <c r="O2859" i="1"/>
  <c r="N2859" i="1"/>
  <c r="P2859" i="1" s="1"/>
  <c r="Q2859" i="1" s="1"/>
  <c r="R2859" i="1" s="1"/>
  <c r="M2859" i="1"/>
  <c r="L2859" i="1"/>
  <c r="S2860" i="1"/>
  <c r="T2860" i="1" s="1"/>
  <c r="O2861" i="1"/>
  <c r="N2861" i="1"/>
  <c r="P2861" i="1" s="1"/>
  <c r="Q2861" i="1" s="1"/>
  <c r="R2861" i="1" s="1"/>
  <c r="M2861" i="1"/>
  <c r="L2861" i="1"/>
  <c r="O2862" i="1"/>
  <c r="N2862" i="1"/>
  <c r="P2862" i="1" s="1"/>
  <c r="Q2862" i="1" s="1"/>
  <c r="R2862" i="1" s="1"/>
  <c r="M2862" i="1"/>
  <c r="L2862" i="1"/>
  <c r="O2863" i="1"/>
  <c r="N2863" i="1"/>
  <c r="P2863" i="1" s="1"/>
  <c r="Q2863" i="1" s="1"/>
  <c r="R2863" i="1" s="1"/>
  <c r="M2863" i="1"/>
  <c r="L2863" i="1"/>
  <c r="O2864" i="1"/>
  <c r="N2864" i="1"/>
  <c r="P2864" i="1" s="1"/>
  <c r="Q2864" i="1" s="1"/>
  <c r="R2864" i="1" s="1"/>
  <c r="M2864" i="1"/>
  <c r="L2864" i="1"/>
  <c r="O2865" i="1"/>
  <c r="N2865" i="1"/>
  <c r="P2865" i="1" s="1"/>
  <c r="Q2865" i="1" s="1"/>
  <c r="R2865" i="1" s="1"/>
  <c r="M2865" i="1"/>
  <c r="L2865" i="1"/>
  <c r="O2866" i="1"/>
  <c r="N2866" i="1"/>
  <c r="P2866" i="1" s="1"/>
  <c r="Q2866" i="1" s="1"/>
  <c r="R2866" i="1" s="1"/>
  <c r="M2866" i="1"/>
  <c r="L2866" i="1"/>
  <c r="S2867" i="1"/>
  <c r="T2867" i="1" s="1"/>
  <c r="O2868" i="1"/>
  <c r="N2868" i="1"/>
  <c r="P2868" i="1" s="1"/>
  <c r="Q2868" i="1" s="1"/>
  <c r="R2868" i="1" s="1"/>
  <c r="M2868" i="1"/>
  <c r="L2868" i="1"/>
  <c r="O2869" i="1"/>
  <c r="N2869" i="1"/>
  <c r="P2869" i="1" s="1"/>
  <c r="Q2869" i="1" s="1"/>
  <c r="R2869" i="1" s="1"/>
  <c r="M2869" i="1"/>
  <c r="L2869" i="1"/>
  <c r="O2870" i="1"/>
  <c r="N2870" i="1"/>
  <c r="P2870" i="1" s="1"/>
  <c r="Q2870" i="1" s="1"/>
  <c r="R2870" i="1" s="1"/>
  <c r="M2870" i="1"/>
  <c r="L2870" i="1"/>
  <c r="O2871" i="1"/>
  <c r="N2871" i="1"/>
  <c r="P2871" i="1" s="1"/>
  <c r="Q2871" i="1" s="1"/>
  <c r="R2871" i="1" s="1"/>
  <c r="M2871" i="1"/>
  <c r="L2871" i="1"/>
  <c r="O2872" i="1"/>
  <c r="N2872" i="1"/>
  <c r="P2872" i="1" s="1"/>
  <c r="Q2872" i="1" s="1"/>
  <c r="R2872" i="1" s="1"/>
  <c r="M2872" i="1"/>
  <c r="L2872" i="1"/>
  <c r="O2873" i="1"/>
  <c r="N2873" i="1"/>
  <c r="P2873" i="1" s="1"/>
  <c r="Q2873" i="1" s="1"/>
  <c r="R2873" i="1" s="1"/>
  <c r="M2873" i="1"/>
  <c r="L2873" i="1"/>
  <c r="S2874" i="1"/>
  <c r="T2874" i="1" s="1"/>
  <c r="O2875" i="1"/>
  <c r="N2875" i="1"/>
  <c r="P2875" i="1" s="1"/>
  <c r="Q2875" i="1" s="1"/>
  <c r="R2875" i="1" s="1"/>
  <c r="M2875" i="1"/>
  <c r="L2875" i="1"/>
  <c r="O2876" i="1"/>
  <c r="N2876" i="1"/>
  <c r="P2876" i="1" s="1"/>
  <c r="Q2876" i="1" s="1"/>
  <c r="R2876" i="1" s="1"/>
  <c r="M2876" i="1"/>
  <c r="L2876" i="1"/>
  <c r="O2877" i="1"/>
  <c r="N2877" i="1"/>
  <c r="P2877" i="1" s="1"/>
  <c r="Q2877" i="1" s="1"/>
  <c r="R2877" i="1" s="1"/>
  <c r="M2877" i="1"/>
  <c r="L2877" i="1"/>
  <c r="O2878" i="1"/>
  <c r="N2878" i="1"/>
  <c r="P2878" i="1" s="1"/>
  <c r="Q2878" i="1" s="1"/>
  <c r="R2878" i="1" s="1"/>
  <c r="M2878" i="1"/>
  <c r="L2878" i="1"/>
  <c r="O2879" i="1"/>
  <c r="N2879" i="1"/>
  <c r="P2879" i="1" s="1"/>
  <c r="Q2879" i="1" s="1"/>
  <c r="R2879" i="1" s="1"/>
  <c r="M2879" i="1"/>
  <c r="L2879" i="1"/>
  <c r="O2880" i="1"/>
  <c r="N2880" i="1"/>
  <c r="P2880" i="1" s="1"/>
  <c r="Q2880" i="1" s="1"/>
  <c r="R2880" i="1" s="1"/>
  <c r="M2880" i="1"/>
  <c r="L2880" i="1"/>
  <c r="S2881" i="1"/>
  <c r="T2881" i="1" s="1"/>
  <c r="O2882" i="1"/>
  <c r="N2882" i="1"/>
  <c r="P2882" i="1" s="1"/>
  <c r="Q2882" i="1" s="1"/>
  <c r="R2882" i="1" s="1"/>
  <c r="M2882" i="1"/>
  <c r="L2882" i="1"/>
  <c r="S2883" i="1"/>
  <c r="T2883" i="1" s="1"/>
  <c r="O2884" i="1"/>
  <c r="N2884" i="1"/>
  <c r="P2884" i="1" s="1"/>
  <c r="Q2884" i="1" s="1"/>
  <c r="R2884" i="1" s="1"/>
  <c r="M2884" i="1"/>
  <c r="L2884" i="1"/>
  <c r="O2885" i="1"/>
  <c r="N2885" i="1"/>
  <c r="P2885" i="1" s="1"/>
  <c r="Q2885" i="1" s="1"/>
  <c r="R2885" i="1" s="1"/>
  <c r="M2885" i="1"/>
  <c r="L2885" i="1"/>
  <c r="O2886" i="1"/>
  <c r="N2886" i="1"/>
  <c r="P2886" i="1" s="1"/>
  <c r="Q2886" i="1" s="1"/>
  <c r="R2886" i="1" s="1"/>
  <c r="M2886" i="1"/>
  <c r="L2886" i="1"/>
  <c r="O2887" i="1"/>
  <c r="N2887" i="1"/>
  <c r="P2887" i="1" s="1"/>
  <c r="Q2887" i="1" s="1"/>
  <c r="R2887" i="1" s="1"/>
  <c r="M2887" i="1"/>
  <c r="L2887" i="1"/>
  <c r="S2888" i="1"/>
  <c r="T2888" i="1" s="1"/>
  <c r="O2889" i="1"/>
  <c r="N2889" i="1"/>
  <c r="P2889" i="1" s="1"/>
  <c r="Q2889" i="1" s="1"/>
  <c r="R2889" i="1" s="1"/>
  <c r="M2889" i="1"/>
  <c r="L2889" i="1"/>
  <c r="O2890" i="1"/>
  <c r="N2890" i="1"/>
  <c r="P2890" i="1" s="1"/>
  <c r="Q2890" i="1" s="1"/>
  <c r="R2890" i="1" s="1"/>
  <c r="M2890" i="1"/>
  <c r="L2890" i="1"/>
  <c r="O2891" i="1"/>
  <c r="N2891" i="1"/>
  <c r="P2891" i="1" s="1"/>
  <c r="Q2891" i="1" s="1"/>
  <c r="R2891" i="1" s="1"/>
  <c r="M2891" i="1"/>
  <c r="L2891" i="1"/>
  <c r="O2892" i="1"/>
  <c r="N2892" i="1"/>
  <c r="P2892" i="1" s="1"/>
  <c r="Q2892" i="1" s="1"/>
  <c r="R2892" i="1" s="1"/>
  <c r="M2892" i="1"/>
  <c r="L2892" i="1"/>
  <c r="O2893" i="1"/>
  <c r="N2893" i="1"/>
  <c r="P2893" i="1" s="1"/>
  <c r="Q2893" i="1" s="1"/>
  <c r="R2893" i="1" s="1"/>
  <c r="M2893" i="1"/>
  <c r="L2893" i="1"/>
  <c r="O2894" i="1"/>
  <c r="N2894" i="1"/>
  <c r="P2894" i="1" s="1"/>
  <c r="Q2894" i="1" s="1"/>
  <c r="R2894" i="1" s="1"/>
  <c r="M2894" i="1"/>
  <c r="L2894" i="1"/>
  <c r="S2895" i="1"/>
  <c r="T2895" i="1" s="1"/>
  <c r="O2896" i="1"/>
  <c r="N2896" i="1"/>
  <c r="P2896" i="1" s="1"/>
  <c r="Q2896" i="1" s="1"/>
  <c r="R2896" i="1" s="1"/>
  <c r="M2896" i="1"/>
  <c r="L2896" i="1"/>
  <c r="O2897" i="1"/>
  <c r="N2897" i="1"/>
  <c r="P2897" i="1" s="1"/>
  <c r="Q2897" i="1" s="1"/>
  <c r="R2897" i="1" s="1"/>
  <c r="M2897" i="1"/>
  <c r="L2897" i="1"/>
  <c r="O2898" i="1"/>
  <c r="N2898" i="1"/>
  <c r="P2898" i="1" s="1"/>
  <c r="Q2898" i="1" s="1"/>
  <c r="R2898" i="1" s="1"/>
  <c r="M2898" i="1"/>
  <c r="L2898" i="1"/>
  <c r="O2899" i="1"/>
  <c r="N2899" i="1"/>
  <c r="P2899" i="1" s="1"/>
  <c r="Q2899" i="1" s="1"/>
  <c r="R2899" i="1" s="1"/>
  <c r="M2899" i="1"/>
  <c r="L2899" i="1"/>
  <c r="O2900" i="1"/>
  <c r="N2900" i="1"/>
  <c r="P2900" i="1" s="1"/>
  <c r="Q2900" i="1" s="1"/>
  <c r="R2900" i="1" s="1"/>
  <c r="M2900" i="1"/>
  <c r="L2900" i="1"/>
  <c r="O2901" i="1"/>
  <c r="N2901" i="1"/>
  <c r="P2901" i="1" s="1"/>
  <c r="Q2901" i="1" s="1"/>
  <c r="R2901" i="1" s="1"/>
  <c r="M2901" i="1"/>
  <c r="L2901" i="1"/>
  <c r="O2902" i="1"/>
  <c r="N2902" i="1"/>
  <c r="P2902" i="1" s="1"/>
  <c r="Q2902" i="1" s="1"/>
  <c r="R2902" i="1" s="1"/>
  <c r="M2902" i="1"/>
  <c r="L2902" i="1"/>
  <c r="S2903" i="1"/>
  <c r="T2903" i="1" s="1"/>
  <c r="O2904" i="1"/>
  <c r="N2904" i="1"/>
  <c r="P2904" i="1" s="1"/>
  <c r="Q2904" i="1" s="1"/>
  <c r="R2904" i="1" s="1"/>
  <c r="M2904" i="1"/>
  <c r="L2904" i="1"/>
  <c r="O2905" i="1"/>
  <c r="N2905" i="1"/>
  <c r="P2905" i="1" s="1"/>
  <c r="Q2905" i="1" s="1"/>
  <c r="R2905" i="1" s="1"/>
  <c r="M2905" i="1"/>
  <c r="L2905" i="1"/>
  <c r="O2906" i="1"/>
  <c r="N2906" i="1"/>
  <c r="P2906" i="1" s="1"/>
  <c r="Q2906" i="1" s="1"/>
  <c r="R2906" i="1" s="1"/>
  <c r="M2906" i="1"/>
  <c r="L2906" i="1"/>
  <c r="O2907" i="1"/>
  <c r="N2907" i="1"/>
  <c r="P2907" i="1" s="1"/>
  <c r="Q2907" i="1" s="1"/>
  <c r="R2907" i="1" s="1"/>
  <c r="M2907" i="1"/>
  <c r="L2907" i="1"/>
  <c r="O2908" i="1"/>
  <c r="N2908" i="1"/>
  <c r="P2908" i="1" s="1"/>
  <c r="Q2908" i="1" s="1"/>
  <c r="R2908" i="1" s="1"/>
  <c r="M2908" i="1"/>
  <c r="L2908" i="1"/>
  <c r="O2909" i="1"/>
  <c r="N2909" i="1"/>
  <c r="P2909" i="1" s="1"/>
  <c r="Q2909" i="1" s="1"/>
  <c r="R2909" i="1" s="1"/>
  <c r="M2909" i="1"/>
  <c r="L2909" i="1"/>
  <c r="S2910" i="1"/>
  <c r="T2910" i="1" s="1"/>
  <c r="O2911" i="1"/>
  <c r="N2911" i="1"/>
  <c r="P2911" i="1" s="1"/>
  <c r="Q2911" i="1" s="1"/>
  <c r="R2911" i="1" s="1"/>
  <c r="M2911" i="1"/>
  <c r="L2911" i="1"/>
  <c r="O2912" i="1"/>
  <c r="N2912" i="1"/>
  <c r="P2912" i="1" s="1"/>
  <c r="Q2912" i="1" s="1"/>
  <c r="R2912" i="1" s="1"/>
  <c r="M2912" i="1"/>
  <c r="L2912" i="1"/>
  <c r="S2913" i="1"/>
  <c r="T2913" i="1" s="1"/>
  <c r="S2914" i="1"/>
  <c r="T2914" i="1" s="1"/>
  <c r="O2915" i="1"/>
  <c r="N2915" i="1"/>
  <c r="P2915" i="1" s="1"/>
  <c r="Q2915" i="1" s="1"/>
  <c r="R2915" i="1" s="1"/>
  <c r="M2915" i="1"/>
  <c r="L2915" i="1"/>
  <c r="O2916" i="1"/>
  <c r="N2916" i="1"/>
  <c r="P2916" i="1" s="1"/>
  <c r="Q2916" i="1" s="1"/>
  <c r="R2916" i="1" s="1"/>
  <c r="M2916" i="1"/>
  <c r="L2916" i="1"/>
  <c r="O2917" i="1"/>
  <c r="N2917" i="1"/>
  <c r="P2917" i="1" s="1"/>
  <c r="Q2917" i="1" s="1"/>
  <c r="R2917" i="1" s="1"/>
  <c r="M2917" i="1"/>
  <c r="L2917" i="1"/>
  <c r="O2918" i="1"/>
  <c r="N2918" i="1"/>
  <c r="P2918" i="1" s="1"/>
  <c r="Q2918" i="1" s="1"/>
  <c r="R2918" i="1" s="1"/>
  <c r="M2918" i="1"/>
  <c r="L2918" i="1"/>
  <c r="O2919" i="1"/>
  <c r="N2919" i="1"/>
  <c r="P2919" i="1" s="1"/>
  <c r="Q2919" i="1" s="1"/>
  <c r="R2919" i="1" s="1"/>
  <c r="M2919" i="1"/>
  <c r="L2919" i="1"/>
  <c r="S2920" i="1"/>
  <c r="T2920" i="1" s="1"/>
  <c r="O2921" i="1"/>
  <c r="N2921" i="1"/>
  <c r="P2921" i="1" s="1"/>
  <c r="Q2921" i="1" s="1"/>
  <c r="R2921" i="1" s="1"/>
  <c r="M2921" i="1"/>
  <c r="L2921" i="1"/>
  <c r="O2922" i="1"/>
  <c r="N2922" i="1"/>
  <c r="P2922" i="1" s="1"/>
  <c r="Q2922" i="1" s="1"/>
  <c r="R2922" i="1" s="1"/>
  <c r="M2922" i="1"/>
  <c r="L2922" i="1"/>
  <c r="O2923" i="1"/>
  <c r="N2923" i="1"/>
  <c r="P2923" i="1" s="1"/>
  <c r="Q2923" i="1" s="1"/>
  <c r="R2923" i="1" s="1"/>
  <c r="M2923" i="1"/>
  <c r="L2923" i="1"/>
  <c r="O2924" i="1"/>
  <c r="N2924" i="1"/>
  <c r="P2924" i="1" s="1"/>
  <c r="Q2924" i="1" s="1"/>
  <c r="R2924" i="1" s="1"/>
  <c r="M2924" i="1"/>
  <c r="L2924" i="1"/>
  <c r="O2925" i="1"/>
  <c r="N2925" i="1"/>
  <c r="P2925" i="1" s="1"/>
  <c r="Q2925" i="1" s="1"/>
  <c r="R2925" i="1" s="1"/>
  <c r="M2925" i="1"/>
  <c r="L2925" i="1"/>
  <c r="O2926" i="1"/>
  <c r="N2926" i="1"/>
  <c r="P2926" i="1" s="1"/>
  <c r="Q2926" i="1" s="1"/>
  <c r="R2926" i="1" s="1"/>
  <c r="M2926" i="1"/>
  <c r="L2926" i="1"/>
  <c r="S2927" i="1"/>
  <c r="T2927" i="1" s="1"/>
  <c r="O2928" i="1"/>
  <c r="N2928" i="1"/>
  <c r="P2928" i="1" s="1"/>
  <c r="Q2928" i="1" s="1"/>
  <c r="R2928" i="1" s="1"/>
  <c r="M2928" i="1"/>
  <c r="L2928" i="1"/>
  <c r="O2929" i="1"/>
  <c r="N2929" i="1"/>
  <c r="P2929" i="1" s="1"/>
  <c r="Q2929" i="1" s="1"/>
  <c r="R2929" i="1" s="1"/>
  <c r="M2929" i="1"/>
  <c r="L2929" i="1"/>
  <c r="O2930" i="1"/>
  <c r="N2930" i="1"/>
  <c r="P2930" i="1" s="1"/>
  <c r="Q2930" i="1" s="1"/>
  <c r="R2930" i="1" s="1"/>
  <c r="M2930" i="1"/>
  <c r="L2930" i="1"/>
  <c r="O2931" i="1"/>
  <c r="N2931" i="1"/>
  <c r="P2931" i="1" s="1"/>
  <c r="Q2931" i="1" s="1"/>
  <c r="R2931" i="1" s="1"/>
  <c r="M2931" i="1"/>
  <c r="L2931" i="1"/>
  <c r="O2932" i="1"/>
  <c r="N2932" i="1"/>
  <c r="P2932" i="1" s="1"/>
  <c r="Q2932" i="1" s="1"/>
  <c r="R2932" i="1" s="1"/>
  <c r="M2932" i="1"/>
  <c r="L2932" i="1"/>
  <c r="O2933" i="1"/>
  <c r="N2933" i="1"/>
  <c r="P2933" i="1" s="1"/>
  <c r="Q2933" i="1" s="1"/>
  <c r="R2933" i="1" s="1"/>
  <c r="M2933" i="1"/>
  <c r="L2933" i="1"/>
  <c r="S2934" i="1"/>
  <c r="T2934" i="1" s="1"/>
  <c r="O2935" i="1"/>
  <c r="N2935" i="1"/>
  <c r="P2935" i="1" s="1"/>
  <c r="Q2935" i="1" s="1"/>
  <c r="R2935" i="1" s="1"/>
  <c r="M2935" i="1"/>
  <c r="L2935" i="1"/>
  <c r="O2936" i="1"/>
  <c r="N2936" i="1"/>
  <c r="P2936" i="1" s="1"/>
  <c r="Q2936" i="1" s="1"/>
  <c r="R2936" i="1" s="1"/>
  <c r="M2936" i="1"/>
  <c r="L2936" i="1"/>
  <c r="O2937" i="1"/>
  <c r="N2937" i="1"/>
  <c r="P2937" i="1" s="1"/>
  <c r="Q2937" i="1" s="1"/>
  <c r="R2937" i="1" s="1"/>
  <c r="M2937" i="1"/>
  <c r="L2937" i="1"/>
  <c r="O2938" i="1"/>
  <c r="N2938" i="1"/>
  <c r="P2938" i="1" s="1"/>
  <c r="Q2938" i="1" s="1"/>
  <c r="R2938" i="1" s="1"/>
  <c r="M2938" i="1"/>
  <c r="L2938" i="1"/>
  <c r="O2939" i="1"/>
  <c r="N2939" i="1"/>
  <c r="P2939" i="1" s="1"/>
  <c r="Q2939" i="1" s="1"/>
  <c r="R2939" i="1" s="1"/>
  <c r="M2939" i="1"/>
  <c r="L2939" i="1"/>
  <c r="O2940" i="1"/>
  <c r="N2940" i="1"/>
  <c r="P2940" i="1" s="1"/>
  <c r="Q2940" i="1" s="1"/>
  <c r="R2940" i="1" s="1"/>
  <c r="M2940" i="1"/>
  <c r="L2940" i="1"/>
  <c r="S2941" i="1"/>
  <c r="T2941" i="1" s="1"/>
  <c r="O2942" i="1"/>
  <c r="N2942" i="1"/>
  <c r="P2942" i="1" s="1"/>
  <c r="Q2942" i="1" s="1"/>
  <c r="R2942" i="1" s="1"/>
  <c r="M2942" i="1"/>
  <c r="L2942" i="1"/>
  <c r="S2943" i="1"/>
  <c r="T2943" i="1" s="1"/>
  <c r="S2944" i="1"/>
  <c r="T2944" i="1" s="1"/>
  <c r="O2945" i="1"/>
  <c r="N2945" i="1"/>
  <c r="P2945" i="1" s="1"/>
  <c r="Q2945" i="1" s="1"/>
  <c r="R2945" i="1" s="1"/>
  <c r="M2945" i="1"/>
  <c r="L2945" i="1"/>
  <c r="O2946" i="1"/>
  <c r="N2946" i="1"/>
  <c r="P2946" i="1" s="1"/>
  <c r="Q2946" i="1" s="1"/>
  <c r="R2946" i="1" s="1"/>
  <c r="M2946" i="1"/>
  <c r="L2946" i="1"/>
  <c r="O2947" i="1"/>
  <c r="N2947" i="1"/>
  <c r="P2947" i="1" s="1"/>
  <c r="Q2947" i="1" s="1"/>
  <c r="R2947" i="1" s="1"/>
  <c r="M2947" i="1"/>
  <c r="L2947" i="1"/>
  <c r="S2948" i="1"/>
  <c r="T2948" i="1" s="1"/>
  <c r="O2949" i="1"/>
  <c r="N2949" i="1"/>
  <c r="P2949" i="1" s="1"/>
  <c r="Q2949" i="1" s="1"/>
  <c r="R2949" i="1" s="1"/>
  <c r="M2949" i="1"/>
  <c r="L2949" i="1"/>
  <c r="O2950" i="1"/>
  <c r="N2950" i="1"/>
  <c r="P2950" i="1" s="1"/>
  <c r="Q2950" i="1" s="1"/>
  <c r="R2950" i="1" s="1"/>
  <c r="M2950" i="1"/>
  <c r="L2950" i="1"/>
  <c r="O2951" i="1"/>
  <c r="N2951" i="1"/>
  <c r="P2951" i="1" s="1"/>
  <c r="Q2951" i="1" s="1"/>
  <c r="R2951" i="1" s="1"/>
  <c r="M2951" i="1"/>
  <c r="L2951" i="1"/>
  <c r="O2952" i="1"/>
  <c r="N2952" i="1"/>
  <c r="P2952" i="1" s="1"/>
  <c r="Q2952" i="1" s="1"/>
  <c r="R2952" i="1" s="1"/>
  <c r="M2952" i="1"/>
  <c r="L2952" i="1"/>
  <c r="O2953" i="1"/>
  <c r="N2953" i="1"/>
  <c r="P2953" i="1" s="1"/>
  <c r="Q2953" i="1" s="1"/>
  <c r="R2953" i="1" s="1"/>
  <c r="M2953" i="1"/>
  <c r="L2953" i="1"/>
  <c r="O2954" i="1"/>
  <c r="N2954" i="1"/>
  <c r="P2954" i="1" s="1"/>
  <c r="Q2954" i="1" s="1"/>
  <c r="R2954" i="1" s="1"/>
  <c r="M2954" i="1"/>
  <c r="L2954" i="1"/>
  <c r="S2955" i="1"/>
  <c r="T2955" i="1" s="1"/>
  <c r="O2956" i="1"/>
  <c r="N2956" i="1"/>
  <c r="P2956" i="1" s="1"/>
  <c r="Q2956" i="1" s="1"/>
  <c r="R2956" i="1" s="1"/>
  <c r="M2956" i="1"/>
  <c r="L2956" i="1"/>
  <c r="O2957" i="1"/>
  <c r="N2957" i="1"/>
  <c r="P2957" i="1" s="1"/>
  <c r="Q2957" i="1" s="1"/>
  <c r="R2957" i="1" s="1"/>
  <c r="M2957" i="1"/>
  <c r="L2957" i="1"/>
  <c r="O2958" i="1"/>
  <c r="N2958" i="1"/>
  <c r="P2958" i="1" s="1"/>
  <c r="Q2958" i="1" s="1"/>
  <c r="R2958" i="1" s="1"/>
  <c r="M2958" i="1"/>
  <c r="L2958" i="1"/>
  <c r="O2959" i="1"/>
  <c r="N2959" i="1"/>
  <c r="P2959" i="1" s="1"/>
  <c r="Q2959" i="1" s="1"/>
  <c r="R2959" i="1" s="1"/>
  <c r="M2959" i="1"/>
  <c r="L2959" i="1"/>
  <c r="O2960" i="1"/>
  <c r="N2960" i="1"/>
  <c r="P2960" i="1" s="1"/>
  <c r="Q2960" i="1" s="1"/>
  <c r="R2960" i="1" s="1"/>
  <c r="M2960" i="1"/>
  <c r="L2960" i="1"/>
  <c r="O2961" i="1"/>
  <c r="N2961" i="1"/>
  <c r="P2961" i="1" s="1"/>
  <c r="Q2961" i="1" s="1"/>
  <c r="R2961" i="1" s="1"/>
  <c r="M2961" i="1"/>
  <c r="L2961" i="1"/>
  <c r="S2962" i="1"/>
  <c r="T2962" i="1" s="1"/>
  <c r="O2963" i="1"/>
  <c r="N2963" i="1"/>
  <c r="P2963" i="1" s="1"/>
  <c r="Q2963" i="1" s="1"/>
  <c r="R2963" i="1" s="1"/>
  <c r="M2963" i="1"/>
  <c r="L2963" i="1"/>
  <c r="O2964" i="1"/>
  <c r="N2964" i="1"/>
  <c r="P2964" i="1" s="1"/>
  <c r="Q2964" i="1" s="1"/>
  <c r="R2964" i="1" s="1"/>
  <c r="M2964" i="1"/>
  <c r="L2964" i="1"/>
  <c r="O2965" i="1"/>
  <c r="N2965" i="1"/>
  <c r="P2965" i="1" s="1"/>
  <c r="Q2965" i="1" s="1"/>
  <c r="R2965" i="1" s="1"/>
  <c r="M2965" i="1"/>
  <c r="L2965" i="1"/>
  <c r="O2966" i="1"/>
  <c r="N2966" i="1"/>
  <c r="P2966" i="1" s="1"/>
  <c r="Q2966" i="1" s="1"/>
  <c r="R2966" i="1" s="1"/>
  <c r="M2966" i="1"/>
  <c r="L2966" i="1"/>
  <c r="O2967" i="1"/>
  <c r="N2967" i="1"/>
  <c r="P2967" i="1" s="1"/>
  <c r="Q2967" i="1" s="1"/>
  <c r="R2967" i="1" s="1"/>
  <c r="M2967" i="1"/>
  <c r="L2967" i="1"/>
  <c r="O2968" i="1"/>
  <c r="N2968" i="1"/>
  <c r="P2968" i="1" s="1"/>
  <c r="Q2968" i="1" s="1"/>
  <c r="R2968" i="1" s="1"/>
  <c r="M2968" i="1"/>
  <c r="L2968" i="1"/>
  <c r="S2969" i="1"/>
  <c r="T2969" i="1" s="1"/>
  <c r="O2970" i="1"/>
  <c r="N2970" i="1"/>
  <c r="P2970" i="1" s="1"/>
  <c r="Q2970" i="1" s="1"/>
  <c r="R2970" i="1" s="1"/>
  <c r="M2970" i="1"/>
  <c r="L2970" i="1"/>
  <c r="O2971" i="1"/>
  <c r="N2971" i="1"/>
  <c r="P2971" i="1" s="1"/>
  <c r="Q2971" i="1" s="1"/>
  <c r="R2971" i="1" s="1"/>
  <c r="M2971" i="1"/>
  <c r="L2971" i="1"/>
  <c r="O2972" i="1"/>
  <c r="N2972" i="1"/>
  <c r="P2972" i="1" s="1"/>
  <c r="Q2972" i="1" s="1"/>
  <c r="R2972" i="1" s="1"/>
  <c r="M2972" i="1"/>
  <c r="L2972" i="1"/>
  <c r="S2973" i="1"/>
  <c r="T2973" i="1" s="1"/>
  <c r="S2974" i="1"/>
  <c r="T2974" i="1" s="1"/>
  <c r="O2975" i="1"/>
  <c r="N2975" i="1"/>
  <c r="P2975" i="1" s="1"/>
  <c r="Q2975" i="1" s="1"/>
  <c r="R2975" i="1" s="1"/>
  <c r="M2975" i="1"/>
  <c r="L2975" i="1"/>
  <c r="O2976" i="1"/>
  <c r="N2976" i="1"/>
  <c r="P2976" i="1" s="1"/>
  <c r="Q2976" i="1" s="1"/>
  <c r="R2976" i="1" s="1"/>
  <c r="M2976" i="1"/>
  <c r="L2976" i="1"/>
  <c r="O2977" i="1"/>
  <c r="N2977" i="1"/>
  <c r="P2977" i="1" s="1"/>
  <c r="Q2977" i="1" s="1"/>
  <c r="R2977" i="1" s="1"/>
  <c r="M2977" i="1"/>
  <c r="L2977" i="1"/>
  <c r="O2978" i="1"/>
  <c r="N2978" i="1"/>
  <c r="P2978" i="1" s="1"/>
  <c r="Q2978" i="1" s="1"/>
  <c r="R2978" i="1" s="1"/>
  <c r="M2978" i="1"/>
  <c r="L2978" i="1"/>
  <c r="O2979" i="1"/>
  <c r="N2979" i="1"/>
  <c r="P2979" i="1" s="1"/>
  <c r="Q2979" i="1" s="1"/>
  <c r="R2979" i="1" s="1"/>
  <c r="M2979" i="1"/>
  <c r="L2979" i="1"/>
  <c r="S2980" i="1"/>
  <c r="T2980" i="1" s="1"/>
  <c r="O2981" i="1"/>
  <c r="N2981" i="1"/>
  <c r="P2981" i="1" s="1"/>
  <c r="Q2981" i="1" s="1"/>
  <c r="R2981" i="1" s="1"/>
  <c r="M2981" i="1"/>
  <c r="L2981" i="1"/>
  <c r="O2982" i="1"/>
  <c r="N2982" i="1"/>
  <c r="P2982" i="1" s="1"/>
  <c r="Q2982" i="1" s="1"/>
  <c r="R2982" i="1" s="1"/>
  <c r="M2982" i="1"/>
  <c r="L2982" i="1"/>
  <c r="O2983" i="1"/>
  <c r="N2983" i="1"/>
  <c r="P2983" i="1" s="1"/>
  <c r="Q2983" i="1" s="1"/>
  <c r="R2983" i="1" s="1"/>
  <c r="M2983" i="1"/>
  <c r="L2983" i="1"/>
  <c r="O2984" i="1"/>
  <c r="N2984" i="1"/>
  <c r="P2984" i="1" s="1"/>
  <c r="Q2984" i="1" s="1"/>
  <c r="R2984" i="1" s="1"/>
  <c r="M2984" i="1"/>
  <c r="L2984" i="1"/>
  <c r="O2985" i="1"/>
  <c r="N2985" i="1"/>
  <c r="P2985" i="1" s="1"/>
  <c r="Q2985" i="1" s="1"/>
  <c r="R2985" i="1" s="1"/>
  <c r="M2985" i="1"/>
  <c r="L2985" i="1"/>
  <c r="O2986" i="1"/>
  <c r="N2986" i="1"/>
  <c r="P2986" i="1" s="1"/>
  <c r="Q2986" i="1" s="1"/>
  <c r="R2986" i="1" s="1"/>
  <c r="M2986" i="1"/>
  <c r="L2986" i="1"/>
  <c r="S2987" i="1"/>
  <c r="T2987" i="1" s="1"/>
  <c r="O2988" i="1"/>
  <c r="N2988" i="1"/>
  <c r="P2988" i="1" s="1"/>
  <c r="Q2988" i="1" s="1"/>
  <c r="R2988" i="1" s="1"/>
  <c r="M2988" i="1"/>
  <c r="L2988" i="1"/>
  <c r="O2989" i="1"/>
  <c r="N2989" i="1"/>
  <c r="P2989" i="1" s="1"/>
  <c r="Q2989" i="1" s="1"/>
  <c r="R2989" i="1" s="1"/>
  <c r="M2989" i="1"/>
  <c r="L2989" i="1"/>
  <c r="O2990" i="1"/>
  <c r="N2990" i="1"/>
  <c r="P2990" i="1" s="1"/>
  <c r="Q2990" i="1" s="1"/>
  <c r="R2990" i="1" s="1"/>
  <c r="M2990" i="1"/>
  <c r="L2990" i="1"/>
  <c r="O2991" i="1"/>
  <c r="N2991" i="1"/>
  <c r="P2991" i="1" s="1"/>
  <c r="Q2991" i="1" s="1"/>
  <c r="R2991" i="1" s="1"/>
  <c r="M2991" i="1"/>
  <c r="L2991" i="1"/>
  <c r="O2992" i="1"/>
  <c r="N2992" i="1"/>
  <c r="P2992" i="1" s="1"/>
  <c r="Q2992" i="1" s="1"/>
  <c r="R2992" i="1" s="1"/>
  <c r="M2992" i="1"/>
  <c r="L2992" i="1"/>
  <c r="O2993" i="1"/>
  <c r="N2993" i="1"/>
  <c r="P2993" i="1" s="1"/>
  <c r="Q2993" i="1" s="1"/>
  <c r="R2993" i="1" s="1"/>
  <c r="M2993" i="1"/>
  <c r="L2993" i="1"/>
  <c r="S2994" i="1"/>
  <c r="T2994" i="1" s="1"/>
  <c r="O2995" i="1"/>
  <c r="N2995" i="1"/>
  <c r="P2995" i="1" s="1"/>
  <c r="Q2995" i="1" s="1"/>
  <c r="R2995" i="1" s="1"/>
  <c r="M2995" i="1"/>
  <c r="L2995" i="1"/>
  <c r="O2996" i="1"/>
  <c r="N2996" i="1"/>
  <c r="P2996" i="1" s="1"/>
  <c r="Q2996" i="1" s="1"/>
  <c r="R2996" i="1" s="1"/>
  <c r="M2996" i="1"/>
  <c r="L2996" i="1"/>
  <c r="O2997" i="1"/>
  <c r="N2997" i="1"/>
  <c r="P2997" i="1" s="1"/>
  <c r="Q2997" i="1" s="1"/>
  <c r="R2997" i="1" s="1"/>
  <c r="M2997" i="1"/>
  <c r="L2997" i="1"/>
  <c r="O2998" i="1"/>
  <c r="N2998" i="1"/>
  <c r="P2998" i="1" s="1"/>
  <c r="Q2998" i="1" s="1"/>
  <c r="R2998" i="1" s="1"/>
  <c r="M2998" i="1"/>
  <c r="L2998" i="1"/>
  <c r="O2999" i="1"/>
  <c r="N2999" i="1"/>
  <c r="P2999" i="1" s="1"/>
  <c r="Q2999" i="1" s="1"/>
  <c r="R2999" i="1" s="1"/>
  <c r="M2999" i="1"/>
  <c r="L2999" i="1"/>
  <c r="O3000" i="1"/>
  <c r="N3000" i="1"/>
  <c r="P3000" i="1" s="1"/>
  <c r="Q3000" i="1" s="1"/>
  <c r="R3000" i="1" s="1"/>
  <c r="M3000" i="1"/>
  <c r="L3000" i="1"/>
  <c r="S3001" i="1"/>
  <c r="T3001" i="1" s="1"/>
  <c r="O3002" i="1"/>
  <c r="N3002" i="1"/>
  <c r="P3002" i="1" s="1"/>
  <c r="Q3002" i="1" s="1"/>
  <c r="R3002" i="1" s="1"/>
  <c r="M3002" i="1"/>
  <c r="L3002" i="1"/>
  <c r="S3003" i="1"/>
  <c r="T3003" i="1" s="1"/>
  <c r="S3004" i="1"/>
  <c r="T3004" i="1" s="1"/>
  <c r="O3005" i="1"/>
  <c r="N3005" i="1"/>
  <c r="P3005" i="1" s="1"/>
  <c r="Q3005" i="1" s="1"/>
  <c r="R3005" i="1" s="1"/>
  <c r="M3005" i="1"/>
  <c r="L3005" i="1"/>
  <c r="O3006" i="1"/>
  <c r="N3006" i="1"/>
  <c r="P3006" i="1" s="1"/>
  <c r="Q3006" i="1" s="1"/>
  <c r="R3006" i="1" s="1"/>
  <c r="M3006" i="1"/>
  <c r="L3006" i="1"/>
  <c r="O3007" i="1"/>
  <c r="N3007" i="1"/>
  <c r="P3007" i="1" s="1"/>
  <c r="Q3007" i="1" s="1"/>
  <c r="R3007" i="1" s="1"/>
  <c r="M3007" i="1"/>
  <c r="L3007" i="1"/>
  <c r="S3008" i="1"/>
  <c r="T3008" i="1" s="1"/>
  <c r="O3009" i="1"/>
  <c r="N3009" i="1"/>
  <c r="P3009" i="1" s="1"/>
  <c r="Q3009" i="1" s="1"/>
  <c r="R3009" i="1" s="1"/>
  <c r="M3009" i="1"/>
  <c r="L3009" i="1"/>
  <c r="O3010" i="1"/>
  <c r="N3010" i="1"/>
  <c r="P3010" i="1" s="1"/>
  <c r="Q3010" i="1" s="1"/>
  <c r="R3010" i="1" s="1"/>
  <c r="M3010" i="1"/>
  <c r="L3010" i="1"/>
  <c r="O3011" i="1"/>
  <c r="N3011" i="1"/>
  <c r="P3011" i="1" s="1"/>
  <c r="Q3011" i="1" s="1"/>
  <c r="R3011" i="1" s="1"/>
  <c r="M3011" i="1"/>
  <c r="L3011" i="1"/>
  <c r="O3012" i="1"/>
  <c r="N3012" i="1"/>
  <c r="P3012" i="1" s="1"/>
  <c r="Q3012" i="1" s="1"/>
  <c r="R3012" i="1" s="1"/>
  <c r="M3012" i="1"/>
  <c r="L3012" i="1"/>
  <c r="O3013" i="1"/>
  <c r="N3013" i="1"/>
  <c r="P3013" i="1" s="1"/>
  <c r="Q3013" i="1" s="1"/>
  <c r="R3013" i="1" s="1"/>
  <c r="M3013" i="1"/>
  <c r="L3013" i="1"/>
  <c r="O3014" i="1"/>
  <c r="N3014" i="1"/>
  <c r="P3014" i="1" s="1"/>
  <c r="Q3014" i="1" s="1"/>
  <c r="R3014" i="1" s="1"/>
  <c r="M3014" i="1"/>
  <c r="L3014" i="1"/>
  <c r="S3015" i="1"/>
  <c r="T3015" i="1" s="1"/>
  <c r="O3016" i="1"/>
  <c r="N3016" i="1"/>
  <c r="P3016" i="1" s="1"/>
  <c r="Q3016" i="1" s="1"/>
  <c r="R3016" i="1" s="1"/>
  <c r="M3016" i="1"/>
  <c r="L3016" i="1"/>
  <c r="O3017" i="1"/>
  <c r="N3017" i="1"/>
  <c r="P3017" i="1" s="1"/>
  <c r="Q3017" i="1" s="1"/>
  <c r="R3017" i="1" s="1"/>
  <c r="M3017" i="1"/>
  <c r="L3017" i="1"/>
  <c r="O3018" i="1"/>
  <c r="N3018" i="1"/>
  <c r="P3018" i="1" s="1"/>
  <c r="Q3018" i="1" s="1"/>
  <c r="R3018" i="1" s="1"/>
  <c r="M3018" i="1"/>
  <c r="L3018" i="1"/>
  <c r="O3019" i="1"/>
  <c r="N3019" i="1"/>
  <c r="P3019" i="1" s="1"/>
  <c r="Q3019" i="1" s="1"/>
  <c r="R3019" i="1" s="1"/>
  <c r="M3019" i="1"/>
  <c r="L3019" i="1"/>
  <c r="O3020" i="1"/>
  <c r="N3020" i="1"/>
  <c r="P3020" i="1" s="1"/>
  <c r="Q3020" i="1" s="1"/>
  <c r="R3020" i="1" s="1"/>
  <c r="M3020" i="1"/>
  <c r="L3020" i="1"/>
  <c r="O3021" i="1"/>
  <c r="N3021" i="1"/>
  <c r="P3021" i="1" s="1"/>
  <c r="Q3021" i="1" s="1"/>
  <c r="R3021" i="1" s="1"/>
  <c r="M3021" i="1"/>
  <c r="L3021" i="1"/>
  <c r="S3022" i="1"/>
  <c r="T3022" i="1" s="1"/>
  <c r="O3023" i="1"/>
  <c r="N3023" i="1"/>
  <c r="P3023" i="1" s="1"/>
  <c r="Q3023" i="1" s="1"/>
  <c r="R3023" i="1" s="1"/>
  <c r="M3023" i="1"/>
  <c r="L3023" i="1"/>
  <c r="O3024" i="1"/>
  <c r="N3024" i="1"/>
  <c r="P3024" i="1" s="1"/>
  <c r="Q3024" i="1" s="1"/>
  <c r="R3024" i="1" s="1"/>
  <c r="M3024" i="1"/>
  <c r="L3024" i="1"/>
  <c r="O3025" i="1"/>
  <c r="N3025" i="1"/>
  <c r="P3025" i="1" s="1"/>
  <c r="Q3025" i="1" s="1"/>
  <c r="R3025" i="1" s="1"/>
  <c r="M3025" i="1"/>
  <c r="L3025" i="1"/>
  <c r="O3026" i="1"/>
  <c r="N3026" i="1"/>
  <c r="P3026" i="1" s="1"/>
  <c r="Q3026" i="1" s="1"/>
  <c r="R3026" i="1" s="1"/>
  <c r="M3026" i="1"/>
  <c r="L3026" i="1"/>
  <c r="O3027" i="1"/>
  <c r="N3027" i="1"/>
  <c r="P3027" i="1" s="1"/>
  <c r="Q3027" i="1" s="1"/>
  <c r="R3027" i="1" s="1"/>
  <c r="M3027" i="1"/>
  <c r="L3027" i="1"/>
  <c r="O3028" i="1"/>
  <c r="N3028" i="1"/>
  <c r="P3028" i="1" s="1"/>
  <c r="Q3028" i="1" s="1"/>
  <c r="R3028" i="1" s="1"/>
  <c r="M3028" i="1"/>
  <c r="L3028" i="1"/>
  <c r="S3029" i="1"/>
  <c r="T3029" i="1" s="1"/>
  <c r="O3030" i="1"/>
  <c r="N3030" i="1"/>
  <c r="P3030" i="1" s="1"/>
  <c r="Q3030" i="1" s="1"/>
  <c r="R3030" i="1" s="1"/>
  <c r="M3030" i="1"/>
  <c r="L3030" i="1"/>
  <c r="O3031" i="1"/>
  <c r="N3031" i="1"/>
  <c r="P3031" i="1" s="1"/>
  <c r="Q3031" i="1" s="1"/>
  <c r="R3031" i="1" s="1"/>
  <c r="M3031" i="1"/>
  <c r="L3031" i="1"/>
  <c r="O3032" i="1"/>
  <c r="N3032" i="1"/>
  <c r="P3032" i="1" s="1"/>
  <c r="Q3032" i="1" s="1"/>
  <c r="R3032" i="1" s="1"/>
  <c r="M3032" i="1"/>
  <c r="L3032" i="1"/>
  <c r="S3033" i="1"/>
  <c r="T3033" i="1" s="1"/>
  <c r="S3034" i="1"/>
  <c r="T3034" i="1" s="1"/>
  <c r="O3035" i="1"/>
  <c r="N3035" i="1"/>
  <c r="P3035" i="1" s="1"/>
  <c r="Q3035" i="1" s="1"/>
  <c r="R3035" i="1" s="1"/>
  <c r="M3035" i="1"/>
  <c r="L3035" i="1"/>
  <c r="O3036" i="1"/>
  <c r="N3036" i="1"/>
  <c r="P3036" i="1" s="1"/>
  <c r="Q3036" i="1" s="1"/>
  <c r="R3036" i="1" s="1"/>
  <c r="M3036" i="1"/>
  <c r="L3036" i="1"/>
  <c r="O3037" i="1"/>
  <c r="N3037" i="1"/>
  <c r="P3037" i="1" s="1"/>
  <c r="Q3037" i="1" s="1"/>
  <c r="R3037" i="1" s="1"/>
  <c r="M3037" i="1"/>
  <c r="L3037" i="1"/>
  <c r="S3038" i="1"/>
  <c r="T3038" i="1" s="1"/>
  <c r="O3039" i="1"/>
  <c r="N3039" i="1"/>
  <c r="P3039" i="1" s="1"/>
  <c r="Q3039" i="1" s="1"/>
  <c r="R3039" i="1" s="1"/>
  <c r="M3039" i="1"/>
  <c r="L3039" i="1"/>
  <c r="O3040" i="1"/>
  <c r="N3040" i="1"/>
  <c r="P3040" i="1" s="1"/>
  <c r="Q3040" i="1" s="1"/>
  <c r="R3040" i="1" s="1"/>
  <c r="M3040" i="1"/>
  <c r="L3040" i="1"/>
  <c r="O3041" i="1"/>
  <c r="N3041" i="1"/>
  <c r="P3041" i="1" s="1"/>
  <c r="Q3041" i="1" s="1"/>
  <c r="R3041" i="1" s="1"/>
  <c r="M3041" i="1"/>
  <c r="L3041" i="1"/>
  <c r="O3042" i="1"/>
  <c r="N3042" i="1"/>
  <c r="P3042" i="1" s="1"/>
  <c r="Q3042" i="1" s="1"/>
  <c r="R3042" i="1" s="1"/>
  <c r="M3042" i="1"/>
  <c r="L3042" i="1"/>
  <c r="O3043" i="1"/>
  <c r="N3043" i="1"/>
  <c r="P3043" i="1" s="1"/>
  <c r="Q3043" i="1" s="1"/>
  <c r="R3043" i="1" s="1"/>
  <c r="M3043" i="1"/>
  <c r="L3043" i="1"/>
  <c r="O3044" i="1"/>
  <c r="N3044" i="1"/>
  <c r="P3044" i="1" s="1"/>
  <c r="Q3044" i="1" s="1"/>
  <c r="R3044" i="1" s="1"/>
  <c r="M3044" i="1"/>
  <c r="L3044" i="1"/>
  <c r="S3045" i="1"/>
  <c r="T3045" i="1" s="1"/>
  <c r="O3046" i="1"/>
  <c r="N3046" i="1"/>
  <c r="P3046" i="1" s="1"/>
  <c r="Q3046" i="1" s="1"/>
  <c r="R3046" i="1" s="1"/>
  <c r="M3046" i="1"/>
  <c r="L3046" i="1"/>
  <c r="O3047" i="1"/>
  <c r="N3047" i="1"/>
  <c r="P3047" i="1" s="1"/>
  <c r="Q3047" i="1" s="1"/>
  <c r="R3047" i="1" s="1"/>
  <c r="M3047" i="1"/>
  <c r="L3047" i="1"/>
  <c r="O3048" i="1"/>
  <c r="N3048" i="1"/>
  <c r="P3048" i="1" s="1"/>
  <c r="Q3048" i="1" s="1"/>
  <c r="R3048" i="1" s="1"/>
  <c r="M3048" i="1"/>
  <c r="L3048" i="1"/>
  <c r="O3049" i="1"/>
  <c r="N3049" i="1"/>
  <c r="P3049" i="1" s="1"/>
  <c r="Q3049" i="1" s="1"/>
  <c r="R3049" i="1" s="1"/>
  <c r="M3049" i="1"/>
  <c r="L3049" i="1"/>
  <c r="O3050" i="1"/>
  <c r="N3050" i="1"/>
  <c r="P3050" i="1" s="1"/>
  <c r="Q3050" i="1" s="1"/>
  <c r="R3050" i="1" s="1"/>
  <c r="M3050" i="1"/>
  <c r="L3050" i="1"/>
  <c r="O3051" i="1"/>
  <c r="N3051" i="1"/>
  <c r="P3051" i="1" s="1"/>
  <c r="Q3051" i="1" s="1"/>
  <c r="R3051" i="1" s="1"/>
  <c r="M3051" i="1"/>
  <c r="L3051" i="1"/>
  <c r="S3052" i="1"/>
  <c r="T3052" i="1" s="1"/>
  <c r="O3053" i="1"/>
  <c r="N3053" i="1"/>
  <c r="P3053" i="1" s="1"/>
  <c r="Q3053" i="1" s="1"/>
  <c r="R3053" i="1" s="1"/>
  <c r="M3053" i="1"/>
  <c r="L3053" i="1"/>
  <c r="O3054" i="1"/>
  <c r="N3054" i="1"/>
  <c r="P3054" i="1" s="1"/>
  <c r="Q3054" i="1" s="1"/>
  <c r="R3054" i="1" s="1"/>
  <c r="M3054" i="1"/>
  <c r="L3054" i="1"/>
  <c r="O3055" i="1"/>
  <c r="N3055" i="1"/>
  <c r="P3055" i="1" s="1"/>
  <c r="Q3055" i="1" s="1"/>
  <c r="R3055" i="1" s="1"/>
  <c r="M3055" i="1"/>
  <c r="L3055" i="1"/>
  <c r="O3056" i="1"/>
  <c r="N3056" i="1"/>
  <c r="P3056" i="1" s="1"/>
  <c r="Q3056" i="1" s="1"/>
  <c r="R3056" i="1" s="1"/>
  <c r="M3056" i="1"/>
  <c r="L3056" i="1"/>
  <c r="O3057" i="1"/>
  <c r="N3057" i="1"/>
  <c r="P3057" i="1" s="1"/>
  <c r="Q3057" i="1" s="1"/>
  <c r="R3057" i="1" s="1"/>
  <c r="M3057" i="1"/>
  <c r="L3057" i="1"/>
  <c r="O3058" i="1"/>
  <c r="N3058" i="1"/>
  <c r="P3058" i="1" s="1"/>
  <c r="Q3058" i="1" s="1"/>
  <c r="R3058" i="1" s="1"/>
  <c r="M3058" i="1"/>
  <c r="L3058" i="1"/>
  <c r="S3059" i="1"/>
  <c r="T3059" i="1" s="1"/>
  <c r="O3060" i="1"/>
  <c r="N3060" i="1"/>
  <c r="P3060" i="1" s="1"/>
  <c r="Q3060" i="1" s="1"/>
  <c r="R3060" i="1" s="1"/>
  <c r="M3060" i="1"/>
  <c r="L3060" i="1"/>
  <c r="O3061" i="1"/>
  <c r="N3061" i="1"/>
  <c r="P3061" i="1" s="1"/>
  <c r="Q3061" i="1" s="1"/>
  <c r="R3061" i="1" s="1"/>
  <c r="M3061" i="1"/>
  <c r="L3061" i="1"/>
  <c r="O3062" i="1"/>
  <c r="N3062" i="1"/>
  <c r="P3062" i="1" s="1"/>
  <c r="Q3062" i="1" s="1"/>
  <c r="R3062" i="1" s="1"/>
  <c r="M3062" i="1"/>
  <c r="L3062" i="1"/>
  <c r="S3063" i="1"/>
  <c r="T3063" i="1" s="1"/>
  <c r="O3064" i="1"/>
  <c r="N3064" i="1"/>
  <c r="P3064" i="1" s="1"/>
  <c r="Q3064" i="1" s="1"/>
  <c r="R3064" i="1" s="1"/>
  <c r="M3064" i="1"/>
  <c r="L3064" i="1"/>
  <c r="O3065" i="1"/>
  <c r="N3065" i="1"/>
  <c r="P3065" i="1" s="1"/>
  <c r="Q3065" i="1" s="1"/>
  <c r="R3065" i="1" s="1"/>
  <c r="M3065" i="1"/>
  <c r="L3065" i="1"/>
  <c r="O3066" i="1"/>
  <c r="N3066" i="1"/>
  <c r="P3066" i="1" s="1"/>
  <c r="Q3066" i="1" s="1"/>
  <c r="R3066" i="1" s="1"/>
  <c r="M3066" i="1"/>
  <c r="L3066" i="1"/>
  <c r="O3067" i="1"/>
  <c r="N3067" i="1"/>
  <c r="P3067" i="1" s="1"/>
  <c r="Q3067" i="1" s="1"/>
  <c r="R3067" i="1" s="1"/>
  <c r="M3067" i="1"/>
  <c r="L3067" i="1"/>
  <c r="S3068" i="1"/>
  <c r="T3068" i="1" s="1"/>
  <c r="O3069" i="1"/>
  <c r="N3069" i="1"/>
  <c r="P3069" i="1" s="1"/>
  <c r="Q3069" i="1" s="1"/>
  <c r="R3069" i="1" s="1"/>
  <c r="M3069" i="1"/>
  <c r="L3069" i="1"/>
  <c r="S3070" i="1"/>
  <c r="T3070" i="1" s="1"/>
  <c r="O3071" i="1"/>
  <c r="N3071" i="1"/>
  <c r="P3071" i="1" s="1"/>
  <c r="Q3071" i="1" s="1"/>
  <c r="R3071" i="1" s="1"/>
  <c r="M3071" i="1"/>
  <c r="L3071" i="1"/>
  <c r="O3072" i="1"/>
  <c r="N3072" i="1"/>
  <c r="P3072" i="1" s="1"/>
  <c r="Q3072" i="1" s="1"/>
  <c r="R3072" i="1" s="1"/>
  <c r="M3072" i="1"/>
  <c r="L3072" i="1"/>
  <c r="O3073" i="1"/>
  <c r="N3073" i="1"/>
  <c r="P3073" i="1" s="1"/>
  <c r="Q3073" i="1" s="1"/>
  <c r="R3073" i="1" s="1"/>
  <c r="M3073" i="1"/>
  <c r="L3073" i="1"/>
  <c r="O3074" i="1"/>
  <c r="N3074" i="1"/>
  <c r="P3074" i="1" s="1"/>
  <c r="Q3074" i="1" s="1"/>
  <c r="R3074" i="1" s="1"/>
  <c r="M3074" i="1"/>
  <c r="L3074" i="1"/>
  <c r="O3075" i="1"/>
  <c r="N3075" i="1"/>
  <c r="P3075" i="1" s="1"/>
  <c r="Q3075" i="1" s="1"/>
  <c r="R3075" i="1" s="1"/>
  <c r="M3075" i="1"/>
  <c r="L3075" i="1"/>
  <c r="O3076" i="1"/>
  <c r="N3076" i="1"/>
  <c r="P3076" i="1" s="1"/>
  <c r="Q3076" i="1" s="1"/>
  <c r="R3076" i="1" s="1"/>
  <c r="M3076" i="1"/>
  <c r="L3076" i="1"/>
  <c r="S3077" i="1"/>
  <c r="T3077" i="1" s="1"/>
  <c r="O3078" i="1"/>
  <c r="N3078" i="1"/>
  <c r="P3078" i="1" s="1"/>
  <c r="Q3078" i="1" s="1"/>
  <c r="R3078" i="1" s="1"/>
  <c r="M3078" i="1"/>
  <c r="L3078" i="1"/>
  <c r="O3079" i="1"/>
  <c r="N3079" i="1"/>
  <c r="P3079" i="1" s="1"/>
  <c r="Q3079" i="1" s="1"/>
  <c r="R3079" i="1" s="1"/>
  <c r="M3079" i="1"/>
  <c r="L3079" i="1"/>
  <c r="O3080" i="1"/>
  <c r="N3080" i="1"/>
  <c r="P3080" i="1" s="1"/>
  <c r="Q3080" i="1" s="1"/>
  <c r="R3080" i="1" s="1"/>
  <c r="M3080" i="1"/>
  <c r="L3080" i="1"/>
  <c r="O3081" i="1"/>
  <c r="N3081" i="1"/>
  <c r="P3081" i="1" s="1"/>
  <c r="Q3081" i="1" s="1"/>
  <c r="R3081" i="1" s="1"/>
  <c r="M3081" i="1"/>
  <c r="L3081" i="1"/>
  <c r="O3082" i="1"/>
  <c r="N3082" i="1"/>
  <c r="P3082" i="1" s="1"/>
  <c r="Q3082" i="1" s="1"/>
  <c r="R3082" i="1" s="1"/>
  <c r="M3082" i="1"/>
  <c r="L3082" i="1"/>
  <c r="O3083" i="1"/>
  <c r="N3083" i="1"/>
  <c r="P3083" i="1" s="1"/>
  <c r="Q3083" i="1" s="1"/>
  <c r="R3083" i="1" s="1"/>
  <c r="M3083" i="1"/>
  <c r="L3083" i="1"/>
  <c r="S3084" i="1"/>
  <c r="T3084" i="1" s="1"/>
  <c r="O3085" i="1"/>
  <c r="N3085" i="1"/>
  <c r="P3085" i="1" s="1"/>
  <c r="Q3085" i="1" s="1"/>
  <c r="R3085" i="1" s="1"/>
  <c r="M3085" i="1"/>
  <c r="L3085" i="1"/>
  <c r="O3086" i="1"/>
  <c r="N3086" i="1"/>
  <c r="P3086" i="1" s="1"/>
  <c r="Q3086" i="1" s="1"/>
  <c r="R3086" i="1" s="1"/>
  <c r="M3086" i="1"/>
  <c r="L3086" i="1"/>
  <c r="O3087" i="1"/>
  <c r="N3087" i="1"/>
  <c r="P3087" i="1" s="1"/>
  <c r="Q3087" i="1" s="1"/>
  <c r="R3087" i="1" s="1"/>
  <c r="M3087" i="1"/>
  <c r="L3087" i="1"/>
  <c r="O3088" i="1"/>
  <c r="N3088" i="1"/>
  <c r="P3088" i="1" s="1"/>
  <c r="Q3088" i="1" s="1"/>
  <c r="R3088" i="1" s="1"/>
  <c r="M3088" i="1"/>
  <c r="L3088" i="1"/>
  <c r="O3089" i="1"/>
  <c r="N3089" i="1"/>
  <c r="P3089" i="1" s="1"/>
  <c r="Q3089" i="1" s="1"/>
  <c r="R3089" i="1" s="1"/>
  <c r="M3089" i="1"/>
  <c r="L3089" i="1"/>
  <c r="O3090" i="1"/>
  <c r="N3090" i="1"/>
  <c r="P3090" i="1" s="1"/>
  <c r="Q3090" i="1" s="1"/>
  <c r="R3090" i="1" s="1"/>
  <c r="M3090" i="1"/>
  <c r="L3090" i="1"/>
  <c r="S3091" i="1"/>
  <c r="T3091" i="1" s="1"/>
  <c r="O3092" i="1"/>
  <c r="N3092" i="1"/>
  <c r="P3092" i="1" s="1"/>
  <c r="Q3092" i="1" s="1"/>
  <c r="R3092" i="1" s="1"/>
  <c r="M3092" i="1"/>
  <c r="L3092" i="1"/>
  <c r="S3093" i="1"/>
  <c r="T3093" i="1" s="1"/>
  <c r="S3094" i="1"/>
  <c r="T3094" i="1" s="1"/>
  <c r="O3095" i="1"/>
  <c r="N3095" i="1"/>
  <c r="P3095" i="1" s="1"/>
  <c r="Q3095" i="1" s="1"/>
  <c r="R3095" i="1" s="1"/>
  <c r="M3095" i="1"/>
  <c r="L3095" i="1"/>
  <c r="O3096" i="1"/>
  <c r="N3096" i="1"/>
  <c r="P3096" i="1" s="1"/>
  <c r="Q3096" i="1" s="1"/>
  <c r="R3096" i="1" s="1"/>
  <c r="M3096" i="1"/>
  <c r="L3096" i="1"/>
  <c r="O3097" i="1"/>
  <c r="N3097" i="1"/>
  <c r="P3097" i="1" s="1"/>
  <c r="Q3097" i="1" s="1"/>
  <c r="R3097" i="1" s="1"/>
  <c r="M3097" i="1"/>
  <c r="L3097" i="1"/>
  <c r="O3098" i="1"/>
  <c r="N3098" i="1"/>
  <c r="P3098" i="1" s="1"/>
  <c r="Q3098" i="1" s="1"/>
  <c r="R3098" i="1" s="1"/>
  <c r="M3098" i="1"/>
  <c r="L3098" i="1"/>
  <c r="O3099" i="1"/>
  <c r="N3099" i="1"/>
  <c r="P3099" i="1" s="1"/>
  <c r="Q3099" i="1" s="1"/>
  <c r="R3099" i="1" s="1"/>
  <c r="M3099" i="1"/>
  <c r="L3099" i="1"/>
  <c r="S3100" i="1"/>
  <c r="T3100" i="1" s="1"/>
  <c r="O3101" i="1"/>
  <c r="N3101" i="1"/>
  <c r="P3101" i="1" s="1"/>
  <c r="Q3101" i="1" s="1"/>
  <c r="R3101" i="1" s="1"/>
  <c r="M3101" i="1"/>
  <c r="L3101" i="1"/>
  <c r="O3102" i="1"/>
  <c r="N3102" i="1"/>
  <c r="P3102" i="1" s="1"/>
  <c r="Q3102" i="1" s="1"/>
  <c r="R3102" i="1" s="1"/>
  <c r="M3102" i="1"/>
  <c r="L3102" i="1"/>
  <c r="O3103" i="1"/>
  <c r="N3103" i="1"/>
  <c r="P3103" i="1" s="1"/>
  <c r="Q3103" i="1" s="1"/>
  <c r="R3103" i="1" s="1"/>
  <c r="M3103" i="1"/>
  <c r="L3103" i="1"/>
  <c r="O3104" i="1"/>
  <c r="N3104" i="1"/>
  <c r="P3104" i="1" s="1"/>
  <c r="Q3104" i="1" s="1"/>
  <c r="R3104" i="1" s="1"/>
  <c r="M3104" i="1"/>
  <c r="L3104" i="1"/>
  <c r="O3105" i="1"/>
  <c r="N3105" i="1"/>
  <c r="P3105" i="1" s="1"/>
  <c r="Q3105" i="1" s="1"/>
  <c r="R3105" i="1" s="1"/>
  <c r="M3105" i="1"/>
  <c r="L3105" i="1"/>
  <c r="O3106" i="1"/>
  <c r="N3106" i="1"/>
  <c r="P3106" i="1" s="1"/>
  <c r="Q3106" i="1" s="1"/>
  <c r="R3106" i="1" s="1"/>
  <c r="M3106" i="1"/>
  <c r="L3106" i="1"/>
  <c r="S3107" i="1"/>
  <c r="T3107" i="1" s="1"/>
  <c r="O3108" i="1"/>
  <c r="N3108" i="1"/>
  <c r="P3108" i="1" s="1"/>
  <c r="Q3108" i="1" s="1"/>
  <c r="R3108" i="1" s="1"/>
  <c r="M3108" i="1"/>
  <c r="L3108" i="1"/>
  <c r="O3109" i="1"/>
  <c r="N3109" i="1"/>
  <c r="P3109" i="1" s="1"/>
  <c r="Q3109" i="1" s="1"/>
  <c r="R3109" i="1" s="1"/>
  <c r="M3109" i="1"/>
  <c r="L3109" i="1"/>
  <c r="O3110" i="1"/>
  <c r="N3110" i="1"/>
  <c r="P3110" i="1" s="1"/>
  <c r="Q3110" i="1" s="1"/>
  <c r="R3110" i="1" s="1"/>
  <c r="M3110" i="1"/>
  <c r="L3110" i="1"/>
  <c r="O3111" i="1"/>
  <c r="N3111" i="1"/>
  <c r="P3111" i="1" s="1"/>
  <c r="Q3111" i="1" s="1"/>
  <c r="R3111" i="1" s="1"/>
  <c r="M3111" i="1"/>
  <c r="L3111" i="1"/>
  <c r="O3112" i="1"/>
  <c r="N3112" i="1"/>
  <c r="P3112" i="1" s="1"/>
  <c r="Q3112" i="1" s="1"/>
  <c r="R3112" i="1" s="1"/>
  <c r="M3112" i="1"/>
  <c r="L3112" i="1"/>
  <c r="O3113" i="1"/>
  <c r="N3113" i="1"/>
  <c r="P3113" i="1" s="1"/>
  <c r="Q3113" i="1" s="1"/>
  <c r="R3113" i="1" s="1"/>
  <c r="M3113" i="1"/>
  <c r="L3113" i="1"/>
  <c r="S3114" i="1"/>
  <c r="T3114" i="1" s="1"/>
  <c r="O3115" i="1"/>
  <c r="N3115" i="1"/>
  <c r="P3115" i="1" s="1"/>
  <c r="Q3115" i="1" s="1"/>
  <c r="R3115" i="1" s="1"/>
  <c r="M3115" i="1"/>
  <c r="L3115" i="1"/>
  <c r="O3116" i="1"/>
  <c r="N3116" i="1"/>
  <c r="P3116" i="1" s="1"/>
  <c r="Q3116" i="1" s="1"/>
  <c r="R3116" i="1" s="1"/>
  <c r="M3116" i="1"/>
  <c r="L3116" i="1"/>
  <c r="O3117" i="1"/>
  <c r="N3117" i="1"/>
  <c r="P3117" i="1" s="1"/>
  <c r="Q3117" i="1" s="1"/>
  <c r="R3117" i="1" s="1"/>
  <c r="M3117" i="1"/>
  <c r="L3117" i="1"/>
  <c r="O3118" i="1"/>
  <c r="N3118" i="1"/>
  <c r="P3118" i="1" s="1"/>
  <c r="Q3118" i="1" s="1"/>
  <c r="R3118" i="1" s="1"/>
  <c r="M3118" i="1"/>
  <c r="L3118" i="1"/>
  <c r="O3119" i="1"/>
  <c r="N3119" i="1"/>
  <c r="P3119" i="1" s="1"/>
  <c r="Q3119" i="1" s="1"/>
  <c r="R3119" i="1" s="1"/>
  <c r="M3119" i="1"/>
  <c r="L3119" i="1"/>
  <c r="O3120" i="1"/>
  <c r="N3120" i="1"/>
  <c r="P3120" i="1" s="1"/>
  <c r="Q3120" i="1" s="1"/>
  <c r="R3120" i="1" s="1"/>
  <c r="M3120" i="1"/>
  <c r="L3120" i="1"/>
  <c r="S3121" i="1"/>
  <c r="T3121" i="1" s="1"/>
  <c r="O3122" i="1"/>
  <c r="N3122" i="1"/>
  <c r="P3122" i="1" s="1"/>
  <c r="Q3122" i="1" s="1"/>
  <c r="R3122" i="1" s="1"/>
  <c r="M3122" i="1"/>
  <c r="L3122" i="1"/>
  <c r="S3123" i="1"/>
  <c r="T3123" i="1" s="1"/>
  <c r="S3124" i="1"/>
  <c r="T3124" i="1" s="1"/>
  <c r="O3125" i="1"/>
  <c r="N3125" i="1"/>
  <c r="P3125" i="1" s="1"/>
  <c r="Q3125" i="1" s="1"/>
  <c r="R3125" i="1" s="1"/>
  <c r="M3125" i="1"/>
  <c r="L3125" i="1"/>
  <c r="O3126" i="1"/>
  <c r="N3126" i="1"/>
  <c r="P3126" i="1" s="1"/>
  <c r="Q3126" i="1" s="1"/>
  <c r="R3126" i="1" s="1"/>
  <c r="M3126" i="1"/>
  <c r="L3126" i="1"/>
  <c r="O3127" i="1"/>
  <c r="N3127" i="1"/>
  <c r="P3127" i="1" s="1"/>
  <c r="Q3127" i="1" s="1"/>
  <c r="R3127" i="1" s="1"/>
  <c r="M3127" i="1"/>
  <c r="L3127" i="1"/>
  <c r="S3128" i="1"/>
  <c r="T3128" i="1" s="1"/>
  <c r="O3129" i="1"/>
  <c r="N3129" i="1"/>
  <c r="P3129" i="1" s="1"/>
  <c r="Q3129" i="1" s="1"/>
  <c r="R3129" i="1" s="1"/>
  <c r="M3129" i="1"/>
  <c r="L3129" i="1"/>
  <c r="O3130" i="1"/>
  <c r="N3130" i="1"/>
  <c r="P3130" i="1" s="1"/>
  <c r="Q3130" i="1" s="1"/>
  <c r="R3130" i="1" s="1"/>
  <c r="M3130" i="1"/>
  <c r="L3130" i="1"/>
  <c r="O3131" i="1"/>
  <c r="N3131" i="1"/>
  <c r="P3131" i="1" s="1"/>
  <c r="Q3131" i="1" s="1"/>
  <c r="R3131" i="1" s="1"/>
  <c r="M3131" i="1"/>
  <c r="L3131" i="1"/>
  <c r="O3132" i="1"/>
  <c r="N3132" i="1"/>
  <c r="P3132" i="1" s="1"/>
  <c r="Q3132" i="1" s="1"/>
  <c r="R3132" i="1" s="1"/>
  <c r="M3132" i="1"/>
  <c r="L3132" i="1"/>
  <c r="O3133" i="1"/>
  <c r="N3133" i="1"/>
  <c r="P3133" i="1" s="1"/>
  <c r="Q3133" i="1" s="1"/>
  <c r="R3133" i="1" s="1"/>
  <c r="M3133" i="1"/>
  <c r="L3133" i="1"/>
  <c r="O3134" i="1"/>
  <c r="N3134" i="1"/>
  <c r="P3134" i="1" s="1"/>
  <c r="Q3134" i="1" s="1"/>
  <c r="R3134" i="1" s="1"/>
  <c r="M3134" i="1"/>
  <c r="L3134" i="1"/>
  <c r="S3135" i="1"/>
  <c r="T3135" i="1" s="1"/>
  <c r="O3136" i="1"/>
  <c r="N3136" i="1"/>
  <c r="P3136" i="1" s="1"/>
  <c r="Q3136" i="1" s="1"/>
  <c r="R3136" i="1" s="1"/>
  <c r="M3136" i="1"/>
  <c r="L3136" i="1"/>
  <c r="O3137" i="1"/>
  <c r="N3137" i="1"/>
  <c r="P3137" i="1" s="1"/>
  <c r="Q3137" i="1" s="1"/>
  <c r="R3137" i="1" s="1"/>
  <c r="M3137" i="1"/>
  <c r="L3137" i="1"/>
  <c r="O3138" i="1"/>
  <c r="N3138" i="1"/>
  <c r="P3138" i="1" s="1"/>
  <c r="Q3138" i="1" s="1"/>
  <c r="R3138" i="1" s="1"/>
  <c r="M3138" i="1"/>
  <c r="L3138" i="1"/>
  <c r="O3139" i="1"/>
  <c r="N3139" i="1"/>
  <c r="P3139" i="1" s="1"/>
  <c r="Q3139" i="1" s="1"/>
  <c r="R3139" i="1" s="1"/>
  <c r="M3139" i="1"/>
  <c r="L3139" i="1"/>
  <c r="O3140" i="1"/>
  <c r="N3140" i="1"/>
  <c r="P3140" i="1" s="1"/>
  <c r="Q3140" i="1" s="1"/>
  <c r="R3140" i="1" s="1"/>
  <c r="M3140" i="1"/>
  <c r="L3140" i="1"/>
  <c r="O3141" i="1"/>
  <c r="N3141" i="1"/>
  <c r="P3141" i="1" s="1"/>
  <c r="Q3141" i="1" s="1"/>
  <c r="R3141" i="1" s="1"/>
  <c r="M3141" i="1"/>
  <c r="L3141" i="1"/>
  <c r="S3142" i="1"/>
  <c r="T3142" i="1" s="1"/>
  <c r="O3143" i="1"/>
  <c r="N3143" i="1"/>
  <c r="P3143" i="1" s="1"/>
  <c r="Q3143" i="1" s="1"/>
  <c r="R3143" i="1" s="1"/>
  <c r="M3143" i="1"/>
  <c r="L3143" i="1"/>
  <c r="O3144" i="1"/>
  <c r="N3144" i="1"/>
  <c r="P3144" i="1" s="1"/>
  <c r="Q3144" i="1" s="1"/>
  <c r="R3144" i="1" s="1"/>
  <c r="M3144" i="1"/>
  <c r="L3144" i="1"/>
  <c r="O3145" i="1"/>
  <c r="N3145" i="1"/>
  <c r="P3145" i="1" s="1"/>
  <c r="Q3145" i="1" s="1"/>
  <c r="R3145" i="1" s="1"/>
  <c r="M3145" i="1"/>
  <c r="L3145" i="1"/>
  <c r="O3146" i="1"/>
  <c r="N3146" i="1"/>
  <c r="P3146" i="1" s="1"/>
  <c r="Q3146" i="1" s="1"/>
  <c r="R3146" i="1" s="1"/>
  <c r="M3146" i="1"/>
  <c r="L3146" i="1"/>
  <c r="O3147" i="1"/>
  <c r="N3147" i="1"/>
  <c r="P3147" i="1" s="1"/>
  <c r="Q3147" i="1" s="1"/>
  <c r="R3147" i="1" s="1"/>
  <c r="M3147" i="1"/>
  <c r="L3147" i="1"/>
  <c r="O3148" i="1"/>
  <c r="N3148" i="1"/>
  <c r="P3148" i="1" s="1"/>
  <c r="Q3148" i="1" s="1"/>
  <c r="R3148" i="1" s="1"/>
  <c r="M3148" i="1"/>
  <c r="L3148" i="1"/>
  <c r="S3149" i="1"/>
  <c r="T3149" i="1" s="1"/>
  <c r="O3150" i="1"/>
  <c r="N3150" i="1"/>
  <c r="P3150" i="1" s="1"/>
  <c r="Q3150" i="1" s="1"/>
  <c r="R3150" i="1" s="1"/>
  <c r="M3150" i="1"/>
  <c r="L3150" i="1"/>
  <c r="O3151" i="1"/>
  <c r="N3151" i="1"/>
  <c r="P3151" i="1" s="1"/>
  <c r="Q3151" i="1" s="1"/>
  <c r="R3151" i="1" s="1"/>
  <c r="M3151" i="1"/>
  <c r="L3151" i="1"/>
  <c r="O3152" i="1"/>
  <c r="N3152" i="1"/>
  <c r="P3152" i="1" s="1"/>
  <c r="Q3152" i="1" s="1"/>
  <c r="R3152" i="1" s="1"/>
  <c r="M3152" i="1"/>
  <c r="L3152" i="1"/>
  <c r="S3153" i="1"/>
  <c r="T3153" i="1" s="1"/>
  <c r="S3154" i="1"/>
  <c r="T3154" i="1" s="1"/>
  <c r="O3155" i="1"/>
  <c r="N3155" i="1"/>
  <c r="P3155" i="1" s="1"/>
  <c r="Q3155" i="1" s="1"/>
  <c r="R3155" i="1" s="1"/>
  <c r="M3155" i="1"/>
  <c r="L3155" i="1"/>
  <c r="O3156" i="1"/>
  <c r="N3156" i="1"/>
  <c r="P3156" i="1" s="1"/>
  <c r="Q3156" i="1" s="1"/>
  <c r="R3156" i="1" s="1"/>
  <c r="M3156" i="1"/>
  <c r="L3156" i="1"/>
  <c r="O3157" i="1"/>
  <c r="N3157" i="1"/>
  <c r="P3157" i="1" s="1"/>
  <c r="Q3157" i="1" s="1"/>
  <c r="R3157" i="1" s="1"/>
  <c r="M3157" i="1"/>
  <c r="L3157" i="1"/>
  <c r="O3158" i="1"/>
  <c r="N3158" i="1"/>
  <c r="P3158" i="1" s="1"/>
  <c r="Q3158" i="1" s="1"/>
  <c r="R3158" i="1" s="1"/>
  <c r="M3158" i="1"/>
  <c r="L3158" i="1"/>
  <c r="O3159" i="1"/>
  <c r="N3159" i="1"/>
  <c r="P3159" i="1" s="1"/>
  <c r="Q3159" i="1" s="1"/>
  <c r="R3159" i="1" s="1"/>
  <c r="M3159" i="1"/>
  <c r="L3159" i="1"/>
  <c r="S3160" i="1"/>
  <c r="T3160" i="1" s="1"/>
  <c r="O3161" i="1"/>
  <c r="N3161" i="1"/>
  <c r="P3161" i="1" s="1"/>
  <c r="Q3161" i="1" s="1"/>
  <c r="R3161" i="1" s="1"/>
  <c r="M3161" i="1"/>
  <c r="L3161" i="1"/>
  <c r="O3162" i="1"/>
  <c r="N3162" i="1"/>
  <c r="P3162" i="1" s="1"/>
  <c r="Q3162" i="1" s="1"/>
  <c r="R3162" i="1" s="1"/>
  <c r="M3162" i="1"/>
  <c r="L3162" i="1"/>
  <c r="O3163" i="1"/>
  <c r="N3163" i="1"/>
  <c r="P3163" i="1" s="1"/>
  <c r="Q3163" i="1" s="1"/>
  <c r="R3163" i="1" s="1"/>
  <c r="M3163" i="1"/>
  <c r="L3163" i="1"/>
  <c r="O3164" i="1"/>
  <c r="N3164" i="1"/>
  <c r="P3164" i="1" s="1"/>
  <c r="Q3164" i="1" s="1"/>
  <c r="R3164" i="1" s="1"/>
  <c r="M3164" i="1"/>
  <c r="L3164" i="1"/>
  <c r="O3165" i="1"/>
  <c r="N3165" i="1"/>
  <c r="P3165" i="1" s="1"/>
  <c r="Q3165" i="1" s="1"/>
  <c r="R3165" i="1" s="1"/>
  <c r="M3165" i="1"/>
  <c r="L3165" i="1"/>
  <c r="O3166" i="1"/>
  <c r="N3166" i="1"/>
  <c r="P3166" i="1" s="1"/>
  <c r="Q3166" i="1" s="1"/>
  <c r="R3166" i="1" s="1"/>
  <c r="M3166" i="1"/>
  <c r="L3166" i="1"/>
  <c r="S3167" i="1"/>
  <c r="T3167" i="1" s="1"/>
  <c r="O3168" i="1"/>
  <c r="N3168" i="1"/>
  <c r="P3168" i="1" s="1"/>
  <c r="Q3168" i="1" s="1"/>
  <c r="R3168" i="1" s="1"/>
  <c r="M3168" i="1"/>
  <c r="L3168" i="1"/>
  <c r="O3169" i="1"/>
  <c r="N3169" i="1"/>
  <c r="P3169" i="1" s="1"/>
  <c r="Q3169" i="1" s="1"/>
  <c r="R3169" i="1" s="1"/>
  <c r="M3169" i="1"/>
  <c r="L3169" i="1"/>
  <c r="O3170" i="1"/>
  <c r="N3170" i="1"/>
  <c r="P3170" i="1" s="1"/>
  <c r="Q3170" i="1" s="1"/>
  <c r="R3170" i="1" s="1"/>
  <c r="M3170" i="1"/>
  <c r="L3170" i="1"/>
  <c r="O3171" i="1"/>
  <c r="N3171" i="1"/>
  <c r="P3171" i="1" s="1"/>
  <c r="Q3171" i="1" s="1"/>
  <c r="R3171" i="1" s="1"/>
  <c r="M3171" i="1"/>
  <c r="L3171" i="1"/>
  <c r="O3172" i="1"/>
  <c r="N3172" i="1"/>
  <c r="P3172" i="1" s="1"/>
  <c r="Q3172" i="1" s="1"/>
  <c r="R3172" i="1" s="1"/>
  <c r="M3172" i="1"/>
  <c r="L3172" i="1"/>
  <c r="O3173" i="1"/>
  <c r="N3173" i="1"/>
  <c r="P3173" i="1" s="1"/>
  <c r="Q3173" i="1" s="1"/>
  <c r="R3173" i="1" s="1"/>
  <c r="M3173" i="1"/>
  <c r="L3173" i="1"/>
  <c r="S3174" i="1"/>
  <c r="T3174" i="1" s="1"/>
  <c r="O3175" i="1"/>
  <c r="N3175" i="1"/>
  <c r="P3175" i="1" s="1"/>
  <c r="Q3175" i="1" s="1"/>
  <c r="R3175" i="1" s="1"/>
  <c r="M3175" i="1"/>
  <c r="L3175" i="1"/>
  <c r="O3176" i="1"/>
  <c r="N3176" i="1"/>
  <c r="P3176" i="1" s="1"/>
  <c r="Q3176" i="1" s="1"/>
  <c r="R3176" i="1" s="1"/>
  <c r="M3176" i="1"/>
  <c r="L3176" i="1"/>
  <c r="O3177" i="1"/>
  <c r="N3177" i="1"/>
  <c r="P3177" i="1" s="1"/>
  <c r="Q3177" i="1" s="1"/>
  <c r="R3177" i="1" s="1"/>
  <c r="M3177" i="1"/>
  <c r="L3177" i="1"/>
  <c r="O3178" i="1"/>
  <c r="N3178" i="1"/>
  <c r="P3178" i="1" s="1"/>
  <c r="Q3178" i="1" s="1"/>
  <c r="R3178" i="1" s="1"/>
  <c r="M3178" i="1"/>
  <c r="L3178" i="1"/>
  <c r="O3179" i="1"/>
  <c r="N3179" i="1"/>
  <c r="P3179" i="1" s="1"/>
  <c r="Q3179" i="1" s="1"/>
  <c r="R3179" i="1" s="1"/>
  <c r="M3179" i="1"/>
  <c r="L3179" i="1"/>
  <c r="O3180" i="1"/>
  <c r="N3180" i="1"/>
  <c r="P3180" i="1" s="1"/>
  <c r="Q3180" i="1" s="1"/>
  <c r="R3180" i="1" s="1"/>
  <c r="M3180" i="1"/>
  <c r="L3180" i="1"/>
  <c r="S3181" i="1"/>
  <c r="T3181" i="1" s="1"/>
  <c r="O3182" i="1"/>
  <c r="N3182" i="1"/>
  <c r="P3182" i="1" s="1"/>
  <c r="Q3182" i="1" s="1"/>
  <c r="R3182" i="1" s="1"/>
  <c r="M3182" i="1"/>
  <c r="L3182" i="1"/>
  <c r="S3183" i="1"/>
  <c r="T3183" i="1" s="1"/>
  <c r="S3184" i="1"/>
  <c r="T3184" i="1" s="1"/>
  <c r="O3185" i="1"/>
  <c r="N3185" i="1"/>
  <c r="P3185" i="1" s="1"/>
  <c r="Q3185" i="1" s="1"/>
  <c r="R3185" i="1" s="1"/>
  <c r="M3185" i="1"/>
  <c r="L3185" i="1"/>
  <c r="O3186" i="1"/>
  <c r="N3186" i="1"/>
  <c r="P3186" i="1" s="1"/>
  <c r="Q3186" i="1" s="1"/>
  <c r="R3186" i="1" s="1"/>
  <c r="M3186" i="1"/>
  <c r="L3186" i="1"/>
  <c r="O3187" i="1"/>
  <c r="N3187" i="1"/>
  <c r="P3187" i="1" s="1"/>
  <c r="Q3187" i="1" s="1"/>
  <c r="R3187" i="1" s="1"/>
  <c r="M3187" i="1"/>
  <c r="L3187" i="1"/>
  <c r="O3188" i="1"/>
  <c r="N3188" i="1"/>
  <c r="P3188" i="1" s="1"/>
  <c r="Q3188" i="1" s="1"/>
  <c r="R3188" i="1" s="1"/>
  <c r="M3188" i="1"/>
  <c r="L3188" i="1"/>
  <c r="O3189" i="1"/>
  <c r="N3189" i="1"/>
  <c r="P3189" i="1" s="1"/>
  <c r="Q3189" i="1" s="1"/>
  <c r="R3189" i="1" s="1"/>
  <c r="M3189" i="1"/>
  <c r="L3189" i="1"/>
  <c r="S3190" i="1"/>
  <c r="T3190" i="1" s="1"/>
  <c r="O3191" i="1"/>
  <c r="N3191" i="1"/>
  <c r="P3191" i="1" s="1"/>
  <c r="Q3191" i="1" s="1"/>
  <c r="R3191" i="1" s="1"/>
  <c r="M3191" i="1"/>
  <c r="L3191" i="1"/>
  <c r="O3192" i="1"/>
  <c r="N3192" i="1"/>
  <c r="P3192" i="1" s="1"/>
  <c r="Q3192" i="1" s="1"/>
  <c r="R3192" i="1" s="1"/>
  <c r="M3192" i="1"/>
  <c r="L3192" i="1"/>
  <c r="O3193" i="1"/>
  <c r="N3193" i="1"/>
  <c r="P3193" i="1" s="1"/>
  <c r="Q3193" i="1" s="1"/>
  <c r="R3193" i="1" s="1"/>
  <c r="M3193" i="1"/>
  <c r="L3193" i="1"/>
  <c r="O3194" i="1"/>
  <c r="N3194" i="1"/>
  <c r="P3194" i="1" s="1"/>
  <c r="Q3194" i="1" s="1"/>
  <c r="R3194" i="1" s="1"/>
  <c r="M3194" i="1"/>
  <c r="L3194" i="1"/>
  <c r="O3195" i="1"/>
  <c r="N3195" i="1"/>
  <c r="P3195" i="1" s="1"/>
  <c r="Q3195" i="1" s="1"/>
  <c r="R3195" i="1" s="1"/>
  <c r="M3195" i="1"/>
  <c r="L3195" i="1"/>
  <c r="O3196" i="1"/>
  <c r="N3196" i="1"/>
  <c r="P3196" i="1" s="1"/>
  <c r="Q3196" i="1" s="1"/>
  <c r="R3196" i="1" s="1"/>
  <c r="M3196" i="1"/>
  <c r="L3196" i="1"/>
  <c r="S3197" i="1"/>
  <c r="T3197" i="1" s="1"/>
  <c r="O3198" i="1"/>
  <c r="N3198" i="1"/>
  <c r="P3198" i="1" s="1"/>
  <c r="Q3198" i="1" s="1"/>
  <c r="R3198" i="1" s="1"/>
  <c r="M3198" i="1"/>
  <c r="L3198" i="1"/>
  <c r="O3199" i="1"/>
  <c r="N3199" i="1"/>
  <c r="P3199" i="1" s="1"/>
  <c r="Q3199" i="1" s="1"/>
  <c r="R3199" i="1" s="1"/>
  <c r="M3199" i="1"/>
  <c r="L3199" i="1"/>
  <c r="O3200" i="1"/>
  <c r="N3200" i="1"/>
  <c r="P3200" i="1" s="1"/>
  <c r="Q3200" i="1" s="1"/>
  <c r="R3200" i="1" s="1"/>
  <c r="M3200" i="1"/>
  <c r="L3200" i="1"/>
  <c r="O3201" i="1"/>
  <c r="N3201" i="1"/>
  <c r="P3201" i="1" s="1"/>
  <c r="Q3201" i="1" s="1"/>
  <c r="R3201" i="1" s="1"/>
  <c r="M3201" i="1"/>
  <c r="L3201" i="1"/>
  <c r="O3202" i="1"/>
  <c r="N3202" i="1"/>
  <c r="P3202" i="1" s="1"/>
  <c r="Q3202" i="1" s="1"/>
  <c r="R3202" i="1" s="1"/>
  <c r="M3202" i="1"/>
  <c r="L3202" i="1"/>
  <c r="O3203" i="1"/>
  <c r="N3203" i="1"/>
  <c r="P3203" i="1" s="1"/>
  <c r="Q3203" i="1" s="1"/>
  <c r="R3203" i="1" s="1"/>
  <c r="M3203" i="1"/>
  <c r="L3203" i="1"/>
  <c r="S3204" i="1"/>
  <c r="T3204" i="1" s="1"/>
  <c r="O3205" i="1"/>
  <c r="N3205" i="1"/>
  <c r="P3205" i="1" s="1"/>
  <c r="Q3205" i="1" s="1"/>
  <c r="R3205" i="1" s="1"/>
  <c r="M3205" i="1"/>
  <c r="L3205" i="1"/>
  <c r="O3206" i="1"/>
  <c r="N3206" i="1"/>
  <c r="P3206" i="1" s="1"/>
  <c r="Q3206" i="1" s="1"/>
  <c r="R3206" i="1" s="1"/>
  <c r="M3206" i="1"/>
  <c r="L3206" i="1"/>
  <c r="O3207" i="1"/>
  <c r="N3207" i="1"/>
  <c r="P3207" i="1" s="1"/>
  <c r="Q3207" i="1" s="1"/>
  <c r="R3207" i="1" s="1"/>
  <c r="M3207" i="1"/>
  <c r="L3207" i="1"/>
  <c r="O3208" i="1"/>
  <c r="N3208" i="1"/>
  <c r="P3208" i="1" s="1"/>
  <c r="Q3208" i="1" s="1"/>
  <c r="R3208" i="1" s="1"/>
  <c r="M3208" i="1"/>
  <c r="L3208" i="1"/>
  <c r="O3209" i="1"/>
  <c r="N3209" i="1"/>
  <c r="P3209" i="1" s="1"/>
  <c r="Q3209" i="1" s="1"/>
  <c r="R3209" i="1" s="1"/>
  <c r="M3209" i="1"/>
  <c r="L3209" i="1"/>
  <c r="O3210" i="1"/>
  <c r="N3210" i="1"/>
  <c r="P3210" i="1" s="1"/>
  <c r="Q3210" i="1" s="1"/>
  <c r="R3210" i="1" s="1"/>
  <c r="M3210" i="1"/>
  <c r="L3210" i="1"/>
  <c r="S3211" i="1"/>
  <c r="T3211" i="1" s="1"/>
  <c r="O3212" i="1"/>
  <c r="N3212" i="1"/>
  <c r="P3212" i="1" s="1"/>
  <c r="Q3212" i="1" s="1"/>
  <c r="R3212" i="1" s="1"/>
  <c r="M3212" i="1"/>
  <c r="L3212" i="1"/>
  <c r="S3213" i="1"/>
  <c r="T3213" i="1" s="1"/>
  <c r="S3214" i="1"/>
  <c r="T3214" i="1" s="1"/>
  <c r="O3215" i="1"/>
  <c r="N3215" i="1"/>
  <c r="P3215" i="1" s="1"/>
  <c r="Q3215" i="1" s="1"/>
  <c r="R3215" i="1" s="1"/>
  <c r="M3215" i="1"/>
  <c r="L3215" i="1"/>
  <c r="O3216" i="1"/>
  <c r="N3216" i="1"/>
  <c r="P3216" i="1" s="1"/>
  <c r="Q3216" i="1" s="1"/>
  <c r="R3216" i="1" s="1"/>
  <c r="M3216" i="1"/>
  <c r="L3216" i="1"/>
  <c r="O3217" i="1"/>
  <c r="N3217" i="1"/>
  <c r="P3217" i="1" s="1"/>
  <c r="Q3217" i="1" s="1"/>
  <c r="R3217" i="1" s="1"/>
  <c r="M3217" i="1"/>
  <c r="L3217" i="1"/>
  <c r="S3218" i="1"/>
  <c r="T3218" i="1" s="1"/>
  <c r="O3219" i="1"/>
  <c r="N3219" i="1"/>
  <c r="P3219" i="1" s="1"/>
  <c r="Q3219" i="1" s="1"/>
  <c r="R3219" i="1" s="1"/>
  <c r="M3219" i="1"/>
  <c r="L3219" i="1"/>
  <c r="O3220" i="1"/>
  <c r="N3220" i="1"/>
  <c r="P3220" i="1" s="1"/>
  <c r="Q3220" i="1" s="1"/>
  <c r="R3220" i="1" s="1"/>
  <c r="M3220" i="1"/>
  <c r="L3220" i="1"/>
  <c r="O3221" i="1"/>
  <c r="N3221" i="1"/>
  <c r="P3221" i="1" s="1"/>
  <c r="Q3221" i="1" s="1"/>
  <c r="R3221" i="1" s="1"/>
  <c r="M3221" i="1"/>
  <c r="L3221" i="1"/>
  <c r="O3222" i="1"/>
  <c r="N3222" i="1"/>
  <c r="P3222" i="1" s="1"/>
  <c r="Q3222" i="1" s="1"/>
  <c r="R3222" i="1" s="1"/>
  <c r="M3222" i="1"/>
  <c r="L3222" i="1"/>
  <c r="O3223" i="1"/>
  <c r="N3223" i="1"/>
  <c r="P3223" i="1" s="1"/>
  <c r="Q3223" i="1" s="1"/>
  <c r="R3223" i="1" s="1"/>
  <c r="M3223" i="1"/>
  <c r="L3223" i="1"/>
  <c r="O3224" i="1"/>
  <c r="N3224" i="1"/>
  <c r="P3224" i="1" s="1"/>
  <c r="Q3224" i="1" s="1"/>
  <c r="R3224" i="1" s="1"/>
  <c r="M3224" i="1"/>
  <c r="L3224" i="1"/>
  <c r="S3225" i="1"/>
  <c r="T3225" i="1" s="1"/>
  <c r="O3226" i="1"/>
  <c r="N3226" i="1"/>
  <c r="P3226" i="1" s="1"/>
  <c r="Q3226" i="1" s="1"/>
  <c r="R3226" i="1" s="1"/>
  <c r="M3226" i="1"/>
  <c r="L3226" i="1"/>
  <c r="O3227" i="1"/>
  <c r="N3227" i="1"/>
  <c r="P3227" i="1" s="1"/>
  <c r="Q3227" i="1" s="1"/>
  <c r="R3227" i="1" s="1"/>
  <c r="M3227" i="1"/>
  <c r="L3227" i="1"/>
  <c r="O3228" i="1"/>
  <c r="N3228" i="1"/>
  <c r="P3228" i="1" s="1"/>
  <c r="Q3228" i="1" s="1"/>
  <c r="R3228" i="1" s="1"/>
  <c r="M3228" i="1"/>
  <c r="L3228" i="1"/>
  <c r="O3229" i="1"/>
  <c r="N3229" i="1"/>
  <c r="P3229" i="1" s="1"/>
  <c r="Q3229" i="1" s="1"/>
  <c r="R3229" i="1" s="1"/>
  <c r="M3229" i="1"/>
  <c r="L3229" i="1"/>
  <c r="O3230" i="1"/>
  <c r="N3230" i="1"/>
  <c r="P3230" i="1" s="1"/>
  <c r="Q3230" i="1" s="1"/>
  <c r="R3230" i="1" s="1"/>
  <c r="M3230" i="1"/>
  <c r="L3230" i="1"/>
  <c r="O3231" i="1"/>
  <c r="N3231" i="1"/>
  <c r="P3231" i="1" s="1"/>
  <c r="Q3231" i="1" s="1"/>
  <c r="R3231" i="1" s="1"/>
  <c r="M3231" i="1"/>
  <c r="L3231" i="1"/>
  <c r="S3232" i="1"/>
  <c r="T3232" i="1" s="1"/>
  <c r="O3233" i="1"/>
  <c r="N3233" i="1"/>
  <c r="P3233" i="1" s="1"/>
  <c r="Q3233" i="1" s="1"/>
  <c r="R3233" i="1" s="1"/>
  <c r="M3233" i="1"/>
  <c r="L3233" i="1"/>
  <c r="O3234" i="1"/>
  <c r="N3234" i="1"/>
  <c r="P3234" i="1" s="1"/>
  <c r="Q3234" i="1" s="1"/>
  <c r="R3234" i="1" s="1"/>
  <c r="M3234" i="1"/>
  <c r="L3234" i="1"/>
  <c r="O3235" i="1"/>
  <c r="N3235" i="1"/>
  <c r="P3235" i="1" s="1"/>
  <c r="Q3235" i="1" s="1"/>
  <c r="R3235" i="1" s="1"/>
  <c r="M3235" i="1"/>
  <c r="L3235" i="1"/>
  <c r="O3236" i="1"/>
  <c r="N3236" i="1"/>
  <c r="P3236" i="1" s="1"/>
  <c r="Q3236" i="1" s="1"/>
  <c r="R3236" i="1" s="1"/>
  <c r="M3236" i="1"/>
  <c r="L3236" i="1"/>
  <c r="O3237" i="1"/>
  <c r="N3237" i="1"/>
  <c r="P3237" i="1" s="1"/>
  <c r="Q3237" i="1" s="1"/>
  <c r="R3237" i="1" s="1"/>
  <c r="M3237" i="1"/>
  <c r="L3237" i="1"/>
  <c r="O3238" i="1"/>
  <c r="N3238" i="1"/>
  <c r="P3238" i="1" s="1"/>
  <c r="Q3238" i="1" s="1"/>
  <c r="R3238" i="1" s="1"/>
  <c r="M3238" i="1"/>
  <c r="L3238" i="1"/>
  <c r="S3239" i="1"/>
  <c r="T3239" i="1" s="1"/>
  <c r="O3240" i="1"/>
  <c r="N3240" i="1"/>
  <c r="P3240" i="1" s="1"/>
  <c r="Q3240" i="1" s="1"/>
  <c r="R3240" i="1" s="1"/>
  <c r="M3240" i="1"/>
  <c r="L3240" i="1"/>
  <c r="O3241" i="1"/>
  <c r="N3241" i="1"/>
  <c r="P3241" i="1" s="1"/>
  <c r="Q3241" i="1" s="1"/>
  <c r="R3241" i="1" s="1"/>
  <c r="M3241" i="1"/>
  <c r="L3241" i="1"/>
  <c r="O3242" i="1"/>
  <c r="N3242" i="1"/>
  <c r="P3242" i="1" s="1"/>
  <c r="Q3242" i="1" s="1"/>
  <c r="R3242" i="1" s="1"/>
  <c r="M3242" i="1"/>
  <c r="L3242" i="1"/>
  <c r="S3243" i="1"/>
  <c r="T3243" i="1" s="1"/>
  <c r="S3244" i="1"/>
  <c r="T3244" i="1" s="1"/>
  <c r="O3245" i="1"/>
  <c r="N3245" i="1"/>
  <c r="P3245" i="1" s="1"/>
  <c r="Q3245" i="1" s="1"/>
  <c r="R3245" i="1" s="1"/>
  <c r="M3245" i="1"/>
  <c r="L3245" i="1"/>
  <c r="O3246" i="1"/>
  <c r="N3246" i="1"/>
  <c r="P3246" i="1" s="1"/>
  <c r="Q3246" i="1" s="1"/>
  <c r="R3246" i="1" s="1"/>
  <c r="M3246" i="1"/>
  <c r="L3246" i="1"/>
  <c r="O3247" i="1"/>
  <c r="N3247" i="1"/>
  <c r="P3247" i="1" s="1"/>
  <c r="Q3247" i="1" s="1"/>
  <c r="R3247" i="1" s="1"/>
  <c r="M3247" i="1"/>
  <c r="L3247" i="1"/>
  <c r="O3248" i="1"/>
  <c r="N3248" i="1"/>
  <c r="P3248" i="1" s="1"/>
  <c r="Q3248" i="1" s="1"/>
  <c r="R3248" i="1" s="1"/>
  <c r="M3248" i="1"/>
  <c r="L3248" i="1"/>
  <c r="O3249" i="1"/>
  <c r="N3249" i="1"/>
  <c r="P3249" i="1" s="1"/>
  <c r="Q3249" i="1" s="1"/>
  <c r="R3249" i="1" s="1"/>
  <c r="M3249" i="1"/>
  <c r="L3249" i="1"/>
  <c r="S3250" i="1"/>
  <c r="T3250" i="1" s="1"/>
  <c r="O3251" i="1"/>
  <c r="N3251" i="1"/>
  <c r="P3251" i="1" s="1"/>
  <c r="Q3251" i="1" s="1"/>
  <c r="R3251" i="1" s="1"/>
  <c r="M3251" i="1"/>
  <c r="L3251" i="1"/>
  <c r="O3252" i="1"/>
  <c r="N3252" i="1"/>
  <c r="P3252" i="1" s="1"/>
  <c r="Q3252" i="1" s="1"/>
  <c r="R3252" i="1" s="1"/>
  <c r="M3252" i="1"/>
  <c r="L3252" i="1"/>
  <c r="O3253" i="1"/>
  <c r="N3253" i="1"/>
  <c r="P3253" i="1" s="1"/>
  <c r="Q3253" i="1" s="1"/>
  <c r="R3253" i="1" s="1"/>
  <c r="M3253" i="1"/>
  <c r="L3253" i="1"/>
  <c r="O3254" i="1"/>
  <c r="N3254" i="1"/>
  <c r="P3254" i="1" s="1"/>
  <c r="Q3254" i="1" s="1"/>
  <c r="R3254" i="1" s="1"/>
  <c r="M3254" i="1"/>
  <c r="L3254" i="1"/>
  <c r="O3255" i="1"/>
  <c r="N3255" i="1"/>
  <c r="P3255" i="1" s="1"/>
  <c r="Q3255" i="1" s="1"/>
  <c r="R3255" i="1" s="1"/>
  <c r="M3255" i="1"/>
  <c r="L3255" i="1"/>
  <c r="O3256" i="1"/>
  <c r="N3256" i="1"/>
  <c r="P3256" i="1" s="1"/>
  <c r="Q3256" i="1" s="1"/>
  <c r="R3256" i="1" s="1"/>
  <c r="M3256" i="1"/>
  <c r="L3256" i="1"/>
  <c r="S3257" i="1"/>
  <c r="T3257" i="1" s="1"/>
  <c r="O3258" i="1"/>
  <c r="N3258" i="1"/>
  <c r="P3258" i="1" s="1"/>
  <c r="Q3258" i="1" s="1"/>
  <c r="R3258" i="1" s="1"/>
  <c r="M3258" i="1"/>
  <c r="L3258" i="1"/>
  <c r="O3259" i="1"/>
  <c r="N3259" i="1"/>
  <c r="P3259" i="1" s="1"/>
  <c r="Q3259" i="1" s="1"/>
  <c r="R3259" i="1" s="1"/>
  <c r="M3259" i="1"/>
  <c r="L3259" i="1"/>
  <c r="O3260" i="1"/>
  <c r="N3260" i="1"/>
  <c r="P3260" i="1" s="1"/>
  <c r="Q3260" i="1" s="1"/>
  <c r="R3260" i="1" s="1"/>
  <c r="M3260" i="1"/>
  <c r="L3260" i="1"/>
  <c r="O3261" i="1"/>
  <c r="N3261" i="1"/>
  <c r="P3261" i="1" s="1"/>
  <c r="Q3261" i="1" s="1"/>
  <c r="R3261" i="1" s="1"/>
  <c r="M3261" i="1"/>
  <c r="L3261" i="1"/>
  <c r="O3262" i="1"/>
  <c r="N3262" i="1"/>
  <c r="P3262" i="1" s="1"/>
  <c r="Q3262" i="1" s="1"/>
  <c r="R3262" i="1" s="1"/>
  <c r="M3262" i="1"/>
  <c r="L3262" i="1"/>
  <c r="O3263" i="1"/>
  <c r="N3263" i="1"/>
  <c r="P3263" i="1" s="1"/>
  <c r="Q3263" i="1" s="1"/>
  <c r="R3263" i="1" s="1"/>
  <c r="M3263" i="1"/>
  <c r="L3263" i="1"/>
  <c r="S3264" i="1"/>
  <c r="T3264" i="1" s="1"/>
  <c r="O3265" i="1"/>
  <c r="N3265" i="1"/>
  <c r="P3265" i="1" s="1"/>
  <c r="Q3265" i="1" s="1"/>
  <c r="R3265" i="1" s="1"/>
  <c r="M3265" i="1"/>
  <c r="L3265" i="1"/>
  <c r="O3266" i="1"/>
  <c r="N3266" i="1"/>
  <c r="P3266" i="1" s="1"/>
  <c r="Q3266" i="1" s="1"/>
  <c r="R3266" i="1" s="1"/>
  <c r="M3266" i="1"/>
  <c r="L3266" i="1"/>
  <c r="O3267" i="1"/>
  <c r="N3267" i="1"/>
  <c r="P3267" i="1" s="1"/>
  <c r="Q3267" i="1" s="1"/>
  <c r="R3267" i="1" s="1"/>
  <c r="M3267" i="1"/>
  <c r="L3267" i="1"/>
  <c r="O3268" i="1"/>
  <c r="N3268" i="1"/>
  <c r="P3268" i="1" s="1"/>
  <c r="Q3268" i="1" s="1"/>
  <c r="R3268" i="1" s="1"/>
  <c r="M3268" i="1"/>
  <c r="L3268" i="1"/>
  <c r="O3269" i="1"/>
  <c r="N3269" i="1"/>
  <c r="P3269" i="1" s="1"/>
  <c r="Q3269" i="1" s="1"/>
  <c r="R3269" i="1" s="1"/>
  <c r="M3269" i="1"/>
  <c r="L3269" i="1"/>
  <c r="O3270" i="1"/>
  <c r="N3270" i="1"/>
  <c r="P3270" i="1" s="1"/>
  <c r="Q3270" i="1" s="1"/>
  <c r="R3270" i="1" s="1"/>
  <c r="M3270" i="1"/>
  <c r="L3270" i="1"/>
  <c r="S3271" i="1"/>
  <c r="T3271" i="1" s="1"/>
  <c r="O3272" i="1"/>
  <c r="N3272" i="1"/>
  <c r="P3272" i="1" s="1"/>
  <c r="Q3272" i="1" s="1"/>
  <c r="R3272" i="1" s="1"/>
  <c r="M3272" i="1"/>
  <c r="L3272" i="1"/>
  <c r="S3273" i="1"/>
  <c r="T3273" i="1" s="1"/>
  <c r="S3274" i="1"/>
  <c r="T3274" i="1" s="1"/>
  <c r="O3275" i="1"/>
  <c r="N3275" i="1"/>
  <c r="P3275" i="1" s="1"/>
  <c r="Q3275" i="1" s="1"/>
  <c r="R3275" i="1" s="1"/>
  <c r="M3275" i="1"/>
  <c r="L3275" i="1"/>
  <c r="O3276" i="1"/>
  <c r="N3276" i="1"/>
  <c r="P3276" i="1" s="1"/>
  <c r="Q3276" i="1" s="1"/>
  <c r="R3276" i="1" s="1"/>
  <c r="M3276" i="1"/>
  <c r="L3276" i="1"/>
  <c r="O3277" i="1"/>
  <c r="N3277" i="1"/>
  <c r="P3277" i="1" s="1"/>
  <c r="Q3277" i="1" s="1"/>
  <c r="R3277" i="1" s="1"/>
  <c r="M3277" i="1"/>
  <c r="L3277" i="1"/>
  <c r="O3278" i="1"/>
  <c r="N3278" i="1"/>
  <c r="P3278" i="1" s="1"/>
  <c r="Q3278" i="1" s="1"/>
  <c r="R3278" i="1" s="1"/>
  <c r="M3278" i="1"/>
  <c r="L3278" i="1"/>
  <c r="O3279" i="1"/>
  <c r="N3279" i="1"/>
  <c r="P3279" i="1" s="1"/>
  <c r="Q3279" i="1" s="1"/>
  <c r="R3279" i="1" s="1"/>
  <c r="M3279" i="1"/>
  <c r="L3279" i="1"/>
  <c r="O3280" i="1"/>
  <c r="N3280" i="1"/>
  <c r="P3280" i="1" s="1"/>
  <c r="Q3280" i="1" s="1"/>
  <c r="R3280" i="1" s="1"/>
  <c r="M3280" i="1"/>
  <c r="L3280" i="1"/>
  <c r="S3281" i="1"/>
  <c r="T3281" i="1" s="1"/>
  <c r="O3282" i="1"/>
  <c r="N3282" i="1"/>
  <c r="P3282" i="1" s="1"/>
  <c r="Q3282" i="1" s="1"/>
  <c r="R3282" i="1" s="1"/>
  <c r="M3282" i="1"/>
  <c r="L3282" i="1"/>
  <c r="O3283" i="1"/>
  <c r="N3283" i="1"/>
  <c r="P3283" i="1" s="1"/>
  <c r="Q3283" i="1" s="1"/>
  <c r="R3283" i="1" s="1"/>
  <c r="M3283" i="1"/>
  <c r="L3283" i="1"/>
  <c r="O3284" i="1"/>
  <c r="N3284" i="1"/>
  <c r="P3284" i="1" s="1"/>
  <c r="Q3284" i="1" s="1"/>
  <c r="R3284" i="1" s="1"/>
  <c r="M3284" i="1"/>
  <c r="L3284" i="1"/>
  <c r="O3285" i="1"/>
  <c r="N3285" i="1"/>
  <c r="P3285" i="1" s="1"/>
  <c r="Q3285" i="1" s="1"/>
  <c r="R3285" i="1" s="1"/>
  <c r="M3285" i="1"/>
  <c r="L3285" i="1"/>
  <c r="O3286" i="1"/>
  <c r="N3286" i="1"/>
  <c r="P3286" i="1" s="1"/>
  <c r="Q3286" i="1" s="1"/>
  <c r="R3286" i="1" s="1"/>
  <c r="M3286" i="1"/>
  <c r="L3286" i="1"/>
  <c r="O3287" i="1"/>
  <c r="N3287" i="1"/>
  <c r="P3287" i="1" s="1"/>
  <c r="Q3287" i="1" s="1"/>
  <c r="R3287" i="1" s="1"/>
  <c r="M3287" i="1"/>
  <c r="L3287" i="1"/>
  <c r="S3288" i="1"/>
  <c r="T3288" i="1" s="1"/>
  <c r="O3289" i="1"/>
  <c r="N3289" i="1"/>
  <c r="P3289" i="1" s="1"/>
  <c r="Q3289" i="1" s="1"/>
  <c r="R3289" i="1" s="1"/>
  <c r="M3289" i="1"/>
  <c r="L3289" i="1"/>
  <c r="O3290" i="1"/>
  <c r="N3290" i="1"/>
  <c r="P3290" i="1" s="1"/>
  <c r="Q3290" i="1" s="1"/>
  <c r="R3290" i="1" s="1"/>
  <c r="M3290" i="1"/>
  <c r="L3290" i="1"/>
  <c r="O3291" i="1"/>
  <c r="N3291" i="1"/>
  <c r="P3291" i="1" s="1"/>
  <c r="Q3291" i="1" s="1"/>
  <c r="R3291" i="1" s="1"/>
  <c r="M3291" i="1"/>
  <c r="L3291" i="1"/>
  <c r="O3292" i="1"/>
  <c r="N3292" i="1"/>
  <c r="P3292" i="1" s="1"/>
  <c r="Q3292" i="1" s="1"/>
  <c r="R3292" i="1" s="1"/>
  <c r="M3292" i="1"/>
  <c r="L3292" i="1"/>
  <c r="O3293" i="1"/>
  <c r="N3293" i="1"/>
  <c r="P3293" i="1" s="1"/>
  <c r="Q3293" i="1" s="1"/>
  <c r="R3293" i="1" s="1"/>
  <c r="M3293" i="1"/>
  <c r="L3293" i="1"/>
  <c r="O3294" i="1"/>
  <c r="N3294" i="1"/>
  <c r="P3294" i="1" s="1"/>
  <c r="Q3294" i="1" s="1"/>
  <c r="R3294" i="1" s="1"/>
  <c r="M3294" i="1"/>
  <c r="L3294" i="1"/>
  <c r="S3295" i="1"/>
  <c r="T3295" i="1" s="1"/>
  <c r="O3296" i="1"/>
  <c r="N3296" i="1"/>
  <c r="P3296" i="1" s="1"/>
  <c r="Q3296" i="1" s="1"/>
  <c r="R3296" i="1" s="1"/>
  <c r="M3296" i="1"/>
  <c r="L3296" i="1"/>
  <c r="O3297" i="1"/>
  <c r="N3297" i="1"/>
  <c r="P3297" i="1" s="1"/>
  <c r="Q3297" i="1" s="1"/>
  <c r="R3297" i="1" s="1"/>
  <c r="M3297" i="1"/>
  <c r="L3297" i="1"/>
  <c r="O3298" i="1"/>
  <c r="N3298" i="1"/>
  <c r="P3298" i="1" s="1"/>
  <c r="Q3298" i="1" s="1"/>
  <c r="R3298" i="1" s="1"/>
  <c r="M3298" i="1"/>
  <c r="L3298" i="1"/>
  <c r="O3299" i="1"/>
  <c r="N3299" i="1"/>
  <c r="P3299" i="1" s="1"/>
  <c r="Q3299" i="1" s="1"/>
  <c r="R3299" i="1" s="1"/>
  <c r="M3299" i="1"/>
  <c r="L3299" i="1"/>
  <c r="O3300" i="1"/>
  <c r="N3300" i="1"/>
  <c r="P3300" i="1" s="1"/>
  <c r="Q3300" i="1" s="1"/>
  <c r="R3300" i="1" s="1"/>
  <c r="M3300" i="1"/>
  <c r="L3300" i="1"/>
  <c r="O3301" i="1"/>
  <c r="N3301" i="1"/>
  <c r="P3301" i="1" s="1"/>
  <c r="Q3301" i="1" s="1"/>
  <c r="R3301" i="1" s="1"/>
  <c r="M3301" i="1"/>
  <c r="L3301" i="1"/>
  <c r="O3302" i="1"/>
  <c r="N3302" i="1"/>
  <c r="P3302" i="1" s="1"/>
  <c r="Q3302" i="1" s="1"/>
  <c r="R3302" i="1" s="1"/>
  <c r="M3302" i="1"/>
  <c r="L3302" i="1"/>
  <c r="S3303" i="1"/>
  <c r="T3303" i="1" s="1"/>
  <c r="S3304" i="1"/>
  <c r="T3304" i="1" s="1"/>
  <c r="O3305" i="1"/>
  <c r="N3305" i="1"/>
  <c r="P3305" i="1" s="1"/>
  <c r="Q3305" i="1" s="1"/>
  <c r="R3305" i="1" s="1"/>
  <c r="M3305" i="1"/>
  <c r="L3305" i="1"/>
  <c r="O3306" i="1"/>
  <c r="N3306" i="1"/>
  <c r="P3306" i="1" s="1"/>
  <c r="Q3306" i="1" s="1"/>
  <c r="R3306" i="1" s="1"/>
  <c r="M3306" i="1"/>
  <c r="L3306" i="1"/>
  <c r="O3307" i="1"/>
  <c r="N3307" i="1"/>
  <c r="P3307" i="1" s="1"/>
  <c r="Q3307" i="1" s="1"/>
  <c r="R3307" i="1" s="1"/>
  <c r="M3307" i="1"/>
  <c r="L3307" i="1"/>
  <c r="O3308" i="1"/>
  <c r="N3308" i="1"/>
  <c r="P3308" i="1" s="1"/>
  <c r="Q3308" i="1" s="1"/>
  <c r="R3308" i="1" s="1"/>
  <c r="M3308" i="1"/>
  <c r="L3308" i="1"/>
  <c r="O3309" i="1"/>
  <c r="N3309" i="1"/>
  <c r="P3309" i="1" s="1"/>
  <c r="Q3309" i="1" s="1"/>
  <c r="R3309" i="1" s="1"/>
  <c r="M3309" i="1"/>
  <c r="L3309" i="1"/>
  <c r="S3310" i="1"/>
  <c r="T3310" i="1" s="1"/>
  <c r="O3311" i="1"/>
  <c r="N3311" i="1"/>
  <c r="P3311" i="1" s="1"/>
  <c r="Q3311" i="1" s="1"/>
  <c r="R3311" i="1" s="1"/>
  <c r="M3311" i="1"/>
  <c r="L3311" i="1"/>
  <c r="O3312" i="1"/>
  <c r="N3312" i="1"/>
  <c r="P3312" i="1" s="1"/>
  <c r="Q3312" i="1" s="1"/>
  <c r="R3312" i="1" s="1"/>
  <c r="M3312" i="1"/>
  <c r="L3312" i="1"/>
  <c r="O3313" i="1"/>
  <c r="N3313" i="1"/>
  <c r="P3313" i="1" s="1"/>
  <c r="Q3313" i="1" s="1"/>
  <c r="R3313" i="1" s="1"/>
  <c r="M3313" i="1"/>
  <c r="L3313" i="1"/>
  <c r="O3314" i="1"/>
  <c r="N3314" i="1"/>
  <c r="P3314" i="1" s="1"/>
  <c r="Q3314" i="1" s="1"/>
  <c r="R3314" i="1" s="1"/>
  <c r="M3314" i="1"/>
  <c r="L3314" i="1"/>
  <c r="O3315" i="1"/>
  <c r="N3315" i="1"/>
  <c r="P3315" i="1" s="1"/>
  <c r="Q3315" i="1" s="1"/>
  <c r="R3315" i="1" s="1"/>
  <c r="M3315" i="1"/>
  <c r="L3315" i="1"/>
  <c r="O3316" i="1"/>
  <c r="N3316" i="1"/>
  <c r="P3316" i="1" s="1"/>
  <c r="Q3316" i="1" s="1"/>
  <c r="R3316" i="1" s="1"/>
  <c r="M3316" i="1"/>
  <c r="L3316" i="1"/>
  <c r="S3317" i="1"/>
  <c r="T3317" i="1" s="1"/>
  <c r="O3318" i="1"/>
  <c r="N3318" i="1"/>
  <c r="P3318" i="1" s="1"/>
  <c r="Q3318" i="1" s="1"/>
  <c r="R3318" i="1" s="1"/>
  <c r="M3318" i="1"/>
  <c r="L3318" i="1"/>
  <c r="O3319" i="1"/>
  <c r="N3319" i="1"/>
  <c r="P3319" i="1" s="1"/>
  <c r="Q3319" i="1" s="1"/>
  <c r="R3319" i="1" s="1"/>
  <c r="M3319" i="1"/>
  <c r="L3319" i="1"/>
  <c r="O3320" i="1"/>
  <c r="N3320" i="1"/>
  <c r="P3320" i="1" s="1"/>
  <c r="Q3320" i="1" s="1"/>
  <c r="R3320" i="1" s="1"/>
  <c r="M3320" i="1"/>
  <c r="L3320" i="1"/>
  <c r="O3321" i="1"/>
  <c r="N3321" i="1"/>
  <c r="P3321" i="1" s="1"/>
  <c r="Q3321" i="1" s="1"/>
  <c r="R3321" i="1" s="1"/>
  <c r="M3321" i="1"/>
  <c r="L3321" i="1"/>
  <c r="O3322" i="1"/>
  <c r="N3322" i="1"/>
  <c r="P3322" i="1" s="1"/>
  <c r="Q3322" i="1" s="1"/>
  <c r="R3322" i="1" s="1"/>
  <c r="M3322" i="1"/>
  <c r="L3322" i="1"/>
  <c r="O3323" i="1"/>
  <c r="N3323" i="1"/>
  <c r="P3323" i="1" s="1"/>
  <c r="Q3323" i="1" s="1"/>
  <c r="R3323" i="1" s="1"/>
  <c r="M3323" i="1"/>
  <c r="L3323" i="1"/>
  <c r="S3324" i="1"/>
  <c r="T3324" i="1" s="1"/>
  <c r="O3325" i="1"/>
  <c r="N3325" i="1"/>
  <c r="P3325" i="1" s="1"/>
  <c r="Q3325" i="1" s="1"/>
  <c r="R3325" i="1" s="1"/>
  <c r="M3325" i="1"/>
  <c r="L3325" i="1"/>
  <c r="O3326" i="1"/>
  <c r="N3326" i="1"/>
  <c r="P3326" i="1" s="1"/>
  <c r="Q3326" i="1" s="1"/>
  <c r="R3326" i="1" s="1"/>
  <c r="M3326" i="1"/>
  <c r="L3326" i="1"/>
  <c r="O3327" i="1"/>
  <c r="N3327" i="1"/>
  <c r="P3327" i="1" s="1"/>
  <c r="Q3327" i="1" s="1"/>
  <c r="R3327" i="1" s="1"/>
  <c r="M3327" i="1"/>
  <c r="L3327" i="1"/>
  <c r="O3328" i="1"/>
  <c r="N3328" i="1"/>
  <c r="P3328" i="1" s="1"/>
  <c r="Q3328" i="1" s="1"/>
  <c r="R3328" i="1" s="1"/>
  <c r="M3328" i="1"/>
  <c r="L3328" i="1"/>
  <c r="O3329" i="1"/>
  <c r="N3329" i="1"/>
  <c r="P3329" i="1" s="1"/>
  <c r="Q3329" i="1" s="1"/>
  <c r="R3329" i="1" s="1"/>
  <c r="M3329" i="1"/>
  <c r="L3329" i="1"/>
  <c r="O3330" i="1"/>
  <c r="N3330" i="1"/>
  <c r="P3330" i="1" s="1"/>
  <c r="Q3330" i="1" s="1"/>
  <c r="R3330" i="1" s="1"/>
  <c r="M3330" i="1"/>
  <c r="L3330" i="1"/>
  <c r="S3331" i="1"/>
  <c r="T3331" i="1" s="1"/>
  <c r="O3332" i="1"/>
  <c r="N3332" i="1"/>
  <c r="P3332" i="1" s="1"/>
  <c r="Q3332" i="1" s="1"/>
  <c r="R3332" i="1" s="1"/>
  <c r="M3332" i="1"/>
  <c r="L3332" i="1"/>
  <c r="S3333" i="1"/>
  <c r="T3333" i="1" s="1"/>
  <c r="S3334" i="1"/>
  <c r="T3334" i="1" s="1"/>
  <c r="O3335" i="1"/>
  <c r="N3335" i="1"/>
  <c r="P3335" i="1" s="1"/>
  <c r="Q3335" i="1" s="1"/>
  <c r="R3335" i="1" s="1"/>
  <c r="M3335" i="1"/>
  <c r="L3335" i="1"/>
  <c r="O3336" i="1"/>
  <c r="N3336" i="1"/>
  <c r="P3336" i="1" s="1"/>
  <c r="Q3336" i="1" s="1"/>
  <c r="R3336" i="1" s="1"/>
  <c r="M3336" i="1"/>
  <c r="L3336" i="1"/>
  <c r="O3337" i="1"/>
  <c r="N3337" i="1"/>
  <c r="P3337" i="1" s="1"/>
  <c r="Q3337" i="1" s="1"/>
  <c r="R3337" i="1" s="1"/>
  <c r="M3337" i="1"/>
  <c r="L3337" i="1"/>
  <c r="O3338" i="1"/>
  <c r="N3338" i="1"/>
  <c r="P3338" i="1" s="1"/>
  <c r="Q3338" i="1" s="1"/>
  <c r="R3338" i="1" s="1"/>
  <c r="M3338" i="1"/>
  <c r="L3338" i="1"/>
  <c r="O3339" i="1"/>
  <c r="N3339" i="1"/>
  <c r="P3339" i="1" s="1"/>
  <c r="Q3339" i="1" s="1"/>
  <c r="R3339" i="1" s="1"/>
  <c r="M3339" i="1"/>
  <c r="L3339" i="1"/>
  <c r="S3340" i="1"/>
  <c r="T3340" i="1" s="1"/>
  <c r="O3341" i="1"/>
  <c r="N3341" i="1"/>
  <c r="P3341" i="1" s="1"/>
  <c r="Q3341" i="1" s="1"/>
  <c r="R3341" i="1" s="1"/>
  <c r="M3341" i="1"/>
  <c r="L3341" i="1"/>
  <c r="O3342" i="1"/>
  <c r="N3342" i="1"/>
  <c r="P3342" i="1" s="1"/>
  <c r="Q3342" i="1" s="1"/>
  <c r="R3342" i="1" s="1"/>
  <c r="M3342" i="1"/>
  <c r="L3342" i="1"/>
  <c r="O3343" i="1"/>
  <c r="N3343" i="1"/>
  <c r="P3343" i="1" s="1"/>
  <c r="Q3343" i="1" s="1"/>
  <c r="R3343" i="1" s="1"/>
  <c r="M3343" i="1"/>
  <c r="L3343" i="1"/>
  <c r="O3344" i="1"/>
  <c r="N3344" i="1"/>
  <c r="P3344" i="1" s="1"/>
  <c r="Q3344" i="1" s="1"/>
  <c r="R3344" i="1" s="1"/>
  <c r="M3344" i="1"/>
  <c r="L3344" i="1"/>
  <c r="O3345" i="1"/>
  <c r="N3345" i="1"/>
  <c r="P3345" i="1" s="1"/>
  <c r="Q3345" i="1" s="1"/>
  <c r="R3345" i="1" s="1"/>
  <c r="M3345" i="1"/>
  <c r="L3345" i="1"/>
  <c r="O3346" i="1"/>
  <c r="N3346" i="1"/>
  <c r="P3346" i="1" s="1"/>
  <c r="Q3346" i="1" s="1"/>
  <c r="R3346" i="1" s="1"/>
  <c r="M3346" i="1"/>
  <c r="L3346" i="1"/>
  <c r="S3347" i="1"/>
  <c r="T3347" i="1" s="1"/>
  <c r="O3348" i="1"/>
  <c r="N3348" i="1"/>
  <c r="P3348" i="1" s="1"/>
  <c r="Q3348" i="1" s="1"/>
  <c r="R3348" i="1" s="1"/>
  <c r="M3348" i="1"/>
  <c r="L3348" i="1"/>
  <c r="S3349" i="1"/>
  <c r="T3349" i="1" s="1"/>
  <c r="O3350" i="1"/>
  <c r="N3350" i="1"/>
  <c r="P3350" i="1" s="1"/>
  <c r="Q3350" i="1" s="1"/>
  <c r="R3350" i="1" s="1"/>
  <c r="M3350" i="1"/>
  <c r="L3350" i="1"/>
  <c r="O3351" i="1"/>
  <c r="N3351" i="1"/>
  <c r="P3351" i="1" s="1"/>
  <c r="Q3351" i="1" s="1"/>
  <c r="R3351" i="1" s="1"/>
  <c r="M3351" i="1"/>
  <c r="L3351" i="1"/>
  <c r="S3352" i="1"/>
  <c r="T3352" i="1" s="1"/>
  <c r="O3353" i="1"/>
  <c r="N3353" i="1"/>
  <c r="P3353" i="1" s="1"/>
  <c r="Q3353" i="1" s="1"/>
  <c r="R3353" i="1" s="1"/>
  <c r="M3353" i="1"/>
  <c r="L3353" i="1"/>
  <c r="S3354" i="1"/>
  <c r="T3354" i="1" s="1"/>
  <c r="O3355" i="1"/>
  <c r="N3355" i="1"/>
  <c r="P3355" i="1" s="1"/>
  <c r="Q3355" i="1" s="1"/>
  <c r="R3355" i="1" s="1"/>
  <c r="M3355" i="1"/>
  <c r="L3355" i="1"/>
  <c r="S3356" i="1"/>
  <c r="T3356" i="1" s="1"/>
  <c r="O3357" i="1"/>
  <c r="N3357" i="1"/>
  <c r="P3357" i="1" s="1"/>
  <c r="Q3357" i="1" s="1"/>
  <c r="R3357" i="1" s="1"/>
  <c r="M3357" i="1"/>
  <c r="L3357" i="1"/>
  <c r="O3358" i="1"/>
  <c r="N3358" i="1"/>
  <c r="P3358" i="1" s="1"/>
  <c r="Q3358" i="1" s="1"/>
  <c r="R3358" i="1" s="1"/>
  <c r="M3358" i="1"/>
  <c r="L3358" i="1"/>
  <c r="O3359" i="1"/>
  <c r="N3359" i="1"/>
  <c r="P3359" i="1" s="1"/>
  <c r="Q3359" i="1" s="1"/>
  <c r="R3359" i="1" s="1"/>
  <c r="M3359" i="1"/>
  <c r="L3359" i="1"/>
  <c r="O3360" i="1"/>
  <c r="N3360" i="1"/>
  <c r="P3360" i="1" s="1"/>
  <c r="Q3360" i="1" s="1"/>
  <c r="R3360" i="1" s="1"/>
  <c r="M3360" i="1"/>
  <c r="L3360" i="1"/>
  <c r="S3361" i="1"/>
  <c r="T3361" i="1" s="1"/>
  <c r="O3362" i="1"/>
  <c r="N3362" i="1"/>
  <c r="P3362" i="1" s="1"/>
  <c r="Q3362" i="1" s="1"/>
  <c r="R3362" i="1" s="1"/>
  <c r="M3362" i="1"/>
  <c r="L3362" i="1"/>
  <c r="S3363" i="1"/>
  <c r="T3363" i="1" s="1"/>
  <c r="S3364" i="1"/>
  <c r="T3364" i="1" s="1"/>
  <c r="O3365" i="1"/>
  <c r="N3365" i="1"/>
  <c r="P3365" i="1" s="1"/>
  <c r="Q3365" i="1" s="1"/>
  <c r="R3365" i="1" s="1"/>
  <c r="M3365" i="1"/>
  <c r="L3365" i="1"/>
  <c r="O3366" i="1"/>
  <c r="N3366" i="1"/>
  <c r="P3366" i="1" s="1"/>
  <c r="Q3366" i="1" s="1"/>
  <c r="R3366" i="1" s="1"/>
  <c r="M3366" i="1"/>
  <c r="L3366" i="1"/>
  <c r="S3367" i="1"/>
  <c r="T3367" i="1" s="1"/>
  <c r="O3368" i="1"/>
  <c r="N3368" i="1"/>
  <c r="P3368" i="1" s="1"/>
  <c r="Q3368" i="1" s="1"/>
  <c r="R3368" i="1" s="1"/>
  <c r="M3368" i="1"/>
  <c r="L3368" i="1"/>
  <c r="O3369" i="1"/>
  <c r="N3369" i="1"/>
  <c r="P3369" i="1" s="1"/>
  <c r="Q3369" i="1" s="1"/>
  <c r="R3369" i="1" s="1"/>
  <c r="M3369" i="1"/>
  <c r="L3369" i="1"/>
  <c r="O3370" i="1"/>
  <c r="N3370" i="1"/>
  <c r="P3370" i="1" s="1"/>
  <c r="Q3370" i="1" s="1"/>
  <c r="R3370" i="1" s="1"/>
  <c r="M3370" i="1"/>
  <c r="L3370" i="1"/>
  <c r="O3371" i="1"/>
  <c r="N3371" i="1"/>
  <c r="P3371" i="1" s="1"/>
  <c r="Q3371" i="1" s="1"/>
  <c r="R3371" i="1" s="1"/>
  <c r="M3371" i="1"/>
  <c r="L3371" i="1"/>
  <c r="O3372" i="1"/>
  <c r="N3372" i="1"/>
  <c r="P3372" i="1" s="1"/>
  <c r="Q3372" i="1" s="1"/>
  <c r="R3372" i="1" s="1"/>
  <c r="M3372" i="1"/>
  <c r="L3372" i="1"/>
  <c r="O3373" i="1"/>
  <c r="N3373" i="1"/>
  <c r="P3373" i="1" s="1"/>
  <c r="Q3373" i="1" s="1"/>
  <c r="R3373" i="1" s="1"/>
  <c r="M3373" i="1"/>
  <c r="L3373" i="1"/>
  <c r="S3374" i="1"/>
  <c r="T3374" i="1" s="1"/>
  <c r="S3375" i="1"/>
  <c r="T3375" i="1" s="1"/>
  <c r="O3376" i="1"/>
  <c r="N3376" i="1"/>
  <c r="P3376" i="1" s="1"/>
  <c r="Q3376" i="1" s="1"/>
  <c r="R3376" i="1" s="1"/>
  <c r="M3376" i="1"/>
  <c r="L3376" i="1"/>
  <c r="O3377" i="1"/>
  <c r="N3377" i="1"/>
  <c r="P3377" i="1" s="1"/>
  <c r="Q3377" i="1" s="1"/>
  <c r="R3377" i="1" s="1"/>
  <c r="M3377" i="1"/>
  <c r="L3377" i="1"/>
  <c r="O3378" i="1"/>
  <c r="N3378" i="1"/>
  <c r="P3378" i="1" s="1"/>
  <c r="Q3378" i="1" s="1"/>
  <c r="R3378" i="1" s="1"/>
  <c r="M3378" i="1"/>
  <c r="L3378" i="1"/>
  <c r="O3379" i="1"/>
  <c r="N3379" i="1"/>
  <c r="P3379" i="1" s="1"/>
  <c r="Q3379" i="1" s="1"/>
  <c r="R3379" i="1" s="1"/>
  <c r="M3379" i="1"/>
  <c r="L3379" i="1"/>
  <c r="O3380" i="1"/>
  <c r="N3380" i="1"/>
  <c r="P3380" i="1" s="1"/>
  <c r="Q3380" i="1" s="1"/>
  <c r="R3380" i="1" s="1"/>
  <c r="M3380" i="1"/>
  <c r="L3380" i="1"/>
  <c r="S3381" i="1"/>
  <c r="T3381" i="1" s="1"/>
  <c r="O3382" i="1"/>
  <c r="N3382" i="1"/>
  <c r="P3382" i="1" s="1"/>
  <c r="Q3382" i="1" s="1"/>
  <c r="R3382" i="1" s="1"/>
  <c r="M3382" i="1"/>
  <c r="L3382" i="1"/>
  <c r="O3383" i="1"/>
  <c r="N3383" i="1"/>
  <c r="P3383" i="1" s="1"/>
  <c r="Q3383" i="1" s="1"/>
  <c r="R3383" i="1" s="1"/>
  <c r="M3383" i="1"/>
  <c r="L3383" i="1"/>
  <c r="O3384" i="1"/>
  <c r="N3384" i="1"/>
  <c r="P3384" i="1" s="1"/>
  <c r="Q3384" i="1" s="1"/>
  <c r="R3384" i="1" s="1"/>
  <c r="M3384" i="1"/>
  <c r="L3384" i="1"/>
  <c r="S3385" i="1"/>
  <c r="T3385" i="1" s="1"/>
  <c r="S3386" i="1"/>
  <c r="T3386" i="1" s="1"/>
  <c r="S3387" i="1"/>
  <c r="T3387" i="1" s="1"/>
  <c r="O3388" i="1"/>
  <c r="N3388" i="1"/>
  <c r="P3388" i="1" s="1"/>
  <c r="Q3388" i="1" s="1"/>
  <c r="R3388" i="1" s="1"/>
  <c r="M3388" i="1"/>
  <c r="L3388" i="1"/>
  <c r="O3389" i="1"/>
  <c r="N3389" i="1"/>
  <c r="P3389" i="1" s="1"/>
  <c r="Q3389" i="1" s="1"/>
  <c r="R3389" i="1" s="1"/>
  <c r="M3389" i="1"/>
  <c r="L3389" i="1"/>
  <c r="O3390" i="1"/>
  <c r="N3390" i="1"/>
  <c r="P3390" i="1" s="1"/>
  <c r="Q3390" i="1" s="1"/>
  <c r="R3390" i="1" s="1"/>
  <c r="M3390" i="1"/>
  <c r="L3390" i="1"/>
  <c r="O3391" i="1"/>
  <c r="N3391" i="1"/>
  <c r="P3391" i="1" s="1"/>
  <c r="Q3391" i="1" s="1"/>
  <c r="R3391" i="1" s="1"/>
  <c r="M3391" i="1"/>
  <c r="L3391" i="1"/>
  <c r="O3392" i="1"/>
  <c r="N3392" i="1"/>
  <c r="P3392" i="1" s="1"/>
  <c r="Q3392" i="1" s="1"/>
  <c r="R3392" i="1" s="1"/>
  <c r="M3392" i="1"/>
  <c r="L3392" i="1"/>
  <c r="S3393" i="1"/>
  <c r="T3393" i="1" s="1"/>
  <c r="S3394" i="1"/>
  <c r="T3394" i="1" s="1"/>
  <c r="O3395" i="1"/>
  <c r="N3395" i="1"/>
  <c r="P3395" i="1" s="1"/>
  <c r="Q3395" i="1" s="1"/>
  <c r="R3395" i="1" s="1"/>
  <c r="M3395" i="1"/>
  <c r="L3395" i="1"/>
  <c r="O3396" i="1"/>
  <c r="N3396" i="1"/>
  <c r="P3396" i="1" s="1"/>
  <c r="Q3396" i="1" s="1"/>
  <c r="R3396" i="1" s="1"/>
  <c r="M3396" i="1"/>
  <c r="L3396" i="1"/>
  <c r="O3397" i="1"/>
  <c r="N3397" i="1"/>
  <c r="P3397" i="1" s="1"/>
  <c r="Q3397" i="1" s="1"/>
  <c r="R3397" i="1" s="1"/>
  <c r="M3397" i="1"/>
  <c r="L3397" i="1"/>
  <c r="S3398" i="1"/>
  <c r="T3398" i="1" s="1"/>
  <c r="O3399" i="1"/>
  <c r="N3399" i="1"/>
  <c r="P3399" i="1" s="1"/>
  <c r="Q3399" i="1" s="1"/>
  <c r="R3399" i="1" s="1"/>
  <c r="M3399" i="1"/>
  <c r="L3399" i="1"/>
  <c r="O3400" i="1"/>
  <c r="N3400" i="1"/>
  <c r="P3400" i="1" s="1"/>
  <c r="Q3400" i="1" s="1"/>
  <c r="R3400" i="1" s="1"/>
  <c r="M3400" i="1"/>
  <c r="L3400" i="1"/>
  <c r="O3401" i="1"/>
  <c r="N3401" i="1"/>
  <c r="P3401" i="1" s="1"/>
  <c r="Q3401" i="1" s="1"/>
  <c r="R3401" i="1" s="1"/>
  <c r="M3401" i="1"/>
  <c r="L3401" i="1"/>
  <c r="O3402" i="1"/>
  <c r="N3402" i="1"/>
  <c r="P3402" i="1" s="1"/>
  <c r="Q3402" i="1" s="1"/>
  <c r="R3402" i="1" s="1"/>
  <c r="M3402" i="1"/>
  <c r="L3402" i="1"/>
  <c r="O3403" i="1"/>
  <c r="N3403" i="1"/>
  <c r="P3403" i="1" s="1"/>
  <c r="Q3403" i="1" s="1"/>
  <c r="R3403" i="1" s="1"/>
  <c r="M3403" i="1"/>
  <c r="L3403" i="1"/>
  <c r="O3404" i="1"/>
  <c r="N3404" i="1"/>
  <c r="P3404" i="1" s="1"/>
  <c r="Q3404" i="1" s="1"/>
  <c r="R3404" i="1" s="1"/>
  <c r="M3404" i="1"/>
  <c r="L3404" i="1"/>
  <c r="S3405" i="1"/>
  <c r="T3405" i="1" s="1"/>
  <c r="O3406" i="1"/>
  <c r="N3406" i="1"/>
  <c r="P3406" i="1" s="1"/>
  <c r="Q3406" i="1" s="1"/>
  <c r="R3406" i="1" s="1"/>
  <c r="M3406" i="1"/>
  <c r="L3406" i="1"/>
  <c r="O3407" i="1"/>
  <c r="N3407" i="1"/>
  <c r="P3407" i="1" s="1"/>
  <c r="Q3407" i="1" s="1"/>
  <c r="R3407" i="1" s="1"/>
  <c r="M3407" i="1"/>
  <c r="L3407" i="1"/>
  <c r="O3408" i="1"/>
  <c r="N3408" i="1"/>
  <c r="P3408" i="1" s="1"/>
  <c r="Q3408" i="1" s="1"/>
  <c r="R3408" i="1" s="1"/>
  <c r="M3408" i="1"/>
  <c r="L3408" i="1"/>
  <c r="O3409" i="1"/>
  <c r="N3409" i="1"/>
  <c r="P3409" i="1" s="1"/>
  <c r="Q3409" i="1" s="1"/>
  <c r="R3409" i="1" s="1"/>
  <c r="M3409" i="1"/>
  <c r="L3409" i="1"/>
  <c r="S3410" i="1"/>
  <c r="T3410" i="1" s="1"/>
  <c r="O3411" i="1"/>
  <c r="N3411" i="1"/>
  <c r="P3411" i="1" s="1"/>
  <c r="Q3411" i="1" s="1"/>
  <c r="R3411" i="1" s="1"/>
  <c r="M3411" i="1"/>
  <c r="L3411" i="1"/>
  <c r="S3412" i="1"/>
  <c r="T3412" i="1" s="1"/>
  <c r="O3413" i="1"/>
  <c r="N3413" i="1"/>
  <c r="P3413" i="1" s="1"/>
  <c r="Q3413" i="1" s="1"/>
  <c r="R3413" i="1" s="1"/>
  <c r="M3413" i="1"/>
  <c r="L3413" i="1"/>
  <c r="O3414" i="1"/>
  <c r="N3414" i="1"/>
  <c r="P3414" i="1" s="1"/>
  <c r="Q3414" i="1" s="1"/>
  <c r="R3414" i="1" s="1"/>
  <c r="M3414" i="1"/>
  <c r="L3414" i="1"/>
  <c r="S3415" i="1"/>
  <c r="T3415" i="1" s="1"/>
  <c r="O3416" i="1"/>
  <c r="N3416" i="1"/>
  <c r="P3416" i="1" s="1"/>
  <c r="Q3416" i="1" s="1"/>
  <c r="R3416" i="1" s="1"/>
  <c r="M3416" i="1"/>
  <c r="L3416" i="1"/>
  <c r="O3417" i="1"/>
  <c r="N3417" i="1"/>
  <c r="P3417" i="1" s="1"/>
  <c r="Q3417" i="1" s="1"/>
  <c r="R3417" i="1" s="1"/>
  <c r="M3417" i="1"/>
  <c r="L3417" i="1"/>
  <c r="O3418" i="1"/>
  <c r="N3418" i="1"/>
  <c r="P3418" i="1" s="1"/>
  <c r="Q3418" i="1" s="1"/>
  <c r="R3418" i="1" s="1"/>
  <c r="M3418" i="1"/>
  <c r="L3418" i="1"/>
  <c r="S3419" i="1"/>
  <c r="T3419" i="1" s="1"/>
  <c r="O3420" i="1"/>
  <c r="N3420" i="1"/>
  <c r="P3420" i="1" s="1"/>
  <c r="Q3420" i="1" s="1"/>
  <c r="R3420" i="1" s="1"/>
  <c r="M3420" i="1"/>
  <c r="L3420" i="1"/>
  <c r="O3421" i="1"/>
  <c r="N3421" i="1"/>
  <c r="P3421" i="1" s="1"/>
  <c r="Q3421" i="1" s="1"/>
  <c r="R3421" i="1" s="1"/>
  <c r="M3421" i="1"/>
  <c r="L3421" i="1"/>
  <c r="O3422" i="1"/>
  <c r="N3422" i="1"/>
  <c r="P3422" i="1" s="1"/>
  <c r="Q3422" i="1" s="1"/>
  <c r="R3422" i="1" s="1"/>
  <c r="M3422" i="1"/>
  <c r="L3422" i="1"/>
  <c r="S3423" i="1"/>
  <c r="T3423" i="1" s="1"/>
  <c r="S3424" i="1"/>
  <c r="T3424" i="1" s="1"/>
  <c r="S3425" i="1"/>
  <c r="T3425" i="1" s="1"/>
  <c r="O3426" i="1"/>
  <c r="N3426" i="1"/>
  <c r="P3426" i="1" s="1"/>
  <c r="Q3426" i="1" s="1"/>
  <c r="R3426" i="1" s="1"/>
  <c r="M3426" i="1"/>
  <c r="L3426" i="1"/>
  <c r="S3427" i="1"/>
  <c r="T3427" i="1" s="1"/>
  <c r="O3428" i="1"/>
  <c r="N3428" i="1"/>
  <c r="P3428" i="1" s="1"/>
  <c r="Q3428" i="1" s="1"/>
  <c r="R3428" i="1" s="1"/>
  <c r="M3428" i="1"/>
  <c r="L3428" i="1"/>
  <c r="O3429" i="1"/>
  <c r="N3429" i="1"/>
  <c r="P3429" i="1" s="1"/>
  <c r="Q3429" i="1" s="1"/>
  <c r="R3429" i="1" s="1"/>
  <c r="M3429" i="1"/>
  <c r="L3429" i="1"/>
  <c r="O3430" i="1"/>
  <c r="N3430" i="1"/>
  <c r="P3430" i="1" s="1"/>
  <c r="Q3430" i="1" s="1"/>
  <c r="R3430" i="1" s="1"/>
  <c r="M3430" i="1"/>
  <c r="L3430" i="1"/>
  <c r="O3431" i="1"/>
  <c r="N3431" i="1"/>
  <c r="P3431" i="1" s="1"/>
  <c r="Q3431" i="1" s="1"/>
  <c r="R3431" i="1" s="1"/>
  <c r="M3431" i="1"/>
  <c r="L3431" i="1"/>
  <c r="O3432" i="1"/>
  <c r="N3432" i="1"/>
  <c r="P3432" i="1" s="1"/>
  <c r="Q3432" i="1" s="1"/>
  <c r="R3432" i="1" s="1"/>
  <c r="M3432" i="1"/>
  <c r="L3432" i="1"/>
  <c r="O3433" i="1"/>
  <c r="N3433" i="1"/>
  <c r="P3433" i="1" s="1"/>
  <c r="Q3433" i="1" s="1"/>
  <c r="R3433" i="1" s="1"/>
  <c r="M3433" i="1"/>
  <c r="L3433" i="1"/>
  <c r="S3434" i="1"/>
  <c r="T3434" i="1" s="1"/>
  <c r="O3435" i="1"/>
  <c r="N3435" i="1"/>
  <c r="P3435" i="1" s="1"/>
  <c r="Q3435" i="1" s="1"/>
  <c r="R3435" i="1" s="1"/>
  <c r="M3435" i="1"/>
  <c r="L3435" i="1"/>
  <c r="O3436" i="1"/>
  <c r="N3436" i="1"/>
  <c r="P3436" i="1" s="1"/>
  <c r="Q3436" i="1" s="1"/>
  <c r="R3436" i="1" s="1"/>
  <c r="M3436" i="1"/>
  <c r="L3436" i="1"/>
  <c r="O3437" i="1"/>
  <c r="N3437" i="1"/>
  <c r="P3437" i="1" s="1"/>
  <c r="Q3437" i="1" s="1"/>
  <c r="R3437" i="1" s="1"/>
  <c r="M3437" i="1"/>
  <c r="L3437" i="1"/>
  <c r="O3438" i="1"/>
  <c r="N3438" i="1"/>
  <c r="P3438" i="1" s="1"/>
  <c r="Q3438" i="1" s="1"/>
  <c r="R3438" i="1" s="1"/>
  <c r="M3438" i="1"/>
  <c r="L3438" i="1"/>
  <c r="O3439" i="1"/>
  <c r="N3439" i="1"/>
  <c r="P3439" i="1" s="1"/>
  <c r="Q3439" i="1" s="1"/>
  <c r="R3439" i="1" s="1"/>
  <c r="M3439" i="1"/>
  <c r="L3439" i="1"/>
  <c r="O3440" i="1"/>
  <c r="N3440" i="1"/>
  <c r="P3440" i="1" s="1"/>
  <c r="Q3440" i="1" s="1"/>
  <c r="R3440" i="1" s="1"/>
  <c r="M3440" i="1"/>
  <c r="L3440" i="1"/>
  <c r="S3441" i="1"/>
  <c r="T3441" i="1" s="1"/>
  <c r="O3442" i="1"/>
  <c r="N3442" i="1"/>
  <c r="P3442" i="1" s="1"/>
  <c r="Q3442" i="1" s="1"/>
  <c r="R3442" i="1" s="1"/>
  <c r="M3442" i="1"/>
  <c r="L3442" i="1"/>
  <c r="O3443" i="1"/>
  <c r="N3443" i="1"/>
  <c r="P3443" i="1" s="1"/>
  <c r="Q3443" i="1" s="1"/>
  <c r="R3443" i="1" s="1"/>
  <c r="M3443" i="1"/>
  <c r="L3443" i="1"/>
  <c r="O3444" i="1"/>
  <c r="N3444" i="1"/>
  <c r="P3444" i="1" s="1"/>
  <c r="Q3444" i="1" s="1"/>
  <c r="R3444" i="1" s="1"/>
  <c r="M3444" i="1"/>
  <c r="L3444" i="1"/>
  <c r="O3445" i="1"/>
  <c r="N3445" i="1"/>
  <c r="P3445" i="1" s="1"/>
  <c r="Q3445" i="1" s="1"/>
  <c r="R3445" i="1" s="1"/>
  <c r="M3445" i="1"/>
  <c r="L3445" i="1"/>
  <c r="O3446" i="1"/>
  <c r="N3446" i="1"/>
  <c r="P3446" i="1" s="1"/>
  <c r="Q3446" i="1" s="1"/>
  <c r="R3446" i="1" s="1"/>
  <c r="M3446" i="1"/>
  <c r="L3446" i="1"/>
  <c r="O3447" i="1"/>
  <c r="N3447" i="1"/>
  <c r="P3447" i="1" s="1"/>
  <c r="Q3447" i="1" s="1"/>
  <c r="R3447" i="1" s="1"/>
  <c r="M3447" i="1"/>
  <c r="L3447" i="1"/>
  <c r="S3448" i="1"/>
  <c r="T3448" i="1" s="1"/>
  <c r="O3449" i="1"/>
  <c r="N3449" i="1"/>
  <c r="P3449" i="1" s="1"/>
  <c r="Q3449" i="1" s="1"/>
  <c r="R3449" i="1" s="1"/>
  <c r="M3449" i="1"/>
  <c r="L3449" i="1"/>
  <c r="O3450" i="1"/>
  <c r="N3450" i="1"/>
  <c r="P3450" i="1" s="1"/>
  <c r="Q3450" i="1" s="1"/>
  <c r="R3450" i="1" s="1"/>
  <c r="M3450" i="1"/>
  <c r="L3450" i="1"/>
  <c r="O3451" i="1"/>
  <c r="N3451" i="1"/>
  <c r="P3451" i="1" s="1"/>
  <c r="Q3451" i="1" s="1"/>
  <c r="R3451" i="1" s="1"/>
  <c r="M3451" i="1"/>
  <c r="L3451" i="1"/>
  <c r="O3452" i="1"/>
  <c r="N3452" i="1"/>
  <c r="P3452" i="1" s="1"/>
  <c r="Q3452" i="1" s="1"/>
  <c r="R3452" i="1" s="1"/>
  <c r="M3452" i="1"/>
  <c r="L3452" i="1"/>
  <c r="S3453" i="1"/>
  <c r="T3453" i="1" s="1"/>
  <c r="S3454" i="1"/>
  <c r="T3454" i="1" s="1"/>
  <c r="O3455" i="1"/>
  <c r="N3455" i="1"/>
  <c r="P3455" i="1" s="1"/>
  <c r="Q3455" i="1" s="1"/>
  <c r="R3455" i="1" s="1"/>
  <c r="M3455" i="1"/>
  <c r="L3455" i="1"/>
  <c r="O3456" i="1"/>
  <c r="N3456" i="1"/>
  <c r="P3456" i="1" s="1"/>
  <c r="Q3456" i="1" s="1"/>
  <c r="R3456" i="1" s="1"/>
  <c r="M3456" i="1"/>
  <c r="L3456" i="1"/>
  <c r="O3457" i="1"/>
  <c r="N3457" i="1"/>
  <c r="P3457" i="1" s="1"/>
  <c r="Q3457" i="1" s="1"/>
  <c r="R3457" i="1" s="1"/>
  <c r="M3457" i="1"/>
  <c r="L3457" i="1"/>
  <c r="S3458" i="1"/>
  <c r="T3458" i="1" s="1"/>
  <c r="O3459" i="1"/>
  <c r="N3459" i="1"/>
  <c r="P3459" i="1" s="1"/>
  <c r="Q3459" i="1" s="1"/>
  <c r="R3459" i="1" s="1"/>
  <c r="M3459" i="1"/>
  <c r="L3459" i="1"/>
  <c r="O3460" i="1"/>
  <c r="N3460" i="1"/>
  <c r="P3460" i="1" s="1"/>
  <c r="Q3460" i="1" s="1"/>
  <c r="R3460" i="1" s="1"/>
  <c r="M3460" i="1"/>
  <c r="L3460" i="1"/>
  <c r="O3461" i="1"/>
  <c r="N3461" i="1"/>
  <c r="P3461" i="1" s="1"/>
  <c r="Q3461" i="1" s="1"/>
  <c r="R3461" i="1" s="1"/>
  <c r="M3461" i="1"/>
  <c r="L3461" i="1"/>
  <c r="O3462" i="1"/>
  <c r="N3462" i="1"/>
  <c r="P3462" i="1" s="1"/>
  <c r="Q3462" i="1" s="1"/>
  <c r="R3462" i="1" s="1"/>
  <c r="M3462" i="1"/>
  <c r="L3462" i="1"/>
  <c r="O3463" i="1"/>
  <c r="N3463" i="1"/>
  <c r="P3463" i="1" s="1"/>
  <c r="Q3463" i="1" s="1"/>
  <c r="R3463" i="1" s="1"/>
  <c r="M3463" i="1"/>
  <c r="L3463" i="1"/>
  <c r="O3464" i="1"/>
  <c r="N3464" i="1"/>
  <c r="P3464" i="1" s="1"/>
  <c r="Q3464" i="1" s="1"/>
  <c r="R3464" i="1" s="1"/>
  <c r="M3464" i="1"/>
  <c r="L3464" i="1"/>
  <c r="S3465" i="1"/>
  <c r="T3465" i="1" s="1"/>
  <c r="O3466" i="1"/>
  <c r="N3466" i="1"/>
  <c r="P3466" i="1" s="1"/>
  <c r="Q3466" i="1" s="1"/>
  <c r="R3466" i="1" s="1"/>
  <c r="M3466" i="1"/>
  <c r="L3466" i="1"/>
  <c r="O3467" i="1"/>
  <c r="N3467" i="1"/>
  <c r="P3467" i="1" s="1"/>
  <c r="Q3467" i="1" s="1"/>
  <c r="R3467" i="1" s="1"/>
  <c r="M3467" i="1"/>
  <c r="L3467" i="1"/>
  <c r="O3468" i="1"/>
  <c r="N3468" i="1"/>
  <c r="P3468" i="1" s="1"/>
  <c r="Q3468" i="1" s="1"/>
  <c r="R3468" i="1" s="1"/>
  <c r="M3468" i="1"/>
  <c r="L3468" i="1"/>
  <c r="O3469" i="1"/>
  <c r="N3469" i="1"/>
  <c r="P3469" i="1" s="1"/>
  <c r="Q3469" i="1" s="1"/>
  <c r="R3469" i="1" s="1"/>
  <c r="M3469" i="1"/>
  <c r="L3469" i="1"/>
  <c r="O3470" i="1"/>
  <c r="N3470" i="1"/>
  <c r="P3470" i="1" s="1"/>
  <c r="Q3470" i="1" s="1"/>
  <c r="R3470" i="1" s="1"/>
  <c r="M3470" i="1"/>
  <c r="L3470" i="1"/>
  <c r="O3471" i="1"/>
  <c r="N3471" i="1"/>
  <c r="P3471" i="1" s="1"/>
  <c r="Q3471" i="1" s="1"/>
  <c r="R3471" i="1" s="1"/>
  <c r="M3471" i="1"/>
  <c r="L3471" i="1"/>
  <c r="S3472" i="1"/>
  <c r="T3472" i="1" s="1"/>
  <c r="O3473" i="1"/>
  <c r="N3473" i="1"/>
  <c r="P3473" i="1" s="1"/>
  <c r="Q3473" i="1" s="1"/>
  <c r="R3473" i="1" s="1"/>
  <c r="M3473" i="1"/>
  <c r="L3473" i="1"/>
  <c r="O3474" i="1"/>
  <c r="N3474" i="1"/>
  <c r="P3474" i="1" s="1"/>
  <c r="Q3474" i="1" s="1"/>
  <c r="R3474" i="1" s="1"/>
  <c r="M3474" i="1"/>
  <c r="L3474" i="1"/>
  <c r="O3475" i="1"/>
  <c r="N3475" i="1"/>
  <c r="P3475" i="1" s="1"/>
  <c r="Q3475" i="1" s="1"/>
  <c r="R3475" i="1" s="1"/>
  <c r="M3475" i="1"/>
  <c r="L3475" i="1"/>
  <c r="O3476" i="1"/>
  <c r="N3476" i="1"/>
  <c r="P3476" i="1" s="1"/>
  <c r="Q3476" i="1" s="1"/>
  <c r="R3476" i="1" s="1"/>
  <c r="M3476" i="1"/>
  <c r="L3476" i="1"/>
  <c r="O3477" i="1"/>
  <c r="N3477" i="1"/>
  <c r="P3477" i="1" s="1"/>
  <c r="Q3477" i="1" s="1"/>
  <c r="R3477" i="1" s="1"/>
  <c r="M3477" i="1"/>
  <c r="L3477" i="1"/>
  <c r="O3478" i="1"/>
  <c r="N3478" i="1"/>
  <c r="P3478" i="1" s="1"/>
  <c r="Q3478" i="1" s="1"/>
  <c r="R3478" i="1" s="1"/>
  <c r="M3478" i="1"/>
  <c r="L3478" i="1"/>
  <c r="S3479" i="1"/>
  <c r="T3479" i="1" s="1"/>
  <c r="O3480" i="1"/>
  <c r="N3480" i="1"/>
  <c r="P3480" i="1" s="1"/>
  <c r="Q3480" i="1" s="1"/>
  <c r="R3480" i="1" s="1"/>
  <c r="M3480" i="1"/>
  <c r="L3480" i="1"/>
  <c r="O3481" i="1"/>
  <c r="N3481" i="1"/>
  <c r="P3481" i="1" s="1"/>
  <c r="Q3481" i="1" s="1"/>
  <c r="R3481" i="1" s="1"/>
  <c r="M3481" i="1"/>
  <c r="L3481" i="1"/>
  <c r="O3482" i="1"/>
  <c r="N3482" i="1"/>
  <c r="P3482" i="1" s="1"/>
  <c r="Q3482" i="1" s="1"/>
  <c r="R3482" i="1" s="1"/>
  <c r="M3482" i="1"/>
  <c r="L3482" i="1"/>
  <c r="S3483" i="1"/>
  <c r="T3483" i="1" s="1"/>
  <c r="O3484" i="1"/>
  <c r="N3484" i="1"/>
  <c r="P3484" i="1" s="1"/>
  <c r="Q3484" i="1" s="1"/>
  <c r="R3484" i="1" s="1"/>
  <c r="M3484" i="1"/>
  <c r="L3484" i="1"/>
  <c r="O3485" i="1"/>
  <c r="N3485" i="1"/>
  <c r="P3485" i="1" s="1"/>
  <c r="Q3485" i="1" s="1"/>
  <c r="R3485" i="1" s="1"/>
  <c r="M3485" i="1"/>
  <c r="L3485" i="1"/>
  <c r="O3486" i="1"/>
  <c r="N3486" i="1"/>
  <c r="P3486" i="1" s="1"/>
  <c r="Q3486" i="1" s="1"/>
  <c r="R3486" i="1" s="1"/>
  <c r="M3486" i="1"/>
  <c r="L3486" i="1"/>
  <c r="O3487" i="1"/>
  <c r="N3487" i="1"/>
  <c r="P3487" i="1" s="1"/>
  <c r="Q3487" i="1" s="1"/>
  <c r="R3487" i="1" s="1"/>
  <c r="M3487" i="1"/>
  <c r="L3487" i="1"/>
  <c r="O3488" i="1"/>
  <c r="N3488" i="1"/>
  <c r="P3488" i="1" s="1"/>
  <c r="Q3488" i="1" s="1"/>
  <c r="R3488" i="1" s="1"/>
  <c r="M3488" i="1"/>
  <c r="L3488" i="1"/>
  <c r="O3489" i="1"/>
  <c r="N3489" i="1"/>
  <c r="P3489" i="1" s="1"/>
  <c r="Q3489" i="1" s="1"/>
  <c r="R3489" i="1" s="1"/>
  <c r="M3489" i="1"/>
  <c r="L3489" i="1"/>
  <c r="S3490" i="1"/>
  <c r="T3490" i="1" s="1"/>
  <c r="O3491" i="1"/>
  <c r="N3491" i="1"/>
  <c r="P3491" i="1" s="1"/>
  <c r="Q3491" i="1" s="1"/>
  <c r="R3491" i="1" s="1"/>
  <c r="M3491" i="1"/>
  <c r="L3491" i="1"/>
  <c r="O3492" i="1"/>
  <c r="N3492" i="1"/>
  <c r="P3492" i="1" s="1"/>
  <c r="Q3492" i="1" s="1"/>
  <c r="R3492" i="1" s="1"/>
  <c r="M3492" i="1"/>
  <c r="L3492" i="1"/>
  <c r="O3493" i="1"/>
  <c r="N3493" i="1"/>
  <c r="P3493" i="1" s="1"/>
  <c r="Q3493" i="1" s="1"/>
  <c r="R3493" i="1" s="1"/>
  <c r="M3493" i="1"/>
  <c r="L3493" i="1"/>
  <c r="O3494" i="1"/>
  <c r="N3494" i="1"/>
  <c r="P3494" i="1" s="1"/>
  <c r="Q3494" i="1" s="1"/>
  <c r="R3494" i="1" s="1"/>
  <c r="M3494" i="1"/>
  <c r="L3494" i="1"/>
  <c r="O3495" i="1"/>
  <c r="N3495" i="1"/>
  <c r="P3495" i="1" s="1"/>
  <c r="Q3495" i="1" s="1"/>
  <c r="R3495" i="1" s="1"/>
  <c r="M3495" i="1"/>
  <c r="L3495" i="1"/>
  <c r="O3496" i="1"/>
  <c r="N3496" i="1"/>
  <c r="P3496" i="1" s="1"/>
  <c r="Q3496" i="1" s="1"/>
  <c r="R3496" i="1" s="1"/>
  <c r="M3496" i="1"/>
  <c r="L3496" i="1"/>
  <c r="S3497" i="1"/>
  <c r="T3497" i="1" s="1"/>
  <c r="O3498" i="1"/>
  <c r="N3498" i="1"/>
  <c r="P3498" i="1" s="1"/>
  <c r="Q3498" i="1" s="1"/>
  <c r="R3498" i="1" s="1"/>
  <c r="M3498" i="1"/>
  <c r="L3498" i="1"/>
  <c r="O3499" i="1"/>
  <c r="N3499" i="1"/>
  <c r="P3499" i="1" s="1"/>
  <c r="Q3499" i="1" s="1"/>
  <c r="R3499" i="1" s="1"/>
  <c r="M3499" i="1"/>
  <c r="L3499" i="1"/>
  <c r="O3500" i="1"/>
  <c r="N3500" i="1"/>
  <c r="P3500" i="1" s="1"/>
  <c r="Q3500" i="1" s="1"/>
  <c r="R3500" i="1" s="1"/>
  <c r="M3500" i="1"/>
  <c r="L3500" i="1"/>
  <c r="O3501" i="1"/>
  <c r="N3501" i="1"/>
  <c r="P3501" i="1" s="1"/>
  <c r="Q3501" i="1" s="1"/>
  <c r="R3501" i="1" s="1"/>
  <c r="M3501" i="1"/>
  <c r="L3501" i="1"/>
  <c r="O3502" i="1"/>
  <c r="N3502" i="1"/>
  <c r="P3502" i="1" s="1"/>
  <c r="Q3502" i="1" s="1"/>
  <c r="R3502" i="1" s="1"/>
  <c r="M3502" i="1"/>
  <c r="L3502" i="1"/>
  <c r="O3503" i="1"/>
  <c r="N3503" i="1"/>
  <c r="P3503" i="1" s="1"/>
  <c r="Q3503" i="1" s="1"/>
  <c r="R3503" i="1" s="1"/>
  <c r="M3503" i="1"/>
  <c r="L3503" i="1"/>
  <c r="S3504" i="1"/>
  <c r="T3504" i="1" s="1"/>
  <c r="O3505" i="1"/>
  <c r="N3505" i="1"/>
  <c r="P3505" i="1" s="1"/>
  <c r="Q3505" i="1" s="1"/>
  <c r="R3505" i="1" s="1"/>
  <c r="M3505" i="1"/>
  <c r="L3505" i="1"/>
  <c r="O3506" i="1"/>
  <c r="N3506" i="1"/>
  <c r="P3506" i="1" s="1"/>
  <c r="Q3506" i="1" s="1"/>
  <c r="R3506" i="1" s="1"/>
  <c r="M3506" i="1"/>
  <c r="L3506" i="1"/>
  <c r="O3507" i="1"/>
  <c r="N3507" i="1"/>
  <c r="P3507" i="1" s="1"/>
  <c r="Q3507" i="1" s="1"/>
  <c r="R3507" i="1" s="1"/>
  <c r="M3507" i="1"/>
  <c r="L3507" i="1"/>
  <c r="O3508" i="1"/>
  <c r="N3508" i="1"/>
  <c r="P3508" i="1" s="1"/>
  <c r="Q3508" i="1" s="1"/>
  <c r="R3508" i="1" s="1"/>
  <c r="M3508" i="1"/>
  <c r="L3508" i="1"/>
  <c r="O3509" i="1"/>
  <c r="N3509" i="1"/>
  <c r="P3509" i="1" s="1"/>
  <c r="Q3509" i="1" s="1"/>
  <c r="R3509" i="1" s="1"/>
  <c r="M3509" i="1"/>
  <c r="L3509" i="1"/>
  <c r="O3510" i="1"/>
  <c r="N3510" i="1"/>
  <c r="P3510" i="1" s="1"/>
  <c r="Q3510" i="1" s="1"/>
  <c r="R3510" i="1" s="1"/>
  <c r="M3510" i="1"/>
  <c r="L3510" i="1"/>
  <c r="S3511" i="1"/>
  <c r="T3511" i="1" s="1"/>
  <c r="O3512" i="1"/>
  <c r="N3512" i="1"/>
  <c r="P3512" i="1" s="1"/>
  <c r="Q3512" i="1" s="1"/>
  <c r="R3512" i="1" s="1"/>
  <c r="M3512" i="1"/>
  <c r="L3512" i="1"/>
  <c r="S3513" i="1"/>
  <c r="T3513" i="1" s="1"/>
  <c r="S3514" i="1"/>
  <c r="T3514" i="1" s="1"/>
  <c r="O3515" i="1"/>
  <c r="N3515" i="1"/>
  <c r="P3515" i="1" s="1"/>
  <c r="Q3515" i="1" s="1"/>
  <c r="R3515" i="1" s="1"/>
  <c r="M3515" i="1"/>
  <c r="L3515" i="1"/>
  <c r="O3516" i="1"/>
  <c r="N3516" i="1"/>
  <c r="P3516" i="1" s="1"/>
  <c r="Q3516" i="1" s="1"/>
  <c r="R3516" i="1" s="1"/>
  <c r="M3516" i="1"/>
  <c r="L3516" i="1"/>
  <c r="O3517" i="1"/>
  <c r="N3517" i="1"/>
  <c r="P3517" i="1" s="1"/>
  <c r="Q3517" i="1" s="1"/>
  <c r="R3517" i="1" s="1"/>
  <c r="M3517" i="1"/>
  <c r="L3517" i="1"/>
  <c r="O3518" i="1"/>
  <c r="N3518" i="1"/>
  <c r="P3518" i="1" s="1"/>
  <c r="Q3518" i="1" s="1"/>
  <c r="R3518" i="1" s="1"/>
  <c r="M3518" i="1"/>
  <c r="L3518" i="1"/>
  <c r="O3519" i="1"/>
  <c r="N3519" i="1"/>
  <c r="P3519" i="1" s="1"/>
  <c r="Q3519" i="1" s="1"/>
  <c r="R3519" i="1" s="1"/>
  <c r="M3519" i="1"/>
  <c r="L3519" i="1"/>
  <c r="S3520" i="1"/>
  <c r="T3520" i="1" s="1"/>
  <c r="O3521" i="1"/>
  <c r="N3521" i="1"/>
  <c r="P3521" i="1" s="1"/>
  <c r="Q3521" i="1" s="1"/>
  <c r="R3521" i="1" s="1"/>
  <c r="M3521" i="1"/>
  <c r="L3521" i="1"/>
  <c r="O3522" i="1"/>
  <c r="N3522" i="1"/>
  <c r="P3522" i="1" s="1"/>
  <c r="Q3522" i="1" s="1"/>
  <c r="R3522" i="1" s="1"/>
  <c r="M3522" i="1"/>
  <c r="L3522" i="1"/>
  <c r="O3523" i="1"/>
  <c r="N3523" i="1"/>
  <c r="P3523" i="1" s="1"/>
  <c r="Q3523" i="1" s="1"/>
  <c r="R3523" i="1" s="1"/>
  <c r="M3523" i="1"/>
  <c r="L3523" i="1"/>
  <c r="O3524" i="1"/>
  <c r="N3524" i="1"/>
  <c r="P3524" i="1" s="1"/>
  <c r="Q3524" i="1" s="1"/>
  <c r="R3524" i="1" s="1"/>
  <c r="M3524" i="1"/>
  <c r="L3524" i="1"/>
  <c r="O3525" i="1"/>
  <c r="N3525" i="1"/>
  <c r="P3525" i="1" s="1"/>
  <c r="Q3525" i="1" s="1"/>
  <c r="R3525" i="1" s="1"/>
  <c r="M3525" i="1"/>
  <c r="L3525" i="1"/>
  <c r="O3526" i="1"/>
  <c r="N3526" i="1"/>
  <c r="P3526" i="1" s="1"/>
  <c r="Q3526" i="1" s="1"/>
  <c r="R3526" i="1" s="1"/>
  <c r="M3526" i="1"/>
  <c r="L3526" i="1"/>
  <c r="S3527" i="1"/>
  <c r="T3527" i="1" s="1"/>
  <c r="O3528" i="1"/>
  <c r="N3528" i="1"/>
  <c r="P3528" i="1" s="1"/>
  <c r="Q3528" i="1" s="1"/>
  <c r="R3528" i="1" s="1"/>
  <c r="M3528" i="1"/>
  <c r="L3528" i="1"/>
  <c r="O3529" i="1"/>
  <c r="N3529" i="1"/>
  <c r="P3529" i="1" s="1"/>
  <c r="Q3529" i="1" s="1"/>
  <c r="R3529" i="1" s="1"/>
  <c r="M3529" i="1"/>
  <c r="L3529" i="1"/>
  <c r="O3530" i="1"/>
  <c r="N3530" i="1"/>
  <c r="P3530" i="1" s="1"/>
  <c r="Q3530" i="1" s="1"/>
  <c r="R3530" i="1" s="1"/>
  <c r="M3530" i="1"/>
  <c r="L3530" i="1"/>
  <c r="O3531" i="1"/>
  <c r="N3531" i="1"/>
  <c r="P3531" i="1" s="1"/>
  <c r="Q3531" i="1" s="1"/>
  <c r="R3531" i="1" s="1"/>
  <c r="M3531" i="1"/>
  <c r="L3531" i="1"/>
  <c r="O3532" i="1"/>
  <c r="N3532" i="1"/>
  <c r="P3532" i="1" s="1"/>
  <c r="Q3532" i="1" s="1"/>
  <c r="R3532" i="1" s="1"/>
  <c r="M3532" i="1"/>
  <c r="L3532" i="1"/>
  <c r="O3533" i="1"/>
  <c r="N3533" i="1"/>
  <c r="P3533" i="1" s="1"/>
  <c r="Q3533" i="1" s="1"/>
  <c r="R3533" i="1" s="1"/>
  <c r="M3533" i="1"/>
  <c r="L3533" i="1"/>
  <c r="S3534" i="1"/>
  <c r="T3534" i="1" s="1"/>
  <c r="O3535" i="1"/>
  <c r="N3535" i="1"/>
  <c r="P3535" i="1" s="1"/>
  <c r="Q3535" i="1" s="1"/>
  <c r="R3535" i="1" s="1"/>
  <c r="M3535" i="1"/>
  <c r="L3535" i="1"/>
  <c r="O3536" i="1"/>
  <c r="N3536" i="1"/>
  <c r="P3536" i="1" s="1"/>
  <c r="Q3536" i="1" s="1"/>
  <c r="R3536" i="1" s="1"/>
  <c r="M3536" i="1"/>
  <c r="L3536" i="1"/>
  <c r="S3537" i="1"/>
  <c r="T3537" i="1" s="1"/>
  <c r="S3538" i="1"/>
  <c r="T3538" i="1" s="1"/>
  <c r="S3539" i="1"/>
  <c r="T3539" i="1" s="1"/>
  <c r="O3540" i="1"/>
  <c r="N3540" i="1"/>
  <c r="P3540" i="1" s="1"/>
  <c r="Q3540" i="1" s="1"/>
  <c r="R3540" i="1" s="1"/>
  <c r="M3540" i="1"/>
  <c r="L3540" i="1"/>
  <c r="S3541" i="1"/>
  <c r="T3541" i="1" s="1"/>
  <c r="O3542" i="1"/>
  <c r="N3542" i="1"/>
  <c r="P3542" i="1" s="1"/>
  <c r="Q3542" i="1" s="1"/>
  <c r="R3542" i="1" s="1"/>
  <c r="M3542" i="1"/>
  <c r="L3542" i="1"/>
  <c r="S3543" i="1"/>
  <c r="T3543" i="1" s="1"/>
  <c r="O3544" i="1"/>
  <c r="N3544" i="1"/>
  <c r="P3544" i="1" s="1"/>
  <c r="Q3544" i="1" s="1"/>
  <c r="R3544" i="1" s="1"/>
  <c r="M3544" i="1"/>
  <c r="L3544" i="1"/>
  <c r="O3545" i="1"/>
  <c r="N3545" i="1"/>
  <c r="P3545" i="1" s="1"/>
  <c r="Q3545" i="1" s="1"/>
  <c r="R3545" i="1" s="1"/>
  <c r="M3545" i="1"/>
  <c r="L3545" i="1"/>
  <c r="O3546" i="1"/>
  <c r="N3546" i="1"/>
  <c r="P3546" i="1" s="1"/>
  <c r="Q3546" i="1" s="1"/>
  <c r="R3546" i="1" s="1"/>
  <c r="M3546" i="1"/>
  <c r="L3546" i="1"/>
  <c r="O3547" i="1"/>
  <c r="N3547" i="1"/>
  <c r="P3547" i="1" s="1"/>
  <c r="Q3547" i="1" s="1"/>
  <c r="R3547" i="1" s="1"/>
  <c r="M3547" i="1"/>
  <c r="L3547" i="1"/>
  <c r="O3548" i="1"/>
  <c r="N3548" i="1"/>
  <c r="P3548" i="1" s="1"/>
  <c r="Q3548" i="1" s="1"/>
  <c r="R3548" i="1" s="1"/>
  <c r="M3548" i="1"/>
  <c r="L3548" i="1"/>
  <c r="O3549" i="1"/>
  <c r="N3549" i="1"/>
  <c r="P3549" i="1" s="1"/>
  <c r="Q3549" i="1" s="1"/>
  <c r="R3549" i="1" s="1"/>
  <c r="M3549" i="1"/>
  <c r="L3549" i="1"/>
  <c r="S3550" i="1"/>
  <c r="T3550" i="1" s="1"/>
  <c r="O3551" i="1"/>
  <c r="N3551" i="1"/>
  <c r="P3551" i="1" s="1"/>
  <c r="Q3551" i="1" s="1"/>
  <c r="R3551" i="1" s="1"/>
  <c r="M3551" i="1"/>
  <c r="L3551" i="1"/>
  <c r="O3552" i="1"/>
  <c r="N3552" i="1"/>
  <c r="P3552" i="1" s="1"/>
  <c r="Q3552" i="1" s="1"/>
  <c r="R3552" i="1" s="1"/>
  <c r="M3552" i="1"/>
  <c r="L3552" i="1"/>
  <c r="O3553" i="1"/>
  <c r="N3553" i="1"/>
  <c r="P3553" i="1" s="1"/>
  <c r="Q3553" i="1" s="1"/>
  <c r="R3553" i="1" s="1"/>
  <c r="M3553" i="1"/>
  <c r="L3553" i="1"/>
  <c r="O3554" i="1"/>
  <c r="N3554" i="1"/>
  <c r="P3554" i="1" s="1"/>
  <c r="Q3554" i="1" s="1"/>
  <c r="R3554" i="1" s="1"/>
  <c r="M3554" i="1"/>
  <c r="L3554" i="1"/>
  <c r="O3555" i="1"/>
  <c r="N3555" i="1"/>
  <c r="P3555" i="1" s="1"/>
  <c r="Q3555" i="1" s="1"/>
  <c r="R3555" i="1" s="1"/>
  <c r="M3555" i="1"/>
  <c r="L3555" i="1"/>
  <c r="O3556" i="1"/>
  <c r="N3556" i="1"/>
  <c r="P3556" i="1" s="1"/>
  <c r="Q3556" i="1" s="1"/>
  <c r="R3556" i="1" s="1"/>
  <c r="M3556" i="1"/>
  <c r="L3556" i="1"/>
  <c r="S3557" i="1"/>
  <c r="T3557" i="1" s="1"/>
  <c r="O3558" i="1"/>
  <c r="N3558" i="1"/>
  <c r="P3558" i="1" s="1"/>
  <c r="Q3558" i="1" s="1"/>
  <c r="R3558" i="1" s="1"/>
  <c r="M3558" i="1"/>
  <c r="L3558" i="1"/>
  <c r="O3559" i="1"/>
  <c r="N3559" i="1"/>
  <c r="P3559" i="1" s="1"/>
  <c r="Q3559" i="1" s="1"/>
  <c r="R3559" i="1" s="1"/>
  <c r="M3559" i="1"/>
  <c r="L3559" i="1"/>
  <c r="O3560" i="1"/>
  <c r="N3560" i="1"/>
  <c r="P3560" i="1" s="1"/>
  <c r="Q3560" i="1" s="1"/>
  <c r="R3560" i="1" s="1"/>
  <c r="M3560" i="1"/>
  <c r="L3560" i="1"/>
  <c r="O3561" i="1"/>
  <c r="N3561" i="1"/>
  <c r="P3561" i="1" s="1"/>
  <c r="Q3561" i="1" s="1"/>
  <c r="R3561" i="1" s="1"/>
  <c r="M3561" i="1"/>
  <c r="L3561" i="1"/>
  <c r="O3562" i="1"/>
  <c r="N3562" i="1"/>
  <c r="P3562" i="1" s="1"/>
  <c r="Q3562" i="1" s="1"/>
  <c r="R3562" i="1" s="1"/>
  <c r="M3562" i="1"/>
  <c r="L3562" i="1"/>
  <c r="O3563" i="1"/>
  <c r="N3563" i="1"/>
  <c r="P3563" i="1" s="1"/>
  <c r="Q3563" i="1" s="1"/>
  <c r="R3563" i="1" s="1"/>
  <c r="M3563" i="1"/>
  <c r="L3563" i="1"/>
  <c r="S3564" i="1"/>
  <c r="T3564" i="1" s="1"/>
  <c r="O3565" i="1"/>
  <c r="N3565" i="1"/>
  <c r="P3565" i="1" s="1"/>
  <c r="Q3565" i="1" s="1"/>
  <c r="R3565" i="1" s="1"/>
  <c r="M3565" i="1"/>
  <c r="L3565" i="1"/>
  <c r="O3566" i="1"/>
  <c r="N3566" i="1"/>
  <c r="P3566" i="1" s="1"/>
  <c r="Q3566" i="1" s="1"/>
  <c r="R3566" i="1" s="1"/>
  <c r="M3566" i="1"/>
  <c r="L3566" i="1"/>
  <c r="O3567" i="1"/>
  <c r="N3567" i="1"/>
  <c r="P3567" i="1" s="1"/>
  <c r="Q3567" i="1" s="1"/>
  <c r="R3567" i="1" s="1"/>
  <c r="M3567" i="1"/>
  <c r="L3567" i="1"/>
  <c r="O3568" i="1"/>
  <c r="N3568" i="1"/>
  <c r="P3568" i="1" s="1"/>
  <c r="Q3568" i="1" s="1"/>
  <c r="R3568" i="1" s="1"/>
  <c r="M3568" i="1"/>
  <c r="L3568" i="1"/>
  <c r="O3569" i="1"/>
  <c r="N3569" i="1"/>
  <c r="P3569" i="1" s="1"/>
  <c r="Q3569" i="1" s="1"/>
  <c r="R3569" i="1" s="1"/>
  <c r="M3569" i="1"/>
  <c r="L3569" i="1"/>
  <c r="O3570" i="1"/>
  <c r="N3570" i="1"/>
  <c r="P3570" i="1" s="1"/>
  <c r="Q3570" i="1" s="1"/>
  <c r="R3570" i="1" s="1"/>
  <c r="M3570" i="1"/>
  <c r="L3570" i="1"/>
  <c r="S3571" i="1"/>
  <c r="T3571" i="1" s="1"/>
  <c r="O3572" i="1"/>
  <c r="N3572" i="1"/>
  <c r="P3572" i="1" s="1"/>
  <c r="Q3572" i="1" s="1"/>
  <c r="R3572" i="1" s="1"/>
  <c r="M3572" i="1"/>
  <c r="L3572" i="1"/>
  <c r="S3573" i="1"/>
  <c r="T3573" i="1" s="1"/>
  <c r="O3574" i="1"/>
  <c r="N3574" i="1"/>
  <c r="P3574" i="1" s="1"/>
  <c r="Q3574" i="1" s="1"/>
  <c r="R3574" i="1" s="1"/>
  <c r="M3574" i="1"/>
  <c r="L3574" i="1"/>
  <c r="O3575" i="1"/>
  <c r="N3575" i="1"/>
  <c r="P3575" i="1" s="1"/>
  <c r="Q3575" i="1" s="1"/>
  <c r="R3575" i="1" s="1"/>
  <c r="M3575" i="1"/>
  <c r="L3575" i="1"/>
  <c r="O3576" i="1"/>
  <c r="N3576" i="1"/>
  <c r="P3576" i="1" s="1"/>
  <c r="Q3576" i="1" s="1"/>
  <c r="R3576" i="1" s="1"/>
  <c r="M3576" i="1"/>
  <c r="L3576" i="1"/>
  <c r="O3577" i="1"/>
  <c r="N3577" i="1"/>
  <c r="P3577" i="1" s="1"/>
  <c r="Q3577" i="1" s="1"/>
  <c r="R3577" i="1" s="1"/>
  <c r="M3577" i="1"/>
  <c r="L3577" i="1"/>
  <c r="O3578" i="1"/>
  <c r="N3578" i="1"/>
  <c r="P3578" i="1" s="1"/>
  <c r="Q3578" i="1" s="1"/>
  <c r="R3578" i="1" s="1"/>
  <c r="M3578" i="1"/>
  <c r="L3578" i="1"/>
  <c r="O3579" i="1"/>
  <c r="N3579" i="1"/>
  <c r="P3579" i="1" s="1"/>
  <c r="Q3579" i="1" s="1"/>
  <c r="R3579" i="1" s="1"/>
  <c r="M3579" i="1"/>
  <c r="L3579" i="1"/>
  <c r="S3580" i="1"/>
  <c r="T3580" i="1" s="1"/>
  <c r="O3581" i="1"/>
  <c r="N3581" i="1"/>
  <c r="P3581" i="1" s="1"/>
  <c r="Q3581" i="1" s="1"/>
  <c r="R3581" i="1" s="1"/>
  <c r="M3581" i="1"/>
  <c r="L3581" i="1"/>
  <c r="O3582" i="1"/>
  <c r="N3582" i="1"/>
  <c r="P3582" i="1" s="1"/>
  <c r="Q3582" i="1" s="1"/>
  <c r="R3582" i="1" s="1"/>
  <c r="M3582" i="1"/>
  <c r="L3582" i="1"/>
  <c r="O3583" i="1"/>
  <c r="N3583" i="1"/>
  <c r="P3583" i="1" s="1"/>
  <c r="Q3583" i="1" s="1"/>
  <c r="R3583" i="1" s="1"/>
  <c r="M3583" i="1"/>
  <c r="L3583" i="1"/>
  <c r="O3584" i="1"/>
  <c r="N3584" i="1"/>
  <c r="P3584" i="1" s="1"/>
  <c r="Q3584" i="1" s="1"/>
  <c r="R3584" i="1" s="1"/>
  <c r="M3584" i="1"/>
  <c r="L3584" i="1"/>
  <c r="O3585" i="1"/>
  <c r="N3585" i="1"/>
  <c r="P3585" i="1" s="1"/>
  <c r="Q3585" i="1" s="1"/>
  <c r="R3585" i="1" s="1"/>
  <c r="M3585" i="1"/>
  <c r="L3585" i="1"/>
  <c r="O3586" i="1"/>
  <c r="N3586" i="1"/>
  <c r="P3586" i="1" s="1"/>
  <c r="Q3586" i="1" s="1"/>
  <c r="R3586" i="1" s="1"/>
  <c r="M3586" i="1"/>
  <c r="L3586" i="1"/>
  <c r="S3587" i="1"/>
  <c r="T3587" i="1" s="1"/>
  <c r="O3588" i="1"/>
  <c r="N3588" i="1"/>
  <c r="P3588" i="1" s="1"/>
  <c r="Q3588" i="1" s="1"/>
  <c r="R3588" i="1" s="1"/>
  <c r="M3588" i="1"/>
  <c r="L3588" i="1"/>
  <c r="O3589" i="1"/>
  <c r="N3589" i="1"/>
  <c r="P3589" i="1" s="1"/>
  <c r="Q3589" i="1" s="1"/>
  <c r="R3589" i="1" s="1"/>
  <c r="M3589" i="1"/>
  <c r="L3589" i="1"/>
  <c r="O3590" i="1"/>
  <c r="N3590" i="1"/>
  <c r="P3590" i="1" s="1"/>
  <c r="Q3590" i="1" s="1"/>
  <c r="R3590" i="1" s="1"/>
  <c r="M3590" i="1"/>
  <c r="L3590" i="1"/>
  <c r="O3591" i="1"/>
  <c r="N3591" i="1"/>
  <c r="P3591" i="1" s="1"/>
  <c r="Q3591" i="1" s="1"/>
  <c r="R3591" i="1" s="1"/>
  <c r="M3591" i="1"/>
  <c r="L3591" i="1"/>
  <c r="O3592" i="1"/>
  <c r="N3592" i="1"/>
  <c r="P3592" i="1" s="1"/>
  <c r="Q3592" i="1" s="1"/>
  <c r="R3592" i="1" s="1"/>
  <c r="M3592" i="1"/>
  <c r="L3592" i="1"/>
  <c r="O3593" i="1"/>
  <c r="N3593" i="1"/>
  <c r="P3593" i="1" s="1"/>
  <c r="Q3593" i="1" s="1"/>
  <c r="R3593" i="1" s="1"/>
  <c r="M3593" i="1"/>
  <c r="L3593" i="1"/>
  <c r="S3594" i="1"/>
  <c r="T3594" i="1" s="1"/>
  <c r="O3595" i="1"/>
  <c r="N3595" i="1"/>
  <c r="P3595" i="1" s="1"/>
  <c r="Q3595" i="1" s="1"/>
  <c r="R3595" i="1" s="1"/>
  <c r="M3595" i="1"/>
  <c r="L3595" i="1"/>
  <c r="O3596" i="1"/>
  <c r="N3596" i="1"/>
  <c r="P3596" i="1" s="1"/>
  <c r="Q3596" i="1" s="1"/>
  <c r="R3596" i="1" s="1"/>
  <c r="M3596" i="1"/>
  <c r="L3596" i="1"/>
  <c r="O3597" i="1"/>
  <c r="N3597" i="1"/>
  <c r="P3597" i="1" s="1"/>
  <c r="Q3597" i="1" s="1"/>
  <c r="R3597" i="1" s="1"/>
  <c r="M3597" i="1"/>
  <c r="L3597" i="1"/>
  <c r="O3598" i="1"/>
  <c r="N3598" i="1"/>
  <c r="P3598" i="1" s="1"/>
  <c r="Q3598" i="1" s="1"/>
  <c r="R3598" i="1" s="1"/>
  <c r="M3598" i="1"/>
  <c r="L3598" i="1"/>
  <c r="O3599" i="1"/>
  <c r="N3599" i="1"/>
  <c r="P3599" i="1" s="1"/>
  <c r="Q3599" i="1" s="1"/>
  <c r="R3599" i="1" s="1"/>
  <c r="M3599" i="1"/>
  <c r="L3599" i="1"/>
  <c r="O3600" i="1"/>
  <c r="N3600" i="1"/>
  <c r="P3600" i="1" s="1"/>
  <c r="Q3600" i="1" s="1"/>
  <c r="R3600" i="1" s="1"/>
  <c r="M3600" i="1"/>
  <c r="L3600" i="1"/>
  <c r="S3601" i="1"/>
  <c r="T3601" i="1" s="1"/>
  <c r="O3602" i="1"/>
  <c r="N3602" i="1"/>
  <c r="P3602" i="1" s="1"/>
  <c r="Q3602" i="1" s="1"/>
  <c r="R3602" i="1" s="1"/>
  <c r="M3602" i="1"/>
  <c r="L3602" i="1"/>
  <c r="S3603" i="1"/>
  <c r="T3603" i="1" s="1"/>
  <c r="S3604" i="1"/>
  <c r="T3604" i="1" s="1"/>
  <c r="O3605" i="1"/>
  <c r="N3605" i="1"/>
  <c r="P3605" i="1" s="1"/>
  <c r="Q3605" i="1" s="1"/>
  <c r="R3605" i="1" s="1"/>
  <c r="M3605" i="1"/>
  <c r="L3605" i="1"/>
  <c r="O3606" i="1"/>
  <c r="N3606" i="1"/>
  <c r="P3606" i="1" s="1"/>
  <c r="Q3606" i="1" s="1"/>
  <c r="R3606" i="1" s="1"/>
  <c r="M3606" i="1"/>
  <c r="L3606" i="1"/>
  <c r="O3607" i="1"/>
  <c r="N3607" i="1"/>
  <c r="P3607" i="1" s="1"/>
  <c r="Q3607" i="1" s="1"/>
  <c r="R3607" i="1" s="1"/>
  <c r="M3607" i="1"/>
  <c r="L3607" i="1"/>
  <c r="O3608" i="1"/>
  <c r="N3608" i="1"/>
  <c r="P3608" i="1" s="1"/>
  <c r="Q3608" i="1" s="1"/>
  <c r="R3608" i="1" s="1"/>
  <c r="M3608" i="1"/>
  <c r="L3608" i="1"/>
  <c r="O3609" i="1"/>
  <c r="N3609" i="1"/>
  <c r="P3609" i="1" s="1"/>
  <c r="Q3609" i="1" s="1"/>
  <c r="R3609" i="1" s="1"/>
  <c r="M3609" i="1"/>
  <c r="L3609" i="1"/>
  <c r="S3610" i="1"/>
  <c r="T3610" i="1" s="1"/>
  <c r="O3611" i="1"/>
  <c r="N3611" i="1"/>
  <c r="P3611" i="1" s="1"/>
  <c r="Q3611" i="1" s="1"/>
  <c r="R3611" i="1" s="1"/>
  <c r="M3611" i="1"/>
  <c r="L3611" i="1"/>
  <c r="O3612" i="1"/>
  <c r="N3612" i="1"/>
  <c r="P3612" i="1" s="1"/>
  <c r="Q3612" i="1" s="1"/>
  <c r="R3612" i="1" s="1"/>
  <c r="M3612" i="1"/>
  <c r="L3612" i="1"/>
  <c r="O3613" i="1"/>
  <c r="N3613" i="1"/>
  <c r="P3613" i="1" s="1"/>
  <c r="Q3613" i="1" s="1"/>
  <c r="R3613" i="1" s="1"/>
  <c r="M3613" i="1"/>
  <c r="L3613" i="1"/>
  <c r="O3614" i="1"/>
  <c r="N3614" i="1"/>
  <c r="P3614" i="1" s="1"/>
  <c r="Q3614" i="1" s="1"/>
  <c r="R3614" i="1" s="1"/>
  <c r="M3614" i="1"/>
  <c r="L3614" i="1"/>
  <c r="O3615" i="1"/>
  <c r="N3615" i="1"/>
  <c r="P3615" i="1" s="1"/>
  <c r="Q3615" i="1" s="1"/>
  <c r="R3615" i="1" s="1"/>
  <c r="M3615" i="1"/>
  <c r="L3615" i="1"/>
  <c r="O3616" i="1"/>
  <c r="N3616" i="1"/>
  <c r="P3616" i="1" s="1"/>
  <c r="Q3616" i="1" s="1"/>
  <c r="R3616" i="1" s="1"/>
  <c r="M3616" i="1"/>
  <c r="L3616" i="1"/>
  <c r="S3617" i="1"/>
  <c r="T3617" i="1" s="1"/>
  <c r="O3618" i="1"/>
  <c r="N3618" i="1"/>
  <c r="P3618" i="1" s="1"/>
  <c r="Q3618" i="1" s="1"/>
  <c r="R3618" i="1" s="1"/>
  <c r="M3618" i="1"/>
  <c r="L3618" i="1"/>
  <c r="O3619" i="1"/>
  <c r="N3619" i="1"/>
  <c r="P3619" i="1" s="1"/>
  <c r="Q3619" i="1" s="1"/>
  <c r="R3619" i="1" s="1"/>
  <c r="M3619" i="1"/>
  <c r="L3619" i="1"/>
  <c r="O3620" i="1"/>
  <c r="N3620" i="1"/>
  <c r="P3620" i="1" s="1"/>
  <c r="Q3620" i="1" s="1"/>
  <c r="R3620" i="1" s="1"/>
  <c r="M3620" i="1"/>
  <c r="L3620" i="1"/>
  <c r="O3621" i="1"/>
  <c r="N3621" i="1"/>
  <c r="P3621" i="1" s="1"/>
  <c r="Q3621" i="1" s="1"/>
  <c r="R3621" i="1" s="1"/>
  <c r="M3621" i="1"/>
  <c r="L3621" i="1"/>
  <c r="O3622" i="1"/>
  <c r="N3622" i="1"/>
  <c r="P3622" i="1" s="1"/>
  <c r="Q3622" i="1" s="1"/>
  <c r="R3622" i="1" s="1"/>
  <c r="M3622" i="1"/>
  <c r="L3622" i="1"/>
  <c r="O3623" i="1"/>
  <c r="N3623" i="1"/>
  <c r="P3623" i="1" s="1"/>
  <c r="Q3623" i="1" s="1"/>
  <c r="R3623" i="1" s="1"/>
  <c r="M3623" i="1"/>
  <c r="L3623" i="1"/>
  <c r="S3624" i="1"/>
  <c r="T3624" i="1" s="1"/>
  <c r="S3625" i="1"/>
  <c r="T3625" i="1" s="1"/>
  <c r="O3626" i="1"/>
  <c r="N3626" i="1"/>
  <c r="P3626" i="1" s="1"/>
  <c r="Q3626" i="1" s="1"/>
  <c r="R3626" i="1" s="1"/>
  <c r="M3626" i="1"/>
  <c r="L3626" i="1"/>
  <c r="O3627" i="1"/>
  <c r="N3627" i="1"/>
  <c r="P3627" i="1" s="1"/>
  <c r="Q3627" i="1" s="1"/>
  <c r="R3627" i="1" s="1"/>
  <c r="M3627" i="1"/>
  <c r="L3627" i="1"/>
  <c r="O3628" i="1"/>
  <c r="N3628" i="1"/>
  <c r="P3628" i="1" s="1"/>
  <c r="Q3628" i="1" s="1"/>
  <c r="R3628" i="1" s="1"/>
  <c r="M3628" i="1"/>
  <c r="L3628" i="1"/>
  <c r="O3629" i="1"/>
  <c r="N3629" i="1"/>
  <c r="P3629" i="1" s="1"/>
  <c r="Q3629" i="1" s="1"/>
  <c r="R3629" i="1" s="1"/>
  <c r="M3629" i="1"/>
  <c r="L3629" i="1"/>
  <c r="O3630" i="1"/>
  <c r="N3630" i="1"/>
  <c r="P3630" i="1" s="1"/>
  <c r="Q3630" i="1" s="1"/>
  <c r="R3630" i="1" s="1"/>
  <c r="M3630" i="1"/>
  <c r="L3630" i="1"/>
  <c r="S3631" i="1"/>
  <c r="T3631" i="1" s="1"/>
  <c r="S3632" i="1"/>
  <c r="T3632" i="1" s="1"/>
  <c r="S3633" i="1"/>
  <c r="T3633" i="1" s="1"/>
  <c r="O3634" i="1"/>
  <c r="N3634" i="1"/>
  <c r="P3634" i="1" s="1"/>
  <c r="Q3634" i="1" s="1"/>
  <c r="R3634" i="1" s="1"/>
  <c r="M3634" i="1"/>
  <c r="L3634" i="1"/>
  <c r="O3635" i="1"/>
  <c r="N3635" i="1"/>
  <c r="P3635" i="1" s="1"/>
  <c r="Q3635" i="1" s="1"/>
  <c r="R3635" i="1" s="1"/>
  <c r="M3635" i="1"/>
  <c r="L3635" i="1"/>
  <c r="O3636" i="1"/>
  <c r="N3636" i="1"/>
  <c r="P3636" i="1" s="1"/>
  <c r="Q3636" i="1" s="1"/>
  <c r="R3636" i="1" s="1"/>
  <c r="M3636" i="1"/>
  <c r="L3636" i="1"/>
  <c r="O3637" i="1"/>
  <c r="N3637" i="1"/>
  <c r="P3637" i="1" s="1"/>
  <c r="Q3637" i="1" s="1"/>
  <c r="R3637" i="1" s="1"/>
  <c r="M3637" i="1"/>
  <c r="L3637" i="1"/>
  <c r="O3638" i="1"/>
  <c r="N3638" i="1"/>
  <c r="P3638" i="1" s="1"/>
  <c r="Q3638" i="1" s="1"/>
  <c r="R3638" i="1" s="1"/>
  <c r="M3638" i="1"/>
  <c r="L3638" i="1"/>
  <c r="O3639" i="1"/>
  <c r="N3639" i="1"/>
  <c r="P3639" i="1" s="1"/>
  <c r="Q3639" i="1" s="1"/>
  <c r="R3639" i="1" s="1"/>
  <c r="M3639" i="1"/>
  <c r="L3639" i="1"/>
  <c r="S3640" i="1"/>
  <c r="T3640" i="1" s="1"/>
  <c r="O3641" i="1"/>
  <c r="N3641" i="1"/>
  <c r="P3641" i="1" s="1"/>
  <c r="Q3641" i="1" s="1"/>
  <c r="R3641" i="1" s="1"/>
  <c r="M3641" i="1"/>
  <c r="L3641" i="1"/>
  <c r="O3642" i="1"/>
  <c r="N3642" i="1"/>
  <c r="P3642" i="1" s="1"/>
  <c r="Q3642" i="1" s="1"/>
  <c r="R3642" i="1" s="1"/>
  <c r="M3642" i="1"/>
  <c r="L3642" i="1"/>
  <c r="O3643" i="1"/>
  <c r="N3643" i="1"/>
  <c r="P3643" i="1" s="1"/>
  <c r="Q3643" i="1" s="1"/>
  <c r="R3643" i="1" s="1"/>
  <c r="M3643" i="1"/>
  <c r="L3643" i="1"/>
  <c r="O3644" i="1"/>
  <c r="N3644" i="1"/>
  <c r="P3644" i="1" s="1"/>
  <c r="Q3644" i="1" s="1"/>
  <c r="R3644" i="1" s="1"/>
  <c r="M3644" i="1"/>
  <c r="L3644" i="1"/>
  <c r="O3645" i="1"/>
  <c r="N3645" i="1"/>
  <c r="P3645" i="1" s="1"/>
  <c r="Q3645" i="1" s="1"/>
  <c r="R3645" i="1" s="1"/>
  <c r="M3645" i="1"/>
  <c r="L3645" i="1"/>
  <c r="O3646" i="1"/>
  <c r="N3646" i="1"/>
  <c r="P3646" i="1" s="1"/>
  <c r="Q3646" i="1" s="1"/>
  <c r="R3646" i="1" s="1"/>
  <c r="M3646" i="1"/>
  <c r="L3646" i="1"/>
  <c r="S3647" i="1"/>
  <c r="T3647" i="1" s="1"/>
  <c r="O3648" i="1"/>
  <c r="N3648" i="1"/>
  <c r="P3648" i="1" s="1"/>
  <c r="Q3648" i="1" s="1"/>
  <c r="R3648" i="1" s="1"/>
  <c r="M3648" i="1"/>
  <c r="L3648" i="1"/>
  <c r="O3649" i="1"/>
  <c r="N3649" i="1"/>
  <c r="P3649" i="1" s="1"/>
  <c r="Q3649" i="1" s="1"/>
  <c r="R3649" i="1" s="1"/>
  <c r="M3649" i="1"/>
  <c r="L3649" i="1"/>
  <c r="O3650" i="1"/>
  <c r="N3650" i="1"/>
  <c r="P3650" i="1" s="1"/>
  <c r="Q3650" i="1" s="1"/>
  <c r="R3650" i="1" s="1"/>
  <c r="M3650" i="1"/>
  <c r="L3650" i="1"/>
  <c r="O3651" i="1"/>
  <c r="N3651" i="1"/>
  <c r="P3651" i="1" s="1"/>
  <c r="Q3651" i="1" s="1"/>
  <c r="R3651" i="1" s="1"/>
  <c r="M3651" i="1"/>
  <c r="L3651" i="1"/>
  <c r="O3652" i="1"/>
  <c r="N3652" i="1"/>
  <c r="P3652" i="1" s="1"/>
  <c r="Q3652" i="1" s="1"/>
  <c r="R3652" i="1" s="1"/>
  <c r="M3652" i="1"/>
  <c r="L3652" i="1"/>
  <c r="O3653" i="1"/>
  <c r="N3653" i="1"/>
  <c r="P3653" i="1" s="1"/>
  <c r="Q3653" i="1" s="1"/>
  <c r="R3653" i="1" s="1"/>
  <c r="M3653" i="1"/>
  <c r="L3653" i="1"/>
  <c r="O3654" i="1"/>
  <c r="N3654" i="1"/>
  <c r="P3654" i="1" s="1"/>
  <c r="Q3654" i="1" s="1"/>
  <c r="R3654" i="1" s="1"/>
  <c r="M3654" i="1"/>
  <c r="L3654" i="1"/>
  <c r="S3655" i="1"/>
  <c r="T3655" i="1" s="1"/>
  <c r="O3656" i="1"/>
  <c r="N3656" i="1"/>
  <c r="P3656" i="1" s="1"/>
  <c r="Q3656" i="1" s="1"/>
  <c r="R3656" i="1" s="1"/>
  <c r="M3656" i="1"/>
  <c r="L3656" i="1"/>
  <c r="O3657" i="1"/>
  <c r="N3657" i="1"/>
  <c r="P3657" i="1" s="1"/>
  <c r="Q3657" i="1" s="1"/>
  <c r="R3657" i="1" s="1"/>
  <c r="M3657" i="1"/>
  <c r="L3657" i="1"/>
  <c r="O3658" i="1"/>
  <c r="N3658" i="1"/>
  <c r="P3658" i="1" s="1"/>
  <c r="Q3658" i="1" s="1"/>
  <c r="R3658" i="1" s="1"/>
  <c r="M3658" i="1"/>
  <c r="L3658" i="1"/>
  <c r="O3659" i="1"/>
  <c r="N3659" i="1"/>
  <c r="P3659" i="1" s="1"/>
  <c r="Q3659" i="1" s="1"/>
  <c r="R3659" i="1" s="1"/>
  <c r="M3659" i="1"/>
  <c r="L3659" i="1"/>
  <c r="O3660" i="1"/>
  <c r="N3660" i="1"/>
  <c r="P3660" i="1" s="1"/>
  <c r="Q3660" i="1" s="1"/>
  <c r="R3660" i="1" s="1"/>
  <c r="M3660" i="1"/>
  <c r="L3660" i="1"/>
  <c r="S3661" i="1"/>
  <c r="T3661" i="1" s="1"/>
  <c r="O3662" i="1"/>
  <c r="N3662" i="1"/>
  <c r="P3662" i="1" s="1"/>
  <c r="Q3662" i="1" s="1"/>
  <c r="R3662" i="1" s="1"/>
  <c r="M3662" i="1"/>
  <c r="L3662" i="1"/>
  <c r="S3663" i="1"/>
  <c r="T3663" i="1" s="1"/>
  <c r="O3664" i="1"/>
  <c r="N3664" i="1"/>
  <c r="P3664" i="1" s="1"/>
  <c r="Q3664" i="1" s="1"/>
  <c r="R3664" i="1" s="1"/>
  <c r="M3664" i="1"/>
  <c r="L3664" i="1"/>
  <c r="O3665" i="1"/>
  <c r="N3665" i="1"/>
  <c r="P3665" i="1" s="1"/>
  <c r="Q3665" i="1" s="1"/>
  <c r="R3665" i="1" s="1"/>
  <c r="M3665" i="1"/>
  <c r="L3665" i="1"/>
  <c r="O3666" i="1"/>
  <c r="N3666" i="1"/>
  <c r="P3666" i="1" s="1"/>
  <c r="Q3666" i="1" s="1"/>
  <c r="R3666" i="1" s="1"/>
  <c r="M3666" i="1"/>
  <c r="L3666" i="1"/>
  <c r="O3667" i="1"/>
  <c r="N3667" i="1"/>
  <c r="P3667" i="1" s="1"/>
  <c r="Q3667" i="1" s="1"/>
  <c r="R3667" i="1" s="1"/>
  <c r="M3667" i="1"/>
  <c r="L3667" i="1"/>
  <c r="O3668" i="1"/>
  <c r="N3668" i="1"/>
  <c r="P3668" i="1" s="1"/>
  <c r="Q3668" i="1" s="1"/>
  <c r="R3668" i="1" s="1"/>
  <c r="M3668" i="1"/>
  <c r="L3668" i="1"/>
  <c r="O3669" i="1"/>
  <c r="N3669" i="1"/>
  <c r="P3669" i="1" s="1"/>
  <c r="Q3669" i="1" s="1"/>
  <c r="R3669" i="1" s="1"/>
  <c r="M3669" i="1"/>
  <c r="L3669" i="1"/>
  <c r="S3670" i="1"/>
  <c r="T3670" i="1" s="1"/>
  <c r="O3671" i="1"/>
  <c r="N3671" i="1"/>
  <c r="P3671" i="1" s="1"/>
  <c r="Q3671" i="1" s="1"/>
  <c r="R3671" i="1" s="1"/>
  <c r="M3671" i="1"/>
  <c r="L3671" i="1"/>
  <c r="O3672" i="1"/>
  <c r="N3672" i="1"/>
  <c r="P3672" i="1" s="1"/>
  <c r="Q3672" i="1" s="1"/>
  <c r="R3672" i="1" s="1"/>
  <c r="M3672" i="1"/>
  <c r="L3672" i="1"/>
  <c r="O3673" i="1"/>
  <c r="N3673" i="1"/>
  <c r="P3673" i="1" s="1"/>
  <c r="Q3673" i="1" s="1"/>
  <c r="R3673" i="1" s="1"/>
  <c r="M3673" i="1"/>
  <c r="L3673" i="1"/>
  <c r="O3674" i="1"/>
  <c r="N3674" i="1"/>
  <c r="P3674" i="1" s="1"/>
  <c r="Q3674" i="1" s="1"/>
  <c r="R3674" i="1" s="1"/>
  <c r="M3674" i="1"/>
  <c r="L3674" i="1"/>
  <c r="O3675" i="1"/>
  <c r="N3675" i="1"/>
  <c r="P3675" i="1" s="1"/>
  <c r="Q3675" i="1" s="1"/>
  <c r="R3675" i="1" s="1"/>
  <c r="M3675" i="1"/>
  <c r="L3675" i="1"/>
  <c r="O3676" i="1"/>
  <c r="N3676" i="1"/>
  <c r="P3676" i="1" s="1"/>
  <c r="Q3676" i="1" s="1"/>
  <c r="R3676" i="1" s="1"/>
  <c r="M3676" i="1"/>
  <c r="L3676" i="1"/>
  <c r="S3677" i="1"/>
  <c r="T3677" i="1" s="1"/>
  <c r="S3678" i="1"/>
  <c r="T3678" i="1" s="1"/>
  <c r="O3679" i="1"/>
  <c r="N3679" i="1"/>
  <c r="P3679" i="1" s="1"/>
  <c r="Q3679" i="1" s="1"/>
  <c r="R3679" i="1" s="1"/>
  <c r="M3679" i="1"/>
  <c r="L3679" i="1"/>
  <c r="O3680" i="1"/>
  <c r="N3680" i="1"/>
  <c r="P3680" i="1" s="1"/>
  <c r="Q3680" i="1" s="1"/>
  <c r="R3680" i="1" s="1"/>
  <c r="M3680" i="1"/>
  <c r="L3680" i="1"/>
  <c r="O3681" i="1"/>
  <c r="N3681" i="1"/>
  <c r="P3681" i="1" s="1"/>
  <c r="Q3681" i="1" s="1"/>
  <c r="R3681" i="1" s="1"/>
  <c r="M3681" i="1"/>
  <c r="L3681" i="1"/>
  <c r="O3682" i="1"/>
  <c r="N3682" i="1"/>
  <c r="P3682" i="1" s="1"/>
  <c r="Q3682" i="1" s="1"/>
  <c r="R3682" i="1" s="1"/>
  <c r="M3682" i="1"/>
  <c r="L3682" i="1"/>
  <c r="O3683" i="1"/>
  <c r="N3683" i="1"/>
  <c r="P3683" i="1" s="1"/>
  <c r="Q3683" i="1" s="1"/>
  <c r="R3683" i="1" s="1"/>
  <c r="M3683" i="1"/>
  <c r="L3683" i="1"/>
  <c r="S3684" i="1"/>
  <c r="T3684" i="1" s="1"/>
  <c r="S3685" i="1"/>
  <c r="T3685" i="1" s="1"/>
  <c r="O3686" i="1"/>
  <c r="N3686" i="1"/>
  <c r="P3686" i="1" s="1"/>
  <c r="Q3686" i="1" s="1"/>
  <c r="R3686" i="1" s="1"/>
  <c r="M3686" i="1"/>
  <c r="L3686" i="1"/>
  <c r="O3687" i="1"/>
  <c r="N3687" i="1"/>
  <c r="P3687" i="1" s="1"/>
  <c r="Q3687" i="1" s="1"/>
  <c r="R3687" i="1" s="1"/>
  <c r="M3687" i="1"/>
  <c r="L3687" i="1"/>
  <c r="O3688" i="1"/>
  <c r="N3688" i="1"/>
  <c r="P3688" i="1" s="1"/>
  <c r="Q3688" i="1" s="1"/>
  <c r="R3688" i="1" s="1"/>
  <c r="M3688" i="1"/>
  <c r="L3688" i="1"/>
  <c r="O3689" i="1"/>
  <c r="N3689" i="1"/>
  <c r="P3689" i="1" s="1"/>
  <c r="Q3689" i="1" s="1"/>
  <c r="R3689" i="1" s="1"/>
  <c r="M3689" i="1"/>
  <c r="L3689" i="1"/>
  <c r="O3690" i="1"/>
  <c r="N3690" i="1"/>
  <c r="P3690" i="1" s="1"/>
  <c r="Q3690" i="1" s="1"/>
  <c r="R3690" i="1" s="1"/>
  <c r="M3690" i="1"/>
  <c r="L3690" i="1"/>
  <c r="S3691" i="1"/>
  <c r="T3691" i="1" s="1"/>
  <c r="O3692" i="1"/>
  <c r="N3692" i="1"/>
  <c r="P3692" i="1" s="1"/>
  <c r="Q3692" i="1" s="1"/>
  <c r="R3692" i="1" s="1"/>
  <c r="M3692" i="1"/>
  <c r="L3692" i="1"/>
  <c r="S3693" i="1"/>
  <c r="T3693" i="1" s="1"/>
  <c r="O3694" i="1"/>
  <c r="N3694" i="1"/>
  <c r="P3694" i="1" s="1"/>
  <c r="Q3694" i="1" s="1"/>
  <c r="R3694" i="1" s="1"/>
  <c r="M3694" i="1"/>
  <c r="L3694" i="1"/>
  <c r="O3695" i="1"/>
  <c r="N3695" i="1"/>
  <c r="P3695" i="1" s="1"/>
  <c r="Q3695" i="1" s="1"/>
  <c r="R3695" i="1" s="1"/>
  <c r="M3695" i="1"/>
  <c r="L3695" i="1"/>
  <c r="O3696" i="1"/>
  <c r="N3696" i="1"/>
  <c r="P3696" i="1" s="1"/>
  <c r="Q3696" i="1" s="1"/>
  <c r="R3696" i="1" s="1"/>
  <c r="M3696" i="1"/>
  <c r="L3696" i="1"/>
  <c r="O3697" i="1"/>
  <c r="N3697" i="1"/>
  <c r="P3697" i="1" s="1"/>
  <c r="Q3697" i="1" s="1"/>
  <c r="R3697" i="1" s="1"/>
  <c r="M3697" i="1"/>
  <c r="L3697" i="1"/>
  <c r="O3698" i="1"/>
  <c r="N3698" i="1"/>
  <c r="P3698" i="1" s="1"/>
  <c r="Q3698" i="1" s="1"/>
  <c r="R3698" i="1" s="1"/>
  <c r="M3698" i="1"/>
  <c r="L3698" i="1"/>
  <c r="O3699" i="1"/>
  <c r="N3699" i="1"/>
  <c r="P3699" i="1" s="1"/>
  <c r="Q3699" i="1" s="1"/>
  <c r="R3699" i="1" s="1"/>
  <c r="M3699" i="1"/>
  <c r="L3699" i="1"/>
  <c r="S3700" i="1"/>
  <c r="T3700" i="1" s="1"/>
  <c r="O3701" i="1"/>
  <c r="N3701" i="1"/>
  <c r="P3701" i="1" s="1"/>
  <c r="Q3701" i="1" s="1"/>
  <c r="R3701" i="1" s="1"/>
  <c r="M3701" i="1"/>
  <c r="L3701" i="1"/>
  <c r="O3702" i="1"/>
  <c r="N3702" i="1"/>
  <c r="P3702" i="1" s="1"/>
  <c r="Q3702" i="1" s="1"/>
  <c r="R3702" i="1" s="1"/>
  <c r="M3702" i="1"/>
  <c r="L3702" i="1"/>
  <c r="O3703" i="1"/>
  <c r="N3703" i="1"/>
  <c r="P3703" i="1" s="1"/>
  <c r="Q3703" i="1" s="1"/>
  <c r="R3703" i="1" s="1"/>
  <c r="M3703" i="1"/>
  <c r="L3703" i="1"/>
  <c r="O3704" i="1"/>
  <c r="N3704" i="1"/>
  <c r="P3704" i="1" s="1"/>
  <c r="Q3704" i="1" s="1"/>
  <c r="R3704" i="1" s="1"/>
  <c r="M3704" i="1"/>
  <c r="L3704" i="1"/>
  <c r="O3705" i="1"/>
  <c r="N3705" i="1"/>
  <c r="P3705" i="1" s="1"/>
  <c r="Q3705" i="1" s="1"/>
  <c r="R3705" i="1" s="1"/>
  <c r="M3705" i="1"/>
  <c r="L3705" i="1"/>
  <c r="O3706" i="1"/>
  <c r="N3706" i="1"/>
  <c r="P3706" i="1" s="1"/>
  <c r="Q3706" i="1" s="1"/>
  <c r="R3706" i="1" s="1"/>
  <c r="M3706" i="1"/>
  <c r="L3706" i="1"/>
  <c r="S3707" i="1"/>
  <c r="T3707" i="1" s="1"/>
  <c r="O3708" i="1"/>
  <c r="N3708" i="1"/>
  <c r="P3708" i="1" s="1"/>
  <c r="Q3708" i="1" s="1"/>
  <c r="R3708" i="1" s="1"/>
  <c r="M3708" i="1"/>
  <c r="L3708" i="1"/>
  <c r="O3709" i="1"/>
  <c r="N3709" i="1"/>
  <c r="P3709" i="1" s="1"/>
  <c r="Q3709" i="1" s="1"/>
  <c r="R3709" i="1" s="1"/>
  <c r="M3709" i="1"/>
  <c r="L3709" i="1"/>
  <c r="O3710" i="1"/>
  <c r="N3710" i="1"/>
  <c r="P3710" i="1" s="1"/>
  <c r="Q3710" i="1" s="1"/>
  <c r="R3710" i="1" s="1"/>
  <c r="M3710" i="1"/>
  <c r="L3710" i="1"/>
  <c r="O3711" i="1"/>
  <c r="N3711" i="1"/>
  <c r="P3711" i="1" s="1"/>
  <c r="Q3711" i="1" s="1"/>
  <c r="R3711" i="1" s="1"/>
  <c r="M3711" i="1"/>
  <c r="L3711" i="1"/>
  <c r="O3712" i="1"/>
  <c r="N3712" i="1"/>
  <c r="P3712" i="1" s="1"/>
  <c r="Q3712" i="1" s="1"/>
  <c r="R3712" i="1" s="1"/>
  <c r="M3712" i="1"/>
  <c r="L3712" i="1"/>
  <c r="O3713" i="1"/>
  <c r="N3713" i="1"/>
  <c r="P3713" i="1" s="1"/>
  <c r="Q3713" i="1" s="1"/>
  <c r="R3713" i="1" s="1"/>
  <c r="M3713" i="1"/>
  <c r="L3713" i="1"/>
  <c r="S3714" i="1"/>
  <c r="T3714" i="1" s="1"/>
  <c r="O3715" i="1"/>
  <c r="N3715" i="1"/>
  <c r="P3715" i="1" s="1"/>
  <c r="Q3715" i="1" s="1"/>
  <c r="R3715" i="1" s="1"/>
  <c r="M3715" i="1"/>
  <c r="L3715" i="1"/>
  <c r="O3716" i="1"/>
  <c r="N3716" i="1"/>
  <c r="P3716" i="1" s="1"/>
  <c r="Q3716" i="1" s="1"/>
  <c r="R3716" i="1" s="1"/>
  <c r="M3716" i="1"/>
  <c r="L3716" i="1"/>
  <c r="O3717" i="1"/>
  <c r="N3717" i="1"/>
  <c r="P3717" i="1" s="1"/>
  <c r="Q3717" i="1" s="1"/>
  <c r="R3717" i="1" s="1"/>
  <c r="M3717" i="1"/>
  <c r="L3717" i="1"/>
  <c r="O3718" i="1"/>
  <c r="N3718" i="1"/>
  <c r="P3718" i="1" s="1"/>
  <c r="Q3718" i="1" s="1"/>
  <c r="R3718" i="1" s="1"/>
  <c r="M3718" i="1"/>
  <c r="L3718" i="1"/>
  <c r="O3719" i="1"/>
  <c r="N3719" i="1"/>
  <c r="P3719" i="1" s="1"/>
  <c r="Q3719" i="1" s="1"/>
  <c r="R3719" i="1" s="1"/>
  <c r="M3719" i="1"/>
  <c r="L3719" i="1"/>
  <c r="O3720" i="1"/>
  <c r="N3720" i="1"/>
  <c r="P3720" i="1" s="1"/>
  <c r="Q3720" i="1" s="1"/>
  <c r="R3720" i="1" s="1"/>
  <c r="M3720" i="1"/>
  <c r="L3720" i="1"/>
  <c r="S3721" i="1"/>
  <c r="T3721" i="1" s="1"/>
  <c r="O3722" i="1"/>
  <c r="N3722" i="1"/>
  <c r="P3722" i="1" s="1"/>
  <c r="Q3722" i="1" s="1"/>
  <c r="R3722" i="1" s="1"/>
  <c r="M3722" i="1"/>
  <c r="L3722" i="1"/>
  <c r="S3723" i="1"/>
  <c r="T3723" i="1" s="1"/>
  <c r="S3724" i="1"/>
  <c r="T3724" i="1" s="1"/>
  <c r="O3725" i="1"/>
  <c r="N3725" i="1"/>
  <c r="P3725" i="1" s="1"/>
  <c r="Q3725" i="1" s="1"/>
  <c r="R3725" i="1" s="1"/>
  <c r="M3725" i="1"/>
  <c r="L3725" i="1"/>
  <c r="O3726" i="1"/>
  <c r="N3726" i="1"/>
  <c r="P3726" i="1" s="1"/>
  <c r="Q3726" i="1" s="1"/>
  <c r="R3726" i="1" s="1"/>
  <c r="M3726" i="1"/>
  <c r="L3726" i="1"/>
  <c r="S3727" i="1"/>
  <c r="T3727" i="1" s="1"/>
  <c r="O3728" i="1"/>
  <c r="N3728" i="1"/>
  <c r="P3728" i="1" s="1"/>
  <c r="Q3728" i="1" s="1"/>
  <c r="R3728" i="1" s="1"/>
  <c r="M3728" i="1"/>
  <c r="L3728" i="1"/>
  <c r="O3729" i="1"/>
  <c r="N3729" i="1"/>
  <c r="P3729" i="1" s="1"/>
  <c r="Q3729" i="1" s="1"/>
  <c r="R3729" i="1" s="1"/>
  <c r="M3729" i="1"/>
  <c r="L3729" i="1"/>
  <c r="O3730" i="1"/>
  <c r="N3730" i="1"/>
  <c r="P3730" i="1" s="1"/>
  <c r="Q3730" i="1" s="1"/>
  <c r="R3730" i="1" s="1"/>
  <c r="M3730" i="1"/>
  <c r="L3730" i="1"/>
  <c r="O3731" i="1"/>
  <c r="N3731" i="1"/>
  <c r="P3731" i="1" s="1"/>
  <c r="Q3731" i="1" s="1"/>
  <c r="R3731" i="1" s="1"/>
  <c r="M3731" i="1"/>
  <c r="L3731" i="1"/>
  <c r="O3732" i="1"/>
  <c r="N3732" i="1"/>
  <c r="P3732" i="1" s="1"/>
  <c r="Q3732" i="1" s="1"/>
  <c r="R3732" i="1" s="1"/>
  <c r="M3732" i="1"/>
  <c r="L3732" i="1"/>
  <c r="O3733" i="1"/>
  <c r="N3733" i="1"/>
  <c r="P3733" i="1" s="1"/>
  <c r="Q3733" i="1" s="1"/>
  <c r="R3733" i="1" s="1"/>
  <c r="M3733" i="1"/>
  <c r="L3733" i="1"/>
  <c r="S3734" i="1"/>
  <c r="T3734" i="1" s="1"/>
  <c r="O3735" i="1"/>
  <c r="N3735" i="1"/>
  <c r="P3735" i="1" s="1"/>
  <c r="Q3735" i="1" s="1"/>
  <c r="R3735" i="1" s="1"/>
  <c r="M3735" i="1"/>
  <c r="L3735" i="1"/>
  <c r="O3736" i="1"/>
  <c r="N3736" i="1"/>
  <c r="P3736" i="1" s="1"/>
  <c r="Q3736" i="1" s="1"/>
  <c r="R3736" i="1" s="1"/>
  <c r="M3736" i="1"/>
  <c r="L3736" i="1"/>
  <c r="O3737" i="1"/>
  <c r="N3737" i="1"/>
  <c r="P3737" i="1" s="1"/>
  <c r="Q3737" i="1" s="1"/>
  <c r="R3737" i="1" s="1"/>
  <c r="M3737" i="1"/>
  <c r="L3737" i="1"/>
  <c r="O3738" i="1"/>
  <c r="N3738" i="1"/>
  <c r="P3738" i="1" s="1"/>
  <c r="Q3738" i="1" s="1"/>
  <c r="R3738" i="1" s="1"/>
  <c r="M3738" i="1"/>
  <c r="L3738" i="1"/>
  <c r="O3739" i="1"/>
  <c r="N3739" i="1"/>
  <c r="P3739" i="1" s="1"/>
  <c r="Q3739" i="1" s="1"/>
  <c r="R3739" i="1" s="1"/>
  <c r="M3739" i="1"/>
  <c r="L3739" i="1"/>
  <c r="O3740" i="1"/>
  <c r="N3740" i="1"/>
  <c r="P3740" i="1" s="1"/>
  <c r="Q3740" i="1" s="1"/>
  <c r="R3740" i="1" s="1"/>
  <c r="M3740" i="1"/>
  <c r="L3740" i="1"/>
  <c r="S3741" i="1"/>
  <c r="T3741" i="1" s="1"/>
  <c r="O3742" i="1"/>
  <c r="N3742" i="1"/>
  <c r="P3742" i="1" s="1"/>
  <c r="Q3742" i="1" s="1"/>
  <c r="R3742" i="1" s="1"/>
  <c r="M3742" i="1"/>
  <c r="L3742" i="1"/>
  <c r="O3743" i="1"/>
  <c r="N3743" i="1"/>
  <c r="P3743" i="1" s="1"/>
  <c r="Q3743" i="1" s="1"/>
  <c r="R3743" i="1" s="1"/>
  <c r="M3743" i="1"/>
  <c r="L3743" i="1"/>
  <c r="S3744" i="1"/>
  <c r="T3744" i="1" s="1"/>
  <c r="O3745" i="1"/>
  <c r="N3745" i="1"/>
  <c r="P3745" i="1" s="1"/>
  <c r="Q3745" i="1" s="1"/>
  <c r="R3745" i="1" s="1"/>
  <c r="M3745" i="1"/>
  <c r="L3745" i="1"/>
  <c r="S3746" i="1"/>
  <c r="T3746" i="1" s="1"/>
  <c r="O3747" i="1"/>
  <c r="N3747" i="1"/>
  <c r="P3747" i="1" s="1"/>
  <c r="Q3747" i="1" s="1"/>
  <c r="R3747" i="1" s="1"/>
  <c r="M3747" i="1"/>
  <c r="L3747" i="1"/>
  <c r="S3748" i="1"/>
  <c r="T3748" i="1" s="1"/>
  <c r="O3749" i="1"/>
  <c r="N3749" i="1"/>
  <c r="P3749" i="1" s="1"/>
  <c r="Q3749" i="1" s="1"/>
  <c r="R3749" i="1" s="1"/>
  <c r="M3749" i="1"/>
  <c r="L3749" i="1"/>
  <c r="O3750" i="1"/>
  <c r="N3750" i="1"/>
  <c r="P3750" i="1" s="1"/>
  <c r="Q3750" i="1" s="1"/>
  <c r="R3750" i="1" s="1"/>
  <c r="M3750" i="1"/>
  <c r="L3750" i="1"/>
  <c r="O3751" i="1"/>
  <c r="N3751" i="1"/>
  <c r="P3751" i="1" s="1"/>
  <c r="Q3751" i="1" s="1"/>
  <c r="R3751" i="1" s="1"/>
  <c r="M3751" i="1"/>
  <c r="L3751" i="1"/>
  <c r="O3752" i="1"/>
  <c r="N3752" i="1"/>
  <c r="P3752" i="1" s="1"/>
  <c r="Q3752" i="1" s="1"/>
  <c r="R3752" i="1" s="1"/>
  <c r="M3752" i="1"/>
  <c r="L3752" i="1"/>
  <c r="S3753" i="1"/>
  <c r="T3753" i="1" s="1"/>
  <c r="O3754" i="1"/>
  <c r="N3754" i="1"/>
  <c r="P3754" i="1" s="1"/>
  <c r="Q3754" i="1" s="1"/>
  <c r="R3754" i="1" s="1"/>
  <c r="M3754" i="1"/>
  <c r="L3754" i="1"/>
  <c r="O3755" i="1"/>
  <c r="N3755" i="1"/>
  <c r="P3755" i="1" s="1"/>
  <c r="Q3755" i="1" s="1"/>
  <c r="R3755" i="1" s="1"/>
  <c r="M3755" i="1"/>
  <c r="L3755" i="1"/>
  <c r="O3756" i="1"/>
  <c r="N3756" i="1"/>
  <c r="P3756" i="1" s="1"/>
  <c r="Q3756" i="1" s="1"/>
  <c r="R3756" i="1" s="1"/>
  <c r="M3756" i="1"/>
  <c r="L3756" i="1"/>
  <c r="O3757" i="1"/>
  <c r="N3757" i="1"/>
  <c r="P3757" i="1" s="1"/>
  <c r="Q3757" i="1" s="1"/>
  <c r="R3757" i="1" s="1"/>
  <c r="M3757" i="1"/>
  <c r="L3757" i="1"/>
  <c r="O3758" i="1"/>
  <c r="N3758" i="1"/>
  <c r="P3758" i="1" s="1"/>
  <c r="Q3758" i="1" s="1"/>
  <c r="R3758" i="1" s="1"/>
  <c r="M3758" i="1"/>
  <c r="L3758" i="1"/>
  <c r="O3759" i="1"/>
  <c r="N3759" i="1"/>
  <c r="P3759" i="1" s="1"/>
  <c r="Q3759" i="1" s="1"/>
  <c r="R3759" i="1" s="1"/>
  <c r="M3759" i="1"/>
  <c r="L3759" i="1"/>
  <c r="S3760" i="1"/>
  <c r="T3760" i="1" s="1"/>
  <c r="O3761" i="1"/>
  <c r="N3761" i="1"/>
  <c r="P3761" i="1" s="1"/>
  <c r="Q3761" i="1" s="1"/>
  <c r="R3761" i="1" s="1"/>
  <c r="M3761" i="1"/>
  <c r="L3761" i="1"/>
  <c r="O3762" i="1"/>
  <c r="N3762" i="1"/>
  <c r="P3762" i="1" s="1"/>
  <c r="Q3762" i="1" s="1"/>
  <c r="R3762" i="1" s="1"/>
  <c r="M3762" i="1"/>
  <c r="L3762" i="1"/>
  <c r="O3763" i="1"/>
  <c r="N3763" i="1"/>
  <c r="P3763" i="1" s="1"/>
  <c r="Q3763" i="1" s="1"/>
  <c r="R3763" i="1" s="1"/>
  <c r="M3763" i="1"/>
  <c r="L3763" i="1"/>
  <c r="O3764" i="1"/>
  <c r="N3764" i="1"/>
  <c r="P3764" i="1" s="1"/>
  <c r="Q3764" i="1" s="1"/>
  <c r="R3764" i="1" s="1"/>
  <c r="M3764" i="1"/>
  <c r="L3764" i="1"/>
  <c r="O3765" i="1"/>
  <c r="N3765" i="1"/>
  <c r="P3765" i="1" s="1"/>
  <c r="Q3765" i="1" s="1"/>
  <c r="R3765" i="1" s="1"/>
  <c r="M3765" i="1"/>
  <c r="L3765" i="1"/>
  <c r="O3766" i="1"/>
  <c r="N3766" i="1"/>
  <c r="P3766" i="1" s="1"/>
  <c r="Q3766" i="1" s="1"/>
  <c r="R3766" i="1" s="1"/>
  <c r="M3766" i="1"/>
  <c r="L3766" i="1"/>
  <c r="S3767" i="1"/>
  <c r="T3767" i="1" s="1"/>
  <c r="O3768" i="1"/>
  <c r="N3768" i="1"/>
  <c r="P3768" i="1" s="1"/>
  <c r="Q3768" i="1" s="1"/>
  <c r="R3768" i="1" s="1"/>
  <c r="M3768" i="1"/>
  <c r="L3768" i="1"/>
  <c r="O3769" i="1"/>
  <c r="N3769" i="1"/>
  <c r="P3769" i="1" s="1"/>
  <c r="Q3769" i="1" s="1"/>
  <c r="R3769" i="1" s="1"/>
  <c r="M3769" i="1"/>
  <c r="L3769" i="1"/>
  <c r="O3770" i="1"/>
  <c r="N3770" i="1"/>
  <c r="P3770" i="1" s="1"/>
  <c r="Q3770" i="1" s="1"/>
  <c r="R3770" i="1" s="1"/>
  <c r="M3770" i="1"/>
  <c r="L3770" i="1"/>
  <c r="O3771" i="1"/>
  <c r="N3771" i="1"/>
  <c r="P3771" i="1" s="1"/>
  <c r="Q3771" i="1" s="1"/>
  <c r="R3771" i="1" s="1"/>
  <c r="M3771" i="1"/>
  <c r="L3771" i="1"/>
  <c r="O3772" i="1"/>
  <c r="N3772" i="1"/>
  <c r="P3772" i="1" s="1"/>
  <c r="Q3772" i="1" s="1"/>
  <c r="R3772" i="1" s="1"/>
  <c r="M3772" i="1"/>
  <c r="L3772" i="1"/>
  <c r="O3773" i="1"/>
  <c r="N3773" i="1"/>
  <c r="P3773" i="1" s="1"/>
  <c r="Q3773" i="1" s="1"/>
  <c r="R3773" i="1" s="1"/>
  <c r="M3773" i="1"/>
  <c r="L3773" i="1"/>
  <c r="S3774" i="1"/>
  <c r="T3774" i="1" s="1"/>
  <c r="O3775" i="1"/>
  <c r="N3775" i="1"/>
  <c r="P3775" i="1" s="1"/>
  <c r="Q3775" i="1" s="1"/>
  <c r="R3775" i="1" s="1"/>
  <c r="M3775" i="1"/>
  <c r="L3775" i="1"/>
  <c r="O3776" i="1"/>
  <c r="N3776" i="1"/>
  <c r="P3776" i="1" s="1"/>
  <c r="Q3776" i="1" s="1"/>
  <c r="R3776" i="1" s="1"/>
  <c r="M3776" i="1"/>
  <c r="L3776" i="1"/>
  <c r="O3777" i="1"/>
  <c r="N3777" i="1"/>
  <c r="P3777" i="1" s="1"/>
  <c r="Q3777" i="1" s="1"/>
  <c r="R3777" i="1" s="1"/>
  <c r="M3777" i="1"/>
  <c r="L3777" i="1"/>
  <c r="O3778" i="1"/>
  <c r="N3778" i="1"/>
  <c r="P3778" i="1" s="1"/>
  <c r="Q3778" i="1" s="1"/>
  <c r="R3778" i="1" s="1"/>
  <c r="M3778" i="1"/>
  <c r="L3778" i="1"/>
  <c r="O3779" i="1"/>
  <c r="N3779" i="1"/>
  <c r="P3779" i="1" s="1"/>
  <c r="Q3779" i="1" s="1"/>
  <c r="R3779" i="1" s="1"/>
  <c r="M3779" i="1"/>
  <c r="L3779" i="1"/>
  <c r="O3780" i="1"/>
  <c r="N3780" i="1"/>
  <c r="P3780" i="1" s="1"/>
  <c r="Q3780" i="1" s="1"/>
  <c r="R3780" i="1" s="1"/>
  <c r="M3780" i="1"/>
  <c r="L3780" i="1"/>
  <c r="S3781" i="1"/>
  <c r="T3781" i="1" s="1"/>
  <c r="O3782" i="1"/>
  <c r="N3782" i="1"/>
  <c r="P3782" i="1" s="1"/>
  <c r="Q3782" i="1" s="1"/>
  <c r="R3782" i="1" s="1"/>
  <c r="M3782" i="1"/>
  <c r="L3782" i="1"/>
  <c r="S3783" i="1"/>
  <c r="T3783" i="1" s="1"/>
  <c r="S3784" i="1"/>
  <c r="T3784" i="1" s="1"/>
  <c r="O3785" i="1"/>
  <c r="N3785" i="1"/>
  <c r="P3785" i="1" s="1"/>
  <c r="Q3785" i="1" s="1"/>
  <c r="R3785" i="1" s="1"/>
  <c r="M3785" i="1"/>
  <c r="L3785" i="1"/>
  <c r="O3786" i="1"/>
  <c r="N3786" i="1"/>
  <c r="P3786" i="1" s="1"/>
  <c r="Q3786" i="1" s="1"/>
  <c r="R3786" i="1" s="1"/>
  <c r="M3786" i="1"/>
  <c r="L3786" i="1"/>
  <c r="O3787" i="1"/>
  <c r="N3787" i="1"/>
  <c r="P3787" i="1" s="1"/>
  <c r="Q3787" i="1" s="1"/>
  <c r="R3787" i="1" s="1"/>
  <c r="M3787" i="1"/>
  <c r="L3787" i="1"/>
  <c r="O3788" i="1"/>
  <c r="N3788" i="1"/>
  <c r="P3788" i="1" s="1"/>
  <c r="Q3788" i="1" s="1"/>
  <c r="R3788" i="1" s="1"/>
  <c r="M3788" i="1"/>
  <c r="L3788" i="1"/>
  <c r="O3789" i="1"/>
  <c r="N3789" i="1"/>
  <c r="P3789" i="1" s="1"/>
  <c r="Q3789" i="1" s="1"/>
  <c r="R3789" i="1" s="1"/>
  <c r="M3789" i="1"/>
  <c r="L3789" i="1"/>
  <c r="O3790" i="1"/>
  <c r="N3790" i="1"/>
  <c r="P3790" i="1" s="1"/>
  <c r="Q3790" i="1" s="1"/>
  <c r="R3790" i="1" s="1"/>
  <c r="M3790" i="1"/>
  <c r="L3790" i="1"/>
  <c r="O3791" i="1"/>
  <c r="N3791" i="1"/>
  <c r="P3791" i="1" s="1"/>
  <c r="Q3791" i="1" s="1"/>
  <c r="R3791" i="1" s="1"/>
  <c r="M3791" i="1"/>
  <c r="L3791" i="1"/>
  <c r="O3792" i="1"/>
  <c r="N3792" i="1"/>
  <c r="P3792" i="1" s="1"/>
  <c r="Q3792" i="1" s="1"/>
  <c r="R3792" i="1" s="1"/>
  <c r="M3792" i="1"/>
  <c r="L3792" i="1"/>
  <c r="O3793" i="1"/>
  <c r="N3793" i="1"/>
  <c r="P3793" i="1" s="1"/>
  <c r="Q3793" i="1" s="1"/>
  <c r="R3793" i="1" s="1"/>
  <c r="M3793" i="1"/>
  <c r="L3793" i="1"/>
  <c r="O3794" i="1"/>
  <c r="N3794" i="1"/>
  <c r="P3794" i="1" s="1"/>
  <c r="Q3794" i="1" s="1"/>
  <c r="R3794" i="1" s="1"/>
  <c r="M3794" i="1"/>
  <c r="L3794" i="1"/>
  <c r="O3795" i="1"/>
  <c r="N3795" i="1"/>
  <c r="P3795" i="1" s="1"/>
  <c r="Q3795" i="1" s="1"/>
  <c r="R3795" i="1" s="1"/>
  <c r="M3795" i="1"/>
  <c r="L3795" i="1"/>
  <c r="O3796" i="1"/>
  <c r="N3796" i="1"/>
  <c r="P3796" i="1" s="1"/>
  <c r="Q3796" i="1" s="1"/>
  <c r="R3796" i="1" s="1"/>
  <c r="M3796" i="1"/>
  <c r="L3796" i="1"/>
  <c r="O3797" i="1"/>
  <c r="N3797" i="1"/>
  <c r="P3797" i="1" s="1"/>
  <c r="Q3797" i="1" s="1"/>
  <c r="R3797" i="1" s="1"/>
  <c r="M3797" i="1"/>
  <c r="L3797" i="1"/>
  <c r="O3798" i="1"/>
  <c r="N3798" i="1"/>
  <c r="P3798" i="1" s="1"/>
  <c r="Q3798" i="1" s="1"/>
  <c r="R3798" i="1" s="1"/>
  <c r="M3798" i="1"/>
  <c r="L3798" i="1"/>
  <c r="O3799" i="1"/>
  <c r="N3799" i="1"/>
  <c r="P3799" i="1" s="1"/>
  <c r="Q3799" i="1" s="1"/>
  <c r="R3799" i="1" s="1"/>
  <c r="M3799" i="1"/>
  <c r="L3799" i="1"/>
  <c r="O3800" i="1"/>
  <c r="N3800" i="1"/>
  <c r="P3800" i="1" s="1"/>
  <c r="Q3800" i="1" s="1"/>
  <c r="R3800" i="1" s="1"/>
  <c r="M3800" i="1"/>
  <c r="L3800" i="1"/>
  <c r="O3801" i="1"/>
  <c r="N3801" i="1"/>
  <c r="P3801" i="1" s="1"/>
  <c r="Q3801" i="1" s="1"/>
  <c r="R3801" i="1" s="1"/>
  <c r="M3801" i="1"/>
  <c r="L3801" i="1"/>
  <c r="O3802" i="1"/>
  <c r="N3802" i="1"/>
  <c r="P3802" i="1" s="1"/>
  <c r="Q3802" i="1" s="1"/>
  <c r="R3802" i="1" s="1"/>
  <c r="M3802" i="1"/>
  <c r="L3802" i="1"/>
  <c r="O3803" i="1"/>
  <c r="N3803" i="1"/>
  <c r="P3803" i="1" s="1"/>
  <c r="Q3803" i="1" s="1"/>
  <c r="R3803" i="1" s="1"/>
  <c r="M3803" i="1"/>
  <c r="L3803" i="1"/>
  <c r="O3804" i="1"/>
  <c r="N3804" i="1"/>
  <c r="P3804" i="1" s="1"/>
  <c r="Q3804" i="1" s="1"/>
  <c r="R3804" i="1" s="1"/>
  <c r="M3804" i="1"/>
  <c r="L3804" i="1"/>
  <c r="O3805" i="1"/>
  <c r="N3805" i="1"/>
  <c r="P3805" i="1" s="1"/>
  <c r="Q3805" i="1" s="1"/>
  <c r="R3805" i="1" s="1"/>
  <c r="M3805" i="1"/>
  <c r="L3805" i="1"/>
  <c r="O3806" i="1"/>
  <c r="N3806" i="1"/>
  <c r="P3806" i="1" s="1"/>
  <c r="Q3806" i="1" s="1"/>
  <c r="R3806" i="1" s="1"/>
  <c r="M3806" i="1"/>
  <c r="L3806" i="1"/>
  <c r="O3807" i="1"/>
  <c r="N3807" i="1"/>
  <c r="P3807" i="1" s="1"/>
  <c r="Q3807" i="1" s="1"/>
  <c r="R3807" i="1" s="1"/>
  <c r="M3807" i="1"/>
  <c r="L3807" i="1"/>
  <c r="O3808" i="1"/>
  <c r="N3808" i="1"/>
  <c r="P3808" i="1" s="1"/>
  <c r="Q3808" i="1" s="1"/>
  <c r="R3808" i="1" s="1"/>
  <c r="M3808" i="1"/>
  <c r="L3808" i="1"/>
  <c r="O3809" i="1"/>
  <c r="N3809" i="1"/>
  <c r="P3809" i="1" s="1"/>
  <c r="Q3809" i="1" s="1"/>
  <c r="R3809" i="1" s="1"/>
  <c r="M3809" i="1"/>
  <c r="L3809" i="1"/>
  <c r="O3810" i="1"/>
  <c r="N3810" i="1"/>
  <c r="P3810" i="1" s="1"/>
  <c r="Q3810" i="1" s="1"/>
  <c r="R3810" i="1" s="1"/>
  <c r="M3810" i="1"/>
  <c r="L3810" i="1"/>
  <c r="O3811" i="1"/>
  <c r="N3811" i="1"/>
  <c r="P3811" i="1" s="1"/>
  <c r="Q3811" i="1" s="1"/>
  <c r="R3811" i="1" s="1"/>
  <c r="M3811" i="1"/>
  <c r="L3811" i="1"/>
  <c r="O3812" i="1"/>
  <c r="N3812" i="1"/>
  <c r="P3812" i="1" s="1"/>
  <c r="Q3812" i="1" s="1"/>
  <c r="R3812" i="1" s="1"/>
  <c r="M3812" i="1"/>
  <c r="L3812" i="1"/>
  <c r="S3813" i="1"/>
  <c r="T3813" i="1" s="1"/>
  <c r="S3814" i="1"/>
  <c r="T3814" i="1" s="1"/>
  <c r="O3815" i="1"/>
  <c r="N3815" i="1"/>
  <c r="P3815" i="1" s="1"/>
  <c r="Q3815" i="1" s="1"/>
  <c r="R3815" i="1" s="1"/>
  <c r="M3815" i="1"/>
  <c r="L3815" i="1"/>
  <c r="O3816" i="1"/>
  <c r="N3816" i="1"/>
  <c r="P3816" i="1" s="1"/>
  <c r="Q3816" i="1" s="1"/>
  <c r="R3816" i="1" s="1"/>
  <c r="M3816" i="1"/>
  <c r="L3816" i="1"/>
  <c r="O3817" i="1"/>
  <c r="N3817" i="1"/>
  <c r="P3817" i="1" s="1"/>
  <c r="Q3817" i="1" s="1"/>
  <c r="R3817" i="1" s="1"/>
  <c r="M3817" i="1"/>
  <c r="L3817" i="1"/>
  <c r="O3818" i="1"/>
  <c r="N3818" i="1"/>
  <c r="P3818" i="1" s="1"/>
  <c r="Q3818" i="1" s="1"/>
  <c r="R3818" i="1" s="1"/>
  <c r="M3818" i="1"/>
  <c r="L3818" i="1"/>
  <c r="O3819" i="1"/>
  <c r="N3819" i="1"/>
  <c r="P3819" i="1" s="1"/>
  <c r="Q3819" i="1" s="1"/>
  <c r="R3819" i="1" s="1"/>
  <c r="M3819" i="1"/>
  <c r="L3819" i="1"/>
  <c r="O3820" i="1"/>
  <c r="N3820" i="1"/>
  <c r="P3820" i="1" s="1"/>
  <c r="Q3820" i="1" s="1"/>
  <c r="R3820" i="1" s="1"/>
  <c r="M3820" i="1"/>
  <c r="L3820" i="1"/>
  <c r="O3821" i="1"/>
  <c r="N3821" i="1"/>
  <c r="P3821" i="1" s="1"/>
  <c r="Q3821" i="1" s="1"/>
  <c r="R3821" i="1" s="1"/>
  <c r="M3821" i="1"/>
  <c r="L3821" i="1"/>
  <c r="O3822" i="1"/>
  <c r="N3822" i="1"/>
  <c r="P3822" i="1" s="1"/>
  <c r="Q3822" i="1" s="1"/>
  <c r="R3822" i="1" s="1"/>
  <c r="M3822" i="1"/>
  <c r="L3822" i="1"/>
  <c r="O3823" i="1"/>
  <c r="N3823" i="1"/>
  <c r="P3823" i="1" s="1"/>
  <c r="Q3823" i="1" s="1"/>
  <c r="R3823" i="1" s="1"/>
  <c r="M3823" i="1"/>
  <c r="L3823" i="1"/>
  <c r="O3824" i="1"/>
  <c r="N3824" i="1"/>
  <c r="P3824" i="1" s="1"/>
  <c r="Q3824" i="1" s="1"/>
  <c r="R3824" i="1" s="1"/>
  <c r="M3824" i="1"/>
  <c r="L3824" i="1"/>
  <c r="O3825" i="1"/>
  <c r="N3825" i="1"/>
  <c r="P3825" i="1" s="1"/>
  <c r="Q3825" i="1" s="1"/>
  <c r="R3825" i="1" s="1"/>
  <c r="M3825" i="1"/>
  <c r="L3825" i="1"/>
  <c r="O3826" i="1"/>
  <c r="N3826" i="1"/>
  <c r="P3826" i="1" s="1"/>
  <c r="Q3826" i="1" s="1"/>
  <c r="R3826" i="1" s="1"/>
  <c r="M3826" i="1"/>
  <c r="L3826" i="1"/>
  <c r="O3827" i="1"/>
  <c r="N3827" i="1"/>
  <c r="P3827" i="1" s="1"/>
  <c r="Q3827" i="1" s="1"/>
  <c r="R3827" i="1" s="1"/>
  <c r="M3827" i="1"/>
  <c r="L3827" i="1"/>
  <c r="O3828" i="1"/>
  <c r="N3828" i="1"/>
  <c r="P3828" i="1" s="1"/>
  <c r="Q3828" i="1" s="1"/>
  <c r="R3828" i="1" s="1"/>
  <c r="M3828" i="1"/>
  <c r="L3828" i="1"/>
  <c r="O3829" i="1"/>
  <c r="N3829" i="1"/>
  <c r="P3829" i="1" s="1"/>
  <c r="Q3829" i="1" s="1"/>
  <c r="R3829" i="1" s="1"/>
  <c r="M3829" i="1"/>
  <c r="L3829" i="1"/>
  <c r="O3830" i="1"/>
  <c r="N3830" i="1"/>
  <c r="P3830" i="1" s="1"/>
  <c r="Q3830" i="1" s="1"/>
  <c r="R3830" i="1" s="1"/>
  <c r="M3830" i="1"/>
  <c r="L3830" i="1"/>
  <c r="O3831" i="1"/>
  <c r="N3831" i="1"/>
  <c r="P3831" i="1" s="1"/>
  <c r="Q3831" i="1" s="1"/>
  <c r="R3831" i="1" s="1"/>
  <c r="M3831" i="1"/>
  <c r="L3831" i="1"/>
  <c r="O3832" i="1"/>
  <c r="N3832" i="1"/>
  <c r="P3832" i="1" s="1"/>
  <c r="Q3832" i="1" s="1"/>
  <c r="R3832" i="1" s="1"/>
  <c r="M3832" i="1"/>
  <c r="L3832" i="1"/>
  <c r="O3833" i="1"/>
  <c r="N3833" i="1"/>
  <c r="P3833" i="1" s="1"/>
  <c r="Q3833" i="1" s="1"/>
  <c r="R3833" i="1" s="1"/>
  <c r="M3833" i="1"/>
  <c r="L3833" i="1"/>
  <c r="O3834" i="1"/>
  <c r="N3834" i="1"/>
  <c r="P3834" i="1" s="1"/>
  <c r="Q3834" i="1" s="1"/>
  <c r="R3834" i="1" s="1"/>
  <c r="M3834" i="1"/>
  <c r="L3834" i="1"/>
  <c r="O3835" i="1"/>
  <c r="N3835" i="1"/>
  <c r="P3835" i="1" s="1"/>
  <c r="Q3835" i="1" s="1"/>
  <c r="R3835" i="1" s="1"/>
  <c r="M3835" i="1"/>
  <c r="L3835" i="1"/>
  <c r="O3836" i="1"/>
  <c r="N3836" i="1"/>
  <c r="P3836" i="1" s="1"/>
  <c r="Q3836" i="1" s="1"/>
  <c r="R3836" i="1" s="1"/>
  <c r="M3836" i="1"/>
  <c r="L3836" i="1"/>
  <c r="O3837" i="1"/>
  <c r="N3837" i="1"/>
  <c r="P3837" i="1" s="1"/>
  <c r="Q3837" i="1" s="1"/>
  <c r="R3837" i="1" s="1"/>
  <c r="M3837" i="1"/>
  <c r="L3837" i="1"/>
  <c r="O3838" i="1"/>
  <c r="N3838" i="1"/>
  <c r="P3838" i="1" s="1"/>
  <c r="Q3838" i="1" s="1"/>
  <c r="R3838" i="1" s="1"/>
  <c r="M3838" i="1"/>
  <c r="L3838" i="1"/>
  <c r="O3839" i="1"/>
  <c r="N3839" i="1"/>
  <c r="P3839" i="1" s="1"/>
  <c r="Q3839" i="1" s="1"/>
  <c r="R3839" i="1" s="1"/>
  <c r="M3839" i="1"/>
  <c r="L3839" i="1"/>
  <c r="O3840" i="1"/>
  <c r="N3840" i="1"/>
  <c r="P3840" i="1" s="1"/>
  <c r="Q3840" i="1" s="1"/>
  <c r="R3840" i="1" s="1"/>
  <c r="M3840" i="1"/>
  <c r="L3840" i="1"/>
  <c r="O3841" i="1"/>
  <c r="N3841" i="1"/>
  <c r="P3841" i="1" s="1"/>
  <c r="Q3841" i="1" s="1"/>
  <c r="R3841" i="1" s="1"/>
  <c r="M3841" i="1"/>
  <c r="L3841" i="1"/>
  <c r="O3842" i="1"/>
  <c r="N3842" i="1"/>
  <c r="P3842" i="1" s="1"/>
  <c r="Q3842" i="1" s="1"/>
  <c r="R3842" i="1" s="1"/>
  <c r="M3842" i="1"/>
  <c r="L3842" i="1"/>
  <c r="S3843" i="1"/>
  <c r="T3843" i="1" s="1"/>
  <c r="S3844" i="1"/>
  <c r="T3844" i="1" s="1"/>
  <c r="O3845" i="1"/>
  <c r="N3845" i="1"/>
  <c r="P3845" i="1" s="1"/>
  <c r="Q3845" i="1" s="1"/>
  <c r="R3845" i="1" s="1"/>
  <c r="M3845" i="1"/>
  <c r="L3845" i="1"/>
  <c r="O3846" i="1"/>
  <c r="N3846" i="1"/>
  <c r="P3846" i="1" s="1"/>
  <c r="Q3846" i="1" s="1"/>
  <c r="R3846" i="1" s="1"/>
  <c r="M3846" i="1"/>
  <c r="L3846" i="1"/>
  <c r="O3847" i="1"/>
  <c r="N3847" i="1"/>
  <c r="P3847" i="1" s="1"/>
  <c r="Q3847" i="1" s="1"/>
  <c r="R3847" i="1" s="1"/>
  <c r="M3847" i="1"/>
  <c r="L3847" i="1"/>
  <c r="O3848" i="1"/>
  <c r="N3848" i="1"/>
  <c r="P3848" i="1" s="1"/>
  <c r="Q3848" i="1" s="1"/>
  <c r="R3848" i="1" s="1"/>
  <c r="M3848" i="1"/>
  <c r="L3848" i="1"/>
  <c r="O3849" i="1"/>
  <c r="N3849" i="1"/>
  <c r="P3849" i="1" s="1"/>
  <c r="Q3849" i="1" s="1"/>
  <c r="R3849" i="1" s="1"/>
  <c r="M3849" i="1"/>
  <c r="L3849" i="1"/>
  <c r="S3850" i="1"/>
  <c r="T3850" i="1" s="1"/>
  <c r="O3851" i="1"/>
  <c r="N3851" i="1"/>
  <c r="P3851" i="1" s="1"/>
  <c r="Q3851" i="1" s="1"/>
  <c r="R3851" i="1" s="1"/>
  <c r="M3851" i="1"/>
  <c r="L3851" i="1"/>
  <c r="O3852" i="1"/>
  <c r="N3852" i="1"/>
  <c r="P3852" i="1" s="1"/>
  <c r="Q3852" i="1" s="1"/>
  <c r="R3852" i="1" s="1"/>
  <c r="M3852" i="1"/>
  <c r="L3852" i="1"/>
  <c r="O3853" i="1"/>
  <c r="N3853" i="1"/>
  <c r="P3853" i="1" s="1"/>
  <c r="Q3853" i="1" s="1"/>
  <c r="R3853" i="1" s="1"/>
  <c r="M3853" i="1"/>
  <c r="L3853" i="1"/>
  <c r="O3854" i="1"/>
  <c r="N3854" i="1"/>
  <c r="P3854" i="1" s="1"/>
  <c r="Q3854" i="1" s="1"/>
  <c r="R3854" i="1" s="1"/>
  <c r="M3854" i="1"/>
  <c r="L3854" i="1"/>
  <c r="O3855" i="1"/>
  <c r="N3855" i="1"/>
  <c r="P3855" i="1" s="1"/>
  <c r="Q3855" i="1" s="1"/>
  <c r="R3855" i="1" s="1"/>
  <c r="M3855" i="1"/>
  <c r="L3855" i="1"/>
  <c r="O3856" i="1"/>
  <c r="N3856" i="1"/>
  <c r="P3856" i="1" s="1"/>
  <c r="Q3856" i="1" s="1"/>
  <c r="R3856" i="1" s="1"/>
  <c r="M3856" i="1"/>
  <c r="L3856" i="1"/>
  <c r="S3857" i="1"/>
  <c r="T3857" i="1" s="1"/>
  <c r="O3858" i="1"/>
  <c r="N3858" i="1"/>
  <c r="P3858" i="1" s="1"/>
  <c r="Q3858" i="1" s="1"/>
  <c r="R3858" i="1" s="1"/>
  <c r="M3858" i="1"/>
  <c r="L3858" i="1"/>
  <c r="O3859" i="1"/>
  <c r="N3859" i="1"/>
  <c r="P3859" i="1" s="1"/>
  <c r="Q3859" i="1" s="1"/>
  <c r="R3859" i="1" s="1"/>
  <c r="M3859" i="1"/>
  <c r="L3859" i="1"/>
  <c r="O3860" i="1"/>
  <c r="N3860" i="1"/>
  <c r="P3860" i="1" s="1"/>
  <c r="Q3860" i="1" s="1"/>
  <c r="R3860" i="1" s="1"/>
  <c r="M3860" i="1"/>
  <c r="L3860" i="1"/>
  <c r="O3861" i="1"/>
  <c r="N3861" i="1"/>
  <c r="P3861" i="1" s="1"/>
  <c r="Q3861" i="1" s="1"/>
  <c r="R3861" i="1" s="1"/>
  <c r="M3861" i="1"/>
  <c r="L3861" i="1"/>
  <c r="O3862" i="1"/>
  <c r="N3862" i="1"/>
  <c r="P3862" i="1" s="1"/>
  <c r="Q3862" i="1" s="1"/>
  <c r="R3862" i="1" s="1"/>
  <c r="M3862" i="1"/>
  <c r="L3862" i="1"/>
  <c r="O3863" i="1"/>
  <c r="N3863" i="1"/>
  <c r="P3863" i="1" s="1"/>
  <c r="Q3863" i="1" s="1"/>
  <c r="R3863" i="1" s="1"/>
  <c r="M3863" i="1"/>
  <c r="L3863" i="1"/>
  <c r="S3864" i="1"/>
  <c r="T3864" i="1" s="1"/>
  <c r="O3865" i="1"/>
  <c r="N3865" i="1"/>
  <c r="P3865" i="1" s="1"/>
  <c r="Q3865" i="1" s="1"/>
  <c r="R3865" i="1" s="1"/>
  <c r="M3865" i="1"/>
  <c r="L3865" i="1"/>
  <c r="O3866" i="1"/>
  <c r="N3866" i="1"/>
  <c r="P3866" i="1" s="1"/>
  <c r="Q3866" i="1" s="1"/>
  <c r="R3866" i="1" s="1"/>
  <c r="M3866" i="1"/>
  <c r="L3866" i="1"/>
  <c r="O3867" i="1"/>
  <c r="N3867" i="1"/>
  <c r="P3867" i="1" s="1"/>
  <c r="Q3867" i="1" s="1"/>
  <c r="R3867" i="1" s="1"/>
  <c r="M3867" i="1"/>
  <c r="L3867" i="1"/>
  <c r="O3868" i="1"/>
  <c r="N3868" i="1"/>
  <c r="P3868" i="1" s="1"/>
  <c r="Q3868" i="1" s="1"/>
  <c r="R3868" i="1" s="1"/>
  <c r="M3868" i="1"/>
  <c r="L3868" i="1"/>
  <c r="O3869" i="1"/>
  <c r="N3869" i="1"/>
  <c r="P3869" i="1" s="1"/>
  <c r="Q3869" i="1" s="1"/>
  <c r="R3869" i="1" s="1"/>
  <c r="M3869" i="1"/>
  <c r="L3869" i="1"/>
  <c r="O3870" i="1"/>
  <c r="N3870" i="1"/>
  <c r="P3870" i="1" s="1"/>
  <c r="Q3870" i="1" s="1"/>
  <c r="R3870" i="1" s="1"/>
  <c r="M3870" i="1"/>
  <c r="L3870" i="1"/>
  <c r="S3871" i="1"/>
  <c r="T3871" i="1" s="1"/>
  <c r="O3872" i="1"/>
  <c r="N3872" i="1"/>
  <c r="P3872" i="1" s="1"/>
  <c r="Q3872" i="1" s="1"/>
  <c r="R3872" i="1" s="1"/>
  <c r="M3872" i="1"/>
  <c r="L3872" i="1"/>
  <c r="S3873" i="1"/>
  <c r="T3873" i="1" s="1"/>
  <c r="O3874" i="1"/>
  <c r="N3874" i="1"/>
  <c r="P3874" i="1" s="1"/>
  <c r="Q3874" i="1" s="1"/>
  <c r="R3874" i="1" s="1"/>
  <c r="M3874" i="1"/>
  <c r="L3874" i="1"/>
  <c r="O3875" i="1"/>
  <c r="N3875" i="1"/>
  <c r="P3875" i="1" s="1"/>
  <c r="Q3875" i="1" s="1"/>
  <c r="R3875" i="1" s="1"/>
  <c r="M3875" i="1"/>
  <c r="L3875" i="1"/>
  <c r="O3876" i="1"/>
  <c r="N3876" i="1"/>
  <c r="P3876" i="1" s="1"/>
  <c r="Q3876" i="1" s="1"/>
  <c r="R3876" i="1" s="1"/>
  <c r="M3876" i="1"/>
  <c r="L3876" i="1"/>
  <c r="O3877" i="1"/>
  <c r="N3877" i="1"/>
  <c r="P3877" i="1" s="1"/>
  <c r="Q3877" i="1" s="1"/>
  <c r="R3877" i="1" s="1"/>
  <c r="M3877" i="1"/>
  <c r="L3877" i="1"/>
  <c r="O3878" i="1"/>
  <c r="N3878" i="1"/>
  <c r="P3878" i="1" s="1"/>
  <c r="Q3878" i="1" s="1"/>
  <c r="R3878" i="1" s="1"/>
  <c r="M3878" i="1"/>
  <c r="L3878" i="1"/>
  <c r="O3879" i="1"/>
  <c r="N3879" i="1"/>
  <c r="P3879" i="1" s="1"/>
  <c r="Q3879" i="1" s="1"/>
  <c r="R3879" i="1" s="1"/>
  <c r="M3879" i="1"/>
  <c r="L3879" i="1"/>
  <c r="S3880" i="1"/>
  <c r="T3880" i="1" s="1"/>
  <c r="O3881" i="1"/>
  <c r="N3881" i="1"/>
  <c r="P3881" i="1" s="1"/>
  <c r="Q3881" i="1" s="1"/>
  <c r="R3881" i="1" s="1"/>
  <c r="M3881" i="1"/>
  <c r="L3881" i="1"/>
  <c r="O3882" i="1"/>
  <c r="N3882" i="1"/>
  <c r="P3882" i="1" s="1"/>
  <c r="Q3882" i="1" s="1"/>
  <c r="R3882" i="1" s="1"/>
  <c r="M3882" i="1"/>
  <c r="L3882" i="1"/>
  <c r="O3883" i="1"/>
  <c r="N3883" i="1"/>
  <c r="P3883" i="1" s="1"/>
  <c r="Q3883" i="1" s="1"/>
  <c r="R3883" i="1" s="1"/>
  <c r="M3883" i="1"/>
  <c r="L3883" i="1"/>
  <c r="O3884" i="1"/>
  <c r="N3884" i="1"/>
  <c r="P3884" i="1" s="1"/>
  <c r="Q3884" i="1" s="1"/>
  <c r="R3884" i="1" s="1"/>
  <c r="M3884" i="1"/>
  <c r="L3884" i="1"/>
  <c r="O3885" i="1"/>
  <c r="N3885" i="1"/>
  <c r="P3885" i="1" s="1"/>
  <c r="Q3885" i="1" s="1"/>
  <c r="R3885" i="1" s="1"/>
  <c r="M3885" i="1"/>
  <c r="L3885" i="1"/>
  <c r="O3886" i="1"/>
  <c r="N3886" i="1"/>
  <c r="P3886" i="1" s="1"/>
  <c r="Q3886" i="1" s="1"/>
  <c r="R3886" i="1" s="1"/>
  <c r="M3886" i="1"/>
  <c r="L3886" i="1"/>
  <c r="S3887" i="1"/>
  <c r="T3887" i="1" s="1"/>
  <c r="O3888" i="1"/>
  <c r="N3888" i="1"/>
  <c r="P3888" i="1" s="1"/>
  <c r="Q3888" i="1" s="1"/>
  <c r="R3888" i="1" s="1"/>
  <c r="M3888" i="1"/>
  <c r="L3888" i="1"/>
  <c r="O3889" i="1"/>
  <c r="N3889" i="1"/>
  <c r="P3889" i="1" s="1"/>
  <c r="Q3889" i="1" s="1"/>
  <c r="R3889" i="1" s="1"/>
  <c r="M3889" i="1"/>
  <c r="L3889" i="1"/>
  <c r="O3890" i="1"/>
  <c r="N3890" i="1"/>
  <c r="P3890" i="1" s="1"/>
  <c r="Q3890" i="1" s="1"/>
  <c r="R3890" i="1" s="1"/>
  <c r="M3890" i="1"/>
  <c r="L3890" i="1"/>
  <c r="O3891" i="1"/>
  <c r="N3891" i="1"/>
  <c r="P3891" i="1" s="1"/>
  <c r="Q3891" i="1" s="1"/>
  <c r="R3891" i="1" s="1"/>
  <c r="M3891" i="1"/>
  <c r="L3891" i="1"/>
  <c r="O3892" i="1"/>
  <c r="N3892" i="1"/>
  <c r="P3892" i="1" s="1"/>
  <c r="Q3892" i="1" s="1"/>
  <c r="R3892" i="1" s="1"/>
  <c r="M3892" i="1"/>
  <c r="L3892" i="1"/>
  <c r="O3893" i="1"/>
  <c r="N3893" i="1"/>
  <c r="P3893" i="1" s="1"/>
  <c r="Q3893" i="1" s="1"/>
  <c r="R3893" i="1" s="1"/>
  <c r="M3893" i="1"/>
  <c r="L3893" i="1"/>
  <c r="S3894" i="1"/>
  <c r="T3894" i="1" s="1"/>
  <c r="O3895" i="1"/>
  <c r="N3895" i="1"/>
  <c r="P3895" i="1" s="1"/>
  <c r="Q3895" i="1" s="1"/>
  <c r="R3895" i="1" s="1"/>
  <c r="M3895" i="1"/>
  <c r="L3895" i="1"/>
  <c r="O3896" i="1"/>
  <c r="N3896" i="1"/>
  <c r="P3896" i="1" s="1"/>
  <c r="Q3896" i="1" s="1"/>
  <c r="R3896" i="1" s="1"/>
  <c r="M3896" i="1"/>
  <c r="L3896" i="1"/>
  <c r="O3897" i="1"/>
  <c r="N3897" i="1"/>
  <c r="P3897" i="1" s="1"/>
  <c r="Q3897" i="1" s="1"/>
  <c r="R3897" i="1" s="1"/>
  <c r="M3897" i="1"/>
  <c r="L3897" i="1"/>
  <c r="O3898" i="1"/>
  <c r="N3898" i="1"/>
  <c r="P3898" i="1" s="1"/>
  <c r="Q3898" i="1" s="1"/>
  <c r="R3898" i="1" s="1"/>
  <c r="M3898" i="1"/>
  <c r="L3898" i="1"/>
  <c r="O3899" i="1"/>
  <c r="N3899" i="1"/>
  <c r="P3899" i="1" s="1"/>
  <c r="Q3899" i="1" s="1"/>
  <c r="R3899" i="1" s="1"/>
  <c r="M3899" i="1"/>
  <c r="L3899" i="1"/>
  <c r="O3900" i="1"/>
  <c r="N3900" i="1"/>
  <c r="P3900" i="1" s="1"/>
  <c r="Q3900" i="1" s="1"/>
  <c r="R3900" i="1" s="1"/>
  <c r="M3900" i="1"/>
  <c r="L3900" i="1"/>
  <c r="S3901" i="1"/>
  <c r="T3901" i="1" s="1"/>
  <c r="O3902" i="1"/>
  <c r="N3902" i="1"/>
  <c r="P3902" i="1" s="1"/>
  <c r="Q3902" i="1" s="1"/>
  <c r="R3902" i="1" s="1"/>
  <c r="M3902" i="1"/>
  <c r="L3902" i="1"/>
  <c r="O3903" i="1"/>
  <c r="N3903" i="1"/>
  <c r="P3903" i="1" s="1"/>
  <c r="Q3903" i="1" s="1"/>
  <c r="R3903" i="1" s="1"/>
  <c r="M3903" i="1"/>
  <c r="L3903" i="1"/>
  <c r="S3904" i="1"/>
  <c r="T3904" i="1" s="1"/>
  <c r="S3905" i="1"/>
  <c r="T3905" i="1" s="1"/>
  <c r="O3906" i="1"/>
  <c r="N3906" i="1"/>
  <c r="P3906" i="1" s="1"/>
  <c r="Q3906" i="1" s="1"/>
  <c r="R3906" i="1" s="1"/>
  <c r="M3906" i="1"/>
  <c r="L3906" i="1"/>
  <c r="O3907" i="1"/>
  <c r="N3907" i="1"/>
  <c r="P3907" i="1" s="1"/>
  <c r="Q3907" i="1" s="1"/>
  <c r="R3907" i="1" s="1"/>
  <c r="M3907" i="1"/>
  <c r="L3907" i="1"/>
  <c r="O3908" i="1"/>
  <c r="N3908" i="1"/>
  <c r="P3908" i="1" s="1"/>
  <c r="Q3908" i="1" s="1"/>
  <c r="R3908" i="1" s="1"/>
  <c r="M3908" i="1"/>
  <c r="L3908" i="1"/>
  <c r="O3909" i="1"/>
  <c r="N3909" i="1"/>
  <c r="P3909" i="1" s="1"/>
  <c r="Q3909" i="1" s="1"/>
  <c r="R3909" i="1" s="1"/>
  <c r="M3909" i="1"/>
  <c r="L3909" i="1"/>
  <c r="O3910" i="1"/>
  <c r="N3910" i="1"/>
  <c r="P3910" i="1" s="1"/>
  <c r="Q3910" i="1" s="1"/>
  <c r="R3910" i="1" s="1"/>
  <c r="M3910" i="1"/>
  <c r="L3910" i="1"/>
  <c r="O3911" i="1"/>
  <c r="N3911" i="1"/>
  <c r="P3911" i="1" s="1"/>
  <c r="Q3911" i="1" s="1"/>
  <c r="R3911" i="1" s="1"/>
  <c r="M3911" i="1"/>
  <c r="L3911" i="1"/>
  <c r="O3912" i="1"/>
  <c r="N3912" i="1"/>
  <c r="P3912" i="1" s="1"/>
  <c r="Q3912" i="1" s="1"/>
  <c r="R3912" i="1" s="1"/>
  <c r="M3912" i="1"/>
  <c r="L3912" i="1"/>
  <c r="O3913" i="1"/>
  <c r="N3913" i="1"/>
  <c r="P3913" i="1" s="1"/>
  <c r="Q3913" i="1" s="1"/>
  <c r="R3913" i="1" s="1"/>
  <c r="M3913" i="1"/>
  <c r="L3913" i="1"/>
  <c r="O3914" i="1"/>
  <c r="N3914" i="1"/>
  <c r="P3914" i="1" s="1"/>
  <c r="Q3914" i="1" s="1"/>
  <c r="R3914" i="1" s="1"/>
  <c r="M3914" i="1"/>
  <c r="L3914" i="1"/>
  <c r="O3915" i="1"/>
  <c r="N3915" i="1"/>
  <c r="P3915" i="1" s="1"/>
  <c r="Q3915" i="1" s="1"/>
  <c r="R3915" i="1" s="1"/>
  <c r="M3915" i="1"/>
  <c r="L3915" i="1"/>
  <c r="O3916" i="1"/>
  <c r="N3916" i="1"/>
  <c r="P3916" i="1" s="1"/>
  <c r="Q3916" i="1" s="1"/>
  <c r="R3916" i="1" s="1"/>
  <c r="M3916" i="1"/>
  <c r="L3916" i="1"/>
  <c r="O3917" i="1"/>
  <c r="N3917" i="1"/>
  <c r="P3917" i="1" s="1"/>
  <c r="Q3917" i="1" s="1"/>
  <c r="R3917" i="1" s="1"/>
  <c r="M3917" i="1"/>
  <c r="L3917" i="1"/>
  <c r="O3918" i="1"/>
  <c r="N3918" i="1"/>
  <c r="P3918" i="1" s="1"/>
  <c r="Q3918" i="1" s="1"/>
  <c r="R3918" i="1" s="1"/>
  <c r="M3918" i="1"/>
  <c r="L3918" i="1"/>
  <c r="O3919" i="1"/>
  <c r="N3919" i="1"/>
  <c r="P3919" i="1" s="1"/>
  <c r="Q3919" i="1" s="1"/>
  <c r="R3919" i="1" s="1"/>
  <c r="M3919" i="1"/>
  <c r="L3919" i="1"/>
  <c r="O3920" i="1"/>
  <c r="N3920" i="1"/>
  <c r="P3920" i="1" s="1"/>
  <c r="Q3920" i="1" s="1"/>
  <c r="R3920" i="1" s="1"/>
  <c r="M3920" i="1"/>
  <c r="L3920" i="1"/>
  <c r="O3921" i="1"/>
  <c r="N3921" i="1"/>
  <c r="P3921" i="1" s="1"/>
  <c r="Q3921" i="1" s="1"/>
  <c r="R3921" i="1" s="1"/>
  <c r="M3921" i="1"/>
  <c r="L3921" i="1"/>
  <c r="O3922" i="1"/>
  <c r="N3922" i="1"/>
  <c r="P3922" i="1" s="1"/>
  <c r="Q3922" i="1" s="1"/>
  <c r="R3922" i="1" s="1"/>
  <c r="M3922" i="1"/>
  <c r="L3922" i="1"/>
  <c r="O3923" i="1"/>
  <c r="N3923" i="1"/>
  <c r="P3923" i="1" s="1"/>
  <c r="Q3923" i="1" s="1"/>
  <c r="R3923" i="1" s="1"/>
  <c r="M3923" i="1"/>
  <c r="L3923" i="1"/>
  <c r="O3924" i="1"/>
  <c r="N3924" i="1"/>
  <c r="P3924" i="1" s="1"/>
  <c r="Q3924" i="1" s="1"/>
  <c r="R3924" i="1" s="1"/>
  <c r="M3924" i="1"/>
  <c r="L3924" i="1"/>
  <c r="O3925" i="1"/>
  <c r="N3925" i="1"/>
  <c r="P3925" i="1" s="1"/>
  <c r="Q3925" i="1" s="1"/>
  <c r="R3925" i="1" s="1"/>
  <c r="M3925" i="1"/>
  <c r="L3925" i="1"/>
  <c r="S3926" i="1"/>
  <c r="T3926" i="1" s="1"/>
  <c r="O3927" i="1"/>
  <c r="N3927" i="1"/>
  <c r="P3927" i="1" s="1"/>
  <c r="Q3927" i="1" s="1"/>
  <c r="R3927" i="1" s="1"/>
  <c r="M3927" i="1"/>
  <c r="L3927" i="1"/>
  <c r="O3928" i="1"/>
  <c r="N3928" i="1"/>
  <c r="P3928" i="1" s="1"/>
  <c r="Q3928" i="1" s="1"/>
  <c r="R3928" i="1" s="1"/>
  <c r="M3928" i="1"/>
  <c r="L3928" i="1"/>
  <c r="O3929" i="1"/>
  <c r="N3929" i="1"/>
  <c r="P3929" i="1" s="1"/>
  <c r="Q3929" i="1" s="1"/>
  <c r="R3929" i="1" s="1"/>
  <c r="M3929" i="1"/>
  <c r="L3929" i="1"/>
  <c r="O3930" i="1"/>
  <c r="N3930" i="1"/>
  <c r="P3930" i="1" s="1"/>
  <c r="Q3930" i="1" s="1"/>
  <c r="R3930" i="1" s="1"/>
  <c r="M3930" i="1"/>
  <c r="L3930" i="1"/>
  <c r="S3931" i="1"/>
  <c r="T3931" i="1" s="1"/>
  <c r="O3932" i="1"/>
  <c r="N3932" i="1"/>
  <c r="P3932" i="1" s="1"/>
  <c r="Q3932" i="1" s="1"/>
  <c r="R3932" i="1" s="1"/>
  <c r="M3932" i="1"/>
  <c r="L3932" i="1"/>
  <c r="S3933" i="1"/>
  <c r="T3933" i="1" s="1"/>
  <c r="S3934" i="1"/>
  <c r="T3934" i="1" s="1"/>
  <c r="O3935" i="1"/>
  <c r="N3935" i="1"/>
  <c r="P3935" i="1" s="1"/>
  <c r="Q3935" i="1" s="1"/>
  <c r="R3935" i="1" s="1"/>
  <c r="M3935" i="1"/>
  <c r="L3935" i="1"/>
  <c r="O3936" i="1"/>
  <c r="N3936" i="1"/>
  <c r="P3936" i="1" s="1"/>
  <c r="Q3936" i="1" s="1"/>
  <c r="R3936" i="1" s="1"/>
  <c r="M3936" i="1"/>
  <c r="L3936" i="1"/>
  <c r="O3937" i="1"/>
  <c r="N3937" i="1"/>
  <c r="P3937" i="1" s="1"/>
  <c r="Q3937" i="1" s="1"/>
  <c r="R3937" i="1" s="1"/>
  <c r="M3937" i="1"/>
  <c r="L3937" i="1"/>
  <c r="S3938" i="1"/>
  <c r="T3938" i="1" s="1"/>
  <c r="O3939" i="1"/>
  <c r="N3939" i="1"/>
  <c r="P3939" i="1" s="1"/>
  <c r="Q3939" i="1" s="1"/>
  <c r="R3939" i="1" s="1"/>
  <c r="M3939" i="1"/>
  <c r="L3939" i="1"/>
  <c r="O3940" i="1"/>
  <c r="N3940" i="1"/>
  <c r="P3940" i="1" s="1"/>
  <c r="Q3940" i="1" s="1"/>
  <c r="R3940" i="1" s="1"/>
  <c r="M3940" i="1"/>
  <c r="L3940" i="1"/>
  <c r="O3941" i="1"/>
  <c r="N3941" i="1"/>
  <c r="P3941" i="1" s="1"/>
  <c r="Q3941" i="1" s="1"/>
  <c r="R3941" i="1" s="1"/>
  <c r="M3941" i="1"/>
  <c r="L3941" i="1"/>
  <c r="O3942" i="1"/>
  <c r="N3942" i="1"/>
  <c r="P3942" i="1" s="1"/>
  <c r="Q3942" i="1" s="1"/>
  <c r="R3942" i="1" s="1"/>
  <c r="M3942" i="1"/>
  <c r="L3942" i="1"/>
  <c r="O3943" i="1"/>
  <c r="N3943" i="1"/>
  <c r="P3943" i="1" s="1"/>
  <c r="Q3943" i="1" s="1"/>
  <c r="R3943" i="1" s="1"/>
  <c r="M3943" i="1"/>
  <c r="L3943" i="1"/>
  <c r="O3944" i="1"/>
  <c r="N3944" i="1"/>
  <c r="P3944" i="1" s="1"/>
  <c r="Q3944" i="1" s="1"/>
  <c r="R3944" i="1" s="1"/>
  <c r="M3944" i="1"/>
  <c r="L3944" i="1"/>
  <c r="S3945" i="1"/>
  <c r="T3945" i="1" s="1"/>
  <c r="O3946" i="1"/>
  <c r="N3946" i="1"/>
  <c r="P3946" i="1" s="1"/>
  <c r="Q3946" i="1" s="1"/>
  <c r="R3946" i="1" s="1"/>
  <c r="M3946" i="1"/>
  <c r="L3946" i="1"/>
  <c r="O3947" i="1"/>
  <c r="N3947" i="1"/>
  <c r="P3947" i="1" s="1"/>
  <c r="Q3947" i="1" s="1"/>
  <c r="R3947" i="1" s="1"/>
  <c r="M3947" i="1"/>
  <c r="L3947" i="1"/>
  <c r="O3948" i="1"/>
  <c r="N3948" i="1"/>
  <c r="P3948" i="1" s="1"/>
  <c r="Q3948" i="1" s="1"/>
  <c r="R3948" i="1" s="1"/>
  <c r="M3948" i="1"/>
  <c r="L3948" i="1"/>
  <c r="O3949" i="1"/>
  <c r="N3949" i="1"/>
  <c r="P3949" i="1" s="1"/>
  <c r="Q3949" i="1" s="1"/>
  <c r="R3949" i="1" s="1"/>
  <c r="M3949" i="1"/>
  <c r="L3949" i="1"/>
  <c r="O3950" i="1"/>
  <c r="N3950" i="1"/>
  <c r="P3950" i="1" s="1"/>
  <c r="Q3950" i="1" s="1"/>
  <c r="R3950" i="1" s="1"/>
  <c r="M3950" i="1"/>
  <c r="L3950" i="1"/>
  <c r="O3951" i="1"/>
  <c r="N3951" i="1"/>
  <c r="P3951" i="1" s="1"/>
  <c r="Q3951" i="1" s="1"/>
  <c r="R3951" i="1" s="1"/>
  <c r="M3951" i="1"/>
  <c r="L3951" i="1"/>
  <c r="S3952" i="1"/>
  <c r="T3952" i="1" s="1"/>
  <c r="O3953" i="1"/>
  <c r="N3953" i="1"/>
  <c r="P3953" i="1" s="1"/>
  <c r="Q3953" i="1" s="1"/>
  <c r="R3953" i="1" s="1"/>
  <c r="M3953" i="1"/>
  <c r="L3953" i="1"/>
  <c r="S3954" i="1"/>
  <c r="T3954" i="1" s="1"/>
  <c r="O3955" i="1"/>
  <c r="N3955" i="1"/>
  <c r="P3955" i="1" s="1"/>
  <c r="Q3955" i="1" s="1"/>
  <c r="R3955" i="1" s="1"/>
  <c r="M3955" i="1"/>
  <c r="L3955" i="1"/>
  <c r="O3956" i="1"/>
  <c r="N3956" i="1"/>
  <c r="P3956" i="1" s="1"/>
  <c r="Q3956" i="1" s="1"/>
  <c r="R3956" i="1" s="1"/>
  <c r="M3956" i="1"/>
  <c r="L3956" i="1"/>
  <c r="O3957" i="1"/>
  <c r="N3957" i="1"/>
  <c r="P3957" i="1" s="1"/>
  <c r="Q3957" i="1" s="1"/>
  <c r="R3957" i="1" s="1"/>
  <c r="M3957" i="1"/>
  <c r="L3957" i="1"/>
  <c r="O3958" i="1"/>
  <c r="N3958" i="1"/>
  <c r="P3958" i="1" s="1"/>
  <c r="Q3958" i="1" s="1"/>
  <c r="R3958" i="1" s="1"/>
  <c r="M3958" i="1"/>
  <c r="L3958" i="1"/>
  <c r="O3959" i="1"/>
  <c r="N3959" i="1"/>
  <c r="P3959" i="1" s="1"/>
  <c r="Q3959" i="1" s="1"/>
  <c r="R3959" i="1" s="1"/>
  <c r="M3959" i="1"/>
  <c r="L3959" i="1"/>
  <c r="O3960" i="1"/>
  <c r="N3960" i="1"/>
  <c r="P3960" i="1" s="1"/>
  <c r="Q3960" i="1" s="1"/>
  <c r="R3960" i="1" s="1"/>
  <c r="M3960" i="1"/>
  <c r="L3960" i="1"/>
  <c r="O3961" i="1"/>
  <c r="N3961" i="1"/>
  <c r="P3961" i="1" s="1"/>
  <c r="Q3961" i="1" s="1"/>
  <c r="R3961" i="1" s="1"/>
  <c r="M3961" i="1"/>
  <c r="L3961" i="1"/>
  <c r="O3962" i="1"/>
  <c r="N3962" i="1"/>
  <c r="P3962" i="1" s="1"/>
  <c r="Q3962" i="1" s="1"/>
  <c r="R3962" i="1" s="1"/>
  <c r="M3962" i="1"/>
  <c r="L3962" i="1"/>
  <c r="S3963" i="1"/>
  <c r="T3963" i="1" s="1"/>
  <c r="O3964" i="1"/>
  <c r="N3964" i="1"/>
  <c r="P3964" i="1" s="1"/>
  <c r="Q3964" i="1" s="1"/>
  <c r="R3964" i="1" s="1"/>
  <c r="M3964" i="1"/>
  <c r="L3964" i="1"/>
  <c r="O3965" i="1"/>
  <c r="N3965" i="1"/>
  <c r="P3965" i="1" s="1"/>
  <c r="Q3965" i="1" s="1"/>
  <c r="R3965" i="1" s="1"/>
  <c r="M3965" i="1"/>
  <c r="L3965" i="1"/>
  <c r="O3966" i="1"/>
  <c r="N3966" i="1"/>
  <c r="P3966" i="1" s="1"/>
  <c r="Q3966" i="1" s="1"/>
  <c r="R3966" i="1" s="1"/>
  <c r="M3966" i="1"/>
  <c r="L3966" i="1"/>
  <c r="O3967" i="1"/>
  <c r="N3967" i="1"/>
  <c r="P3967" i="1" s="1"/>
  <c r="Q3967" i="1" s="1"/>
  <c r="R3967" i="1" s="1"/>
  <c r="M3967" i="1"/>
  <c r="L3967" i="1"/>
  <c r="S3968" i="1"/>
  <c r="T3968" i="1" s="1"/>
  <c r="O3969" i="1"/>
  <c r="N3969" i="1"/>
  <c r="P3969" i="1" s="1"/>
  <c r="Q3969" i="1" s="1"/>
  <c r="R3969" i="1" s="1"/>
  <c r="M3969" i="1"/>
  <c r="L3969" i="1"/>
  <c r="O3970" i="1"/>
  <c r="N3970" i="1"/>
  <c r="P3970" i="1" s="1"/>
  <c r="Q3970" i="1" s="1"/>
  <c r="R3970" i="1" s="1"/>
  <c r="M3970" i="1"/>
  <c r="L3970" i="1"/>
  <c r="O3971" i="1"/>
  <c r="N3971" i="1"/>
  <c r="P3971" i="1" s="1"/>
  <c r="Q3971" i="1" s="1"/>
  <c r="R3971" i="1" s="1"/>
  <c r="M3971" i="1"/>
  <c r="L3971" i="1"/>
  <c r="O3972" i="1"/>
  <c r="N3972" i="1"/>
  <c r="P3972" i="1" s="1"/>
  <c r="Q3972" i="1" s="1"/>
  <c r="R3972" i="1" s="1"/>
  <c r="M3972" i="1"/>
  <c r="L3972" i="1"/>
  <c r="O3973" i="1"/>
  <c r="N3973" i="1"/>
  <c r="P3973" i="1" s="1"/>
  <c r="Q3973" i="1" s="1"/>
  <c r="R3973" i="1" s="1"/>
  <c r="M3973" i="1"/>
  <c r="L3973" i="1"/>
  <c r="O3974" i="1"/>
  <c r="N3974" i="1"/>
  <c r="P3974" i="1" s="1"/>
  <c r="Q3974" i="1" s="1"/>
  <c r="R3974" i="1" s="1"/>
  <c r="M3974" i="1"/>
  <c r="L3974" i="1"/>
  <c r="S3975" i="1"/>
  <c r="T3975" i="1" s="1"/>
  <c r="O3976" i="1"/>
  <c r="N3976" i="1"/>
  <c r="P3976" i="1" s="1"/>
  <c r="Q3976" i="1" s="1"/>
  <c r="R3976" i="1" s="1"/>
  <c r="M3976" i="1"/>
  <c r="L3976" i="1"/>
  <c r="O3977" i="1"/>
  <c r="N3977" i="1"/>
  <c r="P3977" i="1" s="1"/>
  <c r="Q3977" i="1" s="1"/>
  <c r="R3977" i="1" s="1"/>
  <c r="M3977" i="1"/>
  <c r="L3977" i="1"/>
  <c r="O3978" i="1"/>
  <c r="N3978" i="1"/>
  <c r="P3978" i="1" s="1"/>
  <c r="Q3978" i="1" s="1"/>
  <c r="R3978" i="1" s="1"/>
  <c r="M3978" i="1"/>
  <c r="L3978" i="1"/>
  <c r="O3979" i="1"/>
  <c r="N3979" i="1"/>
  <c r="P3979" i="1" s="1"/>
  <c r="Q3979" i="1" s="1"/>
  <c r="R3979" i="1" s="1"/>
  <c r="M3979" i="1"/>
  <c r="L3979" i="1"/>
  <c r="O3980" i="1"/>
  <c r="N3980" i="1"/>
  <c r="P3980" i="1" s="1"/>
  <c r="Q3980" i="1" s="1"/>
  <c r="R3980" i="1" s="1"/>
  <c r="M3980" i="1"/>
  <c r="L3980" i="1"/>
  <c r="O3981" i="1"/>
  <c r="N3981" i="1"/>
  <c r="P3981" i="1" s="1"/>
  <c r="Q3981" i="1" s="1"/>
  <c r="R3981" i="1" s="1"/>
  <c r="M3981" i="1"/>
  <c r="L3981" i="1"/>
  <c r="S3982" i="1"/>
  <c r="T3982" i="1" s="1"/>
  <c r="O3983" i="1"/>
  <c r="N3983" i="1"/>
  <c r="P3983" i="1" s="1"/>
  <c r="Q3983" i="1" s="1"/>
  <c r="R3983" i="1" s="1"/>
  <c r="M3983" i="1"/>
  <c r="L3983" i="1"/>
  <c r="O3984" i="1"/>
  <c r="N3984" i="1"/>
  <c r="P3984" i="1" s="1"/>
  <c r="Q3984" i="1" s="1"/>
  <c r="R3984" i="1" s="1"/>
  <c r="M3984" i="1"/>
  <c r="L3984" i="1"/>
  <c r="O3985" i="1"/>
  <c r="N3985" i="1"/>
  <c r="P3985" i="1" s="1"/>
  <c r="Q3985" i="1" s="1"/>
  <c r="R3985" i="1" s="1"/>
  <c r="M3985" i="1"/>
  <c r="L3985" i="1"/>
  <c r="O3986" i="1"/>
  <c r="N3986" i="1"/>
  <c r="P3986" i="1" s="1"/>
  <c r="Q3986" i="1" s="1"/>
  <c r="R3986" i="1" s="1"/>
  <c r="M3986" i="1"/>
  <c r="L3986" i="1"/>
  <c r="O3987" i="1"/>
  <c r="N3987" i="1"/>
  <c r="P3987" i="1" s="1"/>
  <c r="Q3987" i="1" s="1"/>
  <c r="R3987" i="1" s="1"/>
  <c r="M3987" i="1"/>
  <c r="L3987" i="1"/>
  <c r="O3988" i="1"/>
  <c r="N3988" i="1"/>
  <c r="P3988" i="1" s="1"/>
  <c r="Q3988" i="1" s="1"/>
  <c r="R3988" i="1" s="1"/>
  <c r="M3988" i="1"/>
  <c r="L3988" i="1"/>
  <c r="S3989" i="1"/>
  <c r="T3989" i="1" s="1"/>
  <c r="O3990" i="1"/>
  <c r="N3990" i="1"/>
  <c r="P3990" i="1" s="1"/>
  <c r="Q3990" i="1" s="1"/>
  <c r="R3990" i="1" s="1"/>
  <c r="M3990" i="1"/>
  <c r="L3990" i="1"/>
  <c r="O3991" i="1"/>
  <c r="N3991" i="1"/>
  <c r="P3991" i="1" s="1"/>
  <c r="Q3991" i="1" s="1"/>
  <c r="R3991" i="1" s="1"/>
  <c r="M3991" i="1"/>
  <c r="L3991" i="1"/>
  <c r="O3992" i="1"/>
  <c r="N3992" i="1"/>
  <c r="P3992" i="1" s="1"/>
  <c r="Q3992" i="1" s="1"/>
  <c r="R3992" i="1" s="1"/>
  <c r="M3992" i="1"/>
  <c r="L3992" i="1"/>
  <c r="S3993" i="1"/>
  <c r="T3993" i="1" s="1"/>
  <c r="S3994" i="1"/>
  <c r="T3994" i="1" s="1"/>
  <c r="S3995" i="1"/>
  <c r="T3995" i="1" s="1"/>
  <c r="O3996" i="1"/>
  <c r="N3996" i="1"/>
  <c r="P3996" i="1" s="1"/>
  <c r="Q3996" i="1" s="1"/>
  <c r="R3996" i="1" s="1"/>
  <c r="M3996" i="1"/>
  <c r="L3996" i="1"/>
  <c r="O3997" i="1"/>
  <c r="N3997" i="1"/>
  <c r="P3997" i="1" s="1"/>
  <c r="Q3997" i="1" s="1"/>
  <c r="R3997" i="1" s="1"/>
  <c r="M3997" i="1"/>
  <c r="L3997" i="1"/>
  <c r="O3998" i="1"/>
  <c r="N3998" i="1"/>
  <c r="P3998" i="1" s="1"/>
  <c r="Q3998" i="1" s="1"/>
  <c r="R3998" i="1" s="1"/>
  <c r="M3998" i="1"/>
  <c r="L3998" i="1"/>
  <c r="O3999" i="1"/>
  <c r="N3999" i="1"/>
  <c r="P3999" i="1" s="1"/>
  <c r="Q3999" i="1" s="1"/>
  <c r="R3999" i="1" s="1"/>
  <c r="M3999" i="1"/>
  <c r="L3999" i="1"/>
  <c r="O4000" i="1"/>
  <c r="N4000" i="1"/>
  <c r="P4000" i="1" s="1"/>
  <c r="Q4000" i="1" s="1"/>
  <c r="R4000" i="1" s="1"/>
  <c r="M4000" i="1"/>
  <c r="L4000" i="1"/>
  <c r="O4001" i="1"/>
  <c r="N4001" i="1"/>
  <c r="P4001" i="1" s="1"/>
  <c r="Q4001" i="1" s="1"/>
  <c r="R4001" i="1" s="1"/>
  <c r="M4001" i="1"/>
  <c r="L4001" i="1"/>
  <c r="S4002" i="1"/>
  <c r="T4002" i="1" s="1"/>
  <c r="O4003" i="1"/>
  <c r="N4003" i="1"/>
  <c r="P4003" i="1" s="1"/>
  <c r="Q4003" i="1" s="1"/>
  <c r="R4003" i="1" s="1"/>
  <c r="M4003" i="1"/>
  <c r="L4003" i="1"/>
  <c r="O4004" i="1"/>
  <c r="N4004" i="1"/>
  <c r="P4004" i="1" s="1"/>
  <c r="Q4004" i="1" s="1"/>
  <c r="R4004" i="1" s="1"/>
  <c r="M4004" i="1"/>
  <c r="L4004" i="1"/>
  <c r="O4005" i="1"/>
  <c r="N4005" i="1"/>
  <c r="P4005" i="1" s="1"/>
  <c r="Q4005" i="1" s="1"/>
  <c r="R4005" i="1" s="1"/>
  <c r="M4005" i="1"/>
  <c r="L4005" i="1"/>
  <c r="O4006" i="1"/>
  <c r="N4006" i="1"/>
  <c r="P4006" i="1" s="1"/>
  <c r="Q4006" i="1" s="1"/>
  <c r="R4006" i="1" s="1"/>
  <c r="M4006" i="1"/>
  <c r="L4006" i="1"/>
  <c r="O4007" i="1"/>
  <c r="N4007" i="1"/>
  <c r="P4007" i="1" s="1"/>
  <c r="Q4007" i="1" s="1"/>
  <c r="R4007" i="1" s="1"/>
  <c r="M4007" i="1"/>
  <c r="L4007" i="1"/>
  <c r="O4008" i="1"/>
  <c r="N4008" i="1"/>
  <c r="P4008" i="1" s="1"/>
  <c r="Q4008" i="1" s="1"/>
  <c r="R4008" i="1" s="1"/>
  <c r="M4008" i="1"/>
  <c r="L4008" i="1"/>
  <c r="O4009" i="1"/>
  <c r="N4009" i="1"/>
  <c r="P4009" i="1" s="1"/>
  <c r="Q4009" i="1" s="1"/>
  <c r="R4009" i="1" s="1"/>
  <c r="M4009" i="1"/>
  <c r="L4009" i="1"/>
  <c r="S4010" i="1"/>
  <c r="T4010" i="1" s="1"/>
  <c r="O4011" i="1"/>
  <c r="N4011" i="1"/>
  <c r="P4011" i="1" s="1"/>
  <c r="Q4011" i="1" s="1"/>
  <c r="R4011" i="1" s="1"/>
  <c r="M4011" i="1"/>
  <c r="L4011" i="1"/>
  <c r="O4012" i="1"/>
  <c r="N4012" i="1"/>
  <c r="P4012" i="1" s="1"/>
  <c r="Q4012" i="1" s="1"/>
  <c r="R4012" i="1" s="1"/>
  <c r="M4012" i="1"/>
  <c r="L4012" i="1"/>
  <c r="O4013" i="1"/>
  <c r="N4013" i="1"/>
  <c r="P4013" i="1" s="1"/>
  <c r="Q4013" i="1" s="1"/>
  <c r="R4013" i="1" s="1"/>
  <c r="M4013" i="1"/>
  <c r="L4013" i="1"/>
  <c r="S4014" i="1"/>
  <c r="T4014" i="1" s="1"/>
  <c r="O4015" i="1"/>
  <c r="N4015" i="1"/>
  <c r="P4015" i="1" s="1"/>
  <c r="Q4015" i="1" s="1"/>
  <c r="R4015" i="1" s="1"/>
  <c r="M4015" i="1"/>
  <c r="L4015" i="1"/>
  <c r="O4016" i="1"/>
  <c r="N4016" i="1"/>
  <c r="P4016" i="1" s="1"/>
  <c r="Q4016" i="1" s="1"/>
  <c r="R4016" i="1" s="1"/>
  <c r="M4016" i="1"/>
  <c r="L4016" i="1"/>
  <c r="O4017" i="1"/>
  <c r="N4017" i="1"/>
  <c r="P4017" i="1" s="1"/>
  <c r="Q4017" i="1" s="1"/>
  <c r="R4017" i="1" s="1"/>
  <c r="M4017" i="1"/>
  <c r="L4017" i="1"/>
  <c r="O4018" i="1"/>
  <c r="N4018" i="1"/>
  <c r="P4018" i="1" s="1"/>
  <c r="Q4018" i="1" s="1"/>
  <c r="R4018" i="1" s="1"/>
  <c r="M4018" i="1"/>
  <c r="L4018" i="1"/>
  <c r="O4019" i="1"/>
  <c r="N4019" i="1"/>
  <c r="P4019" i="1" s="1"/>
  <c r="Q4019" i="1" s="1"/>
  <c r="R4019" i="1" s="1"/>
  <c r="M4019" i="1"/>
  <c r="L4019" i="1"/>
  <c r="O4020" i="1"/>
  <c r="N4020" i="1"/>
  <c r="P4020" i="1" s="1"/>
  <c r="Q4020" i="1" s="1"/>
  <c r="R4020" i="1" s="1"/>
  <c r="M4020" i="1"/>
  <c r="L4020" i="1"/>
  <c r="S4021" i="1"/>
  <c r="T4021" i="1" s="1"/>
  <c r="O4022" i="1"/>
  <c r="N4022" i="1"/>
  <c r="P4022" i="1" s="1"/>
  <c r="Q4022" i="1" s="1"/>
  <c r="R4022" i="1" s="1"/>
  <c r="M4022" i="1"/>
  <c r="L4022" i="1"/>
  <c r="S4023" i="1"/>
  <c r="T4023" i="1" s="1"/>
  <c r="S4024" i="1"/>
  <c r="T4024" i="1" s="1"/>
  <c r="O4025" i="1"/>
  <c r="N4025" i="1"/>
  <c r="P4025" i="1" s="1"/>
  <c r="Q4025" i="1" s="1"/>
  <c r="R4025" i="1" s="1"/>
  <c r="M4025" i="1"/>
  <c r="L4025" i="1"/>
  <c r="O4026" i="1"/>
  <c r="N4026" i="1"/>
  <c r="P4026" i="1" s="1"/>
  <c r="Q4026" i="1" s="1"/>
  <c r="R4026" i="1" s="1"/>
  <c r="M4026" i="1"/>
  <c r="L4026" i="1"/>
  <c r="O4027" i="1"/>
  <c r="N4027" i="1"/>
  <c r="P4027" i="1" s="1"/>
  <c r="Q4027" i="1" s="1"/>
  <c r="R4027" i="1" s="1"/>
  <c r="M4027" i="1"/>
  <c r="L4027" i="1"/>
  <c r="O4028" i="1"/>
  <c r="N4028" i="1"/>
  <c r="P4028" i="1" s="1"/>
  <c r="Q4028" i="1" s="1"/>
  <c r="R4028" i="1" s="1"/>
  <c r="M4028" i="1"/>
  <c r="L4028" i="1"/>
  <c r="O4029" i="1"/>
  <c r="N4029" i="1"/>
  <c r="P4029" i="1" s="1"/>
  <c r="Q4029" i="1" s="1"/>
  <c r="R4029" i="1" s="1"/>
  <c r="M4029" i="1"/>
  <c r="L4029" i="1"/>
  <c r="S4030" i="1"/>
  <c r="T4030" i="1" s="1"/>
  <c r="O4031" i="1"/>
  <c r="N4031" i="1"/>
  <c r="P4031" i="1" s="1"/>
  <c r="Q4031" i="1" s="1"/>
  <c r="R4031" i="1" s="1"/>
  <c r="M4031" i="1"/>
  <c r="L4031" i="1"/>
  <c r="O4032" i="1"/>
  <c r="N4032" i="1"/>
  <c r="P4032" i="1" s="1"/>
  <c r="Q4032" i="1" s="1"/>
  <c r="R4032" i="1" s="1"/>
  <c r="M4032" i="1"/>
  <c r="L4032" i="1"/>
  <c r="O4033" i="1"/>
  <c r="N4033" i="1"/>
  <c r="P4033" i="1" s="1"/>
  <c r="Q4033" i="1" s="1"/>
  <c r="R4033" i="1" s="1"/>
  <c r="M4033" i="1"/>
  <c r="L4033" i="1"/>
  <c r="O4034" i="1"/>
  <c r="N4034" i="1"/>
  <c r="P4034" i="1" s="1"/>
  <c r="Q4034" i="1" s="1"/>
  <c r="R4034" i="1" s="1"/>
  <c r="M4034" i="1"/>
  <c r="L4034" i="1"/>
  <c r="O4035" i="1"/>
  <c r="N4035" i="1"/>
  <c r="P4035" i="1" s="1"/>
  <c r="Q4035" i="1" s="1"/>
  <c r="R4035" i="1" s="1"/>
  <c r="M4035" i="1"/>
  <c r="L4035" i="1"/>
  <c r="O4036" i="1"/>
  <c r="N4036" i="1"/>
  <c r="P4036" i="1" s="1"/>
  <c r="Q4036" i="1" s="1"/>
  <c r="R4036" i="1" s="1"/>
  <c r="M4036" i="1"/>
  <c r="L4036" i="1"/>
  <c r="S4037" i="1"/>
  <c r="T4037" i="1" s="1"/>
  <c r="O4038" i="1"/>
  <c r="N4038" i="1"/>
  <c r="P4038" i="1" s="1"/>
  <c r="Q4038" i="1" s="1"/>
  <c r="R4038" i="1" s="1"/>
  <c r="M4038" i="1"/>
  <c r="L4038" i="1"/>
  <c r="O4039" i="1"/>
  <c r="N4039" i="1"/>
  <c r="P4039" i="1" s="1"/>
  <c r="Q4039" i="1" s="1"/>
  <c r="R4039" i="1" s="1"/>
  <c r="M4039" i="1"/>
  <c r="L4039" i="1"/>
  <c r="O4040" i="1"/>
  <c r="N4040" i="1"/>
  <c r="P4040" i="1" s="1"/>
  <c r="Q4040" i="1" s="1"/>
  <c r="R4040" i="1" s="1"/>
  <c r="M4040" i="1"/>
  <c r="L4040" i="1"/>
  <c r="O4041" i="1"/>
  <c r="N4041" i="1"/>
  <c r="P4041" i="1" s="1"/>
  <c r="Q4041" i="1" s="1"/>
  <c r="R4041" i="1" s="1"/>
  <c r="M4041" i="1"/>
  <c r="L4041" i="1"/>
  <c r="S4042" i="1"/>
  <c r="T4042" i="1" s="1"/>
  <c r="O4043" i="1"/>
  <c r="N4043" i="1"/>
  <c r="P4043" i="1" s="1"/>
  <c r="Q4043" i="1" s="1"/>
  <c r="R4043" i="1" s="1"/>
  <c r="M4043" i="1"/>
  <c r="L4043" i="1"/>
  <c r="S4044" i="1"/>
  <c r="T4044" i="1" s="1"/>
  <c r="O4045" i="1"/>
  <c r="N4045" i="1"/>
  <c r="P4045" i="1" s="1"/>
  <c r="Q4045" i="1" s="1"/>
  <c r="R4045" i="1" s="1"/>
  <c r="M4045" i="1"/>
  <c r="L4045" i="1"/>
  <c r="S4046" i="1"/>
  <c r="T4046" i="1" s="1"/>
  <c r="O4047" i="1"/>
  <c r="N4047" i="1"/>
  <c r="P4047" i="1" s="1"/>
  <c r="Q4047" i="1" s="1"/>
  <c r="R4047" i="1" s="1"/>
  <c r="M4047" i="1"/>
  <c r="L4047" i="1"/>
  <c r="O4048" i="1"/>
  <c r="N4048" i="1"/>
  <c r="P4048" i="1" s="1"/>
  <c r="Q4048" i="1" s="1"/>
  <c r="R4048" i="1" s="1"/>
  <c r="M4048" i="1"/>
  <c r="L4048" i="1"/>
  <c r="O4049" i="1"/>
  <c r="N4049" i="1"/>
  <c r="P4049" i="1" s="1"/>
  <c r="Q4049" i="1" s="1"/>
  <c r="R4049" i="1" s="1"/>
  <c r="M4049" i="1"/>
  <c r="L4049" i="1"/>
  <c r="O4050" i="1"/>
  <c r="N4050" i="1"/>
  <c r="P4050" i="1" s="1"/>
  <c r="Q4050" i="1" s="1"/>
  <c r="R4050" i="1" s="1"/>
  <c r="M4050" i="1"/>
  <c r="L4050" i="1"/>
  <c r="S4051" i="1"/>
  <c r="T4051" i="1" s="1"/>
  <c r="O4052" i="1"/>
  <c r="N4052" i="1"/>
  <c r="P4052" i="1" s="1"/>
  <c r="Q4052" i="1" s="1"/>
  <c r="R4052" i="1" s="1"/>
  <c r="M4052" i="1"/>
  <c r="L4052" i="1"/>
  <c r="S4053" i="1"/>
  <c r="T4053" i="1" s="1"/>
  <c r="S4054" i="1"/>
  <c r="T4054" i="1" s="1"/>
  <c r="O4055" i="1"/>
  <c r="N4055" i="1"/>
  <c r="P4055" i="1" s="1"/>
  <c r="Q4055" i="1" s="1"/>
  <c r="R4055" i="1" s="1"/>
  <c r="M4055" i="1"/>
  <c r="L4055" i="1"/>
  <c r="O4056" i="1"/>
  <c r="N4056" i="1"/>
  <c r="P4056" i="1" s="1"/>
  <c r="Q4056" i="1" s="1"/>
  <c r="R4056" i="1" s="1"/>
  <c r="M4056" i="1"/>
  <c r="L4056" i="1"/>
  <c r="O4057" i="1"/>
  <c r="N4057" i="1"/>
  <c r="P4057" i="1" s="1"/>
  <c r="Q4057" i="1" s="1"/>
  <c r="R4057" i="1" s="1"/>
  <c r="M4057" i="1"/>
  <c r="L4057" i="1"/>
  <c r="O4058" i="1"/>
  <c r="N4058" i="1"/>
  <c r="P4058" i="1" s="1"/>
  <c r="Q4058" i="1" s="1"/>
  <c r="R4058" i="1" s="1"/>
  <c r="M4058" i="1"/>
  <c r="L4058" i="1"/>
  <c r="O4059" i="1"/>
  <c r="N4059" i="1"/>
  <c r="P4059" i="1" s="1"/>
  <c r="Q4059" i="1" s="1"/>
  <c r="R4059" i="1" s="1"/>
  <c r="M4059" i="1"/>
  <c r="L4059" i="1"/>
  <c r="S4060" i="1"/>
  <c r="T4060" i="1" s="1"/>
  <c r="O4061" i="1"/>
  <c r="N4061" i="1"/>
  <c r="P4061" i="1" s="1"/>
  <c r="Q4061" i="1" s="1"/>
  <c r="R4061" i="1" s="1"/>
  <c r="M4061" i="1"/>
  <c r="L4061" i="1"/>
  <c r="O4062" i="1"/>
  <c r="N4062" i="1"/>
  <c r="P4062" i="1" s="1"/>
  <c r="Q4062" i="1" s="1"/>
  <c r="R4062" i="1" s="1"/>
  <c r="M4062" i="1"/>
  <c r="L4062" i="1"/>
  <c r="O4063" i="1"/>
  <c r="N4063" i="1"/>
  <c r="P4063" i="1" s="1"/>
  <c r="Q4063" i="1" s="1"/>
  <c r="R4063" i="1" s="1"/>
  <c r="M4063" i="1"/>
  <c r="L4063" i="1"/>
  <c r="O4064" i="1"/>
  <c r="N4064" i="1"/>
  <c r="P4064" i="1" s="1"/>
  <c r="Q4064" i="1" s="1"/>
  <c r="R4064" i="1" s="1"/>
  <c r="M4064" i="1"/>
  <c r="L4064" i="1"/>
  <c r="O4065" i="1"/>
  <c r="N4065" i="1"/>
  <c r="P4065" i="1" s="1"/>
  <c r="Q4065" i="1" s="1"/>
  <c r="R4065" i="1" s="1"/>
  <c r="M4065" i="1"/>
  <c r="L4065" i="1"/>
  <c r="O4066" i="1"/>
  <c r="N4066" i="1"/>
  <c r="P4066" i="1" s="1"/>
  <c r="Q4066" i="1" s="1"/>
  <c r="R4066" i="1" s="1"/>
  <c r="M4066" i="1"/>
  <c r="L4066" i="1"/>
  <c r="S4067" i="1"/>
  <c r="T4067" i="1" s="1"/>
  <c r="O4068" i="1"/>
  <c r="N4068" i="1"/>
  <c r="P4068" i="1" s="1"/>
  <c r="Q4068" i="1" s="1"/>
  <c r="R4068" i="1" s="1"/>
  <c r="M4068" i="1"/>
  <c r="L4068" i="1"/>
  <c r="O4069" i="1"/>
  <c r="N4069" i="1"/>
  <c r="P4069" i="1" s="1"/>
  <c r="Q4069" i="1" s="1"/>
  <c r="R4069" i="1" s="1"/>
  <c r="M4069" i="1"/>
  <c r="L4069" i="1"/>
  <c r="O4070" i="1"/>
  <c r="N4070" i="1"/>
  <c r="P4070" i="1" s="1"/>
  <c r="Q4070" i="1" s="1"/>
  <c r="R4070" i="1" s="1"/>
  <c r="M4070" i="1"/>
  <c r="L4070" i="1"/>
  <c r="O4071" i="1"/>
  <c r="N4071" i="1"/>
  <c r="P4071" i="1" s="1"/>
  <c r="Q4071" i="1" s="1"/>
  <c r="R4071" i="1" s="1"/>
  <c r="M4071" i="1"/>
  <c r="L4071" i="1"/>
  <c r="O4072" i="1"/>
  <c r="N4072" i="1"/>
  <c r="P4072" i="1" s="1"/>
  <c r="Q4072" i="1" s="1"/>
  <c r="R4072" i="1" s="1"/>
  <c r="M4072" i="1"/>
  <c r="L4072" i="1"/>
  <c r="O4073" i="1"/>
  <c r="N4073" i="1"/>
  <c r="P4073" i="1" s="1"/>
  <c r="Q4073" i="1" s="1"/>
  <c r="R4073" i="1" s="1"/>
  <c r="M4073" i="1"/>
  <c r="L4073" i="1"/>
  <c r="S4074" i="1"/>
  <c r="T4074" i="1" s="1"/>
  <c r="O4075" i="1"/>
  <c r="N4075" i="1"/>
  <c r="P4075" i="1" s="1"/>
  <c r="Q4075" i="1" s="1"/>
  <c r="R4075" i="1" s="1"/>
  <c r="M4075" i="1"/>
  <c r="L4075" i="1"/>
  <c r="O4076" i="1"/>
  <c r="N4076" i="1"/>
  <c r="P4076" i="1" s="1"/>
  <c r="Q4076" i="1" s="1"/>
  <c r="R4076" i="1" s="1"/>
  <c r="M4076" i="1"/>
  <c r="L4076" i="1"/>
  <c r="O4077" i="1"/>
  <c r="N4077" i="1"/>
  <c r="P4077" i="1" s="1"/>
  <c r="Q4077" i="1" s="1"/>
  <c r="R4077" i="1" s="1"/>
  <c r="M4077" i="1"/>
  <c r="L4077" i="1"/>
  <c r="O4078" i="1"/>
  <c r="N4078" i="1"/>
  <c r="P4078" i="1" s="1"/>
  <c r="Q4078" i="1" s="1"/>
  <c r="R4078" i="1" s="1"/>
  <c r="M4078" i="1"/>
  <c r="L4078" i="1"/>
  <c r="O4079" i="1"/>
  <c r="N4079" i="1"/>
  <c r="P4079" i="1" s="1"/>
  <c r="Q4079" i="1" s="1"/>
  <c r="R4079" i="1" s="1"/>
  <c r="M4079" i="1"/>
  <c r="L4079" i="1"/>
  <c r="O4080" i="1"/>
  <c r="N4080" i="1"/>
  <c r="P4080" i="1" s="1"/>
  <c r="Q4080" i="1" s="1"/>
  <c r="R4080" i="1" s="1"/>
  <c r="M4080" i="1"/>
  <c r="L4080" i="1"/>
  <c r="S4081" i="1"/>
  <c r="T4081" i="1" s="1"/>
  <c r="O4082" i="1"/>
  <c r="N4082" i="1"/>
  <c r="P4082" i="1" s="1"/>
  <c r="Q4082" i="1" s="1"/>
  <c r="R4082" i="1" s="1"/>
  <c r="M4082" i="1"/>
  <c r="L4082" i="1"/>
  <c r="O4083" i="1"/>
  <c r="N4083" i="1"/>
  <c r="P4083" i="1" s="1"/>
  <c r="Q4083" i="1" s="1"/>
  <c r="R4083" i="1" s="1"/>
  <c r="M4083" i="1"/>
  <c r="L4083" i="1"/>
  <c r="O4084" i="1"/>
  <c r="N4084" i="1"/>
  <c r="P4084" i="1" s="1"/>
  <c r="Q4084" i="1" s="1"/>
  <c r="R4084" i="1" s="1"/>
  <c r="M4084" i="1"/>
  <c r="L4084" i="1"/>
  <c r="O4085" i="1"/>
  <c r="N4085" i="1"/>
  <c r="P4085" i="1" s="1"/>
  <c r="Q4085" i="1" s="1"/>
  <c r="R4085" i="1" s="1"/>
  <c r="M4085" i="1"/>
  <c r="L4085" i="1"/>
  <c r="S4086" i="1"/>
  <c r="T4086" i="1" s="1"/>
  <c r="O4087" i="1"/>
  <c r="N4087" i="1"/>
  <c r="P4087" i="1" s="1"/>
  <c r="Q4087" i="1" s="1"/>
  <c r="R4087" i="1" s="1"/>
  <c r="M4087" i="1"/>
  <c r="L4087" i="1"/>
  <c r="O4088" i="1"/>
  <c r="N4088" i="1"/>
  <c r="P4088" i="1" s="1"/>
  <c r="Q4088" i="1" s="1"/>
  <c r="R4088" i="1" s="1"/>
  <c r="M4088" i="1"/>
  <c r="L4088" i="1"/>
  <c r="O4089" i="1"/>
  <c r="N4089" i="1"/>
  <c r="P4089" i="1" s="1"/>
  <c r="Q4089" i="1" s="1"/>
  <c r="R4089" i="1" s="1"/>
  <c r="M4089" i="1"/>
  <c r="L4089" i="1"/>
  <c r="O4090" i="1"/>
  <c r="N4090" i="1"/>
  <c r="P4090" i="1" s="1"/>
  <c r="Q4090" i="1" s="1"/>
  <c r="R4090" i="1" s="1"/>
  <c r="M4090" i="1"/>
  <c r="L4090" i="1"/>
  <c r="O4091" i="1"/>
  <c r="N4091" i="1"/>
  <c r="P4091" i="1" s="1"/>
  <c r="Q4091" i="1" s="1"/>
  <c r="R4091" i="1" s="1"/>
  <c r="M4091" i="1"/>
  <c r="L4091" i="1"/>
  <c r="O4092" i="1"/>
  <c r="N4092" i="1"/>
  <c r="P4092" i="1" s="1"/>
  <c r="Q4092" i="1" s="1"/>
  <c r="R4092" i="1" s="1"/>
  <c r="M4092" i="1"/>
  <c r="L4092" i="1"/>
  <c r="O4093" i="1"/>
  <c r="N4093" i="1"/>
  <c r="P4093" i="1" s="1"/>
  <c r="Q4093" i="1" s="1"/>
  <c r="R4093" i="1" s="1"/>
  <c r="M4093" i="1"/>
  <c r="L4093" i="1"/>
  <c r="S4094" i="1"/>
  <c r="T4094" i="1" s="1"/>
  <c r="O4095" i="1"/>
  <c r="N4095" i="1"/>
  <c r="P4095" i="1" s="1"/>
  <c r="Q4095" i="1" s="1"/>
  <c r="R4095" i="1" s="1"/>
  <c r="M4095" i="1"/>
  <c r="L4095" i="1"/>
  <c r="O4096" i="1"/>
  <c r="N4096" i="1"/>
  <c r="P4096" i="1" s="1"/>
  <c r="Q4096" i="1" s="1"/>
  <c r="R4096" i="1" s="1"/>
  <c r="M4096" i="1"/>
  <c r="L4096" i="1"/>
  <c r="O4097" i="1"/>
  <c r="N4097" i="1"/>
  <c r="P4097" i="1" s="1"/>
  <c r="Q4097" i="1" s="1"/>
  <c r="R4097" i="1" s="1"/>
  <c r="M4097" i="1"/>
  <c r="L4097" i="1"/>
  <c r="O4098" i="1"/>
  <c r="N4098" i="1"/>
  <c r="P4098" i="1" s="1"/>
  <c r="Q4098" i="1" s="1"/>
  <c r="R4098" i="1" s="1"/>
  <c r="M4098" i="1"/>
  <c r="L4098" i="1"/>
  <c r="O4099" i="1"/>
  <c r="N4099" i="1"/>
  <c r="P4099" i="1" s="1"/>
  <c r="Q4099" i="1" s="1"/>
  <c r="R4099" i="1" s="1"/>
  <c r="M4099" i="1"/>
  <c r="L4099" i="1"/>
  <c r="S4100" i="1"/>
  <c r="T4100" i="1" s="1"/>
  <c r="O4101" i="1"/>
  <c r="N4101" i="1"/>
  <c r="P4101" i="1" s="1"/>
  <c r="Q4101" i="1" s="1"/>
  <c r="R4101" i="1" s="1"/>
  <c r="M4101" i="1"/>
  <c r="L4101" i="1"/>
  <c r="O4102" i="1"/>
  <c r="N4102" i="1"/>
  <c r="P4102" i="1" s="1"/>
  <c r="Q4102" i="1" s="1"/>
  <c r="R4102" i="1" s="1"/>
  <c r="M4102" i="1"/>
  <c r="L4102" i="1"/>
  <c r="O4103" i="1"/>
  <c r="N4103" i="1"/>
  <c r="P4103" i="1" s="1"/>
  <c r="Q4103" i="1" s="1"/>
  <c r="R4103" i="1" s="1"/>
  <c r="M4103" i="1"/>
  <c r="L4103" i="1"/>
  <c r="O4104" i="1"/>
  <c r="N4104" i="1"/>
  <c r="P4104" i="1" s="1"/>
  <c r="Q4104" i="1" s="1"/>
  <c r="R4104" i="1" s="1"/>
  <c r="M4104" i="1"/>
  <c r="L4104" i="1"/>
  <c r="O4105" i="1"/>
  <c r="N4105" i="1"/>
  <c r="P4105" i="1" s="1"/>
  <c r="Q4105" i="1" s="1"/>
  <c r="R4105" i="1" s="1"/>
  <c r="M4105" i="1"/>
  <c r="L4105" i="1"/>
  <c r="O4106" i="1"/>
  <c r="N4106" i="1"/>
  <c r="P4106" i="1" s="1"/>
  <c r="Q4106" i="1" s="1"/>
  <c r="R4106" i="1" s="1"/>
  <c r="M4106" i="1"/>
  <c r="L4106" i="1"/>
  <c r="S4107" i="1"/>
  <c r="T4107" i="1" s="1"/>
  <c r="O4108" i="1"/>
  <c r="N4108" i="1"/>
  <c r="P4108" i="1" s="1"/>
  <c r="Q4108" i="1" s="1"/>
  <c r="R4108" i="1" s="1"/>
  <c r="M4108" i="1"/>
  <c r="L4108" i="1"/>
  <c r="O4109" i="1"/>
  <c r="N4109" i="1"/>
  <c r="P4109" i="1" s="1"/>
  <c r="Q4109" i="1" s="1"/>
  <c r="R4109" i="1" s="1"/>
  <c r="M4109" i="1"/>
  <c r="L4109" i="1"/>
  <c r="O4110" i="1"/>
  <c r="N4110" i="1"/>
  <c r="P4110" i="1" s="1"/>
  <c r="Q4110" i="1" s="1"/>
  <c r="R4110" i="1" s="1"/>
  <c r="M4110" i="1"/>
  <c r="L4110" i="1"/>
  <c r="O4111" i="1"/>
  <c r="N4111" i="1"/>
  <c r="P4111" i="1" s="1"/>
  <c r="Q4111" i="1" s="1"/>
  <c r="R4111" i="1" s="1"/>
  <c r="M4111" i="1"/>
  <c r="L4111" i="1"/>
  <c r="O4112" i="1"/>
  <c r="N4112" i="1"/>
  <c r="P4112" i="1" s="1"/>
  <c r="Q4112" i="1" s="1"/>
  <c r="R4112" i="1" s="1"/>
  <c r="M4112" i="1"/>
  <c r="L4112" i="1"/>
  <c r="S4113" i="1"/>
  <c r="T4113" i="1" s="1"/>
  <c r="S4114" i="1"/>
  <c r="T4114" i="1" s="1"/>
  <c r="O4115" i="1"/>
  <c r="N4115" i="1"/>
  <c r="P4115" i="1" s="1"/>
  <c r="Q4115" i="1" s="1"/>
  <c r="R4115" i="1" s="1"/>
  <c r="M4115" i="1"/>
  <c r="L4115" i="1"/>
  <c r="O4116" i="1"/>
  <c r="N4116" i="1"/>
  <c r="P4116" i="1" s="1"/>
  <c r="Q4116" i="1" s="1"/>
  <c r="R4116" i="1" s="1"/>
  <c r="M4116" i="1"/>
  <c r="L4116" i="1"/>
  <c r="O4117" i="1"/>
  <c r="N4117" i="1"/>
  <c r="P4117" i="1" s="1"/>
  <c r="Q4117" i="1" s="1"/>
  <c r="R4117" i="1" s="1"/>
  <c r="M4117" i="1"/>
  <c r="L4117" i="1"/>
  <c r="O4118" i="1"/>
  <c r="N4118" i="1"/>
  <c r="P4118" i="1" s="1"/>
  <c r="Q4118" i="1" s="1"/>
  <c r="R4118" i="1" s="1"/>
  <c r="M4118" i="1"/>
  <c r="L4118" i="1"/>
  <c r="O4119" i="1"/>
  <c r="N4119" i="1"/>
  <c r="P4119" i="1" s="1"/>
  <c r="Q4119" i="1" s="1"/>
  <c r="R4119" i="1" s="1"/>
  <c r="M4119" i="1"/>
  <c r="L4119" i="1"/>
  <c r="S4120" i="1"/>
  <c r="T4120" i="1" s="1"/>
  <c r="S4121" i="1"/>
  <c r="T4121" i="1" s="1"/>
  <c r="O4122" i="1"/>
  <c r="N4122" i="1"/>
  <c r="P4122" i="1" s="1"/>
  <c r="Q4122" i="1" s="1"/>
  <c r="R4122" i="1" s="1"/>
  <c r="M4122" i="1"/>
  <c r="L4122" i="1"/>
  <c r="O4123" i="1"/>
  <c r="N4123" i="1"/>
  <c r="P4123" i="1" s="1"/>
  <c r="Q4123" i="1" s="1"/>
  <c r="R4123" i="1" s="1"/>
  <c r="M4123" i="1"/>
  <c r="L4123" i="1"/>
  <c r="O4124" i="1"/>
  <c r="N4124" i="1"/>
  <c r="P4124" i="1" s="1"/>
  <c r="Q4124" i="1" s="1"/>
  <c r="R4124" i="1" s="1"/>
  <c r="M4124" i="1"/>
  <c r="L4124" i="1"/>
  <c r="O4125" i="1"/>
  <c r="N4125" i="1"/>
  <c r="P4125" i="1" s="1"/>
  <c r="Q4125" i="1" s="1"/>
  <c r="R4125" i="1" s="1"/>
  <c r="M4125" i="1"/>
  <c r="L4125" i="1"/>
  <c r="O4126" i="1"/>
  <c r="N4126" i="1"/>
  <c r="P4126" i="1" s="1"/>
  <c r="Q4126" i="1" s="1"/>
  <c r="R4126" i="1" s="1"/>
  <c r="M4126" i="1"/>
  <c r="L4126" i="1"/>
  <c r="S4127" i="1"/>
  <c r="T4127" i="1" s="1"/>
  <c r="O4128" i="1"/>
  <c r="N4128" i="1"/>
  <c r="P4128" i="1" s="1"/>
  <c r="Q4128" i="1" s="1"/>
  <c r="R4128" i="1" s="1"/>
  <c r="M4128" i="1"/>
  <c r="L4128" i="1"/>
  <c r="O4129" i="1"/>
  <c r="N4129" i="1"/>
  <c r="P4129" i="1" s="1"/>
  <c r="Q4129" i="1" s="1"/>
  <c r="R4129" i="1" s="1"/>
  <c r="M4129" i="1"/>
  <c r="L4129" i="1"/>
  <c r="O4130" i="1"/>
  <c r="N4130" i="1"/>
  <c r="P4130" i="1" s="1"/>
  <c r="Q4130" i="1" s="1"/>
  <c r="R4130" i="1" s="1"/>
  <c r="M4130" i="1"/>
  <c r="L4130" i="1"/>
  <c r="O4131" i="1"/>
  <c r="N4131" i="1"/>
  <c r="P4131" i="1" s="1"/>
  <c r="Q4131" i="1" s="1"/>
  <c r="R4131" i="1" s="1"/>
  <c r="M4131" i="1"/>
  <c r="L4131" i="1"/>
  <c r="O4132" i="1"/>
  <c r="N4132" i="1"/>
  <c r="P4132" i="1" s="1"/>
  <c r="Q4132" i="1" s="1"/>
  <c r="R4132" i="1" s="1"/>
  <c r="M4132" i="1"/>
  <c r="L4132" i="1"/>
  <c r="O4133" i="1"/>
  <c r="N4133" i="1"/>
  <c r="P4133" i="1" s="1"/>
  <c r="Q4133" i="1" s="1"/>
  <c r="R4133" i="1" s="1"/>
  <c r="M4133" i="1"/>
  <c r="L4133" i="1"/>
  <c r="S4134" i="1"/>
  <c r="T4134" i="1" s="1"/>
  <c r="O4135" i="1"/>
  <c r="N4135" i="1"/>
  <c r="P4135" i="1" s="1"/>
  <c r="Q4135" i="1" s="1"/>
  <c r="R4135" i="1" s="1"/>
  <c r="M4135" i="1"/>
  <c r="L4135" i="1"/>
  <c r="O4136" i="1"/>
  <c r="N4136" i="1"/>
  <c r="P4136" i="1" s="1"/>
  <c r="Q4136" i="1" s="1"/>
  <c r="R4136" i="1" s="1"/>
  <c r="M4136" i="1"/>
  <c r="L4136" i="1"/>
  <c r="O4137" i="1"/>
  <c r="N4137" i="1"/>
  <c r="P4137" i="1" s="1"/>
  <c r="Q4137" i="1" s="1"/>
  <c r="R4137" i="1" s="1"/>
  <c r="M4137" i="1"/>
  <c r="L4137" i="1"/>
  <c r="O4138" i="1"/>
  <c r="N4138" i="1"/>
  <c r="P4138" i="1" s="1"/>
  <c r="Q4138" i="1" s="1"/>
  <c r="R4138" i="1" s="1"/>
  <c r="M4138" i="1"/>
  <c r="L4138" i="1"/>
  <c r="O4139" i="1"/>
  <c r="N4139" i="1"/>
  <c r="P4139" i="1" s="1"/>
  <c r="Q4139" i="1" s="1"/>
  <c r="R4139" i="1" s="1"/>
  <c r="M4139" i="1"/>
  <c r="L4139" i="1"/>
  <c r="O4140" i="1"/>
  <c r="N4140" i="1"/>
  <c r="P4140" i="1" s="1"/>
  <c r="Q4140" i="1" s="1"/>
  <c r="R4140" i="1" s="1"/>
  <c r="M4140" i="1"/>
  <c r="L4140" i="1"/>
  <c r="S4141" i="1"/>
  <c r="T4141" i="1" s="1"/>
  <c r="O4142" i="1"/>
  <c r="N4142" i="1"/>
  <c r="P4142" i="1" s="1"/>
  <c r="Q4142" i="1" s="1"/>
  <c r="R4142" i="1" s="1"/>
  <c r="M4142" i="1"/>
  <c r="L4142" i="1"/>
  <c r="O4143" i="1"/>
  <c r="N4143" i="1"/>
  <c r="P4143" i="1" s="1"/>
  <c r="Q4143" i="1" s="1"/>
  <c r="R4143" i="1" s="1"/>
  <c r="M4143" i="1"/>
  <c r="L4143" i="1"/>
  <c r="O4144" i="1"/>
  <c r="N4144" i="1"/>
  <c r="P4144" i="1" s="1"/>
  <c r="Q4144" i="1" s="1"/>
  <c r="R4144" i="1" s="1"/>
  <c r="M4144" i="1"/>
  <c r="L4144" i="1"/>
  <c r="O4145" i="1"/>
  <c r="N4145" i="1"/>
  <c r="P4145" i="1" s="1"/>
  <c r="Q4145" i="1" s="1"/>
  <c r="R4145" i="1" s="1"/>
  <c r="M4145" i="1"/>
  <c r="L4145" i="1"/>
  <c r="O4146" i="1"/>
  <c r="N4146" i="1"/>
  <c r="P4146" i="1" s="1"/>
  <c r="Q4146" i="1" s="1"/>
  <c r="R4146" i="1" s="1"/>
  <c r="M4146" i="1"/>
  <c r="L4146" i="1"/>
  <c r="S4147" i="1"/>
  <c r="T4147" i="1" s="1"/>
  <c r="O4148" i="1"/>
  <c r="N4148" i="1"/>
  <c r="P4148" i="1" s="1"/>
  <c r="Q4148" i="1" s="1"/>
  <c r="R4148" i="1" s="1"/>
  <c r="M4148" i="1"/>
  <c r="L4148" i="1"/>
  <c r="O4149" i="1"/>
  <c r="N4149" i="1"/>
  <c r="P4149" i="1" s="1"/>
  <c r="Q4149" i="1" s="1"/>
  <c r="R4149" i="1" s="1"/>
  <c r="M4149" i="1"/>
  <c r="L4149" i="1"/>
  <c r="O4150" i="1"/>
  <c r="N4150" i="1"/>
  <c r="P4150" i="1" s="1"/>
  <c r="Q4150" i="1" s="1"/>
  <c r="R4150" i="1" s="1"/>
  <c r="M4150" i="1"/>
  <c r="L4150" i="1"/>
  <c r="O4151" i="1"/>
  <c r="N4151" i="1"/>
  <c r="P4151" i="1" s="1"/>
  <c r="Q4151" i="1" s="1"/>
  <c r="R4151" i="1" s="1"/>
  <c r="M4151" i="1"/>
  <c r="L4151" i="1"/>
  <c r="O4152" i="1"/>
  <c r="N4152" i="1"/>
  <c r="P4152" i="1" s="1"/>
  <c r="Q4152" i="1" s="1"/>
  <c r="R4152" i="1" s="1"/>
  <c r="M4152" i="1"/>
  <c r="L4152" i="1"/>
  <c r="S4153" i="1"/>
  <c r="T4153" i="1" s="1"/>
  <c r="O4154" i="1"/>
  <c r="N4154" i="1"/>
  <c r="P4154" i="1" s="1"/>
  <c r="Q4154" i="1" s="1"/>
  <c r="R4154" i="1" s="1"/>
  <c r="M4154" i="1"/>
  <c r="L4154" i="1"/>
  <c r="O4155" i="1"/>
  <c r="N4155" i="1"/>
  <c r="P4155" i="1" s="1"/>
  <c r="Q4155" i="1" s="1"/>
  <c r="R4155" i="1" s="1"/>
  <c r="M4155" i="1"/>
  <c r="L4155" i="1"/>
  <c r="O4156" i="1"/>
  <c r="N4156" i="1"/>
  <c r="P4156" i="1" s="1"/>
  <c r="Q4156" i="1" s="1"/>
  <c r="R4156" i="1" s="1"/>
  <c r="M4156" i="1"/>
  <c r="L4156" i="1"/>
  <c r="S4157" i="1"/>
  <c r="T4157" i="1" s="1"/>
  <c r="O4158" i="1"/>
  <c r="N4158" i="1"/>
  <c r="P4158" i="1" s="1"/>
  <c r="Q4158" i="1" s="1"/>
  <c r="R4158" i="1" s="1"/>
  <c r="M4158" i="1"/>
  <c r="L4158" i="1"/>
  <c r="O4159" i="1"/>
  <c r="N4159" i="1"/>
  <c r="P4159" i="1" s="1"/>
  <c r="Q4159" i="1" s="1"/>
  <c r="R4159" i="1" s="1"/>
  <c r="M4159" i="1"/>
  <c r="L4159" i="1"/>
  <c r="O4160" i="1"/>
  <c r="N4160" i="1"/>
  <c r="P4160" i="1" s="1"/>
  <c r="Q4160" i="1" s="1"/>
  <c r="R4160" i="1" s="1"/>
  <c r="M4160" i="1"/>
  <c r="L4160" i="1"/>
  <c r="O4161" i="1"/>
  <c r="N4161" i="1"/>
  <c r="P4161" i="1" s="1"/>
  <c r="Q4161" i="1" s="1"/>
  <c r="R4161" i="1" s="1"/>
  <c r="M4161" i="1"/>
  <c r="L4161" i="1"/>
  <c r="O4162" i="1"/>
  <c r="N4162" i="1"/>
  <c r="P4162" i="1" s="1"/>
  <c r="Q4162" i="1" s="1"/>
  <c r="R4162" i="1" s="1"/>
  <c r="M4162" i="1"/>
  <c r="L4162" i="1"/>
  <c r="O4163" i="1"/>
  <c r="N4163" i="1"/>
  <c r="P4163" i="1" s="1"/>
  <c r="Q4163" i="1" s="1"/>
  <c r="R4163" i="1" s="1"/>
  <c r="M4163" i="1"/>
  <c r="L4163" i="1"/>
  <c r="O4164" i="1"/>
  <c r="N4164" i="1"/>
  <c r="P4164" i="1" s="1"/>
  <c r="Q4164" i="1" s="1"/>
  <c r="R4164" i="1" s="1"/>
  <c r="M4164" i="1"/>
  <c r="L4164" i="1"/>
  <c r="O4165" i="1"/>
  <c r="N4165" i="1"/>
  <c r="P4165" i="1" s="1"/>
  <c r="Q4165" i="1" s="1"/>
  <c r="R4165" i="1" s="1"/>
  <c r="M4165" i="1"/>
  <c r="L4165" i="1"/>
  <c r="O4166" i="1"/>
  <c r="N4166" i="1"/>
  <c r="P4166" i="1" s="1"/>
  <c r="Q4166" i="1" s="1"/>
  <c r="R4166" i="1" s="1"/>
  <c r="M4166" i="1"/>
  <c r="L4166" i="1"/>
  <c r="S4167" i="1"/>
  <c r="T4167" i="1" s="1"/>
  <c r="O4168" i="1"/>
  <c r="N4168" i="1"/>
  <c r="P4168" i="1" s="1"/>
  <c r="Q4168" i="1" s="1"/>
  <c r="R4168" i="1" s="1"/>
  <c r="M4168" i="1"/>
  <c r="L4168" i="1"/>
  <c r="S4169" i="1"/>
  <c r="T4169" i="1" s="1"/>
  <c r="O4170" i="1"/>
  <c r="N4170" i="1"/>
  <c r="P4170" i="1" s="1"/>
  <c r="Q4170" i="1" s="1"/>
  <c r="R4170" i="1" s="1"/>
  <c r="M4170" i="1"/>
  <c r="L4170" i="1"/>
  <c r="O4171" i="1"/>
  <c r="N4171" i="1"/>
  <c r="P4171" i="1" s="1"/>
  <c r="Q4171" i="1" s="1"/>
  <c r="R4171" i="1" s="1"/>
  <c r="M4171" i="1"/>
  <c r="L4171" i="1"/>
  <c r="O4172" i="1"/>
  <c r="N4172" i="1"/>
  <c r="P4172" i="1" s="1"/>
  <c r="Q4172" i="1" s="1"/>
  <c r="R4172" i="1" s="1"/>
  <c r="M4172" i="1"/>
  <c r="L4172" i="1"/>
  <c r="O4173" i="1"/>
  <c r="N4173" i="1"/>
  <c r="P4173" i="1" s="1"/>
  <c r="Q4173" i="1" s="1"/>
  <c r="R4173" i="1" s="1"/>
  <c r="M4173" i="1"/>
  <c r="L4173" i="1"/>
  <c r="O4174" i="1"/>
  <c r="N4174" i="1"/>
  <c r="P4174" i="1" s="1"/>
  <c r="Q4174" i="1" s="1"/>
  <c r="R4174" i="1" s="1"/>
  <c r="M4174" i="1"/>
  <c r="L4174" i="1"/>
  <c r="O4175" i="1"/>
  <c r="N4175" i="1"/>
  <c r="P4175" i="1" s="1"/>
  <c r="Q4175" i="1" s="1"/>
  <c r="R4175" i="1" s="1"/>
  <c r="M4175" i="1"/>
  <c r="L4175" i="1"/>
  <c r="O4176" i="1"/>
  <c r="N4176" i="1"/>
  <c r="P4176" i="1" s="1"/>
  <c r="Q4176" i="1" s="1"/>
  <c r="R4176" i="1" s="1"/>
  <c r="M4176" i="1"/>
  <c r="L4176" i="1"/>
  <c r="O4177" i="1"/>
  <c r="N4177" i="1"/>
  <c r="P4177" i="1" s="1"/>
  <c r="Q4177" i="1" s="1"/>
  <c r="R4177" i="1" s="1"/>
  <c r="M4177" i="1"/>
  <c r="L4177" i="1"/>
  <c r="O4178" i="1"/>
  <c r="N4178" i="1"/>
  <c r="P4178" i="1" s="1"/>
  <c r="Q4178" i="1" s="1"/>
  <c r="R4178" i="1" s="1"/>
  <c r="M4178" i="1"/>
  <c r="L4178" i="1"/>
  <c r="O4179" i="1"/>
  <c r="N4179" i="1"/>
  <c r="P4179" i="1" s="1"/>
  <c r="Q4179" i="1" s="1"/>
  <c r="R4179" i="1" s="1"/>
  <c r="M4179" i="1"/>
  <c r="L4179" i="1"/>
  <c r="O4180" i="1"/>
  <c r="N4180" i="1"/>
  <c r="P4180" i="1" s="1"/>
  <c r="Q4180" i="1" s="1"/>
  <c r="R4180" i="1" s="1"/>
  <c r="M4180" i="1"/>
  <c r="L4180" i="1"/>
  <c r="O4181" i="1"/>
  <c r="N4181" i="1"/>
  <c r="P4181" i="1" s="1"/>
  <c r="Q4181" i="1" s="1"/>
  <c r="R4181" i="1" s="1"/>
  <c r="M4181" i="1"/>
  <c r="L4181" i="1"/>
  <c r="S4182" i="1"/>
  <c r="T4182" i="1" s="1"/>
  <c r="O4183" i="1"/>
  <c r="N4183" i="1"/>
  <c r="P4183" i="1" s="1"/>
  <c r="Q4183" i="1" s="1"/>
  <c r="R4183" i="1" s="1"/>
  <c r="M4183" i="1"/>
  <c r="L4183" i="1"/>
  <c r="O4184" i="1"/>
  <c r="N4184" i="1"/>
  <c r="P4184" i="1" s="1"/>
  <c r="Q4184" i="1" s="1"/>
  <c r="R4184" i="1" s="1"/>
  <c r="M4184" i="1"/>
  <c r="L4184" i="1"/>
  <c r="O4185" i="1"/>
  <c r="N4185" i="1"/>
  <c r="P4185" i="1" s="1"/>
  <c r="Q4185" i="1" s="1"/>
  <c r="R4185" i="1" s="1"/>
  <c r="M4185" i="1"/>
  <c r="L4185" i="1"/>
  <c r="O4186" i="1"/>
  <c r="N4186" i="1"/>
  <c r="P4186" i="1" s="1"/>
  <c r="Q4186" i="1" s="1"/>
  <c r="R4186" i="1" s="1"/>
  <c r="M4186" i="1"/>
  <c r="L4186" i="1"/>
  <c r="O4187" i="1"/>
  <c r="N4187" i="1"/>
  <c r="P4187" i="1" s="1"/>
  <c r="Q4187" i="1" s="1"/>
  <c r="R4187" i="1" s="1"/>
  <c r="M4187" i="1"/>
  <c r="L4187" i="1"/>
  <c r="O4188" i="1"/>
  <c r="N4188" i="1"/>
  <c r="P4188" i="1" s="1"/>
  <c r="Q4188" i="1" s="1"/>
  <c r="R4188" i="1" s="1"/>
  <c r="M4188" i="1"/>
  <c r="L4188" i="1"/>
  <c r="O4189" i="1"/>
  <c r="N4189" i="1"/>
  <c r="P4189" i="1" s="1"/>
  <c r="Q4189" i="1" s="1"/>
  <c r="R4189" i="1" s="1"/>
  <c r="M4189" i="1"/>
  <c r="L4189" i="1"/>
  <c r="O4190" i="1"/>
  <c r="N4190" i="1"/>
  <c r="P4190" i="1" s="1"/>
  <c r="Q4190" i="1" s="1"/>
  <c r="R4190" i="1" s="1"/>
  <c r="M4190" i="1"/>
  <c r="L4190" i="1"/>
  <c r="O4191" i="1"/>
  <c r="N4191" i="1"/>
  <c r="P4191" i="1" s="1"/>
  <c r="Q4191" i="1" s="1"/>
  <c r="R4191" i="1" s="1"/>
  <c r="M4191" i="1"/>
  <c r="L4191" i="1"/>
  <c r="O4192" i="1"/>
  <c r="N4192" i="1"/>
  <c r="P4192" i="1" s="1"/>
  <c r="Q4192" i="1" s="1"/>
  <c r="R4192" i="1" s="1"/>
  <c r="M4192" i="1"/>
  <c r="L4192" i="1"/>
  <c r="O4193" i="1"/>
  <c r="N4193" i="1"/>
  <c r="P4193" i="1" s="1"/>
  <c r="Q4193" i="1" s="1"/>
  <c r="R4193" i="1" s="1"/>
  <c r="M4193" i="1"/>
  <c r="L4193" i="1"/>
  <c r="O4194" i="1"/>
  <c r="N4194" i="1"/>
  <c r="P4194" i="1" s="1"/>
  <c r="Q4194" i="1" s="1"/>
  <c r="R4194" i="1" s="1"/>
  <c r="M4194" i="1"/>
  <c r="L4194" i="1"/>
  <c r="O4195" i="1"/>
  <c r="N4195" i="1"/>
  <c r="P4195" i="1" s="1"/>
  <c r="Q4195" i="1" s="1"/>
  <c r="R4195" i="1" s="1"/>
  <c r="M4195" i="1"/>
  <c r="L4195" i="1"/>
  <c r="O4196" i="1"/>
  <c r="N4196" i="1"/>
  <c r="P4196" i="1" s="1"/>
  <c r="Q4196" i="1" s="1"/>
  <c r="R4196" i="1" s="1"/>
  <c r="M4196" i="1"/>
  <c r="L4196" i="1"/>
  <c r="O4197" i="1"/>
  <c r="N4197" i="1"/>
  <c r="P4197" i="1" s="1"/>
  <c r="Q4197" i="1" s="1"/>
  <c r="R4197" i="1" s="1"/>
  <c r="M4197" i="1"/>
  <c r="L4197" i="1"/>
  <c r="O4198" i="1"/>
  <c r="N4198" i="1"/>
  <c r="P4198" i="1" s="1"/>
  <c r="Q4198" i="1" s="1"/>
  <c r="R4198" i="1" s="1"/>
  <c r="M4198" i="1"/>
  <c r="L4198" i="1"/>
  <c r="O4199" i="1"/>
  <c r="N4199" i="1"/>
  <c r="P4199" i="1" s="1"/>
  <c r="Q4199" i="1" s="1"/>
  <c r="R4199" i="1" s="1"/>
  <c r="M4199" i="1"/>
  <c r="L4199" i="1"/>
  <c r="O4200" i="1"/>
  <c r="N4200" i="1"/>
  <c r="P4200" i="1" s="1"/>
  <c r="Q4200" i="1" s="1"/>
  <c r="R4200" i="1" s="1"/>
  <c r="M4200" i="1"/>
  <c r="L4200" i="1"/>
  <c r="O4201" i="1"/>
  <c r="N4201" i="1"/>
  <c r="P4201" i="1" s="1"/>
  <c r="Q4201" i="1" s="1"/>
  <c r="R4201" i="1" s="1"/>
  <c r="M4201" i="1"/>
  <c r="L4201" i="1"/>
  <c r="O4202" i="1"/>
  <c r="N4202" i="1"/>
  <c r="P4202" i="1" s="1"/>
  <c r="Q4202" i="1" s="1"/>
  <c r="R4202" i="1" s="1"/>
  <c r="M4202" i="1"/>
  <c r="L4202" i="1"/>
  <c r="O4203" i="1"/>
  <c r="N4203" i="1"/>
  <c r="P4203" i="1" s="1"/>
  <c r="Q4203" i="1" s="1"/>
  <c r="R4203" i="1" s="1"/>
  <c r="M4203" i="1"/>
  <c r="L4203" i="1"/>
  <c r="O4204" i="1"/>
  <c r="N4204" i="1"/>
  <c r="P4204" i="1" s="1"/>
  <c r="Q4204" i="1" s="1"/>
  <c r="R4204" i="1" s="1"/>
  <c r="M4204" i="1"/>
  <c r="L4204" i="1"/>
  <c r="O4205" i="1"/>
  <c r="N4205" i="1"/>
  <c r="P4205" i="1" s="1"/>
  <c r="Q4205" i="1" s="1"/>
  <c r="R4205" i="1" s="1"/>
  <c r="M4205" i="1"/>
  <c r="L4205" i="1"/>
  <c r="O4206" i="1"/>
  <c r="N4206" i="1"/>
  <c r="P4206" i="1" s="1"/>
  <c r="Q4206" i="1" s="1"/>
  <c r="R4206" i="1" s="1"/>
  <c r="M4206" i="1"/>
  <c r="L4206" i="1"/>
  <c r="O4207" i="1"/>
  <c r="N4207" i="1"/>
  <c r="P4207" i="1" s="1"/>
  <c r="Q4207" i="1" s="1"/>
  <c r="R4207" i="1" s="1"/>
  <c r="M4207" i="1"/>
  <c r="L4207" i="1"/>
  <c r="O4208" i="1"/>
  <c r="N4208" i="1"/>
  <c r="P4208" i="1" s="1"/>
  <c r="Q4208" i="1" s="1"/>
  <c r="R4208" i="1" s="1"/>
  <c r="M4208" i="1"/>
  <c r="L4208" i="1"/>
  <c r="O4209" i="1"/>
  <c r="N4209" i="1"/>
  <c r="P4209" i="1" s="1"/>
  <c r="Q4209" i="1" s="1"/>
  <c r="R4209" i="1" s="1"/>
  <c r="M4209" i="1"/>
  <c r="L4209" i="1"/>
  <c r="O4210" i="1"/>
  <c r="N4210" i="1"/>
  <c r="P4210" i="1" s="1"/>
  <c r="Q4210" i="1" s="1"/>
  <c r="R4210" i="1" s="1"/>
  <c r="M4210" i="1"/>
  <c r="L4210" i="1"/>
  <c r="O4211" i="1"/>
  <c r="N4211" i="1"/>
  <c r="P4211" i="1" s="1"/>
  <c r="Q4211" i="1" s="1"/>
  <c r="R4211" i="1" s="1"/>
  <c r="M4211" i="1"/>
  <c r="L4211" i="1"/>
  <c r="O4212" i="1"/>
  <c r="N4212" i="1"/>
  <c r="P4212" i="1" s="1"/>
  <c r="Q4212" i="1" s="1"/>
  <c r="R4212" i="1" s="1"/>
  <c r="M4212" i="1"/>
  <c r="L4212" i="1"/>
  <c r="O4213" i="1"/>
  <c r="N4213" i="1"/>
  <c r="P4213" i="1" s="1"/>
  <c r="Q4213" i="1" s="1"/>
  <c r="R4213" i="1" s="1"/>
  <c r="M4213" i="1"/>
  <c r="L4213" i="1"/>
  <c r="O4214" i="1"/>
  <c r="N4214" i="1"/>
  <c r="P4214" i="1" s="1"/>
  <c r="Q4214" i="1" s="1"/>
  <c r="R4214" i="1" s="1"/>
  <c r="M4214" i="1"/>
  <c r="L4214" i="1"/>
  <c r="O4215" i="1"/>
  <c r="N4215" i="1"/>
  <c r="P4215" i="1" s="1"/>
  <c r="Q4215" i="1" s="1"/>
  <c r="R4215" i="1" s="1"/>
  <c r="M4215" i="1"/>
  <c r="L4215" i="1"/>
  <c r="O4216" i="1"/>
  <c r="N4216" i="1"/>
  <c r="P4216" i="1" s="1"/>
  <c r="Q4216" i="1" s="1"/>
  <c r="R4216" i="1" s="1"/>
  <c r="M4216" i="1"/>
  <c r="L4216" i="1"/>
  <c r="O4217" i="1"/>
  <c r="N4217" i="1"/>
  <c r="P4217" i="1" s="1"/>
  <c r="Q4217" i="1" s="1"/>
  <c r="R4217" i="1" s="1"/>
  <c r="M4217" i="1"/>
  <c r="L4217" i="1"/>
  <c r="O4218" i="1"/>
  <c r="N4218" i="1"/>
  <c r="P4218" i="1" s="1"/>
  <c r="Q4218" i="1" s="1"/>
  <c r="R4218" i="1" s="1"/>
  <c r="M4218" i="1"/>
  <c r="L4218" i="1"/>
  <c r="O4219" i="1"/>
  <c r="N4219" i="1"/>
  <c r="P4219" i="1" s="1"/>
  <c r="Q4219" i="1" s="1"/>
  <c r="R4219" i="1" s="1"/>
  <c r="M4219" i="1"/>
  <c r="L4219" i="1"/>
  <c r="O4220" i="1"/>
  <c r="N4220" i="1"/>
  <c r="P4220" i="1" s="1"/>
  <c r="Q4220" i="1" s="1"/>
  <c r="R4220" i="1" s="1"/>
  <c r="M4220" i="1"/>
  <c r="L4220" i="1"/>
  <c r="O4221" i="1"/>
  <c r="N4221" i="1"/>
  <c r="P4221" i="1" s="1"/>
  <c r="Q4221" i="1" s="1"/>
  <c r="R4221" i="1" s="1"/>
  <c r="M4221" i="1"/>
  <c r="L4221" i="1"/>
  <c r="O4222" i="1"/>
  <c r="N4222" i="1"/>
  <c r="P4222" i="1" s="1"/>
  <c r="Q4222" i="1" s="1"/>
  <c r="R4222" i="1" s="1"/>
  <c r="M4222" i="1"/>
  <c r="L4222" i="1"/>
  <c r="O4223" i="1"/>
  <c r="N4223" i="1"/>
  <c r="P4223" i="1" s="1"/>
  <c r="Q4223" i="1" s="1"/>
  <c r="R4223" i="1" s="1"/>
  <c r="M4223" i="1"/>
  <c r="L4223" i="1"/>
  <c r="O4224" i="1"/>
  <c r="N4224" i="1"/>
  <c r="P4224" i="1" s="1"/>
  <c r="Q4224" i="1" s="1"/>
  <c r="R4224" i="1" s="1"/>
  <c r="M4224" i="1"/>
  <c r="L4224" i="1"/>
  <c r="O4225" i="1"/>
  <c r="N4225" i="1"/>
  <c r="P4225" i="1" s="1"/>
  <c r="Q4225" i="1" s="1"/>
  <c r="R4225" i="1" s="1"/>
  <c r="M4225" i="1"/>
  <c r="L4225" i="1"/>
  <c r="O4226" i="1"/>
  <c r="N4226" i="1"/>
  <c r="P4226" i="1" s="1"/>
  <c r="Q4226" i="1" s="1"/>
  <c r="R4226" i="1" s="1"/>
  <c r="M4226" i="1"/>
  <c r="L4226" i="1"/>
  <c r="O4227" i="1"/>
  <c r="N4227" i="1"/>
  <c r="P4227" i="1" s="1"/>
  <c r="Q4227" i="1" s="1"/>
  <c r="R4227" i="1" s="1"/>
  <c r="M4227" i="1"/>
  <c r="L4227" i="1"/>
  <c r="O4228" i="1"/>
  <c r="N4228" i="1"/>
  <c r="P4228" i="1" s="1"/>
  <c r="Q4228" i="1" s="1"/>
  <c r="R4228" i="1" s="1"/>
  <c r="M4228" i="1"/>
  <c r="L4228" i="1"/>
  <c r="O4229" i="1"/>
  <c r="N4229" i="1"/>
  <c r="P4229" i="1" s="1"/>
  <c r="Q4229" i="1" s="1"/>
  <c r="R4229" i="1" s="1"/>
  <c r="M4229" i="1"/>
  <c r="L4229" i="1"/>
  <c r="O4230" i="1"/>
  <c r="N4230" i="1"/>
  <c r="P4230" i="1" s="1"/>
  <c r="Q4230" i="1" s="1"/>
  <c r="R4230" i="1" s="1"/>
  <c r="M4230" i="1"/>
  <c r="L4230" i="1"/>
  <c r="O4231" i="1"/>
  <c r="N4231" i="1"/>
  <c r="P4231" i="1" s="1"/>
  <c r="Q4231" i="1" s="1"/>
  <c r="R4231" i="1" s="1"/>
  <c r="M4231" i="1"/>
  <c r="L4231" i="1"/>
  <c r="O4232" i="1"/>
  <c r="N4232" i="1"/>
  <c r="P4232" i="1" s="1"/>
  <c r="Q4232" i="1" s="1"/>
  <c r="R4232" i="1" s="1"/>
  <c r="M4232" i="1"/>
  <c r="L4232" i="1"/>
  <c r="S4233" i="1"/>
  <c r="T4233" i="1" s="1"/>
  <c r="S4234" i="1"/>
  <c r="T4234" i="1" s="1"/>
  <c r="O4235" i="1"/>
  <c r="N4235" i="1"/>
  <c r="P4235" i="1" s="1"/>
  <c r="Q4235" i="1" s="1"/>
  <c r="R4235" i="1" s="1"/>
  <c r="M4235" i="1"/>
  <c r="L4235" i="1"/>
  <c r="S4236" i="1"/>
  <c r="T4236" i="1" s="1"/>
  <c r="O4237" i="1"/>
  <c r="N4237" i="1"/>
  <c r="P4237" i="1" s="1"/>
  <c r="Q4237" i="1" s="1"/>
  <c r="R4237" i="1" s="1"/>
  <c r="M4237" i="1"/>
  <c r="L4237" i="1"/>
  <c r="O4238" i="1"/>
  <c r="N4238" i="1"/>
  <c r="P4238" i="1" s="1"/>
  <c r="Q4238" i="1" s="1"/>
  <c r="R4238" i="1" s="1"/>
  <c r="M4238" i="1"/>
  <c r="L4238" i="1"/>
  <c r="O4239" i="1"/>
  <c r="N4239" i="1"/>
  <c r="P4239" i="1" s="1"/>
  <c r="Q4239" i="1" s="1"/>
  <c r="R4239" i="1" s="1"/>
  <c r="M4239" i="1"/>
  <c r="L4239" i="1"/>
  <c r="S4240" i="1"/>
  <c r="T4240" i="1" s="1"/>
  <c r="O4241" i="1"/>
  <c r="N4241" i="1"/>
  <c r="P4241" i="1" s="1"/>
  <c r="Q4241" i="1" s="1"/>
  <c r="R4241" i="1" s="1"/>
  <c r="M4241" i="1"/>
  <c r="L4241" i="1"/>
  <c r="O4242" i="1"/>
  <c r="N4242" i="1"/>
  <c r="P4242" i="1" s="1"/>
  <c r="Q4242" i="1" s="1"/>
  <c r="R4242" i="1" s="1"/>
  <c r="M4242" i="1"/>
  <c r="L4242" i="1"/>
  <c r="O4243" i="1"/>
  <c r="N4243" i="1"/>
  <c r="P4243" i="1" s="1"/>
  <c r="Q4243" i="1" s="1"/>
  <c r="R4243" i="1" s="1"/>
  <c r="M4243" i="1"/>
  <c r="L4243" i="1"/>
  <c r="O4244" i="1"/>
  <c r="N4244" i="1"/>
  <c r="P4244" i="1" s="1"/>
  <c r="Q4244" i="1" s="1"/>
  <c r="R4244" i="1" s="1"/>
  <c r="M4244" i="1"/>
  <c r="L4244" i="1"/>
  <c r="O4245" i="1"/>
  <c r="N4245" i="1"/>
  <c r="P4245" i="1" s="1"/>
  <c r="Q4245" i="1" s="1"/>
  <c r="R4245" i="1" s="1"/>
  <c r="M4245" i="1"/>
  <c r="L4245" i="1"/>
  <c r="O4246" i="1"/>
  <c r="N4246" i="1"/>
  <c r="P4246" i="1" s="1"/>
  <c r="Q4246" i="1" s="1"/>
  <c r="R4246" i="1" s="1"/>
  <c r="M4246" i="1"/>
  <c r="L4246" i="1"/>
  <c r="S4247" i="1"/>
  <c r="T4247" i="1" s="1"/>
  <c r="O4248" i="1"/>
  <c r="N4248" i="1"/>
  <c r="P4248" i="1" s="1"/>
  <c r="Q4248" i="1" s="1"/>
  <c r="R4248" i="1" s="1"/>
  <c r="M4248" i="1"/>
  <c r="L4248" i="1"/>
  <c r="O4249" i="1"/>
  <c r="N4249" i="1"/>
  <c r="P4249" i="1" s="1"/>
  <c r="Q4249" i="1" s="1"/>
  <c r="R4249" i="1" s="1"/>
  <c r="M4249" i="1"/>
  <c r="L4249" i="1"/>
  <c r="O4250" i="1"/>
  <c r="N4250" i="1"/>
  <c r="P4250" i="1" s="1"/>
  <c r="Q4250" i="1" s="1"/>
  <c r="R4250" i="1" s="1"/>
  <c r="M4250" i="1"/>
  <c r="L4250" i="1"/>
  <c r="O4251" i="1"/>
  <c r="N4251" i="1"/>
  <c r="P4251" i="1" s="1"/>
  <c r="Q4251" i="1" s="1"/>
  <c r="R4251" i="1" s="1"/>
  <c r="M4251" i="1"/>
  <c r="L4251" i="1"/>
  <c r="O4252" i="1"/>
  <c r="N4252" i="1"/>
  <c r="P4252" i="1" s="1"/>
  <c r="Q4252" i="1" s="1"/>
  <c r="R4252" i="1" s="1"/>
  <c r="M4252" i="1"/>
  <c r="L4252" i="1"/>
  <c r="O4253" i="1"/>
  <c r="N4253" i="1"/>
  <c r="P4253" i="1" s="1"/>
  <c r="Q4253" i="1" s="1"/>
  <c r="R4253" i="1" s="1"/>
  <c r="M4253" i="1"/>
  <c r="L4253" i="1"/>
  <c r="S4254" i="1"/>
  <c r="T4254" i="1" s="1"/>
  <c r="O4255" i="1"/>
  <c r="N4255" i="1"/>
  <c r="P4255" i="1" s="1"/>
  <c r="Q4255" i="1" s="1"/>
  <c r="R4255" i="1" s="1"/>
  <c r="M4255" i="1"/>
  <c r="L4255" i="1"/>
  <c r="O4256" i="1"/>
  <c r="N4256" i="1"/>
  <c r="P4256" i="1" s="1"/>
  <c r="Q4256" i="1" s="1"/>
  <c r="R4256" i="1" s="1"/>
  <c r="M4256" i="1"/>
  <c r="L4256" i="1"/>
  <c r="O4257" i="1"/>
  <c r="N4257" i="1"/>
  <c r="P4257" i="1" s="1"/>
  <c r="Q4257" i="1" s="1"/>
  <c r="R4257" i="1" s="1"/>
  <c r="M4257" i="1"/>
  <c r="L4257" i="1"/>
  <c r="O4258" i="1"/>
  <c r="N4258" i="1"/>
  <c r="P4258" i="1" s="1"/>
  <c r="Q4258" i="1" s="1"/>
  <c r="R4258" i="1" s="1"/>
  <c r="M4258" i="1"/>
  <c r="L4258" i="1"/>
  <c r="O4259" i="1"/>
  <c r="N4259" i="1"/>
  <c r="P4259" i="1" s="1"/>
  <c r="Q4259" i="1" s="1"/>
  <c r="R4259" i="1" s="1"/>
  <c r="M4259" i="1"/>
  <c r="L4259" i="1"/>
  <c r="O4260" i="1"/>
  <c r="N4260" i="1"/>
  <c r="P4260" i="1" s="1"/>
  <c r="Q4260" i="1" s="1"/>
  <c r="R4260" i="1" s="1"/>
  <c r="M4260" i="1"/>
  <c r="L4260" i="1"/>
  <c r="S4261" i="1"/>
  <c r="T4261" i="1" s="1"/>
  <c r="O4262" i="1"/>
  <c r="N4262" i="1"/>
  <c r="P4262" i="1" s="1"/>
  <c r="Q4262" i="1" s="1"/>
  <c r="R4262" i="1" s="1"/>
  <c r="M4262" i="1"/>
  <c r="L4262" i="1"/>
  <c r="S4263" i="1"/>
  <c r="T4263" i="1" s="1"/>
  <c r="O4264" i="1"/>
  <c r="N4264" i="1"/>
  <c r="P4264" i="1" s="1"/>
  <c r="Q4264" i="1" s="1"/>
  <c r="R4264" i="1" s="1"/>
  <c r="M4264" i="1"/>
  <c r="L4264" i="1"/>
  <c r="O4265" i="1"/>
  <c r="N4265" i="1"/>
  <c r="P4265" i="1" s="1"/>
  <c r="Q4265" i="1" s="1"/>
  <c r="R4265" i="1" s="1"/>
  <c r="M4265" i="1"/>
  <c r="L4265" i="1"/>
  <c r="O4266" i="1"/>
  <c r="N4266" i="1"/>
  <c r="P4266" i="1" s="1"/>
  <c r="Q4266" i="1" s="1"/>
  <c r="R4266" i="1" s="1"/>
  <c r="M4266" i="1"/>
  <c r="L4266" i="1"/>
  <c r="O4267" i="1"/>
  <c r="N4267" i="1"/>
  <c r="P4267" i="1" s="1"/>
  <c r="Q4267" i="1" s="1"/>
  <c r="R4267" i="1" s="1"/>
  <c r="M4267" i="1"/>
  <c r="L4267" i="1"/>
  <c r="O4268" i="1"/>
  <c r="N4268" i="1"/>
  <c r="P4268" i="1" s="1"/>
  <c r="Q4268" i="1" s="1"/>
  <c r="R4268" i="1" s="1"/>
  <c r="M4268" i="1"/>
  <c r="L4268" i="1"/>
  <c r="O4269" i="1"/>
  <c r="N4269" i="1"/>
  <c r="P4269" i="1" s="1"/>
  <c r="Q4269" i="1" s="1"/>
  <c r="R4269" i="1" s="1"/>
  <c r="M4269" i="1"/>
  <c r="L4269" i="1"/>
  <c r="S4270" i="1"/>
  <c r="T4270" i="1" s="1"/>
  <c r="O4271" i="1"/>
  <c r="N4271" i="1"/>
  <c r="P4271" i="1" s="1"/>
  <c r="Q4271" i="1" s="1"/>
  <c r="R4271" i="1" s="1"/>
  <c r="M4271" i="1"/>
  <c r="L4271" i="1"/>
  <c r="O4272" i="1"/>
  <c r="N4272" i="1"/>
  <c r="P4272" i="1" s="1"/>
  <c r="Q4272" i="1" s="1"/>
  <c r="R4272" i="1" s="1"/>
  <c r="M4272" i="1"/>
  <c r="L4272" i="1"/>
  <c r="O4273" i="1"/>
  <c r="N4273" i="1"/>
  <c r="P4273" i="1" s="1"/>
  <c r="Q4273" i="1" s="1"/>
  <c r="R4273" i="1" s="1"/>
  <c r="M4273" i="1"/>
  <c r="L4273" i="1"/>
  <c r="O4274" i="1"/>
  <c r="N4274" i="1"/>
  <c r="P4274" i="1" s="1"/>
  <c r="Q4274" i="1" s="1"/>
  <c r="R4274" i="1" s="1"/>
  <c r="M4274" i="1"/>
  <c r="L4274" i="1"/>
  <c r="O4275" i="1"/>
  <c r="N4275" i="1"/>
  <c r="P4275" i="1" s="1"/>
  <c r="Q4275" i="1" s="1"/>
  <c r="R4275" i="1" s="1"/>
  <c r="M4275" i="1"/>
  <c r="L4275" i="1"/>
  <c r="O4276" i="1"/>
  <c r="N4276" i="1"/>
  <c r="P4276" i="1" s="1"/>
  <c r="Q4276" i="1" s="1"/>
  <c r="R4276" i="1" s="1"/>
  <c r="M4276" i="1"/>
  <c r="L4276" i="1"/>
  <c r="S4277" i="1"/>
  <c r="T4277" i="1" s="1"/>
  <c r="O4278" i="1"/>
  <c r="N4278" i="1"/>
  <c r="P4278" i="1" s="1"/>
  <c r="Q4278" i="1" s="1"/>
  <c r="R4278" i="1" s="1"/>
  <c r="M4278" i="1"/>
  <c r="L4278" i="1"/>
  <c r="O4279" i="1"/>
  <c r="N4279" i="1"/>
  <c r="P4279" i="1" s="1"/>
  <c r="Q4279" i="1" s="1"/>
  <c r="R4279" i="1" s="1"/>
  <c r="M4279" i="1"/>
  <c r="L4279" i="1"/>
  <c r="O4280" i="1"/>
  <c r="N4280" i="1"/>
  <c r="P4280" i="1" s="1"/>
  <c r="Q4280" i="1" s="1"/>
  <c r="R4280" i="1" s="1"/>
  <c r="M4280" i="1"/>
  <c r="L4280" i="1"/>
  <c r="O4281" i="1"/>
  <c r="N4281" i="1"/>
  <c r="P4281" i="1" s="1"/>
  <c r="Q4281" i="1" s="1"/>
  <c r="R4281" i="1" s="1"/>
  <c r="M4281" i="1"/>
  <c r="L4281" i="1"/>
  <c r="O4282" i="1"/>
  <c r="N4282" i="1"/>
  <c r="P4282" i="1" s="1"/>
  <c r="Q4282" i="1" s="1"/>
  <c r="R4282" i="1" s="1"/>
  <c r="M4282" i="1"/>
  <c r="L4282" i="1"/>
  <c r="O4283" i="1"/>
  <c r="N4283" i="1"/>
  <c r="P4283" i="1" s="1"/>
  <c r="Q4283" i="1" s="1"/>
  <c r="R4283" i="1" s="1"/>
  <c r="M4283" i="1"/>
  <c r="L4283" i="1"/>
  <c r="S4284" i="1"/>
  <c r="T4284" i="1" s="1"/>
  <c r="O4285" i="1"/>
  <c r="N4285" i="1"/>
  <c r="P4285" i="1" s="1"/>
  <c r="Q4285" i="1" s="1"/>
  <c r="R4285" i="1" s="1"/>
  <c r="M4285" i="1"/>
  <c r="L4285" i="1"/>
  <c r="O4286" i="1"/>
  <c r="N4286" i="1"/>
  <c r="P4286" i="1" s="1"/>
  <c r="Q4286" i="1" s="1"/>
  <c r="R4286" i="1" s="1"/>
  <c r="M4286" i="1"/>
  <c r="L4286" i="1"/>
  <c r="O4287" i="1"/>
  <c r="N4287" i="1"/>
  <c r="P4287" i="1" s="1"/>
  <c r="Q4287" i="1" s="1"/>
  <c r="R4287" i="1" s="1"/>
  <c r="M4287" i="1"/>
  <c r="L4287" i="1"/>
  <c r="O4288" i="1"/>
  <c r="N4288" i="1"/>
  <c r="P4288" i="1" s="1"/>
  <c r="Q4288" i="1" s="1"/>
  <c r="R4288" i="1" s="1"/>
  <c r="M4288" i="1"/>
  <c r="L4288" i="1"/>
  <c r="O4289" i="1"/>
  <c r="N4289" i="1"/>
  <c r="P4289" i="1" s="1"/>
  <c r="Q4289" i="1" s="1"/>
  <c r="R4289" i="1" s="1"/>
  <c r="M4289" i="1"/>
  <c r="L4289" i="1"/>
  <c r="O4290" i="1"/>
  <c r="N4290" i="1"/>
  <c r="P4290" i="1" s="1"/>
  <c r="Q4290" i="1" s="1"/>
  <c r="R4290" i="1" s="1"/>
  <c r="M4290" i="1"/>
  <c r="L4290" i="1"/>
  <c r="S4291" i="1"/>
  <c r="T4291" i="1" s="1"/>
  <c r="O4292" i="1"/>
  <c r="N4292" i="1"/>
  <c r="P4292" i="1" s="1"/>
  <c r="Q4292" i="1" s="1"/>
  <c r="R4292" i="1" s="1"/>
  <c r="M4292" i="1"/>
  <c r="L4292" i="1"/>
  <c r="O4293" i="1"/>
  <c r="N4293" i="1"/>
  <c r="P4293" i="1" s="1"/>
  <c r="Q4293" i="1" s="1"/>
  <c r="R4293" i="1" s="1"/>
  <c r="M4293" i="1"/>
  <c r="L4293" i="1"/>
  <c r="O4294" i="1"/>
  <c r="N4294" i="1"/>
  <c r="P4294" i="1" s="1"/>
  <c r="Q4294" i="1" s="1"/>
  <c r="R4294" i="1" s="1"/>
  <c r="M4294" i="1"/>
  <c r="L4294" i="1"/>
  <c r="O4295" i="1"/>
  <c r="N4295" i="1"/>
  <c r="P4295" i="1" s="1"/>
  <c r="Q4295" i="1" s="1"/>
  <c r="R4295" i="1" s="1"/>
  <c r="M4295" i="1"/>
  <c r="L4295" i="1"/>
  <c r="O4296" i="1"/>
  <c r="N4296" i="1"/>
  <c r="P4296" i="1" s="1"/>
  <c r="Q4296" i="1" s="1"/>
  <c r="R4296" i="1" s="1"/>
  <c r="M4296" i="1"/>
  <c r="L4296" i="1"/>
  <c r="O4297" i="1"/>
  <c r="N4297" i="1"/>
  <c r="P4297" i="1" s="1"/>
  <c r="Q4297" i="1" s="1"/>
  <c r="R4297" i="1" s="1"/>
  <c r="M4297" i="1"/>
  <c r="L4297" i="1"/>
  <c r="S4298" i="1"/>
  <c r="T4298" i="1" s="1"/>
  <c r="O4299" i="1"/>
  <c r="N4299" i="1"/>
  <c r="P4299" i="1" s="1"/>
  <c r="Q4299" i="1" s="1"/>
  <c r="R4299" i="1" s="1"/>
  <c r="M4299" i="1"/>
  <c r="L4299" i="1"/>
  <c r="O4300" i="1"/>
  <c r="N4300" i="1"/>
  <c r="P4300" i="1" s="1"/>
  <c r="Q4300" i="1" s="1"/>
  <c r="R4300" i="1" s="1"/>
  <c r="M4300" i="1"/>
  <c r="L4300" i="1"/>
  <c r="O4301" i="1"/>
  <c r="N4301" i="1"/>
  <c r="P4301" i="1" s="1"/>
  <c r="Q4301" i="1" s="1"/>
  <c r="R4301" i="1" s="1"/>
  <c r="M4301" i="1"/>
  <c r="L4301" i="1"/>
  <c r="O4302" i="1"/>
  <c r="N4302" i="1"/>
  <c r="P4302" i="1" s="1"/>
  <c r="Q4302" i="1" s="1"/>
  <c r="R4302" i="1" s="1"/>
  <c r="M4302" i="1"/>
  <c r="L4302" i="1"/>
  <c r="O4303" i="1"/>
  <c r="N4303" i="1"/>
  <c r="P4303" i="1" s="1"/>
  <c r="Q4303" i="1" s="1"/>
  <c r="R4303" i="1" s="1"/>
  <c r="M4303" i="1"/>
  <c r="L4303" i="1"/>
  <c r="O4304" i="1"/>
  <c r="N4304" i="1"/>
  <c r="P4304" i="1" s="1"/>
  <c r="Q4304" i="1" s="1"/>
  <c r="R4304" i="1" s="1"/>
  <c r="M4304" i="1"/>
  <c r="L4304" i="1"/>
  <c r="S4305" i="1"/>
  <c r="T4305" i="1" s="1"/>
  <c r="O4306" i="1"/>
  <c r="N4306" i="1"/>
  <c r="P4306" i="1" s="1"/>
  <c r="Q4306" i="1" s="1"/>
  <c r="R4306" i="1" s="1"/>
  <c r="M4306" i="1"/>
  <c r="L4306" i="1"/>
  <c r="O4307" i="1"/>
  <c r="N4307" i="1"/>
  <c r="P4307" i="1" s="1"/>
  <c r="Q4307" i="1" s="1"/>
  <c r="R4307" i="1" s="1"/>
  <c r="M4307" i="1"/>
  <c r="L4307" i="1"/>
  <c r="O4308" i="1"/>
  <c r="N4308" i="1"/>
  <c r="P4308" i="1" s="1"/>
  <c r="Q4308" i="1" s="1"/>
  <c r="R4308" i="1" s="1"/>
  <c r="M4308" i="1"/>
  <c r="L4308" i="1"/>
  <c r="O4309" i="1"/>
  <c r="N4309" i="1"/>
  <c r="P4309" i="1" s="1"/>
  <c r="Q4309" i="1" s="1"/>
  <c r="R4309" i="1" s="1"/>
  <c r="M4309" i="1"/>
  <c r="L4309" i="1"/>
  <c r="O4310" i="1"/>
  <c r="N4310" i="1"/>
  <c r="P4310" i="1" s="1"/>
  <c r="Q4310" i="1" s="1"/>
  <c r="R4310" i="1" s="1"/>
  <c r="M4310" i="1"/>
  <c r="L4310" i="1"/>
  <c r="O4311" i="1"/>
  <c r="N4311" i="1"/>
  <c r="P4311" i="1" s="1"/>
  <c r="Q4311" i="1" s="1"/>
  <c r="R4311" i="1" s="1"/>
  <c r="M4311" i="1"/>
  <c r="L4311" i="1"/>
  <c r="S4312" i="1"/>
  <c r="T4312" i="1" s="1"/>
  <c r="O4313" i="1"/>
  <c r="N4313" i="1"/>
  <c r="P4313" i="1" s="1"/>
  <c r="Q4313" i="1" s="1"/>
  <c r="R4313" i="1" s="1"/>
  <c r="M4313" i="1"/>
  <c r="L4313" i="1"/>
  <c r="O4314" i="1"/>
  <c r="N4314" i="1"/>
  <c r="P4314" i="1" s="1"/>
  <c r="Q4314" i="1" s="1"/>
  <c r="R4314" i="1" s="1"/>
  <c r="M4314" i="1"/>
  <c r="L4314" i="1"/>
  <c r="O4315" i="1"/>
  <c r="N4315" i="1"/>
  <c r="P4315" i="1" s="1"/>
  <c r="Q4315" i="1" s="1"/>
  <c r="R4315" i="1" s="1"/>
  <c r="M4315" i="1"/>
  <c r="L4315" i="1"/>
  <c r="O4316" i="1"/>
  <c r="N4316" i="1"/>
  <c r="P4316" i="1" s="1"/>
  <c r="Q4316" i="1" s="1"/>
  <c r="R4316" i="1" s="1"/>
  <c r="M4316" i="1"/>
  <c r="L4316" i="1"/>
  <c r="O4317" i="1"/>
  <c r="N4317" i="1"/>
  <c r="P4317" i="1" s="1"/>
  <c r="Q4317" i="1" s="1"/>
  <c r="R4317" i="1" s="1"/>
  <c r="M4317" i="1"/>
  <c r="L4317" i="1"/>
  <c r="O4318" i="1"/>
  <c r="N4318" i="1"/>
  <c r="P4318" i="1" s="1"/>
  <c r="Q4318" i="1" s="1"/>
  <c r="R4318" i="1" s="1"/>
  <c r="M4318" i="1"/>
  <c r="L4318" i="1"/>
  <c r="S4319" i="1"/>
  <c r="T4319" i="1" s="1"/>
  <c r="O4320" i="1"/>
  <c r="N4320" i="1"/>
  <c r="P4320" i="1" s="1"/>
  <c r="Q4320" i="1" s="1"/>
  <c r="R4320" i="1" s="1"/>
  <c r="M4320" i="1"/>
  <c r="L4320" i="1"/>
  <c r="O4321" i="1"/>
  <c r="N4321" i="1"/>
  <c r="P4321" i="1" s="1"/>
  <c r="Q4321" i="1" s="1"/>
  <c r="R4321" i="1" s="1"/>
  <c r="M4321" i="1"/>
  <c r="L4321" i="1"/>
  <c r="O4322" i="1"/>
  <c r="N4322" i="1"/>
  <c r="P4322" i="1" s="1"/>
  <c r="Q4322" i="1" s="1"/>
  <c r="R4322" i="1" s="1"/>
  <c r="M4322" i="1"/>
  <c r="L4322" i="1"/>
  <c r="S4323" i="1"/>
  <c r="T4323" i="1" s="1"/>
  <c r="S4324" i="1"/>
  <c r="T4324" i="1" s="1"/>
  <c r="O4325" i="1"/>
  <c r="N4325" i="1"/>
  <c r="P4325" i="1" s="1"/>
  <c r="Q4325" i="1" s="1"/>
  <c r="R4325" i="1" s="1"/>
  <c r="M4325" i="1"/>
  <c r="L4325" i="1"/>
  <c r="O4326" i="1"/>
  <c r="N4326" i="1"/>
  <c r="P4326" i="1" s="1"/>
  <c r="Q4326" i="1" s="1"/>
  <c r="R4326" i="1" s="1"/>
  <c r="M4326" i="1"/>
  <c r="L4326" i="1"/>
  <c r="O4327" i="1"/>
  <c r="N4327" i="1"/>
  <c r="P4327" i="1" s="1"/>
  <c r="Q4327" i="1" s="1"/>
  <c r="R4327" i="1" s="1"/>
  <c r="M4327" i="1"/>
  <c r="L4327" i="1"/>
  <c r="O4328" i="1"/>
  <c r="N4328" i="1"/>
  <c r="P4328" i="1" s="1"/>
  <c r="Q4328" i="1" s="1"/>
  <c r="R4328" i="1" s="1"/>
  <c r="M4328" i="1"/>
  <c r="L4328" i="1"/>
  <c r="O4329" i="1"/>
  <c r="N4329" i="1"/>
  <c r="P4329" i="1" s="1"/>
  <c r="Q4329" i="1" s="1"/>
  <c r="R4329" i="1" s="1"/>
  <c r="M4329" i="1"/>
  <c r="L4329" i="1"/>
  <c r="O4330" i="1"/>
  <c r="N4330" i="1"/>
  <c r="P4330" i="1" s="1"/>
  <c r="Q4330" i="1" s="1"/>
  <c r="R4330" i="1" s="1"/>
  <c r="M4330" i="1"/>
  <c r="L4330" i="1"/>
  <c r="O4331" i="1"/>
  <c r="N4331" i="1"/>
  <c r="P4331" i="1" s="1"/>
  <c r="Q4331" i="1" s="1"/>
  <c r="R4331" i="1" s="1"/>
  <c r="M4331" i="1"/>
  <c r="L4331" i="1"/>
  <c r="O4332" i="1"/>
  <c r="N4332" i="1"/>
  <c r="P4332" i="1" s="1"/>
  <c r="Q4332" i="1" s="1"/>
  <c r="R4332" i="1" s="1"/>
  <c r="M4332" i="1"/>
  <c r="L4332" i="1"/>
  <c r="S4333" i="1"/>
  <c r="T4333" i="1" s="1"/>
  <c r="O4334" i="1"/>
  <c r="N4334" i="1"/>
  <c r="P4334" i="1" s="1"/>
  <c r="Q4334" i="1" s="1"/>
  <c r="R4334" i="1" s="1"/>
  <c r="M4334" i="1"/>
  <c r="L4334" i="1"/>
  <c r="O4335" i="1"/>
  <c r="N4335" i="1"/>
  <c r="P4335" i="1" s="1"/>
  <c r="Q4335" i="1" s="1"/>
  <c r="R4335" i="1" s="1"/>
  <c r="M4335" i="1"/>
  <c r="L4335" i="1"/>
  <c r="O4336" i="1"/>
  <c r="N4336" i="1"/>
  <c r="P4336" i="1" s="1"/>
  <c r="Q4336" i="1" s="1"/>
  <c r="R4336" i="1" s="1"/>
  <c r="M4336" i="1"/>
  <c r="L4336" i="1"/>
  <c r="S4337" i="1"/>
  <c r="T4337" i="1" s="1"/>
  <c r="O4338" i="1"/>
  <c r="N4338" i="1"/>
  <c r="P4338" i="1" s="1"/>
  <c r="Q4338" i="1" s="1"/>
  <c r="R4338" i="1" s="1"/>
  <c r="M4338" i="1"/>
  <c r="L4338" i="1"/>
  <c r="O4339" i="1"/>
  <c r="N4339" i="1"/>
  <c r="P4339" i="1" s="1"/>
  <c r="Q4339" i="1" s="1"/>
  <c r="R4339" i="1" s="1"/>
  <c r="M4339" i="1"/>
  <c r="L4339" i="1"/>
  <c r="O4340" i="1"/>
  <c r="N4340" i="1"/>
  <c r="P4340" i="1" s="1"/>
  <c r="Q4340" i="1" s="1"/>
  <c r="R4340" i="1" s="1"/>
  <c r="M4340" i="1"/>
  <c r="L4340" i="1"/>
  <c r="O4341" i="1"/>
  <c r="N4341" i="1"/>
  <c r="P4341" i="1" s="1"/>
  <c r="Q4341" i="1" s="1"/>
  <c r="R4341" i="1" s="1"/>
  <c r="M4341" i="1"/>
  <c r="L4341" i="1"/>
  <c r="O4342" i="1"/>
  <c r="N4342" i="1"/>
  <c r="P4342" i="1" s="1"/>
  <c r="Q4342" i="1" s="1"/>
  <c r="R4342" i="1" s="1"/>
  <c r="M4342" i="1"/>
  <c r="L4342" i="1"/>
  <c r="O4343" i="1"/>
  <c r="N4343" i="1"/>
  <c r="P4343" i="1" s="1"/>
  <c r="Q4343" i="1" s="1"/>
  <c r="R4343" i="1" s="1"/>
  <c r="M4343" i="1"/>
  <c r="L4343" i="1"/>
  <c r="S4344" i="1"/>
  <c r="T4344" i="1" s="1"/>
  <c r="O4345" i="1"/>
  <c r="N4345" i="1"/>
  <c r="P4345" i="1" s="1"/>
  <c r="Q4345" i="1" s="1"/>
  <c r="R4345" i="1" s="1"/>
  <c r="M4345" i="1"/>
  <c r="L4345" i="1"/>
  <c r="O4346" i="1"/>
  <c r="N4346" i="1"/>
  <c r="P4346" i="1" s="1"/>
  <c r="Q4346" i="1" s="1"/>
  <c r="R4346" i="1" s="1"/>
  <c r="M4346" i="1"/>
  <c r="L4346" i="1"/>
  <c r="O4347" i="1"/>
  <c r="N4347" i="1"/>
  <c r="P4347" i="1" s="1"/>
  <c r="Q4347" i="1" s="1"/>
  <c r="R4347" i="1" s="1"/>
  <c r="M4347" i="1"/>
  <c r="L4347" i="1"/>
  <c r="O4348" i="1"/>
  <c r="N4348" i="1"/>
  <c r="P4348" i="1" s="1"/>
  <c r="Q4348" i="1" s="1"/>
  <c r="R4348" i="1" s="1"/>
  <c r="M4348" i="1"/>
  <c r="L4348" i="1"/>
  <c r="O4349" i="1"/>
  <c r="N4349" i="1"/>
  <c r="P4349" i="1" s="1"/>
  <c r="Q4349" i="1" s="1"/>
  <c r="R4349" i="1" s="1"/>
  <c r="M4349" i="1"/>
  <c r="L4349" i="1"/>
  <c r="O4350" i="1"/>
  <c r="N4350" i="1"/>
  <c r="P4350" i="1" s="1"/>
  <c r="Q4350" i="1" s="1"/>
  <c r="R4350" i="1" s="1"/>
  <c r="M4350" i="1"/>
  <c r="L4350" i="1"/>
  <c r="S4351" i="1"/>
  <c r="T4351" i="1" s="1"/>
  <c r="O4352" i="1"/>
  <c r="N4352" i="1"/>
  <c r="P4352" i="1" s="1"/>
  <c r="Q4352" i="1" s="1"/>
  <c r="R4352" i="1" s="1"/>
  <c r="M4352" i="1"/>
  <c r="L4352" i="1"/>
  <c r="S4353" i="1"/>
  <c r="T4353" i="1" s="1"/>
  <c r="O4354" i="1"/>
  <c r="N4354" i="1"/>
  <c r="P4354" i="1" s="1"/>
  <c r="Q4354" i="1" s="1"/>
  <c r="R4354" i="1" s="1"/>
  <c r="M4354" i="1"/>
  <c r="L4354" i="1"/>
  <c r="O4355" i="1"/>
  <c r="N4355" i="1"/>
  <c r="P4355" i="1" s="1"/>
  <c r="Q4355" i="1" s="1"/>
  <c r="R4355" i="1" s="1"/>
  <c r="M4355" i="1"/>
  <c r="L4355" i="1"/>
  <c r="S4356" i="1"/>
  <c r="T4356" i="1" s="1"/>
  <c r="S4357" i="1"/>
  <c r="T4357" i="1" s="1"/>
  <c r="O4358" i="1"/>
  <c r="N4358" i="1"/>
  <c r="P4358" i="1" s="1"/>
  <c r="Q4358" i="1" s="1"/>
  <c r="R4358" i="1" s="1"/>
  <c r="M4358" i="1"/>
  <c r="L4358" i="1"/>
  <c r="O4359" i="1"/>
  <c r="N4359" i="1"/>
  <c r="P4359" i="1" s="1"/>
  <c r="Q4359" i="1" s="1"/>
  <c r="R4359" i="1" s="1"/>
  <c r="M4359" i="1"/>
  <c r="L4359" i="1"/>
  <c r="S4360" i="1"/>
  <c r="T4360" i="1" s="1"/>
  <c r="O4361" i="1"/>
  <c r="N4361" i="1"/>
  <c r="P4361" i="1" s="1"/>
  <c r="Q4361" i="1" s="1"/>
  <c r="R4361" i="1" s="1"/>
  <c r="M4361" i="1"/>
  <c r="L4361" i="1"/>
  <c r="O4362" i="1"/>
  <c r="N4362" i="1"/>
  <c r="P4362" i="1" s="1"/>
  <c r="Q4362" i="1" s="1"/>
  <c r="R4362" i="1" s="1"/>
  <c r="M4362" i="1"/>
  <c r="L4362" i="1"/>
  <c r="O4363" i="1"/>
  <c r="N4363" i="1"/>
  <c r="P4363" i="1" s="1"/>
  <c r="Q4363" i="1" s="1"/>
  <c r="R4363" i="1" s="1"/>
  <c r="M4363" i="1"/>
  <c r="L4363" i="1"/>
  <c r="O4364" i="1"/>
  <c r="N4364" i="1"/>
  <c r="P4364" i="1" s="1"/>
  <c r="Q4364" i="1" s="1"/>
  <c r="R4364" i="1" s="1"/>
  <c r="M4364" i="1"/>
  <c r="L4364" i="1"/>
  <c r="O4365" i="1"/>
  <c r="N4365" i="1"/>
  <c r="P4365" i="1" s="1"/>
  <c r="Q4365" i="1" s="1"/>
  <c r="R4365" i="1" s="1"/>
  <c r="M4365" i="1"/>
  <c r="L4365" i="1"/>
  <c r="O4366" i="1"/>
  <c r="N4366" i="1"/>
  <c r="P4366" i="1" s="1"/>
  <c r="Q4366" i="1" s="1"/>
  <c r="R4366" i="1" s="1"/>
  <c r="M4366" i="1"/>
  <c r="L4366" i="1"/>
  <c r="S4367" i="1"/>
  <c r="T4367" i="1" s="1"/>
  <c r="O4368" i="1"/>
  <c r="N4368" i="1"/>
  <c r="P4368" i="1" s="1"/>
  <c r="Q4368" i="1" s="1"/>
  <c r="R4368" i="1" s="1"/>
  <c r="M4368" i="1"/>
  <c r="L4368" i="1"/>
  <c r="O4369" i="1"/>
  <c r="N4369" i="1"/>
  <c r="P4369" i="1" s="1"/>
  <c r="Q4369" i="1" s="1"/>
  <c r="R4369" i="1" s="1"/>
  <c r="M4369" i="1"/>
  <c r="L4369" i="1"/>
  <c r="O4370" i="1"/>
  <c r="N4370" i="1"/>
  <c r="P4370" i="1" s="1"/>
  <c r="Q4370" i="1" s="1"/>
  <c r="R4370" i="1" s="1"/>
  <c r="M4370" i="1"/>
  <c r="L4370" i="1"/>
  <c r="O4371" i="1"/>
  <c r="N4371" i="1"/>
  <c r="P4371" i="1" s="1"/>
  <c r="Q4371" i="1" s="1"/>
  <c r="R4371" i="1" s="1"/>
  <c r="M4371" i="1"/>
  <c r="L4371" i="1"/>
  <c r="O4372" i="1"/>
  <c r="N4372" i="1"/>
  <c r="P4372" i="1" s="1"/>
  <c r="Q4372" i="1" s="1"/>
  <c r="R4372" i="1" s="1"/>
  <c r="M4372" i="1"/>
  <c r="L4372" i="1"/>
  <c r="O4373" i="1"/>
  <c r="N4373" i="1"/>
  <c r="P4373" i="1" s="1"/>
  <c r="Q4373" i="1" s="1"/>
  <c r="R4373" i="1" s="1"/>
  <c r="M4373" i="1"/>
  <c r="L4373" i="1"/>
  <c r="O4374" i="1"/>
  <c r="N4374" i="1"/>
  <c r="P4374" i="1" s="1"/>
  <c r="Q4374" i="1" s="1"/>
  <c r="R4374" i="1" s="1"/>
  <c r="M4374" i="1"/>
  <c r="L4374" i="1"/>
  <c r="S4375" i="1"/>
  <c r="T4375" i="1" s="1"/>
  <c r="O4376" i="1"/>
  <c r="N4376" i="1"/>
  <c r="P4376" i="1" s="1"/>
  <c r="Q4376" i="1" s="1"/>
  <c r="R4376" i="1" s="1"/>
  <c r="M4376" i="1"/>
  <c r="L4376" i="1"/>
  <c r="S4377" i="1"/>
  <c r="T4377" i="1" s="1"/>
  <c r="O4378" i="1"/>
  <c r="N4378" i="1"/>
  <c r="P4378" i="1" s="1"/>
  <c r="Q4378" i="1" s="1"/>
  <c r="R4378" i="1" s="1"/>
  <c r="M4378" i="1"/>
  <c r="L4378" i="1"/>
  <c r="O4379" i="1"/>
  <c r="N4379" i="1"/>
  <c r="P4379" i="1" s="1"/>
  <c r="Q4379" i="1" s="1"/>
  <c r="R4379" i="1" s="1"/>
  <c r="M4379" i="1"/>
  <c r="L4379" i="1"/>
  <c r="O4380" i="1"/>
  <c r="N4380" i="1"/>
  <c r="P4380" i="1" s="1"/>
  <c r="Q4380" i="1" s="1"/>
  <c r="R4380" i="1" s="1"/>
  <c r="M4380" i="1"/>
  <c r="L4380" i="1"/>
  <c r="O4381" i="1"/>
  <c r="N4381" i="1"/>
  <c r="P4381" i="1" s="1"/>
  <c r="Q4381" i="1" s="1"/>
  <c r="R4381" i="1" s="1"/>
  <c r="M4381" i="1"/>
  <c r="L4381" i="1"/>
  <c r="S4382" i="1"/>
  <c r="T4382" i="1" s="1"/>
  <c r="S4383" i="1"/>
  <c r="T4383" i="1" s="1"/>
  <c r="S4384" i="1"/>
  <c r="T4384" i="1" s="1"/>
  <c r="O4385" i="1"/>
  <c r="N4385" i="1"/>
  <c r="P4385" i="1" s="1"/>
  <c r="Q4385" i="1" s="1"/>
  <c r="R4385" i="1" s="1"/>
  <c r="M4385" i="1"/>
  <c r="L4385" i="1"/>
  <c r="O4386" i="1"/>
  <c r="N4386" i="1"/>
  <c r="P4386" i="1" s="1"/>
  <c r="Q4386" i="1" s="1"/>
  <c r="R4386" i="1" s="1"/>
  <c r="M4386" i="1"/>
  <c r="L4386" i="1"/>
  <c r="O4387" i="1"/>
  <c r="N4387" i="1"/>
  <c r="P4387" i="1" s="1"/>
  <c r="Q4387" i="1" s="1"/>
  <c r="R4387" i="1" s="1"/>
  <c r="M4387" i="1"/>
  <c r="L4387" i="1"/>
  <c r="O4388" i="1"/>
  <c r="N4388" i="1"/>
  <c r="P4388" i="1" s="1"/>
  <c r="Q4388" i="1" s="1"/>
  <c r="R4388" i="1" s="1"/>
  <c r="M4388" i="1"/>
  <c r="L4388" i="1"/>
  <c r="O4389" i="1"/>
  <c r="N4389" i="1"/>
  <c r="P4389" i="1" s="1"/>
  <c r="Q4389" i="1" s="1"/>
  <c r="R4389" i="1" s="1"/>
  <c r="M4389" i="1"/>
  <c r="L4389" i="1"/>
  <c r="O4390" i="1"/>
  <c r="N4390" i="1"/>
  <c r="P4390" i="1" s="1"/>
  <c r="Q4390" i="1" s="1"/>
  <c r="R4390" i="1" s="1"/>
  <c r="M4390" i="1"/>
  <c r="L4390" i="1"/>
  <c r="S4391" i="1"/>
  <c r="T4391" i="1" s="1"/>
  <c r="O4392" i="1"/>
  <c r="N4392" i="1"/>
  <c r="P4392" i="1" s="1"/>
  <c r="Q4392" i="1" s="1"/>
  <c r="R4392" i="1" s="1"/>
  <c r="M4392" i="1"/>
  <c r="L4392" i="1"/>
  <c r="O4393" i="1"/>
  <c r="N4393" i="1"/>
  <c r="P4393" i="1" s="1"/>
  <c r="Q4393" i="1" s="1"/>
  <c r="R4393" i="1" s="1"/>
  <c r="M4393" i="1"/>
  <c r="L4393" i="1"/>
  <c r="O4394" i="1"/>
  <c r="N4394" i="1"/>
  <c r="P4394" i="1" s="1"/>
  <c r="Q4394" i="1" s="1"/>
  <c r="R4394" i="1" s="1"/>
  <c r="M4394" i="1"/>
  <c r="L4394" i="1"/>
  <c r="O4395" i="1"/>
  <c r="N4395" i="1"/>
  <c r="P4395" i="1" s="1"/>
  <c r="Q4395" i="1" s="1"/>
  <c r="R4395" i="1" s="1"/>
  <c r="M4395" i="1"/>
  <c r="L4395" i="1"/>
  <c r="O4396" i="1"/>
  <c r="N4396" i="1"/>
  <c r="P4396" i="1" s="1"/>
  <c r="Q4396" i="1" s="1"/>
  <c r="R4396" i="1" s="1"/>
  <c r="M4396" i="1"/>
  <c r="L4396" i="1"/>
  <c r="O4397" i="1"/>
  <c r="N4397" i="1"/>
  <c r="P4397" i="1" s="1"/>
  <c r="Q4397" i="1" s="1"/>
  <c r="R4397" i="1" s="1"/>
  <c r="M4397" i="1"/>
  <c r="L4397" i="1"/>
  <c r="S4398" i="1"/>
  <c r="T4398" i="1" s="1"/>
  <c r="O4399" i="1"/>
  <c r="N4399" i="1"/>
  <c r="P4399" i="1" s="1"/>
  <c r="Q4399" i="1" s="1"/>
  <c r="R4399" i="1" s="1"/>
  <c r="M4399" i="1"/>
  <c r="L4399" i="1"/>
  <c r="O4400" i="1"/>
  <c r="N4400" i="1"/>
  <c r="P4400" i="1" s="1"/>
  <c r="Q4400" i="1" s="1"/>
  <c r="R4400" i="1" s="1"/>
  <c r="M4400" i="1"/>
  <c r="L4400" i="1"/>
  <c r="O4401" i="1"/>
  <c r="N4401" i="1"/>
  <c r="P4401" i="1" s="1"/>
  <c r="Q4401" i="1" s="1"/>
  <c r="R4401" i="1" s="1"/>
  <c r="M4401" i="1"/>
  <c r="L4401" i="1"/>
  <c r="O4402" i="1"/>
  <c r="N4402" i="1"/>
  <c r="P4402" i="1" s="1"/>
  <c r="Q4402" i="1" s="1"/>
  <c r="R4402" i="1" s="1"/>
  <c r="M4402" i="1"/>
  <c r="L4402" i="1"/>
  <c r="O4403" i="1"/>
  <c r="N4403" i="1"/>
  <c r="P4403" i="1" s="1"/>
  <c r="Q4403" i="1" s="1"/>
  <c r="R4403" i="1" s="1"/>
  <c r="M4403" i="1"/>
  <c r="L4403" i="1"/>
  <c r="O4404" i="1"/>
  <c r="N4404" i="1"/>
  <c r="P4404" i="1" s="1"/>
  <c r="Q4404" i="1" s="1"/>
  <c r="R4404" i="1" s="1"/>
  <c r="M4404" i="1"/>
  <c r="L4404" i="1"/>
  <c r="S4405" i="1"/>
  <c r="T4405" i="1" s="1"/>
  <c r="O4406" i="1"/>
  <c r="N4406" i="1"/>
  <c r="P4406" i="1" s="1"/>
  <c r="Q4406" i="1" s="1"/>
  <c r="R4406" i="1" s="1"/>
  <c r="M4406" i="1"/>
  <c r="L4406" i="1"/>
  <c r="O4407" i="1"/>
  <c r="N4407" i="1"/>
  <c r="P4407" i="1" s="1"/>
  <c r="Q4407" i="1" s="1"/>
  <c r="R4407" i="1" s="1"/>
  <c r="M4407" i="1"/>
  <c r="L4407" i="1"/>
  <c r="O4408" i="1"/>
  <c r="N4408" i="1"/>
  <c r="P4408" i="1" s="1"/>
  <c r="Q4408" i="1" s="1"/>
  <c r="R4408" i="1" s="1"/>
  <c r="M4408" i="1"/>
  <c r="L4408" i="1"/>
  <c r="O4409" i="1"/>
  <c r="N4409" i="1"/>
  <c r="P4409" i="1" s="1"/>
  <c r="Q4409" i="1" s="1"/>
  <c r="R4409" i="1" s="1"/>
  <c r="M4409" i="1"/>
  <c r="L4409" i="1"/>
  <c r="O4410" i="1"/>
  <c r="N4410" i="1"/>
  <c r="P4410" i="1" s="1"/>
  <c r="Q4410" i="1" s="1"/>
  <c r="R4410" i="1" s="1"/>
  <c r="M4410" i="1"/>
  <c r="L4410" i="1"/>
  <c r="O4411" i="1"/>
  <c r="N4411" i="1"/>
  <c r="P4411" i="1" s="1"/>
  <c r="Q4411" i="1" s="1"/>
  <c r="R4411" i="1" s="1"/>
  <c r="M4411" i="1"/>
  <c r="L4411" i="1"/>
  <c r="O4412" i="1"/>
  <c r="N4412" i="1"/>
  <c r="P4412" i="1" s="1"/>
  <c r="Q4412" i="1" s="1"/>
  <c r="R4412" i="1" s="1"/>
  <c r="M4412" i="1"/>
  <c r="L4412" i="1"/>
  <c r="S4413" i="1"/>
  <c r="T4413" i="1" s="1"/>
  <c r="S4414" i="1"/>
  <c r="T4414" i="1" s="1"/>
  <c r="O4415" i="1"/>
  <c r="N4415" i="1"/>
  <c r="P4415" i="1" s="1"/>
  <c r="Q4415" i="1" s="1"/>
  <c r="R4415" i="1" s="1"/>
  <c r="M4415" i="1"/>
  <c r="L4415" i="1"/>
  <c r="O4416" i="1"/>
  <c r="N4416" i="1"/>
  <c r="P4416" i="1" s="1"/>
  <c r="Q4416" i="1" s="1"/>
  <c r="R4416" i="1" s="1"/>
  <c r="M4416" i="1"/>
  <c r="L4416" i="1"/>
  <c r="O4417" i="1"/>
  <c r="N4417" i="1"/>
  <c r="P4417" i="1" s="1"/>
  <c r="Q4417" i="1" s="1"/>
  <c r="R4417" i="1" s="1"/>
  <c r="M4417" i="1"/>
  <c r="L4417" i="1"/>
  <c r="O4418" i="1"/>
  <c r="N4418" i="1"/>
  <c r="P4418" i="1" s="1"/>
  <c r="Q4418" i="1" s="1"/>
  <c r="R4418" i="1" s="1"/>
  <c r="M4418" i="1"/>
  <c r="L4418" i="1"/>
  <c r="O4419" i="1"/>
  <c r="N4419" i="1"/>
  <c r="P4419" i="1" s="1"/>
  <c r="Q4419" i="1" s="1"/>
  <c r="R4419" i="1" s="1"/>
  <c r="M4419" i="1"/>
  <c r="L4419" i="1"/>
  <c r="S4420" i="1"/>
  <c r="T4420" i="1" s="1"/>
  <c r="O4421" i="1"/>
  <c r="N4421" i="1"/>
  <c r="P4421" i="1" s="1"/>
  <c r="Q4421" i="1" s="1"/>
  <c r="R4421" i="1" s="1"/>
  <c r="M4421" i="1"/>
  <c r="L4421" i="1"/>
  <c r="O4422" i="1"/>
  <c r="N4422" i="1"/>
  <c r="P4422" i="1" s="1"/>
  <c r="Q4422" i="1" s="1"/>
  <c r="R4422" i="1" s="1"/>
  <c r="M4422" i="1"/>
  <c r="L4422" i="1"/>
  <c r="O4423" i="1"/>
  <c r="N4423" i="1"/>
  <c r="P4423" i="1" s="1"/>
  <c r="Q4423" i="1" s="1"/>
  <c r="R4423" i="1" s="1"/>
  <c r="M4423" i="1"/>
  <c r="L4423" i="1"/>
  <c r="O4424" i="1"/>
  <c r="N4424" i="1"/>
  <c r="P4424" i="1" s="1"/>
  <c r="Q4424" i="1" s="1"/>
  <c r="R4424" i="1" s="1"/>
  <c r="M4424" i="1"/>
  <c r="L4424" i="1"/>
  <c r="O4425" i="1"/>
  <c r="N4425" i="1"/>
  <c r="P4425" i="1" s="1"/>
  <c r="Q4425" i="1" s="1"/>
  <c r="R4425" i="1" s="1"/>
  <c r="M4425" i="1"/>
  <c r="L4425" i="1"/>
  <c r="O4426" i="1"/>
  <c r="N4426" i="1"/>
  <c r="P4426" i="1" s="1"/>
  <c r="Q4426" i="1" s="1"/>
  <c r="R4426" i="1" s="1"/>
  <c r="M4426" i="1"/>
  <c r="L4426" i="1"/>
  <c r="S4427" i="1"/>
  <c r="T4427" i="1" s="1"/>
  <c r="O4428" i="1"/>
  <c r="N4428" i="1"/>
  <c r="P4428" i="1" s="1"/>
  <c r="Q4428" i="1" s="1"/>
  <c r="R4428" i="1" s="1"/>
  <c r="M4428" i="1"/>
  <c r="L4428" i="1"/>
  <c r="O4429" i="1"/>
  <c r="N4429" i="1"/>
  <c r="P4429" i="1" s="1"/>
  <c r="Q4429" i="1" s="1"/>
  <c r="R4429" i="1" s="1"/>
  <c r="M4429" i="1"/>
  <c r="L4429" i="1"/>
  <c r="O4430" i="1"/>
  <c r="N4430" i="1"/>
  <c r="P4430" i="1" s="1"/>
  <c r="Q4430" i="1" s="1"/>
  <c r="R4430" i="1" s="1"/>
  <c r="M4430" i="1"/>
  <c r="L4430" i="1"/>
  <c r="O4431" i="1"/>
  <c r="N4431" i="1"/>
  <c r="P4431" i="1" s="1"/>
  <c r="Q4431" i="1" s="1"/>
  <c r="R4431" i="1" s="1"/>
  <c r="M4431" i="1"/>
  <c r="L4431" i="1"/>
  <c r="O4432" i="1"/>
  <c r="N4432" i="1"/>
  <c r="P4432" i="1" s="1"/>
  <c r="Q4432" i="1" s="1"/>
  <c r="R4432" i="1" s="1"/>
  <c r="M4432" i="1"/>
  <c r="L4432" i="1"/>
  <c r="O4433" i="1"/>
  <c r="N4433" i="1"/>
  <c r="P4433" i="1" s="1"/>
  <c r="Q4433" i="1" s="1"/>
  <c r="R4433" i="1" s="1"/>
  <c r="M4433" i="1"/>
  <c r="L4433" i="1"/>
  <c r="S4434" i="1"/>
  <c r="T4434" i="1" s="1"/>
  <c r="O4435" i="1"/>
  <c r="N4435" i="1"/>
  <c r="P4435" i="1" s="1"/>
  <c r="Q4435" i="1" s="1"/>
  <c r="R4435" i="1" s="1"/>
  <c r="M4435" i="1"/>
  <c r="L4435" i="1"/>
  <c r="O4436" i="1"/>
  <c r="N4436" i="1"/>
  <c r="P4436" i="1" s="1"/>
  <c r="Q4436" i="1" s="1"/>
  <c r="R4436" i="1" s="1"/>
  <c r="M4436" i="1"/>
  <c r="L4436" i="1"/>
  <c r="O4437" i="1"/>
  <c r="N4437" i="1"/>
  <c r="P4437" i="1" s="1"/>
  <c r="Q4437" i="1" s="1"/>
  <c r="R4437" i="1" s="1"/>
  <c r="M4437" i="1"/>
  <c r="L4437" i="1"/>
  <c r="O4438" i="1"/>
  <c r="N4438" i="1"/>
  <c r="P4438" i="1" s="1"/>
  <c r="Q4438" i="1" s="1"/>
  <c r="R4438" i="1" s="1"/>
  <c r="M4438" i="1"/>
  <c r="L4438" i="1"/>
  <c r="O4439" i="1"/>
  <c r="N4439" i="1"/>
  <c r="P4439" i="1" s="1"/>
  <c r="Q4439" i="1" s="1"/>
  <c r="R4439" i="1" s="1"/>
  <c r="M4439" i="1"/>
  <c r="L4439" i="1"/>
  <c r="O4440" i="1"/>
  <c r="N4440" i="1"/>
  <c r="P4440" i="1" s="1"/>
  <c r="Q4440" i="1" s="1"/>
  <c r="R4440" i="1" s="1"/>
  <c r="M4440" i="1"/>
  <c r="L4440" i="1"/>
  <c r="S4441" i="1"/>
  <c r="T4441" i="1" s="1"/>
  <c r="O4442" i="1"/>
  <c r="N4442" i="1"/>
  <c r="P4442" i="1" s="1"/>
  <c r="Q4442" i="1" s="1"/>
  <c r="R4442" i="1" s="1"/>
  <c r="M4442" i="1"/>
  <c r="L4442" i="1"/>
  <c r="S4443" i="1"/>
  <c r="T4443" i="1" s="1"/>
  <c r="O4444" i="1"/>
  <c r="N4444" i="1"/>
  <c r="P4444" i="1" s="1"/>
  <c r="Q4444" i="1" s="1"/>
  <c r="R4444" i="1" s="1"/>
  <c r="M4444" i="1"/>
  <c r="L4444" i="1"/>
  <c r="O4445" i="1"/>
  <c r="N4445" i="1"/>
  <c r="P4445" i="1" s="1"/>
  <c r="Q4445" i="1" s="1"/>
  <c r="R4445" i="1" s="1"/>
  <c r="M4445" i="1"/>
  <c r="L4445" i="1"/>
  <c r="O4446" i="1"/>
  <c r="N4446" i="1"/>
  <c r="P4446" i="1" s="1"/>
  <c r="Q4446" i="1" s="1"/>
  <c r="R4446" i="1" s="1"/>
  <c r="M4446" i="1"/>
  <c r="L4446" i="1"/>
  <c r="O4447" i="1"/>
  <c r="N4447" i="1"/>
  <c r="P4447" i="1" s="1"/>
  <c r="Q4447" i="1" s="1"/>
  <c r="R4447" i="1" s="1"/>
  <c r="M4447" i="1"/>
  <c r="L4447" i="1"/>
  <c r="O4448" i="1"/>
  <c r="N4448" i="1"/>
  <c r="P4448" i="1" s="1"/>
  <c r="Q4448" i="1" s="1"/>
  <c r="R4448" i="1" s="1"/>
  <c r="M4448" i="1"/>
  <c r="L4448" i="1"/>
  <c r="O4449" i="1"/>
  <c r="N4449" i="1"/>
  <c r="P4449" i="1" s="1"/>
  <c r="Q4449" i="1" s="1"/>
  <c r="R4449" i="1" s="1"/>
  <c r="M4449" i="1"/>
  <c r="L4449" i="1"/>
  <c r="S4450" i="1"/>
  <c r="T4450" i="1" s="1"/>
  <c r="O4451" i="1"/>
  <c r="N4451" i="1"/>
  <c r="P4451" i="1" s="1"/>
  <c r="Q4451" i="1" s="1"/>
  <c r="R4451" i="1" s="1"/>
  <c r="M4451" i="1"/>
  <c r="L4451" i="1"/>
  <c r="O4452" i="1"/>
  <c r="N4452" i="1"/>
  <c r="P4452" i="1" s="1"/>
  <c r="Q4452" i="1" s="1"/>
  <c r="R4452" i="1" s="1"/>
  <c r="M4452" i="1"/>
  <c r="L4452" i="1"/>
  <c r="O4453" i="1"/>
  <c r="N4453" i="1"/>
  <c r="P4453" i="1" s="1"/>
  <c r="Q4453" i="1" s="1"/>
  <c r="R4453" i="1" s="1"/>
  <c r="M4453" i="1"/>
  <c r="L4453" i="1"/>
  <c r="O4454" i="1"/>
  <c r="N4454" i="1"/>
  <c r="P4454" i="1" s="1"/>
  <c r="Q4454" i="1" s="1"/>
  <c r="R4454" i="1" s="1"/>
  <c r="M4454" i="1"/>
  <c r="L4454" i="1"/>
  <c r="O4455" i="1"/>
  <c r="N4455" i="1"/>
  <c r="P4455" i="1" s="1"/>
  <c r="Q4455" i="1" s="1"/>
  <c r="R4455" i="1" s="1"/>
  <c r="M4455" i="1"/>
  <c r="L4455" i="1"/>
  <c r="O4456" i="1"/>
  <c r="N4456" i="1"/>
  <c r="P4456" i="1" s="1"/>
  <c r="Q4456" i="1" s="1"/>
  <c r="R4456" i="1" s="1"/>
  <c r="M4456" i="1"/>
  <c r="L4456" i="1"/>
  <c r="S4457" i="1"/>
  <c r="T4457" i="1" s="1"/>
  <c r="O4458" i="1"/>
  <c r="N4458" i="1"/>
  <c r="P4458" i="1" s="1"/>
  <c r="Q4458" i="1" s="1"/>
  <c r="R4458" i="1" s="1"/>
  <c r="M4458" i="1"/>
  <c r="L4458" i="1"/>
  <c r="O4459" i="1"/>
  <c r="N4459" i="1"/>
  <c r="P4459" i="1" s="1"/>
  <c r="Q4459" i="1" s="1"/>
  <c r="R4459" i="1" s="1"/>
  <c r="M4459" i="1"/>
  <c r="L4459" i="1"/>
  <c r="O4460" i="1"/>
  <c r="N4460" i="1"/>
  <c r="P4460" i="1" s="1"/>
  <c r="Q4460" i="1" s="1"/>
  <c r="R4460" i="1" s="1"/>
  <c r="M4460" i="1"/>
  <c r="L4460" i="1"/>
  <c r="O4461" i="1"/>
  <c r="N4461" i="1"/>
  <c r="P4461" i="1" s="1"/>
  <c r="Q4461" i="1" s="1"/>
  <c r="R4461" i="1" s="1"/>
  <c r="M4461" i="1"/>
  <c r="L4461" i="1"/>
  <c r="O4462" i="1"/>
  <c r="N4462" i="1"/>
  <c r="P4462" i="1" s="1"/>
  <c r="Q4462" i="1" s="1"/>
  <c r="R4462" i="1" s="1"/>
  <c r="M4462" i="1"/>
  <c r="L4462" i="1"/>
  <c r="O4463" i="1"/>
  <c r="N4463" i="1"/>
  <c r="P4463" i="1" s="1"/>
  <c r="Q4463" i="1" s="1"/>
  <c r="R4463" i="1" s="1"/>
  <c r="M4463" i="1"/>
  <c r="L4463" i="1"/>
  <c r="S4464" i="1"/>
  <c r="T4464" i="1" s="1"/>
  <c r="O4465" i="1"/>
  <c r="N4465" i="1"/>
  <c r="P4465" i="1" s="1"/>
  <c r="Q4465" i="1" s="1"/>
  <c r="R4465" i="1" s="1"/>
  <c r="M4465" i="1"/>
  <c r="L4465" i="1"/>
  <c r="O4466" i="1"/>
  <c r="N4466" i="1"/>
  <c r="P4466" i="1" s="1"/>
  <c r="Q4466" i="1" s="1"/>
  <c r="R4466" i="1" s="1"/>
  <c r="M4466" i="1"/>
  <c r="L4466" i="1"/>
  <c r="O4467" i="1"/>
  <c r="N4467" i="1"/>
  <c r="P4467" i="1" s="1"/>
  <c r="Q4467" i="1" s="1"/>
  <c r="R4467" i="1" s="1"/>
  <c r="M4467" i="1"/>
  <c r="L4467" i="1"/>
  <c r="O4468" i="1"/>
  <c r="N4468" i="1"/>
  <c r="P4468" i="1" s="1"/>
  <c r="Q4468" i="1" s="1"/>
  <c r="R4468" i="1" s="1"/>
  <c r="M4468" i="1"/>
  <c r="L4468" i="1"/>
  <c r="O4469" i="1"/>
  <c r="N4469" i="1"/>
  <c r="P4469" i="1" s="1"/>
  <c r="Q4469" i="1" s="1"/>
  <c r="R4469" i="1" s="1"/>
  <c r="M4469" i="1"/>
  <c r="L4469" i="1"/>
  <c r="O4470" i="1"/>
  <c r="N4470" i="1"/>
  <c r="P4470" i="1" s="1"/>
  <c r="Q4470" i="1" s="1"/>
  <c r="R4470" i="1" s="1"/>
  <c r="M4470" i="1"/>
  <c r="L4470" i="1"/>
  <c r="S4471" i="1"/>
  <c r="T4471" i="1" s="1"/>
  <c r="O4472" i="1"/>
  <c r="N4472" i="1"/>
  <c r="P4472" i="1" s="1"/>
  <c r="Q4472" i="1" s="1"/>
  <c r="R4472" i="1" s="1"/>
  <c r="M4472" i="1"/>
  <c r="L4472" i="1"/>
  <c r="S4473" i="1"/>
  <c r="T4473" i="1" s="1"/>
  <c r="S4474" i="1"/>
  <c r="T4474" i="1" s="1"/>
  <c r="O4475" i="1"/>
  <c r="N4475" i="1"/>
  <c r="P4475" i="1" s="1"/>
  <c r="Q4475" i="1" s="1"/>
  <c r="R4475" i="1" s="1"/>
  <c r="M4475" i="1"/>
  <c r="L4475" i="1"/>
  <c r="O4476" i="1"/>
  <c r="N4476" i="1"/>
  <c r="P4476" i="1" s="1"/>
  <c r="Q4476" i="1" s="1"/>
  <c r="R4476" i="1" s="1"/>
  <c r="M4476" i="1"/>
  <c r="L4476" i="1"/>
  <c r="O4477" i="1"/>
  <c r="N4477" i="1"/>
  <c r="P4477" i="1" s="1"/>
  <c r="Q4477" i="1" s="1"/>
  <c r="R4477" i="1" s="1"/>
  <c r="M4477" i="1"/>
  <c r="L4477" i="1"/>
  <c r="O4478" i="1"/>
  <c r="N4478" i="1"/>
  <c r="P4478" i="1" s="1"/>
  <c r="Q4478" i="1" s="1"/>
  <c r="R4478" i="1" s="1"/>
  <c r="M4478" i="1"/>
  <c r="L4478" i="1"/>
  <c r="O4479" i="1"/>
  <c r="N4479" i="1"/>
  <c r="P4479" i="1" s="1"/>
  <c r="Q4479" i="1" s="1"/>
  <c r="R4479" i="1" s="1"/>
  <c r="M4479" i="1"/>
  <c r="L4479" i="1"/>
  <c r="O4480" i="1"/>
  <c r="N4480" i="1"/>
  <c r="P4480" i="1" s="1"/>
  <c r="Q4480" i="1" s="1"/>
  <c r="R4480" i="1" s="1"/>
  <c r="M4480" i="1"/>
  <c r="L4480" i="1"/>
  <c r="S4481" i="1"/>
  <c r="T4481" i="1" s="1"/>
  <c r="O4482" i="1"/>
  <c r="N4482" i="1"/>
  <c r="P4482" i="1" s="1"/>
  <c r="Q4482" i="1" s="1"/>
  <c r="R4482" i="1" s="1"/>
  <c r="M4482" i="1"/>
  <c r="L4482" i="1"/>
  <c r="O4483" i="1"/>
  <c r="N4483" i="1"/>
  <c r="P4483" i="1" s="1"/>
  <c r="Q4483" i="1" s="1"/>
  <c r="R4483" i="1" s="1"/>
  <c r="M4483" i="1"/>
  <c r="L4483" i="1"/>
  <c r="O4484" i="1"/>
  <c r="N4484" i="1"/>
  <c r="P4484" i="1" s="1"/>
  <c r="Q4484" i="1" s="1"/>
  <c r="R4484" i="1" s="1"/>
  <c r="M4484" i="1"/>
  <c r="L4484" i="1"/>
  <c r="O4485" i="1"/>
  <c r="N4485" i="1"/>
  <c r="P4485" i="1" s="1"/>
  <c r="Q4485" i="1" s="1"/>
  <c r="R4485" i="1" s="1"/>
  <c r="M4485" i="1"/>
  <c r="L4485" i="1"/>
  <c r="O4486" i="1"/>
  <c r="N4486" i="1"/>
  <c r="P4486" i="1" s="1"/>
  <c r="Q4486" i="1" s="1"/>
  <c r="R4486" i="1" s="1"/>
  <c r="M4486" i="1"/>
  <c r="L4486" i="1"/>
  <c r="O4487" i="1"/>
  <c r="N4487" i="1"/>
  <c r="P4487" i="1" s="1"/>
  <c r="Q4487" i="1" s="1"/>
  <c r="R4487" i="1" s="1"/>
  <c r="M4487" i="1"/>
  <c r="L4487" i="1"/>
  <c r="S4488" i="1"/>
  <c r="T4488" i="1" s="1"/>
  <c r="O4489" i="1"/>
  <c r="N4489" i="1"/>
  <c r="P4489" i="1" s="1"/>
  <c r="Q4489" i="1" s="1"/>
  <c r="R4489" i="1" s="1"/>
  <c r="M4489" i="1"/>
  <c r="L4489" i="1"/>
  <c r="O4490" i="1"/>
  <c r="N4490" i="1"/>
  <c r="P4490" i="1" s="1"/>
  <c r="Q4490" i="1" s="1"/>
  <c r="R4490" i="1" s="1"/>
  <c r="M4490" i="1"/>
  <c r="L4490" i="1"/>
  <c r="O4491" i="1"/>
  <c r="N4491" i="1"/>
  <c r="P4491" i="1" s="1"/>
  <c r="Q4491" i="1" s="1"/>
  <c r="R4491" i="1" s="1"/>
  <c r="M4491" i="1"/>
  <c r="L4491" i="1"/>
  <c r="O4492" i="1"/>
  <c r="N4492" i="1"/>
  <c r="P4492" i="1" s="1"/>
  <c r="Q4492" i="1" s="1"/>
  <c r="R4492" i="1" s="1"/>
  <c r="M4492" i="1"/>
  <c r="L4492" i="1"/>
  <c r="O4493" i="1"/>
  <c r="N4493" i="1"/>
  <c r="P4493" i="1" s="1"/>
  <c r="Q4493" i="1" s="1"/>
  <c r="R4493" i="1" s="1"/>
  <c r="M4493" i="1"/>
  <c r="L4493" i="1"/>
  <c r="O4494" i="1"/>
  <c r="N4494" i="1"/>
  <c r="P4494" i="1" s="1"/>
  <c r="Q4494" i="1" s="1"/>
  <c r="R4494" i="1" s="1"/>
  <c r="M4494" i="1"/>
  <c r="L4494" i="1"/>
  <c r="S4495" i="1"/>
  <c r="T4495" i="1" s="1"/>
  <c r="O4496" i="1"/>
  <c r="N4496" i="1"/>
  <c r="P4496" i="1" s="1"/>
  <c r="Q4496" i="1" s="1"/>
  <c r="R4496" i="1" s="1"/>
  <c r="M4496" i="1"/>
  <c r="L4496" i="1"/>
  <c r="O4497" i="1"/>
  <c r="N4497" i="1"/>
  <c r="P4497" i="1" s="1"/>
  <c r="Q4497" i="1" s="1"/>
  <c r="R4497" i="1" s="1"/>
  <c r="M4497" i="1"/>
  <c r="L4497" i="1"/>
  <c r="O4498" i="1"/>
  <c r="N4498" i="1"/>
  <c r="P4498" i="1" s="1"/>
  <c r="Q4498" i="1" s="1"/>
  <c r="R4498" i="1" s="1"/>
  <c r="M4498" i="1"/>
  <c r="L4498" i="1"/>
  <c r="O4499" i="1"/>
  <c r="N4499" i="1"/>
  <c r="P4499" i="1" s="1"/>
  <c r="Q4499" i="1" s="1"/>
  <c r="R4499" i="1" s="1"/>
  <c r="M4499" i="1"/>
  <c r="L4499" i="1"/>
  <c r="O4500" i="1"/>
  <c r="N4500" i="1"/>
  <c r="P4500" i="1" s="1"/>
  <c r="Q4500" i="1" s="1"/>
  <c r="R4500" i="1" s="1"/>
  <c r="M4500" i="1"/>
  <c r="L4500" i="1"/>
  <c r="O4501" i="1"/>
  <c r="N4501" i="1"/>
  <c r="P4501" i="1" s="1"/>
  <c r="Q4501" i="1" s="1"/>
  <c r="R4501" i="1" s="1"/>
  <c r="M4501" i="1"/>
  <c r="L4501" i="1"/>
  <c r="O4502" i="1"/>
  <c r="N4502" i="1"/>
  <c r="P4502" i="1" s="1"/>
  <c r="Q4502" i="1" s="1"/>
  <c r="R4502" i="1" s="1"/>
  <c r="M4502" i="1"/>
  <c r="L4502" i="1"/>
  <c r="S4503" i="1"/>
  <c r="T4503" i="1" s="1"/>
  <c r="O4504" i="1"/>
  <c r="N4504" i="1"/>
  <c r="P4504" i="1" s="1"/>
  <c r="Q4504" i="1" s="1"/>
  <c r="R4504" i="1" s="1"/>
  <c r="M4504" i="1"/>
  <c r="L4504" i="1"/>
  <c r="O4505" i="1"/>
  <c r="N4505" i="1"/>
  <c r="P4505" i="1" s="1"/>
  <c r="Q4505" i="1" s="1"/>
  <c r="R4505" i="1" s="1"/>
  <c r="M4505" i="1"/>
  <c r="L4505" i="1"/>
  <c r="O4506" i="1"/>
  <c r="N4506" i="1"/>
  <c r="P4506" i="1" s="1"/>
  <c r="Q4506" i="1" s="1"/>
  <c r="R4506" i="1" s="1"/>
  <c r="M4506" i="1"/>
  <c r="L4506" i="1"/>
  <c r="O4507" i="1"/>
  <c r="N4507" i="1"/>
  <c r="P4507" i="1" s="1"/>
  <c r="Q4507" i="1" s="1"/>
  <c r="R4507" i="1" s="1"/>
  <c r="M4507" i="1"/>
  <c r="L4507" i="1"/>
  <c r="O4508" i="1"/>
  <c r="N4508" i="1"/>
  <c r="P4508" i="1" s="1"/>
  <c r="Q4508" i="1" s="1"/>
  <c r="R4508" i="1" s="1"/>
  <c r="M4508" i="1"/>
  <c r="L4508" i="1"/>
  <c r="O4509" i="1"/>
  <c r="N4509" i="1"/>
  <c r="P4509" i="1" s="1"/>
  <c r="Q4509" i="1" s="1"/>
  <c r="R4509" i="1" s="1"/>
  <c r="M4509" i="1"/>
  <c r="L4509" i="1"/>
  <c r="S4510" i="1"/>
  <c r="T4510" i="1" s="1"/>
  <c r="O4511" i="1"/>
  <c r="N4511" i="1"/>
  <c r="P4511" i="1" s="1"/>
  <c r="Q4511" i="1" s="1"/>
  <c r="R4511" i="1" s="1"/>
  <c r="M4511" i="1"/>
  <c r="L4511" i="1"/>
  <c r="O4512" i="1"/>
  <c r="N4512" i="1"/>
  <c r="P4512" i="1" s="1"/>
  <c r="Q4512" i="1" s="1"/>
  <c r="R4512" i="1" s="1"/>
  <c r="M4512" i="1"/>
  <c r="L4512" i="1"/>
  <c r="O4513" i="1"/>
  <c r="N4513" i="1"/>
  <c r="P4513" i="1" s="1"/>
  <c r="Q4513" i="1" s="1"/>
  <c r="R4513" i="1" s="1"/>
  <c r="M4513" i="1"/>
  <c r="L4513" i="1"/>
  <c r="O4514" i="1"/>
  <c r="N4514" i="1"/>
  <c r="P4514" i="1" s="1"/>
  <c r="Q4514" i="1" s="1"/>
  <c r="R4514" i="1" s="1"/>
  <c r="M4514" i="1"/>
  <c r="L4514" i="1"/>
  <c r="O4515" i="1"/>
  <c r="N4515" i="1"/>
  <c r="P4515" i="1" s="1"/>
  <c r="Q4515" i="1" s="1"/>
  <c r="R4515" i="1" s="1"/>
  <c r="M4515" i="1"/>
  <c r="L4515" i="1"/>
  <c r="O4516" i="1"/>
  <c r="N4516" i="1"/>
  <c r="P4516" i="1" s="1"/>
  <c r="Q4516" i="1" s="1"/>
  <c r="R4516" i="1" s="1"/>
  <c r="M4516" i="1"/>
  <c r="L4516" i="1"/>
  <c r="S4517" i="1"/>
  <c r="T4517" i="1" s="1"/>
  <c r="O4518" i="1"/>
  <c r="N4518" i="1"/>
  <c r="P4518" i="1" s="1"/>
  <c r="Q4518" i="1" s="1"/>
  <c r="R4518" i="1" s="1"/>
  <c r="M4518" i="1"/>
  <c r="L4518" i="1"/>
  <c r="O4519" i="1"/>
  <c r="N4519" i="1"/>
  <c r="P4519" i="1" s="1"/>
  <c r="Q4519" i="1" s="1"/>
  <c r="R4519" i="1" s="1"/>
  <c r="M4519" i="1"/>
  <c r="L4519" i="1"/>
  <c r="O4520" i="1"/>
  <c r="N4520" i="1"/>
  <c r="P4520" i="1" s="1"/>
  <c r="Q4520" i="1" s="1"/>
  <c r="R4520" i="1" s="1"/>
  <c r="M4520" i="1"/>
  <c r="L4520" i="1"/>
  <c r="O4521" i="1"/>
  <c r="N4521" i="1"/>
  <c r="P4521" i="1" s="1"/>
  <c r="Q4521" i="1" s="1"/>
  <c r="R4521" i="1" s="1"/>
  <c r="M4521" i="1"/>
  <c r="L4521" i="1"/>
  <c r="O4522" i="1"/>
  <c r="N4522" i="1"/>
  <c r="P4522" i="1" s="1"/>
  <c r="Q4522" i="1" s="1"/>
  <c r="R4522" i="1" s="1"/>
  <c r="M4522" i="1"/>
  <c r="L4522" i="1"/>
  <c r="O4523" i="1"/>
  <c r="N4523" i="1"/>
  <c r="P4523" i="1" s="1"/>
  <c r="Q4523" i="1" s="1"/>
  <c r="R4523" i="1" s="1"/>
  <c r="M4523" i="1"/>
  <c r="L4523" i="1"/>
  <c r="S4524" i="1"/>
  <c r="T4524" i="1" s="1"/>
  <c r="O4525" i="1"/>
  <c r="N4525" i="1"/>
  <c r="P4525" i="1" s="1"/>
  <c r="Q4525" i="1" s="1"/>
  <c r="R4525" i="1" s="1"/>
  <c r="M4525" i="1"/>
  <c r="L4525" i="1"/>
  <c r="O4526" i="1"/>
  <c r="N4526" i="1"/>
  <c r="P4526" i="1" s="1"/>
  <c r="Q4526" i="1" s="1"/>
  <c r="R4526" i="1" s="1"/>
  <c r="M4526" i="1"/>
  <c r="L4526" i="1"/>
  <c r="O4527" i="1"/>
  <c r="N4527" i="1"/>
  <c r="P4527" i="1" s="1"/>
  <c r="Q4527" i="1" s="1"/>
  <c r="R4527" i="1" s="1"/>
  <c r="M4527" i="1"/>
  <c r="L4527" i="1"/>
  <c r="O4528" i="1"/>
  <c r="N4528" i="1"/>
  <c r="P4528" i="1" s="1"/>
  <c r="Q4528" i="1" s="1"/>
  <c r="R4528" i="1" s="1"/>
  <c r="M4528" i="1"/>
  <c r="L4528" i="1"/>
  <c r="O4529" i="1"/>
  <c r="N4529" i="1"/>
  <c r="P4529" i="1" s="1"/>
  <c r="Q4529" i="1" s="1"/>
  <c r="R4529" i="1" s="1"/>
  <c r="M4529" i="1"/>
  <c r="L4529" i="1"/>
  <c r="O4530" i="1"/>
  <c r="N4530" i="1"/>
  <c r="P4530" i="1" s="1"/>
  <c r="Q4530" i="1" s="1"/>
  <c r="R4530" i="1" s="1"/>
  <c r="M4530" i="1"/>
  <c r="L4530" i="1"/>
  <c r="O4531" i="1"/>
  <c r="N4531" i="1"/>
  <c r="P4531" i="1" s="1"/>
  <c r="Q4531" i="1" s="1"/>
  <c r="R4531" i="1" s="1"/>
  <c r="M4531" i="1"/>
  <c r="L4531" i="1"/>
  <c r="O4532" i="1"/>
  <c r="N4532" i="1"/>
  <c r="P4532" i="1" s="1"/>
  <c r="Q4532" i="1" s="1"/>
  <c r="R4532" i="1" s="1"/>
  <c r="M4532" i="1"/>
  <c r="L4532" i="1"/>
  <c r="S4533" i="1"/>
  <c r="T4533" i="1" s="1"/>
  <c r="S4534" i="1"/>
  <c r="T4534" i="1" s="1"/>
  <c r="O4535" i="1"/>
  <c r="N4535" i="1"/>
  <c r="P4535" i="1" s="1"/>
  <c r="Q4535" i="1" s="1"/>
  <c r="R4535" i="1" s="1"/>
  <c r="M4535" i="1"/>
  <c r="L4535" i="1"/>
  <c r="O4536" i="1"/>
  <c r="N4536" i="1"/>
  <c r="P4536" i="1" s="1"/>
  <c r="Q4536" i="1" s="1"/>
  <c r="R4536" i="1" s="1"/>
  <c r="M4536" i="1"/>
  <c r="L4536" i="1"/>
  <c r="O4537" i="1"/>
  <c r="N4537" i="1"/>
  <c r="P4537" i="1" s="1"/>
  <c r="Q4537" i="1" s="1"/>
  <c r="R4537" i="1" s="1"/>
  <c r="M4537" i="1"/>
  <c r="L4537" i="1"/>
  <c r="O4538" i="1"/>
  <c r="N4538" i="1"/>
  <c r="P4538" i="1" s="1"/>
  <c r="Q4538" i="1" s="1"/>
  <c r="R4538" i="1" s="1"/>
  <c r="M4538" i="1"/>
  <c r="L4538" i="1"/>
  <c r="O4539" i="1"/>
  <c r="N4539" i="1"/>
  <c r="P4539" i="1" s="1"/>
  <c r="Q4539" i="1" s="1"/>
  <c r="R4539" i="1" s="1"/>
  <c r="M4539" i="1"/>
  <c r="L4539" i="1"/>
  <c r="O4540" i="1"/>
  <c r="N4540" i="1"/>
  <c r="P4540" i="1" s="1"/>
  <c r="Q4540" i="1" s="1"/>
  <c r="R4540" i="1" s="1"/>
  <c r="M4540" i="1"/>
  <c r="L4540" i="1"/>
  <c r="S4541" i="1"/>
  <c r="T4541" i="1" s="1"/>
  <c r="O4542" i="1"/>
  <c r="N4542" i="1"/>
  <c r="P4542" i="1" s="1"/>
  <c r="Q4542" i="1" s="1"/>
  <c r="R4542" i="1" s="1"/>
  <c r="M4542" i="1"/>
  <c r="L4542" i="1"/>
  <c r="O4543" i="1"/>
  <c r="N4543" i="1"/>
  <c r="P4543" i="1" s="1"/>
  <c r="Q4543" i="1" s="1"/>
  <c r="R4543" i="1" s="1"/>
  <c r="M4543" i="1"/>
  <c r="L4543" i="1"/>
  <c r="O4544" i="1"/>
  <c r="N4544" i="1"/>
  <c r="P4544" i="1" s="1"/>
  <c r="Q4544" i="1" s="1"/>
  <c r="R4544" i="1" s="1"/>
  <c r="M4544" i="1"/>
  <c r="L4544" i="1"/>
  <c r="O4545" i="1"/>
  <c r="N4545" i="1"/>
  <c r="P4545" i="1" s="1"/>
  <c r="Q4545" i="1" s="1"/>
  <c r="R4545" i="1" s="1"/>
  <c r="M4545" i="1"/>
  <c r="L4545" i="1"/>
  <c r="O4546" i="1"/>
  <c r="N4546" i="1"/>
  <c r="P4546" i="1" s="1"/>
  <c r="Q4546" i="1" s="1"/>
  <c r="R4546" i="1" s="1"/>
  <c r="M4546" i="1"/>
  <c r="L4546" i="1"/>
  <c r="S4547" i="1"/>
  <c r="T4547" i="1" s="1"/>
  <c r="O4548" i="1"/>
  <c r="N4548" i="1"/>
  <c r="P4548" i="1" s="1"/>
  <c r="Q4548" i="1" s="1"/>
  <c r="R4548" i="1" s="1"/>
  <c r="M4548" i="1"/>
  <c r="L4548" i="1"/>
  <c r="O4549" i="1"/>
  <c r="N4549" i="1"/>
  <c r="P4549" i="1" s="1"/>
  <c r="Q4549" i="1" s="1"/>
  <c r="R4549" i="1" s="1"/>
  <c r="M4549" i="1"/>
  <c r="L4549" i="1"/>
  <c r="O4550" i="1"/>
  <c r="N4550" i="1"/>
  <c r="P4550" i="1" s="1"/>
  <c r="Q4550" i="1" s="1"/>
  <c r="R4550" i="1" s="1"/>
  <c r="M4550" i="1"/>
  <c r="L4550" i="1"/>
  <c r="O4551" i="1"/>
  <c r="N4551" i="1"/>
  <c r="P4551" i="1" s="1"/>
  <c r="Q4551" i="1" s="1"/>
  <c r="R4551" i="1" s="1"/>
  <c r="M4551" i="1"/>
  <c r="L4551" i="1"/>
  <c r="O4552" i="1"/>
  <c r="N4552" i="1"/>
  <c r="P4552" i="1" s="1"/>
  <c r="Q4552" i="1" s="1"/>
  <c r="R4552" i="1" s="1"/>
  <c r="M4552" i="1"/>
  <c r="L4552" i="1"/>
  <c r="O4553" i="1"/>
  <c r="N4553" i="1"/>
  <c r="P4553" i="1" s="1"/>
  <c r="Q4553" i="1" s="1"/>
  <c r="R4553" i="1" s="1"/>
  <c r="M4553" i="1"/>
  <c r="L4553" i="1"/>
  <c r="S4554" i="1"/>
  <c r="T4554" i="1" s="1"/>
  <c r="O4555" i="1"/>
  <c r="N4555" i="1"/>
  <c r="P4555" i="1" s="1"/>
  <c r="Q4555" i="1" s="1"/>
  <c r="R4555" i="1" s="1"/>
  <c r="M4555" i="1"/>
  <c r="L4555" i="1"/>
  <c r="O4556" i="1"/>
  <c r="N4556" i="1"/>
  <c r="P4556" i="1" s="1"/>
  <c r="Q4556" i="1" s="1"/>
  <c r="R4556" i="1" s="1"/>
  <c r="M4556" i="1"/>
  <c r="L4556" i="1"/>
  <c r="O4557" i="1"/>
  <c r="N4557" i="1"/>
  <c r="P4557" i="1" s="1"/>
  <c r="Q4557" i="1" s="1"/>
  <c r="R4557" i="1" s="1"/>
  <c r="M4557" i="1"/>
  <c r="L4557" i="1"/>
  <c r="O4558" i="1"/>
  <c r="N4558" i="1"/>
  <c r="P4558" i="1" s="1"/>
  <c r="Q4558" i="1" s="1"/>
  <c r="R4558" i="1" s="1"/>
  <c r="M4558" i="1"/>
  <c r="L4558" i="1"/>
  <c r="O4559" i="1"/>
  <c r="N4559" i="1"/>
  <c r="P4559" i="1" s="1"/>
  <c r="Q4559" i="1" s="1"/>
  <c r="R4559" i="1" s="1"/>
  <c r="M4559" i="1"/>
  <c r="L4559" i="1"/>
  <c r="O4560" i="1"/>
  <c r="N4560" i="1"/>
  <c r="P4560" i="1" s="1"/>
  <c r="Q4560" i="1" s="1"/>
  <c r="R4560" i="1" s="1"/>
  <c r="M4560" i="1"/>
  <c r="L4560" i="1"/>
  <c r="S4561" i="1"/>
  <c r="T4561" i="1" s="1"/>
  <c r="O4562" i="1"/>
  <c r="N4562" i="1"/>
  <c r="P4562" i="1" s="1"/>
  <c r="Q4562" i="1" s="1"/>
  <c r="R4562" i="1" s="1"/>
  <c r="M4562" i="1"/>
  <c r="L4562" i="1"/>
  <c r="S4563" i="1"/>
  <c r="T4563" i="1" s="1"/>
  <c r="S4564" i="1"/>
  <c r="T4564" i="1" s="1"/>
  <c r="O4565" i="1"/>
  <c r="N4565" i="1"/>
  <c r="P4565" i="1" s="1"/>
  <c r="Q4565" i="1" s="1"/>
  <c r="R4565" i="1" s="1"/>
  <c r="M4565" i="1"/>
  <c r="L4565" i="1"/>
  <c r="O4566" i="1"/>
  <c r="N4566" i="1"/>
  <c r="P4566" i="1" s="1"/>
  <c r="Q4566" i="1" s="1"/>
  <c r="R4566" i="1" s="1"/>
  <c r="M4566" i="1"/>
  <c r="L4566" i="1"/>
  <c r="O4567" i="1"/>
  <c r="N4567" i="1"/>
  <c r="P4567" i="1" s="1"/>
  <c r="Q4567" i="1" s="1"/>
  <c r="R4567" i="1" s="1"/>
  <c r="M4567" i="1"/>
  <c r="L4567" i="1"/>
  <c r="S4568" i="1"/>
  <c r="T4568" i="1" s="1"/>
  <c r="O4569" i="1"/>
  <c r="N4569" i="1"/>
  <c r="P4569" i="1" s="1"/>
  <c r="Q4569" i="1" s="1"/>
  <c r="R4569" i="1" s="1"/>
  <c r="M4569" i="1"/>
  <c r="L4569" i="1"/>
  <c r="O4570" i="1"/>
  <c r="N4570" i="1"/>
  <c r="P4570" i="1" s="1"/>
  <c r="Q4570" i="1" s="1"/>
  <c r="R4570" i="1" s="1"/>
  <c r="M4570" i="1"/>
  <c r="L4570" i="1"/>
  <c r="O4571" i="1"/>
  <c r="N4571" i="1"/>
  <c r="P4571" i="1" s="1"/>
  <c r="Q4571" i="1" s="1"/>
  <c r="R4571" i="1" s="1"/>
  <c r="M4571" i="1"/>
  <c r="L4571" i="1"/>
  <c r="O4572" i="1"/>
  <c r="N4572" i="1"/>
  <c r="P4572" i="1" s="1"/>
  <c r="Q4572" i="1" s="1"/>
  <c r="R4572" i="1" s="1"/>
  <c r="M4572" i="1"/>
  <c r="L4572" i="1"/>
  <c r="O4573" i="1"/>
  <c r="N4573" i="1"/>
  <c r="P4573" i="1" s="1"/>
  <c r="Q4573" i="1" s="1"/>
  <c r="R4573" i="1" s="1"/>
  <c r="M4573" i="1"/>
  <c r="L4573" i="1"/>
  <c r="O4574" i="1"/>
  <c r="N4574" i="1"/>
  <c r="P4574" i="1" s="1"/>
  <c r="Q4574" i="1" s="1"/>
  <c r="R4574" i="1" s="1"/>
  <c r="M4574" i="1"/>
  <c r="L4574" i="1"/>
  <c r="S4575" i="1"/>
  <c r="T4575" i="1" s="1"/>
  <c r="O4576" i="1"/>
  <c r="N4576" i="1"/>
  <c r="P4576" i="1" s="1"/>
  <c r="Q4576" i="1" s="1"/>
  <c r="R4576" i="1" s="1"/>
  <c r="M4576" i="1"/>
  <c r="L4576" i="1"/>
  <c r="O4577" i="1"/>
  <c r="N4577" i="1"/>
  <c r="P4577" i="1" s="1"/>
  <c r="Q4577" i="1" s="1"/>
  <c r="R4577" i="1" s="1"/>
  <c r="M4577" i="1"/>
  <c r="L4577" i="1"/>
  <c r="O4578" i="1"/>
  <c r="N4578" i="1"/>
  <c r="P4578" i="1" s="1"/>
  <c r="Q4578" i="1" s="1"/>
  <c r="R4578" i="1" s="1"/>
  <c r="M4578" i="1"/>
  <c r="L4578" i="1"/>
  <c r="O4579" i="1"/>
  <c r="N4579" i="1"/>
  <c r="P4579" i="1" s="1"/>
  <c r="Q4579" i="1" s="1"/>
  <c r="R4579" i="1" s="1"/>
  <c r="M4579" i="1"/>
  <c r="L4579" i="1"/>
  <c r="O4580" i="1"/>
  <c r="N4580" i="1"/>
  <c r="P4580" i="1" s="1"/>
  <c r="Q4580" i="1" s="1"/>
  <c r="R4580" i="1" s="1"/>
  <c r="M4580" i="1"/>
  <c r="L4580" i="1"/>
  <c r="O4581" i="1"/>
  <c r="N4581" i="1"/>
  <c r="P4581" i="1" s="1"/>
  <c r="Q4581" i="1" s="1"/>
  <c r="R4581" i="1" s="1"/>
  <c r="M4581" i="1"/>
  <c r="L4581" i="1"/>
  <c r="S4582" i="1"/>
  <c r="T4582" i="1" s="1"/>
  <c r="O4583" i="1"/>
  <c r="N4583" i="1"/>
  <c r="P4583" i="1" s="1"/>
  <c r="Q4583" i="1" s="1"/>
  <c r="R4583" i="1" s="1"/>
  <c r="M4583" i="1"/>
  <c r="L4583" i="1"/>
  <c r="O4584" i="1"/>
  <c r="N4584" i="1"/>
  <c r="P4584" i="1" s="1"/>
  <c r="Q4584" i="1" s="1"/>
  <c r="R4584" i="1" s="1"/>
  <c r="M4584" i="1"/>
  <c r="L4584" i="1"/>
  <c r="O4585" i="1"/>
  <c r="N4585" i="1"/>
  <c r="P4585" i="1" s="1"/>
  <c r="Q4585" i="1" s="1"/>
  <c r="R4585" i="1" s="1"/>
  <c r="M4585" i="1"/>
  <c r="L4585" i="1"/>
  <c r="O4586" i="1"/>
  <c r="N4586" i="1"/>
  <c r="P4586" i="1" s="1"/>
  <c r="Q4586" i="1" s="1"/>
  <c r="R4586" i="1" s="1"/>
  <c r="M4586" i="1"/>
  <c r="L4586" i="1"/>
  <c r="O4587" i="1"/>
  <c r="N4587" i="1"/>
  <c r="P4587" i="1" s="1"/>
  <c r="Q4587" i="1" s="1"/>
  <c r="R4587" i="1" s="1"/>
  <c r="M4587" i="1"/>
  <c r="L4587" i="1"/>
  <c r="O4588" i="1"/>
  <c r="N4588" i="1"/>
  <c r="P4588" i="1" s="1"/>
  <c r="Q4588" i="1" s="1"/>
  <c r="R4588" i="1" s="1"/>
  <c r="M4588" i="1"/>
  <c r="L4588" i="1"/>
  <c r="S4589" i="1"/>
  <c r="T4589" i="1" s="1"/>
  <c r="O4590" i="1"/>
  <c r="N4590" i="1"/>
  <c r="P4590" i="1" s="1"/>
  <c r="Q4590" i="1" s="1"/>
  <c r="R4590" i="1" s="1"/>
  <c r="M4590" i="1"/>
  <c r="L4590" i="1"/>
  <c r="O4591" i="1"/>
  <c r="N4591" i="1"/>
  <c r="P4591" i="1" s="1"/>
  <c r="Q4591" i="1" s="1"/>
  <c r="R4591" i="1" s="1"/>
  <c r="M4591" i="1"/>
  <c r="L4591" i="1"/>
  <c r="O4592" i="1"/>
  <c r="N4592" i="1"/>
  <c r="P4592" i="1" s="1"/>
  <c r="Q4592" i="1" s="1"/>
  <c r="R4592" i="1" s="1"/>
  <c r="M4592" i="1"/>
  <c r="L4592" i="1"/>
  <c r="S4593" i="1"/>
  <c r="T4593" i="1" s="1"/>
  <c r="O4594" i="1"/>
  <c r="N4594" i="1"/>
  <c r="P4594" i="1" s="1"/>
  <c r="Q4594" i="1" s="1"/>
  <c r="R4594" i="1" s="1"/>
  <c r="M4594" i="1"/>
  <c r="L4594" i="1"/>
  <c r="O4595" i="1"/>
  <c r="N4595" i="1"/>
  <c r="P4595" i="1" s="1"/>
  <c r="Q4595" i="1" s="1"/>
  <c r="R4595" i="1" s="1"/>
  <c r="M4595" i="1"/>
  <c r="L4595" i="1"/>
  <c r="O4596" i="1"/>
  <c r="N4596" i="1"/>
  <c r="P4596" i="1" s="1"/>
  <c r="Q4596" i="1" s="1"/>
  <c r="R4596" i="1" s="1"/>
  <c r="M4596" i="1"/>
  <c r="L4596" i="1"/>
  <c r="O4597" i="1"/>
  <c r="N4597" i="1"/>
  <c r="P4597" i="1" s="1"/>
  <c r="Q4597" i="1" s="1"/>
  <c r="R4597" i="1" s="1"/>
  <c r="M4597" i="1"/>
  <c r="L4597" i="1"/>
  <c r="O4598" i="1"/>
  <c r="N4598" i="1"/>
  <c r="P4598" i="1" s="1"/>
  <c r="Q4598" i="1" s="1"/>
  <c r="R4598" i="1" s="1"/>
  <c r="M4598" i="1"/>
  <c r="L4598" i="1"/>
  <c r="O4599" i="1"/>
  <c r="N4599" i="1"/>
  <c r="P4599" i="1" s="1"/>
  <c r="Q4599" i="1" s="1"/>
  <c r="R4599" i="1" s="1"/>
  <c r="M4599" i="1"/>
  <c r="L4599" i="1"/>
  <c r="S4600" i="1"/>
  <c r="T4600" i="1" s="1"/>
  <c r="O4601" i="1"/>
  <c r="N4601" i="1"/>
  <c r="P4601" i="1" s="1"/>
  <c r="Q4601" i="1" s="1"/>
  <c r="R4601" i="1" s="1"/>
  <c r="M4601" i="1"/>
  <c r="L4601" i="1"/>
  <c r="O4602" i="1"/>
  <c r="N4602" i="1"/>
  <c r="P4602" i="1" s="1"/>
  <c r="Q4602" i="1" s="1"/>
  <c r="R4602" i="1" s="1"/>
  <c r="M4602" i="1"/>
  <c r="L4602" i="1"/>
  <c r="O4603" i="1"/>
  <c r="N4603" i="1"/>
  <c r="P4603" i="1" s="1"/>
  <c r="Q4603" i="1" s="1"/>
  <c r="R4603" i="1" s="1"/>
  <c r="M4603" i="1"/>
  <c r="L4603" i="1"/>
  <c r="O4604" i="1"/>
  <c r="N4604" i="1"/>
  <c r="P4604" i="1" s="1"/>
  <c r="Q4604" i="1" s="1"/>
  <c r="R4604" i="1" s="1"/>
  <c r="M4604" i="1"/>
  <c r="L4604" i="1"/>
  <c r="O4605" i="1"/>
  <c r="N4605" i="1"/>
  <c r="P4605" i="1" s="1"/>
  <c r="Q4605" i="1" s="1"/>
  <c r="R4605" i="1" s="1"/>
  <c r="M4605" i="1"/>
  <c r="L4605" i="1"/>
  <c r="O4606" i="1"/>
  <c r="N4606" i="1"/>
  <c r="P4606" i="1" s="1"/>
  <c r="Q4606" i="1" s="1"/>
  <c r="R4606" i="1" s="1"/>
  <c r="M4606" i="1"/>
  <c r="L4606" i="1"/>
  <c r="O4607" i="1"/>
  <c r="N4607" i="1"/>
  <c r="P4607" i="1" s="1"/>
  <c r="Q4607" i="1" s="1"/>
  <c r="R4607" i="1" s="1"/>
  <c r="M4607" i="1"/>
  <c r="L4607" i="1"/>
  <c r="O4608" i="1"/>
  <c r="N4608" i="1"/>
  <c r="P4608" i="1" s="1"/>
  <c r="Q4608" i="1" s="1"/>
  <c r="R4608" i="1" s="1"/>
  <c r="M4608" i="1"/>
  <c r="L4608" i="1"/>
  <c r="O4609" i="1"/>
  <c r="N4609" i="1"/>
  <c r="P4609" i="1" s="1"/>
  <c r="Q4609" i="1" s="1"/>
  <c r="R4609" i="1" s="1"/>
  <c r="M4609" i="1"/>
  <c r="L4609" i="1"/>
  <c r="O4610" i="1"/>
  <c r="N4610" i="1"/>
  <c r="P4610" i="1" s="1"/>
  <c r="Q4610" i="1" s="1"/>
  <c r="R4610" i="1" s="1"/>
  <c r="M4610" i="1"/>
  <c r="L4610" i="1"/>
  <c r="O4611" i="1"/>
  <c r="N4611" i="1"/>
  <c r="P4611" i="1" s="1"/>
  <c r="Q4611" i="1" s="1"/>
  <c r="R4611" i="1" s="1"/>
  <c r="M4611" i="1"/>
  <c r="L4611" i="1"/>
  <c r="S4612" i="1"/>
  <c r="T4612" i="1" s="1"/>
  <c r="O4613" i="1"/>
  <c r="N4613" i="1"/>
  <c r="P4613" i="1" s="1"/>
  <c r="Q4613" i="1" s="1"/>
  <c r="R4613" i="1" s="1"/>
  <c r="M4613" i="1"/>
  <c r="L4613" i="1"/>
  <c r="O4614" i="1"/>
  <c r="N4614" i="1"/>
  <c r="P4614" i="1" s="1"/>
  <c r="Q4614" i="1" s="1"/>
  <c r="R4614" i="1" s="1"/>
  <c r="M4614" i="1"/>
  <c r="L4614" i="1"/>
  <c r="O4615" i="1"/>
  <c r="N4615" i="1"/>
  <c r="P4615" i="1" s="1"/>
  <c r="Q4615" i="1" s="1"/>
  <c r="R4615" i="1" s="1"/>
  <c r="M4615" i="1"/>
  <c r="L4615" i="1"/>
  <c r="O4616" i="1"/>
  <c r="N4616" i="1"/>
  <c r="P4616" i="1" s="1"/>
  <c r="Q4616" i="1" s="1"/>
  <c r="R4616" i="1" s="1"/>
  <c r="M4616" i="1"/>
  <c r="L4616" i="1"/>
  <c r="O4617" i="1"/>
  <c r="N4617" i="1"/>
  <c r="P4617" i="1" s="1"/>
  <c r="Q4617" i="1" s="1"/>
  <c r="R4617" i="1" s="1"/>
  <c r="M4617" i="1"/>
  <c r="L4617" i="1"/>
  <c r="O4618" i="1"/>
  <c r="N4618" i="1"/>
  <c r="P4618" i="1" s="1"/>
  <c r="Q4618" i="1" s="1"/>
  <c r="R4618" i="1" s="1"/>
  <c r="M4618" i="1"/>
  <c r="L4618" i="1"/>
  <c r="S4619" i="1"/>
  <c r="T4619" i="1" s="1"/>
  <c r="O4620" i="1"/>
  <c r="N4620" i="1"/>
  <c r="P4620" i="1" s="1"/>
  <c r="Q4620" i="1" s="1"/>
  <c r="R4620" i="1" s="1"/>
  <c r="M4620" i="1"/>
  <c r="L4620" i="1"/>
  <c r="O4621" i="1"/>
  <c r="N4621" i="1"/>
  <c r="P4621" i="1" s="1"/>
  <c r="Q4621" i="1" s="1"/>
  <c r="R4621" i="1" s="1"/>
  <c r="M4621" i="1"/>
  <c r="L4621" i="1"/>
  <c r="S4622" i="1"/>
  <c r="T4622" i="1" s="1"/>
  <c r="S4623" i="1"/>
  <c r="T4623" i="1" s="1"/>
  <c r="S4624" i="1"/>
  <c r="T4624" i="1" s="1"/>
  <c r="O4625" i="1"/>
  <c r="N4625" i="1"/>
  <c r="P4625" i="1" s="1"/>
  <c r="Q4625" i="1" s="1"/>
  <c r="R4625" i="1" s="1"/>
  <c r="M4625" i="1"/>
  <c r="L4625" i="1"/>
  <c r="O4626" i="1"/>
  <c r="N4626" i="1"/>
  <c r="P4626" i="1" s="1"/>
  <c r="Q4626" i="1" s="1"/>
  <c r="R4626" i="1" s="1"/>
  <c r="M4626" i="1"/>
  <c r="L4626" i="1"/>
  <c r="O4627" i="1"/>
  <c r="N4627" i="1"/>
  <c r="P4627" i="1" s="1"/>
  <c r="Q4627" i="1" s="1"/>
  <c r="R4627" i="1" s="1"/>
  <c r="M4627" i="1"/>
  <c r="L4627" i="1"/>
  <c r="O4628" i="1"/>
  <c r="N4628" i="1"/>
  <c r="P4628" i="1" s="1"/>
  <c r="Q4628" i="1" s="1"/>
  <c r="R4628" i="1" s="1"/>
  <c r="M4628" i="1"/>
  <c r="L4628" i="1"/>
  <c r="O4629" i="1"/>
  <c r="N4629" i="1"/>
  <c r="P4629" i="1" s="1"/>
  <c r="Q4629" i="1" s="1"/>
  <c r="R4629" i="1" s="1"/>
  <c r="M4629" i="1"/>
  <c r="L4629" i="1"/>
  <c r="S4630" i="1"/>
  <c r="T4630" i="1" s="1"/>
  <c r="O4631" i="1"/>
  <c r="N4631" i="1"/>
  <c r="P4631" i="1" s="1"/>
  <c r="Q4631" i="1" s="1"/>
  <c r="R4631" i="1" s="1"/>
  <c r="M4631" i="1"/>
  <c r="L4631" i="1"/>
  <c r="O4632" i="1"/>
  <c r="N4632" i="1"/>
  <c r="P4632" i="1" s="1"/>
  <c r="Q4632" i="1" s="1"/>
  <c r="R4632" i="1" s="1"/>
  <c r="M4632" i="1"/>
  <c r="L4632" i="1"/>
  <c r="O4633" i="1"/>
  <c r="N4633" i="1"/>
  <c r="P4633" i="1" s="1"/>
  <c r="Q4633" i="1" s="1"/>
  <c r="R4633" i="1" s="1"/>
  <c r="M4633" i="1"/>
  <c r="L4633" i="1"/>
  <c r="O4634" i="1"/>
  <c r="N4634" i="1"/>
  <c r="P4634" i="1" s="1"/>
  <c r="Q4634" i="1" s="1"/>
  <c r="R4634" i="1" s="1"/>
  <c r="M4634" i="1"/>
  <c r="L4634" i="1"/>
  <c r="O4635" i="1"/>
  <c r="N4635" i="1"/>
  <c r="P4635" i="1" s="1"/>
  <c r="Q4635" i="1" s="1"/>
  <c r="R4635" i="1" s="1"/>
  <c r="M4635" i="1"/>
  <c r="L4635" i="1"/>
  <c r="O4636" i="1"/>
  <c r="N4636" i="1"/>
  <c r="P4636" i="1" s="1"/>
  <c r="Q4636" i="1" s="1"/>
  <c r="R4636" i="1" s="1"/>
  <c r="M4636" i="1"/>
  <c r="L4636" i="1"/>
  <c r="S4637" i="1"/>
  <c r="T4637" i="1" s="1"/>
  <c r="O4638" i="1"/>
  <c r="N4638" i="1"/>
  <c r="P4638" i="1" s="1"/>
  <c r="Q4638" i="1" s="1"/>
  <c r="R4638" i="1" s="1"/>
  <c r="M4638" i="1"/>
  <c r="L4638" i="1"/>
  <c r="O4639" i="1"/>
  <c r="N4639" i="1"/>
  <c r="P4639" i="1" s="1"/>
  <c r="Q4639" i="1" s="1"/>
  <c r="R4639" i="1" s="1"/>
  <c r="M4639" i="1"/>
  <c r="L4639" i="1"/>
  <c r="O4640" i="1"/>
  <c r="N4640" i="1"/>
  <c r="P4640" i="1" s="1"/>
  <c r="Q4640" i="1" s="1"/>
  <c r="R4640" i="1" s="1"/>
  <c r="M4640" i="1"/>
  <c r="L4640" i="1"/>
  <c r="O4641" i="1"/>
  <c r="N4641" i="1"/>
  <c r="P4641" i="1" s="1"/>
  <c r="Q4641" i="1" s="1"/>
  <c r="R4641" i="1" s="1"/>
  <c r="M4641" i="1"/>
  <c r="L4641" i="1"/>
  <c r="O4642" i="1"/>
  <c r="N4642" i="1"/>
  <c r="P4642" i="1" s="1"/>
  <c r="Q4642" i="1" s="1"/>
  <c r="R4642" i="1" s="1"/>
  <c r="M4642" i="1"/>
  <c r="L4642" i="1"/>
  <c r="O4643" i="1"/>
  <c r="N4643" i="1"/>
  <c r="P4643" i="1" s="1"/>
  <c r="Q4643" i="1" s="1"/>
  <c r="R4643" i="1" s="1"/>
  <c r="M4643" i="1"/>
  <c r="L4643" i="1"/>
  <c r="S4644" i="1"/>
  <c r="T4644" i="1" s="1"/>
  <c r="O4645" i="1"/>
  <c r="N4645" i="1"/>
  <c r="P4645" i="1" s="1"/>
  <c r="Q4645" i="1" s="1"/>
  <c r="R4645" i="1" s="1"/>
  <c r="M4645" i="1"/>
  <c r="L4645" i="1"/>
  <c r="O4646" i="1"/>
  <c r="N4646" i="1"/>
  <c r="P4646" i="1" s="1"/>
  <c r="Q4646" i="1" s="1"/>
  <c r="R4646" i="1" s="1"/>
  <c r="M4646" i="1"/>
  <c r="L4646" i="1"/>
  <c r="O4647" i="1"/>
  <c r="N4647" i="1"/>
  <c r="P4647" i="1" s="1"/>
  <c r="Q4647" i="1" s="1"/>
  <c r="R4647" i="1" s="1"/>
  <c r="M4647" i="1"/>
  <c r="L4647" i="1"/>
  <c r="O4648" i="1"/>
  <c r="N4648" i="1"/>
  <c r="P4648" i="1" s="1"/>
  <c r="Q4648" i="1" s="1"/>
  <c r="R4648" i="1" s="1"/>
  <c r="M4648" i="1"/>
  <c r="L4648" i="1"/>
  <c r="O4649" i="1"/>
  <c r="N4649" i="1"/>
  <c r="P4649" i="1" s="1"/>
  <c r="Q4649" i="1" s="1"/>
  <c r="R4649" i="1" s="1"/>
  <c r="M4649" i="1"/>
  <c r="L4649" i="1"/>
  <c r="O4650" i="1"/>
  <c r="N4650" i="1"/>
  <c r="P4650" i="1" s="1"/>
  <c r="Q4650" i="1" s="1"/>
  <c r="R4650" i="1" s="1"/>
  <c r="M4650" i="1"/>
  <c r="L4650" i="1"/>
  <c r="S4651" i="1"/>
  <c r="T4651" i="1" s="1"/>
  <c r="O4652" i="1"/>
  <c r="N4652" i="1"/>
  <c r="P4652" i="1" s="1"/>
  <c r="Q4652" i="1" s="1"/>
  <c r="R4652" i="1" s="1"/>
  <c r="M4652" i="1"/>
  <c r="L4652" i="1"/>
  <c r="S4653" i="1"/>
  <c r="T4653" i="1" s="1"/>
  <c r="S4654" i="1"/>
  <c r="T4654" i="1" s="1"/>
  <c r="O4655" i="1"/>
  <c r="N4655" i="1"/>
  <c r="P4655" i="1" s="1"/>
  <c r="Q4655" i="1" s="1"/>
  <c r="R4655" i="1" s="1"/>
  <c r="M4655" i="1"/>
  <c r="L4655" i="1"/>
  <c r="O4656" i="1"/>
  <c r="N4656" i="1"/>
  <c r="P4656" i="1" s="1"/>
  <c r="Q4656" i="1" s="1"/>
  <c r="R4656" i="1" s="1"/>
  <c r="M4656" i="1"/>
  <c r="L4656" i="1"/>
  <c r="O4657" i="1"/>
  <c r="N4657" i="1"/>
  <c r="P4657" i="1" s="1"/>
  <c r="Q4657" i="1" s="1"/>
  <c r="R4657" i="1" s="1"/>
  <c r="M4657" i="1"/>
  <c r="L4657" i="1"/>
  <c r="O4658" i="1"/>
  <c r="N4658" i="1"/>
  <c r="P4658" i="1" s="1"/>
  <c r="Q4658" i="1" s="1"/>
  <c r="R4658" i="1" s="1"/>
  <c r="M4658" i="1"/>
  <c r="L4658" i="1"/>
  <c r="O4659" i="1"/>
  <c r="N4659" i="1"/>
  <c r="P4659" i="1" s="1"/>
  <c r="Q4659" i="1" s="1"/>
  <c r="R4659" i="1" s="1"/>
  <c r="M4659" i="1"/>
  <c r="L4659" i="1"/>
  <c r="O4660" i="1"/>
  <c r="N4660" i="1"/>
  <c r="P4660" i="1" s="1"/>
  <c r="Q4660" i="1" s="1"/>
  <c r="R4660" i="1" s="1"/>
  <c r="M4660" i="1"/>
  <c r="L4660" i="1"/>
  <c r="O4661" i="1"/>
  <c r="N4661" i="1"/>
  <c r="P4661" i="1" s="1"/>
  <c r="Q4661" i="1" s="1"/>
  <c r="R4661" i="1" s="1"/>
  <c r="M4661" i="1"/>
  <c r="L4661" i="1"/>
  <c r="O4662" i="1"/>
  <c r="N4662" i="1"/>
  <c r="P4662" i="1" s="1"/>
  <c r="Q4662" i="1" s="1"/>
  <c r="R4662" i="1" s="1"/>
  <c r="M4662" i="1"/>
  <c r="L4662" i="1"/>
  <c r="S4663" i="1"/>
  <c r="T4663" i="1" s="1"/>
  <c r="O4664" i="1"/>
  <c r="N4664" i="1"/>
  <c r="P4664" i="1" s="1"/>
  <c r="Q4664" i="1" s="1"/>
  <c r="R4664" i="1" s="1"/>
  <c r="M4664" i="1"/>
  <c r="L4664" i="1"/>
  <c r="O4665" i="1"/>
  <c r="N4665" i="1"/>
  <c r="P4665" i="1" s="1"/>
  <c r="Q4665" i="1" s="1"/>
  <c r="R4665" i="1" s="1"/>
  <c r="M4665" i="1"/>
  <c r="L4665" i="1"/>
  <c r="O4666" i="1"/>
  <c r="N4666" i="1"/>
  <c r="P4666" i="1" s="1"/>
  <c r="Q4666" i="1" s="1"/>
  <c r="R4666" i="1" s="1"/>
  <c r="M4666" i="1"/>
  <c r="L4666" i="1"/>
  <c r="S4667" i="1"/>
  <c r="T4667" i="1" s="1"/>
  <c r="O4668" i="1"/>
  <c r="N4668" i="1"/>
  <c r="P4668" i="1" s="1"/>
  <c r="Q4668" i="1" s="1"/>
  <c r="R4668" i="1" s="1"/>
  <c r="M4668" i="1"/>
  <c r="L4668" i="1"/>
  <c r="O4669" i="1"/>
  <c r="N4669" i="1"/>
  <c r="P4669" i="1" s="1"/>
  <c r="Q4669" i="1" s="1"/>
  <c r="R4669" i="1" s="1"/>
  <c r="M4669" i="1"/>
  <c r="L4669" i="1"/>
  <c r="O4670" i="1"/>
  <c r="N4670" i="1"/>
  <c r="P4670" i="1" s="1"/>
  <c r="Q4670" i="1" s="1"/>
  <c r="R4670" i="1" s="1"/>
  <c r="M4670" i="1"/>
  <c r="L4670" i="1"/>
  <c r="O4671" i="1"/>
  <c r="N4671" i="1"/>
  <c r="P4671" i="1" s="1"/>
  <c r="Q4671" i="1" s="1"/>
  <c r="R4671" i="1" s="1"/>
  <c r="M4671" i="1"/>
  <c r="L4671" i="1"/>
  <c r="O4672" i="1"/>
  <c r="N4672" i="1"/>
  <c r="P4672" i="1" s="1"/>
  <c r="Q4672" i="1" s="1"/>
  <c r="R4672" i="1" s="1"/>
  <c r="M4672" i="1"/>
  <c r="L4672" i="1"/>
  <c r="O4673" i="1"/>
  <c r="N4673" i="1"/>
  <c r="P4673" i="1" s="1"/>
  <c r="Q4673" i="1" s="1"/>
  <c r="R4673" i="1" s="1"/>
  <c r="M4673" i="1"/>
  <c r="L4673" i="1"/>
  <c r="S4674" i="1"/>
  <c r="T4674" i="1" s="1"/>
  <c r="O4675" i="1"/>
  <c r="N4675" i="1"/>
  <c r="P4675" i="1" s="1"/>
  <c r="Q4675" i="1" s="1"/>
  <c r="R4675" i="1" s="1"/>
  <c r="M4675" i="1"/>
  <c r="L4675" i="1"/>
  <c r="O4676" i="1"/>
  <c r="N4676" i="1"/>
  <c r="P4676" i="1" s="1"/>
  <c r="Q4676" i="1" s="1"/>
  <c r="R4676" i="1" s="1"/>
  <c r="M4676" i="1"/>
  <c r="L4676" i="1"/>
  <c r="O4677" i="1"/>
  <c r="N4677" i="1"/>
  <c r="P4677" i="1" s="1"/>
  <c r="Q4677" i="1" s="1"/>
  <c r="R4677" i="1" s="1"/>
  <c r="M4677" i="1"/>
  <c r="L4677" i="1"/>
  <c r="O4678" i="1"/>
  <c r="N4678" i="1"/>
  <c r="P4678" i="1" s="1"/>
  <c r="Q4678" i="1" s="1"/>
  <c r="R4678" i="1" s="1"/>
  <c r="M4678" i="1"/>
  <c r="L4678" i="1"/>
  <c r="O4679" i="1"/>
  <c r="N4679" i="1"/>
  <c r="P4679" i="1" s="1"/>
  <c r="Q4679" i="1" s="1"/>
  <c r="R4679" i="1" s="1"/>
  <c r="M4679" i="1"/>
  <c r="L4679" i="1"/>
  <c r="O4680" i="1"/>
  <c r="N4680" i="1"/>
  <c r="P4680" i="1" s="1"/>
  <c r="Q4680" i="1" s="1"/>
  <c r="R4680" i="1" s="1"/>
  <c r="M4680" i="1"/>
  <c r="L4680" i="1"/>
  <c r="O4681" i="1"/>
  <c r="N4681" i="1"/>
  <c r="P4681" i="1" s="1"/>
  <c r="Q4681" i="1" s="1"/>
  <c r="R4681" i="1" s="1"/>
  <c r="M4681" i="1"/>
  <c r="L4681" i="1"/>
  <c r="O4682" i="1"/>
  <c r="N4682" i="1"/>
  <c r="P4682" i="1" s="1"/>
  <c r="Q4682" i="1" s="1"/>
  <c r="R4682" i="1" s="1"/>
  <c r="M4682" i="1"/>
  <c r="L4682" i="1"/>
  <c r="O4683" i="1"/>
  <c r="N4683" i="1"/>
  <c r="P4683" i="1" s="1"/>
  <c r="Q4683" i="1" s="1"/>
  <c r="R4683" i="1" s="1"/>
  <c r="M4683" i="1"/>
  <c r="L4683" i="1"/>
  <c r="O4684" i="1"/>
  <c r="N4684" i="1"/>
  <c r="P4684" i="1" s="1"/>
  <c r="Q4684" i="1" s="1"/>
  <c r="R4684" i="1" s="1"/>
  <c r="M4684" i="1"/>
  <c r="L4684" i="1"/>
  <c r="O4685" i="1"/>
  <c r="N4685" i="1"/>
  <c r="P4685" i="1" s="1"/>
  <c r="Q4685" i="1" s="1"/>
  <c r="R4685" i="1" s="1"/>
  <c r="M4685" i="1"/>
  <c r="L4685" i="1"/>
  <c r="O4686" i="1"/>
  <c r="N4686" i="1"/>
  <c r="P4686" i="1" s="1"/>
  <c r="Q4686" i="1" s="1"/>
  <c r="R4686" i="1" s="1"/>
  <c r="M4686" i="1"/>
  <c r="L4686" i="1"/>
  <c r="O4687" i="1"/>
  <c r="N4687" i="1"/>
  <c r="P4687" i="1" s="1"/>
  <c r="Q4687" i="1" s="1"/>
  <c r="R4687" i="1" s="1"/>
  <c r="M4687" i="1"/>
  <c r="L4687" i="1"/>
  <c r="O4688" i="1"/>
  <c r="N4688" i="1"/>
  <c r="P4688" i="1" s="1"/>
  <c r="Q4688" i="1" s="1"/>
  <c r="R4688" i="1" s="1"/>
  <c r="M4688" i="1"/>
  <c r="L4688" i="1"/>
  <c r="O4689" i="1"/>
  <c r="N4689" i="1"/>
  <c r="P4689" i="1" s="1"/>
  <c r="Q4689" i="1" s="1"/>
  <c r="R4689" i="1" s="1"/>
  <c r="M4689" i="1"/>
  <c r="L4689" i="1"/>
  <c r="O4690" i="1"/>
  <c r="N4690" i="1"/>
  <c r="P4690" i="1" s="1"/>
  <c r="Q4690" i="1" s="1"/>
  <c r="R4690" i="1" s="1"/>
  <c r="M4690" i="1"/>
  <c r="L4690" i="1"/>
  <c r="O4691" i="1"/>
  <c r="N4691" i="1"/>
  <c r="P4691" i="1" s="1"/>
  <c r="Q4691" i="1" s="1"/>
  <c r="R4691" i="1" s="1"/>
  <c r="M4691" i="1"/>
  <c r="L4691" i="1"/>
  <c r="O4692" i="1"/>
  <c r="N4692" i="1"/>
  <c r="P4692" i="1" s="1"/>
  <c r="Q4692" i="1" s="1"/>
  <c r="R4692" i="1" s="1"/>
  <c r="M4692" i="1"/>
  <c r="L4692" i="1"/>
  <c r="S4693" i="1"/>
  <c r="T4693" i="1" s="1"/>
  <c r="S4694" i="1"/>
  <c r="T4694" i="1" s="1"/>
  <c r="S4695" i="1"/>
  <c r="T4695" i="1" s="1"/>
  <c r="O4696" i="1"/>
  <c r="N4696" i="1"/>
  <c r="P4696" i="1" s="1"/>
  <c r="Q4696" i="1" s="1"/>
  <c r="R4696" i="1" s="1"/>
  <c r="M4696" i="1"/>
  <c r="L4696" i="1"/>
  <c r="S4697" i="1"/>
  <c r="T4697" i="1" s="1"/>
  <c r="O4698" i="1"/>
  <c r="N4698" i="1"/>
  <c r="P4698" i="1" s="1"/>
  <c r="Q4698" i="1" s="1"/>
  <c r="R4698" i="1" s="1"/>
  <c r="M4698" i="1"/>
  <c r="L4698" i="1"/>
  <c r="O4699" i="1"/>
  <c r="N4699" i="1"/>
  <c r="P4699" i="1" s="1"/>
  <c r="Q4699" i="1" s="1"/>
  <c r="R4699" i="1" s="1"/>
  <c r="M4699" i="1"/>
  <c r="L4699" i="1"/>
  <c r="O4700" i="1"/>
  <c r="N4700" i="1"/>
  <c r="P4700" i="1" s="1"/>
  <c r="Q4700" i="1" s="1"/>
  <c r="R4700" i="1" s="1"/>
  <c r="M4700" i="1"/>
  <c r="L4700" i="1"/>
  <c r="O4701" i="1"/>
  <c r="N4701" i="1"/>
  <c r="P4701" i="1" s="1"/>
  <c r="Q4701" i="1" s="1"/>
  <c r="R4701" i="1" s="1"/>
  <c r="M4701" i="1"/>
  <c r="L4701" i="1"/>
  <c r="O4702" i="1"/>
  <c r="N4702" i="1"/>
  <c r="P4702" i="1" s="1"/>
  <c r="Q4702" i="1" s="1"/>
  <c r="R4702" i="1" s="1"/>
  <c r="M4702" i="1"/>
  <c r="L4702" i="1"/>
  <c r="S4703" i="1"/>
  <c r="T4703" i="1" s="1"/>
  <c r="O4704" i="1"/>
  <c r="N4704" i="1"/>
  <c r="P4704" i="1" s="1"/>
  <c r="Q4704" i="1" s="1"/>
  <c r="R4704" i="1" s="1"/>
  <c r="M4704" i="1"/>
  <c r="L4704" i="1"/>
  <c r="O4705" i="1"/>
  <c r="N4705" i="1"/>
  <c r="P4705" i="1" s="1"/>
  <c r="Q4705" i="1" s="1"/>
  <c r="R4705" i="1" s="1"/>
  <c r="M4705" i="1"/>
  <c r="L4705" i="1"/>
  <c r="O4706" i="1"/>
  <c r="N4706" i="1"/>
  <c r="P4706" i="1" s="1"/>
  <c r="Q4706" i="1" s="1"/>
  <c r="R4706" i="1" s="1"/>
  <c r="M4706" i="1"/>
  <c r="L4706" i="1"/>
  <c r="O4707" i="1"/>
  <c r="N4707" i="1"/>
  <c r="P4707" i="1" s="1"/>
  <c r="Q4707" i="1" s="1"/>
  <c r="R4707" i="1" s="1"/>
  <c r="M4707" i="1"/>
  <c r="L4707" i="1"/>
  <c r="O4708" i="1"/>
  <c r="N4708" i="1"/>
  <c r="P4708" i="1" s="1"/>
  <c r="Q4708" i="1" s="1"/>
  <c r="R4708" i="1" s="1"/>
  <c r="M4708" i="1"/>
  <c r="L4708" i="1"/>
  <c r="O4709" i="1"/>
  <c r="N4709" i="1"/>
  <c r="P4709" i="1" s="1"/>
  <c r="Q4709" i="1" s="1"/>
  <c r="R4709" i="1" s="1"/>
  <c r="M4709" i="1"/>
  <c r="L4709" i="1"/>
  <c r="S4710" i="1"/>
  <c r="T4710" i="1" s="1"/>
  <c r="O4711" i="1"/>
  <c r="N4711" i="1"/>
  <c r="P4711" i="1" s="1"/>
  <c r="Q4711" i="1" s="1"/>
  <c r="R4711" i="1" s="1"/>
  <c r="M4711" i="1"/>
  <c r="L4711" i="1"/>
  <c r="O4712" i="1"/>
  <c r="N4712" i="1"/>
  <c r="P4712" i="1" s="1"/>
  <c r="Q4712" i="1" s="1"/>
  <c r="R4712" i="1" s="1"/>
  <c r="M4712" i="1"/>
  <c r="L4712" i="1"/>
  <c r="O4713" i="1"/>
  <c r="N4713" i="1"/>
  <c r="P4713" i="1" s="1"/>
  <c r="Q4713" i="1" s="1"/>
  <c r="R4713" i="1" s="1"/>
  <c r="M4713" i="1"/>
  <c r="L4713" i="1"/>
  <c r="S4714" i="1"/>
  <c r="T4714" i="1" s="1"/>
  <c r="O4715" i="1"/>
  <c r="N4715" i="1"/>
  <c r="P4715" i="1" s="1"/>
  <c r="Q4715" i="1" s="1"/>
  <c r="R4715" i="1" s="1"/>
  <c r="M4715" i="1"/>
  <c r="L4715" i="1"/>
  <c r="O4716" i="1"/>
  <c r="N4716" i="1"/>
  <c r="P4716" i="1" s="1"/>
  <c r="Q4716" i="1" s="1"/>
  <c r="R4716" i="1" s="1"/>
  <c r="M4716" i="1"/>
  <c r="L4716" i="1"/>
  <c r="S4717" i="1"/>
  <c r="T4717" i="1" s="1"/>
  <c r="O4718" i="1"/>
  <c r="N4718" i="1"/>
  <c r="P4718" i="1" s="1"/>
  <c r="Q4718" i="1" s="1"/>
  <c r="R4718" i="1" s="1"/>
  <c r="M4718" i="1"/>
  <c r="L4718" i="1"/>
  <c r="O4719" i="1"/>
  <c r="N4719" i="1"/>
  <c r="P4719" i="1" s="1"/>
  <c r="Q4719" i="1" s="1"/>
  <c r="R4719" i="1" s="1"/>
  <c r="M4719" i="1"/>
  <c r="L4719" i="1"/>
  <c r="O4720" i="1"/>
  <c r="N4720" i="1"/>
  <c r="P4720" i="1" s="1"/>
  <c r="Q4720" i="1" s="1"/>
  <c r="R4720" i="1" s="1"/>
  <c r="M4720" i="1"/>
  <c r="L4720" i="1"/>
  <c r="O4721" i="1"/>
  <c r="N4721" i="1"/>
  <c r="P4721" i="1" s="1"/>
  <c r="Q4721" i="1" s="1"/>
  <c r="R4721" i="1" s="1"/>
  <c r="M4721" i="1"/>
  <c r="L4721" i="1"/>
  <c r="O4722" i="1"/>
  <c r="N4722" i="1"/>
  <c r="P4722" i="1" s="1"/>
  <c r="Q4722" i="1" s="1"/>
  <c r="R4722" i="1" s="1"/>
  <c r="M4722" i="1"/>
  <c r="L4722" i="1"/>
  <c r="O4723" i="1"/>
  <c r="N4723" i="1"/>
  <c r="P4723" i="1" s="1"/>
  <c r="Q4723" i="1" s="1"/>
  <c r="R4723" i="1" s="1"/>
  <c r="M4723" i="1"/>
  <c r="L4723" i="1"/>
  <c r="O4724" i="1"/>
  <c r="N4724" i="1"/>
  <c r="P4724" i="1" s="1"/>
  <c r="Q4724" i="1" s="1"/>
  <c r="R4724" i="1" s="1"/>
  <c r="M4724" i="1"/>
  <c r="L4724" i="1"/>
  <c r="O4725" i="1"/>
  <c r="N4725" i="1"/>
  <c r="P4725" i="1" s="1"/>
  <c r="Q4725" i="1" s="1"/>
  <c r="R4725" i="1" s="1"/>
  <c r="M4725" i="1"/>
  <c r="L4725" i="1"/>
  <c r="O4726" i="1"/>
  <c r="N4726" i="1"/>
  <c r="P4726" i="1" s="1"/>
  <c r="Q4726" i="1" s="1"/>
  <c r="R4726" i="1" s="1"/>
  <c r="M4726" i="1"/>
  <c r="L4726" i="1"/>
  <c r="O4727" i="1"/>
  <c r="N4727" i="1"/>
  <c r="P4727" i="1" s="1"/>
  <c r="Q4727" i="1" s="1"/>
  <c r="R4727" i="1" s="1"/>
  <c r="M4727" i="1"/>
  <c r="L4727" i="1"/>
  <c r="O4728" i="1"/>
  <c r="N4728" i="1"/>
  <c r="P4728" i="1" s="1"/>
  <c r="Q4728" i="1" s="1"/>
  <c r="R4728" i="1" s="1"/>
  <c r="M4728" i="1"/>
  <c r="L4728" i="1"/>
  <c r="S4729" i="1"/>
  <c r="T4729" i="1" s="1"/>
  <c r="O4730" i="1"/>
  <c r="N4730" i="1"/>
  <c r="P4730" i="1" s="1"/>
  <c r="Q4730" i="1" s="1"/>
  <c r="R4730" i="1" s="1"/>
  <c r="M4730" i="1"/>
  <c r="L4730" i="1"/>
  <c r="O4731" i="1"/>
  <c r="N4731" i="1"/>
  <c r="P4731" i="1" s="1"/>
  <c r="Q4731" i="1" s="1"/>
  <c r="R4731" i="1" s="1"/>
  <c r="M4731" i="1"/>
  <c r="L4731" i="1"/>
  <c r="S4732" i="1"/>
  <c r="T4732" i="1" s="1"/>
  <c r="O4733" i="1"/>
  <c r="N4733" i="1"/>
  <c r="P4733" i="1" s="1"/>
  <c r="Q4733" i="1" s="1"/>
  <c r="R4733" i="1" s="1"/>
  <c r="M4733" i="1"/>
  <c r="L4733" i="1"/>
  <c r="O4734" i="1"/>
  <c r="N4734" i="1"/>
  <c r="P4734" i="1" s="1"/>
  <c r="Q4734" i="1" s="1"/>
  <c r="R4734" i="1" s="1"/>
  <c r="M4734" i="1"/>
  <c r="L4734" i="1"/>
  <c r="O4735" i="1"/>
  <c r="N4735" i="1"/>
  <c r="P4735" i="1" s="1"/>
  <c r="Q4735" i="1" s="1"/>
  <c r="R4735" i="1" s="1"/>
  <c r="M4735" i="1"/>
  <c r="L4735" i="1"/>
  <c r="O4736" i="1"/>
  <c r="N4736" i="1"/>
  <c r="P4736" i="1" s="1"/>
  <c r="Q4736" i="1" s="1"/>
  <c r="R4736" i="1" s="1"/>
  <c r="M4736" i="1"/>
  <c r="L4736" i="1"/>
  <c r="O4737" i="1"/>
  <c r="N4737" i="1"/>
  <c r="P4737" i="1" s="1"/>
  <c r="Q4737" i="1" s="1"/>
  <c r="R4737" i="1" s="1"/>
  <c r="M4737" i="1"/>
  <c r="L4737" i="1"/>
  <c r="O4738" i="1"/>
  <c r="N4738" i="1"/>
  <c r="P4738" i="1" s="1"/>
  <c r="Q4738" i="1" s="1"/>
  <c r="R4738" i="1" s="1"/>
  <c r="M4738" i="1"/>
  <c r="L4738" i="1"/>
  <c r="S4739" i="1"/>
  <c r="T4739" i="1" s="1"/>
  <c r="O4740" i="1"/>
  <c r="N4740" i="1"/>
  <c r="P4740" i="1" s="1"/>
  <c r="Q4740" i="1" s="1"/>
  <c r="R4740" i="1" s="1"/>
  <c r="M4740" i="1"/>
  <c r="L4740" i="1"/>
  <c r="O4741" i="1"/>
  <c r="N4741" i="1"/>
  <c r="P4741" i="1" s="1"/>
  <c r="Q4741" i="1" s="1"/>
  <c r="R4741" i="1" s="1"/>
  <c r="M4741" i="1"/>
  <c r="L4741" i="1"/>
  <c r="O4742" i="1"/>
  <c r="N4742" i="1"/>
  <c r="P4742" i="1" s="1"/>
  <c r="Q4742" i="1" s="1"/>
  <c r="R4742" i="1" s="1"/>
  <c r="M4742" i="1"/>
  <c r="L4742" i="1"/>
  <c r="S4743" i="1"/>
  <c r="T4743" i="1" s="1"/>
  <c r="S4744" i="1"/>
  <c r="T4744" i="1" s="1"/>
  <c r="O4745" i="1"/>
  <c r="N4745" i="1"/>
  <c r="P4745" i="1" s="1"/>
  <c r="Q4745" i="1" s="1"/>
  <c r="R4745" i="1" s="1"/>
  <c r="M4745" i="1"/>
  <c r="L4745" i="1"/>
  <c r="O4746" i="1"/>
  <c r="N4746" i="1"/>
  <c r="P4746" i="1" s="1"/>
  <c r="Q4746" i="1" s="1"/>
  <c r="R4746" i="1" s="1"/>
  <c r="M4746" i="1"/>
  <c r="L4746" i="1"/>
  <c r="O4747" i="1"/>
  <c r="N4747" i="1"/>
  <c r="P4747" i="1" s="1"/>
  <c r="Q4747" i="1" s="1"/>
  <c r="R4747" i="1" s="1"/>
  <c r="M4747" i="1"/>
  <c r="L4747" i="1"/>
  <c r="O4748" i="1"/>
  <c r="N4748" i="1"/>
  <c r="P4748" i="1" s="1"/>
  <c r="Q4748" i="1" s="1"/>
  <c r="R4748" i="1" s="1"/>
  <c r="M4748" i="1"/>
  <c r="L4748" i="1"/>
  <c r="O4749" i="1"/>
  <c r="N4749" i="1"/>
  <c r="P4749" i="1" s="1"/>
  <c r="Q4749" i="1" s="1"/>
  <c r="R4749" i="1" s="1"/>
  <c r="M4749" i="1"/>
  <c r="L4749" i="1"/>
  <c r="O4750" i="1"/>
  <c r="N4750" i="1"/>
  <c r="P4750" i="1" s="1"/>
  <c r="Q4750" i="1" s="1"/>
  <c r="R4750" i="1" s="1"/>
  <c r="M4750" i="1"/>
  <c r="L4750" i="1"/>
  <c r="S4751" i="1"/>
  <c r="T4751" i="1" s="1"/>
  <c r="O4752" i="1"/>
  <c r="N4752" i="1"/>
  <c r="P4752" i="1" s="1"/>
  <c r="Q4752" i="1" s="1"/>
  <c r="R4752" i="1" s="1"/>
  <c r="M4752" i="1"/>
  <c r="L4752" i="1"/>
  <c r="O4753" i="1"/>
  <c r="N4753" i="1"/>
  <c r="P4753" i="1" s="1"/>
  <c r="Q4753" i="1" s="1"/>
  <c r="R4753" i="1" s="1"/>
  <c r="M4753" i="1"/>
  <c r="L4753" i="1"/>
  <c r="O4754" i="1"/>
  <c r="N4754" i="1"/>
  <c r="P4754" i="1" s="1"/>
  <c r="Q4754" i="1" s="1"/>
  <c r="R4754" i="1" s="1"/>
  <c r="M4754" i="1"/>
  <c r="L4754" i="1"/>
  <c r="O4755" i="1"/>
  <c r="N4755" i="1"/>
  <c r="P4755" i="1" s="1"/>
  <c r="Q4755" i="1" s="1"/>
  <c r="R4755" i="1" s="1"/>
  <c r="M4755" i="1"/>
  <c r="L4755" i="1"/>
  <c r="O4756" i="1"/>
  <c r="N4756" i="1"/>
  <c r="P4756" i="1" s="1"/>
  <c r="Q4756" i="1" s="1"/>
  <c r="R4756" i="1" s="1"/>
  <c r="M4756" i="1"/>
  <c r="L4756" i="1"/>
  <c r="O4757" i="1"/>
  <c r="N4757" i="1"/>
  <c r="P4757" i="1" s="1"/>
  <c r="Q4757" i="1" s="1"/>
  <c r="R4757" i="1" s="1"/>
  <c r="M4757" i="1"/>
  <c r="L4757" i="1"/>
  <c r="S4758" i="1"/>
  <c r="T4758" i="1" s="1"/>
  <c r="O4759" i="1"/>
  <c r="N4759" i="1"/>
  <c r="P4759" i="1" s="1"/>
  <c r="Q4759" i="1" s="1"/>
  <c r="R4759" i="1" s="1"/>
  <c r="M4759" i="1"/>
  <c r="L4759" i="1"/>
  <c r="O4760" i="1"/>
  <c r="N4760" i="1"/>
  <c r="P4760" i="1" s="1"/>
  <c r="Q4760" i="1" s="1"/>
  <c r="R4760" i="1" s="1"/>
  <c r="M4760" i="1"/>
  <c r="L4760" i="1"/>
  <c r="O4761" i="1"/>
  <c r="N4761" i="1"/>
  <c r="P4761" i="1" s="1"/>
  <c r="Q4761" i="1" s="1"/>
  <c r="R4761" i="1" s="1"/>
  <c r="M4761" i="1"/>
  <c r="L4761" i="1"/>
  <c r="O4762" i="1"/>
  <c r="N4762" i="1"/>
  <c r="P4762" i="1" s="1"/>
  <c r="Q4762" i="1" s="1"/>
  <c r="R4762" i="1" s="1"/>
  <c r="M4762" i="1"/>
  <c r="L4762" i="1"/>
  <c r="O4763" i="1"/>
  <c r="N4763" i="1"/>
  <c r="P4763" i="1" s="1"/>
  <c r="Q4763" i="1" s="1"/>
  <c r="R4763" i="1" s="1"/>
  <c r="M4763" i="1"/>
  <c r="L4763" i="1"/>
  <c r="O4764" i="1"/>
  <c r="N4764" i="1"/>
  <c r="P4764" i="1" s="1"/>
  <c r="Q4764" i="1" s="1"/>
  <c r="R4764" i="1" s="1"/>
  <c r="M4764" i="1"/>
  <c r="L4764" i="1"/>
  <c r="S4765" i="1"/>
  <c r="T4765" i="1" s="1"/>
  <c r="O4766" i="1"/>
  <c r="N4766" i="1"/>
  <c r="P4766" i="1" s="1"/>
  <c r="Q4766" i="1" s="1"/>
  <c r="R4766" i="1" s="1"/>
  <c r="M4766" i="1"/>
  <c r="L4766" i="1"/>
  <c r="O4767" i="1"/>
  <c r="N4767" i="1"/>
  <c r="P4767" i="1" s="1"/>
  <c r="Q4767" i="1" s="1"/>
  <c r="R4767" i="1" s="1"/>
  <c r="M4767" i="1"/>
  <c r="L4767" i="1"/>
  <c r="O4768" i="1"/>
  <c r="N4768" i="1"/>
  <c r="P4768" i="1" s="1"/>
  <c r="Q4768" i="1" s="1"/>
  <c r="R4768" i="1" s="1"/>
  <c r="M4768" i="1"/>
  <c r="L4768" i="1"/>
  <c r="O4769" i="1"/>
  <c r="N4769" i="1"/>
  <c r="P4769" i="1" s="1"/>
  <c r="Q4769" i="1" s="1"/>
  <c r="R4769" i="1" s="1"/>
  <c r="M4769" i="1"/>
  <c r="L4769" i="1"/>
  <c r="O4770" i="1"/>
  <c r="N4770" i="1"/>
  <c r="P4770" i="1" s="1"/>
  <c r="Q4770" i="1" s="1"/>
  <c r="R4770" i="1" s="1"/>
  <c r="M4770" i="1"/>
  <c r="L4770" i="1"/>
  <c r="S4771" i="1"/>
  <c r="T4771" i="1" s="1"/>
  <c r="O4772" i="1"/>
  <c r="N4772" i="1"/>
  <c r="P4772" i="1" s="1"/>
  <c r="Q4772" i="1" s="1"/>
  <c r="R4772" i="1" s="1"/>
  <c r="M4772" i="1"/>
  <c r="L4772" i="1"/>
  <c r="S4773" i="1"/>
  <c r="T4773" i="1" s="1"/>
  <c r="S4774" i="1"/>
  <c r="T4774" i="1" s="1"/>
  <c r="O4775" i="1"/>
  <c r="N4775" i="1"/>
  <c r="P4775" i="1" s="1"/>
  <c r="Q4775" i="1" s="1"/>
  <c r="R4775" i="1" s="1"/>
  <c r="M4775" i="1"/>
  <c r="L4775" i="1"/>
  <c r="O4776" i="1"/>
  <c r="N4776" i="1"/>
  <c r="P4776" i="1" s="1"/>
  <c r="Q4776" i="1" s="1"/>
  <c r="R4776" i="1" s="1"/>
  <c r="M4776" i="1"/>
  <c r="L4776" i="1"/>
  <c r="O4777" i="1"/>
  <c r="N4777" i="1"/>
  <c r="P4777" i="1" s="1"/>
  <c r="Q4777" i="1" s="1"/>
  <c r="R4777" i="1" s="1"/>
  <c r="M4777" i="1"/>
  <c r="L4777" i="1"/>
  <c r="S4778" i="1"/>
  <c r="T4778" i="1" s="1"/>
  <c r="O4779" i="1"/>
  <c r="N4779" i="1"/>
  <c r="P4779" i="1" s="1"/>
  <c r="Q4779" i="1" s="1"/>
  <c r="R4779" i="1" s="1"/>
  <c r="M4779" i="1"/>
  <c r="L4779" i="1"/>
  <c r="O4780" i="1"/>
  <c r="N4780" i="1"/>
  <c r="P4780" i="1" s="1"/>
  <c r="Q4780" i="1" s="1"/>
  <c r="R4780" i="1" s="1"/>
  <c r="M4780" i="1"/>
  <c r="L4780" i="1"/>
  <c r="O4781" i="1"/>
  <c r="N4781" i="1"/>
  <c r="P4781" i="1" s="1"/>
  <c r="Q4781" i="1" s="1"/>
  <c r="R4781" i="1" s="1"/>
  <c r="M4781" i="1"/>
  <c r="L4781" i="1"/>
  <c r="O4782" i="1"/>
  <c r="N4782" i="1"/>
  <c r="P4782" i="1" s="1"/>
  <c r="Q4782" i="1" s="1"/>
  <c r="R4782" i="1" s="1"/>
  <c r="M4782" i="1"/>
  <c r="L4782" i="1"/>
  <c r="O4783" i="1"/>
  <c r="N4783" i="1"/>
  <c r="P4783" i="1" s="1"/>
  <c r="Q4783" i="1" s="1"/>
  <c r="R4783" i="1" s="1"/>
  <c r="M4783" i="1"/>
  <c r="L4783" i="1"/>
  <c r="O4784" i="1"/>
  <c r="N4784" i="1"/>
  <c r="P4784" i="1" s="1"/>
  <c r="Q4784" i="1" s="1"/>
  <c r="R4784" i="1" s="1"/>
  <c r="M4784" i="1"/>
  <c r="L4784" i="1"/>
  <c r="S4785" i="1"/>
  <c r="T4785" i="1" s="1"/>
  <c r="O4786" i="1"/>
  <c r="N4786" i="1"/>
  <c r="P4786" i="1" s="1"/>
  <c r="Q4786" i="1" s="1"/>
  <c r="R4786" i="1" s="1"/>
  <c r="M4786" i="1"/>
  <c r="L4786" i="1"/>
  <c r="O4787" i="1"/>
  <c r="N4787" i="1"/>
  <c r="P4787" i="1" s="1"/>
  <c r="Q4787" i="1" s="1"/>
  <c r="R4787" i="1" s="1"/>
  <c r="M4787" i="1"/>
  <c r="L4787" i="1"/>
  <c r="O4788" i="1"/>
  <c r="N4788" i="1"/>
  <c r="P4788" i="1" s="1"/>
  <c r="Q4788" i="1" s="1"/>
  <c r="R4788" i="1" s="1"/>
  <c r="M4788" i="1"/>
  <c r="L4788" i="1"/>
  <c r="O4789" i="1"/>
  <c r="N4789" i="1"/>
  <c r="P4789" i="1" s="1"/>
  <c r="Q4789" i="1" s="1"/>
  <c r="R4789" i="1" s="1"/>
  <c r="M4789" i="1"/>
  <c r="L4789" i="1"/>
  <c r="O4790" i="1"/>
  <c r="N4790" i="1"/>
  <c r="P4790" i="1" s="1"/>
  <c r="Q4790" i="1" s="1"/>
  <c r="R4790" i="1" s="1"/>
  <c r="M4790" i="1"/>
  <c r="L4790" i="1"/>
  <c r="O4791" i="1"/>
  <c r="N4791" i="1"/>
  <c r="P4791" i="1" s="1"/>
  <c r="Q4791" i="1" s="1"/>
  <c r="R4791" i="1" s="1"/>
  <c r="M4791" i="1"/>
  <c r="L4791" i="1"/>
  <c r="S4792" i="1"/>
  <c r="T4792" i="1" s="1"/>
  <c r="O4793" i="1"/>
  <c r="N4793" i="1"/>
  <c r="P4793" i="1" s="1"/>
  <c r="Q4793" i="1" s="1"/>
  <c r="R4793" i="1" s="1"/>
  <c r="M4793" i="1"/>
  <c r="L4793" i="1"/>
  <c r="O4794" i="1"/>
  <c r="N4794" i="1"/>
  <c r="P4794" i="1" s="1"/>
  <c r="Q4794" i="1" s="1"/>
  <c r="R4794" i="1" s="1"/>
  <c r="M4794" i="1"/>
  <c r="L4794" i="1"/>
  <c r="O4795" i="1"/>
  <c r="N4795" i="1"/>
  <c r="P4795" i="1" s="1"/>
  <c r="Q4795" i="1" s="1"/>
  <c r="R4795" i="1" s="1"/>
  <c r="M4795" i="1"/>
  <c r="L4795" i="1"/>
  <c r="O4796" i="1"/>
  <c r="N4796" i="1"/>
  <c r="P4796" i="1" s="1"/>
  <c r="Q4796" i="1" s="1"/>
  <c r="R4796" i="1" s="1"/>
  <c r="M4796" i="1"/>
  <c r="L4796" i="1"/>
  <c r="O4797" i="1"/>
  <c r="N4797" i="1"/>
  <c r="P4797" i="1" s="1"/>
  <c r="Q4797" i="1" s="1"/>
  <c r="R4797" i="1" s="1"/>
  <c r="M4797" i="1"/>
  <c r="L4797" i="1"/>
  <c r="O4798" i="1"/>
  <c r="N4798" i="1"/>
  <c r="P4798" i="1" s="1"/>
  <c r="Q4798" i="1" s="1"/>
  <c r="R4798" i="1" s="1"/>
  <c r="M4798" i="1"/>
  <c r="L4798" i="1"/>
  <c r="S4799" i="1"/>
  <c r="T4799" i="1" s="1"/>
  <c r="O4800" i="1"/>
  <c r="N4800" i="1"/>
  <c r="P4800" i="1" s="1"/>
  <c r="Q4800" i="1" s="1"/>
  <c r="R4800" i="1" s="1"/>
  <c r="M4800" i="1"/>
  <c r="L4800" i="1"/>
  <c r="O4801" i="1"/>
  <c r="N4801" i="1"/>
  <c r="P4801" i="1" s="1"/>
  <c r="Q4801" i="1" s="1"/>
  <c r="R4801" i="1" s="1"/>
  <c r="M4801" i="1"/>
  <c r="L4801" i="1"/>
  <c r="O4802" i="1"/>
  <c r="N4802" i="1"/>
  <c r="P4802" i="1" s="1"/>
  <c r="Q4802" i="1" s="1"/>
  <c r="R4802" i="1" s="1"/>
  <c r="M4802" i="1"/>
  <c r="L4802" i="1"/>
  <c r="O4803" i="1"/>
  <c r="N4803" i="1"/>
  <c r="P4803" i="1" s="1"/>
  <c r="Q4803" i="1" s="1"/>
  <c r="R4803" i="1" s="1"/>
  <c r="M4803" i="1"/>
  <c r="L4803" i="1"/>
  <c r="O4804" i="1"/>
  <c r="N4804" i="1"/>
  <c r="P4804" i="1" s="1"/>
  <c r="Q4804" i="1" s="1"/>
  <c r="R4804" i="1" s="1"/>
  <c r="M4804" i="1"/>
  <c r="L4804" i="1"/>
  <c r="O4805" i="1"/>
  <c r="N4805" i="1"/>
  <c r="P4805" i="1" s="1"/>
  <c r="Q4805" i="1" s="1"/>
  <c r="R4805" i="1" s="1"/>
  <c r="M4805" i="1"/>
  <c r="L4805" i="1"/>
  <c r="S4806" i="1"/>
  <c r="T4806" i="1" s="1"/>
  <c r="O4807" i="1"/>
  <c r="N4807" i="1"/>
  <c r="P4807" i="1" s="1"/>
  <c r="Q4807" i="1" s="1"/>
  <c r="R4807" i="1" s="1"/>
  <c r="M4807" i="1"/>
  <c r="L4807" i="1"/>
  <c r="O4808" i="1"/>
  <c r="N4808" i="1"/>
  <c r="P4808" i="1" s="1"/>
  <c r="Q4808" i="1" s="1"/>
  <c r="R4808" i="1" s="1"/>
  <c r="M4808" i="1"/>
  <c r="L4808" i="1"/>
  <c r="O4809" i="1"/>
  <c r="N4809" i="1"/>
  <c r="P4809" i="1" s="1"/>
  <c r="Q4809" i="1" s="1"/>
  <c r="R4809" i="1" s="1"/>
  <c r="M4809" i="1"/>
  <c r="L4809" i="1"/>
  <c r="O4810" i="1"/>
  <c r="N4810" i="1"/>
  <c r="P4810" i="1" s="1"/>
  <c r="Q4810" i="1" s="1"/>
  <c r="R4810" i="1" s="1"/>
  <c r="M4810" i="1"/>
  <c r="L4810" i="1"/>
  <c r="O4811" i="1"/>
  <c r="N4811" i="1"/>
  <c r="P4811" i="1" s="1"/>
  <c r="Q4811" i="1" s="1"/>
  <c r="R4811" i="1" s="1"/>
  <c r="M4811" i="1"/>
  <c r="L4811" i="1"/>
  <c r="S4812" i="1"/>
  <c r="T4812" i="1" s="1"/>
  <c r="O4813" i="1"/>
  <c r="N4813" i="1"/>
  <c r="P4813" i="1" s="1"/>
  <c r="Q4813" i="1" s="1"/>
  <c r="R4813" i="1" s="1"/>
  <c r="M4813" i="1"/>
  <c r="L4813" i="1"/>
  <c r="O4814" i="1"/>
  <c r="N4814" i="1"/>
  <c r="P4814" i="1" s="1"/>
  <c r="Q4814" i="1" s="1"/>
  <c r="R4814" i="1" s="1"/>
  <c r="M4814" i="1"/>
  <c r="L4814" i="1"/>
  <c r="O4815" i="1"/>
  <c r="N4815" i="1"/>
  <c r="P4815" i="1" s="1"/>
  <c r="Q4815" i="1" s="1"/>
  <c r="R4815" i="1" s="1"/>
  <c r="M4815" i="1"/>
  <c r="L4815" i="1"/>
  <c r="O4816" i="1"/>
  <c r="N4816" i="1"/>
  <c r="P4816" i="1" s="1"/>
  <c r="Q4816" i="1" s="1"/>
  <c r="R4816" i="1" s="1"/>
  <c r="M4816" i="1"/>
  <c r="L4816" i="1"/>
  <c r="O4817" i="1"/>
  <c r="N4817" i="1"/>
  <c r="P4817" i="1" s="1"/>
  <c r="Q4817" i="1" s="1"/>
  <c r="R4817" i="1" s="1"/>
  <c r="M4817" i="1"/>
  <c r="L4817" i="1"/>
  <c r="S4818" i="1"/>
  <c r="T4818" i="1" s="1"/>
  <c r="O4819" i="1"/>
  <c r="N4819" i="1"/>
  <c r="P4819" i="1" s="1"/>
  <c r="Q4819" i="1" s="1"/>
  <c r="R4819" i="1" s="1"/>
  <c r="M4819" i="1"/>
  <c r="L4819" i="1"/>
  <c r="O4820" i="1"/>
  <c r="N4820" i="1"/>
  <c r="P4820" i="1" s="1"/>
  <c r="Q4820" i="1" s="1"/>
  <c r="R4820" i="1" s="1"/>
  <c r="M4820" i="1"/>
  <c r="L4820" i="1"/>
  <c r="O4821" i="1"/>
  <c r="N4821" i="1"/>
  <c r="P4821" i="1" s="1"/>
  <c r="Q4821" i="1" s="1"/>
  <c r="R4821" i="1" s="1"/>
  <c r="M4821" i="1"/>
  <c r="L4821" i="1"/>
  <c r="O4822" i="1"/>
  <c r="N4822" i="1"/>
  <c r="P4822" i="1" s="1"/>
  <c r="Q4822" i="1" s="1"/>
  <c r="R4822" i="1" s="1"/>
  <c r="M4822" i="1"/>
  <c r="L4822" i="1"/>
  <c r="O4823" i="1"/>
  <c r="N4823" i="1"/>
  <c r="P4823" i="1" s="1"/>
  <c r="Q4823" i="1" s="1"/>
  <c r="R4823" i="1" s="1"/>
  <c r="M4823" i="1"/>
  <c r="L4823" i="1"/>
  <c r="O4824" i="1"/>
  <c r="N4824" i="1"/>
  <c r="P4824" i="1" s="1"/>
  <c r="Q4824" i="1" s="1"/>
  <c r="R4824" i="1" s="1"/>
  <c r="M4824" i="1"/>
  <c r="L4824" i="1"/>
  <c r="S4825" i="1"/>
  <c r="T4825" i="1" s="1"/>
  <c r="O4826" i="1"/>
  <c r="N4826" i="1"/>
  <c r="P4826" i="1" s="1"/>
  <c r="Q4826" i="1" s="1"/>
  <c r="R4826" i="1" s="1"/>
  <c r="M4826" i="1"/>
  <c r="L4826" i="1"/>
  <c r="O4827" i="1"/>
  <c r="N4827" i="1"/>
  <c r="P4827" i="1" s="1"/>
  <c r="Q4827" i="1" s="1"/>
  <c r="R4827" i="1" s="1"/>
  <c r="M4827" i="1"/>
  <c r="L4827" i="1"/>
  <c r="O4828" i="1"/>
  <c r="N4828" i="1"/>
  <c r="P4828" i="1" s="1"/>
  <c r="Q4828" i="1" s="1"/>
  <c r="R4828" i="1" s="1"/>
  <c r="M4828" i="1"/>
  <c r="L4828" i="1"/>
  <c r="O4829" i="1"/>
  <c r="N4829" i="1"/>
  <c r="P4829" i="1" s="1"/>
  <c r="Q4829" i="1" s="1"/>
  <c r="R4829" i="1" s="1"/>
  <c r="M4829" i="1"/>
  <c r="L4829" i="1"/>
  <c r="O4830" i="1"/>
  <c r="N4830" i="1"/>
  <c r="P4830" i="1" s="1"/>
  <c r="Q4830" i="1" s="1"/>
  <c r="R4830" i="1" s="1"/>
  <c r="M4830" i="1"/>
  <c r="L4830" i="1"/>
  <c r="S4831" i="1"/>
  <c r="T4831" i="1" s="1"/>
  <c r="O4832" i="1"/>
  <c r="N4832" i="1"/>
  <c r="P4832" i="1" s="1"/>
  <c r="Q4832" i="1" s="1"/>
  <c r="R4832" i="1" s="1"/>
  <c r="M4832" i="1"/>
  <c r="L4832" i="1"/>
  <c r="S4833" i="1"/>
  <c r="T4833" i="1" s="1"/>
  <c r="S4834" i="1"/>
  <c r="T4834" i="1" s="1"/>
  <c r="O4835" i="1"/>
  <c r="N4835" i="1"/>
  <c r="P4835" i="1" s="1"/>
  <c r="Q4835" i="1" s="1"/>
  <c r="R4835" i="1" s="1"/>
  <c r="M4835" i="1"/>
  <c r="L4835" i="1"/>
  <c r="O4836" i="1"/>
  <c r="N4836" i="1"/>
  <c r="P4836" i="1" s="1"/>
  <c r="Q4836" i="1" s="1"/>
  <c r="R4836" i="1" s="1"/>
  <c r="M4836" i="1"/>
  <c r="L4836" i="1"/>
  <c r="O4837" i="1"/>
  <c r="N4837" i="1"/>
  <c r="P4837" i="1" s="1"/>
  <c r="Q4837" i="1" s="1"/>
  <c r="R4837" i="1" s="1"/>
  <c r="M4837" i="1"/>
  <c r="L4837" i="1"/>
  <c r="S4838" i="1"/>
  <c r="T4838" i="1" s="1"/>
  <c r="O4839" i="1"/>
  <c r="N4839" i="1"/>
  <c r="P4839" i="1" s="1"/>
  <c r="Q4839" i="1" s="1"/>
  <c r="R4839" i="1" s="1"/>
  <c r="M4839" i="1"/>
  <c r="L4839" i="1"/>
  <c r="S4840" i="1"/>
  <c r="T4840" i="1" s="1"/>
  <c r="O4841" i="1"/>
  <c r="N4841" i="1"/>
  <c r="P4841" i="1" s="1"/>
  <c r="Q4841" i="1" s="1"/>
  <c r="R4841" i="1" s="1"/>
  <c r="M4841" i="1"/>
  <c r="L4841" i="1"/>
  <c r="O4842" i="1"/>
  <c r="N4842" i="1"/>
  <c r="P4842" i="1" s="1"/>
  <c r="Q4842" i="1" s="1"/>
  <c r="R4842" i="1" s="1"/>
  <c r="M4842" i="1"/>
  <c r="L4842" i="1"/>
  <c r="O4843" i="1"/>
  <c r="N4843" i="1"/>
  <c r="P4843" i="1" s="1"/>
  <c r="Q4843" i="1" s="1"/>
  <c r="R4843" i="1" s="1"/>
  <c r="M4843" i="1"/>
  <c r="L4843" i="1"/>
  <c r="O4844" i="1"/>
  <c r="N4844" i="1"/>
  <c r="P4844" i="1" s="1"/>
  <c r="Q4844" i="1" s="1"/>
  <c r="R4844" i="1" s="1"/>
  <c r="M4844" i="1"/>
  <c r="L4844" i="1"/>
  <c r="S4845" i="1"/>
  <c r="T4845" i="1" s="1"/>
  <c r="O4846" i="1"/>
  <c r="N4846" i="1"/>
  <c r="P4846" i="1" s="1"/>
  <c r="Q4846" i="1" s="1"/>
  <c r="R4846" i="1" s="1"/>
  <c r="M4846" i="1"/>
  <c r="L4846" i="1"/>
  <c r="S4847" i="1"/>
  <c r="T4847" i="1" s="1"/>
  <c r="O4848" i="1"/>
  <c r="N4848" i="1"/>
  <c r="P4848" i="1" s="1"/>
  <c r="Q4848" i="1" s="1"/>
  <c r="R4848" i="1" s="1"/>
  <c r="M4848" i="1"/>
  <c r="L4848" i="1"/>
  <c r="O4849" i="1"/>
  <c r="N4849" i="1"/>
  <c r="P4849" i="1" s="1"/>
  <c r="Q4849" i="1" s="1"/>
  <c r="R4849" i="1" s="1"/>
  <c r="M4849" i="1"/>
  <c r="L4849" i="1"/>
  <c r="O4850" i="1"/>
  <c r="N4850" i="1"/>
  <c r="P4850" i="1" s="1"/>
  <c r="Q4850" i="1" s="1"/>
  <c r="R4850" i="1" s="1"/>
  <c r="M4850" i="1"/>
  <c r="L4850" i="1"/>
  <c r="O4851" i="1"/>
  <c r="N4851" i="1"/>
  <c r="P4851" i="1" s="1"/>
  <c r="Q4851" i="1" s="1"/>
  <c r="R4851" i="1" s="1"/>
  <c r="M4851" i="1"/>
  <c r="L4851" i="1"/>
  <c r="S4852" i="1"/>
  <c r="T4852" i="1" s="1"/>
  <c r="O4853" i="1"/>
  <c r="N4853" i="1"/>
  <c r="P4853" i="1" s="1"/>
  <c r="Q4853" i="1" s="1"/>
  <c r="R4853" i="1" s="1"/>
  <c r="M4853" i="1"/>
  <c r="L4853" i="1"/>
  <c r="S4854" i="1"/>
  <c r="T4854" i="1" s="1"/>
  <c r="O4855" i="1"/>
  <c r="N4855" i="1"/>
  <c r="P4855" i="1" s="1"/>
  <c r="Q4855" i="1" s="1"/>
  <c r="R4855" i="1" s="1"/>
  <c r="M4855" i="1"/>
  <c r="L4855" i="1"/>
  <c r="O4856" i="1"/>
  <c r="N4856" i="1"/>
  <c r="P4856" i="1" s="1"/>
  <c r="Q4856" i="1" s="1"/>
  <c r="R4856" i="1" s="1"/>
  <c r="M4856" i="1"/>
  <c r="L4856" i="1"/>
  <c r="O4857" i="1"/>
  <c r="N4857" i="1"/>
  <c r="P4857" i="1" s="1"/>
  <c r="Q4857" i="1" s="1"/>
  <c r="R4857" i="1" s="1"/>
  <c r="M4857" i="1"/>
  <c r="L4857" i="1"/>
  <c r="O4858" i="1"/>
  <c r="N4858" i="1"/>
  <c r="P4858" i="1" s="1"/>
  <c r="Q4858" i="1" s="1"/>
  <c r="R4858" i="1" s="1"/>
  <c r="M4858" i="1"/>
  <c r="L4858" i="1"/>
  <c r="S4859" i="1"/>
  <c r="T4859" i="1" s="1"/>
  <c r="O4860" i="1"/>
  <c r="N4860" i="1"/>
  <c r="P4860" i="1" s="1"/>
  <c r="Q4860" i="1" s="1"/>
  <c r="R4860" i="1" s="1"/>
  <c r="M4860" i="1"/>
  <c r="L4860" i="1"/>
  <c r="S4861" i="1"/>
  <c r="T4861" i="1" s="1"/>
  <c r="O4862" i="1"/>
  <c r="N4862" i="1"/>
  <c r="P4862" i="1" s="1"/>
  <c r="Q4862" i="1" s="1"/>
  <c r="R4862" i="1" s="1"/>
  <c r="M4862" i="1"/>
  <c r="L4862" i="1"/>
  <c r="S4863" i="1"/>
  <c r="T4863" i="1" s="1"/>
  <c r="S4864" i="1"/>
  <c r="T4864" i="1" s="1"/>
  <c r="O4865" i="1"/>
  <c r="N4865" i="1"/>
  <c r="P4865" i="1" s="1"/>
  <c r="Q4865" i="1" s="1"/>
  <c r="R4865" i="1" s="1"/>
  <c r="M4865" i="1"/>
  <c r="L4865" i="1"/>
  <c r="O4866" i="1"/>
  <c r="N4866" i="1"/>
  <c r="P4866" i="1" s="1"/>
  <c r="Q4866" i="1" s="1"/>
  <c r="R4866" i="1" s="1"/>
  <c r="M4866" i="1"/>
  <c r="L4866" i="1"/>
  <c r="O4867" i="1"/>
  <c r="N4867" i="1"/>
  <c r="P4867" i="1" s="1"/>
  <c r="Q4867" i="1" s="1"/>
  <c r="R4867" i="1" s="1"/>
  <c r="M4867" i="1"/>
  <c r="L4867" i="1"/>
  <c r="O4868" i="1"/>
  <c r="N4868" i="1"/>
  <c r="P4868" i="1" s="1"/>
  <c r="Q4868" i="1" s="1"/>
  <c r="R4868" i="1" s="1"/>
  <c r="M4868" i="1"/>
  <c r="L4868" i="1"/>
  <c r="O4869" i="1"/>
  <c r="N4869" i="1"/>
  <c r="P4869" i="1" s="1"/>
  <c r="Q4869" i="1" s="1"/>
  <c r="R4869" i="1" s="1"/>
  <c r="M4869" i="1"/>
  <c r="L4869" i="1"/>
  <c r="O4870" i="1"/>
  <c r="N4870" i="1"/>
  <c r="P4870" i="1" s="1"/>
  <c r="Q4870" i="1" s="1"/>
  <c r="R4870" i="1" s="1"/>
  <c r="M4870" i="1"/>
  <c r="L4870" i="1"/>
  <c r="O4871" i="1"/>
  <c r="N4871" i="1"/>
  <c r="P4871" i="1" s="1"/>
  <c r="Q4871" i="1" s="1"/>
  <c r="R4871" i="1" s="1"/>
  <c r="M4871" i="1"/>
  <c r="L4871" i="1"/>
  <c r="O4872" i="1"/>
  <c r="N4872" i="1"/>
  <c r="P4872" i="1" s="1"/>
  <c r="Q4872" i="1" s="1"/>
  <c r="R4872" i="1" s="1"/>
  <c r="M4872" i="1"/>
  <c r="L4872" i="1"/>
  <c r="O4873" i="1"/>
  <c r="N4873" i="1"/>
  <c r="P4873" i="1" s="1"/>
  <c r="Q4873" i="1" s="1"/>
  <c r="R4873" i="1" s="1"/>
  <c r="M4873" i="1"/>
  <c r="L4873" i="1"/>
  <c r="O4874" i="1"/>
  <c r="N4874" i="1"/>
  <c r="P4874" i="1" s="1"/>
  <c r="Q4874" i="1" s="1"/>
  <c r="R4874" i="1" s="1"/>
  <c r="M4874" i="1"/>
  <c r="L4874" i="1"/>
  <c r="O4875" i="1"/>
  <c r="N4875" i="1"/>
  <c r="P4875" i="1" s="1"/>
  <c r="Q4875" i="1" s="1"/>
  <c r="R4875" i="1" s="1"/>
  <c r="M4875" i="1"/>
  <c r="L4875" i="1"/>
  <c r="O4876" i="1"/>
  <c r="N4876" i="1"/>
  <c r="P4876" i="1" s="1"/>
  <c r="Q4876" i="1" s="1"/>
  <c r="R4876" i="1" s="1"/>
  <c r="M4876" i="1"/>
  <c r="L4876" i="1"/>
  <c r="O4877" i="1"/>
  <c r="N4877" i="1"/>
  <c r="P4877" i="1" s="1"/>
  <c r="Q4877" i="1" s="1"/>
  <c r="R4877" i="1" s="1"/>
  <c r="M4877" i="1"/>
  <c r="L4877" i="1"/>
  <c r="O4878" i="1"/>
  <c r="N4878" i="1"/>
  <c r="P4878" i="1" s="1"/>
  <c r="Q4878" i="1" s="1"/>
  <c r="R4878" i="1" s="1"/>
  <c r="M4878" i="1"/>
  <c r="L4878" i="1"/>
  <c r="O4879" i="1"/>
  <c r="N4879" i="1"/>
  <c r="P4879" i="1" s="1"/>
  <c r="Q4879" i="1" s="1"/>
  <c r="R4879" i="1" s="1"/>
  <c r="M4879" i="1"/>
  <c r="L4879" i="1"/>
  <c r="O4880" i="1"/>
  <c r="N4880" i="1"/>
  <c r="P4880" i="1" s="1"/>
  <c r="Q4880" i="1" s="1"/>
  <c r="R4880" i="1" s="1"/>
  <c r="M4880" i="1"/>
  <c r="L4880" i="1"/>
  <c r="O4881" i="1"/>
  <c r="N4881" i="1"/>
  <c r="P4881" i="1" s="1"/>
  <c r="Q4881" i="1" s="1"/>
  <c r="R4881" i="1" s="1"/>
  <c r="M4881" i="1"/>
  <c r="L4881" i="1"/>
  <c r="O4882" i="1"/>
  <c r="N4882" i="1"/>
  <c r="P4882" i="1" s="1"/>
  <c r="Q4882" i="1" s="1"/>
  <c r="R4882" i="1" s="1"/>
  <c r="M4882" i="1"/>
  <c r="L4882" i="1"/>
  <c r="O4883" i="1"/>
  <c r="N4883" i="1"/>
  <c r="P4883" i="1" s="1"/>
  <c r="Q4883" i="1" s="1"/>
  <c r="R4883" i="1" s="1"/>
  <c r="M4883" i="1"/>
  <c r="L4883" i="1"/>
  <c r="O4884" i="1"/>
  <c r="N4884" i="1"/>
  <c r="P4884" i="1" s="1"/>
  <c r="Q4884" i="1" s="1"/>
  <c r="R4884" i="1" s="1"/>
  <c r="M4884" i="1"/>
  <c r="L4884" i="1"/>
  <c r="O4885" i="1"/>
  <c r="N4885" i="1"/>
  <c r="P4885" i="1" s="1"/>
  <c r="Q4885" i="1" s="1"/>
  <c r="R4885" i="1" s="1"/>
  <c r="M4885" i="1"/>
  <c r="L4885" i="1"/>
  <c r="O4886" i="1"/>
  <c r="N4886" i="1"/>
  <c r="P4886" i="1" s="1"/>
  <c r="Q4886" i="1" s="1"/>
  <c r="R4886" i="1" s="1"/>
  <c r="M4886" i="1"/>
  <c r="L4886" i="1"/>
  <c r="O4887" i="1"/>
  <c r="N4887" i="1"/>
  <c r="P4887" i="1" s="1"/>
  <c r="Q4887" i="1" s="1"/>
  <c r="R4887" i="1" s="1"/>
  <c r="M4887" i="1"/>
  <c r="L4887" i="1"/>
  <c r="O4888" i="1"/>
  <c r="N4888" i="1"/>
  <c r="P4888" i="1" s="1"/>
  <c r="Q4888" i="1" s="1"/>
  <c r="R4888" i="1" s="1"/>
  <c r="M4888" i="1"/>
  <c r="L4888" i="1"/>
  <c r="O4889" i="1"/>
  <c r="N4889" i="1"/>
  <c r="P4889" i="1" s="1"/>
  <c r="Q4889" i="1" s="1"/>
  <c r="R4889" i="1" s="1"/>
  <c r="M4889" i="1"/>
  <c r="L4889" i="1"/>
  <c r="O4890" i="1"/>
  <c r="N4890" i="1"/>
  <c r="P4890" i="1" s="1"/>
  <c r="Q4890" i="1" s="1"/>
  <c r="R4890" i="1" s="1"/>
  <c r="M4890" i="1"/>
  <c r="L4890" i="1"/>
  <c r="O4891" i="1"/>
  <c r="N4891" i="1"/>
  <c r="P4891" i="1" s="1"/>
  <c r="Q4891" i="1" s="1"/>
  <c r="R4891" i="1" s="1"/>
  <c r="M4891" i="1"/>
  <c r="L4891" i="1"/>
  <c r="O4892" i="1"/>
  <c r="N4892" i="1"/>
  <c r="P4892" i="1" s="1"/>
  <c r="Q4892" i="1" s="1"/>
  <c r="R4892" i="1" s="1"/>
  <c r="M4892" i="1"/>
  <c r="L4892" i="1"/>
  <c r="S4893" i="1"/>
  <c r="T4893" i="1" s="1"/>
  <c r="S4894" i="1"/>
  <c r="T4894" i="1" s="1"/>
  <c r="O4895" i="1"/>
  <c r="N4895" i="1"/>
  <c r="P4895" i="1" s="1"/>
  <c r="Q4895" i="1" s="1"/>
  <c r="R4895" i="1" s="1"/>
  <c r="M4895" i="1"/>
  <c r="L4895" i="1"/>
  <c r="O4896" i="1"/>
  <c r="N4896" i="1"/>
  <c r="P4896" i="1" s="1"/>
  <c r="Q4896" i="1" s="1"/>
  <c r="R4896" i="1" s="1"/>
  <c r="M4896" i="1"/>
  <c r="L4896" i="1"/>
  <c r="S4897" i="1"/>
  <c r="T4897" i="1" s="1"/>
  <c r="O4898" i="1"/>
  <c r="N4898" i="1"/>
  <c r="P4898" i="1" s="1"/>
  <c r="Q4898" i="1" s="1"/>
  <c r="R4898" i="1" s="1"/>
  <c r="M4898" i="1"/>
  <c r="L4898" i="1"/>
  <c r="O4899" i="1"/>
  <c r="N4899" i="1"/>
  <c r="P4899" i="1" s="1"/>
  <c r="Q4899" i="1" s="1"/>
  <c r="R4899" i="1" s="1"/>
  <c r="M4899" i="1"/>
  <c r="L4899" i="1"/>
  <c r="S4900" i="1"/>
  <c r="T4900" i="1" s="1"/>
  <c r="O4901" i="1"/>
  <c r="N4901" i="1"/>
  <c r="P4901" i="1" s="1"/>
  <c r="Q4901" i="1" s="1"/>
  <c r="R4901" i="1" s="1"/>
  <c r="M4901" i="1"/>
  <c r="L4901" i="1"/>
  <c r="O4902" i="1"/>
  <c r="N4902" i="1"/>
  <c r="P4902" i="1" s="1"/>
  <c r="Q4902" i="1" s="1"/>
  <c r="R4902" i="1" s="1"/>
  <c r="M4902" i="1"/>
  <c r="L4902" i="1"/>
  <c r="O4903" i="1"/>
  <c r="N4903" i="1"/>
  <c r="P4903" i="1" s="1"/>
  <c r="Q4903" i="1" s="1"/>
  <c r="R4903" i="1" s="1"/>
  <c r="M4903" i="1"/>
  <c r="L4903" i="1"/>
  <c r="O4904" i="1"/>
  <c r="N4904" i="1"/>
  <c r="P4904" i="1" s="1"/>
  <c r="Q4904" i="1" s="1"/>
  <c r="R4904" i="1" s="1"/>
  <c r="M4904" i="1"/>
  <c r="L4904" i="1"/>
  <c r="O4905" i="1"/>
  <c r="N4905" i="1"/>
  <c r="P4905" i="1" s="1"/>
  <c r="Q4905" i="1" s="1"/>
  <c r="R4905" i="1" s="1"/>
  <c r="M4905" i="1"/>
  <c r="L4905" i="1"/>
  <c r="O4906" i="1"/>
  <c r="N4906" i="1"/>
  <c r="P4906" i="1" s="1"/>
  <c r="Q4906" i="1" s="1"/>
  <c r="R4906" i="1" s="1"/>
  <c r="M4906" i="1"/>
  <c r="L4906" i="1"/>
  <c r="S4907" i="1"/>
  <c r="T4907" i="1" s="1"/>
  <c r="O4908" i="1"/>
  <c r="N4908" i="1"/>
  <c r="P4908" i="1" s="1"/>
  <c r="Q4908" i="1" s="1"/>
  <c r="R4908" i="1" s="1"/>
  <c r="M4908" i="1"/>
  <c r="L4908" i="1"/>
  <c r="O4909" i="1"/>
  <c r="N4909" i="1"/>
  <c r="P4909" i="1" s="1"/>
  <c r="Q4909" i="1" s="1"/>
  <c r="R4909" i="1" s="1"/>
  <c r="M4909" i="1"/>
  <c r="L4909" i="1"/>
  <c r="O4910" i="1"/>
  <c r="N4910" i="1"/>
  <c r="P4910" i="1" s="1"/>
  <c r="Q4910" i="1" s="1"/>
  <c r="R4910" i="1" s="1"/>
  <c r="M4910" i="1"/>
  <c r="L4910" i="1"/>
  <c r="O4911" i="1"/>
  <c r="N4911" i="1"/>
  <c r="P4911" i="1" s="1"/>
  <c r="Q4911" i="1" s="1"/>
  <c r="R4911" i="1" s="1"/>
  <c r="M4911" i="1"/>
  <c r="L4911" i="1"/>
  <c r="O4912" i="1"/>
  <c r="N4912" i="1"/>
  <c r="P4912" i="1" s="1"/>
  <c r="Q4912" i="1" s="1"/>
  <c r="R4912" i="1" s="1"/>
  <c r="M4912" i="1"/>
  <c r="L4912" i="1"/>
  <c r="O4913" i="1"/>
  <c r="N4913" i="1"/>
  <c r="P4913" i="1" s="1"/>
  <c r="Q4913" i="1" s="1"/>
  <c r="R4913" i="1" s="1"/>
  <c r="M4913" i="1"/>
  <c r="L4913" i="1"/>
  <c r="S4914" i="1"/>
  <c r="T4914" i="1" s="1"/>
  <c r="O4915" i="1"/>
  <c r="N4915" i="1"/>
  <c r="P4915" i="1" s="1"/>
  <c r="Q4915" i="1" s="1"/>
  <c r="R4915" i="1" s="1"/>
  <c r="M4915" i="1"/>
  <c r="L4915" i="1"/>
  <c r="O4916" i="1"/>
  <c r="N4916" i="1"/>
  <c r="P4916" i="1" s="1"/>
  <c r="Q4916" i="1" s="1"/>
  <c r="R4916" i="1" s="1"/>
  <c r="M4916" i="1"/>
  <c r="L4916" i="1"/>
  <c r="O4917" i="1"/>
  <c r="N4917" i="1"/>
  <c r="P4917" i="1" s="1"/>
  <c r="Q4917" i="1" s="1"/>
  <c r="R4917" i="1" s="1"/>
  <c r="M4917" i="1"/>
  <c r="L4917" i="1"/>
  <c r="O4918" i="1"/>
  <c r="N4918" i="1"/>
  <c r="P4918" i="1" s="1"/>
  <c r="Q4918" i="1" s="1"/>
  <c r="R4918" i="1" s="1"/>
  <c r="M4918" i="1"/>
  <c r="L4918" i="1"/>
  <c r="O4919" i="1"/>
  <c r="N4919" i="1"/>
  <c r="P4919" i="1" s="1"/>
  <c r="Q4919" i="1" s="1"/>
  <c r="R4919" i="1" s="1"/>
  <c r="M4919" i="1"/>
  <c r="L4919" i="1"/>
  <c r="O4920" i="1"/>
  <c r="N4920" i="1"/>
  <c r="P4920" i="1" s="1"/>
  <c r="Q4920" i="1" s="1"/>
  <c r="R4920" i="1" s="1"/>
  <c r="M4920" i="1"/>
  <c r="L4920" i="1"/>
  <c r="S4921" i="1"/>
  <c r="T4921" i="1" s="1"/>
  <c r="O4922" i="1"/>
  <c r="N4922" i="1"/>
  <c r="P4922" i="1" s="1"/>
  <c r="Q4922" i="1" s="1"/>
  <c r="R4922" i="1" s="1"/>
  <c r="M4922" i="1"/>
  <c r="L4922" i="1"/>
  <c r="S4923" i="1"/>
  <c r="T4923" i="1" s="1"/>
  <c r="S4924" i="1"/>
  <c r="T4924" i="1" s="1"/>
  <c r="O4925" i="1"/>
  <c r="N4925" i="1"/>
  <c r="P4925" i="1" s="1"/>
  <c r="Q4925" i="1" s="1"/>
  <c r="R4925" i="1" s="1"/>
  <c r="M4925" i="1"/>
  <c r="L4925" i="1"/>
  <c r="O4926" i="1"/>
  <c r="N4926" i="1"/>
  <c r="P4926" i="1" s="1"/>
  <c r="Q4926" i="1" s="1"/>
  <c r="R4926" i="1" s="1"/>
  <c r="M4926" i="1"/>
  <c r="L4926" i="1"/>
  <c r="O4927" i="1"/>
  <c r="N4927" i="1"/>
  <c r="P4927" i="1" s="1"/>
  <c r="Q4927" i="1" s="1"/>
  <c r="R4927" i="1" s="1"/>
  <c r="M4927" i="1"/>
  <c r="L4927" i="1"/>
  <c r="O4928" i="1"/>
  <c r="N4928" i="1"/>
  <c r="P4928" i="1" s="1"/>
  <c r="Q4928" i="1" s="1"/>
  <c r="R4928" i="1" s="1"/>
  <c r="M4928" i="1"/>
  <c r="L4928" i="1"/>
  <c r="O4929" i="1"/>
  <c r="N4929" i="1"/>
  <c r="P4929" i="1" s="1"/>
  <c r="Q4929" i="1" s="1"/>
  <c r="R4929" i="1" s="1"/>
  <c r="M4929" i="1"/>
  <c r="L4929" i="1"/>
  <c r="S4930" i="1"/>
  <c r="T4930" i="1" s="1"/>
  <c r="O4931" i="1"/>
  <c r="N4931" i="1"/>
  <c r="P4931" i="1" s="1"/>
  <c r="Q4931" i="1" s="1"/>
  <c r="R4931" i="1" s="1"/>
  <c r="M4931" i="1"/>
  <c r="L4931" i="1"/>
  <c r="O4932" i="1"/>
  <c r="N4932" i="1"/>
  <c r="P4932" i="1" s="1"/>
  <c r="Q4932" i="1" s="1"/>
  <c r="R4932" i="1" s="1"/>
  <c r="M4932" i="1"/>
  <c r="L4932" i="1"/>
  <c r="O4933" i="1"/>
  <c r="N4933" i="1"/>
  <c r="P4933" i="1" s="1"/>
  <c r="Q4933" i="1" s="1"/>
  <c r="R4933" i="1" s="1"/>
  <c r="M4933" i="1"/>
  <c r="L4933" i="1"/>
  <c r="O4934" i="1"/>
  <c r="N4934" i="1"/>
  <c r="P4934" i="1" s="1"/>
  <c r="Q4934" i="1" s="1"/>
  <c r="R4934" i="1" s="1"/>
  <c r="M4934" i="1"/>
  <c r="L4934" i="1"/>
  <c r="O4935" i="1"/>
  <c r="N4935" i="1"/>
  <c r="P4935" i="1" s="1"/>
  <c r="Q4935" i="1" s="1"/>
  <c r="R4935" i="1" s="1"/>
  <c r="M4935" i="1"/>
  <c r="L4935" i="1"/>
  <c r="O4936" i="1"/>
  <c r="N4936" i="1"/>
  <c r="P4936" i="1" s="1"/>
  <c r="Q4936" i="1" s="1"/>
  <c r="R4936" i="1" s="1"/>
  <c r="M4936" i="1"/>
  <c r="L4936" i="1"/>
  <c r="S4937" i="1"/>
  <c r="T4937" i="1" s="1"/>
  <c r="O4938" i="1"/>
  <c r="N4938" i="1"/>
  <c r="P4938" i="1" s="1"/>
  <c r="Q4938" i="1" s="1"/>
  <c r="R4938" i="1" s="1"/>
  <c r="M4938" i="1"/>
  <c r="L4938" i="1"/>
  <c r="O4939" i="1"/>
  <c r="N4939" i="1"/>
  <c r="P4939" i="1" s="1"/>
  <c r="Q4939" i="1" s="1"/>
  <c r="R4939" i="1" s="1"/>
  <c r="M4939" i="1"/>
  <c r="L4939" i="1"/>
  <c r="O4940" i="1"/>
  <c r="N4940" i="1"/>
  <c r="P4940" i="1" s="1"/>
  <c r="Q4940" i="1" s="1"/>
  <c r="R4940" i="1" s="1"/>
  <c r="M4940" i="1"/>
  <c r="L4940" i="1"/>
  <c r="O4941" i="1"/>
  <c r="N4941" i="1"/>
  <c r="P4941" i="1" s="1"/>
  <c r="Q4941" i="1" s="1"/>
  <c r="R4941" i="1" s="1"/>
  <c r="M4941" i="1"/>
  <c r="L4941" i="1"/>
  <c r="O4942" i="1"/>
  <c r="N4942" i="1"/>
  <c r="P4942" i="1" s="1"/>
  <c r="Q4942" i="1" s="1"/>
  <c r="R4942" i="1" s="1"/>
  <c r="M4942" i="1"/>
  <c r="L4942" i="1"/>
  <c r="O4943" i="1"/>
  <c r="N4943" i="1"/>
  <c r="P4943" i="1" s="1"/>
  <c r="Q4943" i="1" s="1"/>
  <c r="R4943" i="1" s="1"/>
  <c r="M4943" i="1"/>
  <c r="L4943" i="1"/>
  <c r="S4944" i="1"/>
  <c r="T4944" i="1" s="1"/>
  <c r="O4945" i="1"/>
  <c r="N4945" i="1"/>
  <c r="P4945" i="1" s="1"/>
  <c r="Q4945" i="1" s="1"/>
  <c r="R4945" i="1" s="1"/>
  <c r="M4945" i="1"/>
  <c r="L4945" i="1"/>
  <c r="O4946" i="1"/>
  <c r="N4946" i="1"/>
  <c r="P4946" i="1" s="1"/>
  <c r="Q4946" i="1" s="1"/>
  <c r="R4946" i="1" s="1"/>
  <c r="M4946" i="1"/>
  <c r="L4946" i="1"/>
  <c r="O4947" i="1"/>
  <c r="N4947" i="1"/>
  <c r="P4947" i="1" s="1"/>
  <c r="Q4947" i="1" s="1"/>
  <c r="R4947" i="1" s="1"/>
  <c r="M4947" i="1"/>
  <c r="L4947" i="1"/>
  <c r="O4948" i="1"/>
  <c r="N4948" i="1"/>
  <c r="P4948" i="1" s="1"/>
  <c r="Q4948" i="1" s="1"/>
  <c r="R4948" i="1" s="1"/>
  <c r="M4948" i="1"/>
  <c r="L4948" i="1"/>
  <c r="O4949" i="1"/>
  <c r="N4949" i="1"/>
  <c r="P4949" i="1" s="1"/>
  <c r="Q4949" i="1" s="1"/>
  <c r="R4949" i="1" s="1"/>
  <c r="M4949" i="1"/>
  <c r="L4949" i="1"/>
  <c r="O4950" i="1"/>
  <c r="N4950" i="1"/>
  <c r="P4950" i="1" s="1"/>
  <c r="Q4950" i="1" s="1"/>
  <c r="R4950" i="1" s="1"/>
  <c r="M4950" i="1"/>
  <c r="L4950" i="1"/>
  <c r="S4951" i="1"/>
  <c r="T4951" i="1" s="1"/>
  <c r="O4952" i="1"/>
  <c r="N4952" i="1"/>
  <c r="P4952" i="1" s="1"/>
  <c r="Q4952" i="1" s="1"/>
  <c r="R4952" i="1" s="1"/>
  <c r="M4952" i="1"/>
  <c r="L4952" i="1"/>
  <c r="S4953" i="1"/>
  <c r="T4953" i="1" s="1"/>
  <c r="S4954" i="1"/>
  <c r="T4954" i="1" s="1"/>
  <c r="O4955" i="1"/>
  <c r="N4955" i="1"/>
  <c r="P4955" i="1" s="1"/>
  <c r="Q4955" i="1" s="1"/>
  <c r="R4955" i="1" s="1"/>
  <c r="M4955" i="1"/>
  <c r="L4955" i="1"/>
  <c r="O4956" i="1"/>
  <c r="N4956" i="1"/>
  <c r="P4956" i="1" s="1"/>
  <c r="Q4956" i="1" s="1"/>
  <c r="R4956" i="1" s="1"/>
  <c r="M4956" i="1"/>
  <c r="L4956" i="1"/>
  <c r="O4957" i="1"/>
  <c r="N4957" i="1"/>
  <c r="P4957" i="1" s="1"/>
  <c r="Q4957" i="1" s="1"/>
  <c r="R4957" i="1" s="1"/>
  <c r="M4957" i="1"/>
  <c r="L4957" i="1"/>
  <c r="O4958" i="1"/>
  <c r="N4958" i="1"/>
  <c r="P4958" i="1" s="1"/>
  <c r="Q4958" i="1" s="1"/>
  <c r="R4958" i="1" s="1"/>
  <c r="M4958" i="1"/>
  <c r="L4958" i="1"/>
  <c r="O4959" i="1"/>
  <c r="N4959" i="1"/>
  <c r="P4959" i="1" s="1"/>
  <c r="Q4959" i="1" s="1"/>
  <c r="R4959" i="1" s="1"/>
  <c r="M4959" i="1"/>
  <c r="L4959" i="1"/>
  <c r="S4960" i="1"/>
  <c r="T4960" i="1" s="1"/>
  <c r="O4961" i="1"/>
  <c r="N4961" i="1"/>
  <c r="P4961" i="1" s="1"/>
  <c r="Q4961" i="1" s="1"/>
  <c r="R4961" i="1" s="1"/>
  <c r="M4961" i="1"/>
  <c r="L4961" i="1"/>
  <c r="O4962" i="1"/>
  <c r="N4962" i="1"/>
  <c r="P4962" i="1" s="1"/>
  <c r="Q4962" i="1" s="1"/>
  <c r="R4962" i="1" s="1"/>
  <c r="M4962" i="1"/>
  <c r="L4962" i="1"/>
  <c r="O4963" i="1"/>
  <c r="N4963" i="1"/>
  <c r="P4963" i="1" s="1"/>
  <c r="Q4963" i="1" s="1"/>
  <c r="R4963" i="1" s="1"/>
  <c r="M4963" i="1"/>
  <c r="L4963" i="1"/>
  <c r="O4964" i="1"/>
  <c r="N4964" i="1"/>
  <c r="P4964" i="1" s="1"/>
  <c r="Q4964" i="1" s="1"/>
  <c r="R4964" i="1" s="1"/>
  <c r="M4964" i="1"/>
  <c r="L4964" i="1"/>
  <c r="O4965" i="1"/>
  <c r="N4965" i="1"/>
  <c r="P4965" i="1" s="1"/>
  <c r="Q4965" i="1" s="1"/>
  <c r="R4965" i="1" s="1"/>
  <c r="M4965" i="1"/>
  <c r="L4965" i="1"/>
  <c r="O4966" i="1"/>
  <c r="N4966" i="1"/>
  <c r="P4966" i="1" s="1"/>
  <c r="Q4966" i="1" s="1"/>
  <c r="R4966" i="1" s="1"/>
  <c r="M4966" i="1"/>
  <c r="L4966" i="1"/>
  <c r="S4967" i="1"/>
  <c r="T4967" i="1" s="1"/>
  <c r="O4968" i="1"/>
  <c r="N4968" i="1"/>
  <c r="P4968" i="1" s="1"/>
  <c r="Q4968" i="1" s="1"/>
  <c r="R4968" i="1" s="1"/>
  <c r="M4968" i="1"/>
  <c r="L4968" i="1"/>
  <c r="O4969" i="1"/>
  <c r="N4969" i="1"/>
  <c r="P4969" i="1" s="1"/>
  <c r="Q4969" i="1" s="1"/>
  <c r="R4969" i="1" s="1"/>
  <c r="M4969" i="1"/>
  <c r="L4969" i="1"/>
  <c r="O4970" i="1"/>
  <c r="N4970" i="1"/>
  <c r="P4970" i="1" s="1"/>
  <c r="Q4970" i="1" s="1"/>
  <c r="R4970" i="1" s="1"/>
  <c r="M4970" i="1"/>
  <c r="L4970" i="1"/>
  <c r="O4971" i="1"/>
  <c r="N4971" i="1"/>
  <c r="P4971" i="1" s="1"/>
  <c r="Q4971" i="1" s="1"/>
  <c r="R4971" i="1" s="1"/>
  <c r="M4971" i="1"/>
  <c r="L4971" i="1"/>
  <c r="O4972" i="1"/>
  <c r="N4972" i="1"/>
  <c r="P4972" i="1" s="1"/>
  <c r="Q4972" i="1" s="1"/>
  <c r="R4972" i="1" s="1"/>
  <c r="M4972" i="1"/>
  <c r="L4972" i="1"/>
  <c r="O4973" i="1"/>
  <c r="N4973" i="1"/>
  <c r="P4973" i="1" s="1"/>
  <c r="Q4973" i="1" s="1"/>
  <c r="R4973" i="1" s="1"/>
  <c r="M4973" i="1"/>
  <c r="L4973" i="1"/>
  <c r="S4974" i="1"/>
  <c r="T4974" i="1" s="1"/>
  <c r="O4975" i="1"/>
  <c r="N4975" i="1"/>
  <c r="P4975" i="1" s="1"/>
  <c r="Q4975" i="1" s="1"/>
  <c r="R4975" i="1" s="1"/>
  <c r="M4975" i="1"/>
  <c r="L4975" i="1"/>
  <c r="O4976" i="1"/>
  <c r="N4976" i="1"/>
  <c r="P4976" i="1" s="1"/>
  <c r="Q4976" i="1" s="1"/>
  <c r="R4976" i="1" s="1"/>
  <c r="M4976" i="1"/>
  <c r="L4976" i="1"/>
  <c r="O4977" i="1"/>
  <c r="N4977" i="1"/>
  <c r="P4977" i="1" s="1"/>
  <c r="Q4977" i="1" s="1"/>
  <c r="R4977" i="1" s="1"/>
  <c r="M4977" i="1"/>
  <c r="L4977" i="1"/>
  <c r="O4978" i="1"/>
  <c r="N4978" i="1"/>
  <c r="P4978" i="1" s="1"/>
  <c r="Q4978" i="1" s="1"/>
  <c r="R4978" i="1" s="1"/>
  <c r="M4978" i="1"/>
  <c r="L4978" i="1"/>
  <c r="O4979" i="1"/>
  <c r="N4979" i="1"/>
  <c r="P4979" i="1" s="1"/>
  <c r="Q4979" i="1" s="1"/>
  <c r="R4979" i="1" s="1"/>
  <c r="M4979" i="1"/>
  <c r="L4979" i="1"/>
  <c r="O4980" i="1"/>
  <c r="N4980" i="1"/>
  <c r="P4980" i="1" s="1"/>
  <c r="Q4980" i="1" s="1"/>
  <c r="R4980" i="1" s="1"/>
  <c r="M4980" i="1"/>
  <c r="L4980" i="1"/>
  <c r="S4981" i="1"/>
  <c r="T4981" i="1" s="1"/>
  <c r="O4982" i="1"/>
  <c r="N4982" i="1"/>
  <c r="P4982" i="1" s="1"/>
  <c r="Q4982" i="1" s="1"/>
  <c r="R4982" i="1" s="1"/>
  <c r="M4982" i="1"/>
  <c r="L4982" i="1"/>
  <c r="S4983" i="1"/>
  <c r="T4983" i="1" s="1"/>
  <c r="O4984" i="1"/>
  <c r="N4984" i="1"/>
  <c r="P4984" i="1" s="1"/>
  <c r="Q4984" i="1" s="1"/>
  <c r="R4984" i="1" s="1"/>
  <c r="M4984" i="1"/>
  <c r="L4984" i="1"/>
  <c r="O4985" i="1"/>
  <c r="N4985" i="1"/>
  <c r="P4985" i="1" s="1"/>
  <c r="Q4985" i="1" s="1"/>
  <c r="R4985" i="1" s="1"/>
  <c r="M4985" i="1"/>
  <c r="L4985" i="1"/>
  <c r="O4986" i="1"/>
  <c r="N4986" i="1"/>
  <c r="P4986" i="1" s="1"/>
  <c r="Q4986" i="1" s="1"/>
  <c r="R4986" i="1" s="1"/>
  <c r="M4986" i="1"/>
  <c r="L4986" i="1"/>
  <c r="O4987" i="1"/>
  <c r="N4987" i="1"/>
  <c r="P4987" i="1" s="1"/>
  <c r="Q4987" i="1" s="1"/>
  <c r="R4987" i="1" s="1"/>
  <c r="M4987" i="1"/>
  <c r="L4987" i="1"/>
  <c r="O4988" i="1"/>
  <c r="N4988" i="1"/>
  <c r="P4988" i="1" s="1"/>
  <c r="Q4988" i="1" s="1"/>
  <c r="R4988" i="1" s="1"/>
  <c r="M4988" i="1"/>
  <c r="L4988" i="1"/>
  <c r="O4989" i="1"/>
  <c r="N4989" i="1"/>
  <c r="P4989" i="1" s="1"/>
  <c r="Q4989" i="1" s="1"/>
  <c r="R4989" i="1" s="1"/>
  <c r="M4989" i="1"/>
  <c r="L4989" i="1"/>
  <c r="O4990" i="1"/>
  <c r="N4990" i="1"/>
  <c r="P4990" i="1" s="1"/>
  <c r="Q4990" i="1" s="1"/>
  <c r="R4990" i="1" s="1"/>
  <c r="M4990" i="1"/>
  <c r="L4990" i="1"/>
  <c r="O4991" i="1"/>
  <c r="N4991" i="1"/>
  <c r="P4991" i="1" s="1"/>
  <c r="Q4991" i="1" s="1"/>
  <c r="R4991" i="1" s="1"/>
  <c r="M4991" i="1"/>
  <c r="L4991" i="1"/>
  <c r="O4992" i="1"/>
  <c r="N4992" i="1"/>
  <c r="P4992" i="1" s="1"/>
  <c r="Q4992" i="1" s="1"/>
  <c r="R4992" i="1" s="1"/>
  <c r="M4992" i="1"/>
  <c r="L4992" i="1"/>
  <c r="O4993" i="1"/>
  <c r="N4993" i="1"/>
  <c r="P4993" i="1" s="1"/>
  <c r="Q4993" i="1" s="1"/>
  <c r="R4993" i="1" s="1"/>
  <c r="M4993" i="1"/>
  <c r="L4993" i="1"/>
  <c r="O4994" i="1"/>
  <c r="N4994" i="1"/>
  <c r="P4994" i="1" s="1"/>
  <c r="Q4994" i="1" s="1"/>
  <c r="R4994" i="1" s="1"/>
  <c r="M4994" i="1"/>
  <c r="L4994" i="1"/>
  <c r="O4995" i="1"/>
  <c r="N4995" i="1"/>
  <c r="P4995" i="1" s="1"/>
  <c r="Q4995" i="1" s="1"/>
  <c r="R4995" i="1" s="1"/>
  <c r="M4995" i="1"/>
  <c r="L4995" i="1"/>
  <c r="O4996" i="1"/>
  <c r="N4996" i="1"/>
  <c r="P4996" i="1" s="1"/>
  <c r="Q4996" i="1" s="1"/>
  <c r="R4996" i="1" s="1"/>
  <c r="M4996" i="1"/>
  <c r="L4996" i="1"/>
  <c r="O4997" i="1"/>
  <c r="N4997" i="1"/>
  <c r="P4997" i="1" s="1"/>
  <c r="Q4997" i="1" s="1"/>
  <c r="R4997" i="1" s="1"/>
  <c r="M4997" i="1"/>
  <c r="L4997" i="1"/>
  <c r="O4998" i="1"/>
  <c r="N4998" i="1"/>
  <c r="P4998" i="1" s="1"/>
  <c r="Q4998" i="1" s="1"/>
  <c r="R4998" i="1" s="1"/>
  <c r="M4998" i="1"/>
  <c r="L4998" i="1"/>
  <c r="O4999" i="1"/>
  <c r="N4999" i="1"/>
  <c r="P4999" i="1" s="1"/>
  <c r="Q4999" i="1" s="1"/>
  <c r="R4999" i="1" s="1"/>
  <c r="M4999" i="1"/>
  <c r="L4999" i="1"/>
  <c r="O5000" i="1"/>
  <c r="N5000" i="1"/>
  <c r="P5000" i="1" s="1"/>
  <c r="Q5000" i="1" s="1"/>
  <c r="R5000" i="1" s="1"/>
  <c r="M5000" i="1"/>
  <c r="L5000" i="1"/>
  <c r="O5001" i="1"/>
  <c r="N5001" i="1"/>
  <c r="P5001" i="1" s="1"/>
  <c r="Q5001" i="1" s="1"/>
  <c r="R5001" i="1" s="1"/>
  <c r="M5001" i="1"/>
  <c r="L5001" i="1"/>
  <c r="S5002" i="1"/>
  <c r="T5002" i="1" s="1"/>
  <c r="O5003" i="1"/>
  <c r="N5003" i="1"/>
  <c r="P5003" i="1" s="1"/>
  <c r="Q5003" i="1" s="1"/>
  <c r="R5003" i="1" s="1"/>
  <c r="M5003" i="1"/>
  <c r="L5003" i="1"/>
  <c r="O5004" i="1"/>
  <c r="N5004" i="1"/>
  <c r="P5004" i="1" s="1"/>
  <c r="Q5004" i="1" s="1"/>
  <c r="R5004" i="1" s="1"/>
  <c r="M5004" i="1"/>
  <c r="L5004" i="1"/>
  <c r="O5005" i="1"/>
  <c r="N5005" i="1"/>
  <c r="P5005" i="1" s="1"/>
  <c r="Q5005" i="1" s="1"/>
  <c r="R5005" i="1" s="1"/>
  <c r="M5005" i="1"/>
  <c r="L5005" i="1"/>
  <c r="S5006" i="1"/>
  <c r="T5006" i="1" s="1"/>
  <c r="O5007" i="1"/>
  <c r="N5007" i="1"/>
  <c r="P5007" i="1" s="1"/>
  <c r="Q5007" i="1" s="1"/>
  <c r="R5007" i="1" s="1"/>
  <c r="M5007" i="1"/>
  <c r="L5007" i="1"/>
  <c r="O5008" i="1"/>
  <c r="N5008" i="1"/>
  <c r="P5008" i="1" s="1"/>
  <c r="Q5008" i="1" s="1"/>
  <c r="R5008" i="1" s="1"/>
  <c r="M5008" i="1"/>
  <c r="L5008" i="1"/>
  <c r="S5009" i="1"/>
  <c r="T5009" i="1" s="1"/>
  <c r="O5010" i="1"/>
  <c r="N5010" i="1"/>
  <c r="P5010" i="1" s="1"/>
  <c r="Q5010" i="1" s="1"/>
  <c r="R5010" i="1" s="1"/>
  <c r="M5010" i="1"/>
  <c r="L5010" i="1"/>
  <c r="O5011" i="1"/>
  <c r="N5011" i="1"/>
  <c r="P5011" i="1" s="1"/>
  <c r="Q5011" i="1" s="1"/>
  <c r="R5011" i="1" s="1"/>
  <c r="M5011" i="1"/>
  <c r="L5011" i="1"/>
  <c r="O5012" i="1"/>
  <c r="N5012" i="1"/>
  <c r="P5012" i="1" s="1"/>
  <c r="Q5012" i="1" s="1"/>
  <c r="R5012" i="1" s="1"/>
  <c r="M5012" i="1"/>
  <c r="L5012" i="1"/>
  <c r="O5013" i="1"/>
  <c r="N5013" i="1"/>
  <c r="P5013" i="1" s="1"/>
  <c r="Q5013" i="1" s="1"/>
  <c r="R5013" i="1" s="1"/>
  <c r="M5013" i="1"/>
  <c r="L5013" i="1"/>
  <c r="O5014" i="1"/>
  <c r="N5014" i="1"/>
  <c r="P5014" i="1" s="1"/>
  <c r="Q5014" i="1" s="1"/>
  <c r="R5014" i="1" s="1"/>
  <c r="M5014" i="1"/>
  <c r="L5014" i="1"/>
  <c r="S5015" i="1"/>
  <c r="T5015" i="1" s="1"/>
  <c r="O5016" i="1"/>
  <c r="N5016" i="1"/>
  <c r="P5016" i="1" s="1"/>
  <c r="Q5016" i="1" s="1"/>
  <c r="R5016" i="1" s="1"/>
  <c r="M5016" i="1"/>
  <c r="L5016" i="1"/>
  <c r="O5017" i="1"/>
  <c r="N5017" i="1"/>
  <c r="P5017" i="1" s="1"/>
  <c r="Q5017" i="1" s="1"/>
  <c r="R5017" i="1" s="1"/>
  <c r="M5017" i="1"/>
  <c r="L5017" i="1"/>
  <c r="O5018" i="1"/>
  <c r="N5018" i="1"/>
  <c r="P5018" i="1" s="1"/>
  <c r="Q5018" i="1" s="1"/>
  <c r="R5018" i="1" s="1"/>
  <c r="M5018" i="1"/>
  <c r="L5018" i="1"/>
  <c r="O5019" i="1"/>
  <c r="N5019" i="1"/>
  <c r="P5019" i="1" s="1"/>
  <c r="Q5019" i="1" s="1"/>
  <c r="R5019" i="1" s="1"/>
  <c r="M5019" i="1"/>
  <c r="L5019" i="1"/>
  <c r="S5020" i="1"/>
  <c r="T5020" i="1" s="1"/>
  <c r="O5021" i="1"/>
  <c r="N5021" i="1"/>
  <c r="P5021" i="1" s="1"/>
  <c r="Q5021" i="1" s="1"/>
  <c r="R5021" i="1" s="1"/>
  <c r="M5021" i="1"/>
  <c r="L5021" i="1"/>
  <c r="O5022" i="1"/>
  <c r="N5022" i="1"/>
  <c r="P5022" i="1" s="1"/>
  <c r="Q5022" i="1" s="1"/>
  <c r="R5022" i="1" s="1"/>
  <c r="M5022" i="1"/>
  <c r="L5022" i="1"/>
  <c r="O5023" i="1"/>
  <c r="N5023" i="1"/>
  <c r="P5023" i="1" s="1"/>
  <c r="Q5023" i="1" s="1"/>
  <c r="R5023" i="1" s="1"/>
  <c r="M5023" i="1"/>
  <c r="L5023" i="1"/>
  <c r="O5024" i="1"/>
  <c r="N5024" i="1"/>
  <c r="P5024" i="1" s="1"/>
  <c r="Q5024" i="1" s="1"/>
  <c r="R5024" i="1" s="1"/>
  <c r="M5024" i="1"/>
  <c r="L5024" i="1"/>
  <c r="O5025" i="1"/>
  <c r="N5025" i="1"/>
  <c r="P5025" i="1" s="1"/>
  <c r="Q5025" i="1" s="1"/>
  <c r="R5025" i="1" s="1"/>
  <c r="M5025" i="1"/>
  <c r="L5025" i="1"/>
  <c r="O5026" i="1"/>
  <c r="N5026" i="1"/>
  <c r="P5026" i="1" s="1"/>
  <c r="Q5026" i="1" s="1"/>
  <c r="R5026" i="1" s="1"/>
  <c r="M5026" i="1"/>
  <c r="L5026" i="1"/>
  <c r="O5027" i="1"/>
  <c r="N5027" i="1"/>
  <c r="P5027" i="1" s="1"/>
  <c r="Q5027" i="1" s="1"/>
  <c r="R5027" i="1" s="1"/>
  <c r="M5027" i="1"/>
  <c r="L5027" i="1"/>
  <c r="O5028" i="1"/>
  <c r="N5028" i="1"/>
  <c r="P5028" i="1" s="1"/>
  <c r="Q5028" i="1" s="1"/>
  <c r="R5028" i="1" s="1"/>
  <c r="M5028" i="1"/>
  <c r="L5028" i="1"/>
  <c r="O5029" i="1"/>
  <c r="N5029" i="1"/>
  <c r="P5029" i="1" s="1"/>
  <c r="Q5029" i="1" s="1"/>
  <c r="R5029" i="1" s="1"/>
  <c r="M5029" i="1"/>
  <c r="L5029" i="1"/>
  <c r="O5030" i="1"/>
  <c r="N5030" i="1"/>
  <c r="P5030" i="1" s="1"/>
  <c r="Q5030" i="1" s="1"/>
  <c r="R5030" i="1" s="1"/>
  <c r="M5030" i="1"/>
  <c r="L5030" i="1"/>
  <c r="O5031" i="1"/>
  <c r="N5031" i="1"/>
  <c r="P5031" i="1" s="1"/>
  <c r="Q5031" i="1" s="1"/>
  <c r="R5031" i="1" s="1"/>
  <c r="M5031" i="1"/>
  <c r="L5031" i="1"/>
  <c r="O5032" i="1"/>
  <c r="N5032" i="1"/>
  <c r="P5032" i="1" s="1"/>
  <c r="Q5032" i="1" s="1"/>
  <c r="R5032" i="1" s="1"/>
  <c r="M5032" i="1"/>
  <c r="L5032" i="1"/>
  <c r="O5033" i="1"/>
  <c r="N5033" i="1"/>
  <c r="P5033" i="1" s="1"/>
  <c r="Q5033" i="1" s="1"/>
  <c r="R5033" i="1" s="1"/>
  <c r="M5033" i="1"/>
  <c r="L5033" i="1"/>
  <c r="O5034" i="1"/>
  <c r="N5034" i="1"/>
  <c r="P5034" i="1" s="1"/>
  <c r="Q5034" i="1" s="1"/>
  <c r="R5034" i="1" s="1"/>
  <c r="M5034" i="1"/>
  <c r="L5034" i="1"/>
  <c r="O5035" i="1"/>
  <c r="N5035" i="1"/>
  <c r="P5035" i="1" s="1"/>
  <c r="Q5035" i="1" s="1"/>
  <c r="R5035" i="1" s="1"/>
  <c r="M5035" i="1"/>
  <c r="L5035" i="1"/>
  <c r="O5036" i="1"/>
  <c r="N5036" i="1"/>
  <c r="P5036" i="1" s="1"/>
  <c r="Q5036" i="1" s="1"/>
  <c r="R5036" i="1" s="1"/>
  <c r="M5036" i="1"/>
  <c r="L5036" i="1"/>
  <c r="O5037" i="1"/>
  <c r="N5037" i="1"/>
  <c r="P5037" i="1" s="1"/>
  <c r="Q5037" i="1" s="1"/>
  <c r="R5037" i="1" s="1"/>
  <c r="M5037" i="1"/>
  <c r="L5037" i="1"/>
  <c r="O5038" i="1"/>
  <c r="N5038" i="1"/>
  <c r="P5038" i="1" s="1"/>
  <c r="Q5038" i="1" s="1"/>
  <c r="R5038" i="1" s="1"/>
  <c r="M5038" i="1"/>
  <c r="L5038" i="1"/>
  <c r="O5039" i="1"/>
  <c r="N5039" i="1"/>
  <c r="P5039" i="1" s="1"/>
  <c r="Q5039" i="1" s="1"/>
  <c r="R5039" i="1" s="1"/>
  <c r="M5039" i="1"/>
  <c r="L5039" i="1"/>
  <c r="O5040" i="1"/>
  <c r="N5040" i="1"/>
  <c r="P5040" i="1" s="1"/>
  <c r="Q5040" i="1" s="1"/>
  <c r="R5040" i="1" s="1"/>
  <c r="M5040" i="1"/>
  <c r="L5040" i="1"/>
  <c r="O5041" i="1"/>
  <c r="N5041" i="1"/>
  <c r="P5041" i="1" s="1"/>
  <c r="Q5041" i="1" s="1"/>
  <c r="R5041" i="1" s="1"/>
  <c r="M5041" i="1"/>
  <c r="L5041" i="1"/>
  <c r="S5042" i="1"/>
  <c r="T5042" i="1" s="1"/>
  <c r="S5043" i="1"/>
  <c r="T5043" i="1" s="1"/>
  <c r="S5044" i="1"/>
  <c r="T5044" i="1" s="1"/>
  <c r="S5045" i="1"/>
  <c r="T5045" i="1" s="1"/>
  <c r="S5046" i="1"/>
  <c r="T5046" i="1" s="1"/>
  <c r="S5047" i="1"/>
  <c r="T5047" i="1" s="1"/>
  <c r="S5048" i="1"/>
  <c r="T5048" i="1" s="1"/>
  <c r="S5049" i="1"/>
  <c r="T5049" i="1" s="1"/>
  <c r="S5050" i="1"/>
  <c r="T5050" i="1" s="1"/>
  <c r="S5051" i="1"/>
  <c r="T5051" i="1" s="1"/>
  <c r="S5052" i="1"/>
  <c r="T5052" i="1" s="1"/>
  <c r="S5053" i="1"/>
  <c r="T5053" i="1" s="1"/>
  <c r="S5054" i="1"/>
  <c r="T5054" i="1" s="1"/>
  <c r="S5055" i="1"/>
  <c r="T5055" i="1" s="1"/>
  <c r="S5056" i="1"/>
  <c r="T5056" i="1" s="1"/>
  <c r="S5057" i="1"/>
  <c r="T5057" i="1" s="1"/>
  <c r="S5058" i="1"/>
  <c r="T5058" i="1" s="1"/>
  <c r="S5059" i="1"/>
  <c r="T5059" i="1" s="1"/>
  <c r="S5060" i="1"/>
  <c r="T5060" i="1" s="1"/>
  <c r="S5061" i="1"/>
  <c r="T5061" i="1" s="1"/>
  <c r="S5062" i="1"/>
  <c r="T5062" i="1" s="1"/>
  <c r="S5063" i="1"/>
  <c r="T5063" i="1" s="1"/>
  <c r="S5064" i="1"/>
  <c r="T5064" i="1" s="1"/>
  <c r="S5065" i="1"/>
  <c r="T5065" i="1" s="1"/>
  <c r="S5066" i="1"/>
  <c r="T5066" i="1" s="1"/>
  <c r="S5067" i="1"/>
  <c r="T5067" i="1" s="1"/>
  <c r="S5068" i="1"/>
  <c r="T5068" i="1" s="1"/>
  <c r="S5069" i="1"/>
  <c r="T5069" i="1" s="1"/>
  <c r="S5070" i="1"/>
  <c r="T5070" i="1" s="1"/>
  <c r="S5071" i="1"/>
  <c r="T5071" i="1" s="1"/>
  <c r="S5072" i="1"/>
  <c r="T5072" i="1" s="1"/>
  <c r="S5073" i="1"/>
  <c r="T5073" i="1" s="1"/>
  <c r="S5074" i="1"/>
  <c r="T5074" i="1" s="1"/>
  <c r="S5075" i="1"/>
  <c r="T5075" i="1" s="1"/>
  <c r="S5076" i="1"/>
  <c r="T5076" i="1" s="1"/>
  <c r="S5077" i="1"/>
  <c r="T5077" i="1" s="1"/>
  <c r="S5078" i="1"/>
  <c r="T5078" i="1" s="1"/>
  <c r="S5079" i="1"/>
  <c r="T5079" i="1" s="1"/>
  <c r="S5080" i="1"/>
  <c r="T5080" i="1" s="1"/>
  <c r="S5081" i="1"/>
  <c r="T5081" i="1" s="1"/>
  <c r="S5082" i="1"/>
  <c r="T5082" i="1" s="1"/>
  <c r="S5083" i="1"/>
  <c r="T5083" i="1" s="1"/>
  <c r="S5084" i="1"/>
  <c r="T5084" i="1" s="1"/>
  <c r="S5085" i="1"/>
  <c r="T5085" i="1" s="1"/>
  <c r="S5086" i="1"/>
  <c r="T5086" i="1" s="1"/>
  <c r="S5087" i="1"/>
  <c r="T5087" i="1" s="1"/>
  <c r="S5088" i="1"/>
  <c r="T5088" i="1" s="1"/>
  <c r="S5089" i="1"/>
  <c r="T5089" i="1" s="1"/>
  <c r="S5090" i="1"/>
  <c r="T5090" i="1" s="1"/>
  <c r="S5091" i="1"/>
  <c r="T5091" i="1" s="1"/>
  <c r="S5092" i="1"/>
  <c r="T5092" i="1" s="1"/>
  <c r="S5093" i="1"/>
  <c r="T5093" i="1" s="1"/>
  <c r="S5094" i="1"/>
  <c r="T5094" i="1" s="1"/>
  <c r="S5095" i="1"/>
  <c r="T5095" i="1" s="1"/>
  <c r="S5096" i="1"/>
  <c r="T5096" i="1" s="1"/>
  <c r="S5097" i="1"/>
  <c r="T5097" i="1" s="1"/>
  <c r="S5098" i="1"/>
  <c r="T5098" i="1" s="1"/>
  <c r="S5099" i="1"/>
  <c r="T5099" i="1" s="1"/>
  <c r="S5100" i="1"/>
  <c r="T5100" i="1" s="1"/>
  <c r="S5101" i="1"/>
  <c r="T5101" i="1" s="1"/>
  <c r="S5102" i="1"/>
  <c r="T5102" i="1" s="1"/>
  <c r="S5103" i="1"/>
  <c r="T5103" i="1" s="1"/>
  <c r="S5104" i="1"/>
  <c r="T5104" i="1" s="1"/>
  <c r="S5105" i="1"/>
  <c r="T5105" i="1" s="1"/>
  <c r="S5106" i="1"/>
  <c r="T5106" i="1" s="1"/>
  <c r="S5107" i="1"/>
  <c r="T5107" i="1" s="1"/>
  <c r="S5108" i="1"/>
  <c r="T5108" i="1" s="1"/>
  <c r="S5109" i="1"/>
  <c r="T5109" i="1" s="1"/>
  <c r="S5110" i="1"/>
  <c r="T5110" i="1" s="1"/>
  <c r="S5111" i="1"/>
  <c r="T5111" i="1" s="1"/>
  <c r="S5112" i="1"/>
  <c r="T5112" i="1" s="1"/>
  <c r="S5113" i="1"/>
  <c r="T5113" i="1" s="1"/>
  <c r="S5114" i="1"/>
  <c r="T5114" i="1" s="1"/>
  <c r="S5115" i="1"/>
  <c r="T5115" i="1" s="1"/>
  <c r="S5116" i="1"/>
  <c r="T5116" i="1" s="1"/>
  <c r="S5117" i="1"/>
  <c r="T5117" i="1" s="1"/>
  <c r="S5118" i="1"/>
  <c r="T5118" i="1" s="1"/>
  <c r="S5119" i="1"/>
  <c r="T5119" i="1" s="1"/>
  <c r="S5120" i="1"/>
  <c r="T5120" i="1" s="1"/>
  <c r="S5121" i="1"/>
  <c r="T5121" i="1" s="1"/>
  <c r="S5122" i="1"/>
  <c r="T5122" i="1" s="1"/>
  <c r="S5123" i="1"/>
  <c r="T5123" i="1" s="1"/>
  <c r="S5124" i="1"/>
  <c r="T5124" i="1" s="1"/>
  <c r="S5125" i="1"/>
  <c r="T5125" i="1" s="1"/>
  <c r="S5126" i="1"/>
  <c r="T5126" i="1" s="1"/>
  <c r="S5127" i="1"/>
  <c r="T5127" i="1" s="1"/>
  <c r="S5128" i="1"/>
  <c r="T5128" i="1" s="1"/>
  <c r="S5129" i="1"/>
  <c r="T5129" i="1" s="1"/>
  <c r="S5130" i="1"/>
  <c r="T5130" i="1" s="1"/>
  <c r="S5131" i="1"/>
  <c r="T5131" i="1" s="1"/>
  <c r="S5132" i="1"/>
  <c r="T5132" i="1" s="1"/>
  <c r="S5133" i="1"/>
  <c r="T5133" i="1" s="1"/>
  <c r="S5134" i="1"/>
  <c r="T5134" i="1" s="1"/>
  <c r="S5135" i="1"/>
  <c r="T5135" i="1" s="1"/>
  <c r="S5136" i="1"/>
  <c r="T5136" i="1" s="1"/>
  <c r="S5137" i="1"/>
  <c r="T5137" i="1" s="1"/>
  <c r="S5138" i="1"/>
  <c r="T5138" i="1" s="1"/>
  <c r="S5139" i="1"/>
  <c r="T5139" i="1" s="1"/>
  <c r="S5140" i="1"/>
  <c r="T5140" i="1" s="1"/>
  <c r="S5141" i="1"/>
  <c r="T5141" i="1" s="1"/>
  <c r="S5142" i="1"/>
  <c r="T5142" i="1" s="1"/>
  <c r="S5143" i="1"/>
  <c r="T5143" i="1" s="1"/>
  <c r="S5144" i="1"/>
  <c r="T5144" i="1" s="1"/>
  <c r="S5145" i="1"/>
  <c r="T5145" i="1" s="1"/>
  <c r="S5146" i="1"/>
  <c r="T5146" i="1" s="1"/>
  <c r="S5147" i="1"/>
  <c r="T5147" i="1" s="1"/>
  <c r="S5148" i="1"/>
  <c r="T5148" i="1" s="1"/>
  <c r="S5149" i="1"/>
  <c r="T5149" i="1" s="1"/>
  <c r="S5150" i="1"/>
  <c r="T5150" i="1" s="1"/>
  <c r="S5151" i="1"/>
  <c r="T5151" i="1" s="1"/>
  <c r="S5152" i="1"/>
  <c r="T5152" i="1" s="1"/>
  <c r="S5153" i="1"/>
  <c r="T5153" i="1" s="1"/>
  <c r="S5154" i="1"/>
  <c r="T5154" i="1" s="1"/>
  <c r="S5155" i="1"/>
  <c r="T5155" i="1" s="1"/>
  <c r="S5156" i="1"/>
  <c r="T5156" i="1" s="1"/>
  <c r="S5157" i="1"/>
  <c r="T5157" i="1" s="1"/>
  <c r="S5158" i="1"/>
  <c r="T5158" i="1" s="1"/>
  <c r="S5159" i="1"/>
  <c r="T5159" i="1" s="1"/>
  <c r="S5160" i="1"/>
  <c r="T5160" i="1" s="1"/>
  <c r="S5161" i="1"/>
  <c r="T5161" i="1" s="1"/>
  <c r="S5162" i="1"/>
  <c r="T5162" i="1" s="1"/>
  <c r="S5163" i="1"/>
  <c r="T5163" i="1" s="1"/>
  <c r="S5164" i="1"/>
  <c r="T5164" i="1" s="1"/>
  <c r="S5165" i="1"/>
  <c r="T5165" i="1" s="1"/>
  <c r="S5166" i="1"/>
  <c r="T5166" i="1" s="1"/>
  <c r="S5167" i="1"/>
  <c r="T5167" i="1" s="1"/>
  <c r="S5168" i="1"/>
  <c r="T5168" i="1" s="1"/>
  <c r="S5169" i="1"/>
  <c r="T5169" i="1" s="1"/>
  <c r="S5170" i="1"/>
  <c r="T5170" i="1" s="1"/>
  <c r="S5171" i="1"/>
  <c r="T5171" i="1" s="1"/>
  <c r="S5172" i="1"/>
  <c r="T5172" i="1" s="1"/>
  <c r="S5173" i="1"/>
  <c r="T5173" i="1" s="1"/>
  <c r="S5174" i="1"/>
  <c r="T5174" i="1" s="1"/>
  <c r="S5175" i="1"/>
  <c r="T5175" i="1" s="1"/>
  <c r="S5176" i="1"/>
  <c r="T5176" i="1" s="1"/>
  <c r="S5177" i="1"/>
  <c r="T5177" i="1" s="1"/>
  <c r="S5178" i="1"/>
  <c r="T5178" i="1" s="1"/>
  <c r="S5179" i="1"/>
  <c r="T5179" i="1" s="1"/>
  <c r="S5180" i="1"/>
  <c r="T5180" i="1" s="1"/>
  <c r="S5181" i="1"/>
  <c r="T5181" i="1" s="1"/>
  <c r="S5182" i="1"/>
  <c r="T5182" i="1" s="1"/>
  <c r="S5183" i="1"/>
  <c r="T5183" i="1" s="1"/>
  <c r="S5184" i="1"/>
  <c r="T5184" i="1" s="1"/>
  <c r="S5185" i="1"/>
  <c r="T5185" i="1" s="1"/>
  <c r="S5186" i="1"/>
  <c r="T5186" i="1" s="1"/>
  <c r="S5187" i="1"/>
  <c r="T5187" i="1" s="1"/>
  <c r="S5188" i="1"/>
  <c r="T5188" i="1" s="1"/>
  <c r="S5189" i="1"/>
  <c r="T5189" i="1" s="1"/>
  <c r="S5190" i="1"/>
  <c r="T5190" i="1" s="1"/>
  <c r="S5191" i="1"/>
  <c r="T5191" i="1" s="1"/>
  <c r="O5192" i="1"/>
  <c r="N5192" i="1"/>
  <c r="P5192" i="1" s="1"/>
  <c r="Q5192" i="1" s="1"/>
  <c r="R5192" i="1" s="1"/>
  <c r="M5192" i="1"/>
  <c r="L5192" i="1"/>
  <c r="S5193" i="1"/>
  <c r="T5193" i="1" s="1"/>
  <c r="O5194" i="1"/>
  <c r="N5194" i="1"/>
  <c r="P5194" i="1" s="1"/>
  <c r="Q5194" i="1" s="1"/>
  <c r="R5194" i="1" s="1"/>
  <c r="M5194" i="1"/>
  <c r="L5194" i="1"/>
  <c r="O5195" i="1"/>
  <c r="N5195" i="1"/>
  <c r="P5195" i="1" s="1"/>
  <c r="Q5195" i="1" s="1"/>
  <c r="R5195" i="1" s="1"/>
  <c r="M5195" i="1"/>
  <c r="L5195" i="1"/>
  <c r="O5196" i="1"/>
  <c r="N5196" i="1"/>
  <c r="P5196" i="1" s="1"/>
  <c r="Q5196" i="1" s="1"/>
  <c r="R5196" i="1" s="1"/>
  <c r="M5196" i="1"/>
  <c r="L5196" i="1"/>
  <c r="O5197" i="1"/>
  <c r="N5197" i="1"/>
  <c r="P5197" i="1" s="1"/>
  <c r="Q5197" i="1" s="1"/>
  <c r="R5197" i="1" s="1"/>
  <c r="M5197" i="1"/>
  <c r="L5197" i="1"/>
  <c r="O5198" i="1"/>
  <c r="N5198" i="1"/>
  <c r="P5198" i="1" s="1"/>
  <c r="Q5198" i="1" s="1"/>
  <c r="R5198" i="1" s="1"/>
  <c r="M5198" i="1"/>
  <c r="L5198" i="1"/>
  <c r="O5199" i="1"/>
  <c r="N5199" i="1"/>
  <c r="P5199" i="1" s="1"/>
  <c r="Q5199" i="1" s="1"/>
  <c r="R5199" i="1" s="1"/>
  <c r="M5199" i="1"/>
  <c r="L5199" i="1"/>
  <c r="S5200" i="1"/>
  <c r="T5200" i="1" s="1"/>
  <c r="O5201" i="1"/>
  <c r="N5201" i="1"/>
  <c r="P5201" i="1" s="1"/>
  <c r="Q5201" i="1" s="1"/>
  <c r="R5201" i="1" s="1"/>
  <c r="M5201" i="1"/>
  <c r="L5201" i="1"/>
  <c r="O5202" i="1"/>
  <c r="N5202" i="1"/>
  <c r="P5202" i="1" s="1"/>
  <c r="Q5202" i="1" s="1"/>
  <c r="R5202" i="1" s="1"/>
  <c r="M5202" i="1"/>
  <c r="L5202" i="1"/>
  <c r="O5203" i="1"/>
  <c r="N5203" i="1"/>
  <c r="P5203" i="1" s="1"/>
  <c r="Q5203" i="1" s="1"/>
  <c r="R5203" i="1" s="1"/>
  <c r="M5203" i="1"/>
  <c r="L5203" i="1"/>
  <c r="O5204" i="1"/>
  <c r="N5204" i="1"/>
  <c r="P5204" i="1" s="1"/>
  <c r="Q5204" i="1" s="1"/>
  <c r="R5204" i="1" s="1"/>
  <c r="M5204" i="1"/>
  <c r="L5204" i="1"/>
  <c r="O5205" i="1"/>
  <c r="N5205" i="1"/>
  <c r="P5205" i="1" s="1"/>
  <c r="Q5205" i="1" s="1"/>
  <c r="R5205" i="1" s="1"/>
  <c r="M5205" i="1"/>
  <c r="L5205" i="1"/>
  <c r="O5206" i="1"/>
  <c r="N5206" i="1"/>
  <c r="P5206" i="1" s="1"/>
  <c r="Q5206" i="1" s="1"/>
  <c r="R5206" i="1" s="1"/>
  <c r="M5206" i="1"/>
  <c r="L5206" i="1"/>
  <c r="S5207" i="1"/>
  <c r="T5207" i="1" s="1"/>
  <c r="O5208" i="1"/>
  <c r="N5208" i="1"/>
  <c r="P5208" i="1" s="1"/>
  <c r="Q5208" i="1" s="1"/>
  <c r="R5208" i="1" s="1"/>
  <c r="M5208" i="1"/>
  <c r="L5208" i="1"/>
  <c r="O5209" i="1"/>
  <c r="N5209" i="1"/>
  <c r="P5209" i="1" s="1"/>
  <c r="Q5209" i="1" s="1"/>
  <c r="R5209" i="1" s="1"/>
  <c r="M5209" i="1"/>
  <c r="L5209" i="1"/>
  <c r="O5210" i="1"/>
  <c r="N5210" i="1"/>
  <c r="P5210" i="1" s="1"/>
  <c r="Q5210" i="1" s="1"/>
  <c r="R5210" i="1" s="1"/>
  <c r="M5210" i="1"/>
  <c r="L5210" i="1"/>
  <c r="O5211" i="1"/>
  <c r="N5211" i="1"/>
  <c r="P5211" i="1" s="1"/>
  <c r="Q5211" i="1" s="1"/>
  <c r="R5211" i="1" s="1"/>
  <c r="M5211" i="1"/>
  <c r="L5211" i="1"/>
  <c r="O5212" i="1"/>
  <c r="N5212" i="1"/>
  <c r="P5212" i="1" s="1"/>
  <c r="Q5212" i="1" s="1"/>
  <c r="R5212" i="1" s="1"/>
  <c r="M5212" i="1"/>
  <c r="L5212" i="1"/>
  <c r="O5213" i="1"/>
  <c r="N5213" i="1"/>
  <c r="P5213" i="1" s="1"/>
  <c r="Q5213" i="1" s="1"/>
  <c r="R5213" i="1" s="1"/>
  <c r="M5213" i="1"/>
  <c r="L5213" i="1"/>
  <c r="S5214" i="1"/>
  <c r="T5214" i="1" s="1"/>
  <c r="O5215" i="1"/>
  <c r="N5215" i="1"/>
  <c r="P5215" i="1" s="1"/>
  <c r="Q5215" i="1" s="1"/>
  <c r="R5215" i="1" s="1"/>
  <c r="M5215" i="1"/>
  <c r="L5215" i="1"/>
  <c r="O5216" i="1"/>
  <c r="N5216" i="1"/>
  <c r="P5216" i="1" s="1"/>
  <c r="Q5216" i="1" s="1"/>
  <c r="R5216" i="1" s="1"/>
  <c r="M5216" i="1"/>
  <c r="L5216" i="1"/>
  <c r="O5217" i="1"/>
  <c r="N5217" i="1"/>
  <c r="P5217" i="1" s="1"/>
  <c r="Q5217" i="1" s="1"/>
  <c r="R5217" i="1" s="1"/>
  <c r="M5217" i="1"/>
  <c r="L5217" i="1"/>
  <c r="O5218" i="1"/>
  <c r="N5218" i="1"/>
  <c r="P5218" i="1" s="1"/>
  <c r="Q5218" i="1" s="1"/>
  <c r="R5218" i="1" s="1"/>
  <c r="M5218" i="1"/>
  <c r="L5218" i="1"/>
  <c r="O5219" i="1"/>
  <c r="N5219" i="1"/>
  <c r="P5219" i="1" s="1"/>
  <c r="Q5219" i="1" s="1"/>
  <c r="R5219" i="1" s="1"/>
  <c r="M5219" i="1"/>
  <c r="L5219" i="1"/>
  <c r="O5220" i="1"/>
  <c r="N5220" i="1"/>
  <c r="P5220" i="1" s="1"/>
  <c r="Q5220" i="1" s="1"/>
  <c r="R5220" i="1" s="1"/>
  <c r="M5220" i="1"/>
  <c r="L5220" i="1"/>
  <c r="S5221" i="1"/>
  <c r="T5221" i="1" s="1"/>
  <c r="O5222" i="1"/>
  <c r="N5222" i="1"/>
  <c r="P5222" i="1" s="1"/>
  <c r="Q5222" i="1" s="1"/>
  <c r="R5222" i="1" s="1"/>
  <c r="M5222" i="1"/>
  <c r="L5222" i="1"/>
  <c r="S5223" i="1"/>
  <c r="T5223" i="1" s="1"/>
  <c r="O5224" i="1"/>
  <c r="N5224" i="1"/>
  <c r="P5224" i="1" s="1"/>
  <c r="Q5224" i="1" s="1"/>
  <c r="R5224" i="1" s="1"/>
  <c r="M5224" i="1"/>
  <c r="L5224" i="1"/>
  <c r="O5225" i="1"/>
  <c r="N5225" i="1"/>
  <c r="P5225" i="1" s="1"/>
  <c r="Q5225" i="1" s="1"/>
  <c r="R5225" i="1" s="1"/>
  <c r="M5225" i="1"/>
  <c r="L5225" i="1"/>
  <c r="O5226" i="1"/>
  <c r="N5226" i="1"/>
  <c r="P5226" i="1" s="1"/>
  <c r="Q5226" i="1" s="1"/>
  <c r="R5226" i="1" s="1"/>
  <c r="M5226" i="1"/>
  <c r="L5226" i="1"/>
  <c r="O5227" i="1"/>
  <c r="N5227" i="1"/>
  <c r="P5227" i="1" s="1"/>
  <c r="Q5227" i="1" s="1"/>
  <c r="R5227" i="1" s="1"/>
  <c r="M5227" i="1"/>
  <c r="L5227" i="1"/>
  <c r="S5228" i="1"/>
  <c r="T5228" i="1" s="1"/>
  <c r="O5229" i="1"/>
  <c r="N5229" i="1"/>
  <c r="P5229" i="1" s="1"/>
  <c r="Q5229" i="1" s="1"/>
  <c r="R5229" i="1" s="1"/>
  <c r="M5229" i="1"/>
  <c r="L5229" i="1"/>
  <c r="O5230" i="1"/>
  <c r="N5230" i="1"/>
  <c r="P5230" i="1" s="1"/>
  <c r="Q5230" i="1" s="1"/>
  <c r="R5230" i="1" s="1"/>
  <c r="M5230" i="1"/>
  <c r="L5230" i="1"/>
  <c r="O5231" i="1"/>
  <c r="N5231" i="1"/>
  <c r="P5231" i="1" s="1"/>
  <c r="Q5231" i="1" s="1"/>
  <c r="R5231" i="1" s="1"/>
  <c r="M5231" i="1"/>
  <c r="L5231" i="1"/>
  <c r="S5232" i="1"/>
  <c r="T5232" i="1" s="1"/>
  <c r="O5233" i="1"/>
  <c r="N5233" i="1"/>
  <c r="P5233" i="1" s="1"/>
  <c r="Q5233" i="1" s="1"/>
  <c r="R5233" i="1" s="1"/>
  <c r="M5233" i="1"/>
  <c r="L5233" i="1"/>
  <c r="O5234" i="1"/>
  <c r="N5234" i="1"/>
  <c r="P5234" i="1" s="1"/>
  <c r="Q5234" i="1" s="1"/>
  <c r="R5234" i="1" s="1"/>
  <c r="M5234" i="1"/>
  <c r="L5234" i="1"/>
  <c r="S5235" i="1"/>
  <c r="T5235" i="1" s="1"/>
  <c r="O5236" i="1"/>
  <c r="N5236" i="1"/>
  <c r="P5236" i="1" s="1"/>
  <c r="Q5236" i="1" s="1"/>
  <c r="R5236" i="1" s="1"/>
  <c r="M5236" i="1"/>
  <c r="L5236" i="1"/>
  <c r="S5237" i="1"/>
  <c r="T5237" i="1" s="1"/>
  <c r="O5238" i="1"/>
  <c r="N5238" i="1"/>
  <c r="P5238" i="1" s="1"/>
  <c r="Q5238" i="1" s="1"/>
  <c r="R5238" i="1" s="1"/>
  <c r="M5238" i="1"/>
  <c r="L5238" i="1"/>
  <c r="O5239" i="1"/>
  <c r="N5239" i="1"/>
  <c r="P5239" i="1" s="1"/>
  <c r="Q5239" i="1" s="1"/>
  <c r="R5239" i="1" s="1"/>
  <c r="M5239" i="1"/>
  <c r="L5239" i="1"/>
  <c r="O5240" i="1"/>
  <c r="N5240" i="1"/>
  <c r="P5240" i="1" s="1"/>
  <c r="Q5240" i="1" s="1"/>
  <c r="R5240" i="1" s="1"/>
  <c r="M5240" i="1"/>
  <c r="L5240" i="1"/>
  <c r="O5241" i="1"/>
  <c r="N5241" i="1"/>
  <c r="P5241" i="1" s="1"/>
  <c r="Q5241" i="1" s="1"/>
  <c r="R5241" i="1" s="1"/>
  <c r="M5241" i="1"/>
  <c r="L5241" i="1"/>
  <c r="S5242" i="1"/>
  <c r="T5242" i="1" s="1"/>
  <c r="O5243" i="1"/>
  <c r="N5243" i="1"/>
  <c r="P5243" i="1" s="1"/>
  <c r="Q5243" i="1" s="1"/>
  <c r="R5243" i="1" s="1"/>
  <c r="M5243" i="1"/>
  <c r="L5243" i="1"/>
  <c r="S5244" i="1"/>
  <c r="T5244" i="1" s="1"/>
  <c r="O5245" i="1"/>
  <c r="N5245" i="1"/>
  <c r="P5245" i="1" s="1"/>
  <c r="Q5245" i="1" s="1"/>
  <c r="R5245" i="1" s="1"/>
  <c r="M5245" i="1"/>
  <c r="L5245" i="1"/>
  <c r="O5246" i="1"/>
  <c r="N5246" i="1"/>
  <c r="P5246" i="1" s="1"/>
  <c r="Q5246" i="1" s="1"/>
  <c r="R5246" i="1" s="1"/>
  <c r="M5246" i="1"/>
  <c r="L5246" i="1"/>
  <c r="O5247" i="1"/>
  <c r="N5247" i="1"/>
  <c r="P5247" i="1" s="1"/>
  <c r="Q5247" i="1" s="1"/>
  <c r="R5247" i="1" s="1"/>
  <c r="M5247" i="1"/>
  <c r="L5247" i="1"/>
  <c r="O5248" i="1"/>
  <c r="N5248" i="1"/>
  <c r="P5248" i="1" s="1"/>
  <c r="Q5248" i="1" s="1"/>
  <c r="R5248" i="1" s="1"/>
  <c r="M5248" i="1"/>
  <c r="L5248" i="1"/>
  <c r="O5249" i="1"/>
  <c r="N5249" i="1"/>
  <c r="P5249" i="1" s="1"/>
  <c r="Q5249" i="1" s="1"/>
  <c r="R5249" i="1" s="1"/>
  <c r="M5249" i="1"/>
  <c r="L5249" i="1"/>
  <c r="O5250" i="1"/>
  <c r="N5250" i="1"/>
  <c r="P5250" i="1" s="1"/>
  <c r="Q5250" i="1" s="1"/>
  <c r="R5250" i="1" s="1"/>
  <c r="M5250" i="1"/>
  <c r="L5250" i="1"/>
  <c r="O5251" i="1"/>
  <c r="N5251" i="1"/>
  <c r="P5251" i="1" s="1"/>
  <c r="Q5251" i="1" s="1"/>
  <c r="R5251" i="1" s="1"/>
  <c r="M5251" i="1"/>
  <c r="L5251" i="1"/>
  <c r="O5252" i="1"/>
  <c r="N5252" i="1"/>
  <c r="P5252" i="1" s="1"/>
  <c r="Q5252" i="1" s="1"/>
  <c r="R5252" i="1" s="1"/>
  <c r="M5252" i="1"/>
  <c r="L5252" i="1"/>
  <c r="S5253" i="1"/>
  <c r="T5253" i="1" s="1"/>
  <c r="S5254" i="1"/>
  <c r="T5254" i="1" s="1"/>
  <c r="S5255" i="1"/>
  <c r="T5255" i="1" s="1"/>
  <c r="O5256" i="1"/>
  <c r="N5256" i="1"/>
  <c r="P5256" i="1" s="1"/>
  <c r="Q5256" i="1" s="1"/>
  <c r="R5256" i="1" s="1"/>
  <c r="M5256" i="1"/>
  <c r="L5256" i="1"/>
  <c r="O5257" i="1"/>
  <c r="N5257" i="1"/>
  <c r="P5257" i="1" s="1"/>
  <c r="Q5257" i="1" s="1"/>
  <c r="R5257" i="1" s="1"/>
  <c r="M5257" i="1"/>
  <c r="L5257" i="1"/>
  <c r="O5258" i="1"/>
  <c r="N5258" i="1"/>
  <c r="P5258" i="1" s="1"/>
  <c r="Q5258" i="1" s="1"/>
  <c r="R5258" i="1" s="1"/>
  <c r="M5258" i="1"/>
  <c r="L5258" i="1"/>
  <c r="O5259" i="1"/>
  <c r="N5259" i="1"/>
  <c r="P5259" i="1" s="1"/>
  <c r="Q5259" i="1" s="1"/>
  <c r="R5259" i="1" s="1"/>
  <c r="M5259" i="1"/>
  <c r="L5259" i="1"/>
  <c r="S5260" i="1"/>
  <c r="T5260" i="1" s="1"/>
  <c r="S5261" i="1"/>
  <c r="T5261" i="1" s="1"/>
  <c r="S5262" i="1"/>
  <c r="T5262" i="1" s="1"/>
  <c r="O5263" i="1"/>
  <c r="N5263" i="1"/>
  <c r="P5263" i="1" s="1"/>
  <c r="Q5263" i="1" s="1"/>
  <c r="R5263" i="1" s="1"/>
  <c r="M5263" i="1"/>
  <c r="L5263" i="1"/>
  <c r="O5264" i="1"/>
  <c r="N5264" i="1"/>
  <c r="P5264" i="1" s="1"/>
  <c r="Q5264" i="1" s="1"/>
  <c r="R5264" i="1" s="1"/>
  <c r="M5264" i="1"/>
  <c r="L5264" i="1"/>
  <c r="O5265" i="1"/>
  <c r="N5265" i="1"/>
  <c r="P5265" i="1" s="1"/>
  <c r="Q5265" i="1" s="1"/>
  <c r="R5265" i="1" s="1"/>
  <c r="M5265" i="1"/>
  <c r="L5265" i="1"/>
  <c r="O5266" i="1"/>
  <c r="N5266" i="1"/>
  <c r="P5266" i="1" s="1"/>
  <c r="Q5266" i="1" s="1"/>
  <c r="R5266" i="1" s="1"/>
  <c r="M5266" i="1"/>
  <c r="L5266" i="1"/>
  <c r="S5267" i="1"/>
  <c r="T5267" i="1" s="1"/>
  <c r="S5268" i="1"/>
  <c r="T5268" i="1" s="1"/>
  <c r="S5269" i="1"/>
  <c r="T5269" i="1" s="1"/>
  <c r="O5270" i="1"/>
  <c r="N5270" i="1"/>
  <c r="P5270" i="1" s="1"/>
  <c r="Q5270" i="1" s="1"/>
  <c r="R5270" i="1" s="1"/>
  <c r="M5270" i="1"/>
  <c r="L5270" i="1"/>
  <c r="O5271" i="1"/>
  <c r="N5271" i="1"/>
  <c r="P5271" i="1" s="1"/>
  <c r="Q5271" i="1" s="1"/>
  <c r="R5271" i="1" s="1"/>
  <c r="M5271" i="1"/>
  <c r="L5271" i="1"/>
  <c r="O5272" i="1"/>
  <c r="N5272" i="1"/>
  <c r="P5272" i="1" s="1"/>
  <c r="Q5272" i="1" s="1"/>
  <c r="R5272" i="1" s="1"/>
  <c r="M5272" i="1"/>
  <c r="L5272" i="1"/>
  <c r="O5273" i="1"/>
  <c r="N5273" i="1"/>
  <c r="P5273" i="1" s="1"/>
  <c r="Q5273" i="1" s="1"/>
  <c r="R5273" i="1" s="1"/>
  <c r="M5273" i="1"/>
  <c r="L5273" i="1"/>
  <c r="S5274" i="1"/>
  <c r="T5274" i="1" s="1"/>
  <c r="S5275" i="1"/>
  <c r="T5275" i="1" s="1"/>
  <c r="S5276" i="1"/>
  <c r="T5276" i="1" s="1"/>
  <c r="O5277" i="1"/>
  <c r="N5277" i="1"/>
  <c r="P5277" i="1" s="1"/>
  <c r="Q5277" i="1" s="1"/>
  <c r="R5277" i="1" s="1"/>
  <c r="M5277" i="1"/>
  <c r="L5277" i="1"/>
  <c r="O5278" i="1"/>
  <c r="N5278" i="1"/>
  <c r="P5278" i="1" s="1"/>
  <c r="Q5278" i="1" s="1"/>
  <c r="R5278" i="1" s="1"/>
  <c r="M5278" i="1"/>
  <c r="L5278" i="1"/>
  <c r="O5279" i="1"/>
  <c r="N5279" i="1"/>
  <c r="P5279" i="1" s="1"/>
  <c r="Q5279" i="1" s="1"/>
  <c r="R5279" i="1" s="1"/>
  <c r="M5279" i="1"/>
  <c r="L5279" i="1"/>
  <c r="O5280" i="1"/>
  <c r="N5280" i="1"/>
  <c r="P5280" i="1" s="1"/>
  <c r="Q5280" i="1" s="1"/>
  <c r="R5280" i="1" s="1"/>
  <c r="M5280" i="1"/>
  <c r="L5280" i="1"/>
  <c r="S5281" i="1"/>
  <c r="T5281" i="1" s="1"/>
  <c r="O5282" i="1"/>
  <c r="N5282" i="1"/>
  <c r="P5282" i="1" s="1"/>
  <c r="Q5282" i="1" s="1"/>
  <c r="R5282" i="1" s="1"/>
  <c r="M5282" i="1"/>
  <c r="L5282" i="1"/>
  <c r="S5283" i="1"/>
  <c r="T5283" i="1" s="1"/>
  <c r="S5284" i="1"/>
  <c r="T5284" i="1" s="1"/>
  <c r="O5285" i="1"/>
  <c r="N5285" i="1"/>
  <c r="P5285" i="1" s="1"/>
  <c r="Q5285" i="1" s="1"/>
  <c r="R5285" i="1" s="1"/>
  <c r="M5285" i="1"/>
  <c r="L5285" i="1"/>
  <c r="S5286" i="1"/>
  <c r="T5286" i="1" s="1"/>
  <c r="S5287" i="1"/>
  <c r="T5287" i="1" s="1"/>
  <c r="S5288" i="1"/>
  <c r="T5288" i="1" s="1"/>
  <c r="O5289" i="1"/>
  <c r="N5289" i="1"/>
  <c r="P5289" i="1" s="1"/>
  <c r="Q5289" i="1" s="1"/>
  <c r="R5289" i="1" s="1"/>
  <c r="M5289" i="1"/>
  <c r="L5289" i="1"/>
  <c r="O5290" i="1"/>
  <c r="N5290" i="1"/>
  <c r="P5290" i="1" s="1"/>
  <c r="Q5290" i="1" s="1"/>
  <c r="R5290" i="1" s="1"/>
  <c r="M5290" i="1"/>
  <c r="L5290" i="1"/>
  <c r="O5291" i="1"/>
  <c r="N5291" i="1"/>
  <c r="P5291" i="1" s="1"/>
  <c r="Q5291" i="1" s="1"/>
  <c r="R5291" i="1" s="1"/>
  <c r="M5291" i="1"/>
  <c r="L5291" i="1"/>
  <c r="O5292" i="1"/>
  <c r="N5292" i="1"/>
  <c r="P5292" i="1" s="1"/>
  <c r="Q5292" i="1" s="1"/>
  <c r="R5292" i="1" s="1"/>
  <c r="M5292" i="1"/>
  <c r="L5292" i="1"/>
  <c r="S5293" i="1"/>
  <c r="T5293" i="1" s="1"/>
  <c r="S5294" i="1"/>
  <c r="T5294" i="1" s="1"/>
  <c r="S5295" i="1"/>
  <c r="T5295" i="1" s="1"/>
  <c r="O5296" i="1"/>
  <c r="N5296" i="1"/>
  <c r="P5296" i="1" s="1"/>
  <c r="Q5296" i="1" s="1"/>
  <c r="R5296" i="1" s="1"/>
  <c r="M5296" i="1"/>
  <c r="L5296" i="1"/>
  <c r="S5297" i="1"/>
  <c r="T5297" i="1" s="1"/>
  <c r="O5298" i="1"/>
  <c r="N5298" i="1"/>
  <c r="P5298" i="1" s="1"/>
  <c r="Q5298" i="1" s="1"/>
  <c r="R5298" i="1" s="1"/>
  <c r="M5298" i="1"/>
  <c r="L5298" i="1"/>
  <c r="O5299" i="1"/>
  <c r="N5299" i="1"/>
  <c r="P5299" i="1" s="1"/>
  <c r="Q5299" i="1" s="1"/>
  <c r="R5299" i="1" s="1"/>
  <c r="M5299" i="1"/>
  <c r="L5299" i="1"/>
  <c r="O5300" i="1"/>
  <c r="N5300" i="1"/>
  <c r="P5300" i="1" s="1"/>
  <c r="Q5300" i="1" s="1"/>
  <c r="R5300" i="1" s="1"/>
  <c r="M5300" i="1"/>
  <c r="L5300" i="1"/>
  <c r="O5301" i="1"/>
  <c r="N5301" i="1"/>
  <c r="P5301" i="1" s="1"/>
  <c r="Q5301" i="1" s="1"/>
  <c r="R5301" i="1" s="1"/>
  <c r="M5301" i="1"/>
  <c r="L5301" i="1"/>
  <c r="O5302" i="1"/>
  <c r="N5302" i="1"/>
  <c r="P5302" i="1" s="1"/>
  <c r="Q5302" i="1" s="1"/>
  <c r="R5302" i="1" s="1"/>
  <c r="M5302" i="1"/>
  <c r="L5302" i="1"/>
  <c r="O5303" i="1"/>
  <c r="N5303" i="1"/>
  <c r="P5303" i="1" s="1"/>
  <c r="Q5303" i="1" s="1"/>
  <c r="R5303" i="1" s="1"/>
  <c r="M5303" i="1"/>
  <c r="L5303" i="1"/>
  <c r="O5304" i="1"/>
  <c r="N5304" i="1"/>
  <c r="P5304" i="1" s="1"/>
  <c r="Q5304" i="1" s="1"/>
  <c r="R5304" i="1" s="1"/>
  <c r="M5304" i="1"/>
  <c r="L5304" i="1"/>
  <c r="O5305" i="1"/>
  <c r="N5305" i="1"/>
  <c r="P5305" i="1" s="1"/>
  <c r="Q5305" i="1" s="1"/>
  <c r="R5305" i="1" s="1"/>
  <c r="M5305" i="1"/>
  <c r="L5305" i="1"/>
  <c r="O5306" i="1"/>
  <c r="N5306" i="1"/>
  <c r="P5306" i="1" s="1"/>
  <c r="Q5306" i="1" s="1"/>
  <c r="R5306" i="1" s="1"/>
  <c r="M5306" i="1"/>
  <c r="L5306" i="1"/>
  <c r="S5307" i="1"/>
  <c r="T5307" i="1" s="1"/>
  <c r="S5308" i="1"/>
  <c r="T5308" i="1" s="1"/>
  <c r="S5309" i="1"/>
  <c r="T5309" i="1" s="1"/>
  <c r="O5310" i="1"/>
  <c r="N5310" i="1"/>
  <c r="P5310" i="1" s="1"/>
  <c r="Q5310" i="1" s="1"/>
  <c r="R5310" i="1" s="1"/>
  <c r="M5310" i="1"/>
  <c r="L5310" i="1"/>
  <c r="S5311" i="1"/>
  <c r="T5311" i="1" s="1"/>
  <c r="O5312" i="1"/>
  <c r="N5312" i="1"/>
  <c r="P5312" i="1" s="1"/>
  <c r="Q5312" i="1" s="1"/>
  <c r="R5312" i="1" s="1"/>
  <c r="M5312" i="1"/>
  <c r="L5312" i="1"/>
  <c r="O5313" i="1"/>
  <c r="N5313" i="1"/>
  <c r="P5313" i="1" s="1"/>
  <c r="Q5313" i="1" s="1"/>
  <c r="R5313" i="1" s="1"/>
  <c r="M5313" i="1"/>
  <c r="L5313" i="1"/>
  <c r="O5314" i="1"/>
  <c r="N5314" i="1"/>
  <c r="P5314" i="1" s="1"/>
  <c r="Q5314" i="1" s="1"/>
  <c r="R5314" i="1" s="1"/>
  <c r="M5314" i="1"/>
  <c r="L5314" i="1"/>
  <c r="O5315" i="1"/>
  <c r="N5315" i="1"/>
  <c r="P5315" i="1" s="1"/>
  <c r="Q5315" i="1" s="1"/>
  <c r="R5315" i="1" s="1"/>
  <c r="M5315" i="1"/>
  <c r="L5315" i="1"/>
  <c r="S5316" i="1"/>
  <c r="T5316" i="1" s="1"/>
  <c r="S5317" i="1"/>
  <c r="T5317" i="1" s="1"/>
  <c r="S5318" i="1"/>
  <c r="T5318" i="1" s="1"/>
  <c r="O5319" i="1"/>
  <c r="N5319" i="1"/>
  <c r="P5319" i="1" s="1"/>
  <c r="Q5319" i="1" s="1"/>
  <c r="R5319" i="1" s="1"/>
  <c r="M5319" i="1"/>
  <c r="L5319" i="1"/>
  <c r="O5320" i="1"/>
  <c r="N5320" i="1"/>
  <c r="P5320" i="1" s="1"/>
  <c r="Q5320" i="1" s="1"/>
  <c r="R5320" i="1" s="1"/>
  <c r="M5320" i="1"/>
  <c r="L5320" i="1"/>
  <c r="O5321" i="1"/>
  <c r="N5321" i="1"/>
  <c r="P5321" i="1" s="1"/>
  <c r="Q5321" i="1" s="1"/>
  <c r="R5321" i="1" s="1"/>
  <c r="M5321" i="1"/>
  <c r="L5321" i="1"/>
  <c r="O5322" i="1"/>
  <c r="N5322" i="1"/>
  <c r="P5322" i="1" s="1"/>
  <c r="Q5322" i="1" s="1"/>
  <c r="R5322" i="1" s="1"/>
  <c r="M5322" i="1"/>
  <c r="L5322" i="1"/>
  <c r="S5323" i="1"/>
  <c r="T5323" i="1" s="1"/>
  <c r="S5324" i="1"/>
  <c r="T5324" i="1" s="1"/>
  <c r="S5325" i="1"/>
  <c r="T5325" i="1" s="1"/>
  <c r="O5326" i="1"/>
  <c r="N5326" i="1"/>
  <c r="P5326" i="1" s="1"/>
  <c r="Q5326" i="1" s="1"/>
  <c r="R5326" i="1" s="1"/>
  <c r="M5326" i="1"/>
  <c r="L5326" i="1"/>
  <c r="O5327" i="1"/>
  <c r="N5327" i="1"/>
  <c r="P5327" i="1" s="1"/>
  <c r="Q5327" i="1" s="1"/>
  <c r="R5327" i="1" s="1"/>
  <c r="M5327" i="1"/>
  <c r="L5327" i="1"/>
  <c r="O5328" i="1"/>
  <c r="N5328" i="1"/>
  <c r="P5328" i="1" s="1"/>
  <c r="Q5328" i="1" s="1"/>
  <c r="R5328" i="1" s="1"/>
  <c r="M5328" i="1"/>
  <c r="L5328" i="1"/>
  <c r="O5329" i="1"/>
  <c r="N5329" i="1"/>
  <c r="P5329" i="1" s="1"/>
  <c r="Q5329" i="1" s="1"/>
  <c r="R5329" i="1" s="1"/>
  <c r="M5329" i="1"/>
  <c r="L5329" i="1"/>
  <c r="O5330" i="1"/>
  <c r="N5330" i="1"/>
  <c r="P5330" i="1" s="1"/>
  <c r="Q5330" i="1" s="1"/>
  <c r="R5330" i="1" s="1"/>
  <c r="M5330" i="1"/>
  <c r="L5330" i="1"/>
  <c r="O5331" i="1"/>
  <c r="N5331" i="1"/>
  <c r="P5331" i="1" s="1"/>
  <c r="Q5331" i="1" s="1"/>
  <c r="R5331" i="1" s="1"/>
  <c r="M5331" i="1"/>
  <c r="L5331" i="1"/>
  <c r="O5332" i="1"/>
  <c r="N5332" i="1"/>
  <c r="P5332" i="1" s="1"/>
  <c r="Q5332" i="1" s="1"/>
  <c r="R5332" i="1" s="1"/>
  <c r="M5332" i="1"/>
  <c r="L5332" i="1"/>
  <c r="S5333" i="1"/>
  <c r="T5333" i="1" s="1"/>
  <c r="O5334" i="1"/>
  <c r="N5334" i="1"/>
  <c r="P5334" i="1" s="1"/>
  <c r="Q5334" i="1" s="1"/>
  <c r="R5334" i="1" s="1"/>
  <c r="M5334" i="1"/>
  <c r="L5334" i="1"/>
  <c r="O5335" i="1"/>
  <c r="N5335" i="1"/>
  <c r="P5335" i="1" s="1"/>
  <c r="Q5335" i="1" s="1"/>
  <c r="R5335" i="1" s="1"/>
  <c r="M5335" i="1"/>
  <c r="L5335" i="1"/>
  <c r="O5336" i="1"/>
  <c r="N5336" i="1"/>
  <c r="P5336" i="1" s="1"/>
  <c r="Q5336" i="1" s="1"/>
  <c r="R5336" i="1" s="1"/>
  <c r="M5336" i="1"/>
  <c r="L5336" i="1"/>
  <c r="O5337" i="1"/>
  <c r="N5337" i="1"/>
  <c r="P5337" i="1" s="1"/>
  <c r="Q5337" i="1" s="1"/>
  <c r="R5337" i="1" s="1"/>
  <c r="M5337" i="1"/>
  <c r="L5337" i="1"/>
  <c r="O5338" i="1"/>
  <c r="N5338" i="1"/>
  <c r="P5338" i="1" s="1"/>
  <c r="Q5338" i="1" s="1"/>
  <c r="R5338" i="1" s="1"/>
  <c r="M5338" i="1"/>
  <c r="L5338" i="1"/>
  <c r="O5339" i="1"/>
  <c r="N5339" i="1"/>
  <c r="P5339" i="1" s="1"/>
  <c r="Q5339" i="1" s="1"/>
  <c r="R5339" i="1" s="1"/>
  <c r="M5339" i="1"/>
  <c r="L5339" i="1"/>
  <c r="S5340" i="1"/>
  <c r="T5340" i="1" s="1"/>
  <c r="O5341" i="1"/>
  <c r="N5341" i="1"/>
  <c r="P5341" i="1" s="1"/>
  <c r="Q5341" i="1" s="1"/>
  <c r="R5341" i="1" s="1"/>
  <c r="M5341" i="1"/>
  <c r="L5341" i="1"/>
  <c r="S5342" i="1"/>
  <c r="T5342" i="1" s="1"/>
  <c r="S5343" i="1"/>
  <c r="T5343" i="1" s="1"/>
  <c r="S5344" i="1"/>
  <c r="T5344" i="1" s="1"/>
  <c r="S5345" i="1"/>
  <c r="T5345" i="1" s="1"/>
  <c r="S5346" i="1"/>
  <c r="T5346" i="1" s="1"/>
  <c r="S5347" i="1"/>
  <c r="T5347" i="1" s="1"/>
  <c r="S5348" i="1"/>
  <c r="T5348" i="1" s="1"/>
  <c r="S5349" i="1"/>
  <c r="T5349" i="1" s="1"/>
  <c r="S5350" i="1"/>
  <c r="T5350" i="1" s="1"/>
  <c r="S5351" i="1"/>
  <c r="T5351" i="1" s="1"/>
  <c r="S5352" i="1"/>
  <c r="T5352" i="1" s="1"/>
  <c r="S5353" i="1"/>
  <c r="T5353" i="1" s="1"/>
  <c r="S5354" i="1"/>
  <c r="T5354" i="1" s="1"/>
  <c r="S5355" i="1"/>
  <c r="T5355" i="1" s="1"/>
  <c r="S5356" i="1"/>
  <c r="T5356" i="1" s="1"/>
  <c r="S5357" i="1"/>
  <c r="T5357" i="1" s="1"/>
  <c r="S5358" i="1"/>
  <c r="T5358" i="1" s="1"/>
  <c r="S5359" i="1"/>
  <c r="T5359" i="1" s="1"/>
  <c r="S5360" i="1"/>
  <c r="T5360" i="1" s="1"/>
  <c r="S5361" i="1"/>
  <c r="T5361" i="1" s="1"/>
  <c r="S5362" i="1"/>
  <c r="T5362" i="1" s="1"/>
  <c r="S5363" i="1"/>
  <c r="T5363" i="1" s="1"/>
  <c r="S5364" i="1"/>
  <c r="T5364" i="1" s="1"/>
  <c r="S5365" i="1"/>
  <c r="T5365" i="1" s="1"/>
  <c r="S5366" i="1"/>
  <c r="T5366" i="1" s="1"/>
  <c r="S5367" i="1"/>
  <c r="T5367" i="1" s="1"/>
  <c r="S5368" i="1"/>
  <c r="T5368" i="1" s="1"/>
  <c r="S5369" i="1"/>
  <c r="T5369" i="1" s="1"/>
  <c r="S5370" i="1"/>
  <c r="T5370" i="1" s="1"/>
  <c r="S5371" i="1"/>
  <c r="T5371" i="1" s="1"/>
  <c r="S5372" i="1"/>
  <c r="T5372" i="1" s="1"/>
  <c r="S5373" i="1"/>
  <c r="T5373" i="1" s="1"/>
  <c r="S5374" i="1"/>
  <c r="T5374" i="1" s="1"/>
  <c r="S5375" i="1"/>
  <c r="T5375" i="1" s="1"/>
  <c r="S5376" i="1"/>
  <c r="T5376" i="1" s="1"/>
  <c r="S5377" i="1"/>
  <c r="T5377" i="1" s="1"/>
  <c r="S5378" i="1"/>
  <c r="T5378" i="1" s="1"/>
  <c r="S5379" i="1"/>
  <c r="T5379" i="1" s="1"/>
  <c r="S5380" i="1"/>
  <c r="T5380" i="1" s="1"/>
  <c r="S5381" i="1"/>
  <c r="T5381" i="1" s="1"/>
  <c r="S5382" i="1"/>
  <c r="T5382" i="1" s="1"/>
  <c r="S5383" i="1"/>
  <c r="T5383" i="1" s="1"/>
  <c r="S5384" i="1"/>
  <c r="T5384" i="1" s="1"/>
  <c r="S5385" i="1"/>
  <c r="T5385" i="1" s="1"/>
  <c r="S5386" i="1"/>
  <c r="T5386" i="1" s="1"/>
  <c r="S5387" i="1"/>
  <c r="T5387" i="1" s="1"/>
  <c r="S5388" i="1"/>
  <c r="T5388" i="1" s="1"/>
  <c r="S5389" i="1"/>
  <c r="T5389" i="1" s="1"/>
  <c r="S5390" i="1"/>
  <c r="T5390" i="1" s="1"/>
  <c r="S5391" i="1"/>
  <c r="T5391" i="1" s="1"/>
  <c r="S5392" i="1"/>
  <c r="T5392" i="1" s="1"/>
  <c r="S5393" i="1"/>
  <c r="T5393" i="1" s="1"/>
  <c r="S5394" i="1"/>
  <c r="T5394" i="1" s="1"/>
  <c r="S5395" i="1"/>
  <c r="T5395" i="1" s="1"/>
  <c r="S5396" i="1"/>
  <c r="T5396" i="1" s="1"/>
  <c r="S5397" i="1"/>
  <c r="T5397" i="1" s="1"/>
  <c r="S5398" i="1"/>
  <c r="T5398" i="1" s="1"/>
  <c r="S5399" i="1"/>
  <c r="T5399" i="1" s="1"/>
  <c r="S5400" i="1"/>
  <c r="T5400" i="1" s="1"/>
  <c r="S5401" i="1"/>
  <c r="T5401" i="1" s="1"/>
  <c r="S5402" i="1"/>
  <c r="T5402" i="1" s="1"/>
  <c r="S5403" i="1"/>
  <c r="T5403" i="1" s="1"/>
  <c r="S5404" i="1"/>
  <c r="T5404" i="1" s="1"/>
  <c r="S5405" i="1"/>
  <c r="T5405" i="1" s="1"/>
  <c r="S5406" i="1"/>
  <c r="T5406" i="1" s="1"/>
  <c r="S5407" i="1"/>
  <c r="T5407" i="1" s="1"/>
  <c r="S5408" i="1"/>
  <c r="T5408" i="1" s="1"/>
  <c r="S5409" i="1"/>
  <c r="T5409" i="1" s="1"/>
  <c r="S5410" i="1"/>
  <c r="T5410" i="1" s="1"/>
  <c r="S5411" i="1"/>
  <c r="T5411" i="1" s="1"/>
  <c r="S5412" i="1"/>
  <c r="T5412" i="1" s="1"/>
  <c r="S5413" i="1"/>
  <c r="T5413" i="1" s="1"/>
  <c r="S5414" i="1"/>
  <c r="T5414" i="1" s="1"/>
  <c r="S5415" i="1"/>
  <c r="T5415" i="1" s="1"/>
  <c r="S5416" i="1"/>
  <c r="T5416" i="1" s="1"/>
  <c r="S5417" i="1"/>
  <c r="T5417" i="1" s="1"/>
  <c r="S5418" i="1"/>
  <c r="T5418" i="1" s="1"/>
  <c r="S5419" i="1"/>
  <c r="T5419" i="1" s="1"/>
  <c r="S5420" i="1"/>
  <c r="T5420" i="1" s="1"/>
  <c r="S5421" i="1"/>
  <c r="T5421" i="1" s="1"/>
  <c r="S5422" i="1"/>
  <c r="T5422" i="1" s="1"/>
  <c r="S5423" i="1"/>
  <c r="T5423" i="1" s="1"/>
  <c r="S5424" i="1"/>
  <c r="T5424" i="1" s="1"/>
  <c r="S5425" i="1"/>
  <c r="T5425" i="1" s="1"/>
  <c r="S5426" i="1"/>
  <c r="T5426" i="1" s="1"/>
  <c r="S5427" i="1"/>
  <c r="T5427" i="1" s="1"/>
  <c r="S5428" i="1"/>
  <c r="T5428" i="1" s="1"/>
  <c r="S5429" i="1"/>
  <c r="T5429" i="1" s="1"/>
  <c r="S5430" i="1"/>
  <c r="T5430" i="1" s="1"/>
  <c r="S5431" i="1"/>
  <c r="T5431" i="1" s="1"/>
  <c r="S5432" i="1"/>
  <c r="T5432" i="1" s="1"/>
  <c r="S5433" i="1"/>
  <c r="T5433" i="1" s="1"/>
  <c r="S5434" i="1"/>
  <c r="T5434" i="1" s="1"/>
  <c r="S5435" i="1"/>
  <c r="T5435" i="1" s="1"/>
  <c r="S5436" i="1"/>
  <c r="T5436" i="1" s="1"/>
  <c r="S5437" i="1"/>
  <c r="T5437" i="1" s="1"/>
  <c r="S5438" i="1"/>
  <c r="T5438" i="1" s="1"/>
  <c r="S5439" i="1"/>
  <c r="T5439" i="1" s="1"/>
  <c r="S5440" i="1"/>
  <c r="T5440" i="1" s="1"/>
  <c r="S5441" i="1"/>
  <c r="T5441" i="1" s="1"/>
  <c r="S5442" i="1"/>
  <c r="T5442" i="1" s="1"/>
  <c r="S5443" i="1"/>
  <c r="T5443" i="1" s="1"/>
  <c r="S5444" i="1"/>
  <c r="T5444" i="1" s="1"/>
  <c r="S5445" i="1"/>
  <c r="T5445" i="1" s="1"/>
  <c r="S5446" i="1"/>
  <c r="T5446" i="1" s="1"/>
  <c r="S5447" i="1"/>
  <c r="T5447" i="1" s="1"/>
  <c r="S5448" i="1"/>
  <c r="T5448" i="1" s="1"/>
  <c r="S5449" i="1"/>
  <c r="T5449" i="1" s="1"/>
  <c r="S5450" i="1"/>
  <c r="T5450" i="1" s="1"/>
  <c r="S5451" i="1"/>
  <c r="T5451" i="1" s="1"/>
  <c r="S5452" i="1"/>
  <c r="T5452" i="1" s="1"/>
  <c r="S5453" i="1"/>
  <c r="T5453" i="1" s="1"/>
  <c r="S5454" i="1"/>
  <c r="T5454" i="1" s="1"/>
  <c r="S5455" i="1"/>
  <c r="T5455" i="1" s="1"/>
  <c r="S5456" i="1"/>
  <c r="T5456" i="1" s="1"/>
  <c r="S5457" i="1"/>
  <c r="T5457" i="1" s="1"/>
  <c r="S5458" i="1"/>
  <c r="T5458" i="1" s="1"/>
  <c r="S5459" i="1"/>
  <c r="T5459" i="1" s="1"/>
  <c r="S5460" i="1"/>
  <c r="T5460" i="1" s="1"/>
  <c r="S5461" i="1"/>
  <c r="T5461" i="1" s="1"/>
  <c r="S5462" i="1"/>
  <c r="T5462" i="1" s="1"/>
  <c r="S5463" i="1"/>
  <c r="T5463" i="1" s="1"/>
  <c r="S5464" i="1"/>
  <c r="T5464" i="1" s="1"/>
  <c r="S5465" i="1"/>
  <c r="T5465" i="1" s="1"/>
  <c r="S5466" i="1"/>
  <c r="T5466" i="1" s="1"/>
  <c r="S5467" i="1"/>
  <c r="T5467" i="1" s="1"/>
  <c r="S5468" i="1"/>
  <c r="T5468" i="1" s="1"/>
  <c r="S5469" i="1"/>
  <c r="T5469" i="1" s="1"/>
  <c r="S5470" i="1"/>
  <c r="T5470" i="1" s="1"/>
  <c r="S5471" i="1"/>
  <c r="T5471" i="1" s="1"/>
  <c r="S5472" i="1"/>
  <c r="T5472" i="1" s="1"/>
  <c r="S5473" i="1"/>
  <c r="T5473" i="1" s="1"/>
  <c r="S5474" i="1"/>
  <c r="T5474" i="1" s="1"/>
  <c r="S5475" i="1"/>
  <c r="T5475" i="1" s="1"/>
  <c r="S5476" i="1"/>
  <c r="T5476" i="1" s="1"/>
  <c r="S5477" i="1"/>
  <c r="T5477" i="1" s="1"/>
  <c r="S5478" i="1"/>
  <c r="T5478" i="1" s="1"/>
  <c r="S5479" i="1"/>
  <c r="T5479" i="1" s="1"/>
  <c r="S5480" i="1"/>
  <c r="T5480" i="1" s="1"/>
  <c r="S5481" i="1"/>
  <c r="T5481" i="1" s="1"/>
  <c r="S5482" i="1"/>
  <c r="T5482" i="1" s="1"/>
  <c r="S5483" i="1"/>
  <c r="T5483" i="1" s="1"/>
  <c r="S5484" i="1"/>
  <c r="T5484" i="1" s="1"/>
  <c r="S5485" i="1"/>
  <c r="T5485" i="1" s="1"/>
  <c r="S5486" i="1"/>
  <c r="T5486" i="1" s="1"/>
  <c r="S5487" i="1"/>
  <c r="T5487" i="1" s="1"/>
  <c r="S5488" i="1"/>
  <c r="T5488" i="1" s="1"/>
  <c r="S5489" i="1"/>
  <c r="T5489" i="1" s="1"/>
  <c r="S5490" i="1"/>
  <c r="T5490" i="1" s="1"/>
  <c r="S5491" i="1"/>
  <c r="T5491" i="1" s="1"/>
  <c r="S5492" i="1"/>
  <c r="T5492" i="1" s="1"/>
  <c r="S5493" i="1"/>
  <c r="T5493" i="1" s="1"/>
  <c r="S5494" i="1"/>
  <c r="T5494" i="1" s="1"/>
  <c r="S5495" i="1"/>
  <c r="T5495" i="1" s="1"/>
  <c r="S5496" i="1"/>
  <c r="T5496" i="1" s="1"/>
  <c r="S5497" i="1"/>
  <c r="T5497" i="1" s="1"/>
  <c r="S5498" i="1"/>
  <c r="T5498" i="1" s="1"/>
  <c r="S5499" i="1"/>
  <c r="T5499" i="1" s="1"/>
  <c r="S5500" i="1"/>
  <c r="T5500" i="1" s="1"/>
  <c r="S5501" i="1"/>
  <c r="T5501" i="1" s="1"/>
  <c r="S5502" i="1"/>
  <c r="T5502" i="1" s="1"/>
  <c r="S5503" i="1"/>
  <c r="T5503" i="1" s="1"/>
  <c r="S5504" i="1"/>
  <c r="T5504" i="1" s="1"/>
  <c r="S5505" i="1"/>
  <c r="T5505" i="1" s="1"/>
  <c r="S5506" i="1"/>
  <c r="T5506" i="1" s="1"/>
  <c r="S5507" i="1"/>
  <c r="T5507" i="1" s="1"/>
  <c r="S5508" i="1"/>
  <c r="T5508" i="1" s="1"/>
  <c r="S5509" i="1"/>
  <c r="T5509" i="1" s="1"/>
  <c r="S5510" i="1"/>
  <c r="T5510" i="1" s="1"/>
  <c r="S5511" i="1"/>
  <c r="T5511" i="1" s="1"/>
  <c r="S5512" i="1"/>
  <c r="T5512" i="1" s="1"/>
  <c r="S5513" i="1"/>
  <c r="T5513" i="1" s="1"/>
  <c r="S5514" i="1"/>
  <c r="T5514" i="1" s="1"/>
  <c r="S5515" i="1"/>
  <c r="T5515" i="1" s="1"/>
  <c r="S5516" i="1"/>
  <c r="T5516" i="1" s="1"/>
  <c r="S5517" i="1"/>
  <c r="T5517" i="1" s="1"/>
  <c r="S5518" i="1"/>
  <c r="T5518" i="1" s="1"/>
  <c r="S5519" i="1"/>
  <c r="T5519" i="1" s="1"/>
  <c r="S5520" i="1"/>
  <c r="T5520" i="1" s="1"/>
  <c r="S5521" i="1"/>
  <c r="T5521" i="1" s="1"/>
  <c r="S5522" i="1"/>
  <c r="T5522" i="1" s="1"/>
  <c r="S5523" i="1"/>
  <c r="T5523" i="1" s="1"/>
  <c r="S5524" i="1"/>
  <c r="T5524" i="1" s="1"/>
  <c r="S5525" i="1"/>
  <c r="T5525" i="1" s="1"/>
  <c r="S5526" i="1"/>
  <c r="T5526" i="1" s="1"/>
  <c r="S5527" i="1"/>
  <c r="T5527" i="1" s="1"/>
  <c r="S5528" i="1"/>
  <c r="T5528" i="1" s="1"/>
  <c r="S5529" i="1"/>
  <c r="T5529" i="1" s="1"/>
  <c r="S5530" i="1"/>
  <c r="T5530" i="1" s="1"/>
  <c r="S5531" i="1"/>
  <c r="T5531" i="1" s="1"/>
  <c r="S5532" i="1"/>
  <c r="T5532" i="1" s="1"/>
  <c r="S5533" i="1"/>
  <c r="T5533" i="1" s="1"/>
  <c r="S5534" i="1"/>
  <c r="T5534" i="1" s="1"/>
  <c r="S5535" i="1"/>
  <c r="T5535" i="1" s="1"/>
  <c r="S5536" i="1"/>
  <c r="T5536" i="1" s="1"/>
  <c r="S5537" i="1"/>
  <c r="T5537" i="1" s="1"/>
  <c r="S5538" i="1"/>
  <c r="T5538" i="1" s="1"/>
  <c r="S5539" i="1"/>
  <c r="T5539" i="1" s="1"/>
  <c r="S5540" i="1"/>
  <c r="T5540" i="1" s="1"/>
  <c r="S5541" i="1"/>
  <c r="T5541" i="1" s="1"/>
  <c r="S5542" i="1"/>
  <c r="T5542" i="1" s="1"/>
  <c r="S5543" i="1"/>
  <c r="T5543" i="1" s="1"/>
  <c r="S5544" i="1"/>
  <c r="T5544" i="1" s="1"/>
  <c r="S5545" i="1"/>
  <c r="T5545" i="1" s="1"/>
  <c r="S5546" i="1"/>
  <c r="T5546" i="1" s="1"/>
  <c r="S5547" i="1"/>
  <c r="T5547" i="1" s="1"/>
  <c r="S5548" i="1"/>
  <c r="T5548" i="1" s="1"/>
  <c r="S5549" i="1"/>
  <c r="T5549" i="1" s="1"/>
  <c r="S5550" i="1"/>
  <c r="T5550" i="1" s="1"/>
  <c r="S5551" i="1"/>
  <c r="T5551" i="1" s="1"/>
  <c r="S5552" i="1"/>
  <c r="T5552" i="1" s="1"/>
  <c r="S5553" i="1"/>
  <c r="T5553" i="1" s="1"/>
  <c r="S5554" i="1"/>
  <c r="T5554" i="1" s="1"/>
  <c r="S5555" i="1"/>
  <c r="T5555" i="1" s="1"/>
  <c r="S5556" i="1"/>
  <c r="T5556" i="1" s="1"/>
  <c r="S5557" i="1"/>
  <c r="T5557" i="1" s="1"/>
  <c r="S5558" i="1"/>
  <c r="T5558" i="1" s="1"/>
  <c r="S5559" i="1"/>
  <c r="T5559" i="1" s="1"/>
  <c r="S5560" i="1"/>
  <c r="T5560" i="1" s="1"/>
  <c r="S5561" i="1"/>
  <c r="T5561" i="1" s="1"/>
  <c r="S5562" i="1"/>
  <c r="T5562" i="1" s="1"/>
  <c r="S5563" i="1"/>
  <c r="T5563" i="1" s="1"/>
  <c r="S5564" i="1"/>
  <c r="T5564" i="1" s="1"/>
  <c r="S5565" i="1"/>
  <c r="T5565" i="1" s="1"/>
  <c r="S5566" i="1"/>
  <c r="T5566" i="1" s="1"/>
  <c r="S5567" i="1"/>
  <c r="T5567" i="1" s="1"/>
  <c r="S5568" i="1"/>
  <c r="T5568" i="1" s="1"/>
  <c r="S5569" i="1"/>
  <c r="T5569" i="1" s="1"/>
  <c r="S5570" i="1"/>
  <c r="T5570" i="1" s="1"/>
  <c r="S5571" i="1"/>
  <c r="T5571" i="1" s="1"/>
  <c r="S5572" i="1"/>
  <c r="T5572" i="1" s="1"/>
  <c r="S5573" i="1"/>
  <c r="T5573" i="1" s="1"/>
  <c r="S5574" i="1"/>
  <c r="T5574" i="1" s="1"/>
  <c r="S5575" i="1"/>
  <c r="T5575" i="1" s="1"/>
  <c r="S5576" i="1"/>
  <c r="T5576" i="1" s="1"/>
  <c r="S5577" i="1"/>
  <c r="T5577" i="1" s="1"/>
  <c r="S5578" i="1"/>
  <c r="T5578" i="1" s="1"/>
  <c r="S5579" i="1"/>
  <c r="T5579" i="1" s="1"/>
  <c r="S5580" i="1"/>
  <c r="T5580" i="1" s="1"/>
  <c r="S5581" i="1"/>
  <c r="T5581" i="1" s="1"/>
  <c r="S5582" i="1"/>
  <c r="T5582" i="1" s="1"/>
  <c r="S5583" i="1"/>
  <c r="T5583" i="1" s="1"/>
  <c r="S5584" i="1"/>
  <c r="T5584" i="1" s="1"/>
  <c r="S5585" i="1"/>
  <c r="T5585" i="1" s="1"/>
  <c r="S5586" i="1"/>
  <c r="T5586" i="1" s="1"/>
  <c r="S5587" i="1"/>
  <c r="T5587" i="1" s="1"/>
  <c r="S5588" i="1"/>
  <c r="T5588" i="1" s="1"/>
  <c r="S5589" i="1"/>
  <c r="T5589" i="1" s="1"/>
  <c r="S5590" i="1"/>
  <c r="T5590" i="1" s="1"/>
  <c r="S5591" i="1"/>
  <c r="T5591" i="1" s="1"/>
  <c r="S5592" i="1"/>
  <c r="T5592" i="1" s="1"/>
  <c r="S5593" i="1"/>
  <c r="T5593" i="1" s="1"/>
  <c r="S5594" i="1"/>
  <c r="T5594" i="1" s="1"/>
  <c r="S5595" i="1"/>
  <c r="T5595" i="1" s="1"/>
  <c r="S5596" i="1"/>
  <c r="T5596" i="1" s="1"/>
  <c r="S5597" i="1"/>
  <c r="T5597" i="1" s="1"/>
  <c r="S5598" i="1"/>
  <c r="T5598" i="1" s="1"/>
  <c r="S5599" i="1"/>
  <c r="T5599" i="1" s="1"/>
  <c r="S5600" i="1"/>
  <c r="T5600" i="1" s="1"/>
  <c r="S5601" i="1"/>
  <c r="T5601" i="1" s="1"/>
  <c r="S5602" i="1"/>
  <c r="T5602" i="1" s="1"/>
  <c r="S5603" i="1"/>
  <c r="T5603" i="1" s="1"/>
  <c r="S5604" i="1"/>
  <c r="T5604" i="1" s="1"/>
  <c r="S5605" i="1"/>
  <c r="T5605" i="1" s="1"/>
  <c r="S5606" i="1"/>
  <c r="T5606" i="1" s="1"/>
  <c r="S5607" i="1"/>
  <c r="T5607" i="1" s="1"/>
  <c r="S5608" i="1"/>
  <c r="T5608" i="1" s="1"/>
  <c r="S5609" i="1"/>
  <c r="T5609" i="1" s="1"/>
  <c r="S5610" i="1"/>
  <c r="T5610" i="1" s="1"/>
  <c r="S5611" i="1"/>
  <c r="T5611" i="1" s="1"/>
  <c r="S5612" i="1"/>
  <c r="T5612" i="1" s="1"/>
  <c r="S5613" i="1"/>
  <c r="T5613" i="1" s="1"/>
  <c r="S5614" i="1"/>
  <c r="T5614" i="1" s="1"/>
  <c r="S5615" i="1"/>
  <c r="T5615" i="1" s="1"/>
  <c r="S5616" i="1"/>
  <c r="T5616" i="1" s="1"/>
  <c r="S5617" i="1"/>
  <c r="T5617" i="1" s="1"/>
  <c r="S5618" i="1"/>
  <c r="T5618" i="1" s="1"/>
  <c r="S5619" i="1"/>
  <c r="T5619" i="1" s="1"/>
  <c r="S5620" i="1"/>
  <c r="T5620" i="1" s="1"/>
  <c r="S5621" i="1"/>
  <c r="T5621" i="1" s="1"/>
  <c r="S5622" i="1"/>
  <c r="T5622" i="1" s="1"/>
  <c r="S5623" i="1"/>
  <c r="T5623" i="1" s="1"/>
  <c r="S5624" i="1"/>
  <c r="T5624" i="1" s="1"/>
  <c r="S5625" i="1"/>
  <c r="T5625" i="1" s="1"/>
  <c r="S5626" i="1"/>
  <c r="T5626" i="1" s="1"/>
  <c r="S5627" i="1"/>
  <c r="T5627" i="1" s="1"/>
  <c r="S5628" i="1"/>
  <c r="T5628" i="1" s="1"/>
  <c r="S5629" i="1"/>
  <c r="T5629" i="1" s="1"/>
  <c r="S5630" i="1"/>
  <c r="T5630" i="1" s="1"/>
  <c r="S5631" i="1"/>
  <c r="T5631" i="1" s="1"/>
  <c r="S5632" i="1"/>
  <c r="T5632" i="1" s="1"/>
  <c r="S5633" i="1"/>
  <c r="T5633" i="1" s="1"/>
  <c r="S5634" i="1"/>
  <c r="T5634" i="1" s="1"/>
  <c r="S5635" i="1"/>
  <c r="T5635" i="1" s="1"/>
  <c r="S5636" i="1"/>
  <c r="T5636" i="1" s="1"/>
  <c r="S5637" i="1"/>
  <c r="T5637" i="1" s="1"/>
  <c r="S5638" i="1"/>
  <c r="T5638" i="1" s="1"/>
  <c r="S5639" i="1"/>
  <c r="T5639" i="1" s="1"/>
  <c r="S5640" i="1"/>
  <c r="T5640" i="1" s="1"/>
  <c r="S5641" i="1"/>
  <c r="T5641" i="1" s="1"/>
  <c r="S5642" i="1"/>
  <c r="T5642" i="1" s="1"/>
  <c r="S5643" i="1"/>
  <c r="T5643" i="1" s="1"/>
  <c r="S5644" i="1"/>
  <c r="T5644" i="1" s="1"/>
  <c r="S5645" i="1"/>
  <c r="T5645" i="1" s="1"/>
  <c r="S5646" i="1"/>
  <c r="T5646" i="1" s="1"/>
  <c r="S5647" i="1"/>
  <c r="T5647" i="1" s="1"/>
  <c r="S5648" i="1"/>
  <c r="T5648" i="1" s="1"/>
  <c r="S5649" i="1"/>
  <c r="T5649" i="1" s="1"/>
  <c r="S5650" i="1"/>
  <c r="T5650" i="1" s="1"/>
  <c r="S5651" i="1"/>
  <c r="T5651" i="1" s="1"/>
  <c r="S5652" i="1"/>
  <c r="T5652" i="1" s="1"/>
  <c r="S5653" i="1"/>
  <c r="T5653" i="1" s="1"/>
  <c r="S5654" i="1"/>
  <c r="T5654" i="1" s="1"/>
  <c r="S5655" i="1"/>
  <c r="T5655" i="1" s="1"/>
  <c r="S5656" i="1"/>
  <c r="T5656" i="1" s="1"/>
  <c r="S5657" i="1"/>
  <c r="T5657" i="1" s="1"/>
  <c r="S5658" i="1"/>
  <c r="T5658" i="1" s="1"/>
  <c r="S5659" i="1"/>
  <c r="T5659" i="1" s="1"/>
  <c r="S5660" i="1"/>
  <c r="T5660" i="1" s="1"/>
  <c r="S5661" i="1"/>
  <c r="T5661" i="1" s="1"/>
  <c r="S5662" i="1"/>
  <c r="T5662" i="1" s="1"/>
  <c r="S5663" i="1"/>
  <c r="T5663" i="1" s="1"/>
  <c r="S5664" i="1"/>
  <c r="T5664" i="1" s="1"/>
  <c r="S5665" i="1"/>
  <c r="T5665" i="1" s="1"/>
  <c r="S5666" i="1"/>
  <c r="T5666" i="1" s="1"/>
  <c r="S5667" i="1"/>
  <c r="T5667" i="1" s="1"/>
  <c r="S5668" i="1"/>
  <c r="T5668" i="1" s="1"/>
  <c r="S5669" i="1"/>
  <c r="T5669" i="1" s="1"/>
  <c r="S5670" i="1"/>
  <c r="T5670" i="1" s="1"/>
  <c r="S5671" i="1"/>
  <c r="T5671" i="1" s="1"/>
  <c r="S5672" i="1"/>
  <c r="T5672" i="1" s="1"/>
  <c r="S5673" i="1"/>
  <c r="T5673" i="1" s="1"/>
  <c r="S5674" i="1"/>
  <c r="T5674" i="1" s="1"/>
  <c r="S5675" i="1"/>
  <c r="T5675" i="1" s="1"/>
  <c r="S5676" i="1"/>
  <c r="T5676" i="1" s="1"/>
  <c r="S5677" i="1"/>
  <c r="T5677" i="1" s="1"/>
  <c r="S5678" i="1"/>
  <c r="T5678" i="1" s="1"/>
  <c r="S5679" i="1"/>
  <c r="T5679" i="1" s="1"/>
  <c r="S5680" i="1"/>
  <c r="T5680" i="1" s="1"/>
  <c r="S5681" i="1"/>
  <c r="T5681" i="1" s="1"/>
  <c r="S5682" i="1"/>
  <c r="T5682" i="1" s="1"/>
  <c r="S5683" i="1"/>
  <c r="T5683" i="1" s="1"/>
  <c r="S5684" i="1"/>
  <c r="T5684" i="1" s="1"/>
  <c r="S5685" i="1"/>
  <c r="T5685" i="1" s="1"/>
  <c r="S5686" i="1"/>
  <c r="T5686" i="1" s="1"/>
  <c r="S5687" i="1"/>
  <c r="T5687" i="1" s="1"/>
  <c r="S5688" i="1"/>
  <c r="T5688" i="1" s="1"/>
  <c r="S5689" i="1"/>
  <c r="T5689" i="1" s="1"/>
  <c r="S5690" i="1"/>
  <c r="T5690" i="1" s="1"/>
  <c r="S5691" i="1"/>
  <c r="T5691" i="1" s="1"/>
  <c r="S5692" i="1"/>
  <c r="T5692" i="1" s="1"/>
  <c r="S5693" i="1"/>
  <c r="T5693" i="1" s="1"/>
  <c r="S5694" i="1"/>
  <c r="T5694" i="1" s="1"/>
  <c r="S5695" i="1"/>
  <c r="T5695" i="1" s="1"/>
  <c r="S5696" i="1"/>
  <c r="T5696" i="1" s="1"/>
  <c r="S5697" i="1"/>
  <c r="T5697" i="1" s="1"/>
  <c r="S5698" i="1"/>
  <c r="T5698" i="1" s="1"/>
  <c r="S5699" i="1"/>
  <c r="T5699" i="1" s="1"/>
  <c r="S5700" i="1"/>
  <c r="T5700" i="1" s="1"/>
  <c r="S5701" i="1"/>
  <c r="T5701" i="1" s="1"/>
  <c r="S5702" i="1"/>
  <c r="T5702" i="1" s="1"/>
  <c r="S5703" i="1"/>
  <c r="T5703" i="1" s="1"/>
  <c r="S5704" i="1"/>
  <c r="T5704" i="1" s="1"/>
  <c r="S5705" i="1"/>
  <c r="T5705" i="1" s="1"/>
  <c r="S5706" i="1"/>
  <c r="T5706" i="1" s="1"/>
  <c r="S5707" i="1"/>
  <c r="T5707" i="1" s="1"/>
  <c r="S5708" i="1"/>
  <c r="T5708" i="1" s="1"/>
  <c r="S5709" i="1"/>
  <c r="T5709" i="1" s="1"/>
  <c r="S5710" i="1"/>
  <c r="T5710" i="1" s="1"/>
  <c r="S5711" i="1"/>
  <c r="T5711" i="1" s="1"/>
  <c r="S5712" i="1"/>
  <c r="T5712" i="1" s="1"/>
  <c r="S5713" i="1"/>
  <c r="T5713" i="1" s="1"/>
  <c r="S5714" i="1"/>
  <c r="T5714" i="1" s="1"/>
  <c r="S5715" i="1"/>
  <c r="T5715" i="1" s="1"/>
  <c r="S5716" i="1"/>
  <c r="T5716" i="1" s="1"/>
  <c r="S5717" i="1"/>
  <c r="T5717" i="1" s="1"/>
  <c r="S5718" i="1"/>
  <c r="T5718" i="1" s="1"/>
  <c r="S5719" i="1"/>
  <c r="T5719" i="1" s="1"/>
  <c r="S5720" i="1"/>
  <c r="T5720" i="1" s="1"/>
  <c r="S5721" i="1"/>
  <c r="T5721" i="1" s="1"/>
  <c r="S5722" i="1"/>
  <c r="T5722" i="1" s="1"/>
  <c r="S5723" i="1"/>
  <c r="T5723" i="1" s="1"/>
  <c r="S5724" i="1"/>
  <c r="T5724" i="1" s="1"/>
  <c r="S5725" i="1"/>
  <c r="T5725" i="1" s="1"/>
  <c r="S5726" i="1"/>
  <c r="T5726" i="1" s="1"/>
  <c r="S5727" i="1"/>
  <c r="T5727" i="1" s="1"/>
  <c r="S5728" i="1"/>
  <c r="T5728" i="1" s="1"/>
  <c r="S5729" i="1"/>
  <c r="T5729" i="1" s="1"/>
  <c r="S5730" i="1"/>
  <c r="T5730" i="1" s="1"/>
  <c r="S5731" i="1"/>
  <c r="T5731" i="1" s="1"/>
  <c r="S5732" i="1"/>
  <c r="T5732" i="1" s="1"/>
  <c r="S5733" i="1"/>
  <c r="T5733" i="1" s="1"/>
  <c r="S5734" i="1"/>
  <c r="T5734" i="1" s="1"/>
  <c r="S5735" i="1"/>
  <c r="T5735" i="1" s="1"/>
  <c r="S5736" i="1"/>
  <c r="T5736" i="1" s="1"/>
  <c r="S5737" i="1"/>
  <c r="T5737" i="1" s="1"/>
  <c r="S5738" i="1"/>
  <c r="T5738" i="1" s="1"/>
  <c r="S5739" i="1"/>
  <c r="T5739" i="1" s="1"/>
  <c r="S5740" i="1"/>
  <c r="T5740" i="1" s="1"/>
  <c r="S5741" i="1"/>
  <c r="T5741" i="1" s="1"/>
  <c r="S5742" i="1"/>
  <c r="T5742" i="1" s="1"/>
  <c r="S5743" i="1"/>
  <c r="T5743" i="1" s="1"/>
  <c r="S5744" i="1"/>
  <c r="T5744" i="1" s="1"/>
  <c r="S5745" i="1"/>
  <c r="T5745" i="1" s="1"/>
  <c r="S5746" i="1"/>
  <c r="T5746" i="1" s="1"/>
  <c r="S5747" i="1"/>
  <c r="T5747" i="1" s="1"/>
  <c r="S5748" i="1"/>
  <c r="T5748" i="1" s="1"/>
  <c r="S5749" i="1"/>
  <c r="T5749" i="1" s="1"/>
  <c r="S5750" i="1"/>
  <c r="T5750" i="1" s="1"/>
  <c r="S5751" i="1"/>
  <c r="T5751" i="1" s="1"/>
  <c r="S5752" i="1"/>
  <c r="T5752" i="1" s="1"/>
  <c r="S5753" i="1"/>
  <c r="T5753" i="1" s="1"/>
  <c r="S5754" i="1"/>
  <c r="T5754" i="1" s="1"/>
  <c r="S5755" i="1"/>
  <c r="T5755" i="1" s="1"/>
  <c r="S5756" i="1"/>
  <c r="T5756" i="1" s="1"/>
  <c r="S5757" i="1"/>
  <c r="T5757" i="1" s="1"/>
  <c r="S5758" i="1"/>
  <c r="T5758" i="1" s="1"/>
  <c r="S5759" i="1"/>
  <c r="T5759" i="1" s="1"/>
  <c r="S5760" i="1"/>
  <c r="T5760" i="1" s="1"/>
  <c r="S5761" i="1"/>
  <c r="T5761" i="1" s="1"/>
  <c r="S5762" i="1"/>
  <c r="T5762" i="1" s="1"/>
  <c r="S5763" i="1"/>
  <c r="T5763" i="1" s="1"/>
  <c r="S5764" i="1"/>
  <c r="T5764" i="1" s="1"/>
  <c r="S5765" i="1"/>
  <c r="T5765" i="1" s="1"/>
  <c r="S5766" i="1"/>
  <c r="T5766" i="1" s="1"/>
  <c r="S5767" i="1"/>
  <c r="T5767" i="1" s="1"/>
  <c r="S5768" i="1"/>
  <c r="T5768" i="1" s="1"/>
  <c r="S5769" i="1"/>
  <c r="T5769" i="1" s="1"/>
  <c r="S5770" i="1"/>
  <c r="T5770" i="1" s="1"/>
  <c r="S5771" i="1"/>
  <c r="T5771" i="1" s="1"/>
  <c r="S5772" i="1"/>
  <c r="T5772" i="1" s="1"/>
  <c r="S5773" i="1"/>
  <c r="T5773" i="1" s="1"/>
  <c r="S5774" i="1"/>
  <c r="T5774" i="1" s="1"/>
  <c r="S5775" i="1"/>
  <c r="T5775" i="1" s="1"/>
  <c r="S5776" i="1"/>
  <c r="T5776" i="1" s="1"/>
  <c r="S5777" i="1"/>
  <c r="T5777" i="1" s="1"/>
  <c r="S5778" i="1"/>
  <c r="T5778" i="1" s="1"/>
  <c r="S5779" i="1"/>
  <c r="T5779" i="1" s="1"/>
  <c r="S5780" i="1"/>
  <c r="T5780" i="1" s="1"/>
  <c r="S5781" i="1"/>
  <c r="T5781" i="1" s="1"/>
  <c r="S5782" i="1"/>
  <c r="T5782" i="1" s="1"/>
  <c r="S5783" i="1"/>
  <c r="T5783" i="1" s="1"/>
  <c r="S5784" i="1"/>
  <c r="T5784" i="1" s="1"/>
  <c r="S5785" i="1"/>
  <c r="T5785" i="1" s="1"/>
  <c r="S5786" i="1"/>
  <c r="T5786" i="1" s="1"/>
  <c r="S5787" i="1"/>
  <c r="T5787" i="1" s="1"/>
  <c r="S5788" i="1"/>
  <c r="T5788" i="1" s="1"/>
  <c r="S5789" i="1"/>
  <c r="T5789" i="1" s="1"/>
  <c r="S5790" i="1"/>
  <c r="T5790" i="1" s="1"/>
  <c r="S5791" i="1"/>
  <c r="T5791" i="1" s="1"/>
  <c r="S5792" i="1"/>
  <c r="T5792" i="1" s="1"/>
  <c r="S5793" i="1"/>
  <c r="T5793" i="1" s="1"/>
  <c r="S5794" i="1"/>
  <c r="T5794" i="1" s="1"/>
  <c r="S5795" i="1"/>
  <c r="T5795" i="1" s="1"/>
  <c r="S5796" i="1"/>
  <c r="T5796" i="1" s="1"/>
  <c r="S5797" i="1"/>
  <c r="T5797" i="1" s="1"/>
  <c r="S5798" i="1"/>
  <c r="T5798" i="1" s="1"/>
  <c r="S5799" i="1"/>
  <c r="T5799" i="1" s="1"/>
  <c r="S5800" i="1"/>
  <c r="T5800" i="1" s="1"/>
  <c r="S5801" i="1"/>
  <c r="T5801" i="1" s="1"/>
  <c r="S5802" i="1"/>
  <c r="T5802" i="1" s="1"/>
  <c r="S5803" i="1"/>
  <c r="T5803" i="1" s="1"/>
  <c r="S5804" i="1"/>
  <c r="T5804" i="1" s="1"/>
  <c r="S5805" i="1"/>
  <c r="T5805" i="1" s="1"/>
  <c r="S5806" i="1"/>
  <c r="T5806" i="1" s="1"/>
  <c r="S5807" i="1"/>
  <c r="T5807" i="1" s="1"/>
  <c r="S5808" i="1"/>
  <c r="T5808" i="1" s="1"/>
  <c r="S5809" i="1"/>
  <c r="T5809" i="1" s="1"/>
  <c r="S5810" i="1"/>
  <c r="T5810" i="1" s="1"/>
  <c r="S5811" i="1"/>
  <c r="T5811" i="1" s="1"/>
  <c r="S5812" i="1"/>
  <c r="T5812" i="1" s="1"/>
  <c r="S5813" i="1"/>
  <c r="T5813" i="1" s="1"/>
  <c r="S5814" i="1"/>
  <c r="T5814" i="1" s="1"/>
  <c r="S5815" i="1"/>
  <c r="T5815" i="1" s="1"/>
  <c r="S5816" i="1"/>
  <c r="T5816" i="1" s="1"/>
  <c r="S5817" i="1"/>
  <c r="T5817" i="1" s="1"/>
  <c r="S5818" i="1"/>
  <c r="T5818" i="1" s="1"/>
  <c r="S5819" i="1"/>
  <c r="T5819" i="1" s="1"/>
  <c r="S5820" i="1"/>
  <c r="T5820" i="1" s="1"/>
  <c r="S5821" i="1"/>
  <c r="T5821" i="1" s="1"/>
  <c r="S5822" i="1"/>
  <c r="T5822" i="1" s="1"/>
  <c r="S5823" i="1"/>
  <c r="T5823" i="1" s="1"/>
  <c r="S5824" i="1"/>
  <c r="T5824" i="1" s="1"/>
  <c r="S5825" i="1"/>
  <c r="T5825" i="1" s="1"/>
  <c r="S5826" i="1"/>
  <c r="T5826" i="1" s="1"/>
  <c r="S5827" i="1"/>
  <c r="T5827" i="1" s="1"/>
  <c r="S5828" i="1"/>
  <c r="T5828" i="1" s="1"/>
  <c r="S5829" i="1"/>
  <c r="T5829" i="1" s="1"/>
  <c r="S5830" i="1"/>
  <c r="T5830" i="1" s="1"/>
  <c r="S5831" i="1"/>
  <c r="T5831" i="1" s="1"/>
  <c r="S5832" i="1"/>
  <c r="T5832" i="1" s="1"/>
  <c r="S5833" i="1"/>
  <c r="T5833" i="1" s="1"/>
  <c r="S5834" i="1"/>
  <c r="T5834" i="1" s="1"/>
  <c r="S5835" i="1"/>
  <c r="T5835" i="1" s="1"/>
  <c r="S5836" i="1"/>
  <c r="T5836" i="1" s="1"/>
  <c r="S5837" i="1"/>
  <c r="T5837" i="1" s="1"/>
  <c r="S5838" i="1"/>
  <c r="T5838" i="1" s="1"/>
  <c r="S5839" i="1"/>
  <c r="T5839" i="1" s="1"/>
  <c r="S5840" i="1"/>
  <c r="T5840" i="1" s="1"/>
  <c r="S5841" i="1"/>
  <c r="T5841" i="1" s="1"/>
  <c r="S5842" i="1"/>
  <c r="T5842" i="1" s="1"/>
  <c r="S5843" i="1"/>
  <c r="T5843" i="1" s="1"/>
  <c r="S5844" i="1"/>
  <c r="T5844" i="1" s="1"/>
  <c r="S5845" i="1"/>
  <c r="T5845" i="1" s="1"/>
  <c r="S5846" i="1"/>
  <c r="T5846" i="1" s="1"/>
  <c r="S5847" i="1"/>
  <c r="T5847" i="1" s="1"/>
  <c r="S5848" i="1"/>
  <c r="T5848" i="1" s="1"/>
  <c r="S5849" i="1"/>
  <c r="T5849" i="1" s="1"/>
  <c r="S5850" i="1"/>
  <c r="T5850" i="1" s="1"/>
  <c r="S5851" i="1"/>
  <c r="T5851" i="1" s="1"/>
  <c r="S5852" i="1"/>
  <c r="T5852" i="1" s="1"/>
  <c r="S5853" i="1"/>
  <c r="T5853" i="1" s="1"/>
  <c r="S5854" i="1"/>
  <c r="T5854" i="1" s="1"/>
  <c r="S5855" i="1"/>
  <c r="T5855" i="1" s="1"/>
  <c r="S5856" i="1"/>
  <c r="T5856" i="1" s="1"/>
  <c r="S5857" i="1"/>
  <c r="T5857" i="1" s="1"/>
  <c r="S5858" i="1"/>
  <c r="T5858" i="1" s="1"/>
  <c r="S5859" i="1"/>
  <c r="T5859" i="1" s="1"/>
  <c r="S5860" i="1"/>
  <c r="T5860" i="1" s="1"/>
  <c r="S5861" i="1"/>
  <c r="T5861" i="1" s="1"/>
  <c r="S5862" i="1"/>
  <c r="T5862" i="1" s="1"/>
  <c r="S5863" i="1"/>
  <c r="T5863" i="1" s="1"/>
  <c r="S5864" i="1"/>
  <c r="T5864" i="1" s="1"/>
  <c r="S5865" i="1"/>
  <c r="T5865" i="1" s="1"/>
  <c r="S5866" i="1"/>
  <c r="T5866" i="1" s="1"/>
  <c r="S5867" i="1"/>
  <c r="T5867" i="1" s="1"/>
  <c r="S5868" i="1"/>
  <c r="T5868" i="1" s="1"/>
  <c r="S5869" i="1"/>
  <c r="T5869" i="1" s="1"/>
  <c r="S5870" i="1"/>
  <c r="T5870" i="1" s="1"/>
  <c r="S5871" i="1"/>
  <c r="T5871" i="1" s="1"/>
  <c r="S5872" i="1"/>
  <c r="T5872" i="1" s="1"/>
  <c r="S5873" i="1"/>
  <c r="T5873" i="1" s="1"/>
  <c r="S5874" i="1"/>
  <c r="T5874" i="1" s="1"/>
  <c r="S5875" i="1"/>
  <c r="T5875" i="1" s="1"/>
  <c r="S5876" i="1"/>
  <c r="T5876" i="1" s="1"/>
  <c r="S5877" i="1"/>
  <c r="T5877" i="1" s="1"/>
  <c r="S5878" i="1"/>
  <c r="T5878" i="1" s="1"/>
  <c r="S5879" i="1"/>
  <c r="T5879" i="1" s="1"/>
  <c r="S5880" i="1"/>
  <c r="T5880" i="1" s="1"/>
  <c r="S5881" i="1"/>
  <c r="T5881" i="1" s="1"/>
  <c r="S5882" i="1"/>
  <c r="T5882" i="1" s="1"/>
  <c r="S5883" i="1"/>
  <c r="T5883" i="1" s="1"/>
  <c r="S5884" i="1"/>
  <c r="T5884" i="1" s="1"/>
  <c r="S5885" i="1"/>
  <c r="T5885" i="1" s="1"/>
  <c r="S5886" i="1"/>
  <c r="T5886" i="1" s="1"/>
  <c r="S5887" i="1"/>
  <c r="T5887" i="1" s="1"/>
  <c r="S5888" i="1"/>
  <c r="T5888" i="1" s="1"/>
  <c r="S5889" i="1"/>
  <c r="T5889" i="1" s="1"/>
  <c r="S5890" i="1"/>
  <c r="T5890" i="1" s="1"/>
  <c r="S5891" i="1"/>
  <c r="T5891" i="1" s="1"/>
  <c r="S5892" i="1"/>
  <c r="T5892" i="1" s="1"/>
  <c r="S5893" i="1"/>
  <c r="T5893" i="1" s="1"/>
  <c r="S5894" i="1"/>
  <c r="T5894" i="1" s="1"/>
  <c r="S5895" i="1"/>
  <c r="T5895" i="1" s="1"/>
  <c r="S5896" i="1"/>
  <c r="T5896" i="1" s="1"/>
  <c r="S5897" i="1"/>
  <c r="T5897" i="1" s="1"/>
  <c r="S5898" i="1"/>
  <c r="T5898" i="1" s="1"/>
  <c r="S5899" i="1"/>
  <c r="T5899" i="1" s="1"/>
  <c r="S5900" i="1"/>
  <c r="T5900" i="1" s="1"/>
  <c r="S5901" i="1"/>
  <c r="T5901" i="1" s="1"/>
  <c r="S5902" i="1"/>
  <c r="T5902" i="1" s="1"/>
  <c r="S5903" i="1"/>
  <c r="T5903" i="1" s="1"/>
  <c r="S5904" i="1"/>
  <c r="T5904" i="1" s="1"/>
  <c r="S5905" i="1"/>
  <c r="T5905" i="1" s="1"/>
  <c r="S5906" i="1"/>
  <c r="T5906" i="1" s="1"/>
  <c r="S5907" i="1"/>
  <c r="T5907" i="1" s="1"/>
  <c r="S5908" i="1"/>
  <c r="T5908" i="1" s="1"/>
  <c r="S5909" i="1"/>
  <c r="T5909" i="1" s="1"/>
  <c r="S5910" i="1"/>
  <c r="T5910" i="1" s="1"/>
  <c r="S5911" i="1"/>
  <c r="T5911" i="1" s="1"/>
  <c r="S5912" i="1"/>
  <c r="T5912" i="1" s="1"/>
  <c r="S5913" i="1"/>
  <c r="T5913" i="1" s="1"/>
  <c r="S5914" i="1"/>
  <c r="T5914" i="1" s="1"/>
  <c r="S5915" i="1"/>
  <c r="T5915" i="1" s="1"/>
  <c r="S5916" i="1"/>
  <c r="T5916" i="1" s="1"/>
  <c r="S5917" i="1"/>
  <c r="T5917" i="1" s="1"/>
  <c r="O5918" i="1"/>
  <c r="N5918" i="1"/>
  <c r="P5918" i="1" s="1"/>
  <c r="Q5918" i="1" s="1"/>
  <c r="R5918" i="1" s="1"/>
  <c r="M5918" i="1"/>
  <c r="L5918" i="1"/>
  <c r="S5919" i="1"/>
  <c r="T5919" i="1" s="1"/>
  <c r="S5920" i="1"/>
  <c r="T5920" i="1" s="1"/>
  <c r="S5921" i="1"/>
  <c r="T5921" i="1" s="1"/>
  <c r="S5922" i="1"/>
  <c r="T5922" i="1" s="1"/>
  <c r="S5923" i="1"/>
  <c r="T5923" i="1" s="1"/>
  <c r="S5924" i="1"/>
  <c r="T5924" i="1" s="1"/>
  <c r="S5925" i="1"/>
  <c r="T5925" i="1" s="1"/>
  <c r="S5926" i="1"/>
  <c r="T5926" i="1" s="1"/>
  <c r="S5927" i="1"/>
  <c r="T5927" i="1" s="1"/>
  <c r="S5928" i="1"/>
  <c r="T5928" i="1" s="1"/>
  <c r="S5929" i="1"/>
  <c r="T5929" i="1" s="1"/>
  <c r="S5930" i="1"/>
  <c r="T5930" i="1" s="1"/>
  <c r="S5931" i="1"/>
  <c r="T5931" i="1" s="1"/>
  <c r="S5932" i="1"/>
  <c r="T5932" i="1" s="1"/>
  <c r="S5933" i="1"/>
  <c r="T5933" i="1" s="1"/>
  <c r="S5934" i="1"/>
  <c r="T5934" i="1" s="1"/>
  <c r="S5935" i="1"/>
  <c r="T5935" i="1" s="1"/>
  <c r="S5936" i="1"/>
  <c r="T5936" i="1" s="1"/>
  <c r="S5937" i="1"/>
  <c r="T5937" i="1" s="1"/>
  <c r="S5938" i="1"/>
  <c r="T5938" i="1" s="1"/>
  <c r="S5939" i="1"/>
  <c r="T5939" i="1" s="1"/>
  <c r="S5940" i="1"/>
  <c r="T5940" i="1" s="1"/>
  <c r="S5941" i="1"/>
  <c r="T5941" i="1" s="1"/>
  <c r="O5942" i="1"/>
  <c r="N5942" i="1"/>
  <c r="P5942" i="1" s="1"/>
  <c r="Q5942" i="1" s="1"/>
  <c r="R5942" i="1" s="1"/>
  <c r="M5942" i="1"/>
  <c r="L5942" i="1"/>
  <c r="S5943" i="1"/>
  <c r="T5943" i="1" s="1"/>
  <c r="S5944" i="1"/>
  <c r="T5944" i="1" s="1"/>
  <c r="S5945" i="1"/>
  <c r="T5945" i="1" s="1"/>
  <c r="S5946" i="1"/>
  <c r="T5946" i="1" s="1"/>
  <c r="S5947" i="1"/>
  <c r="T5947" i="1" s="1"/>
  <c r="S5948" i="1"/>
  <c r="T5948" i="1" s="1"/>
  <c r="O5949" i="1"/>
  <c r="N5949" i="1"/>
  <c r="P5949" i="1" s="1"/>
  <c r="Q5949" i="1" s="1"/>
  <c r="R5949" i="1" s="1"/>
  <c r="M5949" i="1"/>
  <c r="L5949" i="1"/>
  <c r="S5950" i="1"/>
  <c r="T5950" i="1" s="1"/>
  <c r="S5951" i="1"/>
  <c r="T5951" i="1" s="1"/>
  <c r="S5952" i="1"/>
  <c r="T5952" i="1" s="1"/>
  <c r="S5953" i="1"/>
  <c r="T5953" i="1" s="1"/>
  <c r="S5954" i="1"/>
  <c r="T5954" i="1" s="1"/>
  <c r="S5955" i="1"/>
  <c r="T5955" i="1" s="1"/>
  <c r="S5956" i="1"/>
  <c r="T5956" i="1" s="1"/>
  <c r="S5957" i="1"/>
  <c r="T5957" i="1" s="1"/>
  <c r="S5958" i="1"/>
  <c r="T5958" i="1" s="1"/>
  <c r="S5959" i="1"/>
  <c r="T5959" i="1" s="1"/>
  <c r="S5960" i="1"/>
  <c r="T5960" i="1" s="1"/>
  <c r="S5961" i="1"/>
  <c r="T5961" i="1" s="1"/>
  <c r="S5962" i="1"/>
  <c r="T5962" i="1" s="1"/>
  <c r="S5963" i="1"/>
  <c r="T5963" i="1" s="1"/>
  <c r="S5964" i="1"/>
  <c r="T5964" i="1" s="1"/>
  <c r="S5965" i="1"/>
  <c r="T5965" i="1" s="1"/>
  <c r="S5966" i="1"/>
  <c r="T5966" i="1" s="1"/>
  <c r="S5967" i="1"/>
  <c r="T5967" i="1" s="1"/>
  <c r="S5968" i="1"/>
  <c r="T5968" i="1" s="1"/>
  <c r="S5969" i="1"/>
  <c r="T5969" i="1" s="1"/>
  <c r="S5970" i="1"/>
  <c r="T5970" i="1" s="1"/>
  <c r="S5971" i="1"/>
  <c r="T5971" i="1" s="1"/>
  <c r="O5972" i="1"/>
  <c r="N5972" i="1"/>
  <c r="P5972" i="1" s="1"/>
  <c r="Q5972" i="1" s="1"/>
  <c r="R5972" i="1" s="1"/>
  <c r="M5972" i="1"/>
  <c r="L5972" i="1"/>
  <c r="S5973" i="1"/>
  <c r="T5973" i="1" s="1"/>
  <c r="O5974" i="1"/>
  <c r="N5974" i="1"/>
  <c r="P5974" i="1" s="1"/>
  <c r="Q5974" i="1" s="1"/>
  <c r="R5974" i="1" s="1"/>
  <c r="M5974" i="1"/>
  <c r="L5974" i="1"/>
  <c r="O5975" i="1"/>
  <c r="N5975" i="1"/>
  <c r="P5975" i="1" s="1"/>
  <c r="Q5975" i="1" s="1"/>
  <c r="R5975" i="1" s="1"/>
  <c r="M5975" i="1"/>
  <c r="L5975" i="1"/>
  <c r="O5976" i="1"/>
  <c r="N5976" i="1"/>
  <c r="P5976" i="1" s="1"/>
  <c r="Q5976" i="1" s="1"/>
  <c r="R5976" i="1" s="1"/>
  <c r="M5976" i="1"/>
  <c r="L5976" i="1"/>
  <c r="S5977" i="1"/>
  <c r="T5977" i="1" s="1"/>
  <c r="S5978" i="1"/>
  <c r="T5978" i="1" s="1"/>
  <c r="O5979" i="1"/>
  <c r="N5979" i="1"/>
  <c r="P5979" i="1" s="1"/>
  <c r="Q5979" i="1" s="1"/>
  <c r="R5979" i="1" s="1"/>
  <c r="M5979" i="1"/>
  <c r="L5979" i="1"/>
  <c r="S5980" i="1"/>
  <c r="T5980" i="1" s="1"/>
  <c r="O5981" i="1"/>
  <c r="N5981" i="1"/>
  <c r="P5981" i="1" s="1"/>
  <c r="Q5981" i="1" s="1"/>
  <c r="R5981" i="1" s="1"/>
  <c r="M5981" i="1"/>
  <c r="L5981" i="1"/>
  <c r="O5982" i="1"/>
  <c r="N5982" i="1"/>
  <c r="P5982" i="1" s="1"/>
  <c r="Q5982" i="1" s="1"/>
  <c r="R5982" i="1" s="1"/>
  <c r="M5982" i="1"/>
  <c r="L5982" i="1"/>
  <c r="O5983" i="1"/>
  <c r="N5983" i="1"/>
  <c r="P5983" i="1" s="1"/>
  <c r="Q5983" i="1" s="1"/>
  <c r="R5983" i="1" s="1"/>
  <c r="M5983" i="1"/>
  <c r="L5983" i="1"/>
  <c r="S5984" i="1"/>
  <c r="T5984" i="1" s="1"/>
  <c r="S5985" i="1"/>
  <c r="T5985" i="1" s="1"/>
  <c r="O5986" i="1"/>
  <c r="N5986" i="1"/>
  <c r="P5986" i="1" s="1"/>
  <c r="Q5986" i="1" s="1"/>
  <c r="R5986" i="1" s="1"/>
  <c r="M5986" i="1"/>
  <c r="L5986" i="1"/>
  <c r="S5987" i="1"/>
  <c r="T5987" i="1" s="1"/>
  <c r="O5988" i="1"/>
  <c r="N5988" i="1"/>
  <c r="P5988" i="1" s="1"/>
  <c r="Q5988" i="1" s="1"/>
  <c r="R5988" i="1" s="1"/>
  <c r="M5988" i="1"/>
  <c r="L5988" i="1"/>
  <c r="O5989" i="1"/>
  <c r="N5989" i="1"/>
  <c r="P5989" i="1" s="1"/>
  <c r="Q5989" i="1" s="1"/>
  <c r="R5989" i="1" s="1"/>
  <c r="M5989" i="1"/>
  <c r="L5989" i="1"/>
  <c r="O5990" i="1"/>
  <c r="N5990" i="1"/>
  <c r="P5990" i="1" s="1"/>
  <c r="Q5990" i="1" s="1"/>
  <c r="R5990" i="1" s="1"/>
  <c r="M5990" i="1"/>
  <c r="L5990" i="1"/>
  <c r="S5991" i="1"/>
  <c r="T5991" i="1" s="1"/>
  <c r="S5992" i="1"/>
  <c r="T5992" i="1" s="1"/>
  <c r="O5993" i="1"/>
  <c r="N5993" i="1"/>
  <c r="P5993" i="1" s="1"/>
  <c r="Q5993" i="1" s="1"/>
  <c r="R5993" i="1" s="1"/>
  <c r="M5993" i="1"/>
  <c r="L5993" i="1"/>
  <c r="S5994" i="1"/>
  <c r="T5994" i="1" s="1"/>
  <c r="O5995" i="1"/>
  <c r="N5995" i="1"/>
  <c r="P5995" i="1" s="1"/>
  <c r="Q5995" i="1" s="1"/>
  <c r="R5995" i="1" s="1"/>
  <c r="M5995" i="1"/>
  <c r="L5995" i="1"/>
  <c r="O5996" i="1"/>
  <c r="N5996" i="1"/>
  <c r="P5996" i="1" s="1"/>
  <c r="Q5996" i="1" s="1"/>
  <c r="R5996" i="1" s="1"/>
  <c r="M5996" i="1"/>
  <c r="L5996" i="1"/>
  <c r="O5997" i="1"/>
  <c r="N5997" i="1"/>
  <c r="P5997" i="1" s="1"/>
  <c r="Q5997" i="1" s="1"/>
  <c r="R5997" i="1" s="1"/>
  <c r="M5997" i="1"/>
  <c r="L5997" i="1"/>
  <c r="S5998" i="1"/>
  <c r="T5998" i="1" s="1"/>
  <c r="S5999" i="1"/>
  <c r="T5999" i="1" s="1"/>
  <c r="O6000" i="1"/>
  <c r="N6000" i="1"/>
  <c r="P6000" i="1" s="1"/>
  <c r="Q6000" i="1" s="1"/>
  <c r="R6000" i="1" s="1"/>
  <c r="M6000" i="1"/>
  <c r="L6000" i="1"/>
  <c r="S6001" i="1"/>
  <c r="T6001" i="1" s="1"/>
  <c r="S6002" i="1"/>
  <c r="T6002" i="1" s="1"/>
  <c r="S6003" i="1"/>
  <c r="T6003" i="1" s="1"/>
  <c r="S6004" i="1"/>
  <c r="T6004" i="1" s="1"/>
  <c r="O6005" i="1"/>
  <c r="N6005" i="1"/>
  <c r="P6005" i="1" s="1"/>
  <c r="Q6005" i="1" s="1"/>
  <c r="R6005" i="1" s="1"/>
  <c r="M6005" i="1"/>
  <c r="L6005" i="1"/>
  <c r="S6006" i="1"/>
  <c r="T6006" i="1" s="1"/>
  <c r="S6007" i="1"/>
  <c r="T6007" i="1" s="1"/>
  <c r="O6008" i="1"/>
  <c r="N6008" i="1"/>
  <c r="P6008" i="1" s="1"/>
  <c r="Q6008" i="1" s="1"/>
  <c r="R6008" i="1" s="1"/>
  <c r="M6008" i="1"/>
  <c r="L6008" i="1"/>
  <c r="O6009" i="1"/>
  <c r="N6009" i="1"/>
  <c r="P6009" i="1" s="1"/>
  <c r="Q6009" i="1" s="1"/>
  <c r="R6009" i="1" s="1"/>
  <c r="M6009" i="1"/>
  <c r="L6009" i="1"/>
  <c r="S6010" i="1"/>
  <c r="T6010" i="1" s="1"/>
  <c r="S6011" i="1"/>
  <c r="T6011" i="1" s="1"/>
  <c r="S6012" i="1"/>
  <c r="T6012" i="1" s="1"/>
  <c r="S6013" i="1"/>
  <c r="T6013" i="1" s="1"/>
  <c r="S6014" i="1"/>
  <c r="T6014" i="1" s="1"/>
  <c r="S6015" i="1"/>
  <c r="T6015" i="1" s="1"/>
  <c r="S6016" i="1"/>
  <c r="T6016" i="1" s="1"/>
  <c r="S6017" i="1"/>
  <c r="T6017" i="1" s="1"/>
  <c r="S6018" i="1"/>
  <c r="T6018" i="1" s="1"/>
  <c r="S6019" i="1"/>
  <c r="T6019" i="1" s="1"/>
  <c r="S6020" i="1"/>
  <c r="T6020" i="1" s="1"/>
  <c r="S6021" i="1"/>
  <c r="T6021" i="1" s="1"/>
  <c r="S6022" i="1"/>
  <c r="T6022" i="1" s="1"/>
  <c r="S6023" i="1"/>
  <c r="T6023" i="1" s="1"/>
  <c r="S6024" i="1"/>
  <c r="T6024" i="1" s="1"/>
  <c r="S6025" i="1"/>
  <c r="T6025" i="1" s="1"/>
  <c r="S6026" i="1"/>
  <c r="T6026" i="1" s="1"/>
  <c r="S6027" i="1"/>
  <c r="T6027" i="1" s="1"/>
  <c r="S6028" i="1"/>
  <c r="T6028" i="1" s="1"/>
  <c r="S6029" i="1"/>
  <c r="T6029" i="1" s="1"/>
  <c r="S6030" i="1"/>
  <c r="T6030" i="1" s="1"/>
  <c r="S6031" i="1"/>
  <c r="T6031" i="1" s="1"/>
  <c r="S6032" i="1"/>
  <c r="T6032" i="1" s="1"/>
  <c r="S6033" i="1"/>
  <c r="T6033" i="1" s="1"/>
  <c r="S6034" i="1"/>
  <c r="T6034" i="1" s="1"/>
  <c r="S6035" i="1"/>
  <c r="T6035" i="1" s="1"/>
  <c r="S6036" i="1"/>
  <c r="T6036" i="1" s="1"/>
  <c r="S6037" i="1"/>
  <c r="T6037" i="1" s="1"/>
  <c r="S6038" i="1"/>
  <c r="T6038" i="1" s="1"/>
  <c r="S6039" i="1"/>
  <c r="T6039" i="1" s="1"/>
  <c r="S6040" i="1"/>
  <c r="T6040" i="1" s="1"/>
  <c r="S6041" i="1"/>
  <c r="T6041" i="1" s="1"/>
  <c r="S6042" i="1"/>
  <c r="T6042" i="1" s="1"/>
  <c r="S6043" i="1"/>
  <c r="T6043" i="1" s="1"/>
  <c r="S6044" i="1"/>
  <c r="T6044" i="1" s="1"/>
  <c r="S6045" i="1"/>
  <c r="T6045" i="1" s="1"/>
  <c r="S6046" i="1"/>
  <c r="T6046" i="1" s="1"/>
  <c r="S6047" i="1"/>
  <c r="T6047" i="1" s="1"/>
  <c r="S6048" i="1"/>
  <c r="T6048" i="1" s="1"/>
  <c r="S6049" i="1"/>
  <c r="T6049" i="1" s="1"/>
  <c r="S6050" i="1"/>
  <c r="T6050" i="1" s="1"/>
  <c r="S6051" i="1"/>
  <c r="T6051" i="1" s="1"/>
  <c r="S6052" i="1"/>
  <c r="T6052" i="1" s="1"/>
  <c r="S6053" i="1"/>
  <c r="T6053" i="1" s="1"/>
  <c r="S6054" i="1"/>
  <c r="T6054" i="1" s="1"/>
  <c r="S6055" i="1"/>
  <c r="T6055" i="1" s="1"/>
  <c r="S6056" i="1"/>
  <c r="T6056" i="1" s="1"/>
  <c r="S6057" i="1"/>
  <c r="T6057" i="1" s="1"/>
  <c r="S6058" i="1"/>
  <c r="T6058" i="1" s="1"/>
  <c r="S6059" i="1"/>
  <c r="T6059" i="1" s="1"/>
  <c r="S6060" i="1"/>
  <c r="T6060" i="1" s="1"/>
  <c r="S6061" i="1"/>
  <c r="T6061" i="1" s="1"/>
  <c r="O6062" i="1"/>
  <c r="N6062" i="1"/>
  <c r="P6062" i="1" s="1"/>
  <c r="Q6062" i="1" s="1"/>
  <c r="R6062" i="1" s="1"/>
  <c r="M6062" i="1"/>
  <c r="L6062" i="1"/>
  <c r="S6063" i="1"/>
  <c r="T6063" i="1" s="1"/>
  <c r="S6064" i="1"/>
  <c r="T6064" i="1" s="1"/>
  <c r="S6065" i="1"/>
  <c r="T6065" i="1" s="1"/>
  <c r="O6066" i="1"/>
  <c r="N6066" i="1"/>
  <c r="P6066" i="1" s="1"/>
  <c r="Q6066" i="1" s="1"/>
  <c r="R6066" i="1" s="1"/>
  <c r="M6066" i="1"/>
  <c r="L6066" i="1"/>
  <c r="O6067" i="1"/>
  <c r="N6067" i="1"/>
  <c r="P6067" i="1" s="1"/>
  <c r="Q6067" i="1" s="1"/>
  <c r="R6067" i="1" s="1"/>
  <c r="M6067" i="1"/>
  <c r="L6067" i="1"/>
  <c r="S6068" i="1"/>
  <c r="T6068" i="1" s="1"/>
  <c r="O6069" i="1"/>
  <c r="N6069" i="1"/>
  <c r="P6069" i="1" s="1"/>
  <c r="Q6069" i="1" s="1"/>
  <c r="R6069" i="1" s="1"/>
  <c r="M6069" i="1"/>
  <c r="L6069" i="1"/>
  <c r="O6070" i="1"/>
  <c r="N6070" i="1"/>
  <c r="P6070" i="1" s="1"/>
  <c r="Q6070" i="1" s="1"/>
  <c r="R6070" i="1" s="1"/>
  <c r="M6070" i="1"/>
  <c r="L6070" i="1"/>
  <c r="S6071" i="1"/>
  <c r="T6071" i="1" s="1"/>
  <c r="S6072" i="1"/>
  <c r="T6072" i="1" s="1"/>
  <c r="O6073" i="1"/>
  <c r="N6073" i="1"/>
  <c r="P6073" i="1" s="1"/>
  <c r="Q6073" i="1" s="1"/>
  <c r="R6073" i="1" s="1"/>
  <c r="M6073" i="1"/>
  <c r="L6073" i="1"/>
  <c r="S6074" i="1"/>
  <c r="T6074" i="1" s="1"/>
  <c r="S6075" i="1"/>
  <c r="T6075" i="1" s="1"/>
  <c r="S6076" i="1"/>
  <c r="T6076" i="1" s="1"/>
  <c r="S6077" i="1"/>
  <c r="T6077" i="1" s="1"/>
  <c r="S6078" i="1"/>
  <c r="T6078" i="1" s="1"/>
  <c r="S6079" i="1"/>
  <c r="T6079" i="1" s="1"/>
  <c r="S6080" i="1"/>
  <c r="T6080" i="1" s="1"/>
  <c r="S6081" i="1"/>
  <c r="T6081" i="1" s="1"/>
  <c r="S6082" i="1"/>
  <c r="T6082" i="1" s="1"/>
  <c r="S6083" i="1"/>
  <c r="T6083" i="1" s="1"/>
  <c r="S6084" i="1"/>
  <c r="T6084" i="1" s="1"/>
  <c r="S6085" i="1"/>
  <c r="T6085" i="1" s="1"/>
  <c r="S6086" i="1"/>
  <c r="T6086" i="1" s="1"/>
  <c r="S6087" i="1"/>
  <c r="T6087" i="1" s="1"/>
  <c r="S6088" i="1"/>
  <c r="T6088" i="1" s="1"/>
  <c r="S6089" i="1"/>
  <c r="T6089" i="1" s="1"/>
  <c r="S6090" i="1"/>
  <c r="T6090" i="1" s="1"/>
  <c r="S6091" i="1"/>
  <c r="T6091" i="1" s="1"/>
  <c r="S6092" i="1"/>
  <c r="T6092" i="1" s="1"/>
  <c r="O6093" i="1"/>
  <c r="N6093" i="1"/>
  <c r="P6093" i="1" s="1"/>
  <c r="Q6093" i="1" s="1"/>
  <c r="R6093" i="1" s="1"/>
  <c r="M6093" i="1"/>
  <c r="L6093" i="1"/>
  <c r="S6094" i="1"/>
  <c r="T6094" i="1" s="1"/>
  <c r="S6095" i="1"/>
  <c r="T6095" i="1" s="1"/>
  <c r="O6096" i="1"/>
  <c r="N6096" i="1"/>
  <c r="P6096" i="1" s="1"/>
  <c r="Q6096" i="1" s="1"/>
  <c r="R6096" i="1" s="1"/>
  <c r="M6096" i="1"/>
  <c r="L6096" i="1"/>
  <c r="S6097" i="1"/>
  <c r="T6097" i="1" s="1"/>
  <c r="S6098" i="1"/>
  <c r="T6098" i="1" s="1"/>
  <c r="S6099" i="1"/>
  <c r="T6099" i="1" s="1"/>
  <c r="S6100" i="1"/>
  <c r="T6100" i="1" s="1"/>
  <c r="S6101" i="1"/>
  <c r="T6101" i="1" s="1"/>
  <c r="S6102" i="1"/>
  <c r="T6102" i="1" s="1"/>
  <c r="S6103" i="1"/>
  <c r="T6103" i="1" s="1"/>
  <c r="S6104" i="1"/>
  <c r="T6104" i="1" s="1"/>
  <c r="S6105" i="1"/>
  <c r="T6105" i="1" s="1"/>
  <c r="S6106" i="1"/>
  <c r="T6106" i="1" s="1"/>
  <c r="S6107" i="1"/>
  <c r="T6107" i="1" s="1"/>
  <c r="S6108" i="1"/>
  <c r="T6108" i="1" s="1"/>
  <c r="S6109" i="1"/>
  <c r="T6109" i="1" s="1"/>
  <c r="S6110" i="1"/>
  <c r="T6110" i="1" s="1"/>
  <c r="S6111" i="1"/>
  <c r="T6111" i="1" s="1"/>
  <c r="S6112" i="1"/>
  <c r="T6112" i="1" s="1"/>
  <c r="S6113" i="1"/>
  <c r="T6113" i="1" s="1"/>
  <c r="S6114" i="1"/>
  <c r="T6114" i="1" s="1"/>
  <c r="S6115" i="1"/>
  <c r="T6115" i="1" s="1"/>
  <c r="S6116" i="1"/>
  <c r="T6116" i="1" s="1"/>
  <c r="S6117" i="1"/>
  <c r="T6117" i="1" s="1"/>
  <c r="S6118" i="1"/>
  <c r="T6118" i="1" s="1"/>
  <c r="S6119" i="1"/>
  <c r="T6119" i="1" s="1"/>
  <c r="S6120" i="1"/>
  <c r="T6120" i="1" s="1"/>
  <c r="S6121" i="1"/>
  <c r="T6121" i="1" s="1"/>
  <c r="O6122" i="1"/>
  <c r="N6122" i="1"/>
  <c r="P6122" i="1" s="1"/>
  <c r="Q6122" i="1" s="1"/>
  <c r="R6122" i="1" s="1"/>
  <c r="M6122" i="1"/>
  <c r="L6122" i="1"/>
  <c r="S6123" i="1"/>
  <c r="T6123" i="1" s="1"/>
  <c r="S6124" i="1"/>
  <c r="T6124" i="1" s="1"/>
  <c r="S6125" i="1"/>
  <c r="T6125" i="1" s="1"/>
  <c r="S6126" i="1"/>
  <c r="T6126" i="1" s="1"/>
  <c r="S6127" i="1"/>
  <c r="T6127" i="1" s="1"/>
  <c r="S6128" i="1"/>
  <c r="T6128" i="1" s="1"/>
  <c r="S6129" i="1"/>
  <c r="T6129" i="1" s="1"/>
  <c r="S6130" i="1"/>
  <c r="T6130" i="1" s="1"/>
  <c r="S6131" i="1"/>
  <c r="T6131" i="1" s="1"/>
  <c r="S6132" i="1"/>
  <c r="T6132" i="1" s="1"/>
  <c r="S6133" i="1"/>
  <c r="T6133" i="1" s="1"/>
  <c r="S6134" i="1"/>
  <c r="T6134" i="1" s="1"/>
  <c r="S6135" i="1"/>
  <c r="T6135" i="1" s="1"/>
  <c r="S6136" i="1"/>
  <c r="T6136" i="1" s="1"/>
  <c r="S6137" i="1"/>
  <c r="T6137" i="1" s="1"/>
  <c r="S6138" i="1"/>
  <c r="T6138" i="1" s="1"/>
  <c r="S6139" i="1"/>
  <c r="T6139" i="1" s="1"/>
  <c r="S6140" i="1"/>
  <c r="T6140" i="1" s="1"/>
  <c r="S6141" i="1"/>
  <c r="T6141" i="1" s="1"/>
  <c r="S6142" i="1"/>
  <c r="T6142" i="1" s="1"/>
  <c r="S6143" i="1"/>
  <c r="T6143" i="1" s="1"/>
  <c r="S6144" i="1"/>
  <c r="T6144" i="1" s="1"/>
  <c r="S6145" i="1"/>
  <c r="T6145" i="1" s="1"/>
  <c r="S6146" i="1"/>
  <c r="T6146" i="1" s="1"/>
  <c r="S6147" i="1"/>
  <c r="T6147" i="1" s="1"/>
  <c r="S6148" i="1"/>
  <c r="T6148" i="1" s="1"/>
  <c r="S6149" i="1"/>
  <c r="T6149" i="1" s="1"/>
  <c r="S6150" i="1"/>
  <c r="T6150" i="1" s="1"/>
  <c r="S6151" i="1"/>
  <c r="T6151" i="1" s="1"/>
  <c r="O6152" i="1"/>
  <c r="N6152" i="1"/>
  <c r="P6152" i="1" s="1"/>
  <c r="Q6152" i="1" s="1"/>
  <c r="R6152" i="1" s="1"/>
  <c r="M6152" i="1"/>
  <c r="L6152" i="1"/>
  <c r="S6153" i="1"/>
  <c r="T6153" i="1" s="1"/>
  <c r="S6154" i="1"/>
  <c r="T6154" i="1" s="1"/>
  <c r="O6155" i="1"/>
  <c r="N6155" i="1"/>
  <c r="P6155" i="1" s="1"/>
  <c r="Q6155" i="1" s="1"/>
  <c r="R6155" i="1" s="1"/>
  <c r="M6155" i="1"/>
  <c r="L6155" i="1"/>
  <c r="S6156" i="1"/>
  <c r="T6156" i="1" s="1"/>
  <c r="S6157" i="1"/>
  <c r="T6157" i="1" s="1"/>
  <c r="O6158" i="1"/>
  <c r="N6158" i="1"/>
  <c r="P6158" i="1" s="1"/>
  <c r="Q6158" i="1" s="1"/>
  <c r="R6158" i="1" s="1"/>
  <c r="M6158" i="1"/>
  <c r="L6158" i="1"/>
  <c r="S6159" i="1"/>
  <c r="T6159" i="1" s="1"/>
  <c r="S6160" i="1"/>
  <c r="T6160" i="1" s="1"/>
  <c r="S6161" i="1"/>
  <c r="T6161" i="1" s="1"/>
  <c r="S6162" i="1"/>
  <c r="T6162" i="1" s="1"/>
  <c r="S6163" i="1"/>
  <c r="T6163" i="1" s="1"/>
  <c r="S6164" i="1"/>
  <c r="T6164" i="1" s="1"/>
  <c r="S6165" i="1"/>
  <c r="T6165" i="1" s="1"/>
  <c r="S6166" i="1"/>
  <c r="T6166" i="1" s="1"/>
  <c r="S6167" i="1"/>
  <c r="T6167" i="1" s="1"/>
  <c r="S6168" i="1"/>
  <c r="T6168" i="1" s="1"/>
  <c r="S6169" i="1"/>
  <c r="T6169" i="1" s="1"/>
  <c r="S6170" i="1"/>
  <c r="T6170" i="1" s="1"/>
  <c r="S6171" i="1"/>
  <c r="T6171" i="1" s="1"/>
  <c r="S6172" i="1"/>
  <c r="T6172" i="1" s="1"/>
  <c r="S6173" i="1"/>
  <c r="T6173" i="1" s="1"/>
  <c r="S6174" i="1"/>
  <c r="T6174" i="1" s="1"/>
  <c r="S6175" i="1"/>
  <c r="T6175" i="1" s="1"/>
  <c r="S6176" i="1"/>
  <c r="T6176" i="1" s="1"/>
  <c r="S6177" i="1"/>
  <c r="T6177" i="1" s="1"/>
  <c r="S6178" i="1"/>
  <c r="T6178" i="1" s="1"/>
  <c r="S6179" i="1"/>
  <c r="T6179" i="1" s="1"/>
  <c r="S6180" i="1"/>
  <c r="T6180" i="1" s="1"/>
  <c r="S6181" i="1"/>
  <c r="T6181" i="1" s="1"/>
  <c r="S6182" i="1"/>
  <c r="T6182" i="1" s="1"/>
  <c r="S6183" i="1"/>
  <c r="T6183" i="1" s="1"/>
  <c r="S6184" i="1"/>
  <c r="T6184" i="1" s="1"/>
  <c r="S6185" i="1"/>
  <c r="T6185" i="1" s="1"/>
  <c r="S6186" i="1"/>
  <c r="T6186" i="1" s="1"/>
  <c r="S6187" i="1"/>
  <c r="T6187" i="1" s="1"/>
  <c r="S6188" i="1"/>
  <c r="T6188" i="1" s="1"/>
  <c r="S6189" i="1"/>
  <c r="T6189" i="1" s="1"/>
  <c r="S6190" i="1"/>
  <c r="T6190" i="1" s="1"/>
  <c r="S6191" i="1"/>
  <c r="T6191" i="1" s="1"/>
  <c r="S6192" i="1"/>
  <c r="T6192" i="1" s="1"/>
  <c r="S6193" i="1"/>
  <c r="T6193" i="1" s="1"/>
  <c r="S6194" i="1"/>
  <c r="T6194" i="1" s="1"/>
  <c r="S6195" i="1"/>
  <c r="T6195" i="1" s="1"/>
  <c r="S6196" i="1"/>
  <c r="T6196" i="1" s="1"/>
  <c r="S6197" i="1"/>
  <c r="T6197" i="1" s="1"/>
  <c r="S6198" i="1"/>
  <c r="T6198" i="1" s="1"/>
  <c r="S6199" i="1"/>
  <c r="T6199" i="1" s="1"/>
  <c r="S6200" i="1"/>
  <c r="T6200" i="1" s="1"/>
  <c r="S6201" i="1"/>
  <c r="T6201" i="1" s="1"/>
  <c r="S6202" i="1"/>
  <c r="T6202" i="1" s="1"/>
  <c r="S6203" i="1"/>
  <c r="T6203" i="1" s="1"/>
  <c r="S6204" i="1"/>
  <c r="T6204" i="1" s="1"/>
  <c r="S6205" i="1"/>
  <c r="T6205" i="1" s="1"/>
  <c r="S6206" i="1"/>
  <c r="T6206" i="1" s="1"/>
  <c r="S6207" i="1"/>
  <c r="T6207" i="1" s="1"/>
  <c r="S6208" i="1"/>
  <c r="T6208" i="1" s="1"/>
  <c r="S6209" i="1"/>
  <c r="T6209" i="1" s="1"/>
  <c r="S6210" i="1"/>
  <c r="T6210" i="1" s="1"/>
  <c r="S6211" i="1"/>
  <c r="T6211" i="1" s="1"/>
  <c r="S6212" i="1"/>
  <c r="T6212" i="1" s="1"/>
  <c r="S6213" i="1"/>
  <c r="T6213" i="1" s="1"/>
  <c r="S6214" i="1"/>
  <c r="T6214" i="1" s="1"/>
  <c r="S6215" i="1"/>
  <c r="T6215" i="1" s="1"/>
  <c r="S6216" i="1"/>
  <c r="T6216" i="1" s="1"/>
  <c r="S6217" i="1"/>
  <c r="T6217" i="1" s="1"/>
  <c r="S6218" i="1"/>
  <c r="T6218" i="1" s="1"/>
  <c r="S6219" i="1"/>
  <c r="T6219" i="1" s="1"/>
  <c r="S6220" i="1"/>
  <c r="T6220" i="1" s="1"/>
  <c r="S6221" i="1"/>
  <c r="T6221" i="1" s="1"/>
  <c r="S6222" i="1"/>
  <c r="T6222" i="1" s="1"/>
  <c r="S6223" i="1"/>
  <c r="T6223" i="1" s="1"/>
  <c r="S6224" i="1"/>
  <c r="T6224" i="1" s="1"/>
  <c r="S6225" i="1"/>
  <c r="T6225" i="1" s="1"/>
  <c r="S6226" i="1"/>
  <c r="T6226" i="1" s="1"/>
  <c r="S6227" i="1"/>
  <c r="T6227" i="1" s="1"/>
  <c r="S6228" i="1"/>
  <c r="T6228" i="1" s="1"/>
  <c r="S6229" i="1"/>
  <c r="T6229" i="1" s="1"/>
  <c r="S6230" i="1"/>
  <c r="T6230" i="1" s="1"/>
  <c r="S6231" i="1"/>
  <c r="T6231" i="1" s="1"/>
  <c r="S6232" i="1"/>
  <c r="T6232" i="1" s="1"/>
  <c r="S6233" i="1"/>
  <c r="T6233" i="1" s="1"/>
  <c r="S6234" i="1"/>
  <c r="T6234" i="1" s="1"/>
  <c r="S6235" i="1"/>
  <c r="T6235" i="1" s="1"/>
  <c r="S6236" i="1"/>
  <c r="T6236" i="1" s="1"/>
  <c r="S6237" i="1"/>
  <c r="T6237" i="1" s="1"/>
  <c r="S6238" i="1"/>
  <c r="T6238" i="1" s="1"/>
  <c r="S6239" i="1"/>
  <c r="T6239" i="1" s="1"/>
  <c r="S6240" i="1"/>
  <c r="T6240" i="1" s="1"/>
  <c r="S6241" i="1"/>
  <c r="T6241" i="1" s="1"/>
  <c r="S6242" i="1"/>
  <c r="T6242" i="1" s="1"/>
  <c r="S6243" i="1"/>
  <c r="T6243" i="1" s="1"/>
  <c r="S6244" i="1"/>
  <c r="T6244" i="1" s="1"/>
  <c r="O6245" i="1"/>
  <c r="N6245" i="1"/>
  <c r="P6245" i="1" s="1"/>
  <c r="Q6245" i="1" s="1"/>
  <c r="R6245" i="1" s="1"/>
  <c r="M6245" i="1"/>
  <c r="L6245" i="1"/>
  <c r="O6246" i="1"/>
  <c r="N6246" i="1"/>
  <c r="P6246" i="1" s="1"/>
  <c r="Q6246" i="1" s="1"/>
  <c r="R6246" i="1" s="1"/>
  <c r="M6246" i="1"/>
  <c r="L6246" i="1"/>
  <c r="S6247" i="1"/>
  <c r="T6247" i="1" s="1"/>
  <c r="S6248" i="1"/>
  <c r="T6248" i="1" s="1"/>
  <c r="O6249" i="1"/>
  <c r="N6249" i="1"/>
  <c r="P6249" i="1" s="1"/>
  <c r="Q6249" i="1" s="1"/>
  <c r="R6249" i="1" s="1"/>
  <c r="M6249" i="1"/>
  <c r="L6249" i="1"/>
  <c r="S6250" i="1"/>
  <c r="T6250" i="1" s="1"/>
  <c r="S6251" i="1"/>
  <c r="T6251" i="1" s="1"/>
  <c r="S6252" i="1"/>
  <c r="T6252" i="1" s="1"/>
  <c r="S6253" i="1"/>
  <c r="T6253" i="1" s="1"/>
  <c r="S6254" i="1"/>
  <c r="T6254" i="1" s="1"/>
  <c r="S6255" i="1"/>
  <c r="T6255" i="1" s="1"/>
  <c r="S6256" i="1"/>
  <c r="T6256" i="1" s="1"/>
  <c r="S6257" i="1"/>
  <c r="T6257" i="1" s="1"/>
  <c r="S6258" i="1"/>
  <c r="T6258" i="1" s="1"/>
  <c r="S6259" i="1"/>
  <c r="T6259" i="1" s="1"/>
  <c r="S6260" i="1"/>
  <c r="T6260" i="1" s="1"/>
  <c r="S6261" i="1"/>
  <c r="T6261" i="1" s="1"/>
  <c r="S6262" i="1"/>
  <c r="T6262" i="1" s="1"/>
  <c r="S6263" i="1"/>
  <c r="T6263" i="1" s="1"/>
  <c r="S6264" i="1"/>
  <c r="T6264" i="1" s="1"/>
  <c r="S6265" i="1"/>
  <c r="T6265" i="1" s="1"/>
  <c r="S6266" i="1"/>
  <c r="T6266" i="1" s="1"/>
  <c r="S6267" i="1"/>
  <c r="T6267" i="1" s="1"/>
  <c r="S6268" i="1"/>
  <c r="T6268" i="1" s="1"/>
  <c r="S6269" i="1"/>
  <c r="T6269" i="1" s="1"/>
  <c r="S6270" i="1"/>
  <c r="T6270" i="1" s="1"/>
  <c r="S6271" i="1"/>
  <c r="T6271" i="1" s="1"/>
  <c r="O6272" i="1"/>
  <c r="N6272" i="1"/>
  <c r="P6272" i="1" s="1"/>
  <c r="Q6272" i="1" s="1"/>
  <c r="R6272" i="1" s="1"/>
  <c r="M6272" i="1"/>
  <c r="L6272" i="1"/>
  <c r="S6273" i="1"/>
  <c r="T6273" i="1" s="1"/>
  <c r="O6274" i="1"/>
  <c r="N6274" i="1"/>
  <c r="P6274" i="1" s="1"/>
  <c r="Q6274" i="1" s="1"/>
  <c r="R6274" i="1" s="1"/>
  <c r="M6274" i="1"/>
  <c r="L6274" i="1"/>
  <c r="S6275" i="1"/>
  <c r="T6275" i="1" s="1"/>
  <c r="S6276" i="1"/>
  <c r="T6276" i="1" s="1"/>
  <c r="S6277" i="1"/>
  <c r="T6277" i="1" s="1"/>
  <c r="O6278" i="1"/>
  <c r="N6278" i="1"/>
  <c r="P6278" i="1" s="1"/>
  <c r="Q6278" i="1" s="1"/>
  <c r="R6278" i="1" s="1"/>
  <c r="M6278" i="1"/>
  <c r="L6278" i="1"/>
  <c r="O6279" i="1"/>
  <c r="N6279" i="1"/>
  <c r="P6279" i="1" s="1"/>
  <c r="Q6279" i="1" s="1"/>
  <c r="R6279" i="1" s="1"/>
  <c r="M6279" i="1"/>
  <c r="L6279" i="1"/>
  <c r="S6280" i="1"/>
  <c r="T6280" i="1" s="1"/>
  <c r="S6281" i="1"/>
  <c r="T6281" i="1" s="1"/>
  <c r="S6282" i="1"/>
  <c r="T6282" i="1" s="1"/>
  <c r="S6283" i="1"/>
  <c r="T6283" i="1" s="1"/>
  <c r="S6284" i="1"/>
  <c r="T6284" i="1" s="1"/>
  <c r="S6285" i="1"/>
  <c r="T6285" i="1" s="1"/>
  <c r="S6286" i="1"/>
  <c r="T6286" i="1" s="1"/>
  <c r="S6287" i="1"/>
  <c r="T6287" i="1" s="1"/>
  <c r="S6288" i="1"/>
  <c r="T6288" i="1" s="1"/>
  <c r="S6289" i="1"/>
  <c r="T6289" i="1" s="1"/>
  <c r="S6290" i="1"/>
  <c r="T6290" i="1" s="1"/>
  <c r="S6291" i="1"/>
  <c r="T6291" i="1" s="1"/>
  <c r="S6292" i="1"/>
  <c r="T6292" i="1" s="1"/>
  <c r="S6293" i="1"/>
  <c r="T6293" i="1" s="1"/>
  <c r="S6294" i="1"/>
  <c r="T6294" i="1" s="1"/>
  <c r="S6295" i="1"/>
  <c r="T6295" i="1" s="1"/>
  <c r="S6296" i="1"/>
  <c r="T6296" i="1" s="1"/>
  <c r="S6297" i="1"/>
  <c r="T6297" i="1" s="1"/>
  <c r="S6298" i="1"/>
  <c r="T6298" i="1" s="1"/>
  <c r="S6299" i="1"/>
  <c r="T6299" i="1" s="1"/>
  <c r="S6300" i="1"/>
  <c r="T6300" i="1" s="1"/>
  <c r="S6301" i="1"/>
  <c r="T6301" i="1" s="1"/>
  <c r="O6302" i="1"/>
  <c r="N6302" i="1"/>
  <c r="P6302" i="1" s="1"/>
  <c r="Q6302" i="1" s="1"/>
  <c r="R6302" i="1" s="1"/>
  <c r="M6302" i="1"/>
  <c r="L6302" i="1"/>
  <c r="S6303" i="1"/>
  <c r="T6303" i="1" s="1"/>
  <c r="S6304" i="1"/>
  <c r="T6304" i="1" s="1"/>
  <c r="O6305" i="1"/>
  <c r="N6305" i="1"/>
  <c r="P6305" i="1" s="1"/>
  <c r="Q6305" i="1" s="1"/>
  <c r="R6305" i="1" s="1"/>
  <c r="M6305" i="1"/>
  <c r="L6305" i="1"/>
  <c r="S6306" i="1"/>
  <c r="T6306" i="1" s="1"/>
  <c r="S6307" i="1"/>
  <c r="T6307" i="1" s="1"/>
  <c r="S6308" i="1"/>
  <c r="T6308" i="1" s="1"/>
  <c r="O6309" i="1"/>
  <c r="N6309" i="1"/>
  <c r="P6309" i="1" s="1"/>
  <c r="Q6309" i="1" s="1"/>
  <c r="R6309" i="1" s="1"/>
  <c r="M6309" i="1"/>
  <c r="L6309" i="1"/>
  <c r="S6310" i="1"/>
  <c r="T6310" i="1" s="1"/>
  <c r="S6311" i="1"/>
  <c r="T6311" i="1" s="1"/>
  <c r="S6312" i="1"/>
  <c r="T6312" i="1" s="1"/>
  <c r="S6313" i="1"/>
  <c r="T6313" i="1" s="1"/>
  <c r="S6314" i="1"/>
  <c r="T6314" i="1" s="1"/>
  <c r="S6315" i="1"/>
  <c r="T6315" i="1" s="1"/>
  <c r="S6316" i="1"/>
  <c r="T6316" i="1" s="1"/>
  <c r="S6317" i="1"/>
  <c r="T6317" i="1" s="1"/>
  <c r="S6318" i="1"/>
  <c r="T6318" i="1" s="1"/>
  <c r="S6319" i="1"/>
  <c r="T6319" i="1" s="1"/>
  <c r="S6320" i="1"/>
  <c r="T6320" i="1" s="1"/>
  <c r="S6321" i="1"/>
  <c r="T6321" i="1" s="1"/>
  <c r="S6322" i="1"/>
  <c r="T6322" i="1" s="1"/>
  <c r="S6323" i="1"/>
  <c r="T6323" i="1" s="1"/>
  <c r="S6324" i="1"/>
  <c r="T6324" i="1" s="1"/>
  <c r="S6325" i="1"/>
  <c r="T6325" i="1" s="1"/>
  <c r="S6326" i="1"/>
  <c r="T6326" i="1" s="1"/>
  <c r="S6327" i="1"/>
  <c r="T6327" i="1" s="1"/>
  <c r="S6328" i="1"/>
  <c r="T6328" i="1" s="1"/>
  <c r="S6329" i="1"/>
  <c r="T6329" i="1" s="1"/>
  <c r="S6330" i="1"/>
  <c r="T6330" i="1" s="1"/>
  <c r="S6331" i="1"/>
  <c r="T6331" i="1" s="1"/>
  <c r="S6332" i="1"/>
  <c r="T6332" i="1" s="1"/>
  <c r="O6333" i="1"/>
  <c r="N6333" i="1"/>
  <c r="P6333" i="1" s="1"/>
  <c r="Q6333" i="1" s="1"/>
  <c r="R6333" i="1" s="1"/>
  <c r="M6333" i="1"/>
  <c r="L6333" i="1"/>
  <c r="S6334" i="1"/>
  <c r="T6334" i="1" s="1"/>
  <c r="S6335" i="1"/>
  <c r="T6335" i="1" s="1"/>
  <c r="S6336" i="1"/>
  <c r="T6336" i="1" s="1"/>
  <c r="S6337" i="1"/>
  <c r="T6337" i="1" s="1"/>
  <c r="S6338" i="1"/>
  <c r="T6338" i="1" s="1"/>
  <c r="S6339" i="1"/>
  <c r="T6339" i="1" s="1"/>
  <c r="S6340" i="1"/>
  <c r="T6340" i="1" s="1"/>
  <c r="S6341" i="1"/>
  <c r="T6341" i="1" s="1"/>
  <c r="S6342" i="1"/>
  <c r="T6342" i="1" s="1"/>
  <c r="S6343" i="1"/>
  <c r="T6343" i="1" s="1"/>
  <c r="S6344" i="1"/>
  <c r="T6344" i="1" s="1"/>
  <c r="S6345" i="1"/>
  <c r="T6345" i="1" s="1"/>
  <c r="S6346" i="1"/>
  <c r="T6346" i="1" s="1"/>
  <c r="S6347" i="1"/>
  <c r="T6347" i="1" s="1"/>
  <c r="S6348" i="1"/>
  <c r="T6348" i="1" s="1"/>
  <c r="S6349" i="1"/>
  <c r="T6349" i="1" s="1"/>
  <c r="S6350" i="1"/>
  <c r="T6350" i="1" s="1"/>
  <c r="S6351" i="1"/>
  <c r="T6351" i="1" s="1"/>
  <c r="S6352" i="1"/>
  <c r="T6352" i="1" s="1"/>
  <c r="S6353" i="1"/>
  <c r="T6353" i="1" s="1"/>
  <c r="S6354" i="1"/>
  <c r="T6354" i="1" s="1"/>
  <c r="S6355" i="1"/>
  <c r="T6355" i="1" s="1"/>
  <c r="S6356" i="1"/>
  <c r="T6356" i="1" s="1"/>
  <c r="S6357" i="1"/>
  <c r="T6357" i="1" s="1"/>
  <c r="S6358" i="1"/>
  <c r="T6358" i="1" s="1"/>
  <c r="S6359" i="1"/>
  <c r="T6359" i="1" s="1"/>
  <c r="S6360" i="1"/>
  <c r="T6360" i="1" s="1"/>
  <c r="S6361" i="1"/>
  <c r="T6361" i="1" s="1"/>
  <c r="S6362" i="1"/>
  <c r="T6362" i="1" s="1"/>
  <c r="S6363" i="1"/>
  <c r="T6363" i="1" s="1"/>
  <c r="S6364" i="1"/>
  <c r="T6364" i="1" s="1"/>
  <c r="S6365" i="1"/>
  <c r="T6365" i="1" s="1"/>
  <c r="S6366" i="1"/>
  <c r="T6366" i="1" s="1"/>
  <c r="S6367" i="1"/>
  <c r="T6367" i="1" s="1"/>
  <c r="S6368" i="1"/>
  <c r="T6368" i="1" s="1"/>
  <c r="S6369" i="1"/>
  <c r="T6369" i="1" s="1"/>
  <c r="S6370" i="1"/>
  <c r="T6370" i="1" s="1"/>
  <c r="S6371" i="1"/>
  <c r="T6371" i="1" s="1"/>
  <c r="S6372" i="1"/>
  <c r="T6372" i="1" s="1"/>
  <c r="S6373" i="1"/>
  <c r="T6373" i="1" s="1"/>
  <c r="S6374" i="1"/>
  <c r="T6374" i="1" s="1"/>
  <c r="S6375" i="1"/>
  <c r="T6375" i="1" s="1"/>
  <c r="S6376" i="1"/>
  <c r="T6376" i="1" s="1"/>
  <c r="S6377" i="1"/>
  <c r="T6377" i="1" s="1"/>
  <c r="S6378" i="1"/>
  <c r="T6378" i="1" s="1"/>
  <c r="S6379" i="1"/>
  <c r="T6379" i="1" s="1"/>
  <c r="S6380" i="1"/>
  <c r="T6380" i="1" s="1"/>
  <c r="S6381" i="1"/>
  <c r="T6381" i="1" s="1"/>
  <c r="S6382" i="1"/>
  <c r="T6382" i="1" s="1"/>
  <c r="S6383" i="1"/>
  <c r="T6383" i="1" s="1"/>
  <c r="S6384" i="1"/>
  <c r="T6384" i="1" s="1"/>
  <c r="S6385" i="1"/>
  <c r="T6385" i="1" s="1"/>
  <c r="S6386" i="1"/>
  <c r="T6386" i="1" s="1"/>
  <c r="S6387" i="1"/>
  <c r="T6387" i="1" s="1"/>
  <c r="S6388" i="1"/>
  <c r="T6388" i="1" s="1"/>
  <c r="S6389" i="1"/>
  <c r="T6389" i="1" s="1"/>
  <c r="S6390" i="1"/>
  <c r="T6390" i="1" s="1"/>
  <c r="S6391" i="1"/>
  <c r="T6391" i="1" s="1"/>
  <c r="O6392" i="1"/>
  <c r="N6392" i="1"/>
  <c r="P6392" i="1" s="1"/>
  <c r="Q6392" i="1" s="1"/>
  <c r="R6392" i="1" s="1"/>
  <c r="M6392" i="1"/>
  <c r="L6392" i="1"/>
  <c r="O6393" i="1"/>
  <c r="N6393" i="1"/>
  <c r="P6393" i="1" s="1"/>
  <c r="Q6393" i="1" s="1"/>
  <c r="R6393" i="1" s="1"/>
  <c r="M6393" i="1"/>
  <c r="L6393" i="1"/>
  <c r="S6394" i="1"/>
  <c r="T6394" i="1" s="1"/>
  <c r="S6395" i="1"/>
  <c r="T6395" i="1" s="1"/>
  <c r="O6396" i="1"/>
  <c r="N6396" i="1"/>
  <c r="P6396" i="1" s="1"/>
  <c r="Q6396" i="1" s="1"/>
  <c r="R6396" i="1" s="1"/>
  <c r="M6396" i="1"/>
  <c r="L6396" i="1"/>
  <c r="S6397" i="1"/>
  <c r="T6397" i="1" s="1"/>
  <c r="S6398" i="1"/>
  <c r="T6398" i="1" s="1"/>
  <c r="O6399" i="1"/>
  <c r="N6399" i="1"/>
  <c r="P6399" i="1" s="1"/>
  <c r="Q6399" i="1" s="1"/>
  <c r="R6399" i="1" s="1"/>
  <c r="M6399" i="1"/>
  <c r="L6399" i="1"/>
  <c r="O6400" i="1"/>
  <c r="N6400" i="1"/>
  <c r="P6400" i="1" s="1"/>
  <c r="Q6400" i="1" s="1"/>
  <c r="R6400" i="1" s="1"/>
  <c r="M6400" i="1"/>
  <c r="L6400" i="1"/>
  <c r="S6401" i="1"/>
  <c r="T6401" i="1" s="1"/>
  <c r="S6402" i="1"/>
  <c r="T6402" i="1" s="1"/>
  <c r="S6403" i="1"/>
  <c r="T6403" i="1" s="1"/>
  <c r="S6404" i="1"/>
  <c r="T6404" i="1" s="1"/>
  <c r="S6405" i="1"/>
  <c r="T6405" i="1" s="1"/>
  <c r="O6406" i="1"/>
  <c r="N6406" i="1"/>
  <c r="P6406" i="1" s="1"/>
  <c r="Q6406" i="1" s="1"/>
  <c r="R6406" i="1" s="1"/>
  <c r="M6406" i="1"/>
  <c r="L6406" i="1"/>
  <c r="S6407" i="1"/>
  <c r="T6407" i="1" s="1"/>
  <c r="S6408" i="1"/>
  <c r="T6408" i="1" s="1"/>
  <c r="S6409" i="1"/>
  <c r="T6409" i="1" s="1"/>
  <c r="S6410" i="1"/>
  <c r="T6410" i="1" s="1"/>
  <c r="S6411" i="1"/>
  <c r="T6411" i="1" s="1"/>
  <c r="S6412" i="1"/>
  <c r="T6412" i="1" s="1"/>
  <c r="S6413" i="1"/>
  <c r="T6413" i="1" s="1"/>
  <c r="S6414" i="1"/>
  <c r="T6414" i="1" s="1"/>
  <c r="S6415" i="1"/>
  <c r="T6415" i="1" s="1"/>
  <c r="S6416" i="1"/>
  <c r="T6416" i="1" s="1"/>
  <c r="S6417" i="1"/>
  <c r="T6417" i="1" s="1"/>
  <c r="S6418" i="1"/>
  <c r="T6418" i="1" s="1"/>
  <c r="S6419" i="1"/>
  <c r="T6419" i="1" s="1"/>
  <c r="S6420" i="1"/>
  <c r="T6420" i="1" s="1"/>
  <c r="S6421" i="1"/>
  <c r="T6421" i="1" s="1"/>
  <c r="S6422" i="1"/>
  <c r="T6422" i="1" s="1"/>
  <c r="S6423" i="1"/>
  <c r="T6423" i="1" s="1"/>
  <c r="S6424" i="1"/>
  <c r="T6424" i="1" s="1"/>
  <c r="S6425" i="1"/>
  <c r="T6425" i="1" s="1"/>
  <c r="S6426" i="1"/>
  <c r="T6426" i="1" s="1"/>
  <c r="S6427" i="1"/>
  <c r="T6427" i="1" s="1"/>
  <c r="S6428" i="1"/>
  <c r="T6428" i="1" s="1"/>
  <c r="S6429" i="1"/>
  <c r="T6429" i="1" s="1"/>
  <c r="S6430" i="1"/>
  <c r="T6430" i="1" s="1"/>
  <c r="S6431" i="1"/>
  <c r="T6431" i="1" s="1"/>
  <c r="S6432" i="1"/>
  <c r="T6432" i="1" s="1"/>
  <c r="S6433" i="1"/>
  <c r="T6433" i="1" s="1"/>
  <c r="S6434" i="1"/>
  <c r="T6434" i="1" s="1"/>
  <c r="S6435" i="1"/>
  <c r="T6435" i="1" s="1"/>
  <c r="S6436" i="1"/>
  <c r="T6436" i="1" s="1"/>
  <c r="S6437" i="1"/>
  <c r="T6437" i="1" s="1"/>
  <c r="S6438" i="1"/>
  <c r="T6438" i="1" s="1"/>
  <c r="S6439" i="1"/>
  <c r="T6439" i="1" s="1"/>
  <c r="S6440" i="1"/>
  <c r="T6440" i="1" s="1"/>
  <c r="S6441" i="1"/>
  <c r="T6441" i="1" s="1"/>
  <c r="S6442" i="1"/>
  <c r="T6442" i="1" s="1"/>
  <c r="S6443" i="1"/>
  <c r="T6443" i="1" s="1"/>
  <c r="S6444" i="1"/>
  <c r="T6444" i="1" s="1"/>
  <c r="S6445" i="1"/>
  <c r="T6445" i="1" s="1"/>
  <c r="S6446" i="1"/>
  <c r="T6446" i="1" s="1"/>
  <c r="S6447" i="1"/>
  <c r="T6447" i="1" s="1"/>
  <c r="S6448" i="1"/>
  <c r="T6448" i="1" s="1"/>
  <c r="S6449" i="1"/>
  <c r="T6449" i="1" s="1"/>
  <c r="S6450" i="1"/>
  <c r="T6450" i="1" s="1"/>
  <c r="S6451" i="1"/>
  <c r="T6451" i="1" s="1"/>
  <c r="S6452" i="1"/>
  <c r="T6452" i="1" s="1"/>
  <c r="S6453" i="1"/>
  <c r="T6453" i="1" s="1"/>
  <c r="S6454" i="1"/>
  <c r="T6454" i="1" s="1"/>
  <c r="S6455" i="1"/>
  <c r="T6455" i="1" s="1"/>
  <c r="S6456" i="1"/>
  <c r="T6456" i="1" s="1"/>
  <c r="S6457" i="1"/>
  <c r="T6457" i="1" s="1"/>
  <c r="S6458" i="1"/>
  <c r="T6458" i="1" s="1"/>
  <c r="S6459" i="1"/>
  <c r="T6459" i="1" s="1"/>
  <c r="S6460" i="1"/>
  <c r="T6460" i="1" s="1"/>
  <c r="S6461" i="1"/>
  <c r="T6461" i="1" s="1"/>
  <c r="S6462" i="1"/>
  <c r="T6462" i="1" s="1"/>
  <c r="S6463" i="1"/>
  <c r="T6463" i="1" s="1"/>
  <c r="S6464" i="1"/>
  <c r="T6464" i="1" s="1"/>
  <c r="S6465" i="1"/>
  <c r="T6465" i="1" s="1"/>
  <c r="S6466" i="1"/>
  <c r="T6466" i="1" s="1"/>
  <c r="S6467" i="1"/>
  <c r="T6467" i="1" s="1"/>
  <c r="S6468" i="1"/>
  <c r="T6468" i="1" s="1"/>
  <c r="S6469" i="1"/>
  <c r="T6469" i="1" s="1"/>
  <c r="S6470" i="1"/>
  <c r="T6470" i="1" s="1"/>
  <c r="S6471" i="1"/>
  <c r="T6471" i="1" s="1"/>
  <c r="S6472" i="1"/>
  <c r="T6472" i="1" s="1"/>
  <c r="S6473" i="1"/>
  <c r="T6473" i="1" s="1"/>
  <c r="S6474" i="1"/>
  <c r="T6474" i="1" s="1"/>
  <c r="S6475" i="1"/>
  <c r="T6475" i="1" s="1"/>
  <c r="S6476" i="1"/>
  <c r="T6476" i="1" s="1"/>
  <c r="S6477" i="1"/>
  <c r="T6477" i="1" s="1"/>
  <c r="S6478" i="1"/>
  <c r="T6478" i="1" s="1"/>
  <c r="S6479" i="1"/>
  <c r="T6479" i="1" s="1"/>
  <c r="S6480" i="1"/>
  <c r="T6480" i="1" s="1"/>
  <c r="S6481" i="1"/>
  <c r="T6481" i="1" s="1"/>
  <c r="S6482" i="1"/>
  <c r="T6482" i="1" s="1"/>
  <c r="S6483" i="1"/>
  <c r="T6483" i="1" s="1"/>
  <c r="S6484" i="1"/>
  <c r="T6484" i="1" s="1"/>
  <c r="S6485" i="1"/>
  <c r="T6485" i="1" s="1"/>
  <c r="S6486" i="1"/>
  <c r="T6486" i="1" s="1"/>
  <c r="S6487" i="1"/>
  <c r="T6487" i="1" s="1"/>
  <c r="S6488" i="1"/>
  <c r="T6488" i="1" s="1"/>
  <c r="S6489" i="1"/>
  <c r="T6489" i="1" s="1"/>
  <c r="S6490" i="1"/>
  <c r="T6490" i="1" s="1"/>
  <c r="S6491" i="1"/>
  <c r="T6491" i="1" s="1"/>
  <c r="S6492" i="1"/>
  <c r="T6492" i="1" s="1"/>
  <c r="S6493" i="1"/>
  <c r="T6493" i="1" s="1"/>
  <c r="S6494" i="1"/>
  <c r="T6494" i="1" s="1"/>
  <c r="S6495" i="1"/>
  <c r="T6495" i="1" s="1"/>
  <c r="S6496" i="1"/>
  <c r="T6496" i="1" s="1"/>
  <c r="S6497" i="1"/>
  <c r="T6497" i="1" s="1"/>
  <c r="S6498" i="1"/>
  <c r="T6498" i="1" s="1"/>
  <c r="S6499" i="1"/>
  <c r="T6499" i="1" s="1"/>
  <c r="S6500" i="1"/>
  <c r="T6500" i="1" s="1"/>
  <c r="S6501" i="1"/>
  <c r="T6501" i="1" s="1"/>
  <c r="S6502" i="1"/>
  <c r="T6502" i="1" s="1"/>
  <c r="S6503" i="1"/>
  <c r="T6503" i="1" s="1"/>
  <c r="S6504" i="1"/>
  <c r="T6504" i="1" s="1"/>
  <c r="S6505" i="1"/>
  <c r="T6505" i="1" s="1"/>
  <c r="S6506" i="1"/>
  <c r="T6506" i="1" s="1"/>
  <c r="S6507" i="1"/>
  <c r="T6507" i="1" s="1"/>
  <c r="S6508" i="1"/>
  <c r="T6508" i="1" s="1"/>
  <c r="S6509" i="1"/>
  <c r="T6509" i="1" s="1"/>
  <c r="S6510" i="1"/>
  <c r="T6510" i="1" s="1"/>
  <c r="S6511" i="1"/>
  <c r="T6511" i="1" s="1"/>
  <c r="S6512" i="1"/>
  <c r="T6512" i="1" s="1"/>
  <c r="S6513" i="1"/>
  <c r="T6513" i="1" s="1"/>
  <c r="S6514" i="1"/>
  <c r="T6514" i="1" s="1"/>
  <c r="S6515" i="1"/>
  <c r="T6515" i="1" s="1"/>
  <c r="S6516" i="1"/>
  <c r="T6516" i="1" s="1"/>
  <c r="S6517" i="1"/>
  <c r="T6517" i="1" s="1"/>
  <c r="S6518" i="1"/>
  <c r="T6518" i="1" s="1"/>
  <c r="S6519" i="1"/>
  <c r="T6519" i="1" s="1"/>
  <c r="S6520" i="1"/>
  <c r="T6520" i="1" s="1"/>
  <c r="S6521" i="1"/>
  <c r="T6521" i="1" s="1"/>
  <c r="S6522" i="1"/>
  <c r="T6522" i="1" s="1"/>
  <c r="S6523" i="1"/>
  <c r="T6523" i="1" s="1"/>
  <c r="S6524" i="1"/>
  <c r="T6524" i="1" s="1"/>
  <c r="S6525" i="1"/>
  <c r="T6525" i="1" s="1"/>
  <c r="S6526" i="1"/>
  <c r="T6526" i="1" s="1"/>
  <c r="S6527" i="1"/>
  <c r="T6527" i="1" s="1"/>
  <c r="S6528" i="1"/>
  <c r="T6528" i="1" s="1"/>
  <c r="S6529" i="1"/>
  <c r="T6529" i="1" s="1"/>
  <c r="S6530" i="1"/>
  <c r="T6530" i="1" s="1"/>
  <c r="S6531" i="1"/>
  <c r="T6531" i="1" s="1"/>
  <c r="S6532" i="1"/>
  <c r="T6532" i="1" s="1"/>
  <c r="S6533" i="1"/>
  <c r="T6533" i="1" s="1"/>
  <c r="S6534" i="1"/>
  <c r="T6534" i="1" s="1"/>
  <c r="S6535" i="1"/>
  <c r="T6535" i="1" s="1"/>
  <c r="S6536" i="1"/>
  <c r="T6536" i="1" s="1"/>
  <c r="S6537" i="1"/>
  <c r="T6537" i="1" s="1"/>
  <c r="S6538" i="1"/>
  <c r="T6538" i="1" s="1"/>
  <c r="S6539" i="1"/>
  <c r="T6539" i="1" s="1"/>
  <c r="S6540" i="1"/>
  <c r="T6540" i="1" s="1"/>
  <c r="S6541" i="1"/>
  <c r="T6541" i="1" s="1"/>
  <c r="O6542" i="1"/>
  <c r="N6542" i="1"/>
  <c r="P6542" i="1" s="1"/>
  <c r="Q6542" i="1" s="1"/>
  <c r="R6542" i="1" s="1"/>
  <c r="M6542" i="1"/>
  <c r="L6542" i="1"/>
  <c r="S6543" i="1"/>
  <c r="T6543" i="1" s="1"/>
  <c r="S6544" i="1"/>
  <c r="T6544" i="1" s="1"/>
  <c r="O6545" i="1"/>
  <c r="N6545" i="1"/>
  <c r="P6545" i="1" s="1"/>
  <c r="Q6545" i="1" s="1"/>
  <c r="R6545" i="1" s="1"/>
  <c r="M6545" i="1"/>
  <c r="L6545" i="1"/>
  <c r="O6546" i="1"/>
  <c r="N6546" i="1"/>
  <c r="P6546" i="1" s="1"/>
  <c r="Q6546" i="1" s="1"/>
  <c r="R6546" i="1" s="1"/>
  <c r="M6546" i="1"/>
  <c r="L6546" i="1"/>
  <c r="S6547" i="1"/>
  <c r="T6547" i="1" s="1"/>
  <c r="S6548" i="1"/>
  <c r="T6548" i="1" s="1"/>
  <c r="O6549" i="1"/>
  <c r="N6549" i="1"/>
  <c r="P6549" i="1" s="1"/>
  <c r="Q6549" i="1" s="1"/>
  <c r="R6549" i="1" s="1"/>
  <c r="M6549" i="1"/>
  <c r="L6549" i="1"/>
  <c r="S6550" i="1"/>
  <c r="T6550" i="1" s="1"/>
  <c r="S6551" i="1"/>
  <c r="T6551" i="1" s="1"/>
  <c r="S6552" i="1"/>
  <c r="T6552" i="1" s="1"/>
  <c r="S6553" i="1"/>
  <c r="T6553" i="1" s="1"/>
  <c r="S6554" i="1"/>
  <c r="T6554" i="1" s="1"/>
  <c r="S6555" i="1"/>
  <c r="T6555" i="1" s="1"/>
  <c r="S6556" i="1"/>
  <c r="T6556" i="1" s="1"/>
  <c r="S6557" i="1"/>
  <c r="T6557" i="1" s="1"/>
  <c r="S6558" i="1"/>
  <c r="T6558" i="1" s="1"/>
  <c r="S6559" i="1"/>
  <c r="T6559" i="1" s="1"/>
  <c r="S6560" i="1"/>
  <c r="T6560" i="1" s="1"/>
  <c r="S6561" i="1"/>
  <c r="T6561" i="1" s="1"/>
  <c r="S6562" i="1"/>
  <c r="T6562" i="1" s="1"/>
  <c r="S6563" i="1"/>
  <c r="T6563" i="1" s="1"/>
  <c r="S6564" i="1"/>
  <c r="T6564" i="1" s="1"/>
  <c r="S6565" i="1"/>
  <c r="T6565" i="1" s="1"/>
  <c r="S6566" i="1"/>
  <c r="T6566" i="1" s="1"/>
  <c r="S6567" i="1"/>
  <c r="T6567" i="1" s="1"/>
  <c r="S6568" i="1"/>
  <c r="T6568" i="1" s="1"/>
  <c r="S6569" i="1"/>
  <c r="T6569" i="1" s="1"/>
  <c r="S6570" i="1"/>
  <c r="T6570" i="1" s="1"/>
  <c r="S6571" i="1"/>
  <c r="T6571" i="1" s="1"/>
  <c r="O6572" i="1"/>
  <c r="N6572" i="1"/>
  <c r="P6572" i="1" s="1"/>
  <c r="Q6572" i="1" s="1"/>
  <c r="R6572" i="1" s="1"/>
  <c r="M6572" i="1"/>
  <c r="L6572" i="1"/>
  <c r="S6573" i="1"/>
  <c r="T6573" i="1" s="1"/>
  <c r="S6574" i="1"/>
  <c r="T6574" i="1" s="1"/>
  <c r="O6575" i="1"/>
  <c r="N6575" i="1"/>
  <c r="P6575" i="1" s="1"/>
  <c r="Q6575" i="1" s="1"/>
  <c r="R6575" i="1" s="1"/>
  <c r="M6575" i="1"/>
  <c r="L6575" i="1"/>
  <c r="S6576" i="1"/>
  <c r="T6576" i="1" s="1"/>
  <c r="S6577" i="1"/>
  <c r="T6577" i="1" s="1"/>
  <c r="S6578" i="1"/>
  <c r="T6578" i="1" s="1"/>
  <c r="S6579" i="1"/>
  <c r="T6579" i="1" s="1"/>
  <c r="S6580" i="1"/>
  <c r="T6580" i="1" s="1"/>
  <c r="S6581" i="1"/>
  <c r="T6581" i="1" s="1"/>
  <c r="S6582" i="1"/>
  <c r="T6582" i="1" s="1"/>
  <c r="S6583" i="1"/>
  <c r="T6583" i="1" s="1"/>
  <c r="S6584" i="1"/>
  <c r="T6584" i="1" s="1"/>
  <c r="S6585" i="1"/>
  <c r="T6585" i="1" s="1"/>
  <c r="S6586" i="1"/>
  <c r="T6586" i="1" s="1"/>
  <c r="S6587" i="1"/>
  <c r="T6587" i="1" s="1"/>
  <c r="S6588" i="1"/>
  <c r="T6588" i="1" s="1"/>
  <c r="S6589" i="1"/>
  <c r="T6589" i="1" s="1"/>
  <c r="S6590" i="1"/>
  <c r="T6590" i="1" s="1"/>
  <c r="S6591" i="1"/>
  <c r="T6591" i="1" s="1"/>
  <c r="S6592" i="1"/>
  <c r="T6592" i="1" s="1"/>
  <c r="S6593" i="1"/>
  <c r="T6593" i="1" s="1"/>
  <c r="S6594" i="1"/>
  <c r="T6594" i="1" s="1"/>
  <c r="S6595" i="1"/>
  <c r="T6595" i="1" s="1"/>
  <c r="S6596" i="1"/>
  <c r="T6596" i="1" s="1"/>
  <c r="S6597" i="1"/>
  <c r="T6597" i="1" s="1"/>
  <c r="S6598" i="1"/>
  <c r="T6598" i="1" s="1"/>
  <c r="S6599" i="1"/>
  <c r="T6599" i="1" s="1"/>
  <c r="S6600" i="1"/>
  <c r="T6600" i="1" s="1"/>
  <c r="S6601" i="1"/>
  <c r="T6601" i="1" s="1"/>
  <c r="O6602" i="1"/>
  <c r="N6602" i="1"/>
  <c r="P6602" i="1" s="1"/>
  <c r="Q6602" i="1" s="1"/>
  <c r="R6602" i="1" s="1"/>
  <c r="M6602" i="1"/>
  <c r="L6602" i="1"/>
  <c r="S6603" i="1"/>
  <c r="T6603" i="1" s="1"/>
  <c r="S6604" i="1"/>
  <c r="T6604" i="1" s="1"/>
  <c r="S6605" i="1"/>
  <c r="T6605" i="1" s="1"/>
  <c r="S6606" i="1"/>
  <c r="T6606" i="1" s="1"/>
  <c r="S6607" i="1"/>
  <c r="T6607" i="1" s="1"/>
  <c r="S6608" i="1"/>
  <c r="T6608" i="1" s="1"/>
  <c r="O6609" i="1"/>
  <c r="N6609" i="1"/>
  <c r="P6609" i="1" s="1"/>
  <c r="Q6609" i="1" s="1"/>
  <c r="R6609" i="1" s="1"/>
  <c r="M6609" i="1"/>
  <c r="L6609" i="1"/>
  <c r="O6610" i="1"/>
  <c r="N6610" i="1"/>
  <c r="P6610" i="1" s="1"/>
  <c r="Q6610" i="1" s="1"/>
  <c r="R6610" i="1" s="1"/>
  <c r="M6610" i="1"/>
  <c r="L6610" i="1"/>
  <c r="S6611" i="1"/>
  <c r="T6611" i="1" s="1"/>
  <c r="S6612" i="1"/>
  <c r="T6612" i="1" s="1"/>
  <c r="S6613" i="1"/>
  <c r="T6613" i="1" s="1"/>
  <c r="S6614" i="1"/>
  <c r="T6614" i="1" s="1"/>
  <c r="S6615" i="1"/>
  <c r="T6615" i="1" s="1"/>
  <c r="S6616" i="1"/>
  <c r="T6616" i="1" s="1"/>
  <c r="S6617" i="1"/>
  <c r="T6617" i="1" s="1"/>
  <c r="S6618" i="1"/>
  <c r="T6618" i="1" s="1"/>
  <c r="S6619" i="1"/>
  <c r="T6619" i="1" s="1"/>
  <c r="S6620" i="1"/>
  <c r="T6620" i="1" s="1"/>
  <c r="S6621" i="1"/>
  <c r="T6621" i="1" s="1"/>
  <c r="S6622" i="1"/>
  <c r="T6622" i="1" s="1"/>
  <c r="S6623" i="1"/>
  <c r="T6623" i="1" s="1"/>
  <c r="S6624" i="1"/>
  <c r="T6624" i="1" s="1"/>
  <c r="S6625" i="1"/>
  <c r="T6625" i="1" s="1"/>
  <c r="S6626" i="1"/>
  <c r="T6626" i="1" s="1"/>
  <c r="S6627" i="1"/>
  <c r="T6627" i="1" s="1"/>
  <c r="S6628" i="1"/>
  <c r="T6628" i="1" s="1"/>
  <c r="S6629" i="1"/>
  <c r="T6629" i="1" s="1"/>
  <c r="S6630" i="1"/>
  <c r="T6630" i="1" s="1"/>
  <c r="S6631" i="1"/>
  <c r="T6631" i="1" s="1"/>
  <c r="O6632" i="1"/>
  <c r="N6632" i="1"/>
  <c r="P6632" i="1" s="1"/>
  <c r="Q6632" i="1" s="1"/>
  <c r="R6632" i="1" s="1"/>
  <c r="M6632" i="1"/>
  <c r="L6632" i="1"/>
  <c r="S6633" i="1"/>
  <c r="T6633" i="1" s="1"/>
  <c r="S6634" i="1"/>
  <c r="T6634" i="1" s="1"/>
  <c r="S6635" i="1"/>
  <c r="T6635" i="1" s="1"/>
  <c r="S6636" i="1"/>
  <c r="T6636" i="1" s="1"/>
  <c r="S6637" i="1"/>
  <c r="T6637" i="1" s="1"/>
  <c r="S6638" i="1"/>
  <c r="T6638" i="1" s="1"/>
  <c r="S6639" i="1"/>
  <c r="T6639" i="1" s="1"/>
  <c r="S6640" i="1"/>
  <c r="T6640" i="1" s="1"/>
  <c r="S6641" i="1"/>
  <c r="T6641" i="1" s="1"/>
  <c r="S6642" i="1"/>
  <c r="T6642" i="1" s="1"/>
  <c r="S6643" i="1"/>
  <c r="T6643" i="1" s="1"/>
  <c r="S6644" i="1"/>
  <c r="T6644" i="1" s="1"/>
  <c r="S6645" i="1"/>
  <c r="T6645" i="1" s="1"/>
  <c r="S6646" i="1"/>
  <c r="T6646" i="1" s="1"/>
  <c r="S6647" i="1"/>
  <c r="T6647" i="1" s="1"/>
  <c r="S6648" i="1"/>
  <c r="T6648" i="1" s="1"/>
  <c r="S6649" i="1"/>
  <c r="T6649" i="1" s="1"/>
  <c r="S6650" i="1"/>
  <c r="T6650" i="1" s="1"/>
  <c r="S6651" i="1"/>
  <c r="T6651" i="1" s="1"/>
  <c r="S6652" i="1"/>
  <c r="T6652" i="1" s="1"/>
  <c r="S6653" i="1"/>
  <c r="T6653" i="1" s="1"/>
  <c r="S6654" i="1"/>
  <c r="T6654" i="1" s="1"/>
  <c r="S6655" i="1"/>
  <c r="T6655" i="1" s="1"/>
  <c r="S6656" i="1"/>
  <c r="T6656" i="1" s="1"/>
  <c r="S6657" i="1"/>
  <c r="T6657" i="1" s="1"/>
  <c r="S6658" i="1"/>
  <c r="T6658" i="1" s="1"/>
  <c r="S6659" i="1"/>
  <c r="T6659" i="1" s="1"/>
  <c r="S6660" i="1"/>
  <c r="T6660" i="1" s="1"/>
  <c r="S6661" i="1"/>
  <c r="T6661" i="1" s="1"/>
  <c r="O6662" i="1"/>
  <c r="N6662" i="1"/>
  <c r="P6662" i="1" s="1"/>
  <c r="Q6662" i="1" s="1"/>
  <c r="R6662" i="1" s="1"/>
  <c r="M6662" i="1"/>
  <c r="L6662" i="1"/>
  <c r="S6663" i="1"/>
  <c r="T6663" i="1" s="1"/>
  <c r="S6664" i="1"/>
  <c r="T6664" i="1" s="1"/>
  <c r="S6665" i="1"/>
  <c r="T6665" i="1" s="1"/>
  <c r="S6666" i="1"/>
  <c r="T6666" i="1" s="1"/>
  <c r="S6667" i="1"/>
  <c r="T6667" i="1" s="1"/>
  <c r="O6668" i="1"/>
  <c r="N6668" i="1"/>
  <c r="P6668" i="1" s="1"/>
  <c r="Q6668" i="1" s="1"/>
  <c r="R6668" i="1" s="1"/>
  <c r="M6668" i="1"/>
  <c r="L6668" i="1"/>
  <c r="O6669" i="1"/>
  <c r="N6669" i="1"/>
  <c r="P6669" i="1" s="1"/>
  <c r="Q6669" i="1" s="1"/>
  <c r="R6669" i="1" s="1"/>
  <c r="M6669" i="1"/>
  <c r="L6669" i="1"/>
  <c r="S6670" i="1"/>
  <c r="T6670" i="1" s="1"/>
  <c r="S6671" i="1"/>
  <c r="T6671" i="1" s="1"/>
  <c r="S6672" i="1"/>
  <c r="T6672" i="1" s="1"/>
  <c r="S6673" i="1"/>
  <c r="T6673" i="1" s="1"/>
  <c r="S6674" i="1"/>
  <c r="T6674" i="1" s="1"/>
  <c r="S6675" i="1"/>
  <c r="T6675" i="1" s="1"/>
  <c r="S6676" i="1"/>
  <c r="T6676" i="1" s="1"/>
  <c r="S6677" i="1"/>
  <c r="T6677" i="1" s="1"/>
  <c r="S6678" i="1"/>
  <c r="T6678" i="1" s="1"/>
  <c r="S6679" i="1"/>
  <c r="T6679" i="1" s="1"/>
  <c r="S6680" i="1"/>
  <c r="T6680" i="1" s="1"/>
  <c r="S6681" i="1"/>
  <c r="T6681" i="1" s="1"/>
  <c r="S6682" i="1"/>
  <c r="T6682" i="1" s="1"/>
  <c r="S6683" i="1"/>
  <c r="T6683" i="1" s="1"/>
  <c r="S6684" i="1"/>
  <c r="T6684" i="1" s="1"/>
  <c r="S6685" i="1"/>
  <c r="T6685" i="1" s="1"/>
  <c r="S6686" i="1"/>
  <c r="T6686" i="1" s="1"/>
  <c r="S6687" i="1"/>
  <c r="T6687" i="1" s="1"/>
  <c r="S6688" i="1"/>
  <c r="T6688" i="1" s="1"/>
  <c r="S6689" i="1"/>
  <c r="T6689" i="1" s="1"/>
  <c r="S6690" i="1"/>
  <c r="T6690" i="1" s="1"/>
  <c r="S6691" i="1"/>
  <c r="T6691" i="1" s="1"/>
  <c r="O6692" i="1"/>
  <c r="N6692" i="1"/>
  <c r="P6692" i="1" s="1"/>
  <c r="Q6692" i="1" s="1"/>
  <c r="R6692" i="1" s="1"/>
  <c r="M6692" i="1"/>
  <c r="L6692" i="1"/>
  <c r="S6693" i="1"/>
  <c r="T6693" i="1" s="1"/>
  <c r="S6694" i="1"/>
  <c r="T6694" i="1" s="1"/>
  <c r="O6695" i="1"/>
  <c r="N6695" i="1"/>
  <c r="P6695" i="1" s="1"/>
  <c r="Q6695" i="1" s="1"/>
  <c r="R6695" i="1" s="1"/>
  <c r="M6695" i="1"/>
  <c r="L6695" i="1"/>
  <c r="S6696" i="1"/>
  <c r="T6696" i="1" s="1"/>
  <c r="S6697" i="1"/>
  <c r="T6697" i="1" s="1"/>
  <c r="S6698" i="1"/>
  <c r="T6698" i="1" s="1"/>
  <c r="O6699" i="1"/>
  <c r="N6699" i="1"/>
  <c r="P6699" i="1" s="1"/>
  <c r="Q6699" i="1" s="1"/>
  <c r="R6699" i="1" s="1"/>
  <c r="M6699" i="1"/>
  <c r="L6699" i="1"/>
  <c r="S6700" i="1"/>
  <c r="T6700" i="1" s="1"/>
  <c r="S6701" i="1"/>
  <c r="T6701" i="1" s="1"/>
  <c r="S6702" i="1"/>
  <c r="T6702" i="1" s="1"/>
  <c r="S6703" i="1"/>
  <c r="T6703" i="1" s="1"/>
  <c r="S6704" i="1"/>
  <c r="T6704" i="1" s="1"/>
  <c r="S6705" i="1"/>
  <c r="T6705" i="1" s="1"/>
  <c r="S6706" i="1"/>
  <c r="T6706" i="1" s="1"/>
  <c r="S6707" i="1"/>
  <c r="T6707" i="1" s="1"/>
  <c r="S6708" i="1"/>
  <c r="T6708" i="1" s="1"/>
  <c r="S6709" i="1"/>
  <c r="T6709" i="1" s="1"/>
  <c r="S6710" i="1"/>
  <c r="T6710" i="1" s="1"/>
  <c r="S6711" i="1"/>
  <c r="T6711" i="1" s="1"/>
  <c r="S6712" i="1"/>
  <c r="T6712" i="1" s="1"/>
  <c r="S6713" i="1"/>
  <c r="T6713" i="1" s="1"/>
  <c r="S6714" i="1"/>
  <c r="T6714" i="1" s="1"/>
  <c r="S6715" i="1"/>
  <c r="T6715" i="1" s="1"/>
  <c r="S6716" i="1"/>
  <c r="T6716" i="1" s="1"/>
  <c r="S6717" i="1"/>
  <c r="T6717" i="1" s="1"/>
  <c r="S6718" i="1"/>
  <c r="T6718" i="1" s="1"/>
  <c r="S6719" i="1"/>
  <c r="T6719" i="1" s="1"/>
  <c r="S6720" i="1"/>
  <c r="T6720" i="1" s="1"/>
  <c r="S6721" i="1"/>
  <c r="T6721" i="1" s="1"/>
  <c r="S6722" i="1"/>
  <c r="T6722" i="1" s="1"/>
  <c r="S6723" i="1"/>
  <c r="T6723" i="1" s="1"/>
  <c r="S6724" i="1"/>
  <c r="T6724" i="1" s="1"/>
  <c r="O6725" i="1"/>
  <c r="N6725" i="1"/>
  <c r="P6725" i="1" s="1"/>
  <c r="Q6725" i="1" s="1"/>
  <c r="R6725" i="1" s="1"/>
  <c r="M6725" i="1"/>
  <c r="L6725" i="1"/>
  <c r="S6726" i="1"/>
  <c r="T6726" i="1" s="1"/>
  <c r="S6727" i="1"/>
  <c r="T6727" i="1" s="1"/>
  <c r="S6728" i="1"/>
  <c r="T6728" i="1" s="1"/>
  <c r="S6729" i="1"/>
  <c r="T6729" i="1" s="1"/>
  <c r="O6730" i="1"/>
  <c r="N6730" i="1"/>
  <c r="P6730" i="1" s="1"/>
  <c r="Q6730" i="1" s="1"/>
  <c r="R6730" i="1" s="1"/>
  <c r="M6730" i="1"/>
  <c r="L6730" i="1"/>
  <c r="O6731" i="1"/>
  <c r="N6731" i="1"/>
  <c r="P6731" i="1" s="1"/>
  <c r="Q6731" i="1" s="1"/>
  <c r="R6731" i="1" s="1"/>
  <c r="M6731" i="1"/>
  <c r="L6731" i="1"/>
  <c r="O6732" i="1"/>
  <c r="N6732" i="1"/>
  <c r="P6732" i="1" s="1"/>
  <c r="Q6732" i="1" s="1"/>
  <c r="R6732" i="1" s="1"/>
  <c r="M6732" i="1"/>
  <c r="L6732" i="1"/>
  <c r="O6733" i="1"/>
  <c r="N6733" i="1"/>
  <c r="P6733" i="1" s="1"/>
  <c r="Q6733" i="1" s="1"/>
  <c r="R6733" i="1" s="1"/>
  <c r="M6733" i="1"/>
  <c r="L6733" i="1"/>
  <c r="S6734" i="1"/>
  <c r="T6734" i="1" s="1"/>
  <c r="S6735" i="1"/>
  <c r="T6735" i="1" s="1"/>
  <c r="S6736" i="1"/>
  <c r="T6736" i="1" s="1"/>
  <c r="S6737" i="1"/>
  <c r="T6737" i="1" s="1"/>
  <c r="S6738" i="1"/>
  <c r="T6738" i="1" s="1"/>
  <c r="S6739" i="1"/>
  <c r="T6739" i="1" s="1"/>
  <c r="S6740" i="1"/>
  <c r="T6740" i="1" s="1"/>
  <c r="S6741" i="1"/>
  <c r="T6741" i="1" s="1"/>
  <c r="S6742" i="1"/>
  <c r="T6742" i="1" s="1"/>
  <c r="S6743" i="1"/>
  <c r="T6743" i="1" s="1"/>
  <c r="S6744" i="1"/>
  <c r="T6744" i="1" s="1"/>
  <c r="S6745" i="1"/>
  <c r="T6745" i="1" s="1"/>
  <c r="S6746" i="1"/>
  <c r="T6746" i="1" s="1"/>
  <c r="S6747" i="1"/>
  <c r="T6747" i="1" s="1"/>
  <c r="S6748" i="1"/>
  <c r="T6748" i="1" s="1"/>
  <c r="S6749" i="1"/>
  <c r="T6749" i="1" s="1"/>
  <c r="S6750" i="1"/>
  <c r="T6750" i="1" s="1"/>
  <c r="S6751" i="1"/>
  <c r="T6751" i="1" s="1"/>
  <c r="S6752" i="1"/>
  <c r="T6752" i="1" s="1"/>
  <c r="S6753" i="1"/>
  <c r="T6753" i="1" s="1"/>
  <c r="S6754" i="1"/>
  <c r="T6754" i="1" s="1"/>
  <c r="O6755" i="1"/>
  <c r="N6755" i="1"/>
  <c r="P6755" i="1" s="1"/>
  <c r="Q6755" i="1" s="1"/>
  <c r="R6755" i="1" s="1"/>
  <c r="M6755" i="1"/>
  <c r="L6755" i="1"/>
  <c r="S6756" i="1"/>
  <c r="T6756" i="1" s="1"/>
  <c r="S6757" i="1"/>
  <c r="T6757" i="1" s="1"/>
  <c r="S6758" i="1"/>
  <c r="T6758" i="1" s="1"/>
  <c r="O6759" i="1"/>
  <c r="N6759" i="1"/>
  <c r="P6759" i="1" s="1"/>
  <c r="Q6759" i="1" s="1"/>
  <c r="R6759" i="1" s="1"/>
  <c r="M6759" i="1"/>
  <c r="L6759" i="1"/>
  <c r="O6760" i="1"/>
  <c r="N6760" i="1"/>
  <c r="P6760" i="1" s="1"/>
  <c r="Q6760" i="1" s="1"/>
  <c r="R6760" i="1" s="1"/>
  <c r="M6760" i="1"/>
  <c r="L6760" i="1"/>
  <c r="O6761" i="1"/>
  <c r="N6761" i="1"/>
  <c r="P6761" i="1" s="1"/>
  <c r="Q6761" i="1" s="1"/>
  <c r="R6761" i="1" s="1"/>
  <c r="M6761" i="1"/>
  <c r="L6761" i="1"/>
  <c r="O6762" i="1"/>
  <c r="N6762" i="1"/>
  <c r="P6762" i="1" s="1"/>
  <c r="Q6762" i="1" s="1"/>
  <c r="R6762" i="1" s="1"/>
  <c r="M6762" i="1"/>
  <c r="L6762" i="1"/>
  <c r="O6763" i="1"/>
  <c r="N6763" i="1"/>
  <c r="P6763" i="1" s="1"/>
  <c r="Q6763" i="1" s="1"/>
  <c r="R6763" i="1" s="1"/>
  <c r="M6763" i="1"/>
  <c r="L6763" i="1"/>
  <c r="O6764" i="1"/>
  <c r="N6764" i="1"/>
  <c r="P6764" i="1" s="1"/>
  <c r="Q6764" i="1" s="1"/>
  <c r="R6764" i="1" s="1"/>
  <c r="M6764" i="1"/>
  <c r="L6764" i="1"/>
  <c r="S6765" i="1"/>
  <c r="T6765" i="1" s="1"/>
  <c r="S6766" i="1"/>
  <c r="T6766" i="1" s="1"/>
  <c r="S6767" i="1"/>
  <c r="T6767" i="1" s="1"/>
  <c r="S6768" i="1"/>
  <c r="T6768" i="1" s="1"/>
  <c r="S6769" i="1"/>
  <c r="T6769" i="1" s="1"/>
  <c r="S6770" i="1"/>
  <c r="T6770" i="1" s="1"/>
  <c r="S6771" i="1"/>
  <c r="T6771" i="1" s="1"/>
  <c r="S6772" i="1"/>
  <c r="T6772" i="1" s="1"/>
  <c r="S6773" i="1"/>
  <c r="T6773" i="1" s="1"/>
  <c r="S6774" i="1"/>
  <c r="T6774" i="1" s="1"/>
  <c r="S6775" i="1"/>
  <c r="T6775" i="1" s="1"/>
  <c r="S6776" i="1"/>
  <c r="T6776" i="1" s="1"/>
  <c r="S6777" i="1"/>
  <c r="T6777" i="1" s="1"/>
  <c r="S6778" i="1"/>
  <c r="T6778" i="1" s="1"/>
  <c r="S6779" i="1"/>
  <c r="T6779" i="1" s="1"/>
  <c r="S6780" i="1"/>
  <c r="T6780" i="1" s="1"/>
  <c r="S6781" i="1"/>
  <c r="T6781" i="1" s="1"/>
  <c r="O6782" i="1"/>
  <c r="N6782" i="1"/>
  <c r="P6782" i="1" s="1"/>
  <c r="Q6782" i="1" s="1"/>
  <c r="R6782" i="1" s="1"/>
  <c r="M6782" i="1"/>
  <c r="L6782" i="1"/>
  <c r="O6783" i="1"/>
  <c r="N6783" i="1"/>
  <c r="P6783" i="1" s="1"/>
  <c r="Q6783" i="1" s="1"/>
  <c r="R6783" i="1" s="1"/>
  <c r="M6783" i="1"/>
  <c r="L6783" i="1"/>
  <c r="O6784" i="1"/>
  <c r="N6784" i="1"/>
  <c r="P6784" i="1" s="1"/>
  <c r="Q6784" i="1" s="1"/>
  <c r="R6784" i="1" s="1"/>
  <c r="M6784" i="1"/>
  <c r="L6784" i="1"/>
  <c r="O6785" i="1"/>
  <c r="N6785" i="1"/>
  <c r="P6785" i="1" s="1"/>
  <c r="Q6785" i="1" s="1"/>
  <c r="R6785" i="1" s="1"/>
  <c r="M6785" i="1"/>
  <c r="L6785" i="1"/>
  <c r="S6786" i="1"/>
  <c r="T6786" i="1" s="1"/>
  <c r="S6787" i="1"/>
  <c r="T6787" i="1" s="1"/>
  <c r="S6788" i="1"/>
  <c r="T6788" i="1" s="1"/>
  <c r="O6789" i="1"/>
  <c r="N6789" i="1"/>
  <c r="P6789" i="1" s="1"/>
  <c r="Q6789" i="1" s="1"/>
  <c r="R6789" i="1" s="1"/>
  <c r="M6789" i="1"/>
  <c r="L6789" i="1"/>
  <c r="O6790" i="1"/>
  <c r="N6790" i="1"/>
  <c r="P6790" i="1" s="1"/>
  <c r="Q6790" i="1" s="1"/>
  <c r="R6790" i="1" s="1"/>
  <c r="M6790" i="1"/>
  <c r="L6790" i="1"/>
  <c r="S6791" i="1"/>
  <c r="T6791" i="1" s="1"/>
  <c r="O6792" i="1"/>
  <c r="N6792" i="1"/>
  <c r="P6792" i="1" s="1"/>
  <c r="Q6792" i="1" s="1"/>
  <c r="R6792" i="1" s="1"/>
  <c r="M6792" i="1"/>
  <c r="L6792" i="1"/>
  <c r="S6793" i="1"/>
  <c r="T6793" i="1" s="1"/>
  <c r="S6794" i="1"/>
  <c r="T6794" i="1" s="1"/>
  <c r="S6795" i="1"/>
  <c r="T6795" i="1" s="1"/>
  <c r="S6796" i="1"/>
  <c r="T6796" i="1" s="1"/>
  <c r="S6797" i="1"/>
  <c r="T6797" i="1" s="1"/>
  <c r="S6798" i="1"/>
  <c r="T6798" i="1" s="1"/>
  <c r="S6799" i="1"/>
  <c r="T6799" i="1" s="1"/>
  <c r="S6800" i="1"/>
  <c r="T6800" i="1" s="1"/>
  <c r="S6801" i="1"/>
  <c r="T6801" i="1" s="1"/>
  <c r="S6802" i="1"/>
  <c r="T6802" i="1" s="1"/>
  <c r="S6803" i="1"/>
  <c r="T6803" i="1" s="1"/>
  <c r="S6804" i="1"/>
  <c r="T6804" i="1" s="1"/>
  <c r="S6805" i="1"/>
  <c r="T6805" i="1" s="1"/>
  <c r="S6806" i="1"/>
  <c r="T6806" i="1" s="1"/>
  <c r="S6807" i="1"/>
  <c r="T6807" i="1" s="1"/>
  <c r="S6808" i="1"/>
  <c r="T6808" i="1" s="1"/>
  <c r="S6809" i="1"/>
  <c r="T6809" i="1" s="1"/>
  <c r="S6810" i="1"/>
  <c r="T6810" i="1" s="1"/>
  <c r="S6811" i="1"/>
  <c r="T6811" i="1" s="1"/>
  <c r="O6812" i="1"/>
  <c r="N6812" i="1"/>
  <c r="P6812" i="1" s="1"/>
  <c r="Q6812" i="1" s="1"/>
  <c r="R6812" i="1" s="1"/>
  <c r="M6812" i="1"/>
  <c r="L6812" i="1"/>
  <c r="S6813" i="1"/>
  <c r="T6813" i="1" s="1"/>
  <c r="S6814" i="1"/>
  <c r="T6814" i="1" s="1"/>
  <c r="O6815" i="1"/>
  <c r="N6815" i="1"/>
  <c r="P6815" i="1" s="1"/>
  <c r="Q6815" i="1" s="1"/>
  <c r="R6815" i="1" s="1"/>
  <c r="M6815" i="1"/>
  <c r="L6815" i="1"/>
  <c r="S6816" i="1"/>
  <c r="T6816" i="1" s="1"/>
  <c r="S6817" i="1"/>
  <c r="T6817" i="1" s="1"/>
  <c r="O6818" i="1"/>
  <c r="N6818" i="1"/>
  <c r="P6818" i="1" s="1"/>
  <c r="Q6818" i="1" s="1"/>
  <c r="R6818" i="1" s="1"/>
  <c r="M6818" i="1"/>
  <c r="L6818" i="1"/>
  <c r="O6819" i="1"/>
  <c r="N6819" i="1"/>
  <c r="P6819" i="1" s="1"/>
  <c r="Q6819" i="1" s="1"/>
  <c r="R6819" i="1" s="1"/>
  <c r="M6819" i="1"/>
  <c r="L6819" i="1"/>
  <c r="S6820" i="1"/>
  <c r="T6820" i="1" s="1"/>
  <c r="S6821" i="1"/>
  <c r="T6821" i="1" s="1"/>
  <c r="O6822" i="1"/>
  <c r="N6822" i="1"/>
  <c r="P6822" i="1" s="1"/>
  <c r="Q6822" i="1" s="1"/>
  <c r="R6822" i="1" s="1"/>
  <c r="M6822" i="1"/>
  <c r="L6822" i="1"/>
  <c r="S6823" i="1"/>
  <c r="T6823" i="1" s="1"/>
  <c r="S6824" i="1"/>
  <c r="T6824" i="1" s="1"/>
  <c r="S6825" i="1"/>
  <c r="T6825" i="1" s="1"/>
  <c r="O6826" i="1"/>
  <c r="N6826" i="1"/>
  <c r="P6826" i="1" s="1"/>
  <c r="Q6826" i="1" s="1"/>
  <c r="R6826" i="1" s="1"/>
  <c r="M6826" i="1"/>
  <c r="L6826" i="1"/>
  <c r="S6827" i="1"/>
  <c r="T6827" i="1" s="1"/>
  <c r="S6828" i="1"/>
  <c r="T6828" i="1" s="1"/>
  <c r="S6829" i="1"/>
  <c r="T6829" i="1" s="1"/>
  <c r="S6830" i="1"/>
  <c r="T6830" i="1" s="1"/>
  <c r="S6831" i="1"/>
  <c r="T6831" i="1" s="1"/>
  <c r="S6832" i="1"/>
  <c r="T6832" i="1" s="1"/>
  <c r="O6833" i="1"/>
  <c r="N6833" i="1"/>
  <c r="P6833" i="1" s="1"/>
  <c r="Q6833" i="1" s="1"/>
  <c r="R6833" i="1" s="1"/>
  <c r="M6833" i="1"/>
  <c r="L6833" i="1"/>
  <c r="S6834" i="1"/>
  <c r="T6834" i="1" s="1"/>
  <c r="S6835" i="1"/>
  <c r="T6835" i="1" s="1"/>
  <c r="S6836" i="1"/>
  <c r="T6836" i="1" s="1"/>
  <c r="S6837" i="1"/>
  <c r="T6837" i="1" s="1"/>
  <c r="S6838" i="1"/>
  <c r="T6838" i="1" s="1"/>
  <c r="S6839" i="1"/>
  <c r="T6839" i="1" s="1"/>
  <c r="S6840" i="1"/>
  <c r="T6840" i="1" s="1"/>
  <c r="S6841" i="1"/>
  <c r="T6841" i="1" s="1"/>
  <c r="S6842" i="1"/>
  <c r="T6842" i="1" s="1"/>
  <c r="S6843" i="1"/>
  <c r="T6843" i="1" s="1"/>
  <c r="S6844" i="1"/>
  <c r="T6844" i="1" s="1"/>
  <c r="S6845" i="1"/>
  <c r="T6845" i="1" s="1"/>
  <c r="S6846" i="1"/>
  <c r="T6846" i="1" s="1"/>
  <c r="S6847" i="1"/>
  <c r="T6847" i="1" s="1"/>
  <c r="S6848" i="1"/>
  <c r="T6848" i="1" s="1"/>
  <c r="S6849" i="1"/>
  <c r="T6849" i="1" s="1"/>
  <c r="S6850" i="1"/>
  <c r="T6850" i="1" s="1"/>
  <c r="S6851" i="1"/>
  <c r="T6851" i="1" s="1"/>
  <c r="S6852" i="1"/>
  <c r="T6852" i="1" s="1"/>
  <c r="S6853" i="1"/>
  <c r="T6853" i="1" s="1"/>
  <c r="S6854" i="1"/>
  <c r="T6854" i="1" s="1"/>
  <c r="S6855" i="1"/>
  <c r="T6855" i="1" s="1"/>
  <c r="S6856" i="1"/>
  <c r="T6856" i="1" s="1"/>
  <c r="S6857" i="1"/>
  <c r="T6857" i="1" s="1"/>
  <c r="S6858" i="1"/>
  <c r="T6858" i="1" s="1"/>
  <c r="S6859" i="1"/>
  <c r="T6859" i="1" s="1"/>
  <c r="S6860" i="1"/>
  <c r="T6860" i="1" s="1"/>
  <c r="S6861" i="1"/>
  <c r="T6861" i="1" s="1"/>
  <c r="S6862" i="1"/>
  <c r="T6862" i="1" s="1"/>
  <c r="S6863" i="1"/>
  <c r="T6863" i="1" s="1"/>
  <c r="S6864" i="1"/>
  <c r="T6864" i="1" s="1"/>
  <c r="S6865" i="1"/>
  <c r="T6865" i="1" s="1"/>
  <c r="S6866" i="1"/>
  <c r="T6866" i="1" s="1"/>
  <c r="S6867" i="1"/>
  <c r="T6867" i="1" s="1"/>
  <c r="S6868" i="1"/>
  <c r="T6868" i="1" s="1"/>
  <c r="S6869" i="1"/>
  <c r="T6869" i="1" s="1"/>
  <c r="S6870" i="1"/>
  <c r="T6870" i="1" s="1"/>
  <c r="S6871" i="1"/>
  <c r="T6871" i="1" s="1"/>
  <c r="S6872" i="1"/>
  <c r="T6872" i="1" s="1"/>
  <c r="S6873" i="1"/>
  <c r="T6873" i="1" s="1"/>
  <c r="S6874" i="1"/>
  <c r="T6874" i="1" s="1"/>
  <c r="S6875" i="1"/>
  <c r="T6875" i="1" s="1"/>
  <c r="S6876" i="1"/>
  <c r="T6876" i="1" s="1"/>
  <c r="S6877" i="1"/>
  <c r="T6877" i="1" s="1"/>
  <c r="S6878" i="1"/>
  <c r="T6878" i="1" s="1"/>
  <c r="O6879" i="1"/>
  <c r="N6879" i="1"/>
  <c r="P6879" i="1" s="1"/>
  <c r="Q6879" i="1" s="1"/>
  <c r="R6879" i="1" s="1"/>
  <c r="M6879" i="1"/>
  <c r="L6879" i="1"/>
  <c r="S6880" i="1"/>
  <c r="T6880" i="1" s="1"/>
  <c r="S6881" i="1"/>
  <c r="T6881" i="1" s="1"/>
  <c r="S6882" i="1"/>
  <c r="T6882" i="1" s="1"/>
  <c r="S6883" i="1"/>
  <c r="T6883" i="1" s="1"/>
  <c r="S6884" i="1"/>
  <c r="T6884" i="1" s="1"/>
  <c r="S6885" i="1"/>
  <c r="T6885" i="1" s="1"/>
  <c r="S6886" i="1"/>
  <c r="T6886" i="1" s="1"/>
  <c r="S6887" i="1"/>
  <c r="T6887" i="1" s="1"/>
  <c r="S6888" i="1"/>
  <c r="T6888" i="1" s="1"/>
  <c r="S6889" i="1"/>
  <c r="T6889" i="1" s="1"/>
  <c r="S6890" i="1"/>
  <c r="T6890" i="1" s="1"/>
  <c r="S6891" i="1"/>
  <c r="T6891" i="1" s="1"/>
  <c r="S6892" i="1"/>
  <c r="T6892" i="1" s="1"/>
  <c r="S6893" i="1"/>
  <c r="T6893" i="1" s="1"/>
  <c r="S6894" i="1"/>
  <c r="T6894" i="1" s="1"/>
  <c r="S6895" i="1"/>
  <c r="T6895" i="1" s="1"/>
  <c r="S6896" i="1"/>
  <c r="T6896" i="1" s="1"/>
  <c r="S6897" i="1"/>
  <c r="T6897" i="1" s="1"/>
  <c r="S6898" i="1"/>
  <c r="T6898" i="1" s="1"/>
  <c r="S6899" i="1"/>
  <c r="T6899" i="1" s="1"/>
  <c r="S6900" i="1"/>
  <c r="T6900" i="1" s="1"/>
  <c r="S6901" i="1"/>
  <c r="T6901" i="1" s="1"/>
  <c r="O6902" i="1"/>
  <c r="N6902" i="1"/>
  <c r="P6902" i="1" s="1"/>
  <c r="Q6902" i="1" s="1"/>
  <c r="R6902" i="1" s="1"/>
  <c r="M6902" i="1"/>
  <c r="L6902" i="1"/>
  <c r="S6903" i="1"/>
  <c r="T6903" i="1" s="1"/>
  <c r="S6904" i="1"/>
  <c r="T6904" i="1" s="1"/>
  <c r="O6905" i="1"/>
  <c r="N6905" i="1"/>
  <c r="P6905" i="1" s="1"/>
  <c r="Q6905" i="1" s="1"/>
  <c r="R6905" i="1" s="1"/>
  <c r="M6905" i="1"/>
  <c r="L6905" i="1"/>
  <c r="S6906" i="1"/>
  <c r="T6906" i="1" s="1"/>
  <c r="S6907" i="1"/>
  <c r="T6907" i="1" s="1"/>
  <c r="S6908" i="1"/>
  <c r="T6908" i="1" s="1"/>
  <c r="S6909" i="1"/>
  <c r="T6909" i="1" s="1"/>
  <c r="S6910" i="1"/>
  <c r="T6910" i="1" s="1"/>
  <c r="S6911" i="1"/>
  <c r="T6911" i="1" s="1"/>
  <c r="O6912" i="1"/>
  <c r="N6912" i="1"/>
  <c r="P6912" i="1" s="1"/>
  <c r="Q6912" i="1" s="1"/>
  <c r="R6912" i="1" s="1"/>
  <c r="M6912" i="1"/>
  <c r="L6912" i="1"/>
  <c r="S6913" i="1"/>
  <c r="T6913" i="1" s="1"/>
  <c r="S6914" i="1"/>
  <c r="T6914" i="1" s="1"/>
  <c r="S6915" i="1"/>
  <c r="T6915" i="1" s="1"/>
  <c r="S6916" i="1"/>
  <c r="T6916" i="1" s="1"/>
  <c r="S6917" i="1"/>
  <c r="T6917" i="1" s="1"/>
  <c r="S6918" i="1"/>
  <c r="T6918" i="1" s="1"/>
  <c r="S6919" i="1"/>
  <c r="T6919" i="1" s="1"/>
  <c r="S6920" i="1"/>
  <c r="T6920" i="1" s="1"/>
  <c r="S6921" i="1"/>
  <c r="T6921" i="1" s="1"/>
  <c r="S6922" i="1"/>
  <c r="T6922" i="1" s="1"/>
  <c r="S6923" i="1"/>
  <c r="T6923" i="1" s="1"/>
  <c r="S6924" i="1"/>
  <c r="T6924" i="1" s="1"/>
  <c r="S6925" i="1"/>
  <c r="T6925" i="1" s="1"/>
  <c r="S6926" i="1"/>
  <c r="T6926" i="1" s="1"/>
  <c r="S6927" i="1"/>
  <c r="T6927" i="1" s="1"/>
  <c r="S6928" i="1"/>
  <c r="T6928" i="1" s="1"/>
  <c r="S6929" i="1"/>
  <c r="T6929" i="1" s="1"/>
  <c r="S6930" i="1"/>
  <c r="T6930" i="1" s="1"/>
  <c r="S6931" i="1"/>
  <c r="T6931" i="1" s="1"/>
  <c r="S6932" i="1"/>
  <c r="T6932" i="1" s="1"/>
  <c r="S6933" i="1"/>
  <c r="T6933" i="1" s="1"/>
  <c r="S6934" i="1"/>
  <c r="T6934" i="1" s="1"/>
  <c r="S6935" i="1"/>
  <c r="T6935" i="1" s="1"/>
  <c r="S6936" i="1"/>
  <c r="T6936" i="1" s="1"/>
  <c r="S6937" i="1"/>
  <c r="T6937" i="1" s="1"/>
  <c r="S6938" i="1"/>
  <c r="T6938" i="1" s="1"/>
  <c r="S6939" i="1"/>
  <c r="T6939" i="1" s="1"/>
  <c r="S6940" i="1"/>
  <c r="T6940" i="1" s="1"/>
  <c r="S6941" i="1"/>
  <c r="T6941" i="1" s="1"/>
  <c r="S6942" i="1"/>
  <c r="T6942" i="1" s="1"/>
  <c r="S6943" i="1"/>
  <c r="T6943" i="1" s="1"/>
  <c r="S6944" i="1"/>
  <c r="T6944" i="1" s="1"/>
  <c r="S6945" i="1"/>
  <c r="T6945" i="1" s="1"/>
  <c r="O6946" i="1"/>
  <c r="N6946" i="1"/>
  <c r="P6946" i="1" s="1"/>
  <c r="Q6946" i="1" s="1"/>
  <c r="R6946" i="1" s="1"/>
  <c r="M6946" i="1"/>
  <c r="L6946" i="1"/>
  <c r="S6947" i="1"/>
  <c r="T6947" i="1" s="1"/>
  <c r="S6948" i="1"/>
  <c r="T6948" i="1" s="1"/>
  <c r="S6949" i="1"/>
  <c r="T6949" i="1" s="1"/>
  <c r="S6950" i="1"/>
  <c r="T6950" i="1" s="1"/>
  <c r="S6951" i="1"/>
  <c r="T6951" i="1" s="1"/>
  <c r="S6952" i="1"/>
  <c r="T6952" i="1" s="1"/>
  <c r="S6953" i="1"/>
  <c r="T6953" i="1" s="1"/>
  <c r="S6954" i="1"/>
  <c r="T6954" i="1" s="1"/>
  <c r="S6955" i="1"/>
  <c r="T6955" i="1" s="1"/>
  <c r="S6956" i="1"/>
  <c r="T6956" i="1" s="1"/>
  <c r="S6957" i="1"/>
  <c r="T6957" i="1" s="1"/>
  <c r="S6958" i="1"/>
  <c r="T6958" i="1" s="1"/>
  <c r="S6959" i="1"/>
  <c r="T6959" i="1" s="1"/>
  <c r="O6960" i="1"/>
  <c r="N6960" i="1"/>
  <c r="P6960" i="1" s="1"/>
  <c r="Q6960" i="1" s="1"/>
  <c r="R6960" i="1" s="1"/>
  <c r="M6960" i="1"/>
  <c r="L6960" i="1"/>
  <c r="S6961" i="1"/>
  <c r="T6961" i="1" s="1"/>
  <c r="O6962" i="1"/>
  <c r="N6962" i="1"/>
  <c r="P6962" i="1" s="1"/>
  <c r="Q6962" i="1" s="1"/>
  <c r="R6962" i="1" s="1"/>
  <c r="M6962" i="1"/>
  <c r="L6962" i="1"/>
  <c r="S6963" i="1"/>
  <c r="T6963" i="1" s="1"/>
  <c r="S6964" i="1"/>
  <c r="T6964" i="1" s="1"/>
  <c r="S6965" i="1"/>
  <c r="T6965" i="1" s="1"/>
  <c r="O6966" i="1"/>
  <c r="N6966" i="1"/>
  <c r="P6966" i="1" s="1"/>
  <c r="Q6966" i="1" s="1"/>
  <c r="R6966" i="1" s="1"/>
  <c r="M6966" i="1"/>
  <c r="L6966" i="1"/>
  <c r="S6967" i="1"/>
  <c r="T6967" i="1" s="1"/>
  <c r="O6968" i="1"/>
  <c r="N6968" i="1"/>
  <c r="P6968" i="1" s="1"/>
  <c r="Q6968" i="1" s="1"/>
  <c r="R6968" i="1" s="1"/>
  <c r="M6968" i="1"/>
  <c r="L6968" i="1"/>
  <c r="O6969" i="1"/>
  <c r="N6969" i="1"/>
  <c r="P6969" i="1" s="1"/>
  <c r="Q6969" i="1" s="1"/>
  <c r="R6969" i="1" s="1"/>
  <c r="M6969" i="1"/>
  <c r="L6969" i="1"/>
  <c r="O6970" i="1"/>
  <c r="N6970" i="1"/>
  <c r="P6970" i="1" s="1"/>
  <c r="Q6970" i="1" s="1"/>
  <c r="R6970" i="1" s="1"/>
  <c r="M6970" i="1"/>
  <c r="L6970" i="1"/>
  <c r="S6971" i="1"/>
  <c r="T6971" i="1" s="1"/>
  <c r="S6972" i="1"/>
  <c r="T6972" i="1" s="1"/>
  <c r="O6973" i="1"/>
  <c r="N6973" i="1"/>
  <c r="P6973" i="1" s="1"/>
  <c r="Q6973" i="1" s="1"/>
  <c r="R6973" i="1" s="1"/>
  <c r="M6973" i="1"/>
  <c r="L6973" i="1"/>
  <c r="S6974" i="1"/>
  <c r="T6974" i="1" s="1"/>
  <c r="O6975" i="1"/>
  <c r="N6975" i="1"/>
  <c r="P6975" i="1" s="1"/>
  <c r="Q6975" i="1" s="1"/>
  <c r="R6975" i="1" s="1"/>
  <c r="M6975" i="1"/>
  <c r="L6975" i="1"/>
  <c r="O6976" i="1"/>
  <c r="N6976" i="1"/>
  <c r="P6976" i="1" s="1"/>
  <c r="Q6976" i="1" s="1"/>
  <c r="R6976" i="1" s="1"/>
  <c r="M6976" i="1"/>
  <c r="L6976" i="1"/>
  <c r="O6977" i="1"/>
  <c r="N6977" i="1"/>
  <c r="P6977" i="1" s="1"/>
  <c r="Q6977" i="1" s="1"/>
  <c r="R6977" i="1" s="1"/>
  <c r="M6977" i="1"/>
  <c r="L6977" i="1"/>
  <c r="S6978" i="1"/>
  <c r="T6978" i="1" s="1"/>
  <c r="O6979" i="1"/>
  <c r="N6979" i="1"/>
  <c r="P6979" i="1" s="1"/>
  <c r="Q6979" i="1" s="1"/>
  <c r="R6979" i="1" s="1"/>
  <c r="M6979" i="1"/>
  <c r="L6979" i="1"/>
  <c r="O6980" i="1"/>
  <c r="N6980" i="1"/>
  <c r="P6980" i="1" s="1"/>
  <c r="Q6980" i="1" s="1"/>
  <c r="R6980" i="1" s="1"/>
  <c r="M6980" i="1"/>
  <c r="L6980" i="1"/>
  <c r="S6981" i="1"/>
  <c r="T6981" i="1" s="1"/>
  <c r="O6982" i="1"/>
  <c r="N6982" i="1"/>
  <c r="P6982" i="1" s="1"/>
  <c r="Q6982" i="1" s="1"/>
  <c r="R6982" i="1" s="1"/>
  <c r="M6982" i="1"/>
  <c r="L6982" i="1"/>
  <c r="O6983" i="1"/>
  <c r="N6983" i="1"/>
  <c r="P6983" i="1" s="1"/>
  <c r="Q6983" i="1" s="1"/>
  <c r="R6983" i="1" s="1"/>
  <c r="M6983" i="1"/>
  <c r="L6983" i="1"/>
  <c r="O6984" i="1"/>
  <c r="N6984" i="1"/>
  <c r="P6984" i="1" s="1"/>
  <c r="Q6984" i="1" s="1"/>
  <c r="R6984" i="1" s="1"/>
  <c r="M6984" i="1"/>
  <c r="L6984" i="1"/>
  <c r="S6985" i="1"/>
  <c r="T6985" i="1" s="1"/>
  <c r="S6986" i="1"/>
  <c r="T6986" i="1" s="1"/>
  <c r="O6987" i="1"/>
  <c r="N6987" i="1"/>
  <c r="P6987" i="1" s="1"/>
  <c r="Q6987" i="1" s="1"/>
  <c r="R6987" i="1" s="1"/>
  <c r="M6987" i="1"/>
  <c r="L6987" i="1"/>
  <c r="S6988" i="1"/>
  <c r="T6988" i="1" s="1"/>
  <c r="O6989" i="1"/>
  <c r="N6989" i="1"/>
  <c r="P6989" i="1" s="1"/>
  <c r="Q6989" i="1" s="1"/>
  <c r="R6989" i="1" s="1"/>
  <c r="M6989" i="1"/>
  <c r="L6989" i="1"/>
  <c r="O6990" i="1"/>
  <c r="N6990" i="1"/>
  <c r="P6990" i="1" s="1"/>
  <c r="Q6990" i="1" s="1"/>
  <c r="R6990" i="1" s="1"/>
  <c r="M6990" i="1"/>
  <c r="L6990" i="1"/>
  <c r="O6991" i="1"/>
  <c r="N6991" i="1"/>
  <c r="P6991" i="1" s="1"/>
  <c r="Q6991" i="1" s="1"/>
  <c r="R6991" i="1" s="1"/>
  <c r="M6991" i="1"/>
  <c r="L6991" i="1"/>
  <c r="O6992" i="1"/>
  <c r="N6992" i="1"/>
  <c r="P6992" i="1" s="1"/>
  <c r="Q6992" i="1" s="1"/>
  <c r="R6992" i="1" s="1"/>
  <c r="M6992" i="1"/>
  <c r="L6992" i="1"/>
  <c r="S6993" i="1"/>
  <c r="T6993" i="1" s="1"/>
  <c r="S6994" i="1"/>
  <c r="T6994" i="1" s="1"/>
  <c r="S6995" i="1"/>
  <c r="T6995" i="1" s="1"/>
  <c r="S6996" i="1"/>
  <c r="T6996" i="1" s="1"/>
  <c r="O6997" i="1"/>
  <c r="N6997" i="1"/>
  <c r="P6997" i="1" s="1"/>
  <c r="Q6997" i="1" s="1"/>
  <c r="R6997" i="1" s="1"/>
  <c r="M6997" i="1"/>
  <c r="L6997" i="1"/>
  <c r="O6998" i="1"/>
  <c r="N6998" i="1"/>
  <c r="P6998" i="1" s="1"/>
  <c r="Q6998" i="1" s="1"/>
  <c r="R6998" i="1" s="1"/>
  <c r="M6998" i="1"/>
  <c r="L6998" i="1"/>
  <c r="O6999" i="1"/>
  <c r="N6999" i="1"/>
  <c r="P6999" i="1" s="1"/>
  <c r="Q6999" i="1" s="1"/>
  <c r="R6999" i="1" s="1"/>
  <c r="M6999" i="1"/>
  <c r="L6999" i="1"/>
  <c r="O7000" i="1"/>
  <c r="N7000" i="1"/>
  <c r="P7000" i="1" s="1"/>
  <c r="Q7000" i="1" s="1"/>
  <c r="R7000" i="1" s="1"/>
  <c r="M7000" i="1"/>
  <c r="L7000" i="1"/>
  <c r="O7001" i="1"/>
  <c r="N7001" i="1"/>
  <c r="P7001" i="1" s="1"/>
  <c r="Q7001" i="1" s="1"/>
  <c r="R7001" i="1" s="1"/>
  <c r="M7001" i="1"/>
  <c r="L7001" i="1"/>
  <c r="O7002" i="1"/>
  <c r="N7002" i="1"/>
  <c r="P7002" i="1" s="1"/>
  <c r="Q7002" i="1" s="1"/>
  <c r="R7002" i="1" s="1"/>
  <c r="M7002" i="1"/>
  <c r="L7002" i="1"/>
  <c r="S7003" i="1"/>
  <c r="T7003" i="1" s="1"/>
  <c r="O7004" i="1"/>
  <c r="N7004" i="1"/>
  <c r="P7004" i="1" s="1"/>
  <c r="Q7004" i="1" s="1"/>
  <c r="R7004" i="1" s="1"/>
  <c r="M7004" i="1"/>
  <c r="L7004" i="1"/>
  <c r="S7005" i="1"/>
  <c r="T7005" i="1" s="1"/>
  <c r="O7006" i="1"/>
  <c r="N7006" i="1"/>
  <c r="P7006" i="1" s="1"/>
  <c r="Q7006" i="1" s="1"/>
  <c r="R7006" i="1" s="1"/>
  <c r="M7006" i="1"/>
  <c r="L7006" i="1"/>
  <c r="O7007" i="1"/>
  <c r="N7007" i="1"/>
  <c r="P7007" i="1" s="1"/>
  <c r="Q7007" i="1" s="1"/>
  <c r="R7007" i="1" s="1"/>
  <c r="M7007" i="1"/>
  <c r="L7007" i="1"/>
  <c r="O7008" i="1"/>
  <c r="N7008" i="1"/>
  <c r="P7008" i="1" s="1"/>
  <c r="Q7008" i="1" s="1"/>
  <c r="R7008" i="1" s="1"/>
  <c r="M7008" i="1"/>
  <c r="L7008" i="1"/>
  <c r="S7009" i="1"/>
  <c r="T7009" i="1" s="1"/>
  <c r="S7010" i="1"/>
  <c r="T7010" i="1" s="1"/>
  <c r="O7011" i="1"/>
  <c r="N7011" i="1"/>
  <c r="P7011" i="1" s="1"/>
  <c r="Q7011" i="1" s="1"/>
  <c r="R7011" i="1" s="1"/>
  <c r="M7011" i="1"/>
  <c r="L7011" i="1"/>
  <c r="O7012" i="1"/>
  <c r="N7012" i="1"/>
  <c r="P7012" i="1" s="1"/>
  <c r="Q7012" i="1" s="1"/>
  <c r="R7012" i="1" s="1"/>
  <c r="M7012" i="1"/>
  <c r="L7012" i="1"/>
  <c r="O7013" i="1"/>
  <c r="N7013" i="1"/>
  <c r="P7013" i="1" s="1"/>
  <c r="Q7013" i="1" s="1"/>
  <c r="R7013" i="1" s="1"/>
  <c r="M7013" i="1"/>
  <c r="L7013" i="1"/>
  <c r="O7014" i="1"/>
  <c r="N7014" i="1"/>
  <c r="P7014" i="1" s="1"/>
  <c r="Q7014" i="1" s="1"/>
  <c r="R7014" i="1" s="1"/>
  <c r="M7014" i="1"/>
  <c r="L7014" i="1"/>
  <c r="O7015" i="1"/>
  <c r="N7015" i="1"/>
  <c r="P7015" i="1" s="1"/>
  <c r="Q7015" i="1" s="1"/>
  <c r="R7015" i="1" s="1"/>
  <c r="M7015" i="1"/>
  <c r="L7015" i="1"/>
  <c r="O7016" i="1"/>
  <c r="N7016" i="1"/>
  <c r="P7016" i="1" s="1"/>
  <c r="Q7016" i="1" s="1"/>
  <c r="R7016" i="1" s="1"/>
  <c r="M7016" i="1"/>
  <c r="L7016" i="1"/>
  <c r="S7017" i="1"/>
  <c r="T7017" i="1" s="1"/>
  <c r="O7018" i="1"/>
  <c r="N7018" i="1"/>
  <c r="P7018" i="1" s="1"/>
  <c r="Q7018" i="1" s="1"/>
  <c r="R7018" i="1" s="1"/>
  <c r="M7018" i="1"/>
  <c r="L7018" i="1"/>
  <c r="S7019" i="1"/>
  <c r="T7019" i="1" s="1"/>
  <c r="O7020" i="1"/>
  <c r="N7020" i="1"/>
  <c r="P7020" i="1" s="1"/>
  <c r="Q7020" i="1" s="1"/>
  <c r="R7020" i="1" s="1"/>
  <c r="M7020" i="1"/>
  <c r="L7020" i="1"/>
  <c r="O7021" i="1"/>
  <c r="N7021" i="1"/>
  <c r="P7021" i="1" s="1"/>
  <c r="Q7021" i="1" s="1"/>
  <c r="R7021" i="1" s="1"/>
  <c r="M7021" i="1"/>
  <c r="L7021" i="1"/>
  <c r="O7022" i="1"/>
  <c r="N7022" i="1"/>
  <c r="P7022" i="1" s="1"/>
  <c r="Q7022" i="1" s="1"/>
  <c r="R7022" i="1" s="1"/>
  <c r="M7022" i="1"/>
  <c r="L7022" i="1"/>
  <c r="S7023" i="1"/>
  <c r="T7023" i="1" s="1"/>
  <c r="S7024" i="1"/>
  <c r="T7024" i="1" s="1"/>
  <c r="O7025" i="1"/>
  <c r="N7025" i="1"/>
  <c r="P7025" i="1" s="1"/>
  <c r="Q7025" i="1" s="1"/>
  <c r="R7025" i="1" s="1"/>
  <c r="M7025" i="1"/>
  <c r="L7025" i="1"/>
  <c r="S7026" i="1"/>
  <c r="T7026" i="1" s="1"/>
  <c r="O7027" i="1"/>
  <c r="N7027" i="1"/>
  <c r="P7027" i="1" s="1"/>
  <c r="Q7027" i="1" s="1"/>
  <c r="R7027" i="1" s="1"/>
  <c r="M7027" i="1"/>
  <c r="L7027" i="1"/>
  <c r="O7028" i="1"/>
  <c r="N7028" i="1"/>
  <c r="P7028" i="1" s="1"/>
  <c r="Q7028" i="1" s="1"/>
  <c r="R7028" i="1" s="1"/>
  <c r="M7028" i="1"/>
  <c r="L7028" i="1"/>
  <c r="O7029" i="1"/>
  <c r="N7029" i="1"/>
  <c r="P7029" i="1" s="1"/>
  <c r="Q7029" i="1" s="1"/>
  <c r="R7029" i="1" s="1"/>
  <c r="M7029" i="1"/>
  <c r="L7029" i="1"/>
  <c r="O7030" i="1"/>
  <c r="N7030" i="1"/>
  <c r="P7030" i="1" s="1"/>
  <c r="Q7030" i="1" s="1"/>
  <c r="R7030" i="1" s="1"/>
  <c r="M7030" i="1"/>
  <c r="L7030" i="1"/>
  <c r="O7031" i="1"/>
  <c r="N7031" i="1"/>
  <c r="P7031" i="1" s="1"/>
  <c r="Q7031" i="1" s="1"/>
  <c r="R7031" i="1" s="1"/>
  <c r="M7031" i="1"/>
  <c r="L7031" i="1"/>
  <c r="O7032" i="1"/>
  <c r="N7032" i="1"/>
  <c r="P7032" i="1" s="1"/>
  <c r="Q7032" i="1" s="1"/>
  <c r="R7032" i="1" s="1"/>
  <c r="M7032" i="1"/>
  <c r="L7032" i="1"/>
  <c r="S7033" i="1"/>
  <c r="T7033" i="1" s="1"/>
  <c r="O7034" i="1"/>
  <c r="N7034" i="1"/>
  <c r="P7034" i="1" s="1"/>
  <c r="Q7034" i="1" s="1"/>
  <c r="R7034" i="1" s="1"/>
  <c r="M7034" i="1"/>
  <c r="L7034" i="1"/>
  <c r="O7035" i="1"/>
  <c r="N7035" i="1"/>
  <c r="P7035" i="1" s="1"/>
  <c r="Q7035" i="1" s="1"/>
  <c r="R7035" i="1" s="1"/>
  <c r="M7035" i="1"/>
  <c r="L7035" i="1"/>
  <c r="O7036" i="1"/>
  <c r="N7036" i="1"/>
  <c r="P7036" i="1" s="1"/>
  <c r="Q7036" i="1" s="1"/>
  <c r="R7036" i="1" s="1"/>
  <c r="M7036" i="1"/>
  <c r="L7036" i="1"/>
  <c r="O7037" i="1"/>
  <c r="N7037" i="1"/>
  <c r="P7037" i="1" s="1"/>
  <c r="Q7037" i="1" s="1"/>
  <c r="R7037" i="1" s="1"/>
  <c r="M7037" i="1"/>
  <c r="L7037" i="1"/>
  <c r="O7038" i="1"/>
  <c r="N7038" i="1"/>
  <c r="P7038" i="1" s="1"/>
  <c r="Q7038" i="1" s="1"/>
  <c r="R7038" i="1" s="1"/>
  <c r="M7038" i="1"/>
  <c r="L7038" i="1"/>
  <c r="O7039" i="1"/>
  <c r="N7039" i="1"/>
  <c r="P7039" i="1" s="1"/>
  <c r="Q7039" i="1" s="1"/>
  <c r="R7039" i="1" s="1"/>
  <c r="M7039" i="1"/>
  <c r="L7039" i="1"/>
  <c r="O7040" i="1"/>
  <c r="N7040" i="1"/>
  <c r="P7040" i="1" s="1"/>
  <c r="Q7040" i="1" s="1"/>
  <c r="R7040" i="1" s="1"/>
  <c r="M7040" i="1"/>
  <c r="L7040" i="1"/>
  <c r="S7041" i="1"/>
  <c r="T7041" i="1" s="1"/>
  <c r="O7042" i="1"/>
  <c r="N7042" i="1"/>
  <c r="P7042" i="1" s="1"/>
  <c r="Q7042" i="1" s="1"/>
  <c r="R7042" i="1" s="1"/>
  <c r="M7042" i="1"/>
  <c r="L7042" i="1"/>
  <c r="O7043" i="1"/>
  <c r="N7043" i="1"/>
  <c r="P7043" i="1" s="1"/>
  <c r="Q7043" i="1" s="1"/>
  <c r="R7043" i="1" s="1"/>
  <c r="M7043" i="1"/>
  <c r="L7043" i="1"/>
  <c r="O7044" i="1"/>
  <c r="N7044" i="1"/>
  <c r="P7044" i="1" s="1"/>
  <c r="Q7044" i="1" s="1"/>
  <c r="R7044" i="1" s="1"/>
  <c r="M7044" i="1"/>
  <c r="L7044" i="1"/>
  <c r="O7045" i="1"/>
  <c r="N7045" i="1"/>
  <c r="P7045" i="1" s="1"/>
  <c r="Q7045" i="1" s="1"/>
  <c r="R7045" i="1" s="1"/>
  <c r="M7045" i="1"/>
  <c r="L7045" i="1"/>
  <c r="O7046" i="1"/>
  <c r="N7046" i="1"/>
  <c r="P7046" i="1" s="1"/>
  <c r="Q7046" i="1" s="1"/>
  <c r="R7046" i="1" s="1"/>
  <c r="M7046" i="1"/>
  <c r="L7046" i="1"/>
  <c r="S7047" i="1"/>
  <c r="T7047" i="1" s="1"/>
  <c r="O7048" i="1"/>
  <c r="N7048" i="1"/>
  <c r="P7048" i="1" s="1"/>
  <c r="Q7048" i="1" s="1"/>
  <c r="R7048" i="1" s="1"/>
  <c r="M7048" i="1"/>
  <c r="L7048" i="1"/>
  <c r="O7049" i="1"/>
  <c r="N7049" i="1"/>
  <c r="P7049" i="1" s="1"/>
  <c r="Q7049" i="1" s="1"/>
  <c r="R7049" i="1" s="1"/>
  <c r="M7049" i="1"/>
  <c r="L7049" i="1"/>
  <c r="O7050" i="1"/>
  <c r="N7050" i="1"/>
  <c r="P7050" i="1" s="1"/>
  <c r="Q7050" i="1" s="1"/>
  <c r="R7050" i="1" s="1"/>
  <c r="M7050" i="1"/>
  <c r="L7050" i="1"/>
  <c r="O7051" i="1"/>
  <c r="N7051" i="1"/>
  <c r="P7051" i="1" s="1"/>
  <c r="Q7051" i="1" s="1"/>
  <c r="R7051" i="1" s="1"/>
  <c r="M7051" i="1"/>
  <c r="L7051" i="1"/>
  <c r="O7052" i="1"/>
  <c r="N7052" i="1"/>
  <c r="P7052" i="1" s="1"/>
  <c r="Q7052" i="1" s="1"/>
  <c r="R7052" i="1" s="1"/>
  <c r="M7052" i="1"/>
  <c r="L7052" i="1"/>
  <c r="S7053" i="1"/>
  <c r="T7053" i="1" s="1"/>
  <c r="O7054" i="1"/>
  <c r="N7054" i="1"/>
  <c r="P7054" i="1" s="1"/>
  <c r="Q7054" i="1" s="1"/>
  <c r="R7054" i="1" s="1"/>
  <c r="M7054" i="1"/>
  <c r="L7054" i="1"/>
  <c r="S7055" i="1"/>
  <c r="T7055" i="1" s="1"/>
  <c r="S7056" i="1"/>
  <c r="T7056" i="1" s="1"/>
  <c r="S7057" i="1"/>
  <c r="T7057" i="1" s="1"/>
  <c r="S7058" i="1"/>
  <c r="T7058" i="1" s="1"/>
  <c r="O7059" i="1"/>
  <c r="N7059" i="1"/>
  <c r="P7059" i="1" s="1"/>
  <c r="Q7059" i="1" s="1"/>
  <c r="R7059" i="1" s="1"/>
  <c r="M7059" i="1"/>
  <c r="L7059" i="1"/>
  <c r="O7060" i="1"/>
  <c r="N7060" i="1"/>
  <c r="P7060" i="1" s="1"/>
  <c r="Q7060" i="1" s="1"/>
  <c r="R7060" i="1" s="1"/>
  <c r="M7060" i="1"/>
  <c r="L7060" i="1"/>
  <c r="S7061" i="1"/>
  <c r="T7061" i="1" s="1"/>
  <c r="S7062" i="1"/>
  <c r="T7062" i="1" s="1"/>
  <c r="S7063" i="1"/>
  <c r="T7063" i="1" s="1"/>
  <c r="O7064" i="1"/>
  <c r="N7064" i="1"/>
  <c r="P7064" i="1" s="1"/>
  <c r="Q7064" i="1" s="1"/>
  <c r="R7064" i="1" s="1"/>
  <c r="M7064" i="1"/>
  <c r="L7064" i="1"/>
  <c r="S7065" i="1"/>
  <c r="T7065" i="1" s="1"/>
  <c r="O7066" i="1"/>
  <c r="N7066" i="1"/>
  <c r="P7066" i="1" s="1"/>
  <c r="Q7066" i="1" s="1"/>
  <c r="R7066" i="1" s="1"/>
  <c r="M7066" i="1"/>
  <c r="L7066" i="1"/>
  <c r="S7067" i="1"/>
  <c r="T7067" i="1" s="1"/>
  <c r="O7068" i="1"/>
  <c r="N7068" i="1"/>
  <c r="P7068" i="1" s="1"/>
  <c r="Q7068" i="1" s="1"/>
  <c r="R7068" i="1" s="1"/>
  <c r="M7068" i="1"/>
  <c r="L7068" i="1"/>
  <c r="S7069" i="1"/>
  <c r="T7069" i="1" s="1"/>
  <c r="S7070" i="1"/>
  <c r="T7070" i="1" s="1"/>
  <c r="S7071" i="1"/>
  <c r="T7071" i="1" s="1"/>
  <c r="S7072" i="1"/>
  <c r="T7072" i="1" s="1"/>
  <c r="O7073" i="1"/>
  <c r="N7073" i="1"/>
  <c r="P7073" i="1" s="1"/>
  <c r="Q7073" i="1" s="1"/>
  <c r="R7073" i="1" s="1"/>
  <c r="M7073" i="1"/>
  <c r="L7073" i="1"/>
  <c r="O7074" i="1"/>
  <c r="N7074" i="1"/>
  <c r="P7074" i="1" s="1"/>
  <c r="Q7074" i="1" s="1"/>
  <c r="R7074" i="1" s="1"/>
  <c r="M7074" i="1"/>
  <c r="L7074" i="1"/>
  <c r="O7075" i="1"/>
  <c r="N7075" i="1"/>
  <c r="P7075" i="1" s="1"/>
  <c r="Q7075" i="1" s="1"/>
  <c r="R7075" i="1" s="1"/>
  <c r="M7075" i="1"/>
  <c r="L7075" i="1"/>
  <c r="O7076" i="1"/>
  <c r="N7076" i="1"/>
  <c r="P7076" i="1" s="1"/>
  <c r="Q7076" i="1" s="1"/>
  <c r="R7076" i="1" s="1"/>
  <c r="M7076" i="1"/>
  <c r="L7076" i="1"/>
  <c r="S7077" i="1"/>
  <c r="T7077" i="1" s="1"/>
  <c r="S7078" i="1"/>
  <c r="T7078" i="1" s="1"/>
  <c r="S7079" i="1"/>
  <c r="T7079" i="1" s="1"/>
  <c r="O7080" i="1"/>
  <c r="N7080" i="1"/>
  <c r="P7080" i="1" s="1"/>
  <c r="Q7080" i="1" s="1"/>
  <c r="R7080" i="1" s="1"/>
  <c r="M7080" i="1"/>
  <c r="L7080" i="1"/>
  <c r="O7081" i="1"/>
  <c r="N7081" i="1"/>
  <c r="P7081" i="1" s="1"/>
  <c r="Q7081" i="1" s="1"/>
  <c r="R7081" i="1" s="1"/>
  <c r="M7081" i="1"/>
  <c r="L7081" i="1"/>
  <c r="S7082" i="1"/>
  <c r="T7082" i="1" s="1"/>
  <c r="S7083" i="1"/>
  <c r="T7083" i="1" s="1"/>
  <c r="S7084" i="1"/>
  <c r="T7084" i="1" s="1"/>
  <c r="S7085" i="1"/>
  <c r="T7085" i="1" s="1"/>
  <c r="S7086" i="1"/>
  <c r="T7086" i="1" s="1"/>
  <c r="S7087" i="1"/>
  <c r="T7087" i="1" s="1"/>
  <c r="S7088" i="1"/>
  <c r="T7088" i="1" s="1"/>
  <c r="S7089" i="1"/>
  <c r="T7089" i="1" s="1"/>
  <c r="S7090" i="1"/>
  <c r="T7090" i="1" s="1"/>
  <c r="S7091" i="1"/>
  <c r="T7091" i="1" s="1"/>
  <c r="S7092" i="1"/>
  <c r="T7092" i="1" s="1"/>
  <c r="S7093" i="1"/>
  <c r="T7093" i="1" s="1"/>
  <c r="S7094" i="1"/>
  <c r="T7094" i="1" s="1"/>
  <c r="S7095" i="1"/>
  <c r="T7095" i="1" s="1"/>
  <c r="S7096" i="1"/>
  <c r="T7096" i="1" s="1"/>
  <c r="S7097" i="1"/>
  <c r="T7097" i="1" s="1"/>
  <c r="S7098" i="1"/>
  <c r="T7098" i="1" s="1"/>
  <c r="S7099" i="1"/>
  <c r="T7099" i="1" s="1"/>
  <c r="S7100" i="1"/>
  <c r="T7100" i="1" s="1"/>
  <c r="S7101" i="1"/>
  <c r="T7101" i="1" s="1"/>
  <c r="S7102" i="1"/>
  <c r="T7102" i="1" s="1"/>
  <c r="S7103" i="1"/>
  <c r="T7103" i="1" s="1"/>
  <c r="S7104" i="1"/>
  <c r="T7104" i="1" s="1"/>
  <c r="S7105" i="1"/>
  <c r="T7105" i="1" s="1"/>
  <c r="S7106" i="1"/>
  <c r="T7106" i="1" s="1"/>
  <c r="S7107" i="1"/>
  <c r="T7107" i="1" s="1"/>
  <c r="S7108" i="1"/>
  <c r="T7108" i="1" s="1"/>
  <c r="S7109" i="1"/>
  <c r="T7109" i="1" s="1"/>
  <c r="S7110" i="1"/>
  <c r="T7110" i="1" s="1"/>
  <c r="S7111" i="1"/>
  <c r="T7111" i="1" s="1"/>
  <c r="S7112" i="1"/>
  <c r="T7112" i="1" s="1"/>
  <c r="S7113" i="1"/>
  <c r="T7113" i="1" s="1"/>
  <c r="S7114" i="1"/>
  <c r="T7114" i="1" s="1"/>
  <c r="S7115" i="1"/>
  <c r="T7115" i="1" s="1"/>
  <c r="S7116" i="1"/>
  <c r="T7116" i="1" s="1"/>
  <c r="S7117" i="1"/>
  <c r="T7117" i="1" s="1"/>
  <c r="S7118" i="1"/>
  <c r="T7118" i="1" s="1"/>
  <c r="S7119" i="1"/>
  <c r="T7119" i="1" s="1"/>
  <c r="S7120" i="1"/>
  <c r="T7120" i="1" s="1"/>
  <c r="S7121" i="1"/>
  <c r="T7121" i="1" s="1"/>
  <c r="S7122" i="1"/>
  <c r="T7122" i="1" s="1"/>
  <c r="S7123" i="1"/>
  <c r="T7123" i="1" s="1"/>
  <c r="S7124" i="1"/>
  <c r="T7124" i="1" s="1"/>
  <c r="S7125" i="1"/>
  <c r="T7125" i="1" s="1"/>
  <c r="S7126" i="1"/>
  <c r="T7126" i="1" s="1"/>
  <c r="S7127" i="1"/>
  <c r="T7127" i="1" s="1"/>
  <c r="S7128" i="1"/>
  <c r="T7128" i="1" s="1"/>
  <c r="S7129" i="1"/>
  <c r="T7129" i="1" s="1"/>
  <c r="S7130" i="1"/>
  <c r="T7130" i="1" s="1"/>
  <c r="S7131" i="1"/>
  <c r="T7131" i="1" s="1"/>
  <c r="S7132" i="1"/>
  <c r="T7132" i="1" s="1"/>
  <c r="S7133" i="1"/>
  <c r="T7133" i="1" s="1"/>
  <c r="S7134" i="1"/>
  <c r="T7134" i="1" s="1"/>
  <c r="S7135" i="1"/>
  <c r="T7135" i="1" s="1"/>
  <c r="S7136" i="1"/>
  <c r="T7136" i="1" s="1"/>
  <c r="S7137" i="1"/>
  <c r="T7137" i="1" s="1"/>
  <c r="S7138" i="1"/>
  <c r="T7138" i="1" s="1"/>
  <c r="S7139" i="1"/>
  <c r="T7139" i="1" s="1"/>
  <c r="S7140" i="1"/>
  <c r="T7140" i="1" s="1"/>
  <c r="S7141" i="1"/>
  <c r="T7141" i="1" s="1"/>
  <c r="S7142" i="1"/>
  <c r="T7142" i="1" s="1"/>
  <c r="S7143" i="1"/>
  <c r="T7143" i="1" s="1"/>
  <c r="S7144" i="1"/>
  <c r="T7144" i="1" s="1"/>
  <c r="S7145" i="1"/>
  <c r="T7145" i="1" s="1"/>
  <c r="S7146" i="1"/>
  <c r="T7146" i="1" s="1"/>
  <c r="S7147" i="1"/>
  <c r="T7147" i="1" s="1"/>
  <c r="S7148" i="1"/>
  <c r="T7148" i="1" s="1"/>
  <c r="S7149" i="1"/>
  <c r="T7149" i="1" s="1"/>
  <c r="S7150" i="1"/>
  <c r="T7150" i="1" s="1"/>
  <c r="S7151" i="1"/>
  <c r="T7151" i="1" s="1"/>
  <c r="S7152" i="1"/>
  <c r="T7152" i="1" s="1"/>
  <c r="S7153" i="1"/>
  <c r="T7153" i="1" s="1"/>
  <c r="S7154" i="1"/>
  <c r="T7154" i="1" s="1"/>
  <c r="S7155" i="1"/>
  <c r="T7155" i="1" s="1"/>
  <c r="S7156" i="1"/>
  <c r="T7156" i="1" s="1"/>
  <c r="S7157" i="1"/>
  <c r="T7157" i="1" s="1"/>
  <c r="S7158" i="1"/>
  <c r="T7158" i="1" s="1"/>
  <c r="S7159" i="1"/>
  <c r="T7159" i="1" s="1"/>
  <c r="S7160" i="1"/>
  <c r="T7160" i="1" s="1"/>
  <c r="S7161" i="1"/>
  <c r="T7161" i="1" s="1"/>
  <c r="S7162" i="1"/>
  <c r="T7162" i="1" s="1"/>
  <c r="S7163" i="1"/>
  <c r="T7163" i="1" s="1"/>
  <c r="S7164" i="1"/>
  <c r="T7164" i="1" s="1"/>
  <c r="S7165" i="1"/>
  <c r="T7165" i="1" s="1"/>
  <c r="S7166" i="1"/>
  <c r="T7166" i="1" s="1"/>
  <c r="S7167" i="1"/>
  <c r="T7167" i="1" s="1"/>
  <c r="S7168" i="1"/>
  <c r="T7168" i="1" s="1"/>
  <c r="S7169" i="1"/>
  <c r="T7169" i="1" s="1"/>
  <c r="S7170" i="1"/>
  <c r="T7170" i="1" s="1"/>
  <c r="S7171" i="1"/>
  <c r="T7171" i="1" s="1"/>
  <c r="S7172" i="1"/>
  <c r="T7172" i="1" s="1"/>
  <c r="S7173" i="1"/>
  <c r="T7173" i="1" s="1"/>
  <c r="S7174" i="1"/>
  <c r="T7174" i="1" s="1"/>
  <c r="S7175" i="1"/>
  <c r="T7175" i="1" s="1"/>
  <c r="S7176" i="1"/>
  <c r="T7176" i="1" s="1"/>
  <c r="S7177" i="1"/>
  <c r="T7177" i="1" s="1"/>
  <c r="S7178" i="1"/>
  <c r="T7178" i="1" s="1"/>
  <c r="S7179" i="1"/>
  <c r="T7179" i="1" s="1"/>
  <c r="S7180" i="1"/>
  <c r="T7180" i="1" s="1"/>
  <c r="S7181" i="1"/>
  <c r="T7181" i="1" s="1"/>
  <c r="S7182" i="1"/>
  <c r="T7182" i="1" s="1"/>
  <c r="S7183" i="1"/>
  <c r="T7183" i="1" s="1"/>
  <c r="S7184" i="1"/>
  <c r="T7184" i="1" s="1"/>
  <c r="S7185" i="1"/>
  <c r="T7185" i="1" s="1"/>
  <c r="S7186" i="1"/>
  <c r="T7186" i="1" s="1"/>
  <c r="S7187" i="1"/>
  <c r="T7187" i="1" s="1"/>
  <c r="S7188" i="1"/>
  <c r="T7188" i="1" s="1"/>
  <c r="S7189" i="1"/>
  <c r="T7189" i="1" s="1"/>
  <c r="S7190" i="1"/>
  <c r="T7190" i="1" s="1"/>
  <c r="S7191" i="1"/>
  <c r="T7191" i="1" s="1"/>
  <c r="S7192" i="1"/>
  <c r="T7192" i="1" s="1"/>
  <c r="S7193" i="1"/>
  <c r="T7193" i="1" s="1"/>
  <c r="S7194" i="1"/>
  <c r="T7194" i="1" s="1"/>
  <c r="S7195" i="1"/>
  <c r="T7195" i="1" s="1"/>
  <c r="S7196" i="1"/>
  <c r="T7196" i="1" s="1"/>
  <c r="S7197" i="1"/>
  <c r="T7197" i="1" s="1"/>
  <c r="S7198" i="1"/>
  <c r="T7198" i="1" s="1"/>
  <c r="S7199" i="1"/>
  <c r="T7199" i="1" s="1"/>
  <c r="S7200" i="1"/>
  <c r="T7200" i="1" s="1"/>
  <c r="S7201" i="1"/>
  <c r="T7201" i="1" s="1"/>
  <c r="S7202" i="1"/>
  <c r="T7202" i="1" s="1"/>
  <c r="S7203" i="1"/>
  <c r="T7203" i="1" s="1"/>
  <c r="S7204" i="1"/>
  <c r="T7204" i="1" s="1"/>
  <c r="S7205" i="1"/>
  <c r="T7205" i="1" s="1"/>
  <c r="S7206" i="1"/>
  <c r="T7206" i="1" s="1"/>
  <c r="S7207" i="1"/>
  <c r="T7207" i="1" s="1"/>
  <c r="S7208" i="1"/>
  <c r="T7208" i="1" s="1"/>
  <c r="S7209" i="1"/>
  <c r="T7209" i="1" s="1"/>
  <c r="S7210" i="1"/>
  <c r="T7210" i="1" s="1"/>
  <c r="S7211" i="1"/>
  <c r="T7211" i="1" s="1"/>
  <c r="S7212" i="1"/>
  <c r="T7212" i="1" s="1"/>
  <c r="S7213" i="1"/>
  <c r="T7213" i="1" s="1"/>
  <c r="S7214" i="1"/>
  <c r="T7214" i="1" s="1"/>
  <c r="S7215" i="1"/>
  <c r="T7215" i="1" s="1"/>
  <c r="S7216" i="1"/>
  <c r="T7216" i="1" s="1"/>
  <c r="S7217" i="1"/>
  <c r="T7217" i="1" s="1"/>
  <c r="S7218" i="1"/>
  <c r="T7218" i="1" s="1"/>
  <c r="S7219" i="1"/>
  <c r="T7219" i="1" s="1"/>
  <c r="S7220" i="1"/>
  <c r="T7220" i="1" s="1"/>
  <c r="S7221" i="1"/>
  <c r="T7221" i="1" s="1"/>
  <c r="S7222" i="1"/>
  <c r="T7222" i="1" s="1"/>
  <c r="S7223" i="1"/>
  <c r="T7223" i="1" s="1"/>
  <c r="S7224" i="1"/>
  <c r="T7224" i="1" s="1"/>
  <c r="S7225" i="1"/>
  <c r="T7225" i="1" s="1"/>
  <c r="S7226" i="1"/>
  <c r="T7226" i="1" s="1"/>
  <c r="S7227" i="1"/>
  <c r="T7227" i="1" s="1"/>
  <c r="S7228" i="1"/>
  <c r="T7228" i="1" s="1"/>
  <c r="S7229" i="1"/>
  <c r="T7229" i="1" s="1"/>
  <c r="S7230" i="1"/>
  <c r="T7230" i="1" s="1"/>
  <c r="S7231" i="1"/>
  <c r="T7231" i="1" s="1"/>
  <c r="S7232" i="1"/>
  <c r="T7232" i="1" s="1"/>
  <c r="S7233" i="1"/>
  <c r="T7233" i="1" s="1"/>
  <c r="S7234" i="1"/>
  <c r="T7234" i="1" s="1"/>
  <c r="S7235" i="1"/>
  <c r="T7235" i="1" s="1"/>
  <c r="S7236" i="1"/>
  <c r="T7236" i="1" s="1"/>
  <c r="S7237" i="1"/>
  <c r="T7237" i="1" s="1"/>
  <c r="S7238" i="1"/>
  <c r="T7238" i="1" s="1"/>
  <c r="S7239" i="1"/>
  <c r="T7239" i="1" s="1"/>
  <c r="S7240" i="1"/>
  <c r="T7240" i="1" s="1"/>
  <c r="S7241" i="1"/>
  <c r="T7241" i="1" s="1"/>
  <c r="S7242" i="1"/>
  <c r="T7242" i="1" s="1"/>
  <c r="S7243" i="1"/>
  <c r="T7243" i="1" s="1"/>
  <c r="S7244" i="1"/>
  <c r="T7244" i="1" s="1"/>
  <c r="S7245" i="1"/>
  <c r="T7245" i="1" s="1"/>
  <c r="S7246" i="1"/>
  <c r="T7246" i="1" s="1"/>
  <c r="S7247" i="1"/>
  <c r="T7247" i="1" s="1"/>
  <c r="S7248" i="1"/>
  <c r="T7248" i="1" s="1"/>
  <c r="S7249" i="1"/>
  <c r="T7249" i="1" s="1"/>
  <c r="S7250" i="1"/>
  <c r="T7250" i="1" s="1"/>
  <c r="S7251" i="1"/>
  <c r="T7251" i="1" s="1"/>
  <c r="S7252" i="1"/>
  <c r="T7252" i="1" s="1"/>
  <c r="S7253" i="1"/>
  <c r="T7253" i="1" s="1"/>
  <c r="S7254" i="1"/>
  <c r="T7254" i="1" s="1"/>
  <c r="S7255" i="1"/>
  <c r="T7255" i="1" s="1"/>
  <c r="S7256" i="1"/>
  <c r="T7256" i="1" s="1"/>
  <c r="S7257" i="1"/>
  <c r="T7257" i="1" s="1"/>
  <c r="S7258" i="1"/>
  <c r="T7258" i="1" s="1"/>
  <c r="S7259" i="1"/>
  <c r="T7259" i="1" s="1"/>
  <c r="S7260" i="1"/>
  <c r="T7260" i="1" s="1"/>
  <c r="S7261" i="1"/>
  <c r="T7261" i="1" s="1"/>
  <c r="S7262" i="1"/>
  <c r="T7262" i="1" s="1"/>
  <c r="S7263" i="1"/>
  <c r="T7263" i="1" s="1"/>
  <c r="S7264" i="1"/>
  <c r="T7264" i="1" s="1"/>
  <c r="S7265" i="1"/>
  <c r="T7265" i="1" s="1"/>
  <c r="S7266" i="1"/>
  <c r="T7266" i="1" s="1"/>
  <c r="S7267" i="1"/>
  <c r="T7267" i="1" s="1"/>
  <c r="S7268" i="1"/>
  <c r="T7268" i="1" s="1"/>
  <c r="S7269" i="1"/>
  <c r="T7269" i="1" s="1"/>
  <c r="S7270" i="1"/>
  <c r="T7270" i="1" s="1"/>
  <c r="S7271" i="1"/>
  <c r="T7271" i="1" s="1"/>
  <c r="S7272" i="1"/>
  <c r="T7272" i="1" s="1"/>
  <c r="S7273" i="1"/>
  <c r="T7273" i="1" s="1"/>
  <c r="S7274" i="1"/>
  <c r="T7274" i="1" s="1"/>
  <c r="S7275" i="1"/>
  <c r="T7275" i="1" s="1"/>
  <c r="S7276" i="1"/>
  <c r="T7276" i="1" s="1"/>
  <c r="S7277" i="1"/>
  <c r="T7277" i="1" s="1"/>
  <c r="S7278" i="1"/>
  <c r="T7278" i="1" s="1"/>
  <c r="S7279" i="1"/>
  <c r="T7279" i="1" s="1"/>
  <c r="S7280" i="1"/>
  <c r="T7280" i="1" s="1"/>
  <c r="S7281" i="1"/>
  <c r="T7281" i="1" s="1"/>
  <c r="S7282" i="1"/>
  <c r="T7282" i="1" s="1"/>
  <c r="S7283" i="1"/>
  <c r="T7283" i="1" s="1"/>
  <c r="S7284" i="1"/>
  <c r="T7284" i="1" s="1"/>
  <c r="S7285" i="1"/>
  <c r="T7285" i="1" s="1"/>
  <c r="S7286" i="1"/>
  <c r="T7286" i="1" s="1"/>
  <c r="S7287" i="1"/>
  <c r="T7287" i="1" s="1"/>
  <c r="S7288" i="1"/>
  <c r="T7288" i="1" s="1"/>
  <c r="S7289" i="1"/>
  <c r="T7289" i="1" s="1"/>
  <c r="S7290" i="1"/>
  <c r="T7290" i="1" s="1"/>
  <c r="S7291" i="1"/>
  <c r="T7291" i="1" s="1"/>
  <c r="S7292" i="1"/>
  <c r="T7292" i="1" s="1"/>
  <c r="S7293" i="1"/>
  <c r="T7293" i="1" s="1"/>
  <c r="S7294" i="1"/>
  <c r="T7294" i="1" s="1"/>
  <c r="S7295" i="1"/>
  <c r="T7295" i="1" s="1"/>
  <c r="S7296" i="1"/>
  <c r="T7296" i="1" s="1"/>
  <c r="S7297" i="1"/>
  <c r="T7297" i="1" s="1"/>
  <c r="S7298" i="1"/>
  <c r="T7298" i="1" s="1"/>
  <c r="S7299" i="1"/>
  <c r="T7299" i="1" s="1"/>
  <c r="S7300" i="1"/>
  <c r="T7300" i="1" s="1"/>
  <c r="S7301" i="1"/>
  <c r="T7301" i="1" s="1"/>
  <c r="S7302" i="1"/>
  <c r="T7302" i="1" s="1"/>
  <c r="S7303" i="1"/>
  <c r="T7303" i="1" s="1"/>
  <c r="S7304" i="1"/>
  <c r="T7304" i="1" s="1"/>
  <c r="S7305" i="1"/>
  <c r="T7305" i="1" s="1"/>
  <c r="S7306" i="1"/>
  <c r="T7306" i="1" s="1"/>
  <c r="S7307" i="1"/>
  <c r="T7307" i="1" s="1"/>
  <c r="S7308" i="1"/>
  <c r="T7308" i="1" s="1"/>
  <c r="S7309" i="1"/>
  <c r="T7309" i="1" s="1"/>
  <c r="S7310" i="1"/>
  <c r="T7310" i="1" s="1"/>
  <c r="S7311" i="1"/>
  <c r="T7311" i="1" s="1"/>
  <c r="S7312" i="1"/>
  <c r="T7312" i="1" s="1"/>
  <c r="S7313" i="1"/>
  <c r="T7313" i="1" s="1"/>
  <c r="S7314" i="1"/>
  <c r="T7314" i="1" s="1"/>
  <c r="S7315" i="1"/>
  <c r="T7315" i="1" s="1"/>
  <c r="S7316" i="1"/>
  <c r="T7316" i="1" s="1"/>
  <c r="S7317" i="1"/>
  <c r="T7317" i="1" s="1"/>
  <c r="S7318" i="1"/>
  <c r="T7318" i="1" s="1"/>
  <c r="S7319" i="1"/>
  <c r="T7319" i="1" s="1"/>
  <c r="S7320" i="1"/>
  <c r="T7320" i="1" s="1"/>
  <c r="S7321" i="1"/>
  <c r="T7321" i="1" s="1"/>
  <c r="S7322" i="1"/>
  <c r="T7322" i="1" s="1"/>
  <c r="S7323" i="1"/>
  <c r="T7323" i="1" s="1"/>
  <c r="S7324" i="1"/>
  <c r="T7324" i="1" s="1"/>
  <c r="S7325" i="1"/>
  <c r="T7325" i="1" s="1"/>
  <c r="S7326" i="1"/>
  <c r="T7326" i="1" s="1"/>
  <c r="S7327" i="1"/>
  <c r="T7327" i="1" s="1"/>
  <c r="S7328" i="1"/>
  <c r="T7328" i="1" s="1"/>
  <c r="S7329" i="1"/>
  <c r="T7329" i="1" s="1"/>
  <c r="S7330" i="1"/>
  <c r="T7330" i="1" s="1"/>
  <c r="S7331" i="1"/>
  <c r="T7331" i="1" s="1"/>
  <c r="S7332" i="1"/>
  <c r="T7332" i="1" s="1"/>
  <c r="S7333" i="1"/>
  <c r="T7333" i="1" s="1"/>
  <c r="S7334" i="1"/>
  <c r="T7334" i="1" s="1"/>
  <c r="S7335" i="1"/>
  <c r="T7335" i="1" s="1"/>
  <c r="S7336" i="1"/>
  <c r="T7336" i="1" s="1"/>
  <c r="S7337" i="1"/>
  <c r="T7337" i="1" s="1"/>
  <c r="S7338" i="1"/>
  <c r="T7338" i="1" s="1"/>
  <c r="S7339" i="1"/>
  <c r="T7339" i="1" s="1"/>
  <c r="S7340" i="1"/>
  <c r="T7340" i="1" s="1"/>
  <c r="S7341" i="1"/>
  <c r="T7341" i="1" s="1"/>
  <c r="S7342" i="1"/>
  <c r="T7342" i="1" s="1"/>
  <c r="S7343" i="1"/>
  <c r="T7343" i="1" s="1"/>
  <c r="S7344" i="1"/>
  <c r="T7344" i="1" s="1"/>
  <c r="S7345" i="1"/>
  <c r="T7345" i="1" s="1"/>
  <c r="S7346" i="1"/>
  <c r="T7346" i="1" s="1"/>
  <c r="S7347" i="1"/>
  <c r="T7347" i="1" s="1"/>
  <c r="S7348" i="1"/>
  <c r="T7348" i="1" s="1"/>
  <c r="S7349" i="1"/>
  <c r="T7349" i="1" s="1"/>
  <c r="S7350" i="1"/>
  <c r="T7350" i="1" s="1"/>
  <c r="S7351" i="1"/>
  <c r="T7351" i="1" s="1"/>
  <c r="S7352" i="1"/>
  <c r="T7352" i="1" s="1"/>
  <c r="S7353" i="1"/>
  <c r="T7353" i="1" s="1"/>
  <c r="S7354" i="1"/>
  <c r="T7354" i="1" s="1"/>
  <c r="S7355" i="1"/>
  <c r="T7355" i="1" s="1"/>
  <c r="S7356" i="1"/>
  <c r="T7356" i="1" s="1"/>
  <c r="S7357" i="1"/>
  <c r="T7357" i="1" s="1"/>
  <c r="S7358" i="1"/>
  <c r="T7358" i="1" s="1"/>
  <c r="S7359" i="1"/>
  <c r="T7359" i="1" s="1"/>
  <c r="S7360" i="1"/>
  <c r="T7360" i="1" s="1"/>
  <c r="S7361" i="1"/>
  <c r="T7361" i="1" s="1"/>
  <c r="S7362" i="1"/>
  <c r="T7362" i="1" s="1"/>
  <c r="S7363" i="1"/>
  <c r="T7363" i="1" s="1"/>
  <c r="S7364" i="1"/>
  <c r="T7364" i="1" s="1"/>
  <c r="S7365" i="1"/>
  <c r="T7365" i="1" s="1"/>
  <c r="S7366" i="1"/>
  <c r="T7366" i="1" s="1"/>
  <c r="S7367" i="1"/>
  <c r="T7367" i="1" s="1"/>
  <c r="S7368" i="1"/>
  <c r="T7368" i="1" s="1"/>
  <c r="S7369" i="1"/>
  <c r="T7369" i="1" s="1"/>
  <c r="S7370" i="1"/>
  <c r="T7370" i="1" s="1"/>
  <c r="S7371" i="1"/>
  <c r="T7371" i="1" s="1"/>
  <c r="S7372" i="1"/>
  <c r="T7372" i="1" s="1"/>
  <c r="S7373" i="1"/>
  <c r="T7373" i="1" s="1"/>
  <c r="S7374" i="1"/>
  <c r="T7374" i="1" s="1"/>
  <c r="S7375" i="1"/>
  <c r="T7375" i="1" s="1"/>
  <c r="S7376" i="1"/>
  <c r="T7376" i="1" s="1"/>
  <c r="S7377" i="1"/>
  <c r="T7377" i="1" s="1"/>
  <c r="S7378" i="1"/>
  <c r="T7378" i="1" s="1"/>
  <c r="S7379" i="1"/>
  <c r="T7379" i="1" s="1"/>
  <c r="S7380" i="1"/>
  <c r="T7380" i="1" s="1"/>
  <c r="S7381" i="1"/>
  <c r="T7381" i="1" s="1"/>
  <c r="S7382" i="1"/>
  <c r="T7382" i="1" s="1"/>
  <c r="S7383" i="1"/>
  <c r="T7383" i="1" s="1"/>
  <c r="S7384" i="1"/>
  <c r="T7384" i="1" s="1"/>
  <c r="S7385" i="1"/>
  <c r="T7385" i="1" s="1"/>
  <c r="S7386" i="1"/>
  <c r="T7386" i="1" s="1"/>
  <c r="S7387" i="1"/>
  <c r="T7387" i="1" s="1"/>
  <c r="S7388" i="1"/>
  <c r="T7388" i="1" s="1"/>
  <c r="S7389" i="1"/>
  <c r="T7389" i="1" s="1"/>
  <c r="S7390" i="1"/>
  <c r="T7390" i="1" s="1"/>
  <c r="S7391" i="1"/>
  <c r="T7391" i="1" s="1"/>
  <c r="S7392" i="1"/>
  <c r="T7392" i="1" s="1"/>
  <c r="S7393" i="1"/>
  <c r="T7393" i="1" s="1"/>
  <c r="S7394" i="1"/>
  <c r="T7394" i="1" s="1"/>
  <c r="S7395" i="1"/>
  <c r="T7395" i="1" s="1"/>
  <c r="S7396" i="1"/>
  <c r="T7396" i="1" s="1"/>
  <c r="S7397" i="1"/>
  <c r="T7397" i="1" s="1"/>
  <c r="S7398" i="1"/>
  <c r="T7398" i="1" s="1"/>
  <c r="S7399" i="1"/>
  <c r="T7399" i="1" s="1"/>
  <c r="S7400" i="1"/>
  <c r="T7400" i="1" s="1"/>
  <c r="S7401" i="1"/>
  <c r="T7401" i="1" s="1"/>
  <c r="S7402" i="1"/>
  <c r="T7402" i="1" s="1"/>
  <c r="S7403" i="1"/>
  <c r="T7403" i="1" s="1"/>
  <c r="S7404" i="1"/>
  <c r="T7404" i="1" s="1"/>
  <c r="S7405" i="1"/>
  <c r="T7405" i="1" s="1"/>
  <c r="S7406" i="1"/>
  <c r="T7406" i="1" s="1"/>
  <c r="S7407" i="1"/>
  <c r="T7407" i="1" s="1"/>
  <c r="S7408" i="1"/>
  <c r="T7408" i="1" s="1"/>
  <c r="S7409" i="1"/>
  <c r="T7409" i="1" s="1"/>
  <c r="S7410" i="1"/>
  <c r="T7410" i="1" s="1"/>
  <c r="S7411" i="1"/>
  <c r="T7411" i="1" s="1"/>
  <c r="S7412" i="1"/>
  <c r="T7412" i="1" s="1"/>
  <c r="S7413" i="1"/>
  <c r="T7413" i="1" s="1"/>
  <c r="S7414" i="1"/>
  <c r="T7414" i="1" s="1"/>
  <c r="S7415" i="1"/>
  <c r="T7415" i="1" s="1"/>
  <c r="S7416" i="1"/>
  <c r="T7416" i="1" s="1"/>
  <c r="S7417" i="1"/>
  <c r="T7417" i="1" s="1"/>
  <c r="S7418" i="1"/>
  <c r="T7418" i="1" s="1"/>
  <c r="S7419" i="1"/>
  <c r="T7419" i="1" s="1"/>
  <c r="S7420" i="1"/>
  <c r="T7420" i="1" s="1"/>
  <c r="S7421" i="1"/>
  <c r="T7421" i="1" s="1"/>
  <c r="S7422" i="1"/>
  <c r="T7422" i="1" s="1"/>
  <c r="S7423" i="1"/>
  <c r="T7423" i="1" s="1"/>
  <c r="S7424" i="1"/>
  <c r="T7424" i="1" s="1"/>
  <c r="S7425" i="1"/>
  <c r="T7425" i="1" s="1"/>
  <c r="S7426" i="1"/>
  <c r="T7426" i="1" s="1"/>
  <c r="S7427" i="1"/>
  <c r="T7427" i="1" s="1"/>
  <c r="S7428" i="1"/>
  <c r="T7428" i="1" s="1"/>
  <c r="S7429" i="1"/>
  <c r="T7429" i="1" s="1"/>
  <c r="S7430" i="1"/>
  <c r="T7430" i="1" s="1"/>
  <c r="S7431" i="1"/>
  <c r="T7431" i="1" s="1"/>
  <c r="S7432" i="1"/>
  <c r="T7432" i="1" s="1"/>
  <c r="S7433" i="1"/>
  <c r="T7433" i="1" s="1"/>
  <c r="S7434" i="1"/>
  <c r="T7434" i="1" s="1"/>
  <c r="S7435" i="1"/>
  <c r="T7435" i="1" s="1"/>
  <c r="S7436" i="1"/>
  <c r="T7436" i="1" s="1"/>
  <c r="S7437" i="1"/>
  <c r="T7437" i="1" s="1"/>
  <c r="S7438" i="1"/>
  <c r="T7438" i="1" s="1"/>
  <c r="S7439" i="1"/>
  <c r="T7439" i="1" s="1"/>
  <c r="S7440" i="1"/>
  <c r="T7440" i="1" s="1"/>
  <c r="S7441" i="1"/>
  <c r="T7441" i="1" s="1"/>
  <c r="S7442" i="1"/>
  <c r="T7442" i="1" s="1"/>
  <c r="S7443" i="1"/>
  <c r="T7443" i="1" s="1"/>
  <c r="S7444" i="1"/>
  <c r="T7444" i="1" s="1"/>
  <c r="S7445" i="1"/>
  <c r="T7445" i="1" s="1"/>
  <c r="S7446" i="1"/>
  <c r="T7446" i="1" s="1"/>
  <c r="S7447" i="1"/>
  <c r="T7447" i="1" s="1"/>
  <c r="S7448" i="1"/>
  <c r="T7448" i="1" s="1"/>
  <c r="S7449" i="1"/>
  <c r="T7449" i="1" s="1"/>
  <c r="S7450" i="1"/>
  <c r="T7450" i="1" s="1"/>
  <c r="S7451" i="1"/>
  <c r="T7451" i="1" s="1"/>
  <c r="S7452" i="1"/>
  <c r="T7452" i="1" s="1"/>
  <c r="S7453" i="1"/>
  <c r="T7453" i="1" s="1"/>
  <c r="S7454" i="1"/>
  <c r="T7454" i="1" s="1"/>
  <c r="S7455" i="1"/>
  <c r="T7455" i="1" s="1"/>
  <c r="S7456" i="1"/>
  <c r="T7456" i="1" s="1"/>
  <c r="S7457" i="1"/>
  <c r="T7457" i="1" s="1"/>
  <c r="S7458" i="1"/>
  <c r="T7458" i="1" s="1"/>
  <c r="S7459" i="1"/>
  <c r="T7459" i="1" s="1"/>
  <c r="S7460" i="1"/>
  <c r="T7460" i="1" s="1"/>
  <c r="S7461" i="1"/>
  <c r="T7461" i="1" s="1"/>
  <c r="S7462" i="1"/>
  <c r="T7462" i="1" s="1"/>
  <c r="S7463" i="1"/>
  <c r="T7463" i="1" s="1"/>
  <c r="S7464" i="1"/>
  <c r="T7464" i="1" s="1"/>
  <c r="S7465" i="1"/>
  <c r="T7465" i="1" s="1"/>
  <c r="S7466" i="1"/>
  <c r="T7466" i="1" s="1"/>
  <c r="S7467" i="1"/>
  <c r="T7467" i="1" s="1"/>
  <c r="S7468" i="1"/>
  <c r="T7468" i="1" s="1"/>
  <c r="S7469" i="1"/>
  <c r="T7469" i="1" s="1"/>
  <c r="S7470" i="1"/>
  <c r="T7470" i="1" s="1"/>
  <c r="S7471" i="1"/>
  <c r="T7471" i="1" s="1"/>
  <c r="S7472" i="1"/>
  <c r="T7472" i="1" s="1"/>
  <c r="S7473" i="1"/>
  <c r="T7473" i="1" s="1"/>
  <c r="S7474" i="1"/>
  <c r="T7474" i="1" s="1"/>
  <c r="S7475" i="1"/>
  <c r="T7475" i="1" s="1"/>
  <c r="S7476" i="1"/>
  <c r="T7476" i="1" s="1"/>
  <c r="S7477" i="1"/>
  <c r="T7477" i="1" s="1"/>
  <c r="S7478" i="1"/>
  <c r="T7478" i="1" s="1"/>
  <c r="S7479" i="1"/>
  <c r="T7479" i="1" s="1"/>
  <c r="S7480" i="1"/>
  <c r="T7480" i="1" s="1"/>
  <c r="S7481" i="1"/>
  <c r="T7481" i="1" s="1"/>
  <c r="S7482" i="1"/>
  <c r="T7482" i="1" s="1"/>
  <c r="S7483" i="1"/>
  <c r="T7483" i="1" s="1"/>
  <c r="S7484" i="1"/>
  <c r="T7484" i="1" s="1"/>
  <c r="S7485" i="1"/>
  <c r="T7485" i="1" s="1"/>
  <c r="S7486" i="1"/>
  <c r="T7486" i="1" s="1"/>
  <c r="S7487" i="1"/>
  <c r="T7487" i="1" s="1"/>
  <c r="S7488" i="1"/>
  <c r="T7488" i="1" s="1"/>
  <c r="S7489" i="1"/>
  <c r="T7489" i="1" s="1"/>
  <c r="S7490" i="1"/>
  <c r="T7490" i="1" s="1"/>
  <c r="S7491" i="1"/>
  <c r="T7491" i="1" s="1"/>
  <c r="S7492" i="1"/>
  <c r="T7492" i="1" s="1"/>
  <c r="S7493" i="1"/>
  <c r="T7493" i="1" s="1"/>
  <c r="S7494" i="1"/>
  <c r="T7494" i="1" s="1"/>
  <c r="S7495" i="1"/>
  <c r="T7495" i="1" s="1"/>
  <c r="S7496" i="1"/>
  <c r="T7496" i="1" s="1"/>
  <c r="S7497" i="1"/>
  <c r="T7497" i="1" s="1"/>
  <c r="S7498" i="1"/>
  <c r="T7498" i="1" s="1"/>
  <c r="S7499" i="1"/>
  <c r="T7499" i="1" s="1"/>
  <c r="S7500" i="1"/>
  <c r="T7500" i="1" s="1"/>
  <c r="S7501" i="1"/>
  <c r="T7501" i="1" s="1"/>
  <c r="S7502" i="1"/>
  <c r="T7502" i="1" s="1"/>
  <c r="S7503" i="1"/>
  <c r="T7503" i="1" s="1"/>
  <c r="S7504" i="1"/>
  <c r="T7504" i="1" s="1"/>
  <c r="S7505" i="1"/>
  <c r="T7505" i="1" s="1"/>
  <c r="S7506" i="1"/>
  <c r="T7506" i="1" s="1"/>
  <c r="S7507" i="1"/>
  <c r="T7507" i="1" s="1"/>
  <c r="S7508" i="1"/>
  <c r="T7508" i="1" s="1"/>
  <c r="S7509" i="1"/>
  <c r="T7509" i="1" s="1"/>
  <c r="S7510" i="1"/>
  <c r="T7510" i="1" s="1"/>
  <c r="S7511" i="1"/>
  <c r="T7511" i="1" s="1"/>
  <c r="S7512" i="1"/>
  <c r="T7512" i="1" s="1"/>
  <c r="S7513" i="1"/>
  <c r="T7513" i="1" s="1"/>
  <c r="S7514" i="1"/>
  <c r="T7514" i="1" s="1"/>
  <c r="S7515" i="1"/>
  <c r="T7515" i="1" s="1"/>
  <c r="S7516" i="1"/>
  <c r="T7516" i="1" s="1"/>
  <c r="S7517" i="1"/>
  <c r="T7517" i="1" s="1"/>
  <c r="S7518" i="1"/>
  <c r="T7518" i="1" s="1"/>
  <c r="S7519" i="1"/>
  <c r="T7519" i="1" s="1"/>
  <c r="S7520" i="1"/>
  <c r="T7520" i="1" s="1"/>
  <c r="S7521" i="1"/>
  <c r="T7521" i="1" s="1"/>
  <c r="S7522" i="1"/>
  <c r="T7522" i="1" s="1"/>
  <c r="S7523" i="1"/>
  <c r="T7523" i="1" s="1"/>
  <c r="S7524" i="1"/>
  <c r="T7524" i="1" s="1"/>
  <c r="S7525" i="1"/>
  <c r="T7525" i="1" s="1"/>
  <c r="S7526" i="1"/>
  <c r="T7526" i="1" s="1"/>
  <c r="S7527" i="1"/>
  <c r="T7527" i="1" s="1"/>
  <c r="S7528" i="1"/>
  <c r="T7528" i="1" s="1"/>
  <c r="S7529" i="1"/>
  <c r="T7529" i="1" s="1"/>
  <c r="S7530" i="1"/>
  <c r="T7530" i="1" s="1"/>
  <c r="S7531" i="1"/>
  <c r="T7531" i="1" s="1"/>
  <c r="S7532" i="1"/>
  <c r="T7532" i="1" s="1"/>
  <c r="S7533" i="1"/>
  <c r="T7533" i="1" s="1"/>
  <c r="S7534" i="1"/>
  <c r="T7534" i="1" s="1"/>
  <c r="S7535" i="1"/>
  <c r="T7535" i="1" s="1"/>
  <c r="S7536" i="1"/>
  <c r="T7536" i="1" s="1"/>
  <c r="S7537" i="1"/>
  <c r="T7537" i="1" s="1"/>
  <c r="S7538" i="1"/>
  <c r="T7538" i="1" s="1"/>
  <c r="S7539" i="1"/>
  <c r="T7539" i="1" s="1"/>
  <c r="S7540" i="1"/>
  <c r="T7540" i="1" s="1"/>
  <c r="S7541" i="1"/>
  <c r="T7541" i="1" s="1"/>
  <c r="S7542" i="1"/>
  <c r="T7542" i="1" s="1"/>
  <c r="S7543" i="1"/>
  <c r="T7543" i="1" s="1"/>
  <c r="S7544" i="1"/>
  <c r="T7544" i="1" s="1"/>
  <c r="S7545" i="1"/>
  <c r="T7545" i="1" s="1"/>
  <c r="S7546" i="1"/>
  <c r="T7546" i="1" s="1"/>
  <c r="S7547" i="1"/>
  <c r="T7547" i="1" s="1"/>
  <c r="S7548" i="1"/>
  <c r="T7548" i="1" s="1"/>
  <c r="S7549" i="1"/>
  <c r="T7549" i="1" s="1"/>
  <c r="S7550" i="1"/>
  <c r="T7550" i="1" s="1"/>
  <c r="S7551" i="1"/>
  <c r="T7551" i="1" s="1"/>
  <c r="S7552" i="1"/>
  <c r="T7552" i="1" s="1"/>
  <c r="S7553" i="1"/>
  <c r="T7553" i="1" s="1"/>
  <c r="S7554" i="1"/>
  <c r="T7554" i="1" s="1"/>
  <c r="S7555" i="1"/>
  <c r="T7555" i="1" s="1"/>
  <c r="S7556" i="1"/>
  <c r="T7556" i="1" s="1"/>
  <c r="S7557" i="1"/>
  <c r="T7557" i="1" s="1"/>
  <c r="S7558" i="1"/>
  <c r="T7558" i="1" s="1"/>
  <c r="S7559" i="1"/>
  <c r="T7559" i="1" s="1"/>
  <c r="S7560" i="1"/>
  <c r="T7560" i="1" s="1"/>
  <c r="S7561" i="1"/>
  <c r="T7561" i="1" s="1"/>
  <c r="S7562" i="1"/>
  <c r="T7562" i="1" s="1"/>
  <c r="S7563" i="1"/>
  <c r="T7563" i="1" s="1"/>
  <c r="S7564" i="1"/>
  <c r="T7564" i="1" s="1"/>
  <c r="S7565" i="1"/>
  <c r="T7565" i="1" s="1"/>
  <c r="S7566" i="1"/>
  <c r="T7566" i="1" s="1"/>
  <c r="S7567" i="1"/>
  <c r="T7567" i="1" s="1"/>
  <c r="S7568" i="1"/>
  <c r="T7568" i="1" s="1"/>
  <c r="S7569" i="1"/>
  <c r="T7569" i="1" s="1"/>
  <c r="S7570" i="1"/>
  <c r="T7570" i="1" s="1"/>
  <c r="S7571" i="1"/>
  <c r="T7571" i="1" s="1"/>
  <c r="S7572" i="1"/>
  <c r="T7572" i="1" s="1"/>
  <c r="S7573" i="1"/>
  <c r="T7573" i="1" s="1"/>
  <c r="S7574" i="1"/>
  <c r="T7574" i="1" s="1"/>
  <c r="S7575" i="1"/>
  <c r="T7575" i="1" s="1"/>
  <c r="S7576" i="1"/>
  <c r="T7576" i="1" s="1"/>
  <c r="S7577" i="1"/>
  <c r="T7577" i="1" s="1"/>
  <c r="S7578" i="1"/>
  <c r="T7578" i="1" s="1"/>
  <c r="S7579" i="1"/>
  <c r="T7579" i="1" s="1"/>
  <c r="S7580" i="1"/>
  <c r="T7580" i="1" s="1"/>
  <c r="S7581" i="1"/>
  <c r="T7581" i="1" s="1"/>
  <c r="S7582" i="1"/>
  <c r="T7582" i="1" s="1"/>
  <c r="S7583" i="1"/>
  <c r="T7583" i="1" s="1"/>
  <c r="S7584" i="1"/>
  <c r="T7584" i="1" s="1"/>
  <c r="S7585" i="1"/>
  <c r="T7585" i="1" s="1"/>
  <c r="S7586" i="1"/>
  <c r="T7586" i="1" s="1"/>
  <c r="S7587" i="1"/>
  <c r="T7587" i="1" s="1"/>
  <c r="S7588" i="1"/>
  <c r="T7588" i="1" s="1"/>
  <c r="S7589" i="1"/>
  <c r="T7589" i="1" s="1"/>
  <c r="S7590" i="1"/>
  <c r="T7590" i="1" s="1"/>
  <c r="S7591" i="1"/>
  <c r="T7591" i="1" s="1"/>
  <c r="S7592" i="1"/>
  <c r="T7592" i="1" s="1"/>
  <c r="S7593" i="1"/>
  <c r="T7593" i="1" s="1"/>
  <c r="S7594" i="1"/>
  <c r="T7594" i="1" s="1"/>
  <c r="S7595" i="1"/>
  <c r="T7595" i="1" s="1"/>
  <c r="S7596" i="1"/>
  <c r="T7596" i="1" s="1"/>
  <c r="S7597" i="1"/>
  <c r="T7597" i="1" s="1"/>
  <c r="S7598" i="1"/>
  <c r="T7598" i="1" s="1"/>
  <c r="S7599" i="1"/>
  <c r="T7599" i="1" s="1"/>
  <c r="S7600" i="1"/>
  <c r="T7600" i="1" s="1"/>
  <c r="S7601" i="1"/>
  <c r="T7601" i="1" s="1"/>
  <c r="S7602" i="1"/>
  <c r="T7602" i="1" s="1"/>
  <c r="S7603" i="1"/>
  <c r="T7603" i="1" s="1"/>
  <c r="S7604" i="1"/>
  <c r="T7604" i="1" s="1"/>
  <c r="S7605" i="1"/>
  <c r="T7605" i="1" s="1"/>
  <c r="S7606" i="1"/>
  <c r="T7606" i="1" s="1"/>
  <c r="S7607" i="1"/>
  <c r="T7607" i="1" s="1"/>
  <c r="S7608" i="1"/>
  <c r="T7608" i="1" s="1"/>
  <c r="S7609" i="1"/>
  <c r="T7609" i="1" s="1"/>
  <c r="S7610" i="1"/>
  <c r="T7610" i="1" s="1"/>
  <c r="S7611" i="1"/>
  <c r="T7611" i="1" s="1"/>
  <c r="S7612" i="1"/>
  <c r="T7612" i="1" s="1"/>
  <c r="S7613" i="1"/>
  <c r="T7613" i="1" s="1"/>
  <c r="S7614" i="1"/>
  <c r="T7614" i="1" s="1"/>
  <c r="S7615" i="1"/>
  <c r="T7615" i="1" s="1"/>
  <c r="S7616" i="1"/>
  <c r="T7616" i="1" s="1"/>
  <c r="S7617" i="1"/>
  <c r="T7617" i="1" s="1"/>
  <c r="S7618" i="1"/>
  <c r="T7618" i="1" s="1"/>
  <c r="S7619" i="1"/>
  <c r="T7619" i="1" s="1"/>
  <c r="S7620" i="1"/>
  <c r="T7620" i="1" s="1"/>
  <c r="S7621" i="1"/>
  <c r="T7621" i="1" s="1"/>
  <c r="S7622" i="1"/>
  <c r="T7622" i="1" s="1"/>
  <c r="S7623" i="1"/>
  <c r="T7623" i="1" s="1"/>
  <c r="S7624" i="1"/>
  <c r="T7624" i="1" s="1"/>
  <c r="S7625" i="1"/>
  <c r="T7625" i="1" s="1"/>
  <c r="S7626" i="1"/>
  <c r="T7626" i="1" s="1"/>
  <c r="S7627" i="1"/>
  <c r="T7627" i="1" s="1"/>
  <c r="S7628" i="1"/>
  <c r="T7628" i="1" s="1"/>
  <c r="S7629" i="1"/>
  <c r="T7629" i="1" s="1"/>
  <c r="S7630" i="1"/>
  <c r="T7630" i="1" s="1"/>
  <c r="S7631" i="1"/>
  <c r="T7631" i="1" s="1"/>
  <c r="S7632" i="1"/>
  <c r="T7632" i="1" s="1"/>
  <c r="S7633" i="1"/>
  <c r="T7633" i="1" s="1"/>
  <c r="S7634" i="1"/>
  <c r="T7634" i="1" s="1"/>
  <c r="S7635" i="1"/>
  <c r="T7635" i="1" s="1"/>
  <c r="S7636" i="1"/>
  <c r="T7636" i="1" s="1"/>
  <c r="S7637" i="1"/>
  <c r="T7637" i="1" s="1"/>
  <c r="S7638" i="1"/>
  <c r="T7638" i="1" s="1"/>
  <c r="S7639" i="1"/>
  <c r="T7639" i="1" s="1"/>
  <c r="S7640" i="1"/>
  <c r="T7640" i="1" s="1"/>
  <c r="S7641" i="1"/>
  <c r="T7641" i="1" s="1"/>
  <c r="S7642" i="1"/>
  <c r="T7642" i="1" s="1"/>
  <c r="S7643" i="1"/>
  <c r="T7643" i="1" s="1"/>
  <c r="S7644" i="1"/>
  <c r="T7644" i="1" s="1"/>
  <c r="S7645" i="1"/>
  <c r="T7645" i="1" s="1"/>
  <c r="S7646" i="1"/>
  <c r="T7646" i="1" s="1"/>
  <c r="S7647" i="1"/>
  <c r="T7647" i="1" s="1"/>
  <c r="S7648" i="1"/>
  <c r="T7648" i="1" s="1"/>
  <c r="S7649" i="1"/>
  <c r="T7649" i="1" s="1"/>
  <c r="S7650" i="1"/>
  <c r="T7650" i="1" s="1"/>
  <c r="S7651" i="1"/>
  <c r="T7651" i="1" s="1"/>
  <c r="S7652" i="1"/>
  <c r="T7652" i="1" s="1"/>
  <c r="S7653" i="1"/>
  <c r="T7653" i="1" s="1"/>
  <c r="S7654" i="1"/>
  <c r="T7654" i="1" s="1"/>
  <c r="S7655" i="1"/>
  <c r="T7655" i="1" s="1"/>
  <c r="S7656" i="1"/>
  <c r="T7656" i="1" s="1"/>
  <c r="S7657" i="1"/>
  <c r="T7657" i="1" s="1"/>
  <c r="S7658" i="1"/>
  <c r="T7658" i="1" s="1"/>
  <c r="S7659" i="1"/>
  <c r="T7659" i="1" s="1"/>
  <c r="S7660" i="1"/>
  <c r="T7660" i="1" s="1"/>
  <c r="S7661" i="1"/>
  <c r="T7661" i="1" s="1"/>
  <c r="S7662" i="1"/>
  <c r="T7662" i="1" s="1"/>
  <c r="S7663" i="1"/>
  <c r="T7663" i="1" s="1"/>
  <c r="S7664" i="1"/>
  <c r="T7664" i="1" s="1"/>
  <c r="S7665" i="1"/>
  <c r="T7665" i="1" s="1"/>
  <c r="S7666" i="1"/>
  <c r="T7666" i="1" s="1"/>
  <c r="S7667" i="1"/>
  <c r="T7667" i="1" s="1"/>
  <c r="S7668" i="1"/>
  <c r="T7668" i="1" s="1"/>
  <c r="S7669" i="1"/>
  <c r="T7669" i="1" s="1"/>
  <c r="S7670" i="1"/>
  <c r="T7670" i="1" s="1"/>
  <c r="S7671" i="1"/>
  <c r="T7671" i="1" s="1"/>
  <c r="S7672" i="1"/>
  <c r="T7672" i="1" s="1"/>
  <c r="S7673" i="1"/>
  <c r="T7673" i="1" s="1"/>
  <c r="S7674" i="1"/>
  <c r="T7674" i="1" s="1"/>
  <c r="S7675" i="1"/>
  <c r="T7675" i="1" s="1"/>
  <c r="S7676" i="1"/>
  <c r="T7676" i="1" s="1"/>
  <c r="S7677" i="1"/>
  <c r="T7677" i="1" s="1"/>
  <c r="S7678" i="1"/>
  <c r="T7678" i="1" s="1"/>
  <c r="S7679" i="1"/>
  <c r="T7679" i="1" s="1"/>
  <c r="S7680" i="1"/>
  <c r="T7680" i="1" s="1"/>
  <c r="S7681" i="1"/>
  <c r="T7681" i="1" s="1"/>
  <c r="S7682" i="1"/>
  <c r="T7682" i="1" s="1"/>
  <c r="S7683" i="1"/>
  <c r="T7683" i="1" s="1"/>
  <c r="S7684" i="1"/>
  <c r="T7684" i="1" s="1"/>
  <c r="S7685" i="1"/>
  <c r="T7685" i="1" s="1"/>
  <c r="S7686" i="1"/>
  <c r="T7686" i="1" s="1"/>
  <c r="S7687" i="1"/>
  <c r="T7687" i="1" s="1"/>
  <c r="S7688" i="1"/>
  <c r="T7688" i="1" s="1"/>
  <c r="S7689" i="1"/>
  <c r="T7689" i="1" s="1"/>
  <c r="S7690" i="1"/>
  <c r="T7690" i="1" s="1"/>
  <c r="S7691" i="1"/>
  <c r="T7691" i="1" s="1"/>
  <c r="S7692" i="1"/>
  <c r="T7692" i="1" s="1"/>
  <c r="S7693" i="1"/>
  <c r="T7693" i="1" s="1"/>
  <c r="S7694" i="1"/>
  <c r="T7694" i="1" s="1"/>
  <c r="S7695" i="1"/>
  <c r="T7695" i="1" s="1"/>
  <c r="S7696" i="1"/>
  <c r="T7696" i="1" s="1"/>
  <c r="S7697" i="1"/>
  <c r="T7697" i="1" s="1"/>
  <c r="S7698" i="1"/>
  <c r="T7698" i="1" s="1"/>
  <c r="S7699" i="1"/>
  <c r="T7699" i="1" s="1"/>
  <c r="S7700" i="1"/>
  <c r="T7700" i="1" s="1"/>
  <c r="S7701" i="1"/>
  <c r="T7701" i="1" s="1"/>
  <c r="S7702" i="1"/>
  <c r="T7702" i="1" s="1"/>
  <c r="S7703" i="1"/>
  <c r="T7703" i="1" s="1"/>
  <c r="S7704" i="1"/>
  <c r="T7704" i="1" s="1"/>
  <c r="S7705" i="1"/>
  <c r="T7705" i="1" s="1"/>
  <c r="S7706" i="1"/>
  <c r="T7706" i="1" s="1"/>
  <c r="S7707" i="1"/>
  <c r="T7707" i="1" s="1"/>
  <c r="S7708" i="1"/>
  <c r="T7708" i="1" s="1"/>
  <c r="S7709" i="1"/>
  <c r="T7709" i="1" s="1"/>
  <c r="S7710" i="1"/>
  <c r="T7710" i="1" s="1"/>
  <c r="S7711" i="1"/>
  <c r="T7711" i="1" s="1"/>
  <c r="O7712" i="1"/>
  <c r="N7712" i="1"/>
  <c r="P7712" i="1" s="1"/>
  <c r="Q7712" i="1" s="1"/>
  <c r="R7712" i="1" s="1"/>
  <c r="M7712" i="1"/>
  <c r="L7712" i="1"/>
  <c r="S7713" i="1"/>
  <c r="T7713" i="1" s="1"/>
  <c r="S7714" i="1"/>
  <c r="T7714" i="1" s="1"/>
  <c r="S7715" i="1"/>
  <c r="T7715" i="1" s="1"/>
  <c r="O7716" i="1"/>
  <c r="N7716" i="1"/>
  <c r="P7716" i="1" s="1"/>
  <c r="Q7716" i="1" s="1"/>
  <c r="R7716" i="1" s="1"/>
  <c r="M7716" i="1"/>
  <c r="L7716" i="1"/>
  <c r="O7717" i="1"/>
  <c r="N7717" i="1"/>
  <c r="P7717" i="1" s="1"/>
  <c r="Q7717" i="1" s="1"/>
  <c r="R7717" i="1" s="1"/>
  <c r="M7717" i="1"/>
  <c r="L7717" i="1"/>
  <c r="O7718" i="1"/>
  <c r="N7718" i="1"/>
  <c r="P7718" i="1" s="1"/>
  <c r="Q7718" i="1" s="1"/>
  <c r="R7718" i="1" s="1"/>
  <c r="M7718" i="1"/>
  <c r="L7718" i="1"/>
  <c r="O7719" i="1"/>
  <c r="N7719" i="1"/>
  <c r="P7719" i="1" s="1"/>
  <c r="Q7719" i="1" s="1"/>
  <c r="R7719" i="1" s="1"/>
  <c r="M7719" i="1"/>
  <c r="L7719" i="1"/>
  <c r="S7720" i="1"/>
  <c r="T7720" i="1" s="1"/>
  <c r="O7721" i="1"/>
  <c r="N7721" i="1"/>
  <c r="P7721" i="1" s="1"/>
  <c r="Q7721" i="1" s="1"/>
  <c r="R7721" i="1" s="1"/>
  <c r="M7721" i="1"/>
  <c r="L7721" i="1"/>
  <c r="S7722" i="1"/>
  <c r="T7722" i="1" s="1"/>
  <c r="O7723" i="1"/>
  <c r="N7723" i="1"/>
  <c r="P7723" i="1" s="1"/>
  <c r="Q7723" i="1" s="1"/>
  <c r="R7723" i="1" s="1"/>
  <c r="M7723" i="1"/>
  <c r="L7723" i="1"/>
  <c r="O7724" i="1"/>
  <c r="N7724" i="1"/>
  <c r="P7724" i="1" s="1"/>
  <c r="Q7724" i="1" s="1"/>
  <c r="R7724" i="1" s="1"/>
  <c r="M7724" i="1"/>
  <c r="L7724" i="1"/>
  <c r="S7725" i="1"/>
  <c r="T7725" i="1" s="1"/>
  <c r="O7726" i="1"/>
  <c r="N7726" i="1"/>
  <c r="P7726" i="1" s="1"/>
  <c r="Q7726" i="1" s="1"/>
  <c r="R7726" i="1" s="1"/>
  <c r="M7726" i="1"/>
  <c r="L7726" i="1"/>
  <c r="S7727" i="1"/>
  <c r="T7727" i="1" s="1"/>
  <c r="O7728" i="1"/>
  <c r="N7728" i="1"/>
  <c r="P7728" i="1" s="1"/>
  <c r="Q7728" i="1" s="1"/>
  <c r="R7728" i="1" s="1"/>
  <c r="M7728" i="1"/>
  <c r="L7728" i="1"/>
  <c r="S7729" i="1"/>
  <c r="T7729" i="1" s="1"/>
  <c r="O7730" i="1"/>
  <c r="N7730" i="1"/>
  <c r="P7730" i="1" s="1"/>
  <c r="Q7730" i="1" s="1"/>
  <c r="R7730" i="1" s="1"/>
  <c r="M7730" i="1"/>
  <c r="L7730" i="1"/>
  <c r="O7731" i="1"/>
  <c r="N7731" i="1"/>
  <c r="P7731" i="1" s="1"/>
  <c r="Q7731" i="1" s="1"/>
  <c r="R7731" i="1" s="1"/>
  <c r="M7731" i="1"/>
  <c r="L7731" i="1"/>
  <c r="S7732" i="1"/>
  <c r="T7732" i="1" s="1"/>
  <c r="O7733" i="1"/>
  <c r="N7733" i="1"/>
  <c r="P7733" i="1" s="1"/>
  <c r="Q7733" i="1" s="1"/>
  <c r="R7733" i="1" s="1"/>
  <c r="M7733" i="1"/>
  <c r="L7733" i="1"/>
  <c r="S7734" i="1"/>
  <c r="T7734" i="1" s="1"/>
  <c r="O7735" i="1"/>
  <c r="N7735" i="1"/>
  <c r="P7735" i="1" s="1"/>
  <c r="Q7735" i="1" s="1"/>
  <c r="R7735" i="1" s="1"/>
  <c r="M7735" i="1"/>
  <c r="L7735" i="1"/>
  <c r="S7736" i="1"/>
  <c r="T7736" i="1" s="1"/>
  <c r="O7737" i="1"/>
  <c r="N7737" i="1"/>
  <c r="P7737" i="1" s="1"/>
  <c r="Q7737" i="1" s="1"/>
  <c r="R7737" i="1" s="1"/>
  <c r="M7737" i="1"/>
  <c r="L7737" i="1"/>
  <c r="O7738" i="1"/>
  <c r="N7738" i="1"/>
  <c r="P7738" i="1" s="1"/>
  <c r="Q7738" i="1" s="1"/>
  <c r="R7738" i="1" s="1"/>
  <c r="M7738" i="1"/>
  <c r="L7738" i="1"/>
  <c r="S7739" i="1"/>
  <c r="T7739" i="1" s="1"/>
  <c r="O7740" i="1"/>
  <c r="N7740" i="1"/>
  <c r="P7740" i="1" s="1"/>
  <c r="Q7740" i="1" s="1"/>
  <c r="R7740" i="1" s="1"/>
  <c r="M7740" i="1"/>
  <c r="L7740" i="1"/>
  <c r="S7741" i="1"/>
  <c r="T7741" i="1" s="1"/>
  <c r="O7742" i="1"/>
  <c r="N7742" i="1"/>
  <c r="P7742" i="1" s="1"/>
  <c r="Q7742" i="1" s="1"/>
  <c r="R7742" i="1" s="1"/>
  <c r="M7742" i="1"/>
  <c r="L7742" i="1"/>
  <c r="S7743" i="1"/>
  <c r="T7743" i="1" s="1"/>
  <c r="S7744" i="1"/>
  <c r="T7744" i="1" s="1"/>
  <c r="O7745" i="1"/>
  <c r="N7745" i="1"/>
  <c r="P7745" i="1" s="1"/>
  <c r="Q7745" i="1" s="1"/>
  <c r="R7745" i="1" s="1"/>
  <c r="M7745" i="1"/>
  <c r="L7745" i="1"/>
  <c r="S7746" i="1"/>
  <c r="T7746" i="1" s="1"/>
  <c r="O7747" i="1"/>
  <c r="N7747" i="1"/>
  <c r="P7747" i="1" s="1"/>
  <c r="Q7747" i="1" s="1"/>
  <c r="R7747" i="1" s="1"/>
  <c r="M7747" i="1"/>
  <c r="L7747" i="1"/>
  <c r="S7748" i="1"/>
  <c r="T7748" i="1" s="1"/>
  <c r="O7749" i="1"/>
  <c r="N7749" i="1"/>
  <c r="P7749" i="1" s="1"/>
  <c r="Q7749" i="1" s="1"/>
  <c r="R7749" i="1" s="1"/>
  <c r="M7749" i="1"/>
  <c r="L7749" i="1"/>
  <c r="O7750" i="1"/>
  <c r="N7750" i="1"/>
  <c r="P7750" i="1" s="1"/>
  <c r="Q7750" i="1" s="1"/>
  <c r="R7750" i="1" s="1"/>
  <c r="M7750" i="1"/>
  <c r="L7750" i="1"/>
  <c r="O7751" i="1"/>
  <c r="N7751" i="1"/>
  <c r="P7751" i="1" s="1"/>
  <c r="Q7751" i="1" s="1"/>
  <c r="R7751" i="1" s="1"/>
  <c r="M7751" i="1"/>
  <c r="L7751" i="1"/>
  <c r="S7752" i="1"/>
  <c r="T7752" i="1" s="1"/>
  <c r="S7753" i="1"/>
  <c r="T7753" i="1" s="1"/>
  <c r="O7754" i="1"/>
  <c r="N7754" i="1"/>
  <c r="P7754" i="1" s="1"/>
  <c r="Q7754" i="1" s="1"/>
  <c r="R7754" i="1" s="1"/>
  <c r="M7754" i="1"/>
  <c r="L7754" i="1"/>
  <c r="S7755" i="1"/>
  <c r="T7755" i="1" s="1"/>
  <c r="O7756" i="1"/>
  <c r="N7756" i="1"/>
  <c r="P7756" i="1" s="1"/>
  <c r="Q7756" i="1" s="1"/>
  <c r="R7756" i="1" s="1"/>
  <c r="M7756" i="1"/>
  <c r="L7756" i="1"/>
  <c r="S7757" i="1"/>
  <c r="T7757" i="1" s="1"/>
  <c r="S7758" i="1"/>
  <c r="T7758" i="1" s="1"/>
  <c r="O7759" i="1"/>
  <c r="N7759" i="1"/>
  <c r="P7759" i="1" s="1"/>
  <c r="Q7759" i="1" s="1"/>
  <c r="R7759" i="1" s="1"/>
  <c r="M7759" i="1"/>
  <c r="L7759" i="1"/>
  <c r="S7760" i="1"/>
  <c r="T7760" i="1" s="1"/>
  <c r="O7761" i="1"/>
  <c r="N7761" i="1"/>
  <c r="P7761" i="1" s="1"/>
  <c r="Q7761" i="1" s="1"/>
  <c r="R7761" i="1" s="1"/>
  <c r="M7761" i="1"/>
  <c r="L7761" i="1"/>
  <c r="S7762" i="1"/>
  <c r="T7762" i="1" s="1"/>
  <c r="O7763" i="1"/>
  <c r="N7763" i="1"/>
  <c r="P7763" i="1" s="1"/>
  <c r="Q7763" i="1" s="1"/>
  <c r="R7763" i="1" s="1"/>
  <c r="M7763" i="1"/>
  <c r="L7763" i="1"/>
  <c r="S7764" i="1"/>
  <c r="T7764" i="1" s="1"/>
  <c r="S7765" i="1"/>
  <c r="T7765" i="1" s="1"/>
  <c r="O7766" i="1"/>
  <c r="N7766" i="1"/>
  <c r="P7766" i="1" s="1"/>
  <c r="Q7766" i="1" s="1"/>
  <c r="R7766" i="1" s="1"/>
  <c r="M7766" i="1"/>
  <c r="L7766" i="1"/>
  <c r="O7767" i="1"/>
  <c r="N7767" i="1"/>
  <c r="P7767" i="1" s="1"/>
  <c r="Q7767" i="1" s="1"/>
  <c r="R7767" i="1" s="1"/>
  <c r="M7767" i="1"/>
  <c r="L7767" i="1"/>
  <c r="O7768" i="1"/>
  <c r="N7768" i="1"/>
  <c r="P7768" i="1" s="1"/>
  <c r="Q7768" i="1" s="1"/>
  <c r="R7768" i="1" s="1"/>
  <c r="M7768" i="1"/>
  <c r="L7768" i="1"/>
  <c r="S7769" i="1"/>
  <c r="T7769" i="1" s="1"/>
  <c r="O7770" i="1"/>
  <c r="N7770" i="1"/>
  <c r="P7770" i="1" s="1"/>
  <c r="Q7770" i="1" s="1"/>
  <c r="R7770" i="1" s="1"/>
  <c r="M7770" i="1"/>
  <c r="L7770" i="1"/>
  <c r="S7771" i="1"/>
  <c r="T7771" i="1" s="1"/>
  <c r="O7772" i="1"/>
  <c r="N7772" i="1"/>
  <c r="P7772" i="1" s="1"/>
  <c r="Q7772" i="1" s="1"/>
  <c r="R7772" i="1" s="1"/>
  <c r="M7772" i="1"/>
  <c r="L7772" i="1"/>
  <c r="S7773" i="1"/>
  <c r="T7773" i="1" s="1"/>
  <c r="O7774" i="1"/>
  <c r="N7774" i="1"/>
  <c r="P7774" i="1" s="1"/>
  <c r="Q7774" i="1" s="1"/>
  <c r="R7774" i="1" s="1"/>
  <c r="M7774" i="1"/>
  <c r="L7774" i="1"/>
  <c r="O7775" i="1"/>
  <c r="N7775" i="1"/>
  <c r="P7775" i="1" s="1"/>
  <c r="Q7775" i="1" s="1"/>
  <c r="R7775" i="1" s="1"/>
  <c r="M7775" i="1"/>
  <c r="L7775" i="1"/>
  <c r="S7776" i="1"/>
  <c r="T7776" i="1" s="1"/>
  <c r="O7777" i="1"/>
  <c r="N7777" i="1"/>
  <c r="P7777" i="1" s="1"/>
  <c r="Q7777" i="1" s="1"/>
  <c r="R7777" i="1" s="1"/>
  <c r="M7777" i="1"/>
  <c r="L7777" i="1"/>
  <c r="S7778" i="1"/>
  <c r="T7778" i="1" s="1"/>
  <c r="O7779" i="1"/>
  <c r="N7779" i="1"/>
  <c r="P7779" i="1" s="1"/>
  <c r="Q7779" i="1" s="1"/>
  <c r="R7779" i="1" s="1"/>
  <c r="M7779" i="1"/>
  <c r="L7779" i="1"/>
  <c r="S7780" i="1"/>
  <c r="T7780" i="1" s="1"/>
  <c r="O7781" i="1"/>
  <c r="N7781" i="1"/>
  <c r="P7781" i="1" s="1"/>
  <c r="Q7781" i="1" s="1"/>
  <c r="R7781" i="1" s="1"/>
  <c r="M7781" i="1"/>
  <c r="L7781" i="1"/>
  <c r="O7782" i="1"/>
  <c r="N7782" i="1"/>
  <c r="P7782" i="1" s="1"/>
  <c r="Q7782" i="1" s="1"/>
  <c r="R7782" i="1" s="1"/>
  <c r="M7782" i="1"/>
  <c r="L7782" i="1"/>
  <c r="S7783" i="1"/>
  <c r="T7783" i="1" s="1"/>
  <c r="O7784" i="1"/>
  <c r="N7784" i="1"/>
  <c r="P7784" i="1" s="1"/>
  <c r="Q7784" i="1" s="1"/>
  <c r="R7784" i="1" s="1"/>
  <c r="M7784" i="1"/>
  <c r="L7784" i="1"/>
  <c r="S7785" i="1"/>
  <c r="T7785" i="1" s="1"/>
  <c r="O7786" i="1"/>
  <c r="N7786" i="1"/>
  <c r="P7786" i="1" s="1"/>
  <c r="Q7786" i="1" s="1"/>
  <c r="R7786" i="1" s="1"/>
  <c r="M7786" i="1"/>
  <c r="L7786" i="1"/>
  <c r="S7787" i="1"/>
  <c r="T7787" i="1" s="1"/>
  <c r="O7788" i="1"/>
  <c r="N7788" i="1"/>
  <c r="P7788" i="1" s="1"/>
  <c r="Q7788" i="1" s="1"/>
  <c r="R7788" i="1" s="1"/>
  <c r="M7788" i="1"/>
  <c r="L7788" i="1"/>
  <c r="O7789" i="1"/>
  <c r="N7789" i="1"/>
  <c r="P7789" i="1" s="1"/>
  <c r="Q7789" i="1" s="1"/>
  <c r="R7789" i="1" s="1"/>
  <c r="M7789" i="1"/>
  <c r="L7789" i="1"/>
  <c r="O7790" i="1"/>
  <c r="N7790" i="1"/>
  <c r="P7790" i="1" s="1"/>
  <c r="Q7790" i="1" s="1"/>
  <c r="R7790" i="1" s="1"/>
  <c r="M7790" i="1"/>
  <c r="L7790" i="1"/>
  <c r="O7791" i="1"/>
  <c r="N7791" i="1"/>
  <c r="P7791" i="1" s="1"/>
  <c r="Q7791" i="1" s="1"/>
  <c r="R7791" i="1" s="1"/>
  <c r="M7791" i="1"/>
  <c r="L7791" i="1"/>
  <c r="S7792" i="1"/>
  <c r="T7792" i="1" s="1"/>
  <c r="O7793" i="1"/>
  <c r="N7793" i="1"/>
  <c r="P7793" i="1" s="1"/>
  <c r="Q7793" i="1" s="1"/>
  <c r="R7793" i="1" s="1"/>
  <c r="M7793" i="1"/>
  <c r="L7793" i="1"/>
  <c r="S7794" i="1"/>
  <c r="T7794" i="1" s="1"/>
  <c r="O7795" i="1"/>
  <c r="N7795" i="1"/>
  <c r="P7795" i="1" s="1"/>
  <c r="Q7795" i="1" s="1"/>
  <c r="R7795" i="1" s="1"/>
  <c r="M7795" i="1"/>
  <c r="L7795" i="1"/>
  <c r="O7796" i="1"/>
  <c r="N7796" i="1"/>
  <c r="P7796" i="1" s="1"/>
  <c r="Q7796" i="1" s="1"/>
  <c r="R7796" i="1" s="1"/>
  <c r="M7796" i="1"/>
  <c r="L7796" i="1"/>
  <c r="S7797" i="1"/>
  <c r="T7797" i="1" s="1"/>
  <c r="O7798" i="1"/>
  <c r="N7798" i="1"/>
  <c r="P7798" i="1" s="1"/>
  <c r="Q7798" i="1" s="1"/>
  <c r="R7798" i="1" s="1"/>
  <c r="M7798" i="1"/>
  <c r="L7798" i="1"/>
  <c r="S7799" i="1"/>
  <c r="T7799" i="1" s="1"/>
  <c r="O7800" i="1"/>
  <c r="N7800" i="1"/>
  <c r="P7800" i="1" s="1"/>
  <c r="Q7800" i="1" s="1"/>
  <c r="R7800" i="1" s="1"/>
  <c r="M7800" i="1"/>
  <c r="L7800" i="1"/>
  <c r="S7801" i="1"/>
  <c r="T7801" i="1" s="1"/>
  <c r="O7802" i="1"/>
  <c r="N7802" i="1"/>
  <c r="P7802" i="1" s="1"/>
  <c r="Q7802" i="1" s="1"/>
  <c r="R7802" i="1" s="1"/>
  <c r="M7802" i="1"/>
  <c r="L7802" i="1"/>
  <c r="S7803" i="1"/>
  <c r="T7803" i="1" s="1"/>
  <c r="O7804" i="1"/>
  <c r="N7804" i="1"/>
  <c r="P7804" i="1" s="1"/>
  <c r="Q7804" i="1" s="1"/>
  <c r="R7804" i="1" s="1"/>
  <c r="M7804" i="1"/>
  <c r="L7804" i="1"/>
  <c r="O7805" i="1"/>
  <c r="N7805" i="1"/>
  <c r="P7805" i="1" s="1"/>
  <c r="Q7805" i="1" s="1"/>
  <c r="R7805" i="1" s="1"/>
  <c r="M7805" i="1"/>
  <c r="L7805" i="1"/>
  <c r="S7806" i="1"/>
  <c r="T7806" i="1" s="1"/>
  <c r="O7807" i="1"/>
  <c r="N7807" i="1"/>
  <c r="P7807" i="1" s="1"/>
  <c r="Q7807" i="1" s="1"/>
  <c r="R7807" i="1" s="1"/>
  <c r="M7807" i="1"/>
  <c r="L7807" i="1"/>
  <c r="S7808" i="1"/>
  <c r="T7808" i="1" s="1"/>
  <c r="O7809" i="1"/>
  <c r="N7809" i="1"/>
  <c r="P7809" i="1" s="1"/>
  <c r="Q7809" i="1" s="1"/>
  <c r="R7809" i="1" s="1"/>
  <c r="M7809" i="1"/>
  <c r="L7809" i="1"/>
  <c r="S7810" i="1"/>
  <c r="T7810" i="1" s="1"/>
  <c r="O7811" i="1"/>
  <c r="N7811" i="1"/>
  <c r="P7811" i="1" s="1"/>
  <c r="Q7811" i="1" s="1"/>
  <c r="R7811" i="1" s="1"/>
  <c r="M7811" i="1"/>
  <c r="L7811" i="1"/>
  <c r="O7812" i="1"/>
  <c r="N7812" i="1"/>
  <c r="P7812" i="1" s="1"/>
  <c r="Q7812" i="1" s="1"/>
  <c r="R7812" i="1" s="1"/>
  <c r="M7812" i="1"/>
  <c r="L7812" i="1"/>
  <c r="S7813" i="1"/>
  <c r="T7813" i="1" s="1"/>
  <c r="O7814" i="1"/>
  <c r="N7814" i="1"/>
  <c r="P7814" i="1" s="1"/>
  <c r="Q7814" i="1" s="1"/>
  <c r="R7814" i="1" s="1"/>
  <c r="M7814" i="1"/>
  <c r="L7814" i="1"/>
  <c r="S7815" i="1"/>
  <c r="T7815" i="1" s="1"/>
  <c r="O7816" i="1"/>
  <c r="N7816" i="1"/>
  <c r="P7816" i="1" s="1"/>
  <c r="Q7816" i="1" s="1"/>
  <c r="R7816" i="1" s="1"/>
  <c r="M7816" i="1"/>
  <c r="L7816" i="1"/>
  <c r="S7817" i="1"/>
  <c r="T7817" i="1" s="1"/>
  <c r="O7818" i="1"/>
  <c r="N7818" i="1"/>
  <c r="P7818" i="1" s="1"/>
  <c r="Q7818" i="1" s="1"/>
  <c r="R7818" i="1" s="1"/>
  <c r="M7818" i="1"/>
  <c r="L7818" i="1"/>
  <c r="O7819" i="1"/>
  <c r="N7819" i="1"/>
  <c r="P7819" i="1" s="1"/>
  <c r="Q7819" i="1" s="1"/>
  <c r="R7819" i="1" s="1"/>
  <c r="M7819" i="1"/>
  <c r="L7819" i="1"/>
  <c r="O7820" i="1"/>
  <c r="N7820" i="1"/>
  <c r="P7820" i="1" s="1"/>
  <c r="Q7820" i="1" s="1"/>
  <c r="R7820" i="1" s="1"/>
  <c r="M7820" i="1"/>
  <c r="L7820" i="1"/>
  <c r="O7821" i="1"/>
  <c r="N7821" i="1"/>
  <c r="P7821" i="1" s="1"/>
  <c r="Q7821" i="1" s="1"/>
  <c r="R7821" i="1" s="1"/>
  <c r="M7821" i="1"/>
  <c r="L7821" i="1"/>
  <c r="S7822" i="1"/>
  <c r="T7822" i="1" s="1"/>
  <c r="O7823" i="1"/>
  <c r="N7823" i="1"/>
  <c r="P7823" i="1" s="1"/>
  <c r="Q7823" i="1" s="1"/>
  <c r="R7823" i="1" s="1"/>
  <c r="M7823" i="1"/>
  <c r="L7823" i="1"/>
  <c r="S7824" i="1"/>
  <c r="T7824" i="1" s="1"/>
  <c r="O7825" i="1"/>
  <c r="N7825" i="1"/>
  <c r="P7825" i="1" s="1"/>
  <c r="Q7825" i="1" s="1"/>
  <c r="R7825" i="1" s="1"/>
  <c r="M7825" i="1"/>
  <c r="L7825" i="1"/>
  <c r="O7826" i="1"/>
  <c r="N7826" i="1"/>
  <c r="P7826" i="1" s="1"/>
  <c r="Q7826" i="1" s="1"/>
  <c r="R7826" i="1" s="1"/>
  <c r="M7826" i="1"/>
  <c r="L7826" i="1"/>
  <c r="S7827" i="1"/>
  <c r="T7827" i="1" s="1"/>
  <c r="O7828" i="1"/>
  <c r="N7828" i="1"/>
  <c r="P7828" i="1" s="1"/>
  <c r="Q7828" i="1" s="1"/>
  <c r="R7828" i="1" s="1"/>
  <c r="M7828" i="1"/>
  <c r="L7828" i="1"/>
  <c r="S7829" i="1"/>
  <c r="T7829" i="1" s="1"/>
  <c r="O7830" i="1"/>
  <c r="N7830" i="1"/>
  <c r="P7830" i="1" s="1"/>
  <c r="Q7830" i="1" s="1"/>
  <c r="R7830" i="1" s="1"/>
  <c r="M7830" i="1"/>
  <c r="L7830" i="1"/>
  <c r="S7831" i="1"/>
  <c r="T7831" i="1" s="1"/>
  <c r="O7832" i="1"/>
  <c r="N7832" i="1"/>
  <c r="P7832" i="1" s="1"/>
  <c r="Q7832" i="1" s="1"/>
  <c r="R7832" i="1" s="1"/>
  <c r="M7832" i="1"/>
  <c r="L7832" i="1"/>
  <c r="S7833" i="1"/>
  <c r="T7833" i="1" s="1"/>
  <c r="S7834" i="1"/>
  <c r="T7834" i="1" s="1"/>
  <c r="O7835" i="1"/>
  <c r="N7835" i="1"/>
  <c r="P7835" i="1" s="1"/>
  <c r="Q7835" i="1" s="1"/>
  <c r="R7835" i="1" s="1"/>
  <c r="M7835" i="1"/>
  <c r="L7835" i="1"/>
  <c r="O7836" i="1"/>
  <c r="N7836" i="1"/>
  <c r="P7836" i="1" s="1"/>
  <c r="Q7836" i="1" s="1"/>
  <c r="R7836" i="1" s="1"/>
  <c r="M7836" i="1"/>
  <c r="L7836" i="1"/>
  <c r="O7837" i="1"/>
  <c r="N7837" i="1"/>
  <c r="P7837" i="1" s="1"/>
  <c r="Q7837" i="1" s="1"/>
  <c r="R7837" i="1" s="1"/>
  <c r="M7837" i="1"/>
  <c r="L7837" i="1"/>
  <c r="O7838" i="1"/>
  <c r="N7838" i="1"/>
  <c r="P7838" i="1" s="1"/>
  <c r="Q7838" i="1" s="1"/>
  <c r="R7838" i="1" s="1"/>
  <c r="M7838" i="1"/>
  <c r="L7838" i="1"/>
  <c r="O7839" i="1"/>
  <c r="N7839" i="1"/>
  <c r="P7839" i="1" s="1"/>
  <c r="Q7839" i="1" s="1"/>
  <c r="R7839" i="1" s="1"/>
  <c r="M7839" i="1"/>
  <c r="L7839" i="1"/>
  <c r="O7840" i="1"/>
  <c r="N7840" i="1"/>
  <c r="P7840" i="1" s="1"/>
  <c r="Q7840" i="1" s="1"/>
  <c r="R7840" i="1" s="1"/>
  <c r="M7840" i="1"/>
  <c r="L7840" i="1"/>
  <c r="O7841" i="1"/>
  <c r="N7841" i="1"/>
  <c r="P7841" i="1" s="1"/>
  <c r="Q7841" i="1" s="1"/>
  <c r="R7841" i="1" s="1"/>
  <c r="M7841" i="1"/>
  <c r="L7841" i="1"/>
  <c r="O7842" i="1"/>
  <c r="N7842" i="1"/>
  <c r="P7842" i="1" s="1"/>
  <c r="Q7842" i="1" s="1"/>
  <c r="R7842" i="1" s="1"/>
  <c r="M7842" i="1"/>
  <c r="L7842" i="1"/>
  <c r="O7843" i="1"/>
  <c r="N7843" i="1"/>
  <c r="P7843" i="1" s="1"/>
  <c r="Q7843" i="1" s="1"/>
  <c r="R7843" i="1" s="1"/>
  <c r="M7843" i="1"/>
  <c r="L7843" i="1"/>
  <c r="O7844" i="1"/>
  <c r="N7844" i="1"/>
  <c r="P7844" i="1" s="1"/>
  <c r="Q7844" i="1" s="1"/>
  <c r="R7844" i="1" s="1"/>
  <c r="M7844" i="1"/>
  <c r="L7844" i="1"/>
  <c r="O7845" i="1"/>
  <c r="N7845" i="1"/>
  <c r="P7845" i="1" s="1"/>
  <c r="Q7845" i="1" s="1"/>
  <c r="R7845" i="1" s="1"/>
  <c r="M7845" i="1"/>
  <c r="L7845" i="1"/>
  <c r="O7846" i="1"/>
  <c r="N7846" i="1"/>
  <c r="P7846" i="1" s="1"/>
  <c r="Q7846" i="1" s="1"/>
  <c r="R7846" i="1" s="1"/>
  <c r="M7846" i="1"/>
  <c r="L7846" i="1"/>
  <c r="O7847" i="1"/>
  <c r="N7847" i="1"/>
  <c r="P7847" i="1" s="1"/>
  <c r="Q7847" i="1" s="1"/>
  <c r="R7847" i="1" s="1"/>
  <c r="M7847" i="1"/>
  <c r="L7847" i="1"/>
  <c r="O7848" i="1"/>
  <c r="N7848" i="1"/>
  <c r="P7848" i="1" s="1"/>
  <c r="Q7848" i="1" s="1"/>
  <c r="R7848" i="1" s="1"/>
  <c r="M7848" i="1"/>
  <c r="L7848" i="1"/>
  <c r="O7849" i="1"/>
  <c r="N7849" i="1"/>
  <c r="P7849" i="1" s="1"/>
  <c r="Q7849" i="1" s="1"/>
  <c r="R7849" i="1" s="1"/>
  <c r="M7849" i="1"/>
  <c r="L7849" i="1"/>
  <c r="O7850" i="1"/>
  <c r="N7850" i="1"/>
  <c r="P7850" i="1" s="1"/>
  <c r="Q7850" i="1" s="1"/>
  <c r="R7850" i="1" s="1"/>
  <c r="M7850" i="1"/>
  <c r="L7850" i="1"/>
  <c r="O7851" i="1"/>
  <c r="N7851" i="1"/>
  <c r="P7851" i="1" s="1"/>
  <c r="Q7851" i="1" s="1"/>
  <c r="R7851" i="1" s="1"/>
  <c r="M7851" i="1"/>
  <c r="L7851" i="1"/>
  <c r="O7852" i="1"/>
  <c r="N7852" i="1"/>
  <c r="P7852" i="1" s="1"/>
  <c r="Q7852" i="1" s="1"/>
  <c r="R7852" i="1" s="1"/>
  <c r="M7852" i="1"/>
  <c r="L7852" i="1"/>
  <c r="O7853" i="1"/>
  <c r="N7853" i="1"/>
  <c r="P7853" i="1" s="1"/>
  <c r="Q7853" i="1" s="1"/>
  <c r="R7853" i="1" s="1"/>
  <c r="M7853" i="1"/>
  <c r="L7853" i="1"/>
  <c r="O7854" i="1"/>
  <c r="N7854" i="1"/>
  <c r="P7854" i="1" s="1"/>
  <c r="Q7854" i="1" s="1"/>
  <c r="R7854" i="1" s="1"/>
  <c r="M7854" i="1"/>
  <c r="L7854" i="1"/>
  <c r="O7855" i="1"/>
  <c r="N7855" i="1"/>
  <c r="P7855" i="1" s="1"/>
  <c r="Q7855" i="1" s="1"/>
  <c r="R7855" i="1" s="1"/>
  <c r="M7855" i="1"/>
  <c r="L7855" i="1"/>
  <c r="O7856" i="1"/>
  <c r="N7856" i="1"/>
  <c r="P7856" i="1" s="1"/>
  <c r="Q7856" i="1" s="1"/>
  <c r="R7856" i="1" s="1"/>
  <c r="M7856" i="1"/>
  <c r="L7856" i="1"/>
  <c r="O7857" i="1"/>
  <c r="N7857" i="1"/>
  <c r="P7857" i="1" s="1"/>
  <c r="Q7857" i="1" s="1"/>
  <c r="R7857" i="1" s="1"/>
  <c r="M7857" i="1"/>
  <c r="L7857" i="1"/>
  <c r="O7858" i="1"/>
  <c r="N7858" i="1"/>
  <c r="P7858" i="1" s="1"/>
  <c r="Q7858" i="1" s="1"/>
  <c r="R7858" i="1" s="1"/>
  <c r="M7858" i="1"/>
  <c r="L7858" i="1"/>
  <c r="O7859" i="1"/>
  <c r="N7859" i="1"/>
  <c r="P7859" i="1" s="1"/>
  <c r="Q7859" i="1" s="1"/>
  <c r="R7859" i="1" s="1"/>
  <c r="M7859" i="1"/>
  <c r="L7859" i="1"/>
  <c r="O7860" i="1"/>
  <c r="N7860" i="1"/>
  <c r="P7860" i="1" s="1"/>
  <c r="Q7860" i="1" s="1"/>
  <c r="R7860" i="1" s="1"/>
  <c r="M7860" i="1"/>
  <c r="L7860" i="1"/>
  <c r="O7861" i="1"/>
  <c r="N7861" i="1"/>
  <c r="P7861" i="1" s="1"/>
  <c r="Q7861" i="1" s="1"/>
  <c r="R7861" i="1" s="1"/>
  <c r="M7861" i="1"/>
  <c r="L7861" i="1"/>
  <c r="O7862" i="1"/>
  <c r="N7862" i="1"/>
  <c r="P7862" i="1" s="1"/>
  <c r="Q7862" i="1" s="1"/>
  <c r="R7862" i="1" s="1"/>
  <c r="M7862" i="1"/>
  <c r="L7862" i="1"/>
  <c r="S7863" i="1"/>
  <c r="T7863" i="1" s="1"/>
  <c r="S7864" i="1"/>
  <c r="T7864" i="1" s="1"/>
  <c r="S7865" i="1"/>
  <c r="T7865" i="1" s="1"/>
  <c r="S7866" i="1"/>
  <c r="T7866" i="1" s="1"/>
  <c r="S7867" i="1"/>
  <c r="T7867" i="1" s="1"/>
  <c r="S7868" i="1"/>
  <c r="T7868" i="1" s="1"/>
  <c r="O7869" i="1"/>
  <c r="N7869" i="1"/>
  <c r="P7869" i="1" s="1"/>
  <c r="Q7869" i="1" s="1"/>
  <c r="R7869" i="1" s="1"/>
  <c r="M7869" i="1"/>
  <c r="L7869" i="1"/>
  <c r="S7870" i="1"/>
  <c r="T7870" i="1" s="1"/>
  <c r="O7871" i="1"/>
  <c r="N7871" i="1"/>
  <c r="P7871" i="1" s="1"/>
  <c r="Q7871" i="1" s="1"/>
  <c r="R7871" i="1" s="1"/>
  <c r="M7871" i="1"/>
  <c r="L7871" i="1"/>
  <c r="S7872" i="1"/>
  <c r="T7872" i="1" s="1"/>
  <c r="O7873" i="1"/>
  <c r="N7873" i="1"/>
  <c r="P7873" i="1" s="1"/>
  <c r="Q7873" i="1" s="1"/>
  <c r="R7873" i="1" s="1"/>
  <c r="M7873" i="1"/>
  <c r="L7873" i="1"/>
  <c r="S7874" i="1"/>
  <c r="T7874" i="1" s="1"/>
  <c r="O7875" i="1"/>
  <c r="N7875" i="1"/>
  <c r="P7875" i="1" s="1"/>
  <c r="Q7875" i="1" s="1"/>
  <c r="R7875" i="1" s="1"/>
  <c r="M7875" i="1"/>
  <c r="L7875" i="1"/>
  <c r="O7876" i="1"/>
  <c r="N7876" i="1"/>
  <c r="P7876" i="1" s="1"/>
  <c r="Q7876" i="1" s="1"/>
  <c r="R7876" i="1" s="1"/>
  <c r="M7876" i="1"/>
  <c r="L7876" i="1"/>
  <c r="S7877" i="1"/>
  <c r="T7877" i="1" s="1"/>
  <c r="O7878" i="1"/>
  <c r="N7878" i="1"/>
  <c r="P7878" i="1" s="1"/>
  <c r="Q7878" i="1" s="1"/>
  <c r="R7878" i="1" s="1"/>
  <c r="M7878" i="1"/>
  <c r="L7878" i="1"/>
  <c r="S7879" i="1"/>
  <c r="T7879" i="1" s="1"/>
  <c r="S7880" i="1"/>
  <c r="T7880" i="1" s="1"/>
  <c r="S7881" i="1"/>
  <c r="T7881" i="1" s="1"/>
  <c r="O7882" i="1"/>
  <c r="N7882" i="1"/>
  <c r="P7882" i="1" s="1"/>
  <c r="Q7882" i="1" s="1"/>
  <c r="R7882" i="1" s="1"/>
  <c r="M7882" i="1"/>
  <c r="L7882" i="1"/>
  <c r="O7883" i="1"/>
  <c r="N7883" i="1"/>
  <c r="P7883" i="1" s="1"/>
  <c r="Q7883" i="1" s="1"/>
  <c r="R7883" i="1" s="1"/>
  <c r="M7883" i="1"/>
  <c r="L7883" i="1"/>
  <c r="S7884" i="1"/>
  <c r="T7884" i="1" s="1"/>
  <c r="O7885" i="1"/>
  <c r="N7885" i="1"/>
  <c r="P7885" i="1" s="1"/>
  <c r="Q7885" i="1" s="1"/>
  <c r="R7885" i="1" s="1"/>
  <c r="M7885" i="1"/>
  <c r="L7885" i="1"/>
  <c r="S7886" i="1"/>
  <c r="T7886" i="1" s="1"/>
  <c r="S7887" i="1"/>
  <c r="T7887" i="1" s="1"/>
  <c r="O7888" i="1"/>
  <c r="N7888" i="1"/>
  <c r="P7888" i="1" s="1"/>
  <c r="Q7888" i="1" s="1"/>
  <c r="R7888" i="1" s="1"/>
  <c r="M7888" i="1"/>
  <c r="L7888" i="1"/>
  <c r="O7889" i="1"/>
  <c r="N7889" i="1"/>
  <c r="P7889" i="1" s="1"/>
  <c r="Q7889" i="1" s="1"/>
  <c r="R7889" i="1" s="1"/>
  <c r="M7889" i="1"/>
  <c r="L7889" i="1"/>
  <c r="O7890" i="1"/>
  <c r="N7890" i="1"/>
  <c r="P7890" i="1" s="1"/>
  <c r="Q7890" i="1" s="1"/>
  <c r="R7890" i="1" s="1"/>
  <c r="M7890" i="1"/>
  <c r="L7890" i="1"/>
  <c r="S7891" i="1"/>
  <c r="T7891" i="1" s="1"/>
  <c r="O7892" i="1"/>
  <c r="N7892" i="1"/>
  <c r="P7892" i="1" s="1"/>
  <c r="Q7892" i="1" s="1"/>
  <c r="R7892" i="1" s="1"/>
  <c r="M7892" i="1"/>
  <c r="L7892" i="1"/>
  <c r="S7893" i="1"/>
  <c r="T7893" i="1" s="1"/>
  <c r="S7894" i="1"/>
  <c r="T7894" i="1" s="1"/>
  <c r="O7895" i="1"/>
  <c r="N7895" i="1"/>
  <c r="P7895" i="1" s="1"/>
  <c r="Q7895" i="1" s="1"/>
  <c r="R7895" i="1" s="1"/>
  <c r="M7895" i="1"/>
  <c r="L7895" i="1"/>
  <c r="O7896" i="1"/>
  <c r="N7896" i="1"/>
  <c r="P7896" i="1" s="1"/>
  <c r="Q7896" i="1" s="1"/>
  <c r="R7896" i="1" s="1"/>
  <c r="M7896" i="1"/>
  <c r="L7896" i="1"/>
  <c r="S7897" i="1"/>
  <c r="T7897" i="1" s="1"/>
  <c r="O7898" i="1"/>
  <c r="N7898" i="1"/>
  <c r="P7898" i="1" s="1"/>
  <c r="Q7898" i="1" s="1"/>
  <c r="R7898" i="1" s="1"/>
  <c r="M7898" i="1"/>
  <c r="L7898" i="1"/>
  <c r="O7899" i="1"/>
  <c r="N7899" i="1"/>
  <c r="P7899" i="1" s="1"/>
  <c r="Q7899" i="1" s="1"/>
  <c r="R7899" i="1" s="1"/>
  <c r="M7899" i="1"/>
  <c r="L7899" i="1"/>
  <c r="S7900" i="1"/>
  <c r="T7900" i="1" s="1"/>
  <c r="S7901" i="1"/>
  <c r="T7901" i="1" s="1"/>
  <c r="O7902" i="1"/>
  <c r="N7902" i="1"/>
  <c r="P7902" i="1" s="1"/>
  <c r="Q7902" i="1" s="1"/>
  <c r="R7902" i="1" s="1"/>
  <c r="M7902" i="1"/>
  <c r="L7902" i="1"/>
  <c r="O7903" i="1"/>
  <c r="N7903" i="1"/>
  <c r="P7903" i="1" s="1"/>
  <c r="Q7903" i="1" s="1"/>
  <c r="R7903" i="1" s="1"/>
  <c r="M7903" i="1"/>
  <c r="L7903" i="1"/>
  <c r="S7904" i="1"/>
  <c r="T7904" i="1" s="1"/>
  <c r="S7905" i="1"/>
  <c r="T7905" i="1" s="1"/>
  <c r="O7906" i="1"/>
  <c r="N7906" i="1"/>
  <c r="P7906" i="1" s="1"/>
  <c r="Q7906" i="1" s="1"/>
  <c r="R7906" i="1" s="1"/>
  <c r="M7906" i="1"/>
  <c r="L7906" i="1"/>
  <c r="O7907" i="1"/>
  <c r="N7907" i="1"/>
  <c r="P7907" i="1" s="1"/>
  <c r="Q7907" i="1" s="1"/>
  <c r="R7907" i="1" s="1"/>
  <c r="M7907" i="1"/>
  <c r="L7907" i="1"/>
  <c r="S7908" i="1"/>
  <c r="T7908" i="1" s="1"/>
  <c r="S7909" i="1"/>
  <c r="T7909" i="1" s="1"/>
  <c r="O7910" i="1"/>
  <c r="N7910" i="1"/>
  <c r="P7910" i="1" s="1"/>
  <c r="Q7910" i="1" s="1"/>
  <c r="R7910" i="1" s="1"/>
  <c r="M7910" i="1"/>
  <c r="L7910" i="1"/>
  <c r="S7911" i="1"/>
  <c r="T7911" i="1" s="1"/>
  <c r="O7912" i="1"/>
  <c r="N7912" i="1"/>
  <c r="P7912" i="1" s="1"/>
  <c r="Q7912" i="1" s="1"/>
  <c r="R7912" i="1" s="1"/>
  <c r="M7912" i="1"/>
  <c r="L7912" i="1"/>
  <c r="O7913" i="1"/>
  <c r="N7913" i="1"/>
  <c r="P7913" i="1" s="1"/>
  <c r="Q7913" i="1" s="1"/>
  <c r="R7913" i="1" s="1"/>
  <c r="M7913" i="1"/>
  <c r="L7913" i="1"/>
  <c r="O7914" i="1"/>
  <c r="N7914" i="1"/>
  <c r="P7914" i="1" s="1"/>
  <c r="Q7914" i="1" s="1"/>
  <c r="R7914" i="1" s="1"/>
  <c r="M7914" i="1"/>
  <c r="L7914" i="1"/>
  <c r="S7915" i="1"/>
  <c r="T7915" i="1" s="1"/>
  <c r="S7916" i="1"/>
  <c r="T7916" i="1" s="1"/>
  <c r="O7917" i="1"/>
  <c r="N7917" i="1"/>
  <c r="P7917" i="1" s="1"/>
  <c r="Q7917" i="1" s="1"/>
  <c r="R7917" i="1" s="1"/>
  <c r="M7917" i="1"/>
  <c r="L7917" i="1"/>
  <c r="S7918" i="1"/>
  <c r="T7918" i="1" s="1"/>
  <c r="O7919" i="1"/>
  <c r="N7919" i="1"/>
  <c r="P7919" i="1" s="1"/>
  <c r="Q7919" i="1" s="1"/>
  <c r="R7919" i="1" s="1"/>
  <c r="M7919" i="1"/>
  <c r="L7919" i="1"/>
  <c r="O7920" i="1"/>
  <c r="N7920" i="1"/>
  <c r="P7920" i="1" s="1"/>
  <c r="Q7920" i="1" s="1"/>
  <c r="R7920" i="1" s="1"/>
  <c r="M7920" i="1"/>
  <c r="L7920" i="1"/>
  <c r="O7921" i="1"/>
  <c r="N7921" i="1"/>
  <c r="P7921" i="1" s="1"/>
  <c r="Q7921" i="1" s="1"/>
  <c r="R7921" i="1" s="1"/>
  <c r="M7921" i="1"/>
  <c r="L7921" i="1"/>
  <c r="O7922" i="1"/>
  <c r="N7922" i="1"/>
  <c r="P7922" i="1" s="1"/>
  <c r="Q7922" i="1" s="1"/>
  <c r="R7922" i="1" s="1"/>
  <c r="M7922" i="1"/>
  <c r="L7922" i="1"/>
  <c r="S7923" i="1"/>
  <c r="T7923" i="1" s="1"/>
  <c r="S7924" i="1"/>
  <c r="T7924" i="1" s="1"/>
  <c r="O7925" i="1"/>
  <c r="N7925" i="1"/>
  <c r="P7925" i="1" s="1"/>
  <c r="Q7925" i="1" s="1"/>
  <c r="R7925" i="1" s="1"/>
  <c r="M7925" i="1"/>
  <c r="L7925" i="1"/>
  <c r="O7926" i="1"/>
  <c r="N7926" i="1"/>
  <c r="P7926" i="1" s="1"/>
  <c r="Q7926" i="1" s="1"/>
  <c r="R7926" i="1" s="1"/>
  <c r="M7926" i="1"/>
  <c r="L7926" i="1"/>
  <c r="O7927" i="1"/>
  <c r="N7927" i="1"/>
  <c r="P7927" i="1" s="1"/>
  <c r="Q7927" i="1" s="1"/>
  <c r="R7927" i="1" s="1"/>
  <c r="M7927" i="1"/>
  <c r="L7927" i="1"/>
  <c r="O7928" i="1"/>
  <c r="N7928" i="1"/>
  <c r="P7928" i="1" s="1"/>
  <c r="Q7928" i="1" s="1"/>
  <c r="R7928" i="1" s="1"/>
  <c r="M7928" i="1"/>
  <c r="L7928" i="1"/>
  <c r="O7929" i="1"/>
  <c r="N7929" i="1"/>
  <c r="P7929" i="1" s="1"/>
  <c r="Q7929" i="1" s="1"/>
  <c r="R7929" i="1" s="1"/>
  <c r="M7929" i="1"/>
  <c r="L7929" i="1"/>
  <c r="S7930" i="1"/>
  <c r="T7930" i="1" s="1"/>
  <c r="O7931" i="1"/>
  <c r="N7931" i="1"/>
  <c r="P7931" i="1" s="1"/>
  <c r="Q7931" i="1" s="1"/>
  <c r="R7931" i="1" s="1"/>
  <c r="M7931" i="1"/>
  <c r="L7931" i="1"/>
  <c r="S7932" i="1"/>
  <c r="T7932" i="1" s="1"/>
  <c r="O7933" i="1"/>
  <c r="N7933" i="1"/>
  <c r="P7933" i="1" s="1"/>
  <c r="Q7933" i="1" s="1"/>
  <c r="R7933" i="1" s="1"/>
  <c r="M7933" i="1"/>
  <c r="L7933" i="1"/>
  <c r="S7934" i="1"/>
  <c r="T7934" i="1" s="1"/>
  <c r="S7935" i="1"/>
  <c r="T7935" i="1" s="1"/>
  <c r="O7936" i="1"/>
  <c r="N7936" i="1"/>
  <c r="P7936" i="1" s="1"/>
  <c r="Q7936" i="1" s="1"/>
  <c r="R7936" i="1" s="1"/>
  <c r="M7936" i="1"/>
  <c r="L7936" i="1"/>
  <c r="S7937" i="1"/>
  <c r="T7937" i="1" s="1"/>
  <c r="O7938" i="1"/>
  <c r="N7938" i="1"/>
  <c r="P7938" i="1" s="1"/>
  <c r="Q7938" i="1" s="1"/>
  <c r="R7938" i="1" s="1"/>
  <c r="M7938" i="1"/>
  <c r="L7938" i="1"/>
  <c r="S7939" i="1"/>
  <c r="T7939" i="1" s="1"/>
  <c r="O7940" i="1"/>
  <c r="N7940" i="1"/>
  <c r="P7940" i="1" s="1"/>
  <c r="Q7940" i="1" s="1"/>
  <c r="R7940" i="1" s="1"/>
  <c r="M7940" i="1"/>
  <c r="L7940" i="1"/>
  <c r="S7941" i="1"/>
  <c r="T7941" i="1" s="1"/>
  <c r="O7942" i="1"/>
  <c r="N7942" i="1"/>
  <c r="P7942" i="1" s="1"/>
  <c r="Q7942" i="1" s="1"/>
  <c r="R7942" i="1" s="1"/>
  <c r="M7942" i="1"/>
  <c r="L7942" i="1"/>
  <c r="O7943" i="1"/>
  <c r="N7943" i="1"/>
  <c r="P7943" i="1" s="1"/>
  <c r="Q7943" i="1" s="1"/>
  <c r="R7943" i="1" s="1"/>
  <c r="M7943" i="1"/>
  <c r="L7943" i="1"/>
  <c r="S7944" i="1"/>
  <c r="T7944" i="1" s="1"/>
  <c r="O7945" i="1"/>
  <c r="N7945" i="1"/>
  <c r="P7945" i="1" s="1"/>
  <c r="Q7945" i="1" s="1"/>
  <c r="R7945" i="1" s="1"/>
  <c r="M7945" i="1"/>
  <c r="L7945" i="1"/>
  <c r="O7946" i="1"/>
  <c r="N7946" i="1"/>
  <c r="P7946" i="1" s="1"/>
  <c r="Q7946" i="1" s="1"/>
  <c r="R7946" i="1" s="1"/>
  <c r="M7946" i="1"/>
  <c r="L7946" i="1"/>
  <c r="O7947" i="1"/>
  <c r="N7947" i="1"/>
  <c r="P7947" i="1" s="1"/>
  <c r="Q7947" i="1" s="1"/>
  <c r="R7947" i="1" s="1"/>
  <c r="M7947" i="1"/>
  <c r="L7947" i="1"/>
  <c r="S7948" i="1"/>
  <c r="T7948" i="1" s="1"/>
  <c r="O7949" i="1"/>
  <c r="N7949" i="1"/>
  <c r="P7949" i="1" s="1"/>
  <c r="Q7949" i="1" s="1"/>
  <c r="R7949" i="1" s="1"/>
  <c r="M7949" i="1"/>
  <c r="L7949" i="1"/>
  <c r="O7950" i="1"/>
  <c r="N7950" i="1"/>
  <c r="P7950" i="1" s="1"/>
  <c r="Q7950" i="1" s="1"/>
  <c r="R7950" i="1" s="1"/>
  <c r="M7950" i="1"/>
  <c r="L7950" i="1"/>
  <c r="S7951" i="1"/>
  <c r="T7951" i="1" s="1"/>
  <c r="O7952" i="1"/>
  <c r="N7952" i="1"/>
  <c r="P7952" i="1" s="1"/>
  <c r="Q7952" i="1" s="1"/>
  <c r="R7952" i="1" s="1"/>
  <c r="M7952" i="1"/>
  <c r="L7952" i="1"/>
  <c r="S7953" i="1"/>
  <c r="T7953" i="1" s="1"/>
  <c r="S7954" i="1"/>
  <c r="T7954" i="1" s="1"/>
  <c r="O7955" i="1"/>
  <c r="N7955" i="1"/>
  <c r="P7955" i="1" s="1"/>
  <c r="Q7955" i="1" s="1"/>
  <c r="R7955" i="1" s="1"/>
  <c r="M7955" i="1"/>
  <c r="L7955" i="1"/>
  <c r="O7956" i="1"/>
  <c r="N7956" i="1"/>
  <c r="P7956" i="1" s="1"/>
  <c r="Q7956" i="1" s="1"/>
  <c r="R7956" i="1" s="1"/>
  <c r="M7956" i="1"/>
  <c r="L7956" i="1"/>
  <c r="S7957" i="1"/>
  <c r="T7957" i="1" s="1"/>
  <c r="S7958" i="1"/>
  <c r="T7958" i="1" s="1"/>
  <c r="O7959" i="1"/>
  <c r="N7959" i="1"/>
  <c r="P7959" i="1" s="1"/>
  <c r="Q7959" i="1" s="1"/>
  <c r="R7959" i="1" s="1"/>
  <c r="M7959" i="1"/>
  <c r="L7959" i="1"/>
  <c r="S7960" i="1"/>
  <c r="T7960" i="1" s="1"/>
  <c r="O7961" i="1"/>
  <c r="N7961" i="1"/>
  <c r="P7961" i="1" s="1"/>
  <c r="Q7961" i="1" s="1"/>
  <c r="R7961" i="1" s="1"/>
  <c r="M7961" i="1"/>
  <c r="L7961" i="1"/>
  <c r="O7962" i="1"/>
  <c r="N7962" i="1"/>
  <c r="P7962" i="1" s="1"/>
  <c r="Q7962" i="1" s="1"/>
  <c r="R7962" i="1" s="1"/>
  <c r="M7962" i="1"/>
  <c r="L7962" i="1"/>
  <c r="S7963" i="1"/>
  <c r="T7963" i="1" s="1"/>
  <c r="O7964" i="1"/>
  <c r="N7964" i="1"/>
  <c r="P7964" i="1" s="1"/>
  <c r="Q7964" i="1" s="1"/>
  <c r="R7964" i="1" s="1"/>
  <c r="M7964" i="1"/>
  <c r="L7964" i="1"/>
  <c r="S7965" i="1"/>
  <c r="T7965" i="1" s="1"/>
  <c r="O7966" i="1"/>
  <c r="N7966" i="1"/>
  <c r="P7966" i="1" s="1"/>
  <c r="Q7966" i="1" s="1"/>
  <c r="R7966" i="1" s="1"/>
  <c r="M7966" i="1"/>
  <c r="L7966" i="1"/>
  <c r="S7967" i="1"/>
  <c r="T7967" i="1" s="1"/>
  <c r="O7968" i="1"/>
  <c r="N7968" i="1"/>
  <c r="P7968" i="1" s="1"/>
  <c r="Q7968" i="1" s="1"/>
  <c r="R7968" i="1" s="1"/>
  <c r="M7968" i="1"/>
  <c r="L7968" i="1"/>
  <c r="O7969" i="1"/>
  <c r="N7969" i="1"/>
  <c r="P7969" i="1" s="1"/>
  <c r="Q7969" i="1" s="1"/>
  <c r="R7969" i="1" s="1"/>
  <c r="M7969" i="1"/>
  <c r="L7969" i="1"/>
  <c r="S7970" i="1"/>
  <c r="T7970" i="1" s="1"/>
  <c r="O7971" i="1"/>
  <c r="N7971" i="1"/>
  <c r="P7971" i="1" s="1"/>
  <c r="Q7971" i="1" s="1"/>
  <c r="R7971" i="1" s="1"/>
  <c r="M7971" i="1"/>
  <c r="L7971" i="1"/>
  <c r="S7972" i="1"/>
  <c r="T7972" i="1" s="1"/>
  <c r="O7973" i="1"/>
  <c r="N7973" i="1"/>
  <c r="P7973" i="1" s="1"/>
  <c r="Q7973" i="1" s="1"/>
  <c r="R7973" i="1" s="1"/>
  <c r="M7973" i="1"/>
  <c r="L7973" i="1"/>
  <c r="S7974" i="1"/>
  <c r="T7974" i="1" s="1"/>
  <c r="O7975" i="1"/>
  <c r="N7975" i="1"/>
  <c r="P7975" i="1" s="1"/>
  <c r="Q7975" i="1" s="1"/>
  <c r="R7975" i="1" s="1"/>
  <c r="M7975" i="1"/>
  <c r="L7975" i="1"/>
  <c r="O7976" i="1"/>
  <c r="N7976" i="1"/>
  <c r="P7976" i="1" s="1"/>
  <c r="Q7976" i="1" s="1"/>
  <c r="R7976" i="1" s="1"/>
  <c r="M7976" i="1"/>
  <c r="L7976" i="1"/>
  <c r="O7977" i="1"/>
  <c r="N7977" i="1"/>
  <c r="P7977" i="1" s="1"/>
  <c r="Q7977" i="1" s="1"/>
  <c r="R7977" i="1" s="1"/>
  <c r="M7977" i="1"/>
  <c r="L7977" i="1"/>
  <c r="O7978" i="1"/>
  <c r="N7978" i="1"/>
  <c r="P7978" i="1" s="1"/>
  <c r="Q7978" i="1" s="1"/>
  <c r="R7978" i="1" s="1"/>
  <c r="M7978" i="1"/>
  <c r="L7978" i="1"/>
  <c r="S7979" i="1"/>
  <c r="T7979" i="1" s="1"/>
  <c r="O7980" i="1"/>
  <c r="N7980" i="1"/>
  <c r="P7980" i="1" s="1"/>
  <c r="Q7980" i="1" s="1"/>
  <c r="R7980" i="1" s="1"/>
  <c r="M7980" i="1"/>
  <c r="L7980" i="1"/>
  <c r="S7981" i="1"/>
  <c r="T7981" i="1" s="1"/>
  <c r="O7982" i="1"/>
  <c r="N7982" i="1"/>
  <c r="P7982" i="1" s="1"/>
  <c r="Q7982" i="1" s="1"/>
  <c r="R7982" i="1" s="1"/>
  <c r="M7982" i="1"/>
  <c r="L7982" i="1"/>
  <c r="S7983" i="1"/>
  <c r="T7983" i="1" s="1"/>
  <c r="S7984" i="1"/>
  <c r="T7984" i="1" s="1"/>
  <c r="O7985" i="1"/>
  <c r="N7985" i="1"/>
  <c r="P7985" i="1" s="1"/>
  <c r="Q7985" i="1" s="1"/>
  <c r="R7985" i="1" s="1"/>
  <c r="M7985" i="1"/>
  <c r="L7985" i="1"/>
  <c r="S7986" i="1"/>
  <c r="T7986" i="1" s="1"/>
  <c r="S7987" i="1"/>
  <c r="T7987" i="1" s="1"/>
  <c r="O7988" i="1"/>
  <c r="N7988" i="1"/>
  <c r="P7988" i="1" s="1"/>
  <c r="Q7988" i="1" s="1"/>
  <c r="R7988" i="1" s="1"/>
  <c r="M7988" i="1"/>
  <c r="L7988" i="1"/>
  <c r="O7989" i="1"/>
  <c r="N7989" i="1"/>
  <c r="P7989" i="1" s="1"/>
  <c r="Q7989" i="1" s="1"/>
  <c r="R7989" i="1" s="1"/>
  <c r="M7989" i="1"/>
  <c r="L7989" i="1"/>
  <c r="S7990" i="1"/>
  <c r="T7990" i="1" s="1"/>
  <c r="O7991" i="1"/>
  <c r="N7991" i="1"/>
  <c r="P7991" i="1" s="1"/>
  <c r="Q7991" i="1" s="1"/>
  <c r="R7991" i="1" s="1"/>
  <c r="M7991" i="1"/>
  <c r="L7991" i="1"/>
  <c r="O7992" i="1"/>
  <c r="N7992" i="1"/>
  <c r="P7992" i="1" s="1"/>
  <c r="Q7992" i="1" s="1"/>
  <c r="R7992" i="1" s="1"/>
  <c r="M7992" i="1"/>
  <c r="L7992" i="1"/>
  <c r="S7993" i="1"/>
  <c r="T7993" i="1" s="1"/>
  <c r="S7994" i="1"/>
  <c r="T7994" i="1" s="1"/>
  <c r="O7995" i="1"/>
  <c r="N7995" i="1"/>
  <c r="P7995" i="1" s="1"/>
  <c r="Q7995" i="1" s="1"/>
  <c r="R7995" i="1" s="1"/>
  <c r="M7995" i="1"/>
  <c r="L7995" i="1"/>
  <c r="O7996" i="1"/>
  <c r="N7996" i="1"/>
  <c r="P7996" i="1" s="1"/>
  <c r="Q7996" i="1" s="1"/>
  <c r="R7996" i="1" s="1"/>
  <c r="M7996" i="1"/>
  <c r="L7996" i="1"/>
  <c r="S7997" i="1"/>
  <c r="T7997" i="1" s="1"/>
  <c r="S7998" i="1"/>
  <c r="T7998" i="1" s="1"/>
  <c r="O7999" i="1"/>
  <c r="N7999" i="1"/>
  <c r="P7999" i="1" s="1"/>
  <c r="Q7999" i="1" s="1"/>
  <c r="R7999" i="1" s="1"/>
  <c r="M7999" i="1"/>
  <c r="L7999" i="1"/>
  <c r="S8000" i="1"/>
  <c r="T8000" i="1" s="1"/>
  <c r="O8001" i="1"/>
  <c r="N8001" i="1"/>
  <c r="P8001" i="1" s="1"/>
  <c r="Q8001" i="1" s="1"/>
  <c r="R8001" i="1" s="1"/>
  <c r="M8001" i="1"/>
  <c r="L8001" i="1"/>
  <c r="O8002" i="1"/>
  <c r="N8002" i="1"/>
  <c r="P8002" i="1" s="1"/>
  <c r="Q8002" i="1" s="1"/>
  <c r="R8002" i="1" s="1"/>
  <c r="M8002" i="1"/>
  <c r="L8002" i="1"/>
  <c r="O8003" i="1"/>
  <c r="N8003" i="1"/>
  <c r="P8003" i="1" s="1"/>
  <c r="Q8003" i="1" s="1"/>
  <c r="R8003" i="1" s="1"/>
  <c r="M8003" i="1"/>
  <c r="L8003" i="1"/>
  <c r="S8004" i="1"/>
  <c r="T8004" i="1" s="1"/>
  <c r="S8005" i="1"/>
  <c r="T8005" i="1" s="1"/>
  <c r="O8006" i="1"/>
  <c r="N8006" i="1"/>
  <c r="P8006" i="1" s="1"/>
  <c r="Q8006" i="1" s="1"/>
  <c r="R8006" i="1" s="1"/>
  <c r="M8006" i="1"/>
  <c r="L8006" i="1"/>
  <c r="O8007" i="1"/>
  <c r="N8007" i="1"/>
  <c r="P8007" i="1" s="1"/>
  <c r="Q8007" i="1" s="1"/>
  <c r="R8007" i="1" s="1"/>
  <c r="M8007" i="1"/>
  <c r="L8007" i="1"/>
  <c r="S8008" i="1"/>
  <c r="T8008" i="1" s="1"/>
  <c r="O8009" i="1"/>
  <c r="N8009" i="1"/>
  <c r="P8009" i="1" s="1"/>
  <c r="Q8009" i="1" s="1"/>
  <c r="R8009" i="1" s="1"/>
  <c r="M8009" i="1"/>
  <c r="L8009" i="1"/>
  <c r="O8010" i="1"/>
  <c r="N8010" i="1"/>
  <c r="P8010" i="1" s="1"/>
  <c r="Q8010" i="1" s="1"/>
  <c r="R8010" i="1" s="1"/>
  <c r="M8010" i="1"/>
  <c r="L8010" i="1"/>
  <c r="S8011" i="1"/>
  <c r="T8011" i="1" s="1"/>
  <c r="O8012" i="1"/>
  <c r="N8012" i="1"/>
  <c r="P8012" i="1" s="1"/>
  <c r="Q8012" i="1" s="1"/>
  <c r="R8012" i="1" s="1"/>
  <c r="M8012" i="1"/>
  <c r="L8012" i="1"/>
  <c r="S8013" i="1"/>
  <c r="T8013" i="1" s="1"/>
  <c r="S8014" i="1"/>
  <c r="T8014" i="1" s="1"/>
  <c r="S8015" i="1"/>
  <c r="T8015" i="1" s="1"/>
  <c r="O8016" i="1"/>
  <c r="N8016" i="1"/>
  <c r="P8016" i="1" s="1"/>
  <c r="Q8016" i="1" s="1"/>
  <c r="R8016" i="1" s="1"/>
  <c r="M8016" i="1"/>
  <c r="L8016" i="1"/>
  <c r="S8017" i="1"/>
  <c r="T8017" i="1" s="1"/>
  <c r="S8018" i="1"/>
  <c r="T8018" i="1" s="1"/>
  <c r="O8019" i="1"/>
  <c r="N8019" i="1"/>
  <c r="P8019" i="1" s="1"/>
  <c r="Q8019" i="1" s="1"/>
  <c r="R8019" i="1" s="1"/>
  <c r="M8019" i="1"/>
  <c r="L8019" i="1"/>
  <c r="S8020" i="1"/>
  <c r="T8020" i="1" s="1"/>
  <c r="O8021" i="1"/>
  <c r="N8021" i="1"/>
  <c r="P8021" i="1" s="1"/>
  <c r="Q8021" i="1" s="1"/>
  <c r="R8021" i="1" s="1"/>
  <c r="M8021" i="1"/>
  <c r="L8021" i="1"/>
  <c r="S8022" i="1"/>
  <c r="T8022" i="1" s="1"/>
  <c r="O8023" i="1"/>
  <c r="N8023" i="1"/>
  <c r="P8023" i="1" s="1"/>
  <c r="Q8023" i="1" s="1"/>
  <c r="R8023" i="1" s="1"/>
  <c r="M8023" i="1"/>
  <c r="L8023" i="1"/>
  <c r="S8024" i="1"/>
  <c r="T8024" i="1" s="1"/>
  <c r="O8025" i="1"/>
  <c r="N8025" i="1"/>
  <c r="P8025" i="1" s="1"/>
  <c r="Q8025" i="1" s="1"/>
  <c r="R8025" i="1" s="1"/>
  <c r="M8025" i="1"/>
  <c r="L8025" i="1"/>
  <c r="O8026" i="1"/>
  <c r="N8026" i="1"/>
  <c r="P8026" i="1" s="1"/>
  <c r="Q8026" i="1" s="1"/>
  <c r="R8026" i="1" s="1"/>
  <c r="M8026" i="1"/>
  <c r="L8026" i="1"/>
  <c r="S8027" i="1"/>
  <c r="T8027" i="1" s="1"/>
  <c r="O8028" i="1"/>
  <c r="N8028" i="1"/>
  <c r="P8028" i="1" s="1"/>
  <c r="Q8028" i="1" s="1"/>
  <c r="R8028" i="1" s="1"/>
  <c r="M8028" i="1"/>
  <c r="L8028" i="1"/>
  <c r="S8029" i="1"/>
  <c r="T8029" i="1" s="1"/>
  <c r="O8030" i="1"/>
  <c r="N8030" i="1"/>
  <c r="P8030" i="1" s="1"/>
  <c r="Q8030" i="1" s="1"/>
  <c r="R8030" i="1" s="1"/>
  <c r="M8030" i="1"/>
  <c r="L8030" i="1"/>
  <c r="O8031" i="1"/>
  <c r="N8031" i="1"/>
  <c r="P8031" i="1" s="1"/>
  <c r="Q8031" i="1" s="1"/>
  <c r="R8031" i="1" s="1"/>
  <c r="M8031" i="1"/>
  <c r="L8031" i="1"/>
  <c r="O8032" i="1"/>
  <c r="N8032" i="1"/>
  <c r="P8032" i="1" s="1"/>
  <c r="Q8032" i="1" s="1"/>
  <c r="R8032" i="1" s="1"/>
  <c r="M8032" i="1"/>
  <c r="L8032" i="1"/>
  <c r="O8033" i="1"/>
  <c r="N8033" i="1"/>
  <c r="P8033" i="1" s="1"/>
  <c r="Q8033" i="1" s="1"/>
  <c r="R8033" i="1" s="1"/>
  <c r="M8033" i="1"/>
  <c r="L8033" i="1"/>
  <c r="S8034" i="1"/>
  <c r="T8034" i="1" s="1"/>
  <c r="S8035" i="1"/>
  <c r="T8035" i="1" s="1"/>
  <c r="O8036" i="1"/>
  <c r="N8036" i="1"/>
  <c r="P8036" i="1" s="1"/>
  <c r="Q8036" i="1" s="1"/>
  <c r="R8036" i="1" s="1"/>
  <c r="M8036" i="1"/>
  <c r="L8036" i="1"/>
  <c r="O8037" i="1"/>
  <c r="N8037" i="1"/>
  <c r="P8037" i="1" s="1"/>
  <c r="Q8037" i="1" s="1"/>
  <c r="R8037" i="1" s="1"/>
  <c r="M8037" i="1"/>
  <c r="L8037" i="1"/>
  <c r="S8038" i="1"/>
  <c r="T8038" i="1" s="1"/>
  <c r="O8039" i="1"/>
  <c r="N8039" i="1"/>
  <c r="P8039" i="1" s="1"/>
  <c r="Q8039" i="1" s="1"/>
  <c r="R8039" i="1" s="1"/>
  <c r="M8039" i="1"/>
  <c r="L8039" i="1"/>
  <c r="O8040" i="1"/>
  <c r="N8040" i="1"/>
  <c r="P8040" i="1" s="1"/>
  <c r="Q8040" i="1" s="1"/>
  <c r="R8040" i="1" s="1"/>
  <c r="M8040" i="1"/>
  <c r="L8040" i="1"/>
  <c r="S8041" i="1"/>
  <c r="T8041" i="1" s="1"/>
  <c r="P3510" i="2" l="1"/>
  <c r="Q3510" i="2" s="1"/>
  <c r="R3510" i="2" s="1"/>
  <c r="S3510" i="2" s="1"/>
  <c r="T3510" i="2" s="1"/>
  <c r="P3509" i="2"/>
  <c r="Q3509" i="2" s="1"/>
  <c r="R3509" i="2" s="1"/>
  <c r="S3509" i="2" s="1"/>
  <c r="T3509" i="2" s="1"/>
  <c r="P3508" i="2"/>
  <c r="Q3508" i="2" s="1"/>
  <c r="R3508" i="2" s="1"/>
  <c r="S3508" i="2" s="1"/>
  <c r="T3508" i="2" s="1"/>
  <c r="P3507" i="2"/>
  <c r="Q3507" i="2" s="1"/>
  <c r="R3507" i="2" s="1"/>
  <c r="S3507" i="2" s="1"/>
  <c r="T3507" i="2" s="1"/>
  <c r="P3506" i="2"/>
  <c r="Q3506" i="2" s="1"/>
  <c r="R3506" i="2" s="1"/>
  <c r="S3506" i="2" s="1"/>
  <c r="T3506" i="2" s="1"/>
  <c r="P3505" i="2"/>
  <c r="Q3505" i="2" s="1"/>
  <c r="R3505" i="2" s="1"/>
  <c r="S3505" i="2" s="1"/>
  <c r="T3505" i="2" s="1"/>
  <c r="P3504" i="2"/>
  <c r="Q3504" i="2" s="1"/>
  <c r="R3504" i="2" s="1"/>
  <c r="S3504" i="2" s="1"/>
  <c r="T3504" i="2" s="1"/>
  <c r="P3502" i="2"/>
  <c r="Q3502" i="2" s="1"/>
  <c r="R3502" i="2" s="1"/>
  <c r="S3502" i="2" s="1"/>
  <c r="T3502" i="2" s="1"/>
  <c r="P3501" i="2"/>
  <c r="Q3501" i="2" s="1"/>
  <c r="R3501" i="2" s="1"/>
  <c r="S3501" i="2" s="1"/>
  <c r="T3501" i="2" s="1"/>
  <c r="P3500" i="2"/>
  <c r="Q3500" i="2" s="1"/>
  <c r="R3500" i="2" s="1"/>
  <c r="S3500" i="2" s="1"/>
  <c r="T3500" i="2" s="1"/>
  <c r="P3499" i="2"/>
  <c r="Q3499" i="2" s="1"/>
  <c r="R3499" i="2" s="1"/>
  <c r="S3499" i="2" s="1"/>
  <c r="T3499" i="2" s="1"/>
  <c r="P3498" i="2"/>
  <c r="Q3498" i="2" s="1"/>
  <c r="R3498" i="2" s="1"/>
  <c r="S3498" i="2" s="1"/>
  <c r="T3498" i="2" s="1"/>
  <c r="P3497" i="2"/>
  <c r="Q3497" i="2" s="1"/>
  <c r="R3497" i="2" s="1"/>
  <c r="S3497" i="2" s="1"/>
  <c r="T3497" i="2" s="1"/>
  <c r="P3495" i="2"/>
  <c r="Q3495" i="2" s="1"/>
  <c r="R3495" i="2" s="1"/>
  <c r="S3495" i="2" s="1"/>
  <c r="T3495" i="2" s="1"/>
  <c r="P3494" i="2"/>
  <c r="Q3494" i="2" s="1"/>
  <c r="R3494" i="2" s="1"/>
  <c r="S3494" i="2" s="1"/>
  <c r="T3494" i="2" s="1"/>
  <c r="P3493" i="2"/>
  <c r="Q3493" i="2" s="1"/>
  <c r="R3493" i="2" s="1"/>
  <c r="S3493" i="2" s="1"/>
  <c r="T3493" i="2" s="1"/>
  <c r="P3492" i="2"/>
  <c r="Q3492" i="2" s="1"/>
  <c r="R3492" i="2" s="1"/>
  <c r="S3492" i="2" s="1"/>
  <c r="T3492" i="2" s="1"/>
  <c r="P3491" i="2"/>
  <c r="Q3491" i="2" s="1"/>
  <c r="R3491" i="2" s="1"/>
  <c r="S3491" i="2" s="1"/>
  <c r="T3491" i="2" s="1"/>
  <c r="P3490" i="2"/>
  <c r="Q3490" i="2" s="1"/>
  <c r="R3490" i="2" s="1"/>
  <c r="S3490" i="2" s="1"/>
  <c r="T3490" i="2" s="1"/>
  <c r="P3488" i="2"/>
  <c r="Q3488" i="2" s="1"/>
  <c r="R3488" i="2" s="1"/>
  <c r="S3488" i="2" s="1"/>
  <c r="T3488" i="2" s="1"/>
  <c r="P3487" i="2"/>
  <c r="Q3487" i="2" s="1"/>
  <c r="R3487" i="2" s="1"/>
  <c r="S3487" i="2" s="1"/>
  <c r="T3487" i="2" s="1"/>
  <c r="P3486" i="2"/>
  <c r="Q3486" i="2" s="1"/>
  <c r="R3486" i="2" s="1"/>
  <c r="S3486" i="2" s="1"/>
  <c r="T3486" i="2" s="1"/>
  <c r="P3485" i="2"/>
  <c r="Q3485" i="2" s="1"/>
  <c r="R3485" i="2" s="1"/>
  <c r="S3485" i="2" s="1"/>
  <c r="T3485" i="2" s="1"/>
  <c r="P3484" i="2"/>
  <c r="Q3484" i="2" s="1"/>
  <c r="R3484" i="2" s="1"/>
  <c r="S3484" i="2" s="1"/>
  <c r="T3484" i="2" s="1"/>
  <c r="P3483" i="2"/>
  <c r="Q3483" i="2" s="1"/>
  <c r="R3483" i="2" s="1"/>
  <c r="S3483" i="2" s="1"/>
  <c r="T3483" i="2" s="1"/>
  <c r="P3481" i="2"/>
  <c r="Q3481" i="2" s="1"/>
  <c r="R3481" i="2" s="1"/>
  <c r="S3481" i="2" s="1"/>
  <c r="T3481" i="2" s="1"/>
  <c r="P3480" i="2"/>
  <c r="Q3480" i="2" s="1"/>
  <c r="R3480" i="2" s="1"/>
  <c r="S3480" i="2" s="1"/>
  <c r="T3480" i="2" s="1"/>
  <c r="P3479" i="2"/>
  <c r="Q3479" i="2" s="1"/>
  <c r="R3479" i="2" s="1"/>
  <c r="S3479" i="2" s="1"/>
  <c r="T3479" i="2" s="1"/>
  <c r="P3477" i="2"/>
  <c r="Q3477" i="2" s="1"/>
  <c r="R3477" i="2" s="1"/>
  <c r="S3477" i="2" s="1"/>
  <c r="T3477" i="2" s="1"/>
  <c r="P3475" i="2"/>
  <c r="Q3475" i="2" s="1"/>
  <c r="R3475" i="2" s="1"/>
  <c r="S3475" i="2" s="1"/>
  <c r="T3475" i="2" s="1"/>
  <c r="P3474" i="2"/>
  <c r="Q3474" i="2" s="1"/>
  <c r="R3474" i="2" s="1"/>
  <c r="S3474" i="2" s="1"/>
  <c r="T3474" i="2" s="1"/>
  <c r="P3473" i="2"/>
  <c r="Q3473" i="2" s="1"/>
  <c r="R3473" i="2" s="1"/>
  <c r="S3473" i="2" s="1"/>
  <c r="T3473" i="2" s="1"/>
  <c r="P3472" i="2"/>
  <c r="Q3472" i="2" s="1"/>
  <c r="R3472" i="2" s="1"/>
  <c r="S3472" i="2" s="1"/>
  <c r="T3472" i="2" s="1"/>
  <c r="P3471" i="2"/>
  <c r="Q3471" i="2" s="1"/>
  <c r="R3471" i="2" s="1"/>
  <c r="S3471" i="2" s="1"/>
  <c r="T3471" i="2" s="1"/>
  <c r="P3470" i="2"/>
  <c r="Q3470" i="2" s="1"/>
  <c r="R3470" i="2" s="1"/>
  <c r="S3470" i="2" s="1"/>
  <c r="T3470" i="2" s="1"/>
  <c r="P3469" i="2"/>
  <c r="Q3469" i="2" s="1"/>
  <c r="R3469" i="2" s="1"/>
  <c r="S3469" i="2" s="1"/>
  <c r="T3469" i="2" s="1"/>
  <c r="P3468" i="2"/>
  <c r="Q3468" i="2" s="1"/>
  <c r="R3468" i="2" s="1"/>
  <c r="S3468" i="2" s="1"/>
  <c r="T3468" i="2" s="1"/>
  <c r="P3467" i="2"/>
  <c r="Q3467" i="2" s="1"/>
  <c r="R3467" i="2" s="1"/>
  <c r="S3467" i="2" s="1"/>
  <c r="T3467" i="2" s="1"/>
  <c r="P3465" i="2"/>
  <c r="Q3465" i="2" s="1"/>
  <c r="R3465" i="2" s="1"/>
  <c r="S3465" i="2" s="1"/>
  <c r="T3465" i="2" s="1"/>
  <c r="P3464" i="2"/>
  <c r="Q3464" i="2" s="1"/>
  <c r="R3464" i="2" s="1"/>
  <c r="S3464" i="2" s="1"/>
  <c r="T3464" i="2" s="1"/>
  <c r="P3463" i="2"/>
  <c r="Q3463" i="2" s="1"/>
  <c r="R3463" i="2" s="1"/>
  <c r="S3463" i="2" s="1"/>
  <c r="T3463" i="2" s="1"/>
  <c r="P3461" i="2"/>
  <c r="Q3461" i="2" s="1"/>
  <c r="R3461" i="2" s="1"/>
  <c r="S3461" i="2" s="1"/>
  <c r="T3461" i="2" s="1"/>
  <c r="P3460" i="2"/>
  <c r="Q3460" i="2" s="1"/>
  <c r="R3460" i="2" s="1"/>
  <c r="S3460" i="2" s="1"/>
  <c r="T3460" i="2" s="1"/>
  <c r="P3459" i="2"/>
  <c r="Q3459" i="2" s="1"/>
  <c r="R3459" i="2" s="1"/>
  <c r="S3459" i="2" s="1"/>
  <c r="T3459" i="2" s="1"/>
  <c r="P3458" i="2"/>
  <c r="Q3458" i="2" s="1"/>
  <c r="R3458" i="2" s="1"/>
  <c r="S3458" i="2" s="1"/>
  <c r="T3458" i="2" s="1"/>
  <c r="P3457" i="2"/>
  <c r="Q3457" i="2" s="1"/>
  <c r="R3457" i="2" s="1"/>
  <c r="S3457" i="2" s="1"/>
  <c r="T3457" i="2" s="1"/>
  <c r="P3456" i="2"/>
  <c r="Q3456" i="2" s="1"/>
  <c r="R3456" i="2" s="1"/>
  <c r="S3456" i="2" s="1"/>
  <c r="T3456" i="2" s="1"/>
  <c r="P3455" i="2"/>
  <c r="Q3455" i="2" s="1"/>
  <c r="R3455" i="2" s="1"/>
  <c r="S3455" i="2" s="1"/>
  <c r="T3455" i="2" s="1"/>
  <c r="P3454" i="2"/>
  <c r="Q3454" i="2" s="1"/>
  <c r="R3454" i="2" s="1"/>
  <c r="S3454" i="2" s="1"/>
  <c r="T3454" i="2" s="1"/>
  <c r="P3453" i="2"/>
  <c r="Q3453" i="2" s="1"/>
  <c r="R3453" i="2" s="1"/>
  <c r="S3453" i="2" s="1"/>
  <c r="T3453" i="2" s="1"/>
  <c r="P3451" i="2"/>
  <c r="Q3451" i="2" s="1"/>
  <c r="R3451" i="2" s="1"/>
  <c r="S3451" i="2" s="1"/>
  <c r="T3451" i="2" s="1"/>
  <c r="P3449" i="2"/>
  <c r="Q3449" i="2" s="1"/>
  <c r="R3449" i="2" s="1"/>
  <c r="S3449" i="2" s="1"/>
  <c r="T3449" i="2" s="1"/>
  <c r="P3448" i="2"/>
  <c r="Q3448" i="2" s="1"/>
  <c r="R3448" i="2" s="1"/>
  <c r="S3448" i="2" s="1"/>
  <c r="T3448" i="2" s="1"/>
  <c r="P3447" i="2"/>
  <c r="Q3447" i="2" s="1"/>
  <c r="R3447" i="2" s="1"/>
  <c r="S3447" i="2" s="1"/>
  <c r="T3447" i="2" s="1"/>
  <c r="P3446" i="2"/>
  <c r="Q3446" i="2" s="1"/>
  <c r="R3446" i="2" s="1"/>
  <c r="S3446" i="2" s="1"/>
  <c r="T3446" i="2" s="1"/>
  <c r="P3445" i="2"/>
  <c r="Q3445" i="2" s="1"/>
  <c r="R3445" i="2" s="1"/>
  <c r="S3445" i="2" s="1"/>
  <c r="T3445" i="2" s="1"/>
  <c r="P3444" i="2"/>
  <c r="Q3444" i="2" s="1"/>
  <c r="R3444" i="2" s="1"/>
  <c r="S3444" i="2" s="1"/>
  <c r="T3444" i="2" s="1"/>
  <c r="P3442" i="2"/>
  <c r="Q3442" i="2" s="1"/>
  <c r="R3442" i="2" s="1"/>
  <c r="S3442" i="2" s="1"/>
  <c r="T3442" i="2" s="1"/>
  <c r="P3441" i="2"/>
  <c r="Q3441" i="2" s="1"/>
  <c r="R3441" i="2" s="1"/>
  <c r="S3441" i="2" s="1"/>
  <c r="T3441" i="2" s="1"/>
  <c r="P3439" i="2"/>
  <c r="Q3439" i="2" s="1"/>
  <c r="R3439" i="2" s="1"/>
  <c r="S3439" i="2" s="1"/>
  <c r="T3439" i="2" s="1"/>
  <c r="P3438" i="2"/>
  <c r="Q3438" i="2" s="1"/>
  <c r="R3438" i="2" s="1"/>
  <c r="S3438" i="2" s="1"/>
  <c r="T3438" i="2" s="1"/>
  <c r="P3436" i="2"/>
  <c r="Q3436" i="2" s="1"/>
  <c r="R3436" i="2" s="1"/>
  <c r="S3436" i="2" s="1"/>
  <c r="T3436" i="2" s="1"/>
  <c r="P3435" i="2"/>
  <c r="Q3435" i="2" s="1"/>
  <c r="R3435" i="2" s="1"/>
  <c r="S3435" i="2" s="1"/>
  <c r="T3435" i="2" s="1"/>
  <c r="P3434" i="2"/>
  <c r="Q3434" i="2" s="1"/>
  <c r="R3434" i="2" s="1"/>
  <c r="S3434" i="2" s="1"/>
  <c r="T3434" i="2" s="1"/>
  <c r="P3431" i="2"/>
  <c r="Q3431" i="2" s="1"/>
  <c r="R3431" i="2" s="1"/>
  <c r="S3431" i="2" s="1"/>
  <c r="T3431" i="2" s="1"/>
  <c r="P3430" i="2"/>
  <c r="Q3430" i="2" s="1"/>
  <c r="R3430" i="2" s="1"/>
  <c r="S3430" i="2" s="1"/>
  <c r="T3430" i="2" s="1"/>
  <c r="P3429" i="2"/>
  <c r="Q3429" i="2" s="1"/>
  <c r="R3429" i="2" s="1"/>
  <c r="S3429" i="2" s="1"/>
  <c r="T3429" i="2" s="1"/>
  <c r="P3428" i="2"/>
  <c r="Q3428" i="2" s="1"/>
  <c r="R3428" i="2" s="1"/>
  <c r="S3428" i="2" s="1"/>
  <c r="T3428" i="2" s="1"/>
  <c r="P3427" i="2"/>
  <c r="Q3427" i="2" s="1"/>
  <c r="R3427" i="2" s="1"/>
  <c r="S3427" i="2" s="1"/>
  <c r="T3427" i="2" s="1"/>
  <c r="P3426" i="2"/>
  <c r="Q3426" i="2" s="1"/>
  <c r="R3426" i="2" s="1"/>
  <c r="S3426" i="2" s="1"/>
  <c r="T3426" i="2" s="1"/>
  <c r="P3425" i="2"/>
  <c r="Q3425" i="2" s="1"/>
  <c r="R3425" i="2" s="1"/>
  <c r="S3425" i="2" s="1"/>
  <c r="T3425" i="2" s="1"/>
  <c r="P3424" i="2"/>
  <c r="Q3424" i="2" s="1"/>
  <c r="R3424" i="2" s="1"/>
  <c r="S3424" i="2" s="1"/>
  <c r="T3424" i="2" s="1"/>
  <c r="P3423" i="2"/>
  <c r="Q3423" i="2" s="1"/>
  <c r="R3423" i="2" s="1"/>
  <c r="S3423" i="2" s="1"/>
  <c r="T3423" i="2" s="1"/>
  <c r="P3421" i="2"/>
  <c r="Q3421" i="2" s="1"/>
  <c r="R3421" i="2" s="1"/>
  <c r="S3421" i="2" s="1"/>
  <c r="T3421" i="2" s="1"/>
  <c r="P3419" i="2"/>
  <c r="Q3419" i="2" s="1"/>
  <c r="R3419" i="2" s="1"/>
  <c r="S3419" i="2" s="1"/>
  <c r="T3419" i="2" s="1"/>
  <c r="P3418" i="2"/>
  <c r="Q3418" i="2" s="1"/>
  <c r="R3418" i="2" s="1"/>
  <c r="S3418" i="2" s="1"/>
  <c r="T3418" i="2" s="1"/>
  <c r="P3417" i="2"/>
  <c r="Q3417" i="2" s="1"/>
  <c r="R3417" i="2" s="1"/>
  <c r="S3417" i="2" s="1"/>
  <c r="T3417" i="2" s="1"/>
  <c r="P3416" i="2"/>
  <c r="Q3416" i="2" s="1"/>
  <c r="R3416" i="2" s="1"/>
  <c r="S3416" i="2" s="1"/>
  <c r="T3416" i="2" s="1"/>
  <c r="P3415" i="2"/>
  <c r="Q3415" i="2" s="1"/>
  <c r="R3415" i="2" s="1"/>
  <c r="S3415" i="2" s="1"/>
  <c r="T3415" i="2" s="1"/>
  <c r="P3414" i="2"/>
  <c r="Q3414" i="2" s="1"/>
  <c r="R3414" i="2" s="1"/>
  <c r="S3414" i="2" s="1"/>
  <c r="T3414" i="2" s="1"/>
  <c r="P3412" i="2"/>
  <c r="Q3412" i="2" s="1"/>
  <c r="R3412" i="2" s="1"/>
  <c r="S3412" i="2" s="1"/>
  <c r="T3412" i="2" s="1"/>
  <c r="P3411" i="2"/>
  <c r="Q3411" i="2" s="1"/>
  <c r="R3411" i="2" s="1"/>
  <c r="S3411" i="2" s="1"/>
  <c r="T3411" i="2" s="1"/>
  <c r="P3410" i="2"/>
  <c r="Q3410" i="2" s="1"/>
  <c r="R3410" i="2" s="1"/>
  <c r="S3410" i="2" s="1"/>
  <c r="T3410" i="2" s="1"/>
  <c r="P3409" i="2"/>
  <c r="Q3409" i="2" s="1"/>
  <c r="R3409" i="2" s="1"/>
  <c r="S3409" i="2" s="1"/>
  <c r="T3409" i="2" s="1"/>
  <c r="P3408" i="2"/>
  <c r="Q3408" i="2" s="1"/>
  <c r="R3408" i="2" s="1"/>
  <c r="S3408" i="2" s="1"/>
  <c r="T3408" i="2" s="1"/>
  <c r="P3407" i="2"/>
  <c r="Q3407" i="2" s="1"/>
  <c r="R3407" i="2" s="1"/>
  <c r="S3407" i="2" s="1"/>
  <c r="T3407" i="2" s="1"/>
  <c r="P3405" i="2"/>
  <c r="Q3405" i="2" s="1"/>
  <c r="R3405" i="2" s="1"/>
  <c r="S3405" i="2" s="1"/>
  <c r="T3405" i="2" s="1"/>
  <c r="P3404" i="2"/>
  <c r="Q3404" i="2" s="1"/>
  <c r="R3404" i="2" s="1"/>
  <c r="S3404" i="2" s="1"/>
  <c r="T3404" i="2" s="1"/>
  <c r="P3403" i="2"/>
  <c r="Q3403" i="2" s="1"/>
  <c r="R3403" i="2" s="1"/>
  <c r="S3403" i="2" s="1"/>
  <c r="T3403" i="2" s="1"/>
  <c r="P3402" i="2"/>
  <c r="Q3402" i="2" s="1"/>
  <c r="R3402" i="2" s="1"/>
  <c r="S3402" i="2" s="1"/>
  <c r="T3402" i="2" s="1"/>
  <c r="P3401" i="2"/>
  <c r="Q3401" i="2" s="1"/>
  <c r="R3401" i="2" s="1"/>
  <c r="S3401" i="2" s="1"/>
  <c r="T3401" i="2" s="1"/>
  <c r="P3400" i="2"/>
  <c r="Q3400" i="2" s="1"/>
  <c r="R3400" i="2" s="1"/>
  <c r="S3400" i="2" s="1"/>
  <c r="T3400" i="2" s="1"/>
  <c r="P3398" i="2"/>
  <c r="Q3398" i="2" s="1"/>
  <c r="R3398" i="2" s="1"/>
  <c r="S3398" i="2" s="1"/>
  <c r="T3398" i="2" s="1"/>
  <c r="P3397" i="2"/>
  <c r="Q3397" i="2" s="1"/>
  <c r="R3397" i="2" s="1"/>
  <c r="S3397" i="2" s="1"/>
  <c r="T3397" i="2" s="1"/>
  <c r="P3396" i="2"/>
  <c r="Q3396" i="2" s="1"/>
  <c r="R3396" i="2" s="1"/>
  <c r="S3396" i="2" s="1"/>
  <c r="T3396" i="2" s="1"/>
  <c r="P3395" i="2"/>
  <c r="Q3395" i="2" s="1"/>
  <c r="R3395" i="2" s="1"/>
  <c r="S3395" i="2" s="1"/>
  <c r="T3395" i="2" s="1"/>
  <c r="P3394" i="2"/>
  <c r="Q3394" i="2" s="1"/>
  <c r="R3394" i="2" s="1"/>
  <c r="S3394" i="2" s="1"/>
  <c r="T3394" i="2" s="1"/>
  <c r="P3393" i="2"/>
  <c r="Q3393" i="2" s="1"/>
  <c r="R3393" i="2" s="1"/>
  <c r="S3393" i="2" s="1"/>
  <c r="T3393" i="2" s="1"/>
  <c r="P3391" i="2"/>
  <c r="Q3391" i="2" s="1"/>
  <c r="R3391" i="2" s="1"/>
  <c r="S3391" i="2" s="1"/>
  <c r="T3391" i="2" s="1"/>
  <c r="P3390" i="2"/>
  <c r="Q3390" i="2" s="1"/>
  <c r="R3390" i="2" s="1"/>
  <c r="S3390" i="2" s="1"/>
  <c r="T3390" i="2" s="1"/>
  <c r="P3389" i="2"/>
  <c r="Q3389" i="2" s="1"/>
  <c r="R3389" i="2" s="1"/>
  <c r="S3389" i="2" s="1"/>
  <c r="T3389" i="2" s="1"/>
  <c r="P3388" i="2"/>
  <c r="Q3388" i="2" s="1"/>
  <c r="R3388" i="2" s="1"/>
  <c r="S3388" i="2" s="1"/>
  <c r="T3388" i="2" s="1"/>
  <c r="P3386" i="2"/>
  <c r="Q3386" i="2" s="1"/>
  <c r="R3386" i="2" s="1"/>
  <c r="S3386" i="2" s="1"/>
  <c r="T3386" i="2" s="1"/>
  <c r="P3385" i="2"/>
  <c r="Q3385" i="2" s="1"/>
  <c r="R3385" i="2" s="1"/>
  <c r="S3385" i="2" s="1"/>
  <c r="T3385" i="2" s="1"/>
  <c r="P3384" i="2"/>
  <c r="Q3384" i="2" s="1"/>
  <c r="R3384" i="2" s="1"/>
  <c r="S3384" i="2" s="1"/>
  <c r="T3384" i="2" s="1"/>
  <c r="P3382" i="2"/>
  <c r="Q3382" i="2" s="1"/>
  <c r="R3382" i="2" s="1"/>
  <c r="S3382" i="2" s="1"/>
  <c r="T3382" i="2" s="1"/>
  <c r="P3381" i="2"/>
  <c r="Q3381" i="2" s="1"/>
  <c r="R3381" i="2" s="1"/>
  <c r="S3381" i="2" s="1"/>
  <c r="T3381" i="2" s="1"/>
  <c r="P3380" i="2"/>
  <c r="Q3380" i="2" s="1"/>
  <c r="R3380" i="2" s="1"/>
  <c r="S3380" i="2" s="1"/>
  <c r="T3380" i="2" s="1"/>
  <c r="P3379" i="2"/>
  <c r="Q3379" i="2" s="1"/>
  <c r="R3379" i="2" s="1"/>
  <c r="S3379" i="2" s="1"/>
  <c r="T3379" i="2" s="1"/>
  <c r="P3378" i="2"/>
  <c r="Q3378" i="2" s="1"/>
  <c r="R3378" i="2" s="1"/>
  <c r="S3378" i="2" s="1"/>
  <c r="T3378" i="2" s="1"/>
  <c r="P3376" i="2"/>
  <c r="Q3376" i="2" s="1"/>
  <c r="R3376" i="2" s="1"/>
  <c r="S3376" i="2" s="1"/>
  <c r="T3376" i="2" s="1"/>
  <c r="P3375" i="2"/>
  <c r="Q3375" i="2" s="1"/>
  <c r="R3375" i="2" s="1"/>
  <c r="S3375" i="2" s="1"/>
  <c r="T3375" i="2" s="1"/>
  <c r="P3374" i="2"/>
  <c r="Q3374" i="2" s="1"/>
  <c r="R3374" i="2" s="1"/>
  <c r="S3374" i="2" s="1"/>
  <c r="T3374" i="2" s="1"/>
  <c r="P3373" i="2"/>
  <c r="Q3373" i="2" s="1"/>
  <c r="R3373" i="2" s="1"/>
  <c r="S3373" i="2" s="1"/>
  <c r="T3373" i="2" s="1"/>
  <c r="P3372" i="2"/>
  <c r="Q3372" i="2" s="1"/>
  <c r="R3372" i="2" s="1"/>
  <c r="S3372" i="2" s="1"/>
  <c r="T3372" i="2" s="1"/>
  <c r="P3371" i="2"/>
  <c r="Q3371" i="2" s="1"/>
  <c r="R3371" i="2" s="1"/>
  <c r="S3371" i="2" s="1"/>
  <c r="T3371" i="2" s="1"/>
  <c r="P3369" i="2"/>
  <c r="Q3369" i="2" s="1"/>
  <c r="R3369" i="2" s="1"/>
  <c r="S3369" i="2" s="1"/>
  <c r="T3369" i="2" s="1"/>
  <c r="P3368" i="2"/>
  <c r="Q3368" i="2" s="1"/>
  <c r="R3368" i="2" s="1"/>
  <c r="S3368" i="2" s="1"/>
  <c r="T3368" i="2" s="1"/>
  <c r="P3367" i="2"/>
  <c r="Q3367" i="2" s="1"/>
  <c r="R3367" i="2" s="1"/>
  <c r="S3367" i="2" s="1"/>
  <c r="T3367" i="2" s="1"/>
  <c r="P3366" i="2"/>
  <c r="Q3366" i="2" s="1"/>
  <c r="R3366" i="2" s="1"/>
  <c r="S3366" i="2" s="1"/>
  <c r="T3366" i="2" s="1"/>
  <c r="P3365" i="2"/>
  <c r="Q3365" i="2" s="1"/>
  <c r="R3365" i="2" s="1"/>
  <c r="S3365" i="2" s="1"/>
  <c r="T3365" i="2" s="1"/>
  <c r="P3364" i="2"/>
  <c r="Q3364" i="2" s="1"/>
  <c r="R3364" i="2" s="1"/>
  <c r="S3364" i="2" s="1"/>
  <c r="T3364" i="2" s="1"/>
  <c r="P3363" i="2"/>
  <c r="Q3363" i="2" s="1"/>
  <c r="R3363" i="2" s="1"/>
  <c r="S3363" i="2" s="1"/>
  <c r="T3363" i="2" s="1"/>
  <c r="P3361" i="2"/>
  <c r="Q3361" i="2" s="1"/>
  <c r="R3361" i="2" s="1"/>
  <c r="S3361" i="2" s="1"/>
  <c r="T3361" i="2" s="1"/>
  <c r="P3359" i="2"/>
  <c r="Q3359" i="2" s="1"/>
  <c r="R3359" i="2" s="1"/>
  <c r="S3359" i="2" s="1"/>
  <c r="T3359" i="2" s="1"/>
  <c r="P3358" i="2"/>
  <c r="Q3358" i="2" s="1"/>
  <c r="R3358" i="2" s="1"/>
  <c r="S3358" i="2" s="1"/>
  <c r="T3358" i="2" s="1"/>
  <c r="P3357" i="2"/>
  <c r="Q3357" i="2" s="1"/>
  <c r="R3357" i="2" s="1"/>
  <c r="S3357" i="2" s="1"/>
  <c r="T3357" i="2" s="1"/>
  <c r="P3356" i="2"/>
  <c r="Q3356" i="2" s="1"/>
  <c r="R3356" i="2" s="1"/>
  <c r="S3356" i="2" s="1"/>
  <c r="T3356" i="2" s="1"/>
  <c r="P3355" i="2"/>
  <c r="Q3355" i="2" s="1"/>
  <c r="R3355" i="2" s="1"/>
  <c r="S3355" i="2" s="1"/>
  <c r="T3355" i="2" s="1"/>
  <c r="P3352" i="2"/>
  <c r="Q3352" i="2" s="1"/>
  <c r="R3352" i="2" s="1"/>
  <c r="S3352" i="2" s="1"/>
  <c r="T3352" i="2" s="1"/>
  <c r="P3351" i="2"/>
  <c r="Q3351" i="2" s="1"/>
  <c r="R3351" i="2" s="1"/>
  <c r="S3351" i="2" s="1"/>
  <c r="T3351" i="2" s="1"/>
  <c r="P3350" i="2"/>
  <c r="Q3350" i="2" s="1"/>
  <c r="R3350" i="2" s="1"/>
  <c r="S3350" i="2" s="1"/>
  <c r="T3350" i="2" s="1"/>
  <c r="P3349" i="2"/>
  <c r="Q3349" i="2" s="1"/>
  <c r="R3349" i="2" s="1"/>
  <c r="S3349" i="2" s="1"/>
  <c r="T3349" i="2" s="1"/>
  <c r="P3348" i="2"/>
  <c r="Q3348" i="2" s="1"/>
  <c r="R3348" i="2" s="1"/>
  <c r="S3348" i="2" s="1"/>
  <c r="T3348" i="2" s="1"/>
  <c r="P3347" i="2"/>
  <c r="Q3347" i="2" s="1"/>
  <c r="R3347" i="2" s="1"/>
  <c r="S3347" i="2" s="1"/>
  <c r="T3347" i="2" s="1"/>
  <c r="P3345" i="2"/>
  <c r="Q3345" i="2" s="1"/>
  <c r="R3345" i="2" s="1"/>
  <c r="S3345" i="2" s="1"/>
  <c r="T3345" i="2" s="1"/>
  <c r="P3344" i="2"/>
  <c r="Q3344" i="2" s="1"/>
  <c r="R3344" i="2" s="1"/>
  <c r="S3344" i="2" s="1"/>
  <c r="T3344" i="2" s="1"/>
  <c r="P3343" i="2"/>
  <c r="Q3343" i="2" s="1"/>
  <c r="R3343" i="2" s="1"/>
  <c r="S3343" i="2" s="1"/>
  <c r="T3343" i="2" s="1"/>
  <c r="P3342" i="2"/>
  <c r="Q3342" i="2" s="1"/>
  <c r="R3342" i="2" s="1"/>
  <c r="S3342" i="2" s="1"/>
  <c r="T3342" i="2" s="1"/>
  <c r="P3341" i="2"/>
  <c r="Q3341" i="2" s="1"/>
  <c r="R3341" i="2" s="1"/>
  <c r="S3341" i="2" s="1"/>
  <c r="T3341" i="2" s="1"/>
  <c r="P3340" i="2"/>
  <c r="Q3340" i="2" s="1"/>
  <c r="R3340" i="2" s="1"/>
  <c r="S3340" i="2" s="1"/>
  <c r="T3340" i="2" s="1"/>
  <c r="P3338" i="2"/>
  <c r="Q3338" i="2" s="1"/>
  <c r="R3338" i="2" s="1"/>
  <c r="S3338" i="2" s="1"/>
  <c r="T3338" i="2" s="1"/>
  <c r="P3337" i="2"/>
  <c r="Q3337" i="2" s="1"/>
  <c r="R3337" i="2" s="1"/>
  <c r="S3337" i="2" s="1"/>
  <c r="T3337" i="2" s="1"/>
  <c r="P3336" i="2"/>
  <c r="Q3336" i="2" s="1"/>
  <c r="R3336" i="2" s="1"/>
  <c r="S3336" i="2" s="1"/>
  <c r="T3336" i="2" s="1"/>
  <c r="P3335" i="2"/>
  <c r="Q3335" i="2" s="1"/>
  <c r="R3335" i="2" s="1"/>
  <c r="S3335" i="2" s="1"/>
  <c r="T3335" i="2" s="1"/>
  <c r="P3334" i="2"/>
  <c r="Q3334" i="2" s="1"/>
  <c r="R3334" i="2" s="1"/>
  <c r="S3334" i="2" s="1"/>
  <c r="T3334" i="2" s="1"/>
  <c r="P3333" i="2"/>
  <c r="Q3333" i="2" s="1"/>
  <c r="R3333" i="2" s="1"/>
  <c r="S3333" i="2" s="1"/>
  <c r="T3333" i="2" s="1"/>
  <c r="P3331" i="2"/>
  <c r="Q3331" i="2" s="1"/>
  <c r="R3331" i="2" s="1"/>
  <c r="S3331" i="2" s="1"/>
  <c r="T3331" i="2" s="1"/>
  <c r="P3330" i="2"/>
  <c r="Q3330" i="2" s="1"/>
  <c r="R3330" i="2" s="1"/>
  <c r="S3330" i="2" s="1"/>
  <c r="T3330" i="2" s="1"/>
  <c r="P3329" i="2"/>
  <c r="Q3329" i="2" s="1"/>
  <c r="R3329" i="2" s="1"/>
  <c r="S3329" i="2" s="1"/>
  <c r="T3329" i="2" s="1"/>
  <c r="P3327" i="2"/>
  <c r="Q3327" i="2" s="1"/>
  <c r="R3327" i="2" s="1"/>
  <c r="S3327" i="2" s="1"/>
  <c r="T3327" i="2" s="1"/>
  <c r="P3326" i="2"/>
  <c r="Q3326" i="2" s="1"/>
  <c r="R3326" i="2" s="1"/>
  <c r="S3326" i="2" s="1"/>
  <c r="T3326" i="2" s="1"/>
  <c r="P3325" i="2"/>
  <c r="Q3325" i="2" s="1"/>
  <c r="R3325" i="2" s="1"/>
  <c r="S3325" i="2" s="1"/>
  <c r="T3325" i="2" s="1"/>
  <c r="P3324" i="2"/>
  <c r="Q3324" i="2" s="1"/>
  <c r="R3324" i="2" s="1"/>
  <c r="S3324" i="2" s="1"/>
  <c r="T3324" i="2" s="1"/>
  <c r="P3323" i="2"/>
  <c r="Q3323" i="2" s="1"/>
  <c r="R3323" i="2" s="1"/>
  <c r="S3323" i="2" s="1"/>
  <c r="T3323" i="2" s="1"/>
  <c r="P3322" i="2"/>
  <c r="Q3322" i="2" s="1"/>
  <c r="R3322" i="2" s="1"/>
  <c r="S3322" i="2" s="1"/>
  <c r="T3322" i="2" s="1"/>
  <c r="P3320" i="2"/>
  <c r="Q3320" i="2" s="1"/>
  <c r="R3320" i="2" s="1"/>
  <c r="S3320" i="2" s="1"/>
  <c r="T3320" i="2" s="1"/>
  <c r="P3319" i="2"/>
  <c r="Q3319" i="2" s="1"/>
  <c r="R3319" i="2" s="1"/>
  <c r="S3319" i="2" s="1"/>
  <c r="T3319" i="2" s="1"/>
  <c r="P3318" i="2"/>
  <c r="Q3318" i="2" s="1"/>
  <c r="R3318" i="2" s="1"/>
  <c r="S3318" i="2" s="1"/>
  <c r="T3318" i="2" s="1"/>
  <c r="P3317" i="2"/>
  <c r="Q3317" i="2" s="1"/>
  <c r="R3317" i="2" s="1"/>
  <c r="S3317" i="2" s="1"/>
  <c r="T3317" i="2" s="1"/>
  <c r="P3316" i="2"/>
  <c r="Q3316" i="2" s="1"/>
  <c r="R3316" i="2" s="1"/>
  <c r="S3316" i="2" s="1"/>
  <c r="T3316" i="2" s="1"/>
  <c r="P3315" i="2"/>
  <c r="Q3315" i="2" s="1"/>
  <c r="R3315" i="2" s="1"/>
  <c r="S3315" i="2" s="1"/>
  <c r="T3315" i="2" s="1"/>
  <c r="P3313" i="2"/>
  <c r="Q3313" i="2" s="1"/>
  <c r="R3313" i="2" s="1"/>
  <c r="S3313" i="2" s="1"/>
  <c r="T3313" i="2" s="1"/>
  <c r="P3312" i="2"/>
  <c r="Q3312" i="2" s="1"/>
  <c r="R3312" i="2" s="1"/>
  <c r="S3312" i="2" s="1"/>
  <c r="T3312" i="2" s="1"/>
  <c r="P3311" i="2"/>
  <c r="Q3311" i="2" s="1"/>
  <c r="R3311" i="2" s="1"/>
  <c r="S3311" i="2" s="1"/>
  <c r="T3311" i="2" s="1"/>
  <c r="P3310" i="2"/>
  <c r="Q3310" i="2" s="1"/>
  <c r="R3310" i="2" s="1"/>
  <c r="S3310" i="2" s="1"/>
  <c r="T3310" i="2" s="1"/>
  <c r="P3309" i="2"/>
  <c r="Q3309" i="2" s="1"/>
  <c r="R3309" i="2" s="1"/>
  <c r="S3309" i="2" s="1"/>
  <c r="T3309" i="2" s="1"/>
  <c r="P3308" i="2"/>
  <c r="Q3308" i="2" s="1"/>
  <c r="R3308" i="2" s="1"/>
  <c r="S3308" i="2" s="1"/>
  <c r="T3308" i="2" s="1"/>
  <c r="P3306" i="2"/>
  <c r="Q3306" i="2" s="1"/>
  <c r="R3306" i="2" s="1"/>
  <c r="S3306" i="2" s="1"/>
  <c r="T3306" i="2" s="1"/>
  <c r="P3305" i="2"/>
  <c r="Q3305" i="2" s="1"/>
  <c r="R3305" i="2" s="1"/>
  <c r="S3305" i="2" s="1"/>
  <c r="T3305" i="2" s="1"/>
  <c r="P3304" i="2"/>
  <c r="Q3304" i="2" s="1"/>
  <c r="R3304" i="2" s="1"/>
  <c r="S3304" i="2" s="1"/>
  <c r="T3304" i="2" s="1"/>
  <c r="P3303" i="2"/>
  <c r="Q3303" i="2" s="1"/>
  <c r="R3303" i="2" s="1"/>
  <c r="S3303" i="2" s="1"/>
  <c r="T3303" i="2" s="1"/>
  <c r="P3302" i="2"/>
  <c r="Q3302" i="2" s="1"/>
  <c r="R3302" i="2" s="1"/>
  <c r="S3302" i="2" s="1"/>
  <c r="T3302" i="2" s="1"/>
  <c r="P3301" i="2"/>
  <c r="Q3301" i="2" s="1"/>
  <c r="R3301" i="2" s="1"/>
  <c r="S3301" i="2" s="1"/>
  <c r="T3301" i="2" s="1"/>
  <c r="P3299" i="2"/>
  <c r="Q3299" i="2" s="1"/>
  <c r="R3299" i="2" s="1"/>
  <c r="S3299" i="2" s="1"/>
  <c r="T3299" i="2" s="1"/>
  <c r="P3298" i="2"/>
  <c r="Q3298" i="2" s="1"/>
  <c r="R3298" i="2" s="1"/>
  <c r="S3298" i="2" s="1"/>
  <c r="T3298" i="2" s="1"/>
  <c r="P3297" i="2"/>
  <c r="Q3297" i="2" s="1"/>
  <c r="R3297" i="2" s="1"/>
  <c r="S3297" i="2" s="1"/>
  <c r="T3297" i="2" s="1"/>
  <c r="P3296" i="2"/>
  <c r="Q3296" i="2" s="1"/>
  <c r="R3296" i="2" s="1"/>
  <c r="S3296" i="2" s="1"/>
  <c r="T3296" i="2" s="1"/>
  <c r="P3295" i="2"/>
  <c r="Q3295" i="2" s="1"/>
  <c r="R3295" i="2" s="1"/>
  <c r="S3295" i="2" s="1"/>
  <c r="T3295" i="2" s="1"/>
  <c r="P3294" i="2"/>
  <c r="Q3294" i="2" s="1"/>
  <c r="R3294" i="2" s="1"/>
  <c r="S3294" i="2" s="1"/>
  <c r="T3294" i="2" s="1"/>
  <c r="P3292" i="2"/>
  <c r="Q3292" i="2" s="1"/>
  <c r="R3292" i="2" s="1"/>
  <c r="S3292" i="2" s="1"/>
  <c r="T3292" i="2" s="1"/>
  <c r="P3291" i="2"/>
  <c r="Q3291" i="2" s="1"/>
  <c r="R3291" i="2" s="1"/>
  <c r="S3291" i="2" s="1"/>
  <c r="T3291" i="2" s="1"/>
  <c r="P3290" i="2"/>
  <c r="Q3290" i="2" s="1"/>
  <c r="R3290" i="2" s="1"/>
  <c r="S3290" i="2" s="1"/>
  <c r="T3290" i="2" s="1"/>
  <c r="P3289" i="2"/>
  <c r="Q3289" i="2" s="1"/>
  <c r="R3289" i="2" s="1"/>
  <c r="S3289" i="2" s="1"/>
  <c r="T3289" i="2" s="1"/>
  <c r="P3288" i="2"/>
  <c r="Q3288" i="2" s="1"/>
  <c r="R3288" i="2" s="1"/>
  <c r="S3288" i="2" s="1"/>
  <c r="T3288" i="2" s="1"/>
  <c r="P3287" i="2"/>
  <c r="Q3287" i="2" s="1"/>
  <c r="R3287" i="2" s="1"/>
  <c r="S3287" i="2" s="1"/>
  <c r="T3287" i="2" s="1"/>
  <c r="P3285" i="2"/>
  <c r="Q3285" i="2" s="1"/>
  <c r="R3285" i="2" s="1"/>
  <c r="S3285" i="2" s="1"/>
  <c r="T3285" i="2" s="1"/>
  <c r="P3284" i="2"/>
  <c r="Q3284" i="2" s="1"/>
  <c r="R3284" i="2" s="1"/>
  <c r="S3284" i="2" s="1"/>
  <c r="T3284" i="2" s="1"/>
  <c r="P3283" i="2"/>
  <c r="Q3283" i="2" s="1"/>
  <c r="R3283" i="2" s="1"/>
  <c r="S3283" i="2" s="1"/>
  <c r="T3283" i="2" s="1"/>
  <c r="P3282" i="2"/>
  <c r="Q3282" i="2" s="1"/>
  <c r="R3282" i="2" s="1"/>
  <c r="S3282" i="2" s="1"/>
  <c r="T3282" i="2" s="1"/>
  <c r="P3281" i="2"/>
  <c r="Q3281" i="2" s="1"/>
  <c r="R3281" i="2" s="1"/>
  <c r="S3281" i="2" s="1"/>
  <c r="T3281" i="2" s="1"/>
  <c r="P3280" i="2"/>
  <c r="Q3280" i="2" s="1"/>
  <c r="R3280" i="2" s="1"/>
  <c r="S3280" i="2" s="1"/>
  <c r="T3280" i="2" s="1"/>
  <c r="P3278" i="2"/>
  <c r="Q3278" i="2" s="1"/>
  <c r="R3278" i="2" s="1"/>
  <c r="S3278" i="2" s="1"/>
  <c r="T3278" i="2" s="1"/>
  <c r="P3277" i="2"/>
  <c r="Q3277" i="2" s="1"/>
  <c r="R3277" i="2" s="1"/>
  <c r="S3277" i="2" s="1"/>
  <c r="T3277" i="2" s="1"/>
  <c r="P3276" i="2"/>
  <c r="Q3276" i="2" s="1"/>
  <c r="R3276" i="2" s="1"/>
  <c r="S3276" i="2" s="1"/>
  <c r="T3276" i="2" s="1"/>
  <c r="P3275" i="2"/>
  <c r="Q3275" i="2" s="1"/>
  <c r="R3275" i="2" s="1"/>
  <c r="S3275" i="2" s="1"/>
  <c r="T3275" i="2" s="1"/>
  <c r="P3274" i="2"/>
  <c r="Q3274" i="2" s="1"/>
  <c r="R3274" i="2" s="1"/>
  <c r="S3274" i="2" s="1"/>
  <c r="T3274" i="2" s="1"/>
  <c r="P3273" i="2"/>
  <c r="Q3273" i="2" s="1"/>
  <c r="R3273" i="2" s="1"/>
  <c r="S3273" i="2" s="1"/>
  <c r="T3273" i="2" s="1"/>
  <c r="P3271" i="2"/>
  <c r="Q3271" i="2" s="1"/>
  <c r="R3271" i="2" s="1"/>
  <c r="S3271" i="2" s="1"/>
  <c r="T3271" i="2" s="1"/>
  <c r="P3247" i="2"/>
  <c r="Q3247" i="2" s="1"/>
  <c r="R3247" i="2" s="1"/>
  <c r="S3247" i="2" s="1"/>
  <c r="T3247" i="2" s="1"/>
  <c r="P3246" i="2"/>
  <c r="Q3246" i="2" s="1"/>
  <c r="R3246" i="2" s="1"/>
  <c r="S3246" i="2" s="1"/>
  <c r="T3246" i="2" s="1"/>
  <c r="P3245" i="2"/>
  <c r="Q3245" i="2" s="1"/>
  <c r="R3245" i="2" s="1"/>
  <c r="S3245" i="2" s="1"/>
  <c r="T3245" i="2" s="1"/>
  <c r="P3244" i="2"/>
  <c r="Q3244" i="2" s="1"/>
  <c r="R3244" i="2" s="1"/>
  <c r="S3244" i="2" s="1"/>
  <c r="T3244" i="2" s="1"/>
  <c r="P3243" i="2"/>
  <c r="Q3243" i="2" s="1"/>
  <c r="R3243" i="2" s="1"/>
  <c r="S3243" i="2" s="1"/>
  <c r="T3243" i="2" s="1"/>
  <c r="P3241" i="2"/>
  <c r="Q3241" i="2" s="1"/>
  <c r="R3241" i="2" s="1"/>
  <c r="S3241" i="2" s="1"/>
  <c r="T3241" i="2" s="1"/>
  <c r="P3239" i="2"/>
  <c r="Q3239" i="2" s="1"/>
  <c r="R3239" i="2" s="1"/>
  <c r="S3239" i="2" s="1"/>
  <c r="T3239" i="2" s="1"/>
  <c r="P3238" i="2"/>
  <c r="Q3238" i="2" s="1"/>
  <c r="R3238" i="2" s="1"/>
  <c r="S3238" i="2" s="1"/>
  <c r="T3238" i="2" s="1"/>
  <c r="P3237" i="2"/>
  <c r="Q3237" i="2" s="1"/>
  <c r="R3237" i="2" s="1"/>
  <c r="S3237" i="2" s="1"/>
  <c r="T3237" i="2" s="1"/>
  <c r="P3236" i="2"/>
  <c r="Q3236" i="2" s="1"/>
  <c r="R3236" i="2" s="1"/>
  <c r="S3236" i="2" s="1"/>
  <c r="T3236" i="2" s="1"/>
  <c r="P3235" i="2"/>
  <c r="Q3235" i="2" s="1"/>
  <c r="R3235" i="2" s="1"/>
  <c r="S3235" i="2" s="1"/>
  <c r="T3235" i="2" s="1"/>
  <c r="P3234" i="2"/>
  <c r="Q3234" i="2" s="1"/>
  <c r="R3234" i="2" s="1"/>
  <c r="S3234" i="2" s="1"/>
  <c r="T3234" i="2" s="1"/>
  <c r="P3232" i="2"/>
  <c r="Q3232" i="2" s="1"/>
  <c r="R3232" i="2" s="1"/>
  <c r="S3232" i="2" s="1"/>
  <c r="T3232" i="2" s="1"/>
  <c r="P3231" i="2"/>
  <c r="Q3231" i="2" s="1"/>
  <c r="R3231" i="2" s="1"/>
  <c r="S3231" i="2" s="1"/>
  <c r="T3231" i="2" s="1"/>
  <c r="P3230" i="2"/>
  <c r="Q3230" i="2" s="1"/>
  <c r="R3230" i="2" s="1"/>
  <c r="S3230" i="2" s="1"/>
  <c r="T3230" i="2" s="1"/>
  <c r="P3229" i="2"/>
  <c r="Q3229" i="2" s="1"/>
  <c r="R3229" i="2" s="1"/>
  <c r="S3229" i="2" s="1"/>
  <c r="T3229" i="2" s="1"/>
  <c r="P3228" i="2"/>
  <c r="Q3228" i="2" s="1"/>
  <c r="R3228" i="2" s="1"/>
  <c r="S3228" i="2" s="1"/>
  <c r="T3228" i="2" s="1"/>
  <c r="P3227" i="2"/>
  <c r="Q3227" i="2" s="1"/>
  <c r="R3227" i="2" s="1"/>
  <c r="S3227" i="2" s="1"/>
  <c r="T3227" i="2" s="1"/>
  <c r="P3225" i="2"/>
  <c r="Q3225" i="2" s="1"/>
  <c r="R3225" i="2" s="1"/>
  <c r="S3225" i="2" s="1"/>
  <c r="T3225" i="2" s="1"/>
  <c r="P3224" i="2"/>
  <c r="Q3224" i="2" s="1"/>
  <c r="R3224" i="2" s="1"/>
  <c r="S3224" i="2" s="1"/>
  <c r="T3224" i="2" s="1"/>
  <c r="P3223" i="2"/>
  <c r="Q3223" i="2" s="1"/>
  <c r="R3223" i="2" s="1"/>
  <c r="S3223" i="2" s="1"/>
  <c r="T3223" i="2" s="1"/>
  <c r="P3222" i="2"/>
  <c r="Q3222" i="2" s="1"/>
  <c r="R3222" i="2" s="1"/>
  <c r="S3222" i="2" s="1"/>
  <c r="T3222" i="2" s="1"/>
  <c r="P3221" i="2"/>
  <c r="Q3221" i="2" s="1"/>
  <c r="R3221" i="2" s="1"/>
  <c r="S3221" i="2" s="1"/>
  <c r="T3221" i="2" s="1"/>
  <c r="P3220" i="2"/>
  <c r="Q3220" i="2" s="1"/>
  <c r="R3220" i="2" s="1"/>
  <c r="S3220" i="2" s="1"/>
  <c r="T3220" i="2" s="1"/>
  <c r="P3218" i="2"/>
  <c r="Q3218" i="2" s="1"/>
  <c r="R3218" i="2" s="1"/>
  <c r="S3218" i="2" s="1"/>
  <c r="T3218" i="2" s="1"/>
  <c r="P3217" i="2"/>
  <c r="Q3217" i="2" s="1"/>
  <c r="R3217" i="2" s="1"/>
  <c r="S3217" i="2" s="1"/>
  <c r="T3217" i="2" s="1"/>
  <c r="P3216" i="2"/>
  <c r="Q3216" i="2" s="1"/>
  <c r="R3216" i="2" s="1"/>
  <c r="S3216" i="2" s="1"/>
  <c r="T3216" i="2" s="1"/>
  <c r="P3215" i="2"/>
  <c r="Q3215" i="2" s="1"/>
  <c r="R3215" i="2" s="1"/>
  <c r="S3215" i="2" s="1"/>
  <c r="T3215" i="2" s="1"/>
  <c r="P3213" i="2"/>
  <c r="Q3213" i="2" s="1"/>
  <c r="R3213" i="2" s="1"/>
  <c r="S3213" i="2" s="1"/>
  <c r="T3213" i="2" s="1"/>
  <c r="P3211" i="2"/>
  <c r="Q3211" i="2" s="1"/>
  <c r="R3211" i="2" s="1"/>
  <c r="S3211" i="2" s="1"/>
  <c r="T3211" i="2" s="1"/>
  <c r="P3209" i="2"/>
  <c r="Q3209" i="2" s="1"/>
  <c r="R3209" i="2" s="1"/>
  <c r="S3209" i="2" s="1"/>
  <c r="T3209" i="2" s="1"/>
  <c r="P3208" i="2"/>
  <c r="Q3208" i="2" s="1"/>
  <c r="R3208" i="2" s="1"/>
  <c r="S3208" i="2" s="1"/>
  <c r="T3208" i="2" s="1"/>
  <c r="P3207" i="2"/>
  <c r="Q3207" i="2" s="1"/>
  <c r="R3207" i="2" s="1"/>
  <c r="S3207" i="2" s="1"/>
  <c r="T3207" i="2" s="1"/>
  <c r="P3206" i="2"/>
  <c r="Q3206" i="2" s="1"/>
  <c r="R3206" i="2" s="1"/>
  <c r="S3206" i="2" s="1"/>
  <c r="T3206" i="2" s="1"/>
  <c r="P3205" i="2"/>
  <c r="Q3205" i="2" s="1"/>
  <c r="R3205" i="2" s="1"/>
  <c r="S3205" i="2" s="1"/>
  <c r="T3205" i="2" s="1"/>
  <c r="P3204" i="2"/>
  <c r="Q3204" i="2" s="1"/>
  <c r="R3204" i="2" s="1"/>
  <c r="S3204" i="2" s="1"/>
  <c r="T3204" i="2" s="1"/>
  <c r="P3202" i="2"/>
  <c r="Q3202" i="2" s="1"/>
  <c r="R3202" i="2" s="1"/>
  <c r="S3202" i="2" s="1"/>
  <c r="T3202" i="2" s="1"/>
  <c r="P3201" i="2"/>
  <c r="Q3201" i="2" s="1"/>
  <c r="R3201" i="2" s="1"/>
  <c r="S3201" i="2" s="1"/>
  <c r="T3201" i="2" s="1"/>
  <c r="P3200" i="2"/>
  <c r="Q3200" i="2" s="1"/>
  <c r="R3200" i="2" s="1"/>
  <c r="S3200" i="2" s="1"/>
  <c r="T3200" i="2" s="1"/>
  <c r="P3199" i="2"/>
  <c r="Q3199" i="2" s="1"/>
  <c r="R3199" i="2" s="1"/>
  <c r="S3199" i="2" s="1"/>
  <c r="T3199" i="2" s="1"/>
  <c r="P3198" i="2"/>
  <c r="Q3198" i="2" s="1"/>
  <c r="R3198" i="2" s="1"/>
  <c r="S3198" i="2" s="1"/>
  <c r="T3198" i="2" s="1"/>
  <c r="P3197" i="2"/>
  <c r="Q3197" i="2" s="1"/>
  <c r="R3197" i="2" s="1"/>
  <c r="S3197" i="2" s="1"/>
  <c r="T3197" i="2" s="1"/>
  <c r="P3195" i="2"/>
  <c r="Q3195" i="2" s="1"/>
  <c r="R3195" i="2" s="1"/>
  <c r="S3195" i="2" s="1"/>
  <c r="T3195" i="2" s="1"/>
  <c r="P3194" i="2"/>
  <c r="Q3194" i="2" s="1"/>
  <c r="R3194" i="2" s="1"/>
  <c r="S3194" i="2" s="1"/>
  <c r="T3194" i="2" s="1"/>
  <c r="P3193" i="2"/>
  <c r="Q3193" i="2" s="1"/>
  <c r="R3193" i="2" s="1"/>
  <c r="S3193" i="2" s="1"/>
  <c r="T3193" i="2" s="1"/>
  <c r="P3192" i="2"/>
  <c r="Q3192" i="2" s="1"/>
  <c r="R3192" i="2" s="1"/>
  <c r="S3192" i="2" s="1"/>
  <c r="T3192" i="2" s="1"/>
  <c r="P3190" i="2"/>
  <c r="Q3190" i="2" s="1"/>
  <c r="R3190" i="2" s="1"/>
  <c r="S3190" i="2" s="1"/>
  <c r="T3190" i="2" s="1"/>
  <c r="P3189" i="2"/>
  <c r="Q3189" i="2" s="1"/>
  <c r="R3189" i="2" s="1"/>
  <c r="S3189" i="2" s="1"/>
  <c r="T3189" i="2" s="1"/>
  <c r="P3188" i="2"/>
  <c r="Q3188" i="2" s="1"/>
  <c r="R3188" i="2" s="1"/>
  <c r="S3188" i="2" s="1"/>
  <c r="T3188" i="2" s="1"/>
  <c r="P3187" i="2"/>
  <c r="Q3187" i="2" s="1"/>
  <c r="R3187" i="2" s="1"/>
  <c r="S3187" i="2" s="1"/>
  <c r="T3187" i="2" s="1"/>
  <c r="P3186" i="2"/>
  <c r="Q3186" i="2" s="1"/>
  <c r="R3186" i="2" s="1"/>
  <c r="S3186" i="2" s="1"/>
  <c r="T3186" i="2" s="1"/>
  <c r="P3185" i="2"/>
  <c r="Q3185" i="2" s="1"/>
  <c r="R3185" i="2" s="1"/>
  <c r="S3185" i="2" s="1"/>
  <c r="T3185" i="2" s="1"/>
  <c r="P3184" i="2"/>
  <c r="Q3184" i="2" s="1"/>
  <c r="R3184" i="2" s="1"/>
  <c r="S3184" i="2" s="1"/>
  <c r="T3184" i="2" s="1"/>
  <c r="P3183" i="2"/>
  <c r="Q3183" i="2" s="1"/>
  <c r="R3183" i="2" s="1"/>
  <c r="S3183" i="2" s="1"/>
  <c r="T3183" i="2" s="1"/>
  <c r="P3181" i="2"/>
  <c r="Q3181" i="2" s="1"/>
  <c r="R3181" i="2" s="1"/>
  <c r="S3181" i="2" s="1"/>
  <c r="T3181" i="2" s="1"/>
  <c r="P3180" i="2"/>
  <c r="Q3180" i="2" s="1"/>
  <c r="R3180" i="2" s="1"/>
  <c r="S3180" i="2" s="1"/>
  <c r="T3180" i="2" s="1"/>
  <c r="P3179" i="2"/>
  <c r="Q3179" i="2" s="1"/>
  <c r="R3179" i="2" s="1"/>
  <c r="S3179" i="2" s="1"/>
  <c r="T3179" i="2" s="1"/>
  <c r="P3177" i="2"/>
  <c r="Q3177" i="2" s="1"/>
  <c r="R3177" i="2" s="1"/>
  <c r="S3177" i="2" s="1"/>
  <c r="T3177" i="2" s="1"/>
  <c r="P3176" i="2"/>
  <c r="Q3176" i="2" s="1"/>
  <c r="R3176" i="2" s="1"/>
  <c r="S3176" i="2" s="1"/>
  <c r="T3176" i="2" s="1"/>
  <c r="P3175" i="2"/>
  <c r="Q3175" i="2" s="1"/>
  <c r="R3175" i="2" s="1"/>
  <c r="S3175" i="2" s="1"/>
  <c r="T3175" i="2" s="1"/>
  <c r="P3174" i="2"/>
  <c r="Q3174" i="2" s="1"/>
  <c r="R3174" i="2" s="1"/>
  <c r="S3174" i="2" s="1"/>
  <c r="T3174" i="2" s="1"/>
  <c r="P3173" i="2"/>
  <c r="Q3173" i="2" s="1"/>
  <c r="R3173" i="2" s="1"/>
  <c r="S3173" i="2" s="1"/>
  <c r="T3173" i="2" s="1"/>
  <c r="P3172" i="2"/>
  <c r="Q3172" i="2" s="1"/>
  <c r="R3172" i="2" s="1"/>
  <c r="S3172" i="2" s="1"/>
  <c r="T3172" i="2" s="1"/>
  <c r="P3170" i="2"/>
  <c r="Q3170" i="2" s="1"/>
  <c r="R3170" i="2" s="1"/>
  <c r="S3170" i="2" s="1"/>
  <c r="T3170" i="2" s="1"/>
  <c r="P3169" i="2"/>
  <c r="Q3169" i="2" s="1"/>
  <c r="R3169" i="2" s="1"/>
  <c r="S3169" i="2" s="1"/>
  <c r="T3169" i="2" s="1"/>
  <c r="P3168" i="2"/>
  <c r="Q3168" i="2" s="1"/>
  <c r="R3168" i="2" s="1"/>
  <c r="S3168" i="2" s="1"/>
  <c r="T3168" i="2" s="1"/>
  <c r="P3166" i="2"/>
  <c r="Q3166" i="2" s="1"/>
  <c r="R3166" i="2" s="1"/>
  <c r="S3166" i="2" s="1"/>
  <c r="T3166" i="2" s="1"/>
  <c r="P3165" i="2"/>
  <c r="Q3165" i="2" s="1"/>
  <c r="R3165" i="2" s="1"/>
  <c r="S3165" i="2" s="1"/>
  <c r="T3165" i="2" s="1"/>
  <c r="P3163" i="2"/>
  <c r="Q3163" i="2" s="1"/>
  <c r="R3163" i="2" s="1"/>
  <c r="S3163" i="2" s="1"/>
  <c r="T3163" i="2" s="1"/>
  <c r="P3162" i="2"/>
  <c r="Q3162" i="2" s="1"/>
  <c r="R3162" i="2" s="1"/>
  <c r="S3162" i="2" s="1"/>
  <c r="T3162" i="2" s="1"/>
  <c r="P3161" i="2"/>
  <c r="Q3161" i="2" s="1"/>
  <c r="R3161" i="2" s="1"/>
  <c r="S3161" i="2" s="1"/>
  <c r="T3161" i="2" s="1"/>
  <c r="P3159" i="2"/>
  <c r="Q3159" i="2" s="1"/>
  <c r="R3159" i="2" s="1"/>
  <c r="S3159" i="2" s="1"/>
  <c r="T3159" i="2" s="1"/>
  <c r="P3158" i="2"/>
  <c r="Q3158" i="2" s="1"/>
  <c r="R3158" i="2" s="1"/>
  <c r="S3158" i="2" s="1"/>
  <c r="T3158" i="2" s="1"/>
  <c r="P3156" i="2"/>
  <c r="Q3156" i="2" s="1"/>
  <c r="R3156" i="2" s="1"/>
  <c r="S3156" i="2" s="1"/>
  <c r="T3156" i="2" s="1"/>
  <c r="P3155" i="2"/>
  <c r="Q3155" i="2" s="1"/>
  <c r="R3155" i="2" s="1"/>
  <c r="S3155" i="2" s="1"/>
  <c r="T3155" i="2" s="1"/>
  <c r="P3154" i="2"/>
  <c r="Q3154" i="2" s="1"/>
  <c r="R3154" i="2" s="1"/>
  <c r="S3154" i="2" s="1"/>
  <c r="T3154" i="2" s="1"/>
  <c r="P3151" i="2"/>
  <c r="Q3151" i="2" s="1"/>
  <c r="R3151" i="2" s="1"/>
  <c r="S3151" i="2" s="1"/>
  <c r="T3151" i="2" s="1"/>
  <c r="P3149" i="2"/>
  <c r="Q3149" i="2" s="1"/>
  <c r="R3149" i="2" s="1"/>
  <c r="S3149" i="2" s="1"/>
  <c r="T3149" i="2" s="1"/>
  <c r="P3148" i="2"/>
  <c r="Q3148" i="2" s="1"/>
  <c r="R3148" i="2" s="1"/>
  <c r="S3148" i="2" s="1"/>
  <c r="T3148" i="2" s="1"/>
  <c r="P3147" i="2"/>
  <c r="Q3147" i="2" s="1"/>
  <c r="R3147" i="2" s="1"/>
  <c r="S3147" i="2" s="1"/>
  <c r="T3147" i="2" s="1"/>
  <c r="P3146" i="2"/>
  <c r="Q3146" i="2" s="1"/>
  <c r="R3146" i="2" s="1"/>
  <c r="S3146" i="2" s="1"/>
  <c r="T3146" i="2" s="1"/>
  <c r="P3145" i="2"/>
  <c r="Q3145" i="2" s="1"/>
  <c r="R3145" i="2" s="1"/>
  <c r="S3145" i="2" s="1"/>
  <c r="T3145" i="2" s="1"/>
  <c r="P3144" i="2"/>
  <c r="Q3144" i="2" s="1"/>
  <c r="R3144" i="2" s="1"/>
  <c r="S3144" i="2" s="1"/>
  <c r="T3144" i="2" s="1"/>
  <c r="P3142" i="2"/>
  <c r="Q3142" i="2" s="1"/>
  <c r="R3142" i="2" s="1"/>
  <c r="S3142" i="2" s="1"/>
  <c r="T3142" i="2" s="1"/>
  <c r="P3141" i="2"/>
  <c r="Q3141" i="2" s="1"/>
  <c r="R3141" i="2" s="1"/>
  <c r="S3141" i="2" s="1"/>
  <c r="T3141" i="2" s="1"/>
  <c r="P3139" i="2"/>
  <c r="Q3139" i="2" s="1"/>
  <c r="R3139" i="2" s="1"/>
  <c r="S3139" i="2" s="1"/>
  <c r="T3139" i="2" s="1"/>
  <c r="P3138" i="2"/>
  <c r="Q3138" i="2" s="1"/>
  <c r="R3138" i="2" s="1"/>
  <c r="S3138" i="2" s="1"/>
  <c r="T3138" i="2" s="1"/>
  <c r="P3137" i="2"/>
  <c r="Q3137" i="2" s="1"/>
  <c r="R3137" i="2" s="1"/>
  <c r="S3137" i="2" s="1"/>
  <c r="T3137" i="2" s="1"/>
  <c r="P3135" i="2"/>
  <c r="Q3135" i="2" s="1"/>
  <c r="R3135" i="2" s="1"/>
  <c r="S3135" i="2" s="1"/>
  <c r="T3135" i="2" s="1"/>
  <c r="P3134" i="2"/>
  <c r="Q3134" i="2" s="1"/>
  <c r="R3134" i="2" s="1"/>
  <c r="S3134" i="2" s="1"/>
  <c r="T3134" i="2" s="1"/>
  <c r="P3133" i="2"/>
  <c r="Q3133" i="2" s="1"/>
  <c r="R3133" i="2" s="1"/>
  <c r="S3133" i="2" s="1"/>
  <c r="T3133" i="2" s="1"/>
  <c r="P3132" i="2"/>
  <c r="Q3132" i="2" s="1"/>
  <c r="R3132" i="2" s="1"/>
  <c r="S3132" i="2" s="1"/>
  <c r="T3132" i="2" s="1"/>
  <c r="P3131" i="2"/>
  <c r="Q3131" i="2" s="1"/>
  <c r="R3131" i="2" s="1"/>
  <c r="S3131" i="2" s="1"/>
  <c r="T3131" i="2" s="1"/>
  <c r="P3128" i="2"/>
  <c r="Q3128" i="2" s="1"/>
  <c r="R3128" i="2" s="1"/>
  <c r="S3128" i="2" s="1"/>
  <c r="T3128" i="2" s="1"/>
  <c r="P3126" i="2"/>
  <c r="Q3126" i="2" s="1"/>
  <c r="R3126" i="2" s="1"/>
  <c r="S3126" i="2" s="1"/>
  <c r="T3126" i="2" s="1"/>
  <c r="P3125" i="2"/>
  <c r="Q3125" i="2" s="1"/>
  <c r="R3125" i="2" s="1"/>
  <c r="S3125" i="2" s="1"/>
  <c r="T3125" i="2" s="1"/>
  <c r="P3124" i="2"/>
  <c r="Q3124" i="2" s="1"/>
  <c r="R3124" i="2" s="1"/>
  <c r="S3124" i="2" s="1"/>
  <c r="T3124" i="2" s="1"/>
  <c r="P3121" i="2"/>
  <c r="Q3121" i="2" s="1"/>
  <c r="R3121" i="2" s="1"/>
  <c r="S3121" i="2" s="1"/>
  <c r="T3121" i="2" s="1"/>
  <c r="P3119" i="2"/>
  <c r="Q3119" i="2" s="1"/>
  <c r="R3119" i="2" s="1"/>
  <c r="S3119" i="2" s="1"/>
  <c r="T3119" i="2" s="1"/>
  <c r="P3118" i="2"/>
  <c r="Q3118" i="2" s="1"/>
  <c r="R3118" i="2" s="1"/>
  <c r="S3118" i="2" s="1"/>
  <c r="T3118" i="2" s="1"/>
  <c r="P3117" i="2"/>
  <c r="Q3117" i="2" s="1"/>
  <c r="R3117" i="2" s="1"/>
  <c r="S3117" i="2" s="1"/>
  <c r="T3117" i="2" s="1"/>
  <c r="P3116" i="2"/>
  <c r="Q3116" i="2" s="1"/>
  <c r="R3116" i="2" s="1"/>
  <c r="S3116" i="2" s="1"/>
  <c r="T3116" i="2" s="1"/>
  <c r="P3115" i="2"/>
  <c r="Q3115" i="2" s="1"/>
  <c r="R3115" i="2" s="1"/>
  <c r="S3115" i="2" s="1"/>
  <c r="T3115" i="2" s="1"/>
  <c r="P3114" i="2"/>
  <c r="Q3114" i="2" s="1"/>
  <c r="R3114" i="2" s="1"/>
  <c r="S3114" i="2" s="1"/>
  <c r="T3114" i="2" s="1"/>
  <c r="P3112" i="2"/>
  <c r="Q3112" i="2" s="1"/>
  <c r="R3112" i="2" s="1"/>
  <c r="S3112" i="2" s="1"/>
  <c r="T3112" i="2" s="1"/>
  <c r="P3111" i="2"/>
  <c r="Q3111" i="2" s="1"/>
  <c r="R3111" i="2" s="1"/>
  <c r="S3111" i="2" s="1"/>
  <c r="T3111" i="2" s="1"/>
  <c r="P3110" i="2"/>
  <c r="Q3110" i="2" s="1"/>
  <c r="R3110" i="2" s="1"/>
  <c r="S3110" i="2" s="1"/>
  <c r="T3110" i="2" s="1"/>
  <c r="P3109" i="2"/>
  <c r="Q3109" i="2" s="1"/>
  <c r="R3109" i="2" s="1"/>
  <c r="S3109" i="2" s="1"/>
  <c r="T3109" i="2" s="1"/>
  <c r="P3108" i="2"/>
  <c r="Q3108" i="2" s="1"/>
  <c r="R3108" i="2" s="1"/>
  <c r="S3108" i="2" s="1"/>
  <c r="T3108" i="2" s="1"/>
  <c r="P3107" i="2"/>
  <c r="Q3107" i="2" s="1"/>
  <c r="R3107" i="2" s="1"/>
  <c r="S3107" i="2" s="1"/>
  <c r="T3107" i="2" s="1"/>
  <c r="P3105" i="2"/>
  <c r="Q3105" i="2" s="1"/>
  <c r="R3105" i="2" s="1"/>
  <c r="S3105" i="2" s="1"/>
  <c r="T3105" i="2" s="1"/>
  <c r="P3104" i="2"/>
  <c r="Q3104" i="2" s="1"/>
  <c r="R3104" i="2" s="1"/>
  <c r="S3104" i="2" s="1"/>
  <c r="T3104" i="2" s="1"/>
  <c r="P3103" i="2"/>
  <c r="Q3103" i="2" s="1"/>
  <c r="R3103" i="2" s="1"/>
  <c r="S3103" i="2" s="1"/>
  <c r="T3103" i="2" s="1"/>
  <c r="P3102" i="2"/>
  <c r="Q3102" i="2" s="1"/>
  <c r="R3102" i="2" s="1"/>
  <c r="S3102" i="2" s="1"/>
  <c r="T3102" i="2" s="1"/>
  <c r="P3101" i="2"/>
  <c r="Q3101" i="2" s="1"/>
  <c r="R3101" i="2" s="1"/>
  <c r="S3101" i="2" s="1"/>
  <c r="T3101" i="2" s="1"/>
  <c r="P3100" i="2"/>
  <c r="Q3100" i="2" s="1"/>
  <c r="R3100" i="2" s="1"/>
  <c r="S3100" i="2" s="1"/>
  <c r="T3100" i="2" s="1"/>
  <c r="P3098" i="2"/>
  <c r="Q3098" i="2" s="1"/>
  <c r="R3098" i="2" s="1"/>
  <c r="S3098" i="2" s="1"/>
  <c r="T3098" i="2" s="1"/>
  <c r="P3097" i="2"/>
  <c r="Q3097" i="2" s="1"/>
  <c r="R3097" i="2" s="1"/>
  <c r="S3097" i="2" s="1"/>
  <c r="T3097" i="2" s="1"/>
  <c r="P3096" i="2"/>
  <c r="Q3096" i="2" s="1"/>
  <c r="R3096" i="2" s="1"/>
  <c r="S3096" i="2" s="1"/>
  <c r="T3096" i="2" s="1"/>
  <c r="P3095" i="2"/>
  <c r="Q3095" i="2" s="1"/>
  <c r="R3095" i="2" s="1"/>
  <c r="S3095" i="2" s="1"/>
  <c r="T3095" i="2" s="1"/>
  <c r="P3094" i="2"/>
  <c r="Q3094" i="2" s="1"/>
  <c r="R3094" i="2" s="1"/>
  <c r="S3094" i="2" s="1"/>
  <c r="T3094" i="2" s="1"/>
  <c r="P3093" i="2"/>
  <c r="Q3093" i="2" s="1"/>
  <c r="R3093" i="2" s="1"/>
  <c r="S3093" i="2" s="1"/>
  <c r="T3093" i="2" s="1"/>
  <c r="P3091" i="2"/>
  <c r="Q3091" i="2" s="1"/>
  <c r="R3091" i="2" s="1"/>
  <c r="S3091" i="2" s="1"/>
  <c r="T3091" i="2" s="1"/>
  <c r="P3089" i="2"/>
  <c r="Q3089" i="2" s="1"/>
  <c r="R3089" i="2" s="1"/>
  <c r="S3089" i="2" s="1"/>
  <c r="T3089" i="2" s="1"/>
  <c r="P3088" i="2"/>
  <c r="Q3088" i="2" s="1"/>
  <c r="R3088" i="2" s="1"/>
  <c r="S3088" i="2" s="1"/>
  <c r="T3088" i="2" s="1"/>
  <c r="P3087" i="2"/>
  <c r="Q3087" i="2" s="1"/>
  <c r="R3087" i="2" s="1"/>
  <c r="S3087" i="2" s="1"/>
  <c r="T3087" i="2" s="1"/>
  <c r="P3086" i="2"/>
  <c r="Q3086" i="2" s="1"/>
  <c r="R3086" i="2" s="1"/>
  <c r="S3086" i="2" s="1"/>
  <c r="T3086" i="2" s="1"/>
  <c r="P3085" i="2"/>
  <c r="Q3085" i="2" s="1"/>
  <c r="R3085" i="2" s="1"/>
  <c r="S3085" i="2" s="1"/>
  <c r="T3085" i="2" s="1"/>
  <c r="P3084" i="2"/>
  <c r="Q3084" i="2" s="1"/>
  <c r="R3084" i="2" s="1"/>
  <c r="S3084" i="2" s="1"/>
  <c r="T3084" i="2" s="1"/>
  <c r="P3082" i="2"/>
  <c r="Q3082" i="2" s="1"/>
  <c r="R3082" i="2" s="1"/>
  <c r="S3082" i="2" s="1"/>
  <c r="T3082" i="2" s="1"/>
  <c r="P3081" i="2"/>
  <c r="Q3081" i="2" s="1"/>
  <c r="R3081" i="2" s="1"/>
  <c r="S3081" i="2" s="1"/>
  <c r="T3081" i="2" s="1"/>
  <c r="P3080" i="2"/>
  <c r="Q3080" i="2" s="1"/>
  <c r="R3080" i="2" s="1"/>
  <c r="S3080" i="2" s="1"/>
  <c r="T3080" i="2" s="1"/>
  <c r="P3079" i="2"/>
  <c r="Q3079" i="2" s="1"/>
  <c r="R3079" i="2" s="1"/>
  <c r="S3079" i="2" s="1"/>
  <c r="T3079" i="2" s="1"/>
  <c r="P3078" i="2"/>
  <c r="Q3078" i="2" s="1"/>
  <c r="R3078" i="2" s="1"/>
  <c r="S3078" i="2" s="1"/>
  <c r="T3078" i="2" s="1"/>
  <c r="P3077" i="2"/>
  <c r="Q3077" i="2" s="1"/>
  <c r="R3077" i="2" s="1"/>
  <c r="S3077" i="2" s="1"/>
  <c r="T3077" i="2" s="1"/>
  <c r="P3075" i="2"/>
  <c r="Q3075" i="2" s="1"/>
  <c r="R3075" i="2" s="1"/>
  <c r="S3075" i="2" s="1"/>
  <c r="T3075" i="2" s="1"/>
  <c r="P3074" i="2"/>
  <c r="Q3074" i="2" s="1"/>
  <c r="R3074" i="2" s="1"/>
  <c r="S3074" i="2" s="1"/>
  <c r="T3074" i="2" s="1"/>
  <c r="P3073" i="2"/>
  <c r="Q3073" i="2" s="1"/>
  <c r="R3073" i="2" s="1"/>
  <c r="S3073" i="2" s="1"/>
  <c r="T3073" i="2" s="1"/>
  <c r="P3072" i="2"/>
  <c r="Q3072" i="2" s="1"/>
  <c r="R3072" i="2" s="1"/>
  <c r="S3072" i="2" s="1"/>
  <c r="T3072" i="2" s="1"/>
  <c r="P3071" i="2"/>
  <c r="Q3071" i="2" s="1"/>
  <c r="R3071" i="2" s="1"/>
  <c r="S3071" i="2" s="1"/>
  <c r="T3071" i="2" s="1"/>
  <c r="P3070" i="2"/>
  <c r="Q3070" i="2" s="1"/>
  <c r="R3070" i="2" s="1"/>
  <c r="S3070" i="2" s="1"/>
  <c r="T3070" i="2" s="1"/>
  <c r="P3068" i="2"/>
  <c r="Q3068" i="2" s="1"/>
  <c r="R3068" i="2" s="1"/>
  <c r="S3068" i="2" s="1"/>
  <c r="T3068" i="2" s="1"/>
  <c r="P3067" i="2"/>
  <c r="Q3067" i="2" s="1"/>
  <c r="R3067" i="2" s="1"/>
  <c r="S3067" i="2" s="1"/>
  <c r="T3067" i="2" s="1"/>
  <c r="P3066" i="2"/>
  <c r="Q3066" i="2" s="1"/>
  <c r="R3066" i="2" s="1"/>
  <c r="S3066" i="2" s="1"/>
  <c r="T3066" i="2" s="1"/>
  <c r="P3065" i="2"/>
  <c r="Q3065" i="2" s="1"/>
  <c r="R3065" i="2" s="1"/>
  <c r="S3065" i="2" s="1"/>
  <c r="T3065" i="2" s="1"/>
  <c r="P3064" i="2"/>
  <c r="Q3064" i="2" s="1"/>
  <c r="R3064" i="2" s="1"/>
  <c r="S3064" i="2" s="1"/>
  <c r="T3064" i="2" s="1"/>
  <c r="P3063" i="2"/>
  <c r="Q3063" i="2" s="1"/>
  <c r="R3063" i="2" s="1"/>
  <c r="S3063" i="2" s="1"/>
  <c r="T3063" i="2" s="1"/>
  <c r="P3061" i="2"/>
  <c r="Q3061" i="2" s="1"/>
  <c r="R3061" i="2" s="1"/>
  <c r="S3061" i="2" s="1"/>
  <c r="T3061" i="2" s="1"/>
  <c r="P3059" i="2"/>
  <c r="Q3059" i="2" s="1"/>
  <c r="R3059" i="2" s="1"/>
  <c r="S3059" i="2" s="1"/>
  <c r="T3059" i="2" s="1"/>
  <c r="P3058" i="2"/>
  <c r="Q3058" i="2" s="1"/>
  <c r="R3058" i="2" s="1"/>
  <c r="S3058" i="2" s="1"/>
  <c r="T3058" i="2" s="1"/>
  <c r="P3057" i="2"/>
  <c r="Q3057" i="2" s="1"/>
  <c r="R3057" i="2" s="1"/>
  <c r="S3057" i="2" s="1"/>
  <c r="T3057" i="2" s="1"/>
  <c r="P3056" i="2"/>
  <c r="Q3056" i="2" s="1"/>
  <c r="R3056" i="2" s="1"/>
  <c r="S3056" i="2" s="1"/>
  <c r="T3056" i="2" s="1"/>
  <c r="P3055" i="2"/>
  <c r="Q3055" i="2" s="1"/>
  <c r="R3055" i="2" s="1"/>
  <c r="S3055" i="2" s="1"/>
  <c r="T3055" i="2" s="1"/>
  <c r="P3054" i="2"/>
  <c r="Q3054" i="2" s="1"/>
  <c r="R3054" i="2" s="1"/>
  <c r="S3054" i="2" s="1"/>
  <c r="T3054" i="2" s="1"/>
  <c r="P3052" i="2"/>
  <c r="Q3052" i="2" s="1"/>
  <c r="R3052" i="2" s="1"/>
  <c r="S3052" i="2" s="1"/>
  <c r="T3052" i="2" s="1"/>
  <c r="P3051" i="2"/>
  <c r="Q3051" i="2" s="1"/>
  <c r="R3051" i="2" s="1"/>
  <c r="S3051" i="2" s="1"/>
  <c r="T3051" i="2" s="1"/>
  <c r="P3050" i="2"/>
  <c r="Q3050" i="2" s="1"/>
  <c r="R3050" i="2" s="1"/>
  <c r="S3050" i="2" s="1"/>
  <c r="T3050" i="2" s="1"/>
  <c r="P3049" i="2"/>
  <c r="Q3049" i="2" s="1"/>
  <c r="R3049" i="2" s="1"/>
  <c r="S3049" i="2" s="1"/>
  <c r="T3049" i="2" s="1"/>
  <c r="P3048" i="2"/>
  <c r="Q3048" i="2" s="1"/>
  <c r="R3048" i="2" s="1"/>
  <c r="S3048" i="2" s="1"/>
  <c r="T3048" i="2" s="1"/>
  <c r="P3047" i="2"/>
  <c r="Q3047" i="2" s="1"/>
  <c r="R3047" i="2" s="1"/>
  <c r="S3047" i="2" s="1"/>
  <c r="T3047" i="2" s="1"/>
  <c r="P3045" i="2"/>
  <c r="Q3045" i="2" s="1"/>
  <c r="R3045" i="2" s="1"/>
  <c r="S3045" i="2" s="1"/>
  <c r="T3045" i="2" s="1"/>
  <c r="P3044" i="2"/>
  <c r="Q3044" i="2" s="1"/>
  <c r="R3044" i="2" s="1"/>
  <c r="S3044" i="2" s="1"/>
  <c r="T3044" i="2" s="1"/>
  <c r="P3043" i="2"/>
  <c r="Q3043" i="2" s="1"/>
  <c r="R3043" i="2" s="1"/>
  <c r="S3043" i="2" s="1"/>
  <c r="T3043" i="2" s="1"/>
  <c r="P3042" i="2"/>
  <c r="Q3042" i="2" s="1"/>
  <c r="R3042" i="2" s="1"/>
  <c r="S3042" i="2" s="1"/>
  <c r="T3042" i="2" s="1"/>
  <c r="P3041" i="2"/>
  <c r="Q3041" i="2" s="1"/>
  <c r="R3041" i="2" s="1"/>
  <c r="S3041" i="2" s="1"/>
  <c r="T3041" i="2" s="1"/>
  <c r="P3040" i="2"/>
  <c r="Q3040" i="2" s="1"/>
  <c r="R3040" i="2" s="1"/>
  <c r="S3040" i="2" s="1"/>
  <c r="T3040" i="2" s="1"/>
  <c r="P3038" i="2"/>
  <c r="Q3038" i="2" s="1"/>
  <c r="R3038" i="2" s="1"/>
  <c r="S3038" i="2" s="1"/>
  <c r="T3038" i="2" s="1"/>
  <c r="P3037" i="2"/>
  <c r="Q3037" i="2" s="1"/>
  <c r="R3037" i="2" s="1"/>
  <c r="S3037" i="2" s="1"/>
  <c r="T3037" i="2" s="1"/>
  <c r="P3036" i="2"/>
  <c r="Q3036" i="2" s="1"/>
  <c r="R3036" i="2" s="1"/>
  <c r="S3036" i="2" s="1"/>
  <c r="T3036" i="2" s="1"/>
  <c r="P3035" i="2"/>
  <c r="Q3035" i="2" s="1"/>
  <c r="R3035" i="2" s="1"/>
  <c r="S3035" i="2" s="1"/>
  <c r="T3035" i="2" s="1"/>
  <c r="P3034" i="2"/>
  <c r="Q3034" i="2" s="1"/>
  <c r="R3034" i="2" s="1"/>
  <c r="S3034" i="2" s="1"/>
  <c r="T3034" i="2" s="1"/>
  <c r="P3033" i="2"/>
  <c r="Q3033" i="2" s="1"/>
  <c r="R3033" i="2" s="1"/>
  <c r="S3033" i="2" s="1"/>
  <c r="T3033" i="2" s="1"/>
  <c r="P3031" i="2"/>
  <c r="Q3031" i="2" s="1"/>
  <c r="R3031" i="2" s="1"/>
  <c r="S3031" i="2" s="1"/>
  <c r="T3031" i="2" s="1"/>
  <c r="P3029" i="2"/>
  <c r="Q3029" i="2" s="1"/>
  <c r="R3029" i="2" s="1"/>
  <c r="S3029" i="2" s="1"/>
  <c r="T3029" i="2" s="1"/>
  <c r="P3028" i="2"/>
  <c r="Q3028" i="2" s="1"/>
  <c r="R3028" i="2" s="1"/>
  <c r="S3028" i="2" s="1"/>
  <c r="T3028" i="2" s="1"/>
  <c r="P3027" i="2"/>
  <c r="Q3027" i="2" s="1"/>
  <c r="R3027" i="2" s="1"/>
  <c r="S3027" i="2" s="1"/>
  <c r="T3027" i="2" s="1"/>
  <c r="P3026" i="2"/>
  <c r="Q3026" i="2" s="1"/>
  <c r="R3026" i="2" s="1"/>
  <c r="S3026" i="2" s="1"/>
  <c r="T3026" i="2" s="1"/>
  <c r="P3025" i="2"/>
  <c r="Q3025" i="2" s="1"/>
  <c r="R3025" i="2" s="1"/>
  <c r="S3025" i="2" s="1"/>
  <c r="T3025" i="2" s="1"/>
  <c r="P3024" i="2"/>
  <c r="Q3024" i="2" s="1"/>
  <c r="R3024" i="2" s="1"/>
  <c r="S3024" i="2" s="1"/>
  <c r="T3024" i="2" s="1"/>
  <c r="P3022" i="2"/>
  <c r="Q3022" i="2" s="1"/>
  <c r="R3022" i="2" s="1"/>
  <c r="S3022" i="2" s="1"/>
  <c r="T3022" i="2" s="1"/>
  <c r="P3021" i="2"/>
  <c r="Q3021" i="2" s="1"/>
  <c r="R3021" i="2" s="1"/>
  <c r="S3021" i="2" s="1"/>
  <c r="T3021" i="2" s="1"/>
  <c r="P3020" i="2"/>
  <c r="Q3020" i="2" s="1"/>
  <c r="R3020" i="2" s="1"/>
  <c r="S3020" i="2" s="1"/>
  <c r="T3020" i="2" s="1"/>
  <c r="P3019" i="2"/>
  <c r="Q3019" i="2" s="1"/>
  <c r="R3019" i="2" s="1"/>
  <c r="S3019" i="2" s="1"/>
  <c r="T3019" i="2" s="1"/>
  <c r="P3018" i="2"/>
  <c r="Q3018" i="2" s="1"/>
  <c r="R3018" i="2" s="1"/>
  <c r="S3018" i="2" s="1"/>
  <c r="T3018" i="2" s="1"/>
  <c r="P3017" i="2"/>
  <c r="Q3017" i="2" s="1"/>
  <c r="R3017" i="2" s="1"/>
  <c r="S3017" i="2" s="1"/>
  <c r="T3017" i="2" s="1"/>
  <c r="P3015" i="2"/>
  <c r="Q3015" i="2" s="1"/>
  <c r="R3015" i="2" s="1"/>
  <c r="S3015" i="2" s="1"/>
  <c r="T3015" i="2" s="1"/>
  <c r="P3014" i="2"/>
  <c r="Q3014" i="2" s="1"/>
  <c r="R3014" i="2" s="1"/>
  <c r="S3014" i="2" s="1"/>
  <c r="T3014" i="2" s="1"/>
  <c r="P3013" i="2"/>
  <c r="Q3013" i="2" s="1"/>
  <c r="R3013" i="2" s="1"/>
  <c r="S3013" i="2" s="1"/>
  <c r="T3013" i="2" s="1"/>
  <c r="P3012" i="2"/>
  <c r="Q3012" i="2" s="1"/>
  <c r="R3012" i="2" s="1"/>
  <c r="S3012" i="2" s="1"/>
  <c r="T3012" i="2" s="1"/>
  <c r="P3011" i="2"/>
  <c r="Q3011" i="2" s="1"/>
  <c r="R3011" i="2" s="1"/>
  <c r="S3011" i="2" s="1"/>
  <c r="T3011" i="2" s="1"/>
  <c r="P3010" i="2"/>
  <c r="Q3010" i="2" s="1"/>
  <c r="R3010" i="2" s="1"/>
  <c r="S3010" i="2" s="1"/>
  <c r="T3010" i="2" s="1"/>
  <c r="P3008" i="2"/>
  <c r="Q3008" i="2" s="1"/>
  <c r="R3008" i="2" s="1"/>
  <c r="S3008" i="2" s="1"/>
  <c r="T3008" i="2" s="1"/>
  <c r="P3007" i="2"/>
  <c r="Q3007" i="2" s="1"/>
  <c r="R3007" i="2" s="1"/>
  <c r="S3007" i="2" s="1"/>
  <c r="T3007" i="2" s="1"/>
  <c r="P3006" i="2"/>
  <c r="Q3006" i="2" s="1"/>
  <c r="R3006" i="2" s="1"/>
  <c r="S3006" i="2" s="1"/>
  <c r="T3006" i="2" s="1"/>
  <c r="P3005" i="2"/>
  <c r="Q3005" i="2" s="1"/>
  <c r="R3005" i="2" s="1"/>
  <c r="S3005" i="2" s="1"/>
  <c r="T3005" i="2" s="1"/>
  <c r="P3004" i="2"/>
  <c r="Q3004" i="2" s="1"/>
  <c r="R3004" i="2" s="1"/>
  <c r="S3004" i="2" s="1"/>
  <c r="T3004" i="2" s="1"/>
  <c r="P3003" i="2"/>
  <c r="Q3003" i="2" s="1"/>
  <c r="R3003" i="2" s="1"/>
  <c r="S3003" i="2" s="1"/>
  <c r="T3003" i="2" s="1"/>
  <c r="P2999" i="2"/>
  <c r="Q2999" i="2" s="1"/>
  <c r="R2999" i="2" s="1"/>
  <c r="S2999" i="2" s="1"/>
  <c r="T2999" i="2" s="1"/>
  <c r="P2998" i="2"/>
  <c r="Q2998" i="2" s="1"/>
  <c r="R2998" i="2" s="1"/>
  <c r="S2998" i="2" s="1"/>
  <c r="T2998" i="2" s="1"/>
  <c r="P2997" i="2"/>
  <c r="Q2997" i="2" s="1"/>
  <c r="R2997" i="2" s="1"/>
  <c r="S2997" i="2" s="1"/>
  <c r="T2997" i="2" s="1"/>
  <c r="P2996" i="2"/>
  <c r="Q2996" i="2" s="1"/>
  <c r="R2996" i="2" s="1"/>
  <c r="S2996" i="2" s="1"/>
  <c r="T2996" i="2" s="1"/>
  <c r="P2995" i="2"/>
  <c r="Q2995" i="2" s="1"/>
  <c r="R2995" i="2" s="1"/>
  <c r="S2995" i="2" s="1"/>
  <c r="T2995" i="2" s="1"/>
  <c r="P2994" i="2"/>
  <c r="Q2994" i="2" s="1"/>
  <c r="R2994" i="2" s="1"/>
  <c r="S2994" i="2" s="1"/>
  <c r="T2994" i="2" s="1"/>
  <c r="P2992" i="2"/>
  <c r="Q2992" i="2" s="1"/>
  <c r="R2992" i="2" s="1"/>
  <c r="S2992" i="2" s="1"/>
  <c r="T2992" i="2" s="1"/>
  <c r="P2991" i="2"/>
  <c r="Q2991" i="2" s="1"/>
  <c r="R2991" i="2" s="1"/>
  <c r="S2991" i="2" s="1"/>
  <c r="T2991" i="2" s="1"/>
  <c r="P2990" i="2"/>
  <c r="Q2990" i="2" s="1"/>
  <c r="R2990" i="2" s="1"/>
  <c r="S2990" i="2" s="1"/>
  <c r="T2990" i="2" s="1"/>
  <c r="P2989" i="2"/>
  <c r="Q2989" i="2" s="1"/>
  <c r="R2989" i="2" s="1"/>
  <c r="S2989" i="2" s="1"/>
  <c r="T2989" i="2" s="1"/>
  <c r="P2988" i="2"/>
  <c r="Q2988" i="2" s="1"/>
  <c r="R2988" i="2" s="1"/>
  <c r="S2988" i="2" s="1"/>
  <c r="T2988" i="2" s="1"/>
  <c r="P2987" i="2"/>
  <c r="Q2987" i="2" s="1"/>
  <c r="R2987" i="2" s="1"/>
  <c r="S2987" i="2" s="1"/>
  <c r="T2987" i="2" s="1"/>
  <c r="P2985" i="2"/>
  <c r="Q2985" i="2" s="1"/>
  <c r="R2985" i="2" s="1"/>
  <c r="S2985" i="2" s="1"/>
  <c r="T2985" i="2" s="1"/>
  <c r="P2984" i="2"/>
  <c r="Q2984" i="2" s="1"/>
  <c r="R2984" i="2" s="1"/>
  <c r="S2984" i="2" s="1"/>
  <c r="T2984" i="2" s="1"/>
  <c r="P2983" i="2"/>
  <c r="Q2983" i="2" s="1"/>
  <c r="R2983" i="2" s="1"/>
  <c r="S2983" i="2" s="1"/>
  <c r="T2983" i="2" s="1"/>
  <c r="P2982" i="2"/>
  <c r="Q2982" i="2" s="1"/>
  <c r="R2982" i="2" s="1"/>
  <c r="S2982" i="2" s="1"/>
  <c r="T2982" i="2" s="1"/>
  <c r="P2981" i="2"/>
  <c r="Q2981" i="2" s="1"/>
  <c r="R2981" i="2" s="1"/>
  <c r="S2981" i="2" s="1"/>
  <c r="T2981" i="2" s="1"/>
  <c r="P2980" i="2"/>
  <c r="Q2980" i="2" s="1"/>
  <c r="R2980" i="2" s="1"/>
  <c r="S2980" i="2" s="1"/>
  <c r="T2980" i="2" s="1"/>
  <c r="P2978" i="2"/>
  <c r="Q2978" i="2" s="1"/>
  <c r="R2978" i="2" s="1"/>
  <c r="S2978" i="2" s="1"/>
  <c r="T2978" i="2" s="1"/>
  <c r="P2977" i="2"/>
  <c r="Q2977" i="2" s="1"/>
  <c r="R2977" i="2" s="1"/>
  <c r="S2977" i="2" s="1"/>
  <c r="T2977" i="2" s="1"/>
  <c r="P2976" i="2"/>
  <c r="Q2976" i="2" s="1"/>
  <c r="R2976" i="2" s="1"/>
  <c r="S2976" i="2" s="1"/>
  <c r="T2976" i="2" s="1"/>
  <c r="P2975" i="2"/>
  <c r="Q2975" i="2" s="1"/>
  <c r="R2975" i="2" s="1"/>
  <c r="S2975" i="2" s="1"/>
  <c r="T2975" i="2" s="1"/>
  <c r="P2974" i="2"/>
  <c r="Q2974" i="2" s="1"/>
  <c r="R2974" i="2" s="1"/>
  <c r="S2974" i="2" s="1"/>
  <c r="T2974" i="2" s="1"/>
  <c r="P2973" i="2"/>
  <c r="Q2973" i="2" s="1"/>
  <c r="R2973" i="2" s="1"/>
  <c r="S2973" i="2" s="1"/>
  <c r="T2973" i="2" s="1"/>
  <c r="P2971" i="2"/>
  <c r="Q2971" i="2" s="1"/>
  <c r="R2971" i="2" s="1"/>
  <c r="S2971" i="2" s="1"/>
  <c r="T2971" i="2" s="1"/>
  <c r="P2970" i="2"/>
  <c r="Q2970" i="2" s="1"/>
  <c r="R2970" i="2" s="1"/>
  <c r="S2970" i="2" s="1"/>
  <c r="T2970" i="2" s="1"/>
  <c r="P2969" i="2"/>
  <c r="Q2969" i="2" s="1"/>
  <c r="R2969" i="2" s="1"/>
  <c r="S2969" i="2" s="1"/>
  <c r="T2969" i="2" s="1"/>
  <c r="P2967" i="2"/>
  <c r="Q2967" i="2" s="1"/>
  <c r="R2967" i="2" s="1"/>
  <c r="S2967" i="2" s="1"/>
  <c r="T2967" i="2" s="1"/>
  <c r="P2966" i="2"/>
  <c r="Q2966" i="2" s="1"/>
  <c r="R2966" i="2" s="1"/>
  <c r="S2966" i="2" s="1"/>
  <c r="T2966" i="2" s="1"/>
  <c r="P2965" i="2"/>
  <c r="Q2965" i="2" s="1"/>
  <c r="R2965" i="2" s="1"/>
  <c r="S2965" i="2" s="1"/>
  <c r="T2965" i="2" s="1"/>
  <c r="P2964" i="2"/>
  <c r="Q2964" i="2" s="1"/>
  <c r="R2964" i="2" s="1"/>
  <c r="S2964" i="2" s="1"/>
  <c r="T2964" i="2" s="1"/>
  <c r="P2963" i="2"/>
  <c r="Q2963" i="2" s="1"/>
  <c r="R2963" i="2" s="1"/>
  <c r="S2963" i="2" s="1"/>
  <c r="T2963" i="2" s="1"/>
  <c r="P2962" i="2"/>
  <c r="Q2962" i="2" s="1"/>
  <c r="R2962" i="2" s="1"/>
  <c r="S2962" i="2" s="1"/>
  <c r="T2962" i="2" s="1"/>
  <c r="P2960" i="2"/>
  <c r="Q2960" i="2" s="1"/>
  <c r="R2960" i="2" s="1"/>
  <c r="S2960" i="2" s="1"/>
  <c r="T2960" i="2" s="1"/>
  <c r="P2959" i="2"/>
  <c r="Q2959" i="2" s="1"/>
  <c r="R2959" i="2" s="1"/>
  <c r="S2959" i="2" s="1"/>
  <c r="T2959" i="2" s="1"/>
  <c r="P2958" i="2"/>
  <c r="Q2958" i="2" s="1"/>
  <c r="R2958" i="2" s="1"/>
  <c r="S2958" i="2" s="1"/>
  <c r="T2958" i="2" s="1"/>
  <c r="P2957" i="2"/>
  <c r="Q2957" i="2" s="1"/>
  <c r="R2957" i="2" s="1"/>
  <c r="S2957" i="2" s="1"/>
  <c r="T2957" i="2" s="1"/>
  <c r="P2956" i="2"/>
  <c r="Q2956" i="2" s="1"/>
  <c r="R2956" i="2" s="1"/>
  <c r="S2956" i="2" s="1"/>
  <c r="T2956" i="2" s="1"/>
  <c r="P2955" i="2"/>
  <c r="Q2955" i="2" s="1"/>
  <c r="R2955" i="2" s="1"/>
  <c r="S2955" i="2" s="1"/>
  <c r="T2955" i="2" s="1"/>
  <c r="P2953" i="2"/>
  <c r="Q2953" i="2" s="1"/>
  <c r="R2953" i="2" s="1"/>
  <c r="S2953" i="2" s="1"/>
  <c r="T2953" i="2" s="1"/>
  <c r="P2952" i="2"/>
  <c r="Q2952" i="2" s="1"/>
  <c r="R2952" i="2" s="1"/>
  <c r="S2952" i="2" s="1"/>
  <c r="T2952" i="2" s="1"/>
  <c r="P2951" i="2"/>
  <c r="Q2951" i="2" s="1"/>
  <c r="R2951" i="2" s="1"/>
  <c r="S2951" i="2" s="1"/>
  <c r="T2951" i="2" s="1"/>
  <c r="P2950" i="2"/>
  <c r="Q2950" i="2" s="1"/>
  <c r="R2950" i="2" s="1"/>
  <c r="S2950" i="2" s="1"/>
  <c r="T2950" i="2" s="1"/>
  <c r="P2949" i="2"/>
  <c r="Q2949" i="2" s="1"/>
  <c r="R2949" i="2" s="1"/>
  <c r="S2949" i="2" s="1"/>
  <c r="T2949" i="2" s="1"/>
  <c r="P2948" i="2"/>
  <c r="Q2948" i="2" s="1"/>
  <c r="R2948" i="2" s="1"/>
  <c r="S2948" i="2" s="1"/>
  <c r="T2948" i="2" s="1"/>
  <c r="P2946" i="2"/>
  <c r="Q2946" i="2" s="1"/>
  <c r="R2946" i="2" s="1"/>
  <c r="S2946" i="2" s="1"/>
  <c r="T2946" i="2" s="1"/>
  <c r="P2945" i="2"/>
  <c r="Q2945" i="2" s="1"/>
  <c r="R2945" i="2" s="1"/>
  <c r="S2945" i="2" s="1"/>
  <c r="T2945" i="2" s="1"/>
  <c r="P2944" i="2"/>
  <c r="Q2944" i="2" s="1"/>
  <c r="R2944" i="2" s="1"/>
  <c r="S2944" i="2" s="1"/>
  <c r="T2944" i="2" s="1"/>
  <c r="P2943" i="2"/>
  <c r="Q2943" i="2" s="1"/>
  <c r="R2943" i="2" s="1"/>
  <c r="S2943" i="2" s="1"/>
  <c r="T2943" i="2" s="1"/>
  <c r="P2939" i="2"/>
  <c r="Q2939" i="2" s="1"/>
  <c r="R2939" i="2" s="1"/>
  <c r="S2939" i="2" s="1"/>
  <c r="T2939" i="2" s="1"/>
  <c r="P2937" i="2"/>
  <c r="Q2937" i="2" s="1"/>
  <c r="R2937" i="2" s="1"/>
  <c r="S2937" i="2" s="1"/>
  <c r="T2937" i="2" s="1"/>
  <c r="P2936" i="2"/>
  <c r="Q2936" i="2" s="1"/>
  <c r="R2936" i="2" s="1"/>
  <c r="S2936" i="2" s="1"/>
  <c r="T2936" i="2" s="1"/>
  <c r="P2934" i="2"/>
  <c r="Q2934" i="2" s="1"/>
  <c r="R2934" i="2" s="1"/>
  <c r="S2934" i="2" s="1"/>
  <c r="T2934" i="2" s="1"/>
  <c r="P2932" i="2"/>
  <c r="Q2932" i="2" s="1"/>
  <c r="R2932" i="2" s="1"/>
  <c r="S2932" i="2" s="1"/>
  <c r="T2932" i="2" s="1"/>
  <c r="P2931" i="2"/>
  <c r="Q2931" i="2" s="1"/>
  <c r="R2931" i="2" s="1"/>
  <c r="S2931" i="2" s="1"/>
  <c r="T2931" i="2" s="1"/>
  <c r="P2930" i="2"/>
  <c r="Q2930" i="2" s="1"/>
  <c r="R2930" i="2" s="1"/>
  <c r="S2930" i="2" s="1"/>
  <c r="T2930" i="2" s="1"/>
  <c r="P2929" i="2"/>
  <c r="Q2929" i="2" s="1"/>
  <c r="R2929" i="2" s="1"/>
  <c r="S2929" i="2" s="1"/>
  <c r="T2929" i="2" s="1"/>
  <c r="P2928" i="2"/>
  <c r="Q2928" i="2" s="1"/>
  <c r="R2928" i="2" s="1"/>
  <c r="S2928" i="2" s="1"/>
  <c r="T2928" i="2" s="1"/>
  <c r="P2927" i="2"/>
  <c r="Q2927" i="2" s="1"/>
  <c r="R2927" i="2" s="1"/>
  <c r="S2927" i="2" s="1"/>
  <c r="T2927" i="2" s="1"/>
  <c r="P2925" i="2"/>
  <c r="Q2925" i="2" s="1"/>
  <c r="R2925" i="2" s="1"/>
  <c r="S2925" i="2" s="1"/>
  <c r="T2925" i="2" s="1"/>
  <c r="P2924" i="2"/>
  <c r="Q2924" i="2" s="1"/>
  <c r="R2924" i="2" s="1"/>
  <c r="S2924" i="2" s="1"/>
  <c r="T2924" i="2" s="1"/>
  <c r="P2922" i="2"/>
  <c r="Q2922" i="2" s="1"/>
  <c r="R2922" i="2" s="1"/>
  <c r="S2922" i="2" s="1"/>
  <c r="T2922" i="2" s="1"/>
  <c r="P2921" i="2"/>
  <c r="Q2921" i="2" s="1"/>
  <c r="R2921" i="2" s="1"/>
  <c r="S2921" i="2" s="1"/>
  <c r="T2921" i="2" s="1"/>
  <c r="P2920" i="2"/>
  <c r="Q2920" i="2" s="1"/>
  <c r="R2920" i="2" s="1"/>
  <c r="S2920" i="2" s="1"/>
  <c r="T2920" i="2" s="1"/>
  <c r="P2918" i="2"/>
  <c r="Q2918" i="2" s="1"/>
  <c r="R2918" i="2" s="1"/>
  <c r="S2918" i="2" s="1"/>
  <c r="T2918" i="2" s="1"/>
  <c r="P2916" i="2"/>
  <c r="Q2916" i="2" s="1"/>
  <c r="R2916" i="2" s="1"/>
  <c r="S2916" i="2" s="1"/>
  <c r="T2916" i="2" s="1"/>
  <c r="P2915" i="2"/>
  <c r="Q2915" i="2" s="1"/>
  <c r="R2915" i="2" s="1"/>
  <c r="S2915" i="2" s="1"/>
  <c r="T2915" i="2" s="1"/>
  <c r="P2914" i="2"/>
  <c r="Q2914" i="2" s="1"/>
  <c r="R2914" i="2" s="1"/>
  <c r="S2914" i="2" s="1"/>
  <c r="T2914" i="2" s="1"/>
  <c r="P2913" i="2"/>
  <c r="Q2913" i="2" s="1"/>
  <c r="R2913" i="2" s="1"/>
  <c r="S2913" i="2" s="1"/>
  <c r="T2913" i="2" s="1"/>
  <c r="P2911" i="2"/>
  <c r="Q2911" i="2" s="1"/>
  <c r="R2911" i="2" s="1"/>
  <c r="S2911" i="2" s="1"/>
  <c r="T2911" i="2" s="1"/>
  <c r="P2909" i="2"/>
  <c r="Q2909" i="2" s="1"/>
  <c r="R2909" i="2" s="1"/>
  <c r="S2909" i="2" s="1"/>
  <c r="T2909" i="2" s="1"/>
  <c r="P2908" i="2"/>
  <c r="Q2908" i="2" s="1"/>
  <c r="R2908" i="2" s="1"/>
  <c r="S2908" i="2" s="1"/>
  <c r="T2908" i="2" s="1"/>
  <c r="P2907" i="2"/>
  <c r="Q2907" i="2" s="1"/>
  <c r="R2907" i="2" s="1"/>
  <c r="S2907" i="2" s="1"/>
  <c r="T2907" i="2" s="1"/>
  <c r="P2906" i="2"/>
  <c r="Q2906" i="2" s="1"/>
  <c r="R2906" i="2" s="1"/>
  <c r="S2906" i="2" s="1"/>
  <c r="T2906" i="2" s="1"/>
  <c r="P2905" i="2"/>
  <c r="Q2905" i="2" s="1"/>
  <c r="R2905" i="2" s="1"/>
  <c r="S2905" i="2" s="1"/>
  <c r="T2905" i="2" s="1"/>
  <c r="P2904" i="2"/>
  <c r="Q2904" i="2" s="1"/>
  <c r="R2904" i="2" s="1"/>
  <c r="S2904" i="2" s="1"/>
  <c r="T2904" i="2" s="1"/>
  <c r="P2902" i="2"/>
  <c r="Q2902" i="2" s="1"/>
  <c r="R2902" i="2" s="1"/>
  <c r="S2902" i="2" s="1"/>
  <c r="T2902" i="2" s="1"/>
  <c r="P2901" i="2"/>
  <c r="Q2901" i="2" s="1"/>
  <c r="R2901" i="2" s="1"/>
  <c r="S2901" i="2" s="1"/>
  <c r="T2901" i="2" s="1"/>
  <c r="P2900" i="2"/>
  <c r="Q2900" i="2" s="1"/>
  <c r="R2900" i="2" s="1"/>
  <c r="S2900" i="2" s="1"/>
  <c r="T2900" i="2" s="1"/>
  <c r="P2899" i="2"/>
  <c r="Q2899" i="2" s="1"/>
  <c r="R2899" i="2" s="1"/>
  <c r="S2899" i="2" s="1"/>
  <c r="T2899" i="2" s="1"/>
  <c r="P2898" i="2"/>
  <c r="Q2898" i="2" s="1"/>
  <c r="R2898" i="2" s="1"/>
  <c r="S2898" i="2" s="1"/>
  <c r="T2898" i="2" s="1"/>
  <c r="P2897" i="2"/>
  <c r="Q2897" i="2" s="1"/>
  <c r="R2897" i="2" s="1"/>
  <c r="S2897" i="2" s="1"/>
  <c r="T2897" i="2" s="1"/>
  <c r="P2895" i="2"/>
  <c r="Q2895" i="2" s="1"/>
  <c r="R2895" i="2" s="1"/>
  <c r="S2895" i="2" s="1"/>
  <c r="T2895" i="2" s="1"/>
  <c r="P2894" i="2"/>
  <c r="Q2894" i="2" s="1"/>
  <c r="R2894" i="2" s="1"/>
  <c r="S2894" i="2" s="1"/>
  <c r="T2894" i="2" s="1"/>
  <c r="P2893" i="2"/>
  <c r="Q2893" i="2" s="1"/>
  <c r="R2893" i="2" s="1"/>
  <c r="S2893" i="2" s="1"/>
  <c r="T2893" i="2" s="1"/>
  <c r="P2892" i="2"/>
  <c r="Q2892" i="2" s="1"/>
  <c r="R2892" i="2" s="1"/>
  <c r="S2892" i="2" s="1"/>
  <c r="T2892" i="2" s="1"/>
  <c r="P2891" i="2"/>
  <c r="Q2891" i="2" s="1"/>
  <c r="R2891" i="2" s="1"/>
  <c r="S2891" i="2" s="1"/>
  <c r="T2891" i="2" s="1"/>
  <c r="P2890" i="2"/>
  <c r="Q2890" i="2" s="1"/>
  <c r="R2890" i="2" s="1"/>
  <c r="S2890" i="2" s="1"/>
  <c r="T2890" i="2" s="1"/>
  <c r="P2888" i="2"/>
  <c r="Q2888" i="2" s="1"/>
  <c r="R2888" i="2" s="1"/>
  <c r="S2888" i="2" s="1"/>
  <c r="T2888" i="2" s="1"/>
  <c r="P2887" i="2"/>
  <c r="Q2887" i="2" s="1"/>
  <c r="R2887" i="2" s="1"/>
  <c r="S2887" i="2" s="1"/>
  <c r="T2887" i="2" s="1"/>
  <c r="P2886" i="2"/>
  <c r="Q2886" i="2" s="1"/>
  <c r="R2886" i="2" s="1"/>
  <c r="S2886" i="2" s="1"/>
  <c r="T2886" i="2" s="1"/>
  <c r="P2884" i="2"/>
  <c r="Q2884" i="2" s="1"/>
  <c r="R2884" i="2" s="1"/>
  <c r="S2884" i="2" s="1"/>
  <c r="T2884" i="2" s="1"/>
  <c r="P2883" i="2"/>
  <c r="Q2883" i="2" s="1"/>
  <c r="R2883" i="2" s="1"/>
  <c r="S2883" i="2" s="1"/>
  <c r="T2883" i="2" s="1"/>
  <c r="P2881" i="2"/>
  <c r="Q2881" i="2" s="1"/>
  <c r="R2881" i="2" s="1"/>
  <c r="S2881" i="2" s="1"/>
  <c r="T2881" i="2" s="1"/>
  <c r="P2879" i="2"/>
  <c r="Q2879" i="2" s="1"/>
  <c r="R2879" i="2" s="1"/>
  <c r="S2879" i="2" s="1"/>
  <c r="T2879" i="2" s="1"/>
  <c r="P2878" i="2"/>
  <c r="Q2878" i="2" s="1"/>
  <c r="R2878" i="2" s="1"/>
  <c r="S2878" i="2" s="1"/>
  <c r="T2878" i="2" s="1"/>
  <c r="P2877" i="2"/>
  <c r="Q2877" i="2" s="1"/>
  <c r="R2877" i="2" s="1"/>
  <c r="S2877" i="2" s="1"/>
  <c r="T2877" i="2" s="1"/>
  <c r="P2876" i="2"/>
  <c r="Q2876" i="2" s="1"/>
  <c r="R2876" i="2" s="1"/>
  <c r="S2876" i="2" s="1"/>
  <c r="T2876" i="2" s="1"/>
  <c r="P2875" i="2"/>
  <c r="Q2875" i="2" s="1"/>
  <c r="R2875" i="2" s="1"/>
  <c r="S2875" i="2" s="1"/>
  <c r="T2875" i="2" s="1"/>
  <c r="P2874" i="2"/>
  <c r="Q2874" i="2" s="1"/>
  <c r="R2874" i="2" s="1"/>
  <c r="S2874" i="2" s="1"/>
  <c r="T2874" i="2" s="1"/>
  <c r="P2872" i="2"/>
  <c r="Q2872" i="2" s="1"/>
  <c r="R2872" i="2" s="1"/>
  <c r="S2872" i="2" s="1"/>
  <c r="T2872" i="2" s="1"/>
  <c r="P2871" i="2"/>
  <c r="Q2871" i="2" s="1"/>
  <c r="R2871" i="2" s="1"/>
  <c r="S2871" i="2" s="1"/>
  <c r="T2871" i="2" s="1"/>
  <c r="P2870" i="2"/>
  <c r="Q2870" i="2" s="1"/>
  <c r="R2870" i="2" s="1"/>
  <c r="S2870" i="2" s="1"/>
  <c r="T2870" i="2" s="1"/>
  <c r="P2869" i="2"/>
  <c r="Q2869" i="2" s="1"/>
  <c r="R2869" i="2" s="1"/>
  <c r="S2869" i="2" s="1"/>
  <c r="T2869" i="2" s="1"/>
  <c r="P2868" i="2"/>
  <c r="Q2868" i="2" s="1"/>
  <c r="R2868" i="2" s="1"/>
  <c r="S2868" i="2" s="1"/>
  <c r="T2868" i="2" s="1"/>
  <c r="P2867" i="2"/>
  <c r="Q2867" i="2" s="1"/>
  <c r="R2867" i="2" s="1"/>
  <c r="S2867" i="2" s="1"/>
  <c r="T2867" i="2" s="1"/>
  <c r="P2865" i="2"/>
  <c r="Q2865" i="2" s="1"/>
  <c r="R2865" i="2" s="1"/>
  <c r="S2865" i="2" s="1"/>
  <c r="T2865" i="2" s="1"/>
  <c r="P2864" i="2"/>
  <c r="Q2864" i="2" s="1"/>
  <c r="R2864" i="2" s="1"/>
  <c r="S2864" i="2" s="1"/>
  <c r="T2864" i="2" s="1"/>
  <c r="P2863" i="2"/>
  <c r="Q2863" i="2" s="1"/>
  <c r="R2863" i="2" s="1"/>
  <c r="S2863" i="2" s="1"/>
  <c r="T2863" i="2" s="1"/>
  <c r="P2862" i="2"/>
  <c r="Q2862" i="2" s="1"/>
  <c r="R2862" i="2" s="1"/>
  <c r="S2862" i="2" s="1"/>
  <c r="T2862" i="2" s="1"/>
  <c r="P2861" i="2"/>
  <c r="Q2861" i="2" s="1"/>
  <c r="R2861" i="2" s="1"/>
  <c r="S2861" i="2" s="1"/>
  <c r="T2861" i="2" s="1"/>
  <c r="P2860" i="2"/>
  <c r="Q2860" i="2" s="1"/>
  <c r="R2860" i="2" s="1"/>
  <c r="S2860" i="2" s="1"/>
  <c r="T2860" i="2" s="1"/>
  <c r="P2858" i="2"/>
  <c r="Q2858" i="2" s="1"/>
  <c r="R2858" i="2" s="1"/>
  <c r="S2858" i="2" s="1"/>
  <c r="T2858" i="2" s="1"/>
  <c r="P2857" i="2"/>
  <c r="Q2857" i="2" s="1"/>
  <c r="R2857" i="2" s="1"/>
  <c r="S2857" i="2" s="1"/>
  <c r="T2857" i="2" s="1"/>
  <c r="P2856" i="2"/>
  <c r="Q2856" i="2" s="1"/>
  <c r="R2856" i="2" s="1"/>
  <c r="S2856" i="2" s="1"/>
  <c r="T2856" i="2" s="1"/>
  <c r="P2855" i="2"/>
  <c r="Q2855" i="2" s="1"/>
  <c r="R2855" i="2" s="1"/>
  <c r="S2855" i="2" s="1"/>
  <c r="T2855" i="2" s="1"/>
  <c r="P2854" i="2"/>
  <c r="Q2854" i="2" s="1"/>
  <c r="R2854" i="2" s="1"/>
  <c r="S2854" i="2" s="1"/>
  <c r="T2854" i="2" s="1"/>
  <c r="P2853" i="2"/>
  <c r="Q2853" i="2" s="1"/>
  <c r="R2853" i="2" s="1"/>
  <c r="S2853" i="2" s="1"/>
  <c r="T2853" i="2" s="1"/>
  <c r="P2851" i="2"/>
  <c r="Q2851" i="2" s="1"/>
  <c r="R2851" i="2" s="1"/>
  <c r="S2851" i="2" s="1"/>
  <c r="T2851" i="2" s="1"/>
  <c r="P2849" i="2"/>
  <c r="Q2849" i="2" s="1"/>
  <c r="R2849" i="2" s="1"/>
  <c r="S2849" i="2" s="1"/>
  <c r="T2849" i="2" s="1"/>
  <c r="P2848" i="2"/>
  <c r="Q2848" i="2" s="1"/>
  <c r="R2848" i="2" s="1"/>
  <c r="S2848" i="2" s="1"/>
  <c r="T2848" i="2" s="1"/>
  <c r="P2847" i="2"/>
  <c r="Q2847" i="2" s="1"/>
  <c r="R2847" i="2" s="1"/>
  <c r="S2847" i="2" s="1"/>
  <c r="T2847" i="2" s="1"/>
  <c r="P2846" i="2"/>
  <c r="Q2846" i="2" s="1"/>
  <c r="R2846" i="2" s="1"/>
  <c r="S2846" i="2" s="1"/>
  <c r="T2846" i="2" s="1"/>
  <c r="P2845" i="2"/>
  <c r="Q2845" i="2" s="1"/>
  <c r="R2845" i="2" s="1"/>
  <c r="S2845" i="2" s="1"/>
  <c r="T2845" i="2" s="1"/>
  <c r="P2844" i="2"/>
  <c r="Q2844" i="2" s="1"/>
  <c r="R2844" i="2" s="1"/>
  <c r="S2844" i="2" s="1"/>
  <c r="T2844" i="2" s="1"/>
  <c r="P2842" i="2"/>
  <c r="Q2842" i="2" s="1"/>
  <c r="R2842" i="2" s="1"/>
  <c r="S2842" i="2" s="1"/>
  <c r="T2842" i="2" s="1"/>
  <c r="P2841" i="2"/>
  <c r="Q2841" i="2" s="1"/>
  <c r="R2841" i="2" s="1"/>
  <c r="S2841" i="2" s="1"/>
  <c r="T2841" i="2" s="1"/>
  <c r="P2840" i="2"/>
  <c r="Q2840" i="2" s="1"/>
  <c r="R2840" i="2" s="1"/>
  <c r="S2840" i="2" s="1"/>
  <c r="T2840" i="2" s="1"/>
  <c r="P2839" i="2"/>
  <c r="Q2839" i="2" s="1"/>
  <c r="R2839" i="2" s="1"/>
  <c r="S2839" i="2" s="1"/>
  <c r="T2839" i="2" s="1"/>
  <c r="P2838" i="2"/>
  <c r="Q2838" i="2" s="1"/>
  <c r="R2838" i="2" s="1"/>
  <c r="S2838" i="2" s="1"/>
  <c r="T2838" i="2" s="1"/>
  <c r="P2837" i="2"/>
  <c r="Q2837" i="2" s="1"/>
  <c r="R2837" i="2" s="1"/>
  <c r="S2837" i="2" s="1"/>
  <c r="T2837" i="2" s="1"/>
  <c r="P2835" i="2"/>
  <c r="Q2835" i="2" s="1"/>
  <c r="R2835" i="2" s="1"/>
  <c r="S2835" i="2" s="1"/>
  <c r="T2835" i="2" s="1"/>
  <c r="P2834" i="2"/>
  <c r="Q2834" i="2" s="1"/>
  <c r="R2834" i="2" s="1"/>
  <c r="S2834" i="2" s="1"/>
  <c r="T2834" i="2" s="1"/>
  <c r="P2833" i="2"/>
  <c r="Q2833" i="2" s="1"/>
  <c r="R2833" i="2" s="1"/>
  <c r="S2833" i="2" s="1"/>
  <c r="T2833" i="2" s="1"/>
  <c r="P2832" i="2"/>
  <c r="Q2832" i="2" s="1"/>
  <c r="R2832" i="2" s="1"/>
  <c r="S2832" i="2" s="1"/>
  <c r="T2832" i="2" s="1"/>
  <c r="P2831" i="2"/>
  <c r="Q2831" i="2" s="1"/>
  <c r="R2831" i="2" s="1"/>
  <c r="S2831" i="2" s="1"/>
  <c r="T2831" i="2" s="1"/>
  <c r="P2830" i="2"/>
  <c r="Q2830" i="2" s="1"/>
  <c r="R2830" i="2" s="1"/>
  <c r="S2830" i="2" s="1"/>
  <c r="T2830" i="2" s="1"/>
  <c r="P2828" i="2"/>
  <c r="Q2828" i="2" s="1"/>
  <c r="R2828" i="2" s="1"/>
  <c r="S2828" i="2" s="1"/>
  <c r="T2828" i="2" s="1"/>
  <c r="P2827" i="2"/>
  <c r="Q2827" i="2" s="1"/>
  <c r="R2827" i="2" s="1"/>
  <c r="S2827" i="2" s="1"/>
  <c r="T2827" i="2" s="1"/>
  <c r="P2826" i="2"/>
  <c r="Q2826" i="2" s="1"/>
  <c r="R2826" i="2" s="1"/>
  <c r="S2826" i="2" s="1"/>
  <c r="T2826" i="2" s="1"/>
  <c r="P2825" i="2"/>
  <c r="Q2825" i="2" s="1"/>
  <c r="R2825" i="2" s="1"/>
  <c r="S2825" i="2" s="1"/>
  <c r="T2825" i="2" s="1"/>
  <c r="P2824" i="2"/>
  <c r="Q2824" i="2" s="1"/>
  <c r="R2824" i="2" s="1"/>
  <c r="S2824" i="2" s="1"/>
  <c r="T2824" i="2" s="1"/>
  <c r="P2823" i="2"/>
  <c r="Q2823" i="2" s="1"/>
  <c r="R2823" i="2" s="1"/>
  <c r="S2823" i="2" s="1"/>
  <c r="T2823" i="2" s="1"/>
  <c r="P2821" i="2"/>
  <c r="Q2821" i="2" s="1"/>
  <c r="R2821" i="2" s="1"/>
  <c r="S2821" i="2" s="1"/>
  <c r="T2821" i="2" s="1"/>
  <c r="P2819" i="2"/>
  <c r="Q2819" i="2" s="1"/>
  <c r="R2819" i="2" s="1"/>
  <c r="S2819" i="2" s="1"/>
  <c r="T2819" i="2" s="1"/>
  <c r="P2818" i="2"/>
  <c r="Q2818" i="2" s="1"/>
  <c r="R2818" i="2" s="1"/>
  <c r="S2818" i="2" s="1"/>
  <c r="T2818" i="2" s="1"/>
  <c r="P2817" i="2"/>
  <c r="Q2817" i="2" s="1"/>
  <c r="R2817" i="2" s="1"/>
  <c r="S2817" i="2" s="1"/>
  <c r="T2817" i="2" s="1"/>
  <c r="P2816" i="2"/>
  <c r="Q2816" i="2" s="1"/>
  <c r="R2816" i="2" s="1"/>
  <c r="S2816" i="2" s="1"/>
  <c r="T2816" i="2" s="1"/>
  <c r="P2815" i="2"/>
  <c r="Q2815" i="2" s="1"/>
  <c r="R2815" i="2" s="1"/>
  <c r="S2815" i="2" s="1"/>
  <c r="T2815" i="2" s="1"/>
  <c r="P2814" i="2"/>
  <c r="Q2814" i="2" s="1"/>
  <c r="R2814" i="2" s="1"/>
  <c r="S2814" i="2" s="1"/>
  <c r="T2814" i="2" s="1"/>
  <c r="P2812" i="2"/>
  <c r="Q2812" i="2" s="1"/>
  <c r="R2812" i="2" s="1"/>
  <c r="S2812" i="2" s="1"/>
  <c r="T2812" i="2" s="1"/>
  <c r="P2811" i="2"/>
  <c r="Q2811" i="2" s="1"/>
  <c r="R2811" i="2" s="1"/>
  <c r="S2811" i="2" s="1"/>
  <c r="T2811" i="2" s="1"/>
  <c r="P2810" i="2"/>
  <c r="Q2810" i="2" s="1"/>
  <c r="R2810" i="2" s="1"/>
  <c r="S2810" i="2" s="1"/>
  <c r="T2810" i="2" s="1"/>
  <c r="P2809" i="2"/>
  <c r="Q2809" i="2" s="1"/>
  <c r="R2809" i="2" s="1"/>
  <c r="S2809" i="2" s="1"/>
  <c r="T2809" i="2" s="1"/>
  <c r="P2808" i="2"/>
  <c r="Q2808" i="2" s="1"/>
  <c r="R2808" i="2" s="1"/>
  <c r="S2808" i="2" s="1"/>
  <c r="T2808" i="2" s="1"/>
  <c r="P2807" i="2"/>
  <c r="Q2807" i="2" s="1"/>
  <c r="R2807" i="2" s="1"/>
  <c r="S2807" i="2" s="1"/>
  <c r="T2807" i="2" s="1"/>
  <c r="P2805" i="2"/>
  <c r="Q2805" i="2" s="1"/>
  <c r="R2805" i="2" s="1"/>
  <c r="S2805" i="2" s="1"/>
  <c r="T2805" i="2" s="1"/>
  <c r="P2804" i="2"/>
  <c r="Q2804" i="2" s="1"/>
  <c r="R2804" i="2" s="1"/>
  <c r="S2804" i="2" s="1"/>
  <c r="T2804" i="2" s="1"/>
  <c r="P2803" i="2"/>
  <c r="Q2803" i="2" s="1"/>
  <c r="R2803" i="2" s="1"/>
  <c r="S2803" i="2" s="1"/>
  <c r="T2803" i="2" s="1"/>
  <c r="P2802" i="2"/>
  <c r="Q2802" i="2" s="1"/>
  <c r="R2802" i="2" s="1"/>
  <c r="S2802" i="2" s="1"/>
  <c r="T2802" i="2" s="1"/>
  <c r="P2801" i="2"/>
  <c r="Q2801" i="2" s="1"/>
  <c r="R2801" i="2" s="1"/>
  <c r="S2801" i="2" s="1"/>
  <c r="T2801" i="2" s="1"/>
  <c r="P2800" i="2"/>
  <c r="Q2800" i="2" s="1"/>
  <c r="R2800" i="2" s="1"/>
  <c r="S2800" i="2" s="1"/>
  <c r="T2800" i="2" s="1"/>
  <c r="P2798" i="2"/>
  <c r="Q2798" i="2" s="1"/>
  <c r="R2798" i="2" s="1"/>
  <c r="S2798" i="2" s="1"/>
  <c r="T2798" i="2" s="1"/>
  <c r="P2797" i="2"/>
  <c r="Q2797" i="2" s="1"/>
  <c r="R2797" i="2" s="1"/>
  <c r="S2797" i="2" s="1"/>
  <c r="T2797" i="2" s="1"/>
  <c r="P2796" i="2"/>
  <c r="Q2796" i="2" s="1"/>
  <c r="R2796" i="2" s="1"/>
  <c r="S2796" i="2" s="1"/>
  <c r="T2796" i="2" s="1"/>
  <c r="P2795" i="2"/>
  <c r="Q2795" i="2" s="1"/>
  <c r="R2795" i="2" s="1"/>
  <c r="S2795" i="2" s="1"/>
  <c r="T2795" i="2" s="1"/>
  <c r="P2794" i="2"/>
  <c r="Q2794" i="2" s="1"/>
  <c r="R2794" i="2" s="1"/>
  <c r="S2794" i="2" s="1"/>
  <c r="T2794" i="2" s="1"/>
  <c r="P2793" i="2"/>
  <c r="Q2793" i="2" s="1"/>
  <c r="R2793" i="2" s="1"/>
  <c r="S2793" i="2" s="1"/>
  <c r="T2793" i="2" s="1"/>
  <c r="P2791" i="2"/>
  <c r="Q2791" i="2" s="1"/>
  <c r="R2791" i="2" s="1"/>
  <c r="S2791" i="2" s="1"/>
  <c r="T2791" i="2" s="1"/>
  <c r="P2789" i="2"/>
  <c r="Q2789" i="2" s="1"/>
  <c r="R2789" i="2" s="1"/>
  <c r="S2789" i="2" s="1"/>
  <c r="T2789" i="2" s="1"/>
  <c r="P2788" i="2"/>
  <c r="Q2788" i="2" s="1"/>
  <c r="R2788" i="2" s="1"/>
  <c r="S2788" i="2" s="1"/>
  <c r="T2788" i="2" s="1"/>
  <c r="P2787" i="2"/>
  <c r="Q2787" i="2" s="1"/>
  <c r="R2787" i="2" s="1"/>
  <c r="S2787" i="2" s="1"/>
  <c r="T2787" i="2" s="1"/>
  <c r="P2786" i="2"/>
  <c r="Q2786" i="2" s="1"/>
  <c r="R2786" i="2" s="1"/>
  <c r="S2786" i="2" s="1"/>
  <c r="T2786" i="2" s="1"/>
  <c r="P2785" i="2"/>
  <c r="Q2785" i="2" s="1"/>
  <c r="R2785" i="2" s="1"/>
  <c r="S2785" i="2" s="1"/>
  <c r="T2785" i="2" s="1"/>
  <c r="P2784" i="2"/>
  <c r="Q2784" i="2" s="1"/>
  <c r="R2784" i="2" s="1"/>
  <c r="S2784" i="2" s="1"/>
  <c r="T2784" i="2" s="1"/>
  <c r="P2782" i="2"/>
  <c r="Q2782" i="2" s="1"/>
  <c r="R2782" i="2" s="1"/>
  <c r="S2782" i="2" s="1"/>
  <c r="T2782" i="2" s="1"/>
  <c r="P2781" i="2"/>
  <c r="Q2781" i="2" s="1"/>
  <c r="R2781" i="2" s="1"/>
  <c r="S2781" i="2" s="1"/>
  <c r="T2781" i="2" s="1"/>
  <c r="P2780" i="2"/>
  <c r="Q2780" i="2" s="1"/>
  <c r="R2780" i="2" s="1"/>
  <c r="S2780" i="2" s="1"/>
  <c r="T2780" i="2" s="1"/>
  <c r="P2779" i="2"/>
  <c r="Q2779" i="2" s="1"/>
  <c r="R2779" i="2" s="1"/>
  <c r="S2779" i="2" s="1"/>
  <c r="T2779" i="2" s="1"/>
  <c r="P2778" i="2"/>
  <c r="Q2778" i="2" s="1"/>
  <c r="R2778" i="2" s="1"/>
  <c r="S2778" i="2" s="1"/>
  <c r="T2778" i="2" s="1"/>
  <c r="P2777" i="2"/>
  <c r="Q2777" i="2" s="1"/>
  <c r="R2777" i="2" s="1"/>
  <c r="S2777" i="2" s="1"/>
  <c r="T2777" i="2" s="1"/>
  <c r="P2775" i="2"/>
  <c r="Q2775" i="2" s="1"/>
  <c r="R2775" i="2" s="1"/>
  <c r="S2775" i="2" s="1"/>
  <c r="T2775" i="2" s="1"/>
  <c r="P2774" i="2"/>
  <c r="Q2774" i="2" s="1"/>
  <c r="R2774" i="2" s="1"/>
  <c r="S2774" i="2" s="1"/>
  <c r="T2774" i="2" s="1"/>
  <c r="P2773" i="2"/>
  <c r="Q2773" i="2" s="1"/>
  <c r="R2773" i="2" s="1"/>
  <c r="S2773" i="2" s="1"/>
  <c r="T2773" i="2" s="1"/>
  <c r="P2772" i="2"/>
  <c r="Q2772" i="2" s="1"/>
  <c r="R2772" i="2" s="1"/>
  <c r="S2772" i="2" s="1"/>
  <c r="T2772" i="2" s="1"/>
  <c r="P2771" i="2"/>
  <c r="Q2771" i="2" s="1"/>
  <c r="R2771" i="2" s="1"/>
  <c r="S2771" i="2" s="1"/>
  <c r="T2771" i="2" s="1"/>
  <c r="P2770" i="2"/>
  <c r="Q2770" i="2" s="1"/>
  <c r="R2770" i="2" s="1"/>
  <c r="S2770" i="2" s="1"/>
  <c r="T2770" i="2" s="1"/>
  <c r="P2768" i="2"/>
  <c r="Q2768" i="2" s="1"/>
  <c r="R2768" i="2" s="1"/>
  <c r="S2768" i="2" s="1"/>
  <c r="T2768" i="2" s="1"/>
  <c r="P2767" i="2"/>
  <c r="Q2767" i="2" s="1"/>
  <c r="R2767" i="2" s="1"/>
  <c r="S2767" i="2" s="1"/>
  <c r="T2767" i="2" s="1"/>
  <c r="P2766" i="2"/>
  <c r="Q2766" i="2" s="1"/>
  <c r="R2766" i="2" s="1"/>
  <c r="S2766" i="2" s="1"/>
  <c r="T2766" i="2" s="1"/>
  <c r="P2765" i="2"/>
  <c r="Q2765" i="2" s="1"/>
  <c r="R2765" i="2" s="1"/>
  <c r="S2765" i="2" s="1"/>
  <c r="T2765" i="2" s="1"/>
  <c r="P2764" i="2"/>
  <c r="Q2764" i="2" s="1"/>
  <c r="R2764" i="2" s="1"/>
  <c r="S2764" i="2" s="1"/>
  <c r="T2764" i="2" s="1"/>
  <c r="P2763" i="2"/>
  <c r="Q2763" i="2" s="1"/>
  <c r="R2763" i="2" s="1"/>
  <c r="S2763" i="2" s="1"/>
  <c r="T2763" i="2" s="1"/>
  <c r="P2761" i="2"/>
  <c r="Q2761" i="2" s="1"/>
  <c r="R2761" i="2" s="1"/>
  <c r="S2761" i="2" s="1"/>
  <c r="T2761" i="2" s="1"/>
  <c r="P2759" i="2"/>
  <c r="Q2759" i="2" s="1"/>
  <c r="R2759" i="2" s="1"/>
  <c r="S2759" i="2" s="1"/>
  <c r="T2759" i="2" s="1"/>
  <c r="P2757" i="2"/>
  <c r="Q2757" i="2" s="1"/>
  <c r="R2757" i="2" s="1"/>
  <c r="S2757" i="2" s="1"/>
  <c r="T2757" i="2" s="1"/>
  <c r="P2756" i="2"/>
  <c r="Q2756" i="2" s="1"/>
  <c r="R2756" i="2" s="1"/>
  <c r="S2756" i="2" s="1"/>
  <c r="T2756" i="2" s="1"/>
  <c r="P2755" i="2"/>
  <c r="Q2755" i="2" s="1"/>
  <c r="R2755" i="2" s="1"/>
  <c r="S2755" i="2" s="1"/>
  <c r="T2755" i="2" s="1"/>
  <c r="P2754" i="2"/>
  <c r="Q2754" i="2" s="1"/>
  <c r="R2754" i="2" s="1"/>
  <c r="S2754" i="2" s="1"/>
  <c r="T2754" i="2" s="1"/>
  <c r="P2752" i="2"/>
  <c r="Q2752" i="2" s="1"/>
  <c r="R2752" i="2" s="1"/>
  <c r="S2752" i="2" s="1"/>
  <c r="T2752" i="2" s="1"/>
  <c r="P2750" i="2"/>
  <c r="Q2750" i="2" s="1"/>
  <c r="R2750" i="2" s="1"/>
  <c r="S2750" i="2" s="1"/>
  <c r="T2750" i="2" s="1"/>
  <c r="P2749" i="2"/>
  <c r="Q2749" i="2" s="1"/>
  <c r="R2749" i="2" s="1"/>
  <c r="S2749" i="2" s="1"/>
  <c r="T2749" i="2" s="1"/>
  <c r="P2748" i="2"/>
  <c r="Q2748" i="2" s="1"/>
  <c r="R2748" i="2" s="1"/>
  <c r="S2748" i="2" s="1"/>
  <c r="T2748" i="2" s="1"/>
  <c r="P2747" i="2"/>
  <c r="Q2747" i="2" s="1"/>
  <c r="R2747" i="2" s="1"/>
  <c r="S2747" i="2" s="1"/>
  <c r="T2747" i="2" s="1"/>
  <c r="P2745" i="2"/>
  <c r="Q2745" i="2" s="1"/>
  <c r="R2745" i="2" s="1"/>
  <c r="S2745" i="2" s="1"/>
  <c r="T2745" i="2" s="1"/>
  <c r="P2744" i="2"/>
  <c r="Q2744" i="2" s="1"/>
  <c r="R2744" i="2" s="1"/>
  <c r="S2744" i="2" s="1"/>
  <c r="T2744" i="2" s="1"/>
  <c r="P2743" i="2"/>
  <c r="Q2743" i="2" s="1"/>
  <c r="R2743" i="2" s="1"/>
  <c r="S2743" i="2" s="1"/>
  <c r="T2743" i="2" s="1"/>
  <c r="P2742" i="2"/>
  <c r="Q2742" i="2" s="1"/>
  <c r="R2742" i="2" s="1"/>
  <c r="S2742" i="2" s="1"/>
  <c r="T2742" i="2" s="1"/>
  <c r="P2741" i="2"/>
  <c r="Q2741" i="2" s="1"/>
  <c r="R2741" i="2" s="1"/>
  <c r="S2741" i="2" s="1"/>
  <c r="T2741" i="2" s="1"/>
  <c r="P2740" i="2"/>
  <c r="Q2740" i="2" s="1"/>
  <c r="R2740" i="2" s="1"/>
  <c r="S2740" i="2" s="1"/>
  <c r="T2740" i="2" s="1"/>
  <c r="P2738" i="2"/>
  <c r="Q2738" i="2" s="1"/>
  <c r="R2738" i="2" s="1"/>
  <c r="S2738" i="2" s="1"/>
  <c r="T2738" i="2" s="1"/>
  <c r="P2737" i="2"/>
  <c r="Q2737" i="2" s="1"/>
  <c r="R2737" i="2" s="1"/>
  <c r="S2737" i="2" s="1"/>
  <c r="T2737" i="2" s="1"/>
  <c r="P2736" i="2"/>
  <c r="Q2736" i="2" s="1"/>
  <c r="R2736" i="2" s="1"/>
  <c r="S2736" i="2" s="1"/>
  <c r="T2736" i="2" s="1"/>
  <c r="P2735" i="2"/>
  <c r="Q2735" i="2" s="1"/>
  <c r="R2735" i="2" s="1"/>
  <c r="S2735" i="2" s="1"/>
  <c r="T2735" i="2" s="1"/>
  <c r="P2734" i="2"/>
  <c r="Q2734" i="2" s="1"/>
  <c r="R2734" i="2" s="1"/>
  <c r="S2734" i="2" s="1"/>
  <c r="T2734" i="2" s="1"/>
  <c r="P2733" i="2"/>
  <c r="Q2733" i="2" s="1"/>
  <c r="R2733" i="2" s="1"/>
  <c r="S2733" i="2" s="1"/>
  <c r="T2733" i="2" s="1"/>
  <c r="P2731" i="2"/>
  <c r="Q2731" i="2" s="1"/>
  <c r="R2731" i="2" s="1"/>
  <c r="S2731" i="2" s="1"/>
  <c r="T2731" i="2" s="1"/>
  <c r="P2729" i="2"/>
  <c r="Q2729" i="2" s="1"/>
  <c r="R2729" i="2" s="1"/>
  <c r="S2729" i="2" s="1"/>
  <c r="T2729" i="2" s="1"/>
  <c r="P2728" i="2"/>
  <c r="Q2728" i="2" s="1"/>
  <c r="R2728" i="2" s="1"/>
  <c r="S2728" i="2" s="1"/>
  <c r="T2728" i="2" s="1"/>
  <c r="P2727" i="2"/>
  <c r="Q2727" i="2" s="1"/>
  <c r="R2727" i="2" s="1"/>
  <c r="S2727" i="2" s="1"/>
  <c r="T2727" i="2" s="1"/>
  <c r="P2726" i="2"/>
  <c r="Q2726" i="2" s="1"/>
  <c r="R2726" i="2" s="1"/>
  <c r="S2726" i="2" s="1"/>
  <c r="T2726" i="2" s="1"/>
  <c r="P2725" i="2"/>
  <c r="Q2725" i="2" s="1"/>
  <c r="R2725" i="2" s="1"/>
  <c r="S2725" i="2" s="1"/>
  <c r="T2725" i="2" s="1"/>
  <c r="P2724" i="2"/>
  <c r="Q2724" i="2" s="1"/>
  <c r="R2724" i="2" s="1"/>
  <c r="S2724" i="2" s="1"/>
  <c r="T2724" i="2" s="1"/>
  <c r="P2722" i="2"/>
  <c r="Q2722" i="2" s="1"/>
  <c r="R2722" i="2" s="1"/>
  <c r="S2722" i="2" s="1"/>
  <c r="T2722" i="2" s="1"/>
  <c r="P2721" i="2"/>
  <c r="Q2721" i="2" s="1"/>
  <c r="R2721" i="2" s="1"/>
  <c r="S2721" i="2" s="1"/>
  <c r="T2721" i="2" s="1"/>
  <c r="P2720" i="2"/>
  <c r="Q2720" i="2" s="1"/>
  <c r="R2720" i="2" s="1"/>
  <c r="S2720" i="2" s="1"/>
  <c r="T2720" i="2" s="1"/>
  <c r="P2719" i="2"/>
  <c r="Q2719" i="2" s="1"/>
  <c r="R2719" i="2" s="1"/>
  <c r="S2719" i="2" s="1"/>
  <c r="T2719" i="2" s="1"/>
  <c r="P2718" i="2"/>
  <c r="Q2718" i="2" s="1"/>
  <c r="R2718" i="2" s="1"/>
  <c r="S2718" i="2" s="1"/>
  <c r="T2718" i="2" s="1"/>
  <c r="P2717" i="2"/>
  <c r="Q2717" i="2" s="1"/>
  <c r="R2717" i="2" s="1"/>
  <c r="S2717" i="2" s="1"/>
  <c r="T2717" i="2" s="1"/>
  <c r="P2715" i="2"/>
  <c r="Q2715" i="2" s="1"/>
  <c r="R2715" i="2" s="1"/>
  <c r="S2715" i="2" s="1"/>
  <c r="T2715" i="2" s="1"/>
  <c r="P2714" i="2"/>
  <c r="Q2714" i="2" s="1"/>
  <c r="R2714" i="2" s="1"/>
  <c r="S2714" i="2" s="1"/>
  <c r="T2714" i="2" s="1"/>
  <c r="P2713" i="2"/>
  <c r="Q2713" i="2" s="1"/>
  <c r="R2713" i="2" s="1"/>
  <c r="S2713" i="2" s="1"/>
  <c r="T2713" i="2" s="1"/>
  <c r="P2712" i="2"/>
  <c r="Q2712" i="2" s="1"/>
  <c r="R2712" i="2" s="1"/>
  <c r="S2712" i="2" s="1"/>
  <c r="T2712" i="2" s="1"/>
  <c r="P2711" i="2"/>
  <c r="Q2711" i="2" s="1"/>
  <c r="R2711" i="2" s="1"/>
  <c r="S2711" i="2" s="1"/>
  <c r="T2711" i="2" s="1"/>
  <c r="P2710" i="2"/>
  <c r="Q2710" i="2" s="1"/>
  <c r="R2710" i="2" s="1"/>
  <c r="S2710" i="2" s="1"/>
  <c r="T2710" i="2" s="1"/>
  <c r="P2708" i="2"/>
  <c r="Q2708" i="2" s="1"/>
  <c r="R2708" i="2" s="1"/>
  <c r="S2708" i="2" s="1"/>
  <c r="T2708" i="2" s="1"/>
  <c r="P2707" i="2"/>
  <c r="Q2707" i="2" s="1"/>
  <c r="R2707" i="2" s="1"/>
  <c r="S2707" i="2" s="1"/>
  <c r="T2707" i="2" s="1"/>
  <c r="P2706" i="2"/>
  <c r="Q2706" i="2" s="1"/>
  <c r="R2706" i="2" s="1"/>
  <c r="S2706" i="2" s="1"/>
  <c r="T2706" i="2" s="1"/>
  <c r="P2705" i="2"/>
  <c r="Q2705" i="2" s="1"/>
  <c r="R2705" i="2" s="1"/>
  <c r="S2705" i="2" s="1"/>
  <c r="T2705" i="2" s="1"/>
  <c r="P2704" i="2"/>
  <c r="Q2704" i="2" s="1"/>
  <c r="R2704" i="2" s="1"/>
  <c r="S2704" i="2" s="1"/>
  <c r="T2704" i="2" s="1"/>
  <c r="P2703" i="2"/>
  <c r="Q2703" i="2" s="1"/>
  <c r="R2703" i="2" s="1"/>
  <c r="S2703" i="2" s="1"/>
  <c r="T2703" i="2" s="1"/>
  <c r="P2701" i="2"/>
  <c r="Q2701" i="2" s="1"/>
  <c r="R2701" i="2" s="1"/>
  <c r="S2701" i="2" s="1"/>
  <c r="T2701" i="2" s="1"/>
  <c r="P2699" i="2"/>
  <c r="Q2699" i="2" s="1"/>
  <c r="R2699" i="2" s="1"/>
  <c r="S2699" i="2" s="1"/>
  <c r="T2699" i="2" s="1"/>
  <c r="P2698" i="2"/>
  <c r="Q2698" i="2" s="1"/>
  <c r="R2698" i="2" s="1"/>
  <c r="S2698" i="2" s="1"/>
  <c r="T2698" i="2" s="1"/>
  <c r="P2697" i="2"/>
  <c r="Q2697" i="2" s="1"/>
  <c r="R2697" i="2" s="1"/>
  <c r="S2697" i="2" s="1"/>
  <c r="T2697" i="2" s="1"/>
  <c r="P2696" i="2"/>
  <c r="Q2696" i="2" s="1"/>
  <c r="R2696" i="2" s="1"/>
  <c r="S2696" i="2" s="1"/>
  <c r="T2696" i="2" s="1"/>
  <c r="P2695" i="2"/>
  <c r="Q2695" i="2" s="1"/>
  <c r="R2695" i="2" s="1"/>
  <c r="S2695" i="2" s="1"/>
  <c r="T2695" i="2" s="1"/>
  <c r="P2694" i="2"/>
  <c r="Q2694" i="2" s="1"/>
  <c r="R2694" i="2" s="1"/>
  <c r="S2694" i="2" s="1"/>
  <c r="T2694" i="2" s="1"/>
  <c r="P2692" i="2"/>
  <c r="Q2692" i="2" s="1"/>
  <c r="R2692" i="2" s="1"/>
  <c r="S2692" i="2" s="1"/>
  <c r="T2692" i="2" s="1"/>
  <c r="P2691" i="2"/>
  <c r="Q2691" i="2" s="1"/>
  <c r="R2691" i="2" s="1"/>
  <c r="S2691" i="2" s="1"/>
  <c r="T2691" i="2" s="1"/>
  <c r="P2690" i="2"/>
  <c r="Q2690" i="2" s="1"/>
  <c r="R2690" i="2" s="1"/>
  <c r="S2690" i="2" s="1"/>
  <c r="T2690" i="2" s="1"/>
  <c r="P2689" i="2"/>
  <c r="Q2689" i="2" s="1"/>
  <c r="R2689" i="2" s="1"/>
  <c r="S2689" i="2" s="1"/>
  <c r="T2689" i="2" s="1"/>
  <c r="P2688" i="2"/>
  <c r="Q2688" i="2" s="1"/>
  <c r="R2688" i="2" s="1"/>
  <c r="S2688" i="2" s="1"/>
  <c r="T2688" i="2" s="1"/>
  <c r="P2687" i="2"/>
  <c r="Q2687" i="2" s="1"/>
  <c r="R2687" i="2" s="1"/>
  <c r="S2687" i="2" s="1"/>
  <c r="T2687" i="2" s="1"/>
  <c r="P2685" i="2"/>
  <c r="Q2685" i="2" s="1"/>
  <c r="R2685" i="2" s="1"/>
  <c r="S2685" i="2" s="1"/>
  <c r="T2685" i="2" s="1"/>
  <c r="P2684" i="2"/>
  <c r="Q2684" i="2" s="1"/>
  <c r="R2684" i="2" s="1"/>
  <c r="S2684" i="2" s="1"/>
  <c r="T2684" i="2" s="1"/>
  <c r="P2683" i="2"/>
  <c r="Q2683" i="2" s="1"/>
  <c r="R2683" i="2" s="1"/>
  <c r="S2683" i="2" s="1"/>
  <c r="T2683" i="2" s="1"/>
  <c r="P2682" i="2"/>
  <c r="Q2682" i="2" s="1"/>
  <c r="R2682" i="2" s="1"/>
  <c r="S2682" i="2" s="1"/>
  <c r="T2682" i="2" s="1"/>
  <c r="P2681" i="2"/>
  <c r="Q2681" i="2" s="1"/>
  <c r="R2681" i="2" s="1"/>
  <c r="S2681" i="2" s="1"/>
  <c r="T2681" i="2" s="1"/>
  <c r="P2680" i="2"/>
  <c r="Q2680" i="2" s="1"/>
  <c r="R2680" i="2" s="1"/>
  <c r="S2680" i="2" s="1"/>
  <c r="T2680" i="2" s="1"/>
  <c r="P2678" i="2"/>
  <c r="Q2678" i="2" s="1"/>
  <c r="R2678" i="2" s="1"/>
  <c r="S2678" i="2" s="1"/>
  <c r="T2678" i="2" s="1"/>
  <c r="P2677" i="2"/>
  <c r="Q2677" i="2" s="1"/>
  <c r="R2677" i="2" s="1"/>
  <c r="S2677" i="2" s="1"/>
  <c r="T2677" i="2" s="1"/>
  <c r="P2676" i="2"/>
  <c r="Q2676" i="2" s="1"/>
  <c r="R2676" i="2" s="1"/>
  <c r="S2676" i="2" s="1"/>
  <c r="T2676" i="2" s="1"/>
  <c r="P2675" i="2"/>
  <c r="Q2675" i="2" s="1"/>
  <c r="R2675" i="2" s="1"/>
  <c r="S2675" i="2" s="1"/>
  <c r="T2675" i="2" s="1"/>
  <c r="P2674" i="2"/>
  <c r="Q2674" i="2" s="1"/>
  <c r="R2674" i="2" s="1"/>
  <c r="S2674" i="2" s="1"/>
  <c r="T2674" i="2" s="1"/>
  <c r="P2673" i="2"/>
  <c r="Q2673" i="2" s="1"/>
  <c r="R2673" i="2" s="1"/>
  <c r="S2673" i="2" s="1"/>
  <c r="T2673" i="2" s="1"/>
  <c r="P2671" i="2"/>
  <c r="Q2671" i="2" s="1"/>
  <c r="R2671" i="2" s="1"/>
  <c r="S2671" i="2" s="1"/>
  <c r="T2671" i="2" s="1"/>
  <c r="P2669" i="2"/>
  <c r="Q2669" i="2" s="1"/>
  <c r="R2669" i="2" s="1"/>
  <c r="S2669" i="2" s="1"/>
  <c r="T2669" i="2" s="1"/>
  <c r="P2668" i="2"/>
  <c r="Q2668" i="2" s="1"/>
  <c r="R2668" i="2" s="1"/>
  <c r="S2668" i="2" s="1"/>
  <c r="T2668" i="2" s="1"/>
  <c r="P2667" i="2"/>
  <c r="Q2667" i="2" s="1"/>
  <c r="R2667" i="2" s="1"/>
  <c r="S2667" i="2" s="1"/>
  <c r="T2667" i="2" s="1"/>
  <c r="P2666" i="2"/>
  <c r="Q2666" i="2" s="1"/>
  <c r="R2666" i="2" s="1"/>
  <c r="S2666" i="2" s="1"/>
  <c r="T2666" i="2" s="1"/>
  <c r="P2665" i="2"/>
  <c r="Q2665" i="2" s="1"/>
  <c r="R2665" i="2" s="1"/>
  <c r="S2665" i="2" s="1"/>
  <c r="T2665" i="2" s="1"/>
  <c r="P2664" i="2"/>
  <c r="Q2664" i="2" s="1"/>
  <c r="R2664" i="2" s="1"/>
  <c r="S2664" i="2" s="1"/>
  <c r="T2664" i="2" s="1"/>
  <c r="P2662" i="2"/>
  <c r="Q2662" i="2" s="1"/>
  <c r="R2662" i="2" s="1"/>
  <c r="S2662" i="2" s="1"/>
  <c r="T2662" i="2" s="1"/>
  <c r="P2661" i="2"/>
  <c r="Q2661" i="2" s="1"/>
  <c r="R2661" i="2" s="1"/>
  <c r="S2661" i="2" s="1"/>
  <c r="T2661" i="2" s="1"/>
  <c r="P2660" i="2"/>
  <c r="Q2660" i="2" s="1"/>
  <c r="R2660" i="2" s="1"/>
  <c r="S2660" i="2" s="1"/>
  <c r="T2660" i="2" s="1"/>
  <c r="P2659" i="2"/>
  <c r="Q2659" i="2" s="1"/>
  <c r="R2659" i="2" s="1"/>
  <c r="S2659" i="2" s="1"/>
  <c r="T2659" i="2" s="1"/>
  <c r="P2658" i="2"/>
  <c r="Q2658" i="2" s="1"/>
  <c r="R2658" i="2" s="1"/>
  <c r="S2658" i="2" s="1"/>
  <c r="T2658" i="2" s="1"/>
  <c r="P2657" i="2"/>
  <c r="Q2657" i="2" s="1"/>
  <c r="R2657" i="2" s="1"/>
  <c r="S2657" i="2" s="1"/>
  <c r="T2657" i="2" s="1"/>
  <c r="P2655" i="2"/>
  <c r="Q2655" i="2" s="1"/>
  <c r="R2655" i="2" s="1"/>
  <c r="S2655" i="2" s="1"/>
  <c r="T2655" i="2" s="1"/>
  <c r="P2654" i="2"/>
  <c r="Q2654" i="2" s="1"/>
  <c r="R2654" i="2" s="1"/>
  <c r="S2654" i="2" s="1"/>
  <c r="T2654" i="2" s="1"/>
  <c r="P2653" i="2"/>
  <c r="Q2653" i="2" s="1"/>
  <c r="R2653" i="2" s="1"/>
  <c r="S2653" i="2" s="1"/>
  <c r="T2653" i="2" s="1"/>
  <c r="P2652" i="2"/>
  <c r="Q2652" i="2" s="1"/>
  <c r="R2652" i="2" s="1"/>
  <c r="S2652" i="2" s="1"/>
  <c r="T2652" i="2" s="1"/>
  <c r="P2651" i="2"/>
  <c r="Q2651" i="2" s="1"/>
  <c r="R2651" i="2" s="1"/>
  <c r="S2651" i="2" s="1"/>
  <c r="T2651" i="2" s="1"/>
  <c r="P2650" i="2"/>
  <c r="Q2650" i="2" s="1"/>
  <c r="R2650" i="2" s="1"/>
  <c r="S2650" i="2" s="1"/>
  <c r="T2650" i="2" s="1"/>
  <c r="P2648" i="2"/>
  <c r="Q2648" i="2" s="1"/>
  <c r="R2648" i="2" s="1"/>
  <c r="S2648" i="2" s="1"/>
  <c r="T2648" i="2" s="1"/>
  <c r="P2647" i="2"/>
  <c r="Q2647" i="2" s="1"/>
  <c r="R2647" i="2" s="1"/>
  <c r="S2647" i="2" s="1"/>
  <c r="T2647" i="2" s="1"/>
  <c r="P2646" i="2"/>
  <c r="Q2646" i="2" s="1"/>
  <c r="R2646" i="2" s="1"/>
  <c r="S2646" i="2" s="1"/>
  <c r="T2646" i="2" s="1"/>
  <c r="P2645" i="2"/>
  <c r="Q2645" i="2" s="1"/>
  <c r="R2645" i="2" s="1"/>
  <c r="S2645" i="2" s="1"/>
  <c r="T2645" i="2" s="1"/>
  <c r="P2644" i="2"/>
  <c r="Q2644" i="2" s="1"/>
  <c r="R2644" i="2" s="1"/>
  <c r="S2644" i="2" s="1"/>
  <c r="T2644" i="2" s="1"/>
  <c r="P2643" i="2"/>
  <c r="Q2643" i="2" s="1"/>
  <c r="R2643" i="2" s="1"/>
  <c r="S2643" i="2" s="1"/>
  <c r="T2643" i="2" s="1"/>
  <c r="P2640" i="2"/>
  <c r="Q2640" i="2" s="1"/>
  <c r="R2640" i="2" s="1"/>
  <c r="S2640" i="2" s="1"/>
  <c r="T2640" i="2" s="1"/>
  <c r="P2638" i="2"/>
  <c r="Q2638" i="2" s="1"/>
  <c r="R2638" i="2" s="1"/>
  <c r="S2638" i="2" s="1"/>
  <c r="T2638" i="2" s="1"/>
  <c r="P2637" i="2"/>
  <c r="Q2637" i="2" s="1"/>
  <c r="R2637" i="2" s="1"/>
  <c r="S2637" i="2" s="1"/>
  <c r="T2637" i="2" s="1"/>
  <c r="P2636" i="2"/>
  <c r="Q2636" i="2" s="1"/>
  <c r="R2636" i="2" s="1"/>
  <c r="S2636" i="2" s="1"/>
  <c r="T2636" i="2" s="1"/>
  <c r="P2635" i="2"/>
  <c r="Q2635" i="2" s="1"/>
  <c r="R2635" i="2" s="1"/>
  <c r="S2635" i="2" s="1"/>
  <c r="T2635" i="2" s="1"/>
  <c r="P2634" i="2"/>
  <c r="Q2634" i="2" s="1"/>
  <c r="R2634" i="2" s="1"/>
  <c r="S2634" i="2" s="1"/>
  <c r="T2634" i="2" s="1"/>
  <c r="P2632" i="2"/>
  <c r="Q2632" i="2" s="1"/>
  <c r="R2632" i="2" s="1"/>
  <c r="S2632" i="2" s="1"/>
  <c r="T2632" i="2" s="1"/>
  <c r="P2631" i="2"/>
  <c r="Q2631" i="2" s="1"/>
  <c r="R2631" i="2" s="1"/>
  <c r="S2631" i="2" s="1"/>
  <c r="T2631" i="2" s="1"/>
  <c r="P2630" i="2"/>
  <c r="Q2630" i="2" s="1"/>
  <c r="R2630" i="2" s="1"/>
  <c r="S2630" i="2" s="1"/>
  <c r="T2630" i="2" s="1"/>
  <c r="P2629" i="2"/>
  <c r="Q2629" i="2" s="1"/>
  <c r="R2629" i="2" s="1"/>
  <c r="S2629" i="2" s="1"/>
  <c r="T2629" i="2" s="1"/>
  <c r="P2628" i="2"/>
  <c r="Q2628" i="2" s="1"/>
  <c r="R2628" i="2" s="1"/>
  <c r="S2628" i="2" s="1"/>
  <c r="T2628" i="2" s="1"/>
  <c r="P2627" i="2"/>
  <c r="Q2627" i="2" s="1"/>
  <c r="R2627" i="2" s="1"/>
  <c r="S2627" i="2" s="1"/>
  <c r="T2627" i="2" s="1"/>
  <c r="P2625" i="2"/>
  <c r="Q2625" i="2" s="1"/>
  <c r="R2625" i="2" s="1"/>
  <c r="S2625" i="2" s="1"/>
  <c r="T2625" i="2" s="1"/>
  <c r="P2624" i="2"/>
  <c r="Q2624" i="2" s="1"/>
  <c r="R2624" i="2" s="1"/>
  <c r="S2624" i="2" s="1"/>
  <c r="T2624" i="2" s="1"/>
  <c r="P2623" i="2"/>
  <c r="Q2623" i="2" s="1"/>
  <c r="R2623" i="2" s="1"/>
  <c r="S2623" i="2" s="1"/>
  <c r="T2623" i="2" s="1"/>
  <c r="P2622" i="2"/>
  <c r="Q2622" i="2" s="1"/>
  <c r="R2622" i="2" s="1"/>
  <c r="S2622" i="2" s="1"/>
  <c r="T2622" i="2" s="1"/>
  <c r="P2621" i="2"/>
  <c r="Q2621" i="2" s="1"/>
  <c r="R2621" i="2" s="1"/>
  <c r="S2621" i="2" s="1"/>
  <c r="T2621" i="2" s="1"/>
  <c r="P2620" i="2"/>
  <c r="Q2620" i="2" s="1"/>
  <c r="R2620" i="2" s="1"/>
  <c r="S2620" i="2" s="1"/>
  <c r="T2620" i="2" s="1"/>
  <c r="P2619" i="2"/>
  <c r="Q2619" i="2" s="1"/>
  <c r="R2619" i="2" s="1"/>
  <c r="S2619" i="2" s="1"/>
  <c r="T2619" i="2" s="1"/>
  <c r="P2618" i="2"/>
  <c r="Q2618" i="2" s="1"/>
  <c r="R2618" i="2" s="1"/>
  <c r="S2618" i="2" s="1"/>
  <c r="T2618" i="2" s="1"/>
  <c r="P2617" i="2"/>
  <c r="Q2617" i="2" s="1"/>
  <c r="R2617" i="2" s="1"/>
  <c r="S2617" i="2" s="1"/>
  <c r="T2617" i="2" s="1"/>
  <c r="P2616" i="2"/>
  <c r="Q2616" i="2" s="1"/>
  <c r="R2616" i="2" s="1"/>
  <c r="S2616" i="2" s="1"/>
  <c r="T2616" i="2" s="1"/>
  <c r="P2615" i="2"/>
  <c r="Q2615" i="2" s="1"/>
  <c r="R2615" i="2" s="1"/>
  <c r="S2615" i="2" s="1"/>
  <c r="T2615" i="2" s="1"/>
  <c r="P2614" i="2"/>
  <c r="Q2614" i="2" s="1"/>
  <c r="R2614" i="2" s="1"/>
  <c r="S2614" i="2" s="1"/>
  <c r="T2614" i="2" s="1"/>
  <c r="P2613" i="2"/>
  <c r="Q2613" i="2" s="1"/>
  <c r="R2613" i="2" s="1"/>
  <c r="S2613" i="2" s="1"/>
  <c r="T2613" i="2" s="1"/>
  <c r="P2611" i="2"/>
  <c r="Q2611" i="2" s="1"/>
  <c r="R2611" i="2" s="1"/>
  <c r="S2611" i="2" s="1"/>
  <c r="T2611" i="2" s="1"/>
  <c r="P2609" i="2"/>
  <c r="Q2609" i="2" s="1"/>
  <c r="R2609" i="2" s="1"/>
  <c r="S2609" i="2" s="1"/>
  <c r="T2609" i="2" s="1"/>
  <c r="P2608" i="2"/>
  <c r="Q2608" i="2" s="1"/>
  <c r="R2608" i="2" s="1"/>
  <c r="S2608" i="2" s="1"/>
  <c r="T2608" i="2" s="1"/>
  <c r="P2607" i="2"/>
  <c r="Q2607" i="2" s="1"/>
  <c r="R2607" i="2" s="1"/>
  <c r="S2607" i="2" s="1"/>
  <c r="T2607" i="2" s="1"/>
  <c r="P2606" i="2"/>
  <c r="Q2606" i="2" s="1"/>
  <c r="R2606" i="2" s="1"/>
  <c r="S2606" i="2" s="1"/>
  <c r="T2606" i="2" s="1"/>
  <c r="P2605" i="2"/>
  <c r="Q2605" i="2" s="1"/>
  <c r="R2605" i="2" s="1"/>
  <c r="S2605" i="2" s="1"/>
  <c r="T2605" i="2" s="1"/>
  <c r="P2604" i="2"/>
  <c r="Q2604" i="2" s="1"/>
  <c r="R2604" i="2" s="1"/>
  <c r="S2604" i="2" s="1"/>
  <c r="T2604" i="2" s="1"/>
  <c r="P2602" i="2"/>
  <c r="Q2602" i="2" s="1"/>
  <c r="R2602" i="2" s="1"/>
  <c r="S2602" i="2" s="1"/>
  <c r="T2602" i="2" s="1"/>
  <c r="P2601" i="2"/>
  <c r="Q2601" i="2" s="1"/>
  <c r="R2601" i="2" s="1"/>
  <c r="S2601" i="2" s="1"/>
  <c r="T2601" i="2" s="1"/>
  <c r="P2600" i="2"/>
  <c r="Q2600" i="2" s="1"/>
  <c r="R2600" i="2" s="1"/>
  <c r="S2600" i="2" s="1"/>
  <c r="T2600" i="2" s="1"/>
  <c r="P2599" i="2"/>
  <c r="Q2599" i="2" s="1"/>
  <c r="R2599" i="2" s="1"/>
  <c r="S2599" i="2" s="1"/>
  <c r="T2599" i="2" s="1"/>
  <c r="P2598" i="2"/>
  <c r="Q2598" i="2" s="1"/>
  <c r="R2598" i="2" s="1"/>
  <c r="S2598" i="2" s="1"/>
  <c r="T2598" i="2" s="1"/>
  <c r="P2597" i="2"/>
  <c r="Q2597" i="2" s="1"/>
  <c r="R2597" i="2" s="1"/>
  <c r="S2597" i="2" s="1"/>
  <c r="T2597" i="2" s="1"/>
  <c r="P2595" i="2"/>
  <c r="Q2595" i="2" s="1"/>
  <c r="R2595" i="2" s="1"/>
  <c r="S2595" i="2" s="1"/>
  <c r="T2595" i="2" s="1"/>
  <c r="P2594" i="2"/>
  <c r="Q2594" i="2" s="1"/>
  <c r="R2594" i="2" s="1"/>
  <c r="S2594" i="2" s="1"/>
  <c r="T2594" i="2" s="1"/>
  <c r="P2593" i="2"/>
  <c r="Q2593" i="2" s="1"/>
  <c r="R2593" i="2" s="1"/>
  <c r="S2593" i="2" s="1"/>
  <c r="T2593" i="2" s="1"/>
  <c r="P2592" i="2"/>
  <c r="Q2592" i="2" s="1"/>
  <c r="R2592" i="2" s="1"/>
  <c r="S2592" i="2" s="1"/>
  <c r="T2592" i="2" s="1"/>
  <c r="P2591" i="2"/>
  <c r="Q2591" i="2" s="1"/>
  <c r="R2591" i="2" s="1"/>
  <c r="S2591" i="2" s="1"/>
  <c r="T2591" i="2" s="1"/>
  <c r="P2590" i="2"/>
  <c r="Q2590" i="2" s="1"/>
  <c r="R2590" i="2" s="1"/>
  <c r="S2590" i="2" s="1"/>
  <c r="T2590" i="2" s="1"/>
  <c r="P2588" i="2"/>
  <c r="Q2588" i="2" s="1"/>
  <c r="R2588" i="2" s="1"/>
  <c r="S2588" i="2" s="1"/>
  <c r="T2588" i="2" s="1"/>
  <c r="P2587" i="2"/>
  <c r="Q2587" i="2" s="1"/>
  <c r="R2587" i="2" s="1"/>
  <c r="S2587" i="2" s="1"/>
  <c r="T2587" i="2" s="1"/>
  <c r="P2586" i="2"/>
  <c r="Q2586" i="2" s="1"/>
  <c r="R2586" i="2" s="1"/>
  <c r="S2586" i="2" s="1"/>
  <c r="T2586" i="2" s="1"/>
  <c r="P2585" i="2"/>
  <c r="Q2585" i="2" s="1"/>
  <c r="R2585" i="2" s="1"/>
  <c r="S2585" i="2" s="1"/>
  <c r="T2585" i="2" s="1"/>
  <c r="P2584" i="2"/>
  <c r="Q2584" i="2" s="1"/>
  <c r="R2584" i="2" s="1"/>
  <c r="S2584" i="2" s="1"/>
  <c r="T2584" i="2" s="1"/>
  <c r="P2583" i="2"/>
  <c r="Q2583" i="2" s="1"/>
  <c r="R2583" i="2" s="1"/>
  <c r="S2583" i="2" s="1"/>
  <c r="T2583" i="2" s="1"/>
  <c r="P2581" i="2"/>
  <c r="Q2581" i="2" s="1"/>
  <c r="R2581" i="2" s="1"/>
  <c r="S2581" i="2" s="1"/>
  <c r="T2581" i="2" s="1"/>
  <c r="P2579" i="2"/>
  <c r="Q2579" i="2" s="1"/>
  <c r="R2579" i="2" s="1"/>
  <c r="S2579" i="2" s="1"/>
  <c r="T2579" i="2" s="1"/>
  <c r="P2578" i="2"/>
  <c r="Q2578" i="2" s="1"/>
  <c r="R2578" i="2" s="1"/>
  <c r="S2578" i="2" s="1"/>
  <c r="T2578" i="2" s="1"/>
  <c r="P2577" i="2"/>
  <c r="Q2577" i="2" s="1"/>
  <c r="R2577" i="2" s="1"/>
  <c r="S2577" i="2" s="1"/>
  <c r="T2577" i="2" s="1"/>
  <c r="P2576" i="2"/>
  <c r="Q2576" i="2" s="1"/>
  <c r="R2576" i="2" s="1"/>
  <c r="S2576" i="2" s="1"/>
  <c r="T2576" i="2" s="1"/>
  <c r="P2575" i="2"/>
  <c r="Q2575" i="2" s="1"/>
  <c r="R2575" i="2" s="1"/>
  <c r="S2575" i="2" s="1"/>
  <c r="T2575" i="2" s="1"/>
  <c r="P2574" i="2"/>
  <c r="Q2574" i="2" s="1"/>
  <c r="R2574" i="2" s="1"/>
  <c r="S2574" i="2" s="1"/>
  <c r="T2574" i="2" s="1"/>
  <c r="P2572" i="2"/>
  <c r="Q2572" i="2" s="1"/>
  <c r="R2572" i="2" s="1"/>
  <c r="S2572" i="2" s="1"/>
  <c r="T2572" i="2" s="1"/>
  <c r="P2571" i="2"/>
  <c r="Q2571" i="2" s="1"/>
  <c r="R2571" i="2" s="1"/>
  <c r="S2571" i="2" s="1"/>
  <c r="T2571" i="2" s="1"/>
  <c r="P2570" i="2"/>
  <c r="Q2570" i="2" s="1"/>
  <c r="R2570" i="2" s="1"/>
  <c r="S2570" i="2" s="1"/>
  <c r="T2570" i="2" s="1"/>
  <c r="P2569" i="2"/>
  <c r="Q2569" i="2" s="1"/>
  <c r="R2569" i="2" s="1"/>
  <c r="S2569" i="2" s="1"/>
  <c r="T2569" i="2" s="1"/>
  <c r="P2568" i="2"/>
  <c r="Q2568" i="2" s="1"/>
  <c r="R2568" i="2" s="1"/>
  <c r="S2568" i="2" s="1"/>
  <c r="T2568" i="2" s="1"/>
  <c r="P2567" i="2"/>
  <c r="Q2567" i="2" s="1"/>
  <c r="R2567" i="2" s="1"/>
  <c r="S2567" i="2" s="1"/>
  <c r="T2567" i="2" s="1"/>
  <c r="P2565" i="2"/>
  <c r="Q2565" i="2" s="1"/>
  <c r="R2565" i="2" s="1"/>
  <c r="S2565" i="2" s="1"/>
  <c r="T2565" i="2" s="1"/>
  <c r="P2564" i="2"/>
  <c r="Q2564" i="2" s="1"/>
  <c r="R2564" i="2" s="1"/>
  <c r="S2564" i="2" s="1"/>
  <c r="T2564" i="2" s="1"/>
  <c r="P2563" i="2"/>
  <c r="Q2563" i="2" s="1"/>
  <c r="R2563" i="2" s="1"/>
  <c r="S2563" i="2" s="1"/>
  <c r="T2563" i="2" s="1"/>
  <c r="P2562" i="2"/>
  <c r="Q2562" i="2" s="1"/>
  <c r="R2562" i="2" s="1"/>
  <c r="S2562" i="2" s="1"/>
  <c r="T2562" i="2" s="1"/>
  <c r="P2561" i="2"/>
  <c r="Q2561" i="2" s="1"/>
  <c r="R2561" i="2" s="1"/>
  <c r="S2561" i="2" s="1"/>
  <c r="T2561" i="2" s="1"/>
  <c r="P2560" i="2"/>
  <c r="Q2560" i="2" s="1"/>
  <c r="R2560" i="2" s="1"/>
  <c r="S2560" i="2" s="1"/>
  <c r="T2560" i="2" s="1"/>
  <c r="P2558" i="2"/>
  <c r="Q2558" i="2" s="1"/>
  <c r="R2558" i="2" s="1"/>
  <c r="S2558" i="2" s="1"/>
  <c r="T2558" i="2" s="1"/>
  <c r="P2557" i="2"/>
  <c r="Q2557" i="2" s="1"/>
  <c r="R2557" i="2" s="1"/>
  <c r="S2557" i="2" s="1"/>
  <c r="T2557" i="2" s="1"/>
  <c r="P2556" i="2"/>
  <c r="Q2556" i="2" s="1"/>
  <c r="R2556" i="2" s="1"/>
  <c r="S2556" i="2" s="1"/>
  <c r="T2556" i="2" s="1"/>
  <c r="P2555" i="2"/>
  <c r="Q2555" i="2" s="1"/>
  <c r="R2555" i="2" s="1"/>
  <c r="S2555" i="2" s="1"/>
  <c r="T2555" i="2" s="1"/>
  <c r="P2554" i="2"/>
  <c r="Q2554" i="2" s="1"/>
  <c r="R2554" i="2" s="1"/>
  <c r="S2554" i="2" s="1"/>
  <c r="T2554" i="2" s="1"/>
  <c r="P2553" i="2"/>
  <c r="Q2553" i="2" s="1"/>
  <c r="R2553" i="2" s="1"/>
  <c r="S2553" i="2" s="1"/>
  <c r="T2553" i="2" s="1"/>
  <c r="P2551" i="2"/>
  <c r="Q2551" i="2" s="1"/>
  <c r="R2551" i="2" s="1"/>
  <c r="S2551" i="2" s="1"/>
  <c r="T2551" i="2" s="1"/>
  <c r="P2549" i="2"/>
  <c r="Q2549" i="2" s="1"/>
  <c r="R2549" i="2" s="1"/>
  <c r="S2549" i="2" s="1"/>
  <c r="T2549" i="2" s="1"/>
  <c r="P2548" i="2"/>
  <c r="Q2548" i="2" s="1"/>
  <c r="R2548" i="2" s="1"/>
  <c r="S2548" i="2" s="1"/>
  <c r="T2548" i="2" s="1"/>
  <c r="P2547" i="2"/>
  <c r="Q2547" i="2" s="1"/>
  <c r="R2547" i="2" s="1"/>
  <c r="S2547" i="2" s="1"/>
  <c r="T2547" i="2" s="1"/>
  <c r="P2546" i="2"/>
  <c r="Q2546" i="2" s="1"/>
  <c r="R2546" i="2" s="1"/>
  <c r="S2546" i="2" s="1"/>
  <c r="T2546" i="2" s="1"/>
  <c r="P2545" i="2"/>
  <c r="Q2545" i="2" s="1"/>
  <c r="R2545" i="2" s="1"/>
  <c r="S2545" i="2" s="1"/>
  <c r="T2545" i="2" s="1"/>
  <c r="P2544" i="2"/>
  <c r="Q2544" i="2" s="1"/>
  <c r="R2544" i="2" s="1"/>
  <c r="S2544" i="2" s="1"/>
  <c r="T2544" i="2" s="1"/>
  <c r="P2542" i="2"/>
  <c r="Q2542" i="2" s="1"/>
  <c r="R2542" i="2" s="1"/>
  <c r="S2542" i="2" s="1"/>
  <c r="T2542" i="2" s="1"/>
  <c r="P2541" i="2"/>
  <c r="Q2541" i="2" s="1"/>
  <c r="R2541" i="2" s="1"/>
  <c r="S2541" i="2" s="1"/>
  <c r="T2541" i="2" s="1"/>
  <c r="P2540" i="2"/>
  <c r="Q2540" i="2" s="1"/>
  <c r="R2540" i="2" s="1"/>
  <c r="S2540" i="2" s="1"/>
  <c r="T2540" i="2" s="1"/>
  <c r="P2539" i="2"/>
  <c r="Q2539" i="2" s="1"/>
  <c r="R2539" i="2" s="1"/>
  <c r="S2539" i="2" s="1"/>
  <c r="T2539" i="2" s="1"/>
  <c r="P2538" i="2"/>
  <c r="Q2538" i="2" s="1"/>
  <c r="R2538" i="2" s="1"/>
  <c r="S2538" i="2" s="1"/>
  <c r="T2538" i="2" s="1"/>
  <c r="P2537" i="2"/>
  <c r="Q2537" i="2" s="1"/>
  <c r="R2537" i="2" s="1"/>
  <c r="S2537" i="2" s="1"/>
  <c r="T2537" i="2" s="1"/>
  <c r="P2535" i="2"/>
  <c r="Q2535" i="2" s="1"/>
  <c r="R2535" i="2" s="1"/>
  <c r="S2535" i="2" s="1"/>
  <c r="T2535" i="2" s="1"/>
  <c r="P2534" i="2"/>
  <c r="Q2534" i="2" s="1"/>
  <c r="R2534" i="2" s="1"/>
  <c r="S2534" i="2" s="1"/>
  <c r="T2534" i="2" s="1"/>
  <c r="P2533" i="2"/>
  <c r="Q2533" i="2" s="1"/>
  <c r="R2533" i="2" s="1"/>
  <c r="S2533" i="2" s="1"/>
  <c r="T2533" i="2" s="1"/>
  <c r="P2532" i="2"/>
  <c r="Q2532" i="2" s="1"/>
  <c r="R2532" i="2" s="1"/>
  <c r="S2532" i="2" s="1"/>
  <c r="T2532" i="2" s="1"/>
  <c r="P2531" i="2"/>
  <c r="Q2531" i="2" s="1"/>
  <c r="R2531" i="2" s="1"/>
  <c r="S2531" i="2" s="1"/>
  <c r="T2531" i="2" s="1"/>
  <c r="P2530" i="2"/>
  <c r="Q2530" i="2" s="1"/>
  <c r="R2530" i="2" s="1"/>
  <c r="S2530" i="2" s="1"/>
  <c r="T2530" i="2" s="1"/>
  <c r="P2528" i="2"/>
  <c r="Q2528" i="2" s="1"/>
  <c r="R2528" i="2" s="1"/>
  <c r="S2528" i="2" s="1"/>
  <c r="T2528" i="2" s="1"/>
  <c r="P2527" i="2"/>
  <c r="Q2527" i="2" s="1"/>
  <c r="R2527" i="2" s="1"/>
  <c r="S2527" i="2" s="1"/>
  <c r="T2527" i="2" s="1"/>
  <c r="P2526" i="2"/>
  <c r="Q2526" i="2" s="1"/>
  <c r="R2526" i="2" s="1"/>
  <c r="S2526" i="2" s="1"/>
  <c r="T2526" i="2" s="1"/>
  <c r="P2525" i="2"/>
  <c r="Q2525" i="2" s="1"/>
  <c r="R2525" i="2" s="1"/>
  <c r="S2525" i="2" s="1"/>
  <c r="T2525" i="2" s="1"/>
  <c r="P2524" i="2"/>
  <c r="Q2524" i="2" s="1"/>
  <c r="R2524" i="2" s="1"/>
  <c r="S2524" i="2" s="1"/>
  <c r="T2524" i="2" s="1"/>
  <c r="P2523" i="2"/>
  <c r="Q2523" i="2" s="1"/>
  <c r="R2523" i="2" s="1"/>
  <c r="S2523" i="2" s="1"/>
  <c r="T2523" i="2" s="1"/>
  <c r="P2521" i="2"/>
  <c r="Q2521" i="2" s="1"/>
  <c r="R2521" i="2" s="1"/>
  <c r="S2521" i="2" s="1"/>
  <c r="T2521" i="2" s="1"/>
  <c r="P2519" i="2"/>
  <c r="Q2519" i="2" s="1"/>
  <c r="R2519" i="2" s="1"/>
  <c r="S2519" i="2" s="1"/>
  <c r="T2519" i="2" s="1"/>
  <c r="P2518" i="2"/>
  <c r="Q2518" i="2" s="1"/>
  <c r="R2518" i="2" s="1"/>
  <c r="S2518" i="2" s="1"/>
  <c r="T2518" i="2" s="1"/>
  <c r="P2517" i="2"/>
  <c r="Q2517" i="2" s="1"/>
  <c r="R2517" i="2" s="1"/>
  <c r="S2517" i="2" s="1"/>
  <c r="T2517" i="2" s="1"/>
  <c r="P2516" i="2"/>
  <c r="Q2516" i="2" s="1"/>
  <c r="R2516" i="2" s="1"/>
  <c r="S2516" i="2" s="1"/>
  <c r="T2516" i="2" s="1"/>
  <c r="P2515" i="2"/>
  <c r="Q2515" i="2" s="1"/>
  <c r="R2515" i="2" s="1"/>
  <c r="S2515" i="2" s="1"/>
  <c r="T2515" i="2" s="1"/>
  <c r="P2514" i="2"/>
  <c r="Q2514" i="2" s="1"/>
  <c r="R2514" i="2" s="1"/>
  <c r="S2514" i="2" s="1"/>
  <c r="T2514" i="2" s="1"/>
  <c r="P2512" i="2"/>
  <c r="Q2512" i="2" s="1"/>
  <c r="R2512" i="2" s="1"/>
  <c r="S2512" i="2" s="1"/>
  <c r="T2512" i="2" s="1"/>
  <c r="P2511" i="2"/>
  <c r="Q2511" i="2" s="1"/>
  <c r="R2511" i="2" s="1"/>
  <c r="S2511" i="2" s="1"/>
  <c r="T2511" i="2" s="1"/>
  <c r="P2510" i="2"/>
  <c r="Q2510" i="2" s="1"/>
  <c r="R2510" i="2" s="1"/>
  <c r="S2510" i="2" s="1"/>
  <c r="T2510" i="2" s="1"/>
  <c r="P2509" i="2"/>
  <c r="Q2509" i="2" s="1"/>
  <c r="R2509" i="2" s="1"/>
  <c r="S2509" i="2" s="1"/>
  <c r="T2509" i="2" s="1"/>
  <c r="P2508" i="2"/>
  <c r="Q2508" i="2" s="1"/>
  <c r="R2508" i="2" s="1"/>
  <c r="S2508" i="2" s="1"/>
  <c r="T2508" i="2" s="1"/>
  <c r="P2507" i="2"/>
  <c r="Q2507" i="2" s="1"/>
  <c r="R2507" i="2" s="1"/>
  <c r="S2507" i="2" s="1"/>
  <c r="T2507" i="2" s="1"/>
  <c r="P2505" i="2"/>
  <c r="Q2505" i="2" s="1"/>
  <c r="R2505" i="2" s="1"/>
  <c r="S2505" i="2" s="1"/>
  <c r="T2505" i="2" s="1"/>
  <c r="P2504" i="2"/>
  <c r="Q2504" i="2" s="1"/>
  <c r="R2504" i="2" s="1"/>
  <c r="S2504" i="2" s="1"/>
  <c r="T2504" i="2" s="1"/>
  <c r="P2503" i="2"/>
  <c r="Q2503" i="2" s="1"/>
  <c r="R2503" i="2" s="1"/>
  <c r="S2503" i="2" s="1"/>
  <c r="T2503" i="2" s="1"/>
  <c r="P2502" i="2"/>
  <c r="Q2502" i="2" s="1"/>
  <c r="R2502" i="2" s="1"/>
  <c r="S2502" i="2" s="1"/>
  <c r="T2502" i="2" s="1"/>
  <c r="P2501" i="2"/>
  <c r="Q2501" i="2" s="1"/>
  <c r="R2501" i="2" s="1"/>
  <c r="S2501" i="2" s="1"/>
  <c r="T2501" i="2" s="1"/>
  <c r="P2500" i="2"/>
  <c r="Q2500" i="2" s="1"/>
  <c r="R2500" i="2" s="1"/>
  <c r="S2500" i="2" s="1"/>
  <c r="T2500" i="2" s="1"/>
  <c r="P2498" i="2"/>
  <c r="Q2498" i="2" s="1"/>
  <c r="R2498" i="2" s="1"/>
  <c r="S2498" i="2" s="1"/>
  <c r="T2498" i="2" s="1"/>
  <c r="P2497" i="2"/>
  <c r="Q2497" i="2" s="1"/>
  <c r="R2497" i="2" s="1"/>
  <c r="S2497" i="2" s="1"/>
  <c r="T2497" i="2" s="1"/>
  <c r="P2496" i="2"/>
  <c r="Q2496" i="2" s="1"/>
  <c r="R2496" i="2" s="1"/>
  <c r="S2496" i="2" s="1"/>
  <c r="T2496" i="2" s="1"/>
  <c r="P2495" i="2"/>
  <c r="Q2495" i="2" s="1"/>
  <c r="R2495" i="2" s="1"/>
  <c r="S2495" i="2" s="1"/>
  <c r="T2495" i="2" s="1"/>
  <c r="P2494" i="2"/>
  <c r="Q2494" i="2" s="1"/>
  <c r="R2494" i="2" s="1"/>
  <c r="S2494" i="2" s="1"/>
  <c r="T2494" i="2" s="1"/>
  <c r="P2493" i="2"/>
  <c r="Q2493" i="2" s="1"/>
  <c r="R2493" i="2" s="1"/>
  <c r="S2493" i="2" s="1"/>
  <c r="T2493" i="2" s="1"/>
  <c r="P2491" i="2"/>
  <c r="Q2491" i="2" s="1"/>
  <c r="R2491" i="2" s="1"/>
  <c r="S2491" i="2" s="1"/>
  <c r="T2491" i="2" s="1"/>
  <c r="P2489" i="2"/>
  <c r="Q2489" i="2" s="1"/>
  <c r="R2489" i="2" s="1"/>
  <c r="S2489" i="2" s="1"/>
  <c r="T2489" i="2" s="1"/>
  <c r="P2488" i="2"/>
  <c r="Q2488" i="2" s="1"/>
  <c r="R2488" i="2" s="1"/>
  <c r="S2488" i="2" s="1"/>
  <c r="T2488" i="2" s="1"/>
  <c r="P2487" i="2"/>
  <c r="Q2487" i="2" s="1"/>
  <c r="R2487" i="2" s="1"/>
  <c r="S2487" i="2" s="1"/>
  <c r="T2487" i="2" s="1"/>
  <c r="P2486" i="2"/>
  <c r="Q2486" i="2" s="1"/>
  <c r="R2486" i="2" s="1"/>
  <c r="S2486" i="2" s="1"/>
  <c r="T2486" i="2" s="1"/>
  <c r="P2485" i="2"/>
  <c r="Q2485" i="2" s="1"/>
  <c r="R2485" i="2" s="1"/>
  <c r="S2485" i="2" s="1"/>
  <c r="T2485" i="2" s="1"/>
  <c r="P2484" i="2"/>
  <c r="Q2484" i="2" s="1"/>
  <c r="R2484" i="2" s="1"/>
  <c r="S2484" i="2" s="1"/>
  <c r="T2484" i="2" s="1"/>
  <c r="P2482" i="2"/>
  <c r="Q2482" i="2" s="1"/>
  <c r="R2482" i="2" s="1"/>
  <c r="S2482" i="2" s="1"/>
  <c r="T2482" i="2" s="1"/>
  <c r="P2481" i="2"/>
  <c r="Q2481" i="2" s="1"/>
  <c r="R2481" i="2" s="1"/>
  <c r="S2481" i="2" s="1"/>
  <c r="T2481" i="2" s="1"/>
  <c r="P2480" i="2"/>
  <c r="Q2480" i="2" s="1"/>
  <c r="R2480" i="2" s="1"/>
  <c r="S2480" i="2" s="1"/>
  <c r="T2480" i="2" s="1"/>
  <c r="P2479" i="2"/>
  <c r="Q2479" i="2" s="1"/>
  <c r="R2479" i="2" s="1"/>
  <c r="S2479" i="2" s="1"/>
  <c r="T2479" i="2" s="1"/>
  <c r="P2478" i="2"/>
  <c r="Q2478" i="2" s="1"/>
  <c r="R2478" i="2" s="1"/>
  <c r="S2478" i="2" s="1"/>
  <c r="T2478" i="2" s="1"/>
  <c r="P2477" i="2"/>
  <c r="Q2477" i="2" s="1"/>
  <c r="R2477" i="2" s="1"/>
  <c r="S2477" i="2" s="1"/>
  <c r="T2477" i="2" s="1"/>
  <c r="P2475" i="2"/>
  <c r="Q2475" i="2" s="1"/>
  <c r="R2475" i="2" s="1"/>
  <c r="S2475" i="2" s="1"/>
  <c r="T2475" i="2" s="1"/>
  <c r="P2474" i="2"/>
  <c r="Q2474" i="2" s="1"/>
  <c r="R2474" i="2" s="1"/>
  <c r="S2474" i="2" s="1"/>
  <c r="T2474" i="2" s="1"/>
  <c r="P2473" i="2"/>
  <c r="Q2473" i="2" s="1"/>
  <c r="R2473" i="2" s="1"/>
  <c r="S2473" i="2" s="1"/>
  <c r="T2473" i="2" s="1"/>
  <c r="P2472" i="2"/>
  <c r="Q2472" i="2" s="1"/>
  <c r="R2472" i="2" s="1"/>
  <c r="S2472" i="2" s="1"/>
  <c r="T2472" i="2" s="1"/>
  <c r="P2471" i="2"/>
  <c r="Q2471" i="2" s="1"/>
  <c r="R2471" i="2" s="1"/>
  <c r="S2471" i="2" s="1"/>
  <c r="T2471" i="2" s="1"/>
  <c r="P2470" i="2"/>
  <c r="Q2470" i="2" s="1"/>
  <c r="R2470" i="2" s="1"/>
  <c r="S2470" i="2" s="1"/>
  <c r="T2470" i="2" s="1"/>
  <c r="P2468" i="2"/>
  <c r="Q2468" i="2" s="1"/>
  <c r="R2468" i="2" s="1"/>
  <c r="S2468" i="2" s="1"/>
  <c r="T2468" i="2" s="1"/>
  <c r="P2467" i="2"/>
  <c r="Q2467" i="2" s="1"/>
  <c r="R2467" i="2" s="1"/>
  <c r="S2467" i="2" s="1"/>
  <c r="T2467" i="2" s="1"/>
  <c r="P2466" i="2"/>
  <c r="Q2466" i="2" s="1"/>
  <c r="R2466" i="2" s="1"/>
  <c r="S2466" i="2" s="1"/>
  <c r="T2466" i="2" s="1"/>
  <c r="P2465" i="2"/>
  <c r="Q2465" i="2" s="1"/>
  <c r="R2465" i="2" s="1"/>
  <c r="S2465" i="2" s="1"/>
  <c r="T2465" i="2" s="1"/>
  <c r="P2464" i="2"/>
  <c r="Q2464" i="2" s="1"/>
  <c r="R2464" i="2" s="1"/>
  <c r="S2464" i="2" s="1"/>
  <c r="T2464" i="2" s="1"/>
  <c r="P2463" i="2"/>
  <c r="Q2463" i="2" s="1"/>
  <c r="R2463" i="2" s="1"/>
  <c r="S2463" i="2" s="1"/>
  <c r="T2463" i="2" s="1"/>
  <c r="P2461" i="2"/>
  <c r="Q2461" i="2" s="1"/>
  <c r="R2461" i="2" s="1"/>
  <c r="S2461" i="2" s="1"/>
  <c r="T2461" i="2" s="1"/>
  <c r="P2460" i="2"/>
  <c r="Q2460" i="2" s="1"/>
  <c r="R2460" i="2" s="1"/>
  <c r="S2460" i="2" s="1"/>
  <c r="T2460" i="2" s="1"/>
  <c r="P2459" i="2"/>
  <c r="Q2459" i="2" s="1"/>
  <c r="R2459" i="2" s="1"/>
  <c r="S2459" i="2" s="1"/>
  <c r="T2459" i="2" s="1"/>
  <c r="P2457" i="2"/>
  <c r="Q2457" i="2" s="1"/>
  <c r="R2457" i="2" s="1"/>
  <c r="S2457" i="2" s="1"/>
  <c r="T2457" i="2" s="1"/>
  <c r="P2456" i="2"/>
  <c r="Q2456" i="2" s="1"/>
  <c r="R2456" i="2" s="1"/>
  <c r="S2456" i="2" s="1"/>
  <c r="T2456" i="2" s="1"/>
  <c r="P2455" i="2"/>
  <c r="Q2455" i="2" s="1"/>
  <c r="R2455" i="2" s="1"/>
  <c r="S2455" i="2" s="1"/>
  <c r="T2455" i="2" s="1"/>
  <c r="P2454" i="2"/>
  <c r="Q2454" i="2" s="1"/>
  <c r="R2454" i="2" s="1"/>
  <c r="S2454" i="2" s="1"/>
  <c r="T2454" i="2" s="1"/>
  <c r="P2453" i="2"/>
  <c r="Q2453" i="2" s="1"/>
  <c r="R2453" i="2" s="1"/>
  <c r="S2453" i="2" s="1"/>
  <c r="T2453" i="2" s="1"/>
  <c r="P2452" i="2"/>
  <c r="Q2452" i="2" s="1"/>
  <c r="R2452" i="2" s="1"/>
  <c r="S2452" i="2" s="1"/>
  <c r="T2452" i="2" s="1"/>
  <c r="P2450" i="2"/>
  <c r="Q2450" i="2" s="1"/>
  <c r="R2450" i="2" s="1"/>
  <c r="S2450" i="2" s="1"/>
  <c r="T2450" i="2" s="1"/>
  <c r="P2449" i="2"/>
  <c r="Q2449" i="2" s="1"/>
  <c r="R2449" i="2" s="1"/>
  <c r="S2449" i="2" s="1"/>
  <c r="T2449" i="2" s="1"/>
  <c r="P2448" i="2"/>
  <c r="Q2448" i="2" s="1"/>
  <c r="R2448" i="2" s="1"/>
  <c r="S2448" i="2" s="1"/>
  <c r="T2448" i="2" s="1"/>
  <c r="P2447" i="2"/>
  <c r="Q2447" i="2" s="1"/>
  <c r="R2447" i="2" s="1"/>
  <c r="S2447" i="2" s="1"/>
  <c r="T2447" i="2" s="1"/>
  <c r="P2446" i="2"/>
  <c r="Q2446" i="2" s="1"/>
  <c r="R2446" i="2" s="1"/>
  <c r="S2446" i="2" s="1"/>
  <c r="T2446" i="2" s="1"/>
  <c r="P2445" i="2"/>
  <c r="Q2445" i="2" s="1"/>
  <c r="R2445" i="2" s="1"/>
  <c r="S2445" i="2" s="1"/>
  <c r="T2445" i="2" s="1"/>
  <c r="P2443" i="2"/>
  <c r="Q2443" i="2" s="1"/>
  <c r="R2443" i="2" s="1"/>
  <c r="S2443" i="2" s="1"/>
  <c r="T2443" i="2" s="1"/>
  <c r="P2442" i="2"/>
  <c r="Q2442" i="2" s="1"/>
  <c r="R2442" i="2" s="1"/>
  <c r="S2442" i="2" s="1"/>
  <c r="T2442" i="2" s="1"/>
  <c r="P2441" i="2"/>
  <c r="Q2441" i="2" s="1"/>
  <c r="R2441" i="2" s="1"/>
  <c r="S2441" i="2" s="1"/>
  <c r="T2441" i="2" s="1"/>
  <c r="P2440" i="2"/>
  <c r="Q2440" i="2" s="1"/>
  <c r="R2440" i="2" s="1"/>
  <c r="S2440" i="2" s="1"/>
  <c r="T2440" i="2" s="1"/>
  <c r="P2439" i="2"/>
  <c r="Q2439" i="2" s="1"/>
  <c r="R2439" i="2" s="1"/>
  <c r="S2439" i="2" s="1"/>
  <c r="T2439" i="2" s="1"/>
  <c r="P2438" i="2"/>
  <c r="Q2438" i="2" s="1"/>
  <c r="R2438" i="2" s="1"/>
  <c r="S2438" i="2" s="1"/>
  <c r="T2438" i="2" s="1"/>
  <c r="P2436" i="2"/>
  <c r="Q2436" i="2" s="1"/>
  <c r="R2436" i="2" s="1"/>
  <c r="S2436" i="2" s="1"/>
  <c r="T2436" i="2" s="1"/>
  <c r="P2435" i="2"/>
  <c r="Q2435" i="2" s="1"/>
  <c r="R2435" i="2" s="1"/>
  <c r="S2435" i="2" s="1"/>
  <c r="T2435" i="2" s="1"/>
  <c r="P2434" i="2"/>
  <c r="Q2434" i="2" s="1"/>
  <c r="R2434" i="2" s="1"/>
  <c r="S2434" i="2" s="1"/>
  <c r="T2434" i="2" s="1"/>
  <c r="P2433" i="2"/>
  <c r="Q2433" i="2" s="1"/>
  <c r="R2433" i="2" s="1"/>
  <c r="S2433" i="2" s="1"/>
  <c r="T2433" i="2" s="1"/>
  <c r="P2431" i="2"/>
  <c r="Q2431" i="2" s="1"/>
  <c r="R2431" i="2" s="1"/>
  <c r="S2431" i="2" s="1"/>
  <c r="T2431" i="2" s="1"/>
  <c r="P2429" i="2"/>
  <c r="Q2429" i="2" s="1"/>
  <c r="R2429" i="2" s="1"/>
  <c r="S2429" i="2" s="1"/>
  <c r="T2429" i="2" s="1"/>
  <c r="P2428" i="2"/>
  <c r="Q2428" i="2" s="1"/>
  <c r="R2428" i="2" s="1"/>
  <c r="S2428" i="2" s="1"/>
  <c r="T2428" i="2" s="1"/>
  <c r="P2427" i="2"/>
  <c r="Q2427" i="2" s="1"/>
  <c r="R2427" i="2" s="1"/>
  <c r="S2427" i="2" s="1"/>
  <c r="T2427" i="2" s="1"/>
  <c r="P2426" i="2"/>
  <c r="Q2426" i="2" s="1"/>
  <c r="R2426" i="2" s="1"/>
  <c r="S2426" i="2" s="1"/>
  <c r="T2426" i="2" s="1"/>
  <c r="P2425" i="2"/>
  <c r="Q2425" i="2" s="1"/>
  <c r="R2425" i="2" s="1"/>
  <c r="S2425" i="2" s="1"/>
  <c r="T2425" i="2" s="1"/>
  <c r="P2424" i="2"/>
  <c r="Q2424" i="2" s="1"/>
  <c r="R2424" i="2" s="1"/>
  <c r="S2424" i="2" s="1"/>
  <c r="T2424" i="2" s="1"/>
  <c r="P2422" i="2"/>
  <c r="Q2422" i="2" s="1"/>
  <c r="R2422" i="2" s="1"/>
  <c r="S2422" i="2" s="1"/>
  <c r="T2422" i="2" s="1"/>
  <c r="P2421" i="2"/>
  <c r="Q2421" i="2" s="1"/>
  <c r="R2421" i="2" s="1"/>
  <c r="S2421" i="2" s="1"/>
  <c r="T2421" i="2" s="1"/>
  <c r="P2420" i="2"/>
  <c r="Q2420" i="2" s="1"/>
  <c r="R2420" i="2" s="1"/>
  <c r="S2420" i="2" s="1"/>
  <c r="T2420" i="2" s="1"/>
  <c r="P2419" i="2"/>
  <c r="Q2419" i="2" s="1"/>
  <c r="R2419" i="2" s="1"/>
  <c r="S2419" i="2" s="1"/>
  <c r="T2419" i="2" s="1"/>
  <c r="P2418" i="2"/>
  <c r="Q2418" i="2" s="1"/>
  <c r="R2418" i="2" s="1"/>
  <c r="S2418" i="2" s="1"/>
  <c r="T2418" i="2" s="1"/>
  <c r="P2417" i="2"/>
  <c r="Q2417" i="2" s="1"/>
  <c r="R2417" i="2" s="1"/>
  <c r="S2417" i="2" s="1"/>
  <c r="T2417" i="2" s="1"/>
  <c r="P2415" i="2"/>
  <c r="Q2415" i="2" s="1"/>
  <c r="R2415" i="2" s="1"/>
  <c r="S2415" i="2" s="1"/>
  <c r="T2415" i="2" s="1"/>
  <c r="P2414" i="2"/>
  <c r="Q2414" i="2" s="1"/>
  <c r="R2414" i="2" s="1"/>
  <c r="S2414" i="2" s="1"/>
  <c r="T2414" i="2" s="1"/>
  <c r="P2413" i="2"/>
  <c r="Q2413" i="2" s="1"/>
  <c r="R2413" i="2" s="1"/>
  <c r="S2413" i="2" s="1"/>
  <c r="T2413" i="2" s="1"/>
  <c r="P2412" i="2"/>
  <c r="Q2412" i="2" s="1"/>
  <c r="R2412" i="2" s="1"/>
  <c r="S2412" i="2" s="1"/>
  <c r="T2412" i="2" s="1"/>
  <c r="P2411" i="2"/>
  <c r="Q2411" i="2" s="1"/>
  <c r="R2411" i="2" s="1"/>
  <c r="S2411" i="2" s="1"/>
  <c r="T2411" i="2" s="1"/>
  <c r="P2410" i="2"/>
  <c r="Q2410" i="2" s="1"/>
  <c r="R2410" i="2" s="1"/>
  <c r="S2410" i="2" s="1"/>
  <c r="T2410" i="2" s="1"/>
  <c r="P2408" i="2"/>
  <c r="Q2408" i="2" s="1"/>
  <c r="R2408" i="2" s="1"/>
  <c r="S2408" i="2" s="1"/>
  <c r="T2408" i="2" s="1"/>
  <c r="P2407" i="2"/>
  <c r="Q2407" i="2" s="1"/>
  <c r="R2407" i="2" s="1"/>
  <c r="S2407" i="2" s="1"/>
  <c r="T2407" i="2" s="1"/>
  <c r="P2406" i="2"/>
  <c r="Q2406" i="2" s="1"/>
  <c r="R2406" i="2" s="1"/>
  <c r="S2406" i="2" s="1"/>
  <c r="T2406" i="2" s="1"/>
  <c r="P2405" i="2"/>
  <c r="Q2405" i="2" s="1"/>
  <c r="R2405" i="2" s="1"/>
  <c r="S2405" i="2" s="1"/>
  <c r="T2405" i="2" s="1"/>
  <c r="P2404" i="2"/>
  <c r="Q2404" i="2" s="1"/>
  <c r="R2404" i="2" s="1"/>
  <c r="S2404" i="2" s="1"/>
  <c r="T2404" i="2" s="1"/>
  <c r="P2403" i="2"/>
  <c r="Q2403" i="2" s="1"/>
  <c r="R2403" i="2" s="1"/>
  <c r="S2403" i="2" s="1"/>
  <c r="T2403" i="2" s="1"/>
  <c r="P2401" i="2"/>
  <c r="Q2401" i="2" s="1"/>
  <c r="R2401" i="2" s="1"/>
  <c r="S2401" i="2" s="1"/>
  <c r="T2401" i="2" s="1"/>
  <c r="P2399" i="2"/>
  <c r="Q2399" i="2" s="1"/>
  <c r="R2399" i="2" s="1"/>
  <c r="S2399" i="2" s="1"/>
  <c r="T2399" i="2" s="1"/>
  <c r="P2398" i="2"/>
  <c r="Q2398" i="2" s="1"/>
  <c r="R2398" i="2" s="1"/>
  <c r="S2398" i="2" s="1"/>
  <c r="T2398" i="2" s="1"/>
  <c r="P2397" i="2"/>
  <c r="Q2397" i="2" s="1"/>
  <c r="R2397" i="2" s="1"/>
  <c r="S2397" i="2" s="1"/>
  <c r="T2397" i="2" s="1"/>
  <c r="P2396" i="2"/>
  <c r="Q2396" i="2" s="1"/>
  <c r="R2396" i="2" s="1"/>
  <c r="S2396" i="2" s="1"/>
  <c r="T2396" i="2" s="1"/>
  <c r="P2395" i="2"/>
  <c r="Q2395" i="2" s="1"/>
  <c r="R2395" i="2" s="1"/>
  <c r="S2395" i="2" s="1"/>
  <c r="T2395" i="2" s="1"/>
  <c r="P2394" i="2"/>
  <c r="Q2394" i="2" s="1"/>
  <c r="R2394" i="2" s="1"/>
  <c r="S2394" i="2" s="1"/>
  <c r="T2394" i="2" s="1"/>
  <c r="P2392" i="2"/>
  <c r="Q2392" i="2" s="1"/>
  <c r="R2392" i="2" s="1"/>
  <c r="S2392" i="2" s="1"/>
  <c r="T2392" i="2" s="1"/>
  <c r="P2391" i="2"/>
  <c r="Q2391" i="2" s="1"/>
  <c r="R2391" i="2" s="1"/>
  <c r="S2391" i="2" s="1"/>
  <c r="T2391" i="2" s="1"/>
  <c r="P2390" i="2"/>
  <c r="Q2390" i="2" s="1"/>
  <c r="R2390" i="2" s="1"/>
  <c r="S2390" i="2" s="1"/>
  <c r="T2390" i="2" s="1"/>
  <c r="P2389" i="2"/>
  <c r="Q2389" i="2" s="1"/>
  <c r="R2389" i="2" s="1"/>
  <c r="S2389" i="2" s="1"/>
  <c r="T2389" i="2" s="1"/>
  <c r="P2388" i="2"/>
  <c r="Q2388" i="2" s="1"/>
  <c r="R2388" i="2" s="1"/>
  <c r="S2388" i="2" s="1"/>
  <c r="T2388" i="2" s="1"/>
  <c r="P2387" i="2"/>
  <c r="Q2387" i="2" s="1"/>
  <c r="R2387" i="2" s="1"/>
  <c r="S2387" i="2" s="1"/>
  <c r="T2387" i="2" s="1"/>
  <c r="P2385" i="2"/>
  <c r="Q2385" i="2" s="1"/>
  <c r="R2385" i="2" s="1"/>
  <c r="S2385" i="2" s="1"/>
  <c r="T2385" i="2" s="1"/>
  <c r="P2384" i="2"/>
  <c r="Q2384" i="2" s="1"/>
  <c r="R2384" i="2" s="1"/>
  <c r="S2384" i="2" s="1"/>
  <c r="T2384" i="2" s="1"/>
  <c r="P2383" i="2"/>
  <c r="Q2383" i="2" s="1"/>
  <c r="R2383" i="2" s="1"/>
  <c r="S2383" i="2" s="1"/>
  <c r="T2383" i="2" s="1"/>
  <c r="P2382" i="2"/>
  <c r="Q2382" i="2" s="1"/>
  <c r="R2382" i="2" s="1"/>
  <c r="S2382" i="2" s="1"/>
  <c r="T2382" i="2" s="1"/>
  <c r="P2381" i="2"/>
  <c r="Q2381" i="2" s="1"/>
  <c r="R2381" i="2" s="1"/>
  <c r="S2381" i="2" s="1"/>
  <c r="T2381" i="2" s="1"/>
  <c r="P2380" i="2"/>
  <c r="Q2380" i="2" s="1"/>
  <c r="R2380" i="2" s="1"/>
  <c r="S2380" i="2" s="1"/>
  <c r="T2380" i="2" s="1"/>
  <c r="P2378" i="2"/>
  <c r="Q2378" i="2" s="1"/>
  <c r="R2378" i="2" s="1"/>
  <c r="S2378" i="2" s="1"/>
  <c r="T2378" i="2" s="1"/>
  <c r="P2377" i="2"/>
  <c r="Q2377" i="2" s="1"/>
  <c r="R2377" i="2" s="1"/>
  <c r="S2377" i="2" s="1"/>
  <c r="T2377" i="2" s="1"/>
  <c r="P2376" i="2"/>
  <c r="Q2376" i="2" s="1"/>
  <c r="R2376" i="2" s="1"/>
  <c r="S2376" i="2" s="1"/>
  <c r="T2376" i="2" s="1"/>
  <c r="P2375" i="2"/>
  <c r="Q2375" i="2" s="1"/>
  <c r="R2375" i="2" s="1"/>
  <c r="S2375" i="2" s="1"/>
  <c r="T2375" i="2" s="1"/>
  <c r="P2374" i="2"/>
  <c r="Q2374" i="2" s="1"/>
  <c r="R2374" i="2" s="1"/>
  <c r="S2374" i="2" s="1"/>
  <c r="T2374" i="2" s="1"/>
  <c r="P2373" i="2"/>
  <c r="Q2373" i="2" s="1"/>
  <c r="R2373" i="2" s="1"/>
  <c r="S2373" i="2" s="1"/>
  <c r="T2373" i="2" s="1"/>
  <c r="P2371" i="2"/>
  <c r="Q2371" i="2" s="1"/>
  <c r="R2371" i="2" s="1"/>
  <c r="S2371" i="2" s="1"/>
  <c r="T2371" i="2" s="1"/>
  <c r="P2369" i="2"/>
  <c r="Q2369" i="2" s="1"/>
  <c r="R2369" i="2" s="1"/>
  <c r="S2369" i="2" s="1"/>
  <c r="T2369" i="2" s="1"/>
  <c r="P2368" i="2"/>
  <c r="Q2368" i="2" s="1"/>
  <c r="R2368" i="2" s="1"/>
  <c r="S2368" i="2" s="1"/>
  <c r="T2368" i="2" s="1"/>
  <c r="P2367" i="2"/>
  <c r="Q2367" i="2" s="1"/>
  <c r="R2367" i="2" s="1"/>
  <c r="S2367" i="2" s="1"/>
  <c r="T2367" i="2" s="1"/>
  <c r="P2366" i="2"/>
  <c r="Q2366" i="2" s="1"/>
  <c r="R2366" i="2" s="1"/>
  <c r="S2366" i="2" s="1"/>
  <c r="T2366" i="2" s="1"/>
  <c r="P2365" i="2"/>
  <c r="Q2365" i="2" s="1"/>
  <c r="R2365" i="2" s="1"/>
  <c r="S2365" i="2" s="1"/>
  <c r="T2365" i="2" s="1"/>
  <c r="P2364" i="2"/>
  <c r="Q2364" i="2" s="1"/>
  <c r="R2364" i="2" s="1"/>
  <c r="S2364" i="2" s="1"/>
  <c r="T2364" i="2" s="1"/>
  <c r="P2362" i="2"/>
  <c r="Q2362" i="2" s="1"/>
  <c r="R2362" i="2" s="1"/>
  <c r="S2362" i="2" s="1"/>
  <c r="T2362" i="2" s="1"/>
  <c r="P2361" i="2"/>
  <c r="Q2361" i="2" s="1"/>
  <c r="R2361" i="2" s="1"/>
  <c r="S2361" i="2" s="1"/>
  <c r="T2361" i="2" s="1"/>
  <c r="P2360" i="2"/>
  <c r="Q2360" i="2" s="1"/>
  <c r="R2360" i="2" s="1"/>
  <c r="S2360" i="2" s="1"/>
  <c r="T2360" i="2" s="1"/>
  <c r="P2359" i="2"/>
  <c r="Q2359" i="2" s="1"/>
  <c r="R2359" i="2" s="1"/>
  <c r="S2359" i="2" s="1"/>
  <c r="T2359" i="2" s="1"/>
  <c r="P2358" i="2"/>
  <c r="Q2358" i="2" s="1"/>
  <c r="R2358" i="2" s="1"/>
  <c r="S2358" i="2" s="1"/>
  <c r="T2358" i="2" s="1"/>
  <c r="P2357" i="2"/>
  <c r="Q2357" i="2" s="1"/>
  <c r="R2357" i="2" s="1"/>
  <c r="S2357" i="2" s="1"/>
  <c r="T2357" i="2" s="1"/>
  <c r="P2355" i="2"/>
  <c r="Q2355" i="2" s="1"/>
  <c r="R2355" i="2" s="1"/>
  <c r="S2355" i="2" s="1"/>
  <c r="T2355" i="2" s="1"/>
  <c r="P2354" i="2"/>
  <c r="Q2354" i="2" s="1"/>
  <c r="R2354" i="2" s="1"/>
  <c r="S2354" i="2" s="1"/>
  <c r="T2354" i="2" s="1"/>
  <c r="P2353" i="2"/>
  <c r="Q2353" i="2" s="1"/>
  <c r="R2353" i="2" s="1"/>
  <c r="S2353" i="2" s="1"/>
  <c r="T2353" i="2" s="1"/>
  <c r="P2352" i="2"/>
  <c r="Q2352" i="2" s="1"/>
  <c r="R2352" i="2" s="1"/>
  <c r="S2352" i="2" s="1"/>
  <c r="T2352" i="2" s="1"/>
  <c r="P2351" i="2"/>
  <c r="Q2351" i="2" s="1"/>
  <c r="R2351" i="2" s="1"/>
  <c r="S2351" i="2" s="1"/>
  <c r="T2351" i="2" s="1"/>
  <c r="P2350" i="2"/>
  <c r="Q2350" i="2" s="1"/>
  <c r="R2350" i="2" s="1"/>
  <c r="S2350" i="2" s="1"/>
  <c r="T2350" i="2" s="1"/>
  <c r="P2348" i="2"/>
  <c r="Q2348" i="2" s="1"/>
  <c r="R2348" i="2" s="1"/>
  <c r="S2348" i="2" s="1"/>
  <c r="T2348" i="2" s="1"/>
  <c r="P2347" i="2"/>
  <c r="Q2347" i="2" s="1"/>
  <c r="R2347" i="2" s="1"/>
  <c r="S2347" i="2" s="1"/>
  <c r="T2347" i="2" s="1"/>
  <c r="P2346" i="2"/>
  <c r="Q2346" i="2" s="1"/>
  <c r="R2346" i="2" s="1"/>
  <c r="S2346" i="2" s="1"/>
  <c r="T2346" i="2" s="1"/>
  <c r="P2345" i="2"/>
  <c r="Q2345" i="2" s="1"/>
  <c r="R2345" i="2" s="1"/>
  <c r="S2345" i="2" s="1"/>
  <c r="T2345" i="2" s="1"/>
  <c r="P2344" i="2"/>
  <c r="Q2344" i="2" s="1"/>
  <c r="R2344" i="2" s="1"/>
  <c r="S2344" i="2" s="1"/>
  <c r="T2344" i="2" s="1"/>
  <c r="P2343" i="2"/>
  <c r="Q2343" i="2" s="1"/>
  <c r="R2343" i="2" s="1"/>
  <c r="S2343" i="2" s="1"/>
  <c r="T2343" i="2" s="1"/>
  <c r="P2341" i="2"/>
  <c r="Q2341" i="2" s="1"/>
  <c r="R2341" i="2" s="1"/>
  <c r="S2341" i="2" s="1"/>
  <c r="T2341" i="2" s="1"/>
  <c r="P2339" i="2"/>
  <c r="Q2339" i="2" s="1"/>
  <c r="R2339" i="2" s="1"/>
  <c r="S2339" i="2" s="1"/>
  <c r="T2339" i="2" s="1"/>
  <c r="P2338" i="2"/>
  <c r="Q2338" i="2" s="1"/>
  <c r="R2338" i="2" s="1"/>
  <c r="S2338" i="2" s="1"/>
  <c r="T2338" i="2" s="1"/>
  <c r="P2337" i="2"/>
  <c r="Q2337" i="2" s="1"/>
  <c r="R2337" i="2" s="1"/>
  <c r="S2337" i="2" s="1"/>
  <c r="T2337" i="2" s="1"/>
  <c r="P2336" i="2"/>
  <c r="Q2336" i="2" s="1"/>
  <c r="R2336" i="2" s="1"/>
  <c r="S2336" i="2" s="1"/>
  <c r="T2336" i="2" s="1"/>
  <c r="P2335" i="2"/>
  <c r="Q2335" i="2" s="1"/>
  <c r="R2335" i="2" s="1"/>
  <c r="S2335" i="2" s="1"/>
  <c r="T2335" i="2" s="1"/>
  <c r="P2334" i="2"/>
  <c r="Q2334" i="2" s="1"/>
  <c r="R2334" i="2" s="1"/>
  <c r="S2334" i="2" s="1"/>
  <c r="T2334" i="2" s="1"/>
  <c r="P2332" i="2"/>
  <c r="Q2332" i="2" s="1"/>
  <c r="R2332" i="2" s="1"/>
  <c r="S2332" i="2" s="1"/>
  <c r="T2332" i="2" s="1"/>
  <c r="P2331" i="2"/>
  <c r="Q2331" i="2" s="1"/>
  <c r="R2331" i="2" s="1"/>
  <c r="S2331" i="2" s="1"/>
  <c r="T2331" i="2" s="1"/>
  <c r="P2330" i="2"/>
  <c r="Q2330" i="2" s="1"/>
  <c r="R2330" i="2" s="1"/>
  <c r="S2330" i="2" s="1"/>
  <c r="T2330" i="2" s="1"/>
  <c r="P2329" i="2"/>
  <c r="Q2329" i="2" s="1"/>
  <c r="R2329" i="2" s="1"/>
  <c r="S2329" i="2" s="1"/>
  <c r="T2329" i="2" s="1"/>
  <c r="P2328" i="2"/>
  <c r="Q2328" i="2" s="1"/>
  <c r="R2328" i="2" s="1"/>
  <c r="S2328" i="2" s="1"/>
  <c r="T2328" i="2" s="1"/>
  <c r="P2327" i="2"/>
  <c r="Q2327" i="2" s="1"/>
  <c r="R2327" i="2" s="1"/>
  <c r="S2327" i="2" s="1"/>
  <c r="T2327" i="2" s="1"/>
  <c r="P2325" i="2"/>
  <c r="Q2325" i="2" s="1"/>
  <c r="R2325" i="2" s="1"/>
  <c r="S2325" i="2" s="1"/>
  <c r="T2325" i="2" s="1"/>
  <c r="P2324" i="2"/>
  <c r="Q2324" i="2" s="1"/>
  <c r="R2324" i="2" s="1"/>
  <c r="S2324" i="2" s="1"/>
  <c r="T2324" i="2" s="1"/>
  <c r="P2323" i="2"/>
  <c r="Q2323" i="2" s="1"/>
  <c r="R2323" i="2" s="1"/>
  <c r="S2323" i="2" s="1"/>
  <c r="T2323" i="2" s="1"/>
  <c r="P2322" i="2"/>
  <c r="Q2322" i="2" s="1"/>
  <c r="R2322" i="2" s="1"/>
  <c r="S2322" i="2" s="1"/>
  <c r="T2322" i="2" s="1"/>
  <c r="P2321" i="2"/>
  <c r="Q2321" i="2" s="1"/>
  <c r="R2321" i="2" s="1"/>
  <c r="S2321" i="2" s="1"/>
  <c r="T2321" i="2" s="1"/>
  <c r="P2320" i="2"/>
  <c r="Q2320" i="2" s="1"/>
  <c r="R2320" i="2" s="1"/>
  <c r="S2320" i="2" s="1"/>
  <c r="T2320" i="2" s="1"/>
  <c r="P2318" i="2"/>
  <c r="Q2318" i="2" s="1"/>
  <c r="R2318" i="2" s="1"/>
  <c r="S2318" i="2" s="1"/>
  <c r="T2318" i="2" s="1"/>
  <c r="P2317" i="2"/>
  <c r="Q2317" i="2" s="1"/>
  <c r="R2317" i="2" s="1"/>
  <c r="S2317" i="2" s="1"/>
  <c r="T2317" i="2" s="1"/>
  <c r="P2316" i="2"/>
  <c r="Q2316" i="2" s="1"/>
  <c r="R2316" i="2" s="1"/>
  <c r="S2316" i="2" s="1"/>
  <c r="T2316" i="2" s="1"/>
  <c r="P2315" i="2"/>
  <c r="Q2315" i="2" s="1"/>
  <c r="R2315" i="2" s="1"/>
  <c r="S2315" i="2" s="1"/>
  <c r="T2315" i="2" s="1"/>
  <c r="P2314" i="2"/>
  <c r="Q2314" i="2" s="1"/>
  <c r="R2314" i="2" s="1"/>
  <c r="S2314" i="2" s="1"/>
  <c r="T2314" i="2" s="1"/>
  <c r="P2313" i="2"/>
  <c r="Q2313" i="2" s="1"/>
  <c r="R2313" i="2" s="1"/>
  <c r="S2313" i="2" s="1"/>
  <c r="T2313" i="2" s="1"/>
  <c r="P2311" i="2"/>
  <c r="Q2311" i="2" s="1"/>
  <c r="R2311" i="2" s="1"/>
  <c r="S2311" i="2" s="1"/>
  <c r="T2311" i="2" s="1"/>
  <c r="P2309" i="2"/>
  <c r="Q2309" i="2" s="1"/>
  <c r="R2309" i="2" s="1"/>
  <c r="S2309" i="2" s="1"/>
  <c r="T2309" i="2" s="1"/>
  <c r="P2308" i="2"/>
  <c r="Q2308" i="2" s="1"/>
  <c r="R2308" i="2" s="1"/>
  <c r="S2308" i="2" s="1"/>
  <c r="T2308" i="2" s="1"/>
  <c r="P2307" i="2"/>
  <c r="Q2307" i="2" s="1"/>
  <c r="R2307" i="2" s="1"/>
  <c r="S2307" i="2" s="1"/>
  <c r="T2307" i="2" s="1"/>
  <c r="P2306" i="2"/>
  <c r="Q2306" i="2" s="1"/>
  <c r="R2306" i="2" s="1"/>
  <c r="S2306" i="2" s="1"/>
  <c r="T2306" i="2" s="1"/>
  <c r="P2305" i="2"/>
  <c r="Q2305" i="2" s="1"/>
  <c r="R2305" i="2" s="1"/>
  <c r="S2305" i="2" s="1"/>
  <c r="T2305" i="2" s="1"/>
  <c r="P2304" i="2"/>
  <c r="Q2304" i="2" s="1"/>
  <c r="R2304" i="2" s="1"/>
  <c r="S2304" i="2" s="1"/>
  <c r="T2304" i="2" s="1"/>
  <c r="P2302" i="2"/>
  <c r="Q2302" i="2" s="1"/>
  <c r="R2302" i="2" s="1"/>
  <c r="S2302" i="2" s="1"/>
  <c r="T2302" i="2" s="1"/>
  <c r="P2301" i="2"/>
  <c r="Q2301" i="2" s="1"/>
  <c r="R2301" i="2" s="1"/>
  <c r="S2301" i="2" s="1"/>
  <c r="T2301" i="2" s="1"/>
  <c r="P2300" i="2"/>
  <c r="Q2300" i="2" s="1"/>
  <c r="R2300" i="2" s="1"/>
  <c r="S2300" i="2" s="1"/>
  <c r="T2300" i="2" s="1"/>
  <c r="P2299" i="2"/>
  <c r="Q2299" i="2" s="1"/>
  <c r="R2299" i="2" s="1"/>
  <c r="S2299" i="2" s="1"/>
  <c r="T2299" i="2" s="1"/>
  <c r="P2298" i="2"/>
  <c r="Q2298" i="2" s="1"/>
  <c r="R2298" i="2" s="1"/>
  <c r="S2298" i="2" s="1"/>
  <c r="T2298" i="2" s="1"/>
  <c r="P2297" i="2"/>
  <c r="Q2297" i="2" s="1"/>
  <c r="R2297" i="2" s="1"/>
  <c r="S2297" i="2" s="1"/>
  <c r="T2297" i="2" s="1"/>
  <c r="P2295" i="2"/>
  <c r="Q2295" i="2" s="1"/>
  <c r="R2295" i="2" s="1"/>
  <c r="S2295" i="2" s="1"/>
  <c r="T2295" i="2" s="1"/>
  <c r="P2294" i="2"/>
  <c r="Q2294" i="2" s="1"/>
  <c r="R2294" i="2" s="1"/>
  <c r="S2294" i="2" s="1"/>
  <c r="T2294" i="2" s="1"/>
  <c r="P2293" i="2"/>
  <c r="Q2293" i="2" s="1"/>
  <c r="R2293" i="2" s="1"/>
  <c r="S2293" i="2" s="1"/>
  <c r="T2293" i="2" s="1"/>
  <c r="P2292" i="2"/>
  <c r="Q2292" i="2" s="1"/>
  <c r="R2292" i="2" s="1"/>
  <c r="S2292" i="2" s="1"/>
  <c r="T2292" i="2" s="1"/>
  <c r="P2291" i="2"/>
  <c r="Q2291" i="2" s="1"/>
  <c r="R2291" i="2" s="1"/>
  <c r="S2291" i="2" s="1"/>
  <c r="T2291" i="2" s="1"/>
  <c r="P2290" i="2"/>
  <c r="Q2290" i="2" s="1"/>
  <c r="R2290" i="2" s="1"/>
  <c r="S2290" i="2" s="1"/>
  <c r="T2290" i="2" s="1"/>
  <c r="P2288" i="2"/>
  <c r="Q2288" i="2" s="1"/>
  <c r="R2288" i="2" s="1"/>
  <c r="S2288" i="2" s="1"/>
  <c r="T2288" i="2" s="1"/>
  <c r="P2287" i="2"/>
  <c r="Q2287" i="2" s="1"/>
  <c r="R2287" i="2" s="1"/>
  <c r="S2287" i="2" s="1"/>
  <c r="T2287" i="2" s="1"/>
  <c r="P2286" i="2"/>
  <c r="Q2286" i="2" s="1"/>
  <c r="R2286" i="2" s="1"/>
  <c r="S2286" i="2" s="1"/>
  <c r="T2286" i="2" s="1"/>
  <c r="P2285" i="2"/>
  <c r="Q2285" i="2" s="1"/>
  <c r="R2285" i="2" s="1"/>
  <c r="S2285" i="2" s="1"/>
  <c r="T2285" i="2" s="1"/>
  <c r="P2284" i="2"/>
  <c r="Q2284" i="2" s="1"/>
  <c r="R2284" i="2" s="1"/>
  <c r="S2284" i="2" s="1"/>
  <c r="T2284" i="2" s="1"/>
  <c r="P2283" i="2"/>
  <c r="Q2283" i="2" s="1"/>
  <c r="R2283" i="2" s="1"/>
  <c r="S2283" i="2" s="1"/>
  <c r="T2283" i="2" s="1"/>
  <c r="P2281" i="2"/>
  <c r="Q2281" i="2" s="1"/>
  <c r="R2281" i="2" s="1"/>
  <c r="S2281" i="2" s="1"/>
  <c r="T2281" i="2" s="1"/>
  <c r="P2279" i="2"/>
  <c r="Q2279" i="2" s="1"/>
  <c r="R2279" i="2" s="1"/>
  <c r="S2279" i="2" s="1"/>
  <c r="T2279" i="2" s="1"/>
  <c r="P2278" i="2"/>
  <c r="Q2278" i="2" s="1"/>
  <c r="R2278" i="2" s="1"/>
  <c r="S2278" i="2" s="1"/>
  <c r="T2278" i="2" s="1"/>
  <c r="P2277" i="2"/>
  <c r="Q2277" i="2" s="1"/>
  <c r="R2277" i="2" s="1"/>
  <c r="S2277" i="2" s="1"/>
  <c r="T2277" i="2" s="1"/>
  <c r="P2276" i="2"/>
  <c r="Q2276" i="2" s="1"/>
  <c r="R2276" i="2" s="1"/>
  <c r="S2276" i="2" s="1"/>
  <c r="T2276" i="2" s="1"/>
  <c r="P2275" i="2"/>
  <c r="Q2275" i="2" s="1"/>
  <c r="R2275" i="2" s="1"/>
  <c r="S2275" i="2" s="1"/>
  <c r="T2275" i="2" s="1"/>
  <c r="P2274" i="2"/>
  <c r="Q2274" i="2" s="1"/>
  <c r="R2274" i="2" s="1"/>
  <c r="S2274" i="2" s="1"/>
  <c r="T2274" i="2" s="1"/>
  <c r="P2272" i="2"/>
  <c r="Q2272" i="2" s="1"/>
  <c r="R2272" i="2" s="1"/>
  <c r="S2272" i="2" s="1"/>
  <c r="T2272" i="2" s="1"/>
  <c r="P2271" i="2"/>
  <c r="Q2271" i="2" s="1"/>
  <c r="R2271" i="2" s="1"/>
  <c r="S2271" i="2" s="1"/>
  <c r="T2271" i="2" s="1"/>
  <c r="P2270" i="2"/>
  <c r="Q2270" i="2" s="1"/>
  <c r="R2270" i="2" s="1"/>
  <c r="S2270" i="2" s="1"/>
  <c r="T2270" i="2" s="1"/>
  <c r="P2269" i="2"/>
  <c r="Q2269" i="2" s="1"/>
  <c r="R2269" i="2" s="1"/>
  <c r="S2269" i="2" s="1"/>
  <c r="T2269" i="2" s="1"/>
  <c r="P2267" i="2"/>
  <c r="Q2267" i="2" s="1"/>
  <c r="R2267" i="2" s="1"/>
  <c r="S2267" i="2" s="1"/>
  <c r="T2267" i="2" s="1"/>
  <c r="P2265" i="2"/>
  <c r="Q2265" i="2" s="1"/>
  <c r="R2265" i="2" s="1"/>
  <c r="S2265" i="2" s="1"/>
  <c r="T2265" i="2" s="1"/>
  <c r="P2264" i="2"/>
  <c r="Q2264" i="2" s="1"/>
  <c r="R2264" i="2" s="1"/>
  <c r="S2264" i="2" s="1"/>
  <c r="T2264" i="2" s="1"/>
  <c r="P2263" i="2"/>
  <c r="Q2263" i="2" s="1"/>
  <c r="R2263" i="2" s="1"/>
  <c r="S2263" i="2" s="1"/>
  <c r="T2263" i="2" s="1"/>
  <c r="P2262" i="2"/>
  <c r="Q2262" i="2" s="1"/>
  <c r="R2262" i="2" s="1"/>
  <c r="S2262" i="2" s="1"/>
  <c r="T2262" i="2" s="1"/>
  <c r="P2261" i="2"/>
  <c r="Q2261" i="2" s="1"/>
  <c r="R2261" i="2" s="1"/>
  <c r="S2261" i="2" s="1"/>
  <c r="T2261" i="2" s="1"/>
  <c r="P2260" i="2"/>
  <c r="Q2260" i="2" s="1"/>
  <c r="R2260" i="2" s="1"/>
  <c r="S2260" i="2" s="1"/>
  <c r="T2260" i="2" s="1"/>
  <c r="P2258" i="2"/>
  <c r="Q2258" i="2" s="1"/>
  <c r="R2258" i="2" s="1"/>
  <c r="S2258" i="2" s="1"/>
  <c r="T2258" i="2" s="1"/>
  <c r="P2257" i="2"/>
  <c r="Q2257" i="2" s="1"/>
  <c r="R2257" i="2" s="1"/>
  <c r="S2257" i="2" s="1"/>
  <c r="T2257" i="2" s="1"/>
  <c r="P2256" i="2"/>
  <c r="Q2256" i="2" s="1"/>
  <c r="R2256" i="2" s="1"/>
  <c r="S2256" i="2" s="1"/>
  <c r="T2256" i="2" s="1"/>
  <c r="P2255" i="2"/>
  <c r="Q2255" i="2" s="1"/>
  <c r="R2255" i="2" s="1"/>
  <c r="S2255" i="2" s="1"/>
  <c r="T2255" i="2" s="1"/>
  <c r="P2254" i="2"/>
  <c r="Q2254" i="2" s="1"/>
  <c r="R2254" i="2" s="1"/>
  <c r="S2254" i="2" s="1"/>
  <c r="T2254" i="2" s="1"/>
  <c r="P2253" i="2"/>
  <c r="Q2253" i="2" s="1"/>
  <c r="R2253" i="2" s="1"/>
  <c r="S2253" i="2" s="1"/>
  <c r="T2253" i="2" s="1"/>
  <c r="P2251" i="2"/>
  <c r="Q2251" i="2" s="1"/>
  <c r="R2251" i="2" s="1"/>
  <c r="S2251" i="2" s="1"/>
  <c r="T2251" i="2" s="1"/>
  <c r="P2249" i="2"/>
  <c r="Q2249" i="2" s="1"/>
  <c r="R2249" i="2" s="1"/>
  <c r="S2249" i="2" s="1"/>
  <c r="T2249" i="2" s="1"/>
  <c r="P2248" i="2"/>
  <c r="Q2248" i="2" s="1"/>
  <c r="R2248" i="2" s="1"/>
  <c r="S2248" i="2" s="1"/>
  <c r="T2248" i="2" s="1"/>
  <c r="P2247" i="2"/>
  <c r="Q2247" i="2" s="1"/>
  <c r="R2247" i="2" s="1"/>
  <c r="S2247" i="2" s="1"/>
  <c r="T2247" i="2" s="1"/>
  <c r="P2246" i="2"/>
  <c r="Q2246" i="2" s="1"/>
  <c r="R2246" i="2" s="1"/>
  <c r="S2246" i="2" s="1"/>
  <c r="T2246" i="2" s="1"/>
  <c r="P2245" i="2"/>
  <c r="Q2245" i="2" s="1"/>
  <c r="R2245" i="2" s="1"/>
  <c r="S2245" i="2" s="1"/>
  <c r="T2245" i="2" s="1"/>
  <c r="P2244" i="2"/>
  <c r="Q2244" i="2" s="1"/>
  <c r="R2244" i="2" s="1"/>
  <c r="S2244" i="2" s="1"/>
  <c r="T2244" i="2" s="1"/>
  <c r="P2242" i="2"/>
  <c r="Q2242" i="2" s="1"/>
  <c r="R2242" i="2" s="1"/>
  <c r="S2242" i="2" s="1"/>
  <c r="T2242" i="2" s="1"/>
  <c r="P2241" i="2"/>
  <c r="Q2241" i="2" s="1"/>
  <c r="R2241" i="2" s="1"/>
  <c r="S2241" i="2" s="1"/>
  <c r="T2241" i="2" s="1"/>
  <c r="P2240" i="2"/>
  <c r="Q2240" i="2" s="1"/>
  <c r="R2240" i="2" s="1"/>
  <c r="S2240" i="2" s="1"/>
  <c r="T2240" i="2" s="1"/>
  <c r="P2239" i="2"/>
  <c r="Q2239" i="2" s="1"/>
  <c r="R2239" i="2" s="1"/>
  <c r="S2239" i="2" s="1"/>
  <c r="T2239" i="2" s="1"/>
  <c r="P2238" i="2"/>
  <c r="Q2238" i="2" s="1"/>
  <c r="R2238" i="2" s="1"/>
  <c r="S2238" i="2" s="1"/>
  <c r="T2238" i="2" s="1"/>
  <c r="P2237" i="2"/>
  <c r="Q2237" i="2" s="1"/>
  <c r="R2237" i="2" s="1"/>
  <c r="S2237" i="2" s="1"/>
  <c r="T2237" i="2" s="1"/>
  <c r="P2235" i="2"/>
  <c r="Q2235" i="2" s="1"/>
  <c r="R2235" i="2" s="1"/>
  <c r="S2235" i="2" s="1"/>
  <c r="T2235" i="2" s="1"/>
  <c r="P2234" i="2"/>
  <c r="Q2234" i="2" s="1"/>
  <c r="R2234" i="2" s="1"/>
  <c r="S2234" i="2" s="1"/>
  <c r="T2234" i="2" s="1"/>
  <c r="P2233" i="2"/>
  <c r="Q2233" i="2" s="1"/>
  <c r="R2233" i="2" s="1"/>
  <c r="S2233" i="2" s="1"/>
  <c r="T2233" i="2" s="1"/>
  <c r="P2232" i="2"/>
  <c r="Q2232" i="2" s="1"/>
  <c r="R2232" i="2" s="1"/>
  <c r="S2232" i="2" s="1"/>
  <c r="T2232" i="2" s="1"/>
  <c r="P2231" i="2"/>
  <c r="Q2231" i="2" s="1"/>
  <c r="R2231" i="2" s="1"/>
  <c r="S2231" i="2" s="1"/>
  <c r="T2231" i="2" s="1"/>
  <c r="P2230" i="2"/>
  <c r="Q2230" i="2" s="1"/>
  <c r="R2230" i="2" s="1"/>
  <c r="S2230" i="2" s="1"/>
  <c r="T2230" i="2" s="1"/>
  <c r="P2228" i="2"/>
  <c r="Q2228" i="2" s="1"/>
  <c r="R2228" i="2" s="1"/>
  <c r="S2228" i="2" s="1"/>
  <c r="T2228" i="2" s="1"/>
  <c r="P2227" i="2"/>
  <c r="Q2227" i="2" s="1"/>
  <c r="R2227" i="2" s="1"/>
  <c r="S2227" i="2" s="1"/>
  <c r="T2227" i="2" s="1"/>
  <c r="P2226" i="2"/>
  <c r="Q2226" i="2" s="1"/>
  <c r="R2226" i="2" s="1"/>
  <c r="S2226" i="2" s="1"/>
  <c r="T2226" i="2" s="1"/>
  <c r="P2225" i="2"/>
  <c r="Q2225" i="2" s="1"/>
  <c r="R2225" i="2" s="1"/>
  <c r="S2225" i="2" s="1"/>
  <c r="T2225" i="2" s="1"/>
  <c r="P2224" i="2"/>
  <c r="Q2224" i="2" s="1"/>
  <c r="R2224" i="2" s="1"/>
  <c r="S2224" i="2" s="1"/>
  <c r="T2224" i="2" s="1"/>
  <c r="P2223" i="2"/>
  <c r="Q2223" i="2" s="1"/>
  <c r="R2223" i="2" s="1"/>
  <c r="S2223" i="2" s="1"/>
  <c r="T2223" i="2" s="1"/>
  <c r="P2221" i="2"/>
  <c r="Q2221" i="2" s="1"/>
  <c r="R2221" i="2" s="1"/>
  <c r="S2221" i="2" s="1"/>
  <c r="T2221" i="2" s="1"/>
  <c r="P2219" i="2"/>
  <c r="Q2219" i="2" s="1"/>
  <c r="R2219" i="2" s="1"/>
  <c r="S2219" i="2" s="1"/>
  <c r="T2219" i="2" s="1"/>
  <c r="P2218" i="2"/>
  <c r="Q2218" i="2" s="1"/>
  <c r="R2218" i="2" s="1"/>
  <c r="S2218" i="2" s="1"/>
  <c r="T2218" i="2" s="1"/>
  <c r="P2217" i="2"/>
  <c r="Q2217" i="2" s="1"/>
  <c r="R2217" i="2" s="1"/>
  <c r="S2217" i="2" s="1"/>
  <c r="T2217" i="2" s="1"/>
  <c r="P2216" i="2"/>
  <c r="Q2216" i="2" s="1"/>
  <c r="R2216" i="2" s="1"/>
  <c r="S2216" i="2" s="1"/>
  <c r="T2216" i="2" s="1"/>
  <c r="P2215" i="2"/>
  <c r="Q2215" i="2" s="1"/>
  <c r="R2215" i="2" s="1"/>
  <c r="S2215" i="2" s="1"/>
  <c r="T2215" i="2" s="1"/>
  <c r="P2214" i="2"/>
  <c r="Q2214" i="2" s="1"/>
  <c r="R2214" i="2" s="1"/>
  <c r="S2214" i="2" s="1"/>
  <c r="T2214" i="2" s="1"/>
  <c r="P2212" i="2"/>
  <c r="Q2212" i="2" s="1"/>
  <c r="R2212" i="2" s="1"/>
  <c r="S2212" i="2" s="1"/>
  <c r="T2212" i="2" s="1"/>
  <c r="P2211" i="2"/>
  <c r="Q2211" i="2" s="1"/>
  <c r="R2211" i="2" s="1"/>
  <c r="S2211" i="2" s="1"/>
  <c r="T2211" i="2" s="1"/>
  <c r="P2210" i="2"/>
  <c r="Q2210" i="2" s="1"/>
  <c r="R2210" i="2" s="1"/>
  <c r="S2210" i="2" s="1"/>
  <c r="T2210" i="2" s="1"/>
  <c r="P2209" i="2"/>
  <c r="Q2209" i="2" s="1"/>
  <c r="R2209" i="2" s="1"/>
  <c r="S2209" i="2" s="1"/>
  <c r="T2209" i="2" s="1"/>
  <c r="P2208" i="2"/>
  <c r="Q2208" i="2" s="1"/>
  <c r="R2208" i="2" s="1"/>
  <c r="S2208" i="2" s="1"/>
  <c r="T2208" i="2" s="1"/>
  <c r="P2207" i="2"/>
  <c r="Q2207" i="2" s="1"/>
  <c r="R2207" i="2" s="1"/>
  <c r="S2207" i="2" s="1"/>
  <c r="T2207" i="2" s="1"/>
  <c r="P2205" i="2"/>
  <c r="Q2205" i="2" s="1"/>
  <c r="R2205" i="2" s="1"/>
  <c r="S2205" i="2" s="1"/>
  <c r="T2205" i="2" s="1"/>
  <c r="P2204" i="2"/>
  <c r="Q2204" i="2" s="1"/>
  <c r="R2204" i="2" s="1"/>
  <c r="S2204" i="2" s="1"/>
  <c r="T2204" i="2" s="1"/>
  <c r="P2203" i="2"/>
  <c r="Q2203" i="2" s="1"/>
  <c r="R2203" i="2" s="1"/>
  <c r="S2203" i="2" s="1"/>
  <c r="T2203" i="2" s="1"/>
  <c r="P2202" i="2"/>
  <c r="Q2202" i="2" s="1"/>
  <c r="R2202" i="2" s="1"/>
  <c r="S2202" i="2" s="1"/>
  <c r="T2202" i="2" s="1"/>
  <c r="P2201" i="2"/>
  <c r="Q2201" i="2" s="1"/>
  <c r="R2201" i="2" s="1"/>
  <c r="S2201" i="2" s="1"/>
  <c r="T2201" i="2" s="1"/>
  <c r="P2200" i="2"/>
  <c r="Q2200" i="2" s="1"/>
  <c r="R2200" i="2" s="1"/>
  <c r="S2200" i="2" s="1"/>
  <c r="T2200" i="2" s="1"/>
  <c r="P2198" i="2"/>
  <c r="Q2198" i="2" s="1"/>
  <c r="R2198" i="2" s="1"/>
  <c r="S2198" i="2" s="1"/>
  <c r="T2198" i="2" s="1"/>
  <c r="P2197" i="2"/>
  <c r="Q2197" i="2" s="1"/>
  <c r="R2197" i="2" s="1"/>
  <c r="S2197" i="2" s="1"/>
  <c r="T2197" i="2" s="1"/>
  <c r="P2196" i="2"/>
  <c r="Q2196" i="2" s="1"/>
  <c r="R2196" i="2" s="1"/>
  <c r="S2196" i="2" s="1"/>
  <c r="T2196" i="2" s="1"/>
  <c r="P2195" i="2"/>
  <c r="Q2195" i="2" s="1"/>
  <c r="R2195" i="2" s="1"/>
  <c r="S2195" i="2" s="1"/>
  <c r="T2195" i="2" s="1"/>
  <c r="P2194" i="2"/>
  <c r="Q2194" i="2" s="1"/>
  <c r="R2194" i="2" s="1"/>
  <c r="S2194" i="2" s="1"/>
  <c r="T2194" i="2" s="1"/>
  <c r="P2193" i="2"/>
  <c r="Q2193" i="2" s="1"/>
  <c r="R2193" i="2" s="1"/>
  <c r="S2193" i="2" s="1"/>
  <c r="T2193" i="2" s="1"/>
  <c r="P2191" i="2"/>
  <c r="Q2191" i="2" s="1"/>
  <c r="R2191" i="2" s="1"/>
  <c r="S2191" i="2" s="1"/>
  <c r="T2191" i="2" s="1"/>
  <c r="P2189" i="2"/>
  <c r="Q2189" i="2" s="1"/>
  <c r="R2189" i="2" s="1"/>
  <c r="S2189" i="2" s="1"/>
  <c r="T2189" i="2" s="1"/>
  <c r="P2188" i="2"/>
  <c r="Q2188" i="2" s="1"/>
  <c r="R2188" i="2" s="1"/>
  <c r="S2188" i="2" s="1"/>
  <c r="T2188" i="2" s="1"/>
  <c r="P2187" i="2"/>
  <c r="Q2187" i="2" s="1"/>
  <c r="R2187" i="2" s="1"/>
  <c r="S2187" i="2" s="1"/>
  <c r="T2187" i="2" s="1"/>
  <c r="P2186" i="2"/>
  <c r="Q2186" i="2" s="1"/>
  <c r="R2186" i="2" s="1"/>
  <c r="S2186" i="2" s="1"/>
  <c r="T2186" i="2" s="1"/>
  <c r="P2185" i="2"/>
  <c r="Q2185" i="2" s="1"/>
  <c r="R2185" i="2" s="1"/>
  <c r="S2185" i="2" s="1"/>
  <c r="T2185" i="2" s="1"/>
  <c r="P2184" i="2"/>
  <c r="Q2184" i="2" s="1"/>
  <c r="R2184" i="2" s="1"/>
  <c r="S2184" i="2" s="1"/>
  <c r="T2184" i="2" s="1"/>
  <c r="P2182" i="2"/>
  <c r="Q2182" i="2" s="1"/>
  <c r="R2182" i="2" s="1"/>
  <c r="S2182" i="2" s="1"/>
  <c r="T2182" i="2" s="1"/>
  <c r="P2181" i="2"/>
  <c r="Q2181" i="2" s="1"/>
  <c r="R2181" i="2" s="1"/>
  <c r="S2181" i="2" s="1"/>
  <c r="T2181" i="2" s="1"/>
  <c r="P2180" i="2"/>
  <c r="Q2180" i="2" s="1"/>
  <c r="R2180" i="2" s="1"/>
  <c r="S2180" i="2" s="1"/>
  <c r="T2180" i="2" s="1"/>
  <c r="P2179" i="2"/>
  <c r="Q2179" i="2" s="1"/>
  <c r="R2179" i="2" s="1"/>
  <c r="S2179" i="2" s="1"/>
  <c r="T2179" i="2" s="1"/>
  <c r="P2178" i="2"/>
  <c r="Q2178" i="2" s="1"/>
  <c r="R2178" i="2" s="1"/>
  <c r="S2178" i="2" s="1"/>
  <c r="T2178" i="2" s="1"/>
  <c r="P2177" i="2"/>
  <c r="Q2177" i="2" s="1"/>
  <c r="R2177" i="2" s="1"/>
  <c r="S2177" i="2" s="1"/>
  <c r="T2177" i="2" s="1"/>
  <c r="P2175" i="2"/>
  <c r="Q2175" i="2" s="1"/>
  <c r="R2175" i="2" s="1"/>
  <c r="S2175" i="2" s="1"/>
  <c r="T2175" i="2" s="1"/>
  <c r="P2174" i="2"/>
  <c r="Q2174" i="2" s="1"/>
  <c r="R2174" i="2" s="1"/>
  <c r="S2174" i="2" s="1"/>
  <c r="T2174" i="2" s="1"/>
  <c r="P2173" i="2"/>
  <c r="Q2173" i="2" s="1"/>
  <c r="R2173" i="2" s="1"/>
  <c r="S2173" i="2" s="1"/>
  <c r="T2173" i="2" s="1"/>
  <c r="P2172" i="2"/>
  <c r="Q2172" i="2" s="1"/>
  <c r="R2172" i="2" s="1"/>
  <c r="S2172" i="2" s="1"/>
  <c r="T2172" i="2" s="1"/>
  <c r="P2171" i="2"/>
  <c r="Q2171" i="2" s="1"/>
  <c r="R2171" i="2" s="1"/>
  <c r="S2171" i="2" s="1"/>
  <c r="T2171" i="2" s="1"/>
  <c r="P2170" i="2"/>
  <c r="Q2170" i="2" s="1"/>
  <c r="R2170" i="2" s="1"/>
  <c r="S2170" i="2" s="1"/>
  <c r="T2170" i="2" s="1"/>
  <c r="P2168" i="2"/>
  <c r="Q2168" i="2" s="1"/>
  <c r="R2168" i="2" s="1"/>
  <c r="S2168" i="2" s="1"/>
  <c r="T2168" i="2" s="1"/>
  <c r="P2167" i="2"/>
  <c r="Q2167" i="2" s="1"/>
  <c r="R2167" i="2" s="1"/>
  <c r="S2167" i="2" s="1"/>
  <c r="T2167" i="2" s="1"/>
  <c r="P2166" i="2"/>
  <c r="Q2166" i="2" s="1"/>
  <c r="R2166" i="2" s="1"/>
  <c r="S2166" i="2" s="1"/>
  <c r="T2166" i="2" s="1"/>
  <c r="P2165" i="2"/>
  <c r="Q2165" i="2" s="1"/>
  <c r="R2165" i="2" s="1"/>
  <c r="S2165" i="2" s="1"/>
  <c r="T2165" i="2" s="1"/>
  <c r="P2164" i="2"/>
  <c r="Q2164" i="2" s="1"/>
  <c r="R2164" i="2" s="1"/>
  <c r="S2164" i="2" s="1"/>
  <c r="T2164" i="2" s="1"/>
  <c r="P2163" i="2"/>
  <c r="Q2163" i="2" s="1"/>
  <c r="R2163" i="2" s="1"/>
  <c r="S2163" i="2" s="1"/>
  <c r="T2163" i="2" s="1"/>
  <c r="P2161" i="2"/>
  <c r="Q2161" i="2" s="1"/>
  <c r="R2161" i="2" s="1"/>
  <c r="S2161" i="2" s="1"/>
  <c r="T2161" i="2" s="1"/>
  <c r="P2159" i="2"/>
  <c r="Q2159" i="2" s="1"/>
  <c r="R2159" i="2" s="1"/>
  <c r="S2159" i="2" s="1"/>
  <c r="T2159" i="2" s="1"/>
  <c r="P2158" i="2"/>
  <c r="Q2158" i="2" s="1"/>
  <c r="R2158" i="2" s="1"/>
  <c r="S2158" i="2" s="1"/>
  <c r="T2158" i="2" s="1"/>
  <c r="P2157" i="2"/>
  <c r="Q2157" i="2" s="1"/>
  <c r="R2157" i="2" s="1"/>
  <c r="S2157" i="2" s="1"/>
  <c r="T2157" i="2" s="1"/>
  <c r="P2156" i="2"/>
  <c r="Q2156" i="2" s="1"/>
  <c r="R2156" i="2" s="1"/>
  <c r="S2156" i="2" s="1"/>
  <c r="T2156" i="2" s="1"/>
  <c r="P2152" i="2"/>
  <c r="Q2152" i="2" s="1"/>
  <c r="R2152" i="2" s="1"/>
  <c r="S2152" i="2" s="1"/>
  <c r="T2152" i="2" s="1"/>
  <c r="P2145" i="2"/>
  <c r="Q2145" i="2" s="1"/>
  <c r="R2145" i="2" s="1"/>
  <c r="S2145" i="2" s="1"/>
  <c r="T2145" i="2" s="1"/>
  <c r="P2138" i="2"/>
  <c r="Q2138" i="2" s="1"/>
  <c r="R2138" i="2" s="1"/>
  <c r="S2138" i="2" s="1"/>
  <c r="T2138" i="2" s="1"/>
  <c r="P2131" i="2"/>
  <c r="Q2131" i="2" s="1"/>
  <c r="R2131" i="2" s="1"/>
  <c r="S2131" i="2" s="1"/>
  <c r="T2131" i="2" s="1"/>
  <c r="P2129" i="2"/>
  <c r="Q2129" i="2" s="1"/>
  <c r="R2129" i="2" s="1"/>
  <c r="S2129" i="2" s="1"/>
  <c r="T2129" i="2" s="1"/>
  <c r="P2127" i="2"/>
  <c r="Q2127" i="2" s="1"/>
  <c r="R2127" i="2" s="1"/>
  <c r="S2127" i="2" s="1"/>
  <c r="T2127" i="2" s="1"/>
  <c r="P2126" i="2"/>
  <c r="Q2126" i="2" s="1"/>
  <c r="R2126" i="2" s="1"/>
  <c r="S2126" i="2" s="1"/>
  <c r="T2126" i="2" s="1"/>
  <c r="P2122" i="2"/>
  <c r="Q2122" i="2" s="1"/>
  <c r="R2122" i="2" s="1"/>
  <c r="S2122" i="2" s="1"/>
  <c r="T2122" i="2" s="1"/>
  <c r="P2121" i="2"/>
  <c r="Q2121" i="2" s="1"/>
  <c r="R2121" i="2" s="1"/>
  <c r="S2121" i="2" s="1"/>
  <c r="T2121" i="2" s="1"/>
  <c r="P2115" i="2"/>
  <c r="Q2115" i="2" s="1"/>
  <c r="R2115" i="2" s="1"/>
  <c r="S2115" i="2" s="1"/>
  <c r="T2115" i="2" s="1"/>
  <c r="P2108" i="2"/>
  <c r="Q2108" i="2" s="1"/>
  <c r="R2108" i="2" s="1"/>
  <c r="S2108" i="2" s="1"/>
  <c r="T2108" i="2" s="1"/>
  <c r="P2101" i="2"/>
  <c r="Q2101" i="2" s="1"/>
  <c r="R2101" i="2" s="1"/>
  <c r="S2101" i="2" s="1"/>
  <c r="T2101" i="2" s="1"/>
  <c r="P2099" i="2"/>
  <c r="Q2099" i="2" s="1"/>
  <c r="R2099" i="2" s="1"/>
  <c r="S2099" i="2" s="1"/>
  <c r="T2099" i="2" s="1"/>
  <c r="P2098" i="2"/>
  <c r="Q2098" i="2" s="1"/>
  <c r="R2098" i="2" s="1"/>
  <c r="S2098" i="2" s="1"/>
  <c r="T2098" i="2" s="1"/>
  <c r="P2097" i="2"/>
  <c r="Q2097" i="2" s="1"/>
  <c r="R2097" i="2" s="1"/>
  <c r="S2097" i="2" s="1"/>
  <c r="T2097" i="2" s="1"/>
  <c r="P2096" i="2"/>
  <c r="Q2096" i="2" s="1"/>
  <c r="R2096" i="2" s="1"/>
  <c r="S2096" i="2" s="1"/>
  <c r="T2096" i="2" s="1"/>
  <c r="P2095" i="2"/>
  <c r="Q2095" i="2" s="1"/>
  <c r="R2095" i="2" s="1"/>
  <c r="S2095" i="2" s="1"/>
  <c r="T2095" i="2" s="1"/>
  <c r="P2094" i="2"/>
  <c r="Q2094" i="2" s="1"/>
  <c r="R2094" i="2" s="1"/>
  <c r="S2094" i="2" s="1"/>
  <c r="T2094" i="2" s="1"/>
  <c r="P2092" i="2"/>
  <c r="Q2092" i="2" s="1"/>
  <c r="R2092" i="2" s="1"/>
  <c r="S2092" i="2" s="1"/>
  <c r="T2092" i="2" s="1"/>
  <c r="P2091" i="2"/>
  <c r="Q2091" i="2" s="1"/>
  <c r="R2091" i="2" s="1"/>
  <c r="S2091" i="2" s="1"/>
  <c r="T2091" i="2" s="1"/>
  <c r="P2090" i="2"/>
  <c r="Q2090" i="2" s="1"/>
  <c r="R2090" i="2" s="1"/>
  <c r="S2090" i="2" s="1"/>
  <c r="T2090" i="2" s="1"/>
  <c r="P2089" i="2"/>
  <c r="Q2089" i="2" s="1"/>
  <c r="R2089" i="2" s="1"/>
  <c r="S2089" i="2" s="1"/>
  <c r="T2089" i="2" s="1"/>
  <c r="P2088" i="2"/>
  <c r="Q2088" i="2" s="1"/>
  <c r="R2088" i="2" s="1"/>
  <c r="S2088" i="2" s="1"/>
  <c r="T2088" i="2" s="1"/>
  <c r="P2087" i="2"/>
  <c r="Q2087" i="2" s="1"/>
  <c r="R2087" i="2" s="1"/>
  <c r="S2087" i="2" s="1"/>
  <c r="T2087" i="2" s="1"/>
  <c r="P2085" i="2"/>
  <c r="Q2085" i="2" s="1"/>
  <c r="R2085" i="2" s="1"/>
  <c r="S2085" i="2" s="1"/>
  <c r="T2085" i="2" s="1"/>
  <c r="P2084" i="2"/>
  <c r="Q2084" i="2" s="1"/>
  <c r="R2084" i="2" s="1"/>
  <c r="S2084" i="2" s="1"/>
  <c r="T2084" i="2" s="1"/>
  <c r="P2083" i="2"/>
  <c r="Q2083" i="2" s="1"/>
  <c r="R2083" i="2" s="1"/>
  <c r="S2083" i="2" s="1"/>
  <c r="T2083" i="2" s="1"/>
  <c r="P2082" i="2"/>
  <c r="Q2082" i="2" s="1"/>
  <c r="R2082" i="2" s="1"/>
  <c r="S2082" i="2" s="1"/>
  <c r="T2082" i="2" s="1"/>
  <c r="P2081" i="2"/>
  <c r="Q2081" i="2" s="1"/>
  <c r="R2081" i="2" s="1"/>
  <c r="S2081" i="2" s="1"/>
  <c r="T2081" i="2" s="1"/>
  <c r="P2080" i="2"/>
  <c r="Q2080" i="2" s="1"/>
  <c r="R2080" i="2" s="1"/>
  <c r="S2080" i="2" s="1"/>
  <c r="T2080" i="2" s="1"/>
  <c r="P2078" i="2"/>
  <c r="Q2078" i="2" s="1"/>
  <c r="R2078" i="2" s="1"/>
  <c r="S2078" i="2" s="1"/>
  <c r="T2078" i="2" s="1"/>
  <c r="P2077" i="2"/>
  <c r="Q2077" i="2" s="1"/>
  <c r="R2077" i="2" s="1"/>
  <c r="S2077" i="2" s="1"/>
  <c r="T2077" i="2" s="1"/>
  <c r="P2076" i="2"/>
  <c r="Q2076" i="2" s="1"/>
  <c r="R2076" i="2" s="1"/>
  <c r="S2076" i="2" s="1"/>
  <c r="T2076" i="2" s="1"/>
  <c r="P2075" i="2"/>
  <c r="Q2075" i="2" s="1"/>
  <c r="R2075" i="2" s="1"/>
  <c r="S2075" i="2" s="1"/>
  <c r="T2075" i="2" s="1"/>
  <c r="P2074" i="2"/>
  <c r="Q2074" i="2" s="1"/>
  <c r="R2074" i="2" s="1"/>
  <c r="S2074" i="2" s="1"/>
  <c r="T2074" i="2" s="1"/>
  <c r="P2073" i="2"/>
  <c r="Q2073" i="2" s="1"/>
  <c r="R2073" i="2" s="1"/>
  <c r="S2073" i="2" s="1"/>
  <c r="T2073" i="2" s="1"/>
  <c r="P2071" i="2"/>
  <c r="Q2071" i="2" s="1"/>
  <c r="R2071" i="2" s="1"/>
  <c r="S2071" i="2" s="1"/>
  <c r="T2071" i="2" s="1"/>
  <c r="P2069" i="2"/>
  <c r="Q2069" i="2" s="1"/>
  <c r="R2069" i="2" s="1"/>
  <c r="S2069" i="2" s="1"/>
  <c r="T2069" i="2" s="1"/>
  <c r="P2068" i="2"/>
  <c r="Q2068" i="2" s="1"/>
  <c r="R2068" i="2" s="1"/>
  <c r="S2068" i="2" s="1"/>
  <c r="T2068" i="2" s="1"/>
  <c r="P2067" i="2"/>
  <c r="Q2067" i="2" s="1"/>
  <c r="R2067" i="2" s="1"/>
  <c r="S2067" i="2" s="1"/>
  <c r="T2067" i="2" s="1"/>
  <c r="P2066" i="2"/>
  <c r="Q2066" i="2" s="1"/>
  <c r="R2066" i="2" s="1"/>
  <c r="S2066" i="2" s="1"/>
  <c r="T2066" i="2" s="1"/>
  <c r="P2065" i="2"/>
  <c r="Q2065" i="2" s="1"/>
  <c r="R2065" i="2" s="1"/>
  <c r="S2065" i="2" s="1"/>
  <c r="T2065" i="2" s="1"/>
  <c r="P2064" i="2"/>
  <c r="Q2064" i="2" s="1"/>
  <c r="R2064" i="2" s="1"/>
  <c r="S2064" i="2" s="1"/>
  <c r="T2064" i="2" s="1"/>
  <c r="P2062" i="2"/>
  <c r="Q2062" i="2" s="1"/>
  <c r="R2062" i="2" s="1"/>
  <c r="S2062" i="2" s="1"/>
  <c r="T2062" i="2" s="1"/>
  <c r="P2061" i="2"/>
  <c r="Q2061" i="2" s="1"/>
  <c r="R2061" i="2" s="1"/>
  <c r="S2061" i="2" s="1"/>
  <c r="T2061" i="2" s="1"/>
  <c r="P2060" i="2"/>
  <c r="Q2060" i="2" s="1"/>
  <c r="R2060" i="2" s="1"/>
  <c r="S2060" i="2" s="1"/>
  <c r="T2060" i="2" s="1"/>
  <c r="P2059" i="2"/>
  <c r="Q2059" i="2" s="1"/>
  <c r="R2059" i="2" s="1"/>
  <c r="S2059" i="2" s="1"/>
  <c r="T2059" i="2" s="1"/>
  <c r="P2058" i="2"/>
  <c r="Q2058" i="2" s="1"/>
  <c r="R2058" i="2" s="1"/>
  <c r="S2058" i="2" s="1"/>
  <c r="T2058" i="2" s="1"/>
  <c r="P2057" i="2"/>
  <c r="Q2057" i="2" s="1"/>
  <c r="R2057" i="2" s="1"/>
  <c r="S2057" i="2" s="1"/>
  <c r="T2057" i="2" s="1"/>
  <c r="P2055" i="2"/>
  <c r="Q2055" i="2" s="1"/>
  <c r="R2055" i="2" s="1"/>
  <c r="S2055" i="2" s="1"/>
  <c r="T2055" i="2" s="1"/>
  <c r="P2054" i="2"/>
  <c r="Q2054" i="2" s="1"/>
  <c r="R2054" i="2" s="1"/>
  <c r="S2054" i="2" s="1"/>
  <c r="T2054" i="2" s="1"/>
  <c r="P2053" i="2"/>
  <c r="Q2053" i="2" s="1"/>
  <c r="R2053" i="2" s="1"/>
  <c r="S2053" i="2" s="1"/>
  <c r="T2053" i="2" s="1"/>
  <c r="P2052" i="2"/>
  <c r="Q2052" i="2" s="1"/>
  <c r="R2052" i="2" s="1"/>
  <c r="S2052" i="2" s="1"/>
  <c r="T2052" i="2" s="1"/>
  <c r="P2051" i="2"/>
  <c r="Q2051" i="2" s="1"/>
  <c r="R2051" i="2" s="1"/>
  <c r="S2051" i="2" s="1"/>
  <c r="T2051" i="2" s="1"/>
  <c r="P2050" i="2"/>
  <c r="Q2050" i="2" s="1"/>
  <c r="R2050" i="2" s="1"/>
  <c r="S2050" i="2" s="1"/>
  <c r="T2050" i="2" s="1"/>
  <c r="P2048" i="2"/>
  <c r="Q2048" i="2" s="1"/>
  <c r="R2048" i="2" s="1"/>
  <c r="S2048" i="2" s="1"/>
  <c r="T2048" i="2" s="1"/>
  <c r="P2047" i="2"/>
  <c r="Q2047" i="2" s="1"/>
  <c r="R2047" i="2" s="1"/>
  <c r="S2047" i="2" s="1"/>
  <c r="T2047" i="2" s="1"/>
  <c r="P2046" i="2"/>
  <c r="Q2046" i="2" s="1"/>
  <c r="R2046" i="2" s="1"/>
  <c r="S2046" i="2" s="1"/>
  <c r="T2046" i="2" s="1"/>
  <c r="P2045" i="2"/>
  <c r="Q2045" i="2" s="1"/>
  <c r="R2045" i="2" s="1"/>
  <c r="S2045" i="2" s="1"/>
  <c r="T2045" i="2" s="1"/>
  <c r="P2044" i="2"/>
  <c r="Q2044" i="2" s="1"/>
  <c r="R2044" i="2" s="1"/>
  <c r="S2044" i="2" s="1"/>
  <c r="T2044" i="2" s="1"/>
  <c r="P2043" i="2"/>
  <c r="Q2043" i="2" s="1"/>
  <c r="R2043" i="2" s="1"/>
  <c r="S2043" i="2" s="1"/>
  <c r="T2043" i="2" s="1"/>
  <c r="P2041" i="2"/>
  <c r="Q2041" i="2" s="1"/>
  <c r="R2041" i="2" s="1"/>
  <c r="S2041" i="2" s="1"/>
  <c r="T2041" i="2" s="1"/>
  <c r="P2039" i="2"/>
  <c r="Q2039" i="2" s="1"/>
  <c r="R2039" i="2" s="1"/>
  <c r="S2039" i="2" s="1"/>
  <c r="T2039" i="2" s="1"/>
  <c r="P2038" i="2"/>
  <c r="Q2038" i="2" s="1"/>
  <c r="R2038" i="2" s="1"/>
  <c r="S2038" i="2" s="1"/>
  <c r="T2038" i="2" s="1"/>
  <c r="P2037" i="2"/>
  <c r="Q2037" i="2" s="1"/>
  <c r="R2037" i="2" s="1"/>
  <c r="S2037" i="2" s="1"/>
  <c r="T2037" i="2" s="1"/>
  <c r="P2036" i="2"/>
  <c r="Q2036" i="2" s="1"/>
  <c r="R2036" i="2" s="1"/>
  <c r="S2036" i="2" s="1"/>
  <c r="T2036" i="2" s="1"/>
  <c r="P2035" i="2"/>
  <c r="Q2035" i="2" s="1"/>
  <c r="R2035" i="2" s="1"/>
  <c r="S2035" i="2" s="1"/>
  <c r="T2035" i="2" s="1"/>
  <c r="P2032" i="2"/>
  <c r="Q2032" i="2" s="1"/>
  <c r="R2032" i="2" s="1"/>
  <c r="S2032" i="2" s="1"/>
  <c r="T2032" i="2" s="1"/>
  <c r="P2031" i="2"/>
  <c r="Q2031" i="2" s="1"/>
  <c r="R2031" i="2" s="1"/>
  <c r="S2031" i="2" s="1"/>
  <c r="T2031" i="2" s="1"/>
  <c r="P2030" i="2"/>
  <c r="Q2030" i="2" s="1"/>
  <c r="R2030" i="2" s="1"/>
  <c r="S2030" i="2" s="1"/>
  <c r="T2030" i="2" s="1"/>
  <c r="P2029" i="2"/>
  <c r="Q2029" i="2" s="1"/>
  <c r="R2029" i="2" s="1"/>
  <c r="S2029" i="2" s="1"/>
  <c r="T2029" i="2" s="1"/>
  <c r="P2028" i="2"/>
  <c r="Q2028" i="2" s="1"/>
  <c r="R2028" i="2" s="1"/>
  <c r="S2028" i="2" s="1"/>
  <c r="T2028" i="2" s="1"/>
  <c r="P2027" i="2"/>
  <c r="Q2027" i="2" s="1"/>
  <c r="R2027" i="2" s="1"/>
  <c r="S2027" i="2" s="1"/>
  <c r="T2027" i="2" s="1"/>
  <c r="P2025" i="2"/>
  <c r="Q2025" i="2" s="1"/>
  <c r="R2025" i="2" s="1"/>
  <c r="S2025" i="2" s="1"/>
  <c r="T2025" i="2" s="1"/>
  <c r="P2024" i="2"/>
  <c r="Q2024" i="2" s="1"/>
  <c r="R2024" i="2" s="1"/>
  <c r="S2024" i="2" s="1"/>
  <c r="T2024" i="2" s="1"/>
  <c r="P2023" i="2"/>
  <c r="Q2023" i="2" s="1"/>
  <c r="R2023" i="2" s="1"/>
  <c r="S2023" i="2" s="1"/>
  <c r="T2023" i="2" s="1"/>
  <c r="P2022" i="2"/>
  <c r="Q2022" i="2" s="1"/>
  <c r="R2022" i="2" s="1"/>
  <c r="S2022" i="2" s="1"/>
  <c r="T2022" i="2" s="1"/>
  <c r="P2021" i="2"/>
  <c r="Q2021" i="2" s="1"/>
  <c r="R2021" i="2" s="1"/>
  <c r="S2021" i="2" s="1"/>
  <c r="T2021" i="2" s="1"/>
  <c r="P2020" i="2"/>
  <c r="Q2020" i="2" s="1"/>
  <c r="R2020" i="2" s="1"/>
  <c r="S2020" i="2" s="1"/>
  <c r="T2020" i="2" s="1"/>
  <c r="P2018" i="2"/>
  <c r="Q2018" i="2" s="1"/>
  <c r="R2018" i="2" s="1"/>
  <c r="S2018" i="2" s="1"/>
  <c r="T2018" i="2" s="1"/>
  <c r="P2017" i="2"/>
  <c r="Q2017" i="2" s="1"/>
  <c r="R2017" i="2" s="1"/>
  <c r="S2017" i="2" s="1"/>
  <c r="T2017" i="2" s="1"/>
  <c r="P2016" i="2"/>
  <c r="Q2016" i="2" s="1"/>
  <c r="R2016" i="2" s="1"/>
  <c r="S2016" i="2" s="1"/>
  <c r="T2016" i="2" s="1"/>
  <c r="P2015" i="2"/>
  <c r="Q2015" i="2" s="1"/>
  <c r="R2015" i="2" s="1"/>
  <c r="S2015" i="2" s="1"/>
  <c r="T2015" i="2" s="1"/>
  <c r="P2014" i="2"/>
  <c r="Q2014" i="2" s="1"/>
  <c r="R2014" i="2" s="1"/>
  <c r="S2014" i="2" s="1"/>
  <c r="T2014" i="2" s="1"/>
  <c r="P2013" i="2"/>
  <c r="Q2013" i="2" s="1"/>
  <c r="R2013" i="2" s="1"/>
  <c r="S2013" i="2" s="1"/>
  <c r="T2013" i="2" s="1"/>
  <c r="P2011" i="2"/>
  <c r="Q2011" i="2" s="1"/>
  <c r="R2011" i="2" s="1"/>
  <c r="S2011" i="2" s="1"/>
  <c r="T2011" i="2" s="1"/>
  <c r="P2009" i="2"/>
  <c r="Q2009" i="2" s="1"/>
  <c r="R2009" i="2" s="1"/>
  <c r="S2009" i="2" s="1"/>
  <c r="T2009" i="2" s="1"/>
  <c r="P2008" i="2"/>
  <c r="Q2008" i="2" s="1"/>
  <c r="R2008" i="2" s="1"/>
  <c r="S2008" i="2" s="1"/>
  <c r="T2008" i="2" s="1"/>
  <c r="P2007" i="2"/>
  <c r="Q2007" i="2" s="1"/>
  <c r="R2007" i="2" s="1"/>
  <c r="S2007" i="2" s="1"/>
  <c r="T2007" i="2" s="1"/>
  <c r="P2006" i="2"/>
  <c r="Q2006" i="2" s="1"/>
  <c r="R2006" i="2" s="1"/>
  <c r="S2006" i="2" s="1"/>
  <c r="T2006" i="2" s="1"/>
  <c r="P2005" i="2"/>
  <c r="Q2005" i="2" s="1"/>
  <c r="R2005" i="2" s="1"/>
  <c r="S2005" i="2" s="1"/>
  <c r="T2005" i="2" s="1"/>
  <c r="P2004" i="2"/>
  <c r="Q2004" i="2" s="1"/>
  <c r="R2004" i="2" s="1"/>
  <c r="S2004" i="2" s="1"/>
  <c r="T2004" i="2" s="1"/>
  <c r="P2002" i="2"/>
  <c r="Q2002" i="2" s="1"/>
  <c r="R2002" i="2" s="1"/>
  <c r="S2002" i="2" s="1"/>
  <c r="T2002" i="2" s="1"/>
  <c r="P2001" i="2"/>
  <c r="Q2001" i="2" s="1"/>
  <c r="R2001" i="2" s="1"/>
  <c r="S2001" i="2" s="1"/>
  <c r="T2001" i="2" s="1"/>
  <c r="P2000" i="2"/>
  <c r="Q2000" i="2" s="1"/>
  <c r="R2000" i="2" s="1"/>
  <c r="S2000" i="2" s="1"/>
  <c r="T2000" i="2" s="1"/>
  <c r="P1999" i="2"/>
  <c r="Q1999" i="2" s="1"/>
  <c r="R1999" i="2" s="1"/>
  <c r="S1999" i="2" s="1"/>
  <c r="T1999" i="2" s="1"/>
  <c r="P1998" i="2"/>
  <c r="Q1998" i="2" s="1"/>
  <c r="R1998" i="2" s="1"/>
  <c r="S1998" i="2" s="1"/>
  <c r="T1998" i="2" s="1"/>
  <c r="P1997" i="2"/>
  <c r="Q1997" i="2" s="1"/>
  <c r="R1997" i="2" s="1"/>
  <c r="S1997" i="2" s="1"/>
  <c r="T1997" i="2" s="1"/>
  <c r="P1995" i="2"/>
  <c r="Q1995" i="2" s="1"/>
  <c r="R1995" i="2" s="1"/>
  <c r="S1995" i="2" s="1"/>
  <c r="T1995" i="2" s="1"/>
  <c r="P1994" i="2"/>
  <c r="Q1994" i="2" s="1"/>
  <c r="R1994" i="2" s="1"/>
  <c r="S1994" i="2" s="1"/>
  <c r="T1994" i="2" s="1"/>
  <c r="P1993" i="2"/>
  <c r="Q1993" i="2" s="1"/>
  <c r="R1993" i="2" s="1"/>
  <c r="S1993" i="2" s="1"/>
  <c r="T1993" i="2" s="1"/>
  <c r="P1992" i="2"/>
  <c r="Q1992" i="2" s="1"/>
  <c r="R1992" i="2" s="1"/>
  <c r="S1992" i="2" s="1"/>
  <c r="T1992" i="2" s="1"/>
  <c r="P1991" i="2"/>
  <c r="Q1991" i="2" s="1"/>
  <c r="R1991" i="2" s="1"/>
  <c r="S1991" i="2" s="1"/>
  <c r="T1991" i="2" s="1"/>
  <c r="P1990" i="2"/>
  <c r="Q1990" i="2" s="1"/>
  <c r="R1990" i="2" s="1"/>
  <c r="S1990" i="2" s="1"/>
  <c r="T1990" i="2" s="1"/>
  <c r="P1988" i="2"/>
  <c r="Q1988" i="2" s="1"/>
  <c r="R1988" i="2" s="1"/>
  <c r="S1988" i="2" s="1"/>
  <c r="T1988" i="2" s="1"/>
  <c r="P1987" i="2"/>
  <c r="Q1987" i="2" s="1"/>
  <c r="R1987" i="2" s="1"/>
  <c r="S1987" i="2" s="1"/>
  <c r="T1987" i="2" s="1"/>
  <c r="P1986" i="2"/>
  <c r="Q1986" i="2" s="1"/>
  <c r="R1986" i="2" s="1"/>
  <c r="S1986" i="2" s="1"/>
  <c r="T1986" i="2" s="1"/>
  <c r="P1985" i="2"/>
  <c r="Q1985" i="2" s="1"/>
  <c r="R1985" i="2" s="1"/>
  <c r="S1985" i="2" s="1"/>
  <c r="T1985" i="2" s="1"/>
  <c r="P1984" i="2"/>
  <c r="Q1984" i="2" s="1"/>
  <c r="R1984" i="2" s="1"/>
  <c r="S1984" i="2" s="1"/>
  <c r="T1984" i="2" s="1"/>
  <c r="P1983" i="2"/>
  <c r="Q1983" i="2" s="1"/>
  <c r="R1983" i="2" s="1"/>
  <c r="S1983" i="2" s="1"/>
  <c r="T1983" i="2" s="1"/>
  <c r="P1981" i="2"/>
  <c r="Q1981" i="2" s="1"/>
  <c r="R1981" i="2" s="1"/>
  <c r="S1981" i="2" s="1"/>
  <c r="T1981" i="2" s="1"/>
  <c r="P1979" i="2"/>
  <c r="Q1979" i="2" s="1"/>
  <c r="R1979" i="2" s="1"/>
  <c r="S1979" i="2" s="1"/>
  <c r="T1979" i="2" s="1"/>
  <c r="P1978" i="2"/>
  <c r="Q1978" i="2" s="1"/>
  <c r="R1978" i="2" s="1"/>
  <c r="S1978" i="2" s="1"/>
  <c r="T1978" i="2" s="1"/>
  <c r="P1977" i="2"/>
  <c r="Q1977" i="2" s="1"/>
  <c r="R1977" i="2" s="1"/>
  <c r="S1977" i="2" s="1"/>
  <c r="T1977" i="2" s="1"/>
  <c r="P1976" i="2"/>
  <c r="Q1976" i="2" s="1"/>
  <c r="R1976" i="2" s="1"/>
  <c r="S1976" i="2" s="1"/>
  <c r="T1976" i="2" s="1"/>
  <c r="P1975" i="2"/>
  <c r="Q1975" i="2" s="1"/>
  <c r="R1975" i="2" s="1"/>
  <c r="S1975" i="2" s="1"/>
  <c r="T1975" i="2" s="1"/>
  <c r="P1974" i="2"/>
  <c r="Q1974" i="2" s="1"/>
  <c r="R1974" i="2" s="1"/>
  <c r="S1974" i="2" s="1"/>
  <c r="T1974" i="2" s="1"/>
  <c r="P1973" i="2"/>
  <c r="Q1973" i="2" s="1"/>
  <c r="R1973" i="2" s="1"/>
  <c r="S1973" i="2" s="1"/>
  <c r="T1973" i="2" s="1"/>
  <c r="P1972" i="2"/>
  <c r="Q1972" i="2" s="1"/>
  <c r="R1972" i="2" s="1"/>
  <c r="S1972" i="2" s="1"/>
  <c r="T1972" i="2" s="1"/>
  <c r="P1971" i="2"/>
  <c r="Q1971" i="2" s="1"/>
  <c r="R1971" i="2" s="1"/>
  <c r="S1971" i="2" s="1"/>
  <c r="T1971" i="2" s="1"/>
  <c r="P1970" i="2"/>
  <c r="Q1970" i="2" s="1"/>
  <c r="R1970" i="2" s="1"/>
  <c r="S1970" i="2" s="1"/>
  <c r="T1970" i="2" s="1"/>
  <c r="P1969" i="2"/>
  <c r="Q1969" i="2" s="1"/>
  <c r="R1969" i="2" s="1"/>
  <c r="S1969" i="2" s="1"/>
  <c r="T1969" i="2" s="1"/>
  <c r="P1968" i="2"/>
  <c r="Q1968" i="2" s="1"/>
  <c r="R1968" i="2" s="1"/>
  <c r="S1968" i="2" s="1"/>
  <c r="T1968" i="2" s="1"/>
  <c r="P1967" i="2"/>
  <c r="Q1967" i="2" s="1"/>
  <c r="R1967" i="2" s="1"/>
  <c r="S1967" i="2" s="1"/>
  <c r="T1967" i="2" s="1"/>
  <c r="P1965" i="2"/>
  <c r="Q1965" i="2" s="1"/>
  <c r="R1965" i="2" s="1"/>
  <c r="S1965" i="2" s="1"/>
  <c r="T1965" i="2" s="1"/>
  <c r="P1964" i="2"/>
  <c r="Q1964" i="2" s="1"/>
  <c r="R1964" i="2" s="1"/>
  <c r="S1964" i="2" s="1"/>
  <c r="T1964" i="2" s="1"/>
  <c r="P1962" i="2"/>
  <c r="Q1962" i="2" s="1"/>
  <c r="R1962" i="2" s="1"/>
  <c r="S1962" i="2" s="1"/>
  <c r="T1962" i="2" s="1"/>
  <c r="P1961" i="2"/>
  <c r="Q1961" i="2" s="1"/>
  <c r="R1961" i="2" s="1"/>
  <c r="S1961" i="2" s="1"/>
  <c r="T1961" i="2" s="1"/>
  <c r="P1958" i="2"/>
  <c r="Q1958" i="2" s="1"/>
  <c r="R1958" i="2" s="1"/>
  <c r="S1958" i="2" s="1"/>
  <c r="T1958" i="2" s="1"/>
  <c r="P1957" i="2"/>
  <c r="Q1957" i="2" s="1"/>
  <c r="R1957" i="2" s="1"/>
  <c r="S1957" i="2" s="1"/>
  <c r="T1957" i="2" s="1"/>
  <c r="P1956" i="2"/>
  <c r="Q1956" i="2" s="1"/>
  <c r="R1956" i="2" s="1"/>
  <c r="S1956" i="2" s="1"/>
  <c r="T1956" i="2" s="1"/>
  <c r="P1955" i="2"/>
  <c r="Q1955" i="2" s="1"/>
  <c r="R1955" i="2" s="1"/>
  <c r="S1955" i="2" s="1"/>
  <c r="T1955" i="2" s="1"/>
  <c r="P1954" i="2"/>
  <c r="Q1954" i="2" s="1"/>
  <c r="R1954" i="2" s="1"/>
  <c r="S1954" i="2" s="1"/>
  <c r="T1954" i="2" s="1"/>
  <c r="P1951" i="2"/>
  <c r="Q1951" i="2" s="1"/>
  <c r="R1951" i="2" s="1"/>
  <c r="S1951" i="2" s="1"/>
  <c r="T1951" i="2" s="1"/>
  <c r="P1949" i="2"/>
  <c r="Q1949" i="2" s="1"/>
  <c r="R1949" i="2" s="1"/>
  <c r="S1949" i="2" s="1"/>
  <c r="T1949" i="2" s="1"/>
  <c r="P1948" i="2"/>
  <c r="Q1948" i="2" s="1"/>
  <c r="R1948" i="2" s="1"/>
  <c r="S1948" i="2" s="1"/>
  <c r="T1948" i="2" s="1"/>
  <c r="P1947" i="2"/>
  <c r="Q1947" i="2" s="1"/>
  <c r="R1947" i="2" s="1"/>
  <c r="S1947" i="2" s="1"/>
  <c r="T1947" i="2" s="1"/>
  <c r="P1946" i="2"/>
  <c r="Q1946" i="2" s="1"/>
  <c r="R1946" i="2" s="1"/>
  <c r="S1946" i="2" s="1"/>
  <c r="T1946" i="2" s="1"/>
  <c r="P1945" i="2"/>
  <c r="Q1945" i="2" s="1"/>
  <c r="R1945" i="2" s="1"/>
  <c r="S1945" i="2" s="1"/>
  <c r="T1945" i="2" s="1"/>
  <c r="P1944" i="2"/>
  <c r="Q1944" i="2" s="1"/>
  <c r="R1944" i="2" s="1"/>
  <c r="S1944" i="2" s="1"/>
  <c r="T1944" i="2" s="1"/>
  <c r="P1942" i="2"/>
  <c r="Q1942" i="2" s="1"/>
  <c r="R1942" i="2" s="1"/>
  <c r="S1942" i="2" s="1"/>
  <c r="T1942" i="2" s="1"/>
  <c r="P1941" i="2"/>
  <c r="Q1941" i="2" s="1"/>
  <c r="R1941" i="2" s="1"/>
  <c r="S1941" i="2" s="1"/>
  <c r="T1941" i="2" s="1"/>
  <c r="P1940" i="2"/>
  <c r="Q1940" i="2" s="1"/>
  <c r="R1940" i="2" s="1"/>
  <c r="S1940" i="2" s="1"/>
  <c r="T1940" i="2" s="1"/>
  <c r="P1939" i="2"/>
  <c r="Q1939" i="2" s="1"/>
  <c r="R1939" i="2" s="1"/>
  <c r="S1939" i="2" s="1"/>
  <c r="T1939" i="2" s="1"/>
  <c r="P1938" i="2"/>
  <c r="Q1938" i="2" s="1"/>
  <c r="R1938" i="2" s="1"/>
  <c r="S1938" i="2" s="1"/>
  <c r="T1938" i="2" s="1"/>
  <c r="P1937" i="2"/>
  <c r="Q1937" i="2" s="1"/>
  <c r="R1937" i="2" s="1"/>
  <c r="S1937" i="2" s="1"/>
  <c r="T1937" i="2" s="1"/>
  <c r="P1935" i="2"/>
  <c r="Q1935" i="2" s="1"/>
  <c r="R1935" i="2" s="1"/>
  <c r="S1935" i="2" s="1"/>
  <c r="T1935" i="2" s="1"/>
  <c r="P1934" i="2"/>
  <c r="Q1934" i="2" s="1"/>
  <c r="R1934" i="2" s="1"/>
  <c r="S1934" i="2" s="1"/>
  <c r="T1934" i="2" s="1"/>
  <c r="P1933" i="2"/>
  <c r="Q1933" i="2" s="1"/>
  <c r="R1933" i="2" s="1"/>
  <c r="S1933" i="2" s="1"/>
  <c r="T1933" i="2" s="1"/>
  <c r="P1932" i="2"/>
  <c r="Q1932" i="2" s="1"/>
  <c r="R1932" i="2" s="1"/>
  <c r="S1932" i="2" s="1"/>
  <c r="T1932" i="2" s="1"/>
  <c r="P1931" i="2"/>
  <c r="Q1931" i="2" s="1"/>
  <c r="R1931" i="2" s="1"/>
  <c r="S1931" i="2" s="1"/>
  <c r="T1931" i="2" s="1"/>
  <c r="P1930" i="2"/>
  <c r="Q1930" i="2" s="1"/>
  <c r="R1930" i="2" s="1"/>
  <c r="S1930" i="2" s="1"/>
  <c r="T1930" i="2" s="1"/>
  <c r="P1928" i="2"/>
  <c r="Q1928" i="2" s="1"/>
  <c r="R1928" i="2" s="1"/>
  <c r="S1928" i="2" s="1"/>
  <c r="T1928" i="2" s="1"/>
  <c r="P1927" i="2"/>
  <c r="Q1927" i="2" s="1"/>
  <c r="R1927" i="2" s="1"/>
  <c r="S1927" i="2" s="1"/>
  <c r="T1927" i="2" s="1"/>
  <c r="P1926" i="2"/>
  <c r="Q1926" i="2" s="1"/>
  <c r="R1926" i="2" s="1"/>
  <c r="S1926" i="2" s="1"/>
  <c r="T1926" i="2" s="1"/>
  <c r="P1925" i="2"/>
  <c r="Q1925" i="2" s="1"/>
  <c r="R1925" i="2" s="1"/>
  <c r="S1925" i="2" s="1"/>
  <c r="T1925" i="2" s="1"/>
  <c r="P1924" i="2"/>
  <c r="Q1924" i="2" s="1"/>
  <c r="R1924" i="2" s="1"/>
  <c r="S1924" i="2" s="1"/>
  <c r="T1924" i="2" s="1"/>
  <c r="P1923" i="2"/>
  <c r="Q1923" i="2" s="1"/>
  <c r="R1923" i="2" s="1"/>
  <c r="S1923" i="2" s="1"/>
  <c r="T1923" i="2" s="1"/>
  <c r="P1921" i="2"/>
  <c r="Q1921" i="2" s="1"/>
  <c r="R1921" i="2" s="1"/>
  <c r="S1921" i="2" s="1"/>
  <c r="T1921" i="2" s="1"/>
  <c r="P1919" i="2"/>
  <c r="Q1919" i="2" s="1"/>
  <c r="R1919" i="2" s="1"/>
  <c r="S1919" i="2" s="1"/>
  <c r="T1919" i="2" s="1"/>
  <c r="P1912" i="2"/>
  <c r="Q1912" i="2" s="1"/>
  <c r="R1912" i="2" s="1"/>
  <c r="S1912" i="2" s="1"/>
  <c r="T1912" i="2" s="1"/>
  <c r="P1911" i="2"/>
  <c r="Q1911" i="2" s="1"/>
  <c r="R1911" i="2" s="1"/>
  <c r="S1911" i="2" s="1"/>
  <c r="T1911" i="2" s="1"/>
  <c r="P1910" i="2"/>
  <c r="Q1910" i="2" s="1"/>
  <c r="R1910" i="2" s="1"/>
  <c r="S1910" i="2" s="1"/>
  <c r="T1910" i="2" s="1"/>
  <c r="P1909" i="2"/>
  <c r="Q1909" i="2" s="1"/>
  <c r="R1909" i="2" s="1"/>
  <c r="S1909" i="2" s="1"/>
  <c r="T1909" i="2" s="1"/>
  <c r="P1905" i="2"/>
  <c r="Q1905" i="2" s="1"/>
  <c r="R1905" i="2" s="1"/>
  <c r="S1905" i="2" s="1"/>
  <c r="T1905" i="2" s="1"/>
  <c r="P1904" i="2"/>
  <c r="Q1904" i="2" s="1"/>
  <c r="R1904" i="2" s="1"/>
  <c r="S1904" i="2" s="1"/>
  <c r="T1904" i="2" s="1"/>
  <c r="P1903" i="2"/>
  <c r="Q1903" i="2" s="1"/>
  <c r="R1903" i="2" s="1"/>
  <c r="S1903" i="2" s="1"/>
  <c r="T1903" i="2" s="1"/>
  <c r="P1902" i="2"/>
  <c r="Q1902" i="2" s="1"/>
  <c r="R1902" i="2" s="1"/>
  <c r="S1902" i="2" s="1"/>
  <c r="T1902" i="2" s="1"/>
  <c r="P1898" i="2"/>
  <c r="Q1898" i="2" s="1"/>
  <c r="R1898" i="2" s="1"/>
  <c r="S1898" i="2" s="1"/>
  <c r="T1898" i="2" s="1"/>
  <c r="P1897" i="2"/>
  <c r="Q1897" i="2" s="1"/>
  <c r="R1897" i="2" s="1"/>
  <c r="S1897" i="2" s="1"/>
  <c r="T1897" i="2" s="1"/>
  <c r="P1896" i="2"/>
  <c r="Q1896" i="2" s="1"/>
  <c r="R1896" i="2" s="1"/>
  <c r="S1896" i="2" s="1"/>
  <c r="T1896" i="2" s="1"/>
  <c r="P1895" i="2"/>
  <c r="Q1895" i="2" s="1"/>
  <c r="R1895" i="2" s="1"/>
  <c r="S1895" i="2" s="1"/>
  <c r="T1895" i="2" s="1"/>
  <c r="P1891" i="2"/>
  <c r="Q1891" i="2" s="1"/>
  <c r="R1891" i="2" s="1"/>
  <c r="S1891" i="2" s="1"/>
  <c r="T1891" i="2" s="1"/>
  <c r="P1889" i="2"/>
  <c r="Q1889" i="2" s="1"/>
  <c r="R1889" i="2" s="1"/>
  <c r="S1889" i="2" s="1"/>
  <c r="T1889" i="2" s="1"/>
  <c r="P1887" i="2"/>
  <c r="Q1887" i="2" s="1"/>
  <c r="R1887" i="2" s="1"/>
  <c r="S1887" i="2" s="1"/>
  <c r="T1887" i="2" s="1"/>
  <c r="P1886" i="2"/>
  <c r="Q1886" i="2" s="1"/>
  <c r="R1886" i="2" s="1"/>
  <c r="S1886" i="2" s="1"/>
  <c r="T1886" i="2" s="1"/>
  <c r="P1885" i="2"/>
  <c r="Q1885" i="2" s="1"/>
  <c r="R1885" i="2" s="1"/>
  <c r="S1885" i="2" s="1"/>
  <c r="T1885" i="2" s="1"/>
  <c r="P1884" i="2"/>
  <c r="Q1884" i="2" s="1"/>
  <c r="R1884" i="2" s="1"/>
  <c r="S1884" i="2" s="1"/>
  <c r="T1884" i="2" s="1"/>
  <c r="P1882" i="2"/>
  <c r="Q1882" i="2" s="1"/>
  <c r="R1882" i="2" s="1"/>
  <c r="S1882" i="2" s="1"/>
  <c r="T1882" i="2" s="1"/>
  <c r="P1881" i="2"/>
  <c r="Q1881" i="2" s="1"/>
  <c r="R1881" i="2" s="1"/>
  <c r="S1881" i="2" s="1"/>
  <c r="T1881" i="2" s="1"/>
  <c r="P1880" i="2"/>
  <c r="Q1880" i="2" s="1"/>
  <c r="R1880" i="2" s="1"/>
  <c r="S1880" i="2" s="1"/>
  <c r="T1880" i="2" s="1"/>
  <c r="P1879" i="2"/>
  <c r="Q1879" i="2" s="1"/>
  <c r="R1879" i="2" s="1"/>
  <c r="S1879" i="2" s="1"/>
  <c r="T1879" i="2" s="1"/>
  <c r="P1878" i="2"/>
  <c r="Q1878" i="2" s="1"/>
  <c r="R1878" i="2" s="1"/>
  <c r="S1878" i="2" s="1"/>
  <c r="T1878" i="2" s="1"/>
  <c r="P1877" i="2"/>
  <c r="Q1877" i="2" s="1"/>
  <c r="R1877" i="2" s="1"/>
  <c r="S1877" i="2" s="1"/>
  <c r="T1877" i="2" s="1"/>
  <c r="P1875" i="2"/>
  <c r="Q1875" i="2" s="1"/>
  <c r="R1875" i="2" s="1"/>
  <c r="S1875" i="2" s="1"/>
  <c r="T1875" i="2" s="1"/>
  <c r="P1874" i="2"/>
  <c r="Q1874" i="2" s="1"/>
  <c r="R1874" i="2" s="1"/>
  <c r="S1874" i="2" s="1"/>
  <c r="T1874" i="2" s="1"/>
  <c r="P1873" i="2"/>
  <c r="Q1873" i="2" s="1"/>
  <c r="R1873" i="2" s="1"/>
  <c r="S1873" i="2" s="1"/>
  <c r="T1873" i="2" s="1"/>
  <c r="P1872" i="2"/>
  <c r="Q1872" i="2" s="1"/>
  <c r="R1872" i="2" s="1"/>
  <c r="S1872" i="2" s="1"/>
  <c r="T1872" i="2" s="1"/>
  <c r="P1871" i="2"/>
  <c r="Q1871" i="2" s="1"/>
  <c r="R1871" i="2" s="1"/>
  <c r="S1871" i="2" s="1"/>
  <c r="T1871" i="2" s="1"/>
  <c r="P1870" i="2"/>
  <c r="Q1870" i="2" s="1"/>
  <c r="R1870" i="2" s="1"/>
  <c r="S1870" i="2" s="1"/>
  <c r="T1870" i="2" s="1"/>
  <c r="P1868" i="2"/>
  <c r="Q1868" i="2" s="1"/>
  <c r="R1868" i="2" s="1"/>
  <c r="S1868" i="2" s="1"/>
  <c r="T1868" i="2" s="1"/>
  <c r="P1867" i="2"/>
  <c r="Q1867" i="2" s="1"/>
  <c r="R1867" i="2" s="1"/>
  <c r="S1867" i="2" s="1"/>
  <c r="T1867" i="2" s="1"/>
  <c r="P1866" i="2"/>
  <c r="Q1866" i="2" s="1"/>
  <c r="R1866" i="2" s="1"/>
  <c r="S1866" i="2" s="1"/>
  <c r="T1866" i="2" s="1"/>
  <c r="P1865" i="2"/>
  <c r="Q1865" i="2" s="1"/>
  <c r="R1865" i="2" s="1"/>
  <c r="S1865" i="2" s="1"/>
  <c r="T1865" i="2" s="1"/>
  <c r="P1864" i="2"/>
  <c r="Q1864" i="2" s="1"/>
  <c r="R1864" i="2" s="1"/>
  <c r="S1864" i="2" s="1"/>
  <c r="T1864" i="2" s="1"/>
  <c r="P1863" i="2"/>
  <c r="Q1863" i="2" s="1"/>
  <c r="R1863" i="2" s="1"/>
  <c r="S1863" i="2" s="1"/>
  <c r="T1863" i="2" s="1"/>
  <c r="P1861" i="2"/>
  <c r="Q1861" i="2" s="1"/>
  <c r="R1861" i="2" s="1"/>
  <c r="S1861" i="2" s="1"/>
  <c r="T1861" i="2" s="1"/>
  <c r="P1859" i="2"/>
  <c r="Q1859" i="2" s="1"/>
  <c r="R1859" i="2" s="1"/>
  <c r="S1859" i="2" s="1"/>
  <c r="T1859" i="2" s="1"/>
  <c r="P1858" i="2"/>
  <c r="Q1858" i="2" s="1"/>
  <c r="R1858" i="2" s="1"/>
  <c r="S1858" i="2" s="1"/>
  <c r="T1858" i="2" s="1"/>
  <c r="P1857" i="2"/>
  <c r="Q1857" i="2" s="1"/>
  <c r="R1857" i="2" s="1"/>
  <c r="S1857" i="2" s="1"/>
  <c r="T1857" i="2" s="1"/>
  <c r="P1856" i="2"/>
  <c r="Q1856" i="2" s="1"/>
  <c r="R1856" i="2" s="1"/>
  <c r="S1856" i="2" s="1"/>
  <c r="T1856" i="2" s="1"/>
  <c r="P1855" i="2"/>
  <c r="Q1855" i="2" s="1"/>
  <c r="R1855" i="2" s="1"/>
  <c r="S1855" i="2" s="1"/>
  <c r="T1855" i="2" s="1"/>
  <c r="P1852" i="2"/>
  <c r="Q1852" i="2" s="1"/>
  <c r="R1852" i="2" s="1"/>
  <c r="S1852" i="2" s="1"/>
  <c r="T1852" i="2" s="1"/>
  <c r="P1851" i="2"/>
  <c r="Q1851" i="2" s="1"/>
  <c r="R1851" i="2" s="1"/>
  <c r="S1851" i="2" s="1"/>
  <c r="T1851" i="2" s="1"/>
  <c r="P1850" i="2"/>
  <c r="Q1850" i="2" s="1"/>
  <c r="R1850" i="2" s="1"/>
  <c r="S1850" i="2" s="1"/>
  <c r="T1850" i="2" s="1"/>
  <c r="P1849" i="2"/>
  <c r="Q1849" i="2" s="1"/>
  <c r="R1849" i="2" s="1"/>
  <c r="S1849" i="2" s="1"/>
  <c r="T1849" i="2" s="1"/>
  <c r="P1848" i="2"/>
  <c r="Q1848" i="2" s="1"/>
  <c r="R1848" i="2" s="1"/>
  <c r="S1848" i="2" s="1"/>
  <c r="T1848" i="2" s="1"/>
  <c r="P1847" i="2"/>
  <c r="Q1847" i="2" s="1"/>
  <c r="R1847" i="2" s="1"/>
  <c r="S1847" i="2" s="1"/>
  <c r="T1847" i="2" s="1"/>
  <c r="P1845" i="2"/>
  <c r="Q1845" i="2" s="1"/>
  <c r="R1845" i="2" s="1"/>
  <c r="S1845" i="2" s="1"/>
  <c r="T1845" i="2" s="1"/>
  <c r="P1844" i="2"/>
  <c r="Q1844" i="2" s="1"/>
  <c r="R1844" i="2" s="1"/>
  <c r="S1844" i="2" s="1"/>
  <c r="T1844" i="2" s="1"/>
  <c r="P1843" i="2"/>
  <c r="Q1843" i="2" s="1"/>
  <c r="R1843" i="2" s="1"/>
  <c r="S1843" i="2" s="1"/>
  <c r="T1843" i="2" s="1"/>
  <c r="P1842" i="2"/>
  <c r="Q1842" i="2" s="1"/>
  <c r="R1842" i="2" s="1"/>
  <c r="S1842" i="2" s="1"/>
  <c r="T1842" i="2" s="1"/>
  <c r="P1841" i="2"/>
  <c r="Q1841" i="2" s="1"/>
  <c r="R1841" i="2" s="1"/>
  <c r="S1841" i="2" s="1"/>
  <c r="T1841" i="2" s="1"/>
  <c r="P1840" i="2"/>
  <c r="Q1840" i="2" s="1"/>
  <c r="R1840" i="2" s="1"/>
  <c r="S1840" i="2" s="1"/>
  <c r="T1840" i="2" s="1"/>
  <c r="P1838" i="2"/>
  <c r="Q1838" i="2" s="1"/>
  <c r="R1838" i="2" s="1"/>
  <c r="S1838" i="2" s="1"/>
  <c r="T1838" i="2" s="1"/>
  <c r="P1837" i="2"/>
  <c r="Q1837" i="2" s="1"/>
  <c r="R1837" i="2" s="1"/>
  <c r="S1837" i="2" s="1"/>
  <c r="T1837" i="2" s="1"/>
  <c r="P1836" i="2"/>
  <c r="Q1836" i="2" s="1"/>
  <c r="R1836" i="2" s="1"/>
  <c r="S1836" i="2" s="1"/>
  <c r="T1836" i="2" s="1"/>
  <c r="P1835" i="2"/>
  <c r="Q1835" i="2" s="1"/>
  <c r="R1835" i="2" s="1"/>
  <c r="S1835" i="2" s="1"/>
  <c r="T1835" i="2" s="1"/>
  <c r="P1834" i="2"/>
  <c r="Q1834" i="2" s="1"/>
  <c r="R1834" i="2" s="1"/>
  <c r="S1834" i="2" s="1"/>
  <c r="T1834" i="2" s="1"/>
  <c r="P1833" i="2"/>
  <c r="Q1833" i="2" s="1"/>
  <c r="R1833" i="2" s="1"/>
  <c r="S1833" i="2" s="1"/>
  <c r="T1833" i="2" s="1"/>
  <c r="P1831" i="2"/>
  <c r="Q1831" i="2" s="1"/>
  <c r="R1831" i="2" s="1"/>
  <c r="S1831" i="2" s="1"/>
  <c r="T1831" i="2" s="1"/>
  <c r="P1830" i="2"/>
  <c r="Q1830" i="2" s="1"/>
  <c r="R1830" i="2" s="1"/>
  <c r="S1830" i="2" s="1"/>
  <c r="T1830" i="2" s="1"/>
  <c r="P1829" i="2"/>
  <c r="Q1829" i="2" s="1"/>
  <c r="R1829" i="2" s="1"/>
  <c r="S1829" i="2" s="1"/>
  <c r="T1829" i="2" s="1"/>
  <c r="P1827" i="2"/>
  <c r="Q1827" i="2" s="1"/>
  <c r="R1827" i="2" s="1"/>
  <c r="S1827" i="2" s="1"/>
  <c r="T1827" i="2" s="1"/>
  <c r="P1826" i="2"/>
  <c r="Q1826" i="2" s="1"/>
  <c r="R1826" i="2" s="1"/>
  <c r="S1826" i="2" s="1"/>
  <c r="T1826" i="2" s="1"/>
  <c r="P1825" i="2"/>
  <c r="Q1825" i="2" s="1"/>
  <c r="R1825" i="2" s="1"/>
  <c r="S1825" i="2" s="1"/>
  <c r="T1825" i="2" s="1"/>
  <c r="P1824" i="2"/>
  <c r="Q1824" i="2" s="1"/>
  <c r="R1824" i="2" s="1"/>
  <c r="S1824" i="2" s="1"/>
  <c r="T1824" i="2" s="1"/>
  <c r="P1823" i="2"/>
  <c r="Q1823" i="2" s="1"/>
  <c r="R1823" i="2" s="1"/>
  <c r="S1823" i="2" s="1"/>
  <c r="T1823" i="2" s="1"/>
  <c r="P1822" i="2"/>
  <c r="Q1822" i="2" s="1"/>
  <c r="R1822" i="2" s="1"/>
  <c r="S1822" i="2" s="1"/>
  <c r="T1822" i="2" s="1"/>
  <c r="P1820" i="2"/>
  <c r="Q1820" i="2" s="1"/>
  <c r="R1820" i="2" s="1"/>
  <c r="S1820" i="2" s="1"/>
  <c r="T1820" i="2" s="1"/>
  <c r="P1819" i="2"/>
  <c r="Q1819" i="2" s="1"/>
  <c r="R1819" i="2" s="1"/>
  <c r="S1819" i="2" s="1"/>
  <c r="T1819" i="2" s="1"/>
  <c r="P1818" i="2"/>
  <c r="Q1818" i="2" s="1"/>
  <c r="R1818" i="2" s="1"/>
  <c r="S1818" i="2" s="1"/>
  <c r="T1818" i="2" s="1"/>
  <c r="P1817" i="2"/>
  <c r="Q1817" i="2" s="1"/>
  <c r="R1817" i="2" s="1"/>
  <c r="S1817" i="2" s="1"/>
  <c r="T1817" i="2" s="1"/>
  <c r="P1816" i="2"/>
  <c r="Q1816" i="2" s="1"/>
  <c r="R1816" i="2" s="1"/>
  <c r="S1816" i="2" s="1"/>
  <c r="T1816" i="2" s="1"/>
  <c r="P1813" i="2"/>
  <c r="Q1813" i="2" s="1"/>
  <c r="R1813" i="2" s="1"/>
  <c r="S1813" i="2" s="1"/>
  <c r="T1813" i="2" s="1"/>
  <c r="P1812" i="2"/>
  <c r="Q1812" i="2" s="1"/>
  <c r="R1812" i="2" s="1"/>
  <c r="S1812" i="2" s="1"/>
  <c r="T1812" i="2" s="1"/>
  <c r="P1811" i="2"/>
  <c r="Q1811" i="2" s="1"/>
  <c r="R1811" i="2" s="1"/>
  <c r="S1811" i="2" s="1"/>
  <c r="T1811" i="2" s="1"/>
  <c r="P1810" i="2"/>
  <c r="Q1810" i="2" s="1"/>
  <c r="R1810" i="2" s="1"/>
  <c r="S1810" i="2" s="1"/>
  <c r="T1810" i="2" s="1"/>
  <c r="P1809" i="2"/>
  <c r="Q1809" i="2" s="1"/>
  <c r="R1809" i="2" s="1"/>
  <c r="S1809" i="2" s="1"/>
  <c r="T1809" i="2" s="1"/>
  <c r="P1808" i="2"/>
  <c r="Q1808" i="2" s="1"/>
  <c r="R1808" i="2" s="1"/>
  <c r="S1808" i="2" s="1"/>
  <c r="T1808" i="2" s="1"/>
  <c r="P1806" i="2"/>
  <c r="Q1806" i="2" s="1"/>
  <c r="R1806" i="2" s="1"/>
  <c r="S1806" i="2" s="1"/>
  <c r="T1806" i="2" s="1"/>
  <c r="P1805" i="2"/>
  <c r="Q1805" i="2" s="1"/>
  <c r="R1805" i="2" s="1"/>
  <c r="S1805" i="2" s="1"/>
  <c r="T1805" i="2" s="1"/>
  <c r="P1804" i="2"/>
  <c r="Q1804" i="2" s="1"/>
  <c r="R1804" i="2" s="1"/>
  <c r="S1804" i="2" s="1"/>
  <c r="T1804" i="2" s="1"/>
  <c r="P1803" i="2"/>
  <c r="Q1803" i="2" s="1"/>
  <c r="R1803" i="2" s="1"/>
  <c r="S1803" i="2" s="1"/>
  <c r="T1803" i="2" s="1"/>
  <c r="P1802" i="2"/>
  <c r="Q1802" i="2" s="1"/>
  <c r="R1802" i="2" s="1"/>
  <c r="S1802" i="2" s="1"/>
  <c r="T1802" i="2" s="1"/>
  <c r="P1801" i="2"/>
  <c r="Q1801" i="2" s="1"/>
  <c r="R1801" i="2" s="1"/>
  <c r="S1801" i="2" s="1"/>
  <c r="T1801" i="2" s="1"/>
  <c r="P1799" i="2"/>
  <c r="Q1799" i="2" s="1"/>
  <c r="R1799" i="2" s="1"/>
  <c r="S1799" i="2" s="1"/>
  <c r="T1799" i="2" s="1"/>
  <c r="P1798" i="2"/>
  <c r="Q1798" i="2" s="1"/>
  <c r="R1798" i="2" s="1"/>
  <c r="S1798" i="2" s="1"/>
  <c r="T1798" i="2" s="1"/>
  <c r="P1797" i="2"/>
  <c r="Q1797" i="2" s="1"/>
  <c r="R1797" i="2" s="1"/>
  <c r="S1797" i="2" s="1"/>
  <c r="T1797" i="2" s="1"/>
  <c r="P1796" i="2"/>
  <c r="Q1796" i="2" s="1"/>
  <c r="R1796" i="2" s="1"/>
  <c r="S1796" i="2" s="1"/>
  <c r="T1796" i="2" s="1"/>
  <c r="P1795" i="2"/>
  <c r="Q1795" i="2" s="1"/>
  <c r="R1795" i="2" s="1"/>
  <c r="S1795" i="2" s="1"/>
  <c r="T1795" i="2" s="1"/>
  <c r="P1794" i="2"/>
  <c r="Q1794" i="2" s="1"/>
  <c r="R1794" i="2" s="1"/>
  <c r="S1794" i="2" s="1"/>
  <c r="T1794" i="2" s="1"/>
  <c r="P1792" i="2"/>
  <c r="Q1792" i="2" s="1"/>
  <c r="R1792" i="2" s="1"/>
  <c r="S1792" i="2" s="1"/>
  <c r="T1792" i="2" s="1"/>
  <c r="P1791" i="2"/>
  <c r="Q1791" i="2" s="1"/>
  <c r="R1791" i="2" s="1"/>
  <c r="S1791" i="2" s="1"/>
  <c r="T1791" i="2" s="1"/>
  <c r="P1790" i="2"/>
  <c r="Q1790" i="2" s="1"/>
  <c r="R1790" i="2" s="1"/>
  <c r="S1790" i="2" s="1"/>
  <c r="T1790" i="2" s="1"/>
  <c r="P1789" i="2"/>
  <c r="Q1789" i="2" s="1"/>
  <c r="R1789" i="2" s="1"/>
  <c r="S1789" i="2" s="1"/>
  <c r="T1789" i="2" s="1"/>
  <c r="P1788" i="2"/>
  <c r="Q1788" i="2" s="1"/>
  <c r="R1788" i="2" s="1"/>
  <c r="S1788" i="2" s="1"/>
  <c r="T1788" i="2" s="1"/>
  <c r="P1787" i="2"/>
  <c r="Q1787" i="2" s="1"/>
  <c r="R1787" i="2" s="1"/>
  <c r="S1787" i="2" s="1"/>
  <c r="T1787" i="2" s="1"/>
  <c r="P1785" i="2"/>
  <c r="Q1785" i="2" s="1"/>
  <c r="R1785" i="2" s="1"/>
  <c r="S1785" i="2" s="1"/>
  <c r="T1785" i="2" s="1"/>
  <c r="P1784" i="2"/>
  <c r="Q1784" i="2" s="1"/>
  <c r="R1784" i="2" s="1"/>
  <c r="S1784" i="2" s="1"/>
  <c r="T1784" i="2" s="1"/>
  <c r="P1783" i="2"/>
  <c r="Q1783" i="2" s="1"/>
  <c r="R1783" i="2" s="1"/>
  <c r="S1783" i="2" s="1"/>
  <c r="T1783" i="2" s="1"/>
  <c r="P1782" i="2"/>
  <c r="Q1782" i="2" s="1"/>
  <c r="R1782" i="2" s="1"/>
  <c r="S1782" i="2" s="1"/>
  <c r="T1782" i="2" s="1"/>
  <c r="P1781" i="2"/>
  <c r="Q1781" i="2" s="1"/>
  <c r="R1781" i="2" s="1"/>
  <c r="S1781" i="2" s="1"/>
  <c r="T1781" i="2" s="1"/>
  <c r="P1780" i="2"/>
  <c r="Q1780" i="2" s="1"/>
  <c r="R1780" i="2" s="1"/>
  <c r="S1780" i="2" s="1"/>
  <c r="T1780" i="2" s="1"/>
  <c r="P1778" i="2"/>
  <c r="Q1778" i="2" s="1"/>
  <c r="R1778" i="2" s="1"/>
  <c r="S1778" i="2" s="1"/>
  <c r="T1778" i="2" s="1"/>
  <c r="P1777" i="2"/>
  <c r="Q1777" i="2" s="1"/>
  <c r="R1777" i="2" s="1"/>
  <c r="S1777" i="2" s="1"/>
  <c r="T1777" i="2" s="1"/>
  <c r="P1776" i="2"/>
  <c r="Q1776" i="2" s="1"/>
  <c r="R1776" i="2" s="1"/>
  <c r="S1776" i="2" s="1"/>
  <c r="T1776" i="2" s="1"/>
  <c r="P1775" i="2"/>
  <c r="Q1775" i="2" s="1"/>
  <c r="R1775" i="2" s="1"/>
  <c r="S1775" i="2" s="1"/>
  <c r="T1775" i="2" s="1"/>
  <c r="P1774" i="2"/>
  <c r="Q1774" i="2" s="1"/>
  <c r="R1774" i="2" s="1"/>
  <c r="S1774" i="2" s="1"/>
  <c r="T1774" i="2" s="1"/>
  <c r="P1773" i="2"/>
  <c r="Q1773" i="2" s="1"/>
  <c r="R1773" i="2" s="1"/>
  <c r="S1773" i="2" s="1"/>
  <c r="T1773" i="2" s="1"/>
  <c r="P1771" i="2"/>
  <c r="Q1771" i="2" s="1"/>
  <c r="R1771" i="2" s="1"/>
  <c r="S1771" i="2" s="1"/>
  <c r="T1771" i="2" s="1"/>
  <c r="P1769" i="2"/>
  <c r="Q1769" i="2" s="1"/>
  <c r="R1769" i="2" s="1"/>
  <c r="S1769" i="2" s="1"/>
  <c r="T1769" i="2" s="1"/>
  <c r="P1767" i="2"/>
  <c r="Q1767" i="2" s="1"/>
  <c r="R1767" i="2" s="1"/>
  <c r="S1767" i="2" s="1"/>
  <c r="T1767" i="2" s="1"/>
  <c r="P1766" i="2"/>
  <c r="Q1766" i="2" s="1"/>
  <c r="R1766" i="2" s="1"/>
  <c r="S1766" i="2" s="1"/>
  <c r="T1766" i="2" s="1"/>
  <c r="P1765" i="2"/>
  <c r="Q1765" i="2" s="1"/>
  <c r="R1765" i="2" s="1"/>
  <c r="S1765" i="2" s="1"/>
  <c r="T1765" i="2" s="1"/>
  <c r="P1762" i="2"/>
  <c r="Q1762" i="2" s="1"/>
  <c r="R1762" i="2" s="1"/>
  <c r="S1762" i="2" s="1"/>
  <c r="T1762" i="2" s="1"/>
  <c r="P1761" i="2"/>
  <c r="Q1761" i="2" s="1"/>
  <c r="R1761" i="2" s="1"/>
  <c r="S1761" i="2" s="1"/>
  <c r="T1761" i="2" s="1"/>
  <c r="P1760" i="2"/>
  <c r="Q1760" i="2" s="1"/>
  <c r="R1760" i="2" s="1"/>
  <c r="S1760" i="2" s="1"/>
  <c r="T1760" i="2" s="1"/>
  <c r="P1759" i="2"/>
  <c r="Q1759" i="2" s="1"/>
  <c r="R1759" i="2" s="1"/>
  <c r="S1759" i="2" s="1"/>
  <c r="T1759" i="2" s="1"/>
  <c r="P1758" i="2"/>
  <c r="Q1758" i="2" s="1"/>
  <c r="R1758" i="2" s="1"/>
  <c r="S1758" i="2" s="1"/>
  <c r="T1758" i="2" s="1"/>
  <c r="P1757" i="2"/>
  <c r="Q1757" i="2" s="1"/>
  <c r="R1757" i="2" s="1"/>
  <c r="S1757" i="2" s="1"/>
  <c r="T1757" i="2" s="1"/>
  <c r="P1755" i="2"/>
  <c r="Q1755" i="2" s="1"/>
  <c r="R1755" i="2" s="1"/>
  <c r="S1755" i="2" s="1"/>
  <c r="T1755" i="2" s="1"/>
  <c r="P1754" i="2"/>
  <c r="Q1754" i="2" s="1"/>
  <c r="R1754" i="2" s="1"/>
  <c r="S1754" i="2" s="1"/>
  <c r="T1754" i="2" s="1"/>
  <c r="P1753" i="2"/>
  <c r="Q1753" i="2" s="1"/>
  <c r="R1753" i="2" s="1"/>
  <c r="S1753" i="2" s="1"/>
  <c r="T1753" i="2" s="1"/>
  <c r="P1752" i="2"/>
  <c r="Q1752" i="2" s="1"/>
  <c r="R1752" i="2" s="1"/>
  <c r="S1752" i="2" s="1"/>
  <c r="T1752" i="2" s="1"/>
  <c r="P1751" i="2"/>
  <c r="Q1751" i="2" s="1"/>
  <c r="R1751" i="2" s="1"/>
  <c r="S1751" i="2" s="1"/>
  <c r="T1751" i="2" s="1"/>
  <c r="P1750" i="2"/>
  <c r="Q1750" i="2" s="1"/>
  <c r="R1750" i="2" s="1"/>
  <c r="S1750" i="2" s="1"/>
  <c r="T1750" i="2" s="1"/>
  <c r="P1748" i="2"/>
  <c r="Q1748" i="2" s="1"/>
  <c r="R1748" i="2" s="1"/>
  <c r="S1748" i="2" s="1"/>
  <c r="T1748" i="2" s="1"/>
  <c r="P1747" i="2"/>
  <c r="Q1747" i="2" s="1"/>
  <c r="R1747" i="2" s="1"/>
  <c r="S1747" i="2" s="1"/>
  <c r="T1747" i="2" s="1"/>
  <c r="P1746" i="2"/>
  <c r="Q1746" i="2" s="1"/>
  <c r="R1746" i="2" s="1"/>
  <c r="S1746" i="2" s="1"/>
  <c r="T1746" i="2" s="1"/>
  <c r="P1745" i="2"/>
  <c r="Q1745" i="2" s="1"/>
  <c r="R1745" i="2" s="1"/>
  <c r="S1745" i="2" s="1"/>
  <c r="T1745" i="2" s="1"/>
  <c r="P1744" i="2"/>
  <c r="Q1744" i="2" s="1"/>
  <c r="R1744" i="2" s="1"/>
  <c r="S1744" i="2" s="1"/>
  <c r="T1744" i="2" s="1"/>
  <c r="P1743" i="2"/>
  <c r="Q1743" i="2" s="1"/>
  <c r="R1743" i="2" s="1"/>
  <c r="S1743" i="2" s="1"/>
  <c r="T1743" i="2" s="1"/>
  <c r="P1741" i="2"/>
  <c r="Q1741" i="2" s="1"/>
  <c r="R1741" i="2" s="1"/>
  <c r="S1741" i="2" s="1"/>
  <c r="T1741" i="2" s="1"/>
  <c r="P1739" i="2"/>
  <c r="Q1739" i="2" s="1"/>
  <c r="R1739" i="2" s="1"/>
  <c r="S1739" i="2" s="1"/>
  <c r="T1739" i="2" s="1"/>
  <c r="P1738" i="2"/>
  <c r="Q1738" i="2" s="1"/>
  <c r="R1738" i="2" s="1"/>
  <c r="S1738" i="2" s="1"/>
  <c r="T1738" i="2" s="1"/>
  <c r="P1737" i="2"/>
  <c r="Q1737" i="2" s="1"/>
  <c r="R1737" i="2" s="1"/>
  <c r="S1737" i="2" s="1"/>
  <c r="T1737" i="2" s="1"/>
  <c r="P1736" i="2"/>
  <c r="Q1736" i="2" s="1"/>
  <c r="R1736" i="2" s="1"/>
  <c r="S1736" i="2" s="1"/>
  <c r="T1736" i="2" s="1"/>
  <c r="P1735" i="2"/>
  <c r="Q1735" i="2" s="1"/>
  <c r="R1735" i="2" s="1"/>
  <c r="S1735" i="2" s="1"/>
  <c r="T1735" i="2" s="1"/>
  <c r="P1734" i="2"/>
  <c r="Q1734" i="2" s="1"/>
  <c r="R1734" i="2" s="1"/>
  <c r="S1734" i="2" s="1"/>
  <c r="T1734" i="2" s="1"/>
  <c r="P1732" i="2"/>
  <c r="Q1732" i="2" s="1"/>
  <c r="R1732" i="2" s="1"/>
  <c r="S1732" i="2" s="1"/>
  <c r="T1732" i="2" s="1"/>
  <c r="P1731" i="2"/>
  <c r="Q1731" i="2" s="1"/>
  <c r="R1731" i="2" s="1"/>
  <c r="S1731" i="2" s="1"/>
  <c r="T1731" i="2" s="1"/>
  <c r="P1730" i="2"/>
  <c r="Q1730" i="2" s="1"/>
  <c r="R1730" i="2" s="1"/>
  <c r="S1730" i="2" s="1"/>
  <c r="T1730" i="2" s="1"/>
  <c r="P1729" i="2"/>
  <c r="Q1729" i="2" s="1"/>
  <c r="R1729" i="2" s="1"/>
  <c r="S1729" i="2" s="1"/>
  <c r="T1729" i="2" s="1"/>
  <c r="P1728" i="2"/>
  <c r="Q1728" i="2" s="1"/>
  <c r="R1728" i="2" s="1"/>
  <c r="S1728" i="2" s="1"/>
  <c r="T1728" i="2" s="1"/>
  <c r="P1727" i="2"/>
  <c r="Q1727" i="2" s="1"/>
  <c r="R1727" i="2" s="1"/>
  <c r="S1727" i="2" s="1"/>
  <c r="T1727" i="2" s="1"/>
  <c r="P1725" i="2"/>
  <c r="Q1725" i="2" s="1"/>
  <c r="R1725" i="2" s="1"/>
  <c r="S1725" i="2" s="1"/>
  <c r="T1725" i="2" s="1"/>
  <c r="P1724" i="2"/>
  <c r="Q1724" i="2" s="1"/>
  <c r="R1724" i="2" s="1"/>
  <c r="S1724" i="2" s="1"/>
  <c r="T1724" i="2" s="1"/>
  <c r="P1723" i="2"/>
  <c r="Q1723" i="2" s="1"/>
  <c r="R1723" i="2" s="1"/>
  <c r="S1723" i="2" s="1"/>
  <c r="T1723" i="2" s="1"/>
  <c r="P1722" i="2"/>
  <c r="Q1722" i="2" s="1"/>
  <c r="R1722" i="2" s="1"/>
  <c r="S1722" i="2" s="1"/>
  <c r="T1722" i="2" s="1"/>
  <c r="P1721" i="2"/>
  <c r="Q1721" i="2" s="1"/>
  <c r="R1721" i="2" s="1"/>
  <c r="S1721" i="2" s="1"/>
  <c r="T1721" i="2" s="1"/>
  <c r="P1720" i="2"/>
  <c r="Q1720" i="2" s="1"/>
  <c r="R1720" i="2" s="1"/>
  <c r="S1720" i="2" s="1"/>
  <c r="T1720" i="2" s="1"/>
  <c r="P1718" i="2"/>
  <c r="Q1718" i="2" s="1"/>
  <c r="R1718" i="2" s="1"/>
  <c r="S1718" i="2" s="1"/>
  <c r="T1718" i="2" s="1"/>
  <c r="P1717" i="2"/>
  <c r="Q1717" i="2" s="1"/>
  <c r="R1717" i="2" s="1"/>
  <c r="S1717" i="2" s="1"/>
  <c r="T1717" i="2" s="1"/>
  <c r="P1716" i="2"/>
  <c r="Q1716" i="2" s="1"/>
  <c r="R1716" i="2" s="1"/>
  <c r="S1716" i="2" s="1"/>
  <c r="T1716" i="2" s="1"/>
  <c r="P1715" i="2"/>
  <c r="Q1715" i="2" s="1"/>
  <c r="R1715" i="2" s="1"/>
  <c r="S1715" i="2" s="1"/>
  <c r="T1715" i="2" s="1"/>
  <c r="P1714" i="2"/>
  <c r="Q1714" i="2" s="1"/>
  <c r="R1714" i="2" s="1"/>
  <c r="S1714" i="2" s="1"/>
  <c r="T1714" i="2" s="1"/>
  <c r="P1713" i="2"/>
  <c r="Q1713" i="2" s="1"/>
  <c r="R1713" i="2" s="1"/>
  <c r="S1713" i="2" s="1"/>
  <c r="T1713" i="2" s="1"/>
  <c r="P1711" i="2"/>
  <c r="Q1711" i="2" s="1"/>
  <c r="R1711" i="2" s="1"/>
  <c r="S1711" i="2" s="1"/>
  <c r="T1711" i="2" s="1"/>
  <c r="P1709" i="2"/>
  <c r="Q1709" i="2" s="1"/>
  <c r="R1709" i="2" s="1"/>
  <c r="S1709" i="2" s="1"/>
  <c r="T1709" i="2" s="1"/>
  <c r="P1708" i="2"/>
  <c r="Q1708" i="2" s="1"/>
  <c r="R1708" i="2" s="1"/>
  <c r="S1708" i="2" s="1"/>
  <c r="T1708" i="2" s="1"/>
  <c r="P1707" i="2"/>
  <c r="Q1707" i="2" s="1"/>
  <c r="R1707" i="2" s="1"/>
  <c r="S1707" i="2" s="1"/>
  <c r="T1707" i="2" s="1"/>
  <c r="P1705" i="2"/>
  <c r="Q1705" i="2" s="1"/>
  <c r="R1705" i="2" s="1"/>
  <c r="S1705" i="2" s="1"/>
  <c r="T1705" i="2" s="1"/>
  <c r="P1704" i="2"/>
  <c r="Q1704" i="2" s="1"/>
  <c r="R1704" i="2" s="1"/>
  <c r="S1704" i="2" s="1"/>
  <c r="T1704" i="2" s="1"/>
  <c r="P1702" i="2"/>
  <c r="Q1702" i="2" s="1"/>
  <c r="R1702" i="2" s="1"/>
  <c r="S1702" i="2" s="1"/>
  <c r="T1702" i="2" s="1"/>
  <c r="P1701" i="2"/>
  <c r="Q1701" i="2" s="1"/>
  <c r="R1701" i="2" s="1"/>
  <c r="S1701" i="2" s="1"/>
  <c r="T1701" i="2" s="1"/>
  <c r="P1700" i="2"/>
  <c r="Q1700" i="2" s="1"/>
  <c r="R1700" i="2" s="1"/>
  <c r="S1700" i="2" s="1"/>
  <c r="T1700" i="2" s="1"/>
  <c r="P1698" i="2"/>
  <c r="Q1698" i="2" s="1"/>
  <c r="R1698" i="2" s="1"/>
  <c r="S1698" i="2" s="1"/>
  <c r="T1698" i="2" s="1"/>
  <c r="P1697" i="2"/>
  <c r="Q1697" i="2" s="1"/>
  <c r="R1697" i="2" s="1"/>
  <c r="S1697" i="2" s="1"/>
  <c r="T1697" i="2" s="1"/>
  <c r="P1695" i="2"/>
  <c r="Q1695" i="2" s="1"/>
  <c r="R1695" i="2" s="1"/>
  <c r="S1695" i="2" s="1"/>
  <c r="T1695" i="2" s="1"/>
  <c r="P1694" i="2"/>
  <c r="Q1694" i="2" s="1"/>
  <c r="R1694" i="2" s="1"/>
  <c r="S1694" i="2" s="1"/>
  <c r="T1694" i="2" s="1"/>
  <c r="P1693" i="2"/>
  <c r="Q1693" i="2" s="1"/>
  <c r="R1693" i="2" s="1"/>
  <c r="S1693" i="2" s="1"/>
  <c r="T1693" i="2" s="1"/>
  <c r="P1692" i="2"/>
  <c r="Q1692" i="2" s="1"/>
  <c r="R1692" i="2" s="1"/>
  <c r="S1692" i="2" s="1"/>
  <c r="T1692" i="2" s="1"/>
  <c r="P1691" i="2"/>
  <c r="Q1691" i="2" s="1"/>
  <c r="R1691" i="2" s="1"/>
  <c r="S1691" i="2" s="1"/>
  <c r="T1691" i="2" s="1"/>
  <c r="P1690" i="2"/>
  <c r="Q1690" i="2" s="1"/>
  <c r="R1690" i="2" s="1"/>
  <c r="S1690" i="2" s="1"/>
  <c r="T1690" i="2" s="1"/>
  <c r="P1688" i="2"/>
  <c r="Q1688" i="2" s="1"/>
  <c r="R1688" i="2" s="1"/>
  <c r="S1688" i="2" s="1"/>
  <c r="T1688" i="2" s="1"/>
  <c r="P1687" i="2"/>
  <c r="Q1687" i="2" s="1"/>
  <c r="R1687" i="2" s="1"/>
  <c r="S1687" i="2" s="1"/>
  <c r="T1687" i="2" s="1"/>
  <c r="P1686" i="2"/>
  <c r="Q1686" i="2" s="1"/>
  <c r="R1686" i="2" s="1"/>
  <c r="S1686" i="2" s="1"/>
  <c r="T1686" i="2" s="1"/>
  <c r="P1685" i="2"/>
  <c r="Q1685" i="2" s="1"/>
  <c r="R1685" i="2" s="1"/>
  <c r="S1685" i="2" s="1"/>
  <c r="T1685" i="2" s="1"/>
  <c r="P1684" i="2"/>
  <c r="Q1684" i="2" s="1"/>
  <c r="R1684" i="2" s="1"/>
  <c r="S1684" i="2" s="1"/>
  <c r="T1684" i="2" s="1"/>
  <c r="P1683" i="2"/>
  <c r="Q1683" i="2" s="1"/>
  <c r="R1683" i="2" s="1"/>
  <c r="S1683" i="2" s="1"/>
  <c r="T1683" i="2" s="1"/>
  <c r="P1681" i="2"/>
  <c r="Q1681" i="2" s="1"/>
  <c r="R1681" i="2" s="1"/>
  <c r="S1681" i="2" s="1"/>
  <c r="T1681" i="2" s="1"/>
  <c r="P1679" i="2"/>
  <c r="Q1679" i="2" s="1"/>
  <c r="R1679" i="2" s="1"/>
  <c r="S1679" i="2" s="1"/>
  <c r="T1679" i="2" s="1"/>
  <c r="P1672" i="2"/>
  <c r="Q1672" i="2" s="1"/>
  <c r="R1672" i="2" s="1"/>
  <c r="S1672" i="2" s="1"/>
  <c r="T1672" i="2" s="1"/>
  <c r="P1670" i="2"/>
  <c r="Q1670" i="2" s="1"/>
  <c r="R1670" i="2" s="1"/>
  <c r="S1670" i="2" s="1"/>
  <c r="T1670" i="2" s="1"/>
  <c r="P1669" i="2"/>
  <c r="Q1669" i="2" s="1"/>
  <c r="R1669" i="2" s="1"/>
  <c r="S1669" i="2" s="1"/>
  <c r="T1669" i="2" s="1"/>
  <c r="P1665" i="2"/>
  <c r="Q1665" i="2" s="1"/>
  <c r="R1665" i="2" s="1"/>
  <c r="S1665" i="2" s="1"/>
  <c r="T1665" i="2" s="1"/>
  <c r="P1658" i="2"/>
  <c r="Q1658" i="2" s="1"/>
  <c r="R1658" i="2" s="1"/>
  <c r="S1658" i="2" s="1"/>
  <c r="T1658" i="2" s="1"/>
  <c r="P1654" i="2"/>
  <c r="Q1654" i="2" s="1"/>
  <c r="R1654" i="2" s="1"/>
  <c r="S1654" i="2" s="1"/>
  <c r="T1654" i="2" s="1"/>
  <c r="P1651" i="2"/>
  <c r="Q1651" i="2" s="1"/>
  <c r="R1651" i="2" s="1"/>
  <c r="S1651" i="2" s="1"/>
  <c r="T1651" i="2" s="1"/>
  <c r="P1649" i="2"/>
  <c r="Q1649" i="2" s="1"/>
  <c r="R1649" i="2" s="1"/>
  <c r="S1649" i="2" s="1"/>
  <c r="T1649" i="2" s="1"/>
  <c r="P1648" i="2"/>
  <c r="Q1648" i="2" s="1"/>
  <c r="R1648" i="2" s="1"/>
  <c r="S1648" i="2" s="1"/>
  <c r="T1648" i="2" s="1"/>
  <c r="P1647" i="2"/>
  <c r="Q1647" i="2" s="1"/>
  <c r="R1647" i="2" s="1"/>
  <c r="S1647" i="2" s="1"/>
  <c r="T1647" i="2" s="1"/>
  <c r="P1645" i="2"/>
  <c r="Q1645" i="2" s="1"/>
  <c r="R1645" i="2" s="1"/>
  <c r="S1645" i="2" s="1"/>
  <c r="T1645" i="2" s="1"/>
  <c r="P1644" i="2"/>
  <c r="Q1644" i="2" s="1"/>
  <c r="R1644" i="2" s="1"/>
  <c r="S1644" i="2" s="1"/>
  <c r="T1644" i="2" s="1"/>
  <c r="P1642" i="2"/>
  <c r="Q1642" i="2" s="1"/>
  <c r="R1642" i="2" s="1"/>
  <c r="S1642" i="2" s="1"/>
  <c r="T1642" i="2" s="1"/>
  <c r="P1641" i="2"/>
  <c r="Q1641" i="2" s="1"/>
  <c r="R1641" i="2" s="1"/>
  <c r="S1641" i="2" s="1"/>
  <c r="T1641" i="2" s="1"/>
  <c r="P1640" i="2"/>
  <c r="Q1640" i="2" s="1"/>
  <c r="R1640" i="2" s="1"/>
  <c r="S1640" i="2" s="1"/>
  <c r="T1640" i="2" s="1"/>
  <c r="P1639" i="2"/>
  <c r="Q1639" i="2" s="1"/>
  <c r="R1639" i="2" s="1"/>
  <c r="S1639" i="2" s="1"/>
  <c r="T1639" i="2" s="1"/>
  <c r="P1638" i="2"/>
  <c r="Q1638" i="2" s="1"/>
  <c r="R1638" i="2" s="1"/>
  <c r="S1638" i="2" s="1"/>
  <c r="T1638" i="2" s="1"/>
  <c r="P1635" i="2"/>
  <c r="Q1635" i="2" s="1"/>
  <c r="R1635" i="2" s="1"/>
  <c r="S1635" i="2" s="1"/>
  <c r="T1635" i="2" s="1"/>
  <c r="P1634" i="2"/>
  <c r="Q1634" i="2" s="1"/>
  <c r="R1634" i="2" s="1"/>
  <c r="S1634" i="2" s="1"/>
  <c r="T1634" i="2" s="1"/>
  <c r="P1633" i="2"/>
  <c r="Q1633" i="2" s="1"/>
  <c r="R1633" i="2" s="1"/>
  <c r="S1633" i="2" s="1"/>
  <c r="T1633" i="2" s="1"/>
  <c r="P1632" i="2"/>
  <c r="Q1632" i="2" s="1"/>
  <c r="R1632" i="2" s="1"/>
  <c r="S1632" i="2" s="1"/>
  <c r="T1632" i="2" s="1"/>
  <c r="P1631" i="2"/>
  <c r="Q1631" i="2" s="1"/>
  <c r="R1631" i="2" s="1"/>
  <c r="S1631" i="2" s="1"/>
  <c r="T1631" i="2" s="1"/>
  <c r="P1630" i="2"/>
  <c r="Q1630" i="2" s="1"/>
  <c r="R1630" i="2" s="1"/>
  <c r="S1630" i="2" s="1"/>
  <c r="T1630" i="2" s="1"/>
  <c r="P1628" i="2"/>
  <c r="Q1628" i="2" s="1"/>
  <c r="R1628" i="2" s="1"/>
  <c r="S1628" i="2" s="1"/>
  <c r="T1628" i="2" s="1"/>
  <c r="P1627" i="2"/>
  <c r="Q1627" i="2" s="1"/>
  <c r="R1627" i="2" s="1"/>
  <c r="S1627" i="2" s="1"/>
  <c r="T1627" i="2" s="1"/>
  <c r="P1626" i="2"/>
  <c r="Q1626" i="2" s="1"/>
  <c r="R1626" i="2" s="1"/>
  <c r="S1626" i="2" s="1"/>
  <c r="T1626" i="2" s="1"/>
  <c r="P1625" i="2"/>
  <c r="Q1625" i="2" s="1"/>
  <c r="R1625" i="2" s="1"/>
  <c r="S1625" i="2" s="1"/>
  <c r="T1625" i="2" s="1"/>
  <c r="P1624" i="2"/>
  <c r="Q1624" i="2" s="1"/>
  <c r="R1624" i="2" s="1"/>
  <c r="S1624" i="2" s="1"/>
  <c r="T1624" i="2" s="1"/>
  <c r="P1623" i="2"/>
  <c r="Q1623" i="2" s="1"/>
  <c r="R1623" i="2" s="1"/>
  <c r="S1623" i="2" s="1"/>
  <c r="T1623" i="2" s="1"/>
  <c r="P1621" i="2"/>
  <c r="Q1621" i="2" s="1"/>
  <c r="R1621" i="2" s="1"/>
  <c r="S1621" i="2" s="1"/>
  <c r="T1621" i="2" s="1"/>
  <c r="P1619" i="2"/>
  <c r="Q1619" i="2" s="1"/>
  <c r="R1619" i="2" s="1"/>
  <c r="S1619" i="2" s="1"/>
  <c r="T1619" i="2" s="1"/>
  <c r="P1618" i="2"/>
  <c r="Q1618" i="2" s="1"/>
  <c r="R1618" i="2" s="1"/>
  <c r="S1618" i="2" s="1"/>
  <c r="T1618" i="2" s="1"/>
  <c r="P1617" i="2"/>
  <c r="Q1617" i="2" s="1"/>
  <c r="R1617" i="2" s="1"/>
  <c r="S1617" i="2" s="1"/>
  <c r="T1617" i="2" s="1"/>
  <c r="P1616" i="2"/>
  <c r="Q1616" i="2" s="1"/>
  <c r="R1616" i="2" s="1"/>
  <c r="S1616" i="2" s="1"/>
  <c r="T1616" i="2" s="1"/>
  <c r="P1615" i="2"/>
  <c r="Q1615" i="2" s="1"/>
  <c r="R1615" i="2" s="1"/>
  <c r="S1615" i="2" s="1"/>
  <c r="T1615" i="2" s="1"/>
  <c r="P1614" i="2"/>
  <c r="Q1614" i="2" s="1"/>
  <c r="R1614" i="2" s="1"/>
  <c r="S1614" i="2" s="1"/>
  <c r="T1614" i="2" s="1"/>
  <c r="P1612" i="2"/>
  <c r="Q1612" i="2" s="1"/>
  <c r="R1612" i="2" s="1"/>
  <c r="S1612" i="2" s="1"/>
  <c r="T1612" i="2" s="1"/>
  <c r="P1611" i="2"/>
  <c r="Q1611" i="2" s="1"/>
  <c r="R1611" i="2" s="1"/>
  <c r="S1611" i="2" s="1"/>
  <c r="T1611" i="2" s="1"/>
  <c r="P1610" i="2"/>
  <c r="Q1610" i="2" s="1"/>
  <c r="R1610" i="2" s="1"/>
  <c r="S1610" i="2" s="1"/>
  <c r="T1610" i="2" s="1"/>
  <c r="P1609" i="2"/>
  <c r="Q1609" i="2" s="1"/>
  <c r="R1609" i="2" s="1"/>
  <c r="S1609" i="2" s="1"/>
  <c r="T1609" i="2" s="1"/>
  <c r="P1608" i="2"/>
  <c r="Q1608" i="2" s="1"/>
  <c r="R1608" i="2" s="1"/>
  <c r="S1608" i="2" s="1"/>
  <c r="T1608" i="2" s="1"/>
  <c r="P1607" i="2"/>
  <c r="Q1607" i="2" s="1"/>
  <c r="R1607" i="2" s="1"/>
  <c r="S1607" i="2" s="1"/>
  <c r="T1607" i="2" s="1"/>
  <c r="P1605" i="2"/>
  <c r="Q1605" i="2" s="1"/>
  <c r="R1605" i="2" s="1"/>
  <c r="S1605" i="2" s="1"/>
  <c r="T1605" i="2" s="1"/>
  <c r="P1604" i="2"/>
  <c r="Q1604" i="2" s="1"/>
  <c r="R1604" i="2" s="1"/>
  <c r="S1604" i="2" s="1"/>
  <c r="T1604" i="2" s="1"/>
  <c r="P1603" i="2"/>
  <c r="Q1603" i="2" s="1"/>
  <c r="R1603" i="2" s="1"/>
  <c r="S1603" i="2" s="1"/>
  <c r="T1603" i="2" s="1"/>
  <c r="P1602" i="2"/>
  <c r="Q1602" i="2" s="1"/>
  <c r="R1602" i="2" s="1"/>
  <c r="S1602" i="2" s="1"/>
  <c r="T1602" i="2" s="1"/>
  <c r="P1601" i="2"/>
  <c r="Q1601" i="2" s="1"/>
  <c r="R1601" i="2" s="1"/>
  <c r="S1601" i="2" s="1"/>
  <c r="T1601" i="2" s="1"/>
  <c r="P1600" i="2"/>
  <c r="Q1600" i="2" s="1"/>
  <c r="R1600" i="2" s="1"/>
  <c r="S1600" i="2" s="1"/>
  <c r="T1600" i="2" s="1"/>
  <c r="P1598" i="2"/>
  <c r="Q1598" i="2" s="1"/>
  <c r="R1598" i="2" s="1"/>
  <c r="S1598" i="2" s="1"/>
  <c r="T1598" i="2" s="1"/>
  <c r="P1597" i="2"/>
  <c r="Q1597" i="2" s="1"/>
  <c r="R1597" i="2" s="1"/>
  <c r="S1597" i="2" s="1"/>
  <c r="T1597" i="2" s="1"/>
  <c r="P1596" i="2"/>
  <c r="Q1596" i="2" s="1"/>
  <c r="R1596" i="2" s="1"/>
  <c r="S1596" i="2" s="1"/>
  <c r="T1596" i="2" s="1"/>
  <c r="P1595" i="2"/>
  <c r="Q1595" i="2" s="1"/>
  <c r="R1595" i="2" s="1"/>
  <c r="S1595" i="2" s="1"/>
  <c r="T1595" i="2" s="1"/>
  <c r="P1594" i="2"/>
  <c r="Q1594" i="2" s="1"/>
  <c r="R1594" i="2" s="1"/>
  <c r="S1594" i="2" s="1"/>
  <c r="T1594" i="2" s="1"/>
  <c r="P1593" i="2"/>
  <c r="Q1593" i="2" s="1"/>
  <c r="R1593" i="2" s="1"/>
  <c r="S1593" i="2" s="1"/>
  <c r="T1593" i="2" s="1"/>
  <c r="P1591" i="2"/>
  <c r="Q1591" i="2" s="1"/>
  <c r="R1591" i="2" s="1"/>
  <c r="S1591" i="2" s="1"/>
  <c r="T1591" i="2" s="1"/>
  <c r="P1589" i="2"/>
  <c r="Q1589" i="2" s="1"/>
  <c r="R1589" i="2" s="1"/>
  <c r="S1589" i="2" s="1"/>
  <c r="T1589" i="2" s="1"/>
  <c r="P1588" i="2"/>
  <c r="Q1588" i="2" s="1"/>
  <c r="R1588" i="2" s="1"/>
  <c r="S1588" i="2" s="1"/>
  <c r="T1588" i="2" s="1"/>
  <c r="P1587" i="2"/>
  <c r="Q1587" i="2" s="1"/>
  <c r="R1587" i="2" s="1"/>
  <c r="S1587" i="2" s="1"/>
  <c r="T1587" i="2" s="1"/>
  <c r="P1586" i="2"/>
  <c r="Q1586" i="2" s="1"/>
  <c r="R1586" i="2" s="1"/>
  <c r="S1586" i="2" s="1"/>
  <c r="T1586" i="2" s="1"/>
  <c r="P1585" i="2"/>
  <c r="Q1585" i="2" s="1"/>
  <c r="R1585" i="2" s="1"/>
  <c r="S1585" i="2" s="1"/>
  <c r="T1585" i="2" s="1"/>
  <c r="P1584" i="2"/>
  <c r="Q1584" i="2" s="1"/>
  <c r="R1584" i="2" s="1"/>
  <c r="S1584" i="2" s="1"/>
  <c r="T1584" i="2" s="1"/>
  <c r="P1582" i="2"/>
  <c r="Q1582" i="2" s="1"/>
  <c r="R1582" i="2" s="1"/>
  <c r="S1582" i="2" s="1"/>
  <c r="T1582" i="2" s="1"/>
  <c r="P1581" i="2"/>
  <c r="Q1581" i="2" s="1"/>
  <c r="R1581" i="2" s="1"/>
  <c r="S1581" i="2" s="1"/>
  <c r="T1581" i="2" s="1"/>
  <c r="P1580" i="2"/>
  <c r="Q1580" i="2" s="1"/>
  <c r="R1580" i="2" s="1"/>
  <c r="S1580" i="2" s="1"/>
  <c r="T1580" i="2" s="1"/>
  <c r="P1579" i="2"/>
  <c r="Q1579" i="2" s="1"/>
  <c r="R1579" i="2" s="1"/>
  <c r="S1579" i="2" s="1"/>
  <c r="T1579" i="2" s="1"/>
  <c r="P1578" i="2"/>
  <c r="Q1578" i="2" s="1"/>
  <c r="R1578" i="2" s="1"/>
  <c r="S1578" i="2" s="1"/>
  <c r="T1578" i="2" s="1"/>
  <c r="P1577" i="2"/>
  <c r="Q1577" i="2" s="1"/>
  <c r="R1577" i="2" s="1"/>
  <c r="S1577" i="2" s="1"/>
  <c r="T1577" i="2" s="1"/>
  <c r="P1575" i="2"/>
  <c r="Q1575" i="2" s="1"/>
  <c r="R1575" i="2" s="1"/>
  <c r="S1575" i="2" s="1"/>
  <c r="T1575" i="2" s="1"/>
  <c r="P1574" i="2"/>
  <c r="Q1574" i="2" s="1"/>
  <c r="R1574" i="2" s="1"/>
  <c r="S1574" i="2" s="1"/>
  <c r="T1574" i="2" s="1"/>
  <c r="P1573" i="2"/>
  <c r="Q1573" i="2" s="1"/>
  <c r="R1573" i="2" s="1"/>
  <c r="S1573" i="2" s="1"/>
  <c r="T1573" i="2" s="1"/>
  <c r="P1572" i="2"/>
  <c r="Q1572" i="2" s="1"/>
  <c r="R1572" i="2" s="1"/>
  <c r="S1572" i="2" s="1"/>
  <c r="T1572" i="2" s="1"/>
  <c r="P1571" i="2"/>
  <c r="Q1571" i="2" s="1"/>
  <c r="R1571" i="2" s="1"/>
  <c r="S1571" i="2" s="1"/>
  <c r="T1571" i="2" s="1"/>
  <c r="P1570" i="2"/>
  <c r="Q1570" i="2" s="1"/>
  <c r="R1570" i="2" s="1"/>
  <c r="S1570" i="2" s="1"/>
  <c r="T1570" i="2" s="1"/>
  <c r="P1568" i="2"/>
  <c r="Q1568" i="2" s="1"/>
  <c r="R1568" i="2" s="1"/>
  <c r="S1568" i="2" s="1"/>
  <c r="T1568" i="2" s="1"/>
  <c r="P1567" i="2"/>
  <c r="Q1567" i="2" s="1"/>
  <c r="R1567" i="2" s="1"/>
  <c r="S1567" i="2" s="1"/>
  <c r="T1567" i="2" s="1"/>
  <c r="P1566" i="2"/>
  <c r="Q1566" i="2" s="1"/>
  <c r="R1566" i="2" s="1"/>
  <c r="S1566" i="2" s="1"/>
  <c r="T1566" i="2" s="1"/>
  <c r="P1565" i="2"/>
  <c r="Q1565" i="2" s="1"/>
  <c r="R1565" i="2" s="1"/>
  <c r="S1565" i="2" s="1"/>
  <c r="T1565" i="2" s="1"/>
  <c r="P1564" i="2"/>
  <c r="Q1564" i="2" s="1"/>
  <c r="R1564" i="2" s="1"/>
  <c r="S1564" i="2" s="1"/>
  <c r="T1564" i="2" s="1"/>
  <c r="P1563" i="2"/>
  <c r="Q1563" i="2" s="1"/>
  <c r="R1563" i="2" s="1"/>
  <c r="S1563" i="2" s="1"/>
  <c r="T1563" i="2" s="1"/>
  <c r="P1561" i="2"/>
  <c r="Q1561" i="2" s="1"/>
  <c r="R1561" i="2" s="1"/>
  <c r="S1561" i="2" s="1"/>
  <c r="T1561" i="2" s="1"/>
  <c r="P1559" i="2"/>
  <c r="Q1559" i="2" s="1"/>
  <c r="R1559" i="2" s="1"/>
  <c r="S1559" i="2" s="1"/>
  <c r="T1559" i="2" s="1"/>
  <c r="P1558" i="2"/>
  <c r="Q1558" i="2" s="1"/>
  <c r="R1558" i="2" s="1"/>
  <c r="S1558" i="2" s="1"/>
  <c r="T1558" i="2" s="1"/>
  <c r="P1557" i="2"/>
  <c r="Q1557" i="2" s="1"/>
  <c r="R1557" i="2" s="1"/>
  <c r="S1557" i="2" s="1"/>
  <c r="T1557" i="2" s="1"/>
  <c r="P1556" i="2"/>
  <c r="Q1556" i="2" s="1"/>
  <c r="R1556" i="2" s="1"/>
  <c r="S1556" i="2" s="1"/>
  <c r="T1556" i="2" s="1"/>
  <c r="P1555" i="2"/>
  <c r="Q1555" i="2" s="1"/>
  <c r="R1555" i="2" s="1"/>
  <c r="S1555" i="2" s="1"/>
  <c r="T1555" i="2" s="1"/>
  <c r="P1554" i="2"/>
  <c r="Q1554" i="2" s="1"/>
  <c r="R1554" i="2" s="1"/>
  <c r="S1554" i="2" s="1"/>
  <c r="T1554" i="2" s="1"/>
  <c r="P1552" i="2"/>
  <c r="Q1552" i="2" s="1"/>
  <c r="R1552" i="2" s="1"/>
  <c r="S1552" i="2" s="1"/>
  <c r="T1552" i="2" s="1"/>
  <c r="P1551" i="2"/>
  <c r="Q1551" i="2" s="1"/>
  <c r="R1551" i="2" s="1"/>
  <c r="S1551" i="2" s="1"/>
  <c r="T1551" i="2" s="1"/>
  <c r="P1550" i="2"/>
  <c r="Q1550" i="2" s="1"/>
  <c r="R1550" i="2" s="1"/>
  <c r="S1550" i="2" s="1"/>
  <c r="T1550" i="2" s="1"/>
  <c r="P1549" i="2"/>
  <c r="Q1549" i="2" s="1"/>
  <c r="R1549" i="2" s="1"/>
  <c r="S1549" i="2" s="1"/>
  <c r="T1549" i="2" s="1"/>
  <c r="P1548" i="2"/>
  <c r="Q1548" i="2" s="1"/>
  <c r="R1548" i="2" s="1"/>
  <c r="S1548" i="2" s="1"/>
  <c r="T1548" i="2" s="1"/>
  <c r="P1547" i="2"/>
  <c r="Q1547" i="2" s="1"/>
  <c r="R1547" i="2" s="1"/>
  <c r="S1547" i="2" s="1"/>
  <c r="T1547" i="2" s="1"/>
  <c r="P1545" i="2"/>
  <c r="Q1545" i="2" s="1"/>
  <c r="R1545" i="2" s="1"/>
  <c r="S1545" i="2" s="1"/>
  <c r="T1545" i="2" s="1"/>
  <c r="P1544" i="2"/>
  <c r="Q1544" i="2" s="1"/>
  <c r="R1544" i="2" s="1"/>
  <c r="S1544" i="2" s="1"/>
  <c r="T1544" i="2" s="1"/>
  <c r="P1543" i="2"/>
  <c r="Q1543" i="2" s="1"/>
  <c r="R1543" i="2" s="1"/>
  <c r="S1543" i="2" s="1"/>
  <c r="T1543" i="2" s="1"/>
  <c r="P1542" i="2"/>
  <c r="Q1542" i="2" s="1"/>
  <c r="R1542" i="2" s="1"/>
  <c r="S1542" i="2" s="1"/>
  <c r="T1542" i="2" s="1"/>
  <c r="P1541" i="2"/>
  <c r="Q1541" i="2" s="1"/>
  <c r="R1541" i="2" s="1"/>
  <c r="S1541" i="2" s="1"/>
  <c r="T1541" i="2" s="1"/>
  <c r="P1540" i="2"/>
  <c r="Q1540" i="2" s="1"/>
  <c r="R1540" i="2" s="1"/>
  <c r="S1540" i="2" s="1"/>
  <c r="T1540" i="2" s="1"/>
  <c r="P1538" i="2"/>
  <c r="Q1538" i="2" s="1"/>
  <c r="R1538" i="2" s="1"/>
  <c r="S1538" i="2" s="1"/>
  <c r="T1538" i="2" s="1"/>
  <c r="P1537" i="2"/>
  <c r="Q1537" i="2" s="1"/>
  <c r="R1537" i="2" s="1"/>
  <c r="S1537" i="2" s="1"/>
  <c r="T1537" i="2" s="1"/>
  <c r="P1536" i="2"/>
  <c r="Q1536" i="2" s="1"/>
  <c r="R1536" i="2" s="1"/>
  <c r="S1536" i="2" s="1"/>
  <c r="T1536" i="2" s="1"/>
  <c r="P1535" i="2"/>
  <c r="Q1535" i="2" s="1"/>
  <c r="R1535" i="2" s="1"/>
  <c r="S1535" i="2" s="1"/>
  <c r="T1535" i="2" s="1"/>
  <c r="P1534" i="2"/>
  <c r="Q1534" i="2" s="1"/>
  <c r="R1534" i="2" s="1"/>
  <c r="S1534" i="2" s="1"/>
  <c r="T1534" i="2" s="1"/>
  <c r="P1533" i="2"/>
  <c r="Q1533" i="2" s="1"/>
  <c r="R1533" i="2" s="1"/>
  <c r="S1533" i="2" s="1"/>
  <c r="T1533" i="2" s="1"/>
  <c r="P1531" i="2"/>
  <c r="Q1531" i="2" s="1"/>
  <c r="R1531" i="2" s="1"/>
  <c r="S1531" i="2" s="1"/>
  <c r="T1531" i="2" s="1"/>
  <c r="P1529" i="2"/>
  <c r="Q1529" i="2" s="1"/>
  <c r="R1529" i="2" s="1"/>
  <c r="S1529" i="2" s="1"/>
  <c r="T1529" i="2" s="1"/>
  <c r="P1528" i="2"/>
  <c r="Q1528" i="2" s="1"/>
  <c r="R1528" i="2" s="1"/>
  <c r="S1528" i="2" s="1"/>
  <c r="T1528" i="2" s="1"/>
  <c r="P1527" i="2"/>
  <c r="Q1527" i="2" s="1"/>
  <c r="R1527" i="2" s="1"/>
  <c r="S1527" i="2" s="1"/>
  <c r="T1527" i="2" s="1"/>
  <c r="P1526" i="2"/>
  <c r="Q1526" i="2" s="1"/>
  <c r="R1526" i="2" s="1"/>
  <c r="S1526" i="2" s="1"/>
  <c r="T1526" i="2" s="1"/>
  <c r="P1525" i="2"/>
  <c r="Q1525" i="2" s="1"/>
  <c r="R1525" i="2" s="1"/>
  <c r="S1525" i="2" s="1"/>
  <c r="T1525" i="2" s="1"/>
  <c r="P1524" i="2"/>
  <c r="Q1524" i="2" s="1"/>
  <c r="R1524" i="2" s="1"/>
  <c r="S1524" i="2" s="1"/>
  <c r="T1524" i="2" s="1"/>
  <c r="P1522" i="2"/>
  <c r="Q1522" i="2" s="1"/>
  <c r="R1522" i="2" s="1"/>
  <c r="S1522" i="2" s="1"/>
  <c r="T1522" i="2" s="1"/>
  <c r="P1521" i="2"/>
  <c r="Q1521" i="2" s="1"/>
  <c r="R1521" i="2" s="1"/>
  <c r="S1521" i="2" s="1"/>
  <c r="T1521" i="2" s="1"/>
  <c r="P1520" i="2"/>
  <c r="Q1520" i="2" s="1"/>
  <c r="R1520" i="2" s="1"/>
  <c r="S1520" i="2" s="1"/>
  <c r="T1520" i="2" s="1"/>
  <c r="P1519" i="2"/>
  <c r="Q1519" i="2" s="1"/>
  <c r="R1519" i="2" s="1"/>
  <c r="S1519" i="2" s="1"/>
  <c r="T1519" i="2" s="1"/>
  <c r="P1518" i="2"/>
  <c r="Q1518" i="2" s="1"/>
  <c r="R1518" i="2" s="1"/>
  <c r="S1518" i="2" s="1"/>
  <c r="T1518" i="2" s="1"/>
  <c r="P1517" i="2"/>
  <c r="Q1517" i="2" s="1"/>
  <c r="R1517" i="2" s="1"/>
  <c r="S1517" i="2" s="1"/>
  <c r="T1517" i="2" s="1"/>
  <c r="P1515" i="2"/>
  <c r="Q1515" i="2" s="1"/>
  <c r="R1515" i="2" s="1"/>
  <c r="S1515" i="2" s="1"/>
  <c r="T1515" i="2" s="1"/>
  <c r="P1514" i="2"/>
  <c r="Q1514" i="2" s="1"/>
  <c r="R1514" i="2" s="1"/>
  <c r="S1514" i="2" s="1"/>
  <c r="T1514" i="2" s="1"/>
  <c r="P1513" i="2"/>
  <c r="Q1513" i="2" s="1"/>
  <c r="R1513" i="2" s="1"/>
  <c r="S1513" i="2" s="1"/>
  <c r="T1513" i="2" s="1"/>
  <c r="P1512" i="2"/>
  <c r="Q1512" i="2" s="1"/>
  <c r="R1512" i="2" s="1"/>
  <c r="S1512" i="2" s="1"/>
  <c r="T1512" i="2" s="1"/>
  <c r="P1511" i="2"/>
  <c r="Q1511" i="2" s="1"/>
  <c r="R1511" i="2" s="1"/>
  <c r="S1511" i="2" s="1"/>
  <c r="T1511" i="2" s="1"/>
  <c r="P1510" i="2"/>
  <c r="Q1510" i="2" s="1"/>
  <c r="R1510" i="2" s="1"/>
  <c r="S1510" i="2" s="1"/>
  <c r="T1510" i="2" s="1"/>
  <c r="P1508" i="2"/>
  <c r="Q1508" i="2" s="1"/>
  <c r="R1508" i="2" s="1"/>
  <c r="S1508" i="2" s="1"/>
  <c r="T1508" i="2" s="1"/>
  <c r="P1507" i="2"/>
  <c r="Q1507" i="2" s="1"/>
  <c r="R1507" i="2" s="1"/>
  <c r="S1507" i="2" s="1"/>
  <c r="T1507" i="2" s="1"/>
  <c r="P1506" i="2"/>
  <c r="Q1506" i="2" s="1"/>
  <c r="R1506" i="2" s="1"/>
  <c r="S1506" i="2" s="1"/>
  <c r="T1506" i="2" s="1"/>
  <c r="P1505" i="2"/>
  <c r="Q1505" i="2" s="1"/>
  <c r="R1505" i="2" s="1"/>
  <c r="S1505" i="2" s="1"/>
  <c r="T1505" i="2" s="1"/>
  <c r="P1504" i="2"/>
  <c r="Q1504" i="2" s="1"/>
  <c r="R1504" i="2" s="1"/>
  <c r="S1504" i="2" s="1"/>
  <c r="T1504" i="2" s="1"/>
  <c r="P1503" i="2"/>
  <c r="Q1503" i="2" s="1"/>
  <c r="R1503" i="2" s="1"/>
  <c r="S1503" i="2" s="1"/>
  <c r="T1503" i="2" s="1"/>
  <c r="P1501" i="2"/>
  <c r="Q1501" i="2" s="1"/>
  <c r="R1501" i="2" s="1"/>
  <c r="S1501" i="2" s="1"/>
  <c r="T1501" i="2" s="1"/>
  <c r="P1499" i="2"/>
  <c r="Q1499" i="2" s="1"/>
  <c r="R1499" i="2" s="1"/>
  <c r="S1499" i="2" s="1"/>
  <c r="T1499" i="2" s="1"/>
  <c r="P1498" i="2"/>
  <c r="Q1498" i="2" s="1"/>
  <c r="R1498" i="2" s="1"/>
  <c r="S1498" i="2" s="1"/>
  <c r="T1498" i="2" s="1"/>
  <c r="P1497" i="2"/>
  <c r="Q1497" i="2" s="1"/>
  <c r="R1497" i="2" s="1"/>
  <c r="S1497" i="2" s="1"/>
  <c r="T1497" i="2" s="1"/>
  <c r="P1496" i="2"/>
  <c r="Q1496" i="2" s="1"/>
  <c r="R1496" i="2" s="1"/>
  <c r="S1496" i="2" s="1"/>
  <c r="T1496" i="2" s="1"/>
  <c r="P1495" i="2"/>
  <c r="Q1495" i="2" s="1"/>
  <c r="R1495" i="2" s="1"/>
  <c r="S1495" i="2" s="1"/>
  <c r="T1495" i="2" s="1"/>
  <c r="P1494" i="2"/>
  <c r="Q1494" i="2" s="1"/>
  <c r="R1494" i="2" s="1"/>
  <c r="S1494" i="2" s="1"/>
  <c r="T1494" i="2" s="1"/>
  <c r="P1492" i="2"/>
  <c r="Q1492" i="2" s="1"/>
  <c r="R1492" i="2" s="1"/>
  <c r="S1492" i="2" s="1"/>
  <c r="T1492" i="2" s="1"/>
  <c r="P1491" i="2"/>
  <c r="Q1491" i="2" s="1"/>
  <c r="R1491" i="2" s="1"/>
  <c r="S1491" i="2" s="1"/>
  <c r="T1491" i="2" s="1"/>
  <c r="P1490" i="2"/>
  <c r="Q1490" i="2" s="1"/>
  <c r="R1490" i="2" s="1"/>
  <c r="S1490" i="2" s="1"/>
  <c r="T1490" i="2" s="1"/>
  <c r="P1489" i="2"/>
  <c r="Q1489" i="2" s="1"/>
  <c r="R1489" i="2" s="1"/>
  <c r="S1489" i="2" s="1"/>
  <c r="T1489" i="2" s="1"/>
  <c r="P1488" i="2"/>
  <c r="Q1488" i="2" s="1"/>
  <c r="R1488" i="2" s="1"/>
  <c r="S1488" i="2" s="1"/>
  <c r="T1488" i="2" s="1"/>
  <c r="P1487" i="2"/>
  <c r="Q1487" i="2" s="1"/>
  <c r="R1487" i="2" s="1"/>
  <c r="S1487" i="2" s="1"/>
  <c r="T1487" i="2" s="1"/>
  <c r="P1485" i="2"/>
  <c r="Q1485" i="2" s="1"/>
  <c r="R1485" i="2" s="1"/>
  <c r="S1485" i="2" s="1"/>
  <c r="T1485" i="2" s="1"/>
  <c r="P1484" i="2"/>
  <c r="Q1484" i="2" s="1"/>
  <c r="R1484" i="2" s="1"/>
  <c r="S1484" i="2" s="1"/>
  <c r="T1484" i="2" s="1"/>
  <c r="P1483" i="2"/>
  <c r="Q1483" i="2" s="1"/>
  <c r="R1483" i="2" s="1"/>
  <c r="S1483" i="2" s="1"/>
  <c r="T1483" i="2" s="1"/>
  <c r="P1482" i="2"/>
  <c r="Q1482" i="2" s="1"/>
  <c r="R1482" i="2" s="1"/>
  <c r="S1482" i="2" s="1"/>
  <c r="T1482" i="2" s="1"/>
  <c r="P1481" i="2"/>
  <c r="Q1481" i="2" s="1"/>
  <c r="R1481" i="2" s="1"/>
  <c r="S1481" i="2" s="1"/>
  <c r="T1481" i="2" s="1"/>
  <c r="P1478" i="2"/>
  <c r="Q1478" i="2" s="1"/>
  <c r="R1478" i="2" s="1"/>
  <c r="S1478" i="2" s="1"/>
  <c r="T1478" i="2" s="1"/>
  <c r="P1477" i="2"/>
  <c r="Q1477" i="2" s="1"/>
  <c r="R1477" i="2" s="1"/>
  <c r="S1477" i="2" s="1"/>
  <c r="T1477" i="2" s="1"/>
  <c r="P1476" i="2"/>
  <c r="Q1476" i="2" s="1"/>
  <c r="R1476" i="2" s="1"/>
  <c r="S1476" i="2" s="1"/>
  <c r="T1476" i="2" s="1"/>
  <c r="P1475" i="2"/>
  <c r="Q1475" i="2" s="1"/>
  <c r="R1475" i="2" s="1"/>
  <c r="S1475" i="2" s="1"/>
  <c r="T1475" i="2" s="1"/>
  <c r="P1474" i="2"/>
  <c r="Q1474" i="2" s="1"/>
  <c r="R1474" i="2" s="1"/>
  <c r="S1474" i="2" s="1"/>
  <c r="T1474" i="2" s="1"/>
  <c r="P1473" i="2"/>
  <c r="Q1473" i="2" s="1"/>
  <c r="R1473" i="2" s="1"/>
  <c r="S1473" i="2" s="1"/>
  <c r="T1473" i="2" s="1"/>
  <c r="P1471" i="2"/>
  <c r="Q1471" i="2" s="1"/>
  <c r="R1471" i="2" s="1"/>
  <c r="S1471" i="2" s="1"/>
  <c r="T1471" i="2" s="1"/>
  <c r="P1469" i="2"/>
  <c r="Q1469" i="2" s="1"/>
  <c r="R1469" i="2" s="1"/>
  <c r="S1469" i="2" s="1"/>
  <c r="T1469" i="2" s="1"/>
  <c r="P1468" i="2"/>
  <c r="Q1468" i="2" s="1"/>
  <c r="R1468" i="2" s="1"/>
  <c r="S1468" i="2" s="1"/>
  <c r="T1468" i="2" s="1"/>
  <c r="P1467" i="2"/>
  <c r="Q1467" i="2" s="1"/>
  <c r="R1467" i="2" s="1"/>
  <c r="S1467" i="2" s="1"/>
  <c r="T1467" i="2" s="1"/>
  <c r="P1466" i="2"/>
  <c r="Q1466" i="2" s="1"/>
  <c r="R1466" i="2" s="1"/>
  <c r="S1466" i="2" s="1"/>
  <c r="T1466" i="2" s="1"/>
  <c r="P1465" i="2"/>
  <c r="Q1465" i="2" s="1"/>
  <c r="R1465" i="2" s="1"/>
  <c r="S1465" i="2" s="1"/>
  <c r="T1465" i="2" s="1"/>
  <c r="P1464" i="2"/>
  <c r="Q1464" i="2" s="1"/>
  <c r="R1464" i="2" s="1"/>
  <c r="S1464" i="2" s="1"/>
  <c r="T1464" i="2" s="1"/>
  <c r="P1462" i="2"/>
  <c r="Q1462" i="2" s="1"/>
  <c r="R1462" i="2" s="1"/>
  <c r="S1462" i="2" s="1"/>
  <c r="T1462" i="2" s="1"/>
  <c r="P1461" i="2"/>
  <c r="Q1461" i="2" s="1"/>
  <c r="R1461" i="2" s="1"/>
  <c r="S1461" i="2" s="1"/>
  <c r="T1461" i="2" s="1"/>
  <c r="P1460" i="2"/>
  <c r="Q1460" i="2" s="1"/>
  <c r="R1460" i="2" s="1"/>
  <c r="S1460" i="2" s="1"/>
  <c r="T1460" i="2" s="1"/>
  <c r="P1459" i="2"/>
  <c r="Q1459" i="2" s="1"/>
  <c r="R1459" i="2" s="1"/>
  <c r="S1459" i="2" s="1"/>
  <c r="T1459" i="2" s="1"/>
  <c r="P1458" i="2"/>
  <c r="Q1458" i="2" s="1"/>
  <c r="R1458" i="2" s="1"/>
  <c r="S1458" i="2" s="1"/>
  <c r="T1458" i="2" s="1"/>
  <c r="P1457" i="2"/>
  <c r="Q1457" i="2" s="1"/>
  <c r="R1457" i="2" s="1"/>
  <c r="S1457" i="2" s="1"/>
  <c r="T1457" i="2" s="1"/>
  <c r="P1455" i="2"/>
  <c r="Q1455" i="2" s="1"/>
  <c r="R1455" i="2" s="1"/>
  <c r="S1455" i="2" s="1"/>
  <c r="T1455" i="2" s="1"/>
  <c r="P1454" i="2"/>
  <c r="Q1454" i="2" s="1"/>
  <c r="R1454" i="2" s="1"/>
  <c r="S1454" i="2" s="1"/>
  <c r="T1454" i="2" s="1"/>
  <c r="P1453" i="2"/>
  <c r="Q1453" i="2" s="1"/>
  <c r="R1453" i="2" s="1"/>
  <c r="S1453" i="2" s="1"/>
  <c r="T1453" i="2" s="1"/>
  <c r="P1452" i="2"/>
  <c r="Q1452" i="2" s="1"/>
  <c r="R1452" i="2" s="1"/>
  <c r="S1452" i="2" s="1"/>
  <c r="T1452" i="2" s="1"/>
  <c r="P1451" i="2"/>
  <c r="Q1451" i="2" s="1"/>
  <c r="R1451" i="2" s="1"/>
  <c r="S1451" i="2" s="1"/>
  <c r="T1451" i="2" s="1"/>
  <c r="P1450" i="2"/>
  <c r="Q1450" i="2" s="1"/>
  <c r="R1450" i="2" s="1"/>
  <c r="S1450" i="2" s="1"/>
  <c r="T1450" i="2" s="1"/>
  <c r="P1448" i="2"/>
  <c r="Q1448" i="2" s="1"/>
  <c r="R1448" i="2" s="1"/>
  <c r="S1448" i="2" s="1"/>
  <c r="T1448" i="2" s="1"/>
  <c r="P1447" i="2"/>
  <c r="Q1447" i="2" s="1"/>
  <c r="R1447" i="2" s="1"/>
  <c r="S1447" i="2" s="1"/>
  <c r="T1447" i="2" s="1"/>
  <c r="P1446" i="2"/>
  <c r="Q1446" i="2" s="1"/>
  <c r="R1446" i="2" s="1"/>
  <c r="S1446" i="2" s="1"/>
  <c r="T1446" i="2" s="1"/>
  <c r="P1445" i="2"/>
  <c r="Q1445" i="2" s="1"/>
  <c r="R1445" i="2" s="1"/>
  <c r="S1445" i="2" s="1"/>
  <c r="T1445" i="2" s="1"/>
  <c r="P1444" i="2"/>
  <c r="Q1444" i="2" s="1"/>
  <c r="R1444" i="2" s="1"/>
  <c r="S1444" i="2" s="1"/>
  <c r="T1444" i="2" s="1"/>
  <c r="P1443" i="2"/>
  <c r="Q1443" i="2" s="1"/>
  <c r="R1443" i="2" s="1"/>
  <c r="S1443" i="2" s="1"/>
  <c r="T1443" i="2" s="1"/>
  <c r="P1441" i="2"/>
  <c r="Q1441" i="2" s="1"/>
  <c r="R1441" i="2" s="1"/>
  <c r="S1441" i="2" s="1"/>
  <c r="T1441" i="2" s="1"/>
  <c r="P1439" i="2"/>
  <c r="Q1439" i="2" s="1"/>
  <c r="R1439" i="2" s="1"/>
  <c r="S1439" i="2" s="1"/>
  <c r="T1439" i="2" s="1"/>
  <c r="P1437" i="2"/>
  <c r="Q1437" i="2" s="1"/>
  <c r="R1437" i="2" s="1"/>
  <c r="S1437" i="2" s="1"/>
  <c r="T1437" i="2" s="1"/>
  <c r="P1436" i="2"/>
  <c r="Q1436" i="2" s="1"/>
  <c r="R1436" i="2" s="1"/>
  <c r="S1436" i="2" s="1"/>
  <c r="T1436" i="2" s="1"/>
  <c r="P1435" i="2"/>
  <c r="Q1435" i="2" s="1"/>
  <c r="R1435" i="2" s="1"/>
  <c r="S1435" i="2" s="1"/>
  <c r="T1435" i="2" s="1"/>
  <c r="P1434" i="2"/>
  <c r="Q1434" i="2" s="1"/>
  <c r="R1434" i="2" s="1"/>
  <c r="S1434" i="2" s="1"/>
  <c r="T1434" i="2" s="1"/>
  <c r="P1432" i="2"/>
  <c r="Q1432" i="2" s="1"/>
  <c r="R1432" i="2" s="1"/>
  <c r="S1432" i="2" s="1"/>
  <c r="T1432" i="2" s="1"/>
  <c r="P1431" i="2"/>
  <c r="Q1431" i="2" s="1"/>
  <c r="R1431" i="2" s="1"/>
  <c r="S1431" i="2" s="1"/>
  <c r="T1431" i="2" s="1"/>
  <c r="P1430" i="2"/>
  <c r="Q1430" i="2" s="1"/>
  <c r="R1430" i="2" s="1"/>
  <c r="S1430" i="2" s="1"/>
  <c r="T1430" i="2" s="1"/>
  <c r="P1429" i="2"/>
  <c r="Q1429" i="2" s="1"/>
  <c r="R1429" i="2" s="1"/>
  <c r="S1429" i="2" s="1"/>
  <c r="T1429" i="2" s="1"/>
  <c r="P1428" i="2"/>
  <c r="Q1428" i="2" s="1"/>
  <c r="R1428" i="2" s="1"/>
  <c r="S1428" i="2" s="1"/>
  <c r="T1428" i="2" s="1"/>
  <c r="P1427" i="2"/>
  <c r="Q1427" i="2" s="1"/>
  <c r="R1427" i="2" s="1"/>
  <c r="S1427" i="2" s="1"/>
  <c r="T1427" i="2" s="1"/>
  <c r="P1425" i="2"/>
  <c r="Q1425" i="2" s="1"/>
  <c r="R1425" i="2" s="1"/>
  <c r="S1425" i="2" s="1"/>
  <c r="T1425" i="2" s="1"/>
  <c r="P1424" i="2"/>
  <c r="Q1424" i="2" s="1"/>
  <c r="R1424" i="2" s="1"/>
  <c r="S1424" i="2" s="1"/>
  <c r="T1424" i="2" s="1"/>
  <c r="P1423" i="2"/>
  <c r="Q1423" i="2" s="1"/>
  <c r="R1423" i="2" s="1"/>
  <c r="S1423" i="2" s="1"/>
  <c r="T1423" i="2" s="1"/>
  <c r="P1422" i="2"/>
  <c r="Q1422" i="2" s="1"/>
  <c r="R1422" i="2" s="1"/>
  <c r="S1422" i="2" s="1"/>
  <c r="T1422" i="2" s="1"/>
  <c r="P1421" i="2"/>
  <c r="Q1421" i="2" s="1"/>
  <c r="R1421" i="2" s="1"/>
  <c r="S1421" i="2" s="1"/>
  <c r="T1421" i="2" s="1"/>
  <c r="P1420" i="2"/>
  <c r="Q1420" i="2" s="1"/>
  <c r="R1420" i="2" s="1"/>
  <c r="S1420" i="2" s="1"/>
  <c r="T1420" i="2" s="1"/>
  <c r="P1418" i="2"/>
  <c r="Q1418" i="2" s="1"/>
  <c r="R1418" i="2" s="1"/>
  <c r="S1418" i="2" s="1"/>
  <c r="T1418" i="2" s="1"/>
  <c r="P1417" i="2"/>
  <c r="Q1417" i="2" s="1"/>
  <c r="R1417" i="2" s="1"/>
  <c r="S1417" i="2" s="1"/>
  <c r="T1417" i="2" s="1"/>
  <c r="P1416" i="2"/>
  <c r="Q1416" i="2" s="1"/>
  <c r="R1416" i="2" s="1"/>
  <c r="S1416" i="2" s="1"/>
  <c r="T1416" i="2" s="1"/>
  <c r="P1415" i="2"/>
  <c r="Q1415" i="2" s="1"/>
  <c r="R1415" i="2" s="1"/>
  <c r="S1415" i="2" s="1"/>
  <c r="T1415" i="2" s="1"/>
  <c r="P1414" i="2"/>
  <c r="Q1414" i="2" s="1"/>
  <c r="R1414" i="2" s="1"/>
  <c r="S1414" i="2" s="1"/>
  <c r="T1414" i="2" s="1"/>
  <c r="P1413" i="2"/>
  <c r="Q1413" i="2" s="1"/>
  <c r="R1413" i="2" s="1"/>
  <c r="S1413" i="2" s="1"/>
  <c r="T1413" i="2" s="1"/>
  <c r="P1411" i="2"/>
  <c r="Q1411" i="2" s="1"/>
  <c r="R1411" i="2" s="1"/>
  <c r="S1411" i="2" s="1"/>
  <c r="T1411" i="2" s="1"/>
  <c r="P1409" i="2"/>
  <c r="Q1409" i="2" s="1"/>
  <c r="R1409" i="2" s="1"/>
  <c r="S1409" i="2" s="1"/>
  <c r="T1409" i="2" s="1"/>
  <c r="P1407" i="2"/>
  <c r="Q1407" i="2" s="1"/>
  <c r="R1407" i="2" s="1"/>
  <c r="S1407" i="2" s="1"/>
  <c r="T1407" i="2" s="1"/>
  <c r="P1405" i="2"/>
  <c r="Q1405" i="2" s="1"/>
  <c r="R1405" i="2" s="1"/>
  <c r="S1405" i="2" s="1"/>
  <c r="T1405" i="2" s="1"/>
  <c r="P1404" i="2"/>
  <c r="Q1404" i="2" s="1"/>
  <c r="R1404" i="2" s="1"/>
  <c r="S1404" i="2" s="1"/>
  <c r="T1404" i="2" s="1"/>
  <c r="P1402" i="2"/>
  <c r="Q1402" i="2" s="1"/>
  <c r="R1402" i="2" s="1"/>
  <c r="S1402" i="2" s="1"/>
  <c r="T1402" i="2" s="1"/>
  <c r="P1401" i="2"/>
  <c r="Q1401" i="2" s="1"/>
  <c r="R1401" i="2" s="1"/>
  <c r="S1401" i="2" s="1"/>
  <c r="T1401" i="2" s="1"/>
  <c r="P1400" i="2"/>
  <c r="Q1400" i="2" s="1"/>
  <c r="R1400" i="2" s="1"/>
  <c r="S1400" i="2" s="1"/>
  <c r="T1400" i="2" s="1"/>
  <c r="P1399" i="2"/>
  <c r="Q1399" i="2" s="1"/>
  <c r="R1399" i="2" s="1"/>
  <c r="S1399" i="2" s="1"/>
  <c r="T1399" i="2" s="1"/>
  <c r="P1398" i="2"/>
  <c r="Q1398" i="2" s="1"/>
  <c r="R1398" i="2" s="1"/>
  <c r="S1398" i="2" s="1"/>
  <c r="T1398" i="2" s="1"/>
  <c r="P1397" i="2"/>
  <c r="Q1397" i="2" s="1"/>
  <c r="R1397" i="2" s="1"/>
  <c r="S1397" i="2" s="1"/>
  <c r="T1397" i="2" s="1"/>
  <c r="P1395" i="2"/>
  <c r="Q1395" i="2" s="1"/>
  <c r="R1395" i="2" s="1"/>
  <c r="S1395" i="2" s="1"/>
  <c r="T1395" i="2" s="1"/>
  <c r="P1394" i="2"/>
  <c r="Q1394" i="2" s="1"/>
  <c r="R1394" i="2" s="1"/>
  <c r="S1394" i="2" s="1"/>
  <c r="T1394" i="2" s="1"/>
  <c r="P1393" i="2"/>
  <c r="Q1393" i="2" s="1"/>
  <c r="R1393" i="2" s="1"/>
  <c r="S1393" i="2" s="1"/>
  <c r="T1393" i="2" s="1"/>
  <c r="P1392" i="2"/>
  <c r="Q1392" i="2" s="1"/>
  <c r="R1392" i="2" s="1"/>
  <c r="S1392" i="2" s="1"/>
  <c r="T1392" i="2" s="1"/>
  <c r="P1391" i="2"/>
  <c r="Q1391" i="2" s="1"/>
  <c r="R1391" i="2" s="1"/>
  <c r="S1391" i="2" s="1"/>
  <c r="T1391" i="2" s="1"/>
  <c r="P1390" i="2"/>
  <c r="Q1390" i="2" s="1"/>
  <c r="R1390" i="2" s="1"/>
  <c r="S1390" i="2" s="1"/>
  <c r="T1390" i="2" s="1"/>
  <c r="P1388" i="2"/>
  <c r="Q1388" i="2" s="1"/>
  <c r="R1388" i="2" s="1"/>
  <c r="S1388" i="2" s="1"/>
  <c r="T1388" i="2" s="1"/>
  <c r="P1387" i="2"/>
  <c r="Q1387" i="2" s="1"/>
  <c r="R1387" i="2" s="1"/>
  <c r="S1387" i="2" s="1"/>
  <c r="T1387" i="2" s="1"/>
  <c r="P1386" i="2"/>
  <c r="Q1386" i="2" s="1"/>
  <c r="R1386" i="2" s="1"/>
  <c r="S1386" i="2" s="1"/>
  <c r="T1386" i="2" s="1"/>
  <c r="P1385" i="2"/>
  <c r="Q1385" i="2" s="1"/>
  <c r="R1385" i="2" s="1"/>
  <c r="S1385" i="2" s="1"/>
  <c r="T1385" i="2" s="1"/>
  <c r="P1384" i="2"/>
  <c r="Q1384" i="2" s="1"/>
  <c r="R1384" i="2" s="1"/>
  <c r="S1384" i="2" s="1"/>
  <c r="T1384" i="2" s="1"/>
  <c r="P1383" i="2"/>
  <c r="Q1383" i="2" s="1"/>
  <c r="R1383" i="2" s="1"/>
  <c r="S1383" i="2" s="1"/>
  <c r="T1383" i="2" s="1"/>
  <c r="P1381" i="2"/>
  <c r="Q1381" i="2" s="1"/>
  <c r="R1381" i="2" s="1"/>
  <c r="S1381" i="2" s="1"/>
  <c r="T1381" i="2" s="1"/>
  <c r="P1379" i="2"/>
  <c r="Q1379" i="2" s="1"/>
  <c r="R1379" i="2" s="1"/>
  <c r="S1379" i="2" s="1"/>
  <c r="T1379" i="2" s="1"/>
  <c r="P1372" i="2"/>
  <c r="Q1372" i="2" s="1"/>
  <c r="R1372" i="2" s="1"/>
  <c r="S1372" i="2" s="1"/>
  <c r="T1372" i="2" s="1"/>
  <c r="P1365" i="2"/>
  <c r="Q1365" i="2" s="1"/>
  <c r="R1365" i="2" s="1"/>
  <c r="S1365" i="2" s="1"/>
  <c r="T1365" i="2" s="1"/>
  <c r="P1358" i="2"/>
  <c r="Q1358" i="2" s="1"/>
  <c r="R1358" i="2" s="1"/>
  <c r="S1358" i="2" s="1"/>
  <c r="T1358" i="2" s="1"/>
  <c r="P1351" i="2"/>
  <c r="Q1351" i="2" s="1"/>
  <c r="R1351" i="2" s="1"/>
  <c r="S1351" i="2" s="1"/>
  <c r="T1351" i="2" s="1"/>
  <c r="P1349" i="2"/>
  <c r="Q1349" i="2" s="1"/>
  <c r="R1349" i="2" s="1"/>
  <c r="S1349" i="2" s="1"/>
  <c r="T1349" i="2" s="1"/>
  <c r="P1348" i="2"/>
  <c r="Q1348" i="2" s="1"/>
  <c r="R1348" i="2" s="1"/>
  <c r="S1348" i="2" s="1"/>
  <c r="T1348" i="2" s="1"/>
  <c r="P1347" i="2"/>
  <c r="Q1347" i="2" s="1"/>
  <c r="R1347" i="2" s="1"/>
  <c r="S1347" i="2" s="1"/>
  <c r="T1347" i="2" s="1"/>
  <c r="P1346" i="2"/>
  <c r="Q1346" i="2" s="1"/>
  <c r="R1346" i="2" s="1"/>
  <c r="S1346" i="2" s="1"/>
  <c r="T1346" i="2" s="1"/>
  <c r="P1345" i="2"/>
  <c r="Q1345" i="2" s="1"/>
  <c r="R1345" i="2" s="1"/>
  <c r="S1345" i="2" s="1"/>
  <c r="T1345" i="2" s="1"/>
  <c r="P1344" i="2"/>
  <c r="Q1344" i="2" s="1"/>
  <c r="R1344" i="2" s="1"/>
  <c r="S1344" i="2" s="1"/>
  <c r="T1344" i="2" s="1"/>
  <c r="P1342" i="2"/>
  <c r="Q1342" i="2" s="1"/>
  <c r="R1342" i="2" s="1"/>
  <c r="S1342" i="2" s="1"/>
  <c r="T1342" i="2" s="1"/>
  <c r="P1341" i="2"/>
  <c r="Q1341" i="2" s="1"/>
  <c r="R1341" i="2" s="1"/>
  <c r="S1341" i="2" s="1"/>
  <c r="T1341" i="2" s="1"/>
  <c r="P1340" i="2"/>
  <c r="Q1340" i="2" s="1"/>
  <c r="R1340" i="2" s="1"/>
  <c r="S1340" i="2" s="1"/>
  <c r="T1340" i="2" s="1"/>
  <c r="P1339" i="2"/>
  <c r="Q1339" i="2" s="1"/>
  <c r="R1339" i="2" s="1"/>
  <c r="S1339" i="2" s="1"/>
  <c r="T1339" i="2" s="1"/>
  <c r="P1338" i="2"/>
  <c r="Q1338" i="2" s="1"/>
  <c r="R1338" i="2" s="1"/>
  <c r="S1338" i="2" s="1"/>
  <c r="T1338" i="2" s="1"/>
  <c r="P1337" i="2"/>
  <c r="Q1337" i="2" s="1"/>
  <c r="R1337" i="2" s="1"/>
  <c r="S1337" i="2" s="1"/>
  <c r="T1337" i="2" s="1"/>
  <c r="P1335" i="2"/>
  <c r="Q1335" i="2" s="1"/>
  <c r="R1335" i="2" s="1"/>
  <c r="S1335" i="2" s="1"/>
  <c r="T1335" i="2" s="1"/>
  <c r="P1334" i="2"/>
  <c r="Q1334" i="2" s="1"/>
  <c r="R1334" i="2" s="1"/>
  <c r="S1334" i="2" s="1"/>
  <c r="T1334" i="2" s="1"/>
  <c r="P1333" i="2"/>
  <c r="Q1333" i="2" s="1"/>
  <c r="R1333" i="2" s="1"/>
  <c r="S1333" i="2" s="1"/>
  <c r="T1333" i="2" s="1"/>
  <c r="P1332" i="2"/>
  <c r="Q1332" i="2" s="1"/>
  <c r="R1332" i="2" s="1"/>
  <c r="S1332" i="2" s="1"/>
  <c r="T1332" i="2" s="1"/>
  <c r="P1331" i="2"/>
  <c r="Q1331" i="2" s="1"/>
  <c r="R1331" i="2" s="1"/>
  <c r="S1331" i="2" s="1"/>
  <c r="T1331" i="2" s="1"/>
  <c r="P1330" i="2"/>
  <c r="Q1330" i="2" s="1"/>
  <c r="R1330" i="2" s="1"/>
  <c r="S1330" i="2" s="1"/>
  <c r="T1330" i="2" s="1"/>
  <c r="P1328" i="2"/>
  <c r="Q1328" i="2" s="1"/>
  <c r="R1328" i="2" s="1"/>
  <c r="S1328" i="2" s="1"/>
  <c r="T1328" i="2" s="1"/>
  <c r="P1327" i="2"/>
  <c r="Q1327" i="2" s="1"/>
  <c r="R1327" i="2" s="1"/>
  <c r="S1327" i="2" s="1"/>
  <c r="T1327" i="2" s="1"/>
  <c r="P1326" i="2"/>
  <c r="Q1326" i="2" s="1"/>
  <c r="R1326" i="2" s="1"/>
  <c r="S1326" i="2" s="1"/>
  <c r="T1326" i="2" s="1"/>
  <c r="P1325" i="2"/>
  <c r="Q1325" i="2" s="1"/>
  <c r="R1325" i="2" s="1"/>
  <c r="S1325" i="2" s="1"/>
  <c r="T1325" i="2" s="1"/>
  <c r="P1324" i="2"/>
  <c r="Q1324" i="2" s="1"/>
  <c r="R1324" i="2" s="1"/>
  <c r="S1324" i="2" s="1"/>
  <c r="T1324" i="2" s="1"/>
  <c r="P1323" i="2"/>
  <c r="Q1323" i="2" s="1"/>
  <c r="R1323" i="2" s="1"/>
  <c r="S1323" i="2" s="1"/>
  <c r="T1323" i="2" s="1"/>
  <c r="P1321" i="2"/>
  <c r="Q1321" i="2" s="1"/>
  <c r="R1321" i="2" s="1"/>
  <c r="S1321" i="2" s="1"/>
  <c r="T1321" i="2" s="1"/>
  <c r="P1320" i="2"/>
  <c r="Q1320" i="2" s="1"/>
  <c r="R1320" i="2" s="1"/>
  <c r="S1320" i="2" s="1"/>
  <c r="T1320" i="2" s="1"/>
  <c r="P1319" i="2"/>
  <c r="Q1319" i="2" s="1"/>
  <c r="R1319" i="2" s="1"/>
  <c r="S1319" i="2" s="1"/>
  <c r="T1319" i="2" s="1"/>
  <c r="P1317" i="2"/>
  <c r="Q1317" i="2" s="1"/>
  <c r="R1317" i="2" s="1"/>
  <c r="S1317" i="2" s="1"/>
  <c r="T1317" i="2" s="1"/>
  <c r="P1316" i="2"/>
  <c r="Q1316" i="2" s="1"/>
  <c r="R1316" i="2" s="1"/>
  <c r="S1316" i="2" s="1"/>
  <c r="T1316" i="2" s="1"/>
  <c r="P1315" i="2"/>
  <c r="Q1315" i="2" s="1"/>
  <c r="R1315" i="2" s="1"/>
  <c r="S1315" i="2" s="1"/>
  <c r="T1315" i="2" s="1"/>
  <c r="P1314" i="2"/>
  <c r="Q1314" i="2" s="1"/>
  <c r="R1314" i="2" s="1"/>
  <c r="S1314" i="2" s="1"/>
  <c r="T1314" i="2" s="1"/>
  <c r="P1313" i="2"/>
  <c r="Q1313" i="2" s="1"/>
  <c r="R1313" i="2" s="1"/>
  <c r="S1313" i="2" s="1"/>
  <c r="T1313" i="2" s="1"/>
  <c r="P1312" i="2"/>
  <c r="Q1312" i="2" s="1"/>
  <c r="R1312" i="2" s="1"/>
  <c r="S1312" i="2" s="1"/>
  <c r="T1312" i="2" s="1"/>
  <c r="P1310" i="2"/>
  <c r="Q1310" i="2" s="1"/>
  <c r="R1310" i="2" s="1"/>
  <c r="S1310" i="2" s="1"/>
  <c r="T1310" i="2" s="1"/>
  <c r="P1309" i="2"/>
  <c r="Q1309" i="2" s="1"/>
  <c r="R1309" i="2" s="1"/>
  <c r="S1309" i="2" s="1"/>
  <c r="T1309" i="2" s="1"/>
  <c r="P1308" i="2"/>
  <c r="Q1308" i="2" s="1"/>
  <c r="R1308" i="2" s="1"/>
  <c r="S1308" i="2" s="1"/>
  <c r="T1308" i="2" s="1"/>
  <c r="P1307" i="2"/>
  <c r="Q1307" i="2" s="1"/>
  <c r="R1307" i="2" s="1"/>
  <c r="S1307" i="2" s="1"/>
  <c r="T1307" i="2" s="1"/>
  <c r="P1306" i="2"/>
  <c r="Q1306" i="2" s="1"/>
  <c r="R1306" i="2" s="1"/>
  <c r="S1306" i="2" s="1"/>
  <c r="T1306" i="2" s="1"/>
  <c r="P1305" i="2"/>
  <c r="Q1305" i="2" s="1"/>
  <c r="R1305" i="2" s="1"/>
  <c r="S1305" i="2" s="1"/>
  <c r="T1305" i="2" s="1"/>
  <c r="P1303" i="2"/>
  <c r="Q1303" i="2" s="1"/>
  <c r="R1303" i="2" s="1"/>
  <c r="S1303" i="2" s="1"/>
  <c r="T1303" i="2" s="1"/>
  <c r="P1302" i="2"/>
  <c r="Q1302" i="2" s="1"/>
  <c r="R1302" i="2" s="1"/>
  <c r="S1302" i="2" s="1"/>
  <c r="T1302" i="2" s="1"/>
  <c r="P1301" i="2"/>
  <c r="Q1301" i="2" s="1"/>
  <c r="R1301" i="2" s="1"/>
  <c r="S1301" i="2" s="1"/>
  <c r="T1301" i="2" s="1"/>
  <c r="P1300" i="2"/>
  <c r="Q1300" i="2" s="1"/>
  <c r="R1300" i="2" s="1"/>
  <c r="S1300" i="2" s="1"/>
  <c r="T1300" i="2" s="1"/>
  <c r="P1299" i="2"/>
  <c r="Q1299" i="2" s="1"/>
  <c r="R1299" i="2" s="1"/>
  <c r="S1299" i="2" s="1"/>
  <c r="T1299" i="2" s="1"/>
  <c r="P1298" i="2"/>
  <c r="Q1298" i="2" s="1"/>
  <c r="R1298" i="2" s="1"/>
  <c r="S1298" i="2" s="1"/>
  <c r="T1298" i="2" s="1"/>
  <c r="P1296" i="2"/>
  <c r="Q1296" i="2" s="1"/>
  <c r="R1296" i="2" s="1"/>
  <c r="S1296" i="2" s="1"/>
  <c r="T1296" i="2" s="1"/>
  <c r="P1295" i="2"/>
  <c r="Q1295" i="2" s="1"/>
  <c r="R1295" i="2" s="1"/>
  <c r="S1295" i="2" s="1"/>
  <c r="T1295" i="2" s="1"/>
  <c r="P1294" i="2"/>
  <c r="Q1294" i="2" s="1"/>
  <c r="R1294" i="2" s="1"/>
  <c r="S1294" i="2" s="1"/>
  <c r="T1294" i="2" s="1"/>
  <c r="P1293" i="2"/>
  <c r="Q1293" i="2" s="1"/>
  <c r="R1293" i="2" s="1"/>
  <c r="S1293" i="2" s="1"/>
  <c r="T1293" i="2" s="1"/>
  <c r="P1292" i="2"/>
  <c r="Q1292" i="2" s="1"/>
  <c r="R1292" i="2" s="1"/>
  <c r="S1292" i="2" s="1"/>
  <c r="T1292" i="2" s="1"/>
  <c r="P1291" i="2"/>
  <c r="Q1291" i="2" s="1"/>
  <c r="R1291" i="2" s="1"/>
  <c r="S1291" i="2" s="1"/>
  <c r="T1291" i="2" s="1"/>
  <c r="P1289" i="2"/>
  <c r="Q1289" i="2" s="1"/>
  <c r="R1289" i="2" s="1"/>
  <c r="S1289" i="2" s="1"/>
  <c r="T1289" i="2" s="1"/>
  <c r="P1288" i="2"/>
  <c r="Q1288" i="2" s="1"/>
  <c r="R1288" i="2" s="1"/>
  <c r="S1288" i="2" s="1"/>
  <c r="T1288" i="2" s="1"/>
  <c r="P1287" i="2"/>
  <c r="Q1287" i="2" s="1"/>
  <c r="R1287" i="2" s="1"/>
  <c r="S1287" i="2" s="1"/>
  <c r="T1287" i="2" s="1"/>
  <c r="P1286" i="2"/>
  <c r="Q1286" i="2" s="1"/>
  <c r="R1286" i="2" s="1"/>
  <c r="S1286" i="2" s="1"/>
  <c r="T1286" i="2" s="1"/>
  <c r="P1285" i="2"/>
  <c r="Q1285" i="2" s="1"/>
  <c r="R1285" i="2" s="1"/>
  <c r="S1285" i="2" s="1"/>
  <c r="T1285" i="2" s="1"/>
  <c r="P1284" i="2"/>
  <c r="Q1284" i="2" s="1"/>
  <c r="R1284" i="2" s="1"/>
  <c r="S1284" i="2" s="1"/>
  <c r="T1284" i="2" s="1"/>
  <c r="P1282" i="2"/>
  <c r="Q1282" i="2" s="1"/>
  <c r="R1282" i="2" s="1"/>
  <c r="S1282" i="2" s="1"/>
  <c r="T1282" i="2" s="1"/>
  <c r="P1281" i="2"/>
  <c r="Q1281" i="2" s="1"/>
  <c r="R1281" i="2" s="1"/>
  <c r="S1281" i="2" s="1"/>
  <c r="T1281" i="2" s="1"/>
  <c r="P1280" i="2"/>
  <c r="Q1280" i="2" s="1"/>
  <c r="R1280" i="2" s="1"/>
  <c r="S1280" i="2" s="1"/>
  <c r="T1280" i="2" s="1"/>
  <c r="P1279" i="2"/>
  <c r="Q1279" i="2" s="1"/>
  <c r="R1279" i="2" s="1"/>
  <c r="S1279" i="2" s="1"/>
  <c r="T1279" i="2" s="1"/>
  <c r="P1278" i="2"/>
  <c r="Q1278" i="2" s="1"/>
  <c r="R1278" i="2" s="1"/>
  <c r="S1278" i="2" s="1"/>
  <c r="T1278" i="2" s="1"/>
  <c r="P1277" i="2"/>
  <c r="Q1277" i="2" s="1"/>
  <c r="R1277" i="2" s="1"/>
  <c r="S1277" i="2" s="1"/>
  <c r="T1277" i="2" s="1"/>
  <c r="P1275" i="2"/>
  <c r="Q1275" i="2" s="1"/>
  <c r="R1275" i="2" s="1"/>
  <c r="S1275" i="2" s="1"/>
  <c r="T1275" i="2" s="1"/>
  <c r="P1274" i="2"/>
  <c r="Q1274" i="2" s="1"/>
  <c r="R1274" i="2" s="1"/>
  <c r="S1274" i="2" s="1"/>
  <c r="T1274" i="2" s="1"/>
  <c r="P1273" i="2"/>
  <c r="Q1273" i="2" s="1"/>
  <c r="R1273" i="2" s="1"/>
  <c r="S1273" i="2" s="1"/>
  <c r="T1273" i="2" s="1"/>
  <c r="P1272" i="2"/>
  <c r="Q1272" i="2" s="1"/>
  <c r="R1272" i="2" s="1"/>
  <c r="S1272" i="2" s="1"/>
  <c r="T1272" i="2" s="1"/>
  <c r="P1271" i="2"/>
  <c r="Q1271" i="2" s="1"/>
  <c r="R1271" i="2" s="1"/>
  <c r="S1271" i="2" s="1"/>
  <c r="T1271" i="2" s="1"/>
  <c r="P1270" i="2"/>
  <c r="Q1270" i="2" s="1"/>
  <c r="R1270" i="2" s="1"/>
  <c r="S1270" i="2" s="1"/>
  <c r="T1270" i="2" s="1"/>
  <c r="P1268" i="2"/>
  <c r="Q1268" i="2" s="1"/>
  <c r="R1268" i="2" s="1"/>
  <c r="S1268" i="2" s="1"/>
  <c r="T1268" i="2" s="1"/>
  <c r="P1267" i="2"/>
  <c r="Q1267" i="2" s="1"/>
  <c r="R1267" i="2" s="1"/>
  <c r="S1267" i="2" s="1"/>
  <c r="T1267" i="2" s="1"/>
  <c r="P1266" i="2"/>
  <c r="Q1266" i="2" s="1"/>
  <c r="R1266" i="2" s="1"/>
  <c r="S1266" i="2" s="1"/>
  <c r="T1266" i="2" s="1"/>
  <c r="P1265" i="2"/>
  <c r="Q1265" i="2" s="1"/>
  <c r="R1265" i="2" s="1"/>
  <c r="S1265" i="2" s="1"/>
  <c r="T1265" i="2" s="1"/>
  <c r="P1264" i="2"/>
  <c r="Q1264" i="2" s="1"/>
  <c r="R1264" i="2" s="1"/>
  <c r="S1264" i="2" s="1"/>
  <c r="T1264" i="2" s="1"/>
  <c r="P1263" i="2"/>
  <c r="Q1263" i="2" s="1"/>
  <c r="R1263" i="2" s="1"/>
  <c r="S1263" i="2" s="1"/>
  <c r="T1263" i="2" s="1"/>
  <c r="P1261" i="2"/>
  <c r="Q1261" i="2" s="1"/>
  <c r="R1261" i="2" s="1"/>
  <c r="S1261" i="2" s="1"/>
  <c r="T1261" i="2" s="1"/>
  <c r="P1259" i="2"/>
  <c r="Q1259" i="2" s="1"/>
  <c r="R1259" i="2" s="1"/>
  <c r="S1259" i="2" s="1"/>
  <c r="T1259" i="2" s="1"/>
  <c r="P1258" i="2"/>
  <c r="Q1258" i="2" s="1"/>
  <c r="R1258" i="2" s="1"/>
  <c r="S1258" i="2" s="1"/>
  <c r="T1258" i="2" s="1"/>
  <c r="P1257" i="2"/>
  <c r="Q1257" i="2" s="1"/>
  <c r="R1257" i="2" s="1"/>
  <c r="S1257" i="2" s="1"/>
  <c r="T1257" i="2" s="1"/>
  <c r="P1256" i="2"/>
  <c r="Q1256" i="2" s="1"/>
  <c r="R1256" i="2" s="1"/>
  <c r="S1256" i="2" s="1"/>
  <c r="T1256" i="2" s="1"/>
  <c r="P1255" i="2"/>
  <c r="Q1255" i="2" s="1"/>
  <c r="R1255" i="2" s="1"/>
  <c r="S1255" i="2" s="1"/>
  <c r="T1255" i="2" s="1"/>
  <c r="P1254" i="2"/>
  <c r="Q1254" i="2" s="1"/>
  <c r="R1254" i="2" s="1"/>
  <c r="S1254" i="2" s="1"/>
  <c r="T1254" i="2" s="1"/>
  <c r="P1252" i="2"/>
  <c r="Q1252" i="2" s="1"/>
  <c r="R1252" i="2" s="1"/>
  <c r="S1252" i="2" s="1"/>
  <c r="T1252" i="2" s="1"/>
  <c r="P1251" i="2"/>
  <c r="Q1251" i="2" s="1"/>
  <c r="R1251" i="2" s="1"/>
  <c r="S1251" i="2" s="1"/>
  <c r="T1251" i="2" s="1"/>
  <c r="P1250" i="2"/>
  <c r="Q1250" i="2" s="1"/>
  <c r="R1250" i="2" s="1"/>
  <c r="S1250" i="2" s="1"/>
  <c r="T1250" i="2" s="1"/>
  <c r="P1249" i="2"/>
  <c r="Q1249" i="2" s="1"/>
  <c r="R1249" i="2" s="1"/>
  <c r="S1249" i="2" s="1"/>
  <c r="T1249" i="2" s="1"/>
  <c r="P1245" i="2"/>
  <c r="Q1245" i="2" s="1"/>
  <c r="R1245" i="2" s="1"/>
  <c r="S1245" i="2" s="1"/>
  <c r="T1245" i="2" s="1"/>
  <c r="P1244" i="2"/>
  <c r="Q1244" i="2" s="1"/>
  <c r="R1244" i="2" s="1"/>
  <c r="S1244" i="2" s="1"/>
  <c r="T1244" i="2" s="1"/>
  <c r="P1243" i="2"/>
  <c r="Q1243" i="2" s="1"/>
  <c r="R1243" i="2" s="1"/>
  <c r="S1243" i="2" s="1"/>
  <c r="T1243" i="2" s="1"/>
  <c r="P1242" i="2"/>
  <c r="Q1242" i="2" s="1"/>
  <c r="R1242" i="2" s="1"/>
  <c r="S1242" i="2" s="1"/>
  <c r="T1242" i="2" s="1"/>
  <c r="P1241" i="2"/>
  <c r="Q1241" i="2" s="1"/>
  <c r="R1241" i="2" s="1"/>
  <c r="S1241" i="2" s="1"/>
  <c r="T1241" i="2" s="1"/>
  <c r="P1240" i="2"/>
  <c r="Q1240" i="2" s="1"/>
  <c r="R1240" i="2" s="1"/>
  <c r="S1240" i="2" s="1"/>
  <c r="T1240" i="2" s="1"/>
  <c r="P1238" i="2"/>
  <c r="Q1238" i="2" s="1"/>
  <c r="R1238" i="2" s="1"/>
  <c r="S1238" i="2" s="1"/>
  <c r="T1238" i="2" s="1"/>
  <c r="P1237" i="2"/>
  <c r="Q1237" i="2" s="1"/>
  <c r="R1237" i="2" s="1"/>
  <c r="S1237" i="2" s="1"/>
  <c r="T1237" i="2" s="1"/>
  <c r="P1236" i="2"/>
  <c r="Q1236" i="2" s="1"/>
  <c r="R1236" i="2" s="1"/>
  <c r="S1236" i="2" s="1"/>
  <c r="T1236" i="2" s="1"/>
  <c r="P1235" i="2"/>
  <c r="Q1235" i="2" s="1"/>
  <c r="R1235" i="2" s="1"/>
  <c r="S1235" i="2" s="1"/>
  <c r="T1235" i="2" s="1"/>
  <c r="P1234" i="2"/>
  <c r="Q1234" i="2" s="1"/>
  <c r="R1234" i="2" s="1"/>
  <c r="S1234" i="2" s="1"/>
  <c r="T1234" i="2" s="1"/>
  <c r="P1233" i="2"/>
  <c r="Q1233" i="2" s="1"/>
  <c r="R1233" i="2" s="1"/>
  <c r="S1233" i="2" s="1"/>
  <c r="T1233" i="2" s="1"/>
  <c r="P1231" i="2"/>
  <c r="Q1231" i="2" s="1"/>
  <c r="R1231" i="2" s="1"/>
  <c r="S1231" i="2" s="1"/>
  <c r="T1231" i="2" s="1"/>
  <c r="P1230" i="2"/>
  <c r="Q1230" i="2" s="1"/>
  <c r="R1230" i="2" s="1"/>
  <c r="S1230" i="2" s="1"/>
  <c r="T1230" i="2" s="1"/>
  <c r="P1229" i="2"/>
  <c r="Q1229" i="2" s="1"/>
  <c r="R1229" i="2" s="1"/>
  <c r="S1229" i="2" s="1"/>
  <c r="T1229" i="2" s="1"/>
  <c r="P1227" i="2"/>
  <c r="Q1227" i="2" s="1"/>
  <c r="R1227" i="2" s="1"/>
  <c r="S1227" i="2" s="1"/>
  <c r="T1227" i="2" s="1"/>
  <c r="P1226" i="2"/>
  <c r="Q1226" i="2" s="1"/>
  <c r="R1226" i="2" s="1"/>
  <c r="S1226" i="2" s="1"/>
  <c r="T1226" i="2" s="1"/>
  <c r="P1225" i="2"/>
  <c r="Q1225" i="2" s="1"/>
  <c r="R1225" i="2" s="1"/>
  <c r="S1225" i="2" s="1"/>
  <c r="T1225" i="2" s="1"/>
  <c r="P1224" i="2"/>
  <c r="Q1224" i="2" s="1"/>
  <c r="R1224" i="2" s="1"/>
  <c r="S1224" i="2" s="1"/>
  <c r="T1224" i="2" s="1"/>
  <c r="P1223" i="2"/>
  <c r="Q1223" i="2" s="1"/>
  <c r="R1223" i="2" s="1"/>
  <c r="S1223" i="2" s="1"/>
  <c r="T1223" i="2" s="1"/>
  <c r="P1222" i="2"/>
  <c r="Q1222" i="2" s="1"/>
  <c r="R1222" i="2" s="1"/>
  <c r="S1222" i="2" s="1"/>
  <c r="T1222" i="2" s="1"/>
  <c r="P1220" i="2"/>
  <c r="Q1220" i="2" s="1"/>
  <c r="R1220" i="2" s="1"/>
  <c r="S1220" i="2" s="1"/>
  <c r="T1220" i="2" s="1"/>
  <c r="P1219" i="2"/>
  <c r="Q1219" i="2" s="1"/>
  <c r="R1219" i="2" s="1"/>
  <c r="S1219" i="2" s="1"/>
  <c r="T1219" i="2" s="1"/>
  <c r="P1218" i="2"/>
  <c r="Q1218" i="2" s="1"/>
  <c r="R1218" i="2" s="1"/>
  <c r="S1218" i="2" s="1"/>
  <c r="T1218" i="2" s="1"/>
  <c r="P1217" i="2"/>
  <c r="Q1217" i="2" s="1"/>
  <c r="R1217" i="2" s="1"/>
  <c r="S1217" i="2" s="1"/>
  <c r="T1217" i="2" s="1"/>
  <c r="P1216" i="2"/>
  <c r="Q1216" i="2" s="1"/>
  <c r="R1216" i="2" s="1"/>
  <c r="S1216" i="2" s="1"/>
  <c r="T1216" i="2" s="1"/>
  <c r="P1215" i="2"/>
  <c r="Q1215" i="2" s="1"/>
  <c r="R1215" i="2" s="1"/>
  <c r="S1215" i="2" s="1"/>
  <c r="T1215" i="2" s="1"/>
  <c r="P1213" i="2"/>
  <c r="Q1213" i="2" s="1"/>
  <c r="R1213" i="2" s="1"/>
  <c r="S1213" i="2" s="1"/>
  <c r="T1213" i="2" s="1"/>
  <c r="P1211" i="2"/>
  <c r="Q1211" i="2" s="1"/>
  <c r="R1211" i="2" s="1"/>
  <c r="S1211" i="2" s="1"/>
  <c r="T1211" i="2" s="1"/>
  <c r="P1210" i="2"/>
  <c r="Q1210" i="2" s="1"/>
  <c r="R1210" i="2" s="1"/>
  <c r="S1210" i="2" s="1"/>
  <c r="T1210" i="2" s="1"/>
  <c r="P1208" i="2"/>
  <c r="Q1208" i="2" s="1"/>
  <c r="R1208" i="2" s="1"/>
  <c r="S1208" i="2" s="1"/>
  <c r="T1208" i="2" s="1"/>
  <c r="P1206" i="2"/>
  <c r="Q1206" i="2" s="1"/>
  <c r="R1206" i="2" s="1"/>
  <c r="S1206" i="2" s="1"/>
  <c r="T1206" i="2" s="1"/>
  <c r="P1205" i="2"/>
  <c r="Q1205" i="2" s="1"/>
  <c r="R1205" i="2" s="1"/>
  <c r="S1205" i="2" s="1"/>
  <c r="T1205" i="2" s="1"/>
  <c r="P1204" i="2"/>
  <c r="Q1204" i="2" s="1"/>
  <c r="R1204" i="2" s="1"/>
  <c r="S1204" i="2" s="1"/>
  <c r="T1204" i="2" s="1"/>
  <c r="P1203" i="2"/>
  <c r="Q1203" i="2" s="1"/>
  <c r="R1203" i="2" s="1"/>
  <c r="S1203" i="2" s="1"/>
  <c r="T1203" i="2" s="1"/>
  <c r="P1202" i="2"/>
  <c r="Q1202" i="2" s="1"/>
  <c r="R1202" i="2" s="1"/>
  <c r="S1202" i="2" s="1"/>
  <c r="T1202" i="2" s="1"/>
  <c r="P1201" i="2"/>
  <c r="Q1201" i="2" s="1"/>
  <c r="R1201" i="2" s="1"/>
  <c r="S1201" i="2" s="1"/>
  <c r="T1201" i="2" s="1"/>
  <c r="P1199" i="2"/>
  <c r="Q1199" i="2" s="1"/>
  <c r="R1199" i="2" s="1"/>
  <c r="S1199" i="2" s="1"/>
  <c r="T1199" i="2" s="1"/>
  <c r="P1198" i="2"/>
  <c r="Q1198" i="2" s="1"/>
  <c r="R1198" i="2" s="1"/>
  <c r="S1198" i="2" s="1"/>
  <c r="T1198" i="2" s="1"/>
  <c r="P1197" i="2"/>
  <c r="Q1197" i="2" s="1"/>
  <c r="R1197" i="2" s="1"/>
  <c r="S1197" i="2" s="1"/>
  <c r="T1197" i="2" s="1"/>
  <c r="P1196" i="2"/>
  <c r="Q1196" i="2" s="1"/>
  <c r="R1196" i="2" s="1"/>
  <c r="S1196" i="2" s="1"/>
  <c r="T1196" i="2" s="1"/>
  <c r="P1195" i="2"/>
  <c r="Q1195" i="2" s="1"/>
  <c r="R1195" i="2" s="1"/>
  <c r="S1195" i="2" s="1"/>
  <c r="T1195" i="2" s="1"/>
  <c r="P1194" i="2"/>
  <c r="Q1194" i="2" s="1"/>
  <c r="R1194" i="2" s="1"/>
  <c r="S1194" i="2" s="1"/>
  <c r="T1194" i="2" s="1"/>
  <c r="P1192" i="2"/>
  <c r="Q1192" i="2" s="1"/>
  <c r="R1192" i="2" s="1"/>
  <c r="S1192" i="2" s="1"/>
  <c r="T1192" i="2" s="1"/>
  <c r="P1191" i="2"/>
  <c r="Q1191" i="2" s="1"/>
  <c r="R1191" i="2" s="1"/>
  <c r="S1191" i="2" s="1"/>
  <c r="T1191" i="2" s="1"/>
  <c r="P1190" i="2"/>
  <c r="Q1190" i="2" s="1"/>
  <c r="R1190" i="2" s="1"/>
  <c r="S1190" i="2" s="1"/>
  <c r="T1190" i="2" s="1"/>
  <c r="P1189" i="2"/>
  <c r="Q1189" i="2" s="1"/>
  <c r="R1189" i="2" s="1"/>
  <c r="S1189" i="2" s="1"/>
  <c r="T1189" i="2" s="1"/>
  <c r="P1188" i="2"/>
  <c r="Q1188" i="2" s="1"/>
  <c r="R1188" i="2" s="1"/>
  <c r="S1188" i="2" s="1"/>
  <c r="T1188" i="2" s="1"/>
  <c r="P1187" i="2"/>
  <c r="Q1187" i="2" s="1"/>
  <c r="R1187" i="2" s="1"/>
  <c r="S1187" i="2" s="1"/>
  <c r="T1187" i="2" s="1"/>
  <c r="P1185" i="2"/>
  <c r="Q1185" i="2" s="1"/>
  <c r="R1185" i="2" s="1"/>
  <c r="S1185" i="2" s="1"/>
  <c r="T1185" i="2" s="1"/>
  <c r="P1184" i="2"/>
  <c r="Q1184" i="2" s="1"/>
  <c r="R1184" i="2" s="1"/>
  <c r="S1184" i="2" s="1"/>
  <c r="T1184" i="2" s="1"/>
  <c r="P1183" i="2"/>
  <c r="Q1183" i="2" s="1"/>
  <c r="R1183" i="2" s="1"/>
  <c r="S1183" i="2" s="1"/>
  <c r="T1183" i="2" s="1"/>
  <c r="P1182" i="2"/>
  <c r="Q1182" i="2" s="1"/>
  <c r="R1182" i="2" s="1"/>
  <c r="S1182" i="2" s="1"/>
  <c r="T1182" i="2" s="1"/>
  <c r="P1181" i="2"/>
  <c r="Q1181" i="2" s="1"/>
  <c r="R1181" i="2" s="1"/>
  <c r="S1181" i="2" s="1"/>
  <c r="T1181" i="2" s="1"/>
  <c r="P1180" i="2"/>
  <c r="Q1180" i="2" s="1"/>
  <c r="R1180" i="2" s="1"/>
  <c r="S1180" i="2" s="1"/>
  <c r="T1180" i="2" s="1"/>
  <c r="P1178" i="2"/>
  <c r="Q1178" i="2" s="1"/>
  <c r="R1178" i="2" s="1"/>
  <c r="S1178" i="2" s="1"/>
  <c r="T1178" i="2" s="1"/>
  <c r="P1177" i="2"/>
  <c r="Q1177" i="2" s="1"/>
  <c r="R1177" i="2" s="1"/>
  <c r="S1177" i="2" s="1"/>
  <c r="T1177" i="2" s="1"/>
  <c r="P1176" i="2"/>
  <c r="Q1176" i="2" s="1"/>
  <c r="R1176" i="2" s="1"/>
  <c r="S1176" i="2" s="1"/>
  <c r="T1176" i="2" s="1"/>
  <c r="P1175" i="2"/>
  <c r="Q1175" i="2" s="1"/>
  <c r="R1175" i="2" s="1"/>
  <c r="S1175" i="2" s="1"/>
  <c r="T1175" i="2" s="1"/>
  <c r="P1174" i="2"/>
  <c r="Q1174" i="2" s="1"/>
  <c r="R1174" i="2" s="1"/>
  <c r="S1174" i="2" s="1"/>
  <c r="T1174" i="2" s="1"/>
  <c r="P1173" i="2"/>
  <c r="Q1173" i="2" s="1"/>
  <c r="R1173" i="2" s="1"/>
  <c r="S1173" i="2" s="1"/>
  <c r="T1173" i="2" s="1"/>
  <c r="P1171" i="2"/>
  <c r="Q1171" i="2" s="1"/>
  <c r="R1171" i="2" s="1"/>
  <c r="S1171" i="2" s="1"/>
  <c r="T1171" i="2" s="1"/>
  <c r="P1169" i="2"/>
  <c r="Q1169" i="2" s="1"/>
  <c r="R1169" i="2" s="1"/>
  <c r="S1169" i="2" s="1"/>
  <c r="T1169" i="2" s="1"/>
  <c r="P1168" i="2"/>
  <c r="Q1168" i="2" s="1"/>
  <c r="R1168" i="2" s="1"/>
  <c r="S1168" i="2" s="1"/>
  <c r="T1168" i="2" s="1"/>
  <c r="P1167" i="2"/>
  <c r="Q1167" i="2" s="1"/>
  <c r="R1167" i="2" s="1"/>
  <c r="S1167" i="2" s="1"/>
  <c r="T1167" i="2" s="1"/>
  <c r="P1166" i="2"/>
  <c r="Q1166" i="2" s="1"/>
  <c r="R1166" i="2" s="1"/>
  <c r="S1166" i="2" s="1"/>
  <c r="T1166" i="2" s="1"/>
  <c r="P1165" i="2"/>
  <c r="Q1165" i="2" s="1"/>
  <c r="R1165" i="2" s="1"/>
  <c r="S1165" i="2" s="1"/>
  <c r="T1165" i="2" s="1"/>
  <c r="P1164" i="2"/>
  <c r="Q1164" i="2" s="1"/>
  <c r="R1164" i="2" s="1"/>
  <c r="S1164" i="2" s="1"/>
  <c r="T1164" i="2" s="1"/>
  <c r="P1162" i="2"/>
  <c r="Q1162" i="2" s="1"/>
  <c r="R1162" i="2" s="1"/>
  <c r="S1162" i="2" s="1"/>
  <c r="T1162" i="2" s="1"/>
  <c r="P1161" i="2"/>
  <c r="Q1161" i="2" s="1"/>
  <c r="R1161" i="2" s="1"/>
  <c r="S1161" i="2" s="1"/>
  <c r="T1161" i="2" s="1"/>
  <c r="P1160" i="2"/>
  <c r="Q1160" i="2" s="1"/>
  <c r="R1160" i="2" s="1"/>
  <c r="S1160" i="2" s="1"/>
  <c r="T1160" i="2" s="1"/>
  <c r="P1159" i="2"/>
  <c r="Q1159" i="2" s="1"/>
  <c r="R1159" i="2" s="1"/>
  <c r="S1159" i="2" s="1"/>
  <c r="T1159" i="2" s="1"/>
  <c r="P1158" i="2"/>
  <c r="Q1158" i="2" s="1"/>
  <c r="R1158" i="2" s="1"/>
  <c r="S1158" i="2" s="1"/>
  <c r="T1158" i="2" s="1"/>
  <c r="P1157" i="2"/>
  <c r="Q1157" i="2" s="1"/>
  <c r="R1157" i="2" s="1"/>
  <c r="S1157" i="2" s="1"/>
  <c r="T1157" i="2" s="1"/>
  <c r="P1155" i="2"/>
  <c r="Q1155" i="2" s="1"/>
  <c r="R1155" i="2" s="1"/>
  <c r="S1155" i="2" s="1"/>
  <c r="T1155" i="2" s="1"/>
  <c r="P1154" i="2"/>
  <c r="Q1154" i="2" s="1"/>
  <c r="R1154" i="2" s="1"/>
  <c r="S1154" i="2" s="1"/>
  <c r="T1154" i="2" s="1"/>
  <c r="P1153" i="2"/>
  <c r="Q1153" i="2" s="1"/>
  <c r="R1153" i="2" s="1"/>
  <c r="S1153" i="2" s="1"/>
  <c r="T1153" i="2" s="1"/>
  <c r="P1152" i="2"/>
  <c r="Q1152" i="2" s="1"/>
  <c r="R1152" i="2" s="1"/>
  <c r="S1152" i="2" s="1"/>
  <c r="T1152" i="2" s="1"/>
  <c r="P1151" i="2"/>
  <c r="Q1151" i="2" s="1"/>
  <c r="R1151" i="2" s="1"/>
  <c r="S1151" i="2" s="1"/>
  <c r="T1151" i="2" s="1"/>
  <c r="P1150" i="2"/>
  <c r="Q1150" i="2" s="1"/>
  <c r="R1150" i="2" s="1"/>
  <c r="S1150" i="2" s="1"/>
  <c r="T1150" i="2" s="1"/>
  <c r="P1148" i="2"/>
  <c r="Q1148" i="2" s="1"/>
  <c r="R1148" i="2" s="1"/>
  <c r="S1148" i="2" s="1"/>
  <c r="T1148" i="2" s="1"/>
  <c r="P1147" i="2"/>
  <c r="Q1147" i="2" s="1"/>
  <c r="R1147" i="2" s="1"/>
  <c r="S1147" i="2" s="1"/>
  <c r="T1147" i="2" s="1"/>
  <c r="P1146" i="2"/>
  <c r="Q1146" i="2" s="1"/>
  <c r="R1146" i="2" s="1"/>
  <c r="S1146" i="2" s="1"/>
  <c r="T1146" i="2" s="1"/>
  <c r="P1145" i="2"/>
  <c r="Q1145" i="2" s="1"/>
  <c r="R1145" i="2" s="1"/>
  <c r="S1145" i="2" s="1"/>
  <c r="T1145" i="2" s="1"/>
  <c r="P1144" i="2"/>
  <c r="Q1144" i="2" s="1"/>
  <c r="R1144" i="2" s="1"/>
  <c r="S1144" i="2" s="1"/>
  <c r="T1144" i="2" s="1"/>
  <c r="P1143" i="2"/>
  <c r="Q1143" i="2" s="1"/>
  <c r="R1143" i="2" s="1"/>
  <c r="S1143" i="2" s="1"/>
  <c r="T1143" i="2" s="1"/>
  <c r="P1141" i="2"/>
  <c r="Q1141" i="2" s="1"/>
  <c r="R1141" i="2" s="1"/>
  <c r="S1141" i="2" s="1"/>
  <c r="T1141" i="2" s="1"/>
  <c r="P1139" i="2"/>
  <c r="Q1139" i="2" s="1"/>
  <c r="R1139" i="2" s="1"/>
  <c r="S1139" i="2" s="1"/>
  <c r="T1139" i="2" s="1"/>
  <c r="P1138" i="2"/>
  <c r="Q1138" i="2" s="1"/>
  <c r="R1138" i="2" s="1"/>
  <c r="S1138" i="2" s="1"/>
  <c r="T1138" i="2" s="1"/>
  <c r="P1137" i="2"/>
  <c r="Q1137" i="2" s="1"/>
  <c r="R1137" i="2" s="1"/>
  <c r="S1137" i="2" s="1"/>
  <c r="T1137" i="2" s="1"/>
  <c r="P1136" i="2"/>
  <c r="Q1136" i="2" s="1"/>
  <c r="R1136" i="2" s="1"/>
  <c r="S1136" i="2" s="1"/>
  <c r="T1136" i="2" s="1"/>
  <c r="P1135" i="2"/>
  <c r="Q1135" i="2" s="1"/>
  <c r="R1135" i="2" s="1"/>
  <c r="S1135" i="2" s="1"/>
  <c r="T1135" i="2" s="1"/>
  <c r="P1134" i="2"/>
  <c r="Q1134" i="2" s="1"/>
  <c r="R1134" i="2" s="1"/>
  <c r="S1134" i="2" s="1"/>
  <c r="T1134" i="2" s="1"/>
  <c r="P1132" i="2"/>
  <c r="Q1132" i="2" s="1"/>
  <c r="R1132" i="2" s="1"/>
  <c r="S1132" i="2" s="1"/>
  <c r="T1132" i="2" s="1"/>
  <c r="P1131" i="2"/>
  <c r="Q1131" i="2" s="1"/>
  <c r="R1131" i="2" s="1"/>
  <c r="S1131" i="2" s="1"/>
  <c r="T1131" i="2" s="1"/>
  <c r="P1130" i="2"/>
  <c r="Q1130" i="2" s="1"/>
  <c r="R1130" i="2" s="1"/>
  <c r="S1130" i="2" s="1"/>
  <c r="T1130" i="2" s="1"/>
  <c r="P1129" i="2"/>
  <c r="Q1129" i="2" s="1"/>
  <c r="R1129" i="2" s="1"/>
  <c r="S1129" i="2" s="1"/>
  <c r="T1129" i="2" s="1"/>
  <c r="P1128" i="2"/>
  <c r="Q1128" i="2" s="1"/>
  <c r="R1128" i="2" s="1"/>
  <c r="S1128" i="2" s="1"/>
  <c r="T1128" i="2" s="1"/>
  <c r="P1127" i="2"/>
  <c r="Q1127" i="2" s="1"/>
  <c r="R1127" i="2" s="1"/>
  <c r="S1127" i="2" s="1"/>
  <c r="T1127" i="2" s="1"/>
  <c r="P1125" i="2"/>
  <c r="Q1125" i="2" s="1"/>
  <c r="R1125" i="2" s="1"/>
  <c r="S1125" i="2" s="1"/>
  <c r="T1125" i="2" s="1"/>
  <c r="P1124" i="2"/>
  <c r="Q1124" i="2" s="1"/>
  <c r="R1124" i="2" s="1"/>
  <c r="S1124" i="2" s="1"/>
  <c r="T1124" i="2" s="1"/>
  <c r="P1123" i="2"/>
  <c r="Q1123" i="2" s="1"/>
  <c r="R1123" i="2" s="1"/>
  <c r="S1123" i="2" s="1"/>
  <c r="T1123" i="2" s="1"/>
  <c r="P1122" i="2"/>
  <c r="Q1122" i="2" s="1"/>
  <c r="R1122" i="2" s="1"/>
  <c r="S1122" i="2" s="1"/>
  <c r="T1122" i="2" s="1"/>
  <c r="P1121" i="2"/>
  <c r="Q1121" i="2" s="1"/>
  <c r="R1121" i="2" s="1"/>
  <c r="S1121" i="2" s="1"/>
  <c r="T1121" i="2" s="1"/>
  <c r="P1120" i="2"/>
  <c r="Q1120" i="2" s="1"/>
  <c r="R1120" i="2" s="1"/>
  <c r="S1120" i="2" s="1"/>
  <c r="T1120" i="2" s="1"/>
  <c r="P1118" i="2"/>
  <c r="Q1118" i="2" s="1"/>
  <c r="R1118" i="2" s="1"/>
  <c r="S1118" i="2" s="1"/>
  <c r="T1118" i="2" s="1"/>
  <c r="P1117" i="2"/>
  <c r="Q1117" i="2" s="1"/>
  <c r="R1117" i="2" s="1"/>
  <c r="S1117" i="2" s="1"/>
  <c r="T1117" i="2" s="1"/>
  <c r="P1116" i="2"/>
  <c r="Q1116" i="2" s="1"/>
  <c r="R1116" i="2" s="1"/>
  <c r="S1116" i="2" s="1"/>
  <c r="T1116" i="2" s="1"/>
  <c r="P1115" i="2"/>
  <c r="Q1115" i="2" s="1"/>
  <c r="R1115" i="2" s="1"/>
  <c r="S1115" i="2" s="1"/>
  <c r="T1115" i="2" s="1"/>
  <c r="P1114" i="2"/>
  <c r="Q1114" i="2" s="1"/>
  <c r="R1114" i="2" s="1"/>
  <c r="S1114" i="2" s="1"/>
  <c r="T1114" i="2" s="1"/>
  <c r="P1113" i="2"/>
  <c r="Q1113" i="2" s="1"/>
  <c r="R1113" i="2" s="1"/>
  <c r="S1113" i="2" s="1"/>
  <c r="T1113" i="2" s="1"/>
  <c r="P1111" i="2"/>
  <c r="Q1111" i="2" s="1"/>
  <c r="R1111" i="2" s="1"/>
  <c r="S1111" i="2" s="1"/>
  <c r="T1111" i="2" s="1"/>
  <c r="P1109" i="2"/>
  <c r="Q1109" i="2" s="1"/>
  <c r="R1109" i="2" s="1"/>
  <c r="S1109" i="2" s="1"/>
  <c r="T1109" i="2" s="1"/>
  <c r="P1108" i="2"/>
  <c r="Q1108" i="2" s="1"/>
  <c r="R1108" i="2" s="1"/>
  <c r="S1108" i="2" s="1"/>
  <c r="T1108" i="2" s="1"/>
  <c r="P1107" i="2"/>
  <c r="Q1107" i="2" s="1"/>
  <c r="R1107" i="2" s="1"/>
  <c r="S1107" i="2" s="1"/>
  <c r="T1107" i="2" s="1"/>
  <c r="P1106" i="2"/>
  <c r="Q1106" i="2" s="1"/>
  <c r="R1106" i="2" s="1"/>
  <c r="S1106" i="2" s="1"/>
  <c r="T1106" i="2" s="1"/>
  <c r="P1105" i="2"/>
  <c r="Q1105" i="2" s="1"/>
  <c r="R1105" i="2" s="1"/>
  <c r="S1105" i="2" s="1"/>
  <c r="T1105" i="2" s="1"/>
  <c r="P1104" i="2"/>
  <c r="Q1104" i="2" s="1"/>
  <c r="R1104" i="2" s="1"/>
  <c r="S1104" i="2" s="1"/>
  <c r="T1104" i="2" s="1"/>
  <c r="P1102" i="2"/>
  <c r="Q1102" i="2" s="1"/>
  <c r="R1102" i="2" s="1"/>
  <c r="S1102" i="2" s="1"/>
  <c r="T1102" i="2" s="1"/>
  <c r="P1101" i="2"/>
  <c r="Q1101" i="2" s="1"/>
  <c r="R1101" i="2" s="1"/>
  <c r="S1101" i="2" s="1"/>
  <c r="T1101" i="2" s="1"/>
  <c r="P1100" i="2"/>
  <c r="Q1100" i="2" s="1"/>
  <c r="R1100" i="2" s="1"/>
  <c r="S1100" i="2" s="1"/>
  <c r="T1100" i="2" s="1"/>
  <c r="P1099" i="2"/>
  <c r="Q1099" i="2" s="1"/>
  <c r="R1099" i="2" s="1"/>
  <c r="S1099" i="2" s="1"/>
  <c r="T1099" i="2" s="1"/>
  <c r="P1098" i="2"/>
  <c r="Q1098" i="2" s="1"/>
  <c r="R1098" i="2" s="1"/>
  <c r="S1098" i="2" s="1"/>
  <c r="T1098" i="2" s="1"/>
  <c r="P1097" i="2"/>
  <c r="Q1097" i="2" s="1"/>
  <c r="R1097" i="2" s="1"/>
  <c r="S1097" i="2" s="1"/>
  <c r="T1097" i="2" s="1"/>
  <c r="P1095" i="2"/>
  <c r="Q1095" i="2" s="1"/>
  <c r="R1095" i="2" s="1"/>
  <c r="S1095" i="2" s="1"/>
  <c r="T1095" i="2" s="1"/>
  <c r="P1094" i="2"/>
  <c r="Q1094" i="2" s="1"/>
  <c r="R1094" i="2" s="1"/>
  <c r="S1094" i="2" s="1"/>
  <c r="T1094" i="2" s="1"/>
  <c r="P1093" i="2"/>
  <c r="Q1093" i="2" s="1"/>
  <c r="R1093" i="2" s="1"/>
  <c r="S1093" i="2" s="1"/>
  <c r="T1093" i="2" s="1"/>
  <c r="P1092" i="2"/>
  <c r="Q1092" i="2" s="1"/>
  <c r="R1092" i="2" s="1"/>
  <c r="S1092" i="2" s="1"/>
  <c r="T1092" i="2" s="1"/>
  <c r="P1091" i="2"/>
  <c r="Q1091" i="2" s="1"/>
  <c r="R1091" i="2" s="1"/>
  <c r="S1091" i="2" s="1"/>
  <c r="T1091" i="2" s="1"/>
  <c r="P1090" i="2"/>
  <c r="Q1090" i="2" s="1"/>
  <c r="R1090" i="2" s="1"/>
  <c r="S1090" i="2" s="1"/>
  <c r="T1090" i="2" s="1"/>
  <c r="P1088" i="2"/>
  <c r="Q1088" i="2" s="1"/>
  <c r="R1088" i="2" s="1"/>
  <c r="S1088" i="2" s="1"/>
  <c r="T1088" i="2" s="1"/>
  <c r="P1087" i="2"/>
  <c r="Q1087" i="2" s="1"/>
  <c r="R1087" i="2" s="1"/>
  <c r="S1087" i="2" s="1"/>
  <c r="T1087" i="2" s="1"/>
  <c r="P1086" i="2"/>
  <c r="Q1086" i="2" s="1"/>
  <c r="R1086" i="2" s="1"/>
  <c r="S1086" i="2" s="1"/>
  <c r="T1086" i="2" s="1"/>
  <c r="P1085" i="2"/>
  <c r="Q1085" i="2" s="1"/>
  <c r="R1085" i="2" s="1"/>
  <c r="S1085" i="2" s="1"/>
  <c r="T1085" i="2" s="1"/>
  <c r="P1084" i="2"/>
  <c r="Q1084" i="2" s="1"/>
  <c r="R1084" i="2" s="1"/>
  <c r="S1084" i="2" s="1"/>
  <c r="T1084" i="2" s="1"/>
  <c r="P1083" i="2"/>
  <c r="Q1083" i="2" s="1"/>
  <c r="R1083" i="2" s="1"/>
  <c r="S1083" i="2" s="1"/>
  <c r="T1083" i="2" s="1"/>
  <c r="P1081" i="2"/>
  <c r="Q1081" i="2" s="1"/>
  <c r="R1081" i="2" s="1"/>
  <c r="S1081" i="2" s="1"/>
  <c r="T1081" i="2" s="1"/>
  <c r="P1079" i="2"/>
  <c r="Q1079" i="2" s="1"/>
  <c r="R1079" i="2" s="1"/>
  <c r="S1079" i="2" s="1"/>
  <c r="T1079" i="2" s="1"/>
  <c r="P1078" i="2"/>
  <c r="Q1078" i="2" s="1"/>
  <c r="R1078" i="2" s="1"/>
  <c r="S1078" i="2" s="1"/>
  <c r="T1078" i="2" s="1"/>
  <c r="P1077" i="2"/>
  <c r="Q1077" i="2" s="1"/>
  <c r="R1077" i="2" s="1"/>
  <c r="S1077" i="2" s="1"/>
  <c r="T1077" i="2" s="1"/>
  <c r="P1076" i="2"/>
  <c r="Q1076" i="2" s="1"/>
  <c r="R1076" i="2" s="1"/>
  <c r="S1076" i="2" s="1"/>
  <c r="T1076" i="2" s="1"/>
  <c r="P1075" i="2"/>
  <c r="Q1075" i="2" s="1"/>
  <c r="R1075" i="2" s="1"/>
  <c r="S1075" i="2" s="1"/>
  <c r="T1075" i="2" s="1"/>
  <c r="P1074" i="2"/>
  <c r="Q1074" i="2" s="1"/>
  <c r="R1074" i="2" s="1"/>
  <c r="S1074" i="2" s="1"/>
  <c r="T1074" i="2" s="1"/>
  <c r="P1072" i="2"/>
  <c r="Q1072" i="2" s="1"/>
  <c r="R1072" i="2" s="1"/>
  <c r="S1072" i="2" s="1"/>
  <c r="T1072" i="2" s="1"/>
  <c r="P1071" i="2"/>
  <c r="Q1071" i="2" s="1"/>
  <c r="R1071" i="2" s="1"/>
  <c r="S1071" i="2" s="1"/>
  <c r="T1071" i="2" s="1"/>
  <c r="P1070" i="2"/>
  <c r="Q1070" i="2" s="1"/>
  <c r="R1070" i="2" s="1"/>
  <c r="S1070" i="2" s="1"/>
  <c r="T1070" i="2" s="1"/>
  <c r="P1069" i="2"/>
  <c r="Q1069" i="2" s="1"/>
  <c r="R1069" i="2" s="1"/>
  <c r="S1069" i="2" s="1"/>
  <c r="T1069" i="2" s="1"/>
  <c r="P1068" i="2"/>
  <c r="Q1068" i="2" s="1"/>
  <c r="R1068" i="2" s="1"/>
  <c r="S1068" i="2" s="1"/>
  <c r="T1068" i="2" s="1"/>
  <c r="P1067" i="2"/>
  <c r="Q1067" i="2" s="1"/>
  <c r="R1067" i="2" s="1"/>
  <c r="S1067" i="2" s="1"/>
  <c r="T1067" i="2" s="1"/>
  <c r="P1065" i="2"/>
  <c r="Q1065" i="2" s="1"/>
  <c r="R1065" i="2" s="1"/>
  <c r="S1065" i="2" s="1"/>
  <c r="T1065" i="2" s="1"/>
  <c r="P1064" i="2"/>
  <c r="Q1064" i="2" s="1"/>
  <c r="R1064" i="2" s="1"/>
  <c r="S1064" i="2" s="1"/>
  <c r="T1064" i="2" s="1"/>
  <c r="P1063" i="2"/>
  <c r="Q1063" i="2" s="1"/>
  <c r="R1063" i="2" s="1"/>
  <c r="S1063" i="2" s="1"/>
  <c r="T1063" i="2" s="1"/>
  <c r="P1062" i="2"/>
  <c r="Q1062" i="2" s="1"/>
  <c r="R1062" i="2" s="1"/>
  <c r="S1062" i="2" s="1"/>
  <c r="T1062" i="2" s="1"/>
  <c r="P1061" i="2"/>
  <c r="Q1061" i="2" s="1"/>
  <c r="R1061" i="2" s="1"/>
  <c r="S1061" i="2" s="1"/>
  <c r="T1061" i="2" s="1"/>
  <c r="P1060" i="2"/>
  <c r="Q1060" i="2" s="1"/>
  <c r="R1060" i="2" s="1"/>
  <c r="S1060" i="2" s="1"/>
  <c r="T1060" i="2" s="1"/>
  <c r="P1058" i="2"/>
  <c r="Q1058" i="2" s="1"/>
  <c r="R1058" i="2" s="1"/>
  <c r="S1058" i="2" s="1"/>
  <c r="T1058" i="2" s="1"/>
  <c r="P1057" i="2"/>
  <c r="Q1057" i="2" s="1"/>
  <c r="R1057" i="2" s="1"/>
  <c r="S1057" i="2" s="1"/>
  <c r="T1057" i="2" s="1"/>
  <c r="P1056" i="2"/>
  <c r="Q1056" i="2" s="1"/>
  <c r="R1056" i="2" s="1"/>
  <c r="S1056" i="2" s="1"/>
  <c r="T1056" i="2" s="1"/>
  <c r="P1055" i="2"/>
  <c r="Q1055" i="2" s="1"/>
  <c r="R1055" i="2" s="1"/>
  <c r="S1055" i="2" s="1"/>
  <c r="T1055" i="2" s="1"/>
  <c r="P1054" i="2"/>
  <c r="Q1054" i="2" s="1"/>
  <c r="R1054" i="2" s="1"/>
  <c r="S1054" i="2" s="1"/>
  <c r="T1054" i="2" s="1"/>
  <c r="P1053" i="2"/>
  <c r="Q1053" i="2" s="1"/>
  <c r="R1053" i="2" s="1"/>
  <c r="S1053" i="2" s="1"/>
  <c r="T1053" i="2" s="1"/>
  <c r="P1051" i="2"/>
  <c r="Q1051" i="2" s="1"/>
  <c r="R1051" i="2" s="1"/>
  <c r="S1051" i="2" s="1"/>
  <c r="T1051" i="2" s="1"/>
  <c r="P1049" i="2"/>
  <c r="Q1049" i="2" s="1"/>
  <c r="R1049" i="2" s="1"/>
  <c r="S1049" i="2" s="1"/>
  <c r="T1049" i="2" s="1"/>
  <c r="P1048" i="2"/>
  <c r="Q1048" i="2" s="1"/>
  <c r="R1048" i="2" s="1"/>
  <c r="S1048" i="2" s="1"/>
  <c r="T1048" i="2" s="1"/>
  <c r="P1047" i="2"/>
  <c r="Q1047" i="2" s="1"/>
  <c r="R1047" i="2" s="1"/>
  <c r="S1047" i="2" s="1"/>
  <c r="T1047" i="2" s="1"/>
  <c r="P1046" i="2"/>
  <c r="Q1046" i="2" s="1"/>
  <c r="R1046" i="2" s="1"/>
  <c r="S1046" i="2" s="1"/>
  <c r="T1046" i="2" s="1"/>
  <c r="P1045" i="2"/>
  <c r="Q1045" i="2" s="1"/>
  <c r="R1045" i="2" s="1"/>
  <c r="S1045" i="2" s="1"/>
  <c r="T1045" i="2" s="1"/>
  <c r="P1044" i="2"/>
  <c r="Q1044" i="2" s="1"/>
  <c r="R1044" i="2" s="1"/>
  <c r="S1044" i="2" s="1"/>
  <c r="T1044" i="2" s="1"/>
  <c r="P1042" i="2"/>
  <c r="Q1042" i="2" s="1"/>
  <c r="R1042" i="2" s="1"/>
  <c r="S1042" i="2" s="1"/>
  <c r="T1042" i="2" s="1"/>
  <c r="P1041" i="2"/>
  <c r="Q1041" i="2" s="1"/>
  <c r="R1041" i="2" s="1"/>
  <c r="S1041" i="2" s="1"/>
  <c r="T1041" i="2" s="1"/>
  <c r="P1040" i="2"/>
  <c r="Q1040" i="2" s="1"/>
  <c r="R1040" i="2" s="1"/>
  <c r="S1040" i="2" s="1"/>
  <c r="T1040" i="2" s="1"/>
  <c r="P1039" i="2"/>
  <c r="Q1039" i="2" s="1"/>
  <c r="R1039" i="2" s="1"/>
  <c r="S1039" i="2" s="1"/>
  <c r="T1039" i="2" s="1"/>
  <c r="P1038" i="2"/>
  <c r="Q1038" i="2" s="1"/>
  <c r="R1038" i="2" s="1"/>
  <c r="S1038" i="2" s="1"/>
  <c r="T1038" i="2" s="1"/>
  <c r="P1037" i="2"/>
  <c r="Q1037" i="2" s="1"/>
  <c r="R1037" i="2" s="1"/>
  <c r="S1037" i="2" s="1"/>
  <c r="T1037" i="2" s="1"/>
  <c r="P1035" i="2"/>
  <c r="Q1035" i="2" s="1"/>
  <c r="R1035" i="2" s="1"/>
  <c r="S1035" i="2" s="1"/>
  <c r="T1035" i="2" s="1"/>
  <c r="P1034" i="2"/>
  <c r="Q1034" i="2" s="1"/>
  <c r="R1034" i="2" s="1"/>
  <c r="S1034" i="2" s="1"/>
  <c r="T1034" i="2" s="1"/>
  <c r="P1033" i="2"/>
  <c r="Q1033" i="2" s="1"/>
  <c r="R1033" i="2" s="1"/>
  <c r="S1033" i="2" s="1"/>
  <c r="T1033" i="2" s="1"/>
  <c r="P1032" i="2"/>
  <c r="Q1032" i="2" s="1"/>
  <c r="R1032" i="2" s="1"/>
  <c r="S1032" i="2" s="1"/>
  <c r="T1032" i="2" s="1"/>
  <c r="P1031" i="2"/>
  <c r="Q1031" i="2" s="1"/>
  <c r="R1031" i="2" s="1"/>
  <c r="S1031" i="2" s="1"/>
  <c r="T1031" i="2" s="1"/>
  <c r="P1030" i="2"/>
  <c r="Q1030" i="2" s="1"/>
  <c r="R1030" i="2" s="1"/>
  <c r="S1030" i="2" s="1"/>
  <c r="T1030" i="2" s="1"/>
  <c r="P1028" i="2"/>
  <c r="Q1028" i="2" s="1"/>
  <c r="R1028" i="2" s="1"/>
  <c r="S1028" i="2" s="1"/>
  <c r="T1028" i="2" s="1"/>
  <c r="P1027" i="2"/>
  <c r="Q1027" i="2" s="1"/>
  <c r="R1027" i="2" s="1"/>
  <c r="S1027" i="2" s="1"/>
  <c r="T1027" i="2" s="1"/>
  <c r="P1026" i="2"/>
  <c r="Q1026" i="2" s="1"/>
  <c r="R1026" i="2" s="1"/>
  <c r="S1026" i="2" s="1"/>
  <c r="T1026" i="2" s="1"/>
  <c r="P1025" i="2"/>
  <c r="Q1025" i="2" s="1"/>
  <c r="R1025" i="2" s="1"/>
  <c r="S1025" i="2" s="1"/>
  <c r="T1025" i="2" s="1"/>
  <c r="P1024" i="2"/>
  <c r="Q1024" i="2" s="1"/>
  <c r="R1024" i="2" s="1"/>
  <c r="S1024" i="2" s="1"/>
  <c r="T1024" i="2" s="1"/>
  <c r="P1023" i="2"/>
  <c r="Q1023" i="2" s="1"/>
  <c r="R1023" i="2" s="1"/>
  <c r="S1023" i="2" s="1"/>
  <c r="T1023" i="2" s="1"/>
  <c r="P1021" i="2"/>
  <c r="Q1021" i="2" s="1"/>
  <c r="R1021" i="2" s="1"/>
  <c r="S1021" i="2" s="1"/>
  <c r="T1021" i="2" s="1"/>
  <c r="P1019" i="2"/>
  <c r="Q1019" i="2" s="1"/>
  <c r="R1019" i="2" s="1"/>
  <c r="S1019" i="2" s="1"/>
  <c r="T1019" i="2" s="1"/>
  <c r="P1018" i="2"/>
  <c r="Q1018" i="2" s="1"/>
  <c r="R1018" i="2" s="1"/>
  <c r="S1018" i="2" s="1"/>
  <c r="T1018" i="2" s="1"/>
  <c r="P1017" i="2"/>
  <c r="Q1017" i="2" s="1"/>
  <c r="R1017" i="2" s="1"/>
  <c r="S1017" i="2" s="1"/>
  <c r="T1017" i="2" s="1"/>
  <c r="P1016" i="2"/>
  <c r="Q1016" i="2" s="1"/>
  <c r="R1016" i="2" s="1"/>
  <c r="S1016" i="2" s="1"/>
  <c r="T1016" i="2" s="1"/>
  <c r="P1015" i="2"/>
  <c r="Q1015" i="2" s="1"/>
  <c r="R1015" i="2" s="1"/>
  <c r="S1015" i="2" s="1"/>
  <c r="T1015" i="2" s="1"/>
  <c r="P1014" i="2"/>
  <c r="Q1014" i="2" s="1"/>
  <c r="R1014" i="2" s="1"/>
  <c r="S1014" i="2" s="1"/>
  <c r="T1014" i="2" s="1"/>
  <c r="P1012" i="2"/>
  <c r="Q1012" i="2" s="1"/>
  <c r="R1012" i="2" s="1"/>
  <c r="S1012" i="2" s="1"/>
  <c r="T1012" i="2" s="1"/>
  <c r="P1011" i="2"/>
  <c r="Q1011" i="2" s="1"/>
  <c r="R1011" i="2" s="1"/>
  <c r="S1011" i="2" s="1"/>
  <c r="T1011" i="2" s="1"/>
  <c r="P1010" i="2"/>
  <c r="Q1010" i="2" s="1"/>
  <c r="R1010" i="2" s="1"/>
  <c r="S1010" i="2" s="1"/>
  <c r="T1010" i="2" s="1"/>
  <c r="P1009" i="2"/>
  <c r="Q1009" i="2" s="1"/>
  <c r="R1009" i="2" s="1"/>
  <c r="S1009" i="2" s="1"/>
  <c r="T1009" i="2" s="1"/>
  <c r="P1008" i="2"/>
  <c r="Q1008" i="2" s="1"/>
  <c r="R1008" i="2" s="1"/>
  <c r="S1008" i="2" s="1"/>
  <c r="T1008" i="2" s="1"/>
  <c r="P1007" i="2"/>
  <c r="Q1007" i="2" s="1"/>
  <c r="R1007" i="2" s="1"/>
  <c r="S1007" i="2" s="1"/>
  <c r="T1007" i="2" s="1"/>
  <c r="P1005" i="2"/>
  <c r="Q1005" i="2" s="1"/>
  <c r="R1005" i="2" s="1"/>
  <c r="S1005" i="2" s="1"/>
  <c r="T1005" i="2" s="1"/>
  <c r="P1004" i="2"/>
  <c r="Q1004" i="2" s="1"/>
  <c r="R1004" i="2" s="1"/>
  <c r="S1004" i="2" s="1"/>
  <c r="T1004" i="2" s="1"/>
  <c r="P1003" i="2"/>
  <c r="Q1003" i="2" s="1"/>
  <c r="R1003" i="2" s="1"/>
  <c r="S1003" i="2" s="1"/>
  <c r="T1003" i="2" s="1"/>
  <c r="P1002" i="2"/>
  <c r="Q1002" i="2" s="1"/>
  <c r="R1002" i="2" s="1"/>
  <c r="S1002" i="2" s="1"/>
  <c r="T1002" i="2" s="1"/>
  <c r="P1001" i="2"/>
  <c r="Q1001" i="2" s="1"/>
  <c r="R1001" i="2" s="1"/>
  <c r="S1001" i="2" s="1"/>
  <c r="T1001" i="2" s="1"/>
  <c r="P1000" i="2"/>
  <c r="Q1000" i="2" s="1"/>
  <c r="R1000" i="2" s="1"/>
  <c r="S1000" i="2" s="1"/>
  <c r="T1000" i="2" s="1"/>
  <c r="P998" i="2"/>
  <c r="Q998" i="2" s="1"/>
  <c r="R998" i="2" s="1"/>
  <c r="S998" i="2" s="1"/>
  <c r="T998" i="2" s="1"/>
  <c r="P997" i="2"/>
  <c r="Q997" i="2" s="1"/>
  <c r="R997" i="2" s="1"/>
  <c r="S997" i="2" s="1"/>
  <c r="T997" i="2" s="1"/>
  <c r="P996" i="2"/>
  <c r="Q996" i="2" s="1"/>
  <c r="R996" i="2" s="1"/>
  <c r="S996" i="2" s="1"/>
  <c r="T996" i="2" s="1"/>
  <c r="P995" i="2"/>
  <c r="Q995" i="2" s="1"/>
  <c r="R995" i="2" s="1"/>
  <c r="S995" i="2" s="1"/>
  <c r="T995" i="2" s="1"/>
  <c r="P994" i="2"/>
  <c r="Q994" i="2" s="1"/>
  <c r="R994" i="2" s="1"/>
  <c r="S994" i="2" s="1"/>
  <c r="T994" i="2" s="1"/>
  <c r="P993" i="2"/>
  <c r="Q993" i="2" s="1"/>
  <c r="R993" i="2" s="1"/>
  <c r="S993" i="2" s="1"/>
  <c r="T993" i="2" s="1"/>
  <c r="P991" i="2"/>
  <c r="Q991" i="2" s="1"/>
  <c r="R991" i="2" s="1"/>
  <c r="S991" i="2" s="1"/>
  <c r="T991" i="2" s="1"/>
  <c r="P990" i="2"/>
  <c r="Q990" i="2" s="1"/>
  <c r="R990" i="2" s="1"/>
  <c r="S990" i="2" s="1"/>
  <c r="T990" i="2" s="1"/>
  <c r="P989" i="2"/>
  <c r="Q989" i="2" s="1"/>
  <c r="R989" i="2" s="1"/>
  <c r="S989" i="2" s="1"/>
  <c r="T989" i="2" s="1"/>
  <c r="P987" i="2"/>
  <c r="Q987" i="2" s="1"/>
  <c r="R987" i="2" s="1"/>
  <c r="S987" i="2" s="1"/>
  <c r="T987" i="2" s="1"/>
  <c r="P986" i="2"/>
  <c r="Q986" i="2" s="1"/>
  <c r="R986" i="2" s="1"/>
  <c r="S986" i="2" s="1"/>
  <c r="T986" i="2" s="1"/>
  <c r="P985" i="2"/>
  <c r="Q985" i="2" s="1"/>
  <c r="R985" i="2" s="1"/>
  <c r="S985" i="2" s="1"/>
  <c r="T985" i="2" s="1"/>
  <c r="P984" i="2"/>
  <c r="Q984" i="2" s="1"/>
  <c r="R984" i="2" s="1"/>
  <c r="S984" i="2" s="1"/>
  <c r="T984" i="2" s="1"/>
  <c r="P983" i="2"/>
  <c r="Q983" i="2" s="1"/>
  <c r="R983" i="2" s="1"/>
  <c r="S983" i="2" s="1"/>
  <c r="T983" i="2" s="1"/>
  <c r="P982" i="2"/>
  <c r="Q982" i="2" s="1"/>
  <c r="R982" i="2" s="1"/>
  <c r="S982" i="2" s="1"/>
  <c r="T982" i="2" s="1"/>
  <c r="P980" i="2"/>
  <c r="Q980" i="2" s="1"/>
  <c r="R980" i="2" s="1"/>
  <c r="S980" i="2" s="1"/>
  <c r="T980" i="2" s="1"/>
  <c r="P979" i="2"/>
  <c r="Q979" i="2" s="1"/>
  <c r="R979" i="2" s="1"/>
  <c r="S979" i="2" s="1"/>
  <c r="T979" i="2" s="1"/>
  <c r="P978" i="2"/>
  <c r="Q978" i="2" s="1"/>
  <c r="R978" i="2" s="1"/>
  <c r="S978" i="2" s="1"/>
  <c r="T978" i="2" s="1"/>
  <c r="P977" i="2"/>
  <c r="Q977" i="2" s="1"/>
  <c r="R977" i="2" s="1"/>
  <c r="S977" i="2" s="1"/>
  <c r="T977" i="2" s="1"/>
  <c r="P976" i="2"/>
  <c r="Q976" i="2" s="1"/>
  <c r="R976" i="2" s="1"/>
  <c r="S976" i="2" s="1"/>
  <c r="T976" i="2" s="1"/>
  <c r="P975" i="2"/>
  <c r="Q975" i="2" s="1"/>
  <c r="R975" i="2" s="1"/>
  <c r="S975" i="2" s="1"/>
  <c r="T975" i="2" s="1"/>
  <c r="P974" i="2"/>
  <c r="Q974" i="2" s="1"/>
  <c r="R974" i="2" s="1"/>
  <c r="S974" i="2" s="1"/>
  <c r="T974" i="2" s="1"/>
  <c r="P973" i="2"/>
  <c r="Q973" i="2" s="1"/>
  <c r="R973" i="2" s="1"/>
  <c r="S973" i="2" s="1"/>
  <c r="T973" i="2" s="1"/>
  <c r="P972" i="2"/>
  <c r="Q972" i="2" s="1"/>
  <c r="R972" i="2" s="1"/>
  <c r="S972" i="2" s="1"/>
  <c r="T972" i="2" s="1"/>
  <c r="P971" i="2"/>
  <c r="Q971" i="2" s="1"/>
  <c r="R971" i="2" s="1"/>
  <c r="S971" i="2" s="1"/>
  <c r="T971" i="2" s="1"/>
  <c r="P970" i="2"/>
  <c r="Q970" i="2" s="1"/>
  <c r="R970" i="2" s="1"/>
  <c r="S970" i="2" s="1"/>
  <c r="T970" i="2" s="1"/>
  <c r="P969" i="2"/>
  <c r="Q969" i="2" s="1"/>
  <c r="R969" i="2" s="1"/>
  <c r="S969" i="2" s="1"/>
  <c r="T969" i="2" s="1"/>
  <c r="P968" i="2"/>
  <c r="Q968" i="2" s="1"/>
  <c r="R968" i="2" s="1"/>
  <c r="S968" i="2" s="1"/>
  <c r="T968" i="2" s="1"/>
  <c r="P966" i="2"/>
  <c r="Q966" i="2" s="1"/>
  <c r="R966" i="2" s="1"/>
  <c r="S966" i="2" s="1"/>
  <c r="T966" i="2" s="1"/>
  <c r="P965" i="2"/>
  <c r="Q965" i="2" s="1"/>
  <c r="R965" i="2" s="1"/>
  <c r="S965" i="2" s="1"/>
  <c r="T965" i="2" s="1"/>
  <c r="P964" i="2"/>
  <c r="Q964" i="2" s="1"/>
  <c r="R964" i="2" s="1"/>
  <c r="S964" i="2" s="1"/>
  <c r="T964" i="2" s="1"/>
  <c r="P963" i="2"/>
  <c r="Q963" i="2" s="1"/>
  <c r="R963" i="2" s="1"/>
  <c r="S963" i="2" s="1"/>
  <c r="T963" i="2" s="1"/>
  <c r="P962" i="2"/>
  <c r="Q962" i="2" s="1"/>
  <c r="R962" i="2" s="1"/>
  <c r="S962" i="2" s="1"/>
  <c r="T962" i="2" s="1"/>
  <c r="P961" i="2"/>
  <c r="Q961" i="2" s="1"/>
  <c r="R961" i="2" s="1"/>
  <c r="S961" i="2" s="1"/>
  <c r="T961" i="2" s="1"/>
  <c r="P959" i="2"/>
  <c r="Q959" i="2" s="1"/>
  <c r="R959" i="2" s="1"/>
  <c r="S959" i="2" s="1"/>
  <c r="T959" i="2" s="1"/>
  <c r="P958" i="2"/>
  <c r="Q958" i="2" s="1"/>
  <c r="R958" i="2" s="1"/>
  <c r="S958" i="2" s="1"/>
  <c r="T958" i="2" s="1"/>
  <c r="P957" i="2"/>
  <c r="Q957" i="2" s="1"/>
  <c r="R957" i="2" s="1"/>
  <c r="S957" i="2" s="1"/>
  <c r="T957" i="2" s="1"/>
  <c r="P956" i="2"/>
  <c r="Q956" i="2" s="1"/>
  <c r="R956" i="2" s="1"/>
  <c r="S956" i="2" s="1"/>
  <c r="T956" i="2" s="1"/>
  <c r="P955" i="2"/>
  <c r="Q955" i="2" s="1"/>
  <c r="R955" i="2" s="1"/>
  <c r="S955" i="2" s="1"/>
  <c r="T955" i="2" s="1"/>
  <c r="P954" i="2"/>
  <c r="Q954" i="2" s="1"/>
  <c r="R954" i="2" s="1"/>
  <c r="S954" i="2" s="1"/>
  <c r="T954" i="2" s="1"/>
  <c r="P952" i="2"/>
  <c r="Q952" i="2" s="1"/>
  <c r="R952" i="2" s="1"/>
  <c r="S952" i="2" s="1"/>
  <c r="T952" i="2" s="1"/>
  <c r="P951" i="2"/>
  <c r="Q951" i="2" s="1"/>
  <c r="R951" i="2" s="1"/>
  <c r="S951" i="2" s="1"/>
  <c r="T951" i="2" s="1"/>
  <c r="P950" i="2"/>
  <c r="Q950" i="2" s="1"/>
  <c r="R950" i="2" s="1"/>
  <c r="S950" i="2" s="1"/>
  <c r="T950" i="2" s="1"/>
  <c r="P949" i="2"/>
  <c r="Q949" i="2" s="1"/>
  <c r="R949" i="2" s="1"/>
  <c r="S949" i="2" s="1"/>
  <c r="T949" i="2" s="1"/>
  <c r="P948" i="2"/>
  <c r="Q948" i="2" s="1"/>
  <c r="R948" i="2" s="1"/>
  <c r="S948" i="2" s="1"/>
  <c r="T948" i="2" s="1"/>
  <c r="P947" i="2"/>
  <c r="Q947" i="2" s="1"/>
  <c r="R947" i="2" s="1"/>
  <c r="S947" i="2" s="1"/>
  <c r="T947" i="2" s="1"/>
  <c r="P945" i="2"/>
  <c r="Q945" i="2" s="1"/>
  <c r="R945" i="2" s="1"/>
  <c r="S945" i="2" s="1"/>
  <c r="T945" i="2" s="1"/>
  <c r="P944" i="2"/>
  <c r="Q944" i="2" s="1"/>
  <c r="R944" i="2" s="1"/>
  <c r="S944" i="2" s="1"/>
  <c r="T944" i="2" s="1"/>
  <c r="P943" i="2"/>
  <c r="Q943" i="2" s="1"/>
  <c r="R943" i="2" s="1"/>
  <c r="S943" i="2" s="1"/>
  <c r="T943" i="2" s="1"/>
  <c r="P942" i="2"/>
  <c r="Q942" i="2" s="1"/>
  <c r="R942" i="2" s="1"/>
  <c r="S942" i="2" s="1"/>
  <c r="T942" i="2" s="1"/>
  <c r="P941" i="2"/>
  <c r="Q941" i="2" s="1"/>
  <c r="R941" i="2" s="1"/>
  <c r="S941" i="2" s="1"/>
  <c r="T941" i="2" s="1"/>
  <c r="P940" i="2"/>
  <c r="Q940" i="2" s="1"/>
  <c r="R940" i="2" s="1"/>
  <c r="S940" i="2" s="1"/>
  <c r="T940" i="2" s="1"/>
  <c r="P938" i="2"/>
  <c r="Q938" i="2" s="1"/>
  <c r="R938" i="2" s="1"/>
  <c r="S938" i="2" s="1"/>
  <c r="T938" i="2" s="1"/>
  <c r="P937" i="2"/>
  <c r="Q937" i="2" s="1"/>
  <c r="R937" i="2" s="1"/>
  <c r="S937" i="2" s="1"/>
  <c r="T937" i="2" s="1"/>
  <c r="P936" i="2"/>
  <c r="Q936" i="2" s="1"/>
  <c r="R936" i="2" s="1"/>
  <c r="S936" i="2" s="1"/>
  <c r="T936" i="2" s="1"/>
  <c r="P935" i="2"/>
  <c r="Q935" i="2" s="1"/>
  <c r="R935" i="2" s="1"/>
  <c r="S935" i="2" s="1"/>
  <c r="T935" i="2" s="1"/>
  <c r="P934" i="2"/>
  <c r="Q934" i="2" s="1"/>
  <c r="R934" i="2" s="1"/>
  <c r="S934" i="2" s="1"/>
  <c r="T934" i="2" s="1"/>
  <c r="P933" i="2"/>
  <c r="Q933" i="2" s="1"/>
  <c r="R933" i="2" s="1"/>
  <c r="S933" i="2" s="1"/>
  <c r="T933" i="2" s="1"/>
  <c r="P931" i="2"/>
  <c r="Q931" i="2" s="1"/>
  <c r="R931" i="2" s="1"/>
  <c r="S931" i="2" s="1"/>
  <c r="T931" i="2" s="1"/>
  <c r="P929" i="2"/>
  <c r="Q929" i="2" s="1"/>
  <c r="R929" i="2" s="1"/>
  <c r="S929" i="2" s="1"/>
  <c r="T929" i="2" s="1"/>
  <c r="P928" i="2"/>
  <c r="Q928" i="2" s="1"/>
  <c r="R928" i="2" s="1"/>
  <c r="S928" i="2" s="1"/>
  <c r="T928" i="2" s="1"/>
  <c r="P927" i="2"/>
  <c r="Q927" i="2" s="1"/>
  <c r="R927" i="2" s="1"/>
  <c r="S927" i="2" s="1"/>
  <c r="T927" i="2" s="1"/>
  <c r="P926" i="2"/>
  <c r="Q926" i="2" s="1"/>
  <c r="R926" i="2" s="1"/>
  <c r="S926" i="2" s="1"/>
  <c r="T926" i="2" s="1"/>
  <c r="P925" i="2"/>
  <c r="Q925" i="2" s="1"/>
  <c r="R925" i="2" s="1"/>
  <c r="S925" i="2" s="1"/>
  <c r="T925" i="2" s="1"/>
  <c r="P922" i="2"/>
  <c r="Q922" i="2" s="1"/>
  <c r="R922" i="2" s="1"/>
  <c r="S922" i="2" s="1"/>
  <c r="T922" i="2" s="1"/>
  <c r="P921" i="2"/>
  <c r="Q921" i="2" s="1"/>
  <c r="R921" i="2" s="1"/>
  <c r="S921" i="2" s="1"/>
  <c r="T921" i="2" s="1"/>
  <c r="P920" i="2"/>
  <c r="Q920" i="2" s="1"/>
  <c r="R920" i="2" s="1"/>
  <c r="S920" i="2" s="1"/>
  <c r="T920" i="2" s="1"/>
  <c r="P918" i="2"/>
  <c r="Q918" i="2" s="1"/>
  <c r="R918" i="2" s="1"/>
  <c r="S918" i="2" s="1"/>
  <c r="T918" i="2" s="1"/>
  <c r="P917" i="2"/>
  <c r="Q917" i="2" s="1"/>
  <c r="R917" i="2" s="1"/>
  <c r="S917" i="2" s="1"/>
  <c r="T917" i="2" s="1"/>
  <c r="P915" i="2"/>
  <c r="Q915" i="2" s="1"/>
  <c r="R915" i="2" s="1"/>
  <c r="S915" i="2" s="1"/>
  <c r="T915" i="2" s="1"/>
  <c r="P914" i="2"/>
  <c r="Q914" i="2" s="1"/>
  <c r="R914" i="2" s="1"/>
  <c r="S914" i="2" s="1"/>
  <c r="T914" i="2" s="1"/>
  <c r="P913" i="2"/>
  <c r="Q913" i="2" s="1"/>
  <c r="R913" i="2" s="1"/>
  <c r="S913" i="2" s="1"/>
  <c r="T913" i="2" s="1"/>
  <c r="P912" i="2"/>
  <c r="Q912" i="2" s="1"/>
  <c r="R912" i="2" s="1"/>
  <c r="S912" i="2" s="1"/>
  <c r="T912" i="2" s="1"/>
  <c r="P911" i="2"/>
  <c r="Q911" i="2" s="1"/>
  <c r="R911" i="2" s="1"/>
  <c r="S911" i="2" s="1"/>
  <c r="T911" i="2" s="1"/>
  <c r="P910" i="2"/>
  <c r="Q910" i="2" s="1"/>
  <c r="R910" i="2" s="1"/>
  <c r="S910" i="2" s="1"/>
  <c r="T910" i="2" s="1"/>
  <c r="P908" i="2"/>
  <c r="Q908" i="2" s="1"/>
  <c r="R908" i="2" s="1"/>
  <c r="S908" i="2" s="1"/>
  <c r="T908" i="2" s="1"/>
  <c r="P907" i="2"/>
  <c r="Q907" i="2" s="1"/>
  <c r="R907" i="2" s="1"/>
  <c r="S907" i="2" s="1"/>
  <c r="T907" i="2" s="1"/>
  <c r="P906" i="2"/>
  <c r="Q906" i="2" s="1"/>
  <c r="R906" i="2" s="1"/>
  <c r="S906" i="2" s="1"/>
  <c r="T906" i="2" s="1"/>
  <c r="P905" i="2"/>
  <c r="Q905" i="2" s="1"/>
  <c r="R905" i="2" s="1"/>
  <c r="S905" i="2" s="1"/>
  <c r="T905" i="2" s="1"/>
  <c r="P904" i="2"/>
  <c r="Q904" i="2" s="1"/>
  <c r="R904" i="2" s="1"/>
  <c r="S904" i="2" s="1"/>
  <c r="T904" i="2" s="1"/>
  <c r="P903" i="2"/>
  <c r="Q903" i="2" s="1"/>
  <c r="R903" i="2" s="1"/>
  <c r="S903" i="2" s="1"/>
  <c r="T903" i="2" s="1"/>
  <c r="P901" i="2"/>
  <c r="Q901" i="2" s="1"/>
  <c r="R901" i="2" s="1"/>
  <c r="S901" i="2" s="1"/>
  <c r="T901" i="2" s="1"/>
  <c r="P899" i="2"/>
  <c r="Q899" i="2" s="1"/>
  <c r="R899" i="2" s="1"/>
  <c r="S899" i="2" s="1"/>
  <c r="T899" i="2" s="1"/>
  <c r="P896" i="2"/>
  <c r="Q896" i="2" s="1"/>
  <c r="R896" i="2" s="1"/>
  <c r="S896" i="2" s="1"/>
  <c r="T896" i="2" s="1"/>
  <c r="P892" i="2"/>
  <c r="Q892" i="2" s="1"/>
  <c r="R892" i="2" s="1"/>
  <c r="S892" i="2" s="1"/>
  <c r="T892" i="2" s="1"/>
  <c r="P890" i="2"/>
  <c r="Q890" i="2" s="1"/>
  <c r="R890" i="2" s="1"/>
  <c r="S890" i="2" s="1"/>
  <c r="T890" i="2" s="1"/>
  <c r="P888" i="2"/>
  <c r="Q888" i="2" s="1"/>
  <c r="R888" i="2" s="1"/>
  <c r="S888" i="2" s="1"/>
  <c r="T888" i="2" s="1"/>
  <c r="P885" i="2"/>
  <c r="Q885" i="2" s="1"/>
  <c r="R885" i="2" s="1"/>
  <c r="S885" i="2" s="1"/>
  <c r="T885" i="2" s="1"/>
  <c r="P883" i="2"/>
  <c r="Q883" i="2" s="1"/>
  <c r="R883" i="2" s="1"/>
  <c r="S883" i="2" s="1"/>
  <c r="T883" i="2" s="1"/>
  <c r="P882" i="2"/>
  <c r="Q882" i="2" s="1"/>
  <c r="R882" i="2" s="1"/>
  <c r="S882" i="2" s="1"/>
  <c r="T882" i="2" s="1"/>
  <c r="P881" i="2"/>
  <c r="Q881" i="2" s="1"/>
  <c r="R881" i="2" s="1"/>
  <c r="S881" i="2" s="1"/>
  <c r="T881" i="2" s="1"/>
  <c r="P880" i="2"/>
  <c r="Q880" i="2" s="1"/>
  <c r="R880" i="2" s="1"/>
  <c r="S880" i="2" s="1"/>
  <c r="T880" i="2" s="1"/>
  <c r="P878" i="2"/>
  <c r="Q878" i="2" s="1"/>
  <c r="R878" i="2" s="1"/>
  <c r="S878" i="2" s="1"/>
  <c r="T878" i="2" s="1"/>
  <c r="P877" i="2"/>
  <c r="Q877" i="2" s="1"/>
  <c r="R877" i="2" s="1"/>
  <c r="S877" i="2" s="1"/>
  <c r="T877" i="2" s="1"/>
  <c r="P875" i="2"/>
  <c r="Q875" i="2" s="1"/>
  <c r="R875" i="2" s="1"/>
  <c r="S875" i="2" s="1"/>
  <c r="T875" i="2" s="1"/>
  <c r="P874" i="2"/>
  <c r="Q874" i="2" s="1"/>
  <c r="R874" i="2" s="1"/>
  <c r="S874" i="2" s="1"/>
  <c r="T874" i="2" s="1"/>
  <c r="P873" i="2"/>
  <c r="Q873" i="2" s="1"/>
  <c r="R873" i="2" s="1"/>
  <c r="S873" i="2" s="1"/>
  <c r="T873" i="2" s="1"/>
  <c r="P871" i="2"/>
  <c r="Q871" i="2" s="1"/>
  <c r="R871" i="2" s="1"/>
  <c r="S871" i="2" s="1"/>
  <c r="T871" i="2" s="1"/>
  <c r="P869" i="2"/>
  <c r="Q869" i="2" s="1"/>
  <c r="R869" i="2" s="1"/>
  <c r="S869" i="2" s="1"/>
  <c r="T869" i="2" s="1"/>
  <c r="P868" i="2"/>
  <c r="Q868" i="2" s="1"/>
  <c r="R868" i="2" s="1"/>
  <c r="S868" i="2" s="1"/>
  <c r="T868" i="2" s="1"/>
  <c r="P867" i="2"/>
  <c r="Q867" i="2" s="1"/>
  <c r="R867" i="2" s="1"/>
  <c r="S867" i="2" s="1"/>
  <c r="T867" i="2" s="1"/>
  <c r="P866" i="2"/>
  <c r="Q866" i="2" s="1"/>
  <c r="R866" i="2" s="1"/>
  <c r="S866" i="2" s="1"/>
  <c r="T866" i="2" s="1"/>
  <c r="P865" i="2"/>
  <c r="Q865" i="2" s="1"/>
  <c r="R865" i="2" s="1"/>
  <c r="S865" i="2" s="1"/>
  <c r="T865" i="2" s="1"/>
  <c r="P864" i="2"/>
  <c r="Q864" i="2" s="1"/>
  <c r="R864" i="2" s="1"/>
  <c r="S864" i="2" s="1"/>
  <c r="T864" i="2" s="1"/>
  <c r="P862" i="2"/>
  <c r="Q862" i="2" s="1"/>
  <c r="R862" i="2" s="1"/>
  <c r="S862" i="2" s="1"/>
  <c r="T862" i="2" s="1"/>
  <c r="P861" i="2"/>
  <c r="Q861" i="2" s="1"/>
  <c r="R861" i="2" s="1"/>
  <c r="S861" i="2" s="1"/>
  <c r="T861" i="2" s="1"/>
  <c r="P860" i="2"/>
  <c r="Q860" i="2" s="1"/>
  <c r="R860" i="2" s="1"/>
  <c r="S860" i="2" s="1"/>
  <c r="T860" i="2" s="1"/>
  <c r="P859" i="2"/>
  <c r="Q859" i="2" s="1"/>
  <c r="R859" i="2" s="1"/>
  <c r="S859" i="2" s="1"/>
  <c r="T859" i="2" s="1"/>
  <c r="P858" i="2"/>
  <c r="Q858" i="2" s="1"/>
  <c r="R858" i="2" s="1"/>
  <c r="S858" i="2" s="1"/>
  <c r="T858" i="2" s="1"/>
  <c r="P857" i="2"/>
  <c r="Q857" i="2" s="1"/>
  <c r="R857" i="2" s="1"/>
  <c r="S857" i="2" s="1"/>
  <c r="T857" i="2" s="1"/>
  <c r="P855" i="2"/>
  <c r="Q855" i="2" s="1"/>
  <c r="R855" i="2" s="1"/>
  <c r="S855" i="2" s="1"/>
  <c r="T855" i="2" s="1"/>
  <c r="P854" i="2"/>
  <c r="Q854" i="2" s="1"/>
  <c r="R854" i="2" s="1"/>
  <c r="S854" i="2" s="1"/>
  <c r="T854" i="2" s="1"/>
  <c r="P853" i="2"/>
  <c r="Q853" i="2" s="1"/>
  <c r="R853" i="2" s="1"/>
  <c r="S853" i="2" s="1"/>
  <c r="T853" i="2" s="1"/>
  <c r="P852" i="2"/>
  <c r="Q852" i="2" s="1"/>
  <c r="R852" i="2" s="1"/>
  <c r="S852" i="2" s="1"/>
  <c r="T852" i="2" s="1"/>
  <c r="P851" i="2"/>
  <c r="Q851" i="2" s="1"/>
  <c r="R851" i="2" s="1"/>
  <c r="S851" i="2" s="1"/>
  <c r="T851" i="2" s="1"/>
  <c r="P850" i="2"/>
  <c r="Q850" i="2" s="1"/>
  <c r="R850" i="2" s="1"/>
  <c r="S850" i="2" s="1"/>
  <c r="T850" i="2" s="1"/>
  <c r="P848" i="2"/>
  <c r="Q848" i="2" s="1"/>
  <c r="R848" i="2" s="1"/>
  <c r="S848" i="2" s="1"/>
  <c r="T848" i="2" s="1"/>
  <c r="P847" i="2"/>
  <c r="Q847" i="2" s="1"/>
  <c r="R847" i="2" s="1"/>
  <c r="S847" i="2" s="1"/>
  <c r="T847" i="2" s="1"/>
  <c r="P846" i="2"/>
  <c r="Q846" i="2" s="1"/>
  <c r="R846" i="2" s="1"/>
  <c r="S846" i="2" s="1"/>
  <c r="T846" i="2" s="1"/>
  <c r="P845" i="2"/>
  <c r="Q845" i="2" s="1"/>
  <c r="R845" i="2" s="1"/>
  <c r="S845" i="2" s="1"/>
  <c r="T845" i="2" s="1"/>
  <c r="P844" i="2"/>
  <c r="Q844" i="2" s="1"/>
  <c r="R844" i="2" s="1"/>
  <c r="S844" i="2" s="1"/>
  <c r="T844" i="2" s="1"/>
  <c r="P843" i="2"/>
  <c r="Q843" i="2" s="1"/>
  <c r="R843" i="2" s="1"/>
  <c r="S843" i="2" s="1"/>
  <c r="T843" i="2" s="1"/>
  <c r="P841" i="2"/>
  <c r="Q841" i="2" s="1"/>
  <c r="R841" i="2" s="1"/>
  <c r="S841" i="2" s="1"/>
  <c r="T841" i="2" s="1"/>
  <c r="P839" i="2"/>
  <c r="Q839" i="2" s="1"/>
  <c r="R839" i="2" s="1"/>
  <c r="S839" i="2" s="1"/>
  <c r="T839" i="2" s="1"/>
  <c r="P838" i="2"/>
  <c r="Q838" i="2" s="1"/>
  <c r="R838" i="2" s="1"/>
  <c r="S838" i="2" s="1"/>
  <c r="T838" i="2" s="1"/>
  <c r="P837" i="2"/>
  <c r="Q837" i="2" s="1"/>
  <c r="R837" i="2" s="1"/>
  <c r="S837" i="2" s="1"/>
  <c r="T837" i="2" s="1"/>
  <c r="P836" i="2"/>
  <c r="Q836" i="2" s="1"/>
  <c r="R836" i="2" s="1"/>
  <c r="S836" i="2" s="1"/>
  <c r="T836" i="2" s="1"/>
  <c r="P835" i="2"/>
  <c r="Q835" i="2" s="1"/>
  <c r="R835" i="2" s="1"/>
  <c r="S835" i="2" s="1"/>
  <c r="T835" i="2" s="1"/>
  <c r="P834" i="2"/>
  <c r="Q834" i="2" s="1"/>
  <c r="R834" i="2" s="1"/>
  <c r="S834" i="2" s="1"/>
  <c r="T834" i="2" s="1"/>
  <c r="P832" i="2"/>
  <c r="Q832" i="2" s="1"/>
  <c r="R832" i="2" s="1"/>
  <c r="S832" i="2" s="1"/>
  <c r="T832" i="2" s="1"/>
  <c r="P831" i="2"/>
  <c r="Q831" i="2" s="1"/>
  <c r="R831" i="2" s="1"/>
  <c r="S831" i="2" s="1"/>
  <c r="T831" i="2" s="1"/>
  <c r="P830" i="2"/>
  <c r="Q830" i="2" s="1"/>
  <c r="R830" i="2" s="1"/>
  <c r="S830" i="2" s="1"/>
  <c r="T830" i="2" s="1"/>
  <c r="P829" i="2"/>
  <c r="Q829" i="2" s="1"/>
  <c r="R829" i="2" s="1"/>
  <c r="S829" i="2" s="1"/>
  <c r="T829" i="2" s="1"/>
  <c r="P828" i="2"/>
  <c r="Q828" i="2" s="1"/>
  <c r="R828" i="2" s="1"/>
  <c r="S828" i="2" s="1"/>
  <c r="T828" i="2" s="1"/>
  <c r="P827" i="2"/>
  <c r="Q827" i="2" s="1"/>
  <c r="R827" i="2" s="1"/>
  <c r="S827" i="2" s="1"/>
  <c r="T827" i="2" s="1"/>
  <c r="P825" i="2"/>
  <c r="Q825" i="2" s="1"/>
  <c r="R825" i="2" s="1"/>
  <c r="S825" i="2" s="1"/>
  <c r="T825" i="2" s="1"/>
  <c r="P824" i="2"/>
  <c r="Q824" i="2" s="1"/>
  <c r="R824" i="2" s="1"/>
  <c r="S824" i="2" s="1"/>
  <c r="T824" i="2" s="1"/>
  <c r="P823" i="2"/>
  <c r="Q823" i="2" s="1"/>
  <c r="R823" i="2" s="1"/>
  <c r="S823" i="2" s="1"/>
  <c r="T823" i="2" s="1"/>
  <c r="P822" i="2"/>
  <c r="Q822" i="2" s="1"/>
  <c r="R822" i="2" s="1"/>
  <c r="S822" i="2" s="1"/>
  <c r="T822" i="2" s="1"/>
  <c r="P821" i="2"/>
  <c r="Q821" i="2" s="1"/>
  <c r="R821" i="2" s="1"/>
  <c r="S821" i="2" s="1"/>
  <c r="T821" i="2" s="1"/>
  <c r="P820" i="2"/>
  <c r="Q820" i="2" s="1"/>
  <c r="R820" i="2" s="1"/>
  <c r="S820" i="2" s="1"/>
  <c r="T820" i="2" s="1"/>
  <c r="P818" i="2"/>
  <c r="Q818" i="2" s="1"/>
  <c r="R818" i="2" s="1"/>
  <c r="S818" i="2" s="1"/>
  <c r="T818" i="2" s="1"/>
  <c r="P817" i="2"/>
  <c r="Q817" i="2" s="1"/>
  <c r="R817" i="2" s="1"/>
  <c r="S817" i="2" s="1"/>
  <c r="T817" i="2" s="1"/>
  <c r="P816" i="2"/>
  <c r="Q816" i="2" s="1"/>
  <c r="R816" i="2" s="1"/>
  <c r="S816" i="2" s="1"/>
  <c r="T816" i="2" s="1"/>
  <c r="P815" i="2"/>
  <c r="Q815" i="2" s="1"/>
  <c r="R815" i="2" s="1"/>
  <c r="S815" i="2" s="1"/>
  <c r="T815" i="2" s="1"/>
  <c r="P814" i="2"/>
  <c r="Q814" i="2" s="1"/>
  <c r="R814" i="2" s="1"/>
  <c r="S814" i="2" s="1"/>
  <c r="T814" i="2" s="1"/>
  <c r="P813" i="2"/>
  <c r="Q813" i="2" s="1"/>
  <c r="R813" i="2" s="1"/>
  <c r="S813" i="2" s="1"/>
  <c r="T813" i="2" s="1"/>
  <c r="P811" i="2"/>
  <c r="Q811" i="2" s="1"/>
  <c r="R811" i="2" s="1"/>
  <c r="S811" i="2" s="1"/>
  <c r="T811" i="2" s="1"/>
  <c r="P809" i="2"/>
  <c r="Q809" i="2" s="1"/>
  <c r="R809" i="2" s="1"/>
  <c r="S809" i="2" s="1"/>
  <c r="T809" i="2" s="1"/>
  <c r="P802" i="2"/>
  <c r="Q802" i="2" s="1"/>
  <c r="R802" i="2" s="1"/>
  <c r="S802" i="2" s="1"/>
  <c r="T802" i="2" s="1"/>
  <c r="P795" i="2"/>
  <c r="Q795" i="2" s="1"/>
  <c r="R795" i="2" s="1"/>
  <c r="S795" i="2" s="1"/>
  <c r="T795" i="2" s="1"/>
  <c r="P788" i="2"/>
  <c r="Q788" i="2" s="1"/>
  <c r="R788" i="2" s="1"/>
  <c r="S788" i="2" s="1"/>
  <c r="T788" i="2" s="1"/>
  <c r="P781" i="2"/>
  <c r="Q781" i="2" s="1"/>
  <c r="R781" i="2" s="1"/>
  <c r="S781" i="2" s="1"/>
  <c r="T781" i="2" s="1"/>
  <c r="P779" i="2"/>
  <c r="Q779" i="2" s="1"/>
  <c r="R779" i="2" s="1"/>
  <c r="S779" i="2" s="1"/>
  <c r="T779" i="2" s="1"/>
  <c r="P778" i="2"/>
  <c r="Q778" i="2" s="1"/>
  <c r="R778" i="2" s="1"/>
  <c r="S778" i="2" s="1"/>
  <c r="T778" i="2" s="1"/>
  <c r="P777" i="2"/>
  <c r="Q777" i="2" s="1"/>
  <c r="R777" i="2" s="1"/>
  <c r="S777" i="2" s="1"/>
  <c r="T777" i="2" s="1"/>
  <c r="P776" i="2"/>
  <c r="Q776" i="2" s="1"/>
  <c r="R776" i="2" s="1"/>
  <c r="S776" i="2" s="1"/>
  <c r="T776" i="2" s="1"/>
  <c r="P775" i="2"/>
  <c r="Q775" i="2" s="1"/>
  <c r="R775" i="2" s="1"/>
  <c r="S775" i="2" s="1"/>
  <c r="T775" i="2" s="1"/>
  <c r="P774" i="2"/>
  <c r="Q774" i="2" s="1"/>
  <c r="R774" i="2" s="1"/>
  <c r="S774" i="2" s="1"/>
  <c r="T774" i="2" s="1"/>
  <c r="P772" i="2"/>
  <c r="Q772" i="2" s="1"/>
  <c r="R772" i="2" s="1"/>
  <c r="S772" i="2" s="1"/>
  <c r="T772" i="2" s="1"/>
  <c r="P771" i="2"/>
  <c r="Q771" i="2" s="1"/>
  <c r="R771" i="2" s="1"/>
  <c r="S771" i="2" s="1"/>
  <c r="T771" i="2" s="1"/>
  <c r="P770" i="2"/>
  <c r="Q770" i="2" s="1"/>
  <c r="R770" i="2" s="1"/>
  <c r="S770" i="2" s="1"/>
  <c r="T770" i="2" s="1"/>
  <c r="P769" i="2"/>
  <c r="Q769" i="2" s="1"/>
  <c r="R769" i="2" s="1"/>
  <c r="S769" i="2" s="1"/>
  <c r="T769" i="2" s="1"/>
  <c r="P768" i="2"/>
  <c r="Q768" i="2" s="1"/>
  <c r="R768" i="2" s="1"/>
  <c r="S768" i="2" s="1"/>
  <c r="T768" i="2" s="1"/>
  <c r="P765" i="2"/>
  <c r="Q765" i="2" s="1"/>
  <c r="R765" i="2" s="1"/>
  <c r="S765" i="2" s="1"/>
  <c r="T765" i="2" s="1"/>
  <c r="P764" i="2"/>
  <c r="Q764" i="2" s="1"/>
  <c r="R764" i="2" s="1"/>
  <c r="S764" i="2" s="1"/>
  <c r="T764" i="2" s="1"/>
  <c r="P763" i="2"/>
  <c r="Q763" i="2" s="1"/>
  <c r="R763" i="2" s="1"/>
  <c r="S763" i="2" s="1"/>
  <c r="T763" i="2" s="1"/>
  <c r="P762" i="2"/>
  <c r="Q762" i="2" s="1"/>
  <c r="R762" i="2" s="1"/>
  <c r="S762" i="2" s="1"/>
  <c r="T762" i="2" s="1"/>
  <c r="P761" i="2"/>
  <c r="Q761" i="2" s="1"/>
  <c r="R761" i="2" s="1"/>
  <c r="S761" i="2" s="1"/>
  <c r="T761" i="2" s="1"/>
  <c r="P760" i="2"/>
  <c r="Q760" i="2" s="1"/>
  <c r="R760" i="2" s="1"/>
  <c r="S760" i="2" s="1"/>
  <c r="T760" i="2" s="1"/>
  <c r="P758" i="2"/>
  <c r="Q758" i="2" s="1"/>
  <c r="R758" i="2" s="1"/>
  <c r="S758" i="2" s="1"/>
  <c r="T758" i="2" s="1"/>
  <c r="P757" i="2"/>
  <c r="Q757" i="2" s="1"/>
  <c r="R757" i="2" s="1"/>
  <c r="S757" i="2" s="1"/>
  <c r="T757" i="2" s="1"/>
  <c r="P756" i="2"/>
  <c r="Q756" i="2" s="1"/>
  <c r="R756" i="2" s="1"/>
  <c r="S756" i="2" s="1"/>
  <c r="T756" i="2" s="1"/>
  <c r="P755" i="2"/>
  <c r="Q755" i="2" s="1"/>
  <c r="R755" i="2" s="1"/>
  <c r="S755" i="2" s="1"/>
  <c r="T755" i="2" s="1"/>
  <c r="P754" i="2"/>
  <c r="Q754" i="2" s="1"/>
  <c r="R754" i="2" s="1"/>
  <c r="S754" i="2" s="1"/>
  <c r="T754" i="2" s="1"/>
  <c r="P753" i="2"/>
  <c r="Q753" i="2" s="1"/>
  <c r="R753" i="2" s="1"/>
  <c r="S753" i="2" s="1"/>
  <c r="T753" i="2" s="1"/>
  <c r="P751" i="2"/>
  <c r="Q751" i="2" s="1"/>
  <c r="R751" i="2" s="1"/>
  <c r="S751" i="2" s="1"/>
  <c r="T751" i="2" s="1"/>
  <c r="P749" i="2"/>
  <c r="Q749" i="2" s="1"/>
  <c r="R749" i="2" s="1"/>
  <c r="S749" i="2" s="1"/>
  <c r="T749" i="2" s="1"/>
  <c r="P748" i="2"/>
  <c r="Q748" i="2" s="1"/>
  <c r="R748" i="2" s="1"/>
  <c r="S748" i="2" s="1"/>
  <c r="T748" i="2" s="1"/>
  <c r="P747" i="2"/>
  <c r="Q747" i="2" s="1"/>
  <c r="R747" i="2" s="1"/>
  <c r="S747" i="2" s="1"/>
  <c r="T747" i="2" s="1"/>
  <c r="P746" i="2"/>
  <c r="Q746" i="2" s="1"/>
  <c r="R746" i="2" s="1"/>
  <c r="S746" i="2" s="1"/>
  <c r="T746" i="2" s="1"/>
  <c r="P745" i="2"/>
  <c r="Q745" i="2" s="1"/>
  <c r="R745" i="2" s="1"/>
  <c r="S745" i="2" s="1"/>
  <c r="T745" i="2" s="1"/>
  <c r="P744" i="2"/>
  <c r="Q744" i="2" s="1"/>
  <c r="R744" i="2" s="1"/>
  <c r="S744" i="2" s="1"/>
  <c r="T744" i="2" s="1"/>
  <c r="P742" i="2"/>
  <c r="Q742" i="2" s="1"/>
  <c r="R742" i="2" s="1"/>
  <c r="S742" i="2" s="1"/>
  <c r="T742" i="2" s="1"/>
  <c r="P741" i="2"/>
  <c r="Q741" i="2" s="1"/>
  <c r="R741" i="2" s="1"/>
  <c r="S741" i="2" s="1"/>
  <c r="T741" i="2" s="1"/>
  <c r="P740" i="2"/>
  <c r="Q740" i="2" s="1"/>
  <c r="R740" i="2" s="1"/>
  <c r="S740" i="2" s="1"/>
  <c r="T740" i="2" s="1"/>
  <c r="P739" i="2"/>
  <c r="Q739" i="2" s="1"/>
  <c r="R739" i="2" s="1"/>
  <c r="S739" i="2" s="1"/>
  <c r="T739" i="2" s="1"/>
  <c r="P738" i="2"/>
  <c r="Q738" i="2" s="1"/>
  <c r="R738" i="2" s="1"/>
  <c r="S738" i="2" s="1"/>
  <c r="T738" i="2" s="1"/>
  <c r="P737" i="2"/>
  <c r="Q737" i="2" s="1"/>
  <c r="R737" i="2" s="1"/>
  <c r="S737" i="2" s="1"/>
  <c r="T737" i="2" s="1"/>
  <c r="P735" i="2"/>
  <c r="Q735" i="2" s="1"/>
  <c r="R735" i="2" s="1"/>
  <c r="S735" i="2" s="1"/>
  <c r="T735" i="2" s="1"/>
  <c r="P734" i="2"/>
  <c r="Q734" i="2" s="1"/>
  <c r="R734" i="2" s="1"/>
  <c r="S734" i="2" s="1"/>
  <c r="T734" i="2" s="1"/>
  <c r="P733" i="2"/>
  <c r="Q733" i="2" s="1"/>
  <c r="R733" i="2" s="1"/>
  <c r="S733" i="2" s="1"/>
  <c r="T733" i="2" s="1"/>
  <c r="P732" i="2"/>
  <c r="Q732" i="2" s="1"/>
  <c r="R732" i="2" s="1"/>
  <c r="S732" i="2" s="1"/>
  <c r="T732" i="2" s="1"/>
  <c r="P731" i="2"/>
  <c r="Q731" i="2" s="1"/>
  <c r="R731" i="2" s="1"/>
  <c r="S731" i="2" s="1"/>
  <c r="T731" i="2" s="1"/>
  <c r="P730" i="2"/>
  <c r="Q730" i="2" s="1"/>
  <c r="R730" i="2" s="1"/>
  <c r="S730" i="2" s="1"/>
  <c r="T730" i="2" s="1"/>
  <c r="P728" i="2"/>
  <c r="Q728" i="2" s="1"/>
  <c r="R728" i="2" s="1"/>
  <c r="S728" i="2" s="1"/>
  <c r="T728" i="2" s="1"/>
  <c r="P727" i="2"/>
  <c r="Q727" i="2" s="1"/>
  <c r="R727" i="2" s="1"/>
  <c r="S727" i="2" s="1"/>
  <c r="T727" i="2" s="1"/>
  <c r="P726" i="2"/>
  <c r="Q726" i="2" s="1"/>
  <c r="R726" i="2" s="1"/>
  <c r="S726" i="2" s="1"/>
  <c r="T726" i="2" s="1"/>
  <c r="P725" i="2"/>
  <c r="Q725" i="2" s="1"/>
  <c r="R725" i="2" s="1"/>
  <c r="S725" i="2" s="1"/>
  <c r="T725" i="2" s="1"/>
  <c r="P724" i="2"/>
  <c r="Q724" i="2" s="1"/>
  <c r="R724" i="2" s="1"/>
  <c r="S724" i="2" s="1"/>
  <c r="T724" i="2" s="1"/>
  <c r="P723" i="2"/>
  <c r="Q723" i="2" s="1"/>
  <c r="R723" i="2" s="1"/>
  <c r="S723" i="2" s="1"/>
  <c r="T723" i="2" s="1"/>
  <c r="P721" i="2"/>
  <c r="Q721" i="2" s="1"/>
  <c r="R721" i="2" s="1"/>
  <c r="S721" i="2" s="1"/>
  <c r="T721" i="2" s="1"/>
  <c r="P719" i="2"/>
  <c r="Q719" i="2" s="1"/>
  <c r="R719" i="2" s="1"/>
  <c r="S719" i="2" s="1"/>
  <c r="T719" i="2" s="1"/>
  <c r="P718" i="2"/>
  <c r="Q718" i="2" s="1"/>
  <c r="R718" i="2" s="1"/>
  <c r="S718" i="2" s="1"/>
  <c r="T718" i="2" s="1"/>
  <c r="P717" i="2"/>
  <c r="Q717" i="2" s="1"/>
  <c r="R717" i="2" s="1"/>
  <c r="S717" i="2" s="1"/>
  <c r="T717" i="2" s="1"/>
  <c r="P716" i="2"/>
  <c r="Q716" i="2" s="1"/>
  <c r="R716" i="2" s="1"/>
  <c r="S716" i="2" s="1"/>
  <c r="T716" i="2" s="1"/>
  <c r="P715" i="2"/>
  <c r="Q715" i="2" s="1"/>
  <c r="R715" i="2" s="1"/>
  <c r="S715" i="2" s="1"/>
  <c r="T715" i="2" s="1"/>
  <c r="P712" i="2"/>
  <c r="Q712" i="2" s="1"/>
  <c r="R712" i="2" s="1"/>
  <c r="S712" i="2" s="1"/>
  <c r="T712" i="2" s="1"/>
  <c r="P711" i="2"/>
  <c r="Q711" i="2" s="1"/>
  <c r="R711" i="2" s="1"/>
  <c r="S711" i="2" s="1"/>
  <c r="T711" i="2" s="1"/>
  <c r="P710" i="2"/>
  <c r="Q710" i="2" s="1"/>
  <c r="R710" i="2" s="1"/>
  <c r="S710" i="2" s="1"/>
  <c r="T710" i="2" s="1"/>
  <c r="P709" i="2"/>
  <c r="Q709" i="2" s="1"/>
  <c r="R709" i="2" s="1"/>
  <c r="S709" i="2" s="1"/>
  <c r="T709" i="2" s="1"/>
  <c r="P708" i="2"/>
  <c r="Q708" i="2" s="1"/>
  <c r="R708" i="2" s="1"/>
  <c r="S708" i="2" s="1"/>
  <c r="T708" i="2" s="1"/>
  <c r="P705" i="2"/>
  <c r="Q705" i="2" s="1"/>
  <c r="R705" i="2" s="1"/>
  <c r="S705" i="2" s="1"/>
  <c r="T705" i="2" s="1"/>
  <c r="P704" i="2"/>
  <c r="Q704" i="2" s="1"/>
  <c r="R704" i="2" s="1"/>
  <c r="S704" i="2" s="1"/>
  <c r="T704" i="2" s="1"/>
  <c r="P703" i="2"/>
  <c r="Q703" i="2" s="1"/>
  <c r="R703" i="2" s="1"/>
  <c r="S703" i="2" s="1"/>
  <c r="T703" i="2" s="1"/>
  <c r="P702" i="2"/>
  <c r="Q702" i="2" s="1"/>
  <c r="R702" i="2" s="1"/>
  <c r="S702" i="2" s="1"/>
  <c r="T702" i="2" s="1"/>
  <c r="P701" i="2"/>
  <c r="Q701" i="2" s="1"/>
  <c r="R701" i="2" s="1"/>
  <c r="S701" i="2" s="1"/>
  <c r="T701" i="2" s="1"/>
  <c r="P698" i="2"/>
  <c r="Q698" i="2" s="1"/>
  <c r="R698" i="2" s="1"/>
  <c r="S698" i="2" s="1"/>
  <c r="T698" i="2" s="1"/>
  <c r="P697" i="2"/>
  <c r="Q697" i="2" s="1"/>
  <c r="R697" i="2" s="1"/>
  <c r="S697" i="2" s="1"/>
  <c r="T697" i="2" s="1"/>
  <c r="P696" i="2"/>
  <c r="Q696" i="2" s="1"/>
  <c r="R696" i="2" s="1"/>
  <c r="S696" i="2" s="1"/>
  <c r="T696" i="2" s="1"/>
  <c r="P695" i="2"/>
  <c r="Q695" i="2" s="1"/>
  <c r="R695" i="2" s="1"/>
  <c r="S695" i="2" s="1"/>
  <c r="T695" i="2" s="1"/>
  <c r="P691" i="2"/>
  <c r="Q691" i="2" s="1"/>
  <c r="R691" i="2" s="1"/>
  <c r="S691" i="2" s="1"/>
  <c r="T691" i="2" s="1"/>
  <c r="P689" i="2"/>
  <c r="Q689" i="2" s="1"/>
  <c r="R689" i="2" s="1"/>
  <c r="S689" i="2" s="1"/>
  <c r="T689" i="2" s="1"/>
  <c r="P688" i="2"/>
  <c r="Q688" i="2" s="1"/>
  <c r="R688" i="2" s="1"/>
  <c r="S688" i="2" s="1"/>
  <c r="T688" i="2" s="1"/>
  <c r="P687" i="2"/>
  <c r="Q687" i="2" s="1"/>
  <c r="R687" i="2" s="1"/>
  <c r="S687" i="2" s="1"/>
  <c r="T687" i="2" s="1"/>
  <c r="P686" i="2"/>
  <c r="Q686" i="2" s="1"/>
  <c r="R686" i="2" s="1"/>
  <c r="S686" i="2" s="1"/>
  <c r="T686" i="2" s="1"/>
  <c r="P685" i="2"/>
  <c r="Q685" i="2" s="1"/>
  <c r="R685" i="2" s="1"/>
  <c r="S685" i="2" s="1"/>
  <c r="T685" i="2" s="1"/>
  <c r="P684" i="2"/>
  <c r="Q684" i="2" s="1"/>
  <c r="R684" i="2" s="1"/>
  <c r="S684" i="2" s="1"/>
  <c r="T684" i="2" s="1"/>
  <c r="P682" i="2"/>
  <c r="Q682" i="2" s="1"/>
  <c r="R682" i="2" s="1"/>
  <c r="S682" i="2" s="1"/>
  <c r="T682" i="2" s="1"/>
  <c r="P681" i="2"/>
  <c r="Q681" i="2" s="1"/>
  <c r="R681" i="2" s="1"/>
  <c r="S681" i="2" s="1"/>
  <c r="T681" i="2" s="1"/>
  <c r="P680" i="2"/>
  <c r="Q680" i="2" s="1"/>
  <c r="R680" i="2" s="1"/>
  <c r="S680" i="2" s="1"/>
  <c r="T680" i="2" s="1"/>
  <c r="P679" i="2"/>
  <c r="Q679" i="2" s="1"/>
  <c r="R679" i="2" s="1"/>
  <c r="S679" i="2" s="1"/>
  <c r="T679" i="2" s="1"/>
  <c r="P678" i="2"/>
  <c r="Q678" i="2" s="1"/>
  <c r="R678" i="2" s="1"/>
  <c r="S678" i="2" s="1"/>
  <c r="T678" i="2" s="1"/>
  <c r="P677" i="2"/>
  <c r="Q677" i="2" s="1"/>
  <c r="R677" i="2" s="1"/>
  <c r="S677" i="2" s="1"/>
  <c r="T677" i="2" s="1"/>
  <c r="P675" i="2"/>
  <c r="Q675" i="2" s="1"/>
  <c r="R675" i="2" s="1"/>
  <c r="S675" i="2" s="1"/>
  <c r="T675" i="2" s="1"/>
  <c r="P674" i="2"/>
  <c r="Q674" i="2" s="1"/>
  <c r="R674" i="2" s="1"/>
  <c r="S674" i="2" s="1"/>
  <c r="T674" i="2" s="1"/>
  <c r="P673" i="2"/>
  <c r="Q673" i="2" s="1"/>
  <c r="R673" i="2" s="1"/>
  <c r="S673" i="2" s="1"/>
  <c r="T673" i="2" s="1"/>
  <c r="P672" i="2"/>
  <c r="Q672" i="2" s="1"/>
  <c r="R672" i="2" s="1"/>
  <c r="S672" i="2" s="1"/>
  <c r="T672" i="2" s="1"/>
  <c r="P671" i="2"/>
  <c r="Q671" i="2" s="1"/>
  <c r="R671" i="2" s="1"/>
  <c r="S671" i="2" s="1"/>
  <c r="T671" i="2" s="1"/>
  <c r="P670" i="2"/>
  <c r="Q670" i="2" s="1"/>
  <c r="R670" i="2" s="1"/>
  <c r="S670" i="2" s="1"/>
  <c r="T670" i="2" s="1"/>
  <c r="P668" i="2"/>
  <c r="Q668" i="2" s="1"/>
  <c r="R668" i="2" s="1"/>
  <c r="S668" i="2" s="1"/>
  <c r="T668" i="2" s="1"/>
  <c r="P667" i="2"/>
  <c r="Q667" i="2" s="1"/>
  <c r="R667" i="2" s="1"/>
  <c r="S667" i="2" s="1"/>
  <c r="T667" i="2" s="1"/>
  <c r="P666" i="2"/>
  <c r="Q666" i="2" s="1"/>
  <c r="R666" i="2" s="1"/>
  <c r="S666" i="2" s="1"/>
  <c r="T666" i="2" s="1"/>
  <c r="P665" i="2"/>
  <c r="Q665" i="2" s="1"/>
  <c r="R665" i="2" s="1"/>
  <c r="S665" i="2" s="1"/>
  <c r="T665" i="2" s="1"/>
  <c r="P664" i="2"/>
  <c r="Q664" i="2" s="1"/>
  <c r="R664" i="2" s="1"/>
  <c r="S664" i="2" s="1"/>
  <c r="T664" i="2" s="1"/>
  <c r="P663" i="2"/>
  <c r="Q663" i="2" s="1"/>
  <c r="R663" i="2" s="1"/>
  <c r="S663" i="2" s="1"/>
  <c r="T663" i="2" s="1"/>
  <c r="P661" i="2"/>
  <c r="Q661" i="2" s="1"/>
  <c r="R661" i="2" s="1"/>
  <c r="S661" i="2" s="1"/>
  <c r="T661" i="2" s="1"/>
  <c r="P659" i="2"/>
  <c r="Q659" i="2" s="1"/>
  <c r="R659" i="2" s="1"/>
  <c r="S659" i="2" s="1"/>
  <c r="T659" i="2" s="1"/>
  <c r="P658" i="2"/>
  <c r="Q658" i="2" s="1"/>
  <c r="R658" i="2" s="1"/>
  <c r="S658" i="2" s="1"/>
  <c r="T658" i="2" s="1"/>
  <c r="P657" i="2"/>
  <c r="Q657" i="2" s="1"/>
  <c r="R657" i="2" s="1"/>
  <c r="S657" i="2" s="1"/>
  <c r="T657" i="2" s="1"/>
  <c r="P656" i="2"/>
  <c r="Q656" i="2" s="1"/>
  <c r="R656" i="2" s="1"/>
  <c r="S656" i="2" s="1"/>
  <c r="T656" i="2" s="1"/>
  <c r="P655" i="2"/>
  <c r="Q655" i="2" s="1"/>
  <c r="R655" i="2" s="1"/>
  <c r="S655" i="2" s="1"/>
  <c r="T655" i="2" s="1"/>
  <c r="P652" i="2"/>
  <c r="Q652" i="2" s="1"/>
  <c r="R652" i="2" s="1"/>
  <c r="S652" i="2" s="1"/>
  <c r="T652" i="2" s="1"/>
  <c r="P651" i="2"/>
  <c r="Q651" i="2" s="1"/>
  <c r="R651" i="2" s="1"/>
  <c r="S651" i="2" s="1"/>
  <c r="T651" i="2" s="1"/>
  <c r="P650" i="2"/>
  <c r="Q650" i="2" s="1"/>
  <c r="R650" i="2" s="1"/>
  <c r="S650" i="2" s="1"/>
  <c r="T650" i="2" s="1"/>
  <c r="P649" i="2"/>
  <c r="Q649" i="2" s="1"/>
  <c r="R649" i="2" s="1"/>
  <c r="S649" i="2" s="1"/>
  <c r="T649" i="2" s="1"/>
  <c r="P648" i="2"/>
  <c r="Q648" i="2" s="1"/>
  <c r="R648" i="2" s="1"/>
  <c r="S648" i="2" s="1"/>
  <c r="T648" i="2" s="1"/>
  <c r="P647" i="2"/>
  <c r="Q647" i="2" s="1"/>
  <c r="R647" i="2" s="1"/>
  <c r="S647" i="2" s="1"/>
  <c r="T647" i="2" s="1"/>
  <c r="P645" i="2"/>
  <c r="Q645" i="2" s="1"/>
  <c r="R645" i="2" s="1"/>
  <c r="S645" i="2" s="1"/>
  <c r="T645" i="2" s="1"/>
  <c r="P644" i="2"/>
  <c r="Q644" i="2" s="1"/>
  <c r="R644" i="2" s="1"/>
  <c r="S644" i="2" s="1"/>
  <c r="T644" i="2" s="1"/>
  <c r="P643" i="2"/>
  <c r="Q643" i="2" s="1"/>
  <c r="R643" i="2" s="1"/>
  <c r="S643" i="2" s="1"/>
  <c r="T643" i="2" s="1"/>
  <c r="P642" i="2"/>
  <c r="Q642" i="2" s="1"/>
  <c r="R642" i="2" s="1"/>
  <c r="S642" i="2" s="1"/>
  <c r="T642" i="2" s="1"/>
  <c r="P641" i="2"/>
  <c r="Q641" i="2" s="1"/>
  <c r="R641" i="2" s="1"/>
  <c r="S641" i="2" s="1"/>
  <c r="T641" i="2" s="1"/>
  <c r="P640" i="2"/>
  <c r="Q640" i="2" s="1"/>
  <c r="R640" i="2" s="1"/>
  <c r="S640" i="2" s="1"/>
  <c r="T640" i="2" s="1"/>
  <c r="P638" i="2"/>
  <c r="Q638" i="2" s="1"/>
  <c r="R638" i="2" s="1"/>
  <c r="S638" i="2" s="1"/>
  <c r="T638" i="2" s="1"/>
  <c r="P637" i="2"/>
  <c r="Q637" i="2" s="1"/>
  <c r="R637" i="2" s="1"/>
  <c r="S637" i="2" s="1"/>
  <c r="T637" i="2" s="1"/>
  <c r="P636" i="2"/>
  <c r="Q636" i="2" s="1"/>
  <c r="R636" i="2" s="1"/>
  <c r="S636" i="2" s="1"/>
  <c r="T636" i="2" s="1"/>
  <c r="P635" i="2"/>
  <c r="Q635" i="2" s="1"/>
  <c r="R635" i="2" s="1"/>
  <c r="S635" i="2" s="1"/>
  <c r="T635" i="2" s="1"/>
  <c r="P634" i="2"/>
  <c r="Q634" i="2" s="1"/>
  <c r="R634" i="2" s="1"/>
  <c r="S634" i="2" s="1"/>
  <c r="T634" i="2" s="1"/>
  <c r="P633" i="2"/>
  <c r="Q633" i="2" s="1"/>
  <c r="R633" i="2" s="1"/>
  <c r="S633" i="2" s="1"/>
  <c r="T633" i="2" s="1"/>
  <c r="P631" i="2"/>
  <c r="Q631" i="2" s="1"/>
  <c r="R631" i="2" s="1"/>
  <c r="S631" i="2" s="1"/>
  <c r="T631" i="2" s="1"/>
  <c r="P629" i="2"/>
  <c r="Q629" i="2" s="1"/>
  <c r="R629" i="2" s="1"/>
  <c r="S629" i="2" s="1"/>
  <c r="T629" i="2" s="1"/>
  <c r="P628" i="2"/>
  <c r="Q628" i="2" s="1"/>
  <c r="R628" i="2" s="1"/>
  <c r="S628" i="2" s="1"/>
  <c r="T628" i="2" s="1"/>
  <c r="P627" i="2"/>
  <c r="Q627" i="2" s="1"/>
  <c r="R627" i="2" s="1"/>
  <c r="S627" i="2" s="1"/>
  <c r="T627" i="2" s="1"/>
  <c r="P626" i="2"/>
  <c r="Q626" i="2" s="1"/>
  <c r="R626" i="2" s="1"/>
  <c r="S626" i="2" s="1"/>
  <c r="T626" i="2" s="1"/>
  <c r="P625" i="2"/>
  <c r="Q625" i="2" s="1"/>
  <c r="R625" i="2" s="1"/>
  <c r="S625" i="2" s="1"/>
  <c r="T625" i="2" s="1"/>
  <c r="P624" i="2"/>
  <c r="Q624" i="2" s="1"/>
  <c r="R624" i="2" s="1"/>
  <c r="S624" i="2" s="1"/>
  <c r="T624" i="2" s="1"/>
  <c r="P622" i="2"/>
  <c r="Q622" i="2" s="1"/>
  <c r="R622" i="2" s="1"/>
  <c r="S622" i="2" s="1"/>
  <c r="T622" i="2" s="1"/>
  <c r="P621" i="2"/>
  <c r="Q621" i="2" s="1"/>
  <c r="R621" i="2" s="1"/>
  <c r="S621" i="2" s="1"/>
  <c r="T621" i="2" s="1"/>
  <c r="P620" i="2"/>
  <c r="Q620" i="2" s="1"/>
  <c r="R620" i="2" s="1"/>
  <c r="S620" i="2" s="1"/>
  <c r="T620" i="2" s="1"/>
  <c r="P619" i="2"/>
  <c r="Q619" i="2" s="1"/>
  <c r="R619" i="2" s="1"/>
  <c r="S619" i="2" s="1"/>
  <c r="T619" i="2" s="1"/>
  <c r="P618" i="2"/>
  <c r="Q618" i="2" s="1"/>
  <c r="R618" i="2" s="1"/>
  <c r="S618" i="2" s="1"/>
  <c r="T618" i="2" s="1"/>
  <c r="P617" i="2"/>
  <c r="Q617" i="2" s="1"/>
  <c r="R617" i="2" s="1"/>
  <c r="S617" i="2" s="1"/>
  <c r="T617" i="2" s="1"/>
  <c r="P615" i="2"/>
  <c r="Q615" i="2" s="1"/>
  <c r="R615" i="2" s="1"/>
  <c r="S615" i="2" s="1"/>
  <c r="T615" i="2" s="1"/>
  <c r="P614" i="2"/>
  <c r="Q614" i="2" s="1"/>
  <c r="R614" i="2" s="1"/>
  <c r="S614" i="2" s="1"/>
  <c r="T614" i="2" s="1"/>
  <c r="P613" i="2"/>
  <c r="Q613" i="2" s="1"/>
  <c r="R613" i="2" s="1"/>
  <c r="S613" i="2" s="1"/>
  <c r="T613" i="2" s="1"/>
  <c r="P612" i="2"/>
  <c r="Q612" i="2" s="1"/>
  <c r="R612" i="2" s="1"/>
  <c r="S612" i="2" s="1"/>
  <c r="T612" i="2" s="1"/>
  <c r="P611" i="2"/>
  <c r="Q611" i="2" s="1"/>
  <c r="R611" i="2" s="1"/>
  <c r="S611" i="2" s="1"/>
  <c r="T611" i="2" s="1"/>
  <c r="P610" i="2"/>
  <c r="Q610" i="2" s="1"/>
  <c r="R610" i="2" s="1"/>
  <c r="S610" i="2" s="1"/>
  <c r="T610" i="2" s="1"/>
  <c r="P608" i="2"/>
  <c r="Q608" i="2" s="1"/>
  <c r="R608" i="2" s="1"/>
  <c r="S608" i="2" s="1"/>
  <c r="T608" i="2" s="1"/>
  <c r="P607" i="2"/>
  <c r="Q607" i="2" s="1"/>
  <c r="R607" i="2" s="1"/>
  <c r="S607" i="2" s="1"/>
  <c r="T607" i="2" s="1"/>
  <c r="P606" i="2"/>
  <c r="Q606" i="2" s="1"/>
  <c r="R606" i="2" s="1"/>
  <c r="S606" i="2" s="1"/>
  <c r="T606" i="2" s="1"/>
  <c r="P605" i="2"/>
  <c r="Q605" i="2" s="1"/>
  <c r="R605" i="2" s="1"/>
  <c r="S605" i="2" s="1"/>
  <c r="T605" i="2" s="1"/>
  <c r="P603" i="2"/>
  <c r="Q603" i="2" s="1"/>
  <c r="R603" i="2" s="1"/>
  <c r="S603" i="2" s="1"/>
  <c r="T603" i="2" s="1"/>
  <c r="P601" i="2"/>
  <c r="Q601" i="2" s="1"/>
  <c r="R601" i="2" s="1"/>
  <c r="S601" i="2" s="1"/>
  <c r="T601" i="2" s="1"/>
  <c r="P599" i="2"/>
  <c r="Q599" i="2" s="1"/>
  <c r="R599" i="2" s="1"/>
  <c r="S599" i="2" s="1"/>
  <c r="T599" i="2" s="1"/>
  <c r="P598" i="2"/>
  <c r="Q598" i="2" s="1"/>
  <c r="R598" i="2" s="1"/>
  <c r="S598" i="2" s="1"/>
  <c r="T598" i="2" s="1"/>
  <c r="P597" i="2"/>
  <c r="Q597" i="2" s="1"/>
  <c r="R597" i="2" s="1"/>
  <c r="S597" i="2" s="1"/>
  <c r="T597" i="2" s="1"/>
  <c r="P595" i="2"/>
  <c r="Q595" i="2" s="1"/>
  <c r="R595" i="2" s="1"/>
  <c r="S595" i="2" s="1"/>
  <c r="T595" i="2" s="1"/>
  <c r="P592" i="2"/>
  <c r="Q592" i="2" s="1"/>
  <c r="R592" i="2" s="1"/>
  <c r="S592" i="2" s="1"/>
  <c r="T592" i="2" s="1"/>
  <c r="P591" i="2"/>
  <c r="Q591" i="2" s="1"/>
  <c r="R591" i="2" s="1"/>
  <c r="S591" i="2" s="1"/>
  <c r="T591" i="2" s="1"/>
  <c r="P589" i="2"/>
  <c r="Q589" i="2" s="1"/>
  <c r="R589" i="2" s="1"/>
  <c r="S589" i="2" s="1"/>
  <c r="T589" i="2" s="1"/>
  <c r="P588" i="2"/>
  <c r="Q588" i="2" s="1"/>
  <c r="R588" i="2" s="1"/>
  <c r="S588" i="2" s="1"/>
  <c r="T588" i="2" s="1"/>
  <c r="P587" i="2"/>
  <c r="Q587" i="2" s="1"/>
  <c r="R587" i="2" s="1"/>
  <c r="S587" i="2" s="1"/>
  <c r="T587" i="2" s="1"/>
  <c r="P585" i="2"/>
  <c r="Q585" i="2" s="1"/>
  <c r="R585" i="2" s="1"/>
  <c r="S585" i="2" s="1"/>
  <c r="T585" i="2" s="1"/>
  <c r="P584" i="2"/>
  <c r="Q584" i="2" s="1"/>
  <c r="R584" i="2" s="1"/>
  <c r="S584" i="2" s="1"/>
  <c r="T584" i="2" s="1"/>
  <c r="P583" i="2"/>
  <c r="Q583" i="2" s="1"/>
  <c r="R583" i="2" s="1"/>
  <c r="S583" i="2" s="1"/>
  <c r="T583" i="2" s="1"/>
  <c r="P582" i="2"/>
  <c r="Q582" i="2" s="1"/>
  <c r="R582" i="2" s="1"/>
  <c r="S582" i="2" s="1"/>
  <c r="T582" i="2" s="1"/>
  <c r="P580" i="2"/>
  <c r="Q580" i="2" s="1"/>
  <c r="R580" i="2" s="1"/>
  <c r="S580" i="2" s="1"/>
  <c r="T580" i="2" s="1"/>
  <c r="P578" i="2"/>
  <c r="Q578" i="2" s="1"/>
  <c r="R578" i="2" s="1"/>
  <c r="S578" i="2" s="1"/>
  <c r="T578" i="2" s="1"/>
  <c r="P577" i="2"/>
  <c r="Q577" i="2" s="1"/>
  <c r="R577" i="2" s="1"/>
  <c r="S577" i="2" s="1"/>
  <c r="T577" i="2" s="1"/>
  <c r="P576" i="2"/>
  <c r="Q576" i="2" s="1"/>
  <c r="R576" i="2" s="1"/>
  <c r="S576" i="2" s="1"/>
  <c r="T576" i="2" s="1"/>
  <c r="P575" i="2"/>
  <c r="Q575" i="2" s="1"/>
  <c r="R575" i="2" s="1"/>
  <c r="S575" i="2" s="1"/>
  <c r="T575" i="2" s="1"/>
  <c r="P574" i="2"/>
  <c r="Q574" i="2" s="1"/>
  <c r="R574" i="2" s="1"/>
  <c r="S574" i="2" s="1"/>
  <c r="T574" i="2" s="1"/>
  <c r="P573" i="2"/>
  <c r="Q573" i="2" s="1"/>
  <c r="R573" i="2" s="1"/>
  <c r="S573" i="2" s="1"/>
  <c r="T573" i="2" s="1"/>
  <c r="P571" i="2"/>
  <c r="Q571" i="2" s="1"/>
  <c r="R571" i="2" s="1"/>
  <c r="S571" i="2" s="1"/>
  <c r="T571" i="2" s="1"/>
  <c r="P569" i="2"/>
  <c r="Q569" i="2" s="1"/>
  <c r="R569" i="2" s="1"/>
  <c r="S569" i="2" s="1"/>
  <c r="T569" i="2" s="1"/>
  <c r="P568" i="2"/>
  <c r="Q568" i="2" s="1"/>
  <c r="R568" i="2" s="1"/>
  <c r="S568" i="2" s="1"/>
  <c r="T568" i="2" s="1"/>
  <c r="P567" i="2"/>
  <c r="Q567" i="2" s="1"/>
  <c r="R567" i="2" s="1"/>
  <c r="S567" i="2" s="1"/>
  <c r="T567" i="2" s="1"/>
  <c r="P566" i="2"/>
  <c r="Q566" i="2" s="1"/>
  <c r="R566" i="2" s="1"/>
  <c r="S566" i="2" s="1"/>
  <c r="T566" i="2" s="1"/>
  <c r="P565" i="2"/>
  <c r="Q565" i="2" s="1"/>
  <c r="R565" i="2" s="1"/>
  <c r="S565" i="2" s="1"/>
  <c r="T565" i="2" s="1"/>
  <c r="P564" i="2"/>
  <c r="Q564" i="2" s="1"/>
  <c r="R564" i="2" s="1"/>
  <c r="S564" i="2" s="1"/>
  <c r="T564" i="2" s="1"/>
  <c r="P562" i="2"/>
  <c r="Q562" i="2" s="1"/>
  <c r="R562" i="2" s="1"/>
  <c r="S562" i="2" s="1"/>
  <c r="T562" i="2" s="1"/>
  <c r="P561" i="2"/>
  <c r="Q561" i="2" s="1"/>
  <c r="R561" i="2" s="1"/>
  <c r="S561" i="2" s="1"/>
  <c r="T561" i="2" s="1"/>
  <c r="P560" i="2"/>
  <c r="Q560" i="2" s="1"/>
  <c r="R560" i="2" s="1"/>
  <c r="S560" i="2" s="1"/>
  <c r="T560" i="2" s="1"/>
  <c r="P559" i="2"/>
  <c r="Q559" i="2" s="1"/>
  <c r="R559" i="2" s="1"/>
  <c r="S559" i="2" s="1"/>
  <c r="T559" i="2" s="1"/>
  <c r="P558" i="2"/>
  <c r="Q558" i="2" s="1"/>
  <c r="R558" i="2" s="1"/>
  <c r="S558" i="2" s="1"/>
  <c r="T558" i="2" s="1"/>
  <c r="P557" i="2"/>
  <c r="Q557" i="2" s="1"/>
  <c r="R557" i="2" s="1"/>
  <c r="S557" i="2" s="1"/>
  <c r="T557" i="2" s="1"/>
  <c r="P555" i="2"/>
  <c r="Q555" i="2" s="1"/>
  <c r="R555" i="2" s="1"/>
  <c r="S555" i="2" s="1"/>
  <c r="T555" i="2" s="1"/>
  <c r="P554" i="2"/>
  <c r="Q554" i="2" s="1"/>
  <c r="R554" i="2" s="1"/>
  <c r="S554" i="2" s="1"/>
  <c r="T554" i="2" s="1"/>
  <c r="P553" i="2"/>
  <c r="Q553" i="2" s="1"/>
  <c r="R553" i="2" s="1"/>
  <c r="S553" i="2" s="1"/>
  <c r="T553" i="2" s="1"/>
  <c r="P552" i="2"/>
  <c r="Q552" i="2" s="1"/>
  <c r="R552" i="2" s="1"/>
  <c r="S552" i="2" s="1"/>
  <c r="T552" i="2" s="1"/>
  <c r="P551" i="2"/>
  <c r="Q551" i="2" s="1"/>
  <c r="R551" i="2" s="1"/>
  <c r="S551" i="2" s="1"/>
  <c r="T551" i="2" s="1"/>
  <c r="P550" i="2"/>
  <c r="Q550" i="2" s="1"/>
  <c r="R550" i="2" s="1"/>
  <c r="S550" i="2" s="1"/>
  <c r="T550" i="2" s="1"/>
  <c r="P548" i="2"/>
  <c r="Q548" i="2" s="1"/>
  <c r="R548" i="2" s="1"/>
  <c r="S548" i="2" s="1"/>
  <c r="T548" i="2" s="1"/>
  <c r="P546" i="2"/>
  <c r="Q546" i="2" s="1"/>
  <c r="R546" i="2" s="1"/>
  <c r="S546" i="2" s="1"/>
  <c r="T546" i="2" s="1"/>
  <c r="P545" i="2"/>
  <c r="Q545" i="2" s="1"/>
  <c r="R545" i="2" s="1"/>
  <c r="S545" i="2" s="1"/>
  <c r="T545" i="2" s="1"/>
  <c r="P544" i="2"/>
  <c r="Q544" i="2" s="1"/>
  <c r="R544" i="2" s="1"/>
  <c r="S544" i="2" s="1"/>
  <c r="T544" i="2" s="1"/>
  <c r="P543" i="2"/>
  <c r="Q543" i="2" s="1"/>
  <c r="R543" i="2" s="1"/>
  <c r="S543" i="2" s="1"/>
  <c r="T543" i="2" s="1"/>
  <c r="P541" i="2"/>
  <c r="Q541" i="2" s="1"/>
  <c r="R541" i="2" s="1"/>
  <c r="S541" i="2" s="1"/>
  <c r="T541" i="2" s="1"/>
  <c r="P540" i="2"/>
  <c r="Q540" i="2" s="1"/>
  <c r="R540" i="2" s="1"/>
  <c r="S540" i="2" s="1"/>
  <c r="T540" i="2" s="1"/>
  <c r="P539" i="2"/>
  <c r="Q539" i="2" s="1"/>
  <c r="R539" i="2" s="1"/>
  <c r="S539" i="2" s="1"/>
  <c r="T539" i="2" s="1"/>
  <c r="P537" i="2"/>
  <c r="Q537" i="2" s="1"/>
  <c r="R537" i="2" s="1"/>
  <c r="S537" i="2" s="1"/>
  <c r="T537" i="2" s="1"/>
  <c r="P536" i="2"/>
  <c r="Q536" i="2" s="1"/>
  <c r="R536" i="2" s="1"/>
  <c r="S536" i="2" s="1"/>
  <c r="T536" i="2" s="1"/>
  <c r="P535" i="2"/>
  <c r="Q535" i="2" s="1"/>
  <c r="R535" i="2" s="1"/>
  <c r="S535" i="2" s="1"/>
  <c r="T535" i="2" s="1"/>
  <c r="P534" i="2"/>
  <c r="Q534" i="2" s="1"/>
  <c r="R534" i="2" s="1"/>
  <c r="S534" i="2" s="1"/>
  <c r="T534" i="2" s="1"/>
  <c r="P533" i="2"/>
  <c r="Q533" i="2" s="1"/>
  <c r="R533" i="2" s="1"/>
  <c r="S533" i="2" s="1"/>
  <c r="T533" i="2" s="1"/>
  <c r="P532" i="2"/>
  <c r="Q532" i="2" s="1"/>
  <c r="R532" i="2" s="1"/>
  <c r="S532" i="2" s="1"/>
  <c r="T532" i="2" s="1"/>
  <c r="P530" i="2"/>
  <c r="Q530" i="2" s="1"/>
  <c r="R530" i="2" s="1"/>
  <c r="S530" i="2" s="1"/>
  <c r="T530" i="2" s="1"/>
  <c r="P529" i="2"/>
  <c r="Q529" i="2" s="1"/>
  <c r="R529" i="2" s="1"/>
  <c r="S529" i="2" s="1"/>
  <c r="T529" i="2" s="1"/>
  <c r="P528" i="2"/>
  <c r="Q528" i="2" s="1"/>
  <c r="R528" i="2" s="1"/>
  <c r="S528" i="2" s="1"/>
  <c r="T528" i="2" s="1"/>
  <c r="P527" i="2"/>
  <c r="Q527" i="2" s="1"/>
  <c r="R527" i="2" s="1"/>
  <c r="S527" i="2" s="1"/>
  <c r="T527" i="2" s="1"/>
  <c r="P526" i="2"/>
  <c r="Q526" i="2" s="1"/>
  <c r="R526" i="2" s="1"/>
  <c r="S526" i="2" s="1"/>
  <c r="T526" i="2" s="1"/>
  <c r="P525" i="2"/>
  <c r="Q525" i="2" s="1"/>
  <c r="R525" i="2" s="1"/>
  <c r="S525" i="2" s="1"/>
  <c r="T525" i="2" s="1"/>
  <c r="P523" i="2"/>
  <c r="Q523" i="2" s="1"/>
  <c r="R523" i="2" s="1"/>
  <c r="S523" i="2" s="1"/>
  <c r="T523" i="2" s="1"/>
  <c r="P522" i="2"/>
  <c r="Q522" i="2" s="1"/>
  <c r="R522" i="2" s="1"/>
  <c r="S522" i="2" s="1"/>
  <c r="T522" i="2" s="1"/>
  <c r="P521" i="2"/>
  <c r="Q521" i="2" s="1"/>
  <c r="R521" i="2" s="1"/>
  <c r="S521" i="2" s="1"/>
  <c r="T521" i="2" s="1"/>
  <c r="P520" i="2"/>
  <c r="Q520" i="2" s="1"/>
  <c r="R520" i="2" s="1"/>
  <c r="S520" i="2" s="1"/>
  <c r="T520" i="2" s="1"/>
  <c r="P519" i="2"/>
  <c r="Q519" i="2" s="1"/>
  <c r="R519" i="2" s="1"/>
  <c r="S519" i="2" s="1"/>
  <c r="T519" i="2" s="1"/>
  <c r="P518" i="2"/>
  <c r="Q518" i="2" s="1"/>
  <c r="R518" i="2" s="1"/>
  <c r="S518" i="2" s="1"/>
  <c r="T518" i="2" s="1"/>
  <c r="P516" i="2"/>
  <c r="Q516" i="2" s="1"/>
  <c r="R516" i="2" s="1"/>
  <c r="S516" i="2" s="1"/>
  <c r="T516" i="2" s="1"/>
  <c r="P515" i="2"/>
  <c r="Q515" i="2" s="1"/>
  <c r="R515" i="2" s="1"/>
  <c r="S515" i="2" s="1"/>
  <c r="T515" i="2" s="1"/>
  <c r="P514" i="2"/>
  <c r="Q514" i="2" s="1"/>
  <c r="R514" i="2" s="1"/>
  <c r="S514" i="2" s="1"/>
  <c r="T514" i="2" s="1"/>
  <c r="P513" i="2"/>
  <c r="Q513" i="2" s="1"/>
  <c r="R513" i="2" s="1"/>
  <c r="S513" i="2" s="1"/>
  <c r="T513" i="2" s="1"/>
  <c r="P511" i="2"/>
  <c r="Q511" i="2" s="1"/>
  <c r="R511" i="2" s="1"/>
  <c r="S511" i="2" s="1"/>
  <c r="T511" i="2" s="1"/>
  <c r="P510" i="2"/>
  <c r="Q510" i="2" s="1"/>
  <c r="R510" i="2" s="1"/>
  <c r="S510" i="2" s="1"/>
  <c r="T510" i="2" s="1"/>
  <c r="P509" i="2"/>
  <c r="Q509" i="2" s="1"/>
  <c r="R509" i="2" s="1"/>
  <c r="S509" i="2" s="1"/>
  <c r="T509" i="2" s="1"/>
  <c r="P507" i="2"/>
  <c r="Q507" i="2" s="1"/>
  <c r="R507" i="2" s="1"/>
  <c r="S507" i="2" s="1"/>
  <c r="T507" i="2" s="1"/>
  <c r="P506" i="2"/>
  <c r="Q506" i="2" s="1"/>
  <c r="R506" i="2" s="1"/>
  <c r="S506" i="2" s="1"/>
  <c r="T506" i="2" s="1"/>
  <c r="P505" i="2"/>
  <c r="Q505" i="2" s="1"/>
  <c r="R505" i="2" s="1"/>
  <c r="S505" i="2" s="1"/>
  <c r="T505" i="2" s="1"/>
  <c r="P503" i="2"/>
  <c r="Q503" i="2" s="1"/>
  <c r="R503" i="2" s="1"/>
  <c r="S503" i="2" s="1"/>
  <c r="T503" i="2" s="1"/>
  <c r="P502" i="2"/>
  <c r="Q502" i="2" s="1"/>
  <c r="R502" i="2" s="1"/>
  <c r="S502" i="2" s="1"/>
  <c r="T502" i="2" s="1"/>
  <c r="P500" i="2"/>
  <c r="Q500" i="2" s="1"/>
  <c r="R500" i="2" s="1"/>
  <c r="S500" i="2" s="1"/>
  <c r="T500" i="2" s="1"/>
  <c r="P499" i="2"/>
  <c r="Q499" i="2" s="1"/>
  <c r="R499" i="2" s="1"/>
  <c r="S499" i="2" s="1"/>
  <c r="T499" i="2" s="1"/>
  <c r="P498" i="2"/>
  <c r="Q498" i="2" s="1"/>
  <c r="R498" i="2" s="1"/>
  <c r="S498" i="2" s="1"/>
  <c r="T498" i="2" s="1"/>
  <c r="P497" i="2"/>
  <c r="Q497" i="2" s="1"/>
  <c r="R497" i="2" s="1"/>
  <c r="S497" i="2" s="1"/>
  <c r="T497" i="2" s="1"/>
  <c r="P496" i="2"/>
  <c r="Q496" i="2" s="1"/>
  <c r="R496" i="2" s="1"/>
  <c r="S496" i="2" s="1"/>
  <c r="T496" i="2" s="1"/>
  <c r="P495" i="2"/>
  <c r="Q495" i="2" s="1"/>
  <c r="R495" i="2" s="1"/>
  <c r="S495" i="2" s="1"/>
  <c r="T495" i="2" s="1"/>
  <c r="P493" i="2"/>
  <c r="Q493" i="2" s="1"/>
  <c r="R493" i="2" s="1"/>
  <c r="S493" i="2" s="1"/>
  <c r="T493" i="2" s="1"/>
  <c r="P492" i="2"/>
  <c r="Q492" i="2" s="1"/>
  <c r="R492" i="2" s="1"/>
  <c r="S492" i="2" s="1"/>
  <c r="T492" i="2" s="1"/>
  <c r="P491" i="2"/>
  <c r="Q491" i="2" s="1"/>
  <c r="R491" i="2" s="1"/>
  <c r="S491" i="2" s="1"/>
  <c r="T491" i="2" s="1"/>
  <c r="P490" i="2"/>
  <c r="Q490" i="2" s="1"/>
  <c r="R490" i="2" s="1"/>
  <c r="S490" i="2" s="1"/>
  <c r="T490" i="2" s="1"/>
  <c r="P489" i="2"/>
  <c r="Q489" i="2" s="1"/>
  <c r="R489" i="2" s="1"/>
  <c r="S489" i="2" s="1"/>
  <c r="T489" i="2" s="1"/>
  <c r="P488" i="2"/>
  <c r="Q488" i="2" s="1"/>
  <c r="R488" i="2" s="1"/>
  <c r="S488" i="2" s="1"/>
  <c r="T488" i="2" s="1"/>
  <c r="P486" i="2"/>
  <c r="Q486" i="2" s="1"/>
  <c r="R486" i="2" s="1"/>
  <c r="S486" i="2" s="1"/>
  <c r="T486" i="2" s="1"/>
  <c r="P485" i="2"/>
  <c r="Q485" i="2" s="1"/>
  <c r="R485" i="2" s="1"/>
  <c r="S485" i="2" s="1"/>
  <c r="T485" i="2" s="1"/>
  <c r="P484" i="2"/>
  <c r="Q484" i="2" s="1"/>
  <c r="R484" i="2" s="1"/>
  <c r="S484" i="2" s="1"/>
  <c r="T484" i="2" s="1"/>
  <c r="P483" i="2"/>
  <c r="Q483" i="2" s="1"/>
  <c r="R483" i="2" s="1"/>
  <c r="S483" i="2" s="1"/>
  <c r="T483" i="2" s="1"/>
  <c r="P481" i="2"/>
  <c r="Q481" i="2" s="1"/>
  <c r="R481" i="2" s="1"/>
  <c r="S481" i="2" s="1"/>
  <c r="T481" i="2" s="1"/>
  <c r="P479" i="2"/>
  <c r="Q479" i="2" s="1"/>
  <c r="R479" i="2" s="1"/>
  <c r="S479" i="2" s="1"/>
  <c r="T479" i="2" s="1"/>
  <c r="P476" i="2"/>
  <c r="Q476" i="2" s="1"/>
  <c r="R476" i="2" s="1"/>
  <c r="S476" i="2" s="1"/>
  <c r="T476" i="2" s="1"/>
  <c r="P472" i="2"/>
  <c r="Q472" i="2" s="1"/>
  <c r="R472" i="2" s="1"/>
  <c r="S472" i="2" s="1"/>
  <c r="T472" i="2" s="1"/>
  <c r="P471" i="2"/>
  <c r="Q471" i="2" s="1"/>
  <c r="R471" i="2" s="1"/>
  <c r="S471" i="2" s="1"/>
  <c r="T471" i="2" s="1"/>
  <c r="P470" i="2"/>
  <c r="Q470" i="2" s="1"/>
  <c r="R470" i="2" s="1"/>
  <c r="S470" i="2" s="1"/>
  <c r="T470" i="2" s="1"/>
  <c r="P469" i="2"/>
  <c r="Q469" i="2" s="1"/>
  <c r="R469" i="2" s="1"/>
  <c r="S469" i="2" s="1"/>
  <c r="T469" i="2" s="1"/>
  <c r="P465" i="2"/>
  <c r="Q465" i="2" s="1"/>
  <c r="R465" i="2" s="1"/>
  <c r="S465" i="2" s="1"/>
  <c r="T465" i="2" s="1"/>
  <c r="P464" i="2"/>
  <c r="Q464" i="2" s="1"/>
  <c r="R464" i="2" s="1"/>
  <c r="S464" i="2" s="1"/>
  <c r="T464" i="2" s="1"/>
  <c r="P462" i="2"/>
  <c r="Q462" i="2" s="1"/>
  <c r="R462" i="2" s="1"/>
  <c r="S462" i="2" s="1"/>
  <c r="T462" i="2" s="1"/>
  <c r="P461" i="2"/>
  <c r="Q461" i="2" s="1"/>
  <c r="R461" i="2" s="1"/>
  <c r="S461" i="2" s="1"/>
  <c r="T461" i="2" s="1"/>
  <c r="P458" i="2"/>
  <c r="Q458" i="2" s="1"/>
  <c r="R458" i="2" s="1"/>
  <c r="S458" i="2" s="1"/>
  <c r="T458" i="2" s="1"/>
  <c r="P456" i="2"/>
  <c r="Q456" i="2" s="1"/>
  <c r="R456" i="2" s="1"/>
  <c r="S456" i="2" s="1"/>
  <c r="T456" i="2" s="1"/>
  <c r="P455" i="2"/>
  <c r="Q455" i="2" s="1"/>
  <c r="R455" i="2" s="1"/>
  <c r="S455" i="2" s="1"/>
  <c r="T455" i="2" s="1"/>
  <c r="P454" i="2"/>
  <c r="Q454" i="2" s="1"/>
  <c r="R454" i="2" s="1"/>
  <c r="S454" i="2" s="1"/>
  <c r="T454" i="2" s="1"/>
  <c r="P451" i="2"/>
  <c r="Q451" i="2" s="1"/>
  <c r="R451" i="2" s="1"/>
  <c r="S451" i="2" s="1"/>
  <c r="T451" i="2" s="1"/>
  <c r="P449" i="2"/>
  <c r="Q449" i="2" s="1"/>
  <c r="R449" i="2" s="1"/>
  <c r="S449" i="2" s="1"/>
  <c r="T449" i="2" s="1"/>
  <c r="P448" i="2"/>
  <c r="Q448" i="2" s="1"/>
  <c r="R448" i="2" s="1"/>
  <c r="S448" i="2" s="1"/>
  <c r="T448" i="2" s="1"/>
  <c r="P447" i="2"/>
  <c r="Q447" i="2" s="1"/>
  <c r="R447" i="2" s="1"/>
  <c r="S447" i="2" s="1"/>
  <c r="T447" i="2" s="1"/>
  <c r="P446" i="2"/>
  <c r="Q446" i="2" s="1"/>
  <c r="R446" i="2" s="1"/>
  <c r="S446" i="2" s="1"/>
  <c r="T446" i="2" s="1"/>
  <c r="P445" i="2"/>
  <c r="Q445" i="2" s="1"/>
  <c r="R445" i="2" s="1"/>
  <c r="S445" i="2" s="1"/>
  <c r="T445" i="2" s="1"/>
  <c r="P444" i="2"/>
  <c r="Q444" i="2" s="1"/>
  <c r="R444" i="2" s="1"/>
  <c r="S444" i="2" s="1"/>
  <c r="T444" i="2" s="1"/>
  <c r="P442" i="2"/>
  <c r="Q442" i="2" s="1"/>
  <c r="R442" i="2" s="1"/>
  <c r="S442" i="2" s="1"/>
  <c r="T442" i="2" s="1"/>
  <c r="P441" i="2"/>
  <c r="Q441" i="2" s="1"/>
  <c r="R441" i="2" s="1"/>
  <c r="S441" i="2" s="1"/>
  <c r="T441" i="2" s="1"/>
  <c r="P440" i="2"/>
  <c r="Q440" i="2" s="1"/>
  <c r="R440" i="2" s="1"/>
  <c r="S440" i="2" s="1"/>
  <c r="T440" i="2" s="1"/>
  <c r="P439" i="2"/>
  <c r="Q439" i="2" s="1"/>
  <c r="R439" i="2" s="1"/>
  <c r="S439" i="2" s="1"/>
  <c r="T439" i="2" s="1"/>
  <c r="P438" i="2"/>
  <c r="Q438" i="2" s="1"/>
  <c r="R438" i="2" s="1"/>
  <c r="S438" i="2" s="1"/>
  <c r="T438" i="2" s="1"/>
  <c r="P437" i="2"/>
  <c r="Q437" i="2" s="1"/>
  <c r="R437" i="2" s="1"/>
  <c r="S437" i="2" s="1"/>
  <c r="T437" i="2" s="1"/>
  <c r="P435" i="2"/>
  <c r="Q435" i="2" s="1"/>
  <c r="R435" i="2" s="1"/>
  <c r="S435" i="2" s="1"/>
  <c r="T435" i="2" s="1"/>
  <c r="P434" i="2"/>
  <c r="Q434" i="2" s="1"/>
  <c r="R434" i="2" s="1"/>
  <c r="S434" i="2" s="1"/>
  <c r="T434" i="2" s="1"/>
  <c r="P433" i="2"/>
  <c r="Q433" i="2" s="1"/>
  <c r="R433" i="2" s="1"/>
  <c r="S433" i="2" s="1"/>
  <c r="T433" i="2" s="1"/>
  <c r="P432" i="2"/>
  <c r="Q432" i="2" s="1"/>
  <c r="R432" i="2" s="1"/>
  <c r="S432" i="2" s="1"/>
  <c r="T432" i="2" s="1"/>
  <c r="P431" i="2"/>
  <c r="Q431" i="2" s="1"/>
  <c r="R431" i="2" s="1"/>
  <c r="S431" i="2" s="1"/>
  <c r="T431" i="2" s="1"/>
  <c r="P430" i="2"/>
  <c r="Q430" i="2" s="1"/>
  <c r="R430" i="2" s="1"/>
  <c r="S430" i="2" s="1"/>
  <c r="T430" i="2" s="1"/>
  <c r="P428" i="2"/>
  <c r="Q428" i="2" s="1"/>
  <c r="R428" i="2" s="1"/>
  <c r="S428" i="2" s="1"/>
  <c r="T428" i="2" s="1"/>
  <c r="P427" i="2"/>
  <c r="Q427" i="2" s="1"/>
  <c r="R427" i="2" s="1"/>
  <c r="S427" i="2" s="1"/>
  <c r="T427" i="2" s="1"/>
  <c r="P426" i="2"/>
  <c r="Q426" i="2" s="1"/>
  <c r="R426" i="2" s="1"/>
  <c r="S426" i="2" s="1"/>
  <c r="T426" i="2" s="1"/>
  <c r="P425" i="2"/>
  <c r="Q425" i="2" s="1"/>
  <c r="R425" i="2" s="1"/>
  <c r="S425" i="2" s="1"/>
  <c r="T425" i="2" s="1"/>
  <c r="P424" i="2"/>
  <c r="Q424" i="2" s="1"/>
  <c r="R424" i="2" s="1"/>
  <c r="S424" i="2" s="1"/>
  <c r="T424" i="2" s="1"/>
  <c r="P423" i="2"/>
  <c r="Q423" i="2" s="1"/>
  <c r="R423" i="2" s="1"/>
  <c r="S423" i="2" s="1"/>
  <c r="T423" i="2" s="1"/>
  <c r="P421" i="2"/>
  <c r="Q421" i="2" s="1"/>
  <c r="R421" i="2" s="1"/>
  <c r="S421" i="2" s="1"/>
  <c r="T421" i="2" s="1"/>
  <c r="P419" i="2"/>
  <c r="Q419" i="2" s="1"/>
  <c r="R419" i="2" s="1"/>
  <c r="S419" i="2" s="1"/>
  <c r="T419" i="2" s="1"/>
  <c r="P417" i="2"/>
  <c r="Q417" i="2" s="1"/>
  <c r="R417" i="2" s="1"/>
  <c r="S417" i="2" s="1"/>
  <c r="T417" i="2" s="1"/>
  <c r="P416" i="2"/>
  <c r="Q416" i="2" s="1"/>
  <c r="R416" i="2" s="1"/>
  <c r="S416" i="2" s="1"/>
  <c r="T416" i="2" s="1"/>
  <c r="P415" i="2"/>
  <c r="Q415" i="2" s="1"/>
  <c r="R415" i="2" s="1"/>
  <c r="S415" i="2" s="1"/>
  <c r="T415" i="2" s="1"/>
  <c r="P413" i="2"/>
  <c r="Q413" i="2" s="1"/>
  <c r="R413" i="2" s="1"/>
  <c r="S413" i="2" s="1"/>
  <c r="T413" i="2" s="1"/>
  <c r="P412" i="2"/>
  <c r="Q412" i="2" s="1"/>
  <c r="R412" i="2" s="1"/>
  <c r="S412" i="2" s="1"/>
  <c r="T412" i="2" s="1"/>
  <c r="P411" i="2"/>
  <c r="Q411" i="2" s="1"/>
  <c r="R411" i="2" s="1"/>
  <c r="S411" i="2" s="1"/>
  <c r="T411" i="2" s="1"/>
  <c r="P410" i="2"/>
  <c r="Q410" i="2" s="1"/>
  <c r="R410" i="2" s="1"/>
  <c r="S410" i="2" s="1"/>
  <c r="T410" i="2" s="1"/>
  <c r="P409" i="2"/>
  <c r="Q409" i="2" s="1"/>
  <c r="R409" i="2" s="1"/>
  <c r="S409" i="2" s="1"/>
  <c r="T409" i="2" s="1"/>
  <c r="P408" i="2"/>
  <c r="Q408" i="2" s="1"/>
  <c r="R408" i="2" s="1"/>
  <c r="S408" i="2" s="1"/>
  <c r="T408" i="2" s="1"/>
  <c r="P405" i="2"/>
  <c r="Q405" i="2" s="1"/>
  <c r="R405" i="2" s="1"/>
  <c r="S405" i="2" s="1"/>
  <c r="T405" i="2" s="1"/>
  <c r="P403" i="2"/>
  <c r="Q403" i="2" s="1"/>
  <c r="R403" i="2" s="1"/>
  <c r="S403" i="2" s="1"/>
  <c r="T403" i="2" s="1"/>
  <c r="P402" i="2"/>
  <c r="Q402" i="2" s="1"/>
  <c r="R402" i="2" s="1"/>
  <c r="S402" i="2" s="1"/>
  <c r="T402" i="2" s="1"/>
  <c r="P401" i="2"/>
  <c r="Q401" i="2" s="1"/>
  <c r="R401" i="2" s="1"/>
  <c r="S401" i="2" s="1"/>
  <c r="T401" i="2" s="1"/>
  <c r="P399" i="2"/>
  <c r="Q399" i="2" s="1"/>
  <c r="R399" i="2" s="1"/>
  <c r="S399" i="2" s="1"/>
  <c r="T399" i="2" s="1"/>
  <c r="P398" i="2"/>
  <c r="Q398" i="2" s="1"/>
  <c r="R398" i="2" s="1"/>
  <c r="S398" i="2" s="1"/>
  <c r="T398" i="2" s="1"/>
  <c r="P397" i="2"/>
  <c r="Q397" i="2" s="1"/>
  <c r="R397" i="2" s="1"/>
  <c r="S397" i="2" s="1"/>
  <c r="T397" i="2" s="1"/>
  <c r="P396" i="2"/>
  <c r="Q396" i="2" s="1"/>
  <c r="R396" i="2" s="1"/>
  <c r="S396" i="2" s="1"/>
  <c r="T396" i="2" s="1"/>
  <c r="P394" i="2"/>
  <c r="Q394" i="2" s="1"/>
  <c r="R394" i="2" s="1"/>
  <c r="S394" i="2" s="1"/>
  <c r="T394" i="2" s="1"/>
  <c r="P391" i="2"/>
  <c r="Q391" i="2" s="1"/>
  <c r="R391" i="2" s="1"/>
  <c r="S391" i="2" s="1"/>
  <c r="T391" i="2" s="1"/>
  <c r="P389" i="2"/>
  <c r="Q389" i="2" s="1"/>
  <c r="R389" i="2" s="1"/>
  <c r="S389" i="2" s="1"/>
  <c r="T389" i="2" s="1"/>
  <c r="P388" i="2"/>
  <c r="Q388" i="2" s="1"/>
  <c r="R388" i="2" s="1"/>
  <c r="S388" i="2" s="1"/>
  <c r="T388" i="2" s="1"/>
  <c r="P387" i="2"/>
  <c r="Q387" i="2" s="1"/>
  <c r="R387" i="2" s="1"/>
  <c r="S387" i="2" s="1"/>
  <c r="T387" i="2" s="1"/>
  <c r="P386" i="2"/>
  <c r="Q386" i="2" s="1"/>
  <c r="R386" i="2" s="1"/>
  <c r="S386" i="2" s="1"/>
  <c r="T386" i="2" s="1"/>
  <c r="P385" i="2"/>
  <c r="Q385" i="2" s="1"/>
  <c r="R385" i="2" s="1"/>
  <c r="S385" i="2" s="1"/>
  <c r="T385" i="2" s="1"/>
  <c r="P384" i="2"/>
  <c r="Q384" i="2" s="1"/>
  <c r="R384" i="2" s="1"/>
  <c r="S384" i="2" s="1"/>
  <c r="T384" i="2" s="1"/>
  <c r="P382" i="2"/>
  <c r="Q382" i="2" s="1"/>
  <c r="R382" i="2" s="1"/>
  <c r="S382" i="2" s="1"/>
  <c r="T382" i="2" s="1"/>
  <c r="P381" i="2"/>
  <c r="Q381" i="2" s="1"/>
  <c r="R381" i="2" s="1"/>
  <c r="S381" i="2" s="1"/>
  <c r="T381" i="2" s="1"/>
  <c r="P380" i="2"/>
  <c r="Q380" i="2" s="1"/>
  <c r="R380" i="2" s="1"/>
  <c r="S380" i="2" s="1"/>
  <c r="T380" i="2" s="1"/>
  <c r="P379" i="2"/>
  <c r="Q379" i="2" s="1"/>
  <c r="R379" i="2" s="1"/>
  <c r="S379" i="2" s="1"/>
  <c r="T379" i="2" s="1"/>
  <c r="P378" i="2"/>
  <c r="Q378" i="2" s="1"/>
  <c r="R378" i="2" s="1"/>
  <c r="S378" i="2" s="1"/>
  <c r="T378" i="2" s="1"/>
  <c r="P377" i="2"/>
  <c r="Q377" i="2" s="1"/>
  <c r="R377" i="2" s="1"/>
  <c r="S377" i="2" s="1"/>
  <c r="T377" i="2" s="1"/>
  <c r="P375" i="2"/>
  <c r="Q375" i="2" s="1"/>
  <c r="R375" i="2" s="1"/>
  <c r="S375" i="2" s="1"/>
  <c r="T375" i="2" s="1"/>
  <c r="P374" i="2"/>
  <c r="Q374" i="2" s="1"/>
  <c r="R374" i="2" s="1"/>
  <c r="S374" i="2" s="1"/>
  <c r="T374" i="2" s="1"/>
  <c r="P373" i="2"/>
  <c r="Q373" i="2" s="1"/>
  <c r="R373" i="2" s="1"/>
  <c r="S373" i="2" s="1"/>
  <c r="T373" i="2" s="1"/>
  <c r="P372" i="2"/>
  <c r="Q372" i="2" s="1"/>
  <c r="R372" i="2" s="1"/>
  <c r="S372" i="2" s="1"/>
  <c r="T372" i="2" s="1"/>
  <c r="P371" i="2"/>
  <c r="Q371" i="2" s="1"/>
  <c r="R371" i="2" s="1"/>
  <c r="S371" i="2" s="1"/>
  <c r="T371" i="2" s="1"/>
  <c r="P370" i="2"/>
  <c r="Q370" i="2" s="1"/>
  <c r="R370" i="2" s="1"/>
  <c r="S370" i="2" s="1"/>
  <c r="T370" i="2" s="1"/>
  <c r="P368" i="2"/>
  <c r="Q368" i="2" s="1"/>
  <c r="R368" i="2" s="1"/>
  <c r="S368" i="2" s="1"/>
  <c r="T368" i="2" s="1"/>
  <c r="P366" i="2"/>
  <c r="Q366" i="2" s="1"/>
  <c r="R366" i="2" s="1"/>
  <c r="S366" i="2" s="1"/>
  <c r="T366" i="2" s="1"/>
  <c r="P365" i="2"/>
  <c r="Q365" i="2" s="1"/>
  <c r="R365" i="2" s="1"/>
  <c r="S365" i="2" s="1"/>
  <c r="T365" i="2" s="1"/>
  <c r="P364" i="2"/>
  <c r="Q364" i="2" s="1"/>
  <c r="R364" i="2" s="1"/>
  <c r="S364" i="2" s="1"/>
  <c r="T364" i="2" s="1"/>
  <c r="P363" i="2"/>
  <c r="Q363" i="2" s="1"/>
  <c r="R363" i="2" s="1"/>
  <c r="S363" i="2" s="1"/>
  <c r="T363" i="2" s="1"/>
  <c r="P361" i="2"/>
  <c r="Q361" i="2" s="1"/>
  <c r="R361" i="2" s="1"/>
  <c r="S361" i="2" s="1"/>
  <c r="T361" i="2" s="1"/>
  <c r="P359" i="2"/>
  <c r="Q359" i="2" s="1"/>
  <c r="R359" i="2" s="1"/>
  <c r="S359" i="2" s="1"/>
  <c r="T359" i="2" s="1"/>
  <c r="P358" i="2"/>
  <c r="Q358" i="2" s="1"/>
  <c r="R358" i="2" s="1"/>
  <c r="S358" i="2" s="1"/>
  <c r="T358" i="2" s="1"/>
  <c r="P357" i="2"/>
  <c r="Q357" i="2" s="1"/>
  <c r="R357" i="2" s="1"/>
  <c r="S357" i="2" s="1"/>
  <c r="T357" i="2" s="1"/>
  <c r="P356" i="2"/>
  <c r="Q356" i="2" s="1"/>
  <c r="R356" i="2" s="1"/>
  <c r="S356" i="2" s="1"/>
  <c r="T356" i="2" s="1"/>
  <c r="P355" i="2"/>
  <c r="Q355" i="2" s="1"/>
  <c r="R355" i="2" s="1"/>
  <c r="S355" i="2" s="1"/>
  <c r="T355" i="2" s="1"/>
  <c r="P354" i="2"/>
  <c r="Q354" i="2" s="1"/>
  <c r="R354" i="2" s="1"/>
  <c r="S354" i="2" s="1"/>
  <c r="T354" i="2" s="1"/>
  <c r="P352" i="2"/>
  <c r="Q352" i="2" s="1"/>
  <c r="R352" i="2" s="1"/>
  <c r="S352" i="2" s="1"/>
  <c r="T352" i="2" s="1"/>
  <c r="P351" i="2"/>
  <c r="Q351" i="2" s="1"/>
  <c r="R351" i="2" s="1"/>
  <c r="S351" i="2" s="1"/>
  <c r="T351" i="2" s="1"/>
  <c r="P350" i="2"/>
  <c r="Q350" i="2" s="1"/>
  <c r="R350" i="2" s="1"/>
  <c r="S350" i="2" s="1"/>
  <c r="T350" i="2" s="1"/>
  <c r="P349" i="2"/>
  <c r="Q349" i="2" s="1"/>
  <c r="R349" i="2" s="1"/>
  <c r="S349" i="2" s="1"/>
  <c r="T349" i="2" s="1"/>
  <c r="P348" i="2"/>
  <c r="Q348" i="2" s="1"/>
  <c r="R348" i="2" s="1"/>
  <c r="S348" i="2" s="1"/>
  <c r="T348" i="2" s="1"/>
  <c r="P347" i="2"/>
  <c r="Q347" i="2" s="1"/>
  <c r="R347" i="2" s="1"/>
  <c r="S347" i="2" s="1"/>
  <c r="T347" i="2" s="1"/>
  <c r="P345" i="2"/>
  <c r="Q345" i="2" s="1"/>
  <c r="R345" i="2" s="1"/>
  <c r="S345" i="2" s="1"/>
  <c r="T345" i="2" s="1"/>
  <c r="P344" i="2"/>
  <c r="Q344" i="2" s="1"/>
  <c r="R344" i="2" s="1"/>
  <c r="S344" i="2" s="1"/>
  <c r="T344" i="2" s="1"/>
  <c r="P343" i="2"/>
  <c r="Q343" i="2" s="1"/>
  <c r="R343" i="2" s="1"/>
  <c r="S343" i="2" s="1"/>
  <c r="T343" i="2" s="1"/>
  <c r="P342" i="2"/>
  <c r="Q342" i="2" s="1"/>
  <c r="R342" i="2" s="1"/>
  <c r="S342" i="2" s="1"/>
  <c r="T342" i="2" s="1"/>
  <c r="P341" i="2"/>
  <c r="Q341" i="2" s="1"/>
  <c r="R341" i="2" s="1"/>
  <c r="S341" i="2" s="1"/>
  <c r="T341" i="2" s="1"/>
  <c r="P340" i="2"/>
  <c r="Q340" i="2" s="1"/>
  <c r="R340" i="2" s="1"/>
  <c r="S340" i="2" s="1"/>
  <c r="T340" i="2" s="1"/>
  <c r="P338" i="2"/>
  <c r="Q338" i="2" s="1"/>
  <c r="R338" i="2" s="1"/>
  <c r="S338" i="2" s="1"/>
  <c r="T338" i="2" s="1"/>
  <c r="P337" i="2"/>
  <c r="Q337" i="2" s="1"/>
  <c r="R337" i="2" s="1"/>
  <c r="S337" i="2" s="1"/>
  <c r="T337" i="2" s="1"/>
  <c r="P336" i="2"/>
  <c r="Q336" i="2" s="1"/>
  <c r="R336" i="2" s="1"/>
  <c r="S336" i="2" s="1"/>
  <c r="T336" i="2" s="1"/>
  <c r="P335" i="2"/>
  <c r="Q335" i="2" s="1"/>
  <c r="R335" i="2" s="1"/>
  <c r="S335" i="2" s="1"/>
  <c r="T335" i="2" s="1"/>
  <c r="P334" i="2"/>
  <c r="Q334" i="2" s="1"/>
  <c r="R334" i="2" s="1"/>
  <c r="S334" i="2" s="1"/>
  <c r="T334" i="2" s="1"/>
  <c r="P333" i="2"/>
  <c r="Q333" i="2" s="1"/>
  <c r="R333" i="2" s="1"/>
  <c r="S333" i="2" s="1"/>
  <c r="T333" i="2" s="1"/>
  <c r="P331" i="2"/>
  <c r="Q331" i="2" s="1"/>
  <c r="R331" i="2" s="1"/>
  <c r="S331" i="2" s="1"/>
  <c r="T331" i="2" s="1"/>
  <c r="P329" i="2"/>
  <c r="Q329" i="2" s="1"/>
  <c r="R329" i="2" s="1"/>
  <c r="S329" i="2" s="1"/>
  <c r="T329" i="2" s="1"/>
  <c r="P328" i="2"/>
  <c r="Q328" i="2" s="1"/>
  <c r="R328" i="2" s="1"/>
  <c r="S328" i="2" s="1"/>
  <c r="T328" i="2" s="1"/>
  <c r="P327" i="2"/>
  <c r="Q327" i="2" s="1"/>
  <c r="R327" i="2" s="1"/>
  <c r="S327" i="2" s="1"/>
  <c r="T327" i="2" s="1"/>
  <c r="P325" i="2"/>
  <c r="Q325" i="2" s="1"/>
  <c r="R325" i="2" s="1"/>
  <c r="S325" i="2" s="1"/>
  <c r="T325" i="2" s="1"/>
  <c r="P324" i="2"/>
  <c r="Q324" i="2" s="1"/>
  <c r="R324" i="2" s="1"/>
  <c r="S324" i="2" s="1"/>
  <c r="T324" i="2" s="1"/>
  <c r="P322" i="2"/>
  <c r="Q322" i="2" s="1"/>
  <c r="R322" i="2" s="1"/>
  <c r="S322" i="2" s="1"/>
  <c r="T322" i="2" s="1"/>
  <c r="P321" i="2"/>
  <c r="Q321" i="2" s="1"/>
  <c r="R321" i="2" s="1"/>
  <c r="S321" i="2" s="1"/>
  <c r="T321" i="2" s="1"/>
  <c r="P320" i="2"/>
  <c r="Q320" i="2" s="1"/>
  <c r="R320" i="2" s="1"/>
  <c r="S320" i="2" s="1"/>
  <c r="T320" i="2" s="1"/>
  <c r="P318" i="2"/>
  <c r="Q318" i="2" s="1"/>
  <c r="R318" i="2" s="1"/>
  <c r="S318" i="2" s="1"/>
  <c r="T318" i="2" s="1"/>
  <c r="P317" i="2"/>
  <c r="Q317" i="2" s="1"/>
  <c r="R317" i="2" s="1"/>
  <c r="S317" i="2" s="1"/>
  <c r="T317" i="2" s="1"/>
  <c r="P315" i="2"/>
  <c r="Q315" i="2" s="1"/>
  <c r="R315" i="2" s="1"/>
  <c r="S315" i="2" s="1"/>
  <c r="T315" i="2" s="1"/>
  <c r="P314" i="2"/>
  <c r="Q314" i="2" s="1"/>
  <c r="R314" i="2" s="1"/>
  <c r="S314" i="2" s="1"/>
  <c r="T314" i="2" s="1"/>
  <c r="P313" i="2"/>
  <c r="Q313" i="2" s="1"/>
  <c r="R313" i="2" s="1"/>
  <c r="S313" i="2" s="1"/>
  <c r="T313" i="2" s="1"/>
  <c r="P312" i="2"/>
  <c r="Q312" i="2" s="1"/>
  <c r="R312" i="2" s="1"/>
  <c r="S312" i="2" s="1"/>
  <c r="T312" i="2" s="1"/>
  <c r="P311" i="2"/>
  <c r="Q311" i="2" s="1"/>
  <c r="R311" i="2" s="1"/>
  <c r="S311" i="2" s="1"/>
  <c r="T311" i="2" s="1"/>
  <c r="P310" i="2"/>
  <c r="Q310" i="2" s="1"/>
  <c r="R310" i="2" s="1"/>
  <c r="S310" i="2" s="1"/>
  <c r="T310" i="2" s="1"/>
  <c r="P308" i="2"/>
  <c r="Q308" i="2" s="1"/>
  <c r="R308" i="2" s="1"/>
  <c r="S308" i="2" s="1"/>
  <c r="T308" i="2" s="1"/>
  <c r="P307" i="2"/>
  <c r="Q307" i="2" s="1"/>
  <c r="R307" i="2" s="1"/>
  <c r="S307" i="2" s="1"/>
  <c r="T307" i="2" s="1"/>
  <c r="P306" i="2"/>
  <c r="Q306" i="2" s="1"/>
  <c r="R306" i="2" s="1"/>
  <c r="S306" i="2" s="1"/>
  <c r="T306" i="2" s="1"/>
  <c r="P305" i="2"/>
  <c r="Q305" i="2" s="1"/>
  <c r="R305" i="2" s="1"/>
  <c r="S305" i="2" s="1"/>
  <c r="T305" i="2" s="1"/>
  <c r="P304" i="2"/>
  <c r="Q304" i="2" s="1"/>
  <c r="R304" i="2" s="1"/>
  <c r="S304" i="2" s="1"/>
  <c r="T304" i="2" s="1"/>
  <c r="P303" i="2"/>
  <c r="Q303" i="2" s="1"/>
  <c r="R303" i="2" s="1"/>
  <c r="S303" i="2" s="1"/>
  <c r="T303" i="2" s="1"/>
  <c r="P301" i="2"/>
  <c r="Q301" i="2" s="1"/>
  <c r="R301" i="2" s="1"/>
  <c r="S301" i="2" s="1"/>
  <c r="T301" i="2" s="1"/>
  <c r="P300" i="2"/>
  <c r="Q300" i="2" s="1"/>
  <c r="R300" i="2" s="1"/>
  <c r="S300" i="2" s="1"/>
  <c r="T300" i="2" s="1"/>
  <c r="P298" i="2"/>
  <c r="Q298" i="2" s="1"/>
  <c r="R298" i="2" s="1"/>
  <c r="S298" i="2" s="1"/>
  <c r="T298" i="2" s="1"/>
  <c r="P297" i="2"/>
  <c r="Q297" i="2" s="1"/>
  <c r="R297" i="2" s="1"/>
  <c r="S297" i="2" s="1"/>
  <c r="T297" i="2" s="1"/>
  <c r="P296" i="2"/>
  <c r="Q296" i="2" s="1"/>
  <c r="R296" i="2" s="1"/>
  <c r="S296" i="2" s="1"/>
  <c r="T296" i="2" s="1"/>
  <c r="P295" i="2"/>
  <c r="Q295" i="2" s="1"/>
  <c r="R295" i="2" s="1"/>
  <c r="S295" i="2" s="1"/>
  <c r="T295" i="2" s="1"/>
  <c r="P294" i="2"/>
  <c r="Q294" i="2" s="1"/>
  <c r="R294" i="2" s="1"/>
  <c r="S294" i="2" s="1"/>
  <c r="T294" i="2" s="1"/>
  <c r="P293" i="2"/>
  <c r="Q293" i="2" s="1"/>
  <c r="R293" i="2" s="1"/>
  <c r="S293" i="2" s="1"/>
  <c r="T293" i="2" s="1"/>
  <c r="P291" i="2"/>
  <c r="Q291" i="2" s="1"/>
  <c r="R291" i="2" s="1"/>
  <c r="S291" i="2" s="1"/>
  <c r="T291" i="2" s="1"/>
  <c r="P290" i="2"/>
  <c r="Q290" i="2" s="1"/>
  <c r="R290" i="2" s="1"/>
  <c r="S290" i="2" s="1"/>
  <c r="T290" i="2" s="1"/>
  <c r="P289" i="2"/>
  <c r="Q289" i="2" s="1"/>
  <c r="R289" i="2" s="1"/>
  <c r="S289" i="2" s="1"/>
  <c r="T289" i="2" s="1"/>
  <c r="P288" i="2"/>
  <c r="Q288" i="2" s="1"/>
  <c r="R288" i="2" s="1"/>
  <c r="S288" i="2" s="1"/>
  <c r="T288" i="2" s="1"/>
  <c r="P287" i="2"/>
  <c r="Q287" i="2" s="1"/>
  <c r="R287" i="2" s="1"/>
  <c r="S287" i="2" s="1"/>
  <c r="T287" i="2" s="1"/>
  <c r="P286" i="2"/>
  <c r="Q286" i="2" s="1"/>
  <c r="R286" i="2" s="1"/>
  <c r="S286" i="2" s="1"/>
  <c r="T286" i="2" s="1"/>
  <c r="P284" i="2"/>
  <c r="Q284" i="2" s="1"/>
  <c r="R284" i="2" s="1"/>
  <c r="S284" i="2" s="1"/>
  <c r="T284" i="2" s="1"/>
  <c r="P283" i="2"/>
  <c r="Q283" i="2" s="1"/>
  <c r="R283" i="2" s="1"/>
  <c r="S283" i="2" s="1"/>
  <c r="T283" i="2" s="1"/>
  <c r="P282" i="2"/>
  <c r="Q282" i="2" s="1"/>
  <c r="R282" i="2" s="1"/>
  <c r="S282" i="2" s="1"/>
  <c r="T282" i="2" s="1"/>
  <c r="P278" i="2"/>
  <c r="Q278" i="2" s="1"/>
  <c r="R278" i="2" s="1"/>
  <c r="S278" i="2" s="1"/>
  <c r="T278" i="2" s="1"/>
  <c r="P271" i="2"/>
  <c r="Q271" i="2" s="1"/>
  <c r="R271" i="2" s="1"/>
  <c r="S271" i="2" s="1"/>
  <c r="T271" i="2" s="1"/>
  <c r="P269" i="2"/>
  <c r="Q269" i="2" s="1"/>
  <c r="R269" i="2" s="1"/>
  <c r="S269" i="2" s="1"/>
  <c r="T269" i="2" s="1"/>
  <c r="P268" i="2"/>
  <c r="Q268" i="2" s="1"/>
  <c r="R268" i="2" s="1"/>
  <c r="S268" i="2" s="1"/>
  <c r="T268" i="2" s="1"/>
  <c r="P267" i="2"/>
  <c r="Q267" i="2" s="1"/>
  <c r="R267" i="2" s="1"/>
  <c r="S267" i="2" s="1"/>
  <c r="T267" i="2" s="1"/>
  <c r="P266" i="2"/>
  <c r="Q266" i="2" s="1"/>
  <c r="R266" i="2" s="1"/>
  <c r="S266" i="2" s="1"/>
  <c r="T266" i="2" s="1"/>
  <c r="P265" i="2"/>
  <c r="Q265" i="2" s="1"/>
  <c r="R265" i="2" s="1"/>
  <c r="S265" i="2" s="1"/>
  <c r="T265" i="2" s="1"/>
  <c r="P264" i="2"/>
  <c r="Q264" i="2" s="1"/>
  <c r="R264" i="2" s="1"/>
  <c r="S264" i="2" s="1"/>
  <c r="T264" i="2" s="1"/>
  <c r="P262" i="2"/>
  <c r="Q262" i="2" s="1"/>
  <c r="R262" i="2" s="1"/>
  <c r="S262" i="2" s="1"/>
  <c r="T262" i="2" s="1"/>
  <c r="P261" i="2"/>
  <c r="Q261" i="2" s="1"/>
  <c r="R261" i="2" s="1"/>
  <c r="S261" i="2" s="1"/>
  <c r="T261" i="2" s="1"/>
  <c r="P260" i="2"/>
  <c r="Q260" i="2" s="1"/>
  <c r="R260" i="2" s="1"/>
  <c r="S260" i="2" s="1"/>
  <c r="T260" i="2" s="1"/>
  <c r="P259" i="2"/>
  <c r="Q259" i="2" s="1"/>
  <c r="R259" i="2" s="1"/>
  <c r="S259" i="2" s="1"/>
  <c r="T259" i="2" s="1"/>
  <c r="P258" i="2"/>
  <c r="Q258" i="2" s="1"/>
  <c r="R258" i="2" s="1"/>
  <c r="S258" i="2" s="1"/>
  <c r="T258" i="2" s="1"/>
  <c r="P257" i="2"/>
  <c r="Q257" i="2" s="1"/>
  <c r="R257" i="2" s="1"/>
  <c r="S257" i="2" s="1"/>
  <c r="T257" i="2" s="1"/>
  <c r="P255" i="2"/>
  <c r="Q255" i="2" s="1"/>
  <c r="R255" i="2" s="1"/>
  <c r="S255" i="2" s="1"/>
  <c r="T255" i="2" s="1"/>
  <c r="P254" i="2"/>
  <c r="Q254" i="2" s="1"/>
  <c r="R254" i="2" s="1"/>
  <c r="S254" i="2" s="1"/>
  <c r="T254" i="2" s="1"/>
  <c r="P253" i="2"/>
  <c r="Q253" i="2" s="1"/>
  <c r="R253" i="2" s="1"/>
  <c r="S253" i="2" s="1"/>
  <c r="T253" i="2" s="1"/>
  <c r="P252" i="2"/>
  <c r="Q252" i="2" s="1"/>
  <c r="R252" i="2" s="1"/>
  <c r="S252" i="2" s="1"/>
  <c r="T252" i="2" s="1"/>
  <c r="P251" i="2"/>
  <c r="Q251" i="2" s="1"/>
  <c r="R251" i="2" s="1"/>
  <c r="S251" i="2" s="1"/>
  <c r="T251" i="2" s="1"/>
  <c r="P250" i="2"/>
  <c r="Q250" i="2" s="1"/>
  <c r="R250" i="2" s="1"/>
  <c r="S250" i="2" s="1"/>
  <c r="T250" i="2" s="1"/>
  <c r="P248" i="2"/>
  <c r="Q248" i="2" s="1"/>
  <c r="R248" i="2" s="1"/>
  <c r="S248" i="2" s="1"/>
  <c r="T248" i="2" s="1"/>
  <c r="P247" i="2"/>
  <c r="Q247" i="2" s="1"/>
  <c r="R247" i="2" s="1"/>
  <c r="S247" i="2" s="1"/>
  <c r="T247" i="2" s="1"/>
  <c r="P246" i="2"/>
  <c r="Q246" i="2" s="1"/>
  <c r="R246" i="2" s="1"/>
  <c r="S246" i="2" s="1"/>
  <c r="T246" i="2" s="1"/>
  <c r="P245" i="2"/>
  <c r="Q245" i="2" s="1"/>
  <c r="R245" i="2" s="1"/>
  <c r="S245" i="2" s="1"/>
  <c r="T245" i="2" s="1"/>
  <c r="P244" i="2"/>
  <c r="Q244" i="2" s="1"/>
  <c r="R244" i="2" s="1"/>
  <c r="S244" i="2" s="1"/>
  <c r="T244" i="2" s="1"/>
  <c r="P243" i="2"/>
  <c r="Q243" i="2" s="1"/>
  <c r="R243" i="2" s="1"/>
  <c r="S243" i="2" s="1"/>
  <c r="T243" i="2" s="1"/>
  <c r="P241" i="2"/>
  <c r="Q241" i="2" s="1"/>
  <c r="R241" i="2" s="1"/>
  <c r="S241" i="2" s="1"/>
  <c r="T241" i="2" s="1"/>
  <c r="P239" i="2"/>
  <c r="Q239" i="2" s="1"/>
  <c r="R239" i="2" s="1"/>
  <c r="S239" i="2" s="1"/>
  <c r="T239" i="2" s="1"/>
  <c r="P238" i="2"/>
  <c r="Q238" i="2" s="1"/>
  <c r="R238" i="2" s="1"/>
  <c r="S238" i="2" s="1"/>
  <c r="T238" i="2" s="1"/>
  <c r="P237" i="2"/>
  <c r="Q237" i="2" s="1"/>
  <c r="R237" i="2" s="1"/>
  <c r="S237" i="2" s="1"/>
  <c r="T237" i="2" s="1"/>
  <c r="P236" i="2"/>
  <c r="Q236" i="2" s="1"/>
  <c r="R236" i="2" s="1"/>
  <c r="S236" i="2" s="1"/>
  <c r="T236" i="2" s="1"/>
  <c r="P235" i="2"/>
  <c r="Q235" i="2" s="1"/>
  <c r="R235" i="2" s="1"/>
  <c r="S235" i="2" s="1"/>
  <c r="T235" i="2" s="1"/>
  <c r="P234" i="2"/>
  <c r="Q234" i="2" s="1"/>
  <c r="R234" i="2" s="1"/>
  <c r="S234" i="2" s="1"/>
  <c r="T234" i="2" s="1"/>
  <c r="P232" i="2"/>
  <c r="Q232" i="2" s="1"/>
  <c r="R232" i="2" s="1"/>
  <c r="S232" i="2" s="1"/>
  <c r="T232" i="2" s="1"/>
  <c r="P231" i="2"/>
  <c r="Q231" i="2" s="1"/>
  <c r="R231" i="2" s="1"/>
  <c r="S231" i="2" s="1"/>
  <c r="T231" i="2" s="1"/>
  <c r="P230" i="2"/>
  <c r="Q230" i="2" s="1"/>
  <c r="R230" i="2" s="1"/>
  <c r="S230" i="2" s="1"/>
  <c r="T230" i="2" s="1"/>
  <c r="P229" i="2"/>
  <c r="Q229" i="2" s="1"/>
  <c r="R229" i="2" s="1"/>
  <c r="S229" i="2" s="1"/>
  <c r="T229" i="2" s="1"/>
  <c r="P228" i="2"/>
  <c r="Q228" i="2" s="1"/>
  <c r="R228" i="2" s="1"/>
  <c r="S228" i="2" s="1"/>
  <c r="T228" i="2" s="1"/>
  <c r="P227" i="2"/>
  <c r="Q227" i="2" s="1"/>
  <c r="R227" i="2" s="1"/>
  <c r="S227" i="2" s="1"/>
  <c r="T227" i="2" s="1"/>
  <c r="P225" i="2"/>
  <c r="Q225" i="2" s="1"/>
  <c r="R225" i="2" s="1"/>
  <c r="S225" i="2" s="1"/>
  <c r="T225" i="2" s="1"/>
  <c r="P224" i="2"/>
  <c r="Q224" i="2" s="1"/>
  <c r="R224" i="2" s="1"/>
  <c r="S224" i="2" s="1"/>
  <c r="T224" i="2" s="1"/>
  <c r="P223" i="2"/>
  <c r="Q223" i="2" s="1"/>
  <c r="R223" i="2" s="1"/>
  <c r="S223" i="2" s="1"/>
  <c r="T223" i="2" s="1"/>
  <c r="P222" i="2"/>
  <c r="Q222" i="2" s="1"/>
  <c r="R222" i="2" s="1"/>
  <c r="S222" i="2" s="1"/>
  <c r="T222" i="2" s="1"/>
  <c r="P221" i="2"/>
  <c r="Q221" i="2" s="1"/>
  <c r="R221" i="2" s="1"/>
  <c r="S221" i="2" s="1"/>
  <c r="T221" i="2" s="1"/>
  <c r="P220" i="2"/>
  <c r="Q220" i="2" s="1"/>
  <c r="R220" i="2" s="1"/>
  <c r="S220" i="2" s="1"/>
  <c r="T220" i="2" s="1"/>
  <c r="P218" i="2"/>
  <c r="Q218" i="2" s="1"/>
  <c r="R218" i="2" s="1"/>
  <c r="S218" i="2" s="1"/>
  <c r="T218" i="2" s="1"/>
  <c r="P217" i="2"/>
  <c r="Q217" i="2" s="1"/>
  <c r="R217" i="2" s="1"/>
  <c r="S217" i="2" s="1"/>
  <c r="T217" i="2" s="1"/>
  <c r="P216" i="2"/>
  <c r="Q216" i="2" s="1"/>
  <c r="R216" i="2" s="1"/>
  <c r="S216" i="2" s="1"/>
  <c r="T216" i="2" s="1"/>
  <c r="P215" i="2"/>
  <c r="Q215" i="2" s="1"/>
  <c r="R215" i="2" s="1"/>
  <c r="S215" i="2" s="1"/>
  <c r="T215" i="2" s="1"/>
  <c r="P214" i="2"/>
  <c r="Q214" i="2" s="1"/>
  <c r="R214" i="2" s="1"/>
  <c r="S214" i="2" s="1"/>
  <c r="T214" i="2" s="1"/>
  <c r="P213" i="2"/>
  <c r="Q213" i="2" s="1"/>
  <c r="R213" i="2" s="1"/>
  <c r="S213" i="2" s="1"/>
  <c r="T213" i="2" s="1"/>
  <c r="P211" i="2"/>
  <c r="Q211" i="2" s="1"/>
  <c r="R211" i="2" s="1"/>
  <c r="S211" i="2" s="1"/>
  <c r="T211" i="2" s="1"/>
  <c r="P209" i="2"/>
  <c r="Q209" i="2" s="1"/>
  <c r="R209" i="2" s="1"/>
  <c r="S209" i="2" s="1"/>
  <c r="T209" i="2" s="1"/>
  <c r="P207" i="2"/>
  <c r="Q207" i="2" s="1"/>
  <c r="R207" i="2" s="1"/>
  <c r="S207" i="2" s="1"/>
  <c r="T207" i="2" s="1"/>
  <c r="P205" i="2"/>
  <c r="Q205" i="2" s="1"/>
  <c r="R205" i="2" s="1"/>
  <c r="S205" i="2" s="1"/>
  <c r="T205" i="2" s="1"/>
  <c r="P204" i="2"/>
  <c r="Q204" i="2" s="1"/>
  <c r="R204" i="2" s="1"/>
  <c r="S204" i="2" s="1"/>
  <c r="T204" i="2" s="1"/>
  <c r="P202" i="2"/>
  <c r="Q202" i="2" s="1"/>
  <c r="R202" i="2" s="1"/>
  <c r="S202" i="2" s="1"/>
  <c r="T202" i="2" s="1"/>
  <c r="P201" i="2"/>
  <c r="Q201" i="2" s="1"/>
  <c r="R201" i="2" s="1"/>
  <c r="S201" i="2" s="1"/>
  <c r="T201" i="2" s="1"/>
  <c r="P200" i="2"/>
  <c r="Q200" i="2" s="1"/>
  <c r="R200" i="2" s="1"/>
  <c r="S200" i="2" s="1"/>
  <c r="T200" i="2" s="1"/>
  <c r="P199" i="2"/>
  <c r="Q199" i="2" s="1"/>
  <c r="R199" i="2" s="1"/>
  <c r="S199" i="2" s="1"/>
  <c r="T199" i="2" s="1"/>
  <c r="P198" i="2"/>
  <c r="Q198" i="2" s="1"/>
  <c r="R198" i="2" s="1"/>
  <c r="S198" i="2" s="1"/>
  <c r="T198" i="2" s="1"/>
  <c r="P197" i="2"/>
  <c r="Q197" i="2" s="1"/>
  <c r="R197" i="2" s="1"/>
  <c r="S197" i="2" s="1"/>
  <c r="T197" i="2" s="1"/>
  <c r="P195" i="2"/>
  <c r="Q195" i="2" s="1"/>
  <c r="R195" i="2" s="1"/>
  <c r="S195" i="2" s="1"/>
  <c r="T195" i="2" s="1"/>
  <c r="P194" i="2"/>
  <c r="Q194" i="2" s="1"/>
  <c r="R194" i="2" s="1"/>
  <c r="S194" i="2" s="1"/>
  <c r="T194" i="2" s="1"/>
  <c r="P193" i="2"/>
  <c r="Q193" i="2" s="1"/>
  <c r="R193" i="2" s="1"/>
  <c r="S193" i="2" s="1"/>
  <c r="T193" i="2" s="1"/>
  <c r="P192" i="2"/>
  <c r="Q192" i="2" s="1"/>
  <c r="R192" i="2" s="1"/>
  <c r="S192" i="2" s="1"/>
  <c r="T192" i="2" s="1"/>
  <c r="P191" i="2"/>
  <c r="Q191" i="2" s="1"/>
  <c r="R191" i="2" s="1"/>
  <c r="S191" i="2" s="1"/>
  <c r="T191" i="2" s="1"/>
  <c r="P190" i="2"/>
  <c r="Q190" i="2" s="1"/>
  <c r="R190" i="2" s="1"/>
  <c r="S190" i="2" s="1"/>
  <c r="T190" i="2" s="1"/>
  <c r="P188" i="2"/>
  <c r="Q188" i="2" s="1"/>
  <c r="R188" i="2" s="1"/>
  <c r="S188" i="2" s="1"/>
  <c r="T188" i="2" s="1"/>
  <c r="P187" i="2"/>
  <c r="Q187" i="2" s="1"/>
  <c r="R187" i="2" s="1"/>
  <c r="S187" i="2" s="1"/>
  <c r="T187" i="2" s="1"/>
  <c r="P186" i="2"/>
  <c r="Q186" i="2" s="1"/>
  <c r="R186" i="2" s="1"/>
  <c r="S186" i="2" s="1"/>
  <c r="T186" i="2" s="1"/>
  <c r="P185" i="2"/>
  <c r="Q185" i="2" s="1"/>
  <c r="R185" i="2" s="1"/>
  <c r="S185" i="2" s="1"/>
  <c r="T185" i="2" s="1"/>
  <c r="P184" i="2"/>
  <c r="Q184" i="2" s="1"/>
  <c r="R184" i="2" s="1"/>
  <c r="S184" i="2" s="1"/>
  <c r="T184" i="2" s="1"/>
  <c r="P183" i="2"/>
  <c r="Q183" i="2" s="1"/>
  <c r="R183" i="2" s="1"/>
  <c r="S183" i="2" s="1"/>
  <c r="T183" i="2" s="1"/>
  <c r="P181" i="2"/>
  <c r="Q181" i="2" s="1"/>
  <c r="R181" i="2" s="1"/>
  <c r="S181" i="2" s="1"/>
  <c r="T181" i="2" s="1"/>
  <c r="P180" i="2"/>
  <c r="Q180" i="2" s="1"/>
  <c r="R180" i="2" s="1"/>
  <c r="S180" i="2" s="1"/>
  <c r="T180" i="2" s="1"/>
  <c r="P178" i="2"/>
  <c r="Q178" i="2" s="1"/>
  <c r="R178" i="2" s="1"/>
  <c r="S178" i="2" s="1"/>
  <c r="T178" i="2" s="1"/>
  <c r="P177" i="2"/>
  <c r="Q177" i="2" s="1"/>
  <c r="R177" i="2" s="1"/>
  <c r="S177" i="2" s="1"/>
  <c r="T177" i="2" s="1"/>
  <c r="P176" i="2"/>
  <c r="Q176" i="2" s="1"/>
  <c r="R176" i="2" s="1"/>
  <c r="S176" i="2" s="1"/>
  <c r="T176" i="2" s="1"/>
  <c r="P175" i="2"/>
  <c r="Q175" i="2" s="1"/>
  <c r="R175" i="2" s="1"/>
  <c r="S175" i="2" s="1"/>
  <c r="T175" i="2" s="1"/>
  <c r="P174" i="2"/>
  <c r="Q174" i="2" s="1"/>
  <c r="R174" i="2" s="1"/>
  <c r="S174" i="2" s="1"/>
  <c r="T174" i="2" s="1"/>
  <c r="P173" i="2"/>
  <c r="Q173" i="2" s="1"/>
  <c r="R173" i="2" s="1"/>
  <c r="S173" i="2" s="1"/>
  <c r="T173" i="2" s="1"/>
  <c r="P171" i="2"/>
  <c r="Q171" i="2" s="1"/>
  <c r="R171" i="2" s="1"/>
  <c r="S171" i="2" s="1"/>
  <c r="T171" i="2" s="1"/>
  <c r="P170" i="2"/>
  <c r="Q170" i="2" s="1"/>
  <c r="R170" i="2" s="1"/>
  <c r="S170" i="2" s="1"/>
  <c r="T170" i="2" s="1"/>
  <c r="P169" i="2"/>
  <c r="Q169" i="2" s="1"/>
  <c r="R169" i="2" s="1"/>
  <c r="S169" i="2" s="1"/>
  <c r="T169" i="2" s="1"/>
  <c r="P168" i="2"/>
  <c r="Q168" i="2" s="1"/>
  <c r="R168" i="2" s="1"/>
  <c r="S168" i="2" s="1"/>
  <c r="T168" i="2" s="1"/>
  <c r="P167" i="2"/>
  <c r="Q167" i="2" s="1"/>
  <c r="R167" i="2" s="1"/>
  <c r="S167" i="2" s="1"/>
  <c r="T167" i="2" s="1"/>
  <c r="P166" i="2"/>
  <c r="Q166" i="2" s="1"/>
  <c r="R166" i="2" s="1"/>
  <c r="S166" i="2" s="1"/>
  <c r="T166" i="2" s="1"/>
  <c r="P164" i="2"/>
  <c r="Q164" i="2" s="1"/>
  <c r="R164" i="2" s="1"/>
  <c r="S164" i="2" s="1"/>
  <c r="T164" i="2" s="1"/>
  <c r="P163" i="2"/>
  <c r="Q163" i="2" s="1"/>
  <c r="R163" i="2" s="1"/>
  <c r="S163" i="2" s="1"/>
  <c r="T163" i="2" s="1"/>
  <c r="P162" i="2"/>
  <c r="Q162" i="2" s="1"/>
  <c r="R162" i="2" s="1"/>
  <c r="S162" i="2" s="1"/>
  <c r="T162" i="2" s="1"/>
  <c r="P161" i="2"/>
  <c r="Q161" i="2" s="1"/>
  <c r="R161" i="2" s="1"/>
  <c r="S161" i="2" s="1"/>
  <c r="T161" i="2" s="1"/>
  <c r="P160" i="2"/>
  <c r="Q160" i="2" s="1"/>
  <c r="R160" i="2" s="1"/>
  <c r="S160" i="2" s="1"/>
  <c r="T160" i="2" s="1"/>
  <c r="P159" i="2"/>
  <c r="Q159" i="2" s="1"/>
  <c r="R159" i="2" s="1"/>
  <c r="S159" i="2" s="1"/>
  <c r="T159" i="2" s="1"/>
  <c r="P157" i="2"/>
  <c r="Q157" i="2" s="1"/>
  <c r="R157" i="2" s="1"/>
  <c r="S157" i="2" s="1"/>
  <c r="T157" i="2" s="1"/>
  <c r="P156" i="2"/>
  <c r="Q156" i="2" s="1"/>
  <c r="R156" i="2" s="1"/>
  <c r="S156" i="2" s="1"/>
  <c r="T156" i="2" s="1"/>
  <c r="P155" i="2"/>
  <c r="Q155" i="2" s="1"/>
  <c r="R155" i="2" s="1"/>
  <c r="S155" i="2" s="1"/>
  <c r="T155" i="2" s="1"/>
  <c r="P154" i="2"/>
  <c r="Q154" i="2" s="1"/>
  <c r="R154" i="2" s="1"/>
  <c r="S154" i="2" s="1"/>
  <c r="T154" i="2" s="1"/>
  <c r="P153" i="2"/>
  <c r="Q153" i="2" s="1"/>
  <c r="R153" i="2" s="1"/>
  <c r="S153" i="2" s="1"/>
  <c r="T153" i="2" s="1"/>
  <c r="P152" i="2"/>
  <c r="Q152" i="2" s="1"/>
  <c r="R152" i="2" s="1"/>
  <c r="S152" i="2" s="1"/>
  <c r="T152" i="2" s="1"/>
  <c r="P149" i="2"/>
  <c r="Q149" i="2" s="1"/>
  <c r="R149" i="2" s="1"/>
  <c r="S149" i="2" s="1"/>
  <c r="T149" i="2" s="1"/>
  <c r="P148" i="2"/>
  <c r="Q148" i="2" s="1"/>
  <c r="R148" i="2" s="1"/>
  <c r="S148" i="2" s="1"/>
  <c r="T148" i="2" s="1"/>
  <c r="P147" i="2"/>
  <c r="Q147" i="2" s="1"/>
  <c r="R147" i="2" s="1"/>
  <c r="S147" i="2" s="1"/>
  <c r="T147" i="2" s="1"/>
  <c r="P146" i="2"/>
  <c r="Q146" i="2" s="1"/>
  <c r="R146" i="2" s="1"/>
  <c r="S146" i="2" s="1"/>
  <c r="T146" i="2" s="1"/>
  <c r="P145" i="2"/>
  <c r="Q145" i="2" s="1"/>
  <c r="R145" i="2" s="1"/>
  <c r="S145" i="2" s="1"/>
  <c r="T145" i="2" s="1"/>
  <c r="P144" i="2"/>
  <c r="Q144" i="2" s="1"/>
  <c r="R144" i="2" s="1"/>
  <c r="S144" i="2" s="1"/>
  <c r="T144" i="2" s="1"/>
  <c r="P142" i="2"/>
  <c r="Q142" i="2" s="1"/>
  <c r="R142" i="2" s="1"/>
  <c r="S142" i="2" s="1"/>
  <c r="T142" i="2" s="1"/>
  <c r="P141" i="2"/>
  <c r="Q141" i="2" s="1"/>
  <c r="R141" i="2" s="1"/>
  <c r="S141" i="2" s="1"/>
  <c r="T141" i="2" s="1"/>
  <c r="P140" i="2"/>
  <c r="Q140" i="2" s="1"/>
  <c r="R140" i="2" s="1"/>
  <c r="S140" i="2" s="1"/>
  <c r="T140" i="2" s="1"/>
  <c r="P139" i="2"/>
  <c r="Q139" i="2" s="1"/>
  <c r="R139" i="2" s="1"/>
  <c r="S139" i="2" s="1"/>
  <c r="T139" i="2" s="1"/>
  <c r="P138" i="2"/>
  <c r="Q138" i="2" s="1"/>
  <c r="R138" i="2" s="1"/>
  <c r="S138" i="2" s="1"/>
  <c r="T138" i="2" s="1"/>
  <c r="P137" i="2"/>
  <c r="Q137" i="2" s="1"/>
  <c r="R137" i="2" s="1"/>
  <c r="S137" i="2" s="1"/>
  <c r="T137" i="2" s="1"/>
  <c r="P135" i="2"/>
  <c r="Q135" i="2" s="1"/>
  <c r="R135" i="2" s="1"/>
  <c r="S135" i="2" s="1"/>
  <c r="T135" i="2" s="1"/>
  <c r="P134" i="2"/>
  <c r="Q134" i="2" s="1"/>
  <c r="R134" i="2" s="1"/>
  <c r="S134" i="2" s="1"/>
  <c r="T134" i="2" s="1"/>
  <c r="P133" i="2"/>
  <c r="Q133" i="2" s="1"/>
  <c r="R133" i="2" s="1"/>
  <c r="S133" i="2" s="1"/>
  <c r="T133" i="2" s="1"/>
  <c r="P132" i="2"/>
  <c r="Q132" i="2" s="1"/>
  <c r="R132" i="2" s="1"/>
  <c r="S132" i="2" s="1"/>
  <c r="T132" i="2" s="1"/>
  <c r="P131" i="2"/>
  <c r="Q131" i="2" s="1"/>
  <c r="R131" i="2" s="1"/>
  <c r="S131" i="2" s="1"/>
  <c r="T131" i="2" s="1"/>
  <c r="P130" i="2"/>
  <c r="Q130" i="2" s="1"/>
  <c r="R130" i="2" s="1"/>
  <c r="S130" i="2" s="1"/>
  <c r="T130" i="2" s="1"/>
  <c r="P128" i="2"/>
  <c r="Q128" i="2" s="1"/>
  <c r="R128" i="2" s="1"/>
  <c r="S128" i="2" s="1"/>
  <c r="T128" i="2" s="1"/>
  <c r="P127" i="2"/>
  <c r="Q127" i="2" s="1"/>
  <c r="R127" i="2" s="1"/>
  <c r="S127" i="2" s="1"/>
  <c r="T127" i="2" s="1"/>
  <c r="P126" i="2"/>
  <c r="Q126" i="2" s="1"/>
  <c r="R126" i="2" s="1"/>
  <c r="S126" i="2" s="1"/>
  <c r="T126" i="2" s="1"/>
  <c r="P125" i="2"/>
  <c r="Q125" i="2" s="1"/>
  <c r="R125" i="2" s="1"/>
  <c r="S125" i="2" s="1"/>
  <c r="T125" i="2" s="1"/>
  <c r="P121" i="2"/>
  <c r="Q121" i="2" s="1"/>
  <c r="R121" i="2" s="1"/>
  <c r="S121" i="2" s="1"/>
  <c r="T121" i="2" s="1"/>
  <c r="P119" i="2"/>
  <c r="Q119" i="2" s="1"/>
  <c r="R119" i="2" s="1"/>
  <c r="S119" i="2" s="1"/>
  <c r="T119" i="2" s="1"/>
  <c r="P118" i="2"/>
  <c r="Q118" i="2" s="1"/>
  <c r="R118" i="2" s="1"/>
  <c r="S118" i="2" s="1"/>
  <c r="T118" i="2" s="1"/>
  <c r="P117" i="2"/>
  <c r="Q117" i="2" s="1"/>
  <c r="R117" i="2" s="1"/>
  <c r="S117" i="2" s="1"/>
  <c r="T117" i="2" s="1"/>
  <c r="P116" i="2"/>
  <c r="Q116" i="2" s="1"/>
  <c r="R116" i="2" s="1"/>
  <c r="S116" i="2" s="1"/>
  <c r="T116" i="2" s="1"/>
  <c r="P115" i="2"/>
  <c r="Q115" i="2" s="1"/>
  <c r="R115" i="2" s="1"/>
  <c r="S115" i="2" s="1"/>
  <c r="T115" i="2" s="1"/>
  <c r="P114" i="2"/>
  <c r="Q114" i="2" s="1"/>
  <c r="R114" i="2" s="1"/>
  <c r="S114" i="2" s="1"/>
  <c r="T114" i="2" s="1"/>
  <c r="P112" i="2"/>
  <c r="Q112" i="2" s="1"/>
  <c r="R112" i="2" s="1"/>
  <c r="S112" i="2" s="1"/>
  <c r="T112" i="2" s="1"/>
  <c r="P111" i="2"/>
  <c r="Q111" i="2" s="1"/>
  <c r="R111" i="2" s="1"/>
  <c r="S111" i="2" s="1"/>
  <c r="T111" i="2" s="1"/>
  <c r="P110" i="2"/>
  <c r="Q110" i="2" s="1"/>
  <c r="R110" i="2" s="1"/>
  <c r="S110" i="2" s="1"/>
  <c r="T110" i="2" s="1"/>
  <c r="P109" i="2"/>
  <c r="Q109" i="2" s="1"/>
  <c r="R109" i="2" s="1"/>
  <c r="S109" i="2" s="1"/>
  <c r="T109" i="2" s="1"/>
  <c r="P108" i="2"/>
  <c r="Q108" i="2" s="1"/>
  <c r="R108" i="2" s="1"/>
  <c r="S108" i="2" s="1"/>
  <c r="T108" i="2" s="1"/>
  <c r="P107" i="2"/>
  <c r="Q107" i="2" s="1"/>
  <c r="R107" i="2" s="1"/>
  <c r="S107" i="2" s="1"/>
  <c r="T107" i="2" s="1"/>
  <c r="P105" i="2"/>
  <c r="Q105" i="2" s="1"/>
  <c r="R105" i="2" s="1"/>
  <c r="S105" i="2" s="1"/>
  <c r="T105" i="2" s="1"/>
  <c r="P104" i="2"/>
  <c r="Q104" i="2" s="1"/>
  <c r="R104" i="2" s="1"/>
  <c r="S104" i="2" s="1"/>
  <c r="T104" i="2" s="1"/>
  <c r="P103" i="2"/>
  <c r="Q103" i="2" s="1"/>
  <c r="R103" i="2" s="1"/>
  <c r="S103" i="2" s="1"/>
  <c r="T103" i="2" s="1"/>
  <c r="P101" i="2"/>
  <c r="Q101" i="2" s="1"/>
  <c r="R101" i="2" s="1"/>
  <c r="S101" i="2" s="1"/>
  <c r="T101" i="2" s="1"/>
  <c r="P100" i="2"/>
  <c r="Q100" i="2" s="1"/>
  <c r="R100" i="2" s="1"/>
  <c r="S100" i="2" s="1"/>
  <c r="T100" i="2" s="1"/>
  <c r="P98" i="2"/>
  <c r="Q98" i="2" s="1"/>
  <c r="R98" i="2" s="1"/>
  <c r="S98" i="2" s="1"/>
  <c r="T98" i="2" s="1"/>
  <c r="P97" i="2"/>
  <c r="Q97" i="2" s="1"/>
  <c r="R97" i="2" s="1"/>
  <c r="S97" i="2" s="1"/>
  <c r="T97" i="2" s="1"/>
  <c r="P96" i="2"/>
  <c r="Q96" i="2" s="1"/>
  <c r="R96" i="2" s="1"/>
  <c r="S96" i="2" s="1"/>
  <c r="T96" i="2" s="1"/>
  <c r="P95" i="2"/>
  <c r="Q95" i="2" s="1"/>
  <c r="R95" i="2" s="1"/>
  <c r="S95" i="2" s="1"/>
  <c r="T95" i="2" s="1"/>
  <c r="P94" i="2"/>
  <c r="Q94" i="2" s="1"/>
  <c r="R94" i="2" s="1"/>
  <c r="S94" i="2" s="1"/>
  <c r="T94" i="2" s="1"/>
  <c r="P93" i="2"/>
  <c r="Q93" i="2" s="1"/>
  <c r="R93" i="2" s="1"/>
  <c r="S93" i="2" s="1"/>
  <c r="T93" i="2" s="1"/>
  <c r="P91" i="2"/>
  <c r="Q91" i="2" s="1"/>
  <c r="R91" i="2" s="1"/>
  <c r="S91" i="2" s="1"/>
  <c r="T91" i="2" s="1"/>
  <c r="P90" i="2"/>
  <c r="Q90" i="2" s="1"/>
  <c r="R90" i="2" s="1"/>
  <c r="S90" i="2" s="1"/>
  <c r="T90" i="2" s="1"/>
  <c r="P89" i="2"/>
  <c r="Q89" i="2" s="1"/>
  <c r="R89" i="2" s="1"/>
  <c r="S89" i="2" s="1"/>
  <c r="T89" i="2" s="1"/>
  <c r="P87" i="2"/>
  <c r="Q87" i="2" s="1"/>
  <c r="R87" i="2" s="1"/>
  <c r="S87" i="2" s="1"/>
  <c r="T87" i="2" s="1"/>
  <c r="P86" i="2"/>
  <c r="Q86" i="2" s="1"/>
  <c r="R86" i="2" s="1"/>
  <c r="S86" i="2" s="1"/>
  <c r="T86" i="2" s="1"/>
  <c r="P85" i="2"/>
  <c r="Q85" i="2" s="1"/>
  <c r="R85" i="2" s="1"/>
  <c r="S85" i="2" s="1"/>
  <c r="T85" i="2" s="1"/>
  <c r="P84" i="2"/>
  <c r="Q84" i="2" s="1"/>
  <c r="R84" i="2" s="1"/>
  <c r="S84" i="2" s="1"/>
  <c r="T84" i="2" s="1"/>
  <c r="P82" i="2"/>
  <c r="Q82" i="2" s="1"/>
  <c r="R82" i="2" s="1"/>
  <c r="S82" i="2" s="1"/>
  <c r="T82" i="2" s="1"/>
  <c r="P81" i="2"/>
  <c r="Q81" i="2" s="1"/>
  <c r="R81" i="2" s="1"/>
  <c r="S81" i="2" s="1"/>
  <c r="T81" i="2" s="1"/>
  <c r="P80" i="2"/>
  <c r="Q80" i="2" s="1"/>
  <c r="R80" i="2" s="1"/>
  <c r="S80" i="2" s="1"/>
  <c r="T80" i="2" s="1"/>
  <c r="P79" i="2"/>
  <c r="Q79" i="2" s="1"/>
  <c r="R79" i="2" s="1"/>
  <c r="S79" i="2" s="1"/>
  <c r="T79" i="2" s="1"/>
  <c r="P78" i="2"/>
  <c r="Q78" i="2" s="1"/>
  <c r="R78" i="2" s="1"/>
  <c r="S78" i="2" s="1"/>
  <c r="T78" i="2" s="1"/>
  <c r="P77" i="2"/>
  <c r="Q77" i="2" s="1"/>
  <c r="R77" i="2" s="1"/>
  <c r="S77" i="2" s="1"/>
  <c r="T77" i="2" s="1"/>
  <c r="P76" i="2"/>
  <c r="Q76" i="2" s="1"/>
  <c r="R76" i="2" s="1"/>
  <c r="S76" i="2" s="1"/>
  <c r="T76" i="2" s="1"/>
  <c r="P75" i="2"/>
  <c r="Q75" i="2" s="1"/>
  <c r="R75" i="2" s="1"/>
  <c r="S75" i="2" s="1"/>
  <c r="T75" i="2" s="1"/>
  <c r="P73" i="2"/>
  <c r="Q73" i="2" s="1"/>
  <c r="R73" i="2" s="1"/>
  <c r="S73" i="2" s="1"/>
  <c r="T73" i="2" s="1"/>
  <c r="P72" i="2"/>
  <c r="Q72" i="2" s="1"/>
  <c r="R72" i="2" s="1"/>
  <c r="S72" i="2" s="1"/>
  <c r="T72" i="2" s="1"/>
  <c r="P71" i="2"/>
  <c r="Q71" i="2" s="1"/>
  <c r="R71" i="2" s="1"/>
  <c r="S71" i="2" s="1"/>
  <c r="T71" i="2" s="1"/>
  <c r="P70" i="2"/>
  <c r="Q70" i="2" s="1"/>
  <c r="R70" i="2" s="1"/>
  <c r="S70" i="2" s="1"/>
  <c r="T70" i="2" s="1"/>
  <c r="P69" i="2"/>
  <c r="Q69" i="2" s="1"/>
  <c r="R69" i="2" s="1"/>
  <c r="S69" i="2" s="1"/>
  <c r="T69" i="2" s="1"/>
  <c r="P68" i="2"/>
  <c r="Q68" i="2" s="1"/>
  <c r="R68" i="2" s="1"/>
  <c r="S68" i="2" s="1"/>
  <c r="T68" i="2" s="1"/>
  <c r="P66" i="2"/>
  <c r="Q66" i="2" s="1"/>
  <c r="R66" i="2" s="1"/>
  <c r="S66" i="2" s="1"/>
  <c r="T66" i="2" s="1"/>
  <c r="P65" i="2"/>
  <c r="Q65" i="2" s="1"/>
  <c r="R65" i="2" s="1"/>
  <c r="S65" i="2" s="1"/>
  <c r="T65" i="2" s="1"/>
  <c r="P64" i="2"/>
  <c r="Q64" i="2" s="1"/>
  <c r="R64" i="2" s="1"/>
  <c r="S64" i="2" s="1"/>
  <c r="T64" i="2" s="1"/>
  <c r="P63" i="2"/>
  <c r="Q63" i="2" s="1"/>
  <c r="R63" i="2" s="1"/>
  <c r="S63" i="2" s="1"/>
  <c r="T63" i="2" s="1"/>
  <c r="P61" i="2"/>
  <c r="Q61" i="2" s="1"/>
  <c r="R61" i="2" s="1"/>
  <c r="S61" i="2" s="1"/>
  <c r="T61" i="2" s="1"/>
  <c r="P60" i="2"/>
  <c r="Q60" i="2" s="1"/>
  <c r="R60" i="2" s="1"/>
  <c r="S60" i="2" s="1"/>
  <c r="T60" i="2" s="1"/>
  <c r="P59" i="2"/>
  <c r="Q59" i="2" s="1"/>
  <c r="R59" i="2" s="1"/>
  <c r="S59" i="2" s="1"/>
  <c r="T59" i="2" s="1"/>
  <c r="P58" i="2"/>
  <c r="Q58" i="2" s="1"/>
  <c r="R58" i="2" s="1"/>
  <c r="S58" i="2" s="1"/>
  <c r="T58" i="2" s="1"/>
  <c r="P57" i="2"/>
  <c r="Q57" i="2" s="1"/>
  <c r="R57" i="2" s="1"/>
  <c r="S57" i="2" s="1"/>
  <c r="T57" i="2" s="1"/>
  <c r="P56" i="2"/>
  <c r="Q56" i="2" s="1"/>
  <c r="R56" i="2" s="1"/>
  <c r="S56" i="2" s="1"/>
  <c r="T56" i="2" s="1"/>
  <c r="P55" i="2"/>
  <c r="Q55" i="2" s="1"/>
  <c r="R55" i="2" s="1"/>
  <c r="S55" i="2" s="1"/>
  <c r="T55" i="2" s="1"/>
  <c r="P54" i="2"/>
  <c r="Q54" i="2" s="1"/>
  <c r="R54" i="2" s="1"/>
  <c r="S54" i="2" s="1"/>
  <c r="T54" i="2" s="1"/>
  <c r="P52" i="2"/>
  <c r="Q52" i="2" s="1"/>
  <c r="R52" i="2" s="1"/>
  <c r="S52" i="2" s="1"/>
  <c r="T52" i="2" s="1"/>
  <c r="P50" i="2"/>
  <c r="Q50" i="2" s="1"/>
  <c r="R50" i="2" s="1"/>
  <c r="S50" i="2" s="1"/>
  <c r="T50" i="2" s="1"/>
  <c r="P49" i="2"/>
  <c r="Q49" i="2" s="1"/>
  <c r="R49" i="2" s="1"/>
  <c r="S49" i="2" s="1"/>
  <c r="T49" i="2" s="1"/>
  <c r="P48" i="2"/>
  <c r="Q48" i="2" s="1"/>
  <c r="R48" i="2" s="1"/>
  <c r="S48" i="2" s="1"/>
  <c r="T48" i="2" s="1"/>
  <c r="P47" i="2"/>
  <c r="Q47" i="2" s="1"/>
  <c r="R47" i="2" s="1"/>
  <c r="S47" i="2" s="1"/>
  <c r="T47" i="2" s="1"/>
  <c r="P46" i="2"/>
  <c r="Q46" i="2" s="1"/>
  <c r="R46" i="2" s="1"/>
  <c r="S46" i="2" s="1"/>
  <c r="T46" i="2" s="1"/>
  <c r="P45" i="2"/>
  <c r="Q45" i="2" s="1"/>
  <c r="R45" i="2" s="1"/>
  <c r="S45" i="2" s="1"/>
  <c r="T45" i="2" s="1"/>
  <c r="P44" i="2"/>
  <c r="Q44" i="2" s="1"/>
  <c r="R44" i="2" s="1"/>
  <c r="S44" i="2" s="1"/>
  <c r="T44" i="2" s="1"/>
  <c r="P43" i="2"/>
  <c r="Q43" i="2" s="1"/>
  <c r="R43" i="2" s="1"/>
  <c r="S43" i="2" s="1"/>
  <c r="T43" i="2" s="1"/>
  <c r="P42" i="2"/>
  <c r="Q42" i="2" s="1"/>
  <c r="R42" i="2" s="1"/>
  <c r="S42" i="2" s="1"/>
  <c r="T42" i="2" s="1"/>
  <c r="P41" i="2"/>
  <c r="Q41" i="2" s="1"/>
  <c r="R41" i="2" s="1"/>
  <c r="S41" i="2" s="1"/>
  <c r="T41" i="2" s="1"/>
  <c r="P40" i="2"/>
  <c r="Q40" i="2" s="1"/>
  <c r="R40" i="2" s="1"/>
  <c r="S40" i="2" s="1"/>
  <c r="T40" i="2" s="1"/>
  <c r="P38" i="2"/>
  <c r="Q38" i="2" s="1"/>
  <c r="R38" i="2" s="1"/>
  <c r="S38" i="2" s="1"/>
  <c r="T38" i="2" s="1"/>
  <c r="P36" i="2"/>
  <c r="Q36" i="2" s="1"/>
  <c r="R36" i="2" s="1"/>
  <c r="S36" i="2" s="1"/>
  <c r="T36" i="2" s="1"/>
  <c r="P34" i="2"/>
  <c r="Q34" i="2" s="1"/>
  <c r="R34" i="2" s="1"/>
  <c r="S34" i="2" s="1"/>
  <c r="T34" i="2" s="1"/>
  <c r="P33" i="2"/>
  <c r="Q33" i="2" s="1"/>
  <c r="R33" i="2" s="1"/>
  <c r="S33" i="2" s="1"/>
  <c r="T33" i="2" s="1"/>
  <c r="P31" i="2"/>
  <c r="Q31" i="2" s="1"/>
  <c r="R31" i="2" s="1"/>
  <c r="S31" i="2" s="1"/>
  <c r="T31" i="2" s="1"/>
  <c r="P30" i="2"/>
  <c r="Q30" i="2" s="1"/>
  <c r="R30" i="2" s="1"/>
  <c r="S30" i="2" s="1"/>
  <c r="T30" i="2" s="1"/>
  <c r="P28" i="2"/>
  <c r="Q28" i="2" s="1"/>
  <c r="R28" i="2" s="1"/>
  <c r="S28" i="2" s="1"/>
  <c r="T28" i="2" s="1"/>
  <c r="P27" i="2"/>
  <c r="Q27" i="2" s="1"/>
  <c r="R27" i="2" s="1"/>
  <c r="S27" i="2" s="1"/>
  <c r="T27" i="2" s="1"/>
  <c r="P26" i="2"/>
  <c r="Q26" i="2" s="1"/>
  <c r="R26" i="2" s="1"/>
  <c r="S26" i="2" s="1"/>
  <c r="T26" i="2" s="1"/>
  <c r="P25" i="2"/>
  <c r="Q25" i="2" s="1"/>
  <c r="R25" i="2" s="1"/>
  <c r="S25" i="2" s="1"/>
  <c r="T25" i="2" s="1"/>
  <c r="P24" i="2"/>
  <c r="Q24" i="2" s="1"/>
  <c r="R24" i="2" s="1"/>
  <c r="S24" i="2" s="1"/>
  <c r="T24" i="2" s="1"/>
  <c r="P23" i="2"/>
  <c r="Q23" i="2" s="1"/>
  <c r="R23" i="2" s="1"/>
  <c r="S23" i="2" s="1"/>
  <c r="T23" i="2" s="1"/>
  <c r="P21" i="2"/>
  <c r="Q21" i="2" s="1"/>
  <c r="R21" i="2" s="1"/>
  <c r="S21" i="2" s="1"/>
  <c r="T21" i="2" s="1"/>
  <c r="P20" i="2"/>
  <c r="Q20" i="2" s="1"/>
  <c r="R20" i="2" s="1"/>
  <c r="S20" i="2" s="1"/>
  <c r="T20" i="2" s="1"/>
  <c r="P19" i="2"/>
  <c r="Q19" i="2" s="1"/>
  <c r="R19" i="2" s="1"/>
  <c r="S19" i="2" s="1"/>
  <c r="T19" i="2" s="1"/>
  <c r="P18" i="2"/>
  <c r="Q18" i="2" s="1"/>
  <c r="R18" i="2" s="1"/>
  <c r="S18" i="2" s="1"/>
  <c r="T18" i="2" s="1"/>
  <c r="P17" i="2"/>
  <c r="Q17" i="2" s="1"/>
  <c r="R17" i="2" s="1"/>
  <c r="S17" i="2" s="1"/>
  <c r="T17" i="2" s="1"/>
  <c r="P16" i="2"/>
  <c r="Q16" i="2" s="1"/>
  <c r="R16" i="2" s="1"/>
  <c r="S16" i="2" s="1"/>
  <c r="T16" i="2" s="1"/>
  <c r="P14" i="2"/>
  <c r="Q14" i="2" s="1"/>
  <c r="R14" i="2" s="1"/>
  <c r="S14" i="2" s="1"/>
  <c r="T14" i="2" s="1"/>
  <c r="P13" i="2"/>
  <c r="Q13" i="2" s="1"/>
  <c r="R13" i="2" s="1"/>
  <c r="S13" i="2" s="1"/>
  <c r="T13" i="2" s="1"/>
  <c r="P12" i="2"/>
  <c r="Q12" i="2" s="1"/>
  <c r="R12" i="2" s="1"/>
  <c r="S12" i="2" s="1"/>
  <c r="T12" i="2" s="1"/>
  <c r="P11" i="2"/>
  <c r="Q11" i="2" s="1"/>
  <c r="R11" i="2" s="1"/>
  <c r="S11" i="2" s="1"/>
  <c r="T11" i="2" s="1"/>
  <c r="P10" i="2"/>
  <c r="Q10" i="2" s="1"/>
  <c r="R10" i="2" s="1"/>
  <c r="S10" i="2" s="1"/>
  <c r="T10" i="2" s="1"/>
  <c r="P9" i="2"/>
  <c r="Q9" i="2" s="1"/>
  <c r="R9" i="2" s="1"/>
  <c r="S9" i="2" s="1"/>
  <c r="T9" i="2" s="1"/>
  <c r="P7" i="2"/>
  <c r="Q7" i="2" s="1"/>
  <c r="R7" i="2" s="1"/>
  <c r="S7" i="2" s="1"/>
  <c r="T7" i="2" s="1"/>
  <c r="P6" i="2"/>
  <c r="Q6" i="2" s="1"/>
  <c r="R6" i="2" s="1"/>
  <c r="S6" i="2" s="1"/>
  <c r="T6" i="2" s="1"/>
  <c r="P5" i="2"/>
  <c r="Q5" i="2" s="1"/>
  <c r="R5" i="2" s="1"/>
  <c r="S5" i="2" s="1"/>
  <c r="T5" i="2" s="1"/>
  <c r="P4" i="2"/>
  <c r="Q4" i="2" s="1"/>
  <c r="R4" i="2" s="1"/>
  <c r="S4" i="2" s="1"/>
  <c r="T4" i="2" s="1"/>
  <c r="P3" i="2"/>
  <c r="Q3" i="2" s="1"/>
  <c r="R3" i="2" s="1"/>
  <c r="S3" i="2" s="1"/>
  <c r="T3" i="2" s="1"/>
  <c r="P2" i="2"/>
  <c r="Q2" i="2" s="1"/>
  <c r="R2" i="2" s="1"/>
  <c r="S2" i="2" s="1"/>
  <c r="T2" i="2" s="1"/>
  <c r="S8040" i="1"/>
  <c r="T8040" i="1" s="1"/>
  <c r="S8039" i="1"/>
  <c r="T8039" i="1" s="1"/>
  <c r="S8037" i="1"/>
  <c r="T8037" i="1" s="1"/>
  <c r="S8036" i="1"/>
  <c r="T8036" i="1" s="1"/>
  <c r="S8033" i="1"/>
  <c r="T8033" i="1" s="1"/>
  <c r="S8032" i="1"/>
  <c r="T8032" i="1" s="1"/>
  <c r="S8031" i="1"/>
  <c r="T8031" i="1" s="1"/>
  <c r="S8030" i="1"/>
  <c r="T8030" i="1" s="1"/>
  <c r="S8028" i="1"/>
  <c r="T8028" i="1" s="1"/>
  <c r="S8026" i="1"/>
  <c r="T8026" i="1" s="1"/>
  <c r="S8025" i="1"/>
  <c r="T8025" i="1" s="1"/>
  <c r="S8023" i="1"/>
  <c r="T8023" i="1" s="1"/>
  <c r="S8021" i="1"/>
  <c r="T8021" i="1" s="1"/>
  <c r="S8019" i="1"/>
  <c r="T8019" i="1" s="1"/>
  <c r="S8016" i="1"/>
  <c r="T8016" i="1" s="1"/>
  <c r="S8012" i="1"/>
  <c r="T8012" i="1" s="1"/>
  <c r="S8010" i="1"/>
  <c r="T8010" i="1" s="1"/>
  <c r="S8009" i="1"/>
  <c r="T8009" i="1" s="1"/>
  <c r="S8007" i="1"/>
  <c r="T8007" i="1" s="1"/>
  <c r="S8006" i="1"/>
  <c r="T8006" i="1" s="1"/>
  <c r="S8003" i="1"/>
  <c r="T8003" i="1" s="1"/>
  <c r="S8002" i="1"/>
  <c r="T8002" i="1" s="1"/>
  <c r="S8001" i="1"/>
  <c r="T8001" i="1" s="1"/>
  <c r="S7999" i="1"/>
  <c r="T7999" i="1" s="1"/>
  <c r="S7996" i="1"/>
  <c r="T7996" i="1" s="1"/>
  <c r="S7995" i="1"/>
  <c r="T7995" i="1" s="1"/>
  <c r="S7992" i="1"/>
  <c r="T7992" i="1" s="1"/>
  <c r="S7991" i="1"/>
  <c r="T7991" i="1" s="1"/>
  <c r="S7989" i="1"/>
  <c r="T7989" i="1" s="1"/>
  <c r="S7988" i="1"/>
  <c r="T7988" i="1" s="1"/>
  <c r="S7985" i="1"/>
  <c r="T7985" i="1" s="1"/>
  <c r="S7982" i="1"/>
  <c r="T7982" i="1" s="1"/>
  <c r="S7980" i="1"/>
  <c r="T7980" i="1" s="1"/>
  <c r="S7978" i="1"/>
  <c r="T7978" i="1" s="1"/>
  <c r="S7977" i="1"/>
  <c r="T7977" i="1" s="1"/>
  <c r="S7976" i="1"/>
  <c r="T7976" i="1" s="1"/>
  <c r="S7975" i="1"/>
  <c r="T7975" i="1" s="1"/>
  <c r="S7973" i="1"/>
  <c r="T7973" i="1" s="1"/>
  <c r="S7971" i="1"/>
  <c r="T7971" i="1" s="1"/>
  <c r="S7969" i="1"/>
  <c r="T7969" i="1" s="1"/>
  <c r="S7968" i="1"/>
  <c r="T7968" i="1" s="1"/>
  <c r="S7966" i="1"/>
  <c r="T7966" i="1" s="1"/>
  <c r="S7964" i="1"/>
  <c r="T7964" i="1" s="1"/>
  <c r="S7962" i="1"/>
  <c r="T7962" i="1" s="1"/>
  <c r="S7961" i="1"/>
  <c r="T7961" i="1" s="1"/>
  <c r="S7959" i="1"/>
  <c r="T7959" i="1" s="1"/>
  <c r="S7956" i="1"/>
  <c r="T7956" i="1" s="1"/>
  <c r="S7955" i="1"/>
  <c r="T7955" i="1" s="1"/>
  <c r="S7952" i="1"/>
  <c r="T7952" i="1" s="1"/>
  <c r="S7950" i="1"/>
  <c r="T7950" i="1" s="1"/>
  <c r="S7949" i="1"/>
  <c r="T7949" i="1" s="1"/>
  <c r="S7947" i="1"/>
  <c r="T7947" i="1" s="1"/>
  <c r="S7946" i="1"/>
  <c r="T7946" i="1" s="1"/>
  <c r="S7945" i="1"/>
  <c r="T7945" i="1" s="1"/>
  <c r="S7943" i="1"/>
  <c r="T7943" i="1" s="1"/>
  <c r="S7942" i="1"/>
  <c r="T7942" i="1" s="1"/>
  <c r="S7940" i="1"/>
  <c r="T7940" i="1" s="1"/>
  <c r="S7938" i="1"/>
  <c r="T7938" i="1" s="1"/>
  <c r="S7936" i="1"/>
  <c r="T7936" i="1" s="1"/>
  <c r="S7933" i="1"/>
  <c r="T7933" i="1" s="1"/>
  <c r="S7931" i="1"/>
  <c r="T7931" i="1" s="1"/>
  <c r="S7929" i="1"/>
  <c r="T7929" i="1" s="1"/>
  <c r="S7928" i="1"/>
  <c r="T7928" i="1" s="1"/>
  <c r="S7927" i="1"/>
  <c r="T7927" i="1" s="1"/>
  <c r="S7926" i="1"/>
  <c r="T7926" i="1" s="1"/>
  <c r="S7925" i="1"/>
  <c r="T7925" i="1" s="1"/>
  <c r="S7922" i="1"/>
  <c r="T7922" i="1" s="1"/>
  <c r="S7921" i="1"/>
  <c r="T7921" i="1" s="1"/>
  <c r="S7920" i="1"/>
  <c r="T7920" i="1" s="1"/>
  <c r="S7919" i="1"/>
  <c r="T7919" i="1" s="1"/>
  <c r="S7917" i="1"/>
  <c r="T7917" i="1" s="1"/>
  <c r="S7914" i="1"/>
  <c r="T7914" i="1" s="1"/>
  <c r="S7913" i="1"/>
  <c r="T7913" i="1" s="1"/>
  <c r="S7912" i="1"/>
  <c r="T7912" i="1" s="1"/>
  <c r="S7910" i="1"/>
  <c r="T7910" i="1" s="1"/>
  <c r="S7907" i="1"/>
  <c r="T7907" i="1" s="1"/>
  <c r="S7906" i="1"/>
  <c r="T7906" i="1" s="1"/>
  <c r="S7903" i="1"/>
  <c r="T7903" i="1" s="1"/>
  <c r="S7902" i="1"/>
  <c r="T7902" i="1" s="1"/>
  <c r="S7899" i="1"/>
  <c r="T7899" i="1" s="1"/>
  <c r="S7898" i="1"/>
  <c r="T7898" i="1" s="1"/>
  <c r="S7896" i="1"/>
  <c r="T7896" i="1" s="1"/>
  <c r="S7895" i="1"/>
  <c r="T7895" i="1" s="1"/>
  <c r="S7892" i="1"/>
  <c r="T7892" i="1" s="1"/>
  <c r="S7890" i="1"/>
  <c r="T7890" i="1" s="1"/>
  <c r="S7889" i="1"/>
  <c r="T7889" i="1" s="1"/>
  <c r="S7888" i="1"/>
  <c r="T7888" i="1" s="1"/>
  <c r="S7885" i="1"/>
  <c r="T7885" i="1" s="1"/>
  <c r="S7883" i="1"/>
  <c r="T7883" i="1" s="1"/>
  <c r="S7882" i="1"/>
  <c r="T7882" i="1" s="1"/>
  <c r="S7878" i="1"/>
  <c r="T7878" i="1" s="1"/>
  <c r="S7876" i="1"/>
  <c r="T7876" i="1" s="1"/>
  <c r="S7875" i="1"/>
  <c r="T7875" i="1" s="1"/>
  <c r="S7873" i="1"/>
  <c r="T7873" i="1" s="1"/>
  <c r="S7871" i="1"/>
  <c r="T7871" i="1" s="1"/>
  <c r="S7869" i="1"/>
  <c r="T7869" i="1" s="1"/>
  <c r="S7862" i="1"/>
  <c r="T7862" i="1" s="1"/>
  <c r="S7861" i="1"/>
  <c r="T7861" i="1" s="1"/>
  <c r="S7860" i="1"/>
  <c r="T7860" i="1" s="1"/>
  <c r="S7859" i="1"/>
  <c r="T7859" i="1" s="1"/>
  <c r="S7858" i="1"/>
  <c r="T7858" i="1" s="1"/>
  <c r="S7857" i="1"/>
  <c r="T7857" i="1" s="1"/>
  <c r="S7856" i="1"/>
  <c r="T7856" i="1" s="1"/>
  <c r="S7855" i="1"/>
  <c r="T7855" i="1" s="1"/>
  <c r="S7854" i="1"/>
  <c r="T7854" i="1" s="1"/>
  <c r="S7853" i="1"/>
  <c r="T7853" i="1" s="1"/>
  <c r="S7852" i="1"/>
  <c r="T7852" i="1" s="1"/>
  <c r="S7851" i="1"/>
  <c r="T7851" i="1" s="1"/>
  <c r="S7850" i="1"/>
  <c r="T7850" i="1" s="1"/>
  <c r="S7849" i="1"/>
  <c r="T7849" i="1" s="1"/>
  <c r="S7848" i="1"/>
  <c r="T7848" i="1" s="1"/>
  <c r="S7847" i="1"/>
  <c r="T7847" i="1" s="1"/>
  <c r="S7846" i="1"/>
  <c r="T7846" i="1" s="1"/>
  <c r="S7845" i="1"/>
  <c r="T7845" i="1" s="1"/>
  <c r="S7844" i="1"/>
  <c r="T7844" i="1" s="1"/>
  <c r="S7843" i="1"/>
  <c r="T7843" i="1" s="1"/>
  <c r="S7842" i="1"/>
  <c r="T7842" i="1" s="1"/>
  <c r="S7841" i="1"/>
  <c r="T7841" i="1" s="1"/>
  <c r="S7840" i="1"/>
  <c r="T7840" i="1" s="1"/>
  <c r="S7839" i="1"/>
  <c r="T7839" i="1" s="1"/>
  <c r="S7838" i="1"/>
  <c r="T7838" i="1" s="1"/>
  <c r="S7837" i="1"/>
  <c r="T7837" i="1" s="1"/>
  <c r="S7836" i="1"/>
  <c r="T7836" i="1" s="1"/>
  <c r="S7835" i="1"/>
  <c r="T7835" i="1" s="1"/>
  <c r="S7832" i="1"/>
  <c r="T7832" i="1" s="1"/>
  <c r="S7830" i="1"/>
  <c r="T7830" i="1" s="1"/>
  <c r="S7828" i="1"/>
  <c r="T7828" i="1" s="1"/>
  <c r="S7826" i="1"/>
  <c r="T7826" i="1" s="1"/>
  <c r="S7825" i="1"/>
  <c r="T7825" i="1" s="1"/>
  <c r="S7823" i="1"/>
  <c r="T7823" i="1" s="1"/>
  <c r="S7821" i="1"/>
  <c r="T7821" i="1" s="1"/>
  <c r="S7820" i="1"/>
  <c r="T7820" i="1" s="1"/>
  <c r="S7819" i="1"/>
  <c r="T7819" i="1" s="1"/>
  <c r="S7818" i="1"/>
  <c r="T7818" i="1" s="1"/>
  <c r="S7816" i="1"/>
  <c r="T7816" i="1" s="1"/>
  <c r="S7814" i="1"/>
  <c r="T7814" i="1" s="1"/>
  <c r="S7812" i="1"/>
  <c r="T7812" i="1" s="1"/>
  <c r="S7811" i="1"/>
  <c r="T7811" i="1" s="1"/>
  <c r="S7809" i="1"/>
  <c r="T7809" i="1" s="1"/>
  <c r="S7807" i="1"/>
  <c r="T7807" i="1" s="1"/>
  <c r="S7805" i="1"/>
  <c r="T7805" i="1" s="1"/>
  <c r="S7804" i="1"/>
  <c r="T7804" i="1" s="1"/>
  <c r="S7802" i="1"/>
  <c r="T7802" i="1" s="1"/>
  <c r="S7800" i="1"/>
  <c r="T7800" i="1" s="1"/>
  <c r="S7798" i="1"/>
  <c r="T7798" i="1" s="1"/>
  <c r="S7796" i="1"/>
  <c r="T7796" i="1" s="1"/>
  <c r="S7795" i="1"/>
  <c r="T7795" i="1" s="1"/>
  <c r="S7793" i="1"/>
  <c r="T7793" i="1" s="1"/>
  <c r="S7791" i="1"/>
  <c r="T7791" i="1" s="1"/>
  <c r="S7790" i="1"/>
  <c r="T7790" i="1" s="1"/>
  <c r="S7789" i="1"/>
  <c r="T7789" i="1" s="1"/>
  <c r="S7788" i="1"/>
  <c r="T7788" i="1" s="1"/>
  <c r="S7786" i="1"/>
  <c r="T7786" i="1" s="1"/>
  <c r="S7784" i="1"/>
  <c r="T7784" i="1" s="1"/>
  <c r="S7782" i="1"/>
  <c r="T7782" i="1" s="1"/>
  <c r="S7781" i="1"/>
  <c r="T7781" i="1" s="1"/>
  <c r="S7779" i="1"/>
  <c r="T7779" i="1" s="1"/>
  <c r="S7777" i="1"/>
  <c r="T7777" i="1" s="1"/>
  <c r="S7775" i="1"/>
  <c r="T7775" i="1" s="1"/>
  <c r="S7774" i="1"/>
  <c r="T7774" i="1" s="1"/>
  <c r="S7772" i="1"/>
  <c r="T7772" i="1" s="1"/>
  <c r="S7770" i="1"/>
  <c r="T7770" i="1" s="1"/>
  <c r="S7768" i="1"/>
  <c r="T7768" i="1" s="1"/>
  <c r="S7767" i="1"/>
  <c r="T7767" i="1" s="1"/>
  <c r="S7766" i="1"/>
  <c r="T7766" i="1" s="1"/>
  <c r="S7763" i="1"/>
  <c r="T7763" i="1" s="1"/>
  <c r="S7761" i="1"/>
  <c r="T7761" i="1" s="1"/>
  <c r="S7759" i="1"/>
  <c r="T7759" i="1" s="1"/>
  <c r="S7756" i="1"/>
  <c r="T7756" i="1" s="1"/>
  <c r="S7754" i="1"/>
  <c r="T7754" i="1" s="1"/>
  <c r="S7751" i="1"/>
  <c r="T7751" i="1" s="1"/>
  <c r="S7750" i="1"/>
  <c r="T7750" i="1" s="1"/>
  <c r="S7749" i="1"/>
  <c r="T7749" i="1" s="1"/>
  <c r="S7747" i="1"/>
  <c r="T7747" i="1" s="1"/>
  <c r="S7745" i="1"/>
  <c r="T7745" i="1" s="1"/>
  <c r="S7742" i="1"/>
  <c r="T7742" i="1" s="1"/>
  <c r="S7740" i="1"/>
  <c r="T7740" i="1" s="1"/>
  <c r="S7738" i="1"/>
  <c r="T7738" i="1" s="1"/>
  <c r="S7737" i="1"/>
  <c r="T7737" i="1" s="1"/>
  <c r="S7735" i="1"/>
  <c r="T7735" i="1" s="1"/>
  <c r="S7733" i="1"/>
  <c r="T7733" i="1" s="1"/>
  <c r="S7731" i="1"/>
  <c r="T7731" i="1" s="1"/>
  <c r="S7730" i="1"/>
  <c r="T7730" i="1" s="1"/>
  <c r="S7728" i="1"/>
  <c r="T7728" i="1" s="1"/>
  <c r="S7726" i="1"/>
  <c r="T7726" i="1" s="1"/>
  <c r="S7724" i="1"/>
  <c r="T7724" i="1" s="1"/>
  <c r="S7723" i="1"/>
  <c r="T7723" i="1" s="1"/>
  <c r="S7721" i="1"/>
  <c r="T7721" i="1" s="1"/>
  <c r="S7719" i="1"/>
  <c r="T7719" i="1" s="1"/>
  <c r="S7718" i="1"/>
  <c r="T7718" i="1" s="1"/>
  <c r="S7717" i="1"/>
  <c r="T7717" i="1" s="1"/>
  <c r="S7716" i="1"/>
  <c r="T7716" i="1" s="1"/>
  <c r="S7712" i="1"/>
  <c r="T7712" i="1" s="1"/>
  <c r="S7081" i="1"/>
  <c r="T7081" i="1" s="1"/>
  <c r="S7080" i="1"/>
  <c r="T7080" i="1" s="1"/>
  <c r="S7076" i="1"/>
  <c r="T7076" i="1" s="1"/>
  <c r="S7075" i="1"/>
  <c r="T7075" i="1" s="1"/>
  <c r="S7074" i="1"/>
  <c r="T7074" i="1" s="1"/>
  <c r="S7073" i="1"/>
  <c r="T7073" i="1" s="1"/>
  <c r="S7068" i="1"/>
  <c r="T7068" i="1" s="1"/>
  <c r="S7066" i="1"/>
  <c r="T7066" i="1" s="1"/>
  <c r="S7064" i="1"/>
  <c r="T7064" i="1" s="1"/>
  <c r="S7060" i="1"/>
  <c r="T7060" i="1" s="1"/>
  <c r="S7059" i="1"/>
  <c r="T7059" i="1" s="1"/>
  <c r="S7054" i="1"/>
  <c r="T7054" i="1" s="1"/>
  <c r="S7052" i="1"/>
  <c r="T7052" i="1" s="1"/>
  <c r="S7051" i="1"/>
  <c r="T7051" i="1" s="1"/>
  <c r="S7050" i="1"/>
  <c r="T7050" i="1" s="1"/>
  <c r="S7049" i="1"/>
  <c r="T7049" i="1" s="1"/>
  <c r="S7048" i="1"/>
  <c r="T7048" i="1" s="1"/>
  <c r="S7046" i="1"/>
  <c r="T7046" i="1" s="1"/>
  <c r="S7045" i="1"/>
  <c r="T7045" i="1" s="1"/>
  <c r="S7044" i="1"/>
  <c r="T7044" i="1" s="1"/>
  <c r="S7043" i="1"/>
  <c r="T7043" i="1" s="1"/>
  <c r="S7042" i="1"/>
  <c r="T7042" i="1" s="1"/>
  <c r="S7040" i="1"/>
  <c r="T7040" i="1" s="1"/>
  <c r="S7039" i="1"/>
  <c r="T7039" i="1" s="1"/>
  <c r="S7038" i="1"/>
  <c r="T7038" i="1" s="1"/>
  <c r="S7037" i="1"/>
  <c r="T7037" i="1" s="1"/>
  <c r="S7036" i="1"/>
  <c r="T7036" i="1" s="1"/>
  <c r="S7035" i="1"/>
  <c r="T7035" i="1" s="1"/>
  <c r="S7034" i="1"/>
  <c r="T7034" i="1" s="1"/>
  <c r="S7032" i="1"/>
  <c r="T7032" i="1" s="1"/>
  <c r="S7031" i="1"/>
  <c r="T7031" i="1" s="1"/>
  <c r="S7030" i="1"/>
  <c r="T7030" i="1" s="1"/>
  <c r="S7029" i="1"/>
  <c r="T7029" i="1" s="1"/>
  <c r="S7028" i="1"/>
  <c r="T7028" i="1" s="1"/>
  <c r="S7027" i="1"/>
  <c r="T7027" i="1" s="1"/>
  <c r="S7025" i="1"/>
  <c r="T7025" i="1" s="1"/>
  <c r="S7022" i="1"/>
  <c r="T7022" i="1" s="1"/>
  <c r="S7021" i="1"/>
  <c r="T7021" i="1" s="1"/>
  <c r="S7020" i="1"/>
  <c r="T7020" i="1" s="1"/>
  <c r="S7018" i="1"/>
  <c r="T7018" i="1" s="1"/>
  <c r="S7016" i="1"/>
  <c r="T7016" i="1" s="1"/>
  <c r="S7015" i="1"/>
  <c r="T7015" i="1" s="1"/>
  <c r="S7014" i="1"/>
  <c r="T7014" i="1" s="1"/>
  <c r="S7013" i="1"/>
  <c r="T7013" i="1" s="1"/>
  <c r="S7012" i="1"/>
  <c r="T7012" i="1" s="1"/>
  <c r="S7011" i="1"/>
  <c r="T7011" i="1" s="1"/>
  <c r="S7008" i="1"/>
  <c r="T7008" i="1" s="1"/>
  <c r="S7007" i="1"/>
  <c r="T7007" i="1" s="1"/>
  <c r="S7006" i="1"/>
  <c r="T7006" i="1" s="1"/>
  <c r="S7004" i="1"/>
  <c r="T7004" i="1" s="1"/>
  <c r="S7002" i="1"/>
  <c r="T7002" i="1" s="1"/>
  <c r="S7001" i="1"/>
  <c r="T7001" i="1" s="1"/>
  <c r="S7000" i="1"/>
  <c r="T7000" i="1" s="1"/>
  <c r="S6999" i="1"/>
  <c r="T6999" i="1" s="1"/>
  <c r="S6998" i="1"/>
  <c r="T6998" i="1" s="1"/>
  <c r="S6997" i="1"/>
  <c r="T6997" i="1" s="1"/>
  <c r="S6992" i="1"/>
  <c r="T6992" i="1" s="1"/>
  <c r="S6991" i="1"/>
  <c r="T6991" i="1" s="1"/>
  <c r="S6990" i="1"/>
  <c r="T6990" i="1" s="1"/>
  <c r="S6989" i="1"/>
  <c r="T6989" i="1" s="1"/>
  <c r="S6987" i="1"/>
  <c r="T6987" i="1" s="1"/>
  <c r="S6984" i="1"/>
  <c r="T6984" i="1" s="1"/>
  <c r="S6983" i="1"/>
  <c r="T6983" i="1" s="1"/>
  <c r="S6982" i="1"/>
  <c r="T6982" i="1" s="1"/>
  <c r="S6980" i="1"/>
  <c r="T6980" i="1" s="1"/>
  <c r="S6979" i="1"/>
  <c r="T6979" i="1" s="1"/>
  <c r="S6977" i="1"/>
  <c r="T6977" i="1" s="1"/>
  <c r="S6976" i="1"/>
  <c r="T6976" i="1" s="1"/>
  <c r="S6975" i="1"/>
  <c r="T6975" i="1" s="1"/>
  <c r="S6973" i="1"/>
  <c r="T6973" i="1" s="1"/>
  <c r="S6970" i="1"/>
  <c r="T6970" i="1" s="1"/>
  <c r="S6969" i="1"/>
  <c r="T6969" i="1" s="1"/>
  <c r="S6968" i="1"/>
  <c r="T6968" i="1" s="1"/>
  <c r="S6966" i="1"/>
  <c r="T6966" i="1" s="1"/>
  <c r="S6962" i="1"/>
  <c r="T6962" i="1" s="1"/>
  <c r="S6960" i="1"/>
  <c r="T6960" i="1" s="1"/>
  <c r="S6946" i="1"/>
  <c r="T6946" i="1" s="1"/>
  <c r="S6912" i="1"/>
  <c r="T6912" i="1" s="1"/>
  <c r="S6905" i="1"/>
  <c r="T6905" i="1" s="1"/>
  <c r="S6902" i="1"/>
  <c r="T6902" i="1" s="1"/>
  <c r="S6879" i="1"/>
  <c r="T6879" i="1" s="1"/>
  <c r="S6833" i="1"/>
  <c r="T6833" i="1" s="1"/>
  <c r="S6826" i="1"/>
  <c r="T6826" i="1" s="1"/>
  <c r="S6822" i="1"/>
  <c r="T6822" i="1" s="1"/>
  <c r="S6819" i="1"/>
  <c r="T6819" i="1" s="1"/>
  <c r="S6818" i="1"/>
  <c r="T6818" i="1" s="1"/>
  <c r="S6815" i="1"/>
  <c r="T6815" i="1" s="1"/>
  <c r="S6812" i="1"/>
  <c r="T6812" i="1" s="1"/>
  <c r="S6792" i="1"/>
  <c r="T6792" i="1" s="1"/>
  <c r="S6790" i="1"/>
  <c r="T6790" i="1" s="1"/>
  <c r="S6789" i="1"/>
  <c r="T6789" i="1" s="1"/>
  <c r="S6785" i="1"/>
  <c r="T6785" i="1" s="1"/>
  <c r="S6784" i="1"/>
  <c r="T6784" i="1" s="1"/>
  <c r="S6783" i="1"/>
  <c r="T6783" i="1" s="1"/>
  <c r="S6782" i="1"/>
  <c r="T6782" i="1" s="1"/>
  <c r="S6764" i="1"/>
  <c r="T6764" i="1" s="1"/>
  <c r="S6763" i="1"/>
  <c r="T6763" i="1" s="1"/>
  <c r="S6762" i="1"/>
  <c r="T6762" i="1" s="1"/>
  <c r="S6761" i="1"/>
  <c r="T6761" i="1" s="1"/>
  <c r="S6760" i="1"/>
  <c r="T6760" i="1" s="1"/>
  <c r="S6759" i="1"/>
  <c r="T6759" i="1" s="1"/>
  <c r="S6755" i="1"/>
  <c r="T6755" i="1" s="1"/>
  <c r="S6733" i="1"/>
  <c r="T6733" i="1" s="1"/>
  <c r="S6732" i="1"/>
  <c r="T6732" i="1" s="1"/>
  <c r="S6731" i="1"/>
  <c r="T6731" i="1" s="1"/>
  <c r="S6730" i="1"/>
  <c r="T6730" i="1" s="1"/>
  <c r="S6725" i="1"/>
  <c r="T6725" i="1" s="1"/>
  <c r="S6699" i="1"/>
  <c r="T6699" i="1" s="1"/>
  <c r="S6695" i="1"/>
  <c r="T6695" i="1" s="1"/>
  <c r="S6692" i="1"/>
  <c r="T6692" i="1" s="1"/>
  <c r="S6669" i="1"/>
  <c r="T6669" i="1" s="1"/>
  <c r="S6668" i="1"/>
  <c r="T6668" i="1" s="1"/>
  <c r="S6662" i="1"/>
  <c r="T6662" i="1" s="1"/>
  <c r="S6632" i="1"/>
  <c r="T6632" i="1" s="1"/>
  <c r="S6610" i="1"/>
  <c r="T6610" i="1" s="1"/>
  <c r="S6609" i="1"/>
  <c r="T6609" i="1" s="1"/>
  <c r="S6602" i="1"/>
  <c r="T6602" i="1" s="1"/>
  <c r="S6575" i="1"/>
  <c r="T6575" i="1" s="1"/>
  <c r="S6572" i="1"/>
  <c r="T6572" i="1" s="1"/>
  <c r="S6549" i="1"/>
  <c r="T6549" i="1" s="1"/>
  <c r="S6546" i="1"/>
  <c r="T6546" i="1" s="1"/>
  <c r="S6545" i="1"/>
  <c r="T6545" i="1" s="1"/>
  <c r="S6542" i="1"/>
  <c r="T6542" i="1" s="1"/>
  <c r="S6406" i="1"/>
  <c r="T6406" i="1" s="1"/>
  <c r="S6400" i="1"/>
  <c r="T6400" i="1" s="1"/>
  <c r="S6399" i="1"/>
  <c r="T6399" i="1" s="1"/>
  <c r="S6396" i="1"/>
  <c r="T6396" i="1" s="1"/>
  <c r="S6393" i="1"/>
  <c r="T6393" i="1" s="1"/>
  <c r="S6392" i="1"/>
  <c r="T6392" i="1" s="1"/>
  <c r="S6333" i="1"/>
  <c r="T6333" i="1" s="1"/>
  <c r="S6309" i="1"/>
  <c r="T6309" i="1" s="1"/>
  <c r="S6305" i="1"/>
  <c r="T6305" i="1" s="1"/>
  <c r="S6302" i="1"/>
  <c r="T6302" i="1" s="1"/>
  <c r="S6279" i="1"/>
  <c r="T6279" i="1" s="1"/>
  <c r="S6278" i="1"/>
  <c r="T6278" i="1" s="1"/>
  <c r="S6274" i="1"/>
  <c r="T6274" i="1" s="1"/>
  <c r="S6272" i="1"/>
  <c r="T6272" i="1" s="1"/>
  <c r="S6249" i="1"/>
  <c r="T6249" i="1" s="1"/>
  <c r="S6246" i="1"/>
  <c r="T6246" i="1" s="1"/>
  <c r="S6245" i="1"/>
  <c r="T6245" i="1" s="1"/>
  <c r="S6158" i="1"/>
  <c r="T6158" i="1" s="1"/>
  <c r="S6155" i="1"/>
  <c r="T6155" i="1" s="1"/>
  <c r="S6152" i="1"/>
  <c r="T6152" i="1" s="1"/>
  <c r="S6122" i="1"/>
  <c r="T6122" i="1" s="1"/>
  <c r="S6096" i="1"/>
  <c r="T6096" i="1" s="1"/>
  <c r="S6093" i="1"/>
  <c r="T6093" i="1" s="1"/>
  <c r="S6073" i="1"/>
  <c r="T6073" i="1" s="1"/>
  <c r="S6070" i="1"/>
  <c r="T6070" i="1" s="1"/>
  <c r="S6069" i="1"/>
  <c r="T6069" i="1" s="1"/>
  <c r="S6067" i="1"/>
  <c r="T6067" i="1" s="1"/>
  <c r="S6066" i="1"/>
  <c r="T6066" i="1" s="1"/>
  <c r="S6062" i="1"/>
  <c r="T6062" i="1" s="1"/>
  <c r="S6009" i="1"/>
  <c r="T6009" i="1" s="1"/>
  <c r="S6008" i="1"/>
  <c r="T6008" i="1" s="1"/>
  <c r="S6005" i="1"/>
  <c r="T6005" i="1" s="1"/>
  <c r="S6000" i="1"/>
  <c r="T6000" i="1" s="1"/>
  <c r="S5997" i="1"/>
  <c r="T5997" i="1" s="1"/>
  <c r="S5996" i="1"/>
  <c r="T5996" i="1" s="1"/>
  <c r="S5995" i="1"/>
  <c r="T5995" i="1" s="1"/>
  <c r="S5993" i="1"/>
  <c r="T5993" i="1" s="1"/>
  <c r="S5990" i="1"/>
  <c r="T5990" i="1" s="1"/>
  <c r="S5989" i="1"/>
  <c r="T5989" i="1" s="1"/>
  <c r="S5988" i="1"/>
  <c r="T5988" i="1" s="1"/>
  <c r="S5986" i="1"/>
  <c r="T5986" i="1" s="1"/>
  <c r="S5983" i="1"/>
  <c r="T5983" i="1" s="1"/>
  <c r="S5982" i="1"/>
  <c r="T5982" i="1" s="1"/>
  <c r="S5981" i="1"/>
  <c r="T5981" i="1" s="1"/>
  <c r="S5979" i="1"/>
  <c r="T5979" i="1" s="1"/>
  <c r="S5976" i="1"/>
  <c r="T5976" i="1" s="1"/>
  <c r="S5975" i="1"/>
  <c r="T5975" i="1" s="1"/>
  <c r="S5974" i="1"/>
  <c r="T5974" i="1" s="1"/>
  <c r="S5972" i="1"/>
  <c r="T5972" i="1" s="1"/>
  <c r="S5949" i="1"/>
  <c r="T5949" i="1" s="1"/>
  <c r="S5942" i="1"/>
  <c r="T5942" i="1" s="1"/>
  <c r="S5918" i="1"/>
  <c r="T5918" i="1" s="1"/>
  <c r="S5341" i="1"/>
  <c r="T5341" i="1" s="1"/>
  <c r="S5339" i="1"/>
  <c r="T5339" i="1" s="1"/>
  <c r="S5338" i="1"/>
  <c r="T5338" i="1" s="1"/>
  <c r="S5337" i="1"/>
  <c r="T5337" i="1" s="1"/>
  <c r="S5336" i="1"/>
  <c r="T5336" i="1" s="1"/>
  <c r="S5335" i="1"/>
  <c r="T5335" i="1" s="1"/>
  <c r="S5334" i="1"/>
  <c r="T5334" i="1" s="1"/>
  <c r="S5332" i="1"/>
  <c r="T5332" i="1" s="1"/>
  <c r="S5331" i="1"/>
  <c r="T5331" i="1" s="1"/>
  <c r="S5330" i="1"/>
  <c r="T5330" i="1" s="1"/>
  <c r="S5329" i="1"/>
  <c r="T5329" i="1" s="1"/>
  <c r="S5328" i="1"/>
  <c r="T5328" i="1" s="1"/>
  <c r="S5327" i="1"/>
  <c r="T5327" i="1" s="1"/>
  <c r="S5326" i="1"/>
  <c r="T5326" i="1" s="1"/>
  <c r="S5322" i="1"/>
  <c r="T5322" i="1" s="1"/>
  <c r="S5321" i="1"/>
  <c r="T5321" i="1" s="1"/>
  <c r="S5320" i="1"/>
  <c r="T5320" i="1" s="1"/>
  <c r="S5319" i="1"/>
  <c r="T5319" i="1" s="1"/>
  <c r="S5315" i="1"/>
  <c r="T5315" i="1" s="1"/>
  <c r="S5314" i="1"/>
  <c r="T5314" i="1" s="1"/>
  <c r="S5313" i="1"/>
  <c r="T5313" i="1" s="1"/>
  <c r="S5312" i="1"/>
  <c r="T5312" i="1" s="1"/>
  <c r="S5310" i="1"/>
  <c r="T5310" i="1" s="1"/>
  <c r="S5306" i="1"/>
  <c r="T5306" i="1" s="1"/>
  <c r="S5305" i="1"/>
  <c r="T5305" i="1" s="1"/>
  <c r="S5304" i="1"/>
  <c r="T5304" i="1" s="1"/>
  <c r="S5303" i="1"/>
  <c r="T5303" i="1" s="1"/>
  <c r="S5302" i="1"/>
  <c r="T5302" i="1" s="1"/>
  <c r="S5301" i="1"/>
  <c r="T5301" i="1" s="1"/>
  <c r="S5300" i="1"/>
  <c r="T5300" i="1" s="1"/>
  <c r="S5299" i="1"/>
  <c r="T5299" i="1" s="1"/>
  <c r="S5298" i="1"/>
  <c r="T5298" i="1" s="1"/>
  <c r="S5296" i="1"/>
  <c r="T5296" i="1" s="1"/>
  <c r="S5292" i="1"/>
  <c r="T5292" i="1" s="1"/>
  <c r="S5291" i="1"/>
  <c r="T5291" i="1" s="1"/>
  <c r="S5290" i="1"/>
  <c r="T5290" i="1" s="1"/>
  <c r="S5289" i="1"/>
  <c r="T5289" i="1" s="1"/>
  <c r="S5285" i="1"/>
  <c r="T5285" i="1" s="1"/>
  <c r="S5282" i="1"/>
  <c r="T5282" i="1" s="1"/>
  <c r="S5280" i="1"/>
  <c r="T5280" i="1" s="1"/>
  <c r="S5279" i="1"/>
  <c r="T5279" i="1" s="1"/>
  <c r="S5278" i="1"/>
  <c r="T5278" i="1" s="1"/>
  <c r="S5277" i="1"/>
  <c r="T5277" i="1" s="1"/>
  <c r="S5273" i="1"/>
  <c r="T5273" i="1" s="1"/>
  <c r="S5272" i="1"/>
  <c r="T5272" i="1" s="1"/>
  <c r="S5271" i="1"/>
  <c r="T5271" i="1" s="1"/>
  <c r="S5270" i="1"/>
  <c r="T5270" i="1" s="1"/>
  <c r="S5266" i="1"/>
  <c r="T5266" i="1" s="1"/>
  <c r="S5265" i="1"/>
  <c r="T5265" i="1" s="1"/>
  <c r="S5264" i="1"/>
  <c r="T5264" i="1" s="1"/>
  <c r="S5263" i="1"/>
  <c r="T5263" i="1" s="1"/>
  <c r="S5259" i="1"/>
  <c r="T5259" i="1" s="1"/>
  <c r="S5258" i="1"/>
  <c r="T5258" i="1" s="1"/>
  <c r="S5257" i="1"/>
  <c r="T5257" i="1" s="1"/>
  <c r="S5256" i="1"/>
  <c r="T5256" i="1" s="1"/>
  <c r="S5252" i="1"/>
  <c r="T5252" i="1" s="1"/>
  <c r="S5251" i="1"/>
  <c r="T5251" i="1" s="1"/>
  <c r="S5250" i="1"/>
  <c r="T5250" i="1" s="1"/>
  <c r="S5249" i="1"/>
  <c r="T5249" i="1" s="1"/>
  <c r="S5248" i="1"/>
  <c r="T5248" i="1" s="1"/>
  <c r="S5247" i="1"/>
  <c r="T5247" i="1" s="1"/>
  <c r="S5246" i="1"/>
  <c r="T5246" i="1" s="1"/>
  <c r="S5245" i="1"/>
  <c r="T5245" i="1" s="1"/>
  <c r="S5243" i="1"/>
  <c r="T5243" i="1" s="1"/>
  <c r="S5241" i="1"/>
  <c r="T5241" i="1" s="1"/>
  <c r="S5240" i="1"/>
  <c r="T5240" i="1" s="1"/>
  <c r="S5239" i="1"/>
  <c r="T5239" i="1" s="1"/>
  <c r="S5238" i="1"/>
  <c r="T5238" i="1" s="1"/>
  <c r="S5236" i="1"/>
  <c r="T5236" i="1" s="1"/>
  <c r="S5234" i="1"/>
  <c r="T5234" i="1" s="1"/>
  <c r="S5233" i="1"/>
  <c r="T5233" i="1" s="1"/>
  <c r="S5231" i="1"/>
  <c r="T5231" i="1" s="1"/>
  <c r="S5230" i="1"/>
  <c r="T5230" i="1" s="1"/>
  <c r="S5229" i="1"/>
  <c r="T5229" i="1" s="1"/>
  <c r="S5227" i="1"/>
  <c r="T5227" i="1" s="1"/>
  <c r="S5226" i="1"/>
  <c r="T5226" i="1" s="1"/>
  <c r="S5225" i="1"/>
  <c r="T5225" i="1" s="1"/>
  <c r="S5224" i="1"/>
  <c r="T5224" i="1" s="1"/>
  <c r="S5222" i="1"/>
  <c r="T5222" i="1" s="1"/>
  <c r="S5220" i="1"/>
  <c r="T5220" i="1" s="1"/>
  <c r="S5219" i="1"/>
  <c r="T5219" i="1" s="1"/>
  <c r="S5218" i="1"/>
  <c r="T5218" i="1" s="1"/>
  <c r="S5217" i="1"/>
  <c r="T5217" i="1" s="1"/>
  <c r="S5216" i="1"/>
  <c r="T5216" i="1" s="1"/>
  <c r="S5215" i="1"/>
  <c r="T5215" i="1" s="1"/>
  <c r="S5213" i="1"/>
  <c r="T5213" i="1" s="1"/>
  <c r="S5212" i="1"/>
  <c r="T5212" i="1" s="1"/>
  <c r="S5211" i="1"/>
  <c r="T5211" i="1" s="1"/>
  <c r="S5210" i="1"/>
  <c r="T5210" i="1" s="1"/>
  <c r="S5209" i="1"/>
  <c r="T5209" i="1" s="1"/>
  <c r="S5208" i="1"/>
  <c r="T5208" i="1" s="1"/>
  <c r="S5206" i="1"/>
  <c r="T5206" i="1" s="1"/>
  <c r="S5205" i="1"/>
  <c r="T5205" i="1" s="1"/>
  <c r="S5204" i="1"/>
  <c r="T5204" i="1" s="1"/>
  <c r="S5203" i="1"/>
  <c r="T5203" i="1" s="1"/>
  <c r="S5202" i="1"/>
  <c r="T5202" i="1" s="1"/>
  <c r="S5201" i="1"/>
  <c r="T5201" i="1" s="1"/>
  <c r="S5199" i="1"/>
  <c r="T5199" i="1" s="1"/>
  <c r="S5198" i="1"/>
  <c r="T5198" i="1" s="1"/>
  <c r="S5197" i="1"/>
  <c r="T5197" i="1" s="1"/>
  <c r="S5196" i="1"/>
  <c r="T5196" i="1" s="1"/>
  <c r="S5195" i="1"/>
  <c r="T5195" i="1" s="1"/>
  <c r="S5194" i="1"/>
  <c r="T5194" i="1" s="1"/>
  <c r="S5192" i="1"/>
  <c r="T5192" i="1" s="1"/>
  <c r="S5041" i="1"/>
  <c r="T5041" i="1" s="1"/>
  <c r="S5040" i="1"/>
  <c r="T5040" i="1" s="1"/>
  <c r="S5039" i="1"/>
  <c r="T5039" i="1" s="1"/>
  <c r="S5038" i="1"/>
  <c r="T5038" i="1" s="1"/>
  <c r="S5037" i="1"/>
  <c r="T5037" i="1" s="1"/>
  <c r="S5036" i="1"/>
  <c r="T5036" i="1" s="1"/>
  <c r="S5035" i="1"/>
  <c r="T5035" i="1" s="1"/>
  <c r="S5034" i="1"/>
  <c r="T5034" i="1" s="1"/>
  <c r="S5033" i="1"/>
  <c r="T5033" i="1" s="1"/>
  <c r="S5032" i="1"/>
  <c r="T5032" i="1" s="1"/>
  <c r="S5031" i="1"/>
  <c r="T5031" i="1" s="1"/>
  <c r="S5030" i="1"/>
  <c r="T5030" i="1" s="1"/>
  <c r="S5029" i="1"/>
  <c r="T5029" i="1" s="1"/>
  <c r="S5028" i="1"/>
  <c r="T5028" i="1" s="1"/>
  <c r="S5027" i="1"/>
  <c r="T5027" i="1" s="1"/>
  <c r="S5026" i="1"/>
  <c r="T5026" i="1" s="1"/>
  <c r="S5025" i="1"/>
  <c r="T5025" i="1" s="1"/>
  <c r="S5024" i="1"/>
  <c r="T5024" i="1" s="1"/>
  <c r="S5023" i="1"/>
  <c r="T5023" i="1" s="1"/>
  <c r="S5022" i="1"/>
  <c r="T5022" i="1" s="1"/>
  <c r="S5021" i="1"/>
  <c r="T5021" i="1" s="1"/>
  <c r="S5019" i="1"/>
  <c r="T5019" i="1" s="1"/>
  <c r="S5018" i="1"/>
  <c r="T5018" i="1" s="1"/>
  <c r="S5017" i="1"/>
  <c r="T5017" i="1" s="1"/>
  <c r="S5016" i="1"/>
  <c r="T5016" i="1" s="1"/>
  <c r="S5014" i="1"/>
  <c r="T5014" i="1" s="1"/>
  <c r="S5013" i="1"/>
  <c r="T5013" i="1" s="1"/>
  <c r="S5012" i="1"/>
  <c r="T5012" i="1" s="1"/>
  <c r="S5011" i="1"/>
  <c r="T5011" i="1" s="1"/>
  <c r="S5010" i="1"/>
  <c r="T5010" i="1" s="1"/>
  <c r="S5008" i="1"/>
  <c r="T5008" i="1" s="1"/>
  <c r="S5007" i="1"/>
  <c r="T5007" i="1" s="1"/>
  <c r="S5005" i="1"/>
  <c r="T5005" i="1" s="1"/>
  <c r="S5004" i="1"/>
  <c r="T5004" i="1" s="1"/>
  <c r="S5003" i="1"/>
  <c r="T5003" i="1" s="1"/>
  <c r="S5001" i="1"/>
  <c r="T5001" i="1" s="1"/>
  <c r="S5000" i="1"/>
  <c r="T5000" i="1" s="1"/>
  <c r="S4999" i="1"/>
  <c r="T4999" i="1" s="1"/>
  <c r="S4998" i="1"/>
  <c r="T4998" i="1" s="1"/>
  <c r="S4997" i="1"/>
  <c r="T4997" i="1" s="1"/>
  <c r="S4996" i="1"/>
  <c r="T4996" i="1" s="1"/>
  <c r="S4995" i="1"/>
  <c r="T4995" i="1" s="1"/>
  <c r="S4994" i="1"/>
  <c r="T4994" i="1" s="1"/>
  <c r="S4993" i="1"/>
  <c r="T4993" i="1" s="1"/>
  <c r="S4992" i="1"/>
  <c r="T4992" i="1" s="1"/>
  <c r="S4991" i="1"/>
  <c r="T4991" i="1" s="1"/>
  <c r="S4990" i="1"/>
  <c r="T4990" i="1" s="1"/>
  <c r="S4989" i="1"/>
  <c r="T4989" i="1" s="1"/>
  <c r="S4988" i="1"/>
  <c r="T4988" i="1" s="1"/>
  <c r="S4987" i="1"/>
  <c r="T4987" i="1" s="1"/>
  <c r="S4986" i="1"/>
  <c r="T4986" i="1" s="1"/>
  <c r="S4985" i="1"/>
  <c r="T4985" i="1" s="1"/>
  <c r="S4984" i="1"/>
  <c r="T4984" i="1" s="1"/>
  <c r="S4982" i="1"/>
  <c r="T4982" i="1" s="1"/>
  <c r="S4980" i="1"/>
  <c r="T4980" i="1" s="1"/>
  <c r="S4979" i="1"/>
  <c r="T4979" i="1" s="1"/>
  <c r="S4978" i="1"/>
  <c r="T4978" i="1" s="1"/>
  <c r="S4977" i="1"/>
  <c r="T4977" i="1" s="1"/>
  <c r="S4976" i="1"/>
  <c r="T4976" i="1" s="1"/>
  <c r="S4975" i="1"/>
  <c r="T4975" i="1" s="1"/>
  <c r="S4973" i="1"/>
  <c r="T4973" i="1" s="1"/>
  <c r="S4972" i="1"/>
  <c r="T4972" i="1" s="1"/>
  <c r="S4971" i="1"/>
  <c r="T4971" i="1" s="1"/>
  <c r="S4970" i="1"/>
  <c r="T4970" i="1" s="1"/>
  <c r="S4969" i="1"/>
  <c r="T4969" i="1" s="1"/>
  <c r="S4968" i="1"/>
  <c r="T4968" i="1" s="1"/>
  <c r="S4966" i="1"/>
  <c r="T4966" i="1" s="1"/>
  <c r="S4965" i="1"/>
  <c r="T4965" i="1" s="1"/>
  <c r="S4964" i="1"/>
  <c r="T4964" i="1" s="1"/>
  <c r="S4963" i="1"/>
  <c r="T4963" i="1" s="1"/>
  <c r="S4962" i="1"/>
  <c r="T4962" i="1" s="1"/>
  <c r="S4961" i="1"/>
  <c r="T4961" i="1" s="1"/>
  <c r="S4959" i="1"/>
  <c r="T4959" i="1" s="1"/>
  <c r="S4958" i="1"/>
  <c r="T4958" i="1" s="1"/>
  <c r="S4957" i="1"/>
  <c r="T4957" i="1" s="1"/>
  <c r="S4956" i="1"/>
  <c r="T4956" i="1" s="1"/>
  <c r="S4955" i="1"/>
  <c r="T4955" i="1" s="1"/>
  <c r="S4952" i="1"/>
  <c r="T4952" i="1" s="1"/>
  <c r="S4950" i="1"/>
  <c r="T4950" i="1" s="1"/>
  <c r="S4949" i="1"/>
  <c r="T4949" i="1" s="1"/>
  <c r="S4948" i="1"/>
  <c r="T4948" i="1" s="1"/>
  <c r="S4947" i="1"/>
  <c r="T4947" i="1" s="1"/>
  <c r="S4946" i="1"/>
  <c r="T4946" i="1" s="1"/>
  <c r="S4945" i="1"/>
  <c r="T4945" i="1" s="1"/>
  <c r="S4943" i="1"/>
  <c r="T4943" i="1" s="1"/>
  <c r="S4942" i="1"/>
  <c r="T4942" i="1" s="1"/>
  <c r="S4941" i="1"/>
  <c r="T4941" i="1" s="1"/>
  <c r="S4940" i="1"/>
  <c r="T4940" i="1" s="1"/>
  <c r="S4939" i="1"/>
  <c r="T4939" i="1" s="1"/>
  <c r="S4938" i="1"/>
  <c r="T4938" i="1" s="1"/>
  <c r="S4936" i="1"/>
  <c r="T4936" i="1" s="1"/>
  <c r="S4935" i="1"/>
  <c r="T4935" i="1" s="1"/>
  <c r="S4934" i="1"/>
  <c r="T4934" i="1" s="1"/>
  <c r="S4933" i="1"/>
  <c r="T4933" i="1" s="1"/>
  <c r="S4932" i="1"/>
  <c r="T4932" i="1" s="1"/>
  <c r="S4931" i="1"/>
  <c r="T4931" i="1" s="1"/>
  <c r="S4929" i="1"/>
  <c r="T4929" i="1" s="1"/>
  <c r="S4928" i="1"/>
  <c r="T4928" i="1" s="1"/>
  <c r="S4927" i="1"/>
  <c r="T4927" i="1" s="1"/>
  <c r="S4926" i="1"/>
  <c r="T4926" i="1" s="1"/>
  <c r="S4925" i="1"/>
  <c r="T4925" i="1" s="1"/>
  <c r="S4922" i="1"/>
  <c r="T4922" i="1" s="1"/>
  <c r="S4920" i="1"/>
  <c r="T4920" i="1" s="1"/>
  <c r="S4919" i="1"/>
  <c r="T4919" i="1" s="1"/>
  <c r="S4918" i="1"/>
  <c r="T4918" i="1" s="1"/>
  <c r="S4917" i="1"/>
  <c r="T4917" i="1" s="1"/>
  <c r="S4916" i="1"/>
  <c r="T4916" i="1" s="1"/>
  <c r="S4915" i="1"/>
  <c r="T4915" i="1" s="1"/>
  <c r="S4913" i="1"/>
  <c r="T4913" i="1" s="1"/>
  <c r="S4912" i="1"/>
  <c r="T4912" i="1" s="1"/>
  <c r="S4911" i="1"/>
  <c r="T4911" i="1" s="1"/>
  <c r="S4910" i="1"/>
  <c r="T4910" i="1" s="1"/>
  <c r="S4909" i="1"/>
  <c r="T4909" i="1" s="1"/>
  <c r="S4908" i="1"/>
  <c r="T4908" i="1" s="1"/>
  <c r="S4906" i="1"/>
  <c r="T4906" i="1" s="1"/>
  <c r="S4905" i="1"/>
  <c r="T4905" i="1" s="1"/>
  <c r="S4904" i="1"/>
  <c r="T4904" i="1" s="1"/>
  <c r="S4903" i="1"/>
  <c r="T4903" i="1" s="1"/>
  <c r="S4902" i="1"/>
  <c r="T4902" i="1" s="1"/>
  <c r="S4901" i="1"/>
  <c r="T4901" i="1" s="1"/>
  <c r="S4899" i="1"/>
  <c r="T4899" i="1" s="1"/>
  <c r="S4898" i="1"/>
  <c r="T4898" i="1" s="1"/>
  <c r="S4896" i="1"/>
  <c r="T4896" i="1" s="1"/>
  <c r="S4895" i="1"/>
  <c r="T4895" i="1" s="1"/>
  <c r="S4892" i="1"/>
  <c r="T4892" i="1" s="1"/>
  <c r="S4891" i="1"/>
  <c r="T4891" i="1" s="1"/>
  <c r="S4890" i="1"/>
  <c r="T4890" i="1" s="1"/>
  <c r="S4889" i="1"/>
  <c r="T4889" i="1" s="1"/>
  <c r="S4888" i="1"/>
  <c r="T4888" i="1" s="1"/>
  <c r="S4887" i="1"/>
  <c r="T4887" i="1" s="1"/>
  <c r="S4886" i="1"/>
  <c r="T4886" i="1" s="1"/>
  <c r="S4885" i="1"/>
  <c r="T4885" i="1" s="1"/>
  <c r="S4884" i="1"/>
  <c r="T4884" i="1" s="1"/>
  <c r="S4883" i="1"/>
  <c r="T4883" i="1" s="1"/>
  <c r="S4882" i="1"/>
  <c r="T4882" i="1" s="1"/>
  <c r="S4881" i="1"/>
  <c r="T4881" i="1" s="1"/>
  <c r="S4880" i="1"/>
  <c r="T4880" i="1" s="1"/>
  <c r="S4879" i="1"/>
  <c r="T4879" i="1" s="1"/>
  <c r="S4878" i="1"/>
  <c r="T4878" i="1" s="1"/>
  <c r="S4877" i="1"/>
  <c r="T4877" i="1" s="1"/>
  <c r="S4876" i="1"/>
  <c r="T4876" i="1" s="1"/>
  <c r="S4875" i="1"/>
  <c r="T4875" i="1" s="1"/>
  <c r="S4874" i="1"/>
  <c r="T4874" i="1" s="1"/>
  <c r="S4873" i="1"/>
  <c r="T4873" i="1" s="1"/>
  <c r="S4872" i="1"/>
  <c r="T4872" i="1" s="1"/>
  <c r="S4871" i="1"/>
  <c r="T4871" i="1" s="1"/>
  <c r="S4870" i="1"/>
  <c r="T4870" i="1" s="1"/>
  <c r="S4869" i="1"/>
  <c r="T4869" i="1" s="1"/>
  <c r="S4868" i="1"/>
  <c r="T4868" i="1" s="1"/>
  <c r="S4867" i="1"/>
  <c r="T4867" i="1" s="1"/>
  <c r="S4866" i="1"/>
  <c r="T4866" i="1" s="1"/>
  <c r="S4865" i="1"/>
  <c r="T4865" i="1" s="1"/>
  <c r="S4862" i="1"/>
  <c r="T4862" i="1" s="1"/>
  <c r="S4860" i="1"/>
  <c r="T4860" i="1" s="1"/>
  <c r="S4858" i="1"/>
  <c r="T4858" i="1" s="1"/>
  <c r="S4857" i="1"/>
  <c r="T4857" i="1" s="1"/>
  <c r="S4856" i="1"/>
  <c r="T4856" i="1" s="1"/>
  <c r="S4855" i="1"/>
  <c r="T4855" i="1" s="1"/>
  <c r="S4853" i="1"/>
  <c r="T4853" i="1" s="1"/>
  <c r="S4851" i="1"/>
  <c r="T4851" i="1" s="1"/>
  <c r="S4850" i="1"/>
  <c r="T4850" i="1" s="1"/>
  <c r="S4849" i="1"/>
  <c r="T4849" i="1" s="1"/>
  <c r="S4848" i="1"/>
  <c r="T4848" i="1" s="1"/>
  <c r="S4846" i="1"/>
  <c r="T4846" i="1" s="1"/>
  <c r="S4844" i="1"/>
  <c r="T4844" i="1" s="1"/>
  <c r="S4843" i="1"/>
  <c r="T4843" i="1" s="1"/>
  <c r="S4842" i="1"/>
  <c r="T4842" i="1" s="1"/>
  <c r="S4841" i="1"/>
  <c r="T4841" i="1" s="1"/>
  <c r="S4839" i="1"/>
  <c r="T4839" i="1" s="1"/>
  <c r="S4837" i="1"/>
  <c r="T4837" i="1" s="1"/>
  <c r="S4836" i="1"/>
  <c r="T4836" i="1" s="1"/>
  <c r="S4835" i="1"/>
  <c r="T4835" i="1" s="1"/>
  <c r="S4832" i="1"/>
  <c r="T4832" i="1" s="1"/>
  <c r="S4830" i="1"/>
  <c r="T4830" i="1" s="1"/>
  <c r="S4829" i="1"/>
  <c r="T4829" i="1" s="1"/>
  <c r="S4828" i="1"/>
  <c r="T4828" i="1" s="1"/>
  <c r="S4827" i="1"/>
  <c r="T4827" i="1" s="1"/>
  <c r="S4826" i="1"/>
  <c r="T4826" i="1" s="1"/>
  <c r="S4824" i="1"/>
  <c r="T4824" i="1" s="1"/>
  <c r="S4823" i="1"/>
  <c r="T4823" i="1" s="1"/>
  <c r="S4822" i="1"/>
  <c r="T4822" i="1" s="1"/>
  <c r="S4821" i="1"/>
  <c r="T4821" i="1" s="1"/>
  <c r="S4820" i="1"/>
  <c r="T4820" i="1" s="1"/>
  <c r="S4819" i="1"/>
  <c r="T4819" i="1" s="1"/>
  <c r="S4817" i="1"/>
  <c r="T4817" i="1" s="1"/>
  <c r="S4816" i="1"/>
  <c r="T4816" i="1" s="1"/>
  <c r="S4815" i="1"/>
  <c r="T4815" i="1" s="1"/>
  <c r="S4814" i="1"/>
  <c r="T4814" i="1" s="1"/>
  <c r="S4813" i="1"/>
  <c r="T4813" i="1" s="1"/>
  <c r="S4811" i="1"/>
  <c r="T4811" i="1" s="1"/>
  <c r="S4810" i="1"/>
  <c r="T4810" i="1" s="1"/>
  <c r="S4809" i="1"/>
  <c r="T4809" i="1" s="1"/>
  <c r="S4808" i="1"/>
  <c r="T4808" i="1" s="1"/>
  <c r="S4807" i="1"/>
  <c r="T4807" i="1" s="1"/>
  <c r="S4805" i="1"/>
  <c r="T4805" i="1" s="1"/>
  <c r="S4804" i="1"/>
  <c r="T4804" i="1" s="1"/>
  <c r="S4803" i="1"/>
  <c r="T4803" i="1" s="1"/>
  <c r="S4802" i="1"/>
  <c r="T4802" i="1" s="1"/>
  <c r="S4801" i="1"/>
  <c r="T4801" i="1" s="1"/>
  <c r="S4800" i="1"/>
  <c r="T4800" i="1" s="1"/>
  <c r="S4798" i="1"/>
  <c r="T4798" i="1" s="1"/>
  <c r="S4797" i="1"/>
  <c r="T4797" i="1" s="1"/>
  <c r="S4796" i="1"/>
  <c r="T4796" i="1" s="1"/>
  <c r="S4795" i="1"/>
  <c r="T4795" i="1" s="1"/>
  <c r="S4794" i="1"/>
  <c r="T4794" i="1" s="1"/>
  <c r="S4793" i="1"/>
  <c r="T4793" i="1" s="1"/>
  <c r="S4791" i="1"/>
  <c r="T4791" i="1" s="1"/>
  <c r="S4790" i="1"/>
  <c r="T4790" i="1" s="1"/>
  <c r="S4789" i="1"/>
  <c r="T4789" i="1" s="1"/>
  <c r="S4788" i="1"/>
  <c r="T4788" i="1" s="1"/>
  <c r="S4787" i="1"/>
  <c r="T4787" i="1" s="1"/>
  <c r="S4786" i="1"/>
  <c r="T4786" i="1" s="1"/>
  <c r="S4784" i="1"/>
  <c r="T4784" i="1" s="1"/>
  <c r="S4783" i="1"/>
  <c r="T4783" i="1" s="1"/>
  <c r="S4782" i="1"/>
  <c r="T4782" i="1" s="1"/>
  <c r="S4781" i="1"/>
  <c r="T4781" i="1" s="1"/>
  <c r="S4780" i="1"/>
  <c r="T4780" i="1" s="1"/>
  <c r="S4779" i="1"/>
  <c r="T4779" i="1" s="1"/>
  <c r="S4777" i="1"/>
  <c r="T4777" i="1" s="1"/>
  <c r="S4776" i="1"/>
  <c r="T4776" i="1" s="1"/>
  <c r="S4775" i="1"/>
  <c r="T4775" i="1" s="1"/>
  <c r="S4772" i="1"/>
  <c r="T4772" i="1" s="1"/>
  <c r="S4770" i="1"/>
  <c r="T4770" i="1" s="1"/>
  <c r="S4769" i="1"/>
  <c r="T4769" i="1" s="1"/>
  <c r="S4768" i="1"/>
  <c r="T4768" i="1" s="1"/>
  <c r="S4767" i="1"/>
  <c r="T4767" i="1" s="1"/>
  <c r="S4766" i="1"/>
  <c r="T4766" i="1" s="1"/>
  <c r="S4764" i="1"/>
  <c r="T4764" i="1" s="1"/>
  <c r="S4763" i="1"/>
  <c r="T4763" i="1" s="1"/>
  <c r="S4762" i="1"/>
  <c r="T4762" i="1" s="1"/>
  <c r="S4761" i="1"/>
  <c r="T4761" i="1" s="1"/>
  <c r="S4760" i="1"/>
  <c r="T4760" i="1" s="1"/>
  <c r="S4759" i="1"/>
  <c r="T4759" i="1" s="1"/>
  <c r="S4757" i="1"/>
  <c r="T4757" i="1" s="1"/>
  <c r="S4756" i="1"/>
  <c r="T4756" i="1" s="1"/>
  <c r="S4755" i="1"/>
  <c r="T4755" i="1" s="1"/>
  <c r="S4754" i="1"/>
  <c r="T4754" i="1" s="1"/>
  <c r="S4753" i="1"/>
  <c r="T4753" i="1" s="1"/>
  <c r="S4752" i="1"/>
  <c r="T4752" i="1" s="1"/>
  <c r="S4750" i="1"/>
  <c r="T4750" i="1" s="1"/>
  <c r="S4749" i="1"/>
  <c r="T4749" i="1" s="1"/>
  <c r="S4748" i="1"/>
  <c r="T4748" i="1" s="1"/>
  <c r="S4747" i="1"/>
  <c r="T4747" i="1" s="1"/>
  <c r="S4746" i="1"/>
  <c r="T4746" i="1" s="1"/>
  <c r="S4745" i="1"/>
  <c r="T4745" i="1" s="1"/>
  <c r="S4742" i="1"/>
  <c r="T4742" i="1" s="1"/>
  <c r="S4741" i="1"/>
  <c r="T4741" i="1" s="1"/>
  <c r="S4740" i="1"/>
  <c r="T4740" i="1" s="1"/>
  <c r="S4738" i="1"/>
  <c r="T4738" i="1" s="1"/>
  <c r="S4737" i="1"/>
  <c r="T4737" i="1" s="1"/>
  <c r="S4736" i="1"/>
  <c r="T4736" i="1" s="1"/>
  <c r="S4735" i="1"/>
  <c r="T4735" i="1" s="1"/>
  <c r="S4734" i="1"/>
  <c r="T4734" i="1" s="1"/>
  <c r="S4733" i="1"/>
  <c r="T4733" i="1" s="1"/>
  <c r="S4731" i="1"/>
  <c r="T4731" i="1" s="1"/>
  <c r="S4730" i="1"/>
  <c r="T4730" i="1" s="1"/>
  <c r="S4728" i="1"/>
  <c r="T4728" i="1" s="1"/>
  <c r="S4727" i="1"/>
  <c r="T4727" i="1" s="1"/>
  <c r="S4726" i="1"/>
  <c r="T4726" i="1" s="1"/>
  <c r="S4725" i="1"/>
  <c r="T4725" i="1" s="1"/>
  <c r="S4724" i="1"/>
  <c r="T4724" i="1" s="1"/>
  <c r="S4723" i="1"/>
  <c r="T4723" i="1" s="1"/>
  <c r="S4722" i="1"/>
  <c r="T4722" i="1" s="1"/>
  <c r="S4721" i="1"/>
  <c r="T4721" i="1" s="1"/>
  <c r="S4720" i="1"/>
  <c r="T4720" i="1" s="1"/>
  <c r="S4719" i="1"/>
  <c r="T4719" i="1" s="1"/>
  <c r="S4718" i="1"/>
  <c r="T4718" i="1" s="1"/>
  <c r="S4716" i="1"/>
  <c r="T4716" i="1" s="1"/>
  <c r="S4715" i="1"/>
  <c r="T4715" i="1" s="1"/>
  <c r="S4713" i="1"/>
  <c r="T4713" i="1" s="1"/>
  <c r="S4712" i="1"/>
  <c r="T4712" i="1" s="1"/>
  <c r="S4711" i="1"/>
  <c r="T4711" i="1" s="1"/>
  <c r="S4709" i="1"/>
  <c r="T4709" i="1" s="1"/>
  <c r="S4708" i="1"/>
  <c r="T4708" i="1" s="1"/>
  <c r="S4707" i="1"/>
  <c r="T4707" i="1" s="1"/>
  <c r="S4706" i="1"/>
  <c r="T4706" i="1" s="1"/>
  <c r="S4705" i="1"/>
  <c r="T4705" i="1" s="1"/>
  <c r="S4704" i="1"/>
  <c r="T4704" i="1" s="1"/>
  <c r="S4702" i="1"/>
  <c r="T4702" i="1" s="1"/>
  <c r="S4701" i="1"/>
  <c r="T4701" i="1" s="1"/>
  <c r="S4700" i="1"/>
  <c r="T4700" i="1" s="1"/>
  <c r="S4699" i="1"/>
  <c r="T4699" i="1" s="1"/>
  <c r="S4698" i="1"/>
  <c r="T4698" i="1" s="1"/>
  <c r="S4696" i="1"/>
  <c r="T4696" i="1" s="1"/>
  <c r="S4692" i="1"/>
  <c r="T4692" i="1" s="1"/>
  <c r="S4691" i="1"/>
  <c r="T4691" i="1" s="1"/>
  <c r="S4690" i="1"/>
  <c r="T4690" i="1" s="1"/>
  <c r="S4689" i="1"/>
  <c r="T4689" i="1" s="1"/>
  <c r="S4688" i="1"/>
  <c r="T4688" i="1" s="1"/>
  <c r="S4687" i="1"/>
  <c r="T4687" i="1" s="1"/>
  <c r="S4686" i="1"/>
  <c r="T4686" i="1" s="1"/>
  <c r="S4685" i="1"/>
  <c r="T4685" i="1" s="1"/>
  <c r="S4684" i="1"/>
  <c r="T4684" i="1" s="1"/>
  <c r="S4683" i="1"/>
  <c r="T4683" i="1" s="1"/>
  <c r="S4682" i="1"/>
  <c r="T4682" i="1" s="1"/>
  <c r="S4681" i="1"/>
  <c r="T4681" i="1" s="1"/>
  <c r="S4680" i="1"/>
  <c r="T4680" i="1" s="1"/>
  <c r="S4679" i="1"/>
  <c r="T4679" i="1" s="1"/>
  <c r="S4678" i="1"/>
  <c r="T4678" i="1" s="1"/>
  <c r="S4677" i="1"/>
  <c r="T4677" i="1" s="1"/>
  <c r="S4676" i="1"/>
  <c r="T4676" i="1" s="1"/>
  <c r="S4675" i="1"/>
  <c r="T4675" i="1" s="1"/>
  <c r="S4673" i="1"/>
  <c r="T4673" i="1" s="1"/>
  <c r="S4672" i="1"/>
  <c r="T4672" i="1" s="1"/>
  <c r="S4671" i="1"/>
  <c r="T4671" i="1" s="1"/>
  <c r="S4670" i="1"/>
  <c r="T4670" i="1" s="1"/>
  <c r="S4669" i="1"/>
  <c r="T4669" i="1" s="1"/>
  <c r="S4668" i="1"/>
  <c r="T4668" i="1" s="1"/>
  <c r="S4666" i="1"/>
  <c r="T4666" i="1" s="1"/>
  <c r="S4665" i="1"/>
  <c r="T4665" i="1" s="1"/>
  <c r="S4664" i="1"/>
  <c r="T4664" i="1" s="1"/>
  <c r="S4662" i="1"/>
  <c r="T4662" i="1" s="1"/>
  <c r="S4661" i="1"/>
  <c r="T4661" i="1" s="1"/>
  <c r="S4660" i="1"/>
  <c r="T4660" i="1" s="1"/>
  <c r="S4659" i="1"/>
  <c r="T4659" i="1" s="1"/>
  <c r="S4658" i="1"/>
  <c r="T4658" i="1" s="1"/>
  <c r="S4657" i="1"/>
  <c r="T4657" i="1" s="1"/>
  <c r="S4656" i="1"/>
  <c r="T4656" i="1" s="1"/>
  <c r="S4655" i="1"/>
  <c r="T4655" i="1" s="1"/>
  <c r="S4652" i="1"/>
  <c r="T4652" i="1" s="1"/>
  <c r="S4650" i="1"/>
  <c r="T4650" i="1" s="1"/>
  <c r="S4649" i="1"/>
  <c r="T4649" i="1" s="1"/>
  <c r="S4648" i="1"/>
  <c r="T4648" i="1" s="1"/>
  <c r="S4647" i="1"/>
  <c r="T4647" i="1" s="1"/>
  <c r="S4646" i="1"/>
  <c r="T4646" i="1" s="1"/>
  <c r="S4645" i="1"/>
  <c r="T4645" i="1" s="1"/>
  <c r="S4643" i="1"/>
  <c r="T4643" i="1" s="1"/>
  <c r="S4642" i="1"/>
  <c r="T4642" i="1" s="1"/>
  <c r="S4641" i="1"/>
  <c r="T4641" i="1" s="1"/>
  <c r="S4640" i="1"/>
  <c r="T4640" i="1" s="1"/>
  <c r="S4639" i="1"/>
  <c r="T4639" i="1" s="1"/>
  <c r="S4638" i="1"/>
  <c r="T4638" i="1" s="1"/>
  <c r="S4636" i="1"/>
  <c r="T4636" i="1" s="1"/>
  <c r="S4635" i="1"/>
  <c r="T4635" i="1" s="1"/>
  <c r="S4634" i="1"/>
  <c r="T4634" i="1" s="1"/>
  <c r="S4633" i="1"/>
  <c r="T4633" i="1" s="1"/>
  <c r="S4632" i="1"/>
  <c r="T4632" i="1" s="1"/>
  <c r="S4631" i="1"/>
  <c r="T4631" i="1" s="1"/>
  <c r="S4629" i="1"/>
  <c r="T4629" i="1" s="1"/>
  <c r="S4628" i="1"/>
  <c r="T4628" i="1" s="1"/>
  <c r="S4627" i="1"/>
  <c r="T4627" i="1" s="1"/>
  <c r="S4626" i="1"/>
  <c r="T4626" i="1" s="1"/>
  <c r="S4625" i="1"/>
  <c r="T4625" i="1" s="1"/>
  <c r="S4621" i="1"/>
  <c r="T4621" i="1" s="1"/>
  <c r="S4620" i="1"/>
  <c r="T4620" i="1" s="1"/>
  <c r="S4618" i="1"/>
  <c r="T4618" i="1" s="1"/>
  <c r="S4617" i="1"/>
  <c r="T4617" i="1" s="1"/>
  <c r="S4616" i="1"/>
  <c r="T4616" i="1" s="1"/>
  <c r="S4615" i="1"/>
  <c r="T4615" i="1" s="1"/>
  <c r="S4614" i="1"/>
  <c r="T4614" i="1" s="1"/>
  <c r="S4613" i="1"/>
  <c r="T4613" i="1" s="1"/>
  <c r="S4611" i="1"/>
  <c r="T4611" i="1" s="1"/>
  <c r="S4610" i="1"/>
  <c r="T4610" i="1" s="1"/>
  <c r="S4609" i="1"/>
  <c r="T4609" i="1" s="1"/>
  <c r="S4608" i="1"/>
  <c r="T4608" i="1" s="1"/>
  <c r="S4607" i="1"/>
  <c r="T4607" i="1" s="1"/>
  <c r="S4606" i="1"/>
  <c r="T4606" i="1" s="1"/>
  <c r="S4605" i="1"/>
  <c r="T4605" i="1" s="1"/>
  <c r="S4604" i="1"/>
  <c r="T4604" i="1" s="1"/>
  <c r="S4603" i="1"/>
  <c r="T4603" i="1" s="1"/>
  <c r="S4602" i="1"/>
  <c r="T4602" i="1" s="1"/>
  <c r="S4601" i="1"/>
  <c r="T4601" i="1" s="1"/>
  <c r="S4599" i="1"/>
  <c r="T4599" i="1" s="1"/>
  <c r="S4598" i="1"/>
  <c r="T4598" i="1" s="1"/>
  <c r="S4597" i="1"/>
  <c r="T4597" i="1" s="1"/>
  <c r="S4596" i="1"/>
  <c r="T4596" i="1" s="1"/>
  <c r="S4595" i="1"/>
  <c r="T4595" i="1" s="1"/>
  <c r="S4594" i="1"/>
  <c r="T4594" i="1" s="1"/>
  <c r="S4592" i="1"/>
  <c r="T4592" i="1" s="1"/>
  <c r="S4591" i="1"/>
  <c r="T4591" i="1" s="1"/>
  <c r="S4590" i="1"/>
  <c r="T4590" i="1" s="1"/>
  <c r="S4588" i="1"/>
  <c r="T4588" i="1" s="1"/>
  <c r="S4587" i="1"/>
  <c r="T4587" i="1" s="1"/>
  <c r="S4586" i="1"/>
  <c r="T4586" i="1" s="1"/>
  <c r="S4585" i="1"/>
  <c r="T4585" i="1" s="1"/>
  <c r="S4584" i="1"/>
  <c r="T4584" i="1" s="1"/>
  <c r="S4583" i="1"/>
  <c r="T4583" i="1" s="1"/>
  <c r="S4581" i="1"/>
  <c r="T4581" i="1" s="1"/>
  <c r="S4580" i="1"/>
  <c r="T4580" i="1" s="1"/>
  <c r="S4579" i="1"/>
  <c r="T4579" i="1" s="1"/>
  <c r="S4578" i="1"/>
  <c r="T4578" i="1" s="1"/>
  <c r="S4577" i="1"/>
  <c r="T4577" i="1" s="1"/>
  <c r="S4576" i="1"/>
  <c r="T4576" i="1" s="1"/>
  <c r="S4574" i="1"/>
  <c r="T4574" i="1" s="1"/>
  <c r="S4573" i="1"/>
  <c r="T4573" i="1" s="1"/>
  <c r="S4572" i="1"/>
  <c r="T4572" i="1" s="1"/>
  <c r="S4571" i="1"/>
  <c r="T4571" i="1" s="1"/>
  <c r="S4570" i="1"/>
  <c r="T4570" i="1" s="1"/>
  <c r="S4569" i="1"/>
  <c r="T4569" i="1" s="1"/>
  <c r="S4567" i="1"/>
  <c r="T4567" i="1" s="1"/>
  <c r="S4566" i="1"/>
  <c r="T4566" i="1" s="1"/>
  <c r="S4565" i="1"/>
  <c r="T4565" i="1" s="1"/>
  <c r="S4562" i="1"/>
  <c r="T4562" i="1" s="1"/>
  <c r="S4560" i="1"/>
  <c r="T4560" i="1" s="1"/>
  <c r="S4559" i="1"/>
  <c r="T4559" i="1" s="1"/>
  <c r="S4558" i="1"/>
  <c r="T4558" i="1" s="1"/>
  <c r="S4557" i="1"/>
  <c r="T4557" i="1" s="1"/>
  <c r="S4556" i="1"/>
  <c r="T4556" i="1" s="1"/>
  <c r="S4555" i="1"/>
  <c r="T4555" i="1" s="1"/>
  <c r="S4553" i="1"/>
  <c r="T4553" i="1" s="1"/>
  <c r="S4552" i="1"/>
  <c r="T4552" i="1" s="1"/>
  <c r="S4551" i="1"/>
  <c r="T4551" i="1" s="1"/>
  <c r="S4550" i="1"/>
  <c r="T4550" i="1" s="1"/>
  <c r="S4549" i="1"/>
  <c r="T4549" i="1" s="1"/>
  <c r="S4548" i="1"/>
  <c r="T4548" i="1" s="1"/>
  <c r="S4546" i="1"/>
  <c r="T4546" i="1" s="1"/>
  <c r="S4545" i="1"/>
  <c r="T4545" i="1" s="1"/>
  <c r="S4544" i="1"/>
  <c r="T4544" i="1" s="1"/>
  <c r="S4543" i="1"/>
  <c r="T4543" i="1" s="1"/>
  <c r="S4542" i="1"/>
  <c r="T4542" i="1" s="1"/>
  <c r="S4540" i="1"/>
  <c r="T4540" i="1" s="1"/>
  <c r="S4539" i="1"/>
  <c r="T4539" i="1" s="1"/>
  <c r="S4538" i="1"/>
  <c r="T4538" i="1" s="1"/>
  <c r="S4537" i="1"/>
  <c r="T4537" i="1" s="1"/>
  <c r="S4536" i="1"/>
  <c r="T4536" i="1" s="1"/>
  <c r="S4535" i="1"/>
  <c r="T4535" i="1" s="1"/>
  <c r="S4532" i="1"/>
  <c r="T4532" i="1" s="1"/>
  <c r="S4531" i="1"/>
  <c r="T4531" i="1" s="1"/>
  <c r="S4530" i="1"/>
  <c r="T4530" i="1" s="1"/>
  <c r="S4529" i="1"/>
  <c r="T4529" i="1" s="1"/>
  <c r="S4528" i="1"/>
  <c r="T4528" i="1" s="1"/>
  <c r="S4527" i="1"/>
  <c r="T4527" i="1" s="1"/>
  <c r="S4526" i="1"/>
  <c r="T4526" i="1" s="1"/>
  <c r="S4525" i="1"/>
  <c r="T4525" i="1" s="1"/>
  <c r="S4523" i="1"/>
  <c r="T4523" i="1" s="1"/>
  <c r="S4522" i="1"/>
  <c r="T4522" i="1" s="1"/>
  <c r="S4521" i="1"/>
  <c r="T4521" i="1" s="1"/>
  <c r="S4520" i="1"/>
  <c r="T4520" i="1" s="1"/>
  <c r="S4519" i="1"/>
  <c r="T4519" i="1" s="1"/>
  <c r="S4518" i="1"/>
  <c r="T4518" i="1" s="1"/>
  <c r="S4516" i="1"/>
  <c r="T4516" i="1" s="1"/>
  <c r="S4515" i="1"/>
  <c r="T4515" i="1" s="1"/>
  <c r="S4514" i="1"/>
  <c r="T4514" i="1" s="1"/>
  <c r="S4513" i="1"/>
  <c r="T4513" i="1" s="1"/>
  <c r="S4512" i="1"/>
  <c r="T4512" i="1" s="1"/>
  <c r="S4511" i="1"/>
  <c r="T4511" i="1" s="1"/>
  <c r="S4509" i="1"/>
  <c r="T4509" i="1" s="1"/>
  <c r="S4508" i="1"/>
  <c r="T4508" i="1" s="1"/>
  <c r="S4507" i="1"/>
  <c r="T4507" i="1" s="1"/>
  <c r="S4506" i="1"/>
  <c r="T4506" i="1" s="1"/>
  <c r="S4505" i="1"/>
  <c r="T4505" i="1" s="1"/>
  <c r="S4504" i="1"/>
  <c r="T4504" i="1" s="1"/>
  <c r="S4502" i="1"/>
  <c r="T4502" i="1" s="1"/>
  <c r="S4501" i="1"/>
  <c r="T4501" i="1" s="1"/>
  <c r="S4500" i="1"/>
  <c r="T4500" i="1" s="1"/>
  <c r="S4499" i="1"/>
  <c r="T4499" i="1" s="1"/>
  <c r="S4498" i="1"/>
  <c r="T4498" i="1" s="1"/>
  <c r="S4497" i="1"/>
  <c r="T4497" i="1" s="1"/>
  <c r="S4496" i="1"/>
  <c r="T4496" i="1" s="1"/>
  <c r="S4494" i="1"/>
  <c r="T4494" i="1" s="1"/>
  <c r="S4493" i="1"/>
  <c r="T4493" i="1" s="1"/>
  <c r="S4492" i="1"/>
  <c r="T4492" i="1" s="1"/>
  <c r="S4491" i="1"/>
  <c r="T4491" i="1" s="1"/>
  <c r="S4490" i="1"/>
  <c r="T4490" i="1" s="1"/>
  <c r="S4489" i="1"/>
  <c r="T4489" i="1" s="1"/>
  <c r="S4487" i="1"/>
  <c r="T4487" i="1" s="1"/>
  <c r="S4486" i="1"/>
  <c r="T4486" i="1" s="1"/>
  <c r="S4485" i="1"/>
  <c r="T4485" i="1" s="1"/>
  <c r="S4484" i="1"/>
  <c r="T4484" i="1" s="1"/>
  <c r="S4483" i="1"/>
  <c r="T4483" i="1" s="1"/>
  <c r="S4482" i="1"/>
  <c r="T4482" i="1" s="1"/>
  <c r="S4480" i="1"/>
  <c r="T4480" i="1" s="1"/>
  <c r="S4479" i="1"/>
  <c r="T4479" i="1" s="1"/>
  <c r="S4478" i="1"/>
  <c r="T4478" i="1" s="1"/>
  <c r="S4477" i="1"/>
  <c r="T4477" i="1" s="1"/>
  <c r="S4476" i="1"/>
  <c r="T4476" i="1" s="1"/>
  <c r="S4475" i="1"/>
  <c r="T4475" i="1" s="1"/>
  <c r="S4472" i="1"/>
  <c r="T4472" i="1" s="1"/>
  <c r="S4470" i="1"/>
  <c r="T4470" i="1" s="1"/>
  <c r="S4469" i="1"/>
  <c r="T4469" i="1" s="1"/>
  <c r="S4468" i="1"/>
  <c r="T4468" i="1" s="1"/>
  <c r="S4467" i="1"/>
  <c r="T4467" i="1" s="1"/>
  <c r="S4466" i="1"/>
  <c r="T4466" i="1" s="1"/>
  <c r="S4465" i="1"/>
  <c r="T4465" i="1" s="1"/>
  <c r="S4463" i="1"/>
  <c r="T4463" i="1" s="1"/>
  <c r="S4462" i="1"/>
  <c r="T4462" i="1" s="1"/>
  <c r="S4461" i="1"/>
  <c r="T4461" i="1" s="1"/>
  <c r="S4460" i="1"/>
  <c r="T4460" i="1" s="1"/>
  <c r="S4459" i="1"/>
  <c r="T4459" i="1" s="1"/>
  <c r="S4458" i="1"/>
  <c r="T4458" i="1" s="1"/>
  <c r="S4456" i="1"/>
  <c r="T4456" i="1" s="1"/>
  <c r="S4455" i="1"/>
  <c r="T4455" i="1" s="1"/>
  <c r="S4454" i="1"/>
  <c r="T4454" i="1" s="1"/>
  <c r="S4453" i="1"/>
  <c r="T4453" i="1" s="1"/>
  <c r="S4452" i="1"/>
  <c r="T4452" i="1" s="1"/>
  <c r="S4451" i="1"/>
  <c r="T4451" i="1" s="1"/>
  <c r="S4449" i="1"/>
  <c r="T4449" i="1" s="1"/>
  <c r="S4448" i="1"/>
  <c r="T4448" i="1" s="1"/>
  <c r="S4447" i="1"/>
  <c r="T4447" i="1" s="1"/>
  <c r="S4446" i="1"/>
  <c r="T4446" i="1" s="1"/>
  <c r="S4445" i="1"/>
  <c r="T4445" i="1" s="1"/>
  <c r="S4444" i="1"/>
  <c r="T4444" i="1" s="1"/>
  <c r="S4442" i="1"/>
  <c r="T4442" i="1" s="1"/>
  <c r="S4440" i="1"/>
  <c r="T4440" i="1" s="1"/>
  <c r="S4439" i="1"/>
  <c r="T4439" i="1" s="1"/>
  <c r="S4438" i="1"/>
  <c r="T4438" i="1" s="1"/>
  <c r="S4437" i="1"/>
  <c r="T4437" i="1" s="1"/>
  <c r="S4436" i="1"/>
  <c r="T4436" i="1" s="1"/>
  <c r="S4435" i="1"/>
  <c r="T4435" i="1" s="1"/>
  <c r="S4433" i="1"/>
  <c r="T4433" i="1" s="1"/>
  <c r="S4432" i="1"/>
  <c r="T4432" i="1" s="1"/>
  <c r="S4431" i="1"/>
  <c r="T4431" i="1" s="1"/>
  <c r="S4430" i="1"/>
  <c r="T4430" i="1" s="1"/>
  <c r="S4429" i="1"/>
  <c r="T4429" i="1" s="1"/>
  <c r="S4428" i="1"/>
  <c r="T4428" i="1" s="1"/>
  <c r="S4426" i="1"/>
  <c r="T4426" i="1" s="1"/>
  <c r="S4425" i="1"/>
  <c r="T4425" i="1" s="1"/>
  <c r="S4424" i="1"/>
  <c r="T4424" i="1" s="1"/>
  <c r="S4423" i="1"/>
  <c r="T4423" i="1" s="1"/>
  <c r="S4422" i="1"/>
  <c r="T4422" i="1" s="1"/>
  <c r="S4421" i="1"/>
  <c r="T4421" i="1" s="1"/>
  <c r="S4419" i="1"/>
  <c r="T4419" i="1" s="1"/>
  <c r="S4418" i="1"/>
  <c r="T4418" i="1" s="1"/>
  <c r="S4417" i="1"/>
  <c r="T4417" i="1" s="1"/>
  <c r="S4416" i="1"/>
  <c r="T4416" i="1" s="1"/>
  <c r="S4415" i="1"/>
  <c r="T4415" i="1" s="1"/>
  <c r="S4412" i="1"/>
  <c r="T4412" i="1" s="1"/>
  <c r="S4411" i="1"/>
  <c r="T4411" i="1" s="1"/>
  <c r="S4410" i="1"/>
  <c r="T4410" i="1" s="1"/>
  <c r="S4409" i="1"/>
  <c r="T4409" i="1" s="1"/>
  <c r="S4408" i="1"/>
  <c r="T4408" i="1" s="1"/>
  <c r="S4407" i="1"/>
  <c r="T4407" i="1" s="1"/>
  <c r="S4406" i="1"/>
  <c r="T4406" i="1" s="1"/>
  <c r="S4404" i="1"/>
  <c r="T4404" i="1" s="1"/>
  <c r="S4403" i="1"/>
  <c r="T4403" i="1" s="1"/>
  <c r="S4402" i="1"/>
  <c r="T4402" i="1" s="1"/>
  <c r="S4401" i="1"/>
  <c r="T4401" i="1" s="1"/>
  <c r="S4400" i="1"/>
  <c r="T4400" i="1" s="1"/>
  <c r="S4399" i="1"/>
  <c r="T4399" i="1" s="1"/>
  <c r="S4397" i="1"/>
  <c r="T4397" i="1" s="1"/>
  <c r="S4396" i="1"/>
  <c r="T4396" i="1" s="1"/>
  <c r="S4395" i="1"/>
  <c r="T4395" i="1" s="1"/>
  <c r="S4394" i="1"/>
  <c r="T4394" i="1" s="1"/>
  <c r="S4393" i="1"/>
  <c r="T4393" i="1" s="1"/>
  <c r="S4392" i="1"/>
  <c r="T4392" i="1" s="1"/>
  <c r="S4390" i="1"/>
  <c r="T4390" i="1" s="1"/>
  <c r="S4389" i="1"/>
  <c r="T4389" i="1" s="1"/>
  <c r="S4388" i="1"/>
  <c r="T4388" i="1" s="1"/>
  <c r="S4387" i="1"/>
  <c r="T4387" i="1" s="1"/>
  <c r="S4386" i="1"/>
  <c r="T4386" i="1" s="1"/>
  <c r="S4385" i="1"/>
  <c r="T4385" i="1" s="1"/>
  <c r="S4381" i="1"/>
  <c r="T4381" i="1" s="1"/>
  <c r="S4380" i="1"/>
  <c r="T4380" i="1" s="1"/>
  <c r="S4379" i="1"/>
  <c r="T4379" i="1" s="1"/>
  <c r="S4378" i="1"/>
  <c r="T4378" i="1" s="1"/>
  <c r="S4376" i="1"/>
  <c r="T4376" i="1" s="1"/>
  <c r="S4374" i="1"/>
  <c r="T4374" i="1" s="1"/>
  <c r="S4373" i="1"/>
  <c r="T4373" i="1" s="1"/>
  <c r="S4372" i="1"/>
  <c r="T4372" i="1" s="1"/>
  <c r="S4371" i="1"/>
  <c r="T4371" i="1" s="1"/>
  <c r="S4370" i="1"/>
  <c r="T4370" i="1" s="1"/>
  <c r="S4369" i="1"/>
  <c r="T4369" i="1" s="1"/>
  <c r="S4368" i="1"/>
  <c r="T4368" i="1" s="1"/>
  <c r="S4366" i="1"/>
  <c r="T4366" i="1" s="1"/>
  <c r="S4365" i="1"/>
  <c r="T4365" i="1" s="1"/>
  <c r="S4364" i="1"/>
  <c r="T4364" i="1" s="1"/>
  <c r="S4363" i="1"/>
  <c r="T4363" i="1" s="1"/>
  <c r="S4362" i="1"/>
  <c r="T4362" i="1" s="1"/>
  <c r="S4361" i="1"/>
  <c r="T4361" i="1" s="1"/>
  <c r="S4359" i="1"/>
  <c r="T4359" i="1" s="1"/>
  <c r="S4358" i="1"/>
  <c r="T4358" i="1" s="1"/>
  <c r="S4355" i="1"/>
  <c r="T4355" i="1" s="1"/>
  <c r="S4354" i="1"/>
  <c r="T4354" i="1" s="1"/>
  <c r="S4352" i="1"/>
  <c r="T4352" i="1" s="1"/>
  <c r="S4350" i="1"/>
  <c r="T4350" i="1" s="1"/>
  <c r="S4349" i="1"/>
  <c r="T4349" i="1" s="1"/>
  <c r="S4348" i="1"/>
  <c r="T4348" i="1" s="1"/>
  <c r="S4347" i="1"/>
  <c r="T4347" i="1" s="1"/>
  <c r="S4346" i="1"/>
  <c r="T4346" i="1" s="1"/>
  <c r="S4345" i="1"/>
  <c r="T4345" i="1" s="1"/>
  <c r="S4343" i="1"/>
  <c r="T4343" i="1" s="1"/>
  <c r="S4342" i="1"/>
  <c r="T4342" i="1" s="1"/>
  <c r="S4341" i="1"/>
  <c r="T4341" i="1" s="1"/>
  <c r="S4340" i="1"/>
  <c r="T4340" i="1" s="1"/>
  <c r="S4339" i="1"/>
  <c r="T4339" i="1" s="1"/>
  <c r="S4338" i="1"/>
  <c r="T4338" i="1" s="1"/>
  <c r="S4336" i="1"/>
  <c r="T4336" i="1" s="1"/>
  <c r="S4335" i="1"/>
  <c r="T4335" i="1" s="1"/>
  <c r="S4334" i="1"/>
  <c r="T4334" i="1" s="1"/>
  <c r="S4332" i="1"/>
  <c r="T4332" i="1" s="1"/>
  <c r="S4331" i="1"/>
  <c r="T4331" i="1" s="1"/>
  <c r="S4330" i="1"/>
  <c r="T4330" i="1" s="1"/>
  <c r="S4329" i="1"/>
  <c r="T4329" i="1" s="1"/>
  <c r="S4328" i="1"/>
  <c r="T4328" i="1" s="1"/>
  <c r="S4327" i="1"/>
  <c r="T4327" i="1" s="1"/>
  <c r="S4326" i="1"/>
  <c r="T4326" i="1" s="1"/>
  <c r="S4325" i="1"/>
  <c r="T4325" i="1" s="1"/>
  <c r="S4322" i="1"/>
  <c r="T4322" i="1" s="1"/>
  <c r="S4321" i="1"/>
  <c r="T4321" i="1" s="1"/>
  <c r="S4320" i="1"/>
  <c r="T4320" i="1" s="1"/>
  <c r="S4318" i="1"/>
  <c r="T4318" i="1" s="1"/>
  <c r="S4317" i="1"/>
  <c r="T4317" i="1" s="1"/>
  <c r="S4316" i="1"/>
  <c r="T4316" i="1" s="1"/>
  <c r="S4315" i="1"/>
  <c r="T4315" i="1" s="1"/>
  <c r="S4314" i="1"/>
  <c r="T4314" i="1" s="1"/>
  <c r="S4313" i="1"/>
  <c r="T4313" i="1" s="1"/>
  <c r="S4311" i="1"/>
  <c r="T4311" i="1" s="1"/>
  <c r="S4310" i="1"/>
  <c r="T4310" i="1" s="1"/>
  <c r="S4309" i="1"/>
  <c r="T4309" i="1" s="1"/>
  <c r="S4308" i="1"/>
  <c r="T4308" i="1" s="1"/>
  <c r="S4307" i="1"/>
  <c r="T4307" i="1" s="1"/>
  <c r="S4306" i="1"/>
  <c r="T4306" i="1" s="1"/>
  <c r="S4304" i="1"/>
  <c r="T4304" i="1" s="1"/>
  <c r="S4303" i="1"/>
  <c r="T4303" i="1" s="1"/>
  <c r="S4302" i="1"/>
  <c r="T4302" i="1" s="1"/>
  <c r="S4301" i="1"/>
  <c r="T4301" i="1" s="1"/>
  <c r="S4300" i="1"/>
  <c r="T4300" i="1" s="1"/>
  <c r="S4299" i="1"/>
  <c r="T4299" i="1" s="1"/>
  <c r="S4297" i="1"/>
  <c r="T4297" i="1" s="1"/>
  <c r="S4296" i="1"/>
  <c r="T4296" i="1" s="1"/>
  <c r="S4295" i="1"/>
  <c r="T4295" i="1" s="1"/>
  <c r="S4294" i="1"/>
  <c r="T4294" i="1" s="1"/>
  <c r="S4293" i="1"/>
  <c r="T4293" i="1" s="1"/>
  <c r="S4292" i="1"/>
  <c r="T4292" i="1" s="1"/>
  <c r="S4290" i="1"/>
  <c r="T4290" i="1" s="1"/>
  <c r="S4289" i="1"/>
  <c r="T4289" i="1" s="1"/>
  <c r="S4288" i="1"/>
  <c r="T4288" i="1" s="1"/>
  <c r="S4287" i="1"/>
  <c r="T4287" i="1" s="1"/>
  <c r="S4286" i="1"/>
  <c r="T4286" i="1" s="1"/>
  <c r="S4285" i="1"/>
  <c r="T4285" i="1" s="1"/>
  <c r="S4283" i="1"/>
  <c r="T4283" i="1" s="1"/>
  <c r="S4282" i="1"/>
  <c r="T4282" i="1" s="1"/>
  <c r="S4281" i="1"/>
  <c r="T4281" i="1" s="1"/>
  <c r="S4280" i="1"/>
  <c r="T4280" i="1" s="1"/>
  <c r="S4279" i="1"/>
  <c r="T4279" i="1" s="1"/>
  <c r="S4278" i="1"/>
  <c r="T4278" i="1" s="1"/>
  <c r="S4276" i="1"/>
  <c r="T4276" i="1" s="1"/>
  <c r="S4275" i="1"/>
  <c r="T4275" i="1" s="1"/>
  <c r="S4274" i="1"/>
  <c r="T4274" i="1" s="1"/>
  <c r="S4273" i="1"/>
  <c r="T4273" i="1" s="1"/>
  <c r="S4272" i="1"/>
  <c r="T4272" i="1" s="1"/>
  <c r="S4271" i="1"/>
  <c r="T4271" i="1" s="1"/>
  <c r="S4269" i="1"/>
  <c r="T4269" i="1" s="1"/>
  <c r="S4268" i="1"/>
  <c r="T4268" i="1" s="1"/>
  <c r="S4267" i="1"/>
  <c r="T4267" i="1" s="1"/>
  <c r="S4266" i="1"/>
  <c r="T4266" i="1" s="1"/>
  <c r="S4265" i="1"/>
  <c r="T4265" i="1" s="1"/>
  <c r="S4264" i="1"/>
  <c r="T4264" i="1" s="1"/>
  <c r="S4262" i="1"/>
  <c r="T4262" i="1" s="1"/>
  <c r="S4260" i="1"/>
  <c r="T4260" i="1" s="1"/>
  <c r="S4259" i="1"/>
  <c r="T4259" i="1" s="1"/>
  <c r="S4258" i="1"/>
  <c r="T4258" i="1" s="1"/>
  <c r="S4257" i="1"/>
  <c r="T4257" i="1" s="1"/>
  <c r="S4256" i="1"/>
  <c r="T4256" i="1" s="1"/>
  <c r="S4255" i="1"/>
  <c r="T4255" i="1" s="1"/>
  <c r="S4253" i="1"/>
  <c r="T4253" i="1" s="1"/>
  <c r="S4252" i="1"/>
  <c r="T4252" i="1" s="1"/>
  <c r="S4251" i="1"/>
  <c r="T4251" i="1" s="1"/>
  <c r="S4250" i="1"/>
  <c r="T4250" i="1" s="1"/>
  <c r="S4249" i="1"/>
  <c r="T4249" i="1" s="1"/>
  <c r="S4248" i="1"/>
  <c r="T4248" i="1" s="1"/>
  <c r="S4246" i="1"/>
  <c r="T4246" i="1" s="1"/>
  <c r="S4245" i="1"/>
  <c r="T4245" i="1" s="1"/>
  <c r="S4244" i="1"/>
  <c r="T4244" i="1" s="1"/>
  <c r="S4243" i="1"/>
  <c r="T4243" i="1" s="1"/>
  <c r="S4242" i="1"/>
  <c r="T4242" i="1" s="1"/>
  <c r="S4241" i="1"/>
  <c r="T4241" i="1" s="1"/>
  <c r="S4239" i="1"/>
  <c r="T4239" i="1" s="1"/>
  <c r="S4238" i="1"/>
  <c r="T4238" i="1" s="1"/>
  <c r="S4237" i="1"/>
  <c r="T4237" i="1" s="1"/>
  <c r="S4235" i="1"/>
  <c r="T4235" i="1" s="1"/>
  <c r="S4232" i="1"/>
  <c r="T4232" i="1" s="1"/>
  <c r="S4231" i="1"/>
  <c r="T4231" i="1" s="1"/>
  <c r="S4230" i="1"/>
  <c r="T4230" i="1" s="1"/>
  <c r="S4229" i="1"/>
  <c r="T4229" i="1" s="1"/>
  <c r="S4228" i="1"/>
  <c r="T4228" i="1" s="1"/>
  <c r="S4227" i="1"/>
  <c r="T4227" i="1" s="1"/>
  <c r="S4226" i="1"/>
  <c r="T4226" i="1" s="1"/>
  <c r="S4225" i="1"/>
  <c r="T4225" i="1" s="1"/>
  <c r="S4224" i="1"/>
  <c r="T4224" i="1" s="1"/>
  <c r="S4223" i="1"/>
  <c r="T4223" i="1" s="1"/>
  <c r="S4222" i="1"/>
  <c r="T4222" i="1" s="1"/>
  <c r="S4221" i="1"/>
  <c r="T4221" i="1" s="1"/>
  <c r="S4220" i="1"/>
  <c r="T4220" i="1" s="1"/>
  <c r="S4219" i="1"/>
  <c r="T4219" i="1" s="1"/>
  <c r="S4218" i="1"/>
  <c r="T4218" i="1" s="1"/>
  <c r="S4217" i="1"/>
  <c r="T4217" i="1" s="1"/>
  <c r="S4216" i="1"/>
  <c r="T4216" i="1" s="1"/>
  <c r="S4215" i="1"/>
  <c r="T4215" i="1" s="1"/>
  <c r="S4214" i="1"/>
  <c r="T4214" i="1" s="1"/>
  <c r="S4213" i="1"/>
  <c r="T4213" i="1" s="1"/>
  <c r="S4212" i="1"/>
  <c r="T4212" i="1" s="1"/>
  <c r="S4211" i="1"/>
  <c r="T4211" i="1" s="1"/>
  <c r="S4210" i="1"/>
  <c r="T4210" i="1" s="1"/>
  <c r="S4209" i="1"/>
  <c r="T4209" i="1" s="1"/>
  <c r="S4208" i="1"/>
  <c r="T4208" i="1" s="1"/>
  <c r="S4207" i="1"/>
  <c r="T4207" i="1" s="1"/>
  <c r="S4206" i="1"/>
  <c r="T4206" i="1" s="1"/>
  <c r="S4205" i="1"/>
  <c r="T4205" i="1" s="1"/>
  <c r="S4204" i="1"/>
  <c r="T4204" i="1" s="1"/>
  <c r="S4203" i="1"/>
  <c r="T4203" i="1" s="1"/>
  <c r="S4202" i="1"/>
  <c r="T4202" i="1" s="1"/>
  <c r="S4201" i="1"/>
  <c r="T4201" i="1" s="1"/>
  <c r="S4200" i="1"/>
  <c r="T4200" i="1" s="1"/>
  <c r="S4199" i="1"/>
  <c r="T4199" i="1" s="1"/>
  <c r="S4198" i="1"/>
  <c r="T4198" i="1" s="1"/>
  <c r="S4197" i="1"/>
  <c r="T4197" i="1" s="1"/>
  <c r="S4196" i="1"/>
  <c r="T4196" i="1" s="1"/>
  <c r="S4195" i="1"/>
  <c r="T4195" i="1" s="1"/>
  <c r="S4194" i="1"/>
  <c r="T4194" i="1" s="1"/>
  <c r="S4193" i="1"/>
  <c r="T4193" i="1" s="1"/>
  <c r="S4192" i="1"/>
  <c r="T4192" i="1" s="1"/>
  <c r="S4191" i="1"/>
  <c r="T4191" i="1" s="1"/>
  <c r="S4190" i="1"/>
  <c r="T4190" i="1" s="1"/>
  <c r="S4189" i="1"/>
  <c r="T4189" i="1" s="1"/>
  <c r="S4188" i="1"/>
  <c r="T4188" i="1" s="1"/>
  <c r="S4187" i="1"/>
  <c r="T4187" i="1" s="1"/>
  <c r="S4186" i="1"/>
  <c r="T4186" i="1" s="1"/>
  <c r="S4185" i="1"/>
  <c r="T4185" i="1" s="1"/>
  <c r="S4184" i="1"/>
  <c r="T4184" i="1" s="1"/>
  <c r="S4183" i="1"/>
  <c r="T4183" i="1" s="1"/>
  <c r="S4181" i="1"/>
  <c r="T4181" i="1" s="1"/>
  <c r="S4180" i="1"/>
  <c r="T4180" i="1" s="1"/>
  <c r="S4179" i="1"/>
  <c r="T4179" i="1" s="1"/>
  <c r="S4178" i="1"/>
  <c r="T4178" i="1" s="1"/>
  <c r="S4177" i="1"/>
  <c r="T4177" i="1" s="1"/>
  <c r="S4176" i="1"/>
  <c r="T4176" i="1" s="1"/>
  <c r="S4175" i="1"/>
  <c r="T4175" i="1" s="1"/>
  <c r="S4174" i="1"/>
  <c r="T4174" i="1" s="1"/>
  <c r="S4173" i="1"/>
  <c r="T4173" i="1" s="1"/>
  <c r="S4172" i="1"/>
  <c r="T4172" i="1" s="1"/>
  <c r="S4171" i="1"/>
  <c r="T4171" i="1" s="1"/>
  <c r="S4170" i="1"/>
  <c r="T4170" i="1" s="1"/>
  <c r="S4168" i="1"/>
  <c r="T4168" i="1" s="1"/>
  <c r="S4166" i="1"/>
  <c r="T4166" i="1" s="1"/>
  <c r="S4165" i="1"/>
  <c r="T4165" i="1" s="1"/>
  <c r="S4164" i="1"/>
  <c r="T4164" i="1" s="1"/>
  <c r="S4163" i="1"/>
  <c r="T4163" i="1" s="1"/>
  <c r="S4162" i="1"/>
  <c r="T4162" i="1" s="1"/>
  <c r="S4161" i="1"/>
  <c r="T4161" i="1" s="1"/>
  <c r="S4160" i="1"/>
  <c r="T4160" i="1" s="1"/>
  <c r="S4159" i="1"/>
  <c r="T4159" i="1" s="1"/>
  <c r="S4158" i="1"/>
  <c r="T4158" i="1" s="1"/>
  <c r="S4156" i="1"/>
  <c r="T4156" i="1" s="1"/>
  <c r="S4155" i="1"/>
  <c r="T4155" i="1" s="1"/>
  <c r="S4154" i="1"/>
  <c r="T4154" i="1" s="1"/>
  <c r="S4152" i="1"/>
  <c r="T4152" i="1" s="1"/>
  <c r="S4151" i="1"/>
  <c r="T4151" i="1" s="1"/>
  <c r="S4150" i="1"/>
  <c r="T4150" i="1" s="1"/>
  <c r="S4149" i="1"/>
  <c r="T4149" i="1" s="1"/>
  <c r="S4148" i="1"/>
  <c r="T4148" i="1" s="1"/>
  <c r="S4146" i="1"/>
  <c r="T4146" i="1" s="1"/>
  <c r="S4145" i="1"/>
  <c r="T4145" i="1" s="1"/>
  <c r="S4144" i="1"/>
  <c r="T4144" i="1" s="1"/>
  <c r="S4143" i="1"/>
  <c r="T4143" i="1" s="1"/>
  <c r="S4142" i="1"/>
  <c r="T4142" i="1" s="1"/>
  <c r="S4140" i="1"/>
  <c r="T4140" i="1" s="1"/>
  <c r="S4139" i="1"/>
  <c r="T4139" i="1" s="1"/>
  <c r="S4138" i="1"/>
  <c r="T4138" i="1" s="1"/>
  <c r="S4137" i="1"/>
  <c r="T4137" i="1" s="1"/>
  <c r="S4136" i="1"/>
  <c r="T4136" i="1" s="1"/>
  <c r="S4135" i="1"/>
  <c r="T4135" i="1" s="1"/>
  <c r="S4133" i="1"/>
  <c r="T4133" i="1" s="1"/>
  <c r="S4132" i="1"/>
  <c r="T4132" i="1" s="1"/>
  <c r="S4131" i="1"/>
  <c r="T4131" i="1" s="1"/>
  <c r="S4130" i="1"/>
  <c r="T4130" i="1" s="1"/>
  <c r="S4129" i="1"/>
  <c r="T4129" i="1" s="1"/>
  <c r="S4128" i="1"/>
  <c r="T4128" i="1" s="1"/>
  <c r="S4126" i="1"/>
  <c r="T4126" i="1" s="1"/>
  <c r="S4125" i="1"/>
  <c r="T4125" i="1" s="1"/>
  <c r="S4124" i="1"/>
  <c r="T4124" i="1" s="1"/>
  <c r="S4123" i="1"/>
  <c r="T4123" i="1" s="1"/>
  <c r="S4122" i="1"/>
  <c r="T4122" i="1" s="1"/>
  <c r="S4119" i="1"/>
  <c r="T4119" i="1" s="1"/>
  <c r="S4118" i="1"/>
  <c r="T4118" i="1" s="1"/>
  <c r="S4117" i="1"/>
  <c r="T4117" i="1" s="1"/>
  <c r="S4116" i="1"/>
  <c r="T4116" i="1" s="1"/>
  <c r="S4115" i="1"/>
  <c r="T4115" i="1" s="1"/>
  <c r="S4112" i="1"/>
  <c r="T4112" i="1" s="1"/>
  <c r="S4111" i="1"/>
  <c r="T4111" i="1" s="1"/>
  <c r="S4110" i="1"/>
  <c r="T4110" i="1" s="1"/>
  <c r="S4109" i="1"/>
  <c r="T4109" i="1" s="1"/>
  <c r="S4108" i="1"/>
  <c r="T4108" i="1" s="1"/>
  <c r="S4106" i="1"/>
  <c r="T4106" i="1" s="1"/>
  <c r="S4105" i="1"/>
  <c r="T4105" i="1" s="1"/>
  <c r="S4104" i="1"/>
  <c r="T4104" i="1" s="1"/>
  <c r="S4103" i="1"/>
  <c r="T4103" i="1" s="1"/>
  <c r="S4102" i="1"/>
  <c r="T4102" i="1" s="1"/>
  <c r="S4101" i="1"/>
  <c r="T4101" i="1" s="1"/>
  <c r="S4099" i="1"/>
  <c r="T4099" i="1" s="1"/>
  <c r="S4098" i="1"/>
  <c r="T4098" i="1" s="1"/>
  <c r="S4097" i="1"/>
  <c r="T4097" i="1" s="1"/>
  <c r="S4096" i="1"/>
  <c r="T4096" i="1" s="1"/>
  <c r="S4095" i="1"/>
  <c r="T4095" i="1" s="1"/>
  <c r="S4093" i="1"/>
  <c r="T4093" i="1" s="1"/>
  <c r="S4092" i="1"/>
  <c r="T4092" i="1" s="1"/>
  <c r="S4091" i="1"/>
  <c r="T4091" i="1" s="1"/>
  <c r="S4090" i="1"/>
  <c r="T4090" i="1" s="1"/>
  <c r="S4089" i="1"/>
  <c r="T4089" i="1" s="1"/>
  <c r="S4088" i="1"/>
  <c r="T4088" i="1" s="1"/>
  <c r="S4087" i="1"/>
  <c r="T4087" i="1" s="1"/>
  <c r="S4085" i="1"/>
  <c r="T4085" i="1" s="1"/>
  <c r="S4084" i="1"/>
  <c r="T4084" i="1" s="1"/>
  <c r="S4083" i="1"/>
  <c r="T4083" i="1" s="1"/>
  <c r="S4082" i="1"/>
  <c r="T4082" i="1" s="1"/>
  <c r="S4080" i="1"/>
  <c r="T4080" i="1" s="1"/>
  <c r="S4079" i="1"/>
  <c r="T4079" i="1" s="1"/>
  <c r="S4078" i="1"/>
  <c r="T4078" i="1" s="1"/>
  <c r="S4077" i="1"/>
  <c r="T4077" i="1" s="1"/>
  <c r="S4076" i="1"/>
  <c r="T4076" i="1" s="1"/>
  <c r="S4075" i="1"/>
  <c r="T4075" i="1" s="1"/>
  <c r="S4073" i="1"/>
  <c r="T4073" i="1" s="1"/>
  <c r="S4072" i="1"/>
  <c r="T4072" i="1" s="1"/>
  <c r="S4071" i="1"/>
  <c r="T4071" i="1" s="1"/>
  <c r="S4070" i="1"/>
  <c r="T4070" i="1" s="1"/>
  <c r="S4069" i="1"/>
  <c r="T4069" i="1" s="1"/>
  <c r="S4068" i="1"/>
  <c r="T4068" i="1" s="1"/>
  <c r="S4066" i="1"/>
  <c r="T4066" i="1" s="1"/>
  <c r="S4065" i="1"/>
  <c r="T4065" i="1" s="1"/>
  <c r="S4064" i="1"/>
  <c r="T4064" i="1" s="1"/>
  <c r="S4063" i="1"/>
  <c r="T4063" i="1" s="1"/>
  <c r="S4062" i="1"/>
  <c r="T4062" i="1" s="1"/>
  <c r="S4061" i="1"/>
  <c r="T4061" i="1" s="1"/>
  <c r="S4059" i="1"/>
  <c r="T4059" i="1" s="1"/>
  <c r="S4058" i="1"/>
  <c r="T4058" i="1" s="1"/>
  <c r="S4057" i="1"/>
  <c r="T4057" i="1" s="1"/>
  <c r="S4056" i="1"/>
  <c r="T4056" i="1" s="1"/>
  <c r="S4055" i="1"/>
  <c r="T4055" i="1" s="1"/>
  <c r="S4052" i="1"/>
  <c r="T4052" i="1" s="1"/>
  <c r="S4050" i="1"/>
  <c r="T4050" i="1" s="1"/>
  <c r="S4049" i="1"/>
  <c r="T4049" i="1" s="1"/>
  <c r="S4048" i="1"/>
  <c r="T4048" i="1" s="1"/>
  <c r="S4047" i="1"/>
  <c r="T4047" i="1" s="1"/>
  <c r="S4045" i="1"/>
  <c r="T4045" i="1" s="1"/>
  <c r="S4043" i="1"/>
  <c r="T4043" i="1" s="1"/>
  <c r="S4041" i="1"/>
  <c r="T4041" i="1" s="1"/>
  <c r="S4040" i="1"/>
  <c r="T4040" i="1" s="1"/>
  <c r="S4039" i="1"/>
  <c r="T4039" i="1" s="1"/>
  <c r="S4038" i="1"/>
  <c r="T4038" i="1" s="1"/>
  <c r="S4036" i="1"/>
  <c r="T4036" i="1" s="1"/>
  <c r="S4035" i="1"/>
  <c r="T4035" i="1" s="1"/>
  <c r="S4034" i="1"/>
  <c r="T4034" i="1" s="1"/>
  <c r="S4033" i="1"/>
  <c r="T4033" i="1" s="1"/>
  <c r="S4032" i="1"/>
  <c r="T4032" i="1" s="1"/>
  <c r="S4031" i="1"/>
  <c r="T4031" i="1" s="1"/>
  <c r="S4029" i="1"/>
  <c r="T4029" i="1" s="1"/>
  <c r="S4028" i="1"/>
  <c r="T4028" i="1" s="1"/>
  <c r="S4027" i="1"/>
  <c r="T4027" i="1" s="1"/>
  <c r="S4026" i="1"/>
  <c r="T4026" i="1" s="1"/>
  <c r="S4025" i="1"/>
  <c r="T4025" i="1" s="1"/>
  <c r="S4022" i="1"/>
  <c r="T4022" i="1" s="1"/>
  <c r="S4020" i="1"/>
  <c r="T4020" i="1" s="1"/>
  <c r="S4019" i="1"/>
  <c r="T4019" i="1" s="1"/>
  <c r="S4018" i="1"/>
  <c r="T4018" i="1" s="1"/>
  <c r="S4017" i="1"/>
  <c r="T4017" i="1" s="1"/>
  <c r="S4016" i="1"/>
  <c r="T4016" i="1" s="1"/>
  <c r="S4015" i="1"/>
  <c r="T4015" i="1" s="1"/>
  <c r="S4013" i="1"/>
  <c r="T4013" i="1" s="1"/>
  <c r="S4012" i="1"/>
  <c r="T4012" i="1" s="1"/>
  <c r="S4011" i="1"/>
  <c r="T4011" i="1" s="1"/>
  <c r="S4009" i="1"/>
  <c r="T4009" i="1" s="1"/>
  <c r="S4008" i="1"/>
  <c r="T4008" i="1" s="1"/>
  <c r="S4007" i="1"/>
  <c r="T4007" i="1" s="1"/>
  <c r="S4006" i="1"/>
  <c r="T4006" i="1" s="1"/>
  <c r="S4005" i="1"/>
  <c r="T4005" i="1" s="1"/>
  <c r="S4004" i="1"/>
  <c r="T4004" i="1" s="1"/>
  <c r="S4003" i="1"/>
  <c r="T4003" i="1" s="1"/>
  <c r="S4001" i="1"/>
  <c r="T4001" i="1" s="1"/>
  <c r="S4000" i="1"/>
  <c r="T4000" i="1" s="1"/>
  <c r="S3999" i="1"/>
  <c r="T3999" i="1" s="1"/>
  <c r="S3998" i="1"/>
  <c r="T3998" i="1" s="1"/>
  <c r="S3997" i="1"/>
  <c r="T3997" i="1" s="1"/>
  <c r="S3996" i="1"/>
  <c r="T3996" i="1" s="1"/>
  <c r="S3992" i="1"/>
  <c r="T3992" i="1" s="1"/>
  <c r="S3991" i="1"/>
  <c r="T3991" i="1" s="1"/>
  <c r="S3990" i="1"/>
  <c r="T3990" i="1" s="1"/>
  <c r="S3988" i="1"/>
  <c r="T3988" i="1" s="1"/>
  <c r="S3987" i="1"/>
  <c r="T3987" i="1" s="1"/>
  <c r="S3986" i="1"/>
  <c r="T3986" i="1" s="1"/>
  <c r="S3985" i="1"/>
  <c r="T3985" i="1" s="1"/>
  <c r="S3984" i="1"/>
  <c r="T3984" i="1" s="1"/>
  <c r="S3983" i="1"/>
  <c r="T3983" i="1" s="1"/>
  <c r="S3981" i="1"/>
  <c r="T3981" i="1" s="1"/>
  <c r="S3980" i="1"/>
  <c r="T3980" i="1" s="1"/>
  <c r="S3979" i="1"/>
  <c r="T3979" i="1" s="1"/>
  <c r="S3978" i="1"/>
  <c r="T3978" i="1" s="1"/>
  <c r="S3977" i="1"/>
  <c r="T3977" i="1" s="1"/>
  <c r="S3976" i="1"/>
  <c r="T3976" i="1" s="1"/>
  <c r="S3974" i="1"/>
  <c r="T3974" i="1" s="1"/>
  <c r="S3973" i="1"/>
  <c r="T3973" i="1" s="1"/>
  <c r="S3972" i="1"/>
  <c r="T3972" i="1" s="1"/>
  <c r="S3971" i="1"/>
  <c r="T3971" i="1" s="1"/>
  <c r="S3970" i="1"/>
  <c r="T3970" i="1" s="1"/>
  <c r="S3969" i="1"/>
  <c r="T3969" i="1" s="1"/>
  <c r="S3967" i="1"/>
  <c r="T3967" i="1" s="1"/>
  <c r="S3966" i="1"/>
  <c r="T3966" i="1" s="1"/>
  <c r="S3965" i="1"/>
  <c r="T3965" i="1" s="1"/>
  <c r="S3964" i="1"/>
  <c r="T3964" i="1" s="1"/>
  <c r="S3962" i="1"/>
  <c r="T3962" i="1" s="1"/>
  <c r="S3961" i="1"/>
  <c r="T3961" i="1" s="1"/>
  <c r="S3960" i="1"/>
  <c r="T3960" i="1" s="1"/>
  <c r="S3959" i="1"/>
  <c r="T3959" i="1" s="1"/>
  <c r="S3958" i="1"/>
  <c r="T3958" i="1" s="1"/>
  <c r="S3957" i="1"/>
  <c r="T3957" i="1" s="1"/>
  <c r="S3956" i="1"/>
  <c r="T3956" i="1" s="1"/>
  <c r="S3955" i="1"/>
  <c r="T3955" i="1" s="1"/>
  <c r="S3953" i="1"/>
  <c r="T3953" i="1" s="1"/>
  <c r="S3951" i="1"/>
  <c r="T3951" i="1" s="1"/>
  <c r="S3950" i="1"/>
  <c r="T3950" i="1" s="1"/>
  <c r="S3949" i="1"/>
  <c r="T3949" i="1" s="1"/>
  <c r="S3948" i="1"/>
  <c r="T3948" i="1" s="1"/>
  <c r="S3947" i="1"/>
  <c r="T3947" i="1" s="1"/>
  <c r="S3946" i="1"/>
  <c r="T3946" i="1" s="1"/>
  <c r="S3944" i="1"/>
  <c r="T3944" i="1" s="1"/>
  <c r="S3943" i="1"/>
  <c r="T3943" i="1" s="1"/>
  <c r="S3942" i="1"/>
  <c r="T3942" i="1" s="1"/>
  <c r="S3941" i="1"/>
  <c r="T3941" i="1" s="1"/>
  <c r="S3940" i="1"/>
  <c r="T3940" i="1" s="1"/>
  <c r="S3939" i="1"/>
  <c r="T3939" i="1" s="1"/>
  <c r="S3937" i="1"/>
  <c r="T3937" i="1" s="1"/>
  <c r="S3936" i="1"/>
  <c r="T3936" i="1" s="1"/>
  <c r="S3935" i="1"/>
  <c r="T3935" i="1" s="1"/>
  <c r="S3932" i="1"/>
  <c r="T3932" i="1" s="1"/>
  <c r="S3930" i="1"/>
  <c r="T3930" i="1" s="1"/>
  <c r="S3929" i="1"/>
  <c r="T3929" i="1" s="1"/>
  <c r="S3928" i="1"/>
  <c r="T3928" i="1" s="1"/>
  <c r="S3927" i="1"/>
  <c r="T3927" i="1" s="1"/>
  <c r="S3925" i="1"/>
  <c r="T3925" i="1" s="1"/>
  <c r="S3924" i="1"/>
  <c r="T3924" i="1" s="1"/>
  <c r="S3923" i="1"/>
  <c r="T3923" i="1" s="1"/>
  <c r="S3922" i="1"/>
  <c r="T3922" i="1" s="1"/>
  <c r="S3921" i="1"/>
  <c r="T3921" i="1" s="1"/>
  <c r="S3920" i="1"/>
  <c r="T3920" i="1" s="1"/>
  <c r="S3919" i="1"/>
  <c r="T3919" i="1" s="1"/>
  <c r="S3918" i="1"/>
  <c r="T3918" i="1" s="1"/>
  <c r="S3917" i="1"/>
  <c r="T3917" i="1" s="1"/>
  <c r="S3916" i="1"/>
  <c r="T3916" i="1" s="1"/>
  <c r="S3915" i="1"/>
  <c r="T3915" i="1" s="1"/>
  <c r="S3914" i="1"/>
  <c r="T3914" i="1" s="1"/>
  <c r="S3913" i="1"/>
  <c r="T3913" i="1" s="1"/>
  <c r="S3912" i="1"/>
  <c r="T3912" i="1" s="1"/>
  <c r="S3911" i="1"/>
  <c r="T3911" i="1" s="1"/>
  <c r="S3910" i="1"/>
  <c r="T3910" i="1" s="1"/>
  <c r="S3909" i="1"/>
  <c r="T3909" i="1" s="1"/>
  <c r="S3908" i="1"/>
  <c r="T3908" i="1" s="1"/>
  <c r="S3907" i="1"/>
  <c r="T3907" i="1" s="1"/>
  <c r="S3906" i="1"/>
  <c r="T3906" i="1" s="1"/>
  <c r="S3903" i="1"/>
  <c r="T3903" i="1" s="1"/>
  <c r="S3902" i="1"/>
  <c r="T3902" i="1" s="1"/>
  <c r="S3900" i="1"/>
  <c r="T3900" i="1" s="1"/>
  <c r="S3899" i="1"/>
  <c r="T3899" i="1" s="1"/>
  <c r="S3898" i="1"/>
  <c r="T3898" i="1" s="1"/>
  <c r="S3897" i="1"/>
  <c r="T3897" i="1" s="1"/>
  <c r="S3896" i="1"/>
  <c r="T3896" i="1" s="1"/>
  <c r="S3895" i="1"/>
  <c r="T3895" i="1" s="1"/>
  <c r="S3893" i="1"/>
  <c r="T3893" i="1" s="1"/>
  <c r="S3892" i="1"/>
  <c r="T3892" i="1" s="1"/>
  <c r="S3891" i="1"/>
  <c r="T3891" i="1" s="1"/>
  <c r="S3890" i="1"/>
  <c r="T3890" i="1" s="1"/>
  <c r="S3889" i="1"/>
  <c r="T3889" i="1" s="1"/>
  <c r="S3888" i="1"/>
  <c r="T3888" i="1" s="1"/>
  <c r="S3886" i="1"/>
  <c r="T3886" i="1" s="1"/>
  <c r="S3885" i="1"/>
  <c r="T3885" i="1" s="1"/>
  <c r="S3884" i="1"/>
  <c r="T3884" i="1" s="1"/>
  <c r="S3883" i="1"/>
  <c r="T3883" i="1" s="1"/>
  <c r="S3882" i="1"/>
  <c r="T3882" i="1" s="1"/>
  <c r="S3881" i="1"/>
  <c r="T3881" i="1" s="1"/>
  <c r="S3879" i="1"/>
  <c r="T3879" i="1" s="1"/>
  <c r="S3878" i="1"/>
  <c r="T3878" i="1" s="1"/>
  <c r="S3877" i="1"/>
  <c r="T3877" i="1" s="1"/>
  <c r="S3876" i="1"/>
  <c r="T3876" i="1" s="1"/>
  <c r="S3875" i="1"/>
  <c r="T3875" i="1" s="1"/>
  <c r="S3874" i="1"/>
  <c r="T3874" i="1" s="1"/>
  <c r="S3872" i="1"/>
  <c r="T3872" i="1" s="1"/>
  <c r="S3870" i="1"/>
  <c r="T3870" i="1" s="1"/>
  <c r="S3869" i="1"/>
  <c r="T3869" i="1" s="1"/>
  <c r="S3868" i="1"/>
  <c r="T3868" i="1" s="1"/>
  <c r="S3867" i="1"/>
  <c r="T3867" i="1" s="1"/>
  <c r="S3866" i="1"/>
  <c r="T3866" i="1" s="1"/>
  <c r="S3865" i="1"/>
  <c r="T3865" i="1" s="1"/>
  <c r="S3863" i="1"/>
  <c r="T3863" i="1" s="1"/>
  <c r="S3862" i="1"/>
  <c r="T3862" i="1" s="1"/>
  <c r="S3861" i="1"/>
  <c r="T3861" i="1" s="1"/>
  <c r="S3860" i="1"/>
  <c r="T3860" i="1" s="1"/>
  <c r="S3859" i="1"/>
  <c r="T3859" i="1" s="1"/>
  <c r="S3858" i="1"/>
  <c r="T3858" i="1" s="1"/>
  <c r="S3856" i="1"/>
  <c r="T3856" i="1" s="1"/>
  <c r="S3855" i="1"/>
  <c r="T3855" i="1" s="1"/>
  <c r="S3854" i="1"/>
  <c r="T3854" i="1" s="1"/>
  <c r="S3853" i="1"/>
  <c r="T3853" i="1" s="1"/>
  <c r="S3852" i="1"/>
  <c r="T3852" i="1" s="1"/>
  <c r="S3851" i="1"/>
  <c r="T3851" i="1" s="1"/>
  <c r="S3849" i="1"/>
  <c r="T3849" i="1" s="1"/>
  <c r="S3848" i="1"/>
  <c r="T3848" i="1" s="1"/>
  <c r="S3847" i="1"/>
  <c r="T3847" i="1" s="1"/>
  <c r="S3846" i="1"/>
  <c r="T3846" i="1" s="1"/>
  <c r="S3845" i="1"/>
  <c r="T3845" i="1" s="1"/>
  <c r="S3842" i="1"/>
  <c r="T3842" i="1" s="1"/>
  <c r="S3841" i="1"/>
  <c r="T3841" i="1" s="1"/>
  <c r="S3840" i="1"/>
  <c r="T3840" i="1" s="1"/>
  <c r="S3839" i="1"/>
  <c r="T3839" i="1" s="1"/>
  <c r="S3838" i="1"/>
  <c r="T3838" i="1" s="1"/>
  <c r="S3837" i="1"/>
  <c r="T3837" i="1" s="1"/>
  <c r="S3836" i="1"/>
  <c r="T3836" i="1" s="1"/>
  <c r="S3835" i="1"/>
  <c r="T3835" i="1" s="1"/>
  <c r="S3834" i="1"/>
  <c r="T3834" i="1" s="1"/>
  <c r="S3833" i="1"/>
  <c r="T3833" i="1" s="1"/>
  <c r="S3832" i="1"/>
  <c r="T3832" i="1" s="1"/>
  <c r="S3831" i="1"/>
  <c r="T3831" i="1" s="1"/>
  <c r="S3830" i="1"/>
  <c r="T3830" i="1" s="1"/>
  <c r="S3829" i="1"/>
  <c r="T3829" i="1" s="1"/>
  <c r="S3828" i="1"/>
  <c r="T3828" i="1" s="1"/>
  <c r="S3827" i="1"/>
  <c r="T3827" i="1" s="1"/>
  <c r="S3826" i="1"/>
  <c r="T3826" i="1" s="1"/>
  <c r="S3825" i="1"/>
  <c r="T3825" i="1" s="1"/>
  <c r="S3824" i="1"/>
  <c r="T3824" i="1" s="1"/>
  <c r="S3823" i="1"/>
  <c r="T3823" i="1" s="1"/>
  <c r="S3822" i="1"/>
  <c r="T3822" i="1" s="1"/>
  <c r="S3821" i="1"/>
  <c r="T3821" i="1" s="1"/>
  <c r="S3820" i="1"/>
  <c r="T3820" i="1" s="1"/>
  <c r="S3819" i="1"/>
  <c r="T3819" i="1" s="1"/>
  <c r="S3818" i="1"/>
  <c r="T3818" i="1" s="1"/>
  <c r="S3817" i="1"/>
  <c r="T3817" i="1" s="1"/>
  <c r="S3816" i="1"/>
  <c r="T3816" i="1" s="1"/>
  <c r="S3815" i="1"/>
  <c r="T3815" i="1" s="1"/>
  <c r="S3812" i="1"/>
  <c r="T3812" i="1" s="1"/>
  <c r="S3811" i="1"/>
  <c r="T3811" i="1" s="1"/>
  <c r="S3810" i="1"/>
  <c r="T3810" i="1" s="1"/>
  <c r="S3809" i="1"/>
  <c r="T3809" i="1" s="1"/>
  <c r="S3808" i="1"/>
  <c r="T3808" i="1" s="1"/>
  <c r="S3807" i="1"/>
  <c r="T3807" i="1" s="1"/>
  <c r="S3806" i="1"/>
  <c r="T3806" i="1" s="1"/>
  <c r="S3805" i="1"/>
  <c r="T3805" i="1" s="1"/>
  <c r="S3804" i="1"/>
  <c r="T3804" i="1" s="1"/>
  <c r="S3803" i="1"/>
  <c r="T3803" i="1" s="1"/>
  <c r="S3802" i="1"/>
  <c r="T3802" i="1" s="1"/>
  <c r="S3801" i="1"/>
  <c r="T3801" i="1" s="1"/>
  <c r="S3800" i="1"/>
  <c r="T3800" i="1" s="1"/>
  <c r="S3799" i="1"/>
  <c r="T3799" i="1" s="1"/>
  <c r="S3798" i="1"/>
  <c r="T3798" i="1" s="1"/>
  <c r="S3797" i="1"/>
  <c r="T3797" i="1" s="1"/>
  <c r="S3796" i="1"/>
  <c r="T3796" i="1" s="1"/>
  <c r="S3795" i="1"/>
  <c r="T3795" i="1" s="1"/>
  <c r="S3794" i="1"/>
  <c r="T3794" i="1" s="1"/>
  <c r="S3793" i="1"/>
  <c r="T3793" i="1" s="1"/>
  <c r="S3792" i="1"/>
  <c r="T3792" i="1" s="1"/>
  <c r="S3791" i="1"/>
  <c r="T3791" i="1" s="1"/>
  <c r="S3790" i="1"/>
  <c r="T3790" i="1" s="1"/>
  <c r="S3789" i="1"/>
  <c r="T3789" i="1" s="1"/>
  <c r="S3788" i="1"/>
  <c r="T3788" i="1" s="1"/>
  <c r="S3787" i="1"/>
  <c r="T3787" i="1" s="1"/>
  <c r="S3786" i="1"/>
  <c r="T3786" i="1" s="1"/>
  <c r="S3785" i="1"/>
  <c r="T3785" i="1" s="1"/>
  <c r="S3782" i="1"/>
  <c r="T3782" i="1" s="1"/>
  <c r="S3780" i="1"/>
  <c r="T3780" i="1" s="1"/>
  <c r="S3779" i="1"/>
  <c r="T3779" i="1" s="1"/>
  <c r="S3778" i="1"/>
  <c r="T3778" i="1" s="1"/>
  <c r="S3777" i="1"/>
  <c r="T3777" i="1" s="1"/>
  <c r="S3776" i="1"/>
  <c r="T3776" i="1" s="1"/>
  <c r="S3775" i="1"/>
  <c r="T3775" i="1" s="1"/>
  <c r="S3773" i="1"/>
  <c r="T3773" i="1" s="1"/>
  <c r="S3772" i="1"/>
  <c r="T3772" i="1" s="1"/>
  <c r="S3771" i="1"/>
  <c r="T3771" i="1" s="1"/>
  <c r="S3770" i="1"/>
  <c r="T3770" i="1" s="1"/>
  <c r="S3769" i="1"/>
  <c r="T3769" i="1" s="1"/>
  <c r="S3768" i="1"/>
  <c r="T3768" i="1" s="1"/>
  <c r="S3766" i="1"/>
  <c r="T3766" i="1" s="1"/>
  <c r="S3765" i="1"/>
  <c r="T3765" i="1" s="1"/>
  <c r="S3764" i="1"/>
  <c r="T3764" i="1" s="1"/>
  <c r="S3763" i="1"/>
  <c r="T3763" i="1" s="1"/>
  <c r="S3762" i="1"/>
  <c r="T3762" i="1" s="1"/>
  <c r="S3761" i="1"/>
  <c r="T3761" i="1" s="1"/>
  <c r="S3759" i="1"/>
  <c r="T3759" i="1" s="1"/>
  <c r="S3758" i="1"/>
  <c r="T3758" i="1" s="1"/>
  <c r="S3757" i="1"/>
  <c r="T3757" i="1" s="1"/>
  <c r="S3756" i="1"/>
  <c r="T3756" i="1" s="1"/>
  <c r="S3755" i="1"/>
  <c r="T3755" i="1" s="1"/>
  <c r="S3754" i="1"/>
  <c r="T3754" i="1" s="1"/>
  <c r="S3752" i="1"/>
  <c r="T3752" i="1" s="1"/>
  <c r="S3751" i="1"/>
  <c r="T3751" i="1" s="1"/>
  <c r="S3750" i="1"/>
  <c r="T3750" i="1" s="1"/>
  <c r="S3749" i="1"/>
  <c r="T3749" i="1" s="1"/>
  <c r="S3747" i="1"/>
  <c r="T3747" i="1" s="1"/>
  <c r="S3745" i="1"/>
  <c r="T3745" i="1" s="1"/>
  <c r="S3743" i="1"/>
  <c r="T3743" i="1" s="1"/>
  <c r="S3742" i="1"/>
  <c r="T3742" i="1" s="1"/>
  <c r="S3740" i="1"/>
  <c r="T3740" i="1" s="1"/>
  <c r="S3739" i="1"/>
  <c r="T3739" i="1" s="1"/>
  <c r="S3738" i="1"/>
  <c r="T3738" i="1" s="1"/>
  <c r="S3737" i="1"/>
  <c r="T3737" i="1" s="1"/>
  <c r="S3736" i="1"/>
  <c r="T3736" i="1" s="1"/>
  <c r="S3735" i="1"/>
  <c r="T3735" i="1" s="1"/>
  <c r="S3733" i="1"/>
  <c r="T3733" i="1" s="1"/>
  <c r="S3732" i="1"/>
  <c r="T3732" i="1" s="1"/>
  <c r="S3731" i="1"/>
  <c r="T3731" i="1" s="1"/>
  <c r="S3730" i="1"/>
  <c r="T3730" i="1" s="1"/>
  <c r="S3729" i="1"/>
  <c r="T3729" i="1" s="1"/>
  <c r="S3728" i="1"/>
  <c r="T3728" i="1" s="1"/>
  <c r="S3726" i="1"/>
  <c r="T3726" i="1" s="1"/>
  <c r="S3725" i="1"/>
  <c r="T3725" i="1" s="1"/>
  <c r="S3722" i="1"/>
  <c r="T3722" i="1" s="1"/>
  <c r="S3720" i="1"/>
  <c r="T3720" i="1" s="1"/>
  <c r="S3719" i="1"/>
  <c r="T3719" i="1" s="1"/>
  <c r="S3718" i="1"/>
  <c r="T3718" i="1" s="1"/>
  <c r="S3717" i="1"/>
  <c r="T3717" i="1" s="1"/>
  <c r="S3716" i="1"/>
  <c r="T3716" i="1" s="1"/>
  <c r="S3715" i="1"/>
  <c r="T3715" i="1" s="1"/>
  <c r="S3713" i="1"/>
  <c r="T3713" i="1" s="1"/>
  <c r="S3712" i="1"/>
  <c r="T3712" i="1" s="1"/>
  <c r="S3711" i="1"/>
  <c r="T3711" i="1" s="1"/>
  <c r="S3710" i="1"/>
  <c r="T3710" i="1" s="1"/>
  <c r="S3709" i="1"/>
  <c r="T3709" i="1" s="1"/>
  <c r="S3708" i="1"/>
  <c r="T3708" i="1" s="1"/>
  <c r="S3706" i="1"/>
  <c r="T3706" i="1" s="1"/>
  <c r="S3705" i="1"/>
  <c r="T3705" i="1" s="1"/>
  <c r="S3704" i="1"/>
  <c r="T3704" i="1" s="1"/>
  <c r="S3703" i="1"/>
  <c r="T3703" i="1" s="1"/>
  <c r="S3702" i="1"/>
  <c r="T3702" i="1" s="1"/>
  <c r="S3701" i="1"/>
  <c r="T3701" i="1" s="1"/>
  <c r="S3699" i="1"/>
  <c r="T3699" i="1" s="1"/>
  <c r="S3698" i="1"/>
  <c r="T3698" i="1" s="1"/>
  <c r="S3697" i="1"/>
  <c r="T3697" i="1" s="1"/>
  <c r="S3696" i="1"/>
  <c r="T3696" i="1" s="1"/>
  <c r="S3695" i="1"/>
  <c r="T3695" i="1" s="1"/>
  <c r="S3694" i="1"/>
  <c r="T3694" i="1" s="1"/>
  <c r="S3692" i="1"/>
  <c r="T3692" i="1" s="1"/>
  <c r="S3690" i="1"/>
  <c r="T3690" i="1" s="1"/>
  <c r="S3689" i="1"/>
  <c r="T3689" i="1" s="1"/>
  <c r="S3688" i="1"/>
  <c r="T3688" i="1" s="1"/>
  <c r="S3687" i="1"/>
  <c r="T3687" i="1" s="1"/>
  <c r="S3686" i="1"/>
  <c r="T3686" i="1" s="1"/>
  <c r="S3683" i="1"/>
  <c r="T3683" i="1" s="1"/>
  <c r="S3682" i="1"/>
  <c r="T3682" i="1" s="1"/>
  <c r="S3681" i="1"/>
  <c r="T3681" i="1" s="1"/>
  <c r="S3680" i="1"/>
  <c r="T3680" i="1" s="1"/>
  <c r="S3679" i="1"/>
  <c r="T3679" i="1" s="1"/>
  <c r="S3676" i="1"/>
  <c r="T3676" i="1" s="1"/>
  <c r="S3675" i="1"/>
  <c r="T3675" i="1" s="1"/>
  <c r="S3674" i="1"/>
  <c r="T3674" i="1" s="1"/>
  <c r="S3673" i="1"/>
  <c r="T3673" i="1" s="1"/>
  <c r="S3672" i="1"/>
  <c r="T3672" i="1" s="1"/>
  <c r="S3671" i="1"/>
  <c r="T3671" i="1" s="1"/>
  <c r="S3669" i="1"/>
  <c r="T3669" i="1" s="1"/>
  <c r="S3668" i="1"/>
  <c r="T3668" i="1" s="1"/>
  <c r="S3667" i="1"/>
  <c r="T3667" i="1" s="1"/>
  <c r="S3666" i="1"/>
  <c r="T3666" i="1" s="1"/>
  <c r="S3665" i="1"/>
  <c r="T3665" i="1" s="1"/>
  <c r="S3664" i="1"/>
  <c r="T3664" i="1" s="1"/>
  <c r="S3662" i="1"/>
  <c r="T3662" i="1" s="1"/>
  <c r="S3660" i="1"/>
  <c r="T3660" i="1" s="1"/>
  <c r="S3659" i="1"/>
  <c r="T3659" i="1" s="1"/>
  <c r="S3658" i="1"/>
  <c r="T3658" i="1" s="1"/>
  <c r="S3657" i="1"/>
  <c r="T3657" i="1" s="1"/>
  <c r="S3656" i="1"/>
  <c r="T3656" i="1" s="1"/>
  <c r="S3654" i="1"/>
  <c r="T3654" i="1" s="1"/>
  <c r="S3653" i="1"/>
  <c r="T3653" i="1" s="1"/>
  <c r="S3652" i="1"/>
  <c r="T3652" i="1" s="1"/>
  <c r="S3651" i="1"/>
  <c r="T3651" i="1" s="1"/>
  <c r="S3650" i="1"/>
  <c r="T3650" i="1" s="1"/>
  <c r="S3649" i="1"/>
  <c r="T3649" i="1" s="1"/>
  <c r="S3648" i="1"/>
  <c r="T3648" i="1" s="1"/>
  <c r="S3646" i="1"/>
  <c r="T3646" i="1" s="1"/>
  <c r="S3645" i="1"/>
  <c r="T3645" i="1" s="1"/>
  <c r="S3644" i="1"/>
  <c r="T3644" i="1" s="1"/>
  <c r="S3643" i="1"/>
  <c r="T3643" i="1" s="1"/>
  <c r="S3642" i="1"/>
  <c r="T3642" i="1" s="1"/>
  <c r="S3641" i="1"/>
  <c r="T3641" i="1" s="1"/>
  <c r="S3639" i="1"/>
  <c r="T3639" i="1" s="1"/>
  <c r="S3638" i="1"/>
  <c r="T3638" i="1" s="1"/>
  <c r="S3637" i="1"/>
  <c r="T3637" i="1" s="1"/>
  <c r="S3636" i="1"/>
  <c r="T3636" i="1" s="1"/>
  <c r="S3635" i="1"/>
  <c r="T3635" i="1" s="1"/>
  <c r="S3634" i="1"/>
  <c r="T3634" i="1" s="1"/>
  <c r="S3630" i="1"/>
  <c r="T3630" i="1" s="1"/>
  <c r="S3629" i="1"/>
  <c r="T3629" i="1" s="1"/>
  <c r="S3628" i="1"/>
  <c r="T3628" i="1" s="1"/>
  <c r="S3627" i="1"/>
  <c r="T3627" i="1" s="1"/>
  <c r="S3626" i="1"/>
  <c r="T3626" i="1" s="1"/>
  <c r="S3623" i="1"/>
  <c r="T3623" i="1" s="1"/>
  <c r="S3622" i="1"/>
  <c r="T3622" i="1" s="1"/>
  <c r="S3621" i="1"/>
  <c r="T3621" i="1" s="1"/>
  <c r="S3620" i="1"/>
  <c r="T3620" i="1" s="1"/>
  <c r="S3619" i="1"/>
  <c r="T3619" i="1" s="1"/>
  <c r="S3618" i="1"/>
  <c r="T3618" i="1" s="1"/>
  <c r="S3616" i="1"/>
  <c r="T3616" i="1" s="1"/>
  <c r="S3615" i="1"/>
  <c r="T3615" i="1" s="1"/>
  <c r="S3614" i="1"/>
  <c r="T3614" i="1" s="1"/>
  <c r="S3613" i="1"/>
  <c r="T3613" i="1" s="1"/>
  <c r="S3612" i="1"/>
  <c r="T3612" i="1" s="1"/>
  <c r="S3611" i="1"/>
  <c r="T3611" i="1" s="1"/>
  <c r="S3609" i="1"/>
  <c r="T3609" i="1" s="1"/>
  <c r="S3608" i="1"/>
  <c r="T3608" i="1" s="1"/>
  <c r="S3607" i="1"/>
  <c r="T3607" i="1" s="1"/>
  <c r="S3606" i="1"/>
  <c r="T3606" i="1" s="1"/>
  <c r="S3605" i="1"/>
  <c r="T3605" i="1" s="1"/>
  <c r="S3602" i="1"/>
  <c r="T3602" i="1" s="1"/>
  <c r="S3600" i="1"/>
  <c r="T3600" i="1" s="1"/>
  <c r="S3599" i="1"/>
  <c r="T3599" i="1" s="1"/>
  <c r="S3598" i="1"/>
  <c r="T3598" i="1" s="1"/>
  <c r="S3597" i="1"/>
  <c r="T3597" i="1" s="1"/>
  <c r="S3596" i="1"/>
  <c r="T3596" i="1" s="1"/>
  <c r="S3595" i="1"/>
  <c r="T3595" i="1" s="1"/>
  <c r="S3593" i="1"/>
  <c r="T3593" i="1" s="1"/>
  <c r="S3592" i="1"/>
  <c r="T3592" i="1" s="1"/>
  <c r="S3591" i="1"/>
  <c r="T3591" i="1" s="1"/>
  <c r="S3590" i="1"/>
  <c r="T3590" i="1" s="1"/>
  <c r="S3589" i="1"/>
  <c r="T3589" i="1" s="1"/>
  <c r="S3588" i="1"/>
  <c r="T3588" i="1" s="1"/>
  <c r="S3586" i="1"/>
  <c r="T3586" i="1" s="1"/>
  <c r="S3585" i="1"/>
  <c r="T3585" i="1" s="1"/>
  <c r="S3584" i="1"/>
  <c r="T3584" i="1" s="1"/>
  <c r="S3583" i="1"/>
  <c r="T3583" i="1" s="1"/>
  <c r="S3582" i="1"/>
  <c r="T3582" i="1" s="1"/>
  <c r="S3581" i="1"/>
  <c r="T3581" i="1" s="1"/>
  <c r="S3579" i="1"/>
  <c r="T3579" i="1" s="1"/>
  <c r="S3578" i="1"/>
  <c r="T3578" i="1" s="1"/>
  <c r="S3577" i="1"/>
  <c r="T3577" i="1" s="1"/>
  <c r="S3576" i="1"/>
  <c r="T3576" i="1" s="1"/>
  <c r="S3575" i="1"/>
  <c r="T3575" i="1" s="1"/>
  <c r="S3574" i="1"/>
  <c r="T3574" i="1" s="1"/>
  <c r="S3572" i="1"/>
  <c r="T3572" i="1" s="1"/>
  <c r="S3570" i="1"/>
  <c r="T3570" i="1" s="1"/>
  <c r="S3569" i="1"/>
  <c r="T3569" i="1" s="1"/>
  <c r="S3568" i="1"/>
  <c r="T3568" i="1" s="1"/>
  <c r="S3567" i="1"/>
  <c r="T3567" i="1" s="1"/>
  <c r="S3566" i="1"/>
  <c r="T3566" i="1" s="1"/>
  <c r="S3565" i="1"/>
  <c r="T3565" i="1" s="1"/>
  <c r="S3563" i="1"/>
  <c r="T3563" i="1" s="1"/>
  <c r="S3562" i="1"/>
  <c r="T3562" i="1" s="1"/>
  <c r="S3561" i="1"/>
  <c r="T3561" i="1" s="1"/>
  <c r="S3560" i="1"/>
  <c r="T3560" i="1" s="1"/>
  <c r="S3559" i="1"/>
  <c r="T3559" i="1" s="1"/>
  <c r="S3558" i="1"/>
  <c r="T3558" i="1" s="1"/>
  <c r="S3556" i="1"/>
  <c r="T3556" i="1" s="1"/>
  <c r="S3555" i="1"/>
  <c r="T3555" i="1" s="1"/>
  <c r="S3554" i="1"/>
  <c r="T3554" i="1" s="1"/>
  <c r="S3553" i="1"/>
  <c r="T3553" i="1" s="1"/>
  <c r="S3552" i="1"/>
  <c r="T3552" i="1" s="1"/>
  <c r="S3551" i="1"/>
  <c r="T3551" i="1" s="1"/>
  <c r="S3549" i="1"/>
  <c r="T3549" i="1" s="1"/>
  <c r="S3548" i="1"/>
  <c r="T3548" i="1" s="1"/>
  <c r="S3547" i="1"/>
  <c r="T3547" i="1" s="1"/>
  <c r="S3546" i="1"/>
  <c r="T3546" i="1" s="1"/>
  <c r="S3545" i="1"/>
  <c r="T3545" i="1" s="1"/>
  <c r="S3544" i="1"/>
  <c r="T3544" i="1" s="1"/>
  <c r="S3542" i="1"/>
  <c r="T3542" i="1" s="1"/>
  <c r="S3540" i="1"/>
  <c r="T3540" i="1" s="1"/>
  <c r="S3536" i="1"/>
  <c r="T3536" i="1" s="1"/>
  <c r="S3535" i="1"/>
  <c r="T3535" i="1" s="1"/>
  <c r="S3533" i="1"/>
  <c r="T3533" i="1" s="1"/>
  <c r="S3532" i="1"/>
  <c r="T3532" i="1" s="1"/>
  <c r="S3531" i="1"/>
  <c r="T3531" i="1" s="1"/>
  <c r="S3530" i="1"/>
  <c r="T3530" i="1" s="1"/>
  <c r="S3529" i="1"/>
  <c r="T3529" i="1" s="1"/>
  <c r="S3528" i="1"/>
  <c r="T3528" i="1" s="1"/>
  <c r="S3526" i="1"/>
  <c r="T3526" i="1" s="1"/>
  <c r="S3525" i="1"/>
  <c r="T3525" i="1" s="1"/>
  <c r="S3524" i="1"/>
  <c r="T3524" i="1" s="1"/>
  <c r="S3523" i="1"/>
  <c r="T3523" i="1" s="1"/>
  <c r="S3522" i="1"/>
  <c r="T3522" i="1" s="1"/>
  <c r="S3521" i="1"/>
  <c r="T3521" i="1" s="1"/>
  <c r="S3519" i="1"/>
  <c r="T3519" i="1" s="1"/>
  <c r="S3518" i="1"/>
  <c r="T3518" i="1" s="1"/>
  <c r="S3517" i="1"/>
  <c r="T3517" i="1" s="1"/>
  <c r="S3516" i="1"/>
  <c r="T3516" i="1" s="1"/>
  <c r="S3515" i="1"/>
  <c r="T3515" i="1" s="1"/>
  <c r="S3512" i="1"/>
  <c r="T3512" i="1" s="1"/>
  <c r="S3510" i="1"/>
  <c r="T3510" i="1" s="1"/>
  <c r="S3509" i="1"/>
  <c r="T3509" i="1" s="1"/>
  <c r="S3508" i="1"/>
  <c r="T3508" i="1" s="1"/>
  <c r="S3507" i="1"/>
  <c r="T3507" i="1" s="1"/>
  <c r="S3506" i="1"/>
  <c r="T3506" i="1" s="1"/>
  <c r="S3505" i="1"/>
  <c r="T3505" i="1" s="1"/>
  <c r="S3503" i="1"/>
  <c r="T3503" i="1" s="1"/>
  <c r="S3502" i="1"/>
  <c r="T3502" i="1" s="1"/>
  <c r="S3501" i="1"/>
  <c r="T3501" i="1" s="1"/>
  <c r="S3500" i="1"/>
  <c r="T3500" i="1" s="1"/>
  <c r="S3499" i="1"/>
  <c r="T3499" i="1" s="1"/>
  <c r="S3498" i="1"/>
  <c r="T3498" i="1" s="1"/>
  <c r="S3496" i="1"/>
  <c r="T3496" i="1" s="1"/>
  <c r="S3495" i="1"/>
  <c r="T3495" i="1" s="1"/>
  <c r="S3494" i="1"/>
  <c r="T3494" i="1" s="1"/>
  <c r="S3493" i="1"/>
  <c r="T3493" i="1" s="1"/>
  <c r="S3492" i="1"/>
  <c r="T3492" i="1" s="1"/>
  <c r="S3491" i="1"/>
  <c r="T3491" i="1" s="1"/>
  <c r="S3489" i="1"/>
  <c r="T3489" i="1" s="1"/>
  <c r="S3488" i="1"/>
  <c r="T3488" i="1" s="1"/>
  <c r="S3487" i="1"/>
  <c r="T3487" i="1" s="1"/>
  <c r="S3486" i="1"/>
  <c r="T3486" i="1" s="1"/>
  <c r="S3485" i="1"/>
  <c r="T3485" i="1" s="1"/>
  <c r="S3484" i="1"/>
  <c r="T3484" i="1" s="1"/>
  <c r="S3482" i="1"/>
  <c r="T3482" i="1" s="1"/>
  <c r="S3481" i="1"/>
  <c r="T3481" i="1" s="1"/>
  <c r="S3480" i="1"/>
  <c r="T3480" i="1" s="1"/>
  <c r="S3478" i="1"/>
  <c r="T3478" i="1" s="1"/>
  <c r="S3477" i="1"/>
  <c r="T3477" i="1" s="1"/>
  <c r="S3476" i="1"/>
  <c r="T3476" i="1" s="1"/>
  <c r="S3475" i="1"/>
  <c r="T3475" i="1" s="1"/>
  <c r="S3474" i="1"/>
  <c r="T3474" i="1" s="1"/>
  <c r="S3473" i="1"/>
  <c r="T3473" i="1" s="1"/>
  <c r="S3471" i="1"/>
  <c r="T3471" i="1" s="1"/>
  <c r="S3470" i="1"/>
  <c r="T3470" i="1" s="1"/>
  <c r="S3469" i="1"/>
  <c r="T3469" i="1" s="1"/>
  <c r="S3468" i="1"/>
  <c r="T3468" i="1" s="1"/>
  <c r="S3467" i="1"/>
  <c r="T3467" i="1" s="1"/>
  <c r="S3466" i="1"/>
  <c r="T3466" i="1" s="1"/>
  <c r="S3464" i="1"/>
  <c r="T3464" i="1" s="1"/>
  <c r="S3463" i="1"/>
  <c r="T3463" i="1" s="1"/>
  <c r="S3462" i="1"/>
  <c r="T3462" i="1" s="1"/>
  <c r="S3461" i="1"/>
  <c r="T3461" i="1" s="1"/>
  <c r="S3460" i="1"/>
  <c r="T3460" i="1" s="1"/>
  <c r="S3459" i="1"/>
  <c r="T3459" i="1" s="1"/>
  <c r="S3457" i="1"/>
  <c r="T3457" i="1" s="1"/>
  <c r="S3456" i="1"/>
  <c r="T3456" i="1" s="1"/>
  <c r="S3455" i="1"/>
  <c r="T3455" i="1" s="1"/>
  <c r="S3452" i="1"/>
  <c r="T3452" i="1" s="1"/>
  <c r="S3451" i="1"/>
  <c r="T3451" i="1" s="1"/>
  <c r="S3450" i="1"/>
  <c r="T3450" i="1" s="1"/>
  <c r="S3449" i="1"/>
  <c r="T3449" i="1" s="1"/>
  <c r="S3447" i="1"/>
  <c r="T3447" i="1" s="1"/>
  <c r="S3446" i="1"/>
  <c r="T3446" i="1" s="1"/>
  <c r="S3445" i="1"/>
  <c r="T3445" i="1" s="1"/>
  <c r="S3444" i="1"/>
  <c r="T3444" i="1" s="1"/>
  <c r="S3443" i="1"/>
  <c r="T3443" i="1" s="1"/>
  <c r="S3442" i="1"/>
  <c r="T3442" i="1" s="1"/>
  <c r="S3440" i="1"/>
  <c r="T3440" i="1" s="1"/>
  <c r="S3439" i="1"/>
  <c r="T3439" i="1" s="1"/>
  <c r="S3438" i="1"/>
  <c r="T3438" i="1" s="1"/>
  <c r="S3437" i="1"/>
  <c r="T3437" i="1" s="1"/>
  <c r="S3436" i="1"/>
  <c r="T3436" i="1" s="1"/>
  <c r="S3435" i="1"/>
  <c r="T3435" i="1" s="1"/>
  <c r="S3433" i="1"/>
  <c r="T3433" i="1" s="1"/>
  <c r="S3432" i="1"/>
  <c r="T3432" i="1" s="1"/>
  <c r="S3431" i="1"/>
  <c r="T3431" i="1" s="1"/>
  <c r="S3430" i="1"/>
  <c r="T3430" i="1" s="1"/>
  <c r="S3429" i="1"/>
  <c r="T3429" i="1" s="1"/>
  <c r="S3428" i="1"/>
  <c r="T3428" i="1" s="1"/>
  <c r="S3426" i="1"/>
  <c r="T3426" i="1" s="1"/>
  <c r="S3422" i="1"/>
  <c r="T3422" i="1" s="1"/>
  <c r="S3421" i="1"/>
  <c r="T3421" i="1" s="1"/>
  <c r="S3420" i="1"/>
  <c r="T3420" i="1" s="1"/>
  <c r="S3418" i="1"/>
  <c r="T3418" i="1" s="1"/>
  <c r="S3417" i="1"/>
  <c r="T3417" i="1" s="1"/>
  <c r="S3416" i="1"/>
  <c r="T3416" i="1" s="1"/>
  <c r="S3414" i="1"/>
  <c r="T3414" i="1" s="1"/>
  <c r="S3413" i="1"/>
  <c r="T3413" i="1" s="1"/>
  <c r="S3411" i="1"/>
  <c r="T3411" i="1" s="1"/>
  <c r="S3409" i="1"/>
  <c r="T3409" i="1" s="1"/>
  <c r="S3408" i="1"/>
  <c r="T3408" i="1" s="1"/>
  <c r="S3407" i="1"/>
  <c r="T3407" i="1" s="1"/>
  <c r="S3406" i="1"/>
  <c r="T3406" i="1" s="1"/>
  <c r="S3404" i="1"/>
  <c r="T3404" i="1" s="1"/>
  <c r="S3403" i="1"/>
  <c r="T3403" i="1" s="1"/>
  <c r="S3402" i="1"/>
  <c r="T3402" i="1" s="1"/>
  <c r="S3401" i="1"/>
  <c r="T3401" i="1" s="1"/>
  <c r="S3400" i="1"/>
  <c r="T3400" i="1" s="1"/>
  <c r="S3399" i="1"/>
  <c r="T3399" i="1" s="1"/>
  <c r="S3397" i="1"/>
  <c r="T3397" i="1" s="1"/>
  <c r="S3396" i="1"/>
  <c r="T3396" i="1" s="1"/>
  <c r="S3395" i="1"/>
  <c r="T3395" i="1" s="1"/>
  <c r="S3392" i="1"/>
  <c r="T3392" i="1" s="1"/>
  <c r="S3391" i="1"/>
  <c r="T3391" i="1" s="1"/>
  <c r="S3390" i="1"/>
  <c r="T3390" i="1" s="1"/>
  <c r="S3389" i="1"/>
  <c r="T3389" i="1" s="1"/>
  <c r="S3388" i="1"/>
  <c r="T3388" i="1" s="1"/>
  <c r="S3384" i="1"/>
  <c r="T3384" i="1" s="1"/>
  <c r="S3383" i="1"/>
  <c r="T3383" i="1" s="1"/>
  <c r="S3382" i="1"/>
  <c r="T3382" i="1" s="1"/>
  <c r="S3380" i="1"/>
  <c r="T3380" i="1" s="1"/>
  <c r="S3379" i="1"/>
  <c r="T3379" i="1" s="1"/>
  <c r="S3378" i="1"/>
  <c r="T3378" i="1" s="1"/>
  <c r="S3377" i="1"/>
  <c r="T3377" i="1" s="1"/>
  <c r="S3376" i="1"/>
  <c r="T3376" i="1" s="1"/>
  <c r="S3373" i="1"/>
  <c r="T3373" i="1" s="1"/>
  <c r="S3372" i="1"/>
  <c r="T3372" i="1" s="1"/>
  <c r="S3371" i="1"/>
  <c r="T3371" i="1" s="1"/>
  <c r="S3370" i="1"/>
  <c r="T3370" i="1" s="1"/>
  <c r="S3369" i="1"/>
  <c r="T3369" i="1" s="1"/>
  <c r="S3368" i="1"/>
  <c r="T3368" i="1" s="1"/>
  <c r="S3366" i="1"/>
  <c r="T3366" i="1" s="1"/>
  <c r="S3365" i="1"/>
  <c r="T3365" i="1" s="1"/>
  <c r="S3362" i="1"/>
  <c r="T3362" i="1" s="1"/>
  <c r="S3360" i="1"/>
  <c r="T3360" i="1" s="1"/>
  <c r="S3359" i="1"/>
  <c r="T3359" i="1" s="1"/>
  <c r="S3358" i="1"/>
  <c r="T3358" i="1" s="1"/>
  <c r="S3357" i="1"/>
  <c r="T3357" i="1" s="1"/>
  <c r="S3355" i="1"/>
  <c r="T3355" i="1" s="1"/>
  <c r="S3353" i="1"/>
  <c r="T3353" i="1" s="1"/>
  <c r="S3351" i="1"/>
  <c r="T3351" i="1" s="1"/>
  <c r="S3350" i="1"/>
  <c r="T3350" i="1" s="1"/>
  <c r="S3348" i="1"/>
  <c r="T3348" i="1" s="1"/>
  <c r="S3346" i="1"/>
  <c r="T3346" i="1" s="1"/>
  <c r="S3345" i="1"/>
  <c r="T3345" i="1" s="1"/>
  <c r="S3344" i="1"/>
  <c r="T3344" i="1" s="1"/>
  <c r="S3343" i="1"/>
  <c r="T3343" i="1" s="1"/>
  <c r="S3342" i="1"/>
  <c r="T3342" i="1" s="1"/>
  <c r="S3341" i="1"/>
  <c r="T3341" i="1" s="1"/>
  <c r="S3339" i="1"/>
  <c r="T3339" i="1" s="1"/>
  <c r="S3338" i="1"/>
  <c r="T3338" i="1" s="1"/>
  <c r="S3337" i="1"/>
  <c r="T3337" i="1" s="1"/>
  <c r="S3336" i="1"/>
  <c r="T3336" i="1" s="1"/>
  <c r="S3335" i="1"/>
  <c r="T3335" i="1" s="1"/>
  <c r="S3332" i="1"/>
  <c r="T3332" i="1" s="1"/>
  <c r="S3330" i="1"/>
  <c r="T3330" i="1" s="1"/>
  <c r="S3329" i="1"/>
  <c r="T3329" i="1" s="1"/>
  <c r="S3328" i="1"/>
  <c r="T3328" i="1" s="1"/>
  <c r="S3327" i="1"/>
  <c r="T3327" i="1" s="1"/>
  <c r="S3326" i="1"/>
  <c r="T3326" i="1" s="1"/>
  <c r="S3325" i="1"/>
  <c r="T3325" i="1" s="1"/>
  <c r="S3323" i="1"/>
  <c r="T3323" i="1" s="1"/>
  <c r="S3322" i="1"/>
  <c r="T3322" i="1" s="1"/>
  <c r="S3321" i="1"/>
  <c r="T3321" i="1" s="1"/>
  <c r="S3320" i="1"/>
  <c r="T3320" i="1" s="1"/>
  <c r="S3319" i="1"/>
  <c r="T3319" i="1" s="1"/>
  <c r="S3318" i="1"/>
  <c r="T3318" i="1" s="1"/>
  <c r="S3316" i="1"/>
  <c r="T3316" i="1" s="1"/>
  <c r="S3315" i="1"/>
  <c r="T3315" i="1" s="1"/>
  <c r="S3314" i="1"/>
  <c r="T3314" i="1" s="1"/>
  <c r="S3313" i="1"/>
  <c r="T3313" i="1" s="1"/>
  <c r="S3312" i="1"/>
  <c r="T3312" i="1" s="1"/>
  <c r="S3311" i="1"/>
  <c r="T3311" i="1" s="1"/>
  <c r="S3309" i="1"/>
  <c r="T3309" i="1" s="1"/>
  <c r="S3308" i="1"/>
  <c r="T3308" i="1" s="1"/>
  <c r="S3307" i="1"/>
  <c r="T3307" i="1" s="1"/>
  <c r="S3306" i="1"/>
  <c r="T3306" i="1" s="1"/>
  <c r="S3305" i="1"/>
  <c r="T3305" i="1" s="1"/>
  <c r="S3302" i="1"/>
  <c r="T3302" i="1" s="1"/>
  <c r="S3301" i="1"/>
  <c r="T3301" i="1" s="1"/>
  <c r="S3300" i="1"/>
  <c r="T3300" i="1" s="1"/>
  <c r="S3299" i="1"/>
  <c r="T3299" i="1" s="1"/>
  <c r="S3298" i="1"/>
  <c r="T3298" i="1" s="1"/>
  <c r="S3297" i="1"/>
  <c r="T3297" i="1" s="1"/>
  <c r="S3296" i="1"/>
  <c r="T3296" i="1" s="1"/>
  <c r="S3294" i="1"/>
  <c r="T3294" i="1" s="1"/>
  <c r="S3293" i="1"/>
  <c r="T3293" i="1" s="1"/>
  <c r="S3292" i="1"/>
  <c r="T3292" i="1" s="1"/>
  <c r="S3291" i="1"/>
  <c r="T3291" i="1" s="1"/>
  <c r="S3290" i="1"/>
  <c r="T3290" i="1" s="1"/>
  <c r="S3289" i="1"/>
  <c r="T3289" i="1" s="1"/>
  <c r="S3287" i="1"/>
  <c r="T3287" i="1" s="1"/>
  <c r="S3286" i="1"/>
  <c r="T3286" i="1" s="1"/>
  <c r="S3285" i="1"/>
  <c r="T3285" i="1" s="1"/>
  <c r="S3284" i="1"/>
  <c r="T3284" i="1" s="1"/>
  <c r="S3283" i="1"/>
  <c r="T3283" i="1" s="1"/>
  <c r="S3282" i="1"/>
  <c r="T3282" i="1" s="1"/>
  <c r="S3280" i="1"/>
  <c r="T3280" i="1" s="1"/>
  <c r="S3279" i="1"/>
  <c r="T3279" i="1" s="1"/>
  <c r="S3278" i="1"/>
  <c r="T3278" i="1" s="1"/>
  <c r="S3277" i="1"/>
  <c r="T3277" i="1" s="1"/>
  <c r="S3276" i="1"/>
  <c r="T3276" i="1" s="1"/>
  <c r="S3275" i="1"/>
  <c r="T3275" i="1" s="1"/>
  <c r="S3272" i="1"/>
  <c r="T3272" i="1" s="1"/>
  <c r="S3270" i="1"/>
  <c r="T3270" i="1" s="1"/>
  <c r="S3269" i="1"/>
  <c r="T3269" i="1" s="1"/>
  <c r="S3268" i="1"/>
  <c r="T3268" i="1" s="1"/>
  <c r="S3267" i="1"/>
  <c r="T3267" i="1" s="1"/>
  <c r="S3266" i="1"/>
  <c r="T3266" i="1" s="1"/>
  <c r="S3265" i="1"/>
  <c r="T3265" i="1" s="1"/>
  <c r="S3263" i="1"/>
  <c r="T3263" i="1" s="1"/>
  <c r="S3262" i="1"/>
  <c r="T3262" i="1" s="1"/>
  <c r="S3261" i="1"/>
  <c r="T3261" i="1" s="1"/>
  <c r="S3260" i="1"/>
  <c r="T3260" i="1" s="1"/>
  <c r="S3259" i="1"/>
  <c r="T3259" i="1" s="1"/>
  <c r="S3258" i="1"/>
  <c r="T3258" i="1" s="1"/>
  <c r="S3256" i="1"/>
  <c r="T3256" i="1" s="1"/>
  <c r="S3255" i="1"/>
  <c r="T3255" i="1" s="1"/>
  <c r="S3254" i="1"/>
  <c r="T3254" i="1" s="1"/>
  <c r="S3253" i="1"/>
  <c r="T3253" i="1" s="1"/>
  <c r="S3252" i="1"/>
  <c r="T3252" i="1" s="1"/>
  <c r="S3251" i="1"/>
  <c r="T3251" i="1" s="1"/>
  <c r="S3249" i="1"/>
  <c r="T3249" i="1" s="1"/>
  <c r="S3248" i="1"/>
  <c r="T3248" i="1" s="1"/>
  <c r="S3247" i="1"/>
  <c r="T3247" i="1" s="1"/>
  <c r="S3246" i="1"/>
  <c r="T3246" i="1" s="1"/>
  <c r="S3245" i="1"/>
  <c r="T3245" i="1" s="1"/>
  <c r="S3242" i="1"/>
  <c r="T3242" i="1" s="1"/>
  <c r="S3241" i="1"/>
  <c r="T3241" i="1" s="1"/>
  <c r="S3240" i="1"/>
  <c r="T3240" i="1" s="1"/>
  <c r="S3238" i="1"/>
  <c r="T3238" i="1" s="1"/>
  <c r="S3237" i="1"/>
  <c r="T3237" i="1" s="1"/>
  <c r="S3236" i="1"/>
  <c r="T3236" i="1" s="1"/>
  <c r="S3235" i="1"/>
  <c r="T3235" i="1" s="1"/>
  <c r="S3234" i="1"/>
  <c r="T3234" i="1" s="1"/>
  <c r="S3233" i="1"/>
  <c r="T3233" i="1" s="1"/>
  <c r="S3231" i="1"/>
  <c r="T3231" i="1" s="1"/>
  <c r="S3230" i="1"/>
  <c r="T3230" i="1" s="1"/>
  <c r="S3229" i="1"/>
  <c r="T3229" i="1" s="1"/>
  <c r="S3228" i="1"/>
  <c r="T3228" i="1" s="1"/>
  <c r="S3227" i="1"/>
  <c r="T3227" i="1" s="1"/>
  <c r="S3226" i="1"/>
  <c r="T3226" i="1" s="1"/>
  <c r="S3224" i="1"/>
  <c r="T3224" i="1" s="1"/>
  <c r="S3223" i="1"/>
  <c r="T3223" i="1" s="1"/>
  <c r="S3222" i="1"/>
  <c r="T3222" i="1" s="1"/>
  <c r="S3221" i="1"/>
  <c r="T3221" i="1" s="1"/>
  <c r="S3220" i="1"/>
  <c r="T3220" i="1" s="1"/>
  <c r="S3219" i="1"/>
  <c r="T3219" i="1" s="1"/>
  <c r="S3217" i="1"/>
  <c r="T3217" i="1" s="1"/>
  <c r="S3216" i="1"/>
  <c r="T3216" i="1" s="1"/>
  <c r="S3215" i="1"/>
  <c r="T3215" i="1" s="1"/>
  <c r="S3212" i="1"/>
  <c r="T3212" i="1" s="1"/>
  <c r="S3210" i="1"/>
  <c r="T3210" i="1" s="1"/>
  <c r="S3209" i="1"/>
  <c r="T3209" i="1" s="1"/>
  <c r="S3208" i="1"/>
  <c r="T3208" i="1" s="1"/>
  <c r="S3207" i="1"/>
  <c r="T3207" i="1" s="1"/>
  <c r="S3206" i="1"/>
  <c r="T3206" i="1" s="1"/>
  <c r="S3205" i="1"/>
  <c r="T3205" i="1" s="1"/>
  <c r="S3203" i="1"/>
  <c r="T3203" i="1" s="1"/>
  <c r="S3202" i="1"/>
  <c r="T3202" i="1" s="1"/>
  <c r="S3201" i="1"/>
  <c r="T3201" i="1" s="1"/>
  <c r="S3200" i="1"/>
  <c r="T3200" i="1" s="1"/>
  <c r="S3199" i="1"/>
  <c r="T3199" i="1" s="1"/>
  <c r="S3198" i="1"/>
  <c r="T3198" i="1" s="1"/>
  <c r="S3196" i="1"/>
  <c r="T3196" i="1" s="1"/>
  <c r="S3195" i="1"/>
  <c r="T3195" i="1" s="1"/>
  <c r="S3194" i="1"/>
  <c r="T3194" i="1" s="1"/>
  <c r="S3193" i="1"/>
  <c r="T3193" i="1" s="1"/>
  <c r="S3192" i="1"/>
  <c r="T3192" i="1" s="1"/>
  <c r="S3191" i="1"/>
  <c r="T3191" i="1" s="1"/>
  <c r="S3189" i="1"/>
  <c r="T3189" i="1" s="1"/>
  <c r="S3188" i="1"/>
  <c r="T3188" i="1" s="1"/>
  <c r="S3187" i="1"/>
  <c r="T3187" i="1" s="1"/>
  <c r="S3186" i="1"/>
  <c r="T3186" i="1" s="1"/>
  <c r="S3185" i="1"/>
  <c r="T3185" i="1" s="1"/>
  <c r="S3182" i="1"/>
  <c r="T3182" i="1" s="1"/>
  <c r="S3180" i="1"/>
  <c r="T3180" i="1" s="1"/>
  <c r="S3179" i="1"/>
  <c r="T3179" i="1" s="1"/>
  <c r="S3178" i="1"/>
  <c r="T3178" i="1" s="1"/>
  <c r="S3177" i="1"/>
  <c r="T3177" i="1" s="1"/>
  <c r="S3176" i="1"/>
  <c r="T3176" i="1" s="1"/>
  <c r="S3175" i="1"/>
  <c r="T3175" i="1" s="1"/>
  <c r="S3173" i="1"/>
  <c r="T3173" i="1" s="1"/>
  <c r="S3172" i="1"/>
  <c r="T3172" i="1" s="1"/>
  <c r="S3171" i="1"/>
  <c r="T3171" i="1" s="1"/>
  <c r="S3170" i="1"/>
  <c r="T3170" i="1" s="1"/>
  <c r="S3169" i="1"/>
  <c r="T3169" i="1" s="1"/>
  <c r="S3168" i="1"/>
  <c r="T3168" i="1" s="1"/>
  <c r="S3166" i="1"/>
  <c r="T3166" i="1" s="1"/>
  <c r="S3165" i="1"/>
  <c r="T3165" i="1" s="1"/>
  <c r="S3164" i="1"/>
  <c r="T3164" i="1" s="1"/>
  <c r="S3163" i="1"/>
  <c r="T3163" i="1" s="1"/>
  <c r="S3162" i="1"/>
  <c r="T3162" i="1" s="1"/>
  <c r="S3161" i="1"/>
  <c r="T3161" i="1" s="1"/>
  <c r="S3159" i="1"/>
  <c r="T3159" i="1" s="1"/>
  <c r="S3158" i="1"/>
  <c r="T3158" i="1" s="1"/>
  <c r="S3157" i="1"/>
  <c r="T3157" i="1" s="1"/>
  <c r="S3156" i="1"/>
  <c r="T3156" i="1" s="1"/>
  <c r="S3155" i="1"/>
  <c r="T3155" i="1" s="1"/>
  <c r="S3152" i="1"/>
  <c r="T3152" i="1" s="1"/>
  <c r="S3151" i="1"/>
  <c r="T3151" i="1" s="1"/>
  <c r="S3150" i="1"/>
  <c r="T3150" i="1" s="1"/>
  <c r="S3148" i="1"/>
  <c r="T3148" i="1" s="1"/>
  <c r="S3147" i="1"/>
  <c r="T3147" i="1" s="1"/>
  <c r="S3146" i="1"/>
  <c r="T3146" i="1" s="1"/>
  <c r="S3145" i="1"/>
  <c r="T3145" i="1" s="1"/>
  <c r="S3144" i="1"/>
  <c r="T3144" i="1" s="1"/>
  <c r="S3143" i="1"/>
  <c r="T3143" i="1" s="1"/>
  <c r="S3141" i="1"/>
  <c r="T3141" i="1" s="1"/>
  <c r="S3140" i="1"/>
  <c r="T3140" i="1" s="1"/>
  <c r="S3139" i="1"/>
  <c r="T3139" i="1" s="1"/>
  <c r="S3138" i="1"/>
  <c r="T3138" i="1" s="1"/>
  <c r="S3137" i="1"/>
  <c r="T3137" i="1" s="1"/>
  <c r="S3136" i="1"/>
  <c r="T3136" i="1" s="1"/>
  <c r="S3134" i="1"/>
  <c r="T3134" i="1" s="1"/>
  <c r="S3133" i="1"/>
  <c r="T3133" i="1" s="1"/>
  <c r="S3132" i="1"/>
  <c r="T3132" i="1" s="1"/>
  <c r="S3131" i="1"/>
  <c r="T3131" i="1" s="1"/>
  <c r="S3130" i="1"/>
  <c r="T3130" i="1" s="1"/>
  <c r="S3129" i="1"/>
  <c r="T3129" i="1" s="1"/>
  <c r="S3127" i="1"/>
  <c r="T3127" i="1" s="1"/>
  <c r="S3126" i="1"/>
  <c r="T3126" i="1" s="1"/>
  <c r="S3125" i="1"/>
  <c r="T3125" i="1" s="1"/>
  <c r="S3122" i="1"/>
  <c r="T3122" i="1" s="1"/>
  <c r="S3120" i="1"/>
  <c r="T3120" i="1" s="1"/>
  <c r="S3119" i="1"/>
  <c r="T3119" i="1" s="1"/>
  <c r="S3118" i="1"/>
  <c r="T3118" i="1" s="1"/>
  <c r="S3117" i="1"/>
  <c r="T3117" i="1" s="1"/>
  <c r="S3116" i="1"/>
  <c r="T3116" i="1" s="1"/>
  <c r="S3115" i="1"/>
  <c r="T3115" i="1" s="1"/>
  <c r="S3113" i="1"/>
  <c r="T3113" i="1" s="1"/>
  <c r="S3112" i="1"/>
  <c r="T3112" i="1" s="1"/>
  <c r="S3111" i="1"/>
  <c r="T3111" i="1" s="1"/>
  <c r="S3110" i="1"/>
  <c r="T3110" i="1" s="1"/>
  <c r="S3109" i="1"/>
  <c r="T3109" i="1" s="1"/>
  <c r="S3108" i="1"/>
  <c r="T3108" i="1" s="1"/>
  <c r="S3106" i="1"/>
  <c r="T3106" i="1" s="1"/>
  <c r="S3105" i="1"/>
  <c r="T3105" i="1" s="1"/>
  <c r="S3104" i="1"/>
  <c r="T3104" i="1" s="1"/>
  <c r="S3103" i="1"/>
  <c r="T3103" i="1" s="1"/>
  <c r="S3102" i="1"/>
  <c r="T3102" i="1" s="1"/>
  <c r="S3101" i="1"/>
  <c r="T3101" i="1" s="1"/>
  <c r="S3099" i="1"/>
  <c r="T3099" i="1" s="1"/>
  <c r="S3098" i="1"/>
  <c r="T3098" i="1" s="1"/>
  <c r="S3097" i="1"/>
  <c r="T3097" i="1" s="1"/>
  <c r="S3096" i="1"/>
  <c r="T3096" i="1" s="1"/>
  <c r="S3095" i="1"/>
  <c r="T3095" i="1" s="1"/>
  <c r="S3092" i="1"/>
  <c r="T3092" i="1" s="1"/>
  <c r="S3090" i="1"/>
  <c r="T3090" i="1" s="1"/>
  <c r="S3089" i="1"/>
  <c r="T3089" i="1" s="1"/>
  <c r="S3088" i="1"/>
  <c r="T3088" i="1" s="1"/>
  <c r="S3087" i="1"/>
  <c r="T3087" i="1" s="1"/>
  <c r="S3086" i="1"/>
  <c r="T3086" i="1" s="1"/>
  <c r="S3085" i="1"/>
  <c r="T3085" i="1" s="1"/>
  <c r="S3083" i="1"/>
  <c r="T3083" i="1" s="1"/>
  <c r="S3082" i="1"/>
  <c r="T3082" i="1" s="1"/>
  <c r="S3081" i="1"/>
  <c r="T3081" i="1" s="1"/>
  <c r="S3080" i="1"/>
  <c r="T3080" i="1" s="1"/>
  <c r="S3079" i="1"/>
  <c r="T3079" i="1" s="1"/>
  <c r="S3078" i="1"/>
  <c r="T3078" i="1" s="1"/>
  <c r="S3076" i="1"/>
  <c r="T3076" i="1" s="1"/>
  <c r="S3075" i="1"/>
  <c r="T3075" i="1" s="1"/>
  <c r="S3074" i="1"/>
  <c r="T3074" i="1" s="1"/>
  <c r="S3073" i="1"/>
  <c r="T3073" i="1" s="1"/>
  <c r="S3072" i="1"/>
  <c r="T3072" i="1" s="1"/>
  <c r="S3071" i="1"/>
  <c r="T3071" i="1" s="1"/>
  <c r="S3069" i="1"/>
  <c r="T3069" i="1" s="1"/>
  <c r="S3067" i="1"/>
  <c r="T3067" i="1" s="1"/>
  <c r="S3066" i="1"/>
  <c r="T3066" i="1" s="1"/>
  <c r="S3065" i="1"/>
  <c r="T3065" i="1" s="1"/>
  <c r="S3064" i="1"/>
  <c r="T3064" i="1" s="1"/>
  <c r="S3062" i="1"/>
  <c r="T3062" i="1" s="1"/>
  <c r="S3061" i="1"/>
  <c r="T3061" i="1" s="1"/>
  <c r="S3060" i="1"/>
  <c r="T3060" i="1" s="1"/>
  <c r="S3058" i="1"/>
  <c r="T3058" i="1" s="1"/>
  <c r="S3057" i="1"/>
  <c r="T3057" i="1" s="1"/>
  <c r="S3056" i="1"/>
  <c r="T3056" i="1" s="1"/>
  <c r="S3055" i="1"/>
  <c r="T3055" i="1" s="1"/>
  <c r="S3054" i="1"/>
  <c r="T3054" i="1" s="1"/>
  <c r="S3053" i="1"/>
  <c r="T3053" i="1" s="1"/>
  <c r="S3051" i="1"/>
  <c r="T3051" i="1" s="1"/>
  <c r="S3050" i="1"/>
  <c r="T3050" i="1" s="1"/>
  <c r="S3049" i="1"/>
  <c r="T3049" i="1" s="1"/>
  <c r="S3048" i="1"/>
  <c r="T3048" i="1" s="1"/>
  <c r="S3047" i="1"/>
  <c r="T3047" i="1" s="1"/>
  <c r="S3046" i="1"/>
  <c r="T3046" i="1" s="1"/>
  <c r="S3044" i="1"/>
  <c r="T3044" i="1" s="1"/>
  <c r="S3043" i="1"/>
  <c r="T3043" i="1" s="1"/>
  <c r="S3042" i="1"/>
  <c r="T3042" i="1" s="1"/>
  <c r="S3041" i="1"/>
  <c r="T3041" i="1" s="1"/>
  <c r="S3040" i="1"/>
  <c r="T3040" i="1" s="1"/>
  <c r="S3039" i="1"/>
  <c r="T3039" i="1" s="1"/>
  <c r="S3037" i="1"/>
  <c r="T3037" i="1" s="1"/>
  <c r="S3036" i="1"/>
  <c r="T3036" i="1" s="1"/>
  <c r="S3035" i="1"/>
  <c r="T3035" i="1" s="1"/>
  <c r="S3032" i="1"/>
  <c r="T3032" i="1" s="1"/>
  <c r="S3031" i="1"/>
  <c r="T3031" i="1" s="1"/>
  <c r="S3030" i="1"/>
  <c r="T3030" i="1" s="1"/>
  <c r="S3028" i="1"/>
  <c r="T3028" i="1" s="1"/>
  <c r="S3027" i="1"/>
  <c r="T3027" i="1" s="1"/>
  <c r="S3026" i="1"/>
  <c r="T3026" i="1" s="1"/>
  <c r="S3025" i="1"/>
  <c r="T3025" i="1" s="1"/>
  <c r="S3024" i="1"/>
  <c r="T3024" i="1" s="1"/>
  <c r="S3023" i="1"/>
  <c r="T3023" i="1" s="1"/>
  <c r="S3021" i="1"/>
  <c r="T3021" i="1" s="1"/>
  <c r="S3020" i="1"/>
  <c r="T3020" i="1" s="1"/>
  <c r="S3019" i="1"/>
  <c r="T3019" i="1" s="1"/>
  <c r="S3018" i="1"/>
  <c r="T3018" i="1" s="1"/>
  <c r="S3017" i="1"/>
  <c r="T3017" i="1" s="1"/>
  <c r="S3016" i="1"/>
  <c r="T3016" i="1" s="1"/>
  <c r="S3014" i="1"/>
  <c r="T3014" i="1" s="1"/>
  <c r="S3013" i="1"/>
  <c r="T3013" i="1" s="1"/>
  <c r="S3012" i="1"/>
  <c r="T3012" i="1" s="1"/>
  <c r="S3011" i="1"/>
  <c r="T3011" i="1" s="1"/>
  <c r="S3010" i="1"/>
  <c r="T3010" i="1" s="1"/>
  <c r="S3009" i="1"/>
  <c r="T3009" i="1" s="1"/>
  <c r="S3007" i="1"/>
  <c r="T3007" i="1" s="1"/>
  <c r="S3006" i="1"/>
  <c r="T3006" i="1" s="1"/>
  <c r="S3005" i="1"/>
  <c r="T3005" i="1" s="1"/>
  <c r="S3002" i="1"/>
  <c r="T3002" i="1" s="1"/>
  <c r="S3000" i="1"/>
  <c r="T3000" i="1" s="1"/>
  <c r="S2999" i="1"/>
  <c r="T2999" i="1" s="1"/>
  <c r="S2998" i="1"/>
  <c r="T2998" i="1" s="1"/>
  <c r="S2997" i="1"/>
  <c r="T2997" i="1" s="1"/>
  <c r="S2996" i="1"/>
  <c r="T2996" i="1" s="1"/>
  <c r="S2995" i="1"/>
  <c r="T2995" i="1" s="1"/>
  <c r="S2993" i="1"/>
  <c r="T2993" i="1" s="1"/>
  <c r="S2992" i="1"/>
  <c r="T2992" i="1" s="1"/>
  <c r="S2991" i="1"/>
  <c r="T2991" i="1" s="1"/>
  <c r="S2990" i="1"/>
  <c r="T2990" i="1" s="1"/>
  <c r="S2989" i="1"/>
  <c r="T2989" i="1" s="1"/>
  <c r="S2988" i="1"/>
  <c r="T2988" i="1" s="1"/>
  <c r="S2986" i="1"/>
  <c r="T2986" i="1" s="1"/>
  <c r="S2985" i="1"/>
  <c r="T2985" i="1" s="1"/>
  <c r="S2984" i="1"/>
  <c r="T2984" i="1" s="1"/>
  <c r="S2983" i="1"/>
  <c r="T2983" i="1" s="1"/>
  <c r="S2982" i="1"/>
  <c r="T2982" i="1" s="1"/>
  <c r="S2981" i="1"/>
  <c r="T2981" i="1" s="1"/>
  <c r="S2979" i="1"/>
  <c r="T2979" i="1" s="1"/>
  <c r="S2978" i="1"/>
  <c r="T2978" i="1" s="1"/>
  <c r="S2977" i="1"/>
  <c r="T2977" i="1" s="1"/>
  <c r="S2976" i="1"/>
  <c r="T2976" i="1" s="1"/>
  <c r="S2975" i="1"/>
  <c r="T2975" i="1" s="1"/>
  <c r="S2972" i="1"/>
  <c r="T2972" i="1" s="1"/>
  <c r="S2971" i="1"/>
  <c r="T2971" i="1" s="1"/>
  <c r="S2970" i="1"/>
  <c r="T2970" i="1" s="1"/>
  <c r="S2968" i="1"/>
  <c r="T2968" i="1" s="1"/>
  <c r="S2967" i="1"/>
  <c r="T2967" i="1" s="1"/>
  <c r="S2966" i="1"/>
  <c r="T2966" i="1" s="1"/>
  <c r="S2965" i="1"/>
  <c r="T2965" i="1" s="1"/>
  <c r="S2964" i="1"/>
  <c r="T2964" i="1" s="1"/>
  <c r="S2963" i="1"/>
  <c r="T2963" i="1" s="1"/>
  <c r="S2961" i="1"/>
  <c r="T2961" i="1" s="1"/>
  <c r="S2960" i="1"/>
  <c r="T2960" i="1" s="1"/>
  <c r="S2959" i="1"/>
  <c r="T2959" i="1" s="1"/>
  <c r="S2958" i="1"/>
  <c r="T2958" i="1" s="1"/>
  <c r="S2957" i="1"/>
  <c r="T2957" i="1" s="1"/>
  <c r="S2956" i="1"/>
  <c r="T2956" i="1" s="1"/>
  <c r="S2954" i="1"/>
  <c r="T2954" i="1" s="1"/>
  <c r="S2953" i="1"/>
  <c r="T2953" i="1" s="1"/>
  <c r="S2952" i="1"/>
  <c r="T2952" i="1" s="1"/>
  <c r="S2951" i="1"/>
  <c r="T2951" i="1" s="1"/>
  <c r="S2950" i="1"/>
  <c r="T2950" i="1" s="1"/>
  <c r="S2949" i="1"/>
  <c r="T2949" i="1" s="1"/>
  <c r="S2947" i="1"/>
  <c r="T2947" i="1" s="1"/>
  <c r="S2946" i="1"/>
  <c r="T2946" i="1" s="1"/>
  <c r="S2945" i="1"/>
  <c r="T2945" i="1" s="1"/>
  <c r="S2942" i="1"/>
  <c r="T2942" i="1" s="1"/>
  <c r="S2940" i="1"/>
  <c r="T2940" i="1" s="1"/>
  <c r="S2939" i="1"/>
  <c r="T2939" i="1" s="1"/>
  <c r="S2938" i="1"/>
  <c r="T2938" i="1" s="1"/>
  <c r="S2937" i="1"/>
  <c r="T2937" i="1" s="1"/>
  <c r="S2936" i="1"/>
  <c r="T2936" i="1" s="1"/>
  <c r="S2935" i="1"/>
  <c r="T2935" i="1" s="1"/>
  <c r="S2933" i="1"/>
  <c r="T2933" i="1" s="1"/>
  <c r="S2932" i="1"/>
  <c r="T2932" i="1" s="1"/>
  <c r="S2931" i="1"/>
  <c r="T2931" i="1" s="1"/>
  <c r="S2930" i="1"/>
  <c r="T2930" i="1" s="1"/>
  <c r="S2929" i="1"/>
  <c r="T2929" i="1" s="1"/>
  <c r="S2928" i="1"/>
  <c r="T2928" i="1" s="1"/>
  <c r="S2926" i="1"/>
  <c r="T2926" i="1" s="1"/>
  <c r="S2925" i="1"/>
  <c r="T2925" i="1" s="1"/>
  <c r="S2924" i="1"/>
  <c r="T2924" i="1" s="1"/>
  <c r="S2923" i="1"/>
  <c r="T2923" i="1" s="1"/>
  <c r="S2922" i="1"/>
  <c r="T2922" i="1" s="1"/>
  <c r="S2921" i="1"/>
  <c r="T2921" i="1" s="1"/>
  <c r="S2919" i="1"/>
  <c r="T2919" i="1" s="1"/>
  <c r="S2918" i="1"/>
  <c r="T2918" i="1" s="1"/>
  <c r="S2917" i="1"/>
  <c r="T2917" i="1" s="1"/>
  <c r="S2916" i="1"/>
  <c r="T2916" i="1" s="1"/>
  <c r="S2915" i="1"/>
  <c r="T2915" i="1" s="1"/>
  <c r="S2912" i="1"/>
  <c r="T2912" i="1" s="1"/>
  <c r="S2911" i="1"/>
  <c r="T2911" i="1" s="1"/>
  <c r="S2909" i="1"/>
  <c r="T2909" i="1" s="1"/>
  <c r="S2908" i="1"/>
  <c r="T2908" i="1" s="1"/>
  <c r="S2907" i="1"/>
  <c r="T2907" i="1" s="1"/>
  <c r="S2906" i="1"/>
  <c r="T2906" i="1" s="1"/>
  <c r="S2905" i="1"/>
  <c r="T2905" i="1" s="1"/>
  <c r="S2904" i="1"/>
  <c r="T2904" i="1" s="1"/>
  <c r="S2902" i="1"/>
  <c r="T2902" i="1" s="1"/>
  <c r="S2901" i="1"/>
  <c r="T2901" i="1" s="1"/>
  <c r="S2900" i="1"/>
  <c r="T2900" i="1" s="1"/>
  <c r="S2899" i="1"/>
  <c r="T2899" i="1" s="1"/>
  <c r="S2898" i="1"/>
  <c r="T2898" i="1" s="1"/>
  <c r="S2897" i="1"/>
  <c r="T2897" i="1" s="1"/>
  <c r="S2896" i="1"/>
  <c r="T2896" i="1" s="1"/>
  <c r="S2894" i="1"/>
  <c r="T2894" i="1" s="1"/>
  <c r="S2893" i="1"/>
  <c r="T2893" i="1" s="1"/>
  <c r="S2892" i="1"/>
  <c r="T2892" i="1" s="1"/>
  <c r="S2891" i="1"/>
  <c r="T2891" i="1" s="1"/>
  <c r="S2890" i="1"/>
  <c r="T2890" i="1" s="1"/>
  <c r="S2889" i="1"/>
  <c r="T2889" i="1" s="1"/>
  <c r="S2887" i="1"/>
  <c r="T2887" i="1" s="1"/>
  <c r="S2886" i="1"/>
  <c r="T2886" i="1" s="1"/>
  <c r="S2885" i="1"/>
  <c r="T2885" i="1" s="1"/>
  <c r="S2884" i="1"/>
  <c r="T2884" i="1" s="1"/>
  <c r="S2882" i="1"/>
  <c r="T2882" i="1" s="1"/>
  <c r="S2880" i="1"/>
  <c r="T2880" i="1" s="1"/>
  <c r="S2879" i="1"/>
  <c r="T2879" i="1" s="1"/>
  <c r="S2878" i="1"/>
  <c r="T2878" i="1" s="1"/>
  <c r="S2877" i="1"/>
  <c r="T2877" i="1" s="1"/>
  <c r="S2876" i="1"/>
  <c r="T2876" i="1" s="1"/>
  <c r="S2875" i="1"/>
  <c r="T2875" i="1" s="1"/>
  <c r="S2873" i="1"/>
  <c r="T2873" i="1" s="1"/>
  <c r="S2872" i="1"/>
  <c r="T2872" i="1" s="1"/>
  <c r="S2871" i="1"/>
  <c r="T2871" i="1" s="1"/>
  <c r="S2870" i="1"/>
  <c r="T2870" i="1" s="1"/>
  <c r="S2869" i="1"/>
  <c r="T2869" i="1" s="1"/>
  <c r="S2868" i="1"/>
  <c r="T2868" i="1" s="1"/>
  <c r="S2866" i="1"/>
  <c r="T2866" i="1" s="1"/>
  <c r="S2865" i="1"/>
  <c r="T2865" i="1" s="1"/>
  <c r="S2864" i="1"/>
  <c r="T2864" i="1" s="1"/>
  <c r="S2863" i="1"/>
  <c r="T2863" i="1" s="1"/>
  <c r="S2862" i="1"/>
  <c r="T2862" i="1" s="1"/>
  <c r="S2861" i="1"/>
  <c r="T2861" i="1" s="1"/>
  <c r="S2859" i="1"/>
  <c r="T2859" i="1" s="1"/>
  <c r="S2858" i="1"/>
  <c r="T2858" i="1" s="1"/>
  <c r="S2857" i="1"/>
  <c r="T2857" i="1" s="1"/>
  <c r="S2856" i="1"/>
  <c r="T2856" i="1" s="1"/>
  <c r="S2855" i="1"/>
  <c r="T2855" i="1" s="1"/>
  <c r="S2852" i="1"/>
  <c r="T2852" i="1" s="1"/>
  <c r="S2850" i="1"/>
  <c r="T2850" i="1" s="1"/>
  <c r="S2848" i="1"/>
  <c r="T2848" i="1" s="1"/>
  <c r="S2847" i="1"/>
  <c r="T2847" i="1" s="1"/>
  <c r="S2846" i="1"/>
  <c r="T2846" i="1" s="1"/>
  <c r="S2845" i="1"/>
  <c r="T2845" i="1" s="1"/>
  <c r="S2844" i="1"/>
  <c r="T2844" i="1" s="1"/>
  <c r="S2843" i="1"/>
  <c r="T2843" i="1" s="1"/>
  <c r="S2842" i="1"/>
  <c r="T2842" i="1" s="1"/>
  <c r="S2841" i="1"/>
  <c r="T2841" i="1" s="1"/>
  <c r="S2840" i="1"/>
  <c r="T2840" i="1" s="1"/>
  <c r="S2839" i="1"/>
  <c r="T2839" i="1" s="1"/>
  <c r="S2838" i="1"/>
  <c r="T2838" i="1" s="1"/>
  <c r="S2836" i="1"/>
  <c r="T2836" i="1" s="1"/>
  <c r="S2835" i="1"/>
  <c r="T2835" i="1" s="1"/>
  <c r="S2834" i="1"/>
  <c r="T2834" i="1" s="1"/>
  <c r="S2833" i="1"/>
  <c r="T2833" i="1" s="1"/>
  <c r="S2832" i="1"/>
  <c r="T2832" i="1" s="1"/>
  <c r="S2831" i="1"/>
  <c r="T2831" i="1" s="1"/>
  <c r="S2829" i="1"/>
  <c r="T2829" i="1" s="1"/>
  <c r="S2828" i="1"/>
  <c r="T2828" i="1" s="1"/>
  <c r="S2827" i="1"/>
  <c r="T2827" i="1" s="1"/>
  <c r="S2826" i="1"/>
  <c r="T2826" i="1" s="1"/>
  <c r="S2825" i="1"/>
  <c r="T2825" i="1" s="1"/>
  <c r="S2824" i="1"/>
  <c r="T2824" i="1" s="1"/>
  <c r="S2820" i="1"/>
  <c r="T2820" i="1" s="1"/>
  <c r="S2819" i="1"/>
  <c r="T2819" i="1" s="1"/>
  <c r="S2818" i="1"/>
  <c r="T2818" i="1" s="1"/>
  <c r="S2817" i="1"/>
  <c r="T2817" i="1" s="1"/>
  <c r="S2816" i="1"/>
  <c r="T2816" i="1" s="1"/>
  <c r="S2815" i="1"/>
  <c r="T2815" i="1" s="1"/>
  <c r="S2813" i="1"/>
  <c r="T2813" i="1" s="1"/>
  <c r="S2812" i="1"/>
  <c r="T2812" i="1" s="1"/>
  <c r="S2811" i="1"/>
  <c r="T2811" i="1" s="1"/>
  <c r="S2810" i="1"/>
  <c r="T2810" i="1" s="1"/>
  <c r="S2809" i="1"/>
  <c r="T2809" i="1" s="1"/>
  <c r="S2808" i="1"/>
  <c r="T2808" i="1" s="1"/>
  <c r="S2806" i="1"/>
  <c r="T2806" i="1" s="1"/>
  <c r="S2805" i="1"/>
  <c r="T2805" i="1" s="1"/>
  <c r="S2804" i="1"/>
  <c r="T2804" i="1" s="1"/>
  <c r="S2803" i="1"/>
  <c r="T2803" i="1" s="1"/>
  <c r="S2802" i="1"/>
  <c r="T2802" i="1" s="1"/>
  <c r="S2801" i="1"/>
  <c r="T2801" i="1" s="1"/>
  <c r="S2799" i="1"/>
  <c r="T2799" i="1" s="1"/>
  <c r="S2798" i="1"/>
  <c r="T2798" i="1" s="1"/>
  <c r="S2797" i="1"/>
  <c r="T2797" i="1" s="1"/>
  <c r="S2796" i="1"/>
  <c r="T2796" i="1" s="1"/>
  <c r="S2795" i="1"/>
  <c r="T2795" i="1" s="1"/>
  <c r="S2794" i="1"/>
  <c r="T2794" i="1" s="1"/>
  <c r="S2792" i="1"/>
  <c r="T2792" i="1" s="1"/>
  <c r="S2790" i="1"/>
  <c r="T2790" i="1" s="1"/>
  <c r="S2789" i="1"/>
  <c r="T2789" i="1" s="1"/>
  <c r="S2788" i="1"/>
  <c r="T2788" i="1" s="1"/>
  <c r="S2787" i="1"/>
  <c r="T2787" i="1" s="1"/>
  <c r="S2786" i="1"/>
  <c r="T2786" i="1" s="1"/>
  <c r="S2785" i="1"/>
  <c r="T2785" i="1" s="1"/>
  <c r="S2783" i="1"/>
  <c r="T2783" i="1" s="1"/>
  <c r="S2782" i="1"/>
  <c r="T2782" i="1" s="1"/>
  <c r="S2781" i="1"/>
  <c r="T2781" i="1" s="1"/>
  <c r="S2780" i="1"/>
  <c r="T2780" i="1" s="1"/>
  <c r="S2779" i="1"/>
  <c r="T2779" i="1" s="1"/>
  <c r="S2778" i="1"/>
  <c r="T2778" i="1" s="1"/>
  <c r="S2776" i="1"/>
  <c r="T2776" i="1" s="1"/>
  <c r="S2775" i="1"/>
  <c r="T2775" i="1" s="1"/>
  <c r="S2774" i="1"/>
  <c r="T2774" i="1" s="1"/>
  <c r="S2773" i="1"/>
  <c r="T2773" i="1" s="1"/>
  <c r="S2772" i="1"/>
  <c r="T2772" i="1" s="1"/>
  <c r="S2771" i="1"/>
  <c r="T2771" i="1" s="1"/>
  <c r="S2769" i="1"/>
  <c r="T2769" i="1" s="1"/>
  <c r="S2768" i="1"/>
  <c r="T2768" i="1" s="1"/>
  <c r="S2767" i="1"/>
  <c r="T2767" i="1" s="1"/>
  <c r="S2766" i="1"/>
  <c r="T2766" i="1" s="1"/>
  <c r="S2765" i="1"/>
  <c r="T2765" i="1" s="1"/>
  <c r="S2762" i="1"/>
  <c r="T2762" i="1" s="1"/>
  <c r="S2760" i="1"/>
  <c r="T2760" i="1" s="1"/>
  <c r="S2759" i="1"/>
  <c r="T2759" i="1" s="1"/>
  <c r="S2758" i="1"/>
  <c r="T2758" i="1" s="1"/>
  <c r="S2757" i="1"/>
  <c r="T2757" i="1" s="1"/>
  <c r="S2756" i="1"/>
  <c r="T2756" i="1" s="1"/>
  <c r="S2755" i="1"/>
  <c r="T2755" i="1" s="1"/>
  <c r="S2753" i="1"/>
  <c r="T2753" i="1" s="1"/>
  <c r="S2752" i="1"/>
  <c r="T2752" i="1" s="1"/>
  <c r="S2751" i="1"/>
  <c r="T2751" i="1" s="1"/>
  <c r="S2750" i="1"/>
  <c r="T2750" i="1" s="1"/>
  <c r="S2749" i="1"/>
  <c r="T2749" i="1" s="1"/>
  <c r="S2748" i="1"/>
  <c r="T2748" i="1" s="1"/>
  <c r="S2746" i="1"/>
  <c r="T2746" i="1" s="1"/>
  <c r="S2745" i="1"/>
  <c r="T2745" i="1" s="1"/>
  <c r="S2744" i="1"/>
  <c r="T2744" i="1" s="1"/>
  <c r="S2743" i="1"/>
  <c r="T2743" i="1" s="1"/>
  <c r="S2742" i="1"/>
  <c r="T2742" i="1" s="1"/>
  <c r="S2741" i="1"/>
  <c r="T2741" i="1" s="1"/>
  <c r="S2739" i="1"/>
  <c r="T2739" i="1" s="1"/>
  <c r="S2738" i="1"/>
  <c r="T2738" i="1" s="1"/>
  <c r="S2737" i="1"/>
  <c r="T2737" i="1" s="1"/>
  <c r="S2736" i="1"/>
  <c r="T2736" i="1" s="1"/>
  <c r="S2735" i="1"/>
  <c r="T2735" i="1" s="1"/>
  <c r="S2732" i="1"/>
  <c r="T2732" i="1" s="1"/>
  <c r="S2731" i="1"/>
  <c r="T2731" i="1" s="1"/>
  <c r="S2730" i="1"/>
  <c r="T2730" i="1" s="1"/>
  <c r="S2729" i="1"/>
  <c r="T2729" i="1" s="1"/>
  <c r="S2728" i="1"/>
  <c r="T2728" i="1" s="1"/>
  <c r="S2727" i="1"/>
  <c r="T2727" i="1" s="1"/>
  <c r="S2726" i="1"/>
  <c r="T2726" i="1" s="1"/>
  <c r="S2725" i="1"/>
  <c r="T2725" i="1" s="1"/>
  <c r="S2724" i="1"/>
  <c r="T2724" i="1" s="1"/>
  <c r="S2723" i="1"/>
  <c r="T2723" i="1" s="1"/>
  <c r="S2722" i="1"/>
  <c r="T2722" i="1" s="1"/>
  <c r="S2721" i="1"/>
  <c r="T2721" i="1" s="1"/>
  <c r="S2720" i="1"/>
  <c r="T2720" i="1" s="1"/>
  <c r="S2719" i="1"/>
  <c r="T2719" i="1" s="1"/>
  <c r="S2718" i="1"/>
  <c r="T2718" i="1" s="1"/>
  <c r="S2717" i="1"/>
  <c r="T2717" i="1" s="1"/>
  <c r="S2716" i="1"/>
  <c r="T2716" i="1" s="1"/>
  <c r="S2715" i="1"/>
  <c r="T2715" i="1" s="1"/>
  <c r="S2714" i="1"/>
  <c r="T2714" i="1" s="1"/>
  <c r="S2713" i="1"/>
  <c r="T2713" i="1" s="1"/>
  <c r="S2712" i="1"/>
  <c r="T2712" i="1" s="1"/>
  <c r="S2711" i="1"/>
  <c r="T2711" i="1" s="1"/>
  <c r="S2710" i="1"/>
  <c r="T2710" i="1" s="1"/>
  <c r="S2709" i="1"/>
  <c r="T2709" i="1" s="1"/>
  <c r="S2708" i="1"/>
  <c r="T2708" i="1" s="1"/>
  <c r="S2707" i="1"/>
  <c r="T2707" i="1" s="1"/>
  <c r="S2706" i="1"/>
  <c r="T2706" i="1" s="1"/>
  <c r="S2705" i="1"/>
  <c r="T2705" i="1" s="1"/>
  <c r="S2702" i="1"/>
  <c r="T2702" i="1" s="1"/>
  <c r="S2700" i="1"/>
  <c r="T2700" i="1" s="1"/>
  <c r="S2699" i="1"/>
  <c r="T2699" i="1" s="1"/>
  <c r="S2698" i="1"/>
  <c r="T2698" i="1" s="1"/>
  <c r="S2697" i="1"/>
  <c r="T2697" i="1" s="1"/>
  <c r="S2696" i="1"/>
  <c r="T2696" i="1" s="1"/>
  <c r="S2695" i="1"/>
  <c r="T2695" i="1" s="1"/>
  <c r="S2693" i="1"/>
  <c r="T2693" i="1" s="1"/>
  <c r="S2692" i="1"/>
  <c r="T2692" i="1" s="1"/>
  <c r="S2690" i="1"/>
  <c r="T2690" i="1" s="1"/>
  <c r="S2689" i="1"/>
  <c r="T2689" i="1" s="1"/>
  <c r="S2688" i="1"/>
  <c r="T2688" i="1" s="1"/>
  <c r="S2686" i="1"/>
  <c r="T2686" i="1" s="1"/>
  <c r="S2685" i="1"/>
  <c r="T2685" i="1" s="1"/>
  <c r="S2684" i="1"/>
  <c r="T2684" i="1" s="1"/>
  <c r="S2683" i="1"/>
  <c r="T2683" i="1" s="1"/>
  <c r="S2682" i="1"/>
  <c r="T2682" i="1" s="1"/>
  <c r="S2681" i="1"/>
  <c r="T2681" i="1" s="1"/>
  <c r="S2679" i="1"/>
  <c r="T2679" i="1" s="1"/>
  <c r="S2678" i="1"/>
  <c r="T2678" i="1" s="1"/>
  <c r="S2677" i="1"/>
  <c r="T2677" i="1" s="1"/>
  <c r="S2676" i="1"/>
  <c r="T2676" i="1" s="1"/>
  <c r="S2675" i="1"/>
  <c r="T2675" i="1" s="1"/>
  <c r="S2672" i="1"/>
  <c r="T2672" i="1" s="1"/>
  <c r="S2671" i="1"/>
  <c r="T2671" i="1" s="1"/>
  <c r="S2670" i="1"/>
  <c r="T2670" i="1" s="1"/>
  <c r="S2668" i="1"/>
  <c r="T2668" i="1" s="1"/>
  <c r="S2667" i="1"/>
  <c r="T2667" i="1" s="1"/>
  <c r="S2666" i="1"/>
  <c r="T2666" i="1" s="1"/>
  <c r="S2665" i="1"/>
  <c r="T2665" i="1" s="1"/>
  <c r="S2664" i="1"/>
  <c r="T2664" i="1" s="1"/>
  <c r="S2663" i="1"/>
  <c r="T2663" i="1" s="1"/>
  <c r="S2661" i="1"/>
  <c r="T2661" i="1" s="1"/>
  <c r="S2660" i="1"/>
  <c r="T2660" i="1" s="1"/>
  <c r="S2659" i="1"/>
  <c r="T2659" i="1" s="1"/>
  <c r="S2658" i="1"/>
  <c r="T2658" i="1" s="1"/>
  <c r="S2657" i="1"/>
  <c r="T2657" i="1" s="1"/>
  <c r="S2656" i="1"/>
  <c r="T2656" i="1" s="1"/>
  <c r="S2654" i="1"/>
  <c r="T2654" i="1" s="1"/>
  <c r="S2653" i="1"/>
  <c r="T2653" i="1" s="1"/>
  <c r="S2652" i="1"/>
  <c r="T2652" i="1" s="1"/>
  <c r="S2651" i="1"/>
  <c r="T2651" i="1" s="1"/>
  <c r="S2650" i="1"/>
  <c r="T2650" i="1" s="1"/>
  <c r="S2649" i="1"/>
  <c r="T2649" i="1" s="1"/>
  <c r="S2647" i="1"/>
  <c r="T2647" i="1" s="1"/>
  <c r="S2646" i="1"/>
  <c r="T2646" i="1" s="1"/>
  <c r="S2645" i="1"/>
  <c r="T2645" i="1" s="1"/>
  <c r="S2642" i="1"/>
  <c r="T2642" i="1" s="1"/>
  <c r="S2640" i="1"/>
  <c r="T2640" i="1" s="1"/>
  <c r="S2639" i="1"/>
  <c r="T2639" i="1" s="1"/>
  <c r="S2638" i="1"/>
  <c r="T2638" i="1" s="1"/>
  <c r="S2637" i="1"/>
  <c r="T2637" i="1" s="1"/>
  <c r="S2636" i="1"/>
  <c r="T2636" i="1" s="1"/>
  <c r="S2635" i="1"/>
  <c r="T2635" i="1" s="1"/>
  <c r="S2633" i="1"/>
  <c r="T2633" i="1" s="1"/>
  <c r="S2632" i="1"/>
  <c r="T2632" i="1" s="1"/>
  <c r="S2631" i="1"/>
  <c r="T2631" i="1" s="1"/>
  <c r="S2630" i="1"/>
  <c r="T2630" i="1" s="1"/>
  <c r="S2629" i="1"/>
  <c r="T2629" i="1" s="1"/>
  <c r="S2628" i="1"/>
  <c r="T2628" i="1" s="1"/>
  <c r="S2626" i="1"/>
  <c r="T2626" i="1" s="1"/>
  <c r="S2625" i="1"/>
  <c r="T2625" i="1" s="1"/>
  <c r="S2624" i="1"/>
  <c r="T2624" i="1" s="1"/>
  <c r="S2623" i="1"/>
  <c r="T2623" i="1" s="1"/>
  <c r="S2622" i="1"/>
  <c r="T2622" i="1" s="1"/>
  <c r="S2621" i="1"/>
  <c r="T2621" i="1" s="1"/>
  <c r="S2619" i="1"/>
  <c r="T2619" i="1" s="1"/>
  <c r="S2618" i="1"/>
  <c r="T2618" i="1" s="1"/>
  <c r="S2617" i="1"/>
  <c r="T2617" i="1" s="1"/>
  <c r="S2616" i="1"/>
  <c r="T2616" i="1" s="1"/>
  <c r="S2615" i="1"/>
  <c r="T2615" i="1" s="1"/>
  <c r="S2614" i="1"/>
  <c r="T2614" i="1" s="1"/>
  <c r="S2612" i="1"/>
  <c r="T2612" i="1" s="1"/>
  <c r="S2610" i="1"/>
  <c r="T2610" i="1" s="1"/>
  <c r="S2609" i="1"/>
  <c r="T2609" i="1" s="1"/>
  <c r="S2608" i="1"/>
  <c r="T2608" i="1" s="1"/>
  <c r="S2607" i="1"/>
  <c r="T2607" i="1" s="1"/>
  <c r="S2606" i="1"/>
  <c r="T2606" i="1" s="1"/>
  <c r="S2605" i="1"/>
  <c r="T2605" i="1" s="1"/>
  <c r="S2603" i="1"/>
  <c r="T2603" i="1" s="1"/>
  <c r="S2602" i="1"/>
  <c r="T2602" i="1" s="1"/>
  <c r="S2601" i="1"/>
  <c r="T2601" i="1" s="1"/>
  <c r="S2600" i="1"/>
  <c r="T2600" i="1" s="1"/>
  <c r="S2599" i="1"/>
  <c r="T2599" i="1" s="1"/>
  <c r="S2598" i="1"/>
  <c r="T2598" i="1" s="1"/>
  <c r="S2596" i="1"/>
  <c r="T2596" i="1" s="1"/>
  <c r="S2595" i="1"/>
  <c r="T2595" i="1" s="1"/>
  <c r="S2594" i="1"/>
  <c r="T2594" i="1" s="1"/>
  <c r="S2593" i="1"/>
  <c r="T2593" i="1" s="1"/>
  <c r="S2592" i="1"/>
  <c r="T2592" i="1" s="1"/>
  <c r="S2591" i="1"/>
  <c r="T2591" i="1" s="1"/>
  <c r="S2589" i="1"/>
  <c r="T2589" i="1" s="1"/>
  <c r="S2588" i="1"/>
  <c r="T2588" i="1" s="1"/>
  <c r="S2587" i="1"/>
  <c r="T2587" i="1" s="1"/>
  <c r="S2586" i="1"/>
  <c r="T2586" i="1" s="1"/>
  <c r="S2585" i="1"/>
  <c r="T2585" i="1" s="1"/>
  <c r="S2584" i="1"/>
  <c r="T2584" i="1" s="1"/>
  <c r="S2582" i="1"/>
  <c r="T2582" i="1" s="1"/>
  <c r="S2581" i="1"/>
  <c r="T2581" i="1" s="1"/>
  <c r="S2580" i="1"/>
  <c r="T2580" i="1" s="1"/>
  <c r="S2578" i="1"/>
  <c r="T2578" i="1" s="1"/>
  <c r="S2577" i="1"/>
  <c r="T2577" i="1" s="1"/>
  <c r="S2576" i="1"/>
  <c r="T2576" i="1" s="1"/>
  <c r="S2575" i="1"/>
  <c r="T2575" i="1" s="1"/>
  <c r="S2574" i="1"/>
  <c r="T2574" i="1" s="1"/>
  <c r="S2573" i="1"/>
  <c r="T2573" i="1" s="1"/>
  <c r="S2571" i="1"/>
  <c r="T2571" i="1" s="1"/>
  <c r="S2570" i="1"/>
  <c r="T2570" i="1" s="1"/>
  <c r="S2569" i="1"/>
  <c r="T2569" i="1" s="1"/>
  <c r="S2568" i="1"/>
  <c r="T2568" i="1" s="1"/>
  <c r="S2567" i="1"/>
  <c r="T2567" i="1" s="1"/>
  <c r="S2566" i="1"/>
  <c r="T2566" i="1" s="1"/>
  <c r="S2564" i="1"/>
  <c r="T2564" i="1" s="1"/>
  <c r="S2563" i="1"/>
  <c r="T2563" i="1" s="1"/>
  <c r="S2562" i="1"/>
  <c r="T2562" i="1" s="1"/>
  <c r="S2561" i="1"/>
  <c r="T2561" i="1" s="1"/>
  <c r="S2560" i="1"/>
  <c r="T2560" i="1" s="1"/>
  <c r="S2559" i="1"/>
  <c r="T2559" i="1" s="1"/>
  <c r="S2557" i="1"/>
  <c r="T2557" i="1" s="1"/>
  <c r="S2556" i="1"/>
  <c r="T2556" i="1" s="1"/>
  <c r="S2555" i="1"/>
  <c r="T2555" i="1" s="1"/>
  <c r="S2552" i="1"/>
  <c r="T2552" i="1" s="1"/>
  <c r="S2550" i="1"/>
  <c r="T2550" i="1" s="1"/>
  <c r="S2549" i="1"/>
  <c r="T2549" i="1" s="1"/>
  <c r="S2548" i="1"/>
  <c r="T2548" i="1" s="1"/>
  <c r="S2547" i="1"/>
  <c r="T2547" i="1" s="1"/>
  <c r="S2546" i="1"/>
  <c r="T2546" i="1" s="1"/>
  <c r="S2545" i="1"/>
  <c r="T2545" i="1" s="1"/>
  <c r="S2543" i="1"/>
  <c r="T2543" i="1" s="1"/>
  <c r="S2542" i="1"/>
  <c r="T2542" i="1" s="1"/>
  <c r="S2541" i="1"/>
  <c r="T2541" i="1" s="1"/>
  <c r="S2540" i="1"/>
  <c r="T2540" i="1" s="1"/>
  <c r="S2539" i="1"/>
  <c r="T2539" i="1" s="1"/>
  <c r="S2538" i="1"/>
  <c r="T2538" i="1" s="1"/>
  <c r="S2536" i="1"/>
  <c r="T2536" i="1" s="1"/>
  <c r="S2535" i="1"/>
  <c r="T2535" i="1" s="1"/>
  <c r="S2534" i="1"/>
  <c r="T2534" i="1" s="1"/>
  <c r="S2533" i="1"/>
  <c r="T2533" i="1" s="1"/>
  <c r="S2532" i="1"/>
  <c r="T2532" i="1" s="1"/>
  <c r="S2531" i="1"/>
  <c r="T2531" i="1" s="1"/>
  <c r="S2529" i="1"/>
  <c r="T2529" i="1" s="1"/>
  <c r="S2528" i="1"/>
  <c r="T2528" i="1" s="1"/>
  <c r="S2527" i="1"/>
  <c r="T2527" i="1" s="1"/>
  <c r="S2526" i="1"/>
  <c r="T2526" i="1" s="1"/>
  <c r="S2525" i="1"/>
  <c r="T2525" i="1" s="1"/>
  <c r="S2522" i="1"/>
  <c r="T2522" i="1" s="1"/>
  <c r="S2521" i="1"/>
  <c r="T2521" i="1" s="1"/>
  <c r="S2520" i="1"/>
  <c r="T2520" i="1" s="1"/>
  <c r="S2519" i="1"/>
  <c r="T2519" i="1" s="1"/>
  <c r="S2518" i="1"/>
  <c r="T2518" i="1" s="1"/>
  <c r="S2517" i="1"/>
  <c r="T2517" i="1" s="1"/>
  <c r="S2516" i="1"/>
  <c r="T2516" i="1" s="1"/>
  <c r="S2514" i="1"/>
  <c r="T2514" i="1" s="1"/>
  <c r="S2513" i="1"/>
  <c r="T2513" i="1" s="1"/>
  <c r="S2511" i="1"/>
  <c r="T2511" i="1" s="1"/>
  <c r="S2510" i="1"/>
  <c r="T2510" i="1" s="1"/>
  <c r="S2509" i="1"/>
  <c r="T2509" i="1" s="1"/>
  <c r="S2508" i="1"/>
  <c r="T2508" i="1" s="1"/>
  <c r="S2507" i="1"/>
  <c r="T2507" i="1" s="1"/>
  <c r="S2506" i="1"/>
  <c r="T2506" i="1" s="1"/>
  <c r="S2504" i="1"/>
  <c r="T2504" i="1" s="1"/>
  <c r="S2503" i="1"/>
  <c r="T2503" i="1" s="1"/>
  <c r="S2502" i="1"/>
  <c r="T2502" i="1" s="1"/>
  <c r="S2501" i="1"/>
  <c r="T2501" i="1" s="1"/>
  <c r="S2500" i="1"/>
  <c r="T2500" i="1" s="1"/>
  <c r="S2499" i="1"/>
  <c r="T2499" i="1" s="1"/>
  <c r="S2497" i="1"/>
  <c r="T2497" i="1" s="1"/>
  <c r="S2496" i="1"/>
  <c r="T2496" i="1" s="1"/>
  <c r="S2495" i="1"/>
  <c r="T2495" i="1" s="1"/>
  <c r="S2492" i="1"/>
  <c r="T2492" i="1" s="1"/>
  <c r="S2490" i="1"/>
  <c r="T2490" i="1" s="1"/>
  <c r="S2489" i="1"/>
  <c r="T2489" i="1" s="1"/>
  <c r="S2488" i="1"/>
  <c r="T2488" i="1" s="1"/>
  <c r="S2487" i="1"/>
  <c r="T2487" i="1" s="1"/>
  <c r="S2486" i="1"/>
  <c r="T2486" i="1" s="1"/>
  <c r="S2485" i="1"/>
  <c r="T2485" i="1" s="1"/>
  <c r="S2483" i="1"/>
  <c r="T2483" i="1" s="1"/>
  <c r="S2482" i="1"/>
  <c r="T2482" i="1" s="1"/>
  <c r="S2481" i="1"/>
  <c r="T2481" i="1" s="1"/>
  <c r="S2480" i="1"/>
  <c r="T2480" i="1" s="1"/>
  <c r="S2479" i="1"/>
  <c r="T2479" i="1" s="1"/>
  <c r="S2478" i="1"/>
  <c r="T2478" i="1" s="1"/>
  <c r="S2476" i="1"/>
  <c r="T2476" i="1" s="1"/>
  <c r="S2475" i="1"/>
  <c r="T2475" i="1" s="1"/>
  <c r="S2474" i="1"/>
  <c r="T2474" i="1" s="1"/>
  <c r="S2473" i="1"/>
  <c r="T2473" i="1" s="1"/>
  <c r="S2472" i="1"/>
  <c r="T2472" i="1" s="1"/>
  <c r="S2471" i="1"/>
  <c r="T2471" i="1" s="1"/>
  <c r="S2470" i="1"/>
  <c r="T2470" i="1" s="1"/>
  <c r="S2468" i="1"/>
  <c r="T2468" i="1" s="1"/>
  <c r="S2467" i="1"/>
  <c r="T2467" i="1" s="1"/>
  <c r="S2466" i="1"/>
  <c r="T2466" i="1" s="1"/>
  <c r="S2465" i="1"/>
  <c r="T2465" i="1" s="1"/>
  <c r="S2462" i="1"/>
  <c r="T2462" i="1" s="1"/>
  <c r="S2461" i="1"/>
  <c r="T2461" i="1" s="1"/>
  <c r="S2460" i="1"/>
  <c r="T2460" i="1" s="1"/>
  <c r="S2459" i="1"/>
  <c r="T2459" i="1" s="1"/>
  <c r="S2458" i="1"/>
  <c r="T2458" i="1" s="1"/>
  <c r="S2457" i="1"/>
  <c r="T2457" i="1" s="1"/>
  <c r="S2456" i="1"/>
  <c r="T2456" i="1" s="1"/>
  <c r="S2455" i="1"/>
  <c r="T2455" i="1" s="1"/>
  <c r="S2453" i="1"/>
  <c r="T2453" i="1" s="1"/>
  <c r="S2451" i="1"/>
  <c r="T2451" i="1" s="1"/>
  <c r="S2450" i="1"/>
  <c r="T2450" i="1" s="1"/>
  <c r="S2449" i="1"/>
  <c r="T2449" i="1" s="1"/>
  <c r="S2448" i="1"/>
  <c r="T2448" i="1" s="1"/>
  <c r="S2447" i="1"/>
  <c r="T2447" i="1" s="1"/>
  <c r="S2446" i="1"/>
  <c r="T2446" i="1" s="1"/>
  <c r="S2445" i="1"/>
  <c r="T2445" i="1" s="1"/>
  <c r="S2444" i="1"/>
  <c r="T2444" i="1" s="1"/>
  <c r="S2443" i="1"/>
  <c r="T2443" i="1" s="1"/>
  <c r="S2442" i="1"/>
  <c r="T2442" i="1" s="1"/>
  <c r="S2441" i="1"/>
  <c r="T2441" i="1" s="1"/>
  <c r="S2439" i="1"/>
  <c r="T2439" i="1" s="1"/>
  <c r="S2438" i="1"/>
  <c r="T2438" i="1" s="1"/>
  <c r="S2437" i="1"/>
  <c r="T2437" i="1" s="1"/>
  <c r="S2436" i="1"/>
  <c r="T2436" i="1" s="1"/>
  <c r="S2435" i="1"/>
  <c r="T2435" i="1" s="1"/>
  <c r="S2432" i="1"/>
  <c r="T2432" i="1" s="1"/>
  <c r="S2430" i="1"/>
  <c r="T2430" i="1" s="1"/>
  <c r="S2429" i="1"/>
  <c r="T2429" i="1" s="1"/>
  <c r="S2428" i="1"/>
  <c r="T2428" i="1" s="1"/>
  <c r="S2427" i="1"/>
  <c r="T2427" i="1" s="1"/>
  <c r="S2426" i="1"/>
  <c r="T2426" i="1" s="1"/>
  <c r="S2425" i="1"/>
  <c r="T2425" i="1" s="1"/>
  <c r="S2423" i="1"/>
  <c r="T2423" i="1" s="1"/>
  <c r="S2422" i="1"/>
  <c r="T2422" i="1" s="1"/>
  <c r="S2421" i="1"/>
  <c r="T2421" i="1" s="1"/>
  <c r="S2420" i="1"/>
  <c r="T2420" i="1" s="1"/>
  <c r="S2419" i="1"/>
  <c r="T2419" i="1" s="1"/>
  <c r="S2418" i="1"/>
  <c r="T2418" i="1" s="1"/>
  <c r="S2416" i="1"/>
  <c r="T2416" i="1" s="1"/>
  <c r="S2415" i="1"/>
  <c r="T2415" i="1" s="1"/>
  <c r="S2414" i="1"/>
  <c r="T2414" i="1" s="1"/>
  <c r="S2413" i="1"/>
  <c r="T2413" i="1" s="1"/>
  <c r="S2412" i="1"/>
  <c r="T2412" i="1" s="1"/>
  <c r="S2411" i="1"/>
  <c r="T2411" i="1" s="1"/>
  <c r="S2409" i="1"/>
  <c r="T2409" i="1" s="1"/>
  <c r="S2408" i="1"/>
  <c r="T2408" i="1" s="1"/>
  <c r="S2407" i="1"/>
  <c r="T2407" i="1" s="1"/>
  <c r="S2406" i="1"/>
  <c r="T2406" i="1" s="1"/>
  <c r="S2405" i="1"/>
  <c r="T2405" i="1" s="1"/>
  <c r="S2402" i="1"/>
  <c r="T2402" i="1" s="1"/>
  <c r="S2400" i="1"/>
  <c r="T2400" i="1" s="1"/>
  <c r="S2399" i="1"/>
  <c r="T2399" i="1" s="1"/>
  <c r="S2398" i="1"/>
  <c r="T2398" i="1" s="1"/>
  <c r="S2397" i="1"/>
  <c r="T2397" i="1" s="1"/>
  <c r="S2396" i="1"/>
  <c r="T2396" i="1" s="1"/>
  <c r="S2395" i="1"/>
  <c r="T2395" i="1" s="1"/>
  <c r="S2393" i="1"/>
  <c r="T2393" i="1" s="1"/>
  <c r="S2392" i="1"/>
  <c r="T2392" i="1" s="1"/>
  <c r="S2391" i="1"/>
  <c r="T2391" i="1" s="1"/>
  <c r="S2390" i="1"/>
  <c r="T2390" i="1" s="1"/>
  <c r="S2389" i="1"/>
  <c r="T2389" i="1" s="1"/>
  <c r="S2388" i="1"/>
  <c r="T2388" i="1" s="1"/>
  <c r="S2386" i="1"/>
  <c r="T2386" i="1" s="1"/>
  <c r="S2385" i="1"/>
  <c r="T2385" i="1" s="1"/>
  <c r="S2384" i="1"/>
  <c r="T2384" i="1" s="1"/>
  <c r="S2383" i="1"/>
  <c r="T2383" i="1" s="1"/>
  <c r="S2382" i="1"/>
  <c r="T2382" i="1" s="1"/>
  <c r="S2381" i="1"/>
  <c r="T2381" i="1" s="1"/>
  <c r="S2379" i="1"/>
  <c r="T2379" i="1" s="1"/>
  <c r="S2378" i="1"/>
  <c r="T2378" i="1" s="1"/>
  <c r="S2377" i="1"/>
  <c r="T2377" i="1" s="1"/>
  <c r="S2376" i="1"/>
  <c r="T2376" i="1" s="1"/>
  <c r="S2375" i="1"/>
  <c r="T2375" i="1" s="1"/>
  <c r="S2372" i="1"/>
  <c r="T2372" i="1" s="1"/>
  <c r="S2370" i="1"/>
  <c r="T2370" i="1" s="1"/>
  <c r="S2369" i="1"/>
  <c r="T2369" i="1" s="1"/>
  <c r="S2368" i="1"/>
  <c r="T2368" i="1" s="1"/>
  <c r="S2367" i="1"/>
  <c r="T2367" i="1" s="1"/>
  <c r="S2366" i="1"/>
  <c r="T2366" i="1" s="1"/>
  <c r="S2365" i="1"/>
  <c r="T2365" i="1" s="1"/>
  <c r="S2363" i="1"/>
  <c r="T2363" i="1" s="1"/>
  <c r="S2362" i="1"/>
  <c r="T2362" i="1" s="1"/>
  <c r="S2361" i="1"/>
  <c r="T2361" i="1" s="1"/>
  <c r="S2360" i="1"/>
  <c r="T2360" i="1" s="1"/>
  <c r="S2359" i="1"/>
  <c r="T2359" i="1" s="1"/>
  <c r="S2358" i="1"/>
  <c r="T2358" i="1" s="1"/>
  <c r="S2356" i="1"/>
  <c r="T2356" i="1" s="1"/>
  <c r="S2355" i="1"/>
  <c r="T2355" i="1" s="1"/>
  <c r="S2354" i="1"/>
  <c r="T2354" i="1" s="1"/>
  <c r="S2353" i="1"/>
  <c r="T2353" i="1" s="1"/>
  <c r="S2352" i="1"/>
  <c r="T2352" i="1" s="1"/>
  <c r="S2349" i="1"/>
  <c r="T2349" i="1" s="1"/>
  <c r="S2348" i="1"/>
  <c r="T2348" i="1" s="1"/>
  <c r="S2347" i="1"/>
  <c r="T2347" i="1" s="1"/>
  <c r="S2346" i="1"/>
  <c r="T2346" i="1" s="1"/>
  <c r="S2345" i="1"/>
  <c r="T2345" i="1" s="1"/>
  <c r="S2342" i="1"/>
  <c r="T2342" i="1" s="1"/>
  <c r="S2341" i="1"/>
  <c r="T2341" i="1" s="1"/>
  <c r="S2340" i="1"/>
  <c r="T2340" i="1" s="1"/>
  <c r="S2339" i="1"/>
  <c r="T2339" i="1" s="1"/>
  <c r="S2338" i="1"/>
  <c r="T2338" i="1" s="1"/>
  <c r="S2337" i="1"/>
  <c r="T2337" i="1" s="1"/>
  <c r="S2334" i="1"/>
  <c r="T2334" i="1" s="1"/>
  <c r="S2333" i="1"/>
  <c r="T2333" i="1" s="1"/>
  <c r="S2332" i="1"/>
  <c r="T2332" i="1" s="1"/>
  <c r="S2331" i="1"/>
  <c r="T2331" i="1" s="1"/>
  <c r="S2330" i="1"/>
  <c r="T2330" i="1" s="1"/>
  <c r="S2327" i="1"/>
  <c r="T2327" i="1" s="1"/>
  <c r="S2326" i="1"/>
  <c r="T2326" i="1" s="1"/>
  <c r="S2325" i="1"/>
  <c r="T2325" i="1" s="1"/>
  <c r="S2324" i="1"/>
  <c r="T2324" i="1" s="1"/>
  <c r="S2323" i="1"/>
  <c r="T2323" i="1" s="1"/>
  <c r="S2321" i="1"/>
  <c r="T2321" i="1" s="1"/>
  <c r="S2320" i="1"/>
  <c r="T2320" i="1" s="1"/>
  <c r="S2319" i="1"/>
  <c r="T2319" i="1" s="1"/>
  <c r="S2318" i="1"/>
  <c r="T2318" i="1" s="1"/>
  <c r="S2317" i="1"/>
  <c r="T2317" i="1" s="1"/>
  <c r="S2316" i="1"/>
  <c r="T2316" i="1" s="1"/>
  <c r="S2314" i="1"/>
  <c r="T2314" i="1" s="1"/>
  <c r="S2312" i="1"/>
  <c r="T2312" i="1" s="1"/>
  <c r="S2310" i="1"/>
  <c r="T2310" i="1" s="1"/>
  <c r="S2309" i="1"/>
  <c r="T2309" i="1" s="1"/>
  <c r="S2308" i="1"/>
  <c r="T2308" i="1" s="1"/>
  <c r="S2307" i="1"/>
  <c r="T2307" i="1" s="1"/>
  <c r="S2306" i="1"/>
  <c r="T2306" i="1" s="1"/>
  <c r="S2305" i="1"/>
  <c r="T2305" i="1" s="1"/>
  <c r="S2303" i="1"/>
  <c r="T2303" i="1" s="1"/>
  <c r="S2302" i="1"/>
  <c r="T2302" i="1" s="1"/>
  <c r="S2301" i="1"/>
  <c r="T2301" i="1" s="1"/>
  <c r="S2300" i="1"/>
  <c r="T2300" i="1" s="1"/>
  <c r="S2299" i="1"/>
  <c r="T2299" i="1" s="1"/>
  <c r="S2298" i="1"/>
  <c r="T2298" i="1" s="1"/>
  <c r="S2296" i="1"/>
  <c r="T2296" i="1" s="1"/>
  <c r="S2295" i="1"/>
  <c r="T2295" i="1" s="1"/>
  <c r="S2294" i="1"/>
  <c r="T2294" i="1" s="1"/>
  <c r="S2293" i="1"/>
  <c r="T2293" i="1" s="1"/>
  <c r="S2292" i="1"/>
  <c r="T2292" i="1" s="1"/>
  <c r="S2291" i="1"/>
  <c r="T2291" i="1" s="1"/>
  <c r="S2289" i="1"/>
  <c r="T2289" i="1" s="1"/>
  <c r="S2288" i="1"/>
  <c r="T2288" i="1" s="1"/>
  <c r="S2287" i="1"/>
  <c r="T2287" i="1" s="1"/>
  <c r="S2286" i="1"/>
  <c r="T2286" i="1" s="1"/>
  <c r="S2285" i="1"/>
  <c r="T2285" i="1" s="1"/>
  <c r="S2282" i="1"/>
  <c r="T2282" i="1" s="1"/>
  <c r="S2280" i="1"/>
  <c r="T2280" i="1" s="1"/>
  <c r="S2279" i="1"/>
  <c r="T2279" i="1" s="1"/>
  <c r="S2278" i="1"/>
  <c r="T2278" i="1" s="1"/>
  <c r="S2277" i="1"/>
  <c r="T2277" i="1" s="1"/>
  <c r="S2276" i="1"/>
  <c r="T2276" i="1" s="1"/>
  <c r="S2275" i="1"/>
  <c r="T2275" i="1" s="1"/>
  <c r="S2273" i="1"/>
  <c r="T2273" i="1" s="1"/>
  <c r="S2272" i="1"/>
  <c r="T2272" i="1" s="1"/>
  <c r="S2271" i="1"/>
  <c r="T2271" i="1" s="1"/>
  <c r="S2270" i="1"/>
  <c r="T2270" i="1" s="1"/>
  <c r="S2269" i="1"/>
  <c r="T2269" i="1" s="1"/>
  <c r="S2268" i="1"/>
  <c r="T2268" i="1" s="1"/>
  <c r="S2266" i="1"/>
  <c r="T2266" i="1" s="1"/>
  <c r="S2265" i="1"/>
  <c r="T2265" i="1" s="1"/>
  <c r="S2264" i="1"/>
  <c r="T2264" i="1" s="1"/>
  <c r="S2263" i="1"/>
  <c r="T2263" i="1" s="1"/>
  <c r="S2262" i="1"/>
  <c r="T2262" i="1" s="1"/>
  <c r="S2261" i="1"/>
  <c r="T2261" i="1" s="1"/>
  <c r="S2259" i="1"/>
  <c r="T2259" i="1" s="1"/>
  <c r="S2258" i="1"/>
  <c r="T2258" i="1" s="1"/>
  <c r="S2257" i="1"/>
  <c r="T2257" i="1" s="1"/>
  <c r="S2256" i="1"/>
  <c r="T2256" i="1" s="1"/>
  <c r="S2255" i="1"/>
  <c r="T2255" i="1" s="1"/>
  <c r="S2254" i="1"/>
  <c r="T2254" i="1" s="1"/>
  <c r="S2252" i="1"/>
  <c r="T2252" i="1" s="1"/>
  <c r="S2250" i="1"/>
  <c r="T2250" i="1" s="1"/>
  <c r="S2248" i="1"/>
  <c r="T2248" i="1" s="1"/>
  <c r="S2247" i="1"/>
  <c r="T2247" i="1" s="1"/>
  <c r="S2246" i="1"/>
  <c r="T2246" i="1" s="1"/>
  <c r="S2245" i="1"/>
  <c r="T2245" i="1" s="1"/>
  <c r="S2243" i="1"/>
  <c r="T2243" i="1" s="1"/>
  <c r="S2242" i="1"/>
  <c r="T2242" i="1" s="1"/>
  <c r="S2241" i="1"/>
  <c r="T2241" i="1" s="1"/>
  <c r="S2240" i="1"/>
  <c r="T2240" i="1" s="1"/>
  <c r="S2239" i="1"/>
  <c r="T2239" i="1" s="1"/>
  <c r="S2238" i="1"/>
  <c r="T2238" i="1" s="1"/>
  <c r="S2236" i="1"/>
  <c r="T2236" i="1" s="1"/>
  <c r="S2235" i="1"/>
  <c r="T2235" i="1" s="1"/>
  <c r="S2234" i="1"/>
  <c r="T2234" i="1" s="1"/>
  <c r="S2233" i="1"/>
  <c r="T2233" i="1" s="1"/>
  <c r="S2232" i="1"/>
  <c r="T2232" i="1" s="1"/>
  <c r="S2231" i="1"/>
  <c r="T2231" i="1" s="1"/>
  <c r="S2229" i="1"/>
  <c r="T2229" i="1" s="1"/>
  <c r="S2228" i="1"/>
  <c r="T2228" i="1" s="1"/>
  <c r="S2227" i="1"/>
  <c r="T2227" i="1" s="1"/>
  <c r="S2226" i="1"/>
  <c r="T2226" i="1" s="1"/>
  <c r="S2225" i="1"/>
  <c r="T2225" i="1" s="1"/>
  <c r="S2224" i="1"/>
  <c r="T2224" i="1" s="1"/>
  <c r="S2223" i="1"/>
  <c r="T2223" i="1" s="1"/>
  <c r="S2220" i="1"/>
  <c r="T2220" i="1" s="1"/>
  <c r="S2219" i="1"/>
  <c r="T2219" i="1" s="1"/>
  <c r="S2218" i="1"/>
  <c r="T2218" i="1" s="1"/>
  <c r="S2217" i="1"/>
  <c r="T2217" i="1" s="1"/>
  <c r="S2216" i="1"/>
  <c r="T2216" i="1" s="1"/>
  <c r="S2215" i="1"/>
  <c r="T2215" i="1" s="1"/>
  <c r="S2213" i="1"/>
  <c r="T2213" i="1" s="1"/>
  <c r="S2212" i="1"/>
  <c r="T2212" i="1" s="1"/>
  <c r="S2211" i="1"/>
  <c r="T2211" i="1" s="1"/>
  <c r="S2210" i="1"/>
  <c r="T2210" i="1" s="1"/>
  <c r="S2209" i="1"/>
  <c r="T2209" i="1" s="1"/>
  <c r="S2208" i="1"/>
  <c r="T2208" i="1" s="1"/>
  <c r="S2206" i="1"/>
  <c r="T2206" i="1" s="1"/>
  <c r="S2205" i="1"/>
  <c r="T2205" i="1" s="1"/>
  <c r="S2204" i="1"/>
  <c r="T2204" i="1" s="1"/>
  <c r="S2203" i="1"/>
  <c r="T2203" i="1" s="1"/>
  <c r="S2202" i="1"/>
  <c r="T2202" i="1" s="1"/>
  <c r="S2201" i="1"/>
  <c r="T2201" i="1" s="1"/>
  <c r="S2199" i="1"/>
  <c r="T2199" i="1" s="1"/>
  <c r="S2198" i="1"/>
  <c r="T2198" i="1" s="1"/>
  <c r="S2197" i="1"/>
  <c r="T2197" i="1" s="1"/>
  <c r="S2196" i="1"/>
  <c r="T2196" i="1" s="1"/>
  <c r="S2195" i="1"/>
  <c r="T2195" i="1" s="1"/>
  <c r="S2194" i="1"/>
  <c r="T2194" i="1" s="1"/>
  <c r="S2192" i="1"/>
  <c r="T2192" i="1" s="1"/>
  <c r="S2190" i="1"/>
  <c r="T2190" i="1" s="1"/>
  <c r="S2189" i="1"/>
  <c r="T2189" i="1" s="1"/>
  <c r="S2188" i="1"/>
  <c r="T2188" i="1" s="1"/>
  <c r="S2187" i="1"/>
  <c r="T2187" i="1" s="1"/>
  <c r="S2186" i="1"/>
  <c r="T2186" i="1" s="1"/>
  <c r="S2185" i="1"/>
  <c r="T2185" i="1" s="1"/>
  <c r="S2183" i="1"/>
  <c r="T2183" i="1" s="1"/>
  <c r="S2182" i="1"/>
  <c r="T2182" i="1" s="1"/>
  <c r="S2181" i="1"/>
  <c r="T2181" i="1" s="1"/>
  <c r="S2180" i="1"/>
  <c r="T2180" i="1" s="1"/>
  <c r="S2179" i="1"/>
  <c r="T2179" i="1" s="1"/>
  <c r="S2178" i="1"/>
  <c r="T2178" i="1" s="1"/>
  <c r="S2176" i="1"/>
  <c r="T2176" i="1" s="1"/>
  <c r="S2175" i="1"/>
  <c r="T2175" i="1" s="1"/>
  <c r="S2174" i="1"/>
  <c r="T2174" i="1" s="1"/>
  <c r="S2173" i="1"/>
  <c r="T2173" i="1" s="1"/>
  <c r="S2172" i="1"/>
  <c r="T2172" i="1" s="1"/>
  <c r="S2171" i="1"/>
  <c r="T2171" i="1" s="1"/>
  <c r="S2169" i="1"/>
  <c r="T2169" i="1" s="1"/>
  <c r="S2168" i="1"/>
  <c r="T2168" i="1" s="1"/>
  <c r="S2167" i="1"/>
  <c r="T2167" i="1" s="1"/>
  <c r="S2166" i="1"/>
  <c r="T2166" i="1" s="1"/>
  <c r="S2165" i="1"/>
  <c r="T2165" i="1" s="1"/>
  <c r="S2162" i="1"/>
  <c r="T2162" i="1" s="1"/>
  <c r="S2160" i="1"/>
  <c r="T2160" i="1" s="1"/>
  <c r="S2159" i="1"/>
  <c r="T2159" i="1" s="1"/>
  <c r="S2158" i="1"/>
  <c r="T2158" i="1" s="1"/>
  <c r="S2157" i="1"/>
  <c r="T2157" i="1" s="1"/>
  <c r="S2156" i="1"/>
  <c r="T2156" i="1" s="1"/>
  <c r="S2155" i="1"/>
  <c r="T2155" i="1" s="1"/>
  <c r="S2153" i="1"/>
  <c r="T2153" i="1" s="1"/>
  <c r="S2152" i="1"/>
  <c r="T2152" i="1" s="1"/>
  <c r="S2151" i="1"/>
  <c r="T2151" i="1" s="1"/>
  <c r="S2150" i="1"/>
  <c r="T2150" i="1" s="1"/>
  <c r="S2149" i="1"/>
  <c r="T2149" i="1" s="1"/>
  <c r="S2148" i="1"/>
  <c r="T2148" i="1" s="1"/>
  <c r="S2146" i="1"/>
  <c r="T2146" i="1" s="1"/>
  <c r="S2145" i="1"/>
  <c r="T2145" i="1" s="1"/>
  <c r="S2144" i="1"/>
  <c r="T2144" i="1" s="1"/>
  <c r="S2143" i="1"/>
  <c r="T2143" i="1" s="1"/>
  <c r="S2142" i="1"/>
  <c r="T2142" i="1" s="1"/>
  <c r="S2141" i="1"/>
  <c r="T2141" i="1" s="1"/>
  <c r="S2139" i="1"/>
  <c r="T2139" i="1" s="1"/>
  <c r="S2138" i="1"/>
  <c r="T2138" i="1" s="1"/>
  <c r="S2137" i="1"/>
  <c r="T2137" i="1" s="1"/>
  <c r="S2136" i="1"/>
  <c r="T2136" i="1" s="1"/>
  <c r="S2135" i="1"/>
  <c r="T2135" i="1" s="1"/>
  <c r="S2134" i="1"/>
  <c r="T2134" i="1" s="1"/>
  <c r="S2132" i="1"/>
  <c r="T2132" i="1" s="1"/>
  <c r="S2130" i="1"/>
  <c r="T2130" i="1" s="1"/>
  <c r="S2129" i="1"/>
  <c r="T2129" i="1" s="1"/>
  <c r="S2128" i="1"/>
  <c r="T2128" i="1" s="1"/>
  <c r="S2127" i="1"/>
  <c r="T2127" i="1" s="1"/>
  <c r="S2126" i="1"/>
  <c r="T2126" i="1" s="1"/>
  <c r="S2125" i="1"/>
  <c r="T2125" i="1" s="1"/>
  <c r="S2123" i="1"/>
  <c r="T2123" i="1" s="1"/>
  <c r="S2122" i="1"/>
  <c r="T2122" i="1" s="1"/>
  <c r="S2121" i="1"/>
  <c r="T2121" i="1" s="1"/>
  <c r="S2120" i="1"/>
  <c r="T2120" i="1" s="1"/>
  <c r="S2119" i="1"/>
  <c r="T2119" i="1" s="1"/>
  <c r="S2118" i="1"/>
  <c r="T2118" i="1" s="1"/>
  <c r="S2116" i="1"/>
  <c r="T2116" i="1" s="1"/>
  <c r="S2115" i="1"/>
  <c r="T2115" i="1" s="1"/>
  <c r="S2114" i="1"/>
  <c r="T2114" i="1" s="1"/>
  <c r="S2113" i="1"/>
  <c r="T2113" i="1" s="1"/>
  <c r="S2112" i="1"/>
  <c r="T2112" i="1" s="1"/>
  <c r="S2111" i="1"/>
  <c r="T2111" i="1" s="1"/>
  <c r="S2109" i="1"/>
  <c r="T2109" i="1" s="1"/>
  <c r="S2108" i="1"/>
  <c r="T2108" i="1" s="1"/>
  <c r="S2107" i="1"/>
  <c r="T2107" i="1" s="1"/>
  <c r="S2106" i="1"/>
  <c r="T2106" i="1" s="1"/>
  <c r="S2105" i="1"/>
  <c r="T2105" i="1" s="1"/>
  <c r="S2104" i="1"/>
  <c r="T2104" i="1" s="1"/>
  <c r="S2102" i="1"/>
  <c r="T2102" i="1" s="1"/>
  <c r="S2100" i="1"/>
  <c r="T2100" i="1" s="1"/>
  <c r="S2099" i="1"/>
  <c r="T2099" i="1" s="1"/>
  <c r="S2098" i="1"/>
  <c r="T2098" i="1" s="1"/>
  <c r="S2097" i="1"/>
  <c r="T2097" i="1" s="1"/>
  <c r="S2096" i="1"/>
  <c r="T2096" i="1" s="1"/>
  <c r="S2095" i="1"/>
  <c r="T2095" i="1" s="1"/>
  <c r="S2094" i="1"/>
  <c r="T2094" i="1" s="1"/>
  <c r="S2093" i="1"/>
  <c r="T2093" i="1" s="1"/>
  <c r="S2092" i="1"/>
  <c r="T2092" i="1" s="1"/>
  <c r="S2091" i="1"/>
  <c r="T2091" i="1" s="1"/>
  <c r="S2090" i="1"/>
  <c r="T2090" i="1" s="1"/>
  <c r="S2088" i="1"/>
  <c r="T2088" i="1" s="1"/>
  <c r="S2086" i="1"/>
  <c r="T2086" i="1" s="1"/>
  <c r="S2085" i="1"/>
  <c r="T2085" i="1" s="1"/>
  <c r="S2084" i="1"/>
  <c r="T2084" i="1" s="1"/>
  <c r="S2083" i="1"/>
  <c r="T2083" i="1" s="1"/>
  <c r="S2082" i="1"/>
  <c r="T2082" i="1" s="1"/>
  <c r="S2081" i="1"/>
  <c r="T2081" i="1" s="1"/>
  <c r="S2078" i="1"/>
  <c r="T2078" i="1" s="1"/>
  <c r="S2076" i="1"/>
  <c r="T2076" i="1" s="1"/>
  <c r="S2072" i="1"/>
  <c r="T2072" i="1" s="1"/>
  <c r="S2070" i="1"/>
  <c r="T2070" i="1" s="1"/>
  <c r="S2069" i="1"/>
  <c r="T2069" i="1" s="1"/>
  <c r="S2068" i="1"/>
  <c r="T2068" i="1" s="1"/>
  <c r="S2067" i="1"/>
  <c r="T2067" i="1" s="1"/>
  <c r="S2066" i="1"/>
  <c r="T2066" i="1" s="1"/>
  <c r="S2065" i="1"/>
  <c r="T2065" i="1" s="1"/>
  <c r="S2064" i="1"/>
  <c r="T2064" i="1" s="1"/>
  <c r="S2063" i="1"/>
  <c r="T2063" i="1" s="1"/>
  <c r="S2061" i="1"/>
  <c r="T2061" i="1" s="1"/>
  <c r="S2060" i="1"/>
  <c r="T2060" i="1" s="1"/>
  <c r="S2059" i="1"/>
  <c r="T2059" i="1" s="1"/>
  <c r="S2058" i="1"/>
  <c r="T2058" i="1" s="1"/>
  <c r="S2057" i="1"/>
  <c r="T2057" i="1" s="1"/>
  <c r="S2056" i="1"/>
  <c r="T2056" i="1" s="1"/>
  <c r="S2054" i="1"/>
  <c r="T2054" i="1" s="1"/>
  <c r="S2053" i="1"/>
  <c r="T2053" i="1" s="1"/>
  <c r="S2052" i="1"/>
  <c r="T2052" i="1" s="1"/>
  <c r="S2051" i="1"/>
  <c r="T2051" i="1" s="1"/>
  <c r="S2050" i="1"/>
  <c r="T2050" i="1" s="1"/>
  <c r="S2049" i="1"/>
  <c r="T2049" i="1" s="1"/>
  <c r="S2047" i="1"/>
  <c r="T2047" i="1" s="1"/>
  <c r="S2046" i="1"/>
  <c r="T2046" i="1" s="1"/>
  <c r="S2045" i="1"/>
  <c r="T2045" i="1" s="1"/>
  <c r="S2044" i="1"/>
  <c r="T2044" i="1" s="1"/>
  <c r="S2042" i="1"/>
  <c r="T2042" i="1" s="1"/>
  <c r="S2041" i="1"/>
  <c r="T2041" i="1" s="1"/>
  <c r="S2040" i="1"/>
  <c r="T2040" i="1" s="1"/>
  <c r="S2039" i="1"/>
  <c r="T2039" i="1" s="1"/>
  <c r="S2037" i="1"/>
  <c r="T2037" i="1" s="1"/>
  <c r="S2036" i="1"/>
  <c r="T2036" i="1" s="1"/>
  <c r="S2035" i="1"/>
  <c r="T2035" i="1" s="1"/>
  <c r="S2034" i="1"/>
  <c r="T2034" i="1" s="1"/>
  <c r="S2033" i="1"/>
  <c r="T2033" i="1" s="1"/>
  <c r="S2032" i="1"/>
  <c r="T2032" i="1" s="1"/>
  <c r="S2031" i="1"/>
  <c r="T2031" i="1" s="1"/>
  <c r="S2030" i="1"/>
  <c r="T2030" i="1" s="1"/>
  <c r="S2029" i="1"/>
  <c r="T2029" i="1" s="1"/>
  <c r="S2028" i="1"/>
  <c r="T2028" i="1" s="1"/>
  <c r="S2027" i="1"/>
  <c r="T2027" i="1" s="1"/>
  <c r="S2026" i="1"/>
  <c r="T2026" i="1" s="1"/>
  <c r="S2025" i="1"/>
  <c r="T2025" i="1" s="1"/>
  <c r="S2024" i="1"/>
  <c r="T2024" i="1" s="1"/>
  <c r="S2023" i="1"/>
  <c r="T2023" i="1" s="1"/>
  <c r="S2022" i="1"/>
  <c r="T2022" i="1" s="1"/>
  <c r="S2021" i="1"/>
  <c r="T2021" i="1" s="1"/>
  <c r="S2020" i="1"/>
  <c r="T2020" i="1" s="1"/>
  <c r="S2019" i="1"/>
  <c r="T2019" i="1" s="1"/>
  <c r="S2018" i="1"/>
  <c r="T2018" i="1" s="1"/>
  <c r="S2017" i="1"/>
  <c r="T2017" i="1" s="1"/>
  <c r="S2016" i="1"/>
  <c r="T2016" i="1" s="1"/>
  <c r="S2015" i="1"/>
  <c r="T2015" i="1" s="1"/>
  <c r="S2012" i="1"/>
  <c r="T2012" i="1" s="1"/>
  <c r="S2011" i="1"/>
  <c r="T2011" i="1" s="1"/>
  <c r="S2010" i="1"/>
  <c r="T2010" i="1" s="1"/>
  <c r="S2009" i="1"/>
  <c r="T2009" i="1" s="1"/>
  <c r="S2008" i="1"/>
  <c r="T2008" i="1" s="1"/>
  <c r="S2007" i="1"/>
  <c r="T2007" i="1" s="1"/>
  <c r="S2006" i="1"/>
  <c r="T2006" i="1" s="1"/>
  <c r="S2005" i="1"/>
  <c r="T2005" i="1" s="1"/>
  <c r="S2003" i="1"/>
  <c r="T2003" i="1" s="1"/>
  <c r="S2002" i="1"/>
  <c r="T2002" i="1" s="1"/>
  <c r="S2001" i="1"/>
  <c r="T2001" i="1" s="1"/>
  <c r="S2000" i="1"/>
  <c r="T2000" i="1" s="1"/>
  <c r="S1999" i="1"/>
  <c r="T1999" i="1" s="1"/>
  <c r="S1998" i="1"/>
  <c r="T1998" i="1" s="1"/>
  <c r="S1996" i="1"/>
  <c r="T1996" i="1" s="1"/>
  <c r="S1995" i="1"/>
  <c r="T1995" i="1" s="1"/>
  <c r="S1994" i="1"/>
  <c r="T1994" i="1" s="1"/>
  <c r="S1993" i="1"/>
  <c r="T1993" i="1" s="1"/>
  <c r="S1992" i="1"/>
  <c r="T1992" i="1" s="1"/>
  <c r="S1991" i="1"/>
  <c r="T1991" i="1" s="1"/>
  <c r="S1989" i="1"/>
  <c r="T1989" i="1" s="1"/>
  <c r="S1988" i="1"/>
  <c r="T1988" i="1" s="1"/>
  <c r="S1987" i="1"/>
  <c r="T1987" i="1" s="1"/>
  <c r="S1986" i="1"/>
  <c r="T1986" i="1" s="1"/>
  <c r="S1985" i="1"/>
  <c r="T1985" i="1" s="1"/>
  <c r="S1984" i="1"/>
  <c r="T1984" i="1" s="1"/>
  <c r="S1982" i="1"/>
  <c r="T1982" i="1" s="1"/>
  <c r="S1980" i="1"/>
  <c r="T1980" i="1" s="1"/>
  <c r="S1979" i="1"/>
  <c r="T1979" i="1" s="1"/>
  <c r="S1978" i="1"/>
  <c r="T1978" i="1" s="1"/>
  <c r="S1977" i="1"/>
  <c r="T1977" i="1" s="1"/>
  <c r="S1976" i="1"/>
  <c r="T1976" i="1" s="1"/>
  <c r="S1975" i="1"/>
  <c r="T1975" i="1" s="1"/>
  <c r="S1973" i="1"/>
  <c r="T1973" i="1" s="1"/>
  <c r="S1972" i="1"/>
  <c r="T1972" i="1" s="1"/>
  <c r="S1971" i="1"/>
  <c r="T1971" i="1" s="1"/>
  <c r="S1970" i="1"/>
  <c r="T1970" i="1" s="1"/>
  <c r="S1969" i="1"/>
  <c r="T1969" i="1" s="1"/>
  <c r="S1968" i="1"/>
  <c r="T1968" i="1" s="1"/>
  <c r="S1966" i="1"/>
  <c r="T1966" i="1" s="1"/>
  <c r="S1965" i="1"/>
  <c r="T1965" i="1" s="1"/>
  <c r="S1964" i="1"/>
  <c r="T1964" i="1" s="1"/>
  <c r="S1963" i="1"/>
  <c r="T1963" i="1" s="1"/>
  <c r="S1962" i="1"/>
  <c r="T1962" i="1" s="1"/>
  <c r="S1961" i="1"/>
  <c r="T1961" i="1" s="1"/>
  <c r="S1959" i="1"/>
  <c r="T1959" i="1" s="1"/>
  <c r="S1958" i="1"/>
  <c r="T1958" i="1" s="1"/>
  <c r="S1957" i="1"/>
  <c r="T1957" i="1" s="1"/>
  <c r="S1956" i="1"/>
  <c r="T1956" i="1" s="1"/>
  <c r="S1955" i="1"/>
  <c r="T1955" i="1" s="1"/>
  <c r="S1952" i="1"/>
  <c r="T1952" i="1" s="1"/>
  <c r="S1950" i="1"/>
  <c r="T1950" i="1" s="1"/>
  <c r="S1948" i="1"/>
  <c r="T1948" i="1" s="1"/>
  <c r="S1946" i="1"/>
  <c r="T1946" i="1" s="1"/>
  <c r="S1943" i="1"/>
  <c r="T1943" i="1" s="1"/>
  <c r="S1942" i="1"/>
  <c r="T1942" i="1" s="1"/>
  <c r="S1941" i="1"/>
  <c r="T1941" i="1" s="1"/>
  <c r="S1940" i="1"/>
  <c r="T1940" i="1" s="1"/>
  <c r="S1939" i="1"/>
  <c r="T1939" i="1" s="1"/>
  <c r="S1938" i="1"/>
  <c r="T1938" i="1" s="1"/>
  <c r="S1936" i="1"/>
  <c r="T1936" i="1" s="1"/>
  <c r="S1935" i="1"/>
  <c r="T1935" i="1" s="1"/>
  <c r="S1934" i="1"/>
  <c r="T1934" i="1" s="1"/>
  <c r="S1933" i="1"/>
  <c r="T1933" i="1" s="1"/>
  <c r="S1932" i="1"/>
  <c r="T1932" i="1" s="1"/>
  <c r="S1931" i="1"/>
  <c r="T1931" i="1" s="1"/>
  <c r="S1929" i="1"/>
  <c r="T1929" i="1" s="1"/>
  <c r="S1928" i="1"/>
  <c r="T1928" i="1" s="1"/>
  <c r="S1927" i="1"/>
  <c r="T1927" i="1" s="1"/>
  <c r="S1926" i="1"/>
  <c r="T1926" i="1" s="1"/>
  <c r="S1925" i="1"/>
  <c r="T1925" i="1" s="1"/>
  <c r="S1922" i="1"/>
  <c r="T1922" i="1" s="1"/>
  <c r="S1920" i="1"/>
  <c r="T1920" i="1" s="1"/>
  <c r="S1918" i="1"/>
  <c r="T1918" i="1" s="1"/>
  <c r="S1915" i="1"/>
  <c r="T1915" i="1" s="1"/>
  <c r="S1914" i="1"/>
  <c r="T1914" i="1" s="1"/>
  <c r="S1913" i="1"/>
  <c r="T1913" i="1" s="1"/>
  <c r="S1911" i="1"/>
  <c r="T1911" i="1" s="1"/>
  <c r="S1910" i="1"/>
  <c r="T1910" i="1" s="1"/>
  <c r="S1909" i="1"/>
  <c r="T1909" i="1" s="1"/>
  <c r="S1908" i="1"/>
  <c r="T1908" i="1" s="1"/>
  <c r="S1907" i="1"/>
  <c r="T1907" i="1" s="1"/>
  <c r="S1906" i="1"/>
  <c r="T1906" i="1" s="1"/>
  <c r="S1904" i="1"/>
  <c r="T1904" i="1" s="1"/>
  <c r="S1903" i="1"/>
  <c r="T1903" i="1" s="1"/>
  <c r="S1902" i="1"/>
  <c r="T1902" i="1" s="1"/>
  <c r="S1901" i="1"/>
  <c r="T1901" i="1" s="1"/>
  <c r="S1900" i="1"/>
  <c r="T1900" i="1" s="1"/>
  <c r="S1899" i="1"/>
  <c r="T1899" i="1" s="1"/>
  <c r="S1898" i="1"/>
  <c r="T1898" i="1" s="1"/>
  <c r="S1897" i="1"/>
  <c r="T1897" i="1" s="1"/>
  <c r="S1895" i="1"/>
  <c r="T1895" i="1" s="1"/>
  <c r="S1892" i="1"/>
  <c r="T1892" i="1" s="1"/>
  <c r="S1891" i="1"/>
  <c r="T1891" i="1" s="1"/>
  <c r="S1890" i="1"/>
  <c r="T1890" i="1" s="1"/>
  <c r="S1888" i="1"/>
  <c r="T1888" i="1" s="1"/>
  <c r="S1887" i="1"/>
  <c r="T1887" i="1" s="1"/>
  <c r="S1886" i="1"/>
  <c r="T1886" i="1" s="1"/>
  <c r="S1885" i="1"/>
  <c r="T1885" i="1" s="1"/>
  <c r="S1884" i="1"/>
  <c r="T1884" i="1" s="1"/>
  <c r="S1883" i="1"/>
  <c r="T1883" i="1" s="1"/>
  <c r="S1881" i="1"/>
  <c r="T1881" i="1" s="1"/>
  <c r="S1880" i="1"/>
  <c r="T1880" i="1" s="1"/>
  <c r="S1879" i="1"/>
  <c r="T1879" i="1" s="1"/>
  <c r="S1878" i="1"/>
  <c r="T1878" i="1" s="1"/>
  <c r="S1877" i="1"/>
  <c r="T1877" i="1" s="1"/>
  <c r="S1876" i="1"/>
  <c r="T1876" i="1" s="1"/>
  <c r="S1874" i="1"/>
  <c r="T1874" i="1" s="1"/>
  <c r="S1873" i="1"/>
  <c r="T1873" i="1" s="1"/>
  <c r="S1872" i="1"/>
  <c r="T1872" i="1" s="1"/>
  <c r="S1871" i="1"/>
  <c r="T1871" i="1" s="1"/>
  <c r="S1870" i="1"/>
  <c r="T1870" i="1" s="1"/>
  <c r="S1869" i="1"/>
  <c r="T1869" i="1" s="1"/>
  <c r="S1867" i="1"/>
  <c r="T1867" i="1" s="1"/>
  <c r="S1866" i="1"/>
  <c r="T1866" i="1" s="1"/>
  <c r="S1865" i="1"/>
  <c r="T1865" i="1" s="1"/>
  <c r="S1864" i="1"/>
  <c r="T1864" i="1" s="1"/>
  <c r="S1862" i="1"/>
  <c r="T1862" i="1" s="1"/>
  <c r="S1860" i="1"/>
  <c r="T1860" i="1" s="1"/>
  <c r="S1859" i="1"/>
  <c r="T1859" i="1" s="1"/>
  <c r="S1858" i="1"/>
  <c r="T1858" i="1" s="1"/>
  <c r="S1857" i="1"/>
  <c r="T1857" i="1" s="1"/>
  <c r="S1856" i="1"/>
  <c r="T1856" i="1" s="1"/>
  <c r="S1855" i="1"/>
  <c r="T1855" i="1" s="1"/>
  <c r="S1853" i="1"/>
  <c r="T1853" i="1" s="1"/>
  <c r="S1852" i="1"/>
  <c r="T1852" i="1" s="1"/>
  <c r="S1851" i="1"/>
  <c r="T1851" i="1" s="1"/>
  <c r="S1850" i="1"/>
  <c r="T1850" i="1" s="1"/>
  <c r="S1849" i="1"/>
  <c r="T1849" i="1" s="1"/>
  <c r="S1848" i="1"/>
  <c r="T1848" i="1" s="1"/>
  <c r="S1846" i="1"/>
  <c r="T1846" i="1" s="1"/>
  <c r="S1845" i="1"/>
  <c r="T1845" i="1" s="1"/>
  <c r="S1844" i="1"/>
  <c r="T1844" i="1" s="1"/>
  <c r="S1843" i="1"/>
  <c r="T1843" i="1" s="1"/>
  <c r="S1842" i="1"/>
  <c r="T1842" i="1" s="1"/>
  <c r="S1841" i="1"/>
  <c r="T1841" i="1" s="1"/>
  <c r="S1839" i="1"/>
  <c r="T1839" i="1" s="1"/>
  <c r="S1838" i="1"/>
  <c r="T1838" i="1" s="1"/>
  <c r="S1837" i="1"/>
  <c r="T1837" i="1" s="1"/>
  <c r="S1836" i="1"/>
  <c r="T1836" i="1" s="1"/>
  <c r="S1835" i="1"/>
  <c r="T1835" i="1" s="1"/>
  <c r="S1834" i="1"/>
  <c r="T1834" i="1" s="1"/>
  <c r="S1832" i="1"/>
  <c r="T1832" i="1" s="1"/>
  <c r="S1831" i="1"/>
  <c r="T1831" i="1" s="1"/>
  <c r="S1830" i="1"/>
  <c r="T1830" i="1" s="1"/>
  <c r="S1829" i="1"/>
  <c r="T1829" i="1" s="1"/>
  <c r="S1828" i="1"/>
  <c r="T1828" i="1" s="1"/>
  <c r="S1827" i="1"/>
  <c r="T1827" i="1" s="1"/>
  <c r="S1826" i="1"/>
  <c r="T1826" i="1" s="1"/>
  <c r="S1825" i="1"/>
  <c r="T1825" i="1" s="1"/>
  <c r="S1824" i="1"/>
  <c r="T1824" i="1" s="1"/>
  <c r="S1823" i="1"/>
  <c r="T1823" i="1" s="1"/>
  <c r="S1820" i="1"/>
  <c r="T1820" i="1" s="1"/>
  <c r="S1819" i="1"/>
  <c r="T1819" i="1" s="1"/>
  <c r="S1818" i="1"/>
  <c r="T1818" i="1" s="1"/>
  <c r="S1817" i="1"/>
  <c r="T1817" i="1" s="1"/>
  <c r="S1816" i="1"/>
  <c r="T1816" i="1" s="1"/>
  <c r="S1815" i="1"/>
  <c r="T1815" i="1" s="1"/>
  <c r="S1814" i="1"/>
  <c r="T1814" i="1" s="1"/>
  <c r="S1813" i="1"/>
  <c r="T1813" i="1" s="1"/>
  <c r="S1812" i="1"/>
  <c r="T1812" i="1" s="1"/>
  <c r="S1811" i="1"/>
  <c r="T1811" i="1" s="1"/>
  <c r="S1809" i="1"/>
  <c r="T1809" i="1" s="1"/>
  <c r="S1808" i="1"/>
  <c r="T1808" i="1" s="1"/>
  <c r="S1807" i="1"/>
  <c r="T1807" i="1" s="1"/>
  <c r="S1806" i="1"/>
  <c r="T1806" i="1" s="1"/>
  <c r="S1805" i="1"/>
  <c r="T1805" i="1" s="1"/>
  <c r="S1804" i="1"/>
  <c r="T1804" i="1" s="1"/>
  <c r="S1802" i="1"/>
  <c r="T1802" i="1" s="1"/>
  <c r="S1800" i="1"/>
  <c r="T1800" i="1" s="1"/>
  <c r="S1798" i="1"/>
  <c r="T1798" i="1" s="1"/>
  <c r="S1797" i="1"/>
  <c r="T1797" i="1" s="1"/>
  <c r="S1796" i="1"/>
  <c r="T1796" i="1" s="1"/>
  <c r="S1795" i="1"/>
  <c r="T1795" i="1" s="1"/>
  <c r="S1793" i="1"/>
  <c r="T1793" i="1" s="1"/>
  <c r="S1786" i="1"/>
  <c r="T1786" i="1" s="1"/>
  <c r="S1784" i="1"/>
  <c r="T1784" i="1" s="1"/>
  <c r="S1783" i="1"/>
  <c r="T1783" i="1" s="1"/>
  <c r="S1782" i="1"/>
  <c r="T1782" i="1" s="1"/>
  <c r="S1781" i="1"/>
  <c r="T1781" i="1" s="1"/>
  <c r="S1780" i="1"/>
  <c r="T1780" i="1" s="1"/>
  <c r="S1779" i="1"/>
  <c r="T1779" i="1" s="1"/>
  <c r="S1777" i="1"/>
  <c r="T1777" i="1" s="1"/>
  <c r="S1776" i="1"/>
  <c r="T1776" i="1" s="1"/>
  <c r="S1775" i="1"/>
  <c r="T1775" i="1" s="1"/>
  <c r="S1774" i="1"/>
  <c r="T1774" i="1" s="1"/>
  <c r="S1772" i="1"/>
  <c r="T1772" i="1" s="1"/>
  <c r="S1770" i="1"/>
  <c r="T1770" i="1" s="1"/>
  <c r="S1769" i="1"/>
  <c r="T1769" i="1" s="1"/>
  <c r="S1768" i="1"/>
  <c r="T1768" i="1" s="1"/>
  <c r="S1767" i="1"/>
  <c r="T1767" i="1" s="1"/>
  <c r="S1766" i="1"/>
  <c r="T1766" i="1" s="1"/>
  <c r="S1765" i="1"/>
  <c r="T1765" i="1" s="1"/>
  <c r="S1763" i="1"/>
  <c r="T1763" i="1" s="1"/>
  <c r="S1762" i="1"/>
  <c r="T1762" i="1" s="1"/>
  <c r="S1761" i="1"/>
  <c r="T1761" i="1" s="1"/>
  <c r="S1760" i="1"/>
  <c r="T1760" i="1" s="1"/>
  <c r="S1759" i="1"/>
  <c r="T1759" i="1" s="1"/>
  <c r="S1758" i="1"/>
  <c r="T1758" i="1" s="1"/>
  <c r="S1756" i="1"/>
  <c r="T1756" i="1" s="1"/>
  <c r="S1755" i="1"/>
  <c r="T1755" i="1" s="1"/>
  <c r="S1754" i="1"/>
  <c r="T1754" i="1" s="1"/>
  <c r="S1753" i="1"/>
  <c r="T1753" i="1" s="1"/>
  <c r="S1752" i="1"/>
  <c r="T1752" i="1" s="1"/>
  <c r="S1751" i="1"/>
  <c r="T1751" i="1" s="1"/>
  <c r="S1749" i="1"/>
  <c r="T1749" i="1" s="1"/>
  <c r="S1748" i="1"/>
  <c r="T1748" i="1" s="1"/>
  <c r="S1747" i="1"/>
  <c r="T1747" i="1" s="1"/>
  <c r="S1746" i="1"/>
  <c r="T1746" i="1" s="1"/>
  <c r="S1745" i="1"/>
  <c r="T1745" i="1" s="1"/>
  <c r="S1744" i="1"/>
  <c r="T1744" i="1" s="1"/>
  <c r="S1742" i="1"/>
  <c r="T1742" i="1" s="1"/>
  <c r="S1740" i="1"/>
  <c r="T1740" i="1" s="1"/>
  <c r="S1739" i="1"/>
  <c r="T1739" i="1" s="1"/>
  <c r="S1738" i="1"/>
  <c r="T1738" i="1" s="1"/>
  <c r="S1737" i="1"/>
  <c r="T1737" i="1" s="1"/>
  <c r="S1736" i="1"/>
  <c r="T1736" i="1" s="1"/>
  <c r="S1735" i="1"/>
  <c r="T1735" i="1" s="1"/>
  <c r="S1733" i="1"/>
  <c r="T1733" i="1" s="1"/>
  <c r="S1732" i="1"/>
  <c r="T1732" i="1" s="1"/>
  <c r="S1731" i="1"/>
  <c r="T1731" i="1" s="1"/>
  <c r="S1730" i="1"/>
  <c r="T1730" i="1" s="1"/>
  <c r="S1729" i="1"/>
  <c r="T1729" i="1" s="1"/>
  <c r="S1728" i="1"/>
  <c r="T1728" i="1" s="1"/>
  <c r="S1726" i="1"/>
  <c r="T1726" i="1" s="1"/>
  <c r="S1725" i="1"/>
  <c r="T1725" i="1" s="1"/>
  <c r="S1724" i="1"/>
  <c r="T1724" i="1" s="1"/>
  <c r="S1723" i="1"/>
  <c r="T1723" i="1" s="1"/>
  <c r="S1722" i="1"/>
  <c r="T1722" i="1" s="1"/>
  <c r="S1721" i="1"/>
  <c r="T1721" i="1" s="1"/>
  <c r="S1719" i="1"/>
  <c r="T1719" i="1" s="1"/>
  <c r="S1718" i="1"/>
  <c r="T1718" i="1" s="1"/>
  <c r="S1717" i="1"/>
  <c r="T1717" i="1" s="1"/>
  <c r="S1716" i="1"/>
  <c r="T1716" i="1" s="1"/>
  <c r="S1715" i="1"/>
  <c r="T1715" i="1" s="1"/>
  <c r="S1714" i="1"/>
  <c r="T1714" i="1" s="1"/>
  <c r="S1712" i="1"/>
  <c r="T1712" i="1" s="1"/>
  <c r="S1710" i="1"/>
  <c r="T1710" i="1" s="1"/>
  <c r="S1709" i="1"/>
  <c r="T1709" i="1" s="1"/>
  <c r="S1708" i="1"/>
  <c r="T1708" i="1" s="1"/>
  <c r="S1707" i="1"/>
  <c r="T1707" i="1" s="1"/>
  <c r="S1706" i="1"/>
  <c r="T1706" i="1" s="1"/>
  <c r="S1705" i="1"/>
  <c r="T1705" i="1" s="1"/>
  <c r="S1703" i="1"/>
  <c r="T1703" i="1" s="1"/>
  <c r="S1702" i="1"/>
  <c r="T1702" i="1" s="1"/>
  <c r="S1701" i="1"/>
  <c r="T1701" i="1" s="1"/>
  <c r="S1700" i="1"/>
  <c r="T1700" i="1" s="1"/>
  <c r="S1699" i="1"/>
  <c r="T1699" i="1" s="1"/>
  <c r="S1698" i="1"/>
  <c r="T1698" i="1" s="1"/>
  <c r="S1696" i="1"/>
  <c r="T1696" i="1" s="1"/>
  <c r="S1695" i="1"/>
  <c r="T1695" i="1" s="1"/>
  <c r="S1694" i="1"/>
  <c r="T1694" i="1" s="1"/>
  <c r="S1693" i="1"/>
  <c r="T1693" i="1" s="1"/>
  <c r="S1692" i="1"/>
  <c r="T1692" i="1" s="1"/>
  <c r="S1691" i="1"/>
  <c r="T1691" i="1" s="1"/>
  <c r="S1689" i="1"/>
  <c r="T1689" i="1" s="1"/>
  <c r="S1688" i="1"/>
  <c r="T1688" i="1" s="1"/>
  <c r="S1687" i="1"/>
  <c r="T1687" i="1" s="1"/>
  <c r="S1686" i="1"/>
  <c r="T1686" i="1" s="1"/>
  <c r="S1685" i="1"/>
  <c r="T1685" i="1" s="1"/>
  <c r="S1684" i="1"/>
  <c r="T1684" i="1" s="1"/>
  <c r="S1682" i="1"/>
  <c r="T1682" i="1" s="1"/>
  <c r="S1680" i="1"/>
  <c r="T1680" i="1" s="1"/>
  <c r="S1679" i="1"/>
  <c r="T1679" i="1" s="1"/>
  <c r="S1678" i="1"/>
  <c r="T1678" i="1" s="1"/>
  <c r="S1677" i="1"/>
  <c r="T1677" i="1" s="1"/>
  <c r="S1676" i="1"/>
  <c r="T1676" i="1" s="1"/>
  <c r="S1675" i="1"/>
  <c r="T1675" i="1" s="1"/>
  <c r="S1673" i="1"/>
  <c r="T1673" i="1" s="1"/>
  <c r="S1672" i="1"/>
  <c r="T1672" i="1" s="1"/>
  <c r="S1671" i="1"/>
  <c r="T1671" i="1" s="1"/>
  <c r="S1670" i="1"/>
  <c r="T1670" i="1" s="1"/>
  <c r="S1669" i="1"/>
  <c r="T1669" i="1" s="1"/>
  <c r="S1668" i="1"/>
  <c r="T1668" i="1" s="1"/>
  <c r="S1666" i="1"/>
  <c r="T1666" i="1" s="1"/>
  <c r="S1665" i="1"/>
  <c r="T1665" i="1" s="1"/>
  <c r="S1664" i="1"/>
  <c r="T1664" i="1" s="1"/>
  <c r="S1663" i="1"/>
  <c r="T1663" i="1" s="1"/>
  <c r="S1662" i="1"/>
  <c r="T1662" i="1" s="1"/>
  <c r="S1661" i="1"/>
  <c r="T1661" i="1" s="1"/>
  <c r="S1659" i="1"/>
  <c r="T1659" i="1" s="1"/>
  <c r="S1658" i="1"/>
  <c r="T1658" i="1" s="1"/>
  <c r="S1657" i="1"/>
  <c r="T1657" i="1" s="1"/>
  <c r="S1656" i="1"/>
  <c r="T1656" i="1" s="1"/>
  <c r="S1655" i="1"/>
  <c r="T1655" i="1" s="1"/>
  <c r="S1654" i="1"/>
  <c r="T1654" i="1" s="1"/>
  <c r="S1652" i="1"/>
  <c r="T1652" i="1" s="1"/>
  <c r="S1650" i="1"/>
  <c r="T1650" i="1" s="1"/>
  <c r="S1649" i="1"/>
  <c r="T1649" i="1" s="1"/>
  <c r="S1648" i="1"/>
  <c r="T1648" i="1" s="1"/>
  <c r="S1647" i="1"/>
  <c r="T1647" i="1" s="1"/>
  <c r="S1646" i="1"/>
  <c r="T1646" i="1" s="1"/>
  <c r="S1645" i="1"/>
  <c r="T1645" i="1" s="1"/>
  <c r="S1643" i="1"/>
  <c r="T1643" i="1" s="1"/>
  <c r="S1642" i="1"/>
  <c r="T1642" i="1" s="1"/>
  <c r="S1641" i="1"/>
  <c r="T1641" i="1" s="1"/>
  <c r="S1640" i="1"/>
  <c r="T1640" i="1" s="1"/>
  <c r="S1639" i="1"/>
  <c r="T1639" i="1" s="1"/>
  <c r="S1638" i="1"/>
  <c r="T1638" i="1" s="1"/>
  <c r="S1636" i="1"/>
  <c r="T1636" i="1" s="1"/>
  <c r="S1635" i="1"/>
  <c r="T1635" i="1" s="1"/>
  <c r="S1634" i="1"/>
  <c r="T1634" i="1" s="1"/>
  <c r="S1633" i="1"/>
  <c r="T1633" i="1" s="1"/>
  <c r="S1632" i="1"/>
  <c r="T1632" i="1" s="1"/>
  <c r="S1631" i="1"/>
  <c r="T1631" i="1" s="1"/>
  <c r="S1629" i="1"/>
  <c r="T1629" i="1" s="1"/>
  <c r="S1628" i="1"/>
  <c r="T1628" i="1" s="1"/>
  <c r="S1627" i="1"/>
  <c r="T1627" i="1" s="1"/>
  <c r="S1626" i="1"/>
  <c r="T1626" i="1" s="1"/>
  <c r="S1625" i="1"/>
  <c r="T1625" i="1" s="1"/>
  <c r="S1624" i="1"/>
  <c r="T1624" i="1" s="1"/>
  <c r="S1622" i="1"/>
  <c r="T1622" i="1" s="1"/>
  <c r="S1620" i="1"/>
  <c r="T1620" i="1" s="1"/>
  <c r="S1619" i="1"/>
  <c r="T1619" i="1" s="1"/>
  <c r="S1618" i="1"/>
  <c r="T1618" i="1" s="1"/>
  <c r="S1617" i="1"/>
  <c r="T1617" i="1" s="1"/>
  <c r="S1616" i="1"/>
  <c r="T1616" i="1" s="1"/>
  <c r="S1615" i="1"/>
  <c r="T1615" i="1" s="1"/>
  <c r="S1613" i="1"/>
  <c r="T1613" i="1" s="1"/>
  <c r="S1612" i="1"/>
  <c r="T1612" i="1" s="1"/>
  <c r="S1611" i="1"/>
  <c r="T1611" i="1" s="1"/>
  <c r="S1610" i="1"/>
  <c r="T1610" i="1" s="1"/>
  <c r="S1609" i="1"/>
  <c r="T1609" i="1" s="1"/>
  <c r="S1608" i="1"/>
  <c r="T1608" i="1" s="1"/>
  <c r="S1606" i="1"/>
  <c r="T1606" i="1" s="1"/>
  <c r="S1605" i="1"/>
  <c r="T1605" i="1" s="1"/>
  <c r="S1604" i="1"/>
  <c r="T1604" i="1" s="1"/>
  <c r="S1603" i="1"/>
  <c r="T1603" i="1" s="1"/>
  <c r="S1602" i="1"/>
  <c r="T1602" i="1" s="1"/>
  <c r="S1601" i="1"/>
  <c r="T1601" i="1" s="1"/>
  <c r="S1599" i="1"/>
  <c r="T1599" i="1" s="1"/>
  <c r="S1598" i="1"/>
  <c r="T1598" i="1" s="1"/>
  <c r="S1597" i="1"/>
  <c r="T1597" i="1" s="1"/>
  <c r="S1596" i="1"/>
  <c r="T1596" i="1" s="1"/>
  <c r="S1595" i="1"/>
  <c r="T1595" i="1" s="1"/>
  <c r="S1592" i="1"/>
  <c r="T1592" i="1" s="1"/>
  <c r="S1590" i="1"/>
  <c r="T1590" i="1" s="1"/>
  <c r="S1589" i="1"/>
  <c r="T1589" i="1" s="1"/>
  <c r="S1588" i="1"/>
  <c r="T1588" i="1" s="1"/>
  <c r="S1587" i="1"/>
  <c r="T1587" i="1" s="1"/>
  <c r="S1586" i="1"/>
  <c r="T1586" i="1" s="1"/>
  <c r="S1585" i="1"/>
  <c r="T1585" i="1" s="1"/>
  <c r="S1583" i="1"/>
  <c r="T1583" i="1" s="1"/>
  <c r="S1582" i="1"/>
  <c r="T1582" i="1" s="1"/>
  <c r="S1581" i="1"/>
  <c r="T1581" i="1" s="1"/>
  <c r="S1580" i="1"/>
  <c r="T1580" i="1" s="1"/>
  <c r="S1579" i="1"/>
  <c r="T1579" i="1" s="1"/>
  <c r="S1578" i="1"/>
  <c r="T1578" i="1" s="1"/>
  <c r="S1576" i="1"/>
  <c r="T1576" i="1" s="1"/>
  <c r="S1575" i="1"/>
  <c r="T1575" i="1" s="1"/>
  <c r="S1574" i="1"/>
  <c r="T1574" i="1" s="1"/>
  <c r="S1573" i="1"/>
  <c r="T1573" i="1" s="1"/>
  <c r="S1572" i="1"/>
  <c r="T1572" i="1" s="1"/>
  <c r="S1571" i="1"/>
  <c r="T1571" i="1" s="1"/>
  <c r="S1569" i="1"/>
  <c r="T1569" i="1" s="1"/>
  <c r="S1568" i="1"/>
  <c r="T1568" i="1" s="1"/>
  <c r="S1567" i="1"/>
  <c r="T1567" i="1" s="1"/>
  <c r="S1566" i="1"/>
  <c r="T1566" i="1" s="1"/>
  <c r="S1565" i="1"/>
  <c r="T1565" i="1" s="1"/>
  <c r="S1564" i="1"/>
  <c r="T1564" i="1" s="1"/>
  <c r="S1562" i="1"/>
  <c r="T1562" i="1" s="1"/>
  <c r="S1560" i="1"/>
  <c r="T1560" i="1" s="1"/>
  <c r="S1559" i="1"/>
  <c r="T1559" i="1" s="1"/>
  <c r="S1558" i="1"/>
  <c r="T1558" i="1" s="1"/>
  <c r="S1557" i="1"/>
  <c r="T1557" i="1" s="1"/>
  <c r="S1556" i="1"/>
  <c r="T1556" i="1" s="1"/>
  <c r="S1555" i="1"/>
  <c r="T1555" i="1" s="1"/>
  <c r="S1554" i="1"/>
  <c r="T1554" i="1" s="1"/>
  <c r="S1552" i="1"/>
  <c r="T1552" i="1" s="1"/>
  <c r="S1551" i="1"/>
  <c r="T1551" i="1" s="1"/>
  <c r="S1550" i="1"/>
  <c r="T1550" i="1" s="1"/>
  <c r="S1549" i="1"/>
  <c r="T1549" i="1" s="1"/>
  <c r="S1548" i="1"/>
  <c r="T1548" i="1" s="1"/>
  <c r="S1547" i="1"/>
  <c r="T1547" i="1" s="1"/>
  <c r="S1545" i="1"/>
  <c r="T1545" i="1" s="1"/>
  <c r="S1544" i="1"/>
  <c r="T1544" i="1" s="1"/>
  <c r="S1543" i="1"/>
  <c r="T1543" i="1" s="1"/>
  <c r="S1542" i="1"/>
  <c r="T1542" i="1" s="1"/>
  <c r="S1541" i="1"/>
  <c r="T1541" i="1" s="1"/>
  <c r="S1540" i="1"/>
  <c r="T1540" i="1" s="1"/>
  <c r="S1538" i="1"/>
  <c r="T1538" i="1" s="1"/>
  <c r="S1537" i="1"/>
  <c r="T1537" i="1" s="1"/>
  <c r="S1536" i="1"/>
  <c r="T1536" i="1" s="1"/>
  <c r="S1535" i="1"/>
  <c r="T1535" i="1" s="1"/>
  <c r="S1534" i="1"/>
  <c r="T1534" i="1" s="1"/>
  <c r="S1533" i="1"/>
  <c r="T1533" i="1" s="1"/>
  <c r="S1532" i="1"/>
  <c r="T1532" i="1" s="1"/>
  <c r="S1530" i="1"/>
  <c r="T1530" i="1" s="1"/>
  <c r="S1529" i="1"/>
  <c r="T1529" i="1" s="1"/>
  <c r="S1528" i="1"/>
  <c r="T1528" i="1" s="1"/>
  <c r="S1527" i="1"/>
  <c r="T1527" i="1" s="1"/>
  <c r="S1526" i="1"/>
  <c r="T1526" i="1" s="1"/>
  <c r="S1525" i="1"/>
  <c r="T1525" i="1" s="1"/>
  <c r="S1523" i="1"/>
  <c r="T1523" i="1" s="1"/>
  <c r="S1522" i="1"/>
  <c r="T1522" i="1" s="1"/>
  <c r="S1521" i="1"/>
  <c r="T1521" i="1" s="1"/>
  <c r="S1520" i="1"/>
  <c r="T1520" i="1" s="1"/>
  <c r="S1519" i="1"/>
  <c r="T1519" i="1" s="1"/>
  <c r="S1518" i="1"/>
  <c r="T1518" i="1" s="1"/>
  <c r="S1516" i="1"/>
  <c r="T1516" i="1" s="1"/>
  <c r="S1515" i="1"/>
  <c r="T1515" i="1" s="1"/>
  <c r="S1514" i="1"/>
  <c r="T1514" i="1" s="1"/>
  <c r="S1513" i="1"/>
  <c r="T1513" i="1" s="1"/>
  <c r="S1512" i="1"/>
  <c r="T1512" i="1" s="1"/>
  <c r="S1511" i="1"/>
  <c r="T1511" i="1" s="1"/>
  <c r="S1509" i="1"/>
  <c r="T1509" i="1" s="1"/>
  <c r="S1508" i="1"/>
  <c r="T1508" i="1" s="1"/>
  <c r="S1507" i="1"/>
  <c r="T1507" i="1" s="1"/>
  <c r="S1506" i="1"/>
  <c r="T1506" i="1" s="1"/>
  <c r="S1505" i="1"/>
  <c r="T1505" i="1" s="1"/>
  <c r="S1504" i="1"/>
  <c r="T1504" i="1" s="1"/>
  <c r="S1502" i="1"/>
  <c r="T1502" i="1" s="1"/>
  <c r="S1500" i="1"/>
  <c r="T1500" i="1" s="1"/>
  <c r="S1499" i="1"/>
  <c r="T1499" i="1" s="1"/>
  <c r="S1498" i="1"/>
  <c r="T1498" i="1" s="1"/>
  <c r="S1497" i="1"/>
  <c r="T1497" i="1" s="1"/>
  <c r="S1496" i="1"/>
  <c r="T1496" i="1" s="1"/>
  <c r="S1495" i="1"/>
  <c r="T1495" i="1" s="1"/>
  <c r="S1493" i="1"/>
  <c r="T1493" i="1" s="1"/>
  <c r="S1492" i="1"/>
  <c r="T1492" i="1" s="1"/>
  <c r="S1491" i="1"/>
  <c r="T1491" i="1" s="1"/>
  <c r="S1490" i="1"/>
  <c r="T1490" i="1" s="1"/>
  <c r="S1489" i="1"/>
  <c r="T1489" i="1" s="1"/>
  <c r="S1488" i="1"/>
  <c r="T1488" i="1" s="1"/>
  <c r="S1486" i="1"/>
  <c r="T1486" i="1" s="1"/>
  <c r="S1485" i="1"/>
  <c r="T1485" i="1" s="1"/>
  <c r="S1484" i="1"/>
  <c r="T1484" i="1" s="1"/>
  <c r="S1483" i="1"/>
  <c r="T1483" i="1" s="1"/>
  <c r="S1482" i="1"/>
  <c r="T1482" i="1" s="1"/>
  <c r="S1481" i="1"/>
  <c r="T1481" i="1" s="1"/>
  <c r="S1479" i="1"/>
  <c r="T1479" i="1" s="1"/>
  <c r="S1478" i="1"/>
  <c r="T1478" i="1" s="1"/>
  <c r="S1477" i="1"/>
  <c r="T1477" i="1" s="1"/>
  <c r="S1476" i="1"/>
  <c r="T1476" i="1" s="1"/>
  <c r="S1475" i="1"/>
  <c r="T1475" i="1" s="1"/>
  <c r="S1474" i="1"/>
  <c r="T1474" i="1" s="1"/>
  <c r="S1472" i="1"/>
  <c r="T1472" i="1" s="1"/>
  <c r="S1471" i="1"/>
  <c r="T1471" i="1" s="1"/>
  <c r="S1469" i="1"/>
  <c r="T1469" i="1" s="1"/>
  <c r="S1468" i="1"/>
  <c r="T1468" i="1" s="1"/>
  <c r="S1467" i="1"/>
  <c r="T1467" i="1" s="1"/>
  <c r="S1466" i="1"/>
  <c r="T1466" i="1" s="1"/>
  <c r="S1465" i="1"/>
  <c r="T1465" i="1" s="1"/>
  <c r="S1464" i="1"/>
  <c r="T1464" i="1" s="1"/>
  <c r="S1462" i="1"/>
  <c r="T1462" i="1" s="1"/>
  <c r="S1461" i="1"/>
  <c r="T1461" i="1" s="1"/>
  <c r="S1460" i="1"/>
  <c r="T1460" i="1" s="1"/>
  <c r="S1459" i="1"/>
  <c r="T1459" i="1" s="1"/>
  <c r="S1458" i="1"/>
  <c r="T1458" i="1" s="1"/>
  <c r="S1457" i="1"/>
  <c r="T1457" i="1" s="1"/>
  <c r="S1455" i="1"/>
  <c r="T1455" i="1" s="1"/>
  <c r="S1454" i="1"/>
  <c r="T1454" i="1" s="1"/>
  <c r="S1453" i="1"/>
  <c r="T1453" i="1" s="1"/>
  <c r="S1452" i="1"/>
  <c r="T1452" i="1" s="1"/>
  <c r="S1451" i="1"/>
  <c r="T1451" i="1" s="1"/>
  <c r="S1450" i="1"/>
  <c r="T1450" i="1" s="1"/>
  <c r="S1449" i="1"/>
  <c r="T1449" i="1" s="1"/>
  <c r="S1447" i="1"/>
  <c r="T1447" i="1" s="1"/>
  <c r="S1446" i="1"/>
  <c r="T1446" i="1" s="1"/>
  <c r="S1445" i="1"/>
  <c r="T1445" i="1" s="1"/>
  <c r="S1444" i="1"/>
  <c r="T1444" i="1" s="1"/>
  <c r="S1442" i="1"/>
  <c r="T1442" i="1" s="1"/>
  <c r="S1440" i="1"/>
  <c r="T1440" i="1" s="1"/>
  <c r="S1438" i="1"/>
  <c r="T1438" i="1" s="1"/>
  <c r="S1434" i="1"/>
  <c r="T1434" i="1" s="1"/>
  <c r="S1433" i="1"/>
  <c r="T1433" i="1" s="1"/>
  <c r="S1432" i="1"/>
  <c r="T1432" i="1" s="1"/>
  <c r="S1431" i="1"/>
  <c r="T1431" i="1" s="1"/>
  <c r="S1430" i="1"/>
  <c r="T1430" i="1" s="1"/>
  <c r="S1429" i="1"/>
  <c r="T1429" i="1" s="1"/>
  <c r="S1428" i="1"/>
  <c r="T1428" i="1" s="1"/>
  <c r="S1426" i="1"/>
  <c r="T1426" i="1" s="1"/>
  <c r="S1425" i="1"/>
  <c r="T1425" i="1" s="1"/>
  <c r="S1424" i="1"/>
  <c r="T1424" i="1" s="1"/>
  <c r="S1423" i="1"/>
  <c r="T1423" i="1" s="1"/>
  <c r="S1422" i="1"/>
  <c r="T1422" i="1" s="1"/>
  <c r="S1421" i="1"/>
  <c r="T1421" i="1" s="1"/>
  <c r="S1419" i="1"/>
  <c r="T1419" i="1" s="1"/>
  <c r="S1418" i="1"/>
  <c r="T1418" i="1" s="1"/>
  <c r="S1417" i="1"/>
  <c r="T1417" i="1" s="1"/>
  <c r="S1416" i="1"/>
  <c r="T1416" i="1" s="1"/>
  <c r="S1415" i="1"/>
  <c r="T1415" i="1" s="1"/>
  <c r="S1412" i="1"/>
  <c r="T1412" i="1" s="1"/>
  <c r="S1410" i="1"/>
  <c r="T1410" i="1" s="1"/>
  <c r="S1407" i="1"/>
  <c r="T1407" i="1" s="1"/>
  <c r="S1406" i="1"/>
  <c r="T1406" i="1" s="1"/>
  <c r="S1405" i="1"/>
  <c r="T1405" i="1" s="1"/>
  <c r="S1403" i="1"/>
  <c r="T1403" i="1" s="1"/>
  <c r="S1402" i="1"/>
  <c r="T1402" i="1" s="1"/>
  <c r="S1401" i="1"/>
  <c r="T1401" i="1" s="1"/>
  <c r="S1400" i="1"/>
  <c r="T1400" i="1" s="1"/>
  <c r="S1399" i="1"/>
  <c r="T1399" i="1" s="1"/>
  <c r="S1398" i="1"/>
  <c r="T1398" i="1" s="1"/>
  <c r="S1396" i="1"/>
  <c r="T1396" i="1" s="1"/>
  <c r="S1395" i="1"/>
  <c r="T1395" i="1" s="1"/>
  <c r="S1394" i="1"/>
  <c r="T1394" i="1" s="1"/>
  <c r="S1393" i="1"/>
  <c r="T1393" i="1" s="1"/>
  <c r="S1392" i="1"/>
  <c r="T1392" i="1" s="1"/>
  <c r="S1391" i="1"/>
  <c r="T1391" i="1" s="1"/>
  <c r="S1389" i="1"/>
  <c r="T1389" i="1" s="1"/>
  <c r="S1388" i="1"/>
  <c r="T1388" i="1" s="1"/>
  <c r="S1387" i="1"/>
  <c r="T1387" i="1" s="1"/>
  <c r="S1386" i="1"/>
  <c r="T1386" i="1" s="1"/>
  <c r="S1385" i="1"/>
  <c r="T1385" i="1" s="1"/>
  <c r="S1384" i="1"/>
  <c r="T1384" i="1" s="1"/>
  <c r="S1382" i="1"/>
  <c r="T1382" i="1" s="1"/>
  <c r="S1380" i="1"/>
  <c r="T1380" i="1" s="1"/>
  <c r="S1379" i="1"/>
  <c r="T1379" i="1" s="1"/>
  <c r="S1377" i="1"/>
  <c r="T1377" i="1" s="1"/>
  <c r="S1376" i="1"/>
  <c r="T1376" i="1" s="1"/>
  <c r="S1375" i="1"/>
  <c r="T1375" i="1" s="1"/>
  <c r="S1373" i="1"/>
  <c r="T1373" i="1" s="1"/>
  <c r="S1372" i="1"/>
  <c r="T1372" i="1" s="1"/>
  <c r="S1371" i="1"/>
  <c r="T1371" i="1" s="1"/>
  <c r="S1370" i="1"/>
  <c r="T1370" i="1" s="1"/>
  <c r="S1369" i="1"/>
  <c r="T1369" i="1" s="1"/>
  <c r="S1366" i="1"/>
  <c r="T1366" i="1" s="1"/>
  <c r="S1365" i="1"/>
  <c r="T1365" i="1" s="1"/>
  <c r="S1364" i="1"/>
  <c r="T1364" i="1" s="1"/>
  <c r="S1363" i="1"/>
  <c r="T1363" i="1" s="1"/>
  <c r="S1361" i="1"/>
  <c r="T1361" i="1" s="1"/>
  <c r="S1359" i="1"/>
  <c r="T1359" i="1" s="1"/>
  <c r="S1358" i="1"/>
  <c r="T1358" i="1" s="1"/>
  <c r="S1357" i="1"/>
  <c r="T1357" i="1" s="1"/>
  <c r="S1356" i="1"/>
  <c r="T1356" i="1" s="1"/>
  <c r="S1355" i="1"/>
  <c r="T1355" i="1" s="1"/>
  <c r="S1354" i="1"/>
  <c r="T1354" i="1" s="1"/>
  <c r="S1352" i="1"/>
  <c r="T1352" i="1" s="1"/>
  <c r="S1350" i="1"/>
  <c r="T1350" i="1" s="1"/>
  <c r="S1349" i="1"/>
  <c r="T1349" i="1" s="1"/>
  <c r="S1348" i="1"/>
  <c r="T1348" i="1" s="1"/>
  <c r="S1346" i="1"/>
  <c r="T1346" i="1" s="1"/>
  <c r="S1345" i="1"/>
  <c r="T1345" i="1" s="1"/>
  <c r="S1343" i="1"/>
  <c r="T1343" i="1" s="1"/>
  <c r="S1342" i="1"/>
  <c r="T1342" i="1" s="1"/>
  <c r="S1341" i="1"/>
  <c r="T1341" i="1" s="1"/>
  <c r="S1339" i="1"/>
  <c r="T1339" i="1" s="1"/>
  <c r="S1336" i="1"/>
  <c r="T1336" i="1" s="1"/>
  <c r="S1335" i="1"/>
  <c r="T1335" i="1" s="1"/>
  <c r="S1334" i="1"/>
  <c r="T1334" i="1" s="1"/>
  <c r="S1333" i="1"/>
  <c r="T1333" i="1" s="1"/>
  <c r="S1332" i="1"/>
  <c r="T1332" i="1" s="1"/>
  <c r="S1329" i="1"/>
  <c r="T1329" i="1" s="1"/>
  <c r="S1328" i="1"/>
  <c r="T1328" i="1" s="1"/>
  <c r="S1327" i="1"/>
  <c r="T1327" i="1" s="1"/>
  <c r="S1326" i="1"/>
  <c r="T1326" i="1" s="1"/>
  <c r="S1325" i="1"/>
  <c r="T1325" i="1" s="1"/>
  <c r="S1322" i="1"/>
  <c r="T1322" i="1" s="1"/>
  <c r="S1320" i="1"/>
  <c r="T1320" i="1" s="1"/>
  <c r="S1319" i="1"/>
  <c r="T1319" i="1" s="1"/>
  <c r="S1318" i="1"/>
  <c r="T1318" i="1" s="1"/>
  <c r="S1317" i="1"/>
  <c r="T1317" i="1" s="1"/>
  <c r="S1315" i="1"/>
  <c r="T1315" i="1" s="1"/>
  <c r="S1313" i="1"/>
  <c r="T1313" i="1" s="1"/>
  <c r="S1311" i="1"/>
  <c r="T1311" i="1" s="1"/>
  <c r="S1310" i="1"/>
  <c r="T1310" i="1" s="1"/>
  <c r="S1309" i="1"/>
  <c r="T1309" i="1" s="1"/>
  <c r="S1308" i="1"/>
  <c r="T1308" i="1" s="1"/>
  <c r="S1306" i="1"/>
  <c r="T1306" i="1" s="1"/>
  <c r="S1305" i="1"/>
  <c r="T1305" i="1" s="1"/>
  <c r="S1304" i="1"/>
  <c r="T1304" i="1" s="1"/>
  <c r="S1303" i="1"/>
  <c r="T1303" i="1" s="1"/>
  <c r="S1302" i="1"/>
  <c r="T1302" i="1" s="1"/>
  <c r="S1301" i="1"/>
  <c r="T1301" i="1" s="1"/>
  <c r="S1299" i="1"/>
  <c r="T1299" i="1" s="1"/>
  <c r="S1298" i="1"/>
  <c r="T1298" i="1" s="1"/>
  <c r="S1297" i="1"/>
  <c r="T1297" i="1" s="1"/>
  <c r="S1296" i="1"/>
  <c r="T1296" i="1" s="1"/>
  <c r="S1295" i="1"/>
  <c r="T1295" i="1" s="1"/>
  <c r="S1294" i="1"/>
  <c r="T1294" i="1" s="1"/>
  <c r="S1292" i="1"/>
  <c r="T1292" i="1" s="1"/>
  <c r="S1290" i="1"/>
  <c r="T1290" i="1" s="1"/>
  <c r="S1289" i="1"/>
  <c r="T1289" i="1" s="1"/>
  <c r="S1288" i="1"/>
  <c r="T1288" i="1" s="1"/>
  <c r="S1287" i="1"/>
  <c r="T1287" i="1" s="1"/>
  <c r="S1286" i="1"/>
  <c r="T1286" i="1" s="1"/>
  <c r="S1283" i="1"/>
  <c r="T1283" i="1" s="1"/>
  <c r="S1282" i="1"/>
  <c r="T1282" i="1" s="1"/>
  <c r="S1281" i="1"/>
  <c r="T1281" i="1" s="1"/>
  <c r="S1280" i="1"/>
  <c r="T1280" i="1" s="1"/>
  <c r="S1279" i="1"/>
  <c r="T1279" i="1" s="1"/>
  <c r="S1276" i="1"/>
  <c r="T1276" i="1" s="1"/>
  <c r="S1275" i="1"/>
  <c r="T1275" i="1" s="1"/>
  <c r="S1274" i="1"/>
  <c r="T1274" i="1" s="1"/>
  <c r="S1273" i="1"/>
  <c r="T1273" i="1" s="1"/>
  <c r="S1272" i="1"/>
  <c r="T1272" i="1" s="1"/>
  <c r="S1271" i="1"/>
  <c r="T1271" i="1" s="1"/>
  <c r="S1269" i="1"/>
  <c r="T1269" i="1" s="1"/>
  <c r="S1268" i="1"/>
  <c r="T1268" i="1" s="1"/>
  <c r="S1267" i="1"/>
  <c r="T1267" i="1" s="1"/>
  <c r="S1266" i="1"/>
  <c r="T1266" i="1" s="1"/>
  <c r="S1265" i="1"/>
  <c r="T1265" i="1" s="1"/>
  <c r="S1264" i="1"/>
  <c r="T1264" i="1" s="1"/>
  <c r="S1262" i="1"/>
  <c r="T1262" i="1" s="1"/>
  <c r="S1261" i="1"/>
  <c r="T1261" i="1" s="1"/>
  <c r="S1260" i="1"/>
  <c r="T1260" i="1" s="1"/>
  <c r="S1259" i="1"/>
  <c r="T1259" i="1" s="1"/>
  <c r="S1258" i="1"/>
  <c r="T1258" i="1" s="1"/>
  <c r="S1257" i="1"/>
  <c r="T1257" i="1" s="1"/>
  <c r="S1256" i="1"/>
  <c r="T1256" i="1" s="1"/>
  <c r="S1255" i="1"/>
  <c r="T1255" i="1" s="1"/>
  <c r="S1253" i="1"/>
  <c r="T1253" i="1" s="1"/>
  <c r="S1252" i="1"/>
  <c r="T1252" i="1" s="1"/>
  <c r="S1251" i="1"/>
  <c r="T1251" i="1" s="1"/>
  <c r="S1250" i="1"/>
  <c r="T1250" i="1" s="1"/>
  <c r="S1249" i="1"/>
  <c r="T1249" i="1" s="1"/>
  <c r="S1248" i="1"/>
  <c r="T1248" i="1" s="1"/>
  <c r="S1246" i="1"/>
  <c r="T1246" i="1" s="1"/>
  <c r="S1245" i="1"/>
  <c r="T1245" i="1" s="1"/>
  <c r="S1244" i="1"/>
  <c r="T1244" i="1" s="1"/>
  <c r="S1243" i="1"/>
  <c r="T1243" i="1" s="1"/>
  <c r="S1242" i="1"/>
  <c r="T1242" i="1" s="1"/>
  <c r="S1241" i="1"/>
  <c r="T1241" i="1" s="1"/>
  <c r="S1239" i="1"/>
  <c r="T1239" i="1" s="1"/>
  <c r="S1237" i="1"/>
  <c r="T1237" i="1" s="1"/>
  <c r="S1236" i="1"/>
  <c r="T1236" i="1" s="1"/>
  <c r="S1235" i="1"/>
  <c r="T1235" i="1" s="1"/>
  <c r="S1234" i="1"/>
  <c r="T1234" i="1" s="1"/>
  <c r="S1232" i="1"/>
  <c r="T1232" i="1" s="1"/>
  <c r="S1230" i="1"/>
  <c r="T1230" i="1" s="1"/>
  <c r="S1229" i="1"/>
  <c r="T1229" i="1" s="1"/>
  <c r="S1228" i="1"/>
  <c r="T1228" i="1" s="1"/>
  <c r="S1227" i="1"/>
  <c r="T1227" i="1" s="1"/>
  <c r="S1226" i="1"/>
  <c r="T1226" i="1" s="1"/>
  <c r="S1225" i="1"/>
  <c r="T1225" i="1" s="1"/>
  <c r="S1223" i="1"/>
  <c r="T1223" i="1" s="1"/>
  <c r="S1222" i="1"/>
  <c r="T1222" i="1" s="1"/>
  <c r="S1221" i="1"/>
  <c r="T1221" i="1" s="1"/>
  <c r="S1220" i="1"/>
  <c r="T1220" i="1" s="1"/>
  <c r="S1219" i="1"/>
  <c r="T1219" i="1" s="1"/>
  <c r="S1218" i="1"/>
  <c r="T1218" i="1" s="1"/>
  <c r="S1216" i="1"/>
  <c r="T1216" i="1" s="1"/>
  <c r="S1215" i="1"/>
  <c r="T1215" i="1" s="1"/>
  <c r="S1214" i="1"/>
  <c r="T1214" i="1" s="1"/>
  <c r="S1213" i="1"/>
  <c r="T1213" i="1" s="1"/>
  <c r="S1212" i="1"/>
  <c r="T1212" i="1" s="1"/>
  <c r="S1211" i="1"/>
  <c r="T1211" i="1" s="1"/>
  <c r="S1209" i="1"/>
  <c r="T1209" i="1" s="1"/>
  <c r="S1208" i="1"/>
  <c r="T1208" i="1" s="1"/>
  <c r="S1207" i="1"/>
  <c r="T1207" i="1" s="1"/>
  <c r="S1206" i="1"/>
  <c r="T1206" i="1" s="1"/>
  <c r="S1205" i="1"/>
  <c r="T1205" i="1" s="1"/>
  <c r="S1204" i="1"/>
  <c r="T1204" i="1" s="1"/>
  <c r="S1202" i="1"/>
  <c r="T1202" i="1" s="1"/>
  <c r="S1201" i="1"/>
  <c r="T1201" i="1" s="1"/>
  <c r="S1200" i="1"/>
  <c r="T1200" i="1" s="1"/>
  <c r="S1197" i="1"/>
  <c r="T1197" i="1" s="1"/>
  <c r="S1196" i="1"/>
  <c r="T1196" i="1" s="1"/>
  <c r="S1195" i="1"/>
  <c r="T1195" i="1" s="1"/>
  <c r="S1193" i="1"/>
  <c r="T1193" i="1" s="1"/>
  <c r="S1191" i="1"/>
  <c r="T1191" i="1" s="1"/>
  <c r="S1190" i="1"/>
  <c r="T1190" i="1" s="1"/>
  <c r="S1189" i="1"/>
  <c r="T1189" i="1" s="1"/>
  <c r="S1188" i="1"/>
  <c r="T1188" i="1" s="1"/>
  <c r="S1187" i="1"/>
  <c r="T1187" i="1" s="1"/>
  <c r="S1186" i="1"/>
  <c r="T1186" i="1" s="1"/>
  <c r="S1184" i="1"/>
  <c r="T1184" i="1" s="1"/>
  <c r="S1183" i="1"/>
  <c r="T1183" i="1" s="1"/>
  <c r="S1182" i="1"/>
  <c r="T1182" i="1" s="1"/>
  <c r="S1181" i="1"/>
  <c r="T1181" i="1" s="1"/>
  <c r="S1180" i="1"/>
  <c r="T1180" i="1" s="1"/>
  <c r="S1179" i="1"/>
  <c r="T1179" i="1" s="1"/>
  <c r="S1177" i="1"/>
  <c r="T1177" i="1" s="1"/>
  <c r="S1176" i="1"/>
  <c r="T1176" i="1" s="1"/>
  <c r="S1175" i="1"/>
  <c r="T1175" i="1" s="1"/>
  <c r="S1172" i="1"/>
  <c r="T1172" i="1" s="1"/>
  <c r="S1170" i="1"/>
  <c r="T1170" i="1" s="1"/>
  <c r="S1169" i="1"/>
  <c r="T1169" i="1" s="1"/>
  <c r="S1168" i="1"/>
  <c r="T1168" i="1" s="1"/>
  <c r="S1167" i="1"/>
  <c r="T1167" i="1" s="1"/>
  <c r="S1166" i="1"/>
  <c r="T1166" i="1" s="1"/>
  <c r="S1165" i="1"/>
  <c r="T1165" i="1" s="1"/>
  <c r="S1163" i="1"/>
  <c r="T1163" i="1" s="1"/>
  <c r="S1162" i="1"/>
  <c r="T1162" i="1" s="1"/>
  <c r="S1161" i="1"/>
  <c r="T1161" i="1" s="1"/>
  <c r="S1160" i="1"/>
  <c r="T1160" i="1" s="1"/>
  <c r="S1159" i="1"/>
  <c r="T1159" i="1" s="1"/>
  <c r="S1158" i="1"/>
  <c r="T1158" i="1" s="1"/>
  <c r="S1156" i="1"/>
  <c r="T1156" i="1" s="1"/>
  <c r="S1154" i="1"/>
  <c r="T1154" i="1" s="1"/>
  <c r="S1153" i="1"/>
  <c r="T1153" i="1" s="1"/>
  <c r="S1152" i="1"/>
  <c r="T1152" i="1" s="1"/>
  <c r="S1151" i="1"/>
  <c r="T1151" i="1" s="1"/>
  <c r="S1150" i="1"/>
  <c r="T1150" i="1" s="1"/>
  <c r="S1149" i="1"/>
  <c r="T1149" i="1" s="1"/>
  <c r="S1148" i="1"/>
  <c r="T1148" i="1" s="1"/>
  <c r="S1147" i="1"/>
  <c r="T1147" i="1" s="1"/>
  <c r="S1145" i="1"/>
  <c r="T1145" i="1" s="1"/>
  <c r="S1144" i="1"/>
  <c r="T1144" i="1" s="1"/>
  <c r="S1142" i="1"/>
  <c r="T1142" i="1" s="1"/>
  <c r="S1141" i="1"/>
  <c r="T1141" i="1" s="1"/>
  <c r="S1140" i="1"/>
  <c r="T1140" i="1" s="1"/>
  <c r="S1139" i="1"/>
  <c r="T1139" i="1" s="1"/>
  <c r="S1138" i="1"/>
  <c r="T1138" i="1" s="1"/>
  <c r="S1137" i="1"/>
  <c r="T1137" i="1" s="1"/>
  <c r="S1136" i="1"/>
  <c r="T1136" i="1" s="1"/>
  <c r="S1135" i="1"/>
  <c r="T1135" i="1" s="1"/>
  <c r="S1134" i="1"/>
  <c r="T1134" i="1" s="1"/>
  <c r="S1133" i="1"/>
  <c r="T1133" i="1" s="1"/>
  <c r="S1131" i="1"/>
  <c r="T1131" i="1" s="1"/>
  <c r="S1130" i="1"/>
  <c r="T1130" i="1" s="1"/>
  <c r="S1129" i="1"/>
  <c r="T1129" i="1" s="1"/>
  <c r="S1128" i="1"/>
  <c r="T1128" i="1" s="1"/>
  <c r="S1127" i="1"/>
  <c r="T1127" i="1" s="1"/>
  <c r="S1126" i="1"/>
  <c r="T1126" i="1" s="1"/>
  <c r="S1125" i="1"/>
  <c r="T1125" i="1" s="1"/>
  <c r="S1123" i="1"/>
  <c r="T1123" i="1" s="1"/>
  <c r="S1122" i="1"/>
  <c r="T1122" i="1" s="1"/>
  <c r="S1121" i="1"/>
  <c r="T1121" i="1" s="1"/>
  <c r="S1120" i="1"/>
  <c r="T1120" i="1" s="1"/>
  <c r="S1119" i="1"/>
  <c r="T1119" i="1" s="1"/>
  <c r="S1118" i="1"/>
  <c r="T1118" i="1" s="1"/>
  <c r="S1116" i="1"/>
  <c r="T1116" i="1" s="1"/>
  <c r="S1115" i="1"/>
  <c r="T1115" i="1" s="1"/>
  <c r="S1114" i="1"/>
  <c r="T1114" i="1" s="1"/>
  <c r="S1112" i="1"/>
  <c r="T1112" i="1" s="1"/>
  <c r="S1110" i="1"/>
  <c r="T1110" i="1" s="1"/>
  <c r="S1109" i="1"/>
  <c r="T1109" i="1" s="1"/>
  <c r="S1108" i="1"/>
  <c r="T1108" i="1" s="1"/>
  <c r="S1106" i="1"/>
  <c r="T1106" i="1" s="1"/>
  <c r="S1105" i="1"/>
  <c r="T1105" i="1" s="1"/>
  <c r="S1104" i="1"/>
  <c r="T1104" i="1" s="1"/>
  <c r="S1103" i="1"/>
  <c r="T1103" i="1" s="1"/>
  <c r="S1102" i="1"/>
  <c r="T1102" i="1" s="1"/>
  <c r="S1101" i="1"/>
  <c r="T1101" i="1" s="1"/>
  <c r="S1100" i="1"/>
  <c r="T1100" i="1" s="1"/>
  <c r="S1099" i="1"/>
  <c r="T1099" i="1" s="1"/>
  <c r="S1098" i="1"/>
  <c r="T1098" i="1" s="1"/>
  <c r="S1096" i="1"/>
  <c r="T1096" i="1" s="1"/>
  <c r="S1095" i="1"/>
  <c r="T1095" i="1" s="1"/>
  <c r="S1094" i="1"/>
  <c r="T1094" i="1" s="1"/>
  <c r="S1093" i="1"/>
  <c r="T1093" i="1" s="1"/>
  <c r="S1092" i="1"/>
  <c r="T1092" i="1" s="1"/>
  <c r="S1091" i="1"/>
  <c r="T1091" i="1" s="1"/>
  <c r="S1089" i="1"/>
  <c r="T1089" i="1" s="1"/>
  <c r="S1088" i="1"/>
  <c r="T1088" i="1" s="1"/>
  <c r="S1087" i="1"/>
  <c r="T1087" i="1" s="1"/>
  <c r="S1086" i="1"/>
  <c r="T1086" i="1" s="1"/>
  <c r="S1085" i="1"/>
  <c r="T1085" i="1" s="1"/>
  <c r="S1082" i="1"/>
  <c r="T1082" i="1" s="1"/>
  <c r="S1081" i="1"/>
  <c r="T1081" i="1" s="1"/>
  <c r="S1080" i="1"/>
  <c r="T1080" i="1" s="1"/>
  <c r="S1079" i="1"/>
  <c r="T1079" i="1" s="1"/>
  <c r="S1078" i="1"/>
  <c r="T1078" i="1" s="1"/>
  <c r="S1077" i="1"/>
  <c r="T1077" i="1" s="1"/>
  <c r="S1076" i="1"/>
  <c r="T1076" i="1" s="1"/>
  <c r="S1075" i="1"/>
  <c r="T1075" i="1" s="1"/>
  <c r="S1074" i="1"/>
  <c r="T1074" i="1" s="1"/>
  <c r="S1073" i="1"/>
  <c r="T1073" i="1" s="1"/>
  <c r="S1072" i="1"/>
  <c r="T1072" i="1" s="1"/>
  <c r="S1071" i="1"/>
  <c r="T1071" i="1" s="1"/>
  <c r="S1070" i="1"/>
  <c r="T1070" i="1" s="1"/>
  <c r="S1069" i="1"/>
  <c r="T1069" i="1" s="1"/>
  <c r="S1068" i="1"/>
  <c r="T1068" i="1" s="1"/>
  <c r="S1066" i="1"/>
  <c r="T1066" i="1" s="1"/>
  <c r="S1065" i="1"/>
  <c r="T1065" i="1" s="1"/>
  <c r="S1064" i="1"/>
  <c r="T1064" i="1" s="1"/>
  <c r="S1063" i="1"/>
  <c r="T1063" i="1" s="1"/>
  <c r="S1062" i="1"/>
  <c r="T1062" i="1" s="1"/>
  <c r="S1061" i="1"/>
  <c r="T1061" i="1" s="1"/>
  <c r="S1059" i="1"/>
  <c r="T1059" i="1" s="1"/>
  <c r="S1058" i="1"/>
  <c r="T1058" i="1" s="1"/>
  <c r="S1057" i="1"/>
  <c r="T1057" i="1" s="1"/>
  <c r="S1056" i="1"/>
  <c r="T1056" i="1" s="1"/>
  <c r="S1055" i="1"/>
  <c r="T1055" i="1" s="1"/>
  <c r="S1054" i="1"/>
  <c r="T1054" i="1" s="1"/>
  <c r="S1052" i="1"/>
  <c r="T1052" i="1" s="1"/>
  <c r="S1051" i="1"/>
  <c r="T1051" i="1" s="1"/>
  <c r="S1050" i="1"/>
  <c r="T1050" i="1" s="1"/>
  <c r="S1049" i="1"/>
  <c r="T1049" i="1" s="1"/>
  <c r="S1048" i="1"/>
  <c r="T1048" i="1" s="1"/>
  <c r="S1047" i="1"/>
  <c r="T1047" i="1" s="1"/>
  <c r="S1046" i="1"/>
  <c r="T1046" i="1" s="1"/>
  <c r="S1045" i="1"/>
  <c r="T1045" i="1" s="1"/>
  <c r="S1044" i="1"/>
  <c r="T1044" i="1" s="1"/>
  <c r="S1043" i="1"/>
  <c r="T1043" i="1" s="1"/>
  <c r="S1042" i="1"/>
  <c r="T1042" i="1" s="1"/>
  <c r="S1041" i="1"/>
  <c r="T1041" i="1" s="1"/>
  <c r="S1040" i="1"/>
  <c r="T1040" i="1" s="1"/>
  <c r="S1039" i="1"/>
  <c r="T1039" i="1" s="1"/>
  <c r="S1038" i="1"/>
  <c r="T1038" i="1" s="1"/>
  <c r="S1037" i="1"/>
  <c r="T1037" i="1" s="1"/>
  <c r="S1036" i="1"/>
  <c r="T1036" i="1" s="1"/>
  <c r="S1035" i="1"/>
  <c r="T1035" i="1" s="1"/>
  <c r="S1034" i="1"/>
  <c r="T1034" i="1" s="1"/>
  <c r="S1033" i="1"/>
  <c r="T1033" i="1" s="1"/>
  <c r="S1032" i="1"/>
  <c r="T1032" i="1" s="1"/>
  <c r="S1031" i="1"/>
  <c r="T1031" i="1" s="1"/>
  <c r="S1030" i="1"/>
  <c r="T1030" i="1" s="1"/>
  <c r="S1029" i="1"/>
  <c r="T1029" i="1" s="1"/>
  <c r="S1028" i="1"/>
  <c r="T1028" i="1" s="1"/>
  <c r="S1027" i="1"/>
  <c r="T1027" i="1" s="1"/>
  <c r="S1026" i="1"/>
  <c r="T1026" i="1" s="1"/>
  <c r="S1025" i="1"/>
  <c r="T1025" i="1" s="1"/>
  <c r="S1024" i="1"/>
  <c r="T1024" i="1" s="1"/>
  <c r="S1023" i="1"/>
  <c r="T1023" i="1" s="1"/>
  <c r="S1022" i="1"/>
  <c r="T1022" i="1" s="1"/>
  <c r="S1020" i="1"/>
  <c r="T1020" i="1" s="1"/>
  <c r="S1019" i="1"/>
  <c r="T1019" i="1" s="1"/>
  <c r="S1018" i="1"/>
  <c r="T1018" i="1" s="1"/>
  <c r="S1017" i="1"/>
  <c r="T1017" i="1" s="1"/>
  <c r="S1016" i="1"/>
  <c r="T1016" i="1" s="1"/>
  <c r="S1015" i="1"/>
  <c r="T1015" i="1" s="1"/>
  <c r="S1013" i="1"/>
  <c r="T1013" i="1" s="1"/>
  <c r="S1012" i="1"/>
  <c r="T1012" i="1" s="1"/>
  <c r="S1011" i="1"/>
  <c r="T1011" i="1" s="1"/>
  <c r="S1010" i="1"/>
  <c r="T1010" i="1" s="1"/>
  <c r="S1009" i="1"/>
  <c r="T1009" i="1" s="1"/>
  <c r="S1008" i="1"/>
  <c r="T1008" i="1" s="1"/>
  <c r="S1006" i="1"/>
  <c r="T1006" i="1" s="1"/>
  <c r="S1005" i="1"/>
  <c r="T1005" i="1" s="1"/>
  <c r="S1004" i="1"/>
  <c r="T1004" i="1" s="1"/>
  <c r="S1003" i="1"/>
  <c r="T1003" i="1" s="1"/>
  <c r="S1002" i="1"/>
  <c r="T1002" i="1" s="1"/>
  <c r="S1001" i="1"/>
  <c r="T1001" i="1" s="1"/>
  <c r="S999" i="1"/>
  <c r="T999" i="1" s="1"/>
  <c r="S998" i="1"/>
  <c r="T998" i="1" s="1"/>
  <c r="S997" i="1"/>
  <c r="T997" i="1" s="1"/>
  <c r="S996" i="1"/>
  <c r="T996" i="1" s="1"/>
  <c r="S995" i="1"/>
  <c r="T995" i="1" s="1"/>
  <c r="S992" i="1"/>
  <c r="T992" i="1" s="1"/>
  <c r="S990" i="1"/>
  <c r="T990" i="1" s="1"/>
  <c r="S989" i="1"/>
  <c r="T989" i="1" s="1"/>
  <c r="S988" i="1"/>
  <c r="T988" i="1" s="1"/>
  <c r="S987" i="1"/>
  <c r="T987" i="1" s="1"/>
  <c r="S986" i="1"/>
  <c r="T986" i="1" s="1"/>
  <c r="S985" i="1"/>
  <c r="T985" i="1" s="1"/>
  <c r="S983" i="1"/>
  <c r="T983" i="1" s="1"/>
  <c r="S982" i="1"/>
  <c r="T982" i="1" s="1"/>
  <c r="S981" i="1"/>
  <c r="T981" i="1" s="1"/>
  <c r="S980" i="1"/>
  <c r="T980" i="1" s="1"/>
  <c r="S979" i="1"/>
  <c r="T979" i="1" s="1"/>
  <c r="S978" i="1"/>
  <c r="T978" i="1" s="1"/>
  <c r="S976" i="1"/>
  <c r="T976" i="1" s="1"/>
  <c r="S975" i="1"/>
  <c r="T975" i="1" s="1"/>
  <c r="S974" i="1"/>
  <c r="T974" i="1" s="1"/>
  <c r="S973" i="1"/>
  <c r="T973" i="1" s="1"/>
  <c r="S972" i="1"/>
  <c r="T972" i="1" s="1"/>
  <c r="S971" i="1"/>
  <c r="T971" i="1" s="1"/>
  <c r="S969" i="1"/>
  <c r="T969" i="1" s="1"/>
  <c r="S968" i="1"/>
  <c r="T968" i="1" s="1"/>
  <c r="S967" i="1"/>
  <c r="T967" i="1" s="1"/>
  <c r="S966" i="1"/>
  <c r="T966" i="1" s="1"/>
  <c r="S965" i="1"/>
  <c r="T965" i="1" s="1"/>
  <c r="S964" i="1"/>
  <c r="T964" i="1" s="1"/>
  <c r="S962" i="1"/>
  <c r="T962" i="1" s="1"/>
  <c r="S960" i="1"/>
  <c r="T960" i="1" s="1"/>
  <c r="S959" i="1"/>
  <c r="T959" i="1" s="1"/>
  <c r="S958" i="1"/>
  <c r="T958" i="1" s="1"/>
  <c r="S957" i="1"/>
  <c r="T957" i="1" s="1"/>
  <c r="S956" i="1"/>
  <c r="T956" i="1" s="1"/>
  <c r="S955" i="1"/>
  <c r="T955" i="1" s="1"/>
  <c r="S953" i="1"/>
  <c r="T953" i="1" s="1"/>
  <c r="S952" i="1"/>
  <c r="T952" i="1" s="1"/>
  <c r="S951" i="1"/>
  <c r="T951" i="1" s="1"/>
  <c r="S950" i="1"/>
  <c r="T950" i="1" s="1"/>
  <c r="S949" i="1"/>
  <c r="T949" i="1" s="1"/>
  <c r="S948" i="1"/>
  <c r="T948" i="1" s="1"/>
  <c r="S946" i="1"/>
  <c r="T946" i="1" s="1"/>
  <c r="S945" i="1"/>
  <c r="T945" i="1" s="1"/>
  <c r="S944" i="1"/>
  <c r="T944" i="1" s="1"/>
  <c r="S943" i="1"/>
  <c r="T943" i="1" s="1"/>
  <c r="S942" i="1"/>
  <c r="T942" i="1" s="1"/>
  <c r="S941" i="1"/>
  <c r="T941" i="1" s="1"/>
  <c r="S939" i="1"/>
  <c r="T939" i="1" s="1"/>
  <c r="S938" i="1"/>
  <c r="T938" i="1" s="1"/>
  <c r="S937" i="1"/>
  <c r="T937" i="1" s="1"/>
  <c r="S936" i="1"/>
  <c r="T936" i="1" s="1"/>
  <c r="S935" i="1"/>
  <c r="T935" i="1" s="1"/>
  <c r="S934" i="1"/>
  <c r="T934" i="1" s="1"/>
  <c r="S932" i="1"/>
  <c r="T932" i="1" s="1"/>
  <c r="S930" i="1"/>
  <c r="T930" i="1" s="1"/>
  <c r="S929" i="1"/>
  <c r="T929" i="1" s="1"/>
  <c r="S928" i="1"/>
  <c r="T928" i="1" s="1"/>
  <c r="S927" i="1"/>
  <c r="T927" i="1" s="1"/>
  <c r="S926" i="1"/>
  <c r="T926" i="1" s="1"/>
  <c r="S925" i="1"/>
  <c r="T925" i="1" s="1"/>
  <c r="S923" i="1"/>
  <c r="T923" i="1" s="1"/>
  <c r="S922" i="1"/>
  <c r="T922" i="1" s="1"/>
  <c r="S921" i="1"/>
  <c r="T921" i="1" s="1"/>
  <c r="S920" i="1"/>
  <c r="T920" i="1" s="1"/>
  <c r="S919" i="1"/>
  <c r="T919" i="1" s="1"/>
  <c r="S918" i="1"/>
  <c r="T918" i="1" s="1"/>
  <c r="S916" i="1"/>
  <c r="T916" i="1" s="1"/>
  <c r="S915" i="1"/>
  <c r="T915" i="1" s="1"/>
  <c r="S914" i="1"/>
  <c r="T914" i="1" s="1"/>
  <c r="S913" i="1"/>
  <c r="T913" i="1" s="1"/>
  <c r="S912" i="1"/>
  <c r="T912" i="1" s="1"/>
  <c r="S911" i="1"/>
  <c r="T911" i="1" s="1"/>
  <c r="S909" i="1"/>
  <c r="T909" i="1" s="1"/>
  <c r="S908" i="1"/>
  <c r="T908" i="1" s="1"/>
  <c r="S907" i="1"/>
  <c r="T907" i="1" s="1"/>
  <c r="S906" i="1"/>
  <c r="T906" i="1" s="1"/>
  <c r="S905" i="1"/>
  <c r="T905" i="1" s="1"/>
  <c r="S902" i="1"/>
  <c r="T902" i="1" s="1"/>
  <c r="S900" i="1"/>
  <c r="T900" i="1" s="1"/>
  <c r="S899" i="1"/>
  <c r="T899" i="1" s="1"/>
  <c r="S898" i="1"/>
  <c r="T898" i="1" s="1"/>
  <c r="S897" i="1"/>
  <c r="T897" i="1" s="1"/>
  <c r="S896" i="1"/>
  <c r="T896" i="1" s="1"/>
  <c r="S895" i="1"/>
  <c r="T895" i="1" s="1"/>
  <c r="S893" i="1"/>
  <c r="T893" i="1" s="1"/>
  <c r="S892" i="1"/>
  <c r="T892" i="1" s="1"/>
  <c r="S891" i="1"/>
  <c r="T891" i="1" s="1"/>
  <c r="S890" i="1"/>
  <c r="T890" i="1" s="1"/>
  <c r="S889" i="1"/>
  <c r="T889" i="1" s="1"/>
  <c r="S888" i="1"/>
  <c r="T888" i="1" s="1"/>
  <c r="S886" i="1"/>
  <c r="T886" i="1" s="1"/>
  <c r="S885" i="1"/>
  <c r="T885" i="1" s="1"/>
  <c r="S884" i="1"/>
  <c r="T884" i="1" s="1"/>
  <c r="S883" i="1"/>
  <c r="T883" i="1" s="1"/>
  <c r="S882" i="1"/>
  <c r="T882" i="1" s="1"/>
  <c r="S881" i="1"/>
  <c r="T881" i="1" s="1"/>
  <c r="S879" i="1"/>
  <c r="T879" i="1" s="1"/>
  <c r="S878" i="1"/>
  <c r="T878" i="1" s="1"/>
  <c r="S877" i="1"/>
  <c r="T877" i="1" s="1"/>
  <c r="S876" i="1"/>
  <c r="T876" i="1" s="1"/>
  <c r="S875" i="1"/>
  <c r="T875" i="1" s="1"/>
  <c r="S874" i="1"/>
  <c r="T874" i="1" s="1"/>
  <c r="S872" i="1"/>
  <c r="T872" i="1" s="1"/>
  <c r="S871" i="1"/>
  <c r="T871" i="1" s="1"/>
  <c r="S870" i="1"/>
  <c r="T870" i="1" s="1"/>
  <c r="S868" i="1"/>
  <c r="T868" i="1" s="1"/>
  <c r="S867" i="1"/>
  <c r="T867" i="1" s="1"/>
  <c r="S866" i="1"/>
  <c r="T866" i="1" s="1"/>
  <c r="S865" i="1"/>
  <c r="T865" i="1" s="1"/>
  <c r="S864" i="1"/>
  <c r="T864" i="1" s="1"/>
  <c r="S863" i="1"/>
  <c r="T863" i="1" s="1"/>
  <c r="S861" i="1"/>
  <c r="T861" i="1" s="1"/>
  <c r="S860" i="1"/>
  <c r="T860" i="1" s="1"/>
  <c r="S859" i="1"/>
  <c r="T859" i="1" s="1"/>
  <c r="S858" i="1"/>
  <c r="T858" i="1" s="1"/>
  <c r="S857" i="1"/>
  <c r="T857" i="1" s="1"/>
  <c r="S856" i="1"/>
  <c r="T856" i="1" s="1"/>
  <c r="S854" i="1"/>
  <c r="T854" i="1" s="1"/>
  <c r="S853" i="1"/>
  <c r="T853" i="1" s="1"/>
  <c r="S852" i="1"/>
  <c r="T852" i="1" s="1"/>
  <c r="S851" i="1"/>
  <c r="T851" i="1" s="1"/>
  <c r="S850" i="1"/>
  <c r="T850" i="1" s="1"/>
  <c r="S849" i="1"/>
  <c r="T849" i="1" s="1"/>
  <c r="S847" i="1"/>
  <c r="T847" i="1" s="1"/>
  <c r="S846" i="1"/>
  <c r="T846" i="1" s="1"/>
  <c r="S845" i="1"/>
  <c r="T845" i="1" s="1"/>
  <c r="S842" i="1"/>
  <c r="T842" i="1" s="1"/>
  <c r="S840" i="1"/>
  <c r="T840" i="1" s="1"/>
  <c r="S839" i="1"/>
  <c r="T839" i="1" s="1"/>
  <c r="S838" i="1"/>
  <c r="T838" i="1" s="1"/>
  <c r="S837" i="1"/>
  <c r="T837" i="1" s="1"/>
  <c r="S836" i="1"/>
  <c r="T836" i="1" s="1"/>
  <c r="S835" i="1"/>
  <c r="T835" i="1" s="1"/>
  <c r="S833" i="1"/>
  <c r="T833" i="1" s="1"/>
  <c r="S832" i="1"/>
  <c r="T832" i="1" s="1"/>
  <c r="S831" i="1"/>
  <c r="T831" i="1" s="1"/>
  <c r="S830" i="1"/>
  <c r="T830" i="1" s="1"/>
  <c r="S829" i="1"/>
  <c r="T829" i="1" s="1"/>
  <c r="S828" i="1"/>
  <c r="T828" i="1" s="1"/>
  <c r="S826" i="1"/>
  <c r="T826" i="1" s="1"/>
  <c r="S825" i="1"/>
  <c r="T825" i="1" s="1"/>
  <c r="S824" i="1"/>
  <c r="T824" i="1" s="1"/>
  <c r="S823" i="1"/>
  <c r="T823" i="1" s="1"/>
  <c r="S822" i="1"/>
  <c r="T822" i="1" s="1"/>
  <c r="S821" i="1"/>
  <c r="T821" i="1" s="1"/>
  <c r="S819" i="1"/>
  <c r="T819" i="1" s="1"/>
  <c r="S818" i="1"/>
  <c r="T818" i="1" s="1"/>
  <c r="S817" i="1"/>
  <c r="T817" i="1" s="1"/>
  <c r="S816" i="1"/>
  <c r="T816" i="1" s="1"/>
  <c r="S815" i="1"/>
  <c r="T815" i="1" s="1"/>
  <c r="S814" i="1"/>
  <c r="T814" i="1" s="1"/>
  <c r="S812" i="1"/>
  <c r="T812" i="1" s="1"/>
  <c r="S810" i="1"/>
  <c r="T810" i="1" s="1"/>
  <c r="S809" i="1"/>
  <c r="T809" i="1" s="1"/>
  <c r="S808" i="1"/>
  <c r="T808" i="1" s="1"/>
  <c r="S807" i="1"/>
  <c r="T807" i="1" s="1"/>
  <c r="S806" i="1"/>
  <c r="T806" i="1" s="1"/>
  <c r="S805" i="1"/>
  <c r="T805" i="1" s="1"/>
  <c r="S803" i="1"/>
  <c r="T803" i="1" s="1"/>
  <c r="S802" i="1"/>
  <c r="T802" i="1" s="1"/>
  <c r="S801" i="1"/>
  <c r="T801" i="1" s="1"/>
  <c r="S800" i="1"/>
  <c r="T800" i="1" s="1"/>
  <c r="S799" i="1"/>
  <c r="T799" i="1" s="1"/>
  <c r="S798" i="1"/>
  <c r="T798" i="1" s="1"/>
  <c r="S796" i="1"/>
  <c r="T796" i="1" s="1"/>
  <c r="S795" i="1"/>
  <c r="T795" i="1" s="1"/>
  <c r="S794" i="1"/>
  <c r="T794" i="1" s="1"/>
  <c r="S793" i="1"/>
  <c r="T793" i="1" s="1"/>
  <c r="S792" i="1"/>
  <c r="T792" i="1" s="1"/>
  <c r="S791" i="1"/>
  <c r="T791" i="1" s="1"/>
  <c r="S789" i="1"/>
  <c r="T789" i="1" s="1"/>
  <c r="S788" i="1"/>
  <c r="T788" i="1" s="1"/>
  <c r="S787" i="1"/>
  <c r="T787" i="1" s="1"/>
  <c r="S786" i="1"/>
  <c r="T786" i="1" s="1"/>
  <c r="S785" i="1"/>
  <c r="T785" i="1" s="1"/>
  <c r="S784" i="1"/>
  <c r="T784" i="1" s="1"/>
  <c r="S782" i="1"/>
  <c r="T782" i="1" s="1"/>
  <c r="S780" i="1"/>
  <c r="T780" i="1" s="1"/>
  <c r="S779" i="1"/>
  <c r="T779" i="1" s="1"/>
  <c r="S778" i="1"/>
  <c r="T778" i="1" s="1"/>
  <c r="S777" i="1"/>
  <c r="T777" i="1" s="1"/>
  <c r="S776" i="1"/>
  <c r="T776" i="1" s="1"/>
  <c r="S775" i="1"/>
  <c r="T775" i="1" s="1"/>
  <c r="S773" i="1"/>
  <c r="T773" i="1" s="1"/>
  <c r="S772" i="1"/>
  <c r="T772" i="1" s="1"/>
  <c r="S771" i="1"/>
  <c r="T771" i="1" s="1"/>
  <c r="S770" i="1"/>
  <c r="T770" i="1" s="1"/>
  <c r="S769" i="1"/>
  <c r="T769" i="1" s="1"/>
  <c r="S768" i="1"/>
  <c r="T768" i="1" s="1"/>
  <c r="S766" i="1"/>
  <c r="T766" i="1" s="1"/>
  <c r="S765" i="1"/>
  <c r="T765" i="1" s="1"/>
  <c r="S764" i="1"/>
  <c r="T764" i="1" s="1"/>
  <c r="S763" i="1"/>
  <c r="T763" i="1" s="1"/>
  <c r="S762" i="1"/>
  <c r="T762" i="1" s="1"/>
  <c r="S761" i="1"/>
  <c r="T761" i="1" s="1"/>
  <c r="S759" i="1"/>
  <c r="T759" i="1" s="1"/>
  <c r="S758" i="1"/>
  <c r="T758" i="1" s="1"/>
  <c r="S757" i="1"/>
  <c r="T757" i="1" s="1"/>
  <c r="S756" i="1"/>
  <c r="T756" i="1" s="1"/>
  <c r="S755" i="1"/>
  <c r="T755" i="1" s="1"/>
  <c r="S752" i="1"/>
  <c r="T752" i="1" s="1"/>
  <c r="S751" i="1"/>
  <c r="T751" i="1" s="1"/>
  <c r="S750" i="1"/>
  <c r="T750" i="1" s="1"/>
  <c r="S749" i="1"/>
  <c r="T749" i="1" s="1"/>
  <c r="S748" i="1"/>
  <c r="T748" i="1" s="1"/>
  <c r="S747" i="1"/>
  <c r="T747" i="1" s="1"/>
  <c r="S746" i="1"/>
  <c r="T746" i="1" s="1"/>
  <c r="S745" i="1"/>
  <c r="T745" i="1" s="1"/>
  <c r="S743" i="1"/>
  <c r="T743" i="1" s="1"/>
  <c r="S742" i="1"/>
  <c r="T742" i="1" s="1"/>
  <c r="S741" i="1"/>
  <c r="T741" i="1" s="1"/>
  <c r="S740" i="1"/>
  <c r="T740" i="1" s="1"/>
  <c r="S739" i="1"/>
  <c r="T739" i="1" s="1"/>
  <c r="S738" i="1"/>
  <c r="T738" i="1" s="1"/>
  <c r="S737" i="1"/>
  <c r="T737" i="1" s="1"/>
  <c r="S736" i="1"/>
  <c r="T736" i="1" s="1"/>
  <c r="S734" i="1"/>
  <c r="T734" i="1" s="1"/>
  <c r="S733" i="1"/>
  <c r="T733" i="1" s="1"/>
  <c r="S732" i="1"/>
  <c r="T732" i="1" s="1"/>
  <c r="S731" i="1"/>
  <c r="T731" i="1" s="1"/>
  <c r="S729" i="1"/>
  <c r="T729" i="1" s="1"/>
  <c r="S728" i="1"/>
  <c r="T728" i="1" s="1"/>
  <c r="S727" i="1"/>
  <c r="T727" i="1" s="1"/>
  <c r="S726" i="1"/>
  <c r="T726" i="1" s="1"/>
  <c r="S725" i="1"/>
  <c r="T725" i="1" s="1"/>
  <c r="S724" i="1"/>
  <c r="T724" i="1" s="1"/>
  <c r="S722" i="1"/>
  <c r="T722" i="1" s="1"/>
  <c r="S721" i="1"/>
  <c r="T721" i="1" s="1"/>
  <c r="S720" i="1"/>
  <c r="T720" i="1" s="1"/>
  <c r="S719" i="1"/>
  <c r="T719" i="1" s="1"/>
  <c r="S718" i="1"/>
  <c r="T718" i="1" s="1"/>
  <c r="S717" i="1"/>
  <c r="T717" i="1" s="1"/>
  <c r="S716" i="1"/>
  <c r="T716" i="1" s="1"/>
  <c r="S715" i="1"/>
  <c r="T715" i="1" s="1"/>
  <c r="S714" i="1"/>
  <c r="T714" i="1" s="1"/>
  <c r="S713" i="1"/>
  <c r="T713" i="1" s="1"/>
  <c r="S712" i="1"/>
  <c r="T712" i="1" s="1"/>
  <c r="S711" i="1"/>
  <c r="T711" i="1" s="1"/>
  <c r="S710" i="1"/>
  <c r="T710" i="1" s="1"/>
  <c r="S709" i="1"/>
  <c r="T709" i="1" s="1"/>
  <c r="S708" i="1"/>
  <c r="T708" i="1" s="1"/>
  <c r="S707" i="1"/>
  <c r="T707" i="1" s="1"/>
  <c r="S706" i="1"/>
  <c r="T706" i="1" s="1"/>
  <c r="S705" i="1"/>
  <c r="T705" i="1" s="1"/>
  <c r="S704" i="1"/>
  <c r="T704" i="1" s="1"/>
  <c r="S703" i="1"/>
  <c r="T703" i="1" s="1"/>
  <c r="S702" i="1"/>
  <c r="T702" i="1" s="1"/>
  <c r="S701" i="1"/>
  <c r="T701" i="1" s="1"/>
  <c r="S700" i="1"/>
  <c r="T700" i="1" s="1"/>
  <c r="S699" i="1"/>
  <c r="T699" i="1" s="1"/>
  <c r="S698" i="1"/>
  <c r="T698" i="1" s="1"/>
  <c r="S697" i="1"/>
  <c r="T697" i="1" s="1"/>
  <c r="S696" i="1"/>
  <c r="T696" i="1" s="1"/>
  <c r="S695" i="1"/>
  <c r="T695" i="1" s="1"/>
  <c r="S692" i="1"/>
  <c r="T692" i="1" s="1"/>
  <c r="S691" i="1"/>
  <c r="T691" i="1" s="1"/>
  <c r="S690" i="1"/>
  <c r="T690" i="1" s="1"/>
  <c r="S688" i="1"/>
  <c r="T688" i="1" s="1"/>
  <c r="S687" i="1"/>
  <c r="T687" i="1" s="1"/>
  <c r="S686" i="1"/>
  <c r="T686" i="1" s="1"/>
  <c r="S685" i="1"/>
  <c r="T685" i="1" s="1"/>
  <c r="S684" i="1"/>
  <c r="T684" i="1" s="1"/>
  <c r="S683" i="1"/>
  <c r="T683" i="1" s="1"/>
  <c r="S681" i="1"/>
  <c r="T681" i="1" s="1"/>
  <c r="S680" i="1"/>
  <c r="T680" i="1" s="1"/>
  <c r="S679" i="1"/>
  <c r="T679" i="1" s="1"/>
  <c r="S678" i="1"/>
  <c r="T678" i="1" s="1"/>
  <c r="S677" i="1"/>
  <c r="T677" i="1" s="1"/>
  <c r="S676" i="1"/>
  <c r="T676" i="1" s="1"/>
  <c r="S674" i="1"/>
  <c r="T674" i="1" s="1"/>
  <c r="S673" i="1"/>
  <c r="T673" i="1" s="1"/>
  <c r="S672" i="1"/>
  <c r="T672" i="1" s="1"/>
  <c r="S671" i="1"/>
  <c r="T671" i="1" s="1"/>
  <c r="S670" i="1"/>
  <c r="T670" i="1" s="1"/>
  <c r="S669" i="1"/>
  <c r="T669" i="1" s="1"/>
  <c r="S667" i="1"/>
  <c r="T667" i="1" s="1"/>
  <c r="S666" i="1"/>
  <c r="T666" i="1" s="1"/>
  <c r="S665" i="1"/>
  <c r="T665" i="1" s="1"/>
  <c r="S664" i="1"/>
  <c r="T664" i="1" s="1"/>
  <c r="S662" i="1"/>
  <c r="T662" i="1" s="1"/>
  <c r="S661" i="1"/>
  <c r="T661" i="1" s="1"/>
  <c r="S660" i="1"/>
  <c r="T660" i="1" s="1"/>
  <c r="S659" i="1"/>
  <c r="T659" i="1" s="1"/>
  <c r="S658" i="1"/>
  <c r="T658" i="1" s="1"/>
  <c r="S657" i="1"/>
  <c r="T657" i="1" s="1"/>
  <c r="S656" i="1"/>
  <c r="T656" i="1" s="1"/>
  <c r="S655" i="1"/>
  <c r="T655" i="1" s="1"/>
  <c r="S654" i="1"/>
  <c r="T654" i="1" s="1"/>
  <c r="S653" i="1"/>
  <c r="T653" i="1" s="1"/>
  <c r="S652" i="1"/>
  <c r="T652" i="1" s="1"/>
  <c r="S651" i="1"/>
  <c r="T651" i="1" s="1"/>
  <c r="S650" i="1"/>
  <c r="T650" i="1" s="1"/>
  <c r="S649" i="1"/>
  <c r="T649" i="1" s="1"/>
  <c r="S648" i="1"/>
  <c r="T648" i="1" s="1"/>
  <c r="S647" i="1"/>
  <c r="T647" i="1" s="1"/>
  <c r="S646" i="1"/>
  <c r="T646" i="1" s="1"/>
  <c r="S645" i="1"/>
  <c r="T645" i="1" s="1"/>
  <c r="S644" i="1"/>
  <c r="T644" i="1" s="1"/>
  <c r="S643" i="1"/>
  <c r="T643" i="1" s="1"/>
  <c r="S642" i="1"/>
  <c r="T642" i="1" s="1"/>
  <c r="S641" i="1"/>
  <c r="T641" i="1" s="1"/>
  <c r="S640" i="1"/>
  <c r="T640" i="1" s="1"/>
  <c r="S639" i="1"/>
  <c r="T639" i="1" s="1"/>
  <c r="S638" i="1"/>
  <c r="T638" i="1" s="1"/>
  <c r="S637" i="1"/>
  <c r="T637" i="1" s="1"/>
  <c r="S636" i="1"/>
  <c r="T636" i="1" s="1"/>
  <c r="S635" i="1"/>
  <c r="T635" i="1" s="1"/>
  <c r="S634" i="1"/>
  <c r="T634" i="1" s="1"/>
  <c r="S633" i="1"/>
  <c r="T633" i="1" s="1"/>
  <c r="S632" i="1"/>
  <c r="T632" i="1" s="1"/>
  <c r="S630" i="1"/>
  <c r="T630" i="1" s="1"/>
  <c r="S629" i="1"/>
  <c r="T629" i="1" s="1"/>
  <c r="S628" i="1"/>
  <c r="T628" i="1" s="1"/>
  <c r="S627" i="1"/>
  <c r="T627" i="1" s="1"/>
  <c r="S626" i="1"/>
  <c r="T626" i="1" s="1"/>
  <c r="S625" i="1"/>
  <c r="T625" i="1" s="1"/>
  <c r="S623" i="1"/>
  <c r="T623" i="1" s="1"/>
  <c r="S622" i="1"/>
  <c r="T622" i="1" s="1"/>
  <c r="S621" i="1"/>
  <c r="T621" i="1" s="1"/>
  <c r="S620" i="1"/>
  <c r="T620" i="1" s="1"/>
  <c r="S619" i="1"/>
  <c r="T619" i="1" s="1"/>
  <c r="S618" i="1"/>
  <c r="T618" i="1" s="1"/>
  <c r="S616" i="1"/>
  <c r="T616" i="1" s="1"/>
  <c r="S615" i="1"/>
  <c r="T615" i="1" s="1"/>
  <c r="S614" i="1"/>
  <c r="T614" i="1" s="1"/>
  <c r="S613" i="1"/>
  <c r="T613" i="1" s="1"/>
  <c r="S612" i="1"/>
  <c r="T612" i="1" s="1"/>
  <c r="S611" i="1"/>
  <c r="T611" i="1" s="1"/>
  <c r="S609" i="1"/>
  <c r="T609" i="1" s="1"/>
  <c r="S608" i="1"/>
  <c r="T608" i="1" s="1"/>
  <c r="S607" i="1"/>
  <c r="T607" i="1" s="1"/>
  <c r="S606" i="1"/>
  <c r="T606" i="1" s="1"/>
  <c r="S605" i="1"/>
  <c r="T605" i="1" s="1"/>
  <c r="S604" i="1"/>
  <c r="T604" i="1" s="1"/>
  <c r="S602" i="1"/>
  <c r="T602" i="1" s="1"/>
  <c r="S600" i="1"/>
  <c r="T600" i="1" s="1"/>
  <c r="S599" i="1"/>
  <c r="T599" i="1" s="1"/>
  <c r="S598" i="1"/>
  <c r="T598" i="1" s="1"/>
  <c r="S597" i="1"/>
  <c r="T597" i="1" s="1"/>
  <c r="S596" i="1"/>
  <c r="T596" i="1" s="1"/>
  <c r="S595" i="1"/>
  <c r="T595" i="1" s="1"/>
  <c r="S593" i="1"/>
  <c r="T593" i="1" s="1"/>
  <c r="S592" i="1"/>
  <c r="T592" i="1" s="1"/>
  <c r="S591" i="1"/>
  <c r="T591" i="1" s="1"/>
  <c r="S590" i="1"/>
  <c r="T590" i="1" s="1"/>
  <c r="S589" i="1"/>
  <c r="T589" i="1" s="1"/>
  <c r="S588" i="1"/>
  <c r="T588" i="1" s="1"/>
  <c r="S586" i="1"/>
  <c r="T586" i="1" s="1"/>
  <c r="S585" i="1"/>
  <c r="T585" i="1" s="1"/>
  <c r="S584" i="1"/>
  <c r="T584" i="1" s="1"/>
  <c r="S583" i="1"/>
  <c r="T583" i="1" s="1"/>
  <c r="S582" i="1"/>
  <c r="T582" i="1" s="1"/>
  <c r="S581" i="1"/>
  <c r="T581" i="1" s="1"/>
  <c r="S579" i="1"/>
  <c r="T579" i="1" s="1"/>
  <c r="S578" i="1"/>
  <c r="T578" i="1" s="1"/>
  <c r="S577" i="1"/>
  <c r="T577" i="1" s="1"/>
  <c r="S576" i="1"/>
  <c r="T576" i="1" s="1"/>
  <c r="S575" i="1"/>
  <c r="T575" i="1" s="1"/>
  <c r="S574" i="1"/>
  <c r="T574" i="1" s="1"/>
  <c r="S572" i="1"/>
  <c r="T572" i="1" s="1"/>
  <c r="S571" i="1"/>
  <c r="T571" i="1" s="1"/>
  <c r="S570" i="1"/>
  <c r="T570" i="1" s="1"/>
  <c r="S569" i="1"/>
  <c r="T569" i="1" s="1"/>
  <c r="S567" i="1"/>
  <c r="T567" i="1" s="1"/>
  <c r="S566" i="1"/>
  <c r="T566" i="1" s="1"/>
  <c r="S565" i="1"/>
  <c r="T565" i="1" s="1"/>
  <c r="S564" i="1"/>
  <c r="T564" i="1" s="1"/>
  <c r="S563" i="1"/>
  <c r="T563" i="1" s="1"/>
  <c r="S562" i="1"/>
  <c r="T562" i="1" s="1"/>
  <c r="S560" i="1"/>
  <c r="T560" i="1" s="1"/>
  <c r="S559" i="1"/>
  <c r="T559" i="1" s="1"/>
  <c r="S558" i="1"/>
  <c r="T558" i="1" s="1"/>
  <c r="S557" i="1"/>
  <c r="T557" i="1" s="1"/>
  <c r="S556" i="1"/>
  <c r="T556" i="1" s="1"/>
  <c r="S555" i="1"/>
  <c r="T555" i="1" s="1"/>
  <c r="S553" i="1"/>
  <c r="T553" i="1" s="1"/>
  <c r="S552" i="1"/>
  <c r="T552" i="1" s="1"/>
  <c r="S551" i="1"/>
  <c r="T551" i="1" s="1"/>
  <c r="S550" i="1"/>
  <c r="T550" i="1" s="1"/>
  <c r="S549" i="1"/>
  <c r="T549" i="1" s="1"/>
  <c r="S548" i="1"/>
  <c r="T548" i="1" s="1"/>
  <c r="S546" i="1"/>
  <c r="T546" i="1" s="1"/>
  <c r="S545" i="1"/>
  <c r="T545" i="1" s="1"/>
  <c r="S544" i="1"/>
  <c r="T544" i="1" s="1"/>
  <c r="S542" i="1"/>
  <c r="T542" i="1" s="1"/>
  <c r="S540" i="1"/>
  <c r="T540" i="1" s="1"/>
  <c r="S539" i="1"/>
  <c r="T539" i="1" s="1"/>
  <c r="S538" i="1"/>
  <c r="T538" i="1" s="1"/>
  <c r="S537" i="1"/>
  <c r="T537" i="1" s="1"/>
  <c r="S536" i="1"/>
  <c r="T536" i="1" s="1"/>
  <c r="S535" i="1"/>
  <c r="T535" i="1" s="1"/>
  <c r="S533" i="1"/>
  <c r="T533" i="1" s="1"/>
  <c r="S531" i="1"/>
  <c r="T531" i="1" s="1"/>
  <c r="S530" i="1"/>
  <c r="T530" i="1" s="1"/>
  <c r="S529" i="1"/>
  <c r="T529" i="1" s="1"/>
  <c r="S528" i="1"/>
  <c r="T528" i="1" s="1"/>
  <c r="S527" i="1"/>
  <c r="T527" i="1" s="1"/>
  <c r="S526" i="1"/>
  <c r="T526" i="1" s="1"/>
  <c r="S525" i="1"/>
  <c r="T525" i="1" s="1"/>
  <c r="S524" i="1"/>
  <c r="T524" i="1" s="1"/>
  <c r="S523" i="1"/>
  <c r="T523" i="1" s="1"/>
  <c r="S522" i="1"/>
  <c r="T522" i="1" s="1"/>
  <c r="S520" i="1"/>
  <c r="T520" i="1" s="1"/>
  <c r="S519" i="1"/>
  <c r="T519" i="1" s="1"/>
  <c r="S518" i="1"/>
  <c r="T518" i="1" s="1"/>
  <c r="S517" i="1"/>
  <c r="T517" i="1" s="1"/>
  <c r="S516" i="1"/>
  <c r="T516" i="1" s="1"/>
  <c r="S515" i="1"/>
  <c r="T515" i="1" s="1"/>
  <c r="S512" i="1"/>
  <c r="T512" i="1" s="1"/>
  <c r="S510" i="1"/>
  <c r="T510" i="1" s="1"/>
  <c r="S509" i="1"/>
  <c r="T509" i="1" s="1"/>
  <c r="S508" i="1"/>
  <c r="T508" i="1" s="1"/>
  <c r="S507" i="1"/>
  <c r="T507" i="1" s="1"/>
  <c r="S506" i="1"/>
  <c r="T506" i="1" s="1"/>
  <c r="S505" i="1"/>
  <c r="T505" i="1" s="1"/>
  <c r="S503" i="1"/>
  <c r="T503" i="1" s="1"/>
  <c r="S502" i="1"/>
  <c r="T502" i="1" s="1"/>
  <c r="S501" i="1"/>
  <c r="T501" i="1" s="1"/>
  <c r="S500" i="1"/>
  <c r="T500" i="1" s="1"/>
  <c r="S499" i="1"/>
  <c r="T499" i="1" s="1"/>
  <c r="S498" i="1"/>
  <c r="T498" i="1" s="1"/>
  <c r="S496" i="1"/>
  <c r="T496" i="1" s="1"/>
  <c r="S495" i="1"/>
  <c r="T495" i="1" s="1"/>
  <c r="S494" i="1"/>
  <c r="T494" i="1" s="1"/>
  <c r="S493" i="1"/>
  <c r="T493" i="1" s="1"/>
  <c r="S492" i="1"/>
  <c r="T492" i="1" s="1"/>
  <c r="S491" i="1"/>
  <c r="T491" i="1" s="1"/>
  <c r="S489" i="1"/>
  <c r="T489" i="1" s="1"/>
  <c r="S488" i="1"/>
  <c r="T488" i="1" s="1"/>
  <c r="S487" i="1"/>
  <c r="T487" i="1" s="1"/>
  <c r="S486" i="1"/>
  <c r="T486" i="1" s="1"/>
  <c r="S485" i="1"/>
  <c r="T485" i="1" s="1"/>
  <c r="S482" i="1"/>
  <c r="T482" i="1" s="1"/>
  <c r="S480" i="1"/>
  <c r="T480" i="1" s="1"/>
  <c r="S479" i="1"/>
  <c r="T479" i="1" s="1"/>
  <c r="S478" i="1"/>
  <c r="T478" i="1" s="1"/>
  <c r="S477" i="1"/>
  <c r="T477" i="1" s="1"/>
  <c r="S476" i="1"/>
  <c r="T476" i="1" s="1"/>
  <c r="S475" i="1"/>
  <c r="T475" i="1" s="1"/>
  <c r="S473" i="1"/>
  <c r="T473" i="1" s="1"/>
  <c r="S472" i="1"/>
  <c r="T472" i="1" s="1"/>
  <c r="S471" i="1"/>
  <c r="T471" i="1" s="1"/>
  <c r="S470" i="1"/>
  <c r="T470" i="1" s="1"/>
  <c r="S469" i="1"/>
  <c r="T469" i="1" s="1"/>
  <c r="S468" i="1"/>
  <c r="T468" i="1" s="1"/>
  <c r="S466" i="1"/>
  <c r="T466" i="1" s="1"/>
  <c r="S465" i="1"/>
  <c r="T465" i="1" s="1"/>
  <c r="S464" i="1"/>
  <c r="T464" i="1" s="1"/>
  <c r="S463" i="1"/>
  <c r="T463" i="1" s="1"/>
  <c r="S462" i="1"/>
  <c r="T462" i="1" s="1"/>
  <c r="S461" i="1"/>
  <c r="T461" i="1" s="1"/>
  <c r="S459" i="1"/>
  <c r="T459" i="1" s="1"/>
  <c r="S458" i="1"/>
  <c r="T458" i="1" s="1"/>
  <c r="S457" i="1"/>
  <c r="T457" i="1" s="1"/>
  <c r="S456" i="1"/>
  <c r="T456" i="1" s="1"/>
  <c r="S455" i="1"/>
  <c r="T455" i="1" s="1"/>
  <c r="S454" i="1"/>
  <c r="T454" i="1" s="1"/>
  <c r="S452" i="1"/>
  <c r="T452" i="1" s="1"/>
  <c r="S451" i="1"/>
  <c r="T451" i="1" s="1"/>
  <c r="S450" i="1"/>
  <c r="T450" i="1" s="1"/>
  <c r="S449" i="1"/>
  <c r="T449" i="1" s="1"/>
  <c r="S448" i="1"/>
  <c r="T448" i="1" s="1"/>
  <c r="S447" i="1"/>
  <c r="T447" i="1" s="1"/>
  <c r="S446" i="1"/>
  <c r="T446" i="1" s="1"/>
  <c r="S445" i="1"/>
  <c r="T445" i="1" s="1"/>
  <c r="S444" i="1"/>
  <c r="T444" i="1" s="1"/>
  <c r="S443" i="1"/>
  <c r="T443" i="1" s="1"/>
  <c r="S442" i="1"/>
  <c r="T442" i="1" s="1"/>
  <c r="S441" i="1"/>
  <c r="T441" i="1" s="1"/>
  <c r="S440" i="1"/>
  <c r="T440" i="1" s="1"/>
  <c r="S439" i="1"/>
  <c r="T439" i="1" s="1"/>
  <c r="S437" i="1"/>
  <c r="T437" i="1" s="1"/>
  <c r="S436" i="1"/>
  <c r="T436" i="1" s="1"/>
  <c r="S435" i="1"/>
  <c r="T435" i="1" s="1"/>
  <c r="S434" i="1"/>
  <c r="T434" i="1" s="1"/>
  <c r="S433" i="1"/>
  <c r="T433" i="1" s="1"/>
  <c r="S431" i="1"/>
  <c r="T431" i="1" s="1"/>
  <c r="S430" i="1"/>
  <c r="T430" i="1" s="1"/>
  <c r="S429" i="1"/>
  <c r="T429" i="1" s="1"/>
  <c r="S428" i="1"/>
  <c r="T428" i="1" s="1"/>
  <c r="S427" i="1"/>
  <c r="T427" i="1" s="1"/>
  <c r="S426" i="1"/>
  <c r="T426" i="1" s="1"/>
  <c r="S423" i="1"/>
  <c r="T423" i="1" s="1"/>
  <c r="S422" i="1"/>
  <c r="T422" i="1" s="1"/>
  <c r="S421" i="1"/>
  <c r="T421" i="1" s="1"/>
  <c r="S420" i="1"/>
  <c r="T420" i="1" s="1"/>
  <c r="S418" i="1"/>
  <c r="T418" i="1" s="1"/>
  <c r="S417" i="1"/>
  <c r="T417" i="1" s="1"/>
  <c r="S416" i="1"/>
  <c r="T416" i="1" s="1"/>
  <c r="S415" i="1"/>
  <c r="T415" i="1" s="1"/>
  <c r="S414" i="1"/>
  <c r="T414" i="1" s="1"/>
  <c r="S413" i="1"/>
  <c r="T413" i="1" s="1"/>
  <c r="S411" i="1"/>
  <c r="T411" i="1" s="1"/>
  <c r="S410" i="1"/>
  <c r="T410" i="1" s="1"/>
  <c r="S409" i="1"/>
  <c r="T409" i="1" s="1"/>
  <c r="S408" i="1"/>
  <c r="T408" i="1" s="1"/>
  <c r="S407" i="1"/>
  <c r="T407" i="1" s="1"/>
  <c r="S406" i="1"/>
  <c r="T406" i="1" s="1"/>
  <c r="S404" i="1"/>
  <c r="T404" i="1" s="1"/>
  <c r="S403" i="1"/>
  <c r="T403" i="1" s="1"/>
  <c r="S402" i="1"/>
  <c r="T402" i="1" s="1"/>
  <c r="S401" i="1"/>
  <c r="T401" i="1" s="1"/>
  <c r="S400" i="1"/>
  <c r="T400" i="1" s="1"/>
  <c r="S399" i="1"/>
  <c r="T399" i="1" s="1"/>
  <c r="S397" i="1"/>
  <c r="T397" i="1" s="1"/>
  <c r="S396" i="1"/>
  <c r="T396" i="1" s="1"/>
  <c r="S395" i="1"/>
  <c r="T395" i="1" s="1"/>
  <c r="S394" i="1"/>
  <c r="T394" i="1" s="1"/>
  <c r="S392" i="1"/>
  <c r="T392" i="1" s="1"/>
  <c r="S390" i="1"/>
  <c r="T390" i="1" s="1"/>
  <c r="S389" i="1"/>
  <c r="T389" i="1" s="1"/>
  <c r="S388" i="1"/>
  <c r="T388" i="1" s="1"/>
  <c r="S386" i="1"/>
  <c r="T386" i="1" s="1"/>
  <c r="S385" i="1"/>
  <c r="T385" i="1" s="1"/>
  <c r="S383" i="1"/>
  <c r="T383" i="1" s="1"/>
  <c r="S382" i="1"/>
  <c r="T382" i="1" s="1"/>
  <c r="S380" i="1"/>
  <c r="T380" i="1" s="1"/>
  <c r="S378" i="1"/>
  <c r="T378" i="1" s="1"/>
  <c r="S377" i="1"/>
  <c r="T377" i="1" s="1"/>
  <c r="S376" i="1"/>
  <c r="T376" i="1" s="1"/>
  <c r="S375" i="1"/>
  <c r="T375" i="1" s="1"/>
  <c r="S374" i="1"/>
  <c r="T374" i="1" s="1"/>
  <c r="S373" i="1"/>
  <c r="T373" i="1" s="1"/>
  <c r="S372" i="1"/>
  <c r="T372" i="1" s="1"/>
  <c r="S371" i="1"/>
  <c r="T371" i="1" s="1"/>
  <c r="S369" i="1"/>
  <c r="T369" i="1" s="1"/>
  <c r="S368" i="1"/>
  <c r="T368" i="1" s="1"/>
  <c r="S367" i="1"/>
  <c r="T367" i="1" s="1"/>
  <c r="S366" i="1"/>
  <c r="T366" i="1" s="1"/>
  <c r="S365" i="1"/>
  <c r="T365" i="1" s="1"/>
  <c r="S364" i="1"/>
  <c r="T364" i="1" s="1"/>
  <c r="S362" i="1"/>
  <c r="T362" i="1" s="1"/>
  <c r="S360" i="1"/>
  <c r="T360" i="1" s="1"/>
  <c r="S359" i="1"/>
  <c r="T359" i="1" s="1"/>
  <c r="S358" i="1"/>
  <c r="T358" i="1" s="1"/>
  <c r="S357" i="1"/>
  <c r="T357" i="1" s="1"/>
  <c r="S356" i="1"/>
  <c r="T356" i="1" s="1"/>
  <c r="S355" i="1"/>
  <c r="T355" i="1" s="1"/>
  <c r="S353" i="1"/>
  <c r="T353" i="1" s="1"/>
  <c r="S352" i="1"/>
  <c r="T352" i="1" s="1"/>
  <c r="S351" i="1"/>
  <c r="T351" i="1" s="1"/>
  <c r="S350" i="1"/>
  <c r="T350" i="1" s="1"/>
  <c r="S349" i="1"/>
  <c r="T349" i="1" s="1"/>
  <c r="S348" i="1"/>
  <c r="T348" i="1" s="1"/>
  <c r="S346" i="1"/>
  <c r="T346" i="1" s="1"/>
  <c r="S345" i="1"/>
  <c r="T345" i="1" s="1"/>
  <c r="S344" i="1"/>
  <c r="T344" i="1" s="1"/>
  <c r="S343" i="1"/>
  <c r="T343" i="1" s="1"/>
  <c r="S342" i="1"/>
  <c r="T342" i="1" s="1"/>
  <c r="S341" i="1"/>
  <c r="T341" i="1" s="1"/>
  <c r="S339" i="1"/>
  <c r="T339" i="1" s="1"/>
  <c r="S338" i="1"/>
  <c r="T338" i="1" s="1"/>
  <c r="S337" i="1"/>
  <c r="T337" i="1" s="1"/>
  <c r="S336" i="1"/>
  <c r="T336" i="1" s="1"/>
  <c r="S335" i="1"/>
  <c r="T335" i="1" s="1"/>
  <c r="S332" i="1"/>
  <c r="T332" i="1" s="1"/>
  <c r="S330" i="1"/>
  <c r="T330" i="1" s="1"/>
  <c r="S329" i="1"/>
  <c r="T329" i="1" s="1"/>
  <c r="S328" i="1"/>
  <c r="T328" i="1" s="1"/>
  <c r="S327" i="1"/>
  <c r="T327" i="1" s="1"/>
  <c r="S326" i="1"/>
  <c r="T326" i="1" s="1"/>
  <c r="S325" i="1"/>
  <c r="T325" i="1" s="1"/>
  <c r="S323" i="1"/>
  <c r="T323" i="1" s="1"/>
  <c r="S322" i="1"/>
  <c r="T322" i="1" s="1"/>
  <c r="S321" i="1"/>
  <c r="T321" i="1" s="1"/>
  <c r="S320" i="1"/>
  <c r="T320" i="1" s="1"/>
  <c r="S319" i="1"/>
  <c r="T319" i="1" s="1"/>
  <c r="S318" i="1"/>
  <c r="T318" i="1" s="1"/>
  <c r="S316" i="1"/>
  <c r="T316" i="1" s="1"/>
  <c r="S315" i="1"/>
  <c r="T315" i="1" s="1"/>
  <c r="S314" i="1"/>
  <c r="T314" i="1" s="1"/>
  <c r="S313" i="1"/>
  <c r="T313" i="1" s="1"/>
  <c r="S312" i="1"/>
  <c r="T312" i="1" s="1"/>
  <c r="S311" i="1"/>
  <c r="T311" i="1" s="1"/>
  <c r="S309" i="1"/>
  <c r="T309" i="1" s="1"/>
  <c r="S308" i="1"/>
  <c r="T308" i="1" s="1"/>
  <c r="S307" i="1"/>
  <c r="T307" i="1" s="1"/>
  <c r="S306" i="1"/>
  <c r="T306" i="1" s="1"/>
  <c r="S305" i="1"/>
  <c r="T305" i="1" s="1"/>
  <c r="S304" i="1"/>
  <c r="T304" i="1" s="1"/>
  <c r="S302" i="1"/>
  <c r="T302" i="1" s="1"/>
  <c r="S300" i="1"/>
  <c r="T300" i="1" s="1"/>
  <c r="S299" i="1"/>
  <c r="T299" i="1" s="1"/>
  <c r="S298" i="1"/>
  <c r="T298" i="1" s="1"/>
  <c r="S297" i="1"/>
  <c r="T297" i="1" s="1"/>
  <c r="S296" i="1"/>
  <c r="T296" i="1" s="1"/>
  <c r="S295" i="1"/>
  <c r="T295" i="1" s="1"/>
  <c r="S293" i="1"/>
  <c r="T293" i="1" s="1"/>
  <c r="S292" i="1"/>
  <c r="T292" i="1" s="1"/>
  <c r="S291" i="1"/>
  <c r="T291" i="1" s="1"/>
  <c r="S290" i="1"/>
  <c r="T290" i="1" s="1"/>
  <c r="S289" i="1"/>
  <c r="T289" i="1" s="1"/>
  <c r="S288" i="1"/>
  <c r="T288" i="1" s="1"/>
  <c r="S286" i="1"/>
  <c r="T286" i="1" s="1"/>
  <c r="S285" i="1"/>
  <c r="T285" i="1" s="1"/>
  <c r="S284" i="1"/>
  <c r="T284" i="1" s="1"/>
  <c r="S283" i="1"/>
  <c r="T283" i="1" s="1"/>
  <c r="S282" i="1"/>
  <c r="T282" i="1" s="1"/>
  <c r="S281" i="1"/>
  <c r="T281" i="1" s="1"/>
  <c r="S279" i="1"/>
  <c r="T279" i="1" s="1"/>
  <c r="S278" i="1"/>
  <c r="T278" i="1" s="1"/>
  <c r="S277" i="1"/>
  <c r="T277" i="1" s="1"/>
  <c r="S276" i="1"/>
  <c r="T276" i="1" s="1"/>
  <c r="S275" i="1"/>
  <c r="T275" i="1" s="1"/>
  <c r="S272" i="1"/>
  <c r="T272" i="1" s="1"/>
  <c r="S270" i="1"/>
  <c r="T270" i="1" s="1"/>
  <c r="S268" i="1"/>
  <c r="T268" i="1" s="1"/>
  <c r="S267" i="1"/>
  <c r="T267" i="1" s="1"/>
  <c r="S266" i="1"/>
  <c r="T266" i="1" s="1"/>
  <c r="S263" i="1"/>
  <c r="T263" i="1" s="1"/>
  <c r="S261" i="1"/>
  <c r="T261" i="1" s="1"/>
  <c r="S260" i="1"/>
  <c r="T260" i="1" s="1"/>
  <c r="S259" i="1"/>
  <c r="T259" i="1" s="1"/>
  <c r="S258" i="1"/>
  <c r="T258" i="1" s="1"/>
  <c r="S256" i="1"/>
  <c r="T256" i="1" s="1"/>
  <c r="S255" i="1"/>
  <c r="T255" i="1" s="1"/>
  <c r="S254" i="1"/>
  <c r="T254" i="1" s="1"/>
  <c r="S253" i="1"/>
  <c r="T253" i="1" s="1"/>
  <c r="S252" i="1"/>
  <c r="T252" i="1" s="1"/>
  <c r="S251" i="1"/>
  <c r="T251" i="1" s="1"/>
  <c r="S249" i="1"/>
  <c r="T249" i="1" s="1"/>
  <c r="S248" i="1"/>
  <c r="T248" i="1" s="1"/>
  <c r="S247" i="1"/>
  <c r="T247" i="1" s="1"/>
  <c r="S246" i="1"/>
  <c r="T246" i="1" s="1"/>
  <c r="S245" i="1"/>
  <c r="T245" i="1" s="1"/>
  <c r="S244" i="1"/>
  <c r="T244" i="1" s="1"/>
  <c r="S242" i="1"/>
  <c r="T242" i="1" s="1"/>
  <c r="S240" i="1"/>
  <c r="T240" i="1" s="1"/>
  <c r="S239" i="1"/>
  <c r="T239" i="1" s="1"/>
  <c r="S238" i="1"/>
  <c r="T238" i="1" s="1"/>
  <c r="S237" i="1"/>
  <c r="T237" i="1" s="1"/>
  <c r="S236" i="1"/>
  <c r="T236" i="1" s="1"/>
  <c r="S235" i="1"/>
  <c r="T235" i="1" s="1"/>
  <c r="S233" i="1"/>
  <c r="T233" i="1" s="1"/>
  <c r="S232" i="1"/>
  <c r="T232" i="1" s="1"/>
  <c r="S231" i="1"/>
  <c r="T231" i="1" s="1"/>
  <c r="S230" i="1"/>
  <c r="T230" i="1" s="1"/>
  <c r="S229" i="1"/>
  <c r="T229" i="1" s="1"/>
  <c r="S228" i="1"/>
  <c r="T228" i="1" s="1"/>
  <c r="S226" i="1"/>
  <c r="T226" i="1" s="1"/>
  <c r="S225" i="1"/>
  <c r="T225" i="1" s="1"/>
  <c r="S224" i="1"/>
  <c r="T224" i="1" s="1"/>
  <c r="S223" i="1"/>
  <c r="T223" i="1" s="1"/>
  <c r="S222" i="1"/>
  <c r="T222" i="1" s="1"/>
  <c r="S221" i="1"/>
  <c r="T221" i="1" s="1"/>
  <c r="S219" i="1"/>
  <c r="T219" i="1" s="1"/>
  <c r="S218" i="1"/>
  <c r="T218" i="1" s="1"/>
  <c r="S217" i="1"/>
  <c r="T217" i="1" s="1"/>
  <c r="S216" i="1"/>
  <c r="T216" i="1" s="1"/>
  <c r="S215" i="1"/>
  <c r="T215" i="1" s="1"/>
  <c r="S214" i="1"/>
  <c r="T214" i="1" s="1"/>
  <c r="S212" i="1"/>
  <c r="T212" i="1" s="1"/>
  <c r="S210" i="1"/>
  <c r="T210" i="1" s="1"/>
  <c r="S209" i="1"/>
  <c r="T209" i="1" s="1"/>
  <c r="S208" i="1"/>
  <c r="T208" i="1" s="1"/>
  <c r="S207" i="1"/>
  <c r="T207" i="1" s="1"/>
  <c r="S206" i="1"/>
  <c r="T206" i="1" s="1"/>
  <c r="S203" i="1"/>
  <c r="T203" i="1" s="1"/>
  <c r="S202" i="1"/>
  <c r="T202" i="1" s="1"/>
  <c r="S201" i="1"/>
  <c r="T201" i="1" s="1"/>
  <c r="S200" i="1"/>
  <c r="T200" i="1" s="1"/>
  <c r="S199" i="1"/>
  <c r="T199" i="1" s="1"/>
  <c r="S198" i="1"/>
  <c r="T198" i="1" s="1"/>
  <c r="S196" i="1"/>
  <c r="T196" i="1" s="1"/>
  <c r="S195" i="1"/>
  <c r="T195" i="1" s="1"/>
  <c r="S194" i="1"/>
  <c r="T194" i="1" s="1"/>
  <c r="S192" i="1"/>
  <c r="T192" i="1" s="1"/>
  <c r="S191" i="1"/>
  <c r="T191" i="1" s="1"/>
  <c r="S189" i="1"/>
  <c r="T189" i="1" s="1"/>
  <c r="S188" i="1"/>
  <c r="T188" i="1" s="1"/>
  <c r="S187" i="1"/>
  <c r="T187" i="1" s="1"/>
  <c r="S185" i="1"/>
  <c r="T185" i="1" s="1"/>
  <c r="S184" i="1"/>
  <c r="T184" i="1" s="1"/>
  <c r="S182" i="1"/>
  <c r="T182" i="1" s="1"/>
  <c r="S180" i="1"/>
  <c r="T180" i="1" s="1"/>
  <c r="S179" i="1"/>
  <c r="T179" i="1" s="1"/>
  <c r="S178" i="1"/>
  <c r="T178" i="1" s="1"/>
  <c r="S177" i="1"/>
  <c r="T177" i="1" s="1"/>
  <c r="S176" i="1"/>
  <c r="T176" i="1" s="1"/>
  <c r="S175" i="1"/>
  <c r="T175" i="1" s="1"/>
  <c r="S173" i="1"/>
  <c r="T173" i="1" s="1"/>
  <c r="S172" i="1"/>
  <c r="T172" i="1" s="1"/>
  <c r="S171" i="1"/>
  <c r="T171" i="1" s="1"/>
  <c r="S170" i="1"/>
  <c r="T170" i="1" s="1"/>
  <c r="S169" i="1"/>
  <c r="T169" i="1" s="1"/>
  <c r="S168" i="1"/>
  <c r="T168" i="1" s="1"/>
  <c r="S166" i="1"/>
  <c r="T166" i="1" s="1"/>
  <c r="S165" i="1"/>
  <c r="T165" i="1" s="1"/>
  <c r="S164" i="1"/>
  <c r="T164" i="1" s="1"/>
  <c r="S163" i="1"/>
  <c r="T163" i="1" s="1"/>
  <c r="S162" i="1"/>
  <c r="T162" i="1" s="1"/>
  <c r="S161" i="1"/>
  <c r="T161" i="1" s="1"/>
  <c r="S159" i="1"/>
  <c r="T159" i="1" s="1"/>
  <c r="S158" i="1"/>
  <c r="T158" i="1" s="1"/>
  <c r="S157" i="1"/>
  <c r="T157" i="1" s="1"/>
  <c r="S156" i="1"/>
  <c r="T156" i="1" s="1"/>
  <c r="S155" i="1"/>
  <c r="T155" i="1" s="1"/>
  <c r="S154" i="1"/>
  <c r="T154" i="1" s="1"/>
  <c r="S152" i="1"/>
  <c r="T152" i="1" s="1"/>
  <c r="S150" i="1"/>
  <c r="T150" i="1" s="1"/>
  <c r="S149" i="1"/>
  <c r="T149" i="1" s="1"/>
  <c r="S148" i="1"/>
  <c r="T148" i="1" s="1"/>
  <c r="S147" i="1"/>
  <c r="T147" i="1" s="1"/>
  <c r="S146" i="1"/>
  <c r="T146" i="1" s="1"/>
  <c r="S145" i="1"/>
  <c r="T145" i="1" s="1"/>
  <c r="S143" i="1"/>
  <c r="T143" i="1" s="1"/>
  <c r="S142" i="1"/>
  <c r="T142" i="1" s="1"/>
  <c r="S141" i="1"/>
  <c r="T141" i="1" s="1"/>
  <c r="S140" i="1"/>
  <c r="T140" i="1" s="1"/>
  <c r="S139" i="1"/>
  <c r="T139" i="1" s="1"/>
  <c r="S138" i="1"/>
  <c r="T138" i="1" s="1"/>
  <c r="S136" i="1"/>
  <c r="T136" i="1" s="1"/>
  <c r="S135" i="1"/>
  <c r="T135" i="1" s="1"/>
  <c r="S134" i="1"/>
  <c r="T134" i="1" s="1"/>
  <c r="S133" i="1"/>
  <c r="T133" i="1" s="1"/>
  <c r="S132" i="1"/>
  <c r="T132" i="1" s="1"/>
  <c r="S131" i="1"/>
  <c r="T131" i="1" s="1"/>
  <c r="S129" i="1"/>
  <c r="T129" i="1" s="1"/>
  <c r="S128" i="1"/>
  <c r="T128" i="1" s="1"/>
  <c r="S127" i="1"/>
  <c r="T127" i="1" s="1"/>
  <c r="S126" i="1"/>
  <c r="T126" i="1" s="1"/>
  <c r="S125" i="1"/>
  <c r="T125" i="1" s="1"/>
  <c r="S124" i="1"/>
  <c r="T124" i="1" s="1"/>
  <c r="S122" i="1"/>
  <c r="T122" i="1" s="1"/>
  <c r="S120" i="1"/>
  <c r="T120" i="1" s="1"/>
  <c r="S118" i="1"/>
  <c r="T118" i="1" s="1"/>
  <c r="S117" i="1"/>
  <c r="T117" i="1" s="1"/>
  <c r="S116" i="1"/>
  <c r="T116" i="1" s="1"/>
  <c r="S115" i="1"/>
  <c r="T115" i="1" s="1"/>
  <c r="S113" i="1"/>
  <c r="T113" i="1" s="1"/>
  <c r="S112" i="1"/>
  <c r="T112" i="1" s="1"/>
  <c r="S111" i="1"/>
  <c r="T111" i="1" s="1"/>
  <c r="S110" i="1"/>
  <c r="T110" i="1" s="1"/>
  <c r="S109" i="1"/>
  <c r="T109" i="1" s="1"/>
  <c r="S108" i="1"/>
  <c r="T108" i="1" s="1"/>
  <c r="S107" i="1"/>
  <c r="T107" i="1" s="1"/>
  <c r="S106" i="1"/>
  <c r="T106" i="1" s="1"/>
  <c r="S105" i="1"/>
  <c r="T105" i="1" s="1"/>
  <c r="S104" i="1"/>
  <c r="T104" i="1" s="1"/>
  <c r="S103" i="1"/>
  <c r="T103" i="1" s="1"/>
  <c r="S102" i="1"/>
  <c r="T102" i="1" s="1"/>
  <c r="S100" i="1"/>
  <c r="T100" i="1" s="1"/>
  <c r="S99" i="1"/>
  <c r="T99" i="1" s="1"/>
  <c r="S98" i="1"/>
  <c r="T98" i="1" s="1"/>
  <c r="S97" i="1"/>
  <c r="T97" i="1" s="1"/>
  <c r="S95" i="1"/>
  <c r="T95" i="1" s="1"/>
  <c r="S92" i="1"/>
  <c r="T92" i="1" s="1"/>
  <c r="S90" i="1"/>
  <c r="T90" i="1" s="1"/>
  <c r="S89" i="1"/>
  <c r="T89" i="1" s="1"/>
  <c r="S84" i="1"/>
  <c r="T84" i="1" s="1"/>
  <c r="S83" i="1"/>
  <c r="T83" i="1" s="1"/>
  <c r="S82" i="1"/>
  <c r="T82" i="1" s="1"/>
  <c r="S80" i="1"/>
  <c r="T80" i="1" s="1"/>
  <c r="S79" i="1"/>
  <c r="T79" i="1" s="1"/>
  <c r="S78" i="1"/>
  <c r="T78" i="1" s="1"/>
  <c r="S76" i="1"/>
  <c r="T76" i="1" s="1"/>
  <c r="S75" i="1"/>
  <c r="T75" i="1" s="1"/>
  <c r="S73" i="1"/>
  <c r="T73" i="1" s="1"/>
  <c r="S72" i="1"/>
  <c r="T72" i="1" s="1"/>
  <c r="S71" i="1"/>
  <c r="T71" i="1" s="1"/>
  <c r="S70" i="1"/>
  <c r="T70" i="1" s="1"/>
  <c r="S69" i="1"/>
  <c r="T69" i="1" s="1"/>
  <c r="S67" i="1"/>
  <c r="T67" i="1" s="1"/>
  <c r="S66" i="1"/>
  <c r="T66" i="1" s="1"/>
  <c r="S65" i="1"/>
  <c r="T65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3" i="1"/>
  <c r="T53" i="1" s="1"/>
  <c r="S52" i="1"/>
  <c r="T52" i="1" s="1"/>
  <c r="S51" i="1"/>
  <c r="T51" i="1" s="1"/>
  <c r="S50" i="1"/>
  <c r="T50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2" i="1"/>
  <c r="T32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3" i="1"/>
  <c r="T23" i="1" s="1"/>
  <c r="S22" i="1"/>
  <c r="T22" i="1" s="1"/>
  <c r="S21" i="1"/>
  <c r="T21" i="1" s="1"/>
  <c r="S20" i="1"/>
  <c r="T20" i="1" s="1"/>
  <c r="S19" i="1"/>
  <c r="T19" i="1" s="1"/>
  <c r="S18" i="1"/>
  <c r="T18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9" i="1"/>
  <c r="T9" i="1" s="1"/>
  <c r="S8" i="1"/>
  <c r="T8" i="1" s="1"/>
  <c r="S7" i="1"/>
  <c r="T7" i="1" s="1"/>
  <c r="S6" i="1"/>
  <c r="T6" i="1" s="1"/>
  <c r="S5" i="1"/>
  <c r="T5" i="1" s="1"/>
  <c r="S2" i="1"/>
  <c r="T2" i="1" s="1"/>
</calcChain>
</file>

<file path=xl/sharedStrings.xml><?xml version="1.0" encoding="utf-8"?>
<sst xmlns="http://schemas.openxmlformats.org/spreadsheetml/2006/main" count="61975" uniqueCount="1897">
  <si>
    <t>رقم الماكينة</t>
  </si>
  <si>
    <t>رقم الكمبيوتر</t>
  </si>
  <si>
    <t>اليوم</t>
  </si>
  <si>
    <t>الساعة</t>
  </si>
  <si>
    <t>الملاحظات</t>
  </si>
  <si>
    <t>S</t>
  </si>
  <si>
    <t>غياب</t>
  </si>
  <si>
    <t>إذن ص</t>
  </si>
  <si>
    <t>إذن م</t>
  </si>
  <si>
    <t>أذون</t>
  </si>
  <si>
    <t>خصم ايام باذون اضافية</t>
  </si>
  <si>
    <t>خصم أيام بأذون إضافية</t>
  </si>
  <si>
    <t>مجموع الغياب</t>
  </si>
  <si>
    <t>الاضافى</t>
  </si>
  <si>
    <t>حاتم شوقى عابد</t>
  </si>
  <si>
    <t>Friday</t>
  </si>
  <si>
    <t>9-2</t>
  </si>
  <si>
    <t>Hatem Shawqy Abed</t>
  </si>
  <si>
    <t>Saturday</t>
  </si>
  <si>
    <t>راحة</t>
  </si>
  <si>
    <t>Sunday</t>
  </si>
  <si>
    <t>Monday</t>
  </si>
  <si>
    <t>Tuesday</t>
  </si>
  <si>
    <t>Wednesday</t>
  </si>
  <si>
    <t>Thursday</t>
  </si>
  <si>
    <t>محمد محمد حسن رجب</t>
  </si>
  <si>
    <t xml:space="preserve">له اي يوم راحة في الاسبوع </t>
  </si>
  <si>
    <t>Mohamed Mohamed Hassan Ragab</t>
  </si>
  <si>
    <t>كامل محمد كامل</t>
  </si>
  <si>
    <t>Kamel Mohamed Kamel</t>
  </si>
  <si>
    <t>عن26/10/2024</t>
  </si>
  <si>
    <t>بدل راحة</t>
  </si>
  <si>
    <t>أول تأخير</t>
  </si>
  <si>
    <t>ثانى تاخير</t>
  </si>
  <si>
    <t>ثالث تأخير</t>
  </si>
  <si>
    <t>رابع تأخير</t>
  </si>
  <si>
    <t>بورقة من العميد</t>
  </si>
  <si>
    <t>أسامة أحمد فراج</t>
  </si>
  <si>
    <t>Osama Ahmed Farrag</t>
  </si>
  <si>
    <t>عن19/10/2024</t>
  </si>
  <si>
    <t>عطل ماكينة</t>
  </si>
  <si>
    <t>حضور</t>
  </si>
  <si>
    <t>له يوم بدل راحة عن26/10/2024</t>
  </si>
  <si>
    <t>عن16/11/2024</t>
  </si>
  <si>
    <t>حسام الدين ممدوح عبدالسلام</t>
  </si>
  <si>
    <t>Hosameldeen Mamdouh Abdelsalam</t>
  </si>
  <si>
    <t>أول تاخير</t>
  </si>
  <si>
    <t>ياسر سيد عبدالجيد</t>
  </si>
  <si>
    <t>Yasser Sayed Abdelgayed</t>
  </si>
  <si>
    <t>محمد أحمد عبدالظاهر</t>
  </si>
  <si>
    <t>Mohamed Ahmed Ablzaher</t>
  </si>
  <si>
    <t>ثانى تأخير</t>
  </si>
  <si>
    <t>محمد أحمد عبدالله</t>
  </si>
  <si>
    <t>Mohamed Ahmed Abdallah</t>
  </si>
  <si>
    <t>إبراهيم محمد أحمد محمد رمسيس</t>
  </si>
  <si>
    <t>Ibrahim Mohamed Ahmed</t>
  </si>
  <si>
    <t>غائب</t>
  </si>
  <si>
    <t>أشرف فتحى الدقن</t>
  </si>
  <si>
    <t>Ashraf Fathy Eldeqn</t>
  </si>
  <si>
    <t>محمد كامل محمد فرج</t>
  </si>
  <si>
    <t>Mohamed Kamel Mohamed Farag</t>
  </si>
  <si>
    <t>عادل عبدالحميد محمد</t>
  </si>
  <si>
    <t>Adel Abdelhameed Mohamed</t>
  </si>
  <si>
    <t>وائل فتحى نصر</t>
  </si>
  <si>
    <t>Wael Fathy Nasr</t>
  </si>
  <si>
    <t>اول تاخير</t>
  </si>
  <si>
    <t>تاني تاخير</t>
  </si>
  <si>
    <t>ثالث تاخير</t>
  </si>
  <si>
    <t>محمود أحمد على</t>
  </si>
  <si>
    <t>Mahmoud Ahmed Aly</t>
  </si>
  <si>
    <t>مصطفى أمين على</t>
  </si>
  <si>
    <t>Mostafa Amin Aly</t>
  </si>
  <si>
    <t>رمضان محمود محمد عبدالنعيم</t>
  </si>
  <si>
    <t>Ramadan Mahmoud Mohamed Abdelna3eem</t>
  </si>
  <si>
    <t>وليد سيد أحمد</t>
  </si>
  <si>
    <t>Waleed Sayed Ahmed</t>
  </si>
  <si>
    <t>مصطفى أسامة عبدالعاطى عبدالحميد</t>
  </si>
  <si>
    <t>Mostafa Osama Abdelaty Abdelhamid</t>
  </si>
  <si>
    <t>سامح محمد حفنى</t>
  </si>
  <si>
    <t>Sameh Mohamed Hefny</t>
  </si>
  <si>
    <t>شعبان أحمد عبدالصمد</t>
  </si>
  <si>
    <t>Shaaban Ahmed Abdelsamad</t>
  </si>
  <si>
    <t>محمد ابراهيم محمد</t>
  </si>
  <si>
    <t>Mohamed Ibrahim Mohamed</t>
  </si>
  <si>
    <t>سعيد عبدالتواب عبدالحميد</t>
  </si>
  <si>
    <t>Sa3eed Abdeltawwab Abdelhamid</t>
  </si>
  <si>
    <t>محسن أحمد إبراهيم على</t>
  </si>
  <si>
    <t>Mohsen Ahmed Ibrahim Aly</t>
  </si>
  <si>
    <t>محمود حسن حسين</t>
  </si>
  <si>
    <t>Mahmoud Hassan Hussien</t>
  </si>
  <si>
    <t xml:space="preserve">تم أخلاء الطرف </t>
  </si>
  <si>
    <t>رجب إبراهيم رجب</t>
  </si>
  <si>
    <t>له بدل عن 12،26/10/2024</t>
  </si>
  <si>
    <t>Ragab Ibrahim Ragab</t>
  </si>
  <si>
    <t>رضا عيد حسن</t>
  </si>
  <si>
    <t>Reda Eid Hassan</t>
  </si>
  <si>
    <t>محمد رمضان عبدالرحمن</t>
  </si>
  <si>
    <t>Mohamed Ramadan Abdelrahman</t>
  </si>
  <si>
    <t>مصطفى محمود عطية</t>
  </si>
  <si>
    <t>Mostafa Mahmoud Attia</t>
  </si>
  <si>
    <t>إسلام أحمد عبدالفتاح</t>
  </si>
  <si>
    <t>Eslam Ahmed Abdelfattah</t>
  </si>
  <si>
    <t>السيد محمد السعيد</t>
  </si>
  <si>
    <t>Elsayed Mohamed Elsa3eed</t>
  </si>
  <si>
    <t>أحمد سمير سليمان</t>
  </si>
  <si>
    <t>Ahmed Samir Soliman</t>
  </si>
  <si>
    <t>عصام عبدالغنى حسن</t>
  </si>
  <si>
    <t>Essam Abdelghany Hassan Hassan</t>
  </si>
  <si>
    <t>أحمد علاء السيد</t>
  </si>
  <si>
    <t>Ahmed Alaa Elsayed</t>
  </si>
  <si>
    <t>خالد محمد عبده محمد</t>
  </si>
  <si>
    <t>Khaled Mohamed Abdo Mohamed</t>
  </si>
  <si>
    <t>طارق كمال عبدالعزيز</t>
  </si>
  <si>
    <t>انهاء خدمة من30/10/2024</t>
  </si>
  <si>
    <t>Tareq Kamal Abdelaziz</t>
  </si>
  <si>
    <t>مدحت محمد عبدالمنعم</t>
  </si>
  <si>
    <t>Medhat Mohamed Abdelmonem</t>
  </si>
  <si>
    <t>اجازة حتى 16/12/2024</t>
  </si>
  <si>
    <t>حنان محمد نصر</t>
  </si>
  <si>
    <t>Hanan Mohamed Nasr</t>
  </si>
  <si>
    <t>عن 23/11/2024</t>
  </si>
  <si>
    <t>كريمة فرحات على</t>
  </si>
  <si>
    <t>Karima Farahat Aly</t>
  </si>
  <si>
    <t>عمرة</t>
  </si>
  <si>
    <t>سحر محمود شحاتة</t>
  </si>
  <si>
    <t>Sahar Mahmoud Shehata</t>
  </si>
  <si>
    <t>عن 9/11/2024</t>
  </si>
  <si>
    <t>هناء حلمى على</t>
  </si>
  <si>
    <t>Hanaa Helmy Aly</t>
  </si>
  <si>
    <t>ثانى  تأخير</t>
  </si>
  <si>
    <t>نهلة السيد محمد المغاورى</t>
  </si>
  <si>
    <t>Nahla Elsayed Mohamed Elmaghwry</t>
  </si>
  <si>
    <t>حنان حنفى على</t>
  </si>
  <si>
    <t>Hanan Hanfy Aly</t>
  </si>
  <si>
    <t>صفاء سمير عبدالوهاب</t>
  </si>
  <si>
    <t>له يوم عن19/10/2024</t>
  </si>
  <si>
    <t>Safaa Samir Abdelwahab</t>
  </si>
  <si>
    <t>أميرة السيد محمد العدل</t>
  </si>
  <si>
    <t>Amira Elsayed Mohamed</t>
  </si>
  <si>
    <t>هبة سامى إسكندر</t>
  </si>
  <si>
    <t>****</t>
  </si>
  <si>
    <t>Heba Samy Eskandr</t>
  </si>
  <si>
    <t>شيماء فوزى أبو اليزيد</t>
  </si>
  <si>
    <t>Shaimaa Fawzy Aboelyazid</t>
  </si>
  <si>
    <t>تأخير</t>
  </si>
  <si>
    <t xml:space="preserve">حضور </t>
  </si>
  <si>
    <t>مأمورية</t>
  </si>
  <si>
    <t>أمينة إبراهيم رجب</t>
  </si>
  <si>
    <t>Amina Ibrahim Ragab</t>
  </si>
  <si>
    <t>عن 14/11/2024بورقة</t>
  </si>
  <si>
    <t>دعاء حمدى عبدالعزيز</t>
  </si>
  <si>
    <t>Doaa Hamdy Abdelaziz</t>
  </si>
  <si>
    <t>سعاد محمد ابراهيم</t>
  </si>
  <si>
    <t>Soad Mohamed Ibrahim</t>
  </si>
  <si>
    <t>مرضى حتى 12/12/2024</t>
  </si>
  <si>
    <t>ناهد رفعت رشدى</t>
  </si>
  <si>
    <t>Nahed Refaat Roshdy</t>
  </si>
  <si>
    <t>لمياء عبده حسن</t>
  </si>
  <si>
    <t>Lamiaa Abdo Hassan</t>
  </si>
  <si>
    <t>إجلال صابرة أحمد</t>
  </si>
  <si>
    <t>Eglal Sabra Ahmed</t>
  </si>
  <si>
    <t>مرضى حتى 26/11/2024</t>
  </si>
  <si>
    <t>سميرة محمد محمد على</t>
  </si>
  <si>
    <t>Samira Mohamed Mohamed Aly</t>
  </si>
  <si>
    <t>دعاء شوقى عطوة عبدالحليم</t>
  </si>
  <si>
    <t>Doaa Shawqy Atwa Abdelhalim</t>
  </si>
  <si>
    <t>بثينة محمد ألمظ</t>
  </si>
  <si>
    <t>Bothina Mohamed Almaz</t>
  </si>
  <si>
    <t>صفاء محمد أحمد</t>
  </si>
  <si>
    <t>Safaa Mohamed Ahmed</t>
  </si>
  <si>
    <t>هند عبدالعزيز عبدالرحمن</t>
  </si>
  <si>
    <t>Hend Abdelaziz Abdelrahman</t>
  </si>
  <si>
    <t>مرضى</t>
  </si>
  <si>
    <t>ياسمين سعد مليجى</t>
  </si>
  <si>
    <t>Yasmin Saad Meligy</t>
  </si>
  <si>
    <t>هدى عبدالحميد المصيلحى</t>
  </si>
  <si>
    <t>Hoda Abdelhamid Elmoseilhy</t>
  </si>
  <si>
    <t>عايدة محمد حمودة مصطفى</t>
  </si>
  <si>
    <t>Aida Mohamed Hamouda Mostafa</t>
  </si>
  <si>
    <t>ندى ابراهيم كامل</t>
  </si>
  <si>
    <t>Nada Ibrahim Kamel</t>
  </si>
  <si>
    <t>عن2/11/2024</t>
  </si>
  <si>
    <t>زينب أمين على</t>
  </si>
  <si>
    <t>Zeinab Amin Aly</t>
  </si>
  <si>
    <t>زينب موسى سيد</t>
  </si>
  <si>
    <t>Zeinab Mousa Sayed</t>
  </si>
  <si>
    <t>قدرية عبدالعظيم سيد</t>
  </si>
  <si>
    <t>Qadria Abdelazim Sayed</t>
  </si>
  <si>
    <t>ورقة من القسم</t>
  </si>
  <si>
    <t>مادلين سمير كامل</t>
  </si>
  <si>
    <t>**</t>
  </si>
  <si>
    <t>Madlin Samir Kamel</t>
  </si>
  <si>
    <t>مرضى حتى24/11/2024</t>
  </si>
  <si>
    <t>بهية عبدالكريم طاهر عفيفى</t>
  </si>
  <si>
    <t>Bahia Abdelkerim Taher Afify</t>
  </si>
  <si>
    <t>زينب محمد على</t>
  </si>
  <si>
    <t>Zeinab Mohamed Aly</t>
  </si>
  <si>
    <t>إيمان جلال عيد</t>
  </si>
  <si>
    <t>له يوم بدل راحة عن 26/10/2024</t>
  </si>
  <si>
    <t>Eman Galal Eid</t>
  </si>
  <si>
    <t>الهام سعيد حسن</t>
  </si>
  <si>
    <t>معا مل ملتزم</t>
  </si>
  <si>
    <t>Elham Sa3eed Hassan</t>
  </si>
  <si>
    <t>أسماء ثابت محمد ثابت</t>
  </si>
  <si>
    <t>ساعة رضاعة</t>
  </si>
  <si>
    <t>Asmaa Thabet Mohamed Thabet</t>
  </si>
  <si>
    <t>مرضى 14/11حتى</t>
  </si>
  <si>
    <t>مرفت عبدالكريم طاهر</t>
  </si>
  <si>
    <t>Mervat Abdelkerim Taher</t>
  </si>
  <si>
    <t>شيماء عبدالله صلاح الدين</t>
  </si>
  <si>
    <t>Shimaa Abdallah Salaheldin</t>
  </si>
  <si>
    <t>هالة سعد عطية</t>
  </si>
  <si>
    <t>Hala Saad Attia</t>
  </si>
  <si>
    <t>ايمن عبدالعليم طه</t>
  </si>
  <si>
    <t>Ayman Abdelaleem Taha</t>
  </si>
  <si>
    <t>سها عبدالناصف الشربينى</t>
  </si>
  <si>
    <t>مرضى من 7/10 حتى 6/11</t>
  </si>
  <si>
    <t>Soha Abdelnasef Elsherbiny</t>
  </si>
  <si>
    <t>عطل  ماكينة</t>
  </si>
  <si>
    <t>إيمان سمير حسين</t>
  </si>
  <si>
    <t>Eman Samir Hussein</t>
  </si>
  <si>
    <t>رمضان محمد موسى</t>
  </si>
  <si>
    <t>8.30-1.30</t>
  </si>
  <si>
    <t>Ramdan Mohamed Mousa</t>
  </si>
  <si>
    <t>كميل فوزى عبدالشاهد لوقا</t>
  </si>
  <si>
    <t xml:space="preserve">*الاثنين راحة***  </t>
  </si>
  <si>
    <t>Kamil Fawzy Abdelshahid Louqa</t>
  </si>
  <si>
    <t>أشرف السيد جاد</t>
  </si>
  <si>
    <t>Ashraf Elsayed Gad</t>
  </si>
  <si>
    <t>محمد رمضان محمود حمدى</t>
  </si>
  <si>
    <t>Mohamed Ramadan Mahmoud  Hamdy</t>
  </si>
  <si>
    <t>وحيد مهدى عبدالفتاح</t>
  </si>
  <si>
    <t>Wahid Mahdy Abdelfattah</t>
  </si>
  <si>
    <t>هانى أحمد ابراهيم</t>
  </si>
  <si>
    <t>Hany Ahmed Ibrahim</t>
  </si>
  <si>
    <t>منير مدحت منير</t>
  </si>
  <si>
    <t>******</t>
  </si>
  <si>
    <t>Moneer Medhat Moneer</t>
  </si>
  <si>
    <t>مرضى من 3/11حتى 14/11</t>
  </si>
  <si>
    <t>محمود طوخى عبدالظاهر</t>
  </si>
  <si>
    <t>لازم التواجد يوم السبت والراحة  اى يوم</t>
  </si>
  <si>
    <t>Mahmoud Tokhy Abdelzaher</t>
  </si>
  <si>
    <t>نبيل أحمد محجوب</t>
  </si>
  <si>
    <t>Nabil Ahmed Mahgoub</t>
  </si>
  <si>
    <t>أحمد محمد عبدالرازق</t>
  </si>
  <si>
    <t>Ahmed Mohamed Abdelrazeq</t>
  </si>
  <si>
    <t>خالد عبدالمنعم عبدالله</t>
  </si>
  <si>
    <t>Khaled  Abdelmonem Abdallah</t>
  </si>
  <si>
    <t>ممدوح السيد على</t>
  </si>
  <si>
    <t>Mamdouh Elsayed Aly</t>
  </si>
  <si>
    <t>مجدى عبدالعليم عبدالشافى</t>
  </si>
  <si>
    <t>Magdy Abdel3aleem Abdelshafy</t>
  </si>
  <si>
    <t>جمال عبد ربه عبدالعزيز شحاتة</t>
  </si>
  <si>
    <t>Gamal Abd Rabo Abdelaziz Shehata</t>
  </si>
  <si>
    <t>محمد زكريا ابراهيم</t>
  </si>
  <si>
    <t>Mohamed Zakria Ibrahim</t>
  </si>
  <si>
    <t>أحمد السيد على على مليجى</t>
  </si>
  <si>
    <t>Ahmed Elsayed Aly Aly</t>
  </si>
  <si>
    <t>خالد عبدالموجود أحمد سليمان</t>
  </si>
  <si>
    <t>Khaled Abdelmawgod Ahmed Soliman</t>
  </si>
  <si>
    <t>عبدالدايم حلمى عبدالدايم</t>
  </si>
  <si>
    <t>Abdeldayem Helmy Abdeldayem</t>
  </si>
  <si>
    <t>وائل شعبان عبدالعليم الهلالى</t>
  </si>
  <si>
    <t>Wael Shaaban Abdel3lim Elhelaly</t>
  </si>
  <si>
    <t>مرضى حتى31/10</t>
  </si>
  <si>
    <t>محمد كمال محمد عبدالرحمن</t>
  </si>
  <si>
    <t>Mohamed Kamal Mohamed Abdelrahman</t>
  </si>
  <si>
    <t>مصطفى عبدالمطلب محمد</t>
  </si>
  <si>
    <t>Mostafa Abdelmoteleb Mohamed</t>
  </si>
  <si>
    <t>بداية المرضى حتى 25/12</t>
  </si>
  <si>
    <t>محمود متولى بندارى</t>
  </si>
  <si>
    <t>Mahmoud Metwaly Bendary</t>
  </si>
  <si>
    <t>رضا رمضان عبدالمقصود عثمان</t>
  </si>
  <si>
    <t>حصائل</t>
  </si>
  <si>
    <t>Reda Ramadan Abdelmaasod Othman</t>
  </si>
  <si>
    <t>مارى لان صبرى عزيز</t>
  </si>
  <si>
    <t>***</t>
  </si>
  <si>
    <t>Mary Lan Sabry Aziz</t>
  </si>
  <si>
    <t>الشيماء عمر على</t>
  </si>
  <si>
    <t>Alshimaa Omar Aly</t>
  </si>
  <si>
    <t>أمانى شعبان حسن الجنادى</t>
  </si>
  <si>
    <t>Amany Shaban Hassan  Elganady</t>
  </si>
  <si>
    <t>غادة عبدالسلام مصطفى</t>
  </si>
  <si>
    <t>Ghada Abdelsalam Mostafa</t>
  </si>
  <si>
    <t>منال كمال الدين حسن</t>
  </si>
  <si>
    <t>Manal kamal Eldin Hassan</t>
  </si>
  <si>
    <t>نجلاء خاطر حسن</t>
  </si>
  <si>
    <t>Naglaa Khater Hassan</t>
  </si>
  <si>
    <t>سعادة حبشى سعيد</t>
  </si>
  <si>
    <t>Sa3ada Habashy Saeed</t>
  </si>
  <si>
    <t>زينب محمد إبراهيم أبو زيد</t>
  </si>
  <si>
    <t>Zeinab Mohamed Ibrahim Abo Zaid</t>
  </si>
  <si>
    <t>هويدا كمال عبداللطيف عامر</t>
  </si>
  <si>
    <t>Heweda Kamal Abdellatif Amer</t>
  </si>
  <si>
    <t>أمل حامد عبدالله عبدالباقى</t>
  </si>
  <si>
    <t>Aml Hamed Abdallah Abdelbaqy</t>
  </si>
  <si>
    <t>رباب محمد زكريا</t>
  </si>
  <si>
    <t>الراحة الأحد من الاسبوع</t>
  </si>
  <si>
    <t>Rabab Mohamed Zakaria</t>
  </si>
  <si>
    <t>إحسان صابرة أحمد</t>
  </si>
  <si>
    <t>Ehsan Sabra Ahmed</t>
  </si>
  <si>
    <t>زينب همام محمد</t>
  </si>
  <si>
    <t>Zeinab Hamam Mohamed</t>
  </si>
  <si>
    <t>إيمان طلعت على عفيفى</t>
  </si>
  <si>
    <t>Eman Talaat Aly Elafify</t>
  </si>
  <si>
    <t>بورقة من الوكيل للانتخابات</t>
  </si>
  <si>
    <t>بورقة  من العميد</t>
  </si>
  <si>
    <t>شيرين نصر إبراهيم</t>
  </si>
  <si>
    <t>Shereen Nasr Ibrahim</t>
  </si>
  <si>
    <t>دينا محمد السيد</t>
  </si>
  <si>
    <t>Dina Mohamed Elsayed</t>
  </si>
  <si>
    <t>نهى إسماعيل على إمام</t>
  </si>
  <si>
    <t>Noha Esmail Aly Emam</t>
  </si>
  <si>
    <t>شيماء عبداللطيف على</t>
  </si>
  <si>
    <t>Shimaa Abdellatif Aly</t>
  </si>
  <si>
    <t>رباب سيد كامل أمين</t>
  </si>
  <si>
    <t>Rabab Sayed Kamel Amin</t>
  </si>
  <si>
    <t>بورقة عن الوفاة من العميد</t>
  </si>
  <si>
    <t>سناء عبدالحميد على داوود</t>
  </si>
  <si>
    <t>Sanaa Abdelhamid Aly Dawood</t>
  </si>
  <si>
    <t>مرفت محمد مغاورى</t>
  </si>
  <si>
    <t>Mervat Mohamed Maghwry</t>
  </si>
  <si>
    <t>صفاء عبدالعزيز عمر</t>
  </si>
  <si>
    <t>Safaa Abdelaziz Omar</t>
  </si>
  <si>
    <t>محمد فاروق محمد عامر</t>
  </si>
  <si>
    <t>9-1</t>
  </si>
  <si>
    <t>Mohamed Farouq Mohamed Amer</t>
  </si>
  <si>
    <t>لمياء أحمد محمد عبدالجواد</t>
  </si>
  <si>
    <t>لها ربع ساعة سماح وتعوض</t>
  </si>
  <si>
    <t>Lamiaa Ahmed Mohamed Abdelgwad</t>
  </si>
  <si>
    <t>السعيد رشاد السعيد تاج</t>
  </si>
  <si>
    <t>9.30-1.30</t>
  </si>
  <si>
    <t xml:space="preserve"> يومى5%</t>
  </si>
  <si>
    <t>Els3eed Rashad Els3eed</t>
  </si>
  <si>
    <t>محمد فكرى حسين منصوور</t>
  </si>
  <si>
    <t>8-2</t>
  </si>
  <si>
    <t xml:space="preserve">Mohamed Fekry  Hussein Mansour </t>
  </si>
  <si>
    <t>حسام عبدالعزيز عامر مرسى</t>
  </si>
  <si>
    <t>Hosam Abdelazizi Amer Morsy</t>
  </si>
  <si>
    <t>محمد مصطفى كامل</t>
  </si>
  <si>
    <t>Mohamed Mostafa Kamel</t>
  </si>
  <si>
    <t>جمال محمد فؤاد</t>
  </si>
  <si>
    <t>Gamal Mohamed Fouad</t>
  </si>
  <si>
    <t>ياسر محمد محمود خضر</t>
  </si>
  <si>
    <t>Yaser Mohamed Mmahmoud Khdr</t>
  </si>
  <si>
    <t>محمد على عيسى إسماعيل</t>
  </si>
  <si>
    <t>Mohamed Aly Isa Ismail</t>
  </si>
  <si>
    <t>محيى الدين محمود حبشى</t>
  </si>
  <si>
    <t>Mohyee Eldin Mahmoud Habashy</t>
  </si>
  <si>
    <t>أحمد حسن عبدالتواب</t>
  </si>
  <si>
    <t>Ahmed Hassan Abdeltawab</t>
  </si>
  <si>
    <t>وليد حسين مصطفى</t>
  </si>
  <si>
    <t>Waleed Housien Mostafa</t>
  </si>
  <si>
    <t>ثروت سيد صابر</t>
  </si>
  <si>
    <t>Tharwat Sayed Saber</t>
  </si>
  <si>
    <t>شيماء شريف أحمد السيد</t>
  </si>
  <si>
    <t>Shimaa Sherif Ahmed Elsayed</t>
  </si>
  <si>
    <t>نجلاء مصطفى حسن</t>
  </si>
  <si>
    <t>Naglaa Mostafa Hassan</t>
  </si>
  <si>
    <t>صباح إبراهيم محمد</t>
  </si>
  <si>
    <t>Sabah Ibrahim Mohamed</t>
  </si>
  <si>
    <t>محروسة عبدالفتاح عبدالمنعم</t>
  </si>
  <si>
    <t>Mahrousa Abdelfattah Abdelmomen</t>
  </si>
  <si>
    <t>إنتصار رمضان محمد</t>
  </si>
  <si>
    <t>Entsar Ramadan Mohamed</t>
  </si>
  <si>
    <t>وفاء احمد على</t>
  </si>
  <si>
    <t>Wafaa Ahmed Aly</t>
  </si>
  <si>
    <t>هبة محمد محمد الطيب</t>
  </si>
  <si>
    <t>Heba Mohamed Mohamed Eltayeb</t>
  </si>
  <si>
    <t>ناجحة محمد كامل</t>
  </si>
  <si>
    <t>Nagha Mohamed Kamel</t>
  </si>
  <si>
    <t>عفاف منصور محمد</t>
  </si>
  <si>
    <t>Afaf Mansour Mohamed</t>
  </si>
  <si>
    <t>زينب السيد ابراهيم على</t>
  </si>
  <si>
    <t>Zeinab Elsayed Ibrahim Aly</t>
  </si>
  <si>
    <t>الهام بديع عبدالله فرغلى</t>
  </si>
  <si>
    <t>Elham Badeea Abdallah Farghaly</t>
  </si>
  <si>
    <t>إيمان سالم جمعة</t>
  </si>
  <si>
    <t>Eman Salem Gomaa</t>
  </si>
  <si>
    <t>مجدى إبراهيم ناشد</t>
  </si>
  <si>
    <t>8-1</t>
  </si>
  <si>
    <t>Magdy Ibrahim Nashed</t>
  </si>
  <si>
    <t>بيومى محمد بيومى</t>
  </si>
  <si>
    <t>Baiuomy Mohamed Baiuomy</t>
  </si>
  <si>
    <t>أحمد نصر إبراهيم</t>
  </si>
  <si>
    <t>Ahmed Nasr Ibrahim</t>
  </si>
  <si>
    <t>سلامة أحمد سلامة عز الدين</t>
  </si>
  <si>
    <t>راحة الآحد</t>
  </si>
  <si>
    <t>Salama Ahmed Salama Ezzeldin</t>
  </si>
  <si>
    <t>محمود حمدى محمود</t>
  </si>
  <si>
    <t>9.30-2.30</t>
  </si>
  <si>
    <t>Mahmoud Hamdy Mahmoud</t>
  </si>
  <si>
    <t>سعيد عبدالمقصود عبدالعال</t>
  </si>
  <si>
    <t>7:30-1:30</t>
  </si>
  <si>
    <t>Saeed Abdelmaqsoud Abdelaal</t>
  </si>
  <si>
    <t>سيد خالد طه طه</t>
  </si>
  <si>
    <t>Sayed Khaled Taha Taha</t>
  </si>
  <si>
    <t>فاطمة عبدالرازق محمد يوسف</t>
  </si>
  <si>
    <t>Fatma Abdelrazeq Mohamed Yousef</t>
  </si>
  <si>
    <t>حمادة صالح محمد</t>
  </si>
  <si>
    <t>8:30-2:30</t>
  </si>
  <si>
    <t>Hamada Saleh Mohamed</t>
  </si>
  <si>
    <t>له يوم راحة عن31/10/2024</t>
  </si>
  <si>
    <t>سيدة محمد زوام سليمان</t>
  </si>
  <si>
    <t>Saida Mohamed Zawam Soliman</t>
  </si>
  <si>
    <t>عن 19/10/2024</t>
  </si>
  <si>
    <t xml:space="preserve"> راحة</t>
  </si>
  <si>
    <t>السيد حسن السيد</t>
  </si>
  <si>
    <t>7-1</t>
  </si>
  <si>
    <t>Elsayed Hassan Elsayed</t>
  </si>
  <si>
    <t>دخول مستشفى</t>
  </si>
  <si>
    <t>مرضى حتى 6/12/2024</t>
  </si>
  <si>
    <t>أحمد رفعت عبدالحميد</t>
  </si>
  <si>
    <t>Ahmed Ref3at Abdelhamid</t>
  </si>
  <si>
    <t>عن14/11/2024</t>
  </si>
  <si>
    <t>سعد محمود عبدالرحمن</t>
  </si>
  <si>
    <t>Saad Mahmoud Abdelrahman</t>
  </si>
  <si>
    <t>سامى محمد محمود خضر</t>
  </si>
  <si>
    <t>7:30-12:45</t>
  </si>
  <si>
    <t>Samy Mohamed Mahmoud Khdr</t>
  </si>
  <si>
    <t>أ ول تأخير</t>
  </si>
  <si>
    <t>السيد مصطفى على</t>
  </si>
  <si>
    <t>Elsayed Mostafa  Aly</t>
  </si>
  <si>
    <t>عادل إبراهيم أحمد أبو زيد</t>
  </si>
  <si>
    <t>8:30-2</t>
  </si>
  <si>
    <t>له يوم فى الخميس من الساعة11:4</t>
  </si>
  <si>
    <t>Adel Ibrahim Ahmed Abozaid</t>
  </si>
  <si>
    <t>سعيد محمد ألمظ</t>
  </si>
  <si>
    <t>له يوم فى الاسبوع من الساعة11:4</t>
  </si>
  <si>
    <t>Saeed Mohamed Almaz</t>
  </si>
  <si>
    <t>شريف محمد إبراهيم</t>
  </si>
  <si>
    <t>Sherif Mohamed Ibrahim</t>
  </si>
  <si>
    <t>خالد عبدالله إبراهيم</t>
  </si>
  <si>
    <t>Khaled Abdallah Ibrahim</t>
  </si>
  <si>
    <t>تامر مختار عباس</t>
  </si>
  <si>
    <t>Tamer Mokhtar Abbas</t>
  </si>
  <si>
    <t>محمود سلامة يوسف</t>
  </si>
  <si>
    <t>Mahmoud Salama Yousef</t>
  </si>
  <si>
    <t>إسلام حارس حمودة</t>
  </si>
  <si>
    <t>Islam Hares Hamouda Hussein</t>
  </si>
  <si>
    <t>حمادة السيد إبراهيم محمد حمادة</t>
  </si>
  <si>
    <t>8-1:30</t>
  </si>
  <si>
    <t>Hamada Elsayed Ibrahim Mohamed Hamada</t>
  </si>
  <si>
    <t>عن31/10/2024</t>
  </si>
  <si>
    <t>عطل  ماكينة بورقة من العميد</t>
  </si>
  <si>
    <t>أميمة الشربينى الشربينى</t>
  </si>
  <si>
    <t>10-2</t>
  </si>
  <si>
    <t>Omima Elsherbiny Elsherbiny</t>
  </si>
  <si>
    <t>صور</t>
  </si>
  <si>
    <t>رضا محمد أحمد إبراهيم</t>
  </si>
  <si>
    <t>Reda Mohamed Ahmed Ibrahim</t>
  </si>
  <si>
    <t>بليغ سالم محمد سالم</t>
  </si>
  <si>
    <t>5%</t>
  </si>
  <si>
    <t>Baligh Salem Mohamed salem</t>
  </si>
  <si>
    <t>توقيع واحد فقط</t>
  </si>
  <si>
    <t>فاطمة عامر محمد</t>
  </si>
  <si>
    <t>5% حضور يومي</t>
  </si>
  <si>
    <t>Fatma  Amer Mohamed Amer</t>
  </si>
  <si>
    <t>تصوير جديد</t>
  </si>
  <si>
    <t>دعاء عبدالقادر محمد</t>
  </si>
  <si>
    <t>8.30-12.30</t>
  </si>
  <si>
    <t>5% حضور يومي تغيير شفت الى 8:30-12:30</t>
  </si>
  <si>
    <t>Doaa Abdelqader Mohamed</t>
  </si>
  <si>
    <t>وائل محمد عفيفى</t>
  </si>
  <si>
    <t>وردية الخميس من 11الى 4</t>
  </si>
  <si>
    <t>Wael Mohamed Afify</t>
  </si>
  <si>
    <t>تمام محمود تمام</t>
  </si>
  <si>
    <t>وردية ثلاثاء- اربع -خميس</t>
  </si>
  <si>
    <t>Tamam Mahmoud Tamam</t>
  </si>
  <si>
    <t>السيد فهمى السيد</t>
  </si>
  <si>
    <t>عامل السبت الاحد الاثنين</t>
  </si>
  <si>
    <t>Elsayed Fahmy Elsayed</t>
  </si>
  <si>
    <t xml:space="preserve">تبديل بورقة </t>
  </si>
  <si>
    <t>محمد على مصطفى</t>
  </si>
  <si>
    <t>وردية سبت -أحد- اثنين من7-5</t>
  </si>
  <si>
    <t>Mohamed Aly Mostafa</t>
  </si>
  <si>
    <t>مرضى حتى 1/12/2024</t>
  </si>
  <si>
    <t>سعد محمد محمود خضر</t>
  </si>
  <si>
    <t>7:30:1:30</t>
  </si>
  <si>
    <t>وردية ثلاثاء -اربع -خميس</t>
  </si>
  <si>
    <t>Saad Mohamed Mahmoud  KHdr</t>
  </si>
  <si>
    <t>بدل  راحة</t>
  </si>
  <si>
    <t>عبدالمنعم فاروق فؤاد</t>
  </si>
  <si>
    <t>وردية الاربعاء من 11-4</t>
  </si>
  <si>
    <t>Abdelmonem Farouq Fouad</t>
  </si>
  <si>
    <t>مرضى حتى 14/11/2024</t>
  </si>
  <si>
    <t>تامر أمين السيد مجاهد</t>
  </si>
  <si>
    <t>وردية الاحد والثلاثاء من 11-4</t>
  </si>
  <si>
    <t>Tamer Amin Elsayed Megahed</t>
  </si>
  <si>
    <t>وردية</t>
  </si>
  <si>
    <t>مرضى حتى 21/11/2024</t>
  </si>
  <si>
    <t>ابراهيم عطوة</t>
  </si>
  <si>
    <t>امن</t>
  </si>
  <si>
    <t>Ibrahim Attwa</t>
  </si>
  <si>
    <t>محمد محمود مصطفى</t>
  </si>
  <si>
    <t>دفاع مدنى حتى 8.30  وتعوض</t>
  </si>
  <si>
    <t>Mohamed Mahmoud Mostafa</t>
  </si>
  <si>
    <t>كامل طلب كامل</t>
  </si>
  <si>
    <r>
      <t>8-2</t>
    </r>
    <r>
      <rPr>
        <b/>
        <sz val="11"/>
        <color rgb="FFFF0000"/>
        <rFont val="Calibri"/>
        <family val="2"/>
        <scheme val="minor"/>
      </rPr>
      <t>امن</t>
    </r>
  </si>
  <si>
    <t>Kamel Teleb  Kamel</t>
  </si>
  <si>
    <t>2 أول تاخير</t>
  </si>
  <si>
    <t>ثانى تأخير15</t>
  </si>
  <si>
    <t>السيد سعيد راغب</t>
  </si>
  <si>
    <r>
      <rPr>
        <b/>
        <sz val="11"/>
        <color rgb="FFFF0000"/>
        <rFont val="Calibri"/>
        <family val="2"/>
        <scheme val="minor"/>
      </rPr>
      <t>امن</t>
    </r>
    <r>
      <rPr>
        <sz val="11"/>
        <color theme="1"/>
        <rFont val="Calibri"/>
        <family val="2"/>
        <scheme val="minor"/>
      </rPr>
      <t>8-2</t>
    </r>
  </si>
  <si>
    <t>Elsayed Saeed Ra3'eb</t>
  </si>
  <si>
    <t>محمد عبدالغنى محروس</t>
  </si>
  <si>
    <r>
      <t>8-2</t>
    </r>
    <r>
      <rPr>
        <b/>
        <sz val="11"/>
        <color rgb="FFFF0000"/>
        <rFont val="Calibri"/>
        <family val="2"/>
        <scheme val="minor"/>
      </rPr>
      <t>دفاع مدنى له تأخير</t>
    </r>
  </si>
  <si>
    <t>Mohamed Abdelghany Mahrous</t>
  </si>
  <si>
    <t xml:space="preserve">8-2 </t>
  </si>
  <si>
    <t>أيمن سمير عبدالفتاح</t>
  </si>
  <si>
    <t>Ayman Samir Abdelfattah</t>
  </si>
  <si>
    <t>إيهاب مجاهد أحمد</t>
  </si>
  <si>
    <t>امن تغيير شفت من 1/10</t>
  </si>
  <si>
    <t xml:space="preserve">Ehab Megahed Ahmed </t>
  </si>
  <si>
    <t>بورقة من العميدللوفاة</t>
  </si>
  <si>
    <t>خالد مصطفى عبدالمنعم</t>
  </si>
  <si>
    <t>7-1امن</t>
  </si>
  <si>
    <t>Khaled Mostafa Abdelmonem</t>
  </si>
  <si>
    <t>محمد صبحى زكى محمد</t>
  </si>
  <si>
    <t>Mohamed Sobhy Zaky Mohamed</t>
  </si>
  <si>
    <t>أحمد السيد محمد جاد</t>
  </si>
  <si>
    <t>1 امن</t>
  </si>
  <si>
    <t>Ahmed Elsayed Mohamed Gad</t>
  </si>
  <si>
    <t>هشام صلاح الدين محمد</t>
  </si>
  <si>
    <r>
      <t xml:space="preserve"> </t>
    </r>
    <r>
      <rPr>
        <b/>
        <sz val="11"/>
        <color rgb="FFFF0000"/>
        <rFont val="Calibri"/>
        <family val="2"/>
        <scheme val="minor"/>
      </rPr>
      <t xml:space="preserve">   امن</t>
    </r>
    <r>
      <rPr>
        <sz val="11"/>
        <color theme="1"/>
        <rFont val="Calibri"/>
        <family val="2"/>
        <scheme val="minor"/>
      </rPr>
      <t xml:space="preserve"> 8م-8ص</t>
    </r>
  </si>
  <si>
    <t xml:space="preserve">Hesham Salaheldin Mohamed </t>
  </si>
  <si>
    <t>8م-8ص</t>
  </si>
  <si>
    <t>شريف أمين أحمد</t>
  </si>
  <si>
    <t xml:space="preserve"> امن 8م-8ص</t>
  </si>
  <si>
    <t>Sherif Amin Ahmed</t>
  </si>
  <si>
    <t>185+A2329:K4268</t>
  </si>
  <si>
    <t>صفوت عبدالرازق عبدالله</t>
  </si>
  <si>
    <t>امن غيابه من اداره الجامعه انتداب</t>
  </si>
  <si>
    <t>Safwat Abdelrazeq Abdallah</t>
  </si>
  <si>
    <t>محمود عبدالعال سليمان</t>
  </si>
  <si>
    <t>Mahmoud Adelal Soliman</t>
  </si>
  <si>
    <t>ممدوح محمد مصطفى</t>
  </si>
  <si>
    <t>2-8</t>
  </si>
  <si>
    <t>Mamdouh Mohamed Mostafa</t>
  </si>
  <si>
    <t>أبو بكر  حسن دياب</t>
  </si>
  <si>
    <t>Abo Bakr Hassan Diab</t>
  </si>
  <si>
    <t>مروة عادل عبدالجواد</t>
  </si>
  <si>
    <t>حضور نصف وقت الاثنين - الثلاثاء - الخميس</t>
  </si>
  <si>
    <t>Marwa Adel Abdelgawad</t>
  </si>
  <si>
    <t>معتز محمد عبدالمجيد</t>
  </si>
  <si>
    <t>نصف وقت</t>
  </si>
  <si>
    <t>Moataz Mohamed Abdelmageed</t>
  </si>
  <si>
    <t>الاحد والثلاتاء والخميس</t>
  </si>
  <si>
    <t>عن 14/11/2024بورقة من العميد</t>
  </si>
  <si>
    <t>ياسمين أحمد محمد احمد موسى</t>
  </si>
  <si>
    <t>Yasmine Ahmed Mohamed</t>
  </si>
  <si>
    <t>سحر أحمد رجب</t>
  </si>
  <si>
    <t>مكتبة الاربعاء والخميس</t>
  </si>
  <si>
    <t>Sahar Ahmed Ragab</t>
  </si>
  <si>
    <t>بورقة من الوكيل</t>
  </si>
  <si>
    <t>إيفون حلمى صليب</t>
  </si>
  <si>
    <t>مكتبة***** الثلاثاء والسبت</t>
  </si>
  <si>
    <t>Evon Helmy Salib</t>
  </si>
  <si>
    <t>هالة سيد احمد</t>
  </si>
  <si>
    <t>مكتبه الاحد والاثنين</t>
  </si>
  <si>
    <t>Hala Sayed Ahmed</t>
  </si>
  <si>
    <t>أحمد محمود عبدالعظيم</t>
  </si>
  <si>
    <t>معامل</t>
  </si>
  <si>
    <t>Ahmed Mahmoud Abdelazim</t>
  </si>
  <si>
    <t>عن 26/10/2024</t>
  </si>
  <si>
    <t>عن 27/10/2024</t>
  </si>
  <si>
    <t>بدل سهر</t>
  </si>
  <si>
    <t>محمد جمال عبدالوهاب</t>
  </si>
  <si>
    <t>Mohamed Gamal Abdelwahab</t>
  </si>
  <si>
    <t>عبدالعزيز صبحى عبدالعزيز ملاك</t>
  </si>
  <si>
    <t xml:space="preserve">Abdelaziz Sobhy Abdelaziz Abdelmalak </t>
  </si>
  <si>
    <t>ياسر فاروق عبدالحميد</t>
  </si>
  <si>
    <t>Yasser Farouq Abdelhamid</t>
  </si>
  <si>
    <t>جمال محمود شعبان</t>
  </si>
  <si>
    <t>Gamal Mahmoud Shaaban</t>
  </si>
  <si>
    <t>محمد عيد غريب</t>
  </si>
  <si>
    <t>Mohamed Eid Ghareeb</t>
  </si>
  <si>
    <t>8:4أخر المرضى</t>
  </si>
  <si>
    <t>9:2</t>
  </si>
  <si>
    <t>9:3</t>
  </si>
  <si>
    <t>8:4</t>
  </si>
  <si>
    <t>أحمد محمود أحمد حسن</t>
  </si>
  <si>
    <t>Ahmed Mahmoud Ahmed Hassan</t>
  </si>
  <si>
    <t>على فرج عطا</t>
  </si>
  <si>
    <t>Aly Farag Atta</t>
  </si>
  <si>
    <t xml:space="preserve">عادل أسامة سيد </t>
  </si>
  <si>
    <t>Adel Osama</t>
  </si>
  <si>
    <t>حسناء محمد جمعة محمد</t>
  </si>
  <si>
    <t>معامل من الساعة 8-1</t>
  </si>
  <si>
    <t>Hasnaa Mohamed Gom3a Mohamed</t>
  </si>
  <si>
    <t>8:1</t>
  </si>
  <si>
    <t>محمد أحمد رضا عبداللطيف</t>
  </si>
  <si>
    <t>Mohamed Ahmed Reda Abdellatif</t>
  </si>
  <si>
    <t>8.30:3</t>
  </si>
  <si>
    <t>8:2</t>
  </si>
  <si>
    <t>8:6</t>
  </si>
  <si>
    <t xml:space="preserve"> أول تاخير8:2</t>
  </si>
  <si>
    <t>محمد جابر محمد عمران</t>
  </si>
  <si>
    <t/>
  </si>
  <si>
    <t>Mohamed Gaber Mohamed Omran</t>
  </si>
  <si>
    <t>منى محمد حامد مرسى</t>
  </si>
  <si>
    <t>Mona Mohamed Hamed Morsy</t>
  </si>
  <si>
    <t>أحمد مصطفى محمد أمين</t>
  </si>
  <si>
    <t>Ahmed Mostafa MohamedAmin</t>
  </si>
  <si>
    <t>ايهاب صلاح الدين محمد على</t>
  </si>
  <si>
    <t>Ehab Salahedeen Mohamed Aly</t>
  </si>
  <si>
    <t>8:3</t>
  </si>
  <si>
    <t>أول تأخير8:2</t>
  </si>
  <si>
    <t>سماح سامح عبدالمنعم</t>
  </si>
  <si>
    <t xml:space="preserve">معامل </t>
  </si>
  <si>
    <t>Samah Sameh Abdelmonem</t>
  </si>
  <si>
    <t>محمد كمال على حجاج</t>
  </si>
  <si>
    <t>Mohamed Kamal Aly Hagag</t>
  </si>
  <si>
    <t>خالد مصطفى عبدالحفيظ عبدالكريم</t>
  </si>
  <si>
    <t>Khaled Mostafa Abdelhafeez Abdelkareem</t>
  </si>
  <si>
    <t>محمد عبدالحكيم محمود</t>
  </si>
  <si>
    <t>Mohamed Abdelhakim Mahmoud</t>
  </si>
  <si>
    <t>كريمة فاضل فاضل</t>
  </si>
  <si>
    <t>Karima Fadel Fadel</t>
  </si>
  <si>
    <t>عن30/10/2024</t>
  </si>
  <si>
    <t>جيهان إبراهيم رضوان</t>
  </si>
  <si>
    <t xml:space="preserve">Gehan Ibrahim Radwan </t>
  </si>
  <si>
    <t>أحمد محمد زكى</t>
  </si>
  <si>
    <t>Ahmed Mohamed Zaky</t>
  </si>
  <si>
    <t>عن الاسبوع السابق</t>
  </si>
  <si>
    <t>آيات بدوى سيد</t>
  </si>
  <si>
    <t>Ayat Badawy Sayed</t>
  </si>
  <si>
    <t>إيمان فرج عبدالفتاح</t>
  </si>
  <si>
    <t>Eman Farag Abdelfattah</t>
  </si>
  <si>
    <t>نوال بهنس محمد</t>
  </si>
  <si>
    <t>Nawal Bahnas Mohamed</t>
  </si>
  <si>
    <t>11:5</t>
  </si>
  <si>
    <t>رزق أمين محمود أمين</t>
  </si>
  <si>
    <t>Rezq Amin Mahmoud Amin</t>
  </si>
  <si>
    <t>عبدالمعطى إبراهيم البيومى</t>
  </si>
  <si>
    <t>من 14/10/2024معامل</t>
  </si>
  <si>
    <t>Abdelmoaty Ibrahim Elbaiomy</t>
  </si>
  <si>
    <t>8:5</t>
  </si>
  <si>
    <t>12:5</t>
  </si>
  <si>
    <t>له ساعات</t>
  </si>
  <si>
    <t>صباح بهنس محمد</t>
  </si>
  <si>
    <t>معامل 8:30-2:30</t>
  </si>
  <si>
    <t>Sabah Bahnas Mohamed</t>
  </si>
  <si>
    <t>8:30-5</t>
  </si>
  <si>
    <t>محسن أحمد عبدالعزيز</t>
  </si>
  <si>
    <t>8.30-2</t>
  </si>
  <si>
    <t>معامل من الساعة9-3</t>
  </si>
  <si>
    <t>Mohsen Ahmed Abdelaziz</t>
  </si>
  <si>
    <t>حنان جمعة عبدالعزيز</t>
  </si>
  <si>
    <t>Hanan Gom3a Abdelaziz</t>
  </si>
  <si>
    <t>سالم إبراهيم الحسينى</t>
  </si>
  <si>
    <t>معامل وعامل</t>
  </si>
  <si>
    <t>Salem Ebrahim Elhosieny</t>
  </si>
  <si>
    <t>8:2 بدل ساعات سهر</t>
  </si>
  <si>
    <t>8:2بدل ساعات سهر</t>
  </si>
  <si>
    <t>بدل ساعات سهر</t>
  </si>
  <si>
    <t>فاطمة ابراهيم رجب</t>
  </si>
  <si>
    <t>Fatma Ibrahim Ragab</t>
  </si>
  <si>
    <t>حسين حسن محمد</t>
  </si>
  <si>
    <t>Hussien Hassan Mohamed</t>
  </si>
  <si>
    <t>10:3</t>
  </si>
  <si>
    <t>عثمان هيبة عبدالوهاب</t>
  </si>
  <si>
    <t>Othman Haiba Abdelwahab</t>
  </si>
  <si>
    <t>رانيا نظمى محمود</t>
  </si>
  <si>
    <t>اجازه مرضى</t>
  </si>
  <si>
    <t>Rania Nazmy Mahmoud</t>
  </si>
  <si>
    <t>منار شوقى السيد</t>
  </si>
  <si>
    <t>Manar Shawqy Elsayed</t>
  </si>
  <si>
    <t xml:space="preserve">ماريان جورج أسعد </t>
  </si>
  <si>
    <t>اجازة خاصة</t>
  </si>
  <si>
    <t>Marian Gorge Asaad Saad</t>
  </si>
  <si>
    <t>حنان خالد عبدالعظيم</t>
  </si>
  <si>
    <t>Hanan Khaled Abdelazim</t>
  </si>
  <si>
    <t>ناهد عبدالوريث</t>
  </si>
  <si>
    <t>Nahed Abdelwareeth</t>
  </si>
  <si>
    <t>هناء عبدالغنى السيد</t>
  </si>
  <si>
    <t>Hanaa Abdelghany Elsayed</t>
  </si>
  <si>
    <t>أمانى عبد البديع</t>
  </si>
  <si>
    <t>Amany Abdelbadee3</t>
  </si>
  <si>
    <t>شيرين محمد عثمان</t>
  </si>
  <si>
    <t>Sherin Mohamed Othman</t>
  </si>
  <si>
    <t>سحر أسامة شندى</t>
  </si>
  <si>
    <t>Sahar Osama Shendy</t>
  </si>
  <si>
    <t>لبنى سعيد حسن</t>
  </si>
  <si>
    <t>Lobna Saeed Hassan</t>
  </si>
  <si>
    <t>سعاد محمد ابراهيم أبوزيد</t>
  </si>
  <si>
    <t>Soad Mohamed Ibrahim Abozaid</t>
  </si>
  <si>
    <t>إيمان فتحى أحمد</t>
  </si>
  <si>
    <t>اجازه خاصه</t>
  </si>
  <si>
    <t>Eman Fathy Ahmed</t>
  </si>
  <si>
    <t>آية عبيد محمود</t>
  </si>
  <si>
    <t>اجازه وضع</t>
  </si>
  <si>
    <t>Aya Ebaid Mahmoud</t>
  </si>
  <si>
    <t>عمرو محمد معوض</t>
  </si>
  <si>
    <t>امن مرضى</t>
  </si>
  <si>
    <t>Amr Mohamed Mo3awad</t>
  </si>
  <si>
    <t>نادية عبدالمطلب محمد</t>
  </si>
  <si>
    <t>Nadia abdelmotelb Mohamed</t>
  </si>
  <si>
    <t>أحمد حسنين محمود نصر</t>
  </si>
  <si>
    <t>Ahmed Hassanein Mahmoud Naser</t>
  </si>
  <si>
    <t>عمرو حسين حسين</t>
  </si>
  <si>
    <t>Amr Hussien Hussien</t>
  </si>
  <si>
    <t>محمد نمر عبدالله</t>
  </si>
  <si>
    <t>Mohamed Nemr Abdallah</t>
  </si>
  <si>
    <t>مصطفى محمد صفوت</t>
  </si>
  <si>
    <t>Mostafa Mohamed Safwat</t>
  </si>
  <si>
    <t>عبد اللطيف على عبد اللطيف</t>
  </si>
  <si>
    <t>Abdellatif Ay Abdellatif</t>
  </si>
  <si>
    <t>أمانى وجيه حنا</t>
  </si>
  <si>
    <t>*****</t>
  </si>
  <si>
    <t>Amany Wagih Hanna</t>
  </si>
  <si>
    <t>عن3/11/2024</t>
  </si>
  <si>
    <t>عن 10/11/2024</t>
  </si>
  <si>
    <t>عن17/11/2024</t>
  </si>
  <si>
    <t>عن19/11/2024</t>
  </si>
  <si>
    <t>عن 20/11/2024</t>
  </si>
  <si>
    <t>عن24/11/2024</t>
  </si>
  <si>
    <t>مى جمال العوضى</t>
  </si>
  <si>
    <t>Mai Gamal Elawady</t>
  </si>
  <si>
    <t>عن 3/11/2024</t>
  </si>
  <si>
    <t>عن 4/11/2024</t>
  </si>
  <si>
    <t>عن 6/11/2024</t>
  </si>
  <si>
    <t>عن9/11/2024</t>
  </si>
  <si>
    <t>عن10/11/2024</t>
  </si>
  <si>
    <t>عن13/11/2024</t>
  </si>
  <si>
    <t>عن18/11/2024</t>
  </si>
  <si>
    <t>عن20/11/2024</t>
  </si>
  <si>
    <t>عن27/11/2024</t>
  </si>
  <si>
    <t>طارق رفعت ابراهيم الحديدى</t>
  </si>
  <si>
    <t>Tareq Ref3t Ibrahim Elhadidy</t>
  </si>
  <si>
    <t>عن4/11/2024</t>
  </si>
  <si>
    <t>عن6/11/2024</t>
  </si>
  <si>
    <t>عن 11/11/2024</t>
  </si>
  <si>
    <t>عن25/11/2024</t>
  </si>
  <si>
    <t>عن26/11/2024</t>
  </si>
  <si>
    <t>ريهام محمد يوسف القاضى</t>
  </si>
  <si>
    <t>Reham Mohamed Youssef Elqady</t>
  </si>
  <si>
    <t>عن11/11/2024</t>
  </si>
  <si>
    <t>عن 25/11/2024</t>
  </si>
  <si>
    <t>رباب حسين كامل</t>
  </si>
  <si>
    <t>استقالة من 4/11</t>
  </si>
  <si>
    <t>Rabab Hussein Kamel</t>
  </si>
  <si>
    <t>جوزيف مجدى فؤاد</t>
  </si>
  <si>
    <t>Josef Magdy Foad</t>
  </si>
  <si>
    <t>عن29/10/2024</t>
  </si>
  <si>
    <t>عن12/11/2024</t>
  </si>
  <si>
    <t>عن21/11/2024</t>
  </si>
  <si>
    <t>رانيا محمد عبدالحمبد</t>
  </si>
  <si>
    <t>Rania Mohamed Abdelhamid</t>
  </si>
  <si>
    <t>عن 5/11/2024</t>
  </si>
  <si>
    <t>عن7/11/2024</t>
  </si>
  <si>
    <t>عن23/11/2024</t>
  </si>
  <si>
    <t>راوية محمد عبدالقادر البخارى</t>
  </si>
  <si>
    <t>Rawia Mohamed Abdelqader</t>
  </si>
  <si>
    <t>رحاب جلال عبدالفتاح</t>
  </si>
  <si>
    <t>Rehab Galal Abdelfattah</t>
  </si>
  <si>
    <t>منى مجدى حامد</t>
  </si>
  <si>
    <t>Mona Magdy Hamed</t>
  </si>
  <si>
    <t>مهند جمال الشوربجى</t>
  </si>
  <si>
    <t>Mohanad Gamal Elshorbagy</t>
  </si>
  <si>
    <t>عن 31/10/2024</t>
  </si>
  <si>
    <t>A100007</t>
  </si>
  <si>
    <t>new-build</t>
  </si>
  <si>
    <t>001</t>
  </si>
  <si>
    <t>A13</t>
  </si>
  <si>
    <t>09:53</t>
  </si>
  <si>
    <t>14:01</t>
  </si>
  <si>
    <t>08:46</t>
  </si>
  <si>
    <t>14:38</t>
  </si>
  <si>
    <t>08:59</t>
  </si>
  <si>
    <t>14:17</t>
  </si>
  <si>
    <t>بورقه من العميد</t>
  </si>
  <si>
    <t>08:53</t>
  </si>
  <si>
    <t>12:02</t>
  </si>
  <si>
    <t>09:04</t>
  </si>
  <si>
    <t>14:26</t>
  </si>
  <si>
    <t>14:27</t>
  </si>
  <si>
    <t>14:09</t>
  </si>
  <si>
    <t>08:57</t>
  </si>
  <si>
    <t>14:11</t>
  </si>
  <si>
    <t>08:28</t>
  </si>
  <si>
    <t>11:05</t>
  </si>
  <si>
    <t>08:56</t>
  </si>
  <si>
    <t>14:20</t>
  </si>
  <si>
    <t>10:27</t>
  </si>
  <si>
    <t>14:14</t>
  </si>
  <si>
    <t>08:41</t>
  </si>
  <si>
    <t>08:45</t>
  </si>
  <si>
    <t>14:28</t>
  </si>
  <si>
    <t>08:54</t>
  </si>
  <si>
    <t>14:16</t>
  </si>
  <si>
    <t>14:29</t>
  </si>
  <si>
    <t>08:51</t>
  </si>
  <si>
    <t>14:23</t>
  </si>
  <si>
    <t>14:53</t>
  </si>
  <si>
    <t>ثاني تاخير</t>
  </si>
  <si>
    <t>09:01</t>
  </si>
  <si>
    <t>A1770</t>
  </si>
  <si>
    <t>سوسن عبدالكريم عبدالحميد النويهى</t>
  </si>
  <si>
    <t>Sawsan Abdelkerim Abdelhamid Elnweihy</t>
  </si>
  <si>
    <t>لها يوم</t>
  </si>
  <si>
    <t>10:00</t>
  </si>
  <si>
    <t>14:06</t>
  </si>
  <si>
    <t>15:18</t>
  </si>
  <si>
    <t>14:59</t>
  </si>
  <si>
    <t>08:58</t>
  </si>
  <si>
    <t>14:03</t>
  </si>
  <si>
    <t>08:50</t>
  </si>
  <si>
    <t>14:39</t>
  </si>
  <si>
    <t>15:15</t>
  </si>
  <si>
    <t>14:57</t>
  </si>
  <si>
    <t>08:55</t>
  </si>
  <si>
    <t>15:21</t>
  </si>
  <si>
    <t>14:05</t>
  </si>
  <si>
    <t>15:07</t>
  </si>
  <si>
    <t>08:42</t>
  </si>
  <si>
    <t>15:06</t>
  </si>
  <si>
    <t>15:14</t>
  </si>
  <si>
    <t>14:56</t>
  </si>
  <si>
    <t>12:34</t>
  </si>
  <si>
    <t>14:52</t>
  </si>
  <si>
    <t>15:03</t>
  </si>
  <si>
    <t>08:12</t>
  </si>
  <si>
    <t>15:30</t>
  </si>
  <si>
    <t>بدل راحه</t>
  </si>
  <si>
    <t>A1786</t>
  </si>
  <si>
    <t>09:03</t>
  </si>
  <si>
    <t>14:18</t>
  </si>
  <si>
    <t>14:22</t>
  </si>
  <si>
    <t>09:09</t>
  </si>
  <si>
    <t>15:19</t>
  </si>
  <si>
    <t>14:40</t>
  </si>
  <si>
    <t>رابع تاخير</t>
  </si>
  <si>
    <t>15:36</t>
  </si>
  <si>
    <t>09:11</t>
  </si>
  <si>
    <t>14:43</t>
  </si>
  <si>
    <t>09:02</t>
  </si>
  <si>
    <t>14:13</t>
  </si>
  <si>
    <t>15:33</t>
  </si>
  <si>
    <t>14:19</t>
  </si>
  <si>
    <t>10:54</t>
  </si>
  <si>
    <t>08:48</t>
  </si>
  <si>
    <t>14:15</t>
  </si>
  <si>
    <t>09:00</t>
  </si>
  <si>
    <t>12:35</t>
  </si>
  <si>
    <t>A27279</t>
  </si>
  <si>
    <t>هناء</t>
  </si>
  <si>
    <t xml:space="preserve">عطل </t>
  </si>
  <si>
    <t>12:44</t>
  </si>
  <si>
    <t>14:46</t>
  </si>
  <si>
    <t>08:49</t>
  </si>
  <si>
    <t>15:17</t>
  </si>
  <si>
    <t>08:26</t>
  </si>
  <si>
    <t>14:35</t>
  </si>
  <si>
    <t>08:47</t>
  </si>
  <si>
    <t>14:42</t>
  </si>
  <si>
    <t>08:39</t>
  </si>
  <si>
    <t>14:24</t>
  </si>
  <si>
    <t>15:04</t>
  </si>
  <si>
    <t>08:40</t>
  </si>
  <si>
    <t>17:38</t>
  </si>
  <si>
    <t>09:07</t>
  </si>
  <si>
    <t>09:18</t>
  </si>
  <si>
    <t>14:12</t>
  </si>
  <si>
    <t>09:06</t>
  </si>
  <si>
    <t>14:07</t>
  </si>
  <si>
    <t>A27345</t>
  </si>
  <si>
    <t>أمل مختار صديق</t>
  </si>
  <si>
    <t>مرضي</t>
  </si>
  <si>
    <t>Amal Mokhtar Sediq</t>
  </si>
  <si>
    <t>A27372</t>
  </si>
  <si>
    <t>سناء</t>
  </si>
  <si>
    <t>14:36</t>
  </si>
  <si>
    <t>14:00</t>
  </si>
  <si>
    <t>11:00</t>
  </si>
  <si>
    <t>14:04</t>
  </si>
  <si>
    <t>09:05</t>
  </si>
  <si>
    <t>14:02</t>
  </si>
  <si>
    <t>09:41</t>
  </si>
  <si>
    <t>A27383</t>
  </si>
  <si>
    <t>08:30</t>
  </si>
  <si>
    <t>08:52</t>
  </si>
  <si>
    <t>14:08</t>
  </si>
  <si>
    <t>11:01</t>
  </si>
  <si>
    <t>11:09</t>
  </si>
  <si>
    <t>A27384</t>
  </si>
  <si>
    <t>عواد حسين عواد أبوتريكة</t>
  </si>
  <si>
    <t>Awad Hussein Awad Abotrika</t>
  </si>
  <si>
    <t>07:49</t>
  </si>
  <si>
    <t>15:44</t>
  </si>
  <si>
    <t>07:52</t>
  </si>
  <si>
    <t>07:41</t>
  </si>
  <si>
    <t>07:48</t>
  </si>
  <si>
    <t>07:40</t>
  </si>
  <si>
    <t>12:28</t>
  </si>
  <si>
    <t>07:54</t>
  </si>
  <si>
    <t>07:56</t>
  </si>
  <si>
    <t>07:45</t>
  </si>
  <si>
    <t>07:46</t>
  </si>
  <si>
    <t>08:19</t>
  </si>
  <si>
    <t>08:34</t>
  </si>
  <si>
    <t>08:00</t>
  </si>
  <si>
    <t>07:58</t>
  </si>
  <si>
    <t>11:35</t>
  </si>
  <si>
    <t>14:54</t>
  </si>
  <si>
    <t>A27405</t>
  </si>
  <si>
    <t>معاش من 11-11</t>
  </si>
  <si>
    <t>A27421</t>
  </si>
  <si>
    <t>اول تأخير</t>
  </si>
  <si>
    <t>09:08</t>
  </si>
  <si>
    <t>14:10</t>
  </si>
  <si>
    <t>ثاني تأخير</t>
  </si>
  <si>
    <t>11:47</t>
  </si>
  <si>
    <t>A27430</t>
  </si>
  <si>
    <t>باهر عمادالدين عبدالفتاح</t>
  </si>
  <si>
    <t>Baher Emadeldin Abdelfattah</t>
  </si>
  <si>
    <t>10:44</t>
  </si>
  <si>
    <t>11:14</t>
  </si>
  <si>
    <t>11:52</t>
  </si>
  <si>
    <t>11:54</t>
  </si>
  <si>
    <t>A27437</t>
  </si>
  <si>
    <t>منى فاروق مصطفى</t>
  </si>
  <si>
    <t>Mona Farouq Mostafa</t>
  </si>
  <si>
    <t>08:31</t>
  </si>
  <si>
    <t>15:02</t>
  </si>
  <si>
    <t>08:36</t>
  </si>
  <si>
    <t>15:24</t>
  </si>
  <si>
    <t>08:33</t>
  </si>
  <si>
    <t>15:12</t>
  </si>
  <si>
    <t>ورقه من العميد</t>
  </si>
  <si>
    <t>08:35</t>
  </si>
  <si>
    <t>15:56</t>
  </si>
  <si>
    <t>07:35</t>
  </si>
  <si>
    <t>15:49</t>
  </si>
  <si>
    <t>07:44</t>
  </si>
  <si>
    <t>15:50</t>
  </si>
  <si>
    <t>08:22</t>
  </si>
  <si>
    <t>15:39</t>
  </si>
  <si>
    <t>08:21</t>
  </si>
  <si>
    <t>16:22</t>
  </si>
  <si>
    <t>15:27</t>
  </si>
  <si>
    <t>07:53</t>
  </si>
  <si>
    <t>15:47</t>
  </si>
  <si>
    <t>16:10</t>
  </si>
  <si>
    <t>15:32</t>
  </si>
  <si>
    <t>15:13</t>
  </si>
  <si>
    <t>15:11</t>
  </si>
  <si>
    <t>16:02</t>
  </si>
  <si>
    <t>15:29</t>
  </si>
  <si>
    <t>09:22</t>
  </si>
  <si>
    <t>15:16</t>
  </si>
  <si>
    <t>A27443</t>
  </si>
  <si>
    <t>ريهام طلعت غالى سيفين</t>
  </si>
  <si>
    <t>Reham Talaat Ghaly Sevin</t>
  </si>
  <si>
    <t>09:59</t>
  </si>
  <si>
    <t>14:50</t>
  </si>
  <si>
    <t>09:48</t>
  </si>
  <si>
    <t>14:55</t>
  </si>
  <si>
    <t>14:51</t>
  </si>
  <si>
    <t>15:22</t>
  </si>
  <si>
    <t>14:49</t>
  </si>
  <si>
    <t>09:57</t>
  </si>
  <si>
    <t>15:00</t>
  </si>
  <si>
    <t>15:31</t>
  </si>
  <si>
    <t>14:44</t>
  </si>
  <si>
    <t>A27444</t>
  </si>
  <si>
    <t>ماهينور صبرى أمين</t>
  </si>
  <si>
    <t>Mahinor Sabry Amin</t>
  </si>
  <si>
    <t>08:44</t>
  </si>
  <si>
    <t>12:51</t>
  </si>
  <si>
    <t>16:35</t>
  </si>
  <si>
    <t>A27448</t>
  </si>
  <si>
    <t>ماريان فضل صبرى</t>
  </si>
  <si>
    <t>*******</t>
  </si>
  <si>
    <t>Marian Fadl Sabry</t>
  </si>
  <si>
    <t>09:42</t>
  </si>
  <si>
    <t>11:32</t>
  </si>
  <si>
    <t>09:12</t>
  </si>
  <si>
    <t>14:21</t>
  </si>
  <si>
    <t>09:49</t>
  </si>
  <si>
    <t>09:10</t>
  </si>
  <si>
    <t>10:05</t>
  </si>
  <si>
    <t>10:02</t>
  </si>
  <si>
    <t>09:16</t>
  </si>
  <si>
    <t>16:00</t>
  </si>
  <si>
    <t>A27450</t>
  </si>
  <si>
    <t>سمير فاروق فؤاد</t>
  </si>
  <si>
    <t>Samir Farouq Fouad</t>
  </si>
  <si>
    <t>09:56</t>
  </si>
  <si>
    <t>14:32</t>
  </si>
  <si>
    <t>16:01</t>
  </si>
  <si>
    <t>09:15</t>
  </si>
  <si>
    <t>15:53</t>
  </si>
  <si>
    <t>15:08</t>
  </si>
  <si>
    <t>15:41</t>
  </si>
  <si>
    <t>09:21</t>
  </si>
  <si>
    <t>عطل</t>
  </si>
  <si>
    <t>15:26</t>
  </si>
  <si>
    <t>A27458</t>
  </si>
  <si>
    <t>شيماء حمدى عبداللطيف</t>
  </si>
  <si>
    <t>Shimaa Hamdy Abdellatif</t>
  </si>
  <si>
    <t>15:25</t>
  </si>
  <si>
    <t>08:27</t>
  </si>
  <si>
    <t>08:38</t>
  </si>
  <si>
    <t>09:19</t>
  </si>
  <si>
    <t>08:17</t>
  </si>
  <si>
    <t>08:24</t>
  </si>
  <si>
    <t>10:26</t>
  </si>
  <si>
    <t>A27460</t>
  </si>
  <si>
    <t>مروة سيدعبدالبر</t>
  </si>
  <si>
    <t>Marwa Sayed Abdelbar</t>
  </si>
  <si>
    <t>08:37</t>
  </si>
  <si>
    <t>08:43</t>
  </si>
  <si>
    <t>15:23</t>
  </si>
  <si>
    <t>07:55</t>
  </si>
  <si>
    <t>07:59</t>
  </si>
  <si>
    <t>16:38</t>
  </si>
  <si>
    <t>08:29</t>
  </si>
  <si>
    <t>15:55</t>
  </si>
  <si>
    <t>08:01</t>
  </si>
  <si>
    <t>08:23</t>
  </si>
  <si>
    <t>16:08</t>
  </si>
  <si>
    <t>08:20</t>
  </si>
  <si>
    <t>14:33</t>
  </si>
  <si>
    <t>A27469</t>
  </si>
  <si>
    <t>09:14</t>
  </si>
  <si>
    <t>A27471</t>
  </si>
  <si>
    <t>عاطف فتحى السيد عبدالرحمن الدقن</t>
  </si>
  <si>
    <t>Atef Fathy Elsayed Abdelrahman Eldeqn</t>
  </si>
  <si>
    <t>11:10</t>
  </si>
  <si>
    <t>A27473</t>
  </si>
  <si>
    <t>ريم مصطفى حمودة ابوالعلا</t>
  </si>
  <si>
    <t>Reem Mostafa Hamouda Aboelela</t>
  </si>
  <si>
    <t>09:34</t>
  </si>
  <si>
    <t>15:20</t>
  </si>
  <si>
    <t>14:41</t>
  </si>
  <si>
    <t>الغاء التاخير ورقه من العميد</t>
  </si>
  <si>
    <t>14:48</t>
  </si>
  <si>
    <t>A27491</t>
  </si>
  <si>
    <t>14:31</t>
  </si>
  <si>
    <t>15:45</t>
  </si>
  <si>
    <t>11:38</t>
  </si>
  <si>
    <t>A27493</t>
  </si>
  <si>
    <t xml:space="preserve">هيلين عادل منير </t>
  </si>
  <si>
    <t>Helen Adel Moneer</t>
  </si>
  <si>
    <t>منحه وفاه</t>
  </si>
  <si>
    <t>11:07</t>
  </si>
  <si>
    <t>08:18</t>
  </si>
  <si>
    <t>09:51</t>
  </si>
  <si>
    <t>08:15</t>
  </si>
  <si>
    <t>08:13</t>
  </si>
  <si>
    <t>11:02</t>
  </si>
  <si>
    <t>08:25</t>
  </si>
  <si>
    <t>A27497</t>
  </si>
  <si>
    <t>10:55</t>
  </si>
  <si>
    <t>15:34</t>
  </si>
  <si>
    <t>11:37</t>
  </si>
  <si>
    <t>A27500</t>
  </si>
  <si>
    <t>11:25</t>
  </si>
  <si>
    <t>11:44</t>
  </si>
  <si>
    <t>عن 28/10 الاسبوع بدايه من بورقه من العميد</t>
  </si>
  <si>
    <t>16:28</t>
  </si>
  <si>
    <t>A27501</t>
  </si>
  <si>
    <t>ايه سيد عبده</t>
  </si>
  <si>
    <t>Aya Sayed Abdo</t>
  </si>
  <si>
    <t>A27503</t>
  </si>
  <si>
    <t>جمال قاسم عبداللطيف</t>
  </si>
  <si>
    <t>Gamal Qasem Abdellatif</t>
  </si>
  <si>
    <t>17:46</t>
  </si>
  <si>
    <t>A27507</t>
  </si>
  <si>
    <t>A27508</t>
  </si>
  <si>
    <t>أسامة  ناجى عبدالله</t>
  </si>
  <si>
    <t>Osama Nagy Abdallah</t>
  </si>
  <si>
    <t>09:17</t>
  </si>
  <si>
    <t>14:37</t>
  </si>
  <si>
    <t>09:25</t>
  </si>
  <si>
    <t>A27521</t>
  </si>
  <si>
    <t>A27527</t>
  </si>
  <si>
    <t>14:45</t>
  </si>
  <si>
    <t>11:12</t>
  </si>
  <si>
    <t>A27528</t>
  </si>
  <si>
    <t>جمال عبدالمنعم عدلى</t>
  </si>
  <si>
    <t>Gamal Abd Elmonem Adly</t>
  </si>
  <si>
    <t>09:44</t>
  </si>
  <si>
    <t>له يوم</t>
  </si>
  <si>
    <t>12:16</t>
  </si>
  <si>
    <t>A27640</t>
  </si>
  <si>
    <t>11:27</t>
  </si>
  <si>
    <t>A28163</t>
  </si>
  <si>
    <t>11:03</t>
  </si>
  <si>
    <t>11:17</t>
  </si>
  <si>
    <t>A28167</t>
  </si>
  <si>
    <t>08:09</t>
  </si>
  <si>
    <t>08:14</t>
  </si>
  <si>
    <t>08:16</t>
  </si>
  <si>
    <t>07:50</t>
  </si>
  <si>
    <t>A28171</t>
  </si>
  <si>
    <t>09:54</t>
  </si>
  <si>
    <t>09:28</t>
  </si>
  <si>
    <t>A28239</t>
  </si>
  <si>
    <t>11:55</t>
  </si>
  <si>
    <t>A28242</t>
  </si>
  <si>
    <t>15:05</t>
  </si>
  <si>
    <t>16:58</t>
  </si>
  <si>
    <t>15:46</t>
  </si>
  <si>
    <t>16:09</t>
  </si>
  <si>
    <t>15:59</t>
  </si>
  <si>
    <t>A28251</t>
  </si>
  <si>
    <t>11:04</t>
  </si>
  <si>
    <t>15:09</t>
  </si>
  <si>
    <t>A28258</t>
  </si>
  <si>
    <t>عبيرنصرإبراهيم</t>
  </si>
  <si>
    <t>Abeer Nasr Ibrahim</t>
  </si>
  <si>
    <t>10:03</t>
  </si>
  <si>
    <t>16:12</t>
  </si>
  <si>
    <t>16:45</t>
  </si>
  <si>
    <t>14:25</t>
  </si>
  <si>
    <t>16:06</t>
  </si>
  <si>
    <t>A28274</t>
  </si>
  <si>
    <t>08:32</t>
  </si>
  <si>
    <t>عطل ماكينه</t>
  </si>
  <si>
    <t>A28277</t>
  </si>
  <si>
    <t>08:04</t>
  </si>
  <si>
    <t>08:11</t>
  </si>
  <si>
    <t>07:57</t>
  </si>
  <si>
    <t>11:20</t>
  </si>
  <si>
    <t>08:06</t>
  </si>
  <si>
    <t>08:02</t>
  </si>
  <si>
    <t>11:36</t>
  </si>
  <si>
    <t>A28306</t>
  </si>
  <si>
    <t>09:45</t>
  </si>
  <si>
    <t>11:41</t>
  </si>
  <si>
    <t>11:59</t>
  </si>
  <si>
    <t>A28308</t>
  </si>
  <si>
    <t>أسماء منصور العربى</t>
  </si>
  <si>
    <t>Asmaa Mansour Elaraby</t>
  </si>
  <si>
    <t>15:48</t>
  </si>
  <si>
    <t>14:34</t>
  </si>
  <si>
    <t>15:01</t>
  </si>
  <si>
    <t>15:35</t>
  </si>
  <si>
    <t>17:45</t>
  </si>
  <si>
    <t>14:30</t>
  </si>
  <si>
    <t>10:43</t>
  </si>
  <si>
    <t>13:27</t>
  </si>
  <si>
    <t>A28319</t>
  </si>
  <si>
    <t>دلال عدلى عبدالمنعم</t>
  </si>
  <si>
    <t>Dalal Adly Abdelmonem</t>
  </si>
  <si>
    <t>A28333</t>
  </si>
  <si>
    <t>11:28</t>
  </si>
  <si>
    <t>11:22</t>
  </si>
  <si>
    <t>A28334</t>
  </si>
  <si>
    <t>داليا على البدرى</t>
  </si>
  <si>
    <t>Dalia Aly Elbadry</t>
  </si>
  <si>
    <t>11:34</t>
  </si>
  <si>
    <t>A28337</t>
  </si>
  <si>
    <t>هناء حسين فراج</t>
  </si>
  <si>
    <t>Hanaa Hussien Farag</t>
  </si>
  <si>
    <t>16:34</t>
  </si>
  <si>
    <t>A28346</t>
  </si>
  <si>
    <t>11:56</t>
  </si>
  <si>
    <t>09:20</t>
  </si>
  <si>
    <t>11:26</t>
  </si>
  <si>
    <t>A28350</t>
  </si>
  <si>
    <t>16:57</t>
  </si>
  <si>
    <t>A28351</t>
  </si>
  <si>
    <t>A28354</t>
  </si>
  <si>
    <t>11:08</t>
  </si>
  <si>
    <t>A28365</t>
  </si>
  <si>
    <t>أميرة رمضان عبدالمقصود</t>
  </si>
  <si>
    <t>Amira Ramadan Abdelmaqsoud</t>
  </si>
  <si>
    <t>A29143</t>
  </si>
  <si>
    <t>رضا فوزى بدوى</t>
  </si>
  <si>
    <t>Reda Fawzy Badawy</t>
  </si>
  <si>
    <t>16:33</t>
  </si>
  <si>
    <t>17:43</t>
  </si>
  <si>
    <t>10:48</t>
  </si>
  <si>
    <t>16:42</t>
  </si>
  <si>
    <t>A29163</t>
  </si>
  <si>
    <t>انتداب الاحد والخميس</t>
  </si>
  <si>
    <t>انتداب</t>
  </si>
  <si>
    <t>A29216</t>
  </si>
  <si>
    <t>A29218</t>
  </si>
  <si>
    <t>09:50</t>
  </si>
  <si>
    <t>A29226</t>
  </si>
  <si>
    <t>إبراهيم عطا غريب</t>
  </si>
  <si>
    <t>Ibrahim Atta Ghareeb</t>
  </si>
  <si>
    <t>12:56</t>
  </si>
  <si>
    <t>13:12</t>
  </si>
  <si>
    <t>A29637</t>
  </si>
  <si>
    <t>إيمان منير حسن</t>
  </si>
  <si>
    <t>Eman Monir Hassan</t>
  </si>
  <si>
    <t>07:31</t>
  </si>
  <si>
    <t>07:33</t>
  </si>
  <si>
    <t>07:36</t>
  </si>
  <si>
    <t>07:43</t>
  </si>
  <si>
    <t>07:20</t>
  </si>
  <si>
    <t>07:42</t>
  </si>
  <si>
    <t>07:37</t>
  </si>
  <si>
    <t>07:39</t>
  </si>
  <si>
    <t>08:03</t>
  </si>
  <si>
    <t>08:08</t>
  </si>
  <si>
    <t>A29819</t>
  </si>
  <si>
    <t>11:11</t>
  </si>
  <si>
    <t>08:07</t>
  </si>
  <si>
    <t>A29913</t>
  </si>
  <si>
    <t>11:50</t>
  </si>
  <si>
    <t>A350007</t>
  </si>
  <si>
    <t>11:33</t>
  </si>
  <si>
    <t>A50796</t>
  </si>
  <si>
    <t>نصف وقت ثلاثاء -اربعاء- خميس</t>
  </si>
  <si>
    <t>A8</t>
  </si>
  <si>
    <t>A28249</t>
  </si>
  <si>
    <t>16:11</t>
  </si>
  <si>
    <t>A100050</t>
  </si>
  <si>
    <t>ولاء  البدرى عبدالرازق</t>
  </si>
  <si>
    <t>002</t>
  </si>
  <si>
    <t>Walaa Elbadry Abdelrazek</t>
  </si>
  <si>
    <t>10:33</t>
  </si>
  <si>
    <t>13:36</t>
  </si>
  <si>
    <t>07:23</t>
  </si>
  <si>
    <t>13:34</t>
  </si>
  <si>
    <t>07:29</t>
  </si>
  <si>
    <t>13:43</t>
  </si>
  <si>
    <t>13:40</t>
  </si>
  <si>
    <t>07:30</t>
  </si>
  <si>
    <t>13:33</t>
  </si>
  <si>
    <t>07:38</t>
  </si>
  <si>
    <t>13:39</t>
  </si>
  <si>
    <t>07:34</t>
  </si>
  <si>
    <t>13:38</t>
  </si>
  <si>
    <t>10:31</t>
  </si>
  <si>
    <t>13:35</t>
  </si>
  <si>
    <t>A100055</t>
  </si>
  <si>
    <t>13:30</t>
  </si>
  <si>
    <t>13:37</t>
  </si>
  <si>
    <t>13:32</t>
  </si>
  <si>
    <t>11:23</t>
  </si>
  <si>
    <t>17:44</t>
  </si>
  <si>
    <t>13:44</t>
  </si>
  <si>
    <t>A27397</t>
  </si>
  <si>
    <t>13:31</t>
  </si>
  <si>
    <t>07:51</t>
  </si>
  <si>
    <t>07:22</t>
  </si>
  <si>
    <t>A27400</t>
  </si>
  <si>
    <t>منى منير عبداللطيف</t>
  </si>
  <si>
    <t>Mona Monir Abdellatif</t>
  </si>
  <si>
    <t>08:10</t>
  </si>
  <si>
    <t>12:22</t>
  </si>
  <si>
    <t>10:39</t>
  </si>
  <si>
    <t>A27401</t>
  </si>
  <si>
    <t>A27402</t>
  </si>
  <si>
    <t>داليا فكرى عبدالجليل</t>
  </si>
  <si>
    <t>Dalia Fekry Abdelgelil</t>
  </si>
  <si>
    <t>A27416</t>
  </si>
  <si>
    <t>10:32</t>
  </si>
  <si>
    <t>07:47</t>
  </si>
  <si>
    <t>13:50</t>
  </si>
  <si>
    <t>10:35</t>
  </si>
  <si>
    <t>A27432</t>
  </si>
  <si>
    <t>الشيماء سعيد شعبان</t>
  </si>
  <si>
    <t>Elshaimaa Saeed Shaaban</t>
  </si>
  <si>
    <t>13:53</t>
  </si>
  <si>
    <t>13:41</t>
  </si>
  <si>
    <t>13:52</t>
  </si>
  <si>
    <t>17:37</t>
  </si>
  <si>
    <t>13:57</t>
  </si>
  <si>
    <t>A27439</t>
  </si>
  <si>
    <t>ولاء سعيد عثمان</t>
  </si>
  <si>
    <t>Walaa Saeed Othman</t>
  </si>
  <si>
    <t>13:59</t>
  </si>
  <si>
    <t>13:54</t>
  </si>
  <si>
    <t>10:58</t>
  </si>
  <si>
    <t>11:19</t>
  </si>
  <si>
    <t>A27442</t>
  </si>
  <si>
    <t>داليا طلعت عبدالعظيم</t>
  </si>
  <si>
    <t>Dalia Talaat Abdelazim</t>
  </si>
  <si>
    <t>13:48</t>
  </si>
  <si>
    <t>13:56</t>
  </si>
  <si>
    <t>13:55</t>
  </si>
  <si>
    <t>A27462</t>
  </si>
  <si>
    <t>منى رمضان عبدالرحمن</t>
  </si>
  <si>
    <t>Mona Ramadan Abdelrahman</t>
  </si>
  <si>
    <t>07:28</t>
  </si>
  <si>
    <t>13:45</t>
  </si>
  <si>
    <t>07:26</t>
  </si>
  <si>
    <t>13:46</t>
  </si>
  <si>
    <t>07:32</t>
  </si>
  <si>
    <t>07:27</t>
  </si>
  <si>
    <t>07:25</t>
  </si>
  <si>
    <t>07:24</t>
  </si>
  <si>
    <t>A27467</t>
  </si>
  <si>
    <t>رانيا رفعت ابراهيم</t>
  </si>
  <si>
    <t>Rania Refaat Ibrahim</t>
  </si>
  <si>
    <t>08:05</t>
  </si>
  <si>
    <t>13:58</t>
  </si>
  <si>
    <t>A27483</t>
  </si>
  <si>
    <t>A27498</t>
  </si>
  <si>
    <t>A27502</t>
  </si>
  <si>
    <t>أسماء قناوى تهامى</t>
  </si>
  <si>
    <t>Asmaa Qenawy Tohamy</t>
  </si>
  <si>
    <t>09:27</t>
  </si>
  <si>
    <t>15:10</t>
  </si>
  <si>
    <t>A27532</t>
  </si>
  <si>
    <t>شيرين حلمى راغب</t>
  </si>
  <si>
    <t>Sherin Helmy Ragheb</t>
  </si>
  <si>
    <t>10:40</t>
  </si>
  <si>
    <t>13:42</t>
  </si>
  <si>
    <t>A28179</t>
  </si>
  <si>
    <t>10:34</t>
  </si>
  <si>
    <t>A28204</t>
  </si>
  <si>
    <t>11:18</t>
  </si>
  <si>
    <t>A28256</t>
  </si>
  <si>
    <t>09:35</t>
  </si>
  <si>
    <t>A28262</t>
  </si>
  <si>
    <t>10:36</t>
  </si>
  <si>
    <t>A28266</t>
  </si>
  <si>
    <t>اذن صحيح حتى بعد تاخير الساعه</t>
  </si>
  <si>
    <t>11:06</t>
  </si>
  <si>
    <t>11:45</t>
  </si>
  <si>
    <t>17:39</t>
  </si>
  <si>
    <t>A28288</t>
  </si>
  <si>
    <t>17:56</t>
  </si>
  <si>
    <t>15:54</t>
  </si>
  <si>
    <t>A28313</t>
  </si>
  <si>
    <t>فاطمة سعد عبدالغنى</t>
  </si>
  <si>
    <t>Fatma Saad Abdelghany</t>
  </si>
  <si>
    <t>10:52</t>
  </si>
  <si>
    <t>16:29</t>
  </si>
  <si>
    <t>13:49</t>
  </si>
  <si>
    <t>A28316</t>
  </si>
  <si>
    <t>هناء سيد عياد</t>
  </si>
  <si>
    <t>Hanaa Sayed Ayiad</t>
  </si>
  <si>
    <t>13:51</t>
  </si>
  <si>
    <t>A28328</t>
  </si>
  <si>
    <t>دعاء عبدالفتاح بيومى</t>
  </si>
  <si>
    <t>Doaa Abdelfattah Baiyoumy</t>
  </si>
  <si>
    <t>16:07</t>
  </si>
  <si>
    <t>A28364</t>
  </si>
  <si>
    <t>كريمة عبدالواحد ريحان</t>
  </si>
  <si>
    <t>Karima Abdelwahed Rihan</t>
  </si>
  <si>
    <t>11:21</t>
  </si>
  <si>
    <t>A29142</t>
  </si>
  <si>
    <t>A29178</t>
  </si>
  <si>
    <t>10:21</t>
  </si>
  <si>
    <t>07:21</t>
  </si>
  <si>
    <t>A29190</t>
  </si>
  <si>
    <t>نجلاء السيد عبداللطيف</t>
  </si>
  <si>
    <t>Naglaa Elsayed Abdellatif</t>
  </si>
  <si>
    <t>07:19</t>
  </si>
  <si>
    <t>A29206</t>
  </si>
  <si>
    <t>مروة حسن عبدالحميد</t>
  </si>
  <si>
    <t>Marwa Hassan Abdelhameed</t>
  </si>
  <si>
    <t>10:30</t>
  </si>
  <si>
    <t>13:47</t>
  </si>
  <si>
    <t>10:46</t>
  </si>
  <si>
    <t>A29221</t>
  </si>
  <si>
    <t>مأموريه</t>
  </si>
  <si>
    <t>A27441</t>
  </si>
  <si>
    <t>004</t>
  </si>
  <si>
    <t>9:30-1:30</t>
  </si>
  <si>
    <t>10:09</t>
  </si>
  <si>
    <t>A29646</t>
  </si>
  <si>
    <t>الفت غباشى فريد</t>
  </si>
  <si>
    <t>005</t>
  </si>
  <si>
    <t>Olfat GHobashy Farid</t>
  </si>
  <si>
    <t>07:16</t>
  </si>
  <si>
    <t>07:03</t>
  </si>
  <si>
    <t>11:15</t>
  </si>
  <si>
    <t>07:17</t>
  </si>
  <si>
    <t>A29873</t>
  </si>
  <si>
    <t>نجاح ابو المكارم</t>
  </si>
  <si>
    <t>كريمه</t>
  </si>
  <si>
    <t>Nagah Abo Elmakarem Saber</t>
  </si>
  <si>
    <t>09:58</t>
  </si>
  <si>
    <t>14:47</t>
  </si>
  <si>
    <t>15:38</t>
  </si>
  <si>
    <t>16:03</t>
  </si>
  <si>
    <t>07:08</t>
  </si>
  <si>
    <t>A27412</t>
  </si>
  <si>
    <t>حنان صادق أمين</t>
  </si>
  <si>
    <t>007</t>
  </si>
  <si>
    <t>Hanan Sadeq Amin</t>
  </si>
  <si>
    <t>13:26</t>
  </si>
  <si>
    <t>13:04</t>
  </si>
  <si>
    <t>13:21</t>
  </si>
  <si>
    <t>A28309</t>
  </si>
  <si>
    <t>13:02</t>
  </si>
  <si>
    <t>13:00</t>
  </si>
  <si>
    <t>10:01</t>
  </si>
  <si>
    <t>13:06</t>
  </si>
  <si>
    <t>A29866</t>
  </si>
  <si>
    <t>06:12</t>
  </si>
  <si>
    <t>06:04</t>
  </si>
  <si>
    <t>06:06</t>
  </si>
  <si>
    <t xml:space="preserve">مرضى </t>
  </si>
  <si>
    <t>06:28</t>
  </si>
  <si>
    <t>06:17</t>
  </si>
  <si>
    <t>06:05</t>
  </si>
  <si>
    <t>06:13</t>
  </si>
  <si>
    <t>06:08</t>
  </si>
  <si>
    <t>06:16</t>
  </si>
  <si>
    <t>06:30</t>
  </si>
  <si>
    <t>A28243</t>
  </si>
  <si>
    <t>008</t>
  </si>
  <si>
    <t>9-1.30</t>
  </si>
  <si>
    <t>A27472</t>
  </si>
  <si>
    <t>009</t>
  </si>
  <si>
    <t>9:30-2:30</t>
  </si>
  <si>
    <t>مقابل ساعات السهر</t>
  </si>
  <si>
    <t>09:29</t>
  </si>
  <si>
    <t>09:30</t>
  </si>
  <si>
    <t>17:51</t>
  </si>
  <si>
    <t>16:14</t>
  </si>
  <si>
    <t>16:26</t>
  </si>
  <si>
    <t>09:31</t>
  </si>
  <si>
    <t>09:26</t>
  </si>
  <si>
    <t>A28247</t>
  </si>
  <si>
    <t>سحر منير فؤاد</t>
  </si>
  <si>
    <t>Sahar Moneer Fouad</t>
  </si>
  <si>
    <t>10:29</t>
  </si>
  <si>
    <t>09:36</t>
  </si>
  <si>
    <t>09:24</t>
  </si>
  <si>
    <t>A28248</t>
  </si>
  <si>
    <t>عزة فاروق فؤاد</t>
  </si>
  <si>
    <t>Azza Farouq Fouad</t>
  </si>
  <si>
    <t>11:30</t>
  </si>
  <si>
    <t>09:23</t>
  </si>
  <si>
    <t>10:04</t>
  </si>
  <si>
    <t>09:33</t>
  </si>
  <si>
    <t>A29224</t>
  </si>
  <si>
    <t>09:47</t>
  </si>
  <si>
    <t>10:18</t>
  </si>
  <si>
    <t>10:08</t>
  </si>
  <si>
    <t>09:39</t>
  </si>
  <si>
    <t>A29228</t>
  </si>
  <si>
    <t>15:37</t>
  </si>
  <si>
    <t>مرضى حتى 4/12</t>
  </si>
  <si>
    <t>A29904</t>
  </si>
  <si>
    <t>14:58</t>
  </si>
  <si>
    <t>A28374</t>
  </si>
  <si>
    <t>010</t>
  </si>
  <si>
    <t>10-3</t>
  </si>
  <si>
    <t>10:42</t>
  </si>
  <si>
    <t>15:52</t>
  </si>
  <si>
    <t>17:27</t>
  </si>
  <si>
    <t>12:19</t>
  </si>
  <si>
    <t>09:52</t>
  </si>
  <si>
    <t>A29209</t>
  </si>
  <si>
    <t>نرمين صابرفخرى</t>
  </si>
  <si>
    <t>Nermin Saber Fakhry</t>
  </si>
  <si>
    <t>09:55</t>
  </si>
  <si>
    <t>11:43</t>
  </si>
  <si>
    <t>اذن صحيح بعد الساعه العاشره</t>
  </si>
  <si>
    <t>10:17</t>
  </si>
  <si>
    <t>A1761</t>
  </si>
  <si>
    <t>السيد رأفت السيد</t>
  </si>
  <si>
    <t>012</t>
  </si>
  <si>
    <t>7.30-1:30</t>
  </si>
  <si>
    <t>Alsayed Raafat Elsayed</t>
  </si>
  <si>
    <t>07:00</t>
  </si>
  <si>
    <t>07:10</t>
  </si>
  <si>
    <t>06:54</t>
  </si>
  <si>
    <t>06:52</t>
  </si>
  <si>
    <t>07:04</t>
  </si>
  <si>
    <t>06:44</t>
  </si>
  <si>
    <t>06:55</t>
  </si>
  <si>
    <t>07:07</t>
  </si>
  <si>
    <t>07:05</t>
  </si>
  <si>
    <t>10:15</t>
  </si>
  <si>
    <t>07:14</t>
  </si>
  <si>
    <t>A92934</t>
  </si>
  <si>
    <t>بدرية خلف حسين</t>
  </si>
  <si>
    <t>7.30-1.30</t>
  </si>
  <si>
    <t>Badria Khalaf Hussien</t>
  </si>
  <si>
    <t>06:10</t>
  </si>
  <si>
    <t>06:15</t>
  </si>
  <si>
    <t>12:10</t>
  </si>
  <si>
    <t>06:33</t>
  </si>
  <si>
    <t>06:14</t>
  </si>
  <si>
    <t>06:27</t>
  </si>
  <si>
    <t>07:09</t>
  </si>
  <si>
    <t>06:58</t>
  </si>
  <si>
    <t>06:11</t>
  </si>
  <si>
    <t>06:36</t>
  </si>
  <si>
    <t>07:12</t>
  </si>
  <si>
    <t>A12</t>
  </si>
  <si>
    <t>014</t>
  </si>
  <si>
    <t>9-3</t>
  </si>
  <si>
    <t xml:space="preserve"> حصائل</t>
  </si>
  <si>
    <t>16:05</t>
  </si>
  <si>
    <t>09:13</t>
  </si>
  <si>
    <t>A56206</t>
  </si>
  <si>
    <t>8.30-2.30</t>
  </si>
  <si>
    <t>كريمة</t>
  </si>
  <si>
    <t>16:49</t>
  </si>
  <si>
    <t>16:25</t>
  </si>
  <si>
    <t>A29583</t>
  </si>
  <si>
    <t>سعد يونس بيومى</t>
  </si>
  <si>
    <t>031</t>
  </si>
  <si>
    <t>Saad Younis Baiyoumy</t>
  </si>
  <si>
    <t>A90569</t>
  </si>
  <si>
    <t>فتحى مصطفى فتحى</t>
  </si>
  <si>
    <t>033</t>
  </si>
  <si>
    <t>إنتداب</t>
  </si>
  <si>
    <t>Fathy Mostafa Fathy</t>
  </si>
  <si>
    <t>A8989</t>
  </si>
  <si>
    <t>A28207</t>
  </si>
  <si>
    <t>عماد عبدالله ابراهيم خليفة</t>
  </si>
  <si>
    <r>
      <t>8-2</t>
    </r>
    <r>
      <rPr>
        <b/>
        <sz val="12"/>
        <color rgb="FFFF0000"/>
        <rFont val="Arial"/>
        <family val="2"/>
      </rPr>
      <t>امن</t>
    </r>
  </si>
  <si>
    <t>Emad Abdallah Ibrahim Khalifa</t>
  </si>
  <si>
    <t>20:15</t>
  </si>
  <si>
    <t>20:43</t>
  </si>
  <si>
    <t>20:00</t>
  </si>
  <si>
    <t>20:01</t>
  </si>
  <si>
    <t>20:02</t>
  </si>
  <si>
    <t>20:17</t>
  </si>
  <si>
    <t xml:space="preserve"> ورقه من العميد 9</t>
  </si>
  <si>
    <t>19:30</t>
  </si>
  <si>
    <t>19:25</t>
  </si>
  <si>
    <t>19:32</t>
  </si>
  <si>
    <t>20:10</t>
  </si>
  <si>
    <t>20:05</t>
  </si>
  <si>
    <t>20:11</t>
  </si>
  <si>
    <t>09:40</t>
  </si>
  <si>
    <t>A38691</t>
  </si>
  <si>
    <t>خالد عبدالقوى أيوب</t>
  </si>
  <si>
    <t>Khaled Abdelqawy Aiyoub</t>
  </si>
  <si>
    <t>17:00</t>
  </si>
  <si>
    <t>06:31</t>
  </si>
  <si>
    <t>17:03</t>
  </si>
  <si>
    <t>06:37</t>
  </si>
  <si>
    <t>06:38</t>
  </si>
  <si>
    <t>06:43</t>
  </si>
  <si>
    <t>17:07</t>
  </si>
  <si>
    <t>06:34</t>
  </si>
  <si>
    <t>06:32</t>
  </si>
  <si>
    <t>17:02</t>
  </si>
  <si>
    <t>06:40</t>
  </si>
  <si>
    <t>17:09</t>
  </si>
  <si>
    <t>06:29</t>
  </si>
  <si>
    <t xml:space="preserve"> </t>
  </si>
  <si>
    <t>17:04</t>
  </si>
  <si>
    <t>07:02</t>
  </si>
  <si>
    <t>A27396</t>
  </si>
  <si>
    <t>12-5</t>
  </si>
  <si>
    <t>12:09</t>
  </si>
  <si>
    <t>17:05</t>
  </si>
  <si>
    <t>11:58</t>
  </si>
  <si>
    <t>11-4</t>
  </si>
  <si>
    <t>ساعتين زيادة</t>
  </si>
  <si>
    <t xml:space="preserve">راحه </t>
  </si>
  <si>
    <t>12:12</t>
  </si>
  <si>
    <t>17:16</t>
  </si>
  <si>
    <t>12:01</t>
  </si>
  <si>
    <t>17:22</t>
  </si>
  <si>
    <t>16:32</t>
  </si>
  <si>
    <t>16:27</t>
  </si>
  <si>
    <t>12:05</t>
  </si>
  <si>
    <t>17:28</t>
  </si>
  <si>
    <t>11:51</t>
  </si>
  <si>
    <t>10:53</t>
  </si>
  <si>
    <t>16:24</t>
  </si>
  <si>
    <t>17:26</t>
  </si>
  <si>
    <t>12:06</t>
  </si>
  <si>
    <t>17:13</t>
  </si>
  <si>
    <t>10:57</t>
  </si>
  <si>
    <t>18:42</t>
  </si>
  <si>
    <t>A27446</t>
  </si>
  <si>
    <t>عمرو عبدالمحسن حسين</t>
  </si>
  <si>
    <t>Amr Abdelmohsen Hussien</t>
  </si>
  <si>
    <t>تاخير</t>
  </si>
  <si>
    <t>18:07</t>
  </si>
  <si>
    <t>خمس ساعات زيادة</t>
  </si>
  <si>
    <t>16:13</t>
  </si>
  <si>
    <t>3 ساعات زيادة</t>
  </si>
  <si>
    <t>A28149</t>
  </si>
  <si>
    <t>16:31</t>
  </si>
  <si>
    <t>06:47</t>
  </si>
  <si>
    <t>10 ساعات زيادة</t>
  </si>
  <si>
    <t>11 ساعه زيادة</t>
  </si>
  <si>
    <t>16:21</t>
  </si>
  <si>
    <t>06:45</t>
  </si>
  <si>
    <t>06:39</t>
  </si>
  <si>
    <t>15:43</t>
  </si>
  <si>
    <t>16:17</t>
  </si>
  <si>
    <t>06:49</t>
  </si>
  <si>
    <t>A28183</t>
  </si>
  <si>
    <t>16:15</t>
  </si>
  <si>
    <t>5 ساعات زياده</t>
  </si>
  <si>
    <t>A29174</t>
  </si>
  <si>
    <t>11:16</t>
  </si>
  <si>
    <t>17:06</t>
  </si>
  <si>
    <t>4 ساعات زياده</t>
  </si>
  <si>
    <t>16:30</t>
  </si>
  <si>
    <t>A29223</t>
  </si>
  <si>
    <t>17:23</t>
  </si>
  <si>
    <t>19:28</t>
  </si>
  <si>
    <t>17:32</t>
  </si>
  <si>
    <t>19:17</t>
  </si>
  <si>
    <t>16:52</t>
  </si>
  <si>
    <t>20:27</t>
  </si>
  <si>
    <t>12 ساعه زيادة</t>
  </si>
  <si>
    <t>19:39</t>
  </si>
  <si>
    <t>7 ساعات زياده</t>
  </si>
  <si>
    <t>A29842</t>
  </si>
  <si>
    <t>07:13</t>
  </si>
  <si>
    <t>16:48</t>
  </si>
  <si>
    <t>18:58</t>
  </si>
  <si>
    <t>07:18</t>
  </si>
  <si>
    <t>18:05</t>
  </si>
  <si>
    <t>17:30</t>
  </si>
  <si>
    <t>16:47</t>
  </si>
  <si>
    <t>17:35</t>
  </si>
  <si>
    <t>18:26</t>
  </si>
  <si>
    <t>A29871</t>
  </si>
  <si>
    <t>سناء يوسف السيد</t>
  </si>
  <si>
    <t>Sanaa Youssef Elsaid</t>
  </si>
  <si>
    <t>17:34</t>
  </si>
  <si>
    <t>17:57</t>
  </si>
  <si>
    <t>14 ساعه زياده</t>
  </si>
  <si>
    <t>17:48</t>
  </si>
  <si>
    <t>16:41</t>
  </si>
  <si>
    <t>16:37</t>
  </si>
  <si>
    <t>17:47</t>
  </si>
  <si>
    <t>16:40</t>
  </si>
  <si>
    <t>17:14</t>
  </si>
  <si>
    <t>A29883</t>
  </si>
  <si>
    <t>رمضان بيومى ابراهيم</t>
  </si>
  <si>
    <t>Ramadan Baiyoumy Ibrahim</t>
  </si>
  <si>
    <t>15:40</t>
  </si>
  <si>
    <t>15:42</t>
  </si>
  <si>
    <t>13 ساعه زيادة</t>
  </si>
  <si>
    <t>07:06</t>
  </si>
  <si>
    <t>15:28</t>
  </si>
  <si>
    <t>12:33</t>
  </si>
  <si>
    <t>6 ساعات زياده</t>
  </si>
  <si>
    <t>A29914</t>
  </si>
  <si>
    <t>09:38</t>
  </si>
  <si>
    <t>ساعه زياده</t>
  </si>
  <si>
    <t>خمس ساعات زياده</t>
  </si>
  <si>
    <t>ساعتين زياده</t>
  </si>
  <si>
    <t>11:46</t>
  </si>
  <si>
    <t>10:45</t>
  </si>
  <si>
    <t>16:16</t>
  </si>
  <si>
    <t>ساعه زياده+ 3 ساعات زياده</t>
  </si>
  <si>
    <t>A27387</t>
  </si>
  <si>
    <t>فيبى يوسف نجيب</t>
  </si>
  <si>
    <t>اجازة خاصه</t>
  </si>
  <si>
    <t>Feeby Youssef Nagib</t>
  </si>
  <si>
    <t>A27480</t>
  </si>
  <si>
    <t>دعاء نبيل صالح</t>
  </si>
  <si>
    <t>9/9 الى 8/11</t>
  </si>
  <si>
    <t>Doaa Nabil Saleh</t>
  </si>
  <si>
    <t>9/11 الى 7/1/2025</t>
  </si>
  <si>
    <t>A27482</t>
  </si>
  <si>
    <t>اجازة خاصة من 26/9/2024</t>
  </si>
  <si>
    <t>003</t>
  </si>
  <si>
    <t>A27496</t>
  </si>
  <si>
    <t>بسمة خضر مهدى درويش</t>
  </si>
  <si>
    <t>Basma Khedr Mahdy Darwish</t>
  </si>
  <si>
    <t>A28188</t>
  </si>
  <si>
    <t>نجلاء سعيد حمدى</t>
  </si>
  <si>
    <t>016</t>
  </si>
  <si>
    <t>7.30-12.45</t>
  </si>
  <si>
    <t>Naglaaa Saeed Hamdy</t>
  </si>
  <si>
    <t>A28223</t>
  </si>
  <si>
    <t>ب</t>
  </si>
  <si>
    <t>A28244</t>
  </si>
  <si>
    <t>مارى شاكر زكى</t>
  </si>
  <si>
    <t>Mary Shaker Zaky</t>
  </si>
  <si>
    <t>A29643</t>
  </si>
  <si>
    <t>A29647</t>
  </si>
  <si>
    <t>A27344</t>
  </si>
  <si>
    <t>ممدوح الشافعى ابراهيم عبدالشهيد</t>
  </si>
  <si>
    <t>Mamdouh Elshafee Ibrahim Abdelshahid</t>
  </si>
  <si>
    <t>10:23</t>
  </si>
  <si>
    <t>A27358</t>
  </si>
  <si>
    <t>12:55</t>
  </si>
  <si>
    <t>12:47</t>
  </si>
  <si>
    <t>A27359</t>
  </si>
  <si>
    <t>A27392</t>
  </si>
  <si>
    <t>017</t>
  </si>
  <si>
    <t>09:37</t>
  </si>
  <si>
    <t>09:46</t>
  </si>
  <si>
    <t>A27474</t>
  </si>
  <si>
    <t>10:07</t>
  </si>
  <si>
    <t>A27475</t>
  </si>
  <si>
    <t>A27476</t>
  </si>
  <si>
    <t>10:11</t>
  </si>
  <si>
    <t>10:28</t>
  </si>
  <si>
    <t>A28177</t>
  </si>
  <si>
    <t>A28371</t>
  </si>
  <si>
    <t>A28373</t>
  </si>
  <si>
    <t>10:20</t>
  </si>
  <si>
    <t>A29105</t>
  </si>
  <si>
    <t>وجدى رمزى ابراهيم</t>
  </si>
  <si>
    <t>5% حضور يومي معامل</t>
  </si>
  <si>
    <t>Wagdy Ramzy Ibrahim</t>
  </si>
  <si>
    <t>06:59</t>
  </si>
  <si>
    <t>16:39</t>
  </si>
  <si>
    <t>10:56</t>
  </si>
  <si>
    <t>A29230</t>
  </si>
  <si>
    <t>A29231</t>
  </si>
  <si>
    <t>هشام صلاح سالم شحاتة</t>
  </si>
  <si>
    <t>Hesham Salah Salem Shehata</t>
  </si>
  <si>
    <t>A29232</t>
  </si>
  <si>
    <t>10:22</t>
  </si>
  <si>
    <t>A29582</t>
  </si>
  <si>
    <t>مرقص منير مسدارى فرج الله</t>
  </si>
  <si>
    <t>Morqos Monir Mesdary Faragallah</t>
  </si>
  <si>
    <t>10:59</t>
  </si>
  <si>
    <t>12:26</t>
  </si>
  <si>
    <t>A29793</t>
  </si>
  <si>
    <t>Elshaimaa Ali Elsayed</t>
  </si>
  <si>
    <t>Wesam Ali Mekkawy</t>
  </si>
  <si>
    <t>Ibrahim Ali Elsayed</t>
  </si>
  <si>
    <t>Samah Ali Shaker</t>
  </si>
  <si>
    <t>Elham Sabra Ali</t>
  </si>
  <si>
    <t>Omima Ali Soliman</t>
  </si>
  <si>
    <t>Fatma Abdelmonem Ali</t>
  </si>
  <si>
    <t>Wafaa Hassan Ali</t>
  </si>
  <si>
    <t>Ibrahim Ali Abdelnaby</t>
  </si>
  <si>
    <t>Wafaa Ali Ibrahim</t>
  </si>
  <si>
    <t>Amina Ali Abdelfattah</t>
  </si>
  <si>
    <t>Mostafa Ali Yas</t>
  </si>
  <si>
    <t>Basma Fawzy Ali</t>
  </si>
  <si>
    <t>Thoraya Ali Abdelaziz Hazza</t>
  </si>
  <si>
    <t>Mona Ibrahim Ali Ibrahim</t>
  </si>
  <si>
    <t>Fatma Ali Samir Ali</t>
  </si>
  <si>
    <t>الشيماء علي السيد</t>
  </si>
  <si>
    <t>وسام علي  مكاوى</t>
  </si>
  <si>
    <t>ابراهيم علي السيد فودة</t>
  </si>
  <si>
    <t>سماح علي شاكر</t>
  </si>
  <si>
    <t>إلهام صبرة علي</t>
  </si>
  <si>
    <t>أميمة علي سليمان</t>
  </si>
  <si>
    <t>فاطمة عبدالمنعم علي</t>
  </si>
  <si>
    <t>وفاء حسن علي</t>
  </si>
  <si>
    <t>إبراهيم علي عبدالنبى</t>
  </si>
  <si>
    <t>وفاء علي إبراهيم</t>
  </si>
  <si>
    <t>أمينة علي عبدالفتاح</t>
  </si>
  <si>
    <t>مصطفى علي يس</t>
  </si>
  <si>
    <t>بسمة فوزى علي</t>
  </si>
  <si>
    <t>ثريا علي عبدالعزيز هزاع</t>
  </si>
  <si>
    <t>منى ابراهيم علي ابراهيم</t>
  </si>
  <si>
    <t>فاطمة علي سمير</t>
  </si>
  <si>
    <t>اسامه على  سمير</t>
  </si>
  <si>
    <t>مروة سمير سمير جاب الله</t>
  </si>
  <si>
    <t>ندى جمال الدين سمير</t>
  </si>
  <si>
    <t>وجدى سمير خضر</t>
  </si>
  <si>
    <t>نشوى عبدالمجيد سمير مطلوب</t>
  </si>
  <si>
    <t>نبيلة سمير علي</t>
  </si>
  <si>
    <t>أمينة علي  سمير</t>
  </si>
  <si>
    <t>عفاف سمير عبدالغفار</t>
  </si>
  <si>
    <t>نصرة عزت سمير</t>
  </si>
  <si>
    <t>سمير السيد سمير قنديل</t>
  </si>
  <si>
    <t>أنور سمير أنور</t>
  </si>
  <si>
    <t>على علي حسين سمير</t>
  </si>
  <si>
    <t>Osama Aly Samir</t>
  </si>
  <si>
    <t>Marwa Samir Samir</t>
  </si>
  <si>
    <t>Nada Gamaleldeen Samir</t>
  </si>
  <si>
    <t>Wagdy Samir Khdr</t>
  </si>
  <si>
    <t>Nashwa Abdelmegid Samir  Matloub</t>
  </si>
  <si>
    <t>Nabila Samir Ali</t>
  </si>
  <si>
    <t>Amina Ali Samir</t>
  </si>
  <si>
    <t>Afaf Samir Abdelghafar</t>
  </si>
  <si>
    <t>Nasra Ezzat Samir</t>
  </si>
  <si>
    <t>Samir Elsayed Samir</t>
  </si>
  <si>
    <t>Anwar Samir Anwar</t>
  </si>
  <si>
    <t>Aly Ali Houssein Samir</t>
  </si>
  <si>
    <t>ريهام أحمد حامد</t>
  </si>
  <si>
    <t>منى أحمد رضا عبدالحميد</t>
  </si>
  <si>
    <t>هناء أبوالفتح أحمد</t>
  </si>
  <si>
    <t>وفيقه أحمد مصطفى</t>
  </si>
  <si>
    <t>وائل أحمد بركات</t>
  </si>
  <si>
    <t>علي جمال أحمد</t>
  </si>
  <si>
    <t>ياسمين أحمد سلطان سيد</t>
  </si>
  <si>
    <t>ايه أحمد عبدالمقصود</t>
  </si>
  <si>
    <t>أحمد سمير عبدالعزيز</t>
  </si>
  <si>
    <t>منى أحمد إبراهيم ابو زيد</t>
  </si>
  <si>
    <t>رحاب أحمد الطاهر</t>
  </si>
  <si>
    <t>عصام أحمد سعيد</t>
  </si>
  <si>
    <t>عواطف أحمد المعصراوى</t>
  </si>
  <si>
    <t>سامح أحمد صفوت</t>
  </si>
  <si>
    <t>فاتن أحمد حسن</t>
  </si>
  <si>
    <t>ناصر عبدالرحمن أحمد</t>
  </si>
  <si>
    <t>جمالات أحمد عبدالفتاح</t>
  </si>
  <si>
    <t>أحمد عبدالمنعم عبدالله</t>
  </si>
  <si>
    <t>حاتم أحمد عبدالله</t>
  </si>
  <si>
    <t>أحمد أحمد على سيف</t>
  </si>
  <si>
    <t>أحمد أحمد علي التلواني</t>
  </si>
  <si>
    <t>رامى أحمد سعيد سمير</t>
  </si>
  <si>
    <t>أحمد على أحمد على</t>
  </si>
  <si>
    <t>سهير توفيق أحمد</t>
  </si>
  <si>
    <t>هاجر علاء الدين أحمد</t>
  </si>
  <si>
    <t>سها عبد المنعم أحمد</t>
  </si>
  <si>
    <t>هبة أحمد السيد</t>
  </si>
  <si>
    <t>فتحى عطية أحمد عطبة</t>
  </si>
  <si>
    <t>أسماء سمير أحمد</t>
  </si>
  <si>
    <t>منال عبدالعظيم أحمد</t>
  </si>
  <si>
    <t>عصام أحمد عثمان</t>
  </si>
  <si>
    <t>عزة سمير أحمد شمس</t>
  </si>
  <si>
    <t>أسامة أحمد رفعت</t>
  </si>
  <si>
    <t>فاطمه أحمد على</t>
  </si>
  <si>
    <t>إيمان أحمد شعبان</t>
  </si>
  <si>
    <t>حمدية رمضان أحمد</t>
  </si>
  <si>
    <t>على أحمد ياسين</t>
  </si>
  <si>
    <t>شيرين نبيل أحمد فوزى</t>
  </si>
  <si>
    <t>أحمد أمين حامد</t>
  </si>
  <si>
    <t>أحمد عبده سعيد</t>
  </si>
  <si>
    <t>مروة أحمد زوام</t>
  </si>
  <si>
    <t>علي أحمد حمودة</t>
  </si>
  <si>
    <t>زكى أحمد أحمد الطيب</t>
  </si>
  <si>
    <t>عمرو أحمد شعبان</t>
  </si>
  <si>
    <t>علي أحمد يحيى</t>
  </si>
  <si>
    <t>سحر عبدالمنعم أحمد</t>
  </si>
  <si>
    <t>أحمد فؤاد عبدالفتاح</t>
  </si>
  <si>
    <t>أم سمير سمير عيد أحمد</t>
  </si>
  <si>
    <t>علي إبراهيم أحمد</t>
  </si>
  <si>
    <t>مريم عوض أحمد</t>
  </si>
  <si>
    <t>حنان جودة أحمد</t>
  </si>
  <si>
    <t>أحمد علي عبدالرحمن</t>
  </si>
  <si>
    <t>أحمد كمال الدين أحمد حسين</t>
  </si>
  <si>
    <t>نوال عبدالعال أحمد عقدة</t>
  </si>
  <si>
    <t>علي عبدالغنى أحمد عبدالغنى</t>
  </si>
  <si>
    <t>أحمد فوزى فؤاد أحمد</t>
  </si>
  <si>
    <t>أحمد حسن عبدالسلام السيد</t>
  </si>
  <si>
    <t>علي أحمد عبدالعظيم سمير</t>
  </si>
  <si>
    <t>أحمد علي أحمد عبدالرحمن</t>
  </si>
  <si>
    <t>عمرو أحمد موسى أحمد</t>
  </si>
  <si>
    <t>خالد سمير أحمد عبدالنعيم</t>
  </si>
  <si>
    <t>Reham Ahmed Hamed</t>
  </si>
  <si>
    <t>Mona Ahmed Reda Abdelhameed</t>
  </si>
  <si>
    <t>Hanaa Aboelfath Ahmed</t>
  </si>
  <si>
    <t>Wafiqa Ahmed Mostafa</t>
  </si>
  <si>
    <t>Wael Ahmed Barakat</t>
  </si>
  <si>
    <t>Ali Gamal Ahmed</t>
  </si>
  <si>
    <t>Yasmin Ahmed Soltan Sayed</t>
  </si>
  <si>
    <t>Aya Ahmed Abdelmaqsoud</t>
  </si>
  <si>
    <t>Ahmed Samir Abdelaziz</t>
  </si>
  <si>
    <t>Mona Ahmed Ibrahim</t>
  </si>
  <si>
    <t>Rehab Ahmed Eltaher</t>
  </si>
  <si>
    <t>Essam Ahmed Saeed</t>
  </si>
  <si>
    <t>Awatef Ahmed Elmaasarawy</t>
  </si>
  <si>
    <t>Sameh Ahmed Safwat</t>
  </si>
  <si>
    <t>Faten Ahmed Hassan</t>
  </si>
  <si>
    <t>Naser Abdelrahman Ahmed</t>
  </si>
  <si>
    <t>Gamalat Ahmed Abdelfattah</t>
  </si>
  <si>
    <t>Ahmed Abdelmonem Abdallah</t>
  </si>
  <si>
    <t>Hatem Ahmed Abdallah</t>
  </si>
  <si>
    <t>Ahmed Ahmed Aly Sief</t>
  </si>
  <si>
    <t>Ahmed Ahmed Ali Elltetwany</t>
  </si>
  <si>
    <t>Ramy Ahmed Saeed Samir</t>
  </si>
  <si>
    <t>Ahmed Aly Ahmed Aly</t>
  </si>
  <si>
    <t>Sohair Tawfiq Ahmed</t>
  </si>
  <si>
    <t>Hagar Alaa Eldeen Ahmed</t>
  </si>
  <si>
    <t>Soha Abdelmonem Ahmed</t>
  </si>
  <si>
    <t>Heba Ahmed Elsayed</t>
  </si>
  <si>
    <t>Fathy Attia Ahmed Attia</t>
  </si>
  <si>
    <t>Asmaa Samir Ahmed</t>
  </si>
  <si>
    <t>Manal Abdelazim Ahmed</t>
  </si>
  <si>
    <t>Essam Ahmed Othman</t>
  </si>
  <si>
    <t>Azza Samir Ahmed</t>
  </si>
  <si>
    <t>Osama Ahmed Refaat</t>
  </si>
  <si>
    <t>Fatma Ahmed Aly</t>
  </si>
  <si>
    <t>Eman Ahmed Shaaban</t>
  </si>
  <si>
    <t>Hamdia Ramdan Ahmed</t>
  </si>
  <si>
    <t>Aly Ahmed Yassin</t>
  </si>
  <si>
    <t>Shereen Nabil Ahmed Fawzy</t>
  </si>
  <si>
    <t>Ahmed Amin Hamed</t>
  </si>
  <si>
    <t>Ahmed Abdo Saeed</t>
  </si>
  <si>
    <t>Marwa Ahmed Zawam</t>
  </si>
  <si>
    <t>Ali Ahmed Hamouda</t>
  </si>
  <si>
    <t>Zaky Ahmed Ahmed Eltayeb</t>
  </si>
  <si>
    <t>Amr Ahmed Shaaban</t>
  </si>
  <si>
    <t>Ali Ahmed Yehya</t>
  </si>
  <si>
    <t>Sahar Abdelmenem Ahmed</t>
  </si>
  <si>
    <t>Ahmed Foad Abdelfattah</t>
  </si>
  <si>
    <t>Om Samir Samir Eid Ahmed</t>
  </si>
  <si>
    <t>Ali Ibrahim Ahmed</t>
  </si>
  <si>
    <t>Mariam Awad Ahmed</t>
  </si>
  <si>
    <t>Hanan Gouda Ahmed</t>
  </si>
  <si>
    <t>Ahmed Ali Abdelrahman</t>
  </si>
  <si>
    <t>Ahmed Kamaleldin Ahmed Hussein</t>
  </si>
  <si>
    <t>Nawal Abdelaal Ahmed 3oqda</t>
  </si>
  <si>
    <t>Ali Abdelghany Ahmed Abdelghany</t>
  </si>
  <si>
    <t>Ahmed Fawzy Foad Ahmed</t>
  </si>
  <si>
    <t>Ahmed Hassan Abdelsalam Elsayed</t>
  </si>
  <si>
    <t>Ali Ahmed Abdelazim Samir</t>
  </si>
  <si>
    <t>Ahmed Ali Ahmed Abdelrahman</t>
  </si>
  <si>
    <t>Amr Ahmed Mousa Ahmed</t>
  </si>
  <si>
    <t>Khaled Samir Ahmed Abdelnaeem</t>
  </si>
  <si>
    <t>name</t>
  </si>
  <si>
    <t>shiftName</t>
  </si>
  <si>
    <t>date</t>
  </si>
  <si>
    <t>arrives</t>
  </si>
  <si>
    <t>leaves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</si>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</sst>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4"/>
      <name val="Arial"/>
      <family val="2"/>
    </font>
    <font>
      <sz val="14"/>
      <color indexed="8"/>
      <name val="Arial"/>
      <family val="2"/>
    </font>
    <font>
      <sz val="12"/>
      <name val="Calibri"/>
      <family val="2"/>
      <scheme val="minor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4" tint="0.79998168889431442"/>
      <name val="Calibri"/>
      <family val="2"/>
      <scheme val="minor"/>
    </font>
    <font>
      <b/>
      <sz val="11"/>
      <name val="Calibri"/>
      <family val="2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FF0000"/>
      <name val="Calibri"/>
      <family val="2"/>
      <scheme val="minor"/>
    </font>
    <font>
      <sz val="9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49" fontId="5" fillId="2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/>
    </xf>
    <xf numFmtId="0" fontId="0" fillId="3" borderId="0" xfId="0" applyFill="1"/>
    <xf numFmtId="14" fontId="0" fillId="0" borderId="0" xfId="0" applyNumberFormat="1"/>
    <xf numFmtId="49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Border="1"/>
    <xf numFmtId="21" fontId="0" fillId="0" borderId="0" xfId="0" applyNumberFormat="1"/>
    <xf numFmtId="0" fontId="0" fillId="5" borderId="0" xfId="0" applyFill="1"/>
    <xf numFmtId="49" fontId="0" fillId="5" borderId="0" xfId="0" applyNumberFormat="1" applyFill="1"/>
    <xf numFmtId="0" fontId="3" fillId="5" borderId="0" xfId="0" applyFont="1" applyFill="1" applyAlignment="1">
      <alignment horizontal="center"/>
    </xf>
    <xf numFmtId="0" fontId="6" fillId="0" borderId="0" xfId="0" applyFont="1"/>
    <xf numFmtId="0" fontId="3" fillId="6" borderId="0" xfId="0" applyFont="1" applyFill="1"/>
    <xf numFmtId="0" fontId="7" fillId="5" borderId="0" xfId="1" applyFont="1" applyFill="1" applyAlignment="1">
      <alignment horizontal="center"/>
    </xf>
    <xf numFmtId="1" fontId="8" fillId="5" borderId="2" xfId="1" applyNumberFormat="1" applyFont="1" applyFill="1" applyBorder="1" applyAlignment="1">
      <alignment horizontal="center"/>
    </xf>
    <xf numFmtId="0" fontId="6" fillId="0" borderId="1" xfId="0" applyFont="1" applyBorder="1"/>
    <xf numFmtId="0" fontId="7" fillId="5" borderId="0" xfId="0" applyFont="1" applyFill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0" fontId="3" fillId="7" borderId="0" xfId="0" applyFont="1" applyFill="1"/>
    <xf numFmtId="1" fontId="8" fillId="5" borderId="0" xfId="0" applyNumberFormat="1" applyFont="1" applyFill="1" applyAlignment="1">
      <alignment horizontal="center"/>
    </xf>
    <xf numFmtId="0" fontId="8" fillId="5" borderId="2" xfId="0" applyFont="1" applyFill="1" applyBorder="1" applyAlignment="1">
      <alignment horizontal="center"/>
    </xf>
    <xf numFmtId="1" fontId="7" fillId="5" borderId="0" xfId="0" applyNumberFormat="1" applyFont="1" applyFill="1" applyAlignment="1">
      <alignment horizontal="center"/>
    </xf>
    <xf numFmtId="0" fontId="6" fillId="5" borderId="0" xfId="0" applyFont="1" applyFill="1"/>
    <xf numFmtId="0" fontId="0" fillId="8" borderId="0" xfId="0" applyFill="1"/>
    <xf numFmtId="0" fontId="3" fillId="9" borderId="0" xfId="0" applyFont="1" applyFill="1"/>
    <xf numFmtId="0" fontId="9" fillId="0" borderId="0" xfId="0" applyFont="1"/>
    <xf numFmtId="1" fontId="7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3" fillId="10" borderId="0" xfId="0" applyFont="1" applyFill="1" applyAlignment="1">
      <alignment horizontal="center"/>
    </xf>
    <xf numFmtId="0" fontId="6" fillId="10" borderId="0" xfId="0" applyFont="1" applyFill="1"/>
    <xf numFmtId="0" fontId="3" fillId="10" borderId="0" xfId="0" applyFont="1" applyFill="1"/>
    <xf numFmtId="0" fontId="0" fillId="11" borderId="0" xfId="0" applyFill="1"/>
    <xf numFmtId="0" fontId="6" fillId="11" borderId="0" xfId="0" applyFont="1" applyFill="1"/>
    <xf numFmtId="49" fontId="0" fillId="11" borderId="0" xfId="0" applyNumberFormat="1" applyFill="1"/>
    <xf numFmtId="0" fontId="3" fillId="11" borderId="0" xfId="0" applyFont="1" applyFill="1" applyAlignment="1">
      <alignment horizontal="center"/>
    </xf>
    <xf numFmtId="0" fontId="3" fillId="11" borderId="0" xfId="0" applyFont="1" applyFill="1"/>
    <xf numFmtId="0" fontId="0" fillId="12" borderId="0" xfId="0" applyFill="1"/>
    <xf numFmtId="0" fontId="6" fillId="12" borderId="0" xfId="0" applyFont="1" applyFill="1"/>
    <xf numFmtId="49" fontId="0" fillId="12" borderId="0" xfId="0" applyNumberFormat="1" applyFill="1"/>
    <xf numFmtId="0" fontId="3" fillId="12" borderId="0" xfId="0" applyFont="1" applyFill="1" applyAlignment="1">
      <alignment horizontal="center"/>
    </xf>
    <xf numFmtId="0" fontId="3" fillId="12" borderId="0" xfId="0" applyFont="1" applyFill="1"/>
    <xf numFmtId="9" fontId="3" fillId="0" borderId="0" xfId="0" applyNumberFormat="1" applyFont="1" applyAlignment="1">
      <alignment horizontal="center"/>
    </xf>
    <xf numFmtId="49" fontId="2" fillId="0" borderId="0" xfId="0" applyNumberFormat="1" applyFont="1"/>
    <xf numFmtId="49" fontId="3" fillId="0" borderId="0" xfId="0" applyNumberFormat="1" applyFont="1"/>
    <xf numFmtId="16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0" fillId="13" borderId="2" xfId="0" applyFont="1" applyFill="1" applyBorder="1" applyAlignment="1">
      <alignment horizontal="left"/>
    </xf>
    <xf numFmtId="164" fontId="10" fillId="13" borderId="2" xfId="1" applyNumberFormat="1" applyFont="1" applyFill="1" applyBorder="1" applyAlignment="1">
      <alignment horizontal="left"/>
    </xf>
    <xf numFmtId="0" fontId="10" fillId="13" borderId="2" xfId="1" applyFont="1" applyFill="1" applyBorder="1" applyAlignment="1">
      <alignment horizontal="left"/>
    </xf>
    <xf numFmtId="49" fontId="10" fillId="13" borderId="2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>
      <alignment horizontal="left"/>
    </xf>
    <xf numFmtId="0" fontId="10" fillId="13" borderId="3" xfId="0" applyFont="1" applyFill="1" applyBorder="1" applyAlignment="1">
      <alignment horizontal="left"/>
    </xf>
    <xf numFmtId="0" fontId="0" fillId="14" borderId="0" xfId="0" applyFill="1"/>
    <xf numFmtId="0" fontId="0" fillId="15" borderId="0" xfId="0" applyFill="1"/>
    <xf numFmtId="0" fontId="0" fillId="16" borderId="0" xfId="0" applyFill="1"/>
    <xf numFmtId="49" fontId="11" fillId="0" borderId="1" xfId="0" applyNumberFormat="1" applyFont="1" applyBorder="1" applyAlignment="1">
      <alignment horizontal="left"/>
    </xf>
    <xf numFmtId="0" fontId="11" fillId="13" borderId="1" xfId="0" applyFont="1" applyFill="1" applyBorder="1" applyAlignment="1">
      <alignment horizontal="left"/>
    </xf>
    <xf numFmtId="20" fontId="10" fillId="13" borderId="3" xfId="0" applyNumberFormat="1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49" fontId="10" fillId="0" borderId="2" xfId="0" applyNumberFormat="1" applyFont="1" applyBorder="1" applyAlignment="1">
      <alignment horizontal="left"/>
    </xf>
    <xf numFmtId="0" fontId="3" fillId="17" borderId="0" xfId="0" applyFont="1" applyFill="1"/>
    <xf numFmtId="0" fontId="3" fillId="0" borderId="1" xfId="0" applyFont="1" applyBorder="1"/>
    <xf numFmtId="0" fontId="3" fillId="18" borderId="0" xfId="0" applyFont="1" applyFill="1"/>
    <xf numFmtId="0" fontId="3" fillId="19" borderId="0" xfId="0" applyFont="1" applyFill="1"/>
    <xf numFmtId="0" fontId="13" fillId="7" borderId="0" xfId="0" applyFont="1" applyFill="1"/>
    <xf numFmtId="0" fontId="14" fillId="7" borderId="0" xfId="0" applyFont="1" applyFill="1"/>
    <xf numFmtId="0" fontId="15" fillId="13" borderId="2" xfId="0" applyFont="1" applyFill="1" applyBorder="1" applyAlignment="1">
      <alignment horizontal="left"/>
    </xf>
    <xf numFmtId="0" fontId="3" fillId="20" borderId="0" xfId="0" applyFont="1" applyFill="1"/>
    <xf numFmtId="0" fontId="15" fillId="0" borderId="2" xfId="0" applyFont="1" applyBorder="1" applyAlignment="1">
      <alignment horizontal="left"/>
    </xf>
    <xf numFmtId="164" fontId="10" fillId="0" borderId="2" xfId="1" applyNumberFormat="1" applyFont="1" applyBorder="1" applyAlignment="1">
      <alignment horizontal="left"/>
    </xf>
    <xf numFmtId="0" fontId="10" fillId="0" borderId="2" xfId="1" applyFont="1" applyBorder="1" applyAlignment="1">
      <alignment horizontal="left"/>
    </xf>
    <xf numFmtId="49" fontId="11" fillId="13" borderId="2" xfId="0" applyNumberFormat="1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0" fontId="11" fillId="13" borderId="2" xfId="1" applyFont="1" applyFill="1" applyBorder="1" applyAlignment="1">
      <alignment horizontal="left"/>
    </xf>
    <xf numFmtId="0" fontId="3" fillId="21" borderId="0" xfId="0" applyFont="1" applyFill="1"/>
    <xf numFmtId="0" fontId="3" fillId="0" borderId="0" xfId="0" applyFont="1" applyAlignment="1">
      <alignment wrapText="1"/>
    </xf>
    <xf numFmtId="0" fontId="3" fillId="20" borderId="0" xfId="0" applyFont="1" applyFill="1" applyAlignment="1">
      <alignment wrapText="1"/>
    </xf>
    <xf numFmtId="0" fontId="3" fillId="19" borderId="0" xfId="0" applyFont="1" applyFill="1" applyAlignment="1">
      <alignment wrapText="1"/>
    </xf>
    <xf numFmtId="0" fontId="3" fillId="22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5" borderId="1" xfId="0" applyFont="1" applyFill="1" applyBorder="1"/>
    <xf numFmtId="0" fontId="3" fillId="23" borderId="0" xfId="0" applyFont="1" applyFill="1" applyAlignment="1">
      <alignment wrapText="1"/>
    </xf>
    <xf numFmtId="0" fontId="3" fillId="24" borderId="0" xfId="0" applyFont="1" applyFill="1" applyAlignment="1">
      <alignment wrapText="1"/>
    </xf>
    <xf numFmtId="0" fontId="3" fillId="5" borderId="0" xfId="0" applyFont="1" applyFill="1"/>
    <xf numFmtId="0" fontId="10" fillId="10" borderId="2" xfId="0" applyFont="1" applyFill="1" applyBorder="1" applyAlignment="1">
      <alignment horizontal="left"/>
    </xf>
    <xf numFmtId="49" fontId="10" fillId="10" borderId="2" xfId="0" applyNumberFormat="1" applyFont="1" applyFill="1" applyBorder="1" applyAlignment="1">
      <alignment horizontal="left"/>
    </xf>
    <xf numFmtId="0" fontId="10" fillId="25" borderId="2" xfId="0" applyFont="1" applyFill="1" applyBorder="1" applyAlignment="1">
      <alignment horizontal="left"/>
    </xf>
    <xf numFmtId="0" fontId="15" fillId="25" borderId="2" xfId="0" applyFont="1" applyFill="1" applyBorder="1" applyAlignment="1">
      <alignment horizontal="left"/>
    </xf>
    <xf numFmtId="49" fontId="10" fillId="25" borderId="2" xfId="0" applyNumberFormat="1" applyFont="1" applyFill="1" applyBorder="1" applyAlignment="1">
      <alignment horizontal="left"/>
    </xf>
    <xf numFmtId="0" fontId="3" fillId="25" borderId="0" xfId="0" applyFont="1" applyFill="1"/>
    <xf numFmtId="0" fontId="3" fillId="26" borderId="0" xfId="0" applyFont="1" applyFill="1"/>
    <xf numFmtId="0" fontId="3" fillId="24" borderId="0" xfId="0" applyFont="1" applyFill="1"/>
    <xf numFmtId="0" fontId="15" fillId="10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49" fontId="10" fillId="3" borderId="2" xfId="0" applyNumberFormat="1" applyFont="1" applyFill="1" applyBorder="1" applyAlignment="1">
      <alignment horizontal="left"/>
    </xf>
    <xf numFmtId="0" fontId="10" fillId="27" borderId="2" xfId="0" applyFont="1" applyFill="1" applyBorder="1" applyAlignment="1">
      <alignment horizontal="left"/>
    </xf>
    <xf numFmtId="0" fontId="15" fillId="27" borderId="2" xfId="0" applyFont="1" applyFill="1" applyBorder="1" applyAlignment="1">
      <alignment horizontal="left"/>
    </xf>
    <xf numFmtId="49" fontId="10" fillId="27" borderId="2" xfId="0" applyNumberFormat="1" applyFont="1" applyFill="1" applyBorder="1" applyAlignment="1">
      <alignment horizontal="left"/>
    </xf>
    <xf numFmtId="49" fontId="12" fillId="13" borderId="1" xfId="0" applyNumberFormat="1" applyFont="1" applyFill="1" applyBorder="1" applyAlignment="1">
      <alignment horizontal="left"/>
    </xf>
    <xf numFmtId="0" fontId="3" fillId="27" borderId="0" xfId="0" applyFont="1" applyFill="1"/>
    <xf numFmtId="0" fontId="12" fillId="13" borderId="1" xfId="0" applyFont="1" applyFill="1" applyBorder="1" applyAlignment="1">
      <alignment horizontal="center" vertical="center"/>
    </xf>
    <xf numFmtId="49" fontId="12" fillId="13" borderId="2" xfId="0" applyNumberFormat="1" applyFont="1" applyFill="1" applyBorder="1" applyAlignment="1">
      <alignment horizontal="left"/>
    </xf>
    <xf numFmtId="0" fontId="10" fillId="13" borderId="3" xfId="0" applyFont="1" applyFill="1" applyBorder="1" applyAlignment="1">
      <alignment horizontal="center" vertical="center"/>
    </xf>
    <xf numFmtId="49" fontId="11" fillId="13" borderId="1" xfId="0" applyNumberFormat="1" applyFont="1" applyFill="1" applyBorder="1" applyAlignment="1">
      <alignment horizontal="center"/>
    </xf>
    <xf numFmtId="0" fontId="3" fillId="28" borderId="0" xfId="0" applyFont="1" applyFill="1"/>
    <xf numFmtId="0" fontId="16" fillId="13" borderId="2" xfId="0" applyFont="1" applyFill="1" applyBorder="1" applyAlignment="1">
      <alignment horizontal="left"/>
    </xf>
    <xf numFmtId="164" fontId="16" fillId="13" borderId="2" xfId="1" applyNumberFormat="1" applyFont="1" applyFill="1" applyBorder="1" applyAlignment="1">
      <alignment horizontal="left"/>
    </xf>
    <xf numFmtId="0" fontId="16" fillId="13" borderId="2" xfId="1" applyFont="1" applyFill="1" applyBorder="1" applyAlignment="1">
      <alignment horizontal="left"/>
    </xf>
    <xf numFmtId="49" fontId="16" fillId="13" borderId="2" xfId="0" applyNumberFormat="1" applyFont="1" applyFill="1" applyBorder="1" applyAlignment="1">
      <alignment horizontal="left"/>
    </xf>
    <xf numFmtId="0" fontId="17" fillId="0" borderId="0" xfId="0" applyFont="1"/>
    <xf numFmtId="0" fontId="17" fillId="0" borderId="1" xfId="0" applyFont="1" applyBorder="1"/>
    <xf numFmtId="165" fontId="3" fillId="0" borderId="1" xfId="0" applyNumberFormat="1" applyFont="1" applyBorder="1"/>
    <xf numFmtId="165" fontId="10" fillId="13" borderId="2" xfId="0" applyNumberFormat="1" applyFont="1" applyFill="1" applyBorder="1" applyAlignment="1">
      <alignment horizontal="left"/>
    </xf>
    <xf numFmtId="0" fontId="12" fillId="13" borderId="2" xfId="0" applyFont="1" applyFill="1" applyBorder="1" applyAlignment="1">
      <alignment horizontal="left"/>
    </xf>
    <xf numFmtId="0" fontId="10" fillId="13" borderId="4" xfId="0" applyFont="1" applyFill="1" applyBorder="1" applyAlignment="1">
      <alignment horizontal="center" vertical="center"/>
    </xf>
    <xf numFmtId="9" fontId="3" fillId="0" borderId="1" xfId="0" applyNumberFormat="1" applyFont="1" applyBorder="1"/>
    <xf numFmtId="49" fontId="18" fillId="13" borderId="2" xfId="0" applyNumberFormat="1" applyFont="1" applyFill="1" applyBorder="1" applyAlignment="1">
      <alignment horizontal="left"/>
    </xf>
    <xf numFmtId="49" fontId="3" fillId="0" borderId="1" xfId="0" applyNumberFormat="1" applyFont="1" applyBorder="1"/>
    <xf numFmtId="9" fontId="10" fillId="13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D709DD79-2B3A-4A64-83F0-B76FFA9CC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41"/>
  <sheetViews>
    <sheetView tabSelected="1" workbookViewId="0">
      <selection activeCell="E1" sqref="E1"/>
    </sheetView>
  </sheetViews>
  <sheetFormatPr defaultRowHeight="15" x14ac:dyDescent="0.25"/>
  <cols>
    <col min="1" max="1" width="7.5703125" customWidth="1"/>
    <col min="2" max="2" width="7.7109375" customWidth="1"/>
    <col min="3" max="3" width="26.5703125" customWidth="1"/>
    <col min="4" max="4" width="12.42578125" customWidth="1"/>
    <col min="6" max="7" width="3.5703125" customWidth="1"/>
    <col min="11" max="11" width="9.140625" style="3"/>
  </cols>
  <sheetData>
    <row r="1" spans="1:20" ht="15.75" x14ac:dyDescent="0.25">
      <c r="A1" s="1" t="s">
        <v>0</v>
      </c>
      <c r="B1" s="1" t="s">
        <v>1</v>
      </c>
      <c r="C1" s="2" t="s">
        <v>1891</v>
      </c>
      <c r="D1" s="1" t="s">
        <v>1893</v>
      </c>
      <c r="E1" s="1" t="s">
        <v>2</v>
      </c>
      <c r="F1" s="1" t="s">
        <v>1892</v>
      </c>
      <c r="G1" s="1" t="s">
        <v>3</v>
      </c>
      <c r="H1" s="1" t="s">
        <v>4</v>
      </c>
      <c r="I1" s="1" t="s">
        <v>1894</v>
      </c>
      <c r="J1" s="1" t="s">
        <v>1895</v>
      </c>
      <c r="K1" s="3" t="s">
        <v>1896</v>
      </c>
      <c r="L1" s="4" t="s">
        <v>5</v>
      </c>
      <c r="M1" s="5" t="s">
        <v>6</v>
      </c>
      <c r="N1" s="4" t="s">
        <v>7</v>
      </c>
      <c r="O1" s="4" t="s">
        <v>8</v>
      </c>
      <c r="P1" s="6" t="s">
        <v>9</v>
      </c>
      <c r="Q1" s="4" t="s">
        <v>10</v>
      </c>
      <c r="R1" s="6" t="s">
        <v>11</v>
      </c>
      <c r="S1" s="5" t="s">
        <v>12</v>
      </c>
      <c r="T1" s="7" t="s">
        <v>13</v>
      </c>
    </row>
    <row r="2" spans="1:20" x14ac:dyDescent="0.25">
      <c r="A2">
        <v>8</v>
      </c>
      <c r="B2">
        <v>1907</v>
      </c>
      <c r="C2" t="s">
        <v>14</v>
      </c>
      <c r="D2" s="8">
        <v>45597</v>
      </c>
      <c r="E2" t="s">
        <v>15</v>
      </c>
      <c r="F2">
        <v>1</v>
      </c>
      <c r="G2" s="9" t="s">
        <v>16</v>
      </c>
      <c r="H2" s="10"/>
      <c r="K2" s="3" t="str">
        <f>IF(AND(I2&lt;=TIME(9,0,0),J2&gt;=TIME(14,0,0),I2&lt;&gt;""),"",IF(AND(I2&gt;=TIME(9,1,0),I2&lt;=TIME(9,10,0)),"تأخير",IF(AND(I2&gt;=TIME(9,11,0),I2&lt;=TIME(12,0,0),I2&lt;&gt;""),"إذن ص",IF(AND(J2&lt;TIME(14,0,0), J2&lt;&gt;"",J2&gt;=TIME(11,0,0)),"إذن م",IF(AND(OR(I2="",J2="",I2=J2,I2&gt;TIME(12,0,0),J2&lt;TIME(11,0,0)),AND(E2&lt;&gt;"Friday")),"غائب","")))))</f>
        <v/>
      </c>
      <c r="L2" s="11">
        <f t="shared" ref="L2:L65" si="0">IF(AND(OR(K2= "حالة وفاة",K2="إذن م",K2="إذن ص",K2="بدل راحة",K2="انصراف",K2="اجازة",K2="راحة",K2="مأمورية",K2="مأمورية م",K2="مأمورية ص",K2="Online",K2="حضور",K2="بدل سهر",E2="Friday",K2=""),E2&lt;&gt;""),1,0)</f>
        <v>1</v>
      </c>
      <c r="M2" s="11">
        <f t="shared" ref="M2:M65" si="1">COUNTIF(K2:K31,"غائب")</f>
        <v>0</v>
      </c>
      <c r="N2" s="11">
        <f t="shared" ref="N2:N65" si="2">COUNTIF(K2:K31,"إذن ص")</f>
        <v>0</v>
      </c>
      <c r="O2" s="11">
        <f t="shared" ref="O2:O65" si="3">COUNTIF(K2:K31,"إذن م")</f>
        <v>2</v>
      </c>
      <c r="P2" s="11">
        <f>N2+O2</f>
        <v>2</v>
      </c>
      <c r="Q2" s="11">
        <f>IF(AND(P2&gt;2,P2&lt;&gt;0),P2*3/6,0)</f>
        <v>0</v>
      </c>
      <c r="R2" s="11">
        <f>INT(Q2)</f>
        <v>0</v>
      </c>
      <c r="S2" s="11">
        <f>R2+M2</f>
        <v>0</v>
      </c>
      <c r="T2" t="str">
        <f>IF(AND(OR(S2&lt;=0,S2&gt;0),S2&lt;5),"إضافى كامل",IF(AND(OR(S2=5,S2=6,S2&lt;7),S2&lt;&gt;""),"نصف إضافى","لا يستحق"))</f>
        <v>إضافى كامل</v>
      </c>
    </row>
    <row r="3" spans="1:20" x14ac:dyDescent="0.25">
      <c r="A3">
        <v>8</v>
      </c>
      <c r="B3">
        <v>1907</v>
      </c>
      <c r="C3" t="s">
        <v>17</v>
      </c>
      <c r="D3" s="8">
        <v>45598</v>
      </c>
      <c r="E3" t="s">
        <v>18</v>
      </c>
      <c r="F3">
        <v>1</v>
      </c>
      <c r="G3" s="9" t="s">
        <v>16</v>
      </c>
      <c r="H3" s="10"/>
      <c r="K3" s="3" t="s">
        <v>19</v>
      </c>
      <c r="L3" s="11">
        <f t="shared" si="0"/>
        <v>1</v>
      </c>
      <c r="M3" s="11">
        <f t="shared" si="1"/>
        <v>0</v>
      </c>
      <c r="N3" s="11">
        <f t="shared" si="2"/>
        <v>0</v>
      </c>
      <c r="O3" s="11">
        <f t="shared" si="3"/>
        <v>2</v>
      </c>
      <c r="P3" s="11">
        <f t="shared" ref="P3:P66" si="4">N3+O3</f>
        <v>2</v>
      </c>
      <c r="Q3" s="11">
        <f t="shared" ref="Q3:Q66" si="5">IF(AND(P3&gt;2,P3&lt;&gt;0),P3*3/6,0)</f>
        <v>0</v>
      </c>
      <c r="R3" s="11">
        <f t="shared" ref="R3:R66" si="6">INT(Q3)</f>
        <v>0</v>
      </c>
      <c r="S3" s="11">
        <f t="shared" ref="S3:S66" si="7">R3+M3</f>
        <v>0</v>
      </c>
      <c r="T3" t="str">
        <f t="shared" ref="T3:T66" si="8">IF(AND(OR(S3&lt;=0,S3&gt;0),S3&lt;5),"إضافى كامل",IF(AND(OR(S3=5,S3=6,S3&lt;7),S3&lt;&gt;""),"نصف إضافى","لا يستحق"))</f>
        <v>إضافى كامل</v>
      </c>
    </row>
    <row r="4" spans="1:20" x14ac:dyDescent="0.25">
      <c r="A4">
        <v>8</v>
      </c>
      <c r="B4">
        <v>1907</v>
      </c>
      <c r="C4" t="s">
        <v>17</v>
      </c>
      <c r="D4" s="8">
        <v>45599</v>
      </c>
      <c r="E4" t="s">
        <v>20</v>
      </c>
      <c r="F4">
        <v>1</v>
      </c>
      <c r="G4" s="9" t="s">
        <v>16</v>
      </c>
      <c r="H4" s="10"/>
      <c r="I4" s="12">
        <v>0.39295138888888886</v>
      </c>
      <c r="J4" s="12">
        <v>0.58437499999999998</v>
      </c>
      <c r="L4" s="11">
        <f t="shared" si="0"/>
        <v>1</v>
      </c>
      <c r="M4" s="11">
        <f t="shared" si="1"/>
        <v>0</v>
      </c>
      <c r="N4" s="11">
        <f t="shared" si="2"/>
        <v>0</v>
      </c>
      <c r="O4" s="11">
        <f t="shared" si="3"/>
        <v>2</v>
      </c>
      <c r="P4" s="11">
        <f t="shared" si="4"/>
        <v>2</v>
      </c>
      <c r="Q4" s="11">
        <f t="shared" si="5"/>
        <v>0</v>
      </c>
      <c r="R4" s="11">
        <f t="shared" si="6"/>
        <v>0</v>
      </c>
      <c r="S4" s="11">
        <f t="shared" si="7"/>
        <v>0</v>
      </c>
      <c r="T4" t="str">
        <f t="shared" si="8"/>
        <v>إضافى كامل</v>
      </c>
    </row>
    <row r="5" spans="1:20" x14ac:dyDescent="0.25">
      <c r="A5">
        <v>8</v>
      </c>
      <c r="B5">
        <v>1907</v>
      </c>
      <c r="C5" t="s">
        <v>17</v>
      </c>
      <c r="D5" s="8">
        <v>45600</v>
      </c>
      <c r="E5" t="s">
        <v>21</v>
      </c>
      <c r="F5">
        <v>1</v>
      </c>
      <c r="G5" s="9" t="s">
        <v>16</v>
      </c>
      <c r="H5" s="10"/>
      <c r="I5" s="12">
        <v>0.35212962962962963</v>
      </c>
      <c r="J5" s="12">
        <v>0.58509259259259261</v>
      </c>
      <c r="K5" s="3" t="str">
        <f>IF(AND(I5&lt;=TIME(9,0,0),J5&gt;=TIME(14,0,0),I5&lt;&gt;""),"",IF(AND(I5&gt;=TIME(9,1,0),I5&lt;=TIME(9,10,59)),"تأخير",IF(AND(I5&gt;=TIME(9,11,0),I5&lt;=TIME(12,0,0),I5&lt;&gt;""),"إذن ص",IF(AND(J5&lt;TIME(14,0,0), J5&lt;&gt;"",J5&gt;=TIME(11,0,0)),"إذن م",IF(AND(OR(I5="",J5="",I5=J5,I5&gt;TIME(12,0,0),J5&lt;TIME(11,0,0)),AND(E5&lt;&gt;"Friday")),"غائب","")))))</f>
        <v/>
      </c>
      <c r="L5" s="11">
        <f t="shared" si="0"/>
        <v>1</v>
      </c>
      <c r="M5" s="11">
        <f t="shared" si="1"/>
        <v>0</v>
      </c>
      <c r="N5" s="11">
        <f t="shared" si="2"/>
        <v>0</v>
      </c>
      <c r="O5" s="11">
        <f t="shared" si="3"/>
        <v>2</v>
      </c>
      <c r="P5" s="11">
        <f t="shared" si="4"/>
        <v>2</v>
      </c>
      <c r="Q5" s="11">
        <f t="shared" si="5"/>
        <v>0</v>
      </c>
      <c r="R5" s="11">
        <f t="shared" si="6"/>
        <v>0</v>
      </c>
      <c r="S5" s="11">
        <f t="shared" si="7"/>
        <v>0</v>
      </c>
      <c r="T5" t="str">
        <f t="shared" si="8"/>
        <v>إضافى كامل</v>
      </c>
    </row>
    <row r="6" spans="1:20" x14ac:dyDescent="0.25">
      <c r="A6">
        <v>8</v>
      </c>
      <c r="B6">
        <v>1907</v>
      </c>
      <c r="C6" t="s">
        <v>17</v>
      </c>
      <c r="D6" s="8">
        <v>45601</v>
      </c>
      <c r="E6" t="s">
        <v>22</v>
      </c>
      <c r="F6">
        <v>1</v>
      </c>
      <c r="G6" s="9" t="s">
        <v>16</v>
      </c>
      <c r="H6" s="10"/>
      <c r="I6" s="12">
        <v>0.34984953703703703</v>
      </c>
      <c r="J6" s="12">
        <v>0.58376157407407403</v>
      </c>
      <c r="K6" s="3" t="str">
        <f>IF(AND(I6&lt;=TIME(9,0,0),J6&gt;=TIME(14,0,0),I6&lt;&gt;""),"",IF(AND(I6&gt;=TIME(9,1,0),I6&lt;=TIME(9,10,0)),"تأخير",IF(AND(I6&gt;=TIME(9,11,0),I6&lt;=TIME(12,0,0),I6&lt;&gt;""),"إذن ص",IF(AND(J6&lt;TIME(14,0,0), J6&lt;&gt;"",J6&gt;=TIME(11,0,0)),"إذن م",IF(AND(OR(I6="",J6="",I6=J6,I6&gt;TIME(12,0,0),J6&lt;TIME(11,0,0)),AND(E6&lt;&gt;"Friday")),"غائب","")))))</f>
        <v/>
      </c>
      <c r="L6" s="11">
        <f t="shared" si="0"/>
        <v>1</v>
      </c>
      <c r="M6" s="11">
        <f t="shared" si="1"/>
        <v>0</v>
      </c>
      <c r="N6" s="11">
        <f t="shared" si="2"/>
        <v>0</v>
      </c>
      <c r="O6" s="11">
        <f t="shared" si="3"/>
        <v>2</v>
      </c>
      <c r="P6" s="11">
        <f t="shared" si="4"/>
        <v>2</v>
      </c>
      <c r="Q6" s="11">
        <f t="shared" si="5"/>
        <v>0</v>
      </c>
      <c r="R6" s="11">
        <f t="shared" si="6"/>
        <v>0</v>
      </c>
      <c r="S6" s="11">
        <f t="shared" si="7"/>
        <v>0</v>
      </c>
      <c r="T6" t="str">
        <f t="shared" si="8"/>
        <v>إضافى كامل</v>
      </c>
    </row>
    <row r="7" spans="1:20" x14ac:dyDescent="0.25">
      <c r="A7">
        <v>8</v>
      </c>
      <c r="B7">
        <v>1907</v>
      </c>
      <c r="C7" t="s">
        <v>17</v>
      </c>
      <c r="D7" s="8">
        <v>45602</v>
      </c>
      <c r="E7" t="s">
        <v>23</v>
      </c>
      <c r="F7">
        <v>1</v>
      </c>
      <c r="G7" s="9" t="s">
        <v>16</v>
      </c>
      <c r="H7" s="10"/>
      <c r="I7" s="12">
        <v>0.34856481481481483</v>
      </c>
      <c r="J7" s="12">
        <v>0.58378472222222222</v>
      </c>
      <c r="K7" s="3" t="str">
        <f>IF(AND(I7&lt;=TIME(9,0,0),J7&gt;=TIME(14,0,0),I7&lt;&gt;""),"",IF(AND(I7&gt;=TIME(9,1,0),I7&lt;=TIME(9,10,0)),"تأخير",IF(AND(I7&gt;=TIME(9,11,0),I7&lt;=TIME(12,0,0),I7&lt;&gt;""),"إذن ص",IF(AND(J7&lt;TIME(14,0,0), J7&lt;&gt;"",J7&gt;=TIME(11,0,0)),"إذن م",IF(AND(OR(I7="",J7="",I7=J7,I7&gt;TIME(12,0,0),J7&lt;TIME(11,0,0)),AND(E7&lt;&gt;"Friday")),"غائب","")))))</f>
        <v/>
      </c>
      <c r="L7" s="11">
        <f t="shared" si="0"/>
        <v>1</v>
      </c>
      <c r="M7" s="11">
        <f t="shared" si="1"/>
        <v>0</v>
      </c>
      <c r="N7" s="11">
        <f t="shared" si="2"/>
        <v>0</v>
      </c>
      <c r="O7" s="11">
        <f t="shared" si="3"/>
        <v>2</v>
      </c>
      <c r="P7" s="11">
        <f t="shared" si="4"/>
        <v>2</v>
      </c>
      <c r="Q7" s="11">
        <f t="shared" si="5"/>
        <v>0</v>
      </c>
      <c r="R7" s="11">
        <f t="shared" si="6"/>
        <v>0</v>
      </c>
      <c r="S7" s="11">
        <f t="shared" si="7"/>
        <v>0</v>
      </c>
      <c r="T7" t="str">
        <f t="shared" si="8"/>
        <v>إضافى كامل</v>
      </c>
    </row>
    <row r="8" spans="1:20" x14ac:dyDescent="0.25">
      <c r="A8">
        <v>8</v>
      </c>
      <c r="B8">
        <v>1907</v>
      </c>
      <c r="C8" t="s">
        <v>17</v>
      </c>
      <c r="D8" s="8">
        <v>45603</v>
      </c>
      <c r="E8" t="s">
        <v>24</v>
      </c>
      <c r="F8">
        <v>1</v>
      </c>
      <c r="G8" s="9" t="s">
        <v>16</v>
      </c>
      <c r="H8" s="10"/>
      <c r="I8" s="12">
        <v>0.34658564814814813</v>
      </c>
      <c r="J8" s="12">
        <v>0.58416666666666661</v>
      </c>
      <c r="K8" s="3" t="str">
        <f>IF(AND(I8&lt;=TIME(9,0,0),J8&gt;=TIME(14,0,0),I8&lt;&gt;""),"",IF(AND(I8&gt;=TIME(9,1,0),I8&lt;=TIME(9,10,0)),"تأخير",IF(AND(I8&gt;=TIME(9,11,0),I8&lt;=TIME(12,0,0),I8&lt;&gt;""),"إذن ص",IF(AND(J8&lt;TIME(14,0,0), J8&lt;&gt;"",J8&gt;=TIME(11,0,0)),"إذن م",IF(AND(OR(I8="",J8="",I8=J8,I8&gt;TIME(12,0,0),J8&lt;TIME(11,0,0)),AND(E8&lt;&gt;"Friday")),"غائب","")))))</f>
        <v/>
      </c>
      <c r="L8" s="11">
        <f t="shared" si="0"/>
        <v>1</v>
      </c>
      <c r="M8" s="11">
        <f t="shared" si="1"/>
        <v>0</v>
      </c>
      <c r="N8" s="11">
        <f t="shared" si="2"/>
        <v>0</v>
      </c>
      <c r="O8" s="11">
        <f t="shared" si="3"/>
        <v>2</v>
      </c>
      <c r="P8" s="11">
        <f t="shared" si="4"/>
        <v>2</v>
      </c>
      <c r="Q8" s="11">
        <f t="shared" si="5"/>
        <v>0</v>
      </c>
      <c r="R8" s="11">
        <f t="shared" si="6"/>
        <v>0</v>
      </c>
      <c r="S8" s="11">
        <f t="shared" si="7"/>
        <v>0</v>
      </c>
      <c r="T8" t="str">
        <f t="shared" si="8"/>
        <v>إضافى كامل</v>
      </c>
    </row>
    <row r="9" spans="1:20" x14ac:dyDescent="0.25">
      <c r="A9">
        <v>8</v>
      </c>
      <c r="B9">
        <v>1907</v>
      </c>
      <c r="C9" t="s">
        <v>17</v>
      </c>
      <c r="D9" s="8">
        <v>45604</v>
      </c>
      <c r="E9" t="s">
        <v>15</v>
      </c>
      <c r="F9">
        <v>1</v>
      </c>
      <c r="G9" s="9" t="s">
        <v>16</v>
      </c>
      <c r="H9" s="10"/>
      <c r="K9" s="3" t="str">
        <f>IF(AND(I9&lt;=TIME(9,0,0),J9&gt;=TIME(14,0,0),I9&lt;&gt;""),"",IF(AND(I9&gt;=TIME(9,1,0),I9&lt;=TIME(9,10,0)),"تأخير",IF(AND(I9&gt;=TIME(9,11,0),I9&lt;=TIME(12,0,0),I9&lt;&gt;""),"إذن ص",IF(AND(J9&lt;TIME(14,0,0), J9&lt;&gt;"",J9&gt;=TIME(11,0,0)),"إذن م",IF(AND(OR(I9="",J9="",I9=J9,I9&gt;TIME(12,0,0),J9&lt;TIME(11,0,0)),AND(E9&lt;&gt;"Friday")),"غائب","")))))</f>
        <v/>
      </c>
      <c r="L9" s="11">
        <f t="shared" si="0"/>
        <v>1</v>
      </c>
      <c r="M9" s="11">
        <f t="shared" si="1"/>
        <v>0</v>
      </c>
      <c r="N9" s="11">
        <f t="shared" si="2"/>
        <v>0</v>
      </c>
      <c r="O9" s="11">
        <f t="shared" si="3"/>
        <v>3</v>
      </c>
      <c r="P9" s="11">
        <f t="shared" si="4"/>
        <v>3</v>
      </c>
      <c r="Q9" s="11">
        <f t="shared" si="5"/>
        <v>1.5</v>
      </c>
      <c r="R9" s="11">
        <f t="shared" si="6"/>
        <v>1</v>
      </c>
      <c r="S9" s="11">
        <f t="shared" si="7"/>
        <v>1</v>
      </c>
      <c r="T9" t="str">
        <f t="shared" si="8"/>
        <v>إضافى كامل</v>
      </c>
    </row>
    <row r="10" spans="1:20" x14ac:dyDescent="0.25">
      <c r="A10">
        <v>8</v>
      </c>
      <c r="B10">
        <v>1907</v>
      </c>
      <c r="C10" t="s">
        <v>17</v>
      </c>
      <c r="D10" s="8">
        <v>45605</v>
      </c>
      <c r="E10" t="s">
        <v>18</v>
      </c>
      <c r="F10">
        <v>1</v>
      </c>
      <c r="G10" s="9" t="s">
        <v>16</v>
      </c>
      <c r="H10" s="10"/>
      <c r="K10" s="3" t="s">
        <v>19</v>
      </c>
      <c r="L10" s="11">
        <f t="shared" si="0"/>
        <v>1</v>
      </c>
      <c r="M10" s="11">
        <f t="shared" si="1"/>
        <v>0</v>
      </c>
      <c r="N10" s="11">
        <f t="shared" si="2"/>
        <v>0</v>
      </c>
      <c r="O10" s="11">
        <f t="shared" si="3"/>
        <v>3</v>
      </c>
      <c r="P10" s="11">
        <f t="shared" si="4"/>
        <v>3</v>
      </c>
      <c r="Q10" s="11">
        <f t="shared" si="5"/>
        <v>1.5</v>
      </c>
      <c r="R10" s="11">
        <f t="shared" si="6"/>
        <v>1</v>
      </c>
      <c r="S10" s="11">
        <f t="shared" si="7"/>
        <v>1</v>
      </c>
      <c r="T10" t="str">
        <f t="shared" si="8"/>
        <v>إضافى كامل</v>
      </c>
    </row>
    <row r="11" spans="1:20" x14ac:dyDescent="0.25">
      <c r="A11">
        <v>8</v>
      </c>
      <c r="B11">
        <v>1907</v>
      </c>
      <c r="C11" t="s">
        <v>17</v>
      </c>
      <c r="D11" s="8">
        <v>45606</v>
      </c>
      <c r="E11" t="s">
        <v>20</v>
      </c>
      <c r="F11">
        <v>1</v>
      </c>
      <c r="G11" s="9" t="s">
        <v>16</v>
      </c>
      <c r="H11" s="10"/>
      <c r="I11" s="12">
        <v>0.34952546296296294</v>
      </c>
      <c r="J11" s="12">
        <v>0.58363425925925927</v>
      </c>
      <c r="K11" s="3" t="str">
        <f t="shared" ref="K11:K32" si="9">IF(AND(I11&lt;=TIME(9,0,0),J11&gt;=TIME(14,0,0),I11&lt;&gt;""),"",IF(AND(I11&gt;=TIME(9,1,0),I11&lt;=TIME(9,10,0)),"تأخير",IF(AND(I11&gt;=TIME(9,11,0),I11&lt;=TIME(12,0,0),I11&lt;&gt;""),"إذن ص",IF(AND(J11&lt;TIME(14,0,0), J11&lt;&gt;"",J11&gt;=TIME(11,0,0)),"إذن م",IF(AND(OR(I11="",J11="",I11=J11,I11&gt;TIME(12,0,0),J11&lt;TIME(11,0,0)),AND(E11&lt;&gt;"Friday")),"غائب","")))))</f>
        <v/>
      </c>
      <c r="L11" s="11">
        <f t="shared" si="0"/>
        <v>1</v>
      </c>
      <c r="M11" s="11">
        <f t="shared" si="1"/>
        <v>0</v>
      </c>
      <c r="N11" s="11">
        <f t="shared" si="2"/>
        <v>0</v>
      </c>
      <c r="O11" s="11">
        <f t="shared" si="3"/>
        <v>3</v>
      </c>
      <c r="P11" s="11">
        <f t="shared" si="4"/>
        <v>3</v>
      </c>
      <c r="Q11" s="11">
        <f t="shared" si="5"/>
        <v>1.5</v>
      </c>
      <c r="R11" s="11">
        <f t="shared" si="6"/>
        <v>1</v>
      </c>
      <c r="S11" s="11">
        <f t="shared" si="7"/>
        <v>1</v>
      </c>
      <c r="T11" t="str">
        <f t="shared" si="8"/>
        <v>إضافى كامل</v>
      </c>
    </row>
    <row r="12" spans="1:20" x14ac:dyDescent="0.25">
      <c r="A12">
        <v>8</v>
      </c>
      <c r="B12">
        <v>1907</v>
      </c>
      <c r="C12" t="s">
        <v>17</v>
      </c>
      <c r="D12" s="8">
        <v>45607</v>
      </c>
      <c r="E12" t="s">
        <v>21</v>
      </c>
      <c r="F12">
        <v>1</v>
      </c>
      <c r="G12" s="9" t="s">
        <v>16</v>
      </c>
      <c r="H12" s="10"/>
      <c r="I12" s="12">
        <v>0.34968749999999998</v>
      </c>
      <c r="J12" s="12">
        <v>0.58496527777777774</v>
      </c>
      <c r="K12" s="3" t="str">
        <f t="shared" si="9"/>
        <v/>
      </c>
      <c r="L12" s="11">
        <f t="shared" si="0"/>
        <v>1</v>
      </c>
      <c r="M12" s="11">
        <f t="shared" si="1"/>
        <v>0</v>
      </c>
      <c r="N12" s="11">
        <f t="shared" si="2"/>
        <v>0</v>
      </c>
      <c r="O12" s="11">
        <f t="shared" si="3"/>
        <v>3</v>
      </c>
      <c r="P12" s="11">
        <f t="shared" si="4"/>
        <v>3</v>
      </c>
      <c r="Q12" s="11">
        <f t="shared" si="5"/>
        <v>1.5</v>
      </c>
      <c r="R12" s="11">
        <f t="shared" si="6"/>
        <v>1</v>
      </c>
      <c r="S12" s="11">
        <f t="shared" si="7"/>
        <v>1</v>
      </c>
      <c r="T12" t="str">
        <f t="shared" si="8"/>
        <v>إضافى كامل</v>
      </c>
    </row>
    <row r="13" spans="1:20" x14ac:dyDescent="0.25">
      <c r="A13">
        <v>8</v>
      </c>
      <c r="B13">
        <v>1907</v>
      </c>
      <c r="C13" t="s">
        <v>17</v>
      </c>
      <c r="D13" s="8">
        <v>45608</v>
      </c>
      <c r="E13" t="s">
        <v>22</v>
      </c>
      <c r="F13">
        <v>1</v>
      </c>
      <c r="G13" s="9" t="s">
        <v>16</v>
      </c>
      <c r="H13" s="10"/>
      <c r="I13" s="12">
        <v>0.35108796296296296</v>
      </c>
      <c r="J13" s="12">
        <v>0.58399305555555558</v>
      </c>
      <c r="K13" s="3" t="str">
        <f t="shared" si="9"/>
        <v/>
      </c>
      <c r="L13" s="11">
        <f t="shared" si="0"/>
        <v>1</v>
      </c>
      <c r="M13" s="11">
        <f t="shared" si="1"/>
        <v>0</v>
      </c>
      <c r="N13" s="11">
        <f t="shared" si="2"/>
        <v>0</v>
      </c>
      <c r="O13" s="11">
        <f t="shared" si="3"/>
        <v>3</v>
      </c>
      <c r="P13" s="11">
        <f t="shared" si="4"/>
        <v>3</v>
      </c>
      <c r="Q13" s="11">
        <f t="shared" si="5"/>
        <v>1.5</v>
      </c>
      <c r="R13" s="11">
        <f t="shared" si="6"/>
        <v>1</v>
      </c>
      <c r="S13" s="11">
        <f t="shared" si="7"/>
        <v>1</v>
      </c>
      <c r="T13" t="str">
        <f t="shared" si="8"/>
        <v>إضافى كامل</v>
      </c>
    </row>
    <row r="14" spans="1:20" x14ac:dyDescent="0.25">
      <c r="A14">
        <v>8</v>
      </c>
      <c r="B14">
        <v>1907</v>
      </c>
      <c r="C14" t="s">
        <v>17</v>
      </c>
      <c r="D14" s="8">
        <v>45609</v>
      </c>
      <c r="E14" t="s">
        <v>23</v>
      </c>
      <c r="F14">
        <v>1</v>
      </c>
      <c r="G14" s="9" t="s">
        <v>16</v>
      </c>
      <c r="H14" s="10"/>
      <c r="I14" s="12">
        <v>0.35076388888888888</v>
      </c>
      <c r="J14" s="12">
        <v>0.58539351851851851</v>
      </c>
      <c r="K14" s="3" t="str">
        <f t="shared" si="9"/>
        <v/>
      </c>
      <c r="L14" s="11">
        <f t="shared" si="0"/>
        <v>1</v>
      </c>
      <c r="M14" s="11">
        <f t="shared" si="1"/>
        <v>0</v>
      </c>
      <c r="N14" s="11">
        <f t="shared" si="2"/>
        <v>0</v>
      </c>
      <c r="O14" s="11">
        <f t="shared" si="3"/>
        <v>3</v>
      </c>
      <c r="P14" s="11">
        <f t="shared" si="4"/>
        <v>3</v>
      </c>
      <c r="Q14" s="11">
        <f t="shared" si="5"/>
        <v>1.5</v>
      </c>
      <c r="R14" s="11">
        <f t="shared" si="6"/>
        <v>1</v>
      </c>
      <c r="S14" s="11">
        <f t="shared" si="7"/>
        <v>1</v>
      </c>
      <c r="T14" t="str">
        <f t="shared" si="8"/>
        <v>إضافى كامل</v>
      </c>
    </row>
    <row r="15" spans="1:20" x14ac:dyDescent="0.25">
      <c r="A15">
        <v>8</v>
      </c>
      <c r="B15">
        <v>1907</v>
      </c>
      <c r="C15" t="s">
        <v>17</v>
      </c>
      <c r="D15" s="8">
        <v>45610</v>
      </c>
      <c r="E15" t="s">
        <v>24</v>
      </c>
      <c r="F15">
        <v>1</v>
      </c>
      <c r="G15" s="9" t="s">
        <v>16</v>
      </c>
      <c r="H15" s="10"/>
      <c r="I15" s="12">
        <v>0.3551273148148148</v>
      </c>
      <c r="J15" s="12">
        <v>0.58587962962962958</v>
      </c>
      <c r="K15" s="3" t="str">
        <f t="shared" si="9"/>
        <v/>
      </c>
      <c r="L15" s="11">
        <f t="shared" si="0"/>
        <v>1</v>
      </c>
      <c r="M15" s="11">
        <f t="shared" si="1"/>
        <v>1</v>
      </c>
      <c r="N15" s="11">
        <f t="shared" si="2"/>
        <v>0</v>
      </c>
      <c r="O15" s="11">
        <f t="shared" si="3"/>
        <v>3</v>
      </c>
      <c r="P15" s="11">
        <f t="shared" si="4"/>
        <v>3</v>
      </c>
      <c r="Q15" s="11">
        <f t="shared" si="5"/>
        <v>1.5</v>
      </c>
      <c r="R15" s="11">
        <f t="shared" si="6"/>
        <v>1</v>
      </c>
      <c r="S15" s="11">
        <f t="shared" si="7"/>
        <v>2</v>
      </c>
      <c r="T15" t="str">
        <f t="shared" si="8"/>
        <v>إضافى كامل</v>
      </c>
    </row>
    <row r="16" spans="1:20" x14ac:dyDescent="0.25">
      <c r="A16">
        <v>8</v>
      </c>
      <c r="B16">
        <v>1907</v>
      </c>
      <c r="C16" t="s">
        <v>17</v>
      </c>
      <c r="D16" s="8">
        <v>45611</v>
      </c>
      <c r="E16" t="s">
        <v>15</v>
      </c>
      <c r="F16">
        <v>1</v>
      </c>
      <c r="G16" s="9" t="s">
        <v>16</v>
      </c>
      <c r="H16" s="10"/>
      <c r="K16" s="3" t="str">
        <f t="shared" si="9"/>
        <v/>
      </c>
      <c r="L16" s="11">
        <f t="shared" si="0"/>
        <v>1</v>
      </c>
      <c r="M16" s="11">
        <f t="shared" si="1"/>
        <v>2</v>
      </c>
      <c r="N16" s="11">
        <f t="shared" si="2"/>
        <v>0</v>
      </c>
      <c r="O16" s="11">
        <f t="shared" si="3"/>
        <v>3</v>
      </c>
      <c r="P16" s="11">
        <f t="shared" si="4"/>
        <v>3</v>
      </c>
      <c r="Q16" s="11">
        <f t="shared" si="5"/>
        <v>1.5</v>
      </c>
      <c r="R16" s="11">
        <f t="shared" si="6"/>
        <v>1</v>
      </c>
      <c r="S16" s="11">
        <f t="shared" si="7"/>
        <v>3</v>
      </c>
      <c r="T16" t="str">
        <f t="shared" si="8"/>
        <v>إضافى كامل</v>
      </c>
    </row>
    <row r="17" spans="1:20" x14ac:dyDescent="0.25">
      <c r="A17">
        <v>8</v>
      </c>
      <c r="B17">
        <v>1907</v>
      </c>
      <c r="C17" t="s">
        <v>17</v>
      </c>
      <c r="D17" s="8">
        <v>45612</v>
      </c>
      <c r="E17" t="s">
        <v>18</v>
      </c>
      <c r="F17">
        <v>1</v>
      </c>
      <c r="G17" s="9" t="s">
        <v>16</v>
      </c>
      <c r="H17" s="10"/>
      <c r="K17" s="3" t="s">
        <v>19</v>
      </c>
      <c r="L17" s="11">
        <f t="shared" si="0"/>
        <v>1</v>
      </c>
      <c r="M17" s="11">
        <f t="shared" si="1"/>
        <v>2</v>
      </c>
      <c r="N17" s="11">
        <f t="shared" si="2"/>
        <v>0</v>
      </c>
      <c r="O17" s="11">
        <f t="shared" si="3"/>
        <v>3</v>
      </c>
      <c r="P17" s="11">
        <f t="shared" si="4"/>
        <v>3</v>
      </c>
      <c r="Q17" s="11">
        <f t="shared" si="5"/>
        <v>1.5</v>
      </c>
      <c r="R17" s="11">
        <f t="shared" si="6"/>
        <v>1</v>
      </c>
      <c r="S17" s="11">
        <f t="shared" si="7"/>
        <v>3</v>
      </c>
      <c r="T17" t="str">
        <f t="shared" si="8"/>
        <v>إضافى كامل</v>
      </c>
    </row>
    <row r="18" spans="1:20" x14ac:dyDescent="0.25">
      <c r="A18">
        <v>8</v>
      </c>
      <c r="B18">
        <v>1907</v>
      </c>
      <c r="C18" t="s">
        <v>17</v>
      </c>
      <c r="D18" s="8">
        <v>45613</v>
      </c>
      <c r="E18" t="s">
        <v>20</v>
      </c>
      <c r="F18">
        <v>1</v>
      </c>
      <c r="G18" s="9" t="s">
        <v>16</v>
      </c>
      <c r="H18" s="10"/>
      <c r="I18" s="12">
        <v>0.35221064814814818</v>
      </c>
      <c r="J18" s="12">
        <v>0.58428240740740744</v>
      </c>
      <c r="K18" s="3" t="str">
        <f t="shared" si="9"/>
        <v/>
      </c>
      <c r="L18" s="11">
        <f t="shared" si="0"/>
        <v>1</v>
      </c>
      <c r="M18" s="11">
        <f t="shared" si="1"/>
        <v>2</v>
      </c>
      <c r="N18" s="11">
        <f t="shared" si="2"/>
        <v>0</v>
      </c>
      <c r="O18" s="11">
        <f t="shared" si="3"/>
        <v>3</v>
      </c>
      <c r="P18" s="11">
        <f t="shared" si="4"/>
        <v>3</v>
      </c>
      <c r="Q18" s="11">
        <f t="shared" si="5"/>
        <v>1.5</v>
      </c>
      <c r="R18" s="11">
        <f t="shared" si="6"/>
        <v>1</v>
      </c>
      <c r="S18" s="11">
        <f t="shared" si="7"/>
        <v>3</v>
      </c>
      <c r="T18" t="str">
        <f t="shared" si="8"/>
        <v>إضافى كامل</v>
      </c>
    </row>
    <row r="19" spans="1:20" x14ac:dyDescent="0.25">
      <c r="A19">
        <v>8</v>
      </c>
      <c r="B19">
        <v>1907</v>
      </c>
      <c r="C19" t="s">
        <v>17</v>
      </c>
      <c r="D19" s="8">
        <v>45614</v>
      </c>
      <c r="E19" t="s">
        <v>21</v>
      </c>
      <c r="F19">
        <v>1</v>
      </c>
      <c r="G19" s="9" t="s">
        <v>16</v>
      </c>
      <c r="H19" s="10"/>
      <c r="I19" s="12">
        <v>0.35005787037037039</v>
      </c>
      <c r="J19" s="12">
        <v>0.58453703703703708</v>
      </c>
      <c r="K19" s="3" t="str">
        <f t="shared" si="9"/>
        <v/>
      </c>
      <c r="L19" s="11">
        <f t="shared" si="0"/>
        <v>1</v>
      </c>
      <c r="M19" s="11">
        <f t="shared" si="1"/>
        <v>2</v>
      </c>
      <c r="N19" s="11">
        <f t="shared" si="2"/>
        <v>0</v>
      </c>
      <c r="O19" s="11">
        <f t="shared" si="3"/>
        <v>3</v>
      </c>
      <c r="P19" s="11">
        <f t="shared" si="4"/>
        <v>3</v>
      </c>
      <c r="Q19" s="11">
        <f t="shared" si="5"/>
        <v>1.5</v>
      </c>
      <c r="R19" s="11">
        <f t="shared" si="6"/>
        <v>1</v>
      </c>
      <c r="S19" s="11">
        <f t="shared" si="7"/>
        <v>3</v>
      </c>
      <c r="T19" t="str">
        <f t="shared" si="8"/>
        <v>إضافى كامل</v>
      </c>
    </row>
    <row r="20" spans="1:20" x14ac:dyDescent="0.25">
      <c r="A20">
        <v>8</v>
      </c>
      <c r="B20">
        <v>1907</v>
      </c>
      <c r="C20" t="s">
        <v>17</v>
      </c>
      <c r="D20" s="8">
        <v>45615</v>
      </c>
      <c r="E20" t="s">
        <v>22</v>
      </c>
      <c r="F20">
        <v>1</v>
      </c>
      <c r="G20" s="9" t="s">
        <v>16</v>
      </c>
      <c r="H20" s="10"/>
      <c r="I20" s="12">
        <v>0.35085648148148146</v>
      </c>
      <c r="J20" s="12">
        <v>0.58494212962962966</v>
      </c>
      <c r="K20" s="3" t="str">
        <f t="shared" si="9"/>
        <v/>
      </c>
      <c r="L20" s="11">
        <f t="shared" si="0"/>
        <v>1</v>
      </c>
      <c r="M20" s="11">
        <f t="shared" si="1"/>
        <v>2</v>
      </c>
      <c r="N20" s="11">
        <f t="shared" si="2"/>
        <v>0</v>
      </c>
      <c r="O20" s="11">
        <f t="shared" si="3"/>
        <v>3</v>
      </c>
      <c r="P20" s="11">
        <f t="shared" si="4"/>
        <v>3</v>
      </c>
      <c r="Q20" s="11">
        <f t="shared" si="5"/>
        <v>1.5</v>
      </c>
      <c r="R20" s="11">
        <f t="shared" si="6"/>
        <v>1</v>
      </c>
      <c r="S20" s="11">
        <f t="shared" si="7"/>
        <v>3</v>
      </c>
      <c r="T20" t="str">
        <f t="shared" si="8"/>
        <v>إضافى كامل</v>
      </c>
    </row>
    <row r="21" spans="1:20" x14ac:dyDescent="0.25">
      <c r="A21">
        <v>8</v>
      </c>
      <c r="B21">
        <v>1907</v>
      </c>
      <c r="C21" t="s">
        <v>17</v>
      </c>
      <c r="D21" s="8">
        <v>45616</v>
      </c>
      <c r="E21" t="s">
        <v>23</v>
      </c>
      <c r="F21">
        <v>1</v>
      </c>
      <c r="G21" s="9" t="s">
        <v>16</v>
      </c>
      <c r="H21" s="10"/>
      <c r="I21" s="12">
        <v>0.35451388888888891</v>
      </c>
      <c r="J21" s="12">
        <v>0.58376157407407403</v>
      </c>
      <c r="K21" s="3" t="str">
        <f t="shared" si="9"/>
        <v/>
      </c>
      <c r="L21" s="11">
        <f t="shared" si="0"/>
        <v>1</v>
      </c>
      <c r="M21" s="11">
        <f t="shared" si="1"/>
        <v>2</v>
      </c>
      <c r="N21" s="11">
        <f t="shared" si="2"/>
        <v>0</v>
      </c>
      <c r="O21" s="11">
        <f t="shared" si="3"/>
        <v>3</v>
      </c>
      <c r="P21" s="11">
        <f t="shared" si="4"/>
        <v>3</v>
      </c>
      <c r="Q21" s="11">
        <f t="shared" si="5"/>
        <v>1.5</v>
      </c>
      <c r="R21" s="11">
        <f t="shared" si="6"/>
        <v>1</v>
      </c>
      <c r="S21" s="11">
        <f t="shared" si="7"/>
        <v>3</v>
      </c>
      <c r="T21" t="str">
        <f t="shared" si="8"/>
        <v>إضافى كامل</v>
      </c>
    </row>
    <row r="22" spans="1:20" x14ac:dyDescent="0.25">
      <c r="A22">
        <v>8</v>
      </c>
      <c r="B22">
        <v>1907</v>
      </c>
      <c r="C22" t="s">
        <v>17</v>
      </c>
      <c r="D22" s="8">
        <v>45617</v>
      </c>
      <c r="E22" t="s">
        <v>24</v>
      </c>
      <c r="F22">
        <v>1</v>
      </c>
      <c r="G22" s="9" t="s">
        <v>16</v>
      </c>
      <c r="H22" s="10"/>
      <c r="I22" s="12">
        <v>0.34993055555555558</v>
      </c>
      <c r="J22" s="12">
        <v>0.45958333333333334</v>
      </c>
      <c r="K22" s="3" t="str">
        <f t="shared" si="9"/>
        <v>إذن م</v>
      </c>
      <c r="L22" s="11">
        <f t="shared" si="0"/>
        <v>1</v>
      </c>
      <c r="M22" s="11">
        <f t="shared" si="1"/>
        <v>2</v>
      </c>
      <c r="N22" s="11">
        <f t="shared" si="2"/>
        <v>0</v>
      </c>
      <c r="O22" s="11">
        <f t="shared" si="3"/>
        <v>3</v>
      </c>
      <c r="P22" s="11">
        <f t="shared" si="4"/>
        <v>3</v>
      </c>
      <c r="Q22" s="11">
        <f t="shared" si="5"/>
        <v>1.5</v>
      </c>
      <c r="R22" s="11">
        <f t="shared" si="6"/>
        <v>1</v>
      </c>
      <c r="S22" s="11">
        <f t="shared" si="7"/>
        <v>3</v>
      </c>
      <c r="T22" t="str">
        <f t="shared" si="8"/>
        <v>إضافى كامل</v>
      </c>
    </row>
    <row r="23" spans="1:20" x14ac:dyDescent="0.25">
      <c r="A23">
        <v>8</v>
      </c>
      <c r="B23">
        <v>1907</v>
      </c>
      <c r="C23" t="s">
        <v>17</v>
      </c>
      <c r="D23" s="8">
        <v>45618</v>
      </c>
      <c r="E23" t="s">
        <v>15</v>
      </c>
      <c r="F23">
        <v>1</v>
      </c>
      <c r="G23" s="9" t="s">
        <v>16</v>
      </c>
      <c r="H23" s="10"/>
      <c r="K23" s="3" t="str">
        <f t="shared" si="9"/>
        <v/>
      </c>
      <c r="L23" s="11">
        <f t="shared" si="0"/>
        <v>1</v>
      </c>
      <c r="M23" s="11">
        <f t="shared" si="1"/>
        <v>2</v>
      </c>
      <c r="N23" s="11">
        <f t="shared" si="2"/>
        <v>1</v>
      </c>
      <c r="O23" s="11">
        <f t="shared" si="3"/>
        <v>2</v>
      </c>
      <c r="P23" s="11">
        <f t="shared" si="4"/>
        <v>3</v>
      </c>
      <c r="Q23" s="11">
        <f t="shared" si="5"/>
        <v>1.5</v>
      </c>
      <c r="R23" s="11">
        <f t="shared" si="6"/>
        <v>1</v>
      </c>
      <c r="S23" s="11">
        <f t="shared" si="7"/>
        <v>3</v>
      </c>
      <c r="T23" t="str">
        <f t="shared" si="8"/>
        <v>إضافى كامل</v>
      </c>
    </row>
    <row r="24" spans="1:20" x14ac:dyDescent="0.25">
      <c r="A24">
        <v>8</v>
      </c>
      <c r="B24">
        <v>1907</v>
      </c>
      <c r="C24" t="s">
        <v>17</v>
      </c>
      <c r="D24" s="8">
        <v>45619</v>
      </c>
      <c r="E24" t="s">
        <v>18</v>
      </c>
      <c r="F24">
        <v>1</v>
      </c>
      <c r="G24" s="9" t="s">
        <v>16</v>
      </c>
      <c r="H24" s="10"/>
      <c r="K24" s="3" t="s">
        <v>19</v>
      </c>
      <c r="L24" s="11">
        <f t="shared" si="0"/>
        <v>1</v>
      </c>
      <c r="M24" s="11">
        <f t="shared" si="1"/>
        <v>2</v>
      </c>
      <c r="N24" s="11">
        <f t="shared" si="2"/>
        <v>1</v>
      </c>
      <c r="O24" s="11">
        <f t="shared" si="3"/>
        <v>2</v>
      </c>
      <c r="P24" s="11">
        <f t="shared" si="4"/>
        <v>3</v>
      </c>
      <c r="Q24" s="11">
        <f t="shared" si="5"/>
        <v>1.5</v>
      </c>
      <c r="R24" s="11">
        <f t="shared" si="6"/>
        <v>1</v>
      </c>
      <c r="S24" s="11">
        <f t="shared" si="7"/>
        <v>3</v>
      </c>
      <c r="T24" t="str">
        <f t="shared" si="8"/>
        <v>إضافى كامل</v>
      </c>
    </row>
    <row r="25" spans="1:20" x14ac:dyDescent="0.25">
      <c r="A25">
        <v>8</v>
      </c>
      <c r="B25">
        <v>1907</v>
      </c>
      <c r="C25" t="s">
        <v>17</v>
      </c>
      <c r="D25" s="8">
        <v>45620</v>
      </c>
      <c r="E25" t="s">
        <v>20</v>
      </c>
      <c r="F25">
        <v>1</v>
      </c>
      <c r="G25" s="9" t="s">
        <v>16</v>
      </c>
      <c r="H25" s="10"/>
      <c r="I25" s="12">
        <v>0.35721064814814812</v>
      </c>
      <c r="J25" s="12">
        <v>0.5846527777777778</v>
      </c>
      <c r="K25" s="3" t="str">
        <f t="shared" si="9"/>
        <v/>
      </c>
      <c r="L25" s="11">
        <f t="shared" si="0"/>
        <v>1</v>
      </c>
      <c r="M25" s="11">
        <f t="shared" si="1"/>
        <v>2</v>
      </c>
      <c r="N25" s="11">
        <f t="shared" si="2"/>
        <v>1</v>
      </c>
      <c r="O25" s="11">
        <f t="shared" si="3"/>
        <v>2</v>
      </c>
      <c r="P25" s="11">
        <f t="shared" si="4"/>
        <v>3</v>
      </c>
      <c r="Q25" s="11">
        <f t="shared" si="5"/>
        <v>1.5</v>
      </c>
      <c r="R25" s="11">
        <f t="shared" si="6"/>
        <v>1</v>
      </c>
      <c r="S25" s="11">
        <f t="shared" si="7"/>
        <v>3</v>
      </c>
      <c r="T25" t="str">
        <f t="shared" si="8"/>
        <v>إضافى كامل</v>
      </c>
    </row>
    <row r="26" spans="1:20" x14ac:dyDescent="0.25">
      <c r="A26">
        <v>8</v>
      </c>
      <c r="B26">
        <v>1907</v>
      </c>
      <c r="C26" t="s">
        <v>17</v>
      </c>
      <c r="D26" s="8">
        <v>45621</v>
      </c>
      <c r="E26" t="s">
        <v>21</v>
      </c>
      <c r="F26">
        <v>1</v>
      </c>
      <c r="G26" s="9" t="s">
        <v>16</v>
      </c>
      <c r="H26" s="10"/>
      <c r="I26" s="12">
        <v>0.34907407407407409</v>
      </c>
      <c r="J26" s="12">
        <v>0.58570601851851856</v>
      </c>
      <c r="K26" s="3" t="str">
        <f t="shared" si="9"/>
        <v/>
      </c>
      <c r="L26" s="11">
        <f t="shared" si="0"/>
        <v>1</v>
      </c>
      <c r="M26" s="11">
        <f t="shared" si="1"/>
        <v>2</v>
      </c>
      <c r="N26" s="11">
        <f t="shared" si="2"/>
        <v>1</v>
      </c>
      <c r="O26" s="11">
        <f t="shared" si="3"/>
        <v>2</v>
      </c>
      <c r="P26" s="11">
        <f t="shared" si="4"/>
        <v>3</v>
      </c>
      <c r="Q26" s="11">
        <f t="shared" si="5"/>
        <v>1.5</v>
      </c>
      <c r="R26" s="11">
        <f t="shared" si="6"/>
        <v>1</v>
      </c>
      <c r="S26" s="11">
        <f t="shared" si="7"/>
        <v>3</v>
      </c>
      <c r="T26" t="str">
        <f t="shared" si="8"/>
        <v>إضافى كامل</v>
      </c>
    </row>
    <row r="27" spans="1:20" x14ac:dyDescent="0.25">
      <c r="A27">
        <v>8</v>
      </c>
      <c r="B27">
        <v>1907</v>
      </c>
      <c r="C27" t="s">
        <v>17</v>
      </c>
      <c r="D27" s="8">
        <v>45622</v>
      </c>
      <c r="E27" t="s">
        <v>22</v>
      </c>
      <c r="F27">
        <v>1</v>
      </c>
      <c r="G27" s="9" t="s">
        <v>16</v>
      </c>
      <c r="H27" s="10"/>
      <c r="I27" s="12">
        <v>0.36186342592592591</v>
      </c>
      <c r="J27" s="12">
        <v>0.58405092592592589</v>
      </c>
      <c r="K27" s="3" t="str">
        <f t="shared" si="9"/>
        <v/>
      </c>
      <c r="L27" s="11">
        <f t="shared" si="0"/>
        <v>1</v>
      </c>
      <c r="M27" s="11">
        <f t="shared" si="1"/>
        <v>2</v>
      </c>
      <c r="N27" s="11">
        <f t="shared" si="2"/>
        <v>1</v>
      </c>
      <c r="O27" s="11">
        <f t="shared" si="3"/>
        <v>2</v>
      </c>
      <c r="P27" s="11">
        <f t="shared" si="4"/>
        <v>3</v>
      </c>
      <c r="Q27" s="11">
        <f t="shared" si="5"/>
        <v>1.5</v>
      </c>
      <c r="R27" s="11">
        <f t="shared" si="6"/>
        <v>1</v>
      </c>
      <c r="S27" s="11">
        <f t="shared" si="7"/>
        <v>3</v>
      </c>
      <c r="T27" t="str">
        <f t="shared" si="8"/>
        <v>إضافى كامل</v>
      </c>
    </row>
    <row r="28" spans="1:20" x14ac:dyDescent="0.25">
      <c r="A28">
        <v>8</v>
      </c>
      <c r="B28">
        <v>1907</v>
      </c>
      <c r="C28" t="s">
        <v>17</v>
      </c>
      <c r="D28" s="8">
        <v>45623</v>
      </c>
      <c r="E28" t="s">
        <v>23</v>
      </c>
      <c r="F28">
        <v>1</v>
      </c>
      <c r="G28" s="9" t="s">
        <v>16</v>
      </c>
      <c r="H28" s="10"/>
      <c r="I28" s="12">
        <v>0.35723379629629631</v>
      </c>
      <c r="J28" s="12">
        <v>0.46430555555555558</v>
      </c>
      <c r="K28" s="3" t="str">
        <f t="shared" si="9"/>
        <v>إذن م</v>
      </c>
      <c r="L28" s="11">
        <f t="shared" si="0"/>
        <v>1</v>
      </c>
      <c r="M28" s="11">
        <f t="shared" si="1"/>
        <v>3</v>
      </c>
      <c r="N28" s="11">
        <f t="shared" si="2"/>
        <v>1</v>
      </c>
      <c r="O28" s="11">
        <f t="shared" si="3"/>
        <v>2</v>
      </c>
      <c r="P28" s="11">
        <f t="shared" si="4"/>
        <v>3</v>
      </c>
      <c r="Q28" s="11">
        <f t="shared" si="5"/>
        <v>1.5</v>
      </c>
      <c r="R28" s="11">
        <f t="shared" si="6"/>
        <v>1</v>
      </c>
      <c r="S28" s="11">
        <f t="shared" si="7"/>
        <v>4</v>
      </c>
      <c r="T28" t="str">
        <f t="shared" si="8"/>
        <v>إضافى كامل</v>
      </c>
    </row>
    <row r="29" spans="1:20" x14ac:dyDescent="0.25">
      <c r="A29">
        <v>8</v>
      </c>
      <c r="B29">
        <v>1907</v>
      </c>
      <c r="C29" t="s">
        <v>17</v>
      </c>
      <c r="D29" s="8">
        <v>45624</v>
      </c>
      <c r="E29" t="s">
        <v>24</v>
      </c>
      <c r="F29">
        <v>1</v>
      </c>
      <c r="G29" s="9" t="s">
        <v>16</v>
      </c>
      <c r="H29" s="10"/>
      <c r="I29" s="12">
        <v>0.3595949074074074</v>
      </c>
      <c r="J29" s="12">
        <v>0.58392361111111113</v>
      </c>
      <c r="K29" s="3" t="str">
        <f t="shared" si="9"/>
        <v/>
      </c>
      <c r="L29" s="11">
        <f t="shared" si="0"/>
        <v>1</v>
      </c>
      <c r="M29" s="11">
        <f t="shared" si="1"/>
        <v>3</v>
      </c>
      <c r="N29" s="11">
        <f t="shared" si="2"/>
        <v>1</v>
      </c>
      <c r="O29" s="11">
        <f t="shared" si="3"/>
        <v>1</v>
      </c>
      <c r="P29" s="11">
        <f t="shared" si="4"/>
        <v>2</v>
      </c>
      <c r="Q29" s="11">
        <f t="shared" si="5"/>
        <v>0</v>
      </c>
      <c r="R29" s="11">
        <f t="shared" si="6"/>
        <v>0</v>
      </c>
      <c r="S29" s="11">
        <f t="shared" si="7"/>
        <v>3</v>
      </c>
      <c r="T29" t="str">
        <f t="shared" si="8"/>
        <v>إضافى كامل</v>
      </c>
    </row>
    <row r="30" spans="1:20" x14ac:dyDescent="0.25">
      <c r="A30">
        <v>8</v>
      </c>
      <c r="B30">
        <v>1907</v>
      </c>
      <c r="C30" t="s">
        <v>17</v>
      </c>
      <c r="D30" s="8">
        <v>45625</v>
      </c>
      <c r="E30" t="s">
        <v>15</v>
      </c>
      <c r="F30">
        <v>1</v>
      </c>
      <c r="G30" s="9" t="s">
        <v>16</v>
      </c>
      <c r="H30" s="10"/>
      <c r="K30" s="3" t="str">
        <f t="shared" si="9"/>
        <v/>
      </c>
      <c r="L30" s="11">
        <f t="shared" si="0"/>
        <v>1</v>
      </c>
      <c r="M30" s="11">
        <f t="shared" si="1"/>
        <v>3</v>
      </c>
      <c r="N30" s="11">
        <f t="shared" si="2"/>
        <v>1</v>
      </c>
      <c r="O30" s="11">
        <f t="shared" si="3"/>
        <v>1</v>
      </c>
      <c r="P30" s="11">
        <f t="shared" si="4"/>
        <v>2</v>
      </c>
      <c r="Q30" s="11">
        <f t="shared" si="5"/>
        <v>0</v>
      </c>
      <c r="R30" s="11">
        <f t="shared" si="6"/>
        <v>0</v>
      </c>
      <c r="S30" s="11">
        <f t="shared" si="7"/>
        <v>3</v>
      </c>
      <c r="T30" t="str">
        <f t="shared" si="8"/>
        <v>إضافى كامل</v>
      </c>
    </row>
    <row r="31" spans="1:20" x14ac:dyDescent="0.25">
      <c r="A31">
        <v>8</v>
      </c>
      <c r="B31">
        <v>1907</v>
      </c>
      <c r="C31" t="s">
        <v>17</v>
      </c>
      <c r="D31" s="8">
        <v>45626</v>
      </c>
      <c r="E31" t="s">
        <v>18</v>
      </c>
      <c r="F31">
        <v>1</v>
      </c>
      <c r="G31" s="9" t="s">
        <v>16</v>
      </c>
      <c r="H31" s="10"/>
      <c r="K31" s="3" t="s">
        <v>19</v>
      </c>
      <c r="L31" s="11">
        <f t="shared" si="0"/>
        <v>1</v>
      </c>
      <c r="M31" s="11">
        <f t="shared" si="1"/>
        <v>3</v>
      </c>
      <c r="N31" s="11">
        <f t="shared" si="2"/>
        <v>1</v>
      </c>
      <c r="O31" s="11">
        <f t="shared" si="3"/>
        <v>1</v>
      </c>
      <c r="P31" s="11">
        <f t="shared" si="4"/>
        <v>2</v>
      </c>
      <c r="Q31" s="11">
        <f t="shared" si="5"/>
        <v>0</v>
      </c>
      <c r="R31" s="11">
        <f t="shared" si="6"/>
        <v>0</v>
      </c>
      <c r="S31" s="11">
        <f t="shared" si="7"/>
        <v>3</v>
      </c>
      <c r="T31" t="str">
        <f t="shared" si="8"/>
        <v>إضافى كامل</v>
      </c>
    </row>
    <row r="32" spans="1:20" x14ac:dyDescent="0.25">
      <c r="A32" s="13">
        <v>9</v>
      </c>
      <c r="B32" s="13">
        <v>2063</v>
      </c>
      <c r="C32" s="13" t="s">
        <v>25</v>
      </c>
      <c r="D32" s="8">
        <v>45597</v>
      </c>
      <c r="E32" t="s">
        <v>15</v>
      </c>
      <c r="F32" s="13">
        <v>1</v>
      </c>
      <c r="G32" s="14" t="s">
        <v>16</v>
      </c>
      <c r="H32" s="15" t="s">
        <v>26</v>
      </c>
      <c r="K32" s="3" t="str">
        <f t="shared" si="9"/>
        <v/>
      </c>
      <c r="L32" s="11">
        <f t="shared" si="0"/>
        <v>1</v>
      </c>
      <c r="M32" s="11">
        <f t="shared" si="1"/>
        <v>3</v>
      </c>
      <c r="N32" s="11">
        <f t="shared" si="2"/>
        <v>1</v>
      </c>
      <c r="O32" s="11">
        <f t="shared" si="3"/>
        <v>1</v>
      </c>
      <c r="P32" s="11">
        <f t="shared" si="4"/>
        <v>2</v>
      </c>
      <c r="Q32" s="11">
        <f t="shared" si="5"/>
        <v>0</v>
      </c>
      <c r="R32" s="11">
        <f t="shared" si="6"/>
        <v>0</v>
      </c>
      <c r="S32" s="11">
        <f t="shared" si="7"/>
        <v>3</v>
      </c>
      <c r="T32" t="str">
        <f t="shared" si="8"/>
        <v>إضافى كامل</v>
      </c>
    </row>
    <row r="33" spans="1:20" x14ac:dyDescent="0.25">
      <c r="A33">
        <v>9</v>
      </c>
      <c r="B33">
        <v>2063</v>
      </c>
      <c r="C33" t="s">
        <v>27</v>
      </c>
      <c r="D33" s="8">
        <v>45598</v>
      </c>
      <c r="E33" t="s">
        <v>18</v>
      </c>
      <c r="F33">
        <v>1</v>
      </c>
      <c r="G33" s="9" t="s">
        <v>16</v>
      </c>
      <c r="H33" s="10"/>
      <c r="I33" s="12">
        <v>0.39077546296296295</v>
      </c>
      <c r="J33" s="12">
        <v>0.64226851851851852</v>
      </c>
      <c r="L33" s="11">
        <f t="shared" si="0"/>
        <v>1</v>
      </c>
      <c r="M33" s="11">
        <f t="shared" si="1"/>
        <v>3</v>
      </c>
      <c r="N33" s="11">
        <f t="shared" si="2"/>
        <v>1</v>
      </c>
      <c r="O33" s="11">
        <f t="shared" si="3"/>
        <v>1</v>
      </c>
      <c r="P33" s="11">
        <f t="shared" si="4"/>
        <v>2</v>
      </c>
      <c r="Q33" s="11">
        <f t="shared" si="5"/>
        <v>0</v>
      </c>
      <c r="R33" s="11">
        <f t="shared" si="6"/>
        <v>0</v>
      </c>
      <c r="S33" s="11">
        <f t="shared" si="7"/>
        <v>3</v>
      </c>
      <c r="T33" t="str">
        <f t="shared" si="8"/>
        <v>إضافى كامل</v>
      </c>
    </row>
    <row r="34" spans="1:20" x14ac:dyDescent="0.25">
      <c r="A34">
        <v>9</v>
      </c>
      <c r="B34">
        <v>2063</v>
      </c>
      <c r="C34" t="s">
        <v>27</v>
      </c>
      <c r="D34" s="8">
        <v>45599</v>
      </c>
      <c r="E34" t="s">
        <v>20</v>
      </c>
      <c r="F34">
        <v>1</v>
      </c>
      <c r="G34" s="9" t="s">
        <v>16</v>
      </c>
      <c r="H34" s="10"/>
      <c r="I34" s="12">
        <v>0.38761574074074073</v>
      </c>
      <c r="J34" s="12">
        <v>0.58589120370370373</v>
      </c>
      <c r="L34" s="11">
        <f t="shared" si="0"/>
        <v>1</v>
      </c>
      <c r="M34" s="11">
        <f t="shared" si="1"/>
        <v>3</v>
      </c>
      <c r="N34" s="11">
        <f t="shared" si="2"/>
        <v>1</v>
      </c>
      <c r="O34" s="11">
        <f t="shared" si="3"/>
        <v>1</v>
      </c>
      <c r="P34" s="11">
        <f t="shared" si="4"/>
        <v>2</v>
      </c>
      <c r="Q34" s="11">
        <f t="shared" si="5"/>
        <v>0</v>
      </c>
      <c r="R34" s="11">
        <f t="shared" si="6"/>
        <v>0</v>
      </c>
      <c r="S34" s="11">
        <f t="shared" si="7"/>
        <v>3</v>
      </c>
      <c r="T34" t="str">
        <f t="shared" si="8"/>
        <v>إضافى كامل</v>
      </c>
    </row>
    <row r="35" spans="1:20" x14ac:dyDescent="0.25">
      <c r="A35">
        <v>9</v>
      </c>
      <c r="B35">
        <v>2063</v>
      </c>
      <c r="C35" t="s">
        <v>27</v>
      </c>
      <c r="D35" s="8">
        <v>45600</v>
      </c>
      <c r="E35" t="s">
        <v>21</v>
      </c>
      <c r="F35">
        <v>1</v>
      </c>
      <c r="G35" s="9" t="s">
        <v>16</v>
      </c>
      <c r="H35" s="10"/>
      <c r="K35" s="3" t="s">
        <v>19</v>
      </c>
      <c r="L35" s="11">
        <f t="shared" si="0"/>
        <v>1</v>
      </c>
      <c r="M35" s="11">
        <f t="shared" si="1"/>
        <v>3</v>
      </c>
      <c r="N35" s="11">
        <f t="shared" si="2"/>
        <v>1</v>
      </c>
      <c r="O35" s="11">
        <f t="shared" si="3"/>
        <v>1</v>
      </c>
      <c r="P35" s="11">
        <f t="shared" si="4"/>
        <v>2</v>
      </c>
      <c r="Q35" s="11">
        <f t="shared" si="5"/>
        <v>0</v>
      </c>
      <c r="R35" s="11">
        <f t="shared" si="6"/>
        <v>0</v>
      </c>
      <c r="S35" s="11">
        <f t="shared" si="7"/>
        <v>3</v>
      </c>
      <c r="T35" t="str">
        <f t="shared" si="8"/>
        <v>إضافى كامل</v>
      </c>
    </row>
    <row r="36" spans="1:20" x14ac:dyDescent="0.25">
      <c r="A36">
        <v>9</v>
      </c>
      <c r="B36">
        <v>2063</v>
      </c>
      <c r="C36" t="s">
        <v>27</v>
      </c>
      <c r="D36" s="8">
        <v>45601</v>
      </c>
      <c r="E36" t="s">
        <v>22</v>
      </c>
      <c r="F36">
        <v>1</v>
      </c>
      <c r="G36" s="9" t="s">
        <v>16</v>
      </c>
      <c r="H36" s="10"/>
      <c r="I36" s="12">
        <v>0.35278935185185184</v>
      </c>
      <c r="J36" s="12">
        <v>0.58395833333333336</v>
      </c>
      <c r="K36" s="3" t="str">
        <f t="shared" ref="K36:K41" si="10">IF(AND(I36&lt;=TIME(9,0,0),J36&gt;=TIME(14,0,0),I36&lt;&gt;""),"",IF(AND(I36&gt;=TIME(9,1,0),I36&lt;=TIME(9,10,0)),"تأخير",IF(AND(I36&gt;=TIME(9,11,0),I36&lt;=TIME(12,0,0),I36&lt;&gt;""),"إذن ص",IF(AND(J36&lt;TIME(14,0,0), J36&lt;&gt;"",J36&gt;=TIME(11,0,0)),"إذن م",IF(AND(OR(I36="",J36="",I36=J36,I36&gt;TIME(12,0,0),J36&lt;TIME(11,0,0)),AND(E36&lt;&gt;"Friday")),"غائب","")))))</f>
        <v/>
      </c>
      <c r="L36" s="11">
        <f t="shared" si="0"/>
        <v>1</v>
      </c>
      <c r="M36" s="11">
        <f t="shared" si="1"/>
        <v>3</v>
      </c>
      <c r="N36" s="11">
        <f t="shared" si="2"/>
        <v>1</v>
      </c>
      <c r="O36" s="11">
        <f t="shared" si="3"/>
        <v>1</v>
      </c>
      <c r="P36" s="11">
        <f t="shared" si="4"/>
        <v>2</v>
      </c>
      <c r="Q36" s="11">
        <f t="shared" si="5"/>
        <v>0</v>
      </c>
      <c r="R36" s="11">
        <f t="shared" si="6"/>
        <v>0</v>
      </c>
      <c r="S36" s="11">
        <f t="shared" si="7"/>
        <v>3</v>
      </c>
      <c r="T36" t="str">
        <f t="shared" si="8"/>
        <v>إضافى كامل</v>
      </c>
    </row>
    <row r="37" spans="1:20" x14ac:dyDescent="0.25">
      <c r="A37">
        <v>9</v>
      </c>
      <c r="B37">
        <v>2063</v>
      </c>
      <c r="C37" t="s">
        <v>27</v>
      </c>
      <c r="D37" s="8">
        <v>45602</v>
      </c>
      <c r="E37" t="s">
        <v>23</v>
      </c>
      <c r="F37">
        <v>1</v>
      </c>
      <c r="G37" s="9" t="s">
        <v>16</v>
      </c>
      <c r="H37" s="10"/>
      <c r="I37" s="12">
        <v>0.36258101851851854</v>
      </c>
      <c r="J37" s="12">
        <v>0.5841898148148148</v>
      </c>
      <c r="K37" s="3" t="str">
        <f t="shared" si="10"/>
        <v/>
      </c>
      <c r="L37" s="11">
        <f t="shared" si="0"/>
        <v>1</v>
      </c>
      <c r="M37" s="11">
        <f t="shared" si="1"/>
        <v>3</v>
      </c>
      <c r="N37" s="11">
        <f t="shared" si="2"/>
        <v>1</v>
      </c>
      <c r="O37" s="11">
        <f t="shared" si="3"/>
        <v>1</v>
      </c>
      <c r="P37" s="11">
        <f t="shared" si="4"/>
        <v>2</v>
      </c>
      <c r="Q37" s="11">
        <f t="shared" si="5"/>
        <v>0</v>
      </c>
      <c r="R37" s="11">
        <f t="shared" si="6"/>
        <v>0</v>
      </c>
      <c r="S37" s="11">
        <f t="shared" si="7"/>
        <v>3</v>
      </c>
      <c r="T37" t="str">
        <f t="shared" si="8"/>
        <v>إضافى كامل</v>
      </c>
    </row>
    <row r="38" spans="1:20" x14ac:dyDescent="0.25">
      <c r="A38">
        <v>9</v>
      </c>
      <c r="B38">
        <v>2063</v>
      </c>
      <c r="C38" t="s">
        <v>27</v>
      </c>
      <c r="D38" s="8">
        <v>45603</v>
      </c>
      <c r="E38" t="s">
        <v>24</v>
      </c>
      <c r="F38">
        <v>1</v>
      </c>
      <c r="G38" s="9" t="s">
        <v>16</v>
      </c>
      <c r="H38" s="10"/>
      <c r="I38" s="12">
        <v>0.3661921296296296</v>
      </c>
      <c r="J38" s="12">
        <v>0.45873842592592595</v>
      </c>
      <c r="K38" s="3" t="str">
        <f t="shared" si="10"/>
        <v>إذن م</v>
      </c>
      <c r="L38" s="11">
        <f t="shared" si="0"/>
        <v>1</v>
      </c>
      <c r="M38" s="11">
        <f t="shared" si="1"/>
        <v>3</v>
      </c>
      <c r="N38" s="11">
        <f t="shared" si="2"/>
        <v>1</v>
      </c>
      <c r="O38" s="11">
        <f t="shared" si="3"/>
        <v>1</v>
      </c>
      <c r="P38" s="11">
        <f t="shared" si="4"/>
        <v>2</v>
      </c>
      <c r="Q38" s="11">
        <f t="shared" si="5"/>
        <v>0</v>
      </c>
      <c r="R38" s="11">
        <f t="shared" si="6"/>
        <v>0</v>
      </c>
      <c r="S38" s="11">
        <f t="shared" si="7"/>
        <v>3</v>
      </c>
      <c r="T38" t="str">
        <f t="shared" si="8"/>
        <v>إضافى كامل</v>
      </c>
    </row>
    <row r="39" spans="1:20" x14ac:dyDescent="0.25">
      <c r="A39">
        <v>9</v>
      </c>
      <c r="B39">
        <v>2063</v>
      </c>
      <c r="C39" t="s">
        <v>27</v>
      </c>
      <c r="D39" s="8">
        <v>45604</v>
      </c>
      <c r="E39" t="s">
        <v>15</v>
      </c>
      <c r="F39">
        <v>1</v>
      </c>
      <c r="G39" s="9" t="s">
        <v>16</v>
      </c>
      <c r="H39" s="10"/>
      <c r="K39" s="3" t="str">
        <f t="shared" si="10"/>
        <v/>
      </c>
      <c r="L39" s="11">
        <f t="shared" si="0"/>
        <v>1</v>
      </c>
      <c r="M39" s="11">
        <f t="shared" si="1"/>
        <v>3</v>
      </c>
      <c r="N39" s="11">
        <f t="shared" si="2"/>
        <v>1</v>
      </c>
      <c r="O39" s="11">
        <f t="shared" si="3"/>
        <v>0</v>
      </c>
      <c r="P39" s="11">
        <f t="shared" si="4"/>
        <v>1</v>
      </c>
      <c r="Q39" s="11">
        <f t="shared" si="5"/>
        <v>0</v>
      </c>
      <c r="R39" s="11">
        <f t="shared" si="6"/>
        <v>0</v>
      </c>
      <c r="S39" s="11">
        <f t="shared" si="7"/>
        <v>3</v>
      </c>
      <c r="T39" t="str">
        <f t="shared" si="8"/>
        <v>إضافى كامل</v>
      </c>
    </row>
    <row r="40" spans="1:20" x14ac:dyDescent="0.25">
      <c r="A40">
        <v>9</v>
      </c>
      <c r="B40">
        <v>2063</v>
      </c>
      <c r="C40" t="s">
        <v>27</v>
      </c>
      <c r="D40" s="8">
        <v>45605</v>
      </c>
      <c r="E40" t="s">
        <v>18</v>
      </c>
      <c r="F40">
        <v>1</v>
      </c>
      <c r="G40" s="9" t="s">
        <v>16</v>
      </c>
      <c r="H40" s="10"/>
      <c r="I40" s="12">
        <v>0.35677083333333331</v>
      </c>
      <c r="J40" s="12">
        <v>0.58450231481481485</v>
      </c>
      <c r="K40" s="3" t="str">
        <f t="shared" si="10"/>
        <v/>
      </c>
      <c r="L40" s="11">
        <f t="shared" si="0"/>
        <v>1</v>
      </c>
      <c r="M40" s="11">
        <f t="shared" si="1"/>
        <v>3</v>
      </c>
      <c r="N40" s="11">
        <f t="shared" si="2"/>
        <v>1</v>
      </c>
      <c r="O40" s="11">
        <f t="shared" si="3"/>
        <v>0</v>
      </c>
      <c r="P40" s="11">
        <f t="shared" si="4"/>
        <v>1</v>
      </c>
      <c r="Q40" s="11">
        <f t="shared" si="5"/>
        <v>0</v>
      </c>
      <c r="R40" s="11">
        <f t="shared" si="6"/>
        <v>0</v>
      </c>
      <c r="S40" s="11">
        <f t="shared" si="7"/>
        <v>3</v>
      </c>
      <c r="T40" t="str">
        <f t="shared" si="8"/>
        <v>إضافى كامل</v>
      </c>
    </row>
    <row r="41" spans="1:20" x14ac:dyDescent="0.25">
      <c r="A41">
        <v>9</v>
      </c>
      <c r="B41">
        <v>2063</v>
      </c>
      <c r="C41" t="s">
        <v>27</v>
      </c>
      <c r="D41" s="8">
        <v>45606</v>
      </c>
      <c r="E41" t="s">
        <v>20</v>
      </c>
      <c r="F41">
        <v>1</v>
      </c>
      <c r="G41" s="9" t="s">
        <v>16</v>
      </c>
      <c r="H41" s="10"/>
      <c r="I41" s="12">
        <v>0.3135648148148148</v>
      </c>
      <c r="J41" s="12">
        <v>0.58438657407407413</v>
      </c>
      <c r="K41" s="3" t="str">
        <f t="shared" si="10"/>
        <v/>
      </c>
      <c r="L41" s="11">
        <f t="shared" si="0"/>
        <v>1</v>
      </c>
      <c r="M41" s="11">
        <f t="shared" si="1"/>
        <v>3</v>
      </c>
      <c r="N41" s="11">
        <f t="shared" si="2"/>
        <v>1</v>
      </c>
      <c r="O41" s="11">
        <f t="shared" si="3"/>
        <v>0</v>
      </c>
      <c r="P41" s="11">
        <f t="shared" si="4"/>
        <v>1</v>
      </c>
      <c r="Q41" s="11">
        <f t="shared" si="5"/>
        <v>0</v>
      </c>
      <c r="R41" s="11">
        <f t="shared" si="6"/>
        <v>0</v>
      </c>
      <c r="S41" s="11">
        <f t="shared" si="7"/>
        <v>3</v>
      </c>
      <c r="T41" t="str">
        <f t="shared" si="8"/>
        <v>إضافى كامل</v>
      </c>
    </row>
    <row r="42" spans="1:20" x14ac:dyDescent="0.25">
      <c r="A42">
        <v>9</v>
      </c>
      <c r="B42">
        <v>2063</v>
      </c>
      <c r="C42" t="s">
        <v>27</v>
      </c>
      <c r="D42" s="8">
        <v>45607</v>
      </c>
      <c r="E42" t="s">
        <v>21</v>
      </c>
      <c r="F42">
        <v>1</v>
      </c>
      <c r="G42" s="9" t="s">
        <v>16</v>
      </c>
      <c r="H42" s="10"/>
      <c r="K42" s="3" t="s">
        <v>19</v>
      </c>
      <c r="L42" s="11">
        <f t="shared" si="0"/>
        <v>1</v>
      </c>
      <c r="M42" s="11">
        <f t="shared" si="1"/>
        <v>3</v>
      </c>
      <c r="N42" s="11">
        <f t="shared" si="2"/>
        <v>1</v>
      </c>
      <c r="O42" s="11">
        <f t="shared" si="3"/>
        <v>0</v>
      </c>
      <c r="P42" s="11">
        <f t="shared" si="4"/>
        <v>1</v>
      </c>
      <c r="Q42" s="11">
        <f t="shared" si="5"/>
        <v>0</v>
      </c>
      <c r="R42" s="11">
        <f t="shared" si="6"/>
        <v>0</v>
      </c>
      <c r="S42" s="11">
        <f t="shared" si="7"/>
        <v>3</v>
      </c>
      <c r="T42" t="str">
        <f t="shared" si="8"/>
        <v>إضافى كامل</v>
      </c>
    </row>
    <row r="43" spans="1:20" x14ac:dyDescent="0.25">
      <c r="A43">
        <v>9</v>
      </c>
      <c r="B43">
        <v>2063</v>
      </c>
      <c r="C43" t="s">
        <v>27</v>
      </c>
      <c r="D43" s="8">
        <v>45608</v>
      </c>
      <c r="E43" t="s">
        <v>22</v>
      </c>
      <c r="F43">
        <v>1</v>
      </c>
      <c r="G43" s="9" t="s">
        <v>16</v>
      </c>
      <c r="H43" s="10"/>
      <c r="I43" s="12">
        <v>0.36873842592592593</v>
      </c>
      <c r="J43" s="12">
        <v>0.58365740740740746</v>
      </c>
      <c r="K43" s="3" t="str">
        <f t="shared" ref="K43:K62" si="11">IF(AND(I43&lt;=TIME(9,0,0),J43&gt;=TIME(14,0,0),I43&lt;&gt;""),"",IF(AND(I43&gt;=TIME(9,1,0),I43&lt;=TIME(9,10,0)),"تأخير",IF(AND(I43&gt;=TIME(9,11,0),I43&lt;=TIME(12,0,0),I43&lt;&gt;""),"إذن ص",IF(AND(J43&lt;TIME(14,0,0), J43&lt;&gt;"",J43&gt;=TIME(11,0,0)),"إذن م",IF(AND(OR(I43="",J43="",I43=J43,I43&gt;TIME(12,0,0),J43&lt;TIME(11,0,0)),AND(E43&lt;&gt;"Friday")),"غائب","")))))</f>
        <v/>
      </c>
      <c r="L43" s="11">
        <f t="shared" si="0"/>
        <v>1</v>
      </c>
      <c r="M43" s="11">
        <f t="shared" si="1"/>
        <v>3</v>
      </c>
      <c r="N43" s="11">
        <f t="shared" si="2"/>
        <v>1</v>
      </c>
      <c r="O43" s="11">
        <f t="shared" si="3"/>
        <v>0</v>
      </c>
      <c r="P43" s="11">
        <f t="shared" si="4"/>
        <v>1</v>
      </c>
      <c r="Q43" s="11">
        <f t="shared" si="5"/>
        <v>0</v>
      </c>
      <c r="R43" s="11">
        <f t="shared" si="6"/>
        <v>0</v>
      </c>
      <c r="S43" s="11">
        <f t="shared" si="7"/>
        <v>3</v>
      </c>
      <c r="T43" t="str">
        <f t="shared" si="8"/>
        <v>إضافى كامل</v>
      </c>
    </row>
    <row r="44" spans="1:20" x14ac:dyDescent="0.25">
      <c r="A44">
        <v>9</v>
      </c>
      <c r="B44">
        <v>2063</v>
      </c>
      <c r="C44" t="s">
        <v>27</v>
      </c>
      <c r="D44" s="8">
        <v>45609</v>
      </c>
      <c r="E44" t="s">
        <v>23</v>
      </c>
      <c r="F44">
        <v>1</v>
      </c>
      <c r="G44" s="9" t="s">
        <v>16</v>
      </c>
      <c r="H44" s="10"/>
      <c r="K44" s="3" t="str">
        <f t="shared" si="11"/>
        <v>غائب</v>
      </c>
      <c r="L44" s="11">
        <f t="shared" si="0"/>
        <v>0</v>
      </c>
      <c r="M44" s="11">
        <f t="shared" si="1"/>
        <v>3</v>
      </c>
      <c r="N44" s="11">
        <f t="shared" si="2"/>
        <v>1</v>
      </c>
      <c r="O44" s="11">
        <f t="shared" si="3"/>
        <v>0</v>
      </c>
      <c r="P44" s="11">
        <f t="shared" si="4"/>
        <v>1</v>
      </c>
      <c r="Q44" s="11">
        <f t="shared" si="5"/>
        <v>0</v>
      </c>
      <c r="R44" s="11">
        <f t="shared" si="6"/>
        <v>0</v>
      </c>
      <c r="S44" s="11">
        <f t="shared" si="7"/>
        <v>3</v>
      </c>
      <c r="T44" t="str">
        <f t="shared" si="8"/>
        <v>إضافى كامل</v>
      </c>
    </row>
    <row r="45" spans="1:20" x14ac:dyDescent="0.25">
      <c r="A45">
        <v>9</v>
      </c>
      <c r="B45">
        <v>2063</v>
      </c>
      <c r="C45" t="s">
        <v>27</v>
      </c>
      <c r="D45" s="8">
        <v>45610</v>
      </c>
      <c r="E45" t="s">
        <v>24</v>
      </c>
      <c r="F45">
        <v>1</v>
      </c>
      <c r="G45" s="9" t="s">
        <v>16</v>
      </c>
      <c r="H45" s="10"/>
      <c r="K45" s="3" t="str">
        <f t="shared" si="11"/>
        <v>غائب</v>
      </c>
      <c r="L45" s="11">
        <f t="shared" si="0"/>
        <v>0</v>
      </c>
      <c r="M45" s="11">
        <f t="shared" si="1"/>
        <v>2</v>
      </c>
      <c r="N45" s="11">
        <f t="shared" si="2"/>
        <v>1</v>
      </c>
      <c r="O45" s="11">
        <f t="shared" si="3"/>
        <v>0</v>
      </c>
      <c r="P45" s="11">
        <f t="shared" si="4"/>
        <v>1</v>
      </c>
      <c r="Q45" s="11">
        <f t="shared" si="5"/>
        <v>0</v>
      </c>
      <c r="R45" s="11">
        <f t="shared" si="6"/>
        <v>0</v>
      </c>
      <c r="S45" s="11">
        <f t="shared" si="7"/>
        <v>2</v>
      </c>
      <c r="T45" t="str">
        <f t="shared" si="8"/>
        <v>إضافى كامل</v>
      </c>
    </row>
    <row r="46" spans="1:20" x14ac:dyDescent="0.25">
      <c r="A46">
        <v>9</v>
      </c>
      <c r="B46">
        <v>2063</v>
      </c>
      <c r="C46" t="s">
        <v>27</v>
      </c>
      <c r="D46" s="8">
        <v>45611</v>
      </c>
      <c r="E46" t="s">
        <v>15</v>
      </c>
      <c r="F46">
        <v>1</v>
      </c>
      <c r="G46" s="9" t="s">
        <v>16</v>
      </c>
      <c r="H46" s="10"/>
      <c r="K46" s="3" t="str">
        <f t="shared" si="11"/>
        <v/>
      </c>
      <c r="L46" s="11">
        <f t="shared" si="0"/>
        <v>1</v>
      </c>
      <c r="M46" s="11">
        <f t="shared" si="1"/>
        <v>1</v>
      </c>
      <c r="N46" s="11">
        <f t="shared" si="2"/>
        <v>1</v>
      </c>
      <c r="O46" s="11">
        <f t="shared" si="3"/>
        <v>0</v>
      </c>
      <c r="P46" s="11">
        <f t="shared" si="4"/>
        <v>1</v>
      </c>
      <c r="Q46" s="11">
        <f t="shared" si="5"/>
        <v>0</v>
      </c>
      <c r="R46" s="11">
        <f t="shared" si="6"/>
        <v>0</v>
      </c>
      <c r="S46" s="11">
        <f t="shared" si="7"/>
        <v>1</v>
      </c>
      <c r="T46" t="str">
        <f t="shared" si="8"/>
        <v>إضافى كامل</v>
      </c>
    </row>
    <row r="47" spans="1:20" x14ac:dyDescent="0.25">
      <c r="A47">
        <v>9</v>
      </c>
      <c r="B47">
        <v>2063</v>
      </c>
      <c r="C47" t="s">
        <v>27</v>
      </c>
      <c r="D47" s="8">
        <v>45612</v>
      </c>
      <c r="E47" t="s">
        <v>18</v>
      </c>
      <c r="F47">
        <v>1</v>
      </c>
      <c r="G47" s="9" t="s">
        <v>16</v>
      </c>
      <c r="H47" s="10"/>
      <c r="I47" s="12">
        <v>0.34865740740740742</v>
      </c>
      <c r="J47" s="12">
        <v>0.5859375</v>
      </c>
      <c r="K47" s="3" t="str">
        <f t="shared" si="11"/>
        <v/>
      </c>
      <c r="L47" s="11">
        <f t="shared" si="0"/>
        <v>1</v>
      </c>
      <c r="M47" s="11">
        <f t="shared" si="1"/>
        <v>1</v>
      </c>
      <c r="N47" s="11">
        <f t="shared" si="2"/>
        <v>1</v>
      </c>
      <c r="O47" s="11">
        <f t="shared" si="3"/>
        <v>0</v>
      </c>
      <c r="P47" s="11">
        <f t="shared" si="4"/>
        <v>1</v>
      </c>
      <c r="Q47" s="11">
        <f t="shared" si="5"/>
        <v>0</v>
      </c>
      <c r="R47" s="11">
        <f t="shared" si="6"/>
        <v>0</v>
      </c>
      <c r="S47" s="11">
        <f t="shared" si="7"/>
        <v>1</v>
      </c>
      <c r="T47" t="str">
        <f t="shared" si="8"/>
        <v>إضافى كامل</v>
      </c>
    </row>
    <row r="48" spans="1:20" x14ac:dyDescent="0.25">
      <c r="A48">
        <v>9</v>
      </c>
      <c r="B48">
        <v>2063</v>
      </c>
      <c r="C48" t="s">
        <v>27</v>
      </c>
      <c r="D48" s="8">
        <v>45613</v>
      </c>
      <c r="E48" t="s">
        <v>20</v>
      </c>
      <c r="F48">
        <v>1</v>
      </c>
      <c r="G48" s="9" t="s">
        <v>16</v>
      </c>
      <c r="H48" s="10"/>
      <c r="I48" s="12">
        <v>0.36020833333333335</v>
      </c>
      <c r="J48" s="12">
        <v>0.58530092592592597</v>
      </c>
      <c r="K48" s="3" t="str">
        <f t="shared" si="11"/>
        <v/>
      </c>
      <c r="L48" s="11">
        <f t="shared" si="0"/>
        <v>1</v>
      </c>
      <c r="M48" s="11">
        <f t="shared" si="1"/>
        <v>1</v>
      </c>
      <c r="N48" s="11">
        <f t="shared" si="2"/>
        <v>1</v>
      </c>
      <c r="O48" s="11">
        <f t="shared" si="3"/>
        <v>0</v>
      </c>
      <c r="P48" s="11">
        <f t="shared" si="4"/>
        <v>1</v>
      </c>
      <c r="Q48" s="11">
        <f t="shared" si="5"/>
        <v>0</v>
      </c>
      <c r="R48" s="11">
        <f t="shared" si="6"/>
        <v>0</v>
      </c>
      <c r="S48" s="11">
        <f t="shared" si="7"/>
        <v>1</v>
      </c>
      <c r="T48" t="str">
        <f t="shared" si="8"/>
        <v>إضافى كامل</v>
      </c>
    </row>
    <row r="49" spans="1:20" x14ac:dyDescent="0.25">
      <c r="A49">
        <v>9</v>
      </c>
      <c r="B49">
        <v>2063</v>
      </c>
      <c r="C49" t="s">
        <v>27</v>
      </c>
      <c r="D49" s="8">
        <v>45614</v>
      </c>
      <c r="E49" t="s">
        <v>21</v>
      </c>
      <c r="F49">
        <v>1</v>
      </c>
      <c r="G49" s="9" t="s">
        <v>16</v>
      </c>
      <c r="H49" s="10"/>
      <c r="K49" s="3" t="s">
        <v>19</v>
      </c>
      <c r="L49" s="11">
        <f t="shared" si="0"/>
        <v>1</v>
      </c>
      <c r="M49" s="11">
        <f t="shared" si="1"/>
        <v>1</v>
      </c>
      <c r="N49" s="11">
        <f t="shared" si="2"/>
        <v>1</v>
      </c>
      <c r="O49" s="11">
        <f t="shared" si="3"/>
        <v>0</v>
      </c>
      <c r="P49" s="11">
        <f t="shared" si="4"/>
        <v>1</v>
      </c>
      <c r="Q49" s="11">
        <f t="shared" si="5"/>
        <v>0</v>
      </c>
      <c r="R49" s="11">
        <f t="shared" si="6"/>
        <v>0</v>
      </c>
      <c r="S49" s="11">
        <f t="shared" si="7"/>
        <v>1</v>
      </c>
      <c r="T49" t="str">
        <f t="shared" si="8"/>
        <v>إضافى كامل</v>
      </c>
    </row>
    <row r="50" spans="1:20" x14ac:dyDescent="0.25">
      <c r="A50">
        <v>9</v>
      </c>
      <c r="B50">
        <v>2063</v>
      </c>
      <c r="C50" t="s">
        <v>27</v>
      </c>
      <c r="D50" s="8">
        <v>45615</v>
      </c>
      <c r="E50" t="s">
        <v>22</v>
      </c>
      <c r="F50">
        <v>1</v>
      </c>
      <c r="G50" s="9" t="s">
        <v>16</v>
      </c>
      <c r="H50" s="10"/>
      <c r="I50" s="12">
        <v>0.37381944444444443</v>
      </c>
      <c r="J50" s="12">
        <v>0.58550925925925923</v>
      </c>
      <c r="K50" s="3" t="str">
        <f t="shared" si="11"/>
        <v/>
      </c>
      <c r="L50" s="11">
        <f t="shared" si="0"/>
        <v>1</v>
      </c>
      <c r="M50" s="11">
        <f t="shared" si="1"/>
        <v>1</v>
      </c>
      <c r="N50" s="11">
        <f t="shared" si="2"/>
        <v>1</v>
      </c>
      <c r="O50" s="11">
        <f t="shared" si="3"/>
        <v>0</v>
      </c>
      <c r="P50" s="11">
        <f t="shared" si="4"/>
        <v>1</v>
      </c>
      <c r="Q50" s="11">
        <f t="shared" si="5"/>
        <v>0</v>
      </c>
      <c r="R50" s="11">
        <f t="shared" si="6"/>
        <v>0</v>
      </c>
      <c r="S50" s="11">
        <f t="shared" si="7"/>
        <v>1</v>
      </c>
      <c r="T50" t="str">
        <f t="shared" si="8"/>
        <v>إضافى كامل</v>
      </c>
    </row>
    <row r="51" spans="1:20" x14ac:dyDescent="0.25">
      <c r="A51">
        <v>9</v>
      </c>
      <c r="B51">
        <v>2063</v>
      </c>
      <c r="C51" t="s">
        <v>27</v>
      </c>
      <c r="D51" s="8">
        <v>45616</v>
      </c>
      <c r="E51" t="s">
        <v>23</v>
      </c>
      <c r="F51">
        <v>1</v>
      </c>
      <c r="G51" s="9" t="s">
        <v>16</v>
      </c>
      <c r="H51" s="10"/>
      <c r="I51" s="12">
        <v>0.36951388888888886</v>
      </c>
      <c r="J51" s="12">
        <v>0.58423611111111107</v>
      </c>
      <c r="K51" s="3" t="str">
        <f t="shared" si="11"/>
        <v/>
      </c>
      <c r="L51" s="11">
        <f t="shared" si="0"/>
        <v>1</v>
      </c>
      <c r="M51" s="11">
        <f t="shared" si="1"/>
        <v>1</v>
      </c>
      <c r="N51" s="11">
        <f t="shared" si="2"/>
        <v>1</v>
      </c>
      <c r="O51" s="11">
        <f t="shared" si="3"/>
        <v>0</v>
      </c>
      <c r="P51" s="11">
        <f t="shared" si="4"/>
        <v>1</v>
      </c>
      <c r="Q51" s="11">
        <f t="shared" si="5"/>
        <v>0</v>
      </c>
      <c r="R51" s="11">
        <f t="shared" si="6"/>
        <v>0</v>
      </c>
      <c r="S51" s="11">
        <f t="shared" si="7"/>
        <v>1</v>
      </c>
      <c r="T51" t="str">
        <f t="shared" si="8"/>
        <v>إضافى كامل</v>
      </c>
    </row>
    <row r="52" spans="1:20" x14ac:dyDescent="0.25">
      <c r="A52">
        <v>9</v>
      </c>
      <c r="B52">
        <v>2063</v>
      </c>
      <c r="C52" t="s">
        <v>27</v>
      </c>
      <c r="D52" s="8">
        <v>45617</v>
      </c>
      <c r="E52" t="s">
        <v>24</v>
      </c>
      <c r="F52">
        <v>1</v>
      </c>
      <c r="G52" s="9" t="s">
        <v>16</v>
      </c>
      <c r="H52" s="10"/>
      <c r="I52" s="12">
        <v>0.44876157407407408</v>
      </c>
      <c r="J52" s="12">
        <v>0.58454861111111112</v>
      </c>
      <c r="K52" s="3" t="str">
        <f t="shared" si="11"/>
        <v>إذن ص</v>
      </c>
      <c r="L52" s="11">
        <f t="shared" si="0"/>
        <v>1</v>
      </c>
      <c r="M52" s="11">
        <f t="shared" si="1"/>
        <v>1</v>
      </c>
      <c r="N52" s="11">
        <f t="shared" si="2"/>
        <v>2</v>
      </c>
      <c r="O52" s="11">
        <f t="shared" si="3"/>
        <v>0</v>
      </c>
      <c r="P52" s="11">
        <f t="shared" si="4"/>
        <v>2</v>
      </c>
      <c r="Q52" s="11">
        <f t="shared" si="5"/>
        <v>0</v>
      </c>
      <c r="R52" s="11">
        <f t="shared" si="6"/>
        <v>0</v>
      </c>
      <c r="S52" s="11">
        <f t="shared" si="7"/>
        <v>1</v>
      </c>
      <c r="T52" t="str">
        <f t="shared" si="8"/>
        <v>إضافى كامل</v>
      </c>
    </row>
    <row r="53" spans="1:20" x14ac:dyDescent="0.25">
      <c r="A53">
        <v>9</v>
      </c>
      <c r="B53">
        <v>2063</v>
      </c>
      <c r="C53" t="s">
        <v>27</v>
      </c>
      <c r="D53" s="8">
        <v>45618</v>
      </c>
      <c r="E53" t="s">
        <v>15</v>
      </c>
      <c r="F53">
        <v>1</v>
      </c>
      <c r="G53" s="9" t="s">
        <v>16</v>
      </c>
      <c r="H53" s="10"/>
      <c r="K53" s="3" t="str">
        <f t="shared" si="11"/>
        <v/>
      </c>
      <c r="L53" s="11">
        <f t="shared" si="0"/>
        <v>1</v>
      </c>
      <c r="M53" s="11">
        <f t="shared" si="1"/>
        <v>1</v>
      </c>
      <c r="N53" s="11">
        <f t="shared" si="2"/>
        <v>1</v>
      </c>
      <c r="O53" s="11">
        <f t="shared" si="3"/>
        <v>0</v>
      </c>
      <c r="P53" s="11">
        <f t="shared" si="4"/>
        <v>1</v>
      </c>
      <c r="Q53" s="11">
        <f t="shared" si="5"/>
        <v>0</v>
      </c>
      <c r="R53" s="11">
        <f t="shared" si="6"/>
        <v>0</v>
      </c>
      <c r="S53" s="11">
        <f t="shared" si="7"/>
        <v>1</v>
      </c>
      <c r="T53" t="str">
        <f t="shared" si="8"/>
        <v>إضافى كامل</v>
      </c>
    </row>
    <row r="54" spans="1:20" x14ac:dyDescent="0.25">
      <c r="A54">
        <v>9</v>
      </c>
      <c r="B54">
        <v>2063</v>
      </c>
      <c r="C54" t="s">
        <v>27</v>
      </c>
      <c r="D54" s="8">
        <v>45619</v>
      </c>
      <c r="E54" t="s">
        <v>18</v>
      </c>
      <c r="F54">
        <v>1</v>
      </c>
      <c r="G54" s="9" t="s">
        <v>16</v>
      </c>
      <c r="H54" s="10"/>
      <c r="K54" s="3" t="s">
        <v>19</v>
      </c>
      <c r="L54" s="11">
        <f t="shared" si="0"/>
        <v>1</v>
      </c>
      <c r="M54" s="11">
        <f t="shared" si="1"/>
        <v>1</v>
      </c>
      <c r="N54" s="11">
        <f t="shared" si="2"/>
        <v>1</v>
      </c>
      <c r="O54" s="11">
        <f t="shared" si="3"/>
        <v>0</v>
      </c>
      <c r="P54" s="11">
        <f t="shared" si="4"/>
        <v>1</v>
      </c>
      <c r="Q54" s="11">
        <f t="shared" si="5"/>
        <v>0</v>
      </c>
      <c r="R54" s="11">
        <f t="shared" si="6"/>
        <v>0</v>
      </c>
      <c r="S54" s="11">
        <f t="shared" si="7"/>
        <v>1</v>
      </c>
      <c r="T54" t="str">
        <f t="shared" si="8"/>
        <v>إضافى كامل</v>
      </c>
    </row>
    <row r="55" spans="1:20" x14ac:dyDescent="0.25">
      <c r="A55">
        <v>9</v>
      </c>
      <c r="B55">
        <v>2063</v>
      </c>
      <c r="C55" t="s">
        <v>27</v>
      </c>
      <c r="D55" s="8">
        <v>45620</v>
      </c>
      <c r="E55" t="s">
        <v>20</v>
      </c>
      <c r="F55">
        <v>1</v>
      </c>
      <c r="G55" s="9" t="s">
        <v>16</v>
      </c>
      <c r="H55" s="10"/>
      <c r="I55" s="12">
        <v>0.36498842592592595</v>
      </c>
      <c r="J55" s="12">
        <v>0.58531250000000001</v>
      </c>
      <c r="K55" s="3" t="str">
        <f t="shared" si="11"/>
        <v/>
      </c>
      <c r="L55" s="11">
        <f t="shared" si="0"/>
        <v>1</v>
      </c>
      <c r="M55" s="11">
        <f t="shared" si="1"/>
        <v>1</v>
      </c>
      <c r="N55" s="11">
        <f t="shared" si="2"/>
        <v>2</v>
      </c>
      <c r="O55" s="11">
        <f t="shared" si="3"/>
        <v>0</v>
      </c>
      <c r="P55" s="11">
        <f t="shared" si="4"/>
        <v>2</v>
      </c>
      <c r="Q55" s="11">
        <f t="shared" si="5"/>
        <v>0</v>
      </c>
      <c r="R55" s="11">
        <f t="shared" si="6"/>
        <v>0</v>
      </c>
      <c r="S55" s="11">
        <f t="shared" si="7"/>
        <v>1</v>
      </c>
      <c r="T55" t="str">
        <f t="shared" si="8"/>
        <v>إضافى كامل</v>
      </c>
    </row>
    <row r="56" spans="1:20" x14ac:dyDescent="0.25">
      <c r="A56">
        <v>9</v>
      </c>
      <c r="B56">
        <v>2063</v>
      </c>
      <c r="C56" t="s">
        <v>27</v>
      </c>
      <c r="D56" s="8">
        <v>45621</v>
      </c>
      <c r="E56" t="s">
        <v>21</v>
      </c>
      <c r="F56">
        <v>1</v>
      </c>
      <c r="G56" s="9" t="s">
        <v>16</v>
      </c>
      <c r="H56" s="10"/>
      <c r="I56" s="12">
        <v>0.36525462962962962</v>
      </c>
      <c r="J56" s="12">
        <v>0.58361111111111108</v>
      </c>
      <c r="K56" s="3" t="str">
        <f t="shared" si="11"/>
        <v/>
      </c>
      <c r="L56" s="11">
        <f t="shared" si="0"/>
        <v>1</v>
      </c>
      <c r="M56" s="11">
        <f t="shared" si="1"/>
        <v>1</v>
      </c>
      <c r="N56" s="11">
        <f t="shared" si="2"/>
        <v>2</v>
      </c>
      <c r="O56" s="11">
        <f t="shared" si="3"/>
        <v>0</v>
      </c>
      <c r="P56" s="11">
        <f t="shared" si="4"/>
        <v>2</v>
      </c>
      <c r="Q56" s="11">
        <f t="shared" si="5"/>
        <v>0</v>
      </c>
      <c r="R56" s="11">
        <f t="shared" si="6"/>
        <v>0</v>
      </c>
      <c r="S56" s="11">
        <f t="shared" si="7"/>
        <v>1</v>
      </c>
      <c r="T56" t="str">
        <f t="shared" si="8"/>
        <v>إضافى كامل</v>
      </c>
    </row>
    <row r="57" spans="1:20" x14ac:dyDescent="0.25">
      <c r="A57">
        <v>9</v>
      </c>
      <c r="B57">
        <v>2063</v>
      </c>
      <c r="C57" t="s">
        <v>27</v>
      </c>
      <c r="D57" s="8">
        <v>45622</v>
      </c>
      <c r="E57" t="s">
        <v>22</v>
      </c>
      <c r="F57">
        <v>1</v>
      </c>
      <c r="G57" s="9" t="s">
        <v>16</v>
      </c>
      <c r="H57" s="10"/>
      <c r="K57" s="3" t="str">
        <f t="shared" si="11"/>
        <v>غائب</v>
      </c>
      <c r="L57" s="11">
        <f t="shared" si="0"/>
        <v>0</v>
      </c>
      <c r="M57" s="11">
        <f t="shared" si="1"/>
        <v>1</v>
      </c>
      <c r="N57" s="11">
        <f t="shared" si="2"/>
        <v>3</v>
      </c>
      <c r="O57" s="11">
        <f t="shared" si="3"/>
        <v>0</v>
      </c>
      <c r="P57" s="11">
        <f t="shared" si="4"/>
        <v>3</v>
      </c>
      <c r="Q57" s="11">
        <f t="shared" si="5"/>
        <v>1.5</v>
      </c>
      <c r="R57" s="11">
        <f t="shared" si="6"/>
        <v>1</v>
      </c>
      <c r="S57" s="11">
        <f t="shared" si="7"/>
        <v>2</v>
      </c>
      <c r="T57" t="str">
        <f t="shared" si="8"/>
        <v>إضافى كامل</v>
      </c>
    </row>
    <row r="58" spans="1:20" x14ac:dyDescent="0.25">
      <c r="A58">
        <v>9</v>
      </c>
      <c r="B58">
        <v>2063</v>
      </c>
      <c r="C58" t="s">
        <v>27</v>
      </c>
      <c r="D58" s="8">
        <v>45623</v>
      </c>
      <c r="E58" t="s">
        <v>23</v>
      </c>
      <c r="F58">
        <v>1</v>
      </c>
      <c r="G58" s="9" t="s">
        <v>16</v>
      </c>
      <c r="H58" s="10"/>
      <c r="I58" s="12">
        <v>0.37550925925925926</v>
      </c>
      <c r="J58" s="12">
        <v>0.58528935185185182</v>
      </c>
      <c r="K58" s="3" t="str">
        <f t="shared" si="11"/>
        <v/>
      </c>
      <c r="L58" s="11">
        <f t="shared" si="0"/>
        <v>1</v>
      </c>
      <c r="M58" s="11">
        <f t="shared" si="1"/>
        <v>0</v>
      </c>
      <c r="N58" s="11">
        <f t="shared" si="2"/>
        <v>4</v>
      </c>
      <c r="O58" s="11">
        <f t="shared" si="3"/>
        <v>0</v>
      </c>
      <c r="P58" s="11">
        <f t="shared" si="4"/>
        <v>4</v>
      </c>
      <c r="Q58" s="11">
        <f t="shared" si="5"/>
        <v>2</v>
      </c>
      <c r="R58" s="11">
        <f t="shared" si="6"/>
        <v>2</v>
      </c>
      <c r="S58" s="11">
        <f t="shared" si="7"/>
        <v>2</v>
      </c>
      <c r="T58" t="str">
        <f t="shared" si="8"/>
        <v>إضافى كامل</v>
      </c>
    </row>
    <row r="59" spans="1:20" x14ac:dyDescent="0.25">
      <c r="A59">
        <v>9</v>
      </c>
      <c r="B59">
        <v>2063</v>
      </c>
      <c r="C59" t="s">
        <v>27</v>
      </c>
      <c r="D59" s="8">
        <v>45624</v>
      </c>
      <c r="E59" t="s">
        <v>24</v>
      </c>
      <c r="F59">
        <v>1</v>
      </c>
      <c r="G59" s="9" t="s">
        <v>16</v>
      </c>
      <c r="H59" s="10"/>
      <c r="I59" s="12">
        <v>0.36487268518518517</v>
      </c>
      <c r="J59" s="12">
        <v>0.58407407407407408</v>
      </c>
      <c r="K59" s="3" t="str">
        <f t="shared" si="11"/>
        <v/>
      </c>
      <c r="L59" s="11">
        <f t="shared" si="0"/>
        <v>1</v>
      </c>
      <c r="M59" s="11">
        <f t="shared" si="1"/>
        <v>0</v>
      </c>
      <c r="N59" s="11">
        <f t="shared" si="2"/>
        <v>4</v>
      </c>
      <c r="O59" s="11">
        <f t="shared" si="3"/>
        <v>0</v>
      </c>
      <c r="P59" s="11">
        <f t="shared" si="4"/>
        <v>4</v>
      </c>
      <c r="Q59" s="11">
        <f t="shared" si="5"/>
        <v>2</v>
      </c>
      <c r="R59" s="11">
        <f t="shared" si="6"/>
        <v>2</v>
      </c>
      <c r="S59" s="11">
        <f t="shared" si="7"/>
        <v>2</v>
      </c>
      <c r="T59" t="str">
        <f t="shared" si="8"/>
        <v>إضافى كامل</v>
      </c>
    </row>
    <row r="60" spans="1:20" x14ac:dyDescent="0.25">
      <c r="A60">
        <v>9</v>
      </c>
      <c r="B60">
        <v>2063</v>
      </c>
      <c r="C60" t="s">
        <v>27</v>
      </c>
      <c r="D60" s="8">
        <v>45625</v>
      </c>
      <c r="E60" t="s">
        <v>15</v>
      </c>
      <c r="F60">
        <v>1</v>
      </c>
      <c r="G60" s="9" t="s">
        <v>16</v>
      </c>
      <c r="H60" s="10"/>
      <c r="K60" s="3" t="str">
        <f t="shared" si="11"/>
        <v/>
      </c>
      <c r="L60" s="11">
        <f t="shared" si="0"/>
        <v>1</v>
      </c>
      <c r="M60" s="11">
        <f t="shared" si="1"/>
        <v>0</v>
      </c>
      <c r="N60" s="11">
        <f t="shared" si="2"/>
        <v>4</v>
      </c>
      <c r="O60" s="11">
        <f t="shared" si="3"/>
        <v>0</v>
      </c>
      <c r="P60" s="11">
        <f t="shared" si="4"/>
        <v>4</v>
      </c>
      <c r="Q60" s="11">
        <f t="shared" si="5"/>
        <v>2</v>
      </c>
      <c r="R60" s="11">
        <f t="shared" si="6"/>
        <v>2</v>
      </c>
      <c r="S60" s="11">
        <f t="shared" si="7"/>
        <v>2</v>
      </c>
      <c r="T60" t="str">
        <f t="shared" si="8"/>
        <v>إضافى كامل</v>
      </c>
    </row>
    <row r="61" spans="1:20" x14ac:dyDescent="0.25">
      <c r="A61">
        <v>9</v>
      </c>
      <c r="B61">
        <v>2063</v>
      </c>
      <c r="C61" t="s">
        <v>27</v>
      </c>
      <c r="D61" s="8">
        <v>45626</v>
      </c>
      <c r="E61" t="s">
        <v>18</v>
      </c>
      <c r="F61">
        <v>1</v>
      </c>
      <c r="G61" s="9" t="s">
        <v>16</v>
      </c>
      <c r="H61" s="10"/>
      <c r="I61" s="12">
        <v>0.36410879629629628</v>
      </c>
      <c r="J61" s="12">
        <v>0.58429398148148148</v>
      </c>
      <c r="K61" s="3" t="str">
        <f t="shared" si="11"/>
        <v/>
      </c>
      <c r="L61" s="11">
        <f t="shared" si="0"/>
        <v>1</v>
      </c>
      <c r="M61" s="11">
        <f t="shared" si="1"/>
        <v>0</v>
      </c>
      <c r="N61" s="11">
        <f t="shared" si="2"/>
        <v>4</v>
      </c>
      <c r="O61" s="11">
        <f t="shared" si="3"/>
        <v>0</v>
      </c>
      <c r="P61" s="11">
        <f t="shared" si="4"/>
        <v>4</v>
      </c>
      <c r="Q61" s="11">
        <f t="shared" si="5"/>
        <v>2</v>
      </c>
      <c r="R61" s="11">
        <f t="shared" si="6"/>
        <v>2</v>
      </c>
      <c r="S61" s="11">
        <f t="shared" si="7"/>
        <v>2</v>
      </c>
      <c r="T61" t="str">
        <f t="shared" si="8"/>
        <v>إضافى كامل</v>
      </c>
    </row>
    <row r="62" spans="1:20" x14ac:dyDescent="0.25">
      <c r="A62">
        <v>43</v>
      </c>
      <c r="B62">
        <v>27431</v>
      </c>
      <c r="C62" t="s">
        <v>28</v>
      </c>
      <c r="D62" s="8">
        <v>45597</v>
      </c>
      <c r="E62" t="s">
        <v>15</v>
      </c>
      <c r="F62">
        <v>1</v>
      </c>
      <c r="G62" s="9" t="s">
        <v>16</v>
      </c>
      <c r="H62" s="10"/>
      <c r="K62" s="3" t="str">
        <f t="shared" si="11"/>
        <v/>
      </c>
      <c r="L62" s="11">
        <f t="shared" si="0"/>
        <v>1</v>
      </c>
      <c r="M62" s="11">
        <f t="shared" si="1"/>
        <v>0</v>
      </c>
      <c r="N62" s="11">
        <f t="shared" si="2"/>
        <v>4</v>
      </c>
      <c r="O62" s="11">
        <f t="shared" si="3"/>
        <v>0</v>
      </c>
      <c r="P62" s="11">
        <f t="shared" si="4"/>
        <v>4</v>
      </c>
      <c r="Q62" s="11">
        <f t="shared" si="5"/>
        <v>2</v>
      </c>
      <c r="R62" s="11">
        <f t="shared" si="6"/>
        <v>2</v>
      </c>
      <c r="S62" s="11">
        <f t="shared" si="7"/>
        <v>2</v>
      </c>
      <c r="T62" t="str">
        <f t="shared" si="8"/>
        <v>إضافى كامل</v>
      </c>
    </row>
    <row r="63" spans="1:20" x14ac:dyDescent="0.25">
      <c r="A63">
        <v>43</v>
      </c>
      <c r="B63">
        <v>27431</v>
      </c>
      <c r="C63" t="s">
        <v>29</v>
      </c>
      <c r="D63" s="8">
        <v>45598</v>
      </c>
      <c r="E63" t="s">
        <v>18</v>
      </c>
      <c r="F63">
        <v>1</v>
      </c>
      <c r="G63" s="9" t="s">
        <v>16</v>
      </c>
      <c r="H63" s="10"/>
      <c r="K63" s="3" t="s">
        <v>19</v>
      </c>
      <c r="L63" s="11">
        <f t="shared" si="0"/>
        <v>1</v>
      </c>
      <c r="M63" s="11">
        <f t="shared" si="1"/>
        <v>0</v>
      </c>
      <c r="N63" s="11">
        <f t="shared" si="2"/>
        <v>4</v>
      </c>
      <c r="O63" s="11">
        <f t="shared" si="3"/>
        <v>0</v>
      </c>
      <c r="P63" s="11">
        <f t="shared" si="4"/>
        <v>4</v>
      </c>
      <c r="Q63" s="11">
        <f t="shared" si="5"/>
        <v>2</v>
      </c>
      <c r="R63" s="11">
        <f t="shared" si="6"/>
        <v>2</v>
      </c>
      <c r="S63" s="11">
        <f t="shared" si="7"/>
        <v>2</v>
      </c>
      <c r="T63" t="str">
        <f t="shared" si="8"/>
        <v>إضافى كامل</v>
      </c>
    </row>
    <row r="64" spans="1:20" x14ac:dyDescent="0.25">
      <c r="A64">
        <v>43</v>
      </c>
      <c r="B64">
        <v>27431</v>
      </c>
      <c r="C64" t="s">
        <v>29</v>
      </c>
      <c r="D64" s="8">
        <v>45599</v>
      </c>
      <c r="E64" t="s">
        <v>20</v>
      </c>
      <c r="F64">
        <v>1</v>
      </c>
      <c r="G64" s="9" t="s">
        <v>16</v>
      </c>
      <c r="H64" s="3"/>
      <c r="I64" s="12">
        <v>0.3757523148148148</v>
      </c>
      <c r="J64" s="12">
        <v>0.58784722222222219</v>
      </c>
      <c r="L64" s="11">
        <f t="shared" si="0"/>
        <v>1</v>
      </c>
      <c r="M64" s="11">
        <f t="shared" si="1"/>
        <v>0</v>
      </c>
      <c r="N64" s="11">
        <f t="shared" si="2"/>
        <v>4</v>
      </c>
      <c r="O64" s="11">
        <f t="shared" si="3"/>
        <v>0</v>
      </c>
      <c r="P64" s="11">
        <f t="shared" si="4"/>
        <v>4</v>
      </c>
      <c r="Q64" s="11">
        <f t="shared" si="5"/>
        <v>2</v>
      </c>
      <c r="R64" s="11">
        <f t="shared" si="6"/>
        <v>2</v>
      </c>
      <c r="S64" s="11">
        <f t="shared" si="7"/>
        <v>2</v>
      </c>
      <c r="T64" t="str">
        <f t="shared" si="8"/>
        <v>إضافى كامل</v>
      </c>
    </row>
    <row r="65" spans="1:20" x14ac:dyDescent="0.25">
      <c r="A65">
        <v>43</v>
      </c>
      <c r="B65">
        <v>27431</v>
      </c>
      <c r="C65" t="s">
        <v>29</v>
      </c>
      <c r="D65" s="8">
        <v>45600</v>
      </c>
      <c r="E65" t="s">
        <v>21</v>
      </c>
      <c r="F65">
        <v>1</v>
      </c>
      <c r="G65" s="9" t="s">
        <v>16</v>
      </c>
      <c r="H65" s="10"/>
      <c r="I65" s="12">
        <v>0.3687037037037037</v>
      </c>
      <c r="J65" s="12">
        <v>0.58354166666666663</v>
      </c>
      <c r="K65" s="3" t="str">
        <f>IF(AND(I65&lt;=TIME(9,0,0),J65&gt;=TIME(14,0,0),I65&lt;&gt;""),"",IF(AND(I65&gt;=TIME(9,1,0),I65&lt;=TIME(9,10,0)),"تأخير",IF(AND(I65&gt;=TIME(9,11,0),I65&lt;=TIME(12,0,0),I65&lt;&gt;""),"إذن ص",IF(AND(J65&lt;TIME(14,0,0), J65&lt;&gt;"",J65&gt;=TIME(11,0,0)),"إذن م",IF(AND(OR(I65="",J65="",I65=J65,I65&gt;TIME(12,0,0),J65&lt;TIME(11,0,0)),AND(E65&lt;&gt;"Friday")),"غائب","")))))</f>
        <v/>
      </c>
      <c r="L65" s="11">
        <f t="shared" si="0"/>
        <v>1</v>
      </c>
      <c r="M65" s="11">
        <f t="shared" si="1"/>
        <v>0</v>
      </c>
      <c r="N65" s="11">
        <f t="shared" si="2"/>
        <v>4</v>
      </c>
      <c r="O65" s="11">
        <f t="shared" si="3"/>
        <v>0</v>
      </c>
      <c r="P65" s="11">
        <f t="shared" si="4"/>
        <v>4</v>
      </c>
      <c r="Q65" s="11">
        <f t="shared" si="5"/>
        <v>2</v>
      </c>
      <c r="R65" s="11">
        <f t="shared" si="6"/>
        <v>2</v>
      </c>
      <c r="S65" s="11">
        <f t="shared" si="7"/>
        <v>2</v>
      </c>
      <c r="T65" t="str">
        <f t="shared" si="8"/>
        <v>إضافى كامل</v>
      </c>
    </row>
    <row r="66" spans="1:20" x14ac:dyDescent="0.25">
      <c r="A66">
        <v>43</v>
      </c>
      <c r="B66">
        <v>27431</v>
      </c>
      <c r="C66" t="s">
        <v>29</v>
      </c>
      <c r="D66" s="8">
        <v>45601</v>
      </c>
      <c r="E66" t="s">
        <v>22</v>
      </c>
      <c r="F66">
        <v>1</v>
      </c>
      <c r="G66" s="9" t="s">
        <v>16</v>
      </c>
      <c r="H66" s="3"/>
      <c r="I66" s="12">
        <v>0.3652199074074074</v>
      </c>
      <c r="J66" s="12">
        <v>0.58657407407407403</v>
      </c>
      <c r="K66" s="3" t="str">
        <f>IF(AND(I66&lt;=TIME(9,0,0),J66&gt;=TIME(14,0,0),I66&lt;&gt;""),"",IF(AND(I66&gt;=TIME(9,1,0),I66&lt;=TIME(9,10,0)),"تأخير",IF(AND(I66&gt;=TIME(9,11,0),I66&lt;=TIME(12,0,0),I66&lt;&gt;""),"إذن ص",IF(AND(J66&lt;TIME(14,0,0), J66&lt;&gt;"",J66&gt;=TIME(11,0,0)),"إذن م",IF(AND(OR(I66="",J66="",I66=J66,I66&gt;TIME(12,0,0),J66&lt;TIME(11,0,0)),AND(E66&lt;&gt;"Friday")),"غائب","")))))</f>
        <v/>
      </c>
      <c r="L66" s="11">
        <f t="shared" ref="L66:L129" si="12">IF(AND(OR(K66= "حالة وفاة",K66="إذن م",K66="إذن ص",K66="بدل راحة",K66="انصراف",K66="اجازة",K66="راحة",K66="مأمورية",K66="مأمورية م",K66="مأمورية ص",K66="Online",K66="حضور",K66="بدل سهر",E66="Friday",K66=""),E66&lt;&gt;""),1,0)</f>
        <v>1</v>
      </c>
      <c r="M66" s="11">
        <f t="shared" ref="M66:M129" si="13">COUNTIF(K66:K95,"غائب")</f>
        <v>0</v>
      </c>
      <c r="N66" s="11">
        <f t="shared" ref="N66:N129" si="14">COUNTIF(K66:K95,"إذن ص")</f>
        <v>4</v>
      </c>
      <c r="O66" s="11">
        <f t="shared" ref="O66:O129" si="15">COUNTIF(K66:K95,"إذن م")</f>
        <v>0</v>
      </c>
      <c r="P66" s="11">
        <f t="shared" si="4"/>
        <v>4</v>
      </c>
      <c r="Q66" s="11">
        <f t="shared" si="5"/>
        <v>2</v>
      </c>
      <c r="R66" s="11">
        <f t="shared" si="6"/>
        <v>2</v>
      </c>
      <c r="S66" s="11">
        <f t="shared" si="7"/>
        <v>2</v>
      </c>
      <c r="T66" t="str">
        <f t="shared" si="8"/>
        <v>إضافى كامل</v>
      </c>
    </row>
    <row r="67" spans="1:20" x14ac:dyDescent="0.25">
      <c r="A67">
        <v>43</v>
      </c>
      <c r="B67">
        <v>27431</v>
      </c>
      <c r="C67" t="s">
        <v>29</v>
      </c>
      <c r="D67" s="8">
        <v>45602</v>
      </c>
      <c r="E67" t="s">
        <v>23</v>
      </c>
      <c r="F67">
        <v>1</v>
      </c>
      <c r="G67" s="9" t="s">
        <v>16</v>
      </c>
      <c r="H67" s="10"/>
      <c r="I67" s="12">
        <v>0.36832175925925925</v>
      </c>
      <c r="J67" s="12">
        <v>0.59215277777777775</v>
      </c>
      <c r="K67" s="3" t="str">
        <f>IF(AND(I67&lt;=TIME(9,0,0),J67&gt;=TIME(14,0,0),I67&lt;&gt;""),"",IF(AND(I67&gt;=TIME(9,1,0),I67&lt;=TIME(9,10,0)),"تأخير",IF(AND(I67&gt;=TIME(9,11,0),I67&lt;=TIME(12,0,0),I67&lt;&gt;""),"إذن ص",IF(AND(J67&lt;TIME(14,0,0), J67&lt;&gt;"",J67&gt;=TIME(11,0,0)),"إذن م",IF(AND(OR(I67="",J67="",I67=J67,I67&gt;TIME(12,0,0),J67&lt;TIME(11,0,0)),AND(E67&lt;&gt;"Friday")),"غائب","")))))</f>
        <v/>
      </c>
      <c r="L67" s="11">
        <f t="shared" si="12"/>
        <v>1</v>
      </c>
      <c r="M67" s="11">
        <f t="shared" si="13"/>
        <v>0</v>
      </c>
      <c r="N67" s="11">
        <f t="shared" si="14"/>
        <v>4</v>
      </c>
      <c r="O67" s="11">
        <f t="shared" si="15"/>
        <v>0</v>
      </c>
      <c r="P67" s="11">
        <f t="shared" ref="P67:P130" si="16">N67+O67</f>
        <v>4</v>
      </c>
      <c r="Q67" s="11">
        <f t="shared" ref="Q67:Q130" si="17">IF(AND(P67&gt;2,P67&lt;&gt;0),P67*3/6,0)</f>
        <v>2</v>
      </c>
      <c r="R67" s="11">
        <f t="shared" ref="R67:R130" si="18">INT(Q67)</f>
        <v>2</v>
      </c>
      <c r="S67" s="11">
        <f t="shared" ref="S67:S130" si="19">R67+M67</f>
        <v>2</v>
      </c>
      <c r="T67" t="str">
        <f t="shared" ref="T67:T130" si="20">IF(AND(OR(S67&lt;=0,S67&gt;0),S67&lt;5),"إضافى كامل",IF(AND(OR(S67=5,S67=6,S67&lt;7),S67&lt;&gt;""),"نصف إضافى","لا يستحق"))</f>
        <v>إضافى كامل</v>
      </c>
    </row>
    <row r="68" spans="1:20" x14ac:dyDescent="0.25">
      <c r="A68">
        <v>43</v>
      </c>
      <c r="B68">
        <v>27431</v>
      </c>
      <c r="C68" t="s">
        <v>29</v>
      </c>
      <c r="D68" s="8">
        <v>45603</v>
      </c>
      <c r="E68" t="s">
        <v>24</v>
      </c>
      <c r="F68">
        <v>1</v>
      </c>
      <c r="G68" s="9" t="s">
        <v>16</v>
      </c>
      <c r="H68" s="10" t="s">
        <v>30</v>
      </c>
      <c r="I68" s="12">
        <v>0.33714120370370371</v>
      </c>
      <c r="J68" s="12">
        <v>0.33714120370370371</v>
      </c>
      <c r="K68" s="3" t="s">
        <v>31</v>
      </c>
      <c r="L68" s="11">
        <f t="shared" si="12"/>
        <v>1</v>
      </c>
      <c r="M68" s="11">
        <f t="shared" si="13"/>
        <v>0</v>
      </c>
      <c r="N68" s="11">
        <f t="shared" si="14"/>
        <v>4</v>
      </c>
      <c r="O68" s="11">
        <f t="shared" si="15"/>
        <v>0</v>
      </c>
      <c r="P68" s="11">
        <f t="shared" si="16"/>
        <v>4</v>
      </c>
      <c r="Q68" s="11">
        <f t="shared" si="17"/>
        <v>2</v>
      </c>
      <c r="R68" s="11">
        <f t="shared" si="18"/>
        <v>2</v>
      </c>
      <c r="S68" s="11">
        <f t="shared" si="19"/>
        <v>2</v>
      </c>
      <c r="T68" t="str">
        <f t="shared" si="20"/>
        <v>إضافى كامل</v>
      </c>
    </row>
    <row r="69" spans="1:20" x14ac:dyDescent="0.25">
      <c r="A69">
        <v>43</v>
      </c>
      <c r="B69">
        <v>27431</v>
      </c>
      <c r="C69" t="s">
        <v>29</v>
      </c>
      <c r="D69" s="8">
        <v>45604</v>
      </c>
      <c r="E69" t="s">
        <v>15</v>
      </c>
      <c r="F69">
        <v>1</v>
      </c>
      <c r="G69" s="9" t="s">
        <v>16</v>
      </c>
      <c r="H69" s="10"/>
      <c r="K69" s="3" t="str">
        <f>IF(AND(I69&lt;=TIME(9,0,0),J69&gt;=TIME(14,0,0),I69&lt;&gt;""),"",IF(AND(I69&gt;=TIME(9,1,0),I69&lt;=TIME(9,10,0)),"تأخير",IF(AND(I69&gt;=TIME(9,11,0),I69&lt;=TIME(12,0,0),I69&lt;&gt;""),"إذن ص",IF(AND(J69&lt;TIME(14,0,0), J69&lt;&gt;"",J69&gt;=TIME(11,0,0)),"إذن م",IF(AND(OR(I69="",J69="",I69=J69,I69&gt;TIME(12,0,0),J69&lt;TIME(11,0,0)),AND(E69&lt;&gt;"Friday")),"غائب","")))))</f>
        <v/>
      </c>
      <c r="L69" s="11">
        <f t="shared" si="12"/>
        <v>1</v>
      </c>
      <c r="M69" s="11">
        <f t="shared" si="13"/>
        <v>0</v>
      </c>
      <c r="N69" s="11">
        <f t="shared" si="14"/>
        <v>4</v>
      </c>
      <c r="O69" s="11">
        <f t="shared" si="15"/>
        <v>0</v>
      </c>
      <c r="P69" s="11">
        <f t="shared" si="16"/>
        <v>4</v>
      </c>
      <c r="Q69" s="11">
        <f t="shared" si="17"/>
        <v>2</v>
      </c>
      <c r="R69" s="11">
        <f t="shared" si="18"/>
        <v>2</v>
      </c>
      <c r="S69" s="11">
        <f t="shared" si="19"/>
        <v>2</v>
      </c>
      <c r="T69" t="str">
        <f t="shared" si="20"/>
        <v>إضافى كامل</v>
      </c>
    </row>
    <row r="70" spans="1:20" x14ac:dyDescent="0.25">
      <c r="A70">
        <v>43</v>
      </c>
      <c r="B70">
        <v>27431</v>
      </c>
      <c r="C70" t="s">
        <v>29</v>
      </c>
      <c r="D70" s="8">
        <v>45605</v>
      </c>
      <c r="E70" t="s">
        <v>18</v>
      </c>
      <c r="F70">
        <v>1</v>
      </c>
      <c r="G70" s="9" t="s">
        <v>16</v>
      </c>
      <c r="H70" s="10"/>
      <c r="I70" s="12">
        <v>0.34599537037037037</v>
      </c>
      <c r="J70" s="12">
        <v>0.58769675925925924</v>
      </c>
      <c r="K70" s="3" t="str">
        <f>IF(AND(I70&lt;=TIME(9,0,0),J70&gt;=TIME(14,0,0),I70&lt;&gt;""),"",IF(AND(I70&gt;=TIME(9,1,0),I70&lt;=TIME(9,10,0)),"تأخير",IF(AND(I70&gt;=TIME(9,11,0),I70&lt;=TIME(12,0,0),I70&lt;&gt;""),"إذن ص",IF(AND(J70&lt;TIME(14,0,0), J70&lt;&gt;"",J70&gt;=TIME(11,0,0)),"إذن م",IF(AND(OR(I70="",J70="",I70=J70,I70&gt;TIME(12,0,0),J70&lt;TIME(11,0,0)),AND(E70&lt;&gt;"Friday")),"غائب","")))))</f>
        <v/>
      </c>
      <c r="L70" s="11">
        <f t="shared" si="12"/>
        <v>1</v>
      </c>
      <c r="M70" s="11">
        <f t="shared" si="13"/>
        <v>0</v>
      </c>
      <c r="N70" s="11">
        <f t="shared" si="14"/>
        <v>4</v>
      </c>
      <c r="O70" s="11">
        <f t="shared" si="15"/>
        <v>0</v>
      </c>
      <c r="P70" s="11">
        <f t="shared" si="16"/>
        <v>4</v>
      </c>
      <c r="Q70" s="11">
        <f t="shared" si="17"/>
        <v>2</v>
      </c>
      <c r="R70" s="11">
        <f t="shared" si="18"/>
        <v>2</v>
      </c>
      <c r="S70" s="11">
        <f t="shared" si="19"/>
        <v>2</v>
      </c>
      <c r="T70" t="str">
        <f t="shared" si="20"/>
        <v>إضافى كامل</v>
      </c>
    </row>
    <row r="71" spans="1:20" x14ac:dyDescent="0.25">
      <c r="A71">
        <v>43</v>
      </c>
      <c r="B71">
        <v>27431</v>
      </c>
      <c r="C71" t="s">
        <v>29</v>
      </c>
      <c r="D71" s="8">
        <v>45606</v>
      </c>
      <c r="E71" t="s">
        <v>20</v>
      </c>
      <c r="F71">
        <v>1</v>
      </c>
      <c r="G71" s="9" t="s">
        <v>16</v>
      </c>
      <c r="H71" s="10" t="s">
        <v>32</v>
      </c>
      <c r="I71" s="12">
        <v>0.37603009259259257</v>
      </c>
      <c r="J71" s="12">
        <v>0.58932870370370372</v>
      </c>
      <c r="K71" s="3" t="str">
        <f>IF(AND(I71&lt;=TIME(9,0,0),J71&gt;=TIME(14,0,0),I71&lt;&gt;""),"",IF(AND(I71&gt;=TIME(9,1,0),I71&lt;=TIME(9,10,0)),"تأخير",IF(AND(I71&gt;=TIME(9,11,0),I71&lt;=TIME(12,0,0),I71&lt;&gt;""),"إذن ص",IF(AND(J71&lt;TIME(14,0,0), J71&lt;&gt;"",J71&gt;=TIME(11,0,0)),"إذن م",IF(AND(OR(I71="",J71="",I71=J71,I71&gt;TIME(12,0,0),J71&lt;TIME(11,0,0)),AND(E71&lt;&gt;"Friday")),"غائب","")))))</f>
        <v>تأخير</v>
      </c>
      <c r="L71" s="11">
        <f t="shared" si="12"/>
        <v>0</v>
      </c>
      <c r="M71" s="11">
        <f t="shared" si="13"/>
        <v>0</v>
      </c>
      <c r="N71" s="11">
        <f t="shared" si="14"/>
        <v>4</v>
      </c>
      <c r="O71" s="11">
        <f t="shared" si="15"/>
        <v>0</v>
      </c>
      <c r="P71" s="11">
        <f t="shared" si="16"/>
        <v>4</v>
      </c>
      <c r="Q71" s="11">
        <f t="shared" si="17"/>
        <v>2</v>
      </c>
      <c r="R71" s="11">
        <f t="shared" si="18"/>
        <v>2</v>
      </c>
      <c r="S71" s="11">
        <f t="shared" si="19"/>
        <v>2</v>
      </c>
      <c r="T71" t="str">
        <f t="shared" si="20"/>
        <v>إضافى كامل</v>
      </c>
    </row>
    <row r="72" spans="1:20" x14ac:dyDescent="0.25">
      <c r="A72">
        <v>43</v>
      </c>
      <c r="B72">
        <v>27431</v>
      </c>
      <c r="C72" t="s">
        <v>29</v>
      </c>
      <c r="D72" s="8">
        <v>45607</v>
      </c>
      <c r="E72" t="s">
        <v>21</v>
      </c>
      <c r="F72">
        <v>1</v>
      </c>
      <c r="G72" s="9" t="s">
        <v>16</v>
      </c>
      <c r="H72" s="10" t="s">
        <v>33</v>
      </c>
      <c r="I72" s="12">
        <v>0.37603009259259257</v>
      </c>
      <c r="J72" s="12">
        <v>0.58649305555555553</v>
      </c>
      <c r="K72" s="3" t="str">
        <f>IF(AND(I72&lt;=TIME(9,0,0),J72&gt;=TIME(14,0,0),I72&lt;&gt;""),"",IF(AND(I72&gt;=TIME(9,1,0),I72&lt;=TIME(9,10,0)),"تأخير",IF(AND(I72&gt;=TIME(9,11,0),I72&lt;=TIME(12,0,0),I72&lt;&gt;""),"إذن ص",IF(AND(J72&lt;TIME(14,0,0), J72&lt;&gt;"",J72&gt;=TIME(11,0,0)),"إذن م",IF(AND(OR(I72="",J72="",I72=J72,I72&gt;TIME(12,0,0),J72&lt;TIME(11,0,0)),AND(E72&lt;&gt;"Friday")),"غائب","")))))</f>
        <v>تأخير</v>
      </c>
      <c r="L72" s="11">
        <f t="shared" si="12"/>
        <v>0</v>
      </c>
      <c r="M72" s="11">
        <f t="shared" si="13"/>
        <v>0</v>
      </c>
      <c r="N72" s="11">
        <f t="shared" si="14"/>
        <v>4</v>
      </c>
      <c r="O72" s="11">
        <f t="shared" si="15"/>
        <v>0</v>
      </c>
      <c r="P72" s="11">
        <f t="shared" si="16"/>
        <v>4</v>
      </c>
      <c r="Q72" s="11">
        <f t="shared" si="17"/>
        <v>2</v>
      </c>
      <c r="R72" s="11">
        <f t="shared" si="18"/>
        <v>2</v>
      </c>
      <c r="S72" s="11">
        <f t="shared" si="19"/>
        <v>2</v>
      </c>
      <c r="T72" t="str">
        <f t="shared" si="20"/>
        <v>إضافى كامل</v>
      </c>
    </row>
    <row r="73" spans="1:20" x14ac:dyDescent="0.25">
      <c r="A73">
        <v>43</v>
      </c>
      <c r="B73">
        <v>27431</v>
      </c>
      <c r="C73" t="s">
        <v>29</v>
      </c>
      <c r="D73" s="8">
        <v>45608</v>
      </c>
      <c r="E73" t="s">
        <v>22</v>
      </c>
      <c r="F73">
        <v>1</v>
      </c>
      <c r="G73" s="9" t="s">
        <v>16</v>
      </c>
      <c r="H73" s="3" t="s">
        <v>34</v>
      </c>
      <c r="I73" s="12">
        <v>0.37571759259259258</v>
      </c>
      <c r="J73" s="12">
        <v>0.58493055555555551</v>
      </c>
      <c r="K73" s="3" t="str">
        <f>IF(AND(I73&lt;=TIME(9,0,0),J73&gt;=TIME(14,0,0),I73&lt;&gt;""),"",IF(AND(I73&gt;=TIME(9,1,0),I73&lt;=TIME(9,10,0)),"تأخير",IF(AND(I73&gt;=TIME(9,11,0),I73&lt;=TIME(12,0,0),I73&lt;&gt;""),"إذن ص",IF(AND(J73&lt;TIME(14,0,0), J73&lt;&gt;"",J73&gt;=TIME(11,0,0)),"إذن م",IF(AND(OR(I73="",J73="",I73=J73,I73&gt;TIME(12,0,0),J73&lt;TIME(11,0,0)),AND(E73&lt;&gt;"Friday")),"غائب","")))))</f>
        <v>تأخير</v>
      </c>
      <c r="L73" s="11">
        <f t="shared" si="12"/>
        <v>0</v>
      </c>
      <c r="M73" s="11">
        <f t="shared" si="13"/>
        <v>0</v>
      </c>
      <c r="N73" s="11">
        <f t="shared" si="14"/>
        <v>4</v>
      </c>
      <c r="O73" s="11">
        <f t="shared" si="15"/>
        <v>0</v>
      </c>
      <c r="P73" s="11">
        <f t="shared" si="16"/>
        <v>4</v>
      </c>
      <c r="Q73" s="11">
        <f t="shared" si="17"/>
        <v>2</v>
      </c>
      <c r="R73" s="11">
        <f t="shared" si="18"/>
        <v>2</v>
      </c>
      <c r="S73" s="11">
        <f t="shared" si="19"/>
        <v>2</v>
      </c>
      <c r="T73" t="str">
        <f t="shared" si="20"/>
        <v>إضافى كامل</v>
      </c>
    </row>
    <row r="74" spans="1:20" x14ac:dyDescent="0.25">
      <c r="A74">
        <v>43</v>
      </c>
      <c r="B74">
        <v>27431</v>
      </c>
      <c r="C74" t="s">
        <v>29</v>
      </c>
      <c r="D74" s="8">
        <v>45609</v>
      </c>
      <c r="E74" t="s">
        <v>23</v>
      </c>
      <c r="F74">
        <v>1</v>
      </c>
      <c r="G74" s="9" t="s">
        <v>16</v>
      </c>
      <c r="H74" s="10"/>
      <c r="K74" s="3" t="s">
        <v>19</v>
      </c>
      <c r="L74" s="11">
        <f t="shared" si="12"/>
        <v>1</v>
      </c>
      <c r="M74" s="11">
        <f t="shared" si="13"/>
        <v>0</v>
      </c>
      <c r="N74" s="11">
        <f t="shared" si="14"/>
        <v>4</v>
      </c>
      <c r="O74" s="11">
        <f t="shared" si="15"/>
        <v>0</v>
      </c>
      <c r="P74" s="11">
        <f t="shared" si="16"/>
        <v>4</v>
      </c>
      <c r="Q74" s="11">
        <f t="shared" si="17"/>
        <v>2</v>
      </c>
      <c r="R74" s="11">
        <f t="shared" si="18"/>
        <v>2</v>
      </c>
      <c r="S74" s="11">
        <f t="shared" si="19"/>
        <v>2</v>
      </c>
      <c r="T74" t="str">
        <f t="shared" si="20"/>
        <v>إضافى كامل</v>
      </c>
    </row>
    <row r="75" spans="1:20" x14ac:dyDescent="0.25">
      <c r="A75">
        <v>43</v>
      </c>
      <c r="B75">
        <v>27431</v>
      </c>
      <c r="C75" t="s">
        <v>29</v>
      </c>
      <c r="D75" s="8">
        <v>45610</v>
      </c>
      <c r="E75" t="s">
        <v>24</v>
      </c>
      <c r="F75">
        <v>1</v>
      </c>
      <c r="G75" s="9" t="s">
        <v>16</v>
      </c>
      <c r="H75" s="10"/>
      <c r="I75" s="12">
        <v>0.36782407407407408</v>
      </c>
      <c r="J75" s="12">
        <v>0.58972222222222226</v>
      </c>
      <c r="K75" s="3" t="str">
        <f>IF(AND(I75&lt;=TIME(9,0,0),J75&gt;=TIME(14,0,0),I75&lt;&gt;""),"",IF(AND(I75&gt;=TIME(9,1,0),I75&lt;=TIME(9,10,0)),"تأخير",IF(AND(I75&gt;=TIME(9,11,0),I75&lt;=TIME(12,0,0),I75&lt;&gt;""),"إذن ص",IF(AND(J75&lt;TIME(14,0,0), J75&lt;&gt;"",J75&gt;=TIME(11,0,0)),"إذن م",IF(AND(OR(I75="",J75="",I75=J75,I75&gt;TIME(12,0,0),J75&lt;TIME(11,0,0)),AND(E75&lt;&gt;"Friday")),"غائب","")))))</f>
        <v/>
      </c>
      <c r="L75" s="11">
        <f t="shared" si="12"/>
        <v>1</v>
      </c>
      <c r="M75" s="11">
        <f t="shared" si="13"/>
        <v>0</v>
      </c>
      <c r="N75" s="11">
        <f t="shared" si="14"/>
        <v>4</v>
      </c>
      <c r="O75" s="11">
        <f t="shared" si="15"/>
        <v>0</v>
      </c>
      <c r="P75" s="11">
        <f t="shared" si="16"/>
        <v>4</v>
      </c>
      <c r="Q75" s="11">
        <f t="shared" si="17"/>
        <v>2</v>
      </c>
      <c r="R75" s="11">
        <f t="shared" si="18"/>
        <v>2</v>
      </c>
      <c r="S75" s="11">
        <f t="shared" si="19"/>
        <v>2</v>
      </c>
      <c r="T75" t="str">
        <f t="shared" si="20"/>
        <v>إضافى كامل</v>
      </c>
    </row>
    <row r="76" spans="1:20" x14ac:dyDescent="0.25">
      <c r="A76">
        <v>43</v>
      </c>
      <c r="B76">
        <v>27431</v>
      </c>
      <c r="C76" t="s">
        <v>29</v>
      </c>
      <c r="D76" s="8">
        <v>45611</v>
      </c>
      <c r="E76" t="s">
        <v>15</v>
      </c>
      <c r="F76">
        <v>1</v>
      </c>
      <c r="G76" s="9" t="s">
        <v>16</v>
      </c>
      <c r="H76" s="10"/>
      <c r="K76" s="3" t="str">
        <f>IF(AND(I76&lt;=TIME(9,0,0),J76&gt;=TIME(14,0,0),I76&lt;&gt;""),"",IF(AND(I76&gt;=TIME(9,1,0),I76&lt;=TIME(9,10,0)),"تأخير",IF(AND(I76&gt;=TIME(9,11,0),I76&lt;=TIME(12,0,0),I76&lt;&gt;""),"إذن ص",IF(AND(J76&lt;TIME(14,0,0), J76&lt;&gt;"",J76&gt;=TIME(11,0,0)),"إذن م",IF(AND(OR(I76="",J76="",I76=J76,I76&gt;TIME(12,0,0),J76&lt;TIME(11,0,0)),AND(E76&lt;&gt;"Friday")),"غائب","")))))</f>
        <v/>
      </c>
      <c r="L76" s="11">
        <f t="shared" si="12"/>
        <v>1</v>
      </c>
      <c r="M76" s="11">
        <f t="shared" si="13"/>
        <v>0</v>
      </c>
      <c r="N76" s="11">
        <f t="shared" si="14"/>
        <v>4</v>
      </c>
      <c r="O76" s="11">
        <f t="shared" si="15"/>
        <v>0</v>
      </c>
      <c r="P76" s="11">
        <f t="shared" si="16"/>
        <v>4</v>
      </c>
      <c r="Q76" s="11">
        <f t="shared" si="17"/>
        <v>2</v>
      </c>
      <c r="R76" s="11">
        <f t="shared" si="18"/>
        <v>2</v>
      </c>
      <c r="S76" s="11">
        <f t="shared" si="19"/>
        <v>2</v>
      </c>
      <c r="T76" t="str">
        <f t="shared" si="20"/>
        <v>إضافى كامل</v>
      </c>
    </row>
    <row r="77" spans="1:20" x14ac:dyDescent="0.25">
      <c r="A77">
        <v>43</v>
      </c>
      <c r="B77">
        <v>27431</v>
      </c>
      <c r="C77" t="s">
        <v>29</v>
      </c>
      <c r="D77" s="8">
        <v>45612</v>
      </c>
      <c r="E77" t="s">
        <v>18</v>
      </c>
      <c r="F77">
        <v>1</v>
      </c>
      <c r="G77" s="9" t="s">
        <v>16</v>
      </c>
      <c r="H77" s="10"/>
      <c r="K77" s="3" t="s">
        <v>19</v>
      </c>
      <c r="L77" s="11">
        <f t="shared" si="12"/>
        <v>1</v>
      </c>
      <c r="M77" s="11">
        <f t="shared" si="13"/>
        <v>0</v>
      </c>
      <c r="N77" s="11">
        <f t="shared" si="14"/>
        <v>4</v>
      </c>
      <c r="O77" s="11">
        <f t="shared" si="15"/>
        <v>0</v>
      </c>
      <c r="P77" s="11">
        <f t="shared" si="16"/>
        <v>4</v>
      </c>
      <c r="Q77" s="11">
        <f t="shared" si="17"/>
        <v>2</v>
      </c>
      <c r="R77" s="11">
        <f t="shared" si="18"/>
        <v>2</v>
      </c>
      <c r="S77" s="11">
        <f t="shared" si="19"/>
        <v>2</v>
      </c>
      <c r="T77" t="str">
        <f t="shared" si="20"/>
        <v>إضافى كامل</v>
      </c>
    </row>
    <row r="78" spans="1:20" x14ac:dyDescent="0.25">
      <c r="A78">
        <v>43</v>
      </c>
      <c r="B78">
        <v>27431</v>
      </c>
      <c r="C78" t="s">
        <v>29</v>
      </c>
      <c r="D78" s="8">
        <v>45613</v>
      </c>
      <c r="E78" t="s">
        <v>20</v>
      </c>
      <c r="F78">
        <v>1</v>
      </c>
      <c r="G78" s="9" t="s">
        <v>16</v>
      </c>
      <c r="H78" s="10" t="s">
        <v>35</v>
      </c>
      <c r="I78" s="12">
        <v>0.37722222222222224</v>
      </c>
      <c r="J78" s="12">
        <v>0.58550925925925923</v>
      </c>
      <c r="K78" s="3" t="str">
        <f>IF(AND(I78&lt;=TIME(9,0,0),J78&gt;=TIME(14,0,0),I78&lt;&gt;""),"",IF(AND(I78&gt;=TIME(9,1,0),I78&lt;=TIME(9,10,0)),"تأخير",IF(AND(I78&gt;=TIME(9,11,0),I78&lt;=TIME(12,0,0),I78&lt;&gt;""),"إذن ص",IF(AND(J78&lt;TIME(14,0,0), J78&lt;&gt;"",J78&gt;=TIME(11,0,0)),"إذن م",IF(AND(OR(I78="",J78="",I78=J78,I78&gt;TIME(12,0,0),J78&lt;TIME(11,0,0)),AND(E78&lt;&gt;"Friday")),"غائب","")))))</f>
        <v>تأخير</v>
      </c>
      <c r="L78" s="11">
        <f t="shared" si="12"/>
        <v>0</v>
      </c>
      <c r="M78" s="11">
        <f t="shared" si="13"/>
        <v>0</v>
      </c>
      <c r="N78" s="11">
        <f t="shared" si="14"/>
        <v>4</v>
      </c>
      <c r="O78" s="11">
        <f t="shared" si="15"/>
        <v>0</v>
      </c>
      <c r="P78" s="11">
        <f t="shared" si="16"/>
        <v>4</v>
      </c>
      <c r="Q78" s="11">
        <f t="shared" si="17"/>
        <v>2</v>
      </c>
      <c r="R78" s="11">
        <f t="shared" si="18"/>
        <v>2</v>
      </c>
      <c r="S78" s="11">
        <f t="shared" si="19"/>
        <v>2</v>
      </c>
      <c r="T78" t="str">
        <f t="shared" si="20"/>
        <v>إضافى كامل</v>
      </c>
    </row>
    <row r="79" spans="1:20" x14ac:dyDescent="0.25">
      <c r="A79">
        <v>43</v>
      </c>
      <c r="B79">
        <v>27431</v>
      </c>
      <c r="C79" t="s">
        <v>29</v>
      </c>
      <c r="D79" s="8">
        <v>45614</v>
      </c>
      <c r="E79" t="s">
        <v>21</v>
      </c>
      <c r="F79">
        <v>1</v>
      </c>
      <c r="G79" s="9" t="s">
        <v>16</v>
      </c>
      <c r="H79" s="10"/>
      <c r="I79" s="12">
        <v>0.3740162037037037</v>
      </c>
      <c r="J79" s="12">
        <v>0.58921296296296299</v>
      </c>
      <c r="K79" s="3" t="str">
        <f>IF(AND(I79&lt;=TIME(9,0,0),J79&gt;=TIME(14,0,0),I79&lt;&gt;""),"",IF(AND(I79&gt;=TIME(9,1,0),I79&lt;=TIME(9,10,0)),"تأخير",IF(AND(I79&gt;=TIME(9,11,0),I79&lt;=TIME(12,0,0),I79&lt;&gt;""),"إذن ص",IF(AND(J79&lt;TIME(14,0,0), J79&lt;&gt;"",J79&gt;=TIME(11,0,0)),"إذن م",IF(AND(OR(I79="",J79="",I79=J79,I79&gt;TIME(12,0,0),J79&lt;TIME(11,0,0)),AND(E79&lt;&gt;"Friday")),"غائب","")))))</f>
        <v/>
      </c>
      <c r="L79" s="11">
        <f t="shared" si="12"/>
        <v>1</v>
      </c>
      <c r="M79" s="11">
        <f t="shared" si="13"/>
        <v>0</v>
      </c>
      <c r="N79" s="11">
        <f t="shared" si="14"/>
        <v>4</v>
      </c>
      <c r="O79" s="11">
        <f t="shared" si="15"/>
        <v>0</v>
      </c>
      <c r="P79" s="11">
        <f t="shared" si="16"/>
        <v>4</v>
      </c>
      <c r="Q79" s="11">
        <f t="shared" si="17"/>
        <v>2</v>
      </c>
      <c r="R79" s="11">
        <f t="shared" si="18"/>
        <v>2</v>
      </c>
      <c r="S79" s="11">
        <f t="shared" si="19"/>
        <v>2</v>
      </c>
      <c r="T79" t="str">
        <f t="shared" si="20"/>
        <v>إضافى كامل</v>
      </c>
    </row>
    <row r="80" spans="1:20" x14ac:dyDescent="0.25">
      <c r="A80">
        <v>43</v>
      </c>
      <c r="B80">
        <v>27431</v>
      </c>
      <c r="C80" t="s">
        <v>29</v>
      </c>
      <c r="D80" s="8">
        <v>45615</v>
      </c>
      <c r="E80" t="s">
        <v>22</v>
      </c>
      <c r="F80">
        <v>1</v>
      </c>
      <c r="G80" s="9" t="s">
        <v>16</v>
      </c>
      <c r="H80" s="10"/>
      <c r="I80" s="12">
        <v>0.37291666666666667</v>
      </c>
      <c r="J80" s="12">
        <v>0.58841435185185187</v>
      </c>
      <c r="K80" s="3" t="str">
        <f>IF(AND(I80&lt;=TIME(9,0,0),J80&gt;=TIME(14,0,0),I80&lt;&gt;""),"",IF(AND(I80&gt;=TIME(9,1,0),I80&lt;=TIME(9,10,0)),"تأخير",IF(AND(I80&gt;=TIME(9,11,0),I80&lt;=TIME(12,0,0),I80&lt;&gt;""),"إذن ص",IF(AND(J80&lt;TIME(14,0,0), J80&lt;&gt;"",J80&gt;=TIME(11,0,0)),"إذن م",IF(AND(OR(I80="",J80="",I80=J80,I80&gt;TIME(12,0,0),J80&lt;TIME(11,0,0)),AND(E80&lt;&gt;"Friday")),"غائب","")))))</f>
        <v/>
      </c>
      <c r="L80" s="11">
        <f t="shared" si="12"/>
        <v>1</v>
      </c>
      <c r="M80" s="11">
        <f t="shared" si="13"/>
        <v>0</v>
      </c>
      <c r="N80" s="11">
        <f t="shared" si="14"/>
        <v>4</v>
      </c>
      <c r="O80" s="11">
        <f t="shared" si="15"/>
        <v>0</v>
      </c>
      <c r="P80" s="11">
        <f t="shared" si="16"/>
        <v>4</v>
      </c>
      <c r="Q80" s="11">
        <f t="shared" si="17"/>
        <v>2</v>
      </c>
      <c r="R80" s="11">
        <f t="shared" si="18"/>
        <v>2</v>
      </c>
      <c r="S80" s="11">
        <f t="shared" si="19"/>
        <v>2</v>
      </c>
      <c r="T80" t="str">
        <f t="shared" si="20"/>
        <v>إضافى كامل</v>
      </c>
    </row>
    <row r="81" spans="1:20" x14ac:dyDescent="0.25">
      <c r="A81">
        <v>43</v>
      </c>
      <c r="B81">
        <v>27431</v>
      </c>
      <c r="C81" t="s">
        <v>29</v>
      </c>
      <c r="D81" s="8">
        <v>45616</v>
      </c>
      <c r="E81" t="s">
        <v>23</v>
      </c>
      <c r="F81">
        <v>1</v>
      </c>
      <c r="G81" s="9" t="s">
        <v>16</v>
      </c>
      <c r="H81" s="10"/>
      <c r="I81" s="12">
        <v>0.37646990740740743</v>
      </c>
      <c r="J81" s="12">
        <v>0.58984953703703702</v>
      </c>
      <c r="K81" s="3" t="s">
        <v>7</v>
      </c>
      <c r="L81" s="11">
        <f t="shared" si="12"/>
        <v>1</v>
      </c>
      <c r="M81" s="11">
        <f t="shared" si="13"/>
        <v>0</v>
      </c>
      <c r="N81" s="11">
        <f t="shared" si="14"/>
        <v>4</v>
      </c>
      <c r="O81" s="11">
        <f t="shared" si="15"/>
        <v>0</v>
      </c>
      <c r="P81" s="11">
        <f t="shared" si="16"/>
        <v>4</v>
      </c>
      <c r="Q81" s="11">
        <f t="shared" si="17"/>
        <v>2</v>
      </c>
      <c r="R81" s="11">
        <f t="shared" si="18"/>
        <v>2</v>
      </c>
      <c r="S81" s="11">
        <f t="shared" si="19"/>
        <v>2</v>
      </c>
      <c r="T81" t="str">
        <f t="shared" si="20"/>
        <v>إضافى كامل</v>
      </c>
    </row>
    <row r="82" spans="1:20" x14ac:dyDescent="0.25">
      <c r="A82">
        <v>43</v>
      </c>
      <c r="B82">
        <v>27431</v>
      </c>
      <c r="C82" t="s">
        <v>29</v>
      </c>
      <c r="D82" s="8">
        <v>45617</v>
      </c>
      <c r="E82" t="s">
        <v>24</v>
      </c>
      <c r="F82">
        <v>1</v>
      </c>
      <c r="G82" s="9" t="s">
        <v>16</v>
      </c>
      <c r="H82" s="10"/>
      <c r="I82" s="12">
        <v>0.37449074074074074</v>
      </c>
      <c r="J82" s="12">
        <v>0.58819444444444446</v>
      </c>
      <c r="K82" s="3" t="str">
        <f t="shared" ref="K82:K92" si="21">IF(AND(I82&lt;=TIME(9,0,0),J82&gt;=TIME(14,0,0),I82&lt;&gt;""),"",IF(AND(I82&gt;=TIME(9,1,0),I82&lt;=TIME(9,10,0)),"تأخير",IF(AND(I82&gt;=TIME(9,11,0),I82&lt;=TIME(12,0,0),I82&lt;&gt;""),"إذن ص",IF(AND(J82&lt;TIME(14,0,0), J82&lt;&gt;"",J82&gt;=TIME(11,0,0)),"إذن م",IF(AND(OR(I82="",J82="",I82=J82,I82&gt;TIME(12,0,0),J82&lt;TIME(11,0,0)),AND(E82&lt;&gt;"Friday")),"غائب","")))))</f>
        <v/>
      </c>
      <c r="L82" s="11">
        <f t="shared" si="12"/>
        <v>1</v>
      </c>
      <c r="M82" s="11">
        <f t="shared" si="13"/>
        <v>0</v>
      </c>
      <c r="N82" s="11">
        <f t="shared" si="14"/>
        <v>3</v>
      </c>
      <c r="O82" s="11">
        <f t="shared" si="15"/>
        <v>0</v>
      </c>
      <c r="P82" s="11">
        <f t="shared" si="16"/>
        <v>3</v>
      </c>
      <c r="Q82" s="11">
        <f t="shared" si="17"/>
        <v>1.5</v>
      </c>
      <c r="R82" s="11">
        <f t="shared" si="18"/>
        <v>1</v>
      </c>
      <c r="S82" s="11">
        <f t="shared" si="19"/>
        <v>1</v>
      </c>
      <c r="T82" t="str">
        <f t="shared" si="20"/>
        <v>إضافى كامل</v>
      </c>
    </row>
    <row r="83" spans="1:20" x14ac:dyDescent="0.25">
      <c r="A83">
        <v>43</v>
      </c>
      <c r="B83">
        <v>27431</v>
      </c>
      <c r="C83" t="s">
        <v>29</v>
      </c>
      <c r="D83" s="8">
        <v>45618</v>
      </c>
      <c r="E83" t="s">
        <v>15</v>
      </c>
      <c r="F83">
        <v>1</v>
      </c>
      <c r="G83" s="9" t="s">
        <v>16</v>
      </c>
      <c r="H83" s="10"/>
      <c r="K83" s="3" t="str">
        <f t="shared" si="21"/>
        <v/>
      </c>
      <c r="L83" s="11">
        <f t="shared" si="12"/>
        <v>1</v>
      </c>
      <c r="M83" s="11">
        <f t="shared" si="13"/>
        <v>0</v>
      </c>
      <c r="N83" s="11">
        <f t="shared" si="14"/>
        <v>3</v>
      </c>
      <c r="O83" s="11">
        <f t="shared" si="15"/>
        <v>0</v>
      </c>
      <c r="P83" s="11">
        <f t="shared" si="16"/>
        <v>3</v>
      </c>
      <c r="Q83" s="11">
        <f t="shared" si="17"/>
        <v>1.5</v>
      </c>
      <c r="R83" s="11">
        <f t="shared" si="18"/>
        <v>1</v>
      </c>
      <c r="S83" s="11">
        <f t="shared" si="19"/>
        <v>1</v>
      </c>
      <c r="T83" t="str">
        <f t="shared" si="20"/>
        <v>إضافى كامل</v>
      </c>
    </row>
    <row r="84" spans="1:20" x14ac:dyDescent="0.25">
      <c r="A84">
        <v>43</v>
      </c>
      <c r="B84">
        <v>27431</v>
      </c>
      <c r="C84" t="s">
        <v>29</v>
      </c>
      <c r="D84" s="8">
        <v>45619</v>
      </c>
      <c r="E84" t="s">
        <v>18</v>
      </c>
      <c r="F84">
        <v>1</v>
      </c>
      <c r="G84" s="9" t="s">
        <v>16</v>
      </c>
      <c r="H84" s="10"/>
      <c r="I84" s="12">
        <v>0.38476851851851851</v>
      </c>
      <c r="J84" s="12">
        <v>0.59339120370370368</v>
      </c>
      <c r="K84" s="3" t="str">
        <f t="shared" si="21"/>
        <v>إذن ص</v>
      </c>
      <c r="L84" s="11">
        <f t="shared" si="12"/>
        <v>1</v>
      </c>
      <c r="M84" s="11">
        <f t="shared" si="13"/>
        <v>0</v>
      </c>
      <c r="N84" s="11">
        <f t="shared" si="14"/>
        <v>3</v>
      </c>
      <c r="O84" s="11">
        <f t="shared" si="15"/>
        <v>0</v>
      </c>
      <c r="P84" s="11">
        <f t="shared" si="16"/>
        <v>3</v>
      </c>
      <c r="Q84" s="11">
        <f t="shared" si="17"/>
        <v>1.5</v>
      </c>
      <c r="R84" s="11">
        <f t="shared" si="18"/>
        <v>1</v>
      </c>
      <c r="S84" s="11">
        <f t="shared" si="19"/>
        <v>1</v>
      </c>
      <c r="T84" t="str">
        <f t="shared" si="20"/>
        <v>إضافى كامل</v>
      </c>
    </row>
    <row r="85" spans="1:20" x14ac:dyDescent="0.25">
      <c r="A85">
        <v>43</v>
      </c>
      <c r="B85">
        <v>27431</v>
      </c>
      <c r="C85" t="s">
        <v>29</v>
      </c>
      <c r="D85" s="8">
        <v>45620</v>
      </c>
      <c r="E85" t="s">
        <v>20</v>
      </c>
      <c r="F85">
        <v>1</v>
      </c>
      <c r="G85" s="9" t="s">
        <v>16</v>
      </c>
      <c r="H85" s="10" t="s">
        <v>36</v>
      </c>
      <c r="I85" s="12">
        <v>0.37582175925925926</v>
      </c>
      <c r="J85" s="12">
        <v>0.59119212962962964</v>
      </c>
      <c r="L85" s="11">
        <f t="shared" si="12"/>
        <v>1</v>
      </c>
      <c r="M85" s="11">
        <f t="shared" si="13"/>
        <v>0</v>
      </c>
      <c r="N85" s="11">
        <f t="shared" si="14"/>
        <v>2</v>
      </c>
      <c r="O85" s="11">
        <f t="shared" si="15"/>
        <v>0</v>
      </c>
      <c r="P85" s="11">
        <f t="shared" si="16"/>
        <v>2</v>
      </c>
      <c r="Q85" s="11">
        <f t="shared" si="17"/>
        <v>0</v>
      </c>
      <c r="R85" s="11">
        <f t="shared" si="18"/>
        <v>0</v>
      </c>
      <c r="S85" s="11">
        <f t="shared" si="19"/>
        <v>0</v>
      </c>
      <c r="T85" t="str">
        <f t="shared" si="20"/>
        <v>إضافى كامل</v>
      </c>
    </row>
    <row r="86" spans="1:20" x14ac:dyDescent="0.25">
      <c r="A86">
        <v>43</v>
      </c>
      <c r="B86">
        <v>27431</v>
      </c>
      <c r="C86" t="s">
        <v>29</v>
      </c>
      <c r="D86" s="8">
        <v>45621</v>
      </c>
      <c r="E86" t="s">
        <v>21</v>
      </c>
      <c r="F86">
        <v>1</v>
      </c>
      <c r="G86" s="9" t="s">
        <v>16</v>
      </c>
      <c r="H86" s="10"/>
      <c r="I86" s="12">
        <v>0.37899305555555557</v>
      </c>
      <c r="J86" s="12">
        <v>0.58909722222222227</v>
      </c>
      <c r="K86" s="3" t="s">
        <v>7</v>
      </c>
      <c r="L86" s="11">
        <f t="shared" si="12"/>
        <v>1</v>
      </c>
      <c r="M86" s="11">
        <f t="shared" si="13"/>
        <v>0</v>
      </c>
      <c r="N86" s="11">
        <f t="shared" si="14"/>
        <v>2</v>
      </c>
      <c r="O86" s="11">
        <f t="shared" si="15"/>
        <v>0</v>
      </c>
      <c r="P86" s="11">
        <f t="shared" si="16"/>
        <v>2</v>
      </c>
      <c r="Q86" s="11">
        <f t="shared" si="17"/>
        <v>0</v>
      </c>
      <c r="R86" s="11">
        <f t="shared" si="18"/>
        <v>0</v>
      </c>
      <c r="S86" s="11">
        <f t="shared" si="19"/>
        <v>0</v>
      </c>
      <c r="T86" t="str">
        <f t="shared" si="20"/>
        <v>إضافى كامل</v>
      </c>
    </row>
    <row r="87" spans="1:20" x14ac:dyDescent="0.25">
      <c r="A87">
        <v>43</v>
      </c>
      <c r="B87">
        <v>27431</v>
      </c>
      <c r="C87" t="s">
        <v>29</v>
      </c>
      <c r="D87" s="8">
        <v>45622</v>
      </c>
      <c r="E87" t="s">
        <v>22</v>
      </c>
      <c r="F87">
        <v>1</v>
      </c>
      <c r="G87" s="9" t="s">
        <v>16</v>
      </c>
      <c r="H87" s="10"/>
      <c r="I87" s="12">
        <v>0.38028935185185186</v>
      </c>
      <c r="J87" s="12">
        <v>0.59407407407407409</v>
      </c>
      <c r="K87" s="3" t="s">
        <v>7</v>
      </c>
      <c r="L87" s="11">
        <f t="shared" si="12"/>
        <v>1</v>
      </c>
      <c r="M87" s="11">
        <f t="shared" si="13"/>
        <v>0</v>
      </c>
      <c r="N87" s="11">
        <f t="shared" si="14"/>
        <v>1</v>
      </c>
      <c r="O87" s="11">
        <f t="shared" si="15"/>
        <v>0</v>
      </c>
      <c r="P87" s="11">
        <f t="shared" si="16"/>
        <v>1</v>
      </c>
      <c r="Q87" s="11">
        <f t="shared" si="17"/>
        <v>0</v>
      </c>
      <c r="R87" s="11">
        <f t="shared" si="18"/>
        <v>0</v>
      </c>
      <c r="S87" s="11">
        <f t="shared" si="19"/>
        <v>0</v>
      </c>
      <c r="T87" t="str">
        <f t="shared" si="20"/>
        <v>إضافى كامل</v>
      </c>
    </row>
    <row r="88" spans="1:20" x14ac:dyDescent="0.25">
      <c r="A88">
        <v>43</v>
      </c>
      <c r="B88">
        <v>27431</v>
      </c>
      <c r="C88" t="s">
        <v>29</v>
      </c>
      <c r="D88" s="8">
        <v>45623</v>
      </c>
      <c r="E88" t="s">
        <v>23</v>
      </c>
      <c r="F88">
        <v>1</v>
      </c>
      <c r="G88" s="9" t="s">
        <v>16</v>
      </c>
      <c r="H88" s="10"/>
      <c r="K88" s="3" t="s">
        <v>19</v>
      </c>
      <c r="L88" s="11">
        <f t="shared" si="12"/>
        <v>1</v>
      </c>
      <c r="M88" s="11">
        <f t="shared" si="13"/>
        <v>0</v>
      </c>
      <c r="N88" s="11">
        <f t="shared" si="14"/>
        <v>0</v>
      </c>
      <c r="O88" s="11">
        <f t="shared" si="15"/>
        <v>0</v>
      </c>
      <c r="P88" s="11">
        <f t="shared" si="16"/>
        <v>0</v>
      </c>
      <c r="Q88" s="11">
        <f t="shared" si="17"/>
        <v>0</v>
      </c>
      <c r="R88" s="11">
        <f t="shared" si="18"/>
        <v>0</v>
      </c>
      <c r="S88" s="11">
        <f t="shared" si="19"/>
        <v>0</v>
      </c>
      <c r="T88" t="str">
        <f t="shared" si="20"/>
        <v>إضافى كامل</v>
      </c>
    </row>
    <row r="89" spans="1:20" x14ac:dyDescent="0.25">
      <c r="A89">
        <v>43</v>
      </c>
      <c r="B89">
        <v>27431</v>
      </c>
      <c r="C89" t="s">
        <v>29</v>
      </c>
      <c r="D89" s="8">
        <v>45624</v>
      </c>
      <c r="E89" t="s">
        <v>24</v>
      </c>
      <c r="F89">
        <v>1</v>
      </c>
      <c r="G89" s="9" t="s">
        <v>16</v>
      </c>
      <c r="H89" s="10"/>
      <c r="I89" s="12">
        <v>0.37126157407407406</v>
      </c>
      <c r="J89" s="12">
        <v>0.58689814814814811</v>
      </c>
      <c r="K89" s="3" t="str">
        <f t="shared" si="21"/>
        <v/>
      </c>
      <c r="L89" s="11">
        <f t="shared" si="12"/>
        <v>1</v>
      </c>
      <c r="M89" s="11">
        <f t="shared" si="13"/>
        <v>0</v>
      </c>
      <c r="N89" s="11">
        <f t="shared" si="14"/>
        <v>0</v>
      </c>
      <c r="O89" s="11">
        <f t="shared" si="15"/>
        <v>1</v>
      </c>
      <c r="P89" s="11">
        <f t="shared" si="16"/>
        <v>1</v>
      </c>
      <c r="Q89" s="11">
        <f t="shared" si="17"/>
        <v>0</v>
      </c>
      <c r="R89" s="11">
        <f t="shared" si="18"/>
        <v>0</v>
      </c>
      <c r="S89" s="11">
        <f t="shared" si="19"/>
        <v>0</v>
      </c>
      <c r="T89" t="str">
        <f t="shared" si="20"/>
        <v>إضافى كامل</v>
      </c>
    </row>
    <row r="90" spans="1:20" x14ac:dyDescent="0.25">
      <c r="A90">
        <v>43</v>
      </c>
      <c r="B90">
        <v>27431</v>
      </c>
      <c r="C90" t="s">
        <v>29</v>
      </c>
      <c r="D90" s="8">
        <v>45625</v>
      </c>
      <c r="E90" t="s">
        <v>15</v>
      </c>
      <c r="F90">
        <v>1</v>
      </c>
      <c r="G90" s="9" t="s">
        <v>16</v>
      </c>
      <c r="H90" s="10"/>
      <c r="K90" s="3" t="str">
        <f t="shared" si="21"/>
        <v/>
      </c>
      <c r="L90" s="11">
        <f t="shared" si="12"/>
        <v>1</v>
      </c>
      <c r="M90" s="11">
        <f t="shared" si="13"/>
        <v>0</v>
      </c>
      <c r="N90" s="11">
        <f t="shared" si="14"/>
        <v>0</v>
      </c>
      <c r="O90" s="11">
        <f t="shared" si="15"/>
        <v>1</v>
      </c>
      <c r="P90" s="11">
        <f t="shared" si="16"/>
        <v>1</v>
      </c>
      <c r="Q90" s="11">
        <f t="shared" si="17"/>
        <v>0</v>
      </c>
      <c r="R90" s="11">
        <f t="shared" si="18"/>
        <v>0</v>
      </c>
      <c r="S90" s="11">
        <f t="shared" si="19"/>
        <v>0</v>
      </c>
      <c r="T90" t="str">
        <f t="shared" si="20"/>
        <v>إضافى كامل</v>
      </c>
    </row>
    <row r="91" spans="1:20" x14ac:dyDescent="0.25">
      <c r="A91">
        <v>43</v>
      </c>
      <c r="B91">
        <v>27431</v>
      </c>
      <c r="C91" t="s">
        <v>29</v>
      </c>
      <c r="D91" s="8">
        <v>45626</v>
      </c>
      <c r="E91" t="s">
        <v>18</v>
      </c>
      <c r="F91">
        <v>1</v>
      </c>
      <c r="G91" s="9" t="s">
        <v>16</v>
      </c>
      <c r="H91" s="10"/>
      <c r="K91" s="3" t="s">
        <v>19</v>
      </c>
      <c r="L91" s="11">
        <f t="shared" si="12"/>
        <v>1</v>
      </c>
      <c r="M91" s="11">
        <f t="shared" si="13"/>
        <v>0</v>
      </c>
      <c r="N91" s="11">
        <f t="shared" si="14"/>
        <v>0</v>
      </c>
      <c r="O91" s="11">
        <f t="shared" si="15"/>
        <v>1</v>
      </c>
      <c r="P91" s="11">
        <f t="shared" si="16"/>
        <v>1</v>
      </c>
      <c r="Q91" s="11">
        <f t="shared" si="17"/>
        <v>0</v>
      </c>
      <c r="R91" s="11">
        <f t="shared" si="18"/>
        <v>0</v>
      </c>
      <c r="S91" s="11">
        <f t="shared" si="19"/>
        <v>0</v>
      </c>
      <c r="T91" t="str">
        <f t="shared" si="20"/>
        <v>إضافى كامل</v>
      </c>
    </row>
    <row r="92" spans="1:20" x14ac:dyDescent="0.25">
      <c r="A92">
        <v>44</v>
      </c>
      <c r="B92">
        <v>27433</v>
      </c>
      <c r="C92" t="s">
        <v>37</v>
      </c>
      <c r="D92" s="8">
        <v>45597</v>
      </c>
      <c r="E92" t="s">
        <v>15</v>
      </c>
      <c r="F92">
        <v>1</v>
      </c>
      <c r="G92" s="9" t="s">
        <v>16</v>
      </c>
      <c r="H92" s="10"/>
      <c r="K92" s="3" t="str">
        <f t="shared" si="21"/>
        <v/>
      </c>
      <c r="L92" s="11">
        <f t="shared" si="12"/>
        <v>1</v>
      </c>
      <c r="M92" s="11">
        <f t="shared" si="13"/>
        <v>0</v>
      </c>
      <c r="N92" s="11">
        <f t="shared" si="14"/>
        <v>0</v>
      </c>
      <c r="O92" s="11">
        <f t="shared" si="15"/>
        <v>1</v>
      </c>
      <c r="P92" s="11">
        <f t="shared" si="16"/>
        <v>1</v>
      </c>
      <c r="Q92" s="11">
        <f t="shared" si="17"/>
        <v>0</v>
      </c>
      <c r="R92" s="11">
        <f t="shared" si="18"/>
        <v>0</v>
      </c>
      <c r="S92" s="11">
        <f t="shared" si="19"/>
        <v>0</v>
      </c>
      <c r="T92" t="str">
        <f t="shared" si="20"/>
        <v>إضافى كامل</v>
      </c>
    </row>
    <row r="93" spans="1:20" x14ac:dyDescent="0.25">
      <c r="A93">
        <v>44</v>
      </c>
      <c r="B93">
        <v>27433</v>
      </c>
      <c r="C93" t="s">
        <v>38</v>
      </c>
      <c r="D93" s="8">
        <v>45598</v>
      </c>
      <c r="E93" t="s">
        <v>18</v>
      </c>
      <c r="F93">
        <v>1</v>
      </c>
      <c r="G93" s="9" t="s">
        <v>16</v>
      </c>
      <c r="H93" s="10"/>
      <c r="K93" s="3" t="s">
        <v>19</v>
      </c>
      <c r="L93" s="11">
        <f t="shared" si="12"/>
        <v>1</v>
      </c>
      <c r="M93" s="11">
        <f t="shared" si="13"/>
        <v>0</v>
      </c>
      <c r="N93" s="11">
        <f t="shared" si="14"/>
        <v>0</v>
      </c>
      <c r="O93" s="11">
        <f t="shared" si="15"/>
        <v>1</v>
      </c>
      <c r="P93" s="11">
        <f t="shared" si="16"/>
        <v>1</v>
      </c>
      <c r="Q93" s="11">
        <f t="shared" si="17"/>
        <v>0</v>
      </c>
      <c r="R93" s="11">
        <f t="shared" si="18"/>
        <v>0</v>
      </c>
      <c r="S93" s="11">
        <f t="shared" si="19"/>
        <v>0</v>
      </c>
      <c r="T93" t="str">
        <f t="shared" si="20"/>
        <v>إضافى كامل</v>
      </c>
    </row>
    <row r="94" spans="1:20" x14ac:dyDescent="0.25">
      <c r="A94">
        <v>44</v>
      </c>
      <c r="B94">
        <v>27433</v>
      </c>
      <c r="C94" t="s">
        <v>38</v>
      </c>
      <c r="D94" s="8">
        <v>45599</v>
      </c>
      <c r="E94" t="s">
        <v>20</v>
      </c>
      <c r="F94">
        <v>1</v>
      </c>
      <c r="G94" s="9" t="s">
        <v>16</v>
      </c>
      <c r="H94" s="10" t="s">
        <v>39</v>
      </c>
      <c r="K94" s="3" t="s">
        <v>31</v>
      </c>
      <c r="L94" s="11">
        <f t="shared" si="12"/>
        <v>1</v>
      </c>
      <c r="M94" s="11">
        <f t="shared" si="13"/>
        <v>0</v>
      </c>
      <c r="N94" s="11">
        <f t="shared" si="14"/>
        <v>0</v>
      </c>
      <c r="O94" s="11">
        <f t="shared" si="15"/>
        <v>1</v>
      </c>
      <c r="P94" s="11">
        <f t="shared" si="16"/>
        <v>1</v>
      </c>
      <c r="Q94" s="11">
        <f t="shared" si="17"/>
        <v>0</v>
      </c>
      <c r="R94" s="11">
        <f t="shared" si="18"/>
        <v>0</v>
      </c>
      <c r="S94" s="11">
        <f t="shared" si="19"/>
        <v>0</v>
      </c>
      <c r="T94" t="str">
        <f t="shared" si="20"/>
        <v>إضافى كامل</v>
      </c>
    </row>
    <row r="95" spans="1:20" x14ac:dyDescent="0.25">
      <c r="A95">
        <v>44</v>
      </c>
      <c r="B95">
        <v>27433</v>
      </c>
      <c r="C95" t="s">
        <v>38</v>
      </c>
      <c r="D95" s="8">
        <v>45600</v>
      </c>
      <c r="E95" t="s">
        <v>21</v>
      </c>
      <c r="F95">
        <v>1</v>
      </c>
      <c r="G95" s="9" t="s">
        <v>16</v>
      </c>
      <c r="H95" s="10"/>
      <c r="I95" s="12">
        <v>0.34581018518518519</v>
      </c>
      <c r="J95" s="12">
        <v>0.58799768518518514</v>
      </c>
      <c r="K95" s="3" t="str">
        <f t="shared" ref="K95:K100" si="22">IF(AND(I95&lt;=TIME(9,0,0),J95&gt;=TIME(14,0,0),I95&lt;&gt;""),"",IF(AND(I95&gt;=TIME(9,1,0),I95&lt;=TIME(9,10,0)),"تأخير",IF(AND(I95&gt;=TIME(9,11,0),I95&lt;=TIME(12,0,0),I95&lt;&gt;""),"إذن ص",IF(AND(J95&lt;TIME(14,0,0), J95&lt;&gt;"",J95&gt;=TIME(11,0,0)),"إذن م",IF(AND(OR(I95="",J95="",I95=J95,I95&gt;TIME(12,0,0),J95&lt;TIME(11,0,0)),AND(E95&lt;&gt;"Friday")),"غائب","")))))</f>
        <v/>
      </c>
      <c r="L95" s="11">
        <f t="shared" si="12"/>
        <v>1</v>
      </c>
      <c r="M95" s="11">
        <f t="shared" si="13"/>
        <v>0</v>
      </c>
      <c r="N95" s="11">
        <f t="shared" si="14"/>
        <v>0</v>
      </c>
      <c r="O95" s="11">
        <f t="shared" si="15"/>
        <v>1</v>
      </c>
      <c r="P95" s="11">
        <f t="shared" si="16"/>
        <v>1</v>
      </c>
      <c r="Q95" s="11">
        <f t="shared" si="17"/>
        <v>0</v>
      </c>
      <c r="R95" s="11">
        <f t="shared" si="18"/>
        <v>0</v>
      </c>
      <c r="S95" s="11">
        <f t="shared" si="19"/>
        <v>0</v>
      </c>
      <c r="T95" t="str">
        <f t="shared" si="20"/>
        <v>إضافى كامل</v>
      </c>
    </row>
    <row r="96" spans="1:20" x14ac:dyDescent="0.25">
      <c r="A96">
        <v>44</v>
      </c>
      <c r="B96">
        <v>27433</v>
      </c>
      <c r="C96" t="s">
        <v>38</v>
      </c>
      <c r="D96" s="8">
        <v>45601</v>
      </c>
      <c r="E96" t="s">
        <v>22</v>
      </c>
      <c r="F96">
        <v>1</v>
      </c>
      <c r="G96" s="9" t="s">
        <v>16</v>
      </c>
      <c r="H96" s="10" t="s">
        <v>40</v>
      </c>
      <c r="I96" s="12">
        <v>0.4035185185185185</v>
      </c>
      <c r="J96" s="12">
        <v>0.59120370370370368</v>
      </c>
      <c r="K96" s="3" t="s">
        <v>41</v>
      </c>
      <c r="L96" s="11">
        <f t="shared" si="12"/>
        <v>1</v>
      </c>
      <c r="M96" s="11">
        <f t="shared" si="13"/>
        <v>0</v>
      </c>
      <c r="N96" s="11">
        <f t="shared" si="14"/>
        <v>0</v>
      </c>
      <c r="O96" s="11">
        <f t="shared" si="15"/>
        <v>1</v>
      </c>
      <c r="P96" s="11">
        <f t="shared" si="16"/>
        <v>1</v>
      </c>
      <c r="Q96" s="11">
        <f t="shared" si="17"/>
        <v>0</v>
      </c>
      <c r="R96" s="11">
        <f t="shared" si="18"/>
        <v>0</v>
      </c>
      <c r="S96" s="11">
        <f t="shared" si="19"/>
        <v>0</v>
      </c>
      <c r="T96" t="str">
        <f t="shared" si="20"/>
        <v>إضافى كامل</v>
      </c>
    </row>
    <row r="97" spans="1:20" x14ac:dyDescent="0.25">
      <c r="A97">
        <v>44</v>
      </c>
      <c r="B97">
        <v>27433</v>
      </c>
      <c r="C97" t="s">
        <v>38</v>
      </c>
      <c r="D97" s="8">
        <v>45602</v>
      </c>
      <c r="E97" t="s">
        <v>23</v>
      </c>
      <c r="F97">
        <v>1</v>
      </c>
      <c r="G97" s="9" t="s">
        <v>16</v>
      </c>
      <c r="H97" s="10"/>
      <c r="I97" s="12">
        <v>0.33061342592592591</v>
      </c>
      <c r="J97" s="12">
        <v>0.59229166666666666</v>
      </c>
      <c r="K97" s="3" t="str">
        <f t="shared" si="22"/>
        <v/>
      </c>
      <c r="L97" s="11">
        <f t="shared" si="12"/>
        <v>1</v>
      </c>
      <c r="M97" s="11">
        <f t="shared" si="13"/>
        <v>0</v>
      </c>
      <c r="N97" s="11">
        <f t="shared" si="14"/>
        <v>0</v>
      </c>
      <c r="O97" s="11">
        <f t="shared" si="15"/>
        <v>1</v>
      </c>
      <c r="P97" s="11">
        <f t="shared" si="16"/>
        <v>1</v>
      </c>
      <c r="Q97" s="11">
        <f t="shared" si="17"/>
        <v>0</v>
      </c>
      <c r="R97" s="11">
        <f t="shared" si="18"/>
        <v>0</v>
      </c>
      <c r="S97" s="11">
        <f t="shared" si="19"/>
        <v>0</v>
      </c>
      <c r="T97" t="str">
        <f t="shared" si="20"/>
        <v>إضافى كامل</v>
      </c>
    </row>
    <row r="98" spans="1:20" x14ac:dyDescent="0.25">
      <c r="A98">
        <v>44</v>
      </c>
      <c r="B98">
        <v>27433</v>
      </c>
      <c r="C98" t="s">
        <v>38</v>
      </c>
      <c r="D98" s="8">
        <v>45603</v>
      </c>
      <c r="E98" t="s">
        <v>24</v>
      </c>
      <c r="F98">
        <v>1</v>
      </c>
      <c r="G98" s="9" t="s">
        <v>16</v>
      </c>
      <c r="H98" s="10"/>
      <c r="I98" s="12">
        <v>0.33253472222222225</v>
      </c>
      <c r="J98" s="12">
        <v>0.58696759259259257</v>
      </c>
      <c r="K98" s="3" t="str">
        <f t="shared" si="22"/>
        <v/>
      </c>
      <c r="L98" s="11">
        <f t="shared" si="12"/>
        <v>1</v>
      </c>
      <c r="M98" s="11">
        <f t="shared" si="13"/>
        <v>0</v>
      </c>
      <c r="N98" s="11">
        <f t="shared" si="14"/>
        <v>0</v>
      </c>
      <c r="O98" s="11">
        <f t="shared" si="15"/>
        <v>1</v>
      </c>
      <c r="P98" s="11">
        <f t="shared" si="16"/>
        <v>1</v>
      </c>
      <c r="Q98" s="11">
        <f t="shared" si="17"/>
        <v>0</v>
      </c>
      <c r="R98" s="11">
        <f t="shared" si="18"/>
        <v>0</v>
      </c>
      <c r="S98" s="11">
        <f t="shared" si="19"/>
        <v>0</v>
      </c>
      <c r="T98" t="str">
        <f t="shared" si="20"/>
        <v>إضافى كامل</v>
      </c>
    </row>
    <row r="99" spans="1:20" x14ac:dyDescent="0.25">
      <c r="A99">
        <v>44</v>
      </c>
      <c r="B99">
        <v>27433</v>
      </c>
      <c r="C99" t="s">
        <v>38</v>
      </c>
      <c r="D99" s="8">
        <v>45604</v>
      </c>
      <c r="E99" t="s">
        <v>15</v>
      </c>
      <c r="F99">
        <v>1</v>
      </c>
      <c r="G99" s="9" t="s">
        <v>16</v>
      </c>
      <c r="H99" s="10" t="s">
        <v>42</v>
      </c>
      <c r="K99" s="3" t="str">
        <f t="shared" si="22"/>
        <v/>
      </c>
      <c r="L99" s="11">
        <f t="shared" si="12"/>
        <v>1</v>
      </c>
      <c r="M99" s="11">
        <f t="shared" si="13"/>
        <v>0</v>
      </c>
      <c r="N99" s="11">
        <f t="shared" si="14"/>
        <v>0</v>
      </c>
      <c r="O99" s="11">
        <f t="shared" si="15"/>
        <v>1</v>
      </c>
      <c r="P99" s="11">
        <f t="shared" si="16"/>
        <v>1</v>
      </c>
      <c r="Q99" s="11">
        <f t="shared" si="17"/>
        <v>0</v>
      </c>
      <c r="R99" s="11">
        <f t="shared" si="18"/>
        <v>0</v>
      </c>
      <c r="S99" s="11">
        <f t="shared" si="19"/>
        <v>0</v>
      </c>
      <c r="T99" t="str">
        <f t="shared" si="20"/>
        <v>إضافى كامل</v>
      </c>
    </row>
    <row r="100" spans="1:20" x14ac:dyDescent="0.25">
      <c r="A100">
        <v>44</v>
      </c>
      <c r="B100">
        <v>27433</v>
      </c>
      <c r="C100" t="s">
        <v>38</v>
      </c>
      <c r="D100" s="8">
        <v>45605</v>
      </c>
      <c r="E100" t="s">
        <v>18</v>
      </c>
      <c r="F100">
        <v>1</v>
      </c>
      <c r="G100" s="9" t="s">
        <v>16</v>
      </c>
      <c r="H100" s="10"/>
      <c r="I100" s="12">
        <v>0.37518518518518518</v>
      </c>
      <c r="J100" s="12">
        <v>0.58773148148148147</v>
      </c>
      <c r="K100" s="3" t="str">
        <f t="shared" si="22"/>
        <v/>
      </c>
      <c r="L100" s="11">
        <f t="shared" si="12"/>
        <v>1</v>
      </c>
      <c r="M100" s="11">
        <f t="shared" si="13"/>
        <v>0</v>
      </c>
      <c r="N100" s="11">
        <f t="shared" si="14"/>
        <v>0</v>
      </c>
      <c r="O100" s="11">
        <f t="shared" si="15"/>
        <v>1</v>
      </c>
      <c r="P100" s="11">
        <f t="shared" si="16"/>
        <v>1</v>
      </c>
      <c r="Q100" s="11">
        <f t="shared" si="17"/>
        <v>0</v>
      </c>
      <c r="R100" s="11">
        <f t="shared" si="18"/>
        <v>0</v>
      </c>
      <c r="S100" s="11">
        <f t="shared" si="19"/>
        <v>0</v>
      </c>
      <c r="T100" t="str">
        <f t="shared" si="20"/>
        <v>إضافى كامل</v>
      </c>
    </row>
    <row r="101" spans="1:20" x14ac:dyDescent="0.25">
      <c r="A101">
        <v>44</v>
      </c>
      <c r="B101">
        <v>27433</v>
      </c>
      <c r="C101" t="s">
        <v>38</v>
      </c>
      <c r="D101" s="8">
        <v>45606</v>
      </c>
      <c r="E101" t="s">
        <v>20</v>
      </c>
      <c r="F101">
        <v>1</v>
      </c>
      <c r="G101" s="9" t="s">
        <v>16</v>
      </c>
      <c r="H101" s="10"/>
      <c r="K101" s="3" t="s">
        <v>19</v>
      </c>
      <c r="L101" s="11">
        <f t="shared" si="12"/>
        <v>1</v>
      </c>
      <c r="M101" s="11">
        <f t="shared" si="13"/>
        <v>0</v>
      </c>
      <c r="N101" s="11">
        <f t="shared" si="14"/>
        <v>0</v>
      </c>
      <c r="O101" s="11">
        <f t="shared" si="15"/>
        <v>1</v>
      </c>
      <c r="P101" s="11">
        <f t="shared" si="16"/>
        <v>1</v>
      </c>
      <c r="Q101" s="11">
        <f t="shared" si="17"/>
        <v>0</v>
      </c>
      <c r="R101" s="11">
        <f t="shared" si="18"/>
        <v>0</v>
      </c>
      <c r="S101" s="11">
        <f t="shared" si="19"/>
        <v>0</v>
      </c>
      <c r="T101" t="str">
        <f t="shared" si="20"/>
        <v>إضافى كامل</v>
      </c>
    </row>
    <row r="102" spans="1:20" x14ac:dyDescent="0.25">
      <c r="A102">
        <v>44</v>
      </c>
      <c r="B102">
        <v>27433</v>
      </c>
      <c r="C102" t="s">
        <v>38</v>
      </c>
      <c r="D102" s="8">
        <v>45607</v>
      </c>
      <c r="E102" t="s">
        <v>21</v>
      </c>
      <c r="F102">
        <v>1</v>
      </c>
      <c r="G102" s="9" t="s">
        <v>16</v>
      </c>
      <c r="H102" s="10"/>
      <c r="I102" s="12">
        <v>0.33737268518518521</v>
      </c>
      <c r="J102" s="12">
        <v>0.58715277777777775</v>
      </c>
      <c r="K102" s="3" t="str">
        <f t="shared" ref="K102:K122" si="23">IF(AND(I102&lt;=TIME(9,0,0),J102&gt;=TIME(14,0,0),I102&lt;&gt;""),"",IF(AND(I102&gt;=TIME(9,1,0),I102&lt;=TIME(9,10,0)),"تأخير",IF(AND(I102&gt;=TIME(9,11,0),I102&lt;=TIME(12,0,0),I102&lt;&gt;""),"إذن ص",IF(AND(J102&lt;TIME(14,0,0), J102&lt;&gt;"",J102&gt;=TIME(11,0,0)),"إذن م",IF(AND(OR(I102="",J102="",I102=J102,I102&gt;TIME(12,0,0),J102&lt;TIME(11,0,0)),AND(E102&lt;&gt;"Friday")),"غائب","")))))</f>
        <v/>
      </c>
      <c r="L102" s="11">
        <f t="shared" si="12"/>
        <v>1</v>
      </c>
      <c r="M102" s="11">
        <f t="shared" si="13"/>
        <v>0</v>
      </c>
      <c r="N102" s="11">
        <f t="shared" si="14"/>
        <v>0</v>
      </c>
      <c r="O102" s="11">
        <f t="shared" si="15"/>
        <v>1</v>
      </c>
      <c r="P102" s="11">
        <f t="shared" si="16"/>
        <v>1</v>
      </c>
      <c r="Q102" s="11">
        <f t="shared" si="17"/>
        <v>0</v>
      </c>
      <c r="R102" s="11">
        <f t="shared" si="18"/>
        <v>0</v>
      </c>
      <c r="S102" s="11">
        <f t="shared" si="19"/>
        <v>0</v>
      </c>
      <c r="T102" t="str">
        <f t="shared" si="20"/>
        <v>إضافى كامل</v>
      </c>
    </row>
    <row r="103" spans="1:20" x14ac:dyDescent="0.25">
      <c r="A103">
        <v>44</v>
      </c>
      <c r="B103">
        <v>27433</v>
      </c>
      <c r="C103" t="s">
        <v>38</v>
      </c>
      <c r="D103" s="8">
        <v>45608</v>
      </c>
      <c r="E103" t="s">
        <v>22</v>
      </c>
      <c r="F103">
        <v>1</v>
      </c>
      <c r="G103" s="9" t="s">
        <v>16</v>
      </c>
      <c r="H103" s="10"/>
      <c r="I103" s="12">
        <v>0.34289351851851851</v>
      </c>
      <c r="J103" s="12">
        <v>0.58510416666666665</v>
      </c>
      <c r="K103" s="3" t="str">
        <f t="shared" si="23"/>
        <v/>
      </c>
      <c r="L103" s="11">
        <f t="shared" si="12"/>
        <v>1</v>
      </c>
      <c r="M103" s="11">
        <f t="shared" si="13"/>
        <v>0</v>
      </c>
      <c r="N103" s="11">
        <f t="shared" si="14"/>
        <v>0</v>
      </c>
      <c r="O103" s="11">
        <f t="shared" si="15"/>
        <v>1</v>
      </c>
      <c r="P103" s="11">
        <f t="shared" si="16"/>
        <v>1</v>
      </c>
      <c r="Q103" s="11">
        <f t="shared" si="17"/>
        <v>0</v>
      </c>
      <c r="R103" s="11">
        <f t="shared" si="18"/>
        <v>0</v>
      </c>
      <c r="S103" s="11">
        <f t="shared" si="19"/>
        <v>0</v>
      </c>
      <c r="T103" t="str">
        <f t="shared" si="20"/>
        <v>إضافى كامل</v>
      </c>
    </row>
    <row r="104" spans="1:20" x14ac:dyDescent="0.25">
      <c r="A104">
        <v>44</v>
      </c>
      <c r="B104">
        <v>27433</v>
      </c>
      <c r="C104" t="s">
        <v>38</v>
      </c>
      <c r="D104" s="8">
        <v>45609</v>
      </c>
      <c r="E104" t="s">
        <v>23</v>
      </c>
      <c r="F104">
        <v>1</v>
      </c>
      <c r="G104" s="9" t="s">
        <v>16</v>
      </c>
      <c r="H104" s="10"/>
      <c r="I104" s="12">
        <v>0.33640046296296294</v>
      </c>
      <c r="J104" s="12">
        <v>0.59224537037037039</v>
      </c>
      <c r="K104" s="3" t="str">
        <f t="shared" si="23"/>
        <v/>
      </c>
      <c r="L104" s="11">
        <f t="shared" si="12"/>
        <v>1</v>
      </c>
      <c r="M104" s="11">
        <f t="shared" si="13"/>
        <v>0</v>
      </c>
      <c r="N104" s="11">
        <f t="shared" si="14"/>
        <v>0</v>
      </c>
      <c r="O104" s="11">
        <f t="shared" si="15"/>
        <v>1</v>
      </c>
      <c r="P104" s="11">
        <f t="shared" si="16"/>
        <v>1</v>
      </c>
      <c r="Q104" s="11">
        <f t="shared" si="17"/>
        <v>0</v>
      </c>
      <c r="R104" s="11">
        <f t="shared" si="18"/>
        <v>0</v>
      </c>
      <c r="S104" s="11">
        <f t="shared" si="19"/>
        <v>0</v>
      </c>
      <c r="T104" t="str">
        <f t="shared" si="20"/>
        <v>إضافى كامل</v>
      </c>
    </row>
    <row r="105" spans="1:20" x14ac:dyDescent="0.25">
      <c r="A105">
        <v>44</v>
      </c>
      <c r="B105">
        <v>27433</v>
      </c>
      <c r="C105" t="s">
        <v>38</v>
      </c>
      <c r="D105" s="8">
        <v>45610</v>
      </c>
      <c r="E105" t="s">
        <v>24</v>
      </c>
      <c r="F105">
        <v>1</v>
      </c>
      <c r="G105" s="9" t="s">
        <v>16</v>
      </c>
      <c r="H105" s="10"/>
      <c r="I105" s="12">
        <v>0.32630787037037035</v>
      </c>
      <c r="J105" s="12">
        <v>0.60993055555555553</v>
      </c>
      <c r="K105" s="3" t="str">
        <f t="shared" si="23"/>
        <v/>
      </c>
      <c r="L105" s="11">
        <f t="shared" si="12"/>
        <v>1</v>
      </c>
      <c r="M105" s="11">
        <f t="shared" si="13"/>
        <v>0</v>
      </c>
      <c r="N105" s="11">
        <f t="shared" si="14"/>
        <v>1</v>
      </c>
      <c r="O105" s="11">
        <f t="shared" si="15"/>
        <v>1</v>
      </c>
      <c r="P105" s="11">
        <f t="shared" si="16"/>
        <v>2</v>
      </c>
      <c r="Q105" s="11">
        <f t="shared" si="17"/>
        <v>0</v>
      </c>
      <c r="R105" s="11">
        <f t="shared" si="18"/>
        <v>0</v>
      </c>
      <c r="S105" s="11">
        <f t="shared" si="19"/>
        <v>0</v>
      </c>
      <c r="T105" t="str">
        <f t="shared" si="20"/>
        <v>إضافى كامل</v>
      </c>
    </row>
    <row r="106" spans="1:20" x14ac:dyDescent="0.25">
      <c r="A106">
        <v>44</v>
      </c>
      <c r="B106">
        <v>27433</v>
      </c>
      <c r="C106" t="s">
        <v>38</v>
      </c>
      <c r="D106" s="8">
        <v>45611</v>
      </c>
      <c r="E106" t="s">
        <v>15</v>
      </c>
      <c r="F106">
        <v>1</v>
      </c>
      <c r="G106" s="9" t="s">
        <v>16</v>
      </c>
      <c r="H106" s="10"/>
      <c r="K106" s="3" t="str">
        <f t="shared" si="23"/>
        <v/>
      </c>
      <c r="L106" s="11">
        <f t="shared" si="12"/>
        <v>1</v>
      </c>
      <c r="M106" s="11">
        <f t="shared" si="13"/>
        <v>0</v>
      </c>
      <c r="N106" s="11">
        <f t="shared" si="14"/>
        <v>1</v>
      </c>
      <c r="O106" s="11">
        <f t="shared" si="15"/>
        <v>1</v>
      </c>
      <c r="P106" s="11">
        <f t="shared" si="16"/>
        <v>2</v>
      </c>
      <c r="Q106" s="11">
        <f t="shared" si="17"/>
        <v>0</v>
      </c>
      <c r="R106" s="11">
        <f t="shared" si="18"/>
        <v>0</v>
      </c>
      <c r="S106" s="11">
        <f t="shared" si="19"/>
        <v>0</v>
      </c>
      <c r="T106" t="str">
        <f t="shared" si="20"/>
        <v>إضافى كامل</v>
      </c>
    </row>
    <row r="107" spans="1:20" x14ac:dyDescent="0.25">
      <c r="A107">
        <v>44</v>
      </c>
      <c r="B107">
        <v>27433</v>
      </c>
      <c r="C107" t="s">
        <v>38</v>
      </c>
      <c r="D107" s="8">
        <v>45612</v>
      </c>
      <c r="E107" t="s">
        <v>18</v>
      </c>
      <c r="F107">
        <v>1</v>
      </c>
      <c r="G107" s="9" t="s">
        <v>16</v>
      </c>
      <c r="H107" s="10"/>
      <c r="I107" s="12">
        <v>0.37511574074074072</v>
      </c>
      <c r="J107" s="12">
        <v>0.58763888888888893</v>
      </c>
      <c r="K107" s="3" t="str">
        <f t="shared" si="23"/>
        <v/>
      </c>
      <c r="L107" s="11">
        <f t="shared" si="12"/>
        <v>1</v>
      </c>
      <c r="M107" s="11">
        <f t="shared" si="13"/>
        <v>0</v>
      </c>
      <c r="N107" s="11">
        <f t="shared" si="14"/>
        <v>1</v>
      </c>
      <c r="O107" s="11">
        <f t="shared" si="15"/>
        <v>1</v>
      </c>
      <c r="P107" s="11">
        <f t="shared" si="16"/>
        <v>2</v>
      </c>
      <c r="Q107" s="11">
        <f t="shared" si="17"/>
        <v>0</v>
      </c>
      <c r="R107" s="11">
        <f t="shared" si="18"/>
        <v>0</v>
      </c>
      <c r="S107" s="11">
        <f t="shared" si="19"/>
        <v>0</v>
      </c>
      <c r="T107" t="str">
        <f t="shared" si="20"/>
        <v>إضافى كامل</v>
      </c>
    </row>
    <row r="108" spans="1:20" x14ac:dyDescent="0.25">
      <c r="A108">
        <v>44</v>
      </c>
      <c r="B108">
        <v>27433</v>
      </c>
      <c r="C108" t="s">
        <v>38</v>
      </c>
      <c r="D108" s="8">
        <v>45613</v>
      </c>
      <c r="E108" t="s">
        <v>20</v>
      </c>
      <c r="F108">
        <v>1</v>
      </c>
      <c r="G108" s="9" t="s">
        <v>16</v>
      </c>
      <c r="H108" s="10"/>
      <c r="I108" s="12">
        <v>0.3399652777777778</v>
      </c>
      <c r="J108" s="12">
        <v>0.58434027777777775</v>
      </c>
      <c r="K108" s="3" t="str">
        <f t="shared" si="23"/>
        <v/>
      </c>
      <c r="L108" s="11">
        <f t="shared" si="12"/>
        <v>1</v>
      </c>
      <c r="M108" s="11">
        <f t="shared" si="13"/>
        <v>0</v>
      </c>
      <c r="N108" s="11">
        <f t="shared" si="14"/>
        <v>1</v>
      </c>
      <c r="O108" s="11">
        <f t="shared" si="15"/>
        <v>1</v>
      </c>
      <c r="P108" s="11">
        <f t="shared" si="16"/>
        <v>2</v>
      </c>
      <c r="Q108" s="11">
        <f t="shared" si="17"/>
        <v>0</v>
      </c>
      <c r="R108" s="11">
        <f t="shared" si="18"/>
        <v>0</v>
      </c>
      <c r="S108" s="11">
        <f t="shared" si="19"/>
        <v>0</v>
      </c>
      <c r="T108" t="str">
        <f t="shared" si="20"/>
        <v>إضافى كامل</v>
      </c>
    </row>
    <row r="109" spans="1:20" x14ac:dyDescent="0.25">
      <c r="A109">
        <v>44</v>
      </c>
      <c r="B109">
        <v>27433</v>
      </c>
      <c r="C109" t="s">
        <v>38</v>
      </c>
      <c r="D109" s="8">
        <v>45614</v>
      </c>
      <c r="E109" t="s">
        <v>21</v>
      </c>
      <c r="F109">
        <v>1</v>
      </c>
      <c r="G109" s="9" t="s">
        <v>16</v>
      </c>
      <c r="H109" s="10"/>
      <c r="I109" s="12">
        <v>0.3473148148148148</v>
      </c>
      <c r="J109" s="12">
        <v>0.58934027777777775</v>
      </c>
      <c r="K109" s="3" t="str">
        <f t="shared" si="23"/>
        <v/>
      </c>
      <c r="L109" s="11">
        <f t="shared" si="12"/>
        <v>1</v>
      </c>
      <c r="M109" s="11">
        <f t="shared" si="13"/>
        <v>0</v>
      </c>
      <c r="N109" s="11">
        <f t="shared" si="14"/>
        <v>1</v>
      </c>
      <c r="O109" s="11">
        <f t="shared" si="15"/>
        <v>1</v>
      </c>
      <c r="P109" s="11">
        <f t="shared" si="16"/>
        <v>2</v>
      </c>
      <c r="Q109" s="11">
        <f t="shared" si="17"/>
        <v>0</v>
      </c>
      <c r="R109" s="11">
        <f t="shared" si="18"/>
        <v>0</v>
      </c>
      <c r="S109" s="11">
        <f t="shared" si="19"/>
        <v>0</v>
      </c>
      <c r="T109" t="str">
        <f t="shared" si="20"/>
        <v>إضافى كامل</v>
      </c>
    </row>
    <row r="110" spans="1:20" x14ac:dyDescent="0.25">
      <c r="A110">
        <v>44</v>
      </c>
      <c r="B110">
        <v>27433</v>
      </c>
      <c r="C110" t="s">
        <v>38</v>
      </c>
      <c r="D110" s="8">
        <v>45615</v>
      </c>
      <c r="E110" t="s">
        <v>22</v>
      </c>
      <c r="F110">
        <v>1</v>
      </c>
      <c r="G110" s="9" t="s">
        <v>16</v>
      </c>
      <c r="H110" s="10"/>
      <c r="I110" s="12">
        <v>0.32611111111111113</v>
      </c>
      <c r="J110" s="12">
        <v>0.5883680555555556</v>
      </c>
      <c r="K110" s="3" t="str">
        <f t="shared" si="23"/>
        <v/>
      </c>
      <c r="L110" s="11">
        <f t="shared" si="12"/>
        <v>1</v>
      </c>
      <c r="M110" s="11">
        <f t="shared" si="13"/>
        <v>0</v>
      </c>
      <c r="N110" s="11">
        <f t="shared" si="14"/>
        <v>1</v>
      </c>
      <c r="O110" s="11">
        <f t="shared" si="15"/>
        <v>1</v>
      </c>
      <c r="P110" s="11">
        <f t="shared" si="16"/>
        <v>2</v>
      </c>
      <c r="Q110" s="11">
        <f t="shared" si="17"/>
        <v>0</v>
      </c>
      <c r="R110" s="11">
        <f t="shared" si="18"/>
        <v>0</v>
      </c>
      <c r="S110" s="11">
        <f t="shared" si="19"/>
        <v>0</v>
      </c>
      <c r="T110" t="str">
        <f t="shared" si="20"/>
        <v>إضافى كامل</v>
      </c>
    </row>
    <row r="111" spans="1:20" x14ac:dyDescent="0.25">
      <c r="A111">
        <v>44</v>
      </c>
      <c r="B111">
        <v>27433</v>
      </c>
      <c r="C111" t="s">
        <v>38</v>
      </c>
      <c r="D111" s="8">
        <v>45616</v>
      </c>
      <c r="E111" t="s">
        <v>23</v>
      </c>
      <c r="F111">
        <v>1</v>
      </c>
      <c r="G111" s="9" t="s">
        <v>16</v>
      </c>
      <c r="H111" s="10"/>
      <c r="I111" s="12">
        <v>0.34363425925925928</v>
      </c>
      <c r="J111" s="12">
        <v>0.59942129629629626</v>
      </c>
      <c r="K111" s="3" t="str">
        <f t="shared" si="23"/>
        <v/>
      </c>
      <c r="L111" s="11">
        <f t="shared" si="12"/>
        <v>1</v>
      </c>
      <c r="M111" s="11">
        <f t="shared" si="13"/>
        <v>1</v>
      </c>
      <c r="N111" s="11">
        <f t="shared" si="14"/>
        <v>1</v>
      </c>
      <c r="O111" s="11">
        <f t="shared" si="15"/>
        <v>1</v>
      </c>
      <c r="P111" s="11">
        <f t="shared" si="16"/>
        <v>2</v>
      </c>
      <c r="Q111" s="11">
        <f t="shared" si="17"/>
        <v>0</v>
      </c>
      <c r="R111" s="11">
        <f t="shared" si="18"/>
        <v>0</v>
      </c>
      <c r="S111" s="11">
        <f t="shared" si="19"/>
        <v>1</v>
      </c>
      <c r="T111" t="str">
        <f t="shared" si="20"/>
        <v>إضافى كامل</v>
      </c>
    </row>
    <row r="112" spans="1:20" x14ac:dyDescent="0.25">
      <c r="A112">
        <v>44</v>
      </c>
      <c r="B112">
        <v>27433</v>
      </c>
      <c r="C112" t="s">
        <v>38</v>
      </c>
      <c r="D112" s="8">
        <v>45617</v>
      </c>
      <c r="E112" t="s">
        <v>24</v>
      </c>
      <c r="F112">
        <v>1</v>
      </c>
      <c r="G112" s="9" t="s">
        <v>16</v>
      </c>
      <c r="H112" s="10"/>
      <c r="I112" s="12">
        <v>0.37052083333333335</v>
      </c>
      <c r="J112" s="12">
        <v>0.58724537037037039</v>
      </c>
      <c r="K112" s="3" t="str">
        <f t="shared" si="23"/>
        <v/>
      </c>
      <c r="L112" s="11">
        <f t="shared" si="12"/>
        <v>1</v>
      </c>
      <c r="M112" s="11">
        <f t="shared" si="13"/>
        <v>1</v>
      </c>
      <c r="N112" s="11">
        <f t="shared" si="14"/>
        <v>1</v>
      </c>
      <c r="O112" s="11">
        <f t="shared" si="15"/>
        <v>1</v>
      </c>
      <c r="P112" s="11">
        <f t="shared" si="16"/>
        <v>2</v>
      </c>
      <c r="Q112" s="11">
        <f t="shared" si="17"/>
        <v>0</v>
      </c>
      <c r="R112" s="11">
        <f t="shared" si="18"/>
        <v>0</v>
      </c>
      <c r="S112" s="11">
        <f t="shared" si="19"/>
        <v>1</v>
      </c>
      <c r="T112" t="str">
        <f t="shared" si="20"/>
        <v>إضافى كامل</v>
      </c>
    </row>
    <row r="113" spans="1:20" x14ac:dyDescent="0.25">
      <c r="A113">
        <v>44</v>
      </c>
      <c r="B113">
        <v>27433</v>
      </c>
      <c r="C113" t="s">
        <v>38</v>
      </c>
      <c r="D113" s="8">
        <v>45618</v>
      </c>
      <c r="E113" t="s">
        <v>15</v>
      </c>
      <c r="F113">
        <v>1</v>
      </c>
      <c r="G113" s="9" t="s">
        <v>16</v>
      </c>
      <c r="H113" s="10"/>
      <c r="K113" s="3" t="str">
        <f t="shared" si="23"/>
        <v/>
      </c>
      <c r="L113" s="11">
        <f t="shared" si="12"/>
        <v>1</v>
      </c>
      <c r="M113" s="11">
        <f t="shared" si="13"/>
        <v>1</v>
      </c>
      <c r="N113" s="11">
        <f t="shared" si="14"/>
        <v>1</v>
      </c>
      <c r="O113" s="11">
        <f t="shared" si="15"/>
        <v>1</v>
      </c>
      <c r="P113" s="11">
        <f t="shared" si="16"/>
        <v>2</v>
      </c>
      <c r="Q113" s="11">
        <f t="shared" si="17"/>
        <v>0</v>
      </c>
      <c r="R113" s="11">
        <f t="shared" si="18"/>
        <v>0</v>
      </c>
      <c r="S113" s="11">
        <f t="shared" si="19"/>
        <v>1</v>
      </c>
      <c r="T113" t="str">
        <f t="shared" si="20"/>
        <v>إضافى كامل</v>
      </c>
    </row>
    <row r="114" spans="1:20" x14ac:dyDescent="0.25">
      <c r="A114">
        <v>44</v>
      </c>
      <c r="B114">
        <v>27433</v>
      </c>
      <c r="C114" t="s">
        <v>38</v>
      </c>
      <c r="D114" s="8">
        <v>45619</v>
      </c>
      <c r="E114" t="s">
        <v>18</v>
      </c>
      <c r="F114">
        <v>1</v>
      </c>
      <c r="G114" s="9" t="s">
        <v>16</v>
      </c>
      <c r="H114" s="10"/>
      <c r="K114" s="3" t="s">
        <v>19</v>
      </c>
      <c r="L114" s="11">
        <f t="shared" si="12"/>
        <v>1</v>
      </c>
      <c r="M114" s="11">
        <f t="shared" si="13"/>
        <v>1</v>
      </c>
      <c r="N114" s="11">
        <f t="shared" si="14"/>
        <v>1</v>
      </c>
      <c r="O114" s="11">
        <f t="shared" si="15"/>
        <v>1</v>
      </c>
      <c r="P114" s="11">
        <f t="shared" si="16"/>
        <v>2</v>
      </c>
      <c r="Q114" s="11">
        <f t="shared" si="17"/>
        <v>0</v>
      </c>
      <c r="R114" s="11">
        <f t="shared" si="18"/>
        <v>0</v>
      </c>
      <c r="S114" s="11">
        <f t="shared" si="19"/>
        <v>1</v>
      </c>
      <c r="T114" t="str">
        <f t="shared" si="20"/>
        <v>إضافى كامل</v>
      </c>
    </row>
    <row r="115" spans="1:20" x14ac:dyDescent="0.25">
      <c r="A115">
        <v>44</v>
      </c>
      <c r="B115">
        <v>27433</v>
      </c>
      <c r="C115" t="s">
        <v>38</v>
      </c>
      <c r="D115" s="8">
        <v>45620</v>
      </c>
      <c r="E115" t="s">
        <v>20</v>
      </c>
      <c r="F115">
        <v>1</v>
      </c>
      <c r="G115" s="9" t="s">
        <v>16</v>
      </c>
      <c r="H115" s="10"/>
      <c r="I115" s="12">
        <v>0.34062500000000001</v>
      </c>
      <c r="J115" s="12">
        <v>0.60637731481481483</v>
      </c>
      <c r="K115" s="3" t="str">
        <f t="shared" si="23"/>
        <v/>
      </c>
      <c r="L115" s="11">
        <f t="shared" si="12"/>
        <v>1</v>
      </c>
      <c r="M115" s="11">
        <f t="shared" si="13"/>
        <v>1</v>
      </c>
      <c r="N115" s="11">
        <f t="shared" si="14"/>
        <v>1</v>
      </c>
      <c r="O115" s="11">
        <f t="shared" si="15"/>
        <v>1</v>
      </c>
      <c r="P115" s="11">
        <f t="shared" si="16"/>
        <v>2</v>
      </c>
      <c r="Q115" s="11">
        <f t="shared" si="17"/>
        <v>0</v>
      </c>
      <c r="R115" s="11">
        <f t="shared" si="18"/>
        <v>0</v>
      </c>
      <c r="S115" s="11">
        <f t="shared" si="19"/>
        <v>1</v>
      </c>
      <c r="T115" t="str">
        <f t="shared" si="20"/>
        <v>إضافى كامل</v>
      </c>
    </row>
    <row r="116" spans="1:20" x14ac:dyDescent="0.25">
      <c r="A116">
        <v>44</v>
      </c>
      <c r="B116">
        <v>27433</v>
      </c>
      <c r="C116" t="s">
        <v>38</v>
      </c>
      <c r="D116" s="8">
        <v>45621</v>
      </c>
      <c r="E116" t="s">
        <v>21</v>
      </c>
      <c r="F116">
        <v>1</v>
      </c>
      <c r="G116" s="9" t="s">
        <v>16</v>
      </c>
      <c r="H116" s="10"/>
      <c r="I116" s="12">
        <v>0.3581597222222222</v>
      </c>
      <c r="J116" s="12">
        <v>0.58920138888888884</v>
      </c>
      <c r="K116" s="3" t="str">
        <f t="shared" si="23"/>
        <v/>
      </c>
      <c r="L116" s="11">
        <f t="shared" si="12"/>
        <v>1</v>
      </c>
      <c r="M116" s="11">
        <f t="shared" si="13"/>
        <v>1</v>
      </c>
      <c r="N116" s="11">
        <f t="shared" si="14"/>
        <v>1</v>
      </c>
      <c r="O116" s="11">
        <f t="shared" si="15"/>
        <v>1</v>
      </c>
      <c r="P116" s="11">
        <f t="shared" si="16"/>
        <v>2</v>
      </c>
      <c r="Q116" s="11">
        <f t="shared" si="17"/>
        <v>0</v>
      </c>
      <c r="R116" s="11">
        <f t="shared" si="18"/>
        <v>0</v>
      </c>
      <c r="S116" s="11">
        <f t="shared" si="19"/>
        <v>1</v>
      </c>
      <c r="T116" t="str">
        <f t="shared" si="20"/>
        <v>إضافى كامل</v>
      </c>
    </row>
    <row r="117" spans="1:20" x14ac:dyDescent="0.25">
      <c r="A117">
        <v>44</v>
      </c>
      <c r="B117">
        <v>27433</v>
      </c>
      <c r="C117" t="s">
        <v>38</v>
      </c>
      <c r="D117" s="8">
        <v>45622</v>
      </c>
      <c r="E117" t="s">
        <v>22</v>
      </c>
      <c r="F117">
        <v>1</v>
      </c>
      <c r="G117" s="9" t="s">
        <v>16</v>
      </c>
      <c r="H117" s="10"/>
      <c r="I117" s="12">
        <v>0.37065972222222221</v>
      </c>
      <c r="J117" s="12">
        <v>0.59707175925925926</v>
      </c>
      <c r="K117" s="3" t="str">
        <f t="shared" si="23"/>
        <v/>
      </c>
      <c r="L117" s="11">
        <f t="shared" si="12"/>
        <v>1</v>
      </c>
      <c r="M117" s="11">
        <f t="shared" si="13"/>
        <v>1</v>
      </c>
      <c r="N117" s="11">
        <f t="shared" si="14"/>
        <v>1</v>
      </c>
      <c r="O117" s="11">
        <f t="shared" si="15"/>
        <v>1</v>
      </c>
      <c r="P117" s="11">
        <f t="shared" si="16"/>
        <v>2</v>
      </c>
      <c r="Q117" s="11">
        <f t="shared" si="17"/>
        <v>0</v>
      </c>
      <c r="R117" s="11">
        <f t="shared" si="18"/>
        <v>0</v>
      </c>
      <c r="S117" s="11">
        <f t="shared" si="19"/>
        <v>1</v>
      </c>
      <c r="T117" t="str">
        <f t="shared" si="20"/>
        <v>إضافى كامل</v>
      </c>
    </row>
    <row r="118" spans="1:20" x14ac:dyDescent="0.25">
      <c r="A118">
        <v>44</v>
      </c>
      <c r="B118">
        <v>27433</v>
      </c>
      <c r="C118" t="s">
        <v>38</v>
      </c>
      <c r="D118" s="8">
        <v>45623</v>
      </c>
      <c r="E118" t="s">
        <v>23</v>
      </c>
      <c r="F118">
        <v>1</v>
      </c>
      <c r="G118" s="9" t="s">
        <v>16</v>
      </c>
      <c r="H118" s="10"/>
      <c r="I118" s="12">
        <v>0.33409722222222221</v>
      </c>
      <c r="J118" s="12">
        <v>0.52453703703703702</v>
      </c>
      <c r="K118" s="3" t="str">
        <f t="shared" si="23"/>
        <v>إذن م</v>
      </c>
      <c r="L118" s="11">
        <f t="shared" si="12"/>
        <v>1</v>
      </c>
      <c r="M118" s="11">
        <f t="shared" si="13"/>
        <v>1</v>
      </c>
      <c r="N118" s="11">
        <f t="shared" si="14"/>
        <v>1</v>
      </c>
      <c r="O118" s="11">
        <f t="shared" si="15"/>
        <v>1</v>
      </c>
      <c r="P118" s="11">
        <f t="shared" si="16"/>
        <v>2</v>
      </c>
      <c r="Q118" s="11">
        <f t="shared" si="17"/>
        <v>0</v>
      </c>
      <c r="R118" s="11">
        <f t="shared" si="18"/>
        <v>0</v>
      </c>
      <c r="S118" s="11">
        <f t="shared" si="19"/>
        <v>1</v>
      </c>
      <c r="T118" t="str">
        <f t="shared" si="20"/>
        <v>إضافى كامل</v>
      </c>
    </row>
    <row r="119" spans="1:20" x14ac:dyDescent="0.25">
      <c r="A119">
        <v>44</v>
      </c>
      <c r="B119">
        <v>27433</v>
      </c>
      <c r="C119" t="s">
        <v>38</v>
      </c>
      <c r="D119" s="8">
        <v>45624</v>
      </c>
      <c r="E119" t="s">
        <v>24</v>
      </c>
      <c r="F119">
        <v>1</v>
      </c>
      <c r="G119" s="9" t="s">
        <v>16</v>
      </c>
      <c r="H119" s="10" t="s">
        <v>43</v>
      </c>
      <c r="K119" s="3" t="s">
        <v>31</v>
      </c>
      <c r="L119" s="11">
        <f t="shared" si="12"/>
        <v>1</v>
      </c>
      <c r="M119" s="11">
        <f t="shared" si="13"/>
        <v>1</v>
      </c>
      <c r="N119" s="11">
        <f t="shared" si="14"/>
        <v>1</v>
      </c>
      <c r="O119" s="11">
        <f t="shared" si="15"/>
        <v>0</v>
      </c>
      <c r="P119" s="11">
        <f t="shared" si="16"/>
        <v>1</v>
      </c>
      <c r="Q119" s="11">
        <f t="shared" si="17"/>
        <v>0</v>
      </c>
      <c r="R119" s="11">
        <f t="shared" si="18"/>
        <v>0</v>
      </c>
      <c r="S119" s="11">
        <f t="shared" si="19"/>
        <v>1</v>
      </c>
      <c r="T119" t="str">
        <f t="shared" si="20"/>
        <v>إضافى كامل</v>
      </c>
    </row>
    <row r="120" spans="1:20" x14ac:dyDescent="0.25">
      <c r="A120">
        <v>44</v>
      </c>
      <c r="B120">
        <v>27433</v>
      </c>
      <c r="C120" t="s">
        <v>38</v>
      </c>
      <c r="D120" s="8">
        <v>45625</v>
      </c>
      <c r="E120" t="s">
        <v>15</v>
      </c>
      <c r="F120">
        <v>1</v>
      </c>
      <c r="G120" s="9" t="s">
        <v>16</v>
      </c>
      <c r="H120" s="10"/>
      <c r="K120" s="3" t="str">
        <f t="shared" si="23"/>
        <v/>
      </c>
      <c r="L120" s="11">
        <f t="shared" si="12"/>
        <v>1</v>
      </c>
      <c r="M120" s="11">
        <f t="shared" si="13"/>
        <v>1</v>
      </c>
      <c r="N120" s="11">
        <f t="shared" si="14"/>
        <v>1</v>
      </c>
      <c r="O120" s="11">
        <f t="shared" si="15"/>
        <v>0</v>
      </c>
      <c r="P120" s="11">
        <f t="shared" si="16"/>
        <v>1</v>
      </c>
      <c r="Q120" s="11">
        <f t="shared" si="17"/>
        <v>0</v>
      </c>
      <c r="R120" s="11">
        <f t="shared" si="18"/>
        <v>0</v>
      </c>
      <c r="S120" s="11">
        <f t="shared" si="19"/>
        <v>1</v>
      </c>
      <c r="T120" t="str">
        <f t="shared" si="20"/>
        <v>إضافى كامل</v>
      </c>
    </row>
    <row r="121" spans="1:20" x14ac:dyDescent="0.25">
      <c r="A121">
        <v>44</v>
      </c>
      <c r="B121">
        <v>27433</v>
      </c>
      <c r="C121" t="s">
        <v>38</v>
      </c>
      <c r="D121" s="8">
        <v>45626</v>
      </c>
      <c r="E121" t="s">
        <v>18</v>
      </c>
      <c r="F121">
        <v>1</v>
      </c>
      <c r="G121" s="9" t="s">
        <v>16</v>
      </c>
      <c r="H121" s="10"/>
      <c r="K121" s="3" t="s">
        <v>19</v>
      </c>
      <c r="L121" s="11">
        <f t="shared" si="12"/>
        <v>1</v>
      </c>
      <c r="M121" s="11">
        <f t="shared" si="13"/>
        <v>1</v>
      </c>
      <c r="N121" s="11">
        <f t="shared" si="14"/>
        <v>1</v>
      </c>
      <c r="O121" s="11">
        <f t="shared" si="15"/>
        <v>0</v>
      </c>
      <c r="P121" s="11">
        <f t="shared" si="16"/>
        <v>1</v>
      </c>
      <c r="Q121" s="11">
        <f t="shared" si="17"/>
        <v>0</v>
      </c>
      <c r="R121" s="11">
        <f t="shared" si="18"/>
        <v>0</v>
      </c>
      <c r="S121" s="11">
        <f t="shared" si="19"/>
        <v>1</v>
      </c>
      <c r="T121" t="str">
        <f t="shared" si="20"/>
        <v>إضافى كامل</v>
      </c>
    </row>
    <row r="122" spans="1:20" x14ac:dyDescent="0.25">
      <c r="A122">
        <v>52</v>
      </c>
      <c r="B122">
        <v>27456</v>
      </c>
      <c r="C122" t="s">
        <v>44</v>
      </c>
      <c r="D122" s="8">
        <v>45597</v>
      </c>
      <c r="E122" t="s">
        <v>15</v>
      </c>
      <c r="F122">
        <v>1</v>
      </c>
      <c r="G122" s="9" t="s">
        <v>16</v>
      </c>
      <c r="H122" s="10"/>
      <c r="K122" s="3" t="str">
        <f t="shared" si="23"/>
        <v/>
      </c>
      <c r="L122" s="11">
        <f t="shared" si="12"/>
        <v>1</v>
      </c>
      <c r="M122" s="11">
        <f t="shared" si="13"/>
        <v>1</v>
      </c>
      <c r="N122" s="11">
        <f t="shared" si="14"/>
        <v>1</v>
      </c>
      <c r="O122" s="11">
        <f t="shared" si="15"/>
        <v>0</v>
      </c>
      <c r="P122" s="11">
        <f t="shared" si="16"/>
        <v>1</v>
      </c>
      <c r="Q122" s="11">
        <f t="shared" si="17"/>
        <v>0</v>
      </c>
      <c r="R122" s="11">
        <f t="shared" si="18"/>
        <v>0</v>
      </c>
      <c r="S122" s="11">
        <f t="shared" si="19"/>
        <v>1</v>
      </c>
      <c r="T122" t="str">
        <f t="shared" si="20"/>
        <v>إضافى كامل</v>
      </c>
    </row>
    <row r="123" spans="1:20" x14ac:dyDescent="0.25">
      <c r="A123">
        <v>52</v>
      </c>
      <c r="B123">
        <v>27456</v>
      </c>
      <c r="C123" t="s">
        <v>45</v>
      </c>
      <c r="D123" s="8">
        <v>45598</v>
      </c>
      <c r="E123" t="s">
        <v>18</v>
      </c>
      <c r="F123">
        <v>1</v>
      </c>
      <c r="G123" s="9" t="s">
        <v>16</v>
      </c>
      <c r="H123" s="10"/>
      <c r="K123" s="3" t="s">
        <v>19</v>
      </c>
      <c r="L123" s="11">
        <f t="shared" si="12"/>
        <v>1</v>
      </c>
      <c r="M123" s="11">
        <f t="shared" si="13"/>
        <v>1</v>
      </c>
      <c r="N123" s="11">
        <f t="shared" si="14"/>
        <v>1</v>
      </c>
      <c r="O123" s="11">
        <f t="shared" si="15"/>
        <v>0</v>
      </c>
      <c r="P123" s="11">
        <f t="shared" si="16"/>
        <v>1</v>
      </c>
      <c r="Q123" s="11">
        <f t="shared" si="17"/>
        <v>0</v>
      </c>
      <c r="R123" s="11">
        <f t="shared" si="18"/>
        <v>0</v>
      </c>
      <c r="S123" s="11">
        <f t="shared" si="19"/>
        <v>1</v>
      </c>
      <c r="T123" t="str">
        <f t="shared" si="20"/>
        <v>إضافى كامل</v>
      </c>
    </row>
    <row r="124" spans="1:20" x14ac:dyDescent="0.25">
      <c r="A124">
        <v>52</v>
      </c>
      <c r="B124">
        <v>27456</v>
      </c>
      <c r="C124" t="s">
        <v>45</v>
      </c>
      <c r="D124" s="8">
        <v>45599</v>
      </c>
      <c r="E124" t="s">
        <v>20</v>
      </c>
      <c r="F124">
        <v>1</v>
      </c>
      <c r="G124" s="9" t="s">
        <v>16</v>
      </c>
      <c r="H124" s="10"/>
      <c r="I124" s="12">
        <v>0.35694444444444445</v>
      </c>
      <c r="J124" s="12">
        <v>0.58535879629629628</v>
      </c>
      <c r="K124" s="3" t="str">
        <f t="shared" ref="K124:K129" si="24">IF(AND(I124&lt;=TIME(9,0,0),J124&gt;=TIME(14,0,0),I124&lt;&gt;""),"",IF(AND(I124&gt;=TIME(9,1,0),I124&lt;=TIME(9,10,0)),"تأخير",IF(AND(I124&gt;=TIME(9,11,0),I124&lt;=TIME(12,0,0),I124&lt;&gt;""),"إذن ص",IF(AND(J124&lt;TIME(14,0,0), J124&lt;&gt;"",J124&gt;=TIME(11,0,0)),"إذن م",IF(AND(OR(I124="",J124="",I124=J124,I124&gt;TIME(12,0,0),J124&lt;TIME(11,0,0)),AND(E124&lt;&gt;"Friday")),"غائب","")))))</f>
        <v/>
      </c>
      <c r="L124" s="11">
        <f t="shared" si="12"/>
        <v>1</v>
      </c>
      <c r="M124" s="11">
        <f t="shared" si="13"/>
        <v>1</v>
      </c>
      <c r="N124" s="11">
        <f t="shared" si="14"/>
        <v>1</v>
      </c>
      <c r="O124" s="11">
        <f t="shared" si="15"/>
        <v>0</v>
      </c>
      <c r="P124" s="11">
        <f t="shared" si="16"/>
        <v>1</v>
      </c>
      <c r="Q124" s="11">
        <f t="shared" si="17"/>
        <v>0</v>
      </c>
      <c r="R124" s="11">
        <f t="shared" si="18"/>
        <v>0</v>
      </c>
      <c r="S124" s="11">
        <f t="shared" si="19"/>
        <v>1</v>
      </c>
      <c r="T124" t="str">
        <f t="shared" si="20"/>
        <v>إضافى كامل</v>
      </c>
    </row>
    <row r="125" spans="1:20" x14ac:dyDescent="0.25">
      <c r="A125">
        <v>52</v>
      </c>
      <c r="B125">
        <v>27456</v>
      </c>
      <c r="C125" t="s">
        <v>45</v>
      </c>
      <c r="D125" s="8">
        <v>45600</v>
      </c>
      <c r="E125" t="s">
        <v>21</v>
      </c>
      <c r="F125">
        <v>1</v>
      </c>
      <c r="G125" s="9" t="s">
        <v>16</v>
      </c>
      <c r="H125" s="10"/>
      <c r="I125" s="12">
        <v>0.35714120370370372</v>
      </c>
      <c r="J125" s="12">
        <v>0.58731481481481485</v>
      </c>
      <c r="K125" s="3" t="str">
        <f t="shared" si="24"/>
        <v/>
      </c>
      <c r="L125" s="11">
        <f t="shared" si="12"/>
        <v>1</v>
      </c>
      <c r="M125" s="11">
        <f t="shared" si="13"/>
        <v>1</v>
      </c>
      <c r="N125" s="11">
        <f t="shared" si="14"/>
        <v>1</v>
      </c>
      <c r="O125" s="11">
        <f t="shared" si="15"/>
        <v>0</v>
      </c>
      <c r="P125" s="11">
        <f t="shared" si="16"/>
        <v>1</v>
      </c>
      <c r="Q125" s="11">
        <f t="shared" si="17"/>
        <v>0</v>
      </c>
      <c r="R125" s="11">
        <f t="shared" si="18"/>
        <v>0</v>
      </c>
      <c r="S125" s="11">
        <f t="shared" si="19"/>
        <v>1</v>
      </c>
      <c r="T125" t="str">
        <f t="shared" si="20"/>
        <v>إضافى كامل</v>
      </c>
    </row>
    <row r="126" spans="1:20" x14ac:dyDescent="0.25">
      <c r="A126">
        <v>52</v>
      </c>
      <c r="B126">
        <v>27456</v>
      </c>
      <c r="C126" t="s">
        <v>45</v>
      </c>
      <c r="D126" s="8">
        <v>45601</v>
      </c>
      <c r="E126" t="s">
        <v>22</v>
      </c>
      <c r="F126">
        <v>1</v>
      </c>
      <c r="G126" s="9" t="s">
        <v>16</v>
      </c>
      <c r="H126" s="10"/>
      <c r="I126" s="12">
        <v>0.35587962962962966</v>
      </c>
      <c r="J126" s="12">
        <v>0.58961805555555558</v>
      </c>
      <c r="K126" s="3" t="str">
        <f t="shared" si="24"/>
        <v/>
      </c>
      <c r="L126" s="11">
        <f t="shared" si="12"/>
        <v>1</v>
      </c>
      <c r="M126" s="11">
        <f t="shared" si="13"/>
        <v>1</v>
      </c>
      <c r="N126" s="11">
        <f t="shared" si="14"/>
        <v>1</v>
      </c>
      <c r="O126" s="11">
        <f t="shared" si="15"/>
        <v>0</v>
      </c>
      <c r="P126" s="11">
        <f t="shared" si="16"/>
        <v>1</v>
      </c>
      <c r="Q126" s="11">
        <f t="shared" si="17"/>
        <v>0</v>
      </c>
      <c r="R126" s="11">
        <f t="shared" si="18"/>
        <v>0</v>
      </c>
      <c r="S126" s="11">
        <f t="shared" si="19"/>
        <v>1</v>
      </c>
      <c r="T126" t="str">
        <f t="shared" si="20"/>
        <v>إضافى كامل</v>
      </c>
    </row>
    <row r="127" spans="1:20" x14ac:dyDescent="0.25">
      <c r="A127">
        <v>52</v>
      </c>
      <c r="B127">
        <v>27456</v>
      </c>
      <c r="C127" t="s">
        <v>45</v>
      </c>
      <c r="D127" s="8">
        <v>45602</v>
      </c>
      <c r="E127" t="s">
        <v>23</v>
      </c>
      <c r="F127">
        <v>1</v>
      </c>
      <c r="G127" s="9" t="s">
        <v>16</v>
      </c>
      <c r="H127" s="10"/>
      <c r="I127" s="12">
        <v>0.36655092592592592</v>
      </c>
      <c r="J127" s="12">
        <v>0.58594907407407404</v>
      </c>
      <c r="K127" s="3" t="str">
        <f t="shared" si="24"/>
        <v/>
      </c>
      <c r="L127" s="11">
        <f t="shared" si="12"/>
        <v>1</v>
      </c>
      <c r="M127" s="11">
        <f t="shared" si="13"/>
        <v>1</v>
      </c>
      <c r="N127" s="11">
        <f t="shared" si="14"/>
        <v>1</v>
      </c>
      <c r="O127" s="11">
        <f t="shared" si="15"/>
        <v>0</v>
      </c>
      <c r="P127" s="11">
        <f t="shared" si="16"/>
        <v>1</v>
      </c>
      <c r="Q127" s="11">
        <f t="shared" si="17"/>
        <v>0</v>
      </c>
      <c r="R127" s="11">
        <f t="shared" si="18"/>
        <v>0</v>
      </c>
      <c r="S127" s="11">
        <f t="shared" si="19"/>
        <v>1</v>
      </c>
      <c r="T127" t="str">
        <f t="shared" si="20"/>
        <v>إضافى كامل</v>
      </c>
    </row>
    <row r="128" spans="1:20" x14ac:dyDescent="0.25">
      <c r="A128">
        <v>52</v>
      </c>
      <c r="B128">
        <v>27456</v>
      </c>
      <c r="C128" t="s">
        <v>45</v>
      </c>
      <c r="D128" s="8">
        <v>45603</v>
      </c>
      <c r="E128" t="s">
        <v>24</v>
      </c>
      <c r="F128">
        <v>1</v>
      </c>
      <c r="G128" s="9" t="s">
        <v>16</v>
      </c>
      <c r="H128" s="10"/>
      <c r="I128" s="12">
        <v>0.35236111111111112</v>
      </c>
      <c r="J128" s="12">
        <v>0.58480324074074075</v>
      </c>
      <c r="K128" s="3" t="str">
        <f t="shared" si="24"/>
        <v/>
      </c>
      <c r="L128" s="11">
        <f t="shared" si="12"/>
        <v>1</v>
      </c>
      <c r="M128" s="11">
        <f t="shared" si="13"/>
        <v>1</v>
      </c>
      <c r="N128" s="11">
        <f t="shared" si="14"/>
        <v>1</v>
      </c>
      <c r="O128" s="11">
        <f t="shared" si="15"/>
        <v>0</v>
      </c>
      <c r="P128" s="11">
        <f t="shared" si="16"/>
        <v>1</v>
      </c>
      <c r="Q128" s="11">
        <f t="shared" si="17"/>
        <v>0</v>
      </c>
      <c r="R128" s="11">
        <f t="shared" si="18"/>
        <v>0</v>
      </c>
      <c r="S128" s="11">
        <f t="shared" si="19"/>
        <v>1</v>
      </c>
      <c r="T128" t="str">
        <f t="shared" si="20"/>
        <v>إضافى كامل</v>
      </c>
    </row>
    <row r="129" spans="1:20" x14ac:dyDescent="0.25">
      <c r="A129">
        <v>52</v>
      </c>
      <c r="B129">
        <v>27456</v>
      </c>
      <c r="C129" t="s">
        <v>45</v>
      </c>
      <c r="D129" s="8">
        <v>45604</v>
      </c>
      <c r="E129" t="s">
        <v>15</v>
      </c>
      <c r="F129">
        <v>1</v>
      </c>
      <c r="G129" s="9" t="s">
        <v>16</v>
      </c>
      <c r="H129" s="10"/>
      <c r="K129" s="3" t="str">
        <f t="shared" si="24"/>
        <v/>
      </c>
      <c r="L129" s="11">
        <f t="shared" si="12"/>
        <v>1</v>
      </c>
      <c r="M129" s="11">
        <f t="shared" si="13"/>
        <v>1</v>
      </c>
      <c r="N129" s="11">
        <f t="shared" si="14"/>
        <v>1</v>
      </c>
      <c r="O129" s="11">
        <f t="shared" si="15"/>
        <v>0</v>
      </c>
      <c r="P129" s="11">
        <f t="shared" si="16"/>
        <v>1</v>
      </c>
      <c r="Q129" s="11">
        <f t="shared" si="17"/>
        <v>0</v>
      </c>
      <c r="R129" s="11">
        <f t="shared" si="18"/>
        <v>0</v>
      </c>
      <c r="S129" s="11">
        <f t="shared" si="19"/>
        <v>1</v>
      </c>
      <c r="T129" t="str">
        <f t="shared" si="20"/>
        <v>إضافى كامل</v>
      </c>
    </row>
    <row r="130" spans="1:20" x14ac:dyDescent="0.25">
      <c r="A130">
        <v>52</v>
      </c>
      <c r="B130">
        <v>27456</v>
      </c>
      <c r="C130" t="s">
        <v>45</v>
      </c>
      <c r="D130" s="8">
        <v>45605</v>
      </c>
      <c r="E130" t="s">
        <v>18</v>
      </c>
      <c r="F130">
        <v>1</v>
      </c>
      <c r="G130" s="9" t="s">
        <v>16</v>
      </c>
      <c r="H130" s="10"/>
      <c r="K130" s="3" t="s">
        <v>19</v>
      </c>
      <c r="L130" s="11">
        <f t="shared" ref="L130:L193" si="25">IF(AND(OR(K130= "حالة وفاة",K130="إذن م",K130="إذن ص",K130="بدل راحة",K130="انصراف",K130="اجازة",K130="راحة",K130="مأمورية",K130="مأمورية م",K130="مأمورية ص",K130="Online",K130="حضور",K130="بدل سهر",E130="Friday",K130=""),E130&lt;&gt;""),1,0)</f>
        <v>1</v>
      </c>
      <c r="M130" s="11">
        <f t="shared" ref="M130:M193" si="26">COUNTIF(K130:K159,"غائب")</f>
        <v>1</v>
      </c>
      <c r="N130" s="11">
        <f t="shared" ref="N130:N193" si="27">COUNTIF(K130:K159,"إذن ص")</f>
        <v>1</v>
      </c>
      <c r="O130" s="11">
        <f t="shared" ref="O130:O193" si="28">COUNTIF(K130:K159,"إذن م")</f>
        <v>0</v>
      </c>
      <c r="P130" s="11">
        <f t="shared" si="16"/>
        <v>1</v>
      </c>
      <c r="Q130" s="11">
        <f t="shared" si="17"/>
        <v>0</v>
      </c>
      <c r="R130" s="11">
        <f t="shared" si="18"/>
        <v>0</v>
      </c>
      <c r="S130" s="11">
        <f t="shared" si="19"/>
        <v>1</v>
      </c>
      <c r="T130" t="str">
        <f t="shared" si="20"/>
        <v>إضافى كامل</v>
      </c>
    </row>
    <row r="131" spans="1:20" x14ac:dyDescent="0.25">
      <c r="A131">
        <v>52</v>
      </c>
      <c r="B131">
        <v>27456</v>
      </c>
      <c r="C131" t="s">
        <v>45</v>
      </c>
      <c r="D131" s="8">
        <v>45606</v>
      </c>
      <c r="E131" t="s">
        <v>20</v>
      </c>
      <c r="F131">
        <v>1</v>
      </c>
      <c r="G131" s="9" t="s">
        <v>16</v>
      </c>
      <c r="H131" s="10"/>
      <c r="I131" s="12">
        <v>0.36716435185185187</v>
      </c>
      <c r="J131" s="12">
        <v>0.5857175925925926</v>
      </c>
      <c r="K131" s="3" t="str">
        <f t="shared" ref="K131:K136" si="29">IF(AND(I131&lt;=TIME(9,0,0),J131&gt;=TIME(14,0,0),I131&lt;&gt;""),"",IF(AND(I131&gt;=TIME(9,1,0),I131&lt;=TIME(9,10,0)),"تأخير",IF(AND(I131&gt;=TIME(9,11,0),I131&lt;=TIME(12,0,0),I131&lt;&gt;""),"إذن ص",IF(AND(J131&lt;TIME(14,0,0), J131&lt;&gt;"",J131&gt;=TIME(11,0,0)),"إذن م",IF(AND(OR(I131="",J131="",I131=J131,I131&gt;TIME(12,0,0),J131&lt;TIME(11,0,0)),AND(E131&lt;&gt;"Friday")),"غائب","")))))</f>
        <v/>
      </c>
      <c r="L131" s="11">
        <f t="shared" si="25"/>
        <v>1</v>
      </c>
      <c r="M131" s="11">
        <f t="shared" si="26"/>
        <v>1</v>
      </c>
      <c r="N131" s="11">
        <f t="shared" si="27"/>
        <v>1</v>
      </c>
      <c r="O131" s="11">
        <f t="shared" si="28"/>
        <v>0</v>
      </c>
      <c r="P131" s="11">
        <f t="shared" ref="P131:P194" si="30">N131+O131</f>
        <v>1</v>
      </c>
      <c r="Q131" s="11">
        <f t="shared" ref="Q131:Q194" si="31">IF(AND(P131&gt;2,P131&lt;&gt;0),P131*3/6,0)</f>
        <v>0</v>
      </c>
      <c r="R131" s="11">
        <f t="shared" ref="R131:R194" si="32">INT(Q131)</f>
        <v>0</v>
      </c>
      <c r="S131" s="11">
        <f t="shared" ref="S131:S194" si="33">R131+M131</f>
        <v>1</v>
      </c>
      <c r="T131" t="str">
        <f t="shared" ref="T131:T194" si="34">IF(AND(OR(S131&lt;=0,S131&gt;0),S131&lt;5),"إضافى كامل",IF(AND(OR(S131=5,S131=6,S131&lt;7),S131&lt;&gt;""),"نصف إضافى","لا يستحق"))</f>
        <v>إضافى كامل</v>
      </c>
    </row>
    <row r="132" spans="1:20" x14ac:dyDescent="0.25">
      <c r="A132">
        <v>52</v>
      </c>
      <c r="B132">
        <v>27456</v>
      </c>
      <c r="C132" t="s">
        <v>45</v>
      </c>
      <c r="D132" s="8">
        <v>45607</v>
      </c>
      <c r="E132" t="s">
        <v>21</v>
      </c>
      <c r="F132">
        <v>1</v>
      </c>
      <c r="G132" s="9" t="s">
        <v>16</v>
      </c>
      <c r="H132" s="10"/>
      <c r="I132" s="12">
        <v>0.36662037037037037</v>
      </c>
      <c r="J132" s="12">
        <v>0.58767361111111116</v>
      </c>
      <c r="K132" s="3" t="str">
        <f t="shared" si="29"/>
        <v/>
      </c>
      <c r="L132" s="11">
        <f t="shared" si="25"/>
        <v>1</v>
      </c>
      <c r="M132" s="11">
        <f t="shared" si="26"/>
        <v>1</v>
      </c>
      <c r="N132" s="11">
        <f t="shared" si="27"/>
        <v>2</v>
      </c>
      <c r="O132" s="11">
        <f t="shared" si="28"/>
        <v>0</v>
      </c>
      <c r="P132" s="11">
        <f t="shared" si="30"/>
        <v>2</v>
      </c>
      <c r="Q132" s="11">
        <f t="shared" si="31"/>
        <v>0</v>
      </c>
      <c r="R132" s="11">
        <f t="shared" si="32"/>
        <v>0</v>
      </c>
      <c r="S132" s="11">
        <f t="shared" si="33"/>
        <v>1</v>
      </c>
      <c r="T132" t="str">
        <f t="shared" si="34"/>
        <v>إضافى كامل</v>
      </c>
    </row>
    <row r="133" spans="1:20" x14ac:dyDescent="0.25">
      <c r="A133">
        <v>52</v>
      </c>
      <c r="B133">
        <v>27456</v>
      </c>
      <c r="C133" t="s">
        <v>45</v>
      </c>
      <c r="D133" s="8">
        <v>45608</v>
      </c>
      <c r="E133" t="s">
        <v>22</v>
      </c>
      <c r="F133">
        <v>1</v>
      </c>
      <c r="G133" s="9" t="s">
        <v>16</v>
      </c>
      <c r="H133" s="10"/>
      <c r="I133" s="12">
        <v>0.36554398148148148</v>
      </c>
      <c r="J133" s="12">
        <v>0.58603009259259264</v>
      </c>
      <c r="K133" s="3" t="str">
        <f t="shared" si="29"/>
        <v/>
      </c>
      <c r="L133" s="11">
        <f t="shared" si="25"/>
        <v>1</v>
      </c>
      <c r="M133" s="11">
        <f t="shared" si="26"/>
        <v>1</v>
      </c>
      <c r="N133" s="11">
        <f t="shared" si="27"/>
        <v>2</v>
      </c>
      <c r="O133" s="11">
        <f t="shared" si="28"/>
        <v>0</v>
      </c>
      <c r="P133" s="11">
        <f t="shared" si="30"/>
        <v>2</v>
      </c>
      <c r="Q133" s="11">
        <f t="shared" si="31"/>
        <v>0</v>
      </c>
      <c r="R133" s="11">
        <f t="shared" si="32"/>
        <v>0</v>
      </c>
      <c r="S133" s="11">
        <f t="shared" si="33"/>
        <v>1</v>
      </c>
      <c r="T133" t="str">
        <f t="shared" si="34"/>
        <v>إضافى كامل</v>
      </c>
    </row>
    <row r="134" spans="1:20" x14ac:dyDescent="0.25">
      <c r="A134">
        <v>52</v>
      </c>
      <c r="B134">
        <v>27456</v>
      </c>
      <c r="C134" t="s">
        <v>45</v>
      </c>
      <c r="D134" s="8">
        <v>45609</v>
      </c>
      <c r="E134" t="s">
        <v>23</v>
      </c>
      <c r="F134">
        <v>1</v>
      </c>
      <c r="G134" s="9" t="s">
        <v>16</v>
      </c>
      <c r="H134" s="10"/>
      <c r="I134" s="12">
        <v>0.3830324074074074</v>
      </c>
      <c r="J134" s="12">
        <v>0.59362268518518524</v>
      </c>
      <c r="K134" s="3" t="str">
        <f t="shared" si="29"/>
        <v>إذن ص</v>
      </c>
      <c r="L134" s="11">
        <f t="shared" si="25"/>
        <v>1</v>
      </c>
      <c r="M134" s="11">
        <f t="shared" si="26"/>
        <v>1</v>
      </c>
      <c r="N134" s="11">
        <f t="shared" si="27"/>
        <v>2</v>
      </c>
      <c r="O134" s="11">
        <f t="shared" si="28"/>
        <v>0</v>
      </c>
      <c r="P134" s="11">
        <f t="shared" si="30"/>
        <v>2</v>
      </c>
      <c r="Q134" s="11">
        <f t="shared" si="31"/>
        <v>0</v>
      </c>
      <c r="R134" s="11">
        <f t="shared" si="32"/>
        <v>0</v>
      </c>
      <c r="S134" s="11">
        <f t="shared" si="33"/>
        <v>1</v>
      </c>
      <c r="T134" t="str">
        <f t="shared" si="34"/>
        <v>إضافى كامل</v>
      </c>
    </row>
    <row r="135" spans="1:20" x14ac:dyDescent="0.25">
      <c r="A135">
        <v>52</v>
      </c>
      <c r="B135">
        <v>27456</v>
      </c>
      <c r="C135" t="s">
        <v>45</v>
      </c>
      <c r="D135" s="8">
        <v>45610</v>
      </c>
      <c r="E135" t="s">
        <v>24</v>
      </c>
      <c r="F135">
        <v>1</v>
      </c>
      <c r="G135" s="9" t="s">
        <v>16</v>
      </c>
      <c r="H135" s="10"/>
      <c r="I135" s="12">
        <v>0.36311342592592594</v>
      </c>
      <c r="J135" s="12">
        <v>0.59334490740740742</v>
      </c>
      <c r="K135" s="3" t="str">
        <f t="shared" si="29"/>
        <v/>
      </c>
      <c r="L135" s="11">
        <f t="shared" si="25"/>
        <v>1</v>
      </c>
      <c r="M135" s="11">
        <f t="shared" si="26"/>
        <v>1</v>
      </c>
      <c r="N135" s="11">
        <f t="shared" si="27"/>
        <v>1</v>
      </c>
      <c r="O135" s="11">
        <f t="shared" si="28"/>
        <v>0</v>
      </c>
      <c r="P135" s="11">
        <f t="shared" si="30"/>
        <v>1</v>
      </c>
      <c r="Q135" s="11">
        <f t="shared" si="31"/>
        <v>0</v>
      </c>
      <c r="R135" s="11">
        <f t="shared" si="32"/>
        <v>0</v>
      </c>
      <c r="S135" s="11">
        <f t="shared" si="33"/>
        <v>1</v>
      </c>
      <c r="T135" t="str">
        <f t="shared" si="34"/>
        <v>إضافى كامل</v>
      </c>
    </row>
    <row r="136" spans="1:20" x14ac:dyDescent="0.25">
      <c r="A136">
        <v>52</v>
      </c>
      <c r="B136">
        <v>27456</v>
      </c>
      <c r="C136" t="s">
        <v>45</v>
      </c>
      <c r="D136" s="8">
        <v>45611</v>
      </c>
      <c r="E136" t="s">
        <v>15</v>
      </c>
      <c r="F136">
        <v>1</v>
      </c>
      <c r="G136" s="9" t="s">
        <v>16</v>
      </c>
      <c r="H136" s="10"/>
      <c r="K136" s="3" t="str">
        <f t="shared" si="29"/>
        <v/>
      </c>
      <c r="L136" s="11">
        <f t="shared" si="25"/>
        <v>1</v>
      </c>
      <c r="M136" s="11">
        <f t="shared" si="26"/>
        <v>1</v>
      </c>
      <c r="N136" s="11">
        <f t="shared" si="27"/>
        <v>1</v>
      </c>
      <c r="O136" s="11">
        <f t="shared" si="28"/>
        <v>0</v>
      </c>
      <c r="P136" s="11">
        <f t="shared" si="30"/>
        <v>1</v>
      </c>
      <c r="Q136" s="11">
        <f t="shared" si="31"/>
        <v>0</v>
      </c>
      <c r="R136" s="11">
        <f t="shared" si="32"/>
        <v>0</v>
      </c>
      <c r="S136" s="11">
        <f t="shared" si="33"/>
        <v>1</v>
      </c>
      <c r="T136" t="str">
        <f t="shared" si="34"/>
        <v>إضافى كامل</v>
      </c>
    </row>
    <row r="137" spans="1:20" x14ac:dyDescent="0.25">
      <c r="A137">
        <v>52</v>
      </c>
      <c r="B137">
        <v>27456</v>
      </c>
      <c r="C137" t="s">
        <v>45</v>
      </c>
      <c r="D137" s="8">
        <v>45612</v>
      </c>
      <c r="E137" t="s">
        <v>18</v>
      </c>
      <c r="F137">
        <v>1</v>
      </c>
      <c r="G137" s="9" t="s">
        <v>16</v>
      </c>
      <c r="H137" s="10"/>
      <c r="K137" s="3" t="s">
        <v>19</v>
      </c>
      <c r="L137" s="11">
        <f t="shared" si="25"/>
        <v>1</v>
      </c>
      <c r="M137" s="11">
        <f t="shared" si="26"/>
        <v>1</v>
      </c>
      <c r="N137" s="11">
        <f t="shared" si="27"/>
        <v>1</v>
      </c>
      <c r="O137" s="11">
        <f t="shared" si="28"/>
        <v>0</v>
      </c>
      <c r="P137" s="11">
        <f t="shared" si="30"/>
        <v>1</v>
      </c>
      <c r="Q137" s="11">
        <f t="shared" si="31"/>
        <v>0</v>
      </c>
      <c r="R137" s="11">
        <f t="shared" si="32"/>
        <v>0</v>
      </c>
      <c r="S137" s="11">
        <f t="shared" si="33"/>
        <v>1</v>
      </c>
      <c r="T137" t="str">
        <f t="shared" si="34"/>
        <v>إضافى كامل</v>
      </c>
    </row>
    <row r="138" spans="1:20" x14ac:dyDescent="0.25">
      <c r="A138">
        <v>52</v>
      </c>
      <c r="B138">
        <v>27456</v>
      </c>
      <c r="C138" t="s">
        <v>45</v>
      </c>
      <c r="D138" s="8">
        <v>45613</v>
      </c>
      <c r="E138" t="s">
        <v>20</v>
      </c>
      <c r="F138">
        <v>1</v>
      </c>
      <c r="G138" s="9" t="s">
        <v>16</v>
      </c>
      <c r="H138" s="10"/>
      <c r="I138" s="12">
        <v>0.37043981481481481</v>
      </c>
      <c r="J138" s="12">
        <v>0.58637731481481481</v>
      </c>
      <c r="K138" s="3" t="str">
        <f t="shared" ref="K138:K152" si="35">IF(AND(I138&lt;=TIME(9,0,0),J138&gt;=TIME(14,0,0),I138&lt;&gt;""),"",IF(AND(I138&gt;=TIME(9,1,0),I138&lt;=TIME(9,10,0)),"تأخير",IF(AND(I138&gt;=TIME(9,11,0),I138&lt;=TIME(12,0,0),I138&lt;&gt;""),"إذن ص",IF(AND(J138&lt;TIME(14,0,0), J138&lt;&gt;"",J138&gt;=TIME(11,0,0)),"إذن م",IF(AND(OR(I138="",J138="",I138=J138,I138&gt;TIME(12,0,0),J138&lt;TIME(11,0,0)),AND(E138&lt;&gt;"Friday")),"غائب","")))))</f>
        <v/>
      </c>
      <c r="L138" s="11">
        <f t="shared" si="25"/>
        <v>1</v>
      </c>
      <c r="M138" s="11">
        <f t="shared" si="26"/>
        <v>1</v>
      </c>
      <c r="N138" s="11">
        <f t="shared" si="27"/>
        <v>1</v>
      </c>
      <c r="O138" s="11">
        <f t="shared" si="28"/>
        <v>0</v>
      </c>
      <c r="P138" s="11">
        <f t="shared" si="30"/>
        <v>1</v>
      </c>
      <c r="Q138" s="11">
        <f t="shared" si="31"/>
        <v>0</v>
      </c>
      <c r="R138" s="11">
        <f t="shared" si="32"/>
        <v>0</v>
      </c>
      <c r="S138" s="11">
        <f t="shared" si="33"/>
        <v>1</v>
      </c>
      <c r="T138" t="str">
        <f t="shared" si="34"/>
        <v>إضافى كامل</v>
      </c>
    </row>
    <row r="139" spans="1:20" x14ac:dyDescent="0.25">
      <c r="A139">
        <v>52</v>
      </c>
      <c r="B139">
        <v>27456</v>
      </c>
      <c r="C139" t="s">
        <v>45</v>
      </c>
      <c r="D139" s="8">
        <v>45614</v>
      </c>
      <c r="E139" t="s">
        <v>21</v>
      </c>
      <c r="F139">
        <v>1</v>
      </c>
      <c r="G139" s="9" t="s">
        <v>16</v>
      </c>
      <c r="H139" s="10"/>
      <c r="I139" s="12">
        <v>0.35349537037037038</v>
      </c>
      <c r="J139" s="12">
        <v>0.59474537037037034</v>
      </c>
      <c r="K139" s="3" t="str">
        <f t="shared" si="35"/>
        <v/>
      </c>
      <c r="L139" s="11">
        <f t="shared" si="25"/>
        <v>1</v>
      </c>
      <c r="M139" s="11">
        <f t="shared" si="26"/>
        <v>1</v>
      </c>
      <c r="N139" s="11">
        <f t="shared" si="27"/>
        <v>1</v>
      </c>
      <c r="O139" s="11">
        <f t="shared" si="28"/>
        <v>0</v>
      </c>
      <c r="P139" s="11">
        <f t="shared" si="30"/>
        <v>1</v>
      </c>
      <c r="Q139" s="11">
        <f t="shared" si="31"/>
        <v>0</v>
      </c>
      <c r="R139" s="11">
        <f t="shared" si="32"/>
        <v>0</v>
      </c>
      <c r="S139" s="11">
        <f t="shared" si="33"/>
        <v>1</v>
      </c>
      <c r="T139" t="str">
        <f t="shared" si="34"/>
        <v>إضافى كامل</v>
      </c>
    </row>
    <row r="140" spans="1:20" x14ac:dyDescent="0.25">
      <c r="A140">
        <v>52</v>
      </c>
      <c r="B140">
        <v>27456</v>
      </c>
      <c r="C140" t="s">
        <v>45</v>
      </c>
      <c r="D140" s="8">
        <v>45615</v>
      </c>
      <c r="E140" t="s">
        <v>22</v>
      </c>
      <c r="F140">
        <v>1</v>
      </c>
      <c r="G140" s="9" t="s">
        <v>16</v>
      </c>
      <c r="H140" s="10"/>
      <c r="K140" s="3" t="str">
        <f t="shared" si="35"/>
        <v>غائب</v>
      </c>
      <c r="L140" s="11">
        <f t="shared" si="25"/>
        <v>0</v>
      </c>
      <c r="M140" s="11">
        <f t="shared" si="26"/>
        <v>1</v>
      </c>
      <c r="N140" s="11">
        <f t="shared" si="27"/>
        <v>1</v>
      </c>
      <c r="O140" s="11">
        <f t="shared" si="28"/>
        <v>0</v>
      </c>
      <c r="P140" s="11">
        <f t="shared" si="30"/>
        <v>1</v>
      </c>
      <c r="Q140" s="11">
        <f t="shared" si="31"/>
        <v>0</v>
      </c>
      <c r="R140" s="11">
        <f t="shared" si="32"/>
        <v>0</v>
      </c>
      <c r="S140" s="11">
        <f t="shared" si="33"/>
        <v>1</v>
      </c>
      <c r="T140" t="str">
        <f t="shared" si="34"/>
        <v>إضافى كامل</v>
      </c>
    </row>
    <row r="141" spans="1:20" x14ac:dyDescent="0.25">
      <c r="A141">
        <v>52</v>
      </c>
      <c r="B141">
        <v>27456</v>
      </c>
      <c r="C141" t="s">
        <v>45</v>
      </c>
      <c r="D141" s="8">
        <v>45616</v>
      </c>
      <c r="E141" t="s">
        <v>23</v>
      </c>
      <c r="F141">
        <v>1</v>
      </c>
      <c r="G141" s="9" t="s">
        <v>16</v>
      </c>
      <c r="H141" s="10"/>
      <c r="I141" s="12">
        <v>0.36746527777777777</v>
      </c>
      <c r="J141" s="12">
        <v>0.59237268518518515</v>
      </c>
      <c r="K141" s="3" t="str">
        <f t="shared" si="35"/>
        <v/>
      </c>
      <c r="L141" s="11">
        <f t="shared" si="25"/>
        <v>1</v>
      </c>
      <c r="M141" s="11">
        <f t="shared" si="26"/>
        <v>0</v>
      </c>
      <c r="N141" s="11">
        <f t="shared" si="27"/>
        <v>1</v>
      </c>
      <c r="O141" s="11">
        <f t="shared" si="28"/>
        <v>0</v>
      </c>
      <c r="P141" s="11">
        <f t="shared" si="30"/>
        <v>1</v>
      </c>
      <c r="Q141" s="11">
        <f t="shared" si="31"/>
        <v>0</v>
      </c>
      <c r="R141" s="11">
        <f t="shared" si="32"/>
        <v>0</v>
      </c>
      <c r="S141" s="11">
        <f t="shared" si="33"/>
        <v>0</v>
      </c>
      <c r="T141" t="str">
        <f t="shared" si="34"/>
        <v>إضافى كامل</v>
      </c>
    </row>
    <row r="142" spans="1:20" x14ac:dyDescent="0.25">
      <c r="A142">
        <v>52</v>
      </c>
      <c r="B142">
        <v>27456</v>
      </c>
      <c r="C142" t="s">
        <v>45</v>
      </c>
      <c r="D142" s="8">
        <v>45617</v>
      </c>
      <c r="E142" t="s">
        <v>24</v>
      </c>
      <c r="F142">
        <v>1</v>
      </c>
      <c r="G142" s="9" t="s">
        <v>16</v>
      </c>
      <c r="H142" s="10"/>
      <c r="I142" s="12">
        <v>0.3637037037037037</v>
      </c>
      <c r="J142" s="12">
        <v>0.58663194444444444</v>
      </c>
      <c r="K142" s="3" t="str">
        <f t="shared" si="35"/>
        <v/>
      </c>
      <c r="L142" s="11">
        <f t="shared" si="25"/>
        <v>1</v>
      </c>
      <c r="M142" s="11">
        <f t="shared" si="26"/>
        <v>0</v>
      </c>
      <c r="N142" s="11">
        <f t="shared" si="27"/>
        <v>1</v>
      </c>
      <c r="O142" s="11">
        <f t="shared" si="28"/>
        <v>0</v>
      </c>
      <c r="P142" s="11">
        <f t="shared" si="30"/>
        <v>1</v>
      </c>
      <c r="Q142" s="11">
        <f t="shared" si="31"/>
        <v>0</v>
      </c>
      <c r="R142" s="11">
        <f t="shared" si="32"/>
        <v>0</v>
      </c>
      <c r="S142" s="11">
        <f t="shared" si="33"/>
        <v>0</v>
      </c>
      <c r="T142" t="str">
        <f t="shared" si="34"/>
        <v>إضافى كامل</v>
      </c>
    </row>
    <row r="143" spans="1:20" x14ac:dyDescent="0.25">
      <c r="A143">
        <v>52</v>
      </c>
      <c r="B143">
        <v>27456</v>
      </c>
      <c r="C143" t="s">
        <v>45</v>
      </c>
      <c r="D143" s="8">
        <v>45618</v>
      </c>
      <c r="E143" t="s">
        <v>15</v>
      </c>
      <c r="F143">
        <v>1</v>
      </c>
      <c r="G143" s="9" t="s">
        <v>16</v>
      </c>
      <c r="H143" s="10"/>
      <c r="K143" s="3" t="str">
        <f t="shared" si="35"/>
        <v/>
      </c>
      <c r="L143" s="11">
        <f t="shared" si="25"/>
        <v>1</v>
      </c>
      <c r="M143" s="11">
        <f t="shared" si="26"/>
        <v>0</v>
      </c>
      <c r="N143" s="11">
        <f t="shared" si="27"/>
        <v>1</v>
      </c>
      <c r="O143" s="11">
        <f t="shared" si="28"/>
        <v>0</v>
      </c>
      <c r="P143" s="11">
        <f t="shared" si="30"/>
        <v>1</v>
      </c>
      <c r="Q143" s="11">
        <f t="shared" si="31"/>
        <v>0</v>
      </c>
      <c r="R143" s="11">
        <f t="shared" si="32"/>
        <v>0</v>
      </c>
      <c r="S143" s="11">
        <f t="shared" si="33"/>
        <v>0</v>
      </c>
      <c r="T143" t="str">
        <f t="shared" si="34"/>
        <v>إضافى كامل</v>
      </c>
    </row>
    <row r="144" spans="1:20" x14ac:dyDescent="0.25">
      <c r="A144">
        <v>52</v>
      </c>
      <c r="B144">
        <v>27456</v>
      </c>
      <c r="C144" t="s">
        <v>45</v>
      </c>
      <c r="D144" s="8">
        <v>45619</v>
      </c>
      <c r="E144" t="s">
        <v>18</v>
      </c>
      <c r="F144">
        <v>1</v>
      </c>
      <c r="G144" s="9" t="s">
        <v>16</v>
      </c>
      <c r="H144" s="10"/>
      <c r="K144" s="3" t="s">
        <v>19</v>
      </c>
      <c r="L144" s="11">
        <f t="shared" si="25"/>
        <v>1</v>
      </c>
      <c r="M144" s="11">
        <f t="shared" si="26"/>
        <v>0</v>
      </c>
      <c r="N144" s="11">
        <f t="shared" si="27"/>
        <v>1</v>
      </c>
      <c r="O144" s="11">
        <f t="shared" si="28"/>
        <v>0</v>
      </c>
      <c r="P144" s="11">
        <f t="shared" si="30"/>
        <v>1</v>
      </c>
      <c r="Q144" s="11">
        <f t="shared" si="31"/>
        <v>0</v>
      </c>
      <c r="R144" s="11">
        <f t="shared" si="32"/>
        <v>0</v>
      </c>
      <c r="S144" s="11">
        <f t="shared" si="33"/>
        <v>0</v>
      </c>
      <c r="T144" t="str">
        <f t="shared" si="34"/>
        <v>إضافى كامل</v>
      </c>
    </row>
    <row r="145" spans="1:20" x14ac:dyDescent="0.25">
      <c r="A145">
        <v>52</v>
      </c>
      <c r="B145">
        <v>27456</v>
      </c>
      <c r="C145" t="s">
        <v>45</v>
      </c>
      <c r="D145" s="8">
        <v>45620</v>
      </c>
      <c r="E145" t="s">
        <v>20</v>
      </c>
      <c r="F145">
        <v>1</v>
      </c>
      <c r="G145" s="9" t="s">
        <v>16</v>
      </c>
      <c r="H145" s="10"/>
      <c r="I145" s="12">
        <v>0.36849537037037039</v>
      </c>
      <c r="J145" s="12">
        <v>0.58539351851851851</v>
      </c>
      <c r="K145" s="3" t="str">
        <f t="shared" si="35"/>
        <v/>
      </c>
      <c r="L145" s="11">
        <f t="shared" si="25"/>
        <v>1</v>
      </c>
      <c r="M145" s="11">
        <f t="shared" si="26"/>
        <v>0</v>
      </c>
      <c r="N145" s="11">
        <f t="shared" si="27"/>
        <v>1</v>
      </c>
      <c r="O145" s="11">
        <f t="shared" si="28"/>
        <v>0</v>
      </c>
      <c r="P145" s="11">
        <f t="shared" si="30"/>
        <v>1</v>
      </c>
      <c r="Q145" s="11">
        <f t="shared" si="31"/>
        <v>0</v>
      </c>
      <c r="R145" s="11">
        <f t="shared" si="32"/>
        <v>0</v>
      </c>
      <c r="S145" s="11">
        <f t="shared" si="33"/>
        <v>0</v>
      </c>
      <c r="T145" t="str">
        <f t="shared" si="34"/>
        <v>إضافى كامل</v>
      </c>
    </row>
    <row r="146" spans="1:20" x14ac:dyDescent="0.25">
      <c r="A146">
        <v>52</v>
      </c>
      <c r="B146">
        <v>27456</v>
      </c>
      <c r="C146" t="s">
        <v>45</v>
      </c>
      <c r="D146" s="8">
        <v>45621</v>
      </c>
      <c r="E146" t="s">
        <v>21</v>
      </c>
      <c r="F146">
        <v>1</v>
      </c>
      <c r="G146" s="9" t="s">
        <v>16</v>
      </c>
      <c r="H146" s="10"/>
      <c r="I146" s="12">
        <v>0.36905092592592592</v>
      </c>
      <c r="J146" s="12">
        <v>0.58679398148148143</v>
      </c>
      <c r="K146" s="3" t="str">
        <f t="shared" si="35"/>
        <v/>
      </c>
      <c r="L146" s="11">
        <f t="shared" si="25"/>
        <v>1</v>
      </c>
      <c r="M146" s="11">
        <f t="shared" si="26"/>
        <v>0</v>
      </c>
      <c r="N146" s="11">
        <f t="shared" si="27"/>
        <v>1</v>
      </c>
      <c r="O146" s="11">
        <f t="shared" si="28"/>
        <v>0</v>
      </c>
      <c r="P146" s="11">
        <f t="shared" si="30"/>
        <v>1</v>
      </c>
      <c r="Q146" s="11">
        <f t="shared" si="31"/>
        <v>0</v>
      </c>
      <c r="R146" s="11">
        <f t="shared" si="32"/>
        <v>0</v>
      </c>
      <c r="S146" s="11">
        <f t="shared" si="33"/>
        <v>0</v>
      </c>
      <c r="T146" t="str">
        <f t="shared" si="34"/>
        <v>إضافى كامل</v>
      </c>
    </row>
    <row r="147" spans="1:20" x14ac:dyDescent="0.25">
      <c r="A147">
        <v>52</v>
      </c>
      <c r="B147">
        <v>27456</v>
      </c>
      <c r="C147" t="s">
        <v>45</v>
      </c>
      <c r="D147" s="8">
        <v>45622</v>
      </c>
      <c r="E147" t="s">
        <v>22</v>
      </c>
      <c r="F147">
        <v>1</v>
      </c>
      <c r="G147" s="9" t="s">
        <v>16</v>
      </c>
      <c r="H147" s="10"/>
      <c r="I147" s="12">
        <v>0.35700231481481481</v>
      </c>
      <c r="J147" s="12">
        <v>0.58518518518518514</v>
      </c>
      <c r="K147" s="3" t="str">
        <f t="shared" si="35"/>
        <v/>
      </c>
      <c r="L147" s="11">
        <f t="shared" si="25"/>
        <v>1</v>
      </c>
      <c r="M147" s="11">
        <f t="shared" si="26"/>
        <v>0</v>
      </c>
      <c r="N147" s="11">
        <f t="shared" si="27"/>
        <v>1</v>
      </c>
      <c r="O147" s="11">
        <f t="shared" si="28"/>
        <v>0</v>
      </c>
      <c r="P147" s="11">
        <f t="shared" si="30"/>
        <v>1</v>
      </c>
      <c r="Q147" s="11">
        <f t="shared" si="31"/>
        <v>0</v>
      </c>
      <c r="R147" s="11">
        <f t="shared" si="32"/>
        <v>0</v>
      </c>
      <c r="S147" s="11">
        <f t="shared" si="33"/>
        <v>0</v>
      </c>
      <c r="T147" t="str">
        <f t="shared" si="34"/>
        <v>إضافى كامل</v>
      </c>
    </row>
    <row r="148" spans="1:20" x14ac:dyDescent="0.25">
      <c r="A148">
        <v>52</v>
      </c>
      <c r="B148">
        <v>27456</v>
      </c>
      <c r="C148" t="s">
        <v>45</v>
      </c>
      <c r="D148" s="8">
        <v>45623</v>
      </c>
      <c r="E148" t="s">
        <v>23</v>
      </c>
      <c r="F148">
        <v>1</v>
      </c>
      <c r="G148" s="9" t="s">
        <v>16</v>
      </c>
      <c r="H148" s="10"/>
      <c r="I148" s="12">
        <v>0.36629629629629629</v>
      </c>
      <c r="J148" s="12">
        <v>0.58545138888888892</v>
      </c>
      <c r="K148" s="3" t="str">
        <f t="shared" si="35"/>
        <v/>
      </c>
      <c r="L148" s="11">
        <f t="shared" si="25"/>
        <v>1</v>
      </c>
      <c r="M148" s="11">
        <f t="shared" si="26"/>
        <v>0</v>
      </c>
      <c r="N148" s="11">
        <f t="shared" si="27"/>
        <v>1</v>
      </c>
      <c r="O148" s="11">
        <f t="shared" si="28"/>
        <v>0</v>
      </c>
      <c r="P148" s="11">
        <f t="shared" si="30"/>
        <v>1</v>
      </c>
      <c r="Q148" s="11">
        <f t="shared" si="31"/>
        <v>0</v>
      </c>
      <c r="R148" s="11">
        <f t="shared" si="32"/>
        <v>0</v>
      </c>
      <c r="S148" s="11">
        <f t="shared" si="33"/>
        <v>0</v>
      </c>
      <c r="T148" t="str">
        <f t="shared" si="34"/>
        <v>إضافى كامل</v>
      </c>
    </row>
    <row r="149" spans="1:20" x14ac:dyDescent="0.25">
      <c r="A149">
        <v>52</v>
      </c>
      <c r="B149">
        <v>27456</v>
      </c>
      <c r="C149" t="s">
        <v>45</v>
      </c>
      <c r="D149" s="8">
        <v>45624</v>
      </c>
      <c r="E149" t="s">
        <v>24</v>
      </c>
      <c r="F149">
        <v>1</v>
      </c>
      <c r="G149" s="9" t="s">
        <v>16</v>
      </c>
      <c r="H149" s="10" t="s">
        <v>46</v>
      </c>
      <c r="I149" s="12">
        <v>0.37584490740740739</v>
      </c>
      <c r="J149" s="12">
        <v>0.58561342592592591</v>
      </c>
      <c r="K149" s="3" t="str">
        <f t="shared" si="35"/>
        <v>تأخير</v>
      </c>
      <c r="L149" s="11">
        <f t="shared" si="25"/>
        <v>0</v>
      </c>
      <c r="M149" s="11">
        <f t="shared" si="26"/>
        <v>0</v>
      </c>
      <c r="N149" s="11">
        <f t="shared" si="27"/>
        <v>1</v>
      </c>
      <c r="O149" s="11">
        <f t="shared" si="28"/>
        <v>0</v>
      </c>
      <c r="P149" s="11">
        <f t="shared" si="30"/>
        <v>1</v>
      </c>
      <c r="Q149" s="11">
        <f t="shared" si="31"/>
        <v>0</v>
      </c>
      <c r="R149" s="11">
        <f t="shared" si="32"/>
        <v>0</v>
      </c>
      <c r="S149" s="11">
        <f t="shared" si="33"/>
        <v>0</v>
      </c>
      <c r="T149" t="str">
        <f t="shared" si="34"/>
        <v>إضافى كامل</v>
      </c>
    </row>
    <row r="150" spans="1:20" x14ac:dyDescent="0.25">
      <c r="A150">
        <v>52</v>
      </c>
      <c r="B150">
        <v>27456</v>
      </c>
      <c r="C150" t="s">
        <v>45</v>
      </c>
      <c r="D150" s="8">
        <v>45625</v>
      </c>
      <c r="E150" t="s">
        <v>15</v>
      </c>
      <c r="F150">
        <v>1</v>
      </c>
      <c r="G150" s="9" t="s">
        <v>16</v>
      </c>
      <c r="H150" s="10"/>
      <c r="K150" s="3" t="str">
        <f t="shared" si="35"/>
        <v/>
      </c>
      <c r="L150" s="11">
        <f t="shared" si="25"/>
        <v>1</v>
      </c>
      <c r="M150" s="11">
        <f t="shared" si="26"/>
        <v>0</v>
      </c>
      <c r="N150" s="11">
        <f t="shared" si="27"/>
        <v>1</v>
      </c>
      <c r="O150" s="11">
        <f t="shared" si="28"/>
        <v>0</v>
      </c>
      <c r="P150" s="11">
        <f t="shared" si="30"/>
        <v>1</v>
      </c>
      <c r="Q150" s="11">
        <f t="shared" si="31"/>
        <v>0</v>
      </c>
      <c r="R150" s="11">
        <f t="shared" si="32"/>
        <v>0</v>
      </c>
      <c r="S150" s="11">
        <f t="shared" si="33"/>
        <v>0</v>
      </c>
      <c r="T150" t="str">
        <f t="shared" si="34"/>
        <v>إضافى كامل</v>
      </c>
    </row>
    <row r="151" spans="1:20" x14ac:dyDescent="0.25">
      <c r="A151">
        <v>52</v>
      </c>
      <c r="B151">
        <v>27456</v>
      </c>
      <c r="C151" t="s">
        <v>45</v>
      </c>
      <c r="D151" s="8">
        <v>45626</v>
      </c>
      <c r="E151" t="s">
        <v>18</v>
      </c>
      <c r="F151">
        <v>1</v>
      </c>
      <c r="G151" s="9" t="s">
        <v>16</v>
      </c>
      <c r="H151" s="10"/>
      <c r="K151" s="3" t="s">
        <v>19</v>
      </c>
      <c r="L151" s="11">
        <f t="shared" si="25"/>
        <v>1</v>
      </c>
      <c r="M151" s="11">
        <f t="shared" si="26"/>
        <v>0</v>
      </c>
      <c r="N151" s="11">
        <f t="shared" si="27"/>
        <v>1</v>
      </c>
      <c r="O151" s="11">
        <f t="shared" si="28"/>
        <v>0</v>
      </c>
      <c r="P151" s="11">
        <f t="shared" si="30"/>
        <v>1</v>
      </c>
      <c r="Q151" s="11">
        <f t="shared" si="31"/>
        <v>0</v>
      </c>
      <c r="R151" s="11">
        <f t="shared" si="32"/>
        <v>0</v>
      </c>
      <c r="S151" s="11">
        <f t="shared" si="33"/>
        <v>0</v>
      </c>
      <c r="T151" t="str">
        <f t="shared" si="34"/>
        <v>إضافى كامل</v>
      </c>
    </row>
    <row r="152" spans="1:20" x14ac:dyDescent="0.25">
      <c r="A152">
        <v>53</v>
      </c>
      <c r="B152">
        <v>27459</v>
      </c>
      <c r="C152" t="s">
        <v>47</v>
      </c>
      <c r="D152" s="8">
        <v>45597</v>
      </c>
      <c r="E152" t="s">
        <v>15</v>
      </c>
      <c r="F152">
        <v>1</v>
      </c>
      <c r="G152" s="9" t="s">
        <v>16</v>
      </c>
      <c r="H152" s="10"/>
      <c r="K152" s="3" t="str">
        <f t="shared" si="35"/>
        <v/>
      </c>
      <c r="L152" s="11">
        <f t="shared" si="25"/>
        <v>1</v>
      </c>
      <c r="M152" s="11">
        <f t="shared" si="26"/>
        <v>0</v>
      </c>
      <c r="N152" s="11">
        <f t="shared" si="27"/>
        <v>1</v>
      </c>
      <c r="O152" s="11">
        <f t="shared" si="28"/>
        <v>0</v>
      </c>
      <c r="P152" s="11">
        <f t="shared" si="30"/>
        <v>1</v>
      </c>
      <c r="Q152" s="11">
        <f t="shared" si="31"/>
        <v>0</v>
      </c>
      <c r="R152" s="11">
        <f t="shared" si="32"/>
        <v>0</v>
      </c>
      <c r="S152" s="11">
        <f t="shared" si="33"/>
        <v>0</v>
      </c>
      <c r="T152" t="str">
        <f t="shared" si="34"/>
        <v>إضافى كامل</v>
      </c>
    </row>
    <row r="153" spans="1:20" x14ac:dyDescent="0.25">
      <c r="A153">
        <v>53</v>
      </c>
      <c r="B153">
        <v>27459</v>
      </c>
      <c r="C153" t="s">
        <v>48</v>
      </c>
      <c r="D153" s="8">
        <v>45598</v>
      </c>
      <c r="E153" t="s">
        <v>18</v>
      </c>
      <c r="F153">
        <v>1</v>
      </c>
      <c r="G153" s="9" t="s">
        <v>16</v>
      </c>
      <c r="H153" s="10"/>
      <c r="K153" s="3" t="s">
        <v>19</v>
      </c>
      <c r="L153" s="11">
        <f t="shared" si="25"/>
        <v>1</v>
      </c>
      <c r="M153" s="11">
        <f t="shared" si="26"/>
        <v>0</v>
      </c>
      <c r="N153" s="11">
        <f t="shared" si="27"/>
        <v>1</v>
      </c>
      <c r="O153" s="11">
        <f t="shared" si="28"/>
        <v>0</v>
      </c>
      <c r="P153" s="11">
        <f t="shared" si="30"/>
        <v>1</v>
      </c>
      <c r="Q153" s="11">
        <f t="shared" si="31"/>
        <v>0</v>
      </c>
      <c r="R153" s="11">
        <f t="shared" si="32"/>
        <v>0</v>
      </c>
      <c r="S153" s="11">
        <f t="shared" si="33"/>
        <v>0</v>
      </c>
      <c r="T153" t="str">
        <f t="shared" si="34"/>
        <v>إضافى كامل</v>
      </c>
    </row>
    <row r="154" spans="1:20" x14ac:dyDescent="0.25">
      <c r="A154">
        <v>53</v>
      </c>
      <c r="B154">
        <v>27459</v>
      </c>
      <c r="C154" t="s">
        <v>48</v>
      </c>
      <c r="D154" s="8">
        <v>45599</v>
      </c>
      <c r="E154" t="s">
        <v>20</v>
      </c>
      <c r="F154">
        <v>1</v>
      </c>
      <c r="G154" s="9" t="s">
        <v>16</v>
      </c>
      <c r="H154" s="10"/>
      <c r="I154" s="12">
        <v>0.36041666666666666</v>
      </c>
      <c r="J154" s="12">
        <v>0.61302083333333335</v>
      </c>
      <c r="K154" s="3" t="str">
        <f t="shared" ref="K154:K159" si="36">IF(AND(I154&lt;=TIME(9,0,0),J154&gt;=TIME(14,0,0),I154&lt;&gt;""),"",IF(AND(I154&gt;=TIME(9,1,0),I154&lt;=TIME(9,10,0)),"تأخير",IF(AND(I154&gt;=TIME(9,11,0),I154&lt;=TIME(12,0,0),I154&lt;&gt;""),"إذن ص",IF(AND(J154&lt;TIME(14,0,0), J154&lt;&gt;"",J154&gt;=TIME(11,0,0)),"إذن م",IF(AND(OR(I154="",J154="",I154=J154,I154&gt;TIME(12,0,0),J154&lt;TIME(11,0,0)),AND(E154&lt;&gt;"Friday")),"غائب","")))))</f>
        <v/>
      </c>
      <c r="L154" s="11">
        <f t="shared" si="25"/>
        <v>1</v>
      </c>
      <c r="M154" s="11">
        <f t="shared" si="26"/>
        <v>0</v>
      </c>
      <c r="N154" s="11">
        <f t="shared" si="27"/>
        <v>1</v>
      </c>
      <c r="O154" s="11">
        <f t="shared" si="28"/>
        <v>0</v>
      </c>
      <c r="P154" s="11">
        <f t="shared" si="30"/>
        <v>1</v>
      </c>
      <c r="Q154" s="11">
        <f t="shared" si="31"/>
        <v>0</v>
      </c>
      <c r="R154" s="11">
        <f t="shared" si="32"/>
        <v>0</v>
      </c>
      <c r="S154" s="11">
        <f t="shared" si="33"/>
        <v>0</v>
      </c>
      <c r="T154" t="str">
        <f t="shared" si="34"/>
        <v>إضافى كامل</v>
      </c>
    </row>
    <row r="155" spans="1:20" x14ac:dyDescent="0.25">
      <c r="A155">
        <v>53</v>
      </c>
      <c r="B155">
        <v>27459</v>
      </c>
      <c r="C155" t="s">
        <v>48</v>
      </c>
      <c r="D155" s="8">
        <v>45600</v>
      </c>
      <c r="E155" t="s">
        <v>21</v>
      </c>
      <c r="F155">
        <v>1</v>
      </c>
      <c r="G155" s="9" t="s">
        <v>16</v>
      </c>
      <c r="H155" s="10"/>
      <c r="I155" s="12">
        <v>0.35365740740740742</v>
      </c>
      <c r="J155" s="12">
        <v>0.58724537037037039</v>
      </c>
      <c r="K155" s="3" t="str">
        <f t="shared" si="36"/>
        <v/>
      </c>
      <c r="L155" s="11">
        <f t="shared" si="25"/>
        <v>1</v>
      </c>
      <c r="M155" s="11">
        <f t="shared" si="26"/>
        <v>0</v>
      </c>
      <c r="N155" s="11">
        <f t="shared" si="27"/>
        <v>2</v>
      </c>
      <c r="O155" s="11">
        <f t="shared" si="28"/>
        <v>0</v>
      </c>
      <c r="P155" s="11">
        <f t="shared" si="30"/>
        <v>2</v>
      </c>
      <c r="Q155" s="11">
        <f t="shared" si="31"/>
        <v>0</v>
      </c>
      <c r="R155" s="11">
        <f t="shared" si="32"/>
        <v>0</v>
      </c>
      <c r="S155" s="11">
        <f t="shared" si="33"/>
        <v>0</v>
      </c>
      <c r="T155" t="str">
        <f t="shared" si="34"/>
        <v>إضافى كامل</v>
      </c>
    </row>
    <row r="156" spans="1:20" x14ac:dyDescent="0.25">
      <c r="A156">
        <v>53</v>
      </c>
      <c r="B156">
        <v>27459</v>
      </c>
      <c r="C156" t="s">
        <v>48</v>
      </c>
      <c r="D156" s="8">
        <v>45601</v>
      </c>
      <c r="E156" t="s">
        <v>22</v>
      </c>
      <c r="F156">
        <v>1</v>
      </c>
      <c r="G156" s="9" t="s">
        <v>16</v>
      </c>
      <c r="H156" s="10"/>
      <c r="I156" s="12">
        <v>0.35952546296296295</v>
      </c>
      <c r="J156" s="12">
        <v>0.60469907407407408</v>
      </c>
      <c r="K156" s="3" t="str">
        <f t="shared" si="36"/>
        <v/>
      </c>
      <c r="L156" s="11">
        <f t="shared" si="25"/>
        <v>1</v>
      </c>
      <c r="M156" s="11">
        <f t="shared" si="26"/>
        <v>0</v>
      </c>
      <c r="N156" s="11">
        <f t="shared" si="27"/>
        <v>3</v>
      </c>
      <c r="O156" s="11">
        <f t="shared" si="28"/>
        <v>0</v>
      </c>
      <c r="P156" s="11">
        <f t="shared" si="30"/>
        <v>3</v>
      </c>
      <c r="Q156" s="11">
        <f t="shared" si="31"/>
        <v>1.5</v>
      </c>
      <c r="R156" s="11">
        <f t="shared" si="32"/>
        <v>1</v>
      </c>
      <c r="S156" s="11">
        <f t="shared" si="33"/>
        <v>1</v>
      </c>
      <c r="T156" t="str">
        <f t="shared" si="34"/>
        <v>إضافى كامل</v>
      </c>
    </row>
    <row r="157" spans="1:20" x14ac:dyDescent="0.25">
      <c r="A157">
        <v>53</v>
      </c>
      <c r="B157">
        <v>27459</v>
      </c>
      <c r="C157" t="s">
        <v>48</v>
      </c>
      <c r="D157" s="8">
        <v>45602</v>
      </c>
      <c r="E157" t="s">
        <v>23</v>
      </c>
      <c r="F157">
        <v>1</v>
      </c>
      <c r="G157" s="9" t="s">
        <v>16</v>
      </c>
      <c r="H157" s="10"/>
      <c r="I157" s="12">
        <v>0.36237268518518517</v>
      </c>
      <c r="J157" s="12">
        <v>0.58508101851851857</v>
      </c>
      <c r="K157" s="3" t="str">
        <f t="shared" si="36"/>
        <v/>
      </c>
      <c r="L157" s="11">
        <f t="shared" si="25"/>
        <v>1</v>
      </c>
      <c r="M157" s="11">
        <f t="shared" si="26"/>
        <v>0</v>
      </c>
      <c r="N157" s="11">
        <f t="shared" si="27"/>
        <v>4</v>
      </c>
      <c r="O157" s="11">
        <f t="shared" si="28"/>
        <v>0</v>
      </c>
      <c r="P157" s="11">
        <f t="shared" si="30"/>
        <v>4</v>
      </c>
      <c r="Q157" s="11">
        <f t="shared" si="31"/>
        <v>2</v>
      </c>
      <c r="R157" s="11">
        <f t="shared" si="32"/>
        <v>2</v>
      </c>
      <c r="S157" s="11">
        <f t="shared" si="33"/>
        <v>2</v>
      </c>
      <c r="T157" t="str">
        <f t="shared" si="34"/>
        <v>إضافى كامل</v>
      </c>
    </row>
    <row r="158" spans="1:20" x14ac:dyDescent="0.25">
      <c r="A158">
        <v>53</v>
      </c>
      <c r="B158">
        <v>27459</v>
      </c>
      <c r="C158" t="s">
        <v>48</v>
      </c>
      <c r="D158" s="8">
        <v>45603</v>
      </c>
      <c r="E158" t="s">
        <v>24</v>
      </c>
      <c r="F158">
        <v>1</v>
      </c>
      <c r="G158" s="9" t="s">
        <v>16</v>
      </c>
      <c r="H158" s="10"/>
      <c r="I158" s="12">
        <v>0.35340277777777779</v>
      </c>
      <c r="J158" s="12">
        <v>0.61265046296296299</v>
      </c>
      <c r="K158" s="3" t="str">
        <f t="shared" si="36"/>
        <v/>
      </c>
      <c r="L158" s="11">
        <f t="shared" si="25"/>
        <v>1</v>
      </c>
      <c r="M158" s="11">
        <f t="shared" si="26"/>
        <v>0</v>
      </c>
      <c r="N158" s="11">
        <f t="shared" si="27"/>
        <v>5</v>
      </c>
      <c r="O158" s="11">
        <f t="shared" si="28"/>
        <v>0</v>
      </c>
      <c r="P158" s="11">
        <f t="shared" si="30"/>
        <v>5</v>
      </c>
      <c r="Q158" s="11">
        <f t="shared" si="31"/>
        <v>2.5</v>
      </c>
      <c r="R158" s="11">
        <f t="shared" si="32"/>
        <v>2</v>
      </c>
      <c r="S158" s="11">
        <f t="shared" si="33"/>
        <v>2</v>
      </c>
      <c r="T158" t="str">
        <f t="shared" si="34"/>
        <v>إضافى كامل</v>
      </c>
    </row>
    <row r="159" spans="1:20" x14ac:dyDescent="0.25">
      <c r="A159">
        <v>53</v>
      </c>
      <c r="B159">
        <v>27459</v>
      </c>
      <c r="C159" t="s">
        <v>48</v>
      </c>
      <c r="D159" s="8">
        <v>45604</v>
      </c>
      <c r="E159" t="s">
        <v>15</v>
      </c>
      <c r="F159">
        <v>1</v>
      </c>
      <c r="G159" s="9" t="s">
        <v>16</v>
      </c>
      <c r="H159" s="10"/>
      <c r="K159" s="3" t="str">
        <f t="shared" si="36"/>
        <v/>
      </c>
      <c r="L159" s="11">
        <f t="shared" si="25"/>
        <v>1</v>
      </c>
      <c r="M159" s="11">
        <f t="shared" si="26"/>
        <v>0</v>
      </c>
      <c r="N159" s="11">
        <f t="shared" si="27"/>
        <v>5</v>
      </c>
      <c r="O159" s="11">
        <f t="shared" si="28"/>
        <v>0</v>
      </c>
      <c r="P159" s="11">
        <f t="shared" si="30"/>
        <v>5</v>
      </c>
      <c r="Q159" s="11">
        <f t="shared" si="31"/>
        <v>2.5</v>
      </c>
      <c r="R159" s="11">
        <f t="shared" si="32"/>
        <v>2</v>
      </c>
      <c r="S159" s="11">
        <f t="shared" si="33"/>
        <v>2</v>
      </c>
      <c r="T159" t="str">
        <f t="shared" si="34"/>
        <v>إضافى كامل</v>
      </c>
    </row>
    <row r="160" spans="1:20" x14ac:dyDescent="0.25">
      <c r="A160">
        <v>53</v>
      </c>
      <c r="B160">
        <v>27459</v>
      </c>
      <c r="C160" t="s">
        <v>48</v>
      </c>
      <c r="D160" s="8">
        <v>45605</v>
      </c>
      <c r="E160" t="s">
        <v>18</v>
      </c>
      <c r="F160">
        <v>1</v>
      </c>
      <c r="G160" s="9" t="s">
        <v>16</v>
      </c>
      <c r="H160" s="10"/>
      <c r="K160" s="3" t="s">
        <v>19</v>
      </c>
      <c r="L160" s="11">
        <f t="shared" si="25"/>
        <v>1</v>
      </c>
      <c r="M160" s="11">
        <f t="shared" si="26"/>
        <v>0</v>
      </c>
      <c r="N160" s="11">
        <f t="shared" si="27"/>
        <v>5</v>
      </c>
      <c r="O160" s="11">
        <f t="shared" si="28"/>
        <v>0</v>
      </c>
      <c r="P160" s="11">
        <f t="shared" si="30"/>
        <v>5</v>
      </c>
      <c r="Q160" s="11">
        <f t="shared" si="31"/>
        <v>2.5</v>
      </c>
      <c r="R160" s="11">
        <f t="shared" si="32"/>
        <v>2</v>
      </c>
      <c r="S160" s="11">
        <f t="shared" si="33"/>
        <v>2</v>
      </c>
      <c r="T160" t="str">
        <f t="shared" si="34"/>
        <v>إضافى كامل</v>
      </c>
    </row>
    <row r="161" spans="1:20" x14ac:dyDescent="0.25">
      <c r="A161">
        <v>53</v>
      </c>
      <c r="B161">
        <v>27459</v>
      </c>
      <c r="C161" t="s">
        <v>48</v>
      </c>
      <c r="D161" s="8">
        <v>45606</v>
      </c>
      <c r="E161" t="s">
        <v>20</v>
      </c>
      <c r="F161">
        <v>1</v>
      </c>
      <c r="G161" s="9" t="s">
        <v>16</v>
      </c>
      <c r="H161" s="10"/>
      <c r="I161" s="12">
        <v>0.38340277777777776</v>
      </c>
      <c r="J161" s="12">
        <v>0.59937499999999999</v>
      </c>
      <c r="K161" s="3" t="str">
        <f t="shared" ref="K161:K166" si="37">IF(AND(I161&lt;=TIME(9,0,0),J161&gt;=TIME(14,0,0),I161&lt;&gt;""),"",IF(AND(I161&gt;=TIME(9,1,0),I161&lt;=TIME(9,10,0)),"تأخير",IF(AND(I161&gt;=TIME(9,11,0),I161&lt;=TIME(12,0,0),I161&lt;&gt;""),"إذن ص",IF(AND(J161&lt;TIME(14,0,0), J161&lt;&gt;"",J161&gt;=TIME(11,0,0)),"إذن م",IF(AND(OR(I161="",J161="",I161=J161,I161&gt;TIME(12,0,0),J161&lt;TIME(11,0,0)),AND(E161&lt;&gt;"Friday")),"غائب","")))))</f>
        <v>إذن ص</v>
      </c>
      <c r="L161" s="11">
        <f t="shared" si="25"/>
        <v>1</v>
      </c>
      <c r="M161" s="11">
        <f t="shared" si="26"/>
        <v>0</v>
      </c>
      <c r="N161" s="11">
        <f t="shared" si="27"/>
        <v>5</v>
      </c>
      <c r="O161" s="11">
        <f t="shared" si="28"/>
        <v>0</v>
      </c>
      <c r="P161" s="11">
        <f t="shared" si="30"/>
        <v>5</v>
      </c>
      <c r="Q161" s="11">
        <f t="shared" si="31"/>
        <v>2.5</v>
      </c>
      <c r="R161" s="11">
        <f t="shared" si="32"/>
        <v>2</v>
      </c>
      <c r="S161" s="11">
        <f t="shared" si="33"/>
        <v>2</v>
      </c>
      <c r="T161" t="str">
        <f t="shared" si="34"/>
        <v>إضافى كامل</v>
      </c>
    </row>
    <row r="162" spans="1:20" x14ac:dyDescent="0.25">
      <c r="A162">
        <v>53</v>
      </c>
      <c r="B162">
        <v>27459</v>
      </c>
      <c r="C162" t="s">
        <v>48</v>
      </c>
      <c r="D162" s="8">
        <v>45607</v>
      </c>
      <c r="E162" t="s">
        <v>21</v>
      </c>
      <c r="F162">
        <v>1</v>
      </c>
      <c r="G162" s="9" t="s">
        <v>16</v>
      </c>
      <c r="H162" s="10"/>
      <c r="I162" s="12">
        <v>0.36452546296296295</v>
      </c>
      <c r="J162" s="12">
        <v>0.6174884259259259</v>
      </c>
      <c r="K162" s="3" t="str">
        <f t="shared" si="37"/>
        <v/>
      </c>
      <c r="L162" s="11">
        <f t="shared" si="25"/>
        <v>1</v>
      </c>
      <c r="M162" s="11">
        <f t="shared" si="26"/>
        <v>0</v>
      </c>
      <c r="N162" s="11">
        <f t="shared" si="27"/>
        <v>4</v>
      </c>
      <c r="O162" s="11">
        <f t="shared" si="28"/>
        <v>0</v>
      </c>
      <c r="P162" s="11">
        <f t="shared" si="30"/>
        <v>4</v>
      </c>
      <c r="Q162" s="11">
        <f t="shared" si="31"/>
        <v>2</v>
      </c>
      <c r="R162" s="11">
        <f t="shared" si="32"/>
        <v>2</v>
      </c>
      <c r="S162" s="11">
        <f t="shared" si="33"/>
        <v>2</v>
      </c>
      <c r="T162" t="str">
        <f t="shared" si="34"/>
        <v>إضافى كامل</v>
      </c>
    </row>
    <row r="163" spans="1:20" x14ac:dyDescent="0.25">
      <c r="A163">
        <v>53</v>
      </c>
      <c r="B163">
        <v>27459</v>
      </c>
      <c r="C163" t="s">
        <v>48</v>
      </c>
      <c r="D163" s="8">
        <v>45608</v>
      </c>
      <c r="E163" t="s">
        <v>22</v>
      </c>
      <c r="F163">
        <v>1</v>
      </c>
      <c r="G163" s="9" t="s">
        <v>16</v>
      </c>
      <c r="H163" s="10"/>
      <c r="I163" s="12">
        <v>0.36716435185185187</v>
      </c>
      <c r="J163" s="12">
        <v>0.62142361111111111</v>
      </c>
      <c r="K163" s="3" t="str">
        <f t="shared" si="37"/>
        <v/>
      </c>
      <c r="L163" s="11">
        <f t="shared" si="25"/>
        <v>1</v>
      </c>
      <c r="M163" s="11">
        <f t="shared" si="26"/>
        <v>1</v>
      </c>
      <c r="N163" s="11">
        <f t="shared" si="27"/>
        <v>4</v>
      </c>
      <c r="O163" s="11">
        <f t="shared" si="28"/>
        <v>0</v>
      </c>
      <c r="P163" s="11">
        <f t="shared" si="30"/>
        <v>4</v>
      </c>
      <c r="Q163" s="11">
        <f t="shared" si="31"/>
        <v>2</v>
      </c>
      <c r="R163" s="11">
        <f t="shared" si="32"/>
        <v>2</v>
      </c>
      <c r="S163" s="11">
        <f t="shared" si="33"/>
        <v>3</v>
      </c>
      <c r="T163" t="str">
        <f t="shared" si="34"/>
        <v>إضافى كامل</v>
      </c>
    </row>
    <row r="164" spans="1:20" x14ac:dyDescent="0.25">
      <c r="A164">
        <v>53</v>
      </c>
      <c r="B164">
        <v>27459</v>
      </c>
      <c r="C164" t="s">
        <v>48</v>
      </c>
      <c r="D164" s="8">
        <v>45609</v>
      </c>
      <c r="E164" t="s">
        <v>23</v>
      </c>
      <c r="F164">
        <v>1</v>
      </c>
      <c r="G164" s="9" t="s">
        <v>16</v>
      </c>
      <c r="H164" s="10"/>
      <c r="I164" s="12">
        <v>0.33146990740740739</v>
      </c>
      <c r="J164" s="12">
        <v>0.63175925925925924</v>
      </c>
      <c r="K164" s="3" t="str">
        <f t="shared" si="37"/>
        <v/>
      </c>
      <c r="L164" s="11">
        <f t="shared" si="25"/>
        <v>1</v>
      </c>
      <c r="M164" s="11">
        <f t="shared" si="26"/>
        <v>1</v>
      </c>
      <c r="N164" s="11">
        <f t="shared" si="27"/>
        <v>5</v>
      </c>
      <c r="O164" s="11">
        <f t="shared" si="28"/>
        <v>0</v>
      </c>
      <c r="P164" s="11">
        <f t="shared" si="30"/>
        <v>5</v>
      </c>
      <c r="Q164" s="11">
        <f t="shared" si="31"/>
        <v>2.5</v>
      </c>
      <c r="R164" s="11">
        <f t="shared" si="32"/>
        <v>2</v>
      </c>
      <c r="S164" s="11">
        <f t="shared" si="33"/>
        <v>3</v>
      </c>
      <c r="T164" t="str">
        <f t="shared" si="34"/>
        <v>إضافى كامل</v>
      </c>
    </row>
    <row r="165" spans="1:20" x14ac:dyDescent="0.25">
      <c r="A165">
        <v>53</v>
      </c>
      <c r="B165">
        <v>27459</v>
      </c>
      <c r="C165" t="s">
        <v>48</v>
      </c>
      <c r="D165" s="8">
        <v>45610</v>
      </c>
      <c r="E165" t="s">
        <v>24</v>
      </c>
      <c r="F165">
        <v>1</v>
      </c>
      <c r="G165" s="9" t="s">
        <v>16</v>
      </c>
      <c r="H165" s="10"/>
      <c r="I165" s="12">
        <v>0.3301736111111111</v>
      </c>
      <c r="J165" s="12">
        <v>0.83430555555555552</v>
      </c>
      <c r="K165" s="3" t="str">
        <f t="shared" si="37"/>
        <v/>
      </c>
      <c r="L165" s="11">
        <f t="shared" si="25"/>
        <v>1</v>
      </c>
      <c r="M165" s="11">
        <f t="shared" si="26"/>
        <v>1</v>
      </c>
      <c r="N165" s="11">
        <f t="shared" si="27"/>
        <v>5</v>
      </c>
      <c r="O165" s="11">
        <f t="shared" si="28"/>
        <v>0</v>
      </c>
      <c r="P165" s="11">
        <f t="shared" si="30"/>
        <v>5</v>
      </c>
      <c r="Q165" s="11">
        <f t="shared" si="31"/>
        <v>2.5</v>
      </c>
      <c r="R165" s="11">
        <f t="shared" si="32"/>
        <v>2</v>
      </c>
      <c r="S165" s="11">
        <f t="shared" si="33"/>
        <v>3</v>
      </c>
      <c r="T165" t="str">
        <f t="shared" si="34"/>
        <v>إضافى كامل</v>
      </c>
    </row>
    <row r="166" spans="1:20" x14ac:dyDescent="0.25">
      <c r="A166">
        <v>53</v>
      </c>
      <c r="B166">
        <v>27459</v>
      </c>
      <c r="C166" t="s">
        <v>48</v>
      </c>
      <c r="D166" s="8">
        <v>45611</v>
      </c>
      <c r="E166" t="s">
        <v>15</v>
      </c>
      <c r="F166">
        <v>1</v>
      </c>
      <c r="G166" s="9" t="s">
        <v>16</v>
      </c>
      <c r="H166" s="10"/>
      <c r="K166" s="3" t="str">
        <f t="shared" si="37"/>
        <v/>
      </c>
      <c r="L166" s="11">
        <f t="shared" si="25"/>
        <v>1</v>
      </c>
      <c r="M166" s="11">
        <f t="shared" si="26"/>
        <v>1</v>
      </c>
      <c r="N166" s="11">
        <f t="shared" si="27"/>
        <v>5</v>
      </c>
      <c r="O166" s="11">
        <f t="shared" si="28"/>
        <v>0</v>
      </c>
      <c r="P166" s="11">
        <f t="shared" si="30"/>
        <v>5</v>
      </c>
      <c r="Q166" s="11">
        <f t="shared" si="31"/>
        <v>2.5</v>
      </c>
      <c r="R166" s="11">
        <f t="shared" si="32"/>
        <v>2</v>
      </c>
      <c r="S166" s="11">
        <f t="shared" si="33"/>
        <v>3</v>
      </c>
      <c r="T166" t="str">
        <f t="shared" si="34"/>
        <v>إضافى كامل</v>
      </c>
    </row>
    <row r="167" spans="1:20" x14ac:dyDescent="0.25">
      <c r="A167">
        <v>53</v>
      </c>
      <c r="B167">
        <v>27459</v>
      </c>
      <c r="C167" t="s">
        <v>48</v>
      </c>
      <c r="D167" s="8">
        <v>45612</v>
      </c>
      <c r="E167" t="s">
        <v>18</v>
      </c>
      <c r="F167">
        <v>1</v>
      </c>
      <c r="G167" s="9" t="s">
        <v>16</v>
      </c>
      <c r="H167" s="10"/>
      <c r="K167" s="3" t="s">
        <v>19</v>
      </c>
      <c r="L167" s="11">
        <f t="shared" si="25"/>
        <v>1</v>
      </c>
      <c r="M167" s="11">
        <f t="shared" si="26"/>
        <v>1</v>
      </c>
      <c r="N167" s="11">
        <f t="shared" si="27"/>
        <v>5</v>
      </c>
      <c r="O167" s="11">
        <f t="shared" si="28"/>
        <v>0</v>
      </c>
      <c r="P167" s="11">
        <f t="shared" si="30"/>
        <v>5</v>
      </c>
      <c r="Q167" s="11">
        <f t="shared" si="31"/>
        <v>2.5</v>
      </c>
      <c r="R167" s="11">
        <f t="shared" si="32"/>
        <v>2</v>
      </c>
      <c r="S167" s="11">
        <f t="shared" si="33"/>
        <v>3</v>
      </c>
      <c r="T167" t="str">
        <f t="shared" si="34"/>
        <v>إضافى كامل</v>
      </c>
    </row>
    <row r="168" spans="1:20" x14ac:dyDescent="0.25">
      <c r="A168">
        <v>53</v>
      </c>
      <c r="B168">
        <v>27459</v>
      </c>
      <c r="C168" t="s">
        <v>48</v>
      </c>
      <c r="D168" s="8">
        <v>45613</v>
      </c>
      <c r="E168" t="s">
        <v>20</v>
      </c>
      <c r="F168">
        <v>1</v>
      </c>
      <c r="G168" s="9" t="s">
        <v>16</v>
      </c>
      <c r="H168" s="10"/>
      <c r="I168" s="12">
        <v>0.33151620370370372</v>
      </c>
      <c r="J168" s="12">
        <v>0.69224537037037037</v>
      </c>
      <c r="K168" s="3" t="str">
        <f t="shared" ref="K168:K182" si="38">IF(AND(I168&lt;=TIME(9,0,0),J168&gt;=TIME(14,0,0),I168&lt;&gt;""),"",IF(AND(I168&gt;=TIME(9,1,0),I168&lt;=TIME(9,10,0)),"تأخير",IF(AND(I168&gt;=TIME(9,11,0),I168&lt;=TIME(12,0,0),I168&lt;&gt;""),"إذن ص",IF(AND(J168&lt;TIME(14,0,0), J168&lt;&gt;"",J168&gt;=TIME(11,0,0)),"إذن م",IF(AND(OR(I168="",J168="",I168=J168,I168&gt;TIME(12,0,0),J168&lt;TIME(11,0,0)),AND(E168&lt;&gt;"Friday")),"غائب","")))))</f>
        <v/>
      </c>
      <c r="L168" s="11">
        <f t="shared" si="25"/>
        <v>1</v>
      </c>
      <c r="M168" s="11">
        <f t="shared" si="26"/>
        <v>1</v>
      </c>
      <c r="N168" s="11">
        <f t="shared" si="27"/>
        <v>5</v>
      </c>
      <c r="O168" s="11">
        <f t="shared" si="28"/>
        <v>0</v>
      </c>
      <c r="P168" s="11">
        <f t="shared" si="30"/>
        <v>5</v>
      </c>
      <c r="Q168" s="11">
        <f t="shared" si="31"/>
        <v>2.5</v>
      </c>
      <c r="R168" s="11">
        <f t="shared" si="32"/>
        <v>2</v>
      </c>
      <c r="S168" s="11">
        <f t="shared" si="33"/>
        <v>3</v>
      </c>
      <c r="T168" t="str">
        <f t="shared" si="34"/>
        <v>إضافى كامل</v>
      </c>
    </row>
    <row r="169" spans="1:20" x14ac:dyDescent="0.25">
      <c r="A169">
        <v>53</v>
      </c>
      <c r="B169">
        <v>27459</v>
      </c>
      <c r="C169" t="s">
        <v>48</v>
      </c>
      <c r="D169" s="8">
        <v>45614</v>
      </c>
      <c r="E169" t="s">
        <v>21</v>
      </c>
      <c r="F169">
        <v>1</v>
      </c>
      <c r="G169" s="9" t="s">
        <v>16</v>
      </c>
      <c r="H169" s="10"/>
      <c r="I169" s="12">
        <v>0.35604166666666665</v>
      </c>
      <c r="J169" s="12">
        <v>0.66311342592592593</v>
      </c>
      <c r="K169" s="3" t="str">
        <f t="shared" si="38"/>
        <v/>
      </c>
      <c r="L169" s="11">
        <f t="shared" si="25"/>
        <v>1</v>
      </c>
      <c r="M169" s="11">
        <f t="shared" si="26"/>
        <v>2</v>
      </c>
      <c r="N169" s="11">
        <f t="shared" si="27"/>
        <v>5</v>
      </c>
      <c r="O169" s="11">
        <f t="shared" si="28"/>
        <v>0</v>
      </c>
      <c r="P169" s="11">
        <f t="shared" si="30"/>
        <v>5</v>
      </c>
      <c r="Q169" s="11">
        <f t="shared" si="31"/>
        <v>2.5</v>
      </c>
      <c r="R169" s="11">
        <f t="shared" si="32"/>
        <v>2</v>
      </c>
      <c r="S169" s="11">
        <f t="shared" si="33"/>
        <v>4</v>
      </c>
      <c r="T169" t="str">
        <f t="shared" si="34"/>
        <v>إضافى كامل</v>
      </c>
    </row>
    <row r="170" spans="1:20" x14ac:dyDescent="0.25">
      <c r="A170">
        <v>53</v>
      </c>
      <c r="B170">
        <v>27459</v>
      </c>
      <c r="C170" t="s">
        <v>48</v>
      </c>
      <c r="D170" s="8">
        <v>45615</v>
      </c>
      <c r="E170" t="s">
        <v>22</v>
      </c>
      <c r="F170">
        <v>1</v>
      </c>
      <c r="G170" s="9" t="s">
        <v>16</v>
      </c>
      <c r="H170" s="10"/>
      <c r="I170" s="12">
        <v>0.33578703703703705</v>
      </c>
      <c r="J170" s="12">
        <v>0.77379629629629632</v>
      </c>
      <c r="K170" s="3" t="str">
        <f t="shared" si="38"/>
        <v/>
      </c>
      <c r="L170" s="11">
        <f t="shared" si="25"/>
        <v>1</v>
      </c>
      <c r="M170" s="11">
        <f t="shared" si="26"/>
        <v>2</v>
      </c>
      <c r="N170" s="11">
        <f t="shared" si="27"/>
        <v>5</v>
      </c>
      <c r="O170" s="11">
        <f t="shared" si="28"/>
        <v>0</v>
      </c>
      <c r="P170" s="11">
        <f t="shared" si="30"/>
        <v>5</v>
      </c>
      <c r="Q170" s="11">
        <f t="shared" si="31"/>
        <v>2.5</v>
      </c>
      <c r="R170" s="11">
        <f t="shared" si="32"/>
        <v>2</v>
      </c>
      <c r="S170" s="11">
        <f t="shared" si="33"/>
        <v>4</v>
      </c>
      <c r="T170" t="str">
        <f t="shared" si="34"/>
        <v>إضافى كامل</v>
      </c>
    </row>
    <row r="171" spans="1:20" x14ac:dyDescent="0.25">
      <c r="A171">
        <v>53</v>
      </c>
      <c r="B171">
        <v>27459</v>
      </c>
      <c r="C171" t="s">
        <v>48</v>
      </c>
      <c r="D171" s="8">
        <v>45616</v>
      </c>
      <c r="E171" t="s">
        <v>23</v>
      </c>
      <c r="F171">
        <v>1</v>
      </c>
      <c r="G171" s="9" t="s">
        <v>16</v>
      </c>
      <c r="H171" s="10"/>
      <c r="I171" s="12">
        <v>0.3513425925925926</v>
      </c>
      <c r="J171" s="12">
        <v>0.74878472222222225</v>
      </c>
      <c r="K171" s="3" t="str">
        <f t="shared" si="38"/>
        <v/>
      </c>
      <c r="L171" s="11">
        <f t="shared" si="25"/>
        <v>1</v>
      </c>
      <c r="M171" s="11">
        <f t="shared" si="26"/>
        <v>3</v>
      </c>
      <c r="N171" s="11">
        <f t="shared" si="27"/>
        <v>5</v>
      </c>
      <c r="O171" s="11">
        <f t="shared" si="28"/>
        <v>0</v>
      </c>
      <c r="P171" s="11">
        <f t="shared" si="30"/>
        <v>5</v>
      </c>
      <c r="Q171" s="11">
        <f t="shared" si="31"/>
        <v>2.5</v>
      </c>
      <c r="R171" s="11">
        <f t="shared" si="32"/>
        <v>2</v>
      </c>
      <c r="S171" s="11">
        <f t="shared" si="33"/>
        <v>5</v>
      </c>
      <c r="T171" t="str">
        <f t="shared" si="34"/>
        <v>نصف إضافى</v>
      </c>
    </row>
    <row r="172" spans="1:20" x14ac:dyDescent="0.25">
      <c r="A172">
        <v>53</v>
      </c>
      <c r="B172">
        <v>27459</v>
      </c>
      <c r="C172" t="s">
        <v>48</v>
      </c>
      <c r="D172" s="8">
        <v>45617</v>
      </c>
      <c r="E172" t="s">
        <v>24</v>
      </c>
      <c r="F172">
        <v>1</v>
      </c>
      <c r="G172" s="9" t="s">
        <v>16</v>
      </c>
      <c r="H172" s="10"/>
      <c r="I172" s="12">
        <v>0.35043981481481479</v>
      </c>
      <c r="J172" s="12">
        <v>0.59627314814814814</v>
      </c>
      <c r="K172" s="3" t="str">
        <f t="shared" si="38"/>
        <v/>
      </c>
      <c r="L172" s="11">
        <f t="shared" si="25"/>
        <v>1</v>
      </c>
      <c r="M172" s="11">
        <f t="shared" si="26"/>
        <v>3</v>
      </c>
      <c r="N172" s="11">
        <f t="shared" si="27"/>
        <v>5</v>
      </c>
      <c r="O172" s="11">
        <f t="shared" si="28"/>
        <v>0</v>
      </c>
      <c r="P172" s="11">
        <f t="shared" si="30"/>
        <v>5</v>
      </c>
      <c r="Q172" s="11">
        <f t="shared" si="31"/>
        <v>2.5</v>
      </c>
      <c r="R172" s="11">
        <f t="shared" si="32"/>
        <v>2</v>
      </c>
      <c r="S172" s="11">
        <f t="shared" si="33"/>
        <v>5</v>
      </c>
      <c r="T172" t="str">
        <f t="shared" si="34"/>
        <v>نصف إضافى</v>
      </c>
    </row>
    <row r="173" spans="1:20" x14ac:dyDescent="0.25">
      <c r="A173">
        <v>53</v>
      </c>
      <c r="B173">
        <v>27459</v>
      </c>
      <c r="C173" t="s">
        <v>48</v>
      </c>
      <c r="D173" s="8">
        <v>45618</v>
      </c>
      <c r="E173" t="s">
        <v>15</v>
      </c>
      <c r="F173">
        <v>1</v>
      </c>
      <c r="G173" s="9" t="s">
        <v>16</v>
      </c>
      <c r="H173" s="10"/>
      <c r="K173" s="3" t="str">
        <f t="shared" si="38"/>
        <v/>
      </c>
      <c r="L173" s="11">
        <f t="shared" si="25"/>
        <v>1</v>
      </c>
      <c r="M173" s="11">
        <f t="shared" si="26"/>
        <v>3</v>
      </c>
      <c r="N173" s="11">
        <f t="shared" si="27"/>
        <v>5</v>
      </c>
      <c r="O173" s="11">
        <f t="shared" si="28"/>
        <v>0</v>
      </c>
      <c r="P173" s="11">
        <f t="shared" si="30"/>
        <v>5</v>
      </c>
      <c r="Q173" s="11">
        <f t="shared" si="31"/>
        <v>2.5</v>
      </c>
      <c r="R173" s="11">
        <f t="shared" si="32"/>
        <v>2</v>
      </c>
      <c r="S173" s="11">
        <f t="shared" si="33"/>
        <v>5</v>
      </c>
      <c r="T173" t="str">
        <f t="shared" si="34"/>
        <v>نصف إضافى</v>
      </c>
    </row>
    <row r="174" spans="1:20" x14ac:dyDescent="0.25">
      <c r="A174">
        <v>53</v>
      </c>
      <c r="B174">
        <v>27459</v>
      </c>
      <c r="C174" t="s">
        <v>48</v>
      </c>
      <c r="D174" s="8">
        <v>45619</v>
      </c>
      <c r="E174" t="s">
        <v>18</v>
      </c>
      <c r="F174">
        <v>1</v>
      </c>
      <c r="G174" s="9" t="s">
        <v>16</v>
      </c>
      <c r="H174" s="10"/>
      <c r="K174" s="3" t="s">
        <v>19</v>
      </c>
      <c r="L174" s="11">
        <f t="shared" si="25"/>
        <v>1</v>
      </c>
      <c r="M174" s="11">
        <f t="shared" si="26"/>
        <v>3</v>
      </c>
      <c r="N174" s="11">
        <f t="shared" si="27"/>
        <v>5</v>
      </c>
      <c r="O174" s="11">
        <f t="shared" si="28"/>
        <v>0</v>
      </c>
      <c r="P174" s="11">
        <f t="shared" si="30"/>
        <v>5</v>
      </c>
      <c r="Q174" s="11">
        <f t="shared" si="31"/>
        <v>2.5</v>
      </c>
      <c r="R174" s="11">
        <f t="shared" si="32"/>
        <v>2</v>
      </c>
      <c r="S174" s="11">
        <f t="shared" si="33"/>
        <v>5</v>
      </c>
      <c r="T174" t="str">
        <f t="shared" si="34"/>
        <v>نصف إضافى</v>
      </c>
    </row>
    <row r="175" spans="1:20" x14ac:dyDescent="0.25">
      <c r="A175">
        <v>53</v>
      </c>
      <c r="B175">
        <v>27459</v>
      </c>
      <c r="C175" t="s">
        <v>48</v>
      </c>
      <c r="D175" s="8">
        <v>45620</v>
      </c>
      <c r="E175" t="s">
        <v>20</v>
      </c>
      <c r="F175">
        <v>1</v>
      </c>
      <c r="G175" s="9" t="s">
        <v>16</v>
      </c>
      <c r="H175" s="10"/>
      <c r="I175" s="12">
        <v>0.3488310185185185</v>
      </c>
      <c r="J175" s="12">
        <v>0.58890046296296295</v>
      </c>
      <c r="K175" s="3" t="str">
        <f t="shared" si="38"/>
        <v/>
      </c>
      <c r="L175" s="11">
        <f t="shared" si="25"/>
        <v>1</v>
      </c>
      <c r="M175" s="11">
        <f t="shared" si="26"/>
        <v>3</v>
      </c>
      <c r="N175" s="11">
        <f t="shared" si="27"/>
        <v>5</v>
      </c>
      <c r="O175" s="11">
        <f t="shared" si="28"/>
        <v>0</v>
      </c>
      <c r="P175" s="11">
        <f t="shared" si="30"/>
        <v>5</v>
      </c>
      <c r="Q175" s="11">
        <f t="shared" si="31"/>
        <v>2.5</v>
      </c>
      <c r="R175" s="11">
        <f t="shared" si="32"/>
        <v>2</v>
      </c>
      <c r="S175" s="11">
        <f t="shared" si="33"/>
        <v>5</v>
      </c>
      <c r="T175" t="str">
        <f t="shared" si="34"/>
        <v>نصف إضافى</v>
      </c>
    </row>
    <row r="176" spans="1:20" x14ac:dyDescent="0.25">
      <c r="A176">
        <v>53</v>
      </c>
      <c r="B176">
        <v>27459</v>
      </c>
      <c r="C176" t="s">
        <v>48</v>
      </c>
      <c r="D176" s="8">
        <v>45621</v>
      </c>
      <c r="E176" t="s">
        <v>21</v>
      </c>
      <c r="F176">
        <v>1</v>
      </c>
      <c r="G176" s="9" t="s">
        <v>16</v>
      </c>
      <c r="H176" s="10"/>
      <c r="I176" s="12">
        <v>0.37260416666666668</v>
      </c>
      <c r="J176" s="12">
        <v>0.59362268518518524</v>
      </c>
      <c r="K176" s="3" t="str">
        <f t="shared" si="38"/>
        <v/>
      </c>
      <c r="L176" s="11">
        <f t="shared" si="25"/>
        <v>1</v>
      </c>
      <c r="M176" s="11">
        <f t="shared" si="26"/>
        <v>3</v>
      </c>
      <c r="N176" s="11">
        <f t="shared" si="27"/>
        <v>5</v>
      </c>
      <c r="O176" s="11">
        <f t="shared" si="28"/>
        <v>0</v>
      </c>
      <c r="P176" s="11">
        <f t="shared" si="30"/>
        <v>5</v>
      </c>
      <c r="Q176" s="11">
        <f t="shared" si="31"/>
        <v>2.5</v>
      </c>
      <c r="R176" s="11">
        <f t="shared" si="32"/>
        <v>2</v>
      </c>
      <c r="S176" s="11">
        <f t="shared" si="33"/>
        <v>5</v>
      </c>
      <c r="T176" t="str">
        <f t="shared" si="34"/>
        <v>نصف إضافى</v>
      </c>
    </row>
    <row r="177" spans="1:20" x14ac:dyDescent="0.25">
      <c r="A177">
        <v>53</v>
      </c>
      <c r="B177">
        <v>27459</v>
      </c>
      <c r="C177" t="s">
        <v>48</v>
      </c>
      <c r="D177" s="8">
        <v>45622</v>
      </c>
      <c r="E177" t="s">
        <v>22</v>
      </c>
      <c r="F177">
        <v>1</v>
      </c>
      <c r="G177" s="9" t="s">
        <v>16</v>
      </c>
      <c r="H177" s="10"/>
      <c r="I177" s="12">
        <v>0.36258101851851854</v>
      </c>
      <c r="J177" s="12">
        <v>0.62785879629629626</v>
      </c>
      <c r="K177" s="3" t="str">
        <f t="shared" si="38"/>
        <v/>
      </c>
      <c r="L177" s="11">
        <f t="shared" si="25"/>
        <v>1</v>
      </c>
      <c r="M177" s="11">
        <f t="shared" si="26"/>
        <v>3</v>
      </c>
      <c r="N177" s="11">
        <f t="shared" si="27"/>
        <v>5</v>
      </c>
      <c r="O177" s="11">
        <f t="shared" si="28"/>
        <v>0</v>
      </c>
      <c r="P177" s="11">
        <f t="shared" si="30"/>
        <v>5</v>
      </c>
      <c r="Q177" s="11">
        <f t="shared" si="31"/>
        <v>2.5</v>
      </c>
      <c r="R177" s="11">
        <f t="shared" si="32"/>
        <v>2</v>
      </c>
      <c r="S177" s="11">
        <f t="shared" si="33"/>
        <v>5</v>
      </c>
      <c r="T177" t="str">
        <f t="shared" si="34"/>
        <v>نصف إضافى</v>
      </c>
    </row>
    <row r="178" spans="1:20" x14ac:dyDescent="0.25">
      <c r="A178">
        <v>53</v>
      </c>
      <c r="B178">
        <v>27459</v>
      </c>
      <c r="C178" t="s">
        <v>48</v>
      </c>
      <c r="D178" s="8">
        <v>45623</v>
      </c>
      <c r="E178" t="s">
        <v>23</v>
      </c>
      <c r="F178">
        <v>1</v>
      </c>
      <c r="G178" s="9" t="s">
        <v>16</v>
      </c>
      <c r="H178" s="10"/>
      <c r="I178" s="12">
        <v>0.3684722222222222</v>
      </c>
      <c r="J178" s="12">
        <v>0.58399305555555558</v>
      </c>
      <c r="K178" s="3" t="str">
        <f t="shared" si="38"/>
        <v/>
      </c>
      <c r="L178" s="11">
        <f t="shared" si="25"/>
        <v>1</v>
      </c>
      <c r="M178" s="11">
        <f t="shared" si="26"/>
        <v>4</v>
      </c>
      <c r="N178" s="11">
        <f t="shared" si="27"/>
        <v>5</v>
      </c>
      <c r="O178" s="11">
        <f t="shared" si="28"/>
        <v>0</v>
      </c>
      <c r="P178" s="11">
        <f t="shared" si="30"/>
        <v>5</v>
      </c>
      <c r="Q178" s="11">
        <f t="shared" si="31"/>
        <v>2.5</v>
      </c>
      <c r="R178" s="11">
        <f t="shared" si="32"/>
        <v>2</v>
      </c>
      <c r="S178" s="11">
        <f t="shared" si="33"/>
        <v>6</v>
      </c>
      <c r="T178" t="str">
        <f t="shared" si="34"/>
        <v>نصف إضافى</v>
      </c>
    </row>
    <row r="179" spans="1:20" x14ac:dyDescent="0.25">
      <c r="A179">
        <v>53</v>
      </c>
      <c r="B179">
        <v>27459</v>
      </c>
      <c r="C179" t="s">
        <v>48</v>
      </c>
      <c r="D179" s="8">
        <v>45624</v>
      </c>
      <c r="E179" t="s">
        <v>24</v>
      </c>
      <c r="F179">
        <v>1</v>
      </c>
      <c r="G179" s="9" t="s">
        <v>16</v>
      </c>
      <c r="H179" s="10"/>
      <c r="I179" s="12">
        <v>0.3674884259259259</v>
      </c>
      <c r="J179" s="12">
        <v>0.58611111111111114</v>
      </c>
      <c r="K179" s="3" t="str">
        <f t="shared" si="38"/>
        <v/>
      </c>
      <c r="L179" s="11">
        <f t="shared" si="25"/>
        <v>1</v>
      </c>
      <c r="M179" s="11">
        <f t="shared" si="26"/>
        <v>4</v>
      </c>
      <c r="N179" s="11">
        <f t="shared" si="27"/>
        <v>5</v>
      </c>
      <c r="O179" s="11">
        <f t="shared" si="28"/>
        <v>0</v>
      </c>
      <c r="P179" s="11">
        <f t="shared" si="30"/>
        <v>5</v>
      </c>
      <c r="Q179" s="11">
        <f t="shared" si="31"/>
        <v>2.5</v>
      </c>
      <c r="R179" s="11">
        <f t="shared" si="32"/>
        <v>2</v>
      </c>
      <c r="S179" s="11">
        <f t="shared" si="33"/>
        <v>6</v>
      </c>
      <c r="T179" t="str">
        <f t="shared" si="34"/>
        <v>نصف إضافى</v>
      </c>
    </row>
    <row r="180" spans="1:20" x14ac:dyDescent="0.25">
      <c r="A180">
        <v>53</v>
      </c>
      <c r="B180">
        <v>27459</v>
      </c>
      <c r="C180" t="s">
        <v>48</v>
      </c>
      <c r="D180" s="8">
        <v>45625</v>
      </c>
      <c r="E180" t="s">
        <v>15</v>
      </c>
      <c r="F180">
        <v>1</v>
      </c>
      <c r="G180" s="9" t="s">
        <v>16</v>
      </c>
      <c r="H180" s="10"/>
      <c r="K180" s="3" t="str">
        <f t="shared" si="38"/>
        <v/>
      </c>
      <c r="L180" s="11">
        <f t="shared" si="25"/>
        <v>1</v>
      </c>
      <c r="M180" s="11">
        <f t="shared" si="26"/>
        <v>4</v>
      </c>
      <c r="N180" s="11">
        <f t="shared" si="27"/>
        <v>5</v>
      </c>
      <c r="O180" s="11">
        <f t="shared" si="28"/>
        <v>0</v>
      </c>
      <c r="P180" s="11">
        <f t="shared" si="30"/>
        <v>5</v>
      </c>
      <c r="Q180" s="11">
        <f t="shared" si="31"/>
        <v>2.5</v>
      </c>
      <c r="R180" s="11">
        <f t="shared" si="32"/>
        <v>2</v>
      </c>
      <c r="S180" s="11">
        <f t="shared" si="33"/>
        <v>6</v>
      </c>
      <c r="T180" t="str">
        <f t="shared" si="34"/>
        <v>نصف إضافى</v>
      </c>
    </row>
    <row r="181" spans="1:20" x14ac:dyDescent="0.25">
      <c r="A181">
        <v>53</v>
      </c>
      <c r="B181">
        <v>27459</v>
      </c>
      <c r="C181" t="s">
        <v>48</v>
      </c>
      <c r="D181" s="8">
        <v>45626</v>
      </c>
      <c r="E181" t="s">
        <v>18</v>
      </c>
      <c r="F181">
        <v>1</v>
      </c>
      <c r="G181" s="9" t="s">
        <v>16</v>
      </c>
      <c r="H181" s="10"/>
      <c r="K181" s="3" t="s">
        <v>19</v>
      </c>
      <c r="L181" s="11">
        <f t="shared" si="25"/>
        <v>1</v>
      </c>
      <c r="M181" s="11">
        <f t="shared" si="26"/>
        <v>4</v>
      </c>
      <c r="N181" s="11">
        <f t="shared" si="27"/>
        <v>5</v>
      </c>
      <c r="O181" s="11">
        <f t="shared" si="28"/>
        <v>0</v>
      </c>
      <c r="P181" s="11">
        <f t="shared" si="30"/>
        <v>5</v>
      </c>
      <c r="Q181" s="11">
        <f t="shared" si="31"/>
        <v>2.5</v>
      </c>
      <c r="R181" s="11">
        <f t="shared" si="32"/>
        <v>2</v>
      </c>
      <c r="S181" s="11">
        <f t="shared" si="33"/>
        <v>6</v>
      </c>
      <c r="T181" t="str">
        <f t="shared" si="34"/>
        <v>نصف إضافى</v>
      </c>
    </row>
    <row r="182" spans="1:20" ht="15.75" x14ac:dyDescent="0.25">
      <c r="A182">
        <v>63</v>
      </c>
      <c r="B182">
        <v>27509</v>
      </c>
      <c r="C182" s="16" t="s">
        <v>49</v>
      </c>
      <c r="D182" s="8">
        <v>45597</v>
      </c>
      <c r="E182" t="s">
        <v>15</v>
      </c>
      <c r="F182">
        <v>1</v>
      </c>
      <c r="G182" s="9" t="s">
        <v>16</v>
      </c>
      <c r="H182" s="10"/>
      <c r="K182" s="3" t="str">
        <f t="shared" si="38"/>
        <v/>
      </c>
      <c r="L182" s="11">
        <f t="shared" si="25"/>
        <v>1</v>
      </c>
      <c r="M182" s="11">
        <f t="shared" si="26"/>
        <v>4</v>
      </c>
      <c r="N182" s="11">
        <f t="shared" si="27"/>
        <v>5</v>
      </c>
      <c r="O182" s="11">
        <f t="shared" si="28"/>
        <v>0</v>
      </c>
      <c r="P182" s="11">
        <f t="shared" si="30"/>
        <v>5</v>
      </c>
      <c r="Q182" s="11">
        <f t="shared" si="31"/>
        <v>2.5</v>
      </c>
      <c r="R182" s="11">
        <f t="shared" si="32"/>
        <v>2</v>
      </c>
      <c r="S182" s="11">
        <f t="shared" si="33"/>
        <v>6</v>
      </c>
      <c r="T182" t="str">
        <f t="shared" si="34"/>
        <v>نصف إضافى</v>
      </c>
    </row>
    <row r="183" spans="1:20" x14ac:dyDescent="0.25">
      <c r="A183">
        <v>63</v>
      </c>
      <c r="B183">
        <v>27509</v>
      </c>
      <c r="C183" t="s">
        <v>50</v>
      </c>
      <c r="D183" s="8">
        <v>45598</v>
      </c>
      <c r="E183" t="s">
        <v>18</v>
      </c>
      <c r="F183">
        <v>1</v>
      </c>
      <c r="G183" s="9" t="s">
        <v>16</v>
      </c>
      <c r="H183" s="10"/>
      <c r="K183" s="3" t="s">
        <v>19</v>
      </c>
      <c r="L183" s="11">
        <f t="shared" si="25"/>
        <v>1</v>
      </c>
      <c r="M183" s="11">
        <f t="shared" si="26"/>
        <v>4</v>
      </c>
      <c r="N183" s="11">
        <f t="shared" si="27"/>
        <v>5</v>
      </c>
      <c r="O183" s="11">
        <f t="shared" si="28"/>
        <v>0</v>
      </c>
      <c r="P183" s="11">
        <f t="shared" si="30"/>
        <v>5</v>
      </c>
      <c r="Q183" s="11">
        <f t="shared" si="31"/>
        <v>2.5</v>
      </c>
      <c r="R183" s="11">
        <f t="shared" si="32"/>
        <v>2</v>
      </c>
      <c r="S183" s="11">
        <f t="shared" si="33"/>
        <v>6</v>
      </c>
      <c r="T183" t="str">
        <f t="shared" si="34"/>
        <v>نصف إضافى</v>
      </c>
    </row>
    <row r="184" spans="1:20" x14ac:dyDescent="0.25">
      <c r="A184">
        <v>63</v>
      </c>
      <c r="B184">
        <v>27509</v>
      </c>
      <c r="C184" t="s">
        <v>50</v>
      </c>
      <c r="D184" s="8">
        <v>45599</v>
      </c>
      <c r="E184" t="s">
        <v>20</v>
      </c>
      <c r="F184">
        <v>1</v>
      </c>
      <c r="G184" s="9" t="s">
        <v>16</v>
      </c>
      <c r="H184" s="10"/>
      <c r="I184" s="12">
        <v>0.46879629629629632</v>
      </c>
      <c r="J184" s="12">
        <v>0.58391203703703709</v>
      </c>
      <c r="K184" s="3" t="str">
        <f>IF(AND(I184&lt;=TIME(9,0,0),J184&gt;=TIME(14,0,0),I184&lt;&gt;""),"",IF(AND(I184&gt;=TIME(9,1,0),I184&lt;=TIME(9,10,0)),"تأخير",IF(AND(I184&gt;=TIME(9,11,0),I184&lt;=TIME(12,0,0),I184&lt;&gt;""),"إذن ص",IF(AND(J184&lt;TIME(14,0,0), J184&lt;&gt;"",J184&gt;=TIME(11,0,0)),"إذن م",IF(AND(OR(I184="",J184="",I184=J184,I184&gt;TIME(12,0,0),J184&lt;TIME(11,0,0)),AND(E184&lt;&gt;"Friday")),"غائب","")))))</f>
        <v>إذن ص</v>
      </c>
      <c r="L184" s="11">
        <f t="shared" si="25"/>
        <v>1</v>
      </c>
      <c r="M184" s="11">
        <f t="shared" si="26"/>
        <v>4</v>
      </c>
      <c r="N184" s="11">
        <f t="shared" si="27"/>
        <v>5</v>
      </c>
      <c r="O184" s="11">
        <f t="shared" si="28"/>
        <v>0</v>
      </c>
      <c r="P184" s="11">
        <f t="shared" si="30"/>
        <v>5</v>
      </c>
      <c r="Q184" s="11">
        <f t="shared" si="31"/>
        <v>2.5</v>
      </c>
      <c r="R184" s="11">
        <f t="shared" si="32"/>
        <v>2</v>
      </c>
      <c r="S184" s="11">
        <f t="shared" si="33"/>
        <v>6</v>
      </c>
      <c r="T184" t="str">
        <f t="shared" si="34"/>
        <v>نصف إضافى</v>
      </c>
    </row>
    <row r="185" spans="1:20" x14ac:dyDescent="0.25">
      <c r="A185">
        <v>63</v>
      </c>
      <c r="B185">
        <v>27509</v>
      </c>
      <c r="C185" t="s">
        <v>50</v>
      </c>
      <c r="D185" s="8">
        <v>45600</v>
      </c>
      <c r="E185" t="s">
        <v>21</v>
      </c>
      <c r="F185">
        <v>1</v>
      </c>
      <c r="G185" s="9" t="s">
        <v>16</v>
      </c>
      <c r="H185" s="10"/>
      <c r="I185" s="12">
        <v>0.45554398148148151</v>
      </c>
      <c r="J185" s="12">
        <v>0.58395833333333336</v>
      </c>
      <c r="K185" s="3" t="str">
        <f>IF(AND(I185&lt;=TIME(9,0,0),J185&gt;=TIME(14,0,0),I185&lt;&gt;""),"",IF(AND(I185&gt;=TIME(9,1,0),I185&lt;=TIME(9,10,0)),"تأخير",IF(AND(I185&gt;=TIME(9,11,0),I185&lt;=TIME(12,0,0),I185&lt;&gt;""),"إذن ص",IF(AND(J185&lt;TIME(14,0,0), J185&lt;&gt;"",J185&gt;=TIME(11,0,0)),"إذن م",IF(AND(OR(I185="",J185="",I185=J185,I185&gt;TIME(12,0,0),J185&lt;TIME(11,0,0)),AND(E185&lt;&gt;"Friday")),"غائب","")))))</f>
        <v>إذن ص</v>
      </c>
      <c r="L185" s="11">
        <f t="shared" si="25"/>
        <v>1</v>
      </c>
      <c r="M185" s="11">
        <f t="shared" si="26"/>
        <v>4</v>
      </c>
      <c r="N185" s="11">
        <f t="shared" si="27"/>
        <v>4</v>
      </c>
      <c r="O185" s="11">
        <f t="shared" si="28"/>
        <v>0</v>
      </c>
      <c r="P185" s="11">
        <f t="shared" si="30"/>
        <v>4</v>
      </c>
      <c r="Q185" s="11">
        <f t="shared" si="31"/>
        <v>2</v>
      </c>
      <c r="R185" s="11">
        <f t="shared" si="32"/>
        <v>2</v>
      </c>
      <c r="S185" s="11">
        <f t="shared" si="33"/>
        <v>6</v>
      </c>
      <c r="T185" t="str">
        <f t="shared" si="34"/>
        <v>نصف إضافى</v>
      </c>
    </row>
    <row r="186" spans="1:20" x14ac:dyDescent="0.25">
      <c r="A186">
        <v>63</v>
      </c>
      <c r="B186">
        <v>27509</v>
      </c>
      <c r="C186" t="s">
        <v>50</v>
      </c>
      <c r="D186" s="8">
        <v>45601</v>
      </c>
      <c r="E186" t="s">
        <v>22</v>
      </c>
      <c r="F186">
        <v>1</v>
      </c>
      <c r="G186" s="9" t="s">
        <v>16</v>
      </c>
      <c r="H186" s="10"/>
      <c r="I186" s="12">
        <v>0.38245370370370368</v>
      </c>
      <c r="J186" s="12">
        <v>0.59104166666666669</v>
      </c>
      <c r="K186" s="3" t="s">
        <v>7</v>
      </c>
      <c r="L186" s="11">
        <f t="shared" si="25"/>
        <v>1</v>
      </c>
      <c r="M186" s="11">
        <f t="shared" si="26"/>
        <v>4</v>
      </c>
      <c r="N186" s="11">
        <f t="shared" si="27"/>
        <v>3</v>
      </c>
      <c r="O186" s="11">
        <f t="shared" si="28"/>
        <v>0</v>
      </c>
      <c r="P186" s="11">
        <f t="shared" si="30"/>
        <v>3</v>
      </c>
      <c r="Q186" s="11">
        <f t="shared" si="31"/>
        <v>1.5</v>
      </c>
      <c r="R186" s="11">
        <f t="shared" si="32"/>
        <v>1</v>
      </c>
      <c r="S186" s="11">
        <f t="shared" si="33"/>
        <v>5</v>
      </c>
      <c r="T186" t="str">
        <f t="shared" si="34"/>
        <v>نصف إضافى</v>
      </c>
    </row>
    <row r="187" spans="1:20" x14ac:dyDescent="0.25">
      <c r="A187">
        <v>63</v>
      </c>
      <c r="B187">
        <v>27509</v>
      </c>
      <c r="C187" t="s">
        <v>50</v>
      </c>
      <c r="D187" s="8">
        <v>45602</v>
      </c>
      <c r="E187" t="s">
        <v>23</v>
      </c>
      <c r="F187">
        <v>1</v>
      </c>
      <c r="G187" s="9" t="s">
        <v>16</v>
      </c>
      <c r="H187" s="10"/>
      <c r="I187" s="12">
        <v>0.42849537037037039</v>
      </c>
      <c r="J187" s="12">
        <v>0.52545138888888887</v>
      </c>
      <c r="K187" s="3" t="str">
        <f>IF(AND(I187&lt;=TIME(9,0,0),J187&gt;=TIME(14,0,0),I187&lt;&gt;""),"",IF(AND(I187&gt;=TIME(9,1,0),I187&lt;=TIME(9,10,0)),"تأخير",IF(AND(I187&gt;=TIME(9,11,0),I187&lt;=TIME(12,0,0),I187&lt;&gt;""),"إذن ص",IF(AND(J187&lt;TIME(14,0,0), J187&lt;&gt;"",J187&gt;=TIME(11,0,0)),"إذن م",IF(AND(OR(I187="",J187="",I187=J187,I187&gt;TIME(12,0,0),J187&lt;TIME(11,0,0)),AND(E187&lt;&gt;"Friday")),"غائب","")))))</f>
        <v>إذن ص</v>
      </c>
      <c r="L187" s="11">
        <f t="shared" si="25"/>
        <v>1</v>
      </c>
      <c r="M187" s="11">
        <f t="shared" si="26"/>
        <v>4</v>
      </c>
      <c r="N187" s="11">
        <f t="shared" si="27"/>
        <v>2</v>
      </c>
      <c r="O187" s="11">
        <f t="shared" si="28"/>
        <v>0</v>
      </c>
      <c r="P187" s="11">
        <f t="shared" si="30"/>
        <v>2</v>
      </c>
      <c r="Q187" s="11">
        <f t="shared" si="31"/>
        <v>0</v>
      </c>
      <c r="R187" s="11">
        <f t="shared" si="32"/>
        <v>0</v>
      </c>
      <c r="S187" s="11">
        <f t="shared" si="33"/>
        <v>4</v>
      </c>
      <c r="T187" t="str">
        <f t="shared" si="34"/>
        <v>إضافى كامل</v>
      </c>
    </row>
    <row r="188" spans="1:20" x14ac:dyDescent="0.25">
      <c r="A188">
        <v>63</v>
      </c>
      <c r="B188">
        <v>27509</v>
      </c>
      <c r="C188" t="s">
        <v>50</v>
      </c>
      <c r="D188" s="8">
        <v>45603</v>
      </c>
      <c r="E188" t="s">
        <v>24</v>
      </c>
      <c r="F188">
        <v>1</v>
      </c>
      <c r="G188" s="9" t="s">
        <v>16</v>
      </c>
      <c r="H188" s="10" t="s">
        <v>32</v>
      </c>
      <c r="I188" s="12">
        <v>0.37862268518518516</v>
      </c>
      <c r="J188" s="12">
        <v>0.58761574074074074</v>
      </c>
      <c r="K188" s="3" t="str">
        <f>IF(AND(I188&lt;=TIME(9,0,0),J188&gt;=TIME(14,0,0),I188&lt;&gt;""),"",IF(AND(I188&gt;=TIME(9,1,0),I188&lt;=TIME(9,10,0)),"تأخير",IF(AND(I188&gt;=TIME(9,11,0),I188&lt;=TIME(12,0,0),I188&lt;&gt;""),"إذن ص",IF(AND(J188&lt;TIME(14,0,0), J188&lt;&gt;"",J188&gt;=TIME(11,0,0)),"إذن م",IF(AND(OR(I188="",J188="",I188=J188,I188&gt;TIME(12,0,0),J188&lt;TIME(11,0,0)),AND(E188&lt;&gt;"Friday")),"غائب","")))))</f>
        <v>تأخير</v>
      </c>
      <c r="L188" s="11">
        <f t="shared" si="25"/>
        <v>0</v>
      </c>
      <c r="M188" s="11">
        <f t="shared" si="26"/>
        <v>4</v>
      </c>
      <c r="N188" s="11">
        <f t="shared" si="27"/>
        <v>1</v>
      </c>
      <c r="O188" s="11">
        <f t="shared" si="28"/>
        <v>0</v>
      </c>
      <c r="P188" s="11">
        <f t="shared" si="30"/>
        <v>1</v>
      </c>
      <c r="Q188" s="11">
        <f t="shared" si="31"/>
        <v>0</v>
      </c>
      <c r="R188" s="11">
        <f t="shared" si="32"/>
        <v>0</v>
      </c>
      <c r="S188" s="11">
        <f t="shared" si="33"/>
        <v>4</v>
      </c>
      <c r="T188" t="str">
        <f t="shared" si="34"/>
        <v>إضافى كامل</v>
      </c>
    </row>
    <row r="189" spans="1:20" x14ac:dyDescent="0.25">
      <c r="A189">
        <v>63</v>
      </c>
      <c r="B189">
        <v>27509</v>
      </c>
      <c r="C189" t="s">
        <v>50</v>
      </c>
      <c r="D189" s="8">
        <v>45604</v>
      </c>
      <c r="E189" t="s">
        <v>15</v>
      </c>
      <c r="F189">
        <v>1</v>
      </c>
      <c r="G189" s="9" t="s">
        <v>16</v>
      </c>
      <c r="H189" s="3"/>
      <c r="K189" s="3" t="str">
        <f>IF(AND(I189&lt;=TIME(9,0,0),J189&gt;=TIME(14,0,0),I189&lt;&gt;""),"",IF(AND(I189&gt;=TIME(9,1,0),I189&lt;=TIME(9,10,0)),"تأخير",IF(AND(I189&gt;=TIME(9,11,0),I189&lt;=TIME(12,0,0),I189&lt;&gt;""),"إذن ص",IF(AND(J189&lt;TIME(14,0,0), J189&lt;&gt;"",J189&gt;=TIME(11,0,0)),"إذن م",IF(AND(OR(I189="",J189="",I189=J189,I189&gt;TIME(12,0,0),J189&lt;TIME(11,0,0)),AND(E189&lt;&gt;"Friday")),"غائب","")))))</f>
        <v/>
      </c>
      <c r="L189" s="11">
        <f t="shared" si="25"/>
        <v>1</v>
      </c>
      <c r="M189" s="11">
        <f t="shared" si="26"/>
        <v>4</v>
      </c>
      <c r="N189" s="11">
        <f t="shared" si="27"/>
        <v>1</v>
      </c>
      <c r="O189" s="11">
        <f t="shared" si="28"/>
        <v>0</v>
      </c>
      <c r="P189" s="11">
        <f t="shared" si="30"/>
        <v>1</v>
      </c>
      <c r="Q189" s="11">
        <f t="shared" si="31"/>
        <v>0</v>
      </c>
      <c r="R189" s="11">
        <f t="shared" si="32"/>
        <v>0</v>
      </c>
      <c r="S189" s="11">
        <f t="shared" si="33"/>
        <v>4</v>
      </c>
      <c r="T189" t="str">
        <f t="shared" si="34"/>
        <v>إضافى كامل</v>
      </c>
    </row>
    <row r="190" spans="1:20" x14ac:dyDescent="0.25">
      <c r="A190">
        <v>63</v>
      </c>
      <c r="B190">
        <v>27509</v>
      </c>
      <c r="C190" t="s">
        <v>50</v>
      </c>
      <c r="D190" s="8">
        <v>45605</v>
      </c>
      <c r="E190" t="s">
        <v>18</v>
      </c>
      <c r="F190">
        <v>1</v>
      </c>
      <c r="G190" s="9" t="s">
        <v>16</v>
      </c>
      <c r="H190" s="10"/>
      <c r="K190" s="3" t="s">
        <v>19</v>
      </c>
      <c r="L190" s="11">
        <f t="shared" si="25"/>
        <v>1</v>
      </c>
      <c r="M190" s="11">
        <f t="shared" si="26"/>
        <v>4</v>
      </c>
      <c r="N190" s="11">
        <f t="shared" si="27"/>
        <v>1</v>
      </c>
      <c r="O190" s="11">
        <f t="shared" si="28"/>
        <v>0</v>
      </c>
      <c r="P190" s="11">
        <f t="shared" si="30"/>
        <v>1</v>
      </c>
      <c r="Q190" s="11">
        <f t="shared" si="31"/>
        <v>0</v>
      </c>
      <c r="R190" s="11">
        <f t="shared" si="32"/>
        <v>0</v>
      </c>
      <c r="S190" s="11">
        <f t="shared" si="33"/>
        <v>4</v>
      </c>
      <c r="T190" t="str">
        <f t="shared" si="34"/>
        <v>إضافى كامل</v>
      </c>
    </row>
    <row r="191" spans="1:20" x14ac:dyDescent="0.25">
      <c r="A191">
        <v>63</v>
      </c>
      <c r="B191">
        <v>27509</v>
      </c>
      <c r="C191" t="s">
        <v>50</v>
      </c>
      <c r="D191" s="8">
        <v>45606</v>
      </c>
      <c r="E191" t="s">
        <v>20</v>
      </c>
      <c r="F191">
        <v>1</v>
      </c>
      <c r="G191" s="9" t="s">
        <v>16</v>
      </c>
      <c r="H191" s="10" t="s">
        <v>51</v>
      </c>
      <c r="I191" s="12">
        <v>0.38158564814814816</v>
      </c>
      <c r="J191" s="12">
        <v>0.59039351851851851</v>
      </c>
      <c r="K191" s="3" t="str">
        <f>IF(AND(I191&lt;=TIME(9,0,0),J191&gt;=TIME(14,0,0),I191&lt;&gt;""),"",IF(AND(I191&gt;=TIME(9,1,0),I191&lt;=TIME(9,10,0)),"تأخير",IF(AND(I191&gt;=TIME(9,11,0),I191&lt;=TIME(12,0,0),I191&lt;&gt;""),"إذن ص",IF(AND(J191&lt;TIME(14,0,0), J191&lt;&gt;"",J191&gt;=TIME(11,0,0)),"إذن م",IF(AND(OR(I191="",J191="",I191=J191,I191&gt;TIME(12,0,0),J191&lt;TIME(11,0,0)),AND(E191&lt;&gt;"Friday")),"غائب","")))))</f>
        <v>تأخير</v>
      </c>
      <c r="L191" s="11">
        <f t="shared" si="25"/>
        <v>0</v>
      </c>
      <c r="M191" s="11">
        <f t="shared" si="26"/>
        <v>4</v>
      </c>
      <c r="N191" s="11">
        <f t="shared" si="27"/>
        <v>1</v>
      </c>
      <c r="O191" s="11">
        <f t="shared" si="28"/>
        <v>0</v>
      </c>
      <c r="P191" s="11">
        <f t="shared" si="30"/>
        <v>1</v>
      </c>
      <c r="Q191" s="11">
        <f t="shared" si="31"/>
        <v>0</v>
      </c>
      <c r="R191" s="11">
        <f t="shared" si="32"/>
        <v>0</v>
      </c>
      <c r="S191" s="11">
        <f t="shared" si="33"/>
        <v>4</v>
      </c>
      <c r="T191" t="str">
        <f t="shared" si="34"/>
        <v>إضافى كامل</v>
      </c>
    </row>
    <row r="192" spans="1:20" x14ac:dyDescent="0.25">
      <c r="A192">
        <v>63</v>
      </c>
      <c r="B192">
        <v>27509</v>
      </c>
      <c r="C192" t="s">
        <v>50</v>
      </c>
      <c r="D192" s="8">
        <v>45607</v>
      </c>
      <c r="E192" t="s">
        <v>21</v>
      </c>
      <c r="F192">
        <v>1</v>
      </c>
      <c r="G192" s="9" t="s">
        <v>16</v>
      </c>
      <c r="H192" s="10"/>
      <c r="K192" s="3" t="str">
        <f>IF(AND(I192&lt;=TIME(9,0,0),J192&gt;=TIME(14,0,0),I192&lt;&gt;""),"",IF(AND(I192&gt;=TIME(9,1,0),I192&lt;=TIME(9,10,0)),"تأخير",IF(AND(I192&gt;=TIME(9,11,0),I192&lt;=TIME(12,0,0),I192&lt;&gt;""),"إذن ص",IF(AND(J192&lt;TIME(14,0,0), J192&lt;&gt;"",J192&gt;=TIME(11,0,0)),"إذن م",IF(AND(OR(I192="",J192="",I192=J192,I192&gt;TIME(12,0,0),J192&lt;TIME(11,0,0)),AND(E192&lt;&gt;"Friday")),"غائب","")))))</f>
        <v>غائب</v>
      </c>
      <c r="L192" s="11">
        <f t="shared" si="25"/>
        <v>0</v>
      </c>
      <c r="M192" s="11">
        <f t="shared" si="26"/>
        <v>4</v>
      </c>
      <c r="N192" s="11">
        <f t="shared" si="27"/>
        <v>1</v>
      </c>
      <c r="O192" s="11">
        <f t="shared" si="28"/>
        <v>0</v>
      </c>
      <c r="P192" s="11">
        <f t="shared" si="30"/>
        <v>1</v>
      </c>
      <c r="Q192" s="11">
        <f t="shared" si="31"/>
        <v>0</v>
      </c>
      <c r="R192" s="11">
        <f t="shared" si="32"/>
        <v>0</v>
      </c>
      <c r="S192" s="11">
        <f t="shared" si="33"/>
        <v>4</v>
      </c>
      <c r="T192" t="str">
        <f t="shared" si="34"/>
        <v>إضافى كامل</v>
      </c>
    </row>
    <row r="193" spans="1:20" x14ac:dyDescent="0.25">
      <c r="A193">
        <v>63</v>
      </c>
      <c r="B193">
        <v>27509</v>
      </c>
      <c r="C193" t="s">
        <v>50</v>
      </c>
      <c r="D193" s="8">
        <v>45608</v>
      </c>
      <c r="E193" t="s">
        <v>22</v>
      </c>
      <c r="F193">
        <v>1</v>
      </c>
      <c r="G193" s="9" t="s">
        <v>16</v>
      </c>
      <c r="H193" s="10"/>
      <c r="I193" s="12">
        <v>0.38224537037037037</v>
      </c>
      <c r="J193" s="12">
        <v>0.5907175925925926</v>
      </c>
      <c r="K193" s="3" t="s">
        <v>7</v>
      </c>
      <c r="L193" s="11">
        <f t="shared" si="25"/>
        <v>1</v>
      </c>
      <c r="M193" s="11">
        <f t="shared" si="26"/>
        <v>3</v>
      </c>
      <c r="N193" s="11">
        <f t="shared" si="27"/>
        <v>1</v>
      </c>
      <c r="O193" s="11">
        <f t="shared" si="28"/>
        <v>0</v>
      </c>
      <c r="P193" s="11">
        <f t="shared" si="30"/>
        <v>1</v>
      </c>
      <c r="Q193" s="11">
        <f t="shared" si="31"/>
        <v>0</v>
      </c>
      <c r="R193" s="11">
        <f t="shared" si="32"/>
        <v>0</v>
      </c>
      <c r="S193" s="11">
        <f t="shared" si="33"/>
        <v>3</v>
      </c>
      <c r="T193" t="str">
        <f t="shared" si="34"/>
        <v>إضافى كامل</v>
      </c>
    </row>
    <row r="194" spans="1:20" x14ac:dyDescent="0.25">
      <c r="A194">
        <v>63</v>
      </c>
      <c r="B194">
        <v>27509</v>
      </c>
      <c r="C194" t="s">
        <v>50</v>
      </c>
      <c r="D194" s="8">
        <v>45609</v>
      </c>
      <c r="E194" t="s">
        <v>23</v>
      </c>
      <c r="F194">
        <v>1</v>
      </c>
      <c r="G194" s="9" t="s">
        <v>16</v>
      </c>
      <c r="H194" s="10" t="s">
        <v>34</v>
      </c>
      <c r="I194" s="12">
        <v>0.38087962962962962</v>
      </c>
      <c r="J194" s="12">
        <v>0.58900462962962963</v>
      </c>
      <c r="K194" s="3" t="str">
        <f>IF(AND(I194&lt;=TIME(9,0,0),J194&gt;=TIME(14,0,0),I194&lt;&gt;""),"",IF(AND(I194&gt;=TIME(9,1,0),I194&lt;=TIME(9,10,0)),"تأخير",IF(AND(I194&gt;=TIME(9,11,0),I194&lt;=TIME(12,0,0),I194&lt;&gt;""),"إذن ص",IF(AND(J194&lt;TIME(14,0,0), J194&lt;&gt;"",J194&gt;=TIME(11,0,0)),"إذن م",IF(AND(OR(I194="",J194="",I194=J194,I194&gt;TIME(12,0,0),J194&lt;TIME(11,0,0)),AND(E194&lt;&gt;"Friday")),"غائب","")))))</f>
        <v>تأخير</v>
      </c>
      <c r="L194" s="11">
        <f t="shared" ref="L194:L257" si="39">IF(AND(OR(K194= "حالة وفاة",K194="إذن م",K194="إذن ص",K194="بدل راحة",K194="انصراف",K194="اجازة",K194="راحة",K194="مأمورية",K194="مأمورية م",K194="مأمورية ص",K194="Online",K194="حضور",K194="بدل سهر",E194="Friday",K194=""),E194&lt;&gt;""),1,0)</f>
        <v>0</v>
      </c>
      <c r="M194" s="11">
        <f t="shared" ref="M194:M257" si="40">COUNTIF(K194:K223,"غائب")</f>
        <v>3</v>
      </c>
      <c r="N194" s="11">
        <f t="shared" ref="N194:N257" si="41">COUNTIF(K194:K223,"إذن ص")</f>
        <v>0</v>
      </c>
      <c r="O194" s="11">
        <f t="shared" ref="O194:O257" si="42">COUNTIF(K194:K223,"إذن م")</f>
        <v>0</v>
      </c>
      <c r="P194" s="11">
        <f t="shared" si="30"/>
        <v>0</v>
      </c>
      <c r="Q194" s="11">
        <f t="shared" si="31"/>
        <v>0</v>
      </c>
      <c r="R194" s="11">
        <f t="shared" si="32"/>
        <v>0</v>
      </c>
      <c r="S194" s="11">
        <f t="shared" si="33"/>
        <v>3</v>
      </c>
      <c r="T194" t="str">
        <f t="shared" si="34"/>
        <v>إضافى كامل</v>
      </c>
    </row>
    <row r="195" spans="1:20" x14ac:dyDescent="0.25">
      <c r="A195">
        <v>63</v>
      </c>
      <c r="B195">
        <v>27509</v>
      </c>
      <c r="C195" t="s">
        <v>50</v>
      </c>
      <c r="D195" s="8">
        <v>45610</v>
      </c>
      <c r="E195" t="s">
        <v>24</v>
      </c>
      <c r="F195">
        <v>1</v>
      </c>
      <c r="G195" s="9" t="s">
        <v>16</v>
      </c>
      <c r="H195" s="10" t="s">
        <v>35</v>
      </c>
      <c r="I195" s="12">
        <v>0.37862268518518516</v>
      </c>
      <c r="J195" s="12">
        <v>0.58690972222222226</v>
      </c>
      <c r="K195" s="3" t="str">
        <f>IF(AND(I195&lt;=TIME(9,0,0),J195&gt;=TIME(14,0,0),I195&lt;&gt;""),"",IF(AND(I195&gt;=TIME(9,1,0),I195&lt;=TIME(9,10,0)),"تأخير",IF(AND(I195&gt;=TIME(9,11,0),I195&lt;=TIME(12,0,0),I195&lt;&gt;""),"إذن ص",IF(AND(J195&lt;TIME(14,0,0), J195&lt;&gt;"",J195&gt;=TIME(11,0,0)),"إذن م",IF(AND(OR(I195="",J195="",I195=J195,I195&gt;TIME(12,0,0),J195&lt;TIME(11,0,0)),AND(E195&lt;&gt;"Friday")),"غائب","")))))</f>
        <v>تأخير</v>
      </c>
      <c r="L195" s="11">
        <f t="shared" si="39"/>
        <v>0</v>
      </c>
      <c r="M195" s="11">
        <f t="shared" si="40"/>
        <v>4</v>
      </c>
      <c r="N195" s="11">
        <f t="shared" si="41"/>
        <v>0</v>
      </c>
      <c r="O195" s="11">
        <f t="shared" si="42"/>
        <v>0</v>
      </c>
      <c r="P195" s="11">
        <f t="shared" ref="P195:P258" si="43">N195+O195</f>
        <v>0</v>
      </c>
      <c r="Q195" s="11">
        <f t="shared" ref="Q195:Q258" si="44">IF(AND(P195&gt;2,P195&lt;&gt;0),P195*3/6,0)</f>
        <v>0</v>
      </c>
      <c r="R195" s="11">
        <f t="shared" ref="R195:R258" si="45">INT(Q195)</f>
        <v>0</v>
      </c>
      <c r="S195" s="11">
        <f t="shared" ref="S195:S258" si="46">R195+M195</f>
        <v>4</v>
      </c>
      <c r="T195" t="str">
        <f t="shared" ref="T195:T258" si="47">IF(AND(OR(S195&lt;=0,S195&gt;0),S195&lt;5),"إضافى كامل",IF(AND(OR(S195=5,S195=6,S195&lt;7),S195&lt;&gt;""),"نصف إضافى","لا يستحق"))</f>
        <v>إضافى كامل</v>
      </c>
    </row>
    <row r="196" spans="1:20" x14ac:dyDescent="0.25">
      <c r="A196">
        <v>63</v>
      </c>
      <c r="B196">
        <v>27509</v>
      </c>
      <c r="C196" t="s">
        <v>50</v>
      </c>
      <c r="D196" s="8">
        <v>45611</v>
      </c>
      <c r="E196" t="s">
        <v>15</v>
      </c>
      <c r="F196">
        <v>1</v>
      </c>
      <c r="G196" s="9" t="s">
        <v>16</v>
      </c>
      <c r="H196" s="10"/>
      <c r="K196" s="3" t="str">
        <f>IF(AND(I196&lt;=TIME(9,0,0),J196&gt;=TIME(14,0,0),I196&lt;&gt;""),"",IF(AND(I196&gt;=TIME(9,1,0),I196&lt;=TIME(9,10,0)),"تأخير",IF(AND(I196&gt;=TIME(9,11,0),I196&lt;=TIME(12,0,0),I196&lt;&gt;""),"إذن ص",IF(AND(J196&lt;TIME(14,0,0), J196&lt;&gt;"",J196&gt;=TIME(11,0,0)),"إذن م",IF(AND(OR(I196="",J196="",I196=J196,I196&gt;TIME(12,0,0),J196&lt;TIME(11,0,0)),AND(E196&lt;&gt;"Friday")),"غائب","")))))</f>
        <v/>
      </c>
      <c r="L196" s="11">
        <f t="shared" si="39"/>
        <v>1</v>
      </c>
      <c r="M196" s="11">
        <f t="shared" si="40"/>
        <v>4</v>
      </c>
      <c r="N196" s="11">
        <f t="shared" si="41"/>
        <v>0</v>
      </c>
      <c r="O196" s="11">
        <f t="shared" si="42"/>
        <v>0</v>
      </c>
      <c r="P196" s="11">
        <f t="shared" si="43"/>
        <v>0</v>
      </c>
      <c r="Q196" s="11">
        <f t="shared" si="44"/>
        <v>0</v>
      </c>
      <c r="R196" s="11">
        <f t="shared" si="45"/>
        <v>0</v>
      </c>
      <c r="S196" s="11">
        <f t="shared" si="46"/>
        <v>4</v>
      </c>
      <c r="T196" t="str">
        <f t="shared" si="47"/>
        <v>إضافى كامل</v>
      </c>
    </row>
    <row r="197" spans="1:20" x14ac:dyDescent="0.25">
      <c r="A197">
        <v>63</v>
      </c>
      <c r="B197">
        <v>27509</v>
      </c>
      <c r="C197" t="s">
        <v>50</v>
      </c>
      <c r="D197" s="8">
        <v>45612</v>
      </c>
      <c r="E197" t="s">
        <v>18</v>
      </c>
      <c r="F197">
        <v>1</v>
      </c>
      <c r="G197" s="9" t="s">
        <v>16</v>
      </c>
      <c r="H197" s="10"/>
      <c r="K197" s="3" t="s">
        <v>19</v>
      </c>
      <c r="L197" s="11">
        <f t="shared" si="39"/>
        <v>1</v>
      </c>
      <c r="M197" s="11">
        <f t="shared" si="40"/>
        <v>4</v>
      </c>
      <c r="N197" s="11">
        <f t="shared" si="41"/>
        <v>0</v>
      </c>
      <c r="O197" s="11">
        <f t="shared" si="42"/>
        <v>0</v>
      </c>
      <c r="P197" s="11">
        <f t="shared" si="43"/>
        <v>0</v>
      </c>
      <c r="Q197" s="11">
        <f t="shared" si="44"/>
        <v>0</v>
      </c>
      <c r="R197" s="11">
        <f t="shared" si="45"/>
        <v>0</v>
      </c>
      <c r="S197" s="11">
        <f t="shared" si="46"/>
        <v>4</v>
      </c>
      <c r="T197" t="str">
        <f t="shared" si="47"/>
        <v>إضافى كامل</v>
      </c>
    </row>
    <row r="198" spans="1:20" x14ac:dyDescent="0.25">
      <c r="A198">
        <v>63</v>
      </c>
      <c r="B198">
        <v>27509</v>
      </c>
      <c r="C198" t="s">
        <v>50</v>
      </c>
      <c r="D198" s="8">
        <v>45613</v>
      </c>
      <c r="E198" t="s">
        <v>20</v>
      </c>
      <c r="F198">
        <v>1</v>
      </c>
      <c r="G198" s="9" t="s">
        <v>16</v>
      </c>
      <c r="H198" s="10"/>
      <c r="K198" s="3" t="str">
        <f t="shared" ref="K198:K212" si="48">IF(AND(I198&lt;=TIME(9,0,0),J198&gt;=TIME(14,0,0),I198&lt;&gt;""),"",IF(AND(I198&gt;=TIME(9,1,0),I198&lt;=TIME(9,10,0)),"تأخير",IF(AND(I198&gt;=TIME(9,11,0),I198&lt;=TIME(12,0,0),I198&lt;&gt;""),"إذن ص",IF(AND(J198&lt;TIME(14,0,0), J198&lt;&gt;"",J198&gt;=TIME(11,0,0)),"إذن م",IF(AND(OR(I198="",J198="",I198=J198,I198&gt;TIME(12,0,0),J198&lt;TIME(11,0,0)),AND(E198&lt;&gt;"Friday")),"غائب","")))))</f>
        <v>غائب</v>
      </c>
      <c r="L198" s="11">
        <f t="shared" si="39"/>
        <v>0</v>
      </c>
      <c r="M198" s="11">
        <f t="shared" si="40"/>
        <v>4</v>
      </c>
      <c r="N198" s="11">
        <f t="shared" si="41"/>
        <v>0</v>
      </c>
      <c r="O198" s="11">
        <f t="shared" si="42"/>
        <v>0</v>
      </c>
      <c r="P198" s="11">
        <f t="shared" si="43"/>
        <v>0</v>
      </c>
      <c r="Q198" s="11">
        <f t="shared" si="44"/>
        <v>0</v>
      </c>
      <c r="R198" s="11">
        <f t="shared" si="45"/>
        <v>0</v>
      </c>
      <c r="S198" s="11">
        <f t="shared" si="46"/>
        <v>4</v>
      </c>
      <c r="T198" t="str">
        <f t="shared" si="47"/>
        <v>إضافى كامل</v>
      </c>
    </row>
    <row r="199" spans="1:20" x14ac:dyDescent="0.25">
      <c r="A199">
        <v>63</v>
      </c>
      <c r="B199">
        <v>27509</v>
      </c>
      <c r="C199" t="s">
        <v>50</v>
      </c>
      <c r="D199" s="8">
        <v>45614</v>
      </c>
      <c r="E199" t="s">
        <v>21</v>
      </c>
      <c r="F199">
        <v>1</v>
      </c>
      <c r="G199" s="9" t="s">
        <v>16</v>
      </c>
      <c r="H199" s="10"/>
      <c r="I199" s="12">
        <v>0.38239583333333332</v>
      </c>
      <c r="J199" s="12">
        <v>0.59092592592592597</v>
      </c>
      <c r="K199" s="3" t="str">
        <f t="shared" si="48"/>
        <v/>
      </c>
      <c r="L199" s="11">
        <f t="shared" si="39"/>
        <v>1</v>
      </c>
      <c r="M199" s="11">
        <f t="shared" si="40"/>
        <v>3</v>
      </c>
      <c r="N199" s="11">
        <f t="shared" si="41"/>
        <v>0</v>
      </c>
      <c r="O199" s="11">
        <f t="shared" si="42"/>
        <v>0</v>
      </c>
      <c r="P199" s="11">
        <f t="shared" si="43"/>
        <v>0</v>
      </c>
      <c r="Q199" s="11">
        <f t="shared" si="44"/>
        <v>0</v>
      </c>
      <c r="R199" s="11">
        <f t="shared" si="45"/>
        <v>0</v>
      </c>
      <c r="S199" s="11">
        <f t="shared" si="46"/>
        <v>3</v>
      </c>
      <c r="T199" t="str">
        <f t="shared" si="47"/>
        <v>إضافى كامل</v>
      </c>
    </row>
    <row r="200" spans="1:20" x14ac:dyDescent="0.25">
      <c r="A200">
        <v>63</v>
      </c>
      <c r="B200">
        <v>27509</v>
      </c>
      <c r="C200" t="s">
        <v>50</v>
      </c>
      <c r="D200" s="8">
        <v>45615</v>
      </c>
      <c r="E200" t="s">
        <v>22</v>
      </c>
      <c r="F200">
        <v>1</v>
      </c>
      <c r="G200" s="9" t="s">
        <v>16</v>
      </c>
      <c r="H200" s="10"/>
      <c r="K200" s="3" t="str">
        <f t="shared" si="48"/>
        <v>غائب</v>
      </c>
      <c r="L200" s="11">
        <f t="shared" si="39"/>
        <v>0</v>
      </c>
      <c r="M200" s="11">
        <f t="shared" si="40"/>
        <v>3</v>
      </c>
      <c r="N200" s="11">
        <f t="shared" si="41"/>
        <v>0</v>
      </c>
      <c r="O200" s="11">
        <f t="shared" si="42"/>
        <v>0</v>
      </c>
      <c r="P200" s="11">
        <f t="shared" si="43"/>
        <v>0</v>
      </c>
      <c r="Q200" s="11">
        <f t="shared" si="44"/>
        <v>0</v>
      </c>
      <c r="R200" s="11">
        <f t="shared" si="45"/>
        <v>0</v>
      </c>
      <c r="S200" s="11">
        <f t="shared" si="46"/>
        <v>3</v>
      </c>
      <c r="T200" t="str">
        <f t="shared" si="47"/>
        <v>إضافى كامل</v>
      </c>
    </row>
    <row r="201" spans="1:20" x14ac:dyDescent="0.25">
      <c r="A201">
        <v>63</v>
      </c>
      <c r="B201">
        <v>27509</v>
      </c>
      <c r="C201" t="s">
        <v>50</v>
      </c>
      <c r="D201" s="8">
        <v>45616</v>
      </c>
      <c r="E201" t="s">
        <v>23</v>
      </c>
      <c r="F201">
        <v>1</v>
      </c>
      <c r="G201" s="9" t="s">
        <v>16</v>
      </c>
      <c r="H201" s="10"/>
      <c r="I201" s="12">
        <v>0.37083333333333335</v>
      </c>
      <c r="J201" s="12">
        <v>0.58443287037037039</v>
      </c>
      <c r="K201" s="3" t="str">
        <f t="shared" si="48"/>
        <v/>
      </c>
      <c r="L201" s="11">
        <f t="shared" si="39"/>
        <v>1</v>
      </c>
      <c r="M201" s="11">
        <f t="shared" si="40"/>
        <v>2</v>
      </c>
      <c r="N201" s="11">
        <f t="shared" si="41"/>
        <v>0</v>
      </c>
      <c r="O201" s="11">
        <f t="shared" si="42"/>
        <v>0</v>
      </c>
      <c r="P201" s="11">
        <f t="shared" si="43"/>
        <v>0</v>
      </c>
      <c r="Q201" s="11">
        <f t="shared" si="44"/>
        <v>0</v>
      </c>
      <c r="R201" s="11">
        <f t="shared" si="45"/>
        <v>0</v>
      </c>
      <c r="S201" s="11">
        <f t="shared" si="46"/>
        <v>2</v>
      </c>
      <c r="T201" t="str">
        <f t="shared" si="47"/>
        <v>إضافى كامل</v>
      </c>
    </row>
    <row r="202" spans="1:20" x14ac:dyDescent="0.25">
      <c r="A202">
        <v>63</v>
      </c>
      <c r="B202">
        <v>27509</v>
      </c>
      <c r="C202" t="s">
        <v>50</v>
      </c>
      <c r="D202" s="8">
        <v>45617</v>
      </c>
      <c r="E202" t="s">
        <v>24</v>
      </c>
      <c r="F202">
        <v>1</v>
      </c>
      <c r="G202" s="9" t="s">
        <v>16</v>
      </c>
      <c r="H202" s="10"/>
      <c r="I202" s="12">
        <v>0.37381944444444443</v>
      </c>
      <c r="J202" s="12">
        <v>0.58785879629629634</v>
      </c>
      <c r="K202" s="3" t="str">
        <f t="shared" si="48"/>
        <v/>
      </c>
      <c r="L202" s="11">
        <f t="shared" si="39"/>
        <v>1</v>
      </c>
      <c r="M202" s="11">
        <f t="shared" si="40"/>
        <v>2</v>
      </c>
      <c r="N202" s="11">
        <f t="shared" si="41"/>
        <v>1</v>
      </c>
      <c r="O202" s="11">
        <f t="shared" si="42"/>
        <v>0</v>
      </c>
      <c r="P202" s="11">
        <f t="shared" si="43"/>
        <v>1</v>
      </c>
      <c r="Q202" s="11">
        <f t="shared" si="44"/>
        <v>0</v>
      </c>
      <c r="R202" s="11">
        <f t="shared" si="45"/>
        <v>0</v>
      </c>
      <c r="S202" s="11">
        <f t="shared" si="46"/>
        <v>2</v>
      </c>
      <c r="T202" t="str">
        <f t="shared" si="47"/>
        <v>إضافى كامل</v>
      </c>
    </row>
    <row r="203" spans="1:20" x14ac:dyDescent="0.25">
      <c r="A203">
        <v>63</v>
      </c>
      <c r="B203">
        <v>27509</v>
      </c>
      <c r="C203" t="s">
        <v>50</v>
      </c>
      <c r="D203" s="8">
        <v>45618</v>
      </c>
      <c r="E203" t="s">
        <v>15</v>
      </c>
      <c r="F203">
        <v>1</v>
      </c>
      <c r="G203" s="9" t="s">
        <v>16</v>
      </c>
      <c r="H203" s="10"/>
      <c r="K203" s="3" t="str">
        <f t="shared" si="48"/>
        <v/>
      </c>
      <c r="L203" s="11">
        <f t="shared" si="39"/>
        <v>1</v>
      </c>
      <c r="M203" s="11">
        <f t="shared" si="40"/>
        <v>2</v>
      </c>
      <c r="N203" s="11">
        <f t="shared" si="41"/>
        <v>1</v>
      </c>
      <c r="O203" s="11">
        <f t="shared" si="42"/>
        <v>0</v>
      </c>
      <c r="P203" s="11">
        <f t="shared" si="43"/>
        <v>1</v>
      </c>
      <c r="Q203" s="11">
        <f t="shared" si="44"/>
        <v>0</v>
      </c>
      <c r="R203" s="11">
        <f t="shared" si="45"/>
        <v>0</v>
      </c>
      <c r="S203" s="11">
        <f t="shared" si="46"/>
        <v>2</v>
      </c>
      <c r="T203" t="str">
        <f t="shared" si="47"/>
        <v>إضافى كامل</v>
      </c>
    </row>
    <row r="204" spans="1:20" x14ac:dyDescent="0.25">
      <c r="A204">
        <v>63</v>
      </c>
      <c r="B204">
        <v>27509</v>
      </c>
      <c r="C204" t="s">
        <v>50</v>
      </c>
      <c r="D204" s="8">
        <v>45619</v>
      </c>
      <c r="E204" t="s">
        <v>18</v>
      </c>
      <c r="F204">
        <v>1</v>
      </c>
      <c r="G204" s="9" t="s">
        <v>16</v>
      </c>
      <c r="H204" s="10"/>
      <c r="K204" s="3" t="s">
        <v>19</v>
      </c>
      <c r="L204" s="11">
        <f t="shared" si="39"/>
        <v>1</v>
      </c>
      <c r="M204" s="11">
        <f t="shared" si="40"/>
        <v>2</v>
      </c>
      <c r="N204" s="11">
        <f t="shared" si="41"/>
        <v>1</v>
      </c>
      <c r="O204" s="11">
        <f t="shared" si="42"/>
        <v>0</v>
      </c>
      <c r="P204" s="11">
        <f t="shared" si="43"/>
        <v>1</v>
      </c>
      <c r="Q204" s="11">
        <f t="shared" si="44"/>
        <v>0</v>
      </c>
      <c r="R204" s="11">
        <f t="shared" si="45"/>
        <v>0</v>
      </c>
      <c r="S204" s="11">
        <f t="shared" si="46"/>
        <v>2</v>
      </c>
      <c r="T204" t="str">
        <f t="shared" si="47"/>
        <v>إضافى كامل</v>
      </c>
    </row>
    <row r="205" spans="1:20" x14ac:dyDescent="0.25">
      <c r="A205">
        <v>63</v>
      </c>
      <c r="B205">
        <v>27509</v>
      </c>
      <c r="C205" t="s">
        <v>50</v>
      </c>
      <c r="D205" s="8">
        <v>45620</v>
      </c>
      <c r="E205" t="s">
        <v>20</v>
      </c>
      <c r="F205">
        <v>1</v>
      </c>
      <c r="G205" s="9" t="s">
        <v>16</v>
      </c>
      <c r="H205" s="10" t="s">
        <v>36</v>
      </c>
      <c r="I205" s="12">
        <v>0.39233796296296297</v>
      </c>
      <c r="J205" s="12">
        <v>0.60075231481481484</v>
      </c>
      <c r="L205" s="11">
        <f t="shared" si="39"/>
        <v>1</v>
      </c>
      <c r="M205" s="11">
        <f t="shared" si="40"/>
        <v>2</v>
      </c>
      <c r="N205" s="11">
        <f t="shared" si="41"/>
        <v>1</v>
      </c>
      <c r="O205" s="11">
        <f t="shared" si="42"/>
        <v>0</v>
      </c>
      <c r="P205" s="11">
        <f t="shared" si="43"/>
        <v>1</v>
      </c>
      <c r="Q205" s="11">
        <f t="shared" si="44"/>
        <v>0</v>
      </c>
      <c r="R205" s="11">
        <f t="shared" si="45"/>
        <v>0</v>
      </c>
      <c r="S205" s="11">
        <f t="shared" si="46"/>
        <v>2</v>
      </c>
      <c r="T205" t="str">
        <f t="shared" si="47"/>
        <v>إضافى كامل</v>
      </c>
    </row>
    <row r="206" spans="1:20" x14ac:dyDescent="0.25">
      <c r="A206">
        <v>63</v>
      </c>
      <c r="B206">
        <v>27509</v>
      </c>
      <c r="C206" t="s">
        <v>50</v>
      </c>
      <c r="D206" s="8">
        <v>45621</v>
      </c>
      <c r="E206" t="s">
        <v>21</v>
      </c>
      <c r="F206">
        <v>1</v>
      </c>
      <c r="G206" s="9" t="s">
        <v>16</v>
      </c>
      <c r="H206" s="10"/>
      <c r="I206" s="12">
        <v>0.37268518518518517</v>
      </c>
      <c r="J206" s="12">
        <v>0.58468750000000003</v>
      </c>
      <c r="K206" s="3" t="str">
        <f t="shared" si="48"/>
        <v/>
      </c>
      <c r="L206" s="11">
        <f t="shared" si="39"/>
        <v>1</v>
      </c>
      <c r="M206" s="11">
        <f t="shared" si="40"/>
        <v>2</v>
      </c>
      <c r="N206" s="11">
        <f t="shared" si="41"/>
        <v>1</v>
      </c>
      <c r="O206" s="11">
        <f t="shared" si="42"/>
        <v>0</v>
      </c>
      <c r="P206" s="11">
        <f t="shared" si="43"/>
        <v>1</v>
      </c>
      <c r="Q206" s="11">
        <f t="shared" si="44"/>
        <v>0</v>
      </c>
      <c r="R206" s="11">
        <f t="shared" si="45"/>
        <v>0</v>
      </c>
      <c r="S206" s="11">
        <f t="shared" si="46"/>
        <v>2</v>
      </c>
      <c r="T206" t="str">
        <f t="shared" si="47"/>
        <v>إضافى كامل</v>
      </c>
    </row>
    <row r="207" spans="1:20" x14ac:dyDescent="0.25">
      <c r="A207">
        <v>63</v>
      </c>
      <c r="B207">
        <v>27509</v>
      </c>
      <c r="C207" t="s">
        <v>50</v>
      </c>
      <c r="D207" s="8">
        <v>45622</v>
      </c>
      <c r="E207" t="s">
        <v>22</v>
      </c>
      <c r="F207">
        <v>1</v>
      </c>
      <c r="G207" s="9" t="s">
        <v>16</v>
      </c>
      <c r="H207" s="10"/>
      <c r="K207" s="3" t="str">
        <f t="shared" si="48"/>
        <v>غائب</v>
      </c>
      <c r="L207" s="11">
        <f t="shared" si="39"/>
        <v>0</v>
      </c>
      <c r="M207" s="11">
        <f t="shared" si="40"/>
        <v>2</v>
      </c>
      <c r="N207" s="11">
        <f t="shared" si="41"/>
        <v>1</v>
      </c>
      <c r="O207" s="11">
        <f t="shared" si="42"/>
        <v>0</v>
      </c>
      <c r="P207" s="11">
        <f t="shared" si="43"/>
        <v>1</v>
      </c>
      <c r="Q207" s="11">
        <f t="shared" si="44"/>
        <v>0</v>
      </c>
      <c r="R207" s="11">
        <f t="shared" si="45"/>
        <v>0</v>
      </c>
      <c r="S207" s="11">
        <f t="shared" si="46"/>
        <v>2</v>
      </c>
      <c r="T207" t="str">
        <f t="shared" si="47"/>
        <v>إضافى كامل</v>
      </c>
    </row>
    <row r="208" spans="1:20" x14ac:dyDescent="0.25">
      <c r="A208">
        <v>63</v>
      </c>
      <c r="B208">
        <v>27509</v>
      </c>
      <c r="C208" t="s">
        <v>50</v>
      </c>
      <c r="D208" s="8">
        <v>45623</v>
      </c>
      <c r="E208" t="s">
        <v>23</v>
      </c>
      <c r="F208">
        <v>1</v>
      </c>
      <c r="G208" s="9" t="s">
        <v>16</v>
      </c>
      <c r="H208" s="10"/>
      <c r="I208" s="12">
        <v>0.37233796296296295</v>
      </c>
      <c r="J208" s="12">
        <v>0.58905092592592589</v>
      </c>
      <c r="K208" s="3" t="str">
        <f t="shared" si="48"/>
        <v/>
      </c>
      <c r="L208" s="11">
        <f t="shared" si="39"/>
        <v>1</v>
      </c>
      <c r="M208" s="11">
        <f t="shared" si="40"/>
        <v>1</v>
      </c>
      <c r="N208" s="11">
        <f t="shared" si="41"/>
        <v>1</v>
      </c>
      <c r="O208" s="11">
        <f t="shared" si="42"/>
        <v>0</v>
      </c>
      <c r="P208" s="11">
        <f t="shared" si="43"/>
        <v>1</v>
      </c>
      <c r="Q208" s="11">
        <f t="shared" si="44"/>
        <v>0</v>
      </c>
      <c r="R208" s="11">
        <f t="shared" si="45"/>
        <v>0</v>
      </c>
      <c r="S208" s="11">
        <f t="shared" si="46"/>
        <v>1</v>
      </c>
      <c r="T208" t="str">
        <f t="shared" si="47"/>
        <v>إضافى كامل</v>
      </c>
    </row>
    <row r="209" spans="1:20" x14ac:dyDescent="0.25">
      <c r="A209">
        <v>63</v>
      </c>
      <c r="B209">
        <v>27509</v>
      </c>
      <c r="C209" t="s">
        <v>50</v>
      </c>
      <c r="D209" s="8">
        <v>45624</v>
      </c>
      <c r="E209" t="s">
        <v>24</v>
      </c>
      <c r="F209">
        <v>1</v>
      </c>
      <c r="G209" s="9" t="s">
        <v>16</v>
      </c>
      <c r="H209" s="10"/>
      <c r="I209" s="12">
        <v>0.3745486111111111</v>
      </c>
      <c r="J209" s="12">
        <v>0.58466435185185184</v>
      </c>
      <c r="K209" s="3" t="str">
        <f t="shared" si="48"/>
        <v/>
      </c>
      <c r="L209" s="11">
        <f t="shared" si="39"/>
        <v>1</v>
      </c>
      <c r="M209" s="11">
        <f t="shared" si="40"/>
        <v>1</v>
      </c>
      <c r="N209" s="11">
        <f t="shared" si="41"/>
        <v>1</v>
      </c>
      <c r="O209" s="11">
        <f t="shared" si="42"/>
        <v>0</v>
      </c>
      <c r="P209" s="11">
        <f t="shared" si="43"/>
        <v>1</v>
      </c>
      <c r="Q209" s="11">
        <f t="shared" si="44"/>
        <v>0</v>
      </c>
      <c r="R209" s="11">
        <f t="shared" si="45"/>
        <v>0</v>
      </c>
      <c r="S209" s="11">
        <f t="shared" si="46"/>
        <v>1</v>
      </c>
      <c r="T209" t="str">
        <f t="shared" si="47"/>
        <v>إضافى كامل</v>
      </c>
    </row>
    <row r="210" spans="1:20" x14ac:dyDescent="0.25">
      <c r="A210">
        <v>63</v>
      </c>
      <c r="B210">
        <v>27509</v>
      </c>
      <c r="C210" t="s">
        <v>50</v>
      </c>
      <c r="D210" s="8">
        <v>45625</v>
      </c>
      <c r="E210" t="s">
        <v>15</v>
      </c>
      <c r="F210">
        <v>1</v>
      </c>
      <c r="G210" s="9" t="s">
        <v>16</v>
      </c>
      <c r="H210" s="10"/>
      <c r="K210" s="3" t="str">
        <f t="shared" si="48"/>
        <v/>
      </c>
      <c r="L210" s="11">
        <f t="shared" si="39"/>
        <v>1</v>
      </c>
      <c r="M210" s="11">
        <f t="shared" si="40"/>
        <v>1</v>
      </c>
      <c r="N210" s="11">
        <f t="shared" si="41"/>
        <v>1</v>
      </c>
      <c r="O210" s="11">
        <f t="shared" si="42"/>
        <v>0</v>
      </c>
      <c r="P210" s="11">
        <f t="shared" si="43"/>
        <v>1</v>
      </c>
      <c r="Q210" s="11">
        <f t="shared" si="44"/>
        <v>0</v>
      </c>
      <c r="R210" s="11">
        <f t="shared" si="45"/>
        <v>0</v>
      </c>
      <c r="S210" s="11">
        <f t="shared" si="46"/>
        <v>1</v>
      </c>
      <c r="T210" t="str">
        <f t="shared" si="47"/>
        <v>إضافى كامل</v>
      </c>
    </row>
    <row r="211" spans="1:20" x14ac:dyDescent="0.25">
      <c r="A211">
        <v>63</v>
      </c>
      <c r="B211">
        <v>27509</v>
      </c>
      <c r="C211" t="s">
        <v>50</v>
      </c>
      <c r="D211" s="8">
        <v>45626</v>
      </c>
      <c r="E211" t="s">
        <v>18</v>
      </c>
      <c r="F211">
        <v>1</v>
      </c>
      <c r="G211" s="9" t="s">
        <v>16</v>
      </c>
      <c r="H211" s="10"/>
      <c r="K211" s="3" t="s">
        <v>19</v>
      </c>
      <c r="L211" s="11">
        <f t="shared" si="39"/>
        <v>1</v>
      </c>
      <c r="M211" s="11">
        <f t="shared" si="40"/>
        <v>1</v>
      </c>
      <c r="N211" s="11">
        <f t="shared" si="41"/>
        <v>1</v>
      </c>
      <c r="O211" s="11">
        <f t="shared" si="42"/>
        <v>0</v>
      </c>
      <c r="P211" s="11">
        <f t="shared" si="43"/>
        <v>1</v>
      </c>
      <c r="Q211" s="11">
        <f t="shared" si="44"/>
        <v>0</v>
      </c>
      <c r="R211" s="11">
        <f t="shared" si="45"/>
        <v>0</v>
      </c>
      <c r="S211" s="11">
        <f t="shared" si="46"/>
        <v>1</v>
      </c>
      <c r="T211" t="str">
        <f t="shared" si="47"/>
        <v>إضافى كامل</v>
      </c>
    </row>
    <row r="212" spans="1:20" ht="15.75" x14ac:dyDescent="0.25">
      <c r="A212">
        <v>68</v>
      </c>
      <c r="B212">
        <v>27530</v>
      </c>
      <c r="C212" s="16" t="s">
        <v>52</v>
      </c>
      <c r="D212" s="8">
        <v>45597</v>
      </c>
      <c r="E212" t="s">
        <v>15</v>
      </c>
      <c r="F212">
        <v>1</v>
      </c>
      <c r="G212" s="9" t="s">
        <v>16</v>
      </c>
      <c r="H212" s="10"/>
      <c r="K212" s="3" t="str">
        <f t="shared" si="48"/>
        <v/>
      </c>
      <c r="L212" s="11">
        <f t="shared" si="39"/>
        <v>1</v>
      </c>
      <c r="M212" s="11">
        <f t="shared" si="40"/>
        <v>1</v>
      </c>
      <c r="N212" s="11">
        <f t="shared" si="41"/>
        <v>1</v>
      </c>
      <c r="O212" s="11">
        <f t="shared" si="42"/>
        <v>0</v>
      </c>
      <c r="P212" s="11">
        <f t="shared" si="43"/>
        <v>1</v>
      </c>
      <c r="Q212" s="11">
        <f t="shared" si="44"/>
        <v>0</v>
      </c>
      <c r="R212" s="11">
        <f t="shared" si="45"/>
        <v>0</v>
      </c>
      <c r="S212" s="11">
        <f t="shared" si="46"/>
        <v>1</v>
      </c>
      <c r="T212" t="str">
        <f t="shared" si="47"/>
        <v>إضافى كامل</v>
      </c>
    </row>
    <row r="213" spans="1:20" x14ac:dyDescent="0.25">
      <c r="A213">
        <v>68</v>
      </c>
      <c r="B213">
        <v>27530</v>
      </c>
      <c r="C213" t="s">
        <v>53</v>
      </c>
      <c r="D213" s="8">
        <v>45598</v>
      </c>
      <c r="E213" t="s">
        <v>18</v>
      </c>
      <c r="F213">
        <v>1</v>
      </c>
      <c r="G213" s="9" t="s">
        <v>16</v>
      </c>
      <c r="H213" s="10"/>
      <c r="K213" s="3" t="s">
        <v>19</v>
      </c>
      <c r="L213" s="11">
        <f t="shared" si="39"/>
        <v>1</v>
      </c>
      <c r="M213" s="11">
        <f t="shared" si="40"/>
        <v>1</v>
      </c>
      <c r="N213" s="11">
        <f t="shared" si="41"/>
        <v>1</v>
      </c>
      <c r="O213" s="11">
        <f t="shared" si="42"/>
        <v>0</v>
      </c>
      <c r="P213" s="11">
        <f t="shared" si="43"/>
        <v>1</v>
      </c>
      <c r="Q213" s="11">
        <f t="shared" si="44"/>
        <v>0</v>
      </c>
      <c r="R213" s="11">
        <f t="shared" si="45"/>
        <v>0</v>
      </c>
      <c r="S213" s="11">
        <f t="shared" si="46"/>
        <v>1</v>
      </c>
      <c r="T213" t="str">
        <f t="shared" si="47"/>
        <v>إضافى كامل</v>
      </c>
    </row>
    <row r="214" spans="1:20" x14ac:dyDescent="0.25">
      <c r="A214">
        <v>68</v>
      </c>
      <c r="B214">
        <v>27530</v>
      </c>
      <c r="C214" t="s">
        <v>53</v>
      </c>
      <c r="D214" s="8">
        <v>45599</v>
      </c>
      <c r="E214" t="s">
        <v>20</v>
      </c>
      <c r="F214">
        <v>1</v>
      </c>
      <c r="G214" s="9" t="s">
        <v>16</v>
      </c>
      <c r="H214" s="10"/>
      <c r="I214" s="12">
        <v>0.37351851851851853</v>
      </c>
      <c r="J214" s="12">
        <v>0.58387731481481486</v>
      </c>
      <c r="K214" s="3" t="str">
        <f t="shared" ref="K214:K219" si="49">IF(AND(I214&lt;=TIME(9,0,0),J214&gt;=TIME(14,0,0),I214&lt;&gt;""),"",IF(AND(I214&gt;=TIME(9,1,0),I214&lt;=TIME(9,10,0)),"تأخير",IF(AND(I214&gt;=TIME(9,11,0),I214&lt;=TIME(12,0,0),I214&lt;&gt;""),"إذن ص",IF(AND(J214&lt;TIME(14,0,0), J214&lt;&gt;"",J214&gt;=TIME(11,0,0)),"إذن م",IF(AND(OR(I214="",J214="",I214=J214,I214&gt;TIME(12,0,0),J214&lt;TIME(11,0,0)),AND(E214&lt;&gt;"Friday")),"غائب","")))))</f>
        <v/>
      </c>
      <c r="L214" s="11">
        <f t="shared" si="39"/>
        <v>1</v>
      </c>
      <c r="M214" s="11">
        <f t="shared" si="40"/>
        <v>1</v>
      </c>
      <c r="N214" s="11">
        <f t="shared" si="41"/>
        <v>1</v>
      </c>
      <c r="O214" s="11">
        <f t="shared" si="42"/>
        <v>0</v>
      </c>
      <c r="P214" s="11">
        <f t="shared" si="43"/>
        <v>1</v>
      </c>
      <c r="Q214" s="11">
        <f t="shared" si="44"/>
        <v>0</v>
      </c>
      <c r="R214" s="11">
        <f t="shared" si="45"/>
        <v>0</v>
      </c>
      <c r="S214" s="11">
        <f t="shared" si="46"/>
        <v>1</v>
      </c>
      <c r="T214" t="str">
        <f t="shared" si="47"/>
        <v>إضافى كامل</v>
      </c>
    </row>
    <row r="215" spans="1:20" x14ac:dyDescent="0.25">
      <c r="A215">
        <v>68</v>
      </c>
      <c r="B215">
        <v>27530</v>
      </c>
      <c r="C215" t="s">
        <v>53</v>
      </c>
      <c r="D215" s="8">
        <v>45600</v>
      </c>
      <c r="E215" t="s">
        <v>21</v>
      </c>
      <c r="F215">
        <v>1</v>
      </c>
      <c r="G215" s="9" t="s">
        <v>16</v>
      </c>
      <c r="H215" s="10"/>
      <c r="I215" s="12">
        <v>0.33331018518518518</v>
      </c>
      <c r="J215" s="12">
        <v>0.58376157407407403</v>
      </c>
      <c r="K215" s="3" t="str">
        <f t="shared" si="49"/>
        <v/>
      </c>
      <c r="L215" s="11">
        <f t="shared" si="39"/>
        <v>1</v>
      </c>
      <c r="M215" s="11">
        <f t="shared" si="40"/>
        <v>2</v>
      </c>
      <c r="N215" s="11">
        <f t="shared" si="41"/>
        <v>1</v>
      </c>
      <c r="O215" s="11">
        <f t="shared" si="42"/>
        <v>0</v>
      </c>
      <c r="P215" s="11">
        <f t="shared" si="43"/>
        <v>1</v>
      </c>
      <c r="Q215" s="11">
        <f t="shared" si="44"/>
        <v>0</v>
      </c>
      <c r="R215" s="11">
        <f t="shared" si="45"/>
        <v>0</v>
      </c>
      <c r="S215" s="11">
        <f t="shared" si="46"/>
        <v>2</v>
      </c>
      <c r="T215" t="str">
        <f t="shared" si="47"/>
        <v>إضافى كامل</v>
      </c>
    </row>
    <row r="216" spans="1:20" x14ac:dyDescent="0.25">
      <c r="A216">
        <v>68</v>
      </c>
      <c r="B216">
        <v>27530</v>
      </c>
      <c r="C216" t="s">
        <v>53</v>
      </c>
      <c r="D216" s="8">
        <v>45601</v>
      </c>
      <c r="E216" t="s">
        <v>22</v>
      </c>
      <c r="F216">
        <v>1</v>
      </c>
      <c r="G216" s="9" t="s">
        <v>16</v>
      </c>
      <c r="H216" s="10"/>
      <c r="I216" s="12">
        <v>0.3117476851851852</v>
      </c>
      <c r="J216" s="12">
        <v>0.58402777777777781</v>
      </c>
      <c r="K216" s="3" t="str">
        <f t="shared" si="49"/>
        <v/>
      </c>
      <c r="L216" s="11">
        <f t="shared" si="39"/>
        <v>1</v>
      </c>
      <c r="M216" s="11">
        <f t="shared" si="40"/>
        <v>2</v>
      </c>
      <c r="N216" s="11">
        <f t="shared" si="41"/>
        <v>1</v>
      </c>
      <c r="O216" s="11">
        <f t="shared" si="42"/>
        <v>0</v>
      </c>
      <c r="P216" s="11">
        <f t="shared" si="43"/>
        <v>1</v>
      </c>
      <c r="Q216" s="11">
        <f t="shared" si="44"/>
        <v>0</v>
      </c>
      <c r="R216" s="11">
        <f t="shared" si="45"/>
        <v>0</v>
      </c>
      <c r="S216" s="11">
        <f t="shared" si="46"/>
        <v>2</v>
      </c>
      <c r="T216" t="str">
        <f t="shared" si="47"/>
        <v>إضافى كامل</v>
      </c>
    </row>
    <row r="217" spans="1:20" x14ac:dyDescent="0.25">
      <c r="A217">
        <v>68</v>
      </c>
      <c r="B217">
        <v>27530</v>
      </c>
      <c r="C217" t="s">
        <v>53</v>
      </c>
      <c r="D217" s="8">
        <v>45602</v>
      </c>
      <c r="E217" t="s">
        <v>23</v>
      </c>
      <c r="F217">
        <v>1</v>
      </c>
      <c r="G217" s="9" t="s">
        <v>16</v>
      </c>
      <c r="H217" s="10"/>
      <c r="I217" s="12">
        <v>0.3349421296296296</v>
      </c>
      <c r="J217" s="12">
        <v>0.58355324074074078</v>
      </c>
      <c r="K217" s="3" t="str">
        <f t="shared" si="49"/>
        <v/>
      </c>
      <c r="L217" s="11">
        <f t="shared" si="39"/>
        <v>1</v>
      </c>
      <c r="M217" s="11">
        <f t="shared" si="40"/>
        <v>2</v>
      </c>
      <c r="N217" s="11">
        <f t="shared" si="41"/>
        <v>1</v>
      </c>
      <c r="O217" s="11">
        <f t="shared" si="42"/>
        <v>0</v>
      </c>
      <c r="P217" s="11">
        <f t="shared" si="43"/>
        <v>1</v>
      </c>
      <c r="Q217" s="11">
        <f t="shared" si="44"/>
        <v>0</v>
      </c>
      <c r="R217" s="11">
        <f t="shared" si="45"/>
        <v>0</v>
      </c>
      <c r="S217" s="11">
        <f t="shared" si="46"/>
        <v>2</v>
      </c>
      <c r="T217" t="str">
        <f t="shared" si="47"/>
        <v>إضافى كامل</v>
      </c>
    </row>
    <row r="218" spans="1:20" x14ac:dyDescent="0.25">
      <c r="A218">
        <v>68</v>
      </c>
      <c r="B218">
        <v>27530</v>
      </c>
      <c r="C218" t="s">
        <v>53</v>
      </c>
      <c r="D218" s="8">
        <v>45603</v>
      </c>
      <c r="E218" t="s">
        <v>24</v>
      </c>
      <c r="F218">
        <v>1</v>
      </c>
      <c r="G218" s="9" t="s">
        <v>16</v>
      </c>
      <c r="H218" s="10"/>
      <c r="I218" s="12">
        <v>0.33520833333333333</v>
      </c>
      <c r="J218" s="12">
        <v>0.5839699074074074</v>
      </c>
      <c r="K218" s="3" t="str">
        <f t="shared" si="49"/>
        <v/>
      </c>
      <c r="L218" s="11">
        <f t="shared" si="39"/>
        <v>1</v>
      </c>
      <c r="M218" s="11">
        <f t="shared" si="40"/>
        <v>2</v>
      </c>
      <c r="N218" s="11">
        <f t="shared" si="41"/>
        <v>2</v>
      </c>
      <c r="O218" s="11">
        <f t="shared" si="42"/>
        <v>0</v>
      </c>
      <c r="P218" s="11">
        <f t="shared" si="43"/>
        <v>2</v>
      </c>
      <c r="Q218" s="11">
        <f t="shared" si="44"/>
        <v>0</v>
      </c>
      <c r="R218" s="11">
        <f t="shared" si="45"/>
        <v>0</v>
      </c>
      <c r="S218" s="11">
        <f t="shared" si="46"/>
        <v>2</v>
      </c>
      <c r="T218" t="str">
        <f t="shared" si="47"/>
        <v>إضافى كامل</v>
      </c>
    </row>
    <row r="219" spans="1:20" x14ac:dyDescent="0.25">
      <c r="A219">
        <v>68</v>
      </c>
      <c r="B219">
        <v>27530</v>
      </c>
      <c r="C219" t="s">
        <v>53</v>
      </c>
      <c r="D219" s="8">
        <v>45604</v>
      </c>
      <c r="E219" t="s">
        <v>15</v>
      </c>
      <c r="F219">
        <v>1</v>
      </c>
      <c r="G219" s="9" t="s">
        <v>16</v>
      </c>
      <c r="H219" s="10"/>
      <c r="K219" s="3" t="str">
        <f t="shared" si="49"/>
        <v/>
      </c>
      <c r="L219" s="11">
        <f t="shared" si="39"/>
        <v>1</v>
      </c>
      <c r="M219" s="11">
        <f t="shared" si="40"/>
        <v>2</v>
      </c>
      <c r="N219" s="11">
        <f t="shared" si="41"/>
        <v>2</v>
      </c>
      <c r="O219" s="11">
        <f t="shared" si="42"/>
        <v>0</v>
      </c>
      <c r="P219" s="11">
        <f t="shared" si="43"/>
        <v>2</v>
      </c>
      <c r="Q219" s="11">
        <f t="shared" si="44"/>
        <v>0</v>
      </c>
      <c r="R219" s="11">
        <f t="shared" si="45"/>
        <v>0</v>
      </c>
      <c r="S219" s="11">
        <f t="shared" si="46"/>
        <v>2</v>
      </c>
      <c r="T219" t="str">
        <f t="shared" si="47"/>
        <v>إضافى كامل</v>
      </c>
    </row>
    <row r="220" spans="1:20" x14ac:dyDescent="0.25">
      <c r="A220">
        <v>68</v>
      </c>
      <c r="B220">
        <v>27530</v>
      </c>
      <c r="C220" t="s">
        <v>53</v>
      </c>
      <c r="D220" s="8">
        <v>45605</v>
      </c>
      <c r="E220" t="s">
        <v>18</v>
      </c>
      <c r="F220">
        <v>1</v>
      </c>
      <c r="G220" s="9" t="s">
        <v>16</v>
      </c>
      <c r="H220" s="10"/>
      <c r="K220" s="3" t="s">
        <v>19</v>
      </c>
      <c r="L220" s="11">
        <f t="shared" si="39"/>
        <v>1</v>
      </c>
      <c r="M220" s="11">
        <f t="shared" si="40"/>
        <v>2</v>
      </c>
      <c r="N220" s="11">
        <f t="shared" si="41"/>
        <v>2</v>
      </c>
      <c r="O220" s="11">
        <f t="shared" si="42"/>
        <v>0</v>
      </c>
      <c r="P220" s="11">
        <f t="shared" si="43"/>
        <v>2</v>
      </c>
      <c r="Q220" s="11">
        <f t="shared" si="44"/>
        <v>0</v>
      </c>
      <c r="R220" s="11">
        <f t="shared" si="45"/>
        <v>0</v>
      </c>
      <c r="S220" s="11">
        <f t="shared" si="46"/>
        <v>2</v>
      </c>
      <c r="T220" t="str">
        <f t="shared" si="47"/>
        <v>إضافى كامل</v>
      </c>
    </row>
    <row r="221" spans="1:20" x14ac:dyDescent="0.25">
      <c r="A221">
        <v>68</v>
      </c>
      <c r="B221">
        <v>27530</v>
      </c>
      <c r="C221" t="s">
        <v>53</v>
      </c>
      <c r="D221" s="8">
        <v>45606</v>
      </c>
      <c r="E221" t="s">
        <v>20</v>
      </c>
      <c r="F221">
        <v>1</v>
      </c>
      <c r="G221" s="9" t="s">
        <v>16</v>
      </c>
      <c r="H221" s="10"/>
      <c r="I221" s="12">
        <v>0.33909722222222222</v>
      </c>
      <c r="J221" s="12">
        <v>0.58387731481481486</v>
      </c>
      <c r="K221" s="3" t="str">
        <f t="shared" ref="K221:K226" si="50">IF(AND(I221&lt;=TIME(9,0,0),J221&gt;=TIME(14,0,0),I221&lt;&gt;""),"",IF(AND(I221&gt;=TIME(9,1,0),I221&lt;=TIME(9,10,0)),"تأخير",IF(AND(I221&gt;=TIME(9,11,0),I221&lt;=TIME(12,0,0),I221&lt;&gt;""),"إذن ص",IF(AND(J221&lt;TIME(14,0,0), J221&lt;&gt;"",J221&gt;=TIME(11,0,0)),"إذن م",IF(AND(OR(I221="",J221="",I221=J221,I221&gt;TIME(12,0,0),J221&lt;TIME(11,0,0)),AND(E221&lt;&gt;"Friday")),"غائب","")))))</f>
        <v/>
      </c>
      <c r="L221" s="11">
        <f t="shared" si="39"/>
        <v>1</v>
      </c>
      <c r="M221" s="11">
        <f t="shared" si="40"/>
        <v>2</v>
      </c>
      <c r="N221" s="11">
        <f t="shared" si="41"/>
        <v>2</v>
      </c>
      <c r="O221" s="11">
        <f t="shared" si="42"/>
        <v>0</v>
      </c>
      <c r="P221" s="11">
        <f t="shared" si="43"/>
        <v>2</v>
      </c>
      <c r="Q221" s="11">
        <f t="shared" si="44"/>
        <v>0</v>
      </c>
      <c r="R221" s="11">
        <f t="shared" si="45"/>
        <v>0</v>
      </c>
      <c r="S221" s="11">
        <f t="shared" si="46"/>
        <v>2</v>
      </c>
      <c r="T221" t="str">
        <f t="shared" si="47"/>
        <v>إضافى كامل</v>
      </c>
    </row>
    <row r="222" spans="1:20" x14ac:dyDescent="0.25">
      <c r="A222">
        <v>68</v>
      </c>
      <c r="B222">
        <v>27530</v>
      </c>
      <c r="C222" t="s">
        <v>53</v>
      </c>
      <c r="D222" s="8">
        <v>45607</v>
      </c>
      <c r="E222" t="s">
        <v>21</v>
      </c>
      <c r="F222">
        <v>1</v>
      </c>
      <c r="G222" s="9" t="s">
        <v>16</v>
      </c>
      <c r="H222" s="10"/>
      <c r="I222" s="12">
        <v>0.3319212962962963</v>
      </c>
      <c r="J222" s="12">
        <v>0.58365740740740746</v>
      </c>
      <c r="K222" s="3" t="str">
        <f t="shared" si="50"/>
        <v/>
      </c>
      <c r="L222" s="11">
        <f t="shared" si="39"/>
        <v>1</v>
      </c>
      <c r="M222" s="11">
        <f t="shared" si="40"/>
        <v>2</v>
      </c>
      <c r="N222" s="11">
        <f t="shared" si="41"/>
        <v>3</v>
      </c>
      <c r="O222" s="11">
        <f t="shared" si="42"/>
        <v>0</v>
      </c>
      <c r="P222" s="11">
        <f t="shared" si="43"/>
        <v>3</v>
      </c>
      <c r="Q222" s="11">
        <f t="shared" si="44"/>
        <v>1.5</v>
      </c>
      <c r="R222" s="11">
        <f t="shared" si="45"/>
        <v>1</v>
      </c>
      <c r="S222" s="11">
        <f t="shared" si="46"/>
        <v>3</v>
      </c>
      <c r="T222" t="str">
        <f t="shared" si="47"/>
        <v>إضافى كامل</v>
      </c>
    </row>
    <row r="223" spans="1:20" x14ac:dyDescent="0.25">
      <c r="A223">
        <v>68</v>
      </c>
      <c r="B223">
        <v>27530</v>
      </c>
      <c r="C223" t="s">
        <v>53</v>
      </c>
      <c r="D223" s="8">
        <v>45608</v>
      </c>
      <c r="E223" t="s">
        <v>22</v>
      </c>
      <c r="F223">
        <v>1</v>
      </c>
      <c r="G223" s="9" t="s">
        <v>16</v>
      </c>
      <c r="H223" s="10"/>
      <c r="I223" s="12">
        <v>0.32596064814814812</v>
      </c>
      <c r="J223" s="12">
        <v>0.58429398148148148</v>
      </c>
      <c r="K223" s="3" t="str">
        <f t="shared" si="50"/>
        <v/>
      </c>
      <c r="L223" s="11">
        <f t="shared" si="39"/>
        <v>1</v>
      </c>
      <c r="M223" s="11">
        <f t="shared" si="40"/>
        <v>2</v>
      </c>
      <c r="N223" s="11">
        <f t="shared" si="41"/>
        <v>3</v>
      </c>
      <c r="O223" s="11">
        <f t="shared" si="42"/>
        <v>0</v>
      </c>
      <c r="P223" s="11">
        <f t="shared" si="43"/>
        <v>3</v>
      </c>
      <c r="Q223" s="11">
        <f t="shared" si="44"/>
        <v>1.5</v>
      </c>
      <c r="R223" s="11">
        <f t="shared" si="45"/>
        <v>1</v>
      </c>
      <c r="S223" s="11">
        <f t="shared" si="46"/>
        <v>3</v>
      </c>
      <c r="T223" t="str">
        <f t="shared" si="47"/>
        <v>إضافى كامل</v>
      </c>
    </row>
    <row r="224" spans="1:20" x14ac:dyDescent="0.25">
      <c r="A224">
        <v>68</v>
      </c>
      <c r="B224">
        <v>27530</v>
      </c>
      <c r="C224" t="s">
        <v>53</v>
      </c>
      <c r="D224" s="8">
        <v>45609</v>
      </c>
      <c r="E224" t="s">
        <v>23</v>
      </c>
      <c r="F224">
        <v>1</v>
      </c>
      <c r="G224" s="9" t="s">
        <v>16</v>
      </c>
      <c r="H224" s="10"/>
      <c r="K224" s="3" t="str">
        <f t="shared" si="50"/>
        <v>غائب</v>
      </c>
      <c r="L224" s="11">
        <f t="shared" si="39"/>
        <v>0</v>
      </c>
      <c r="M224" s="11">
        <f t="shared" si="40"/>
        <v>2</v>
      </c>
      <c r="N224" s="11">
        <f t="shared" si="41"/>
        <v>3</v>
      </c>
      <c r="O224" s="11">
        <f t="shared" si="42"/>
        <v>0</v>
      </c>
      <c r="P224" s="11">
        <f t="shared" si="43"/>
        <v>3</v>
      </c>
      <c r="Q224" s="11">
        <f t="shared" si="44"/>
        <v>1.5</v>
      </c>
      <c r="R224" s="11">
        <f t="shared" si="45"/>
        <v>1</v>
      </c>
      <c r="S224" s="11">
        <f t="shared" si="46"/>
        <v>3</v>
      </c>
      <c r="T224" t="str">
        <f t="shared" si="47"/>
        <v>إضافى كامل</v>
      </c>
    </row>
    <row r="225" spans="1:20" x14ac:dyDescent="0.25">
      <c r="A225">
        <v>68</v>
      </c>
      <c r="B225">
        <v>27530</v>
      </c>
      <c r="C225" t="s">
        <v>53</v>
      </c>
      <c r="D225" s="8">
        <v>45610</v>
      </c>
      <c r="E225" t="s">
        <v>24</v>
      </c>
      <c r="F225">
        <v>1</v>
      </c>
      <c r="G225" s="9" t="s">
        <v>16</v>
      </c>
      <c r="H225" s="10"/>
      <c r="I225" s="12">
        <v>0.31599537037037034</v>
      </c>
      <c r="J225" s="12">
        <v>0.58371527777777776</v>
      </c>
      <c r="K225" s="3" t="str">
        <f t="shared" si="50"/>
        <v/>
      </c>
      <c r="L225" s="11">
        <f t="shared" si="39"/>
        <v>1</v>
      </c>
      <c r="M225" s="11">
        <f t="shared" si="40"/>
        <v>2</v>
      </c>
      <c r="N225" s="11">
        <f t="shared" si="41"/>
        <v>3</v>
      </c>
      <c r="O225" s="11">
        <f t="shared" si="42"/>
        <v>0</v>
      </c>
      <c r="P225" s="11">
        <f t="shared" si="43"/>
        <v>3</v>
      </c>
      <c r="Q225" s="11">
        <f t="shared" si="44"/>
        <v>1.5</v>
      </c>
      <c r="R225" s="11">
        <f t="shared" si="45"/>
        <v>1</v>
      </c>
      <c r="S225" s="11">
        <f t="shared" si="46"/>
        <v>3</v>
      </c>
      <c r="T225" t="str">
        <f t="shared" si="47"/>
        <v>إضافى كامل</v>
      </c>
    </row>
    <row r="226" spans="1:20" x14ac:dyDescent="0.25">
      <c r="A226">
        <v>68</v>
      </c>
      <c r="B226">
        <v>27530</v>
      </c>
      <c r="C226" t="s">
        <v>53</v>
      </c>
      <c r="D226" s="8">
        <v>45611</v>
      </c>
      <c r="E226" t="s">
        <v>15</v>
      </c>
      <c r="F226">
        <v>1</v>
      </c>
      <c r="G226" s="9" t="s">
        <v>16</v>
      </c>
      <c r="H226" s="10"/>
      <c r="K226" s="3" t="str">
        <f t="shared" si="50"/>
        <v/>
      </c>
      <c r="L226" s="11">
        <f t="shared" si="39"/>
        <v>1</v>
      </c>
      <c r="M226" s="11">
        <f t="shared" si="40"/>
        <v>2</v>
      </c>
      <c r="N226" s="11">
        <f t="shared" si="41"/>
        <v>3</v>
      </c>
      <c r="O226" s="11">
        <f t="shared" si="42"/>
        <v>0</v>
      </c>
      <c r="P226" s="11">
        <f t="shared" si="43"/>
        <v>3</v>
      </c>
      <c r="Q226" s="11">
        <f t="shared" si="44"/>
        <v>1.5</v>
      </c>
      <c r="R226" s="11">
        <f t="shared" si="45"/>
        <v>1</v>
      </c>
      <c r="S226" s="11">
        <f t="shared" si="46"/>
        <v>3</v>
      </c>
      <c r="T226" t="str">
        <f t="shared" si="47"/>
        <v>إضافى كامل</v>
      </c>
    </row>
    <row r="227" spans="1:20" x14ac:dyDescent="0.25">
      <c r="A227">
        <v>68</v>
      </c>
      <c r="B227">
        <v>27530</v>
      </c>
      <c r="C227" t="s">
        <v>53</v>
      </c>
      <c r="D227" s="8">
        <v>45612</v>
      </c>
      <c r="E227" t="s">
        <v>18</v>
      </c>
      <c r="F227">
        <v>1</v>
      </c>
      <c r="G227" s="9" t="s">
        <v>16</v>
      </c>
      <c r="H227" s="10"/>
      <c r="K227" s="3" t="s">
        <v>19</v>
      </c>
      <c r="L227" s="11">
        <f t="shared" si="39"/>
        <v>1</v>
      </c>
      <c r="M227" s="11">
        <f t="shared" si="40"/>
        <v>2</v>
      </c>
      <c r="N227" s="11">
        <f t="shared" si="41"/>
        <v>3</v>
      </c>
      <c r="O227" s="11">
        <f t="shared" si="42"/>
        <v>0</v>
      </c>
      <c r="P227" s="11">
        <f t="shared" si="43"/>
        <v>3</v>
      </c>
      <c r="Q227" s="11">
        <f t="shared" si="44"/>
        <v>1.5</v>
      </c>
      <c r="R227" s="11">
        <f t="shared" si="45"/>
        <v>1</v>
      </c>
      <c r="S227" s="11">
        <f t="shared" si="46"/>
        <v>3</v>
      </c>
      <c r="T227" t="str">
        <f t="shared" si="47"/>
        <v>إضافى كامل</v>
      </c>
    </row>
    <row r="228" spans="1:20" x14ac:dyDescent="0.25">
      <c r="A228">
        <v>68</v>
      </c>
      <c r="B228">
        <v>27530</v>
      </c>
      <c r="C228" t="s">
        <v>53</v>
      </c>
      <c r="D228" s="8">
        <v>45613</v>
      </c>
      <c r="E228" t="s">
        <v>20</v>
      </c>
      <c r="F228">
        <v>1</v>
      </c>
      <c r="G228" s="9" t="s">
        <v>16</v>
      </c>
      <c r="H228" s="10"/>
      <c r="I228" s="12">
        <v>0.32380787037037034</v>
      </c>
      <c r="J228" s="12">
        <v>0.58387731481481486</v>
      </c>
      <c r="K228" s="3" t="str">
        <f t="shared" ref="K228:K242" si="51">IF(AND(I228&lt;=TIME(9,0,0),J228&gt;=TIME(14,0,0),I228&lt;&gt;""),"",IF(AND(I228&gt;=TIME(9,1,0),I228&lt;=TIME(9,10,0)),"تأخير",IF(AND(I228&gt;=TIME(9,11,0),I228&lt;=TIME(12,0,0),I228&lt;&gt;""),"إذن ص",IF(AND(J228&lt;TIME(14,0,0), J228&lt;&gt;"",J228&gt;=TIME(11,0,0)),"إذن م",IF(AND(OR(I228="",J228="",I228=J228,I228&gt;TIME(12,0,0),J228&lt;TIME(11,0,0)),AND(E228&lt;&gt;"Friday")),"غائب","")))))</f>
        <v/>
      </c>
      <c r="L228" s="11">
        <f t="shared" si="39"/>
        <v>1</v>
      </c>
      <c r="M228" s="11">
        <f t="shared" si="40"/>
        <v>2</v>
      </c>
      <c r="N228" s="11">
        <f t="shared" si="41"/>
        <v>3</v>
      </c>
      <c r="O228" s="11">
        <f t="shared" si="42"/>
        <v>0</v>
      </c>
      <c r="P228" s="11">
        <f t="shared" si="43"/>
        <v>3</v>
      </c>
      <c r="Q228" s="11">
        <f t="shared" si="44"/>
        <v>1.5</v>
      </c>
      <c r="R228" s="11">
        <f t="shared" si="45"/>
        <v>1</v>
      </c>
      <c r="S228" s="11">
        <f t="shared" si="46"/>
        <v>3</v>
      </c>
      <c r="T228" t="str">
        <f t="shared" si="47"/>
        <v>إضافى كامل</v>
      </c>
    </row>
    <row r="229" spans="1:20" x14ac:dyDescent="0.25">
      <c r="A229">
        <v>68</v>
      </c>
      <c r="B229">
        <v>27530</v>
      </c>
      <c r="C229" t="s">
        <v>53</v>
      </c>
      <c r="D229" s="8">
        <v>45614</v>
      </c>
      <c r="E229" t="s">
        <v>21</v>
      </c>
      <c r="F229">
        <v>1</v>
      </c>
      <c r="G229" s="9" t="s">
        <v>16</v>
      </c>
      <c r="H229" s="10"/>
      <c r="I229" s="12">
        <v>0.32195601851851852</v>
      </c>
      <c r="J229" s="12">
        <v>0.58376157407407403</v>
      </c>
      <c r="K229" s="3" t="str">
        <f t="shared" si="51"/>
        <v/>
      </c>
      <c r="L229" s="11">
        <f t="shared" si="39"/>
        <v>1</v>
      </c>
      <c r="M229" s="11">
        <f t="shared" si="40"/>
        <v>2</v>
      </c>
      <c r="N229" s="11">
        <f t="shared" si="41"/>
        <v>3</v>
      </c>
      <c r="O229" s="11">
        <f t="shared" si="42"/>
        <v>0</v>
      </c>
      <c r="P229" s="11">
        <f t="shared" si="43"/>
        <v>3</v>
      </c>
      <c r="Q229" s="11">
        <f t="shared" si="44"/>
        <v>1.5</v>
      </c>
      <c r="R229" s="11">
        <f t="shared" si="45"/>
        <v>1</v>
      </c>
      <c r="S229" s="11">
        <f t="shared" si="46"/>
        <v>3</v>
      </c>
      <c r="T229" t="str">
        <f t="shared" si="47"/>
        <v>إضافى كامل</v>
      </c>
    </row>
    <row r="230" spans="1:20" x14ac:dyDescent="0.25">
      <c r="A230">
        <v>68</v>
      </c>
      <c r="B230">
        <v>27530</v>
      </c>
      <c r="C230" t="s">
        <v>53</v>
      </c>
      <c r="D230" s="8">
        <v>45615</v>
      </c>
      <c r="E230" t="s">
        <v>22</v>
      </c>
      <c r="F230">
        <v>1</v>
      </c>
      <c r="G230" s="9" t="s">
        <v>16</v>
      </c>
      <c r="H230" s="10"/>
      <c r="I230" s="12">
        <v>0.31547453703703704</v>
      </c>
      <c r="J230" s="12">
        <v>0.58384259259259264</v>
      </c>
      <c r="K230" s="3" t="str">
        <f t="shared" si="51"/>
        <v/>
      </c>
      <c r="L230" s="11">
        <f t="shared" si="39"/>
        <v>1</v>
      </c>
      <c r="M230" s="11">
        <f t="shared" si="40"/>
        <v>2</v>
      </c>
      <c r="N230" s="11">
        <f t="shared" si="41"/>
        <v>3</v>
      </c>
      <c r="O230" s="11">
        <f t="shared" si="42"/>
        <v>0</v>
      </c>
      <c r="P230" s="11">
        <f t="shared" si="43"/>
        <v>3</v>
      </c>
      <c r="Q230" s="11">
        <f t="shared" si="44"/>
        <v>1.5</v>
      </c>
      <c r="R230" s="11">
        <f t="shared" si="45"/>
        <v>1</v>
      </c>
      <c r="S230" s="11">
        <f t="shared" si="46"/>
        <v>3</v>
      </c>
      <c r="T230" t="str">
        <f t="shared" si="47"/>
        <v>إضافى كامل</v>
      </c>
    </row>
    <row r="231" spans="1:20" x14ac:dyDescent="0.25">
      <c r="A231">
        <v>68</v>
      </c>
      <c r="B231">
        <v>27530</v>
      </c>
      <c r="C231" t="s">
        <v>53</v>
      </c>
      <c r="D231" s="8">
        <v>45616</v>
      </c>
      <c r="E231" t="s">
        <v>23</v>
      </c>
      <c r="F231">
        <v>1</v>
      </c>
      <c r="G231" s="9" t="s">
        <v>16</v>
      </c>
      <c r="H231" s="10"/>
      <c r="I231" s="12">
        <v>0.40500000000000003</v>
      </c>
      <c r="J231" s="12">
        <v>0.58369212962962957</v>
      </c>
      <c r="K231" s="3" t="str">
        <f t="shared" si="51"/>
        <v>إذن ص</v>
      </c>
      <c r="L231" s="11">
        <f t="shared" si="39"/>
        <v>1</v>
      </c>
      <c r="M231" s="11">
        <f t="shared" si="40"/>
        <v>3</v>
      </c>
      <c r="N231" s="11">
        <f t="shared" si="41"/>
        <v>3</v>
      </c>
      <c r="O231" s="11">
        <f t="shared" si="42"/>
        <v>0</v>
      </c>
      <c r="P231" s="11">
        <f t="shared" si="43"/>
        <v>3</v>
      </c>
      <c r="Q231" s="11">
        <f t="shared" si="44"/>
        <v>1.5</v>
      </c>
      <c r="R231" s="11">
        <f t="shared" si="45"/>
        <v>1</v>
      </c>
      <c r="S231" s="11">
        <f t="shared" si="46"/>
        <v>4</v>
      </c>
      <c r="T231" t="str">
        <f t="shared" si="47"/>
        <v>إضافى كامل</v>
      </c>
    </row>
    <row r="232" spans="1:20" x14ac:dyDescent="0.25">
      <c r="A232">
        <v>68</v>
      </c>
      <c r="B232">
        <v>27530</v>
      </c>
      <c r="C232" t="s">
        <v>53</v>
      </c>
      <c r="D232" s="8">
        <v>45617</v>
      </c>
      <c r="E232" t="s">
        <v>24</v>
      </c>
      <c r="F232">
        <v>1</v>
      </c>
      <c r="G232" s="9" t="s">
        <v>16</v>
      </c>
      <c r="H232" s="10"/>
      <c r="I232" s="12">
        <v>0.32993055555555556</v>
      </c>
      <c r="J232" s="12">
        <v>0.58363425925925927</v>
      </c>
      <c r="K232" s="3" t="str">
        <f t="shared" si="51"/>
        <v/>
      </c>
      <c r="L232" s="11">
        <f t="shared" si="39"/>
        <v>1</v>
      </c>
      <c r="M232" s="11">
        <f t="shared" si="40"/>
        <v>3</v>
      </c>
      <c r="N232" s="11">
        <f t="shared" si="41"/>
        <v>2</v>
      </c>
      <c r="O232" s="11">
        <f t="shared" si="42"/>
        <v>0</v>
      </c>
      <c r="P232" s="11">
        <f t="shared" si="43"/>
        <v>2</v>
      </c>
      <c r="Q232" s="11">
        <f t="shared" si="44"/>
        <v>0</v>
      </c>
      <c r="R232" s="11">
        <f t="shared" si="45"/>
        <v>0</v>
      </c>
      <c r="S232" s="11">
        <f t="shared" si="46"/>
        <v>3</v>
      </c>
      <c r="T232" t="str">
        <f t="shared" si="47"/>
        <v>إضافى كامل</v>
      </c>
    </row>
    <row r="233" spans="1:20" x14ac:dyDescent="0.25">
      <c r="A233">
        <v>68</v>
      </c>
      <c r="B233">
        <v>27530</v>
      </c>
      <c r="C233" t="s">
        <v>53</v>
      </c>
      <c r="D233" s="8">
        <v>45618</v>
      </c>
      <c r="E233" t="s">
        <v>15</v>
      </c>
      <c r="F233">
        <v>1</v>
      </c>
      <c r="G233" s="9" t="s">
        <v>16</v>
      </c>
      <c r="H233" s="10"/>
      <c r="K233" s="3" t="str">
        <f t="shared" si="51"/>
        <v/>
      </c>
      <c r="L233" s="11">
        <f t="shared" si="39"/>
        <v>1</v>
      </c>
      <c r="M233" s="11">
        <f t="shared" si="40"/>
        <v>3</v>
      </c>
      <c r="N233" s="11">
        <f t="shared" si="41"/>
        <v>3</v>
      </c>
      <c r="O233" s="11">
        <f t="shared" si="42"/>
        <v>0</v>
      </c>
      <c r="P233" s="11">
        <f t="shared" si="43"/>
        <v>3</v>
      </c>
      <c r="Q233" s="11">
        <f t="shared" si="44"/>
        <v>1.5</v>
      </c>
      <c r="R233" s="11">
        <f t="shared" si="45"/>
        <v>1</v>
      </c>
      <c r="S233" s="11">
        <f t="shared" si="46"/>
        <v>4</v>
      </c>
      <c r="T233" t="str">
        <f t="shared" si="47"/>
        <v>إضافى كامل</v>
      </c>
    </row>
    <row r="234" spans="1:20" x14ac:dyDescent="0.25">
      <c r="A234">
        <v>68</v>
      </c>
      <c r="B234">
        <v>27530</v>
      </c>
      <c r="C234" t="s">
        <v>53</v>
      </c>
      <c r="D234" s="8">
        <v>45619</v>
      </c>
      <c r="E234" t="s">
        <v>18</v>
      </c>
      <c r="F234">
        <v>1</v>
      </c>
      <c r="G234" s="9" t="s">
        <v>16</v>
      </c>
      <c r="H234" s="10"/>
      <c r="K234" s="3" t="s">
        <v>19</v>
      </c>
      <c r="L234" s="11">
        <f t="shared" si="39"/>
        <v>1</v>
      </c>
      <c r="M234" s="11">
        <f t="shared" si="40"/>
        <v>3</v>
      </c>
      <c r="N234" s="11">
        <f t="shared" si="41"/>
        <v>3</v>
      </c>
      <c r="O234" s="11">
        <f t="shared" si="42"/>
        <v>0</v>
      </c>
      <c r="P234" s="11">
        <f t="shared" si="43"/>
        <v>3</v>
      </c>
      <c r="Q234" s="11">
        <f t="shared" si="44"/>
        <v>1.5</v>
      </c>
      <c r="R234" s="11">
        <f t="shared" si="45"/>
        <v>1</v>
      </c>
      <c r="S234" s="11">
        <f t="shared" si="46"/>
        <v>4</v>
      </c>
      <c r="T234" t="str">
        <f t="shared" si="47"/>
        <v>إضافى كامل</v>
      </c>
    </row>
    <row r="235" spans="1:20" x14ac:dyDescent="0.25">
      <c r="A235">
        <v>68</v>
      </c>
      <c r="B235">
        <v>27530</v>
      </c>
      <c r="C235" t="s">
        <v>53</v>
      </c>
      <c r="D235" s="8">
        <v>45620</v>
      </c>
      <c r="E235" t="s">
        <v>20</v>
      </c>
      <c r="F235">
        <v>1</v>
      </c>
      <c r="G235" s="9" t="s">
        <v>16</v>
      </c>
      <c r="H235" s="10"/>
      <c r="I235" s="12">
        <v>0.34509259259259262</v>
      </c>
      <c r="J235" s="12">
        <v>0.58399305555555558</v>
      </c>
      <c r="K235" s="3" t="str">
        <f t="shared" si="51"/>
        <v/>
      </c>
      <c r="L235" s="11">
        <f t="shared" si="39"/>
        <v>1</v>
      </c>
      <c r="M235" s="11">
        <f t="shared" si="40"/>
        <v>3</v>
      </c>
      <c r="N235" s="11">
        <f t="shared" si="41"/>
        <v>3</v>
      </c>
      <c r="O235" s="11">
        <f t="shared" si="42"/>
        <v>0</v>
      </c>
      <c r="P235" s="11">
        <f t="shared" si="43"/>
        <v>3</v>
      </c>
      <c r="Q235" s="11">
        <f t="shared" si="44"/>
        <v>1.5</v>
      </c>
      <c r="R235" s="11">
        <f t="shared" si="45"/>
        <v>1</v>
      </c>
      <c r="S235" s="11">
        <f t="shared" si="46"/>
        <v>4</v>
      </c>
      <c r="T235" t="str">
        <f t="shared" si="47"/>
        <v>إضافى كامل</v>
      </c>
    </row>
    <row r="236" spans="1:20" x14ac:dyDescent="0.25">
      <c r="A236">
        <v>68</v>
      </c>
      <c r="B236">
        <v>27530</v>
      </c>
      <c r="C236" t="s">
        <v>53</v>
      </c>
      <c r="D236" s="8">
        <v>45621</v>
      </c>
      <c r="E236" t="s">
        <v>21</v>
      </c>
      <c r="F236">
        <v>1</v>
      </c>
      <c r="G236" s="9" t="s">
        <v>16</v>
      </c>
      <c r="H236" s="10"/>
      <c r="I236" s="12">
        <v>0.3168287037037037</v>
      </c>
      <c r="J236" s="12">
        <v>0.58444444444444443</v>
      </c>
      <c r="K236" s="3" t="str">
        <f t="shared" si="51"/>
        <v/>
      </c>
      <c r="L236" s="11">
        <f t="shared" si="39"/>
        <v>1</v>
      </c>
      <c r="M236" s="11">
        <f t="shared" si="40"/>
        <v>3</v>
      </c>
      <c r="N236" s="11">
        <f t="shared" si="41"/>
        <v>3</v>
      </c>
      <c r="O236" s="11">
        <f t="shared" si="42"/>
        <v>0</v>
      </c>
      <c r="P236" s="11">
        <f t="shared" si="43"/>
        <v>3</v>
      </c>
      <c r="Q236" s="11">
        <f t="shared" si="44"/>
        <v>1.5</v>
      </c>
      <c r="R236" s="11">
        <f t="shared" si="45"/>
        <v>1</v>
      </c>
      <c r="S236" s="11">
        <f t="shared" si="46"/>
        <v>4</v>
      </c>
      <c r="T236" t="str">
        <f t="shared" si="47"/>
        <v>إضافى كامل</v>
      </c>
    </row>
    <row r="237" spans="1:20" x14ac:dyDescent="0.25">
      <c r="A237">
        <v>68</v>
      </c>
      <c r="B237">
        <v>27530</v>
      </c>
      <c r="C237" t="s">
        <v>53</v>
      </c>
      <c r="D237" s="8">
        <v>45622</v>
      </c>
      <c r="E237" t="s">
        <v>22</v>
      </c>
      <c r="F237">
        <v>1</v>
      </c>
      <c r="G237" s="9" t="s">
        <v>16</v>
      </c>
      <c r="H237" s="10"/>
      <c r="I237" s="12">
        <v>0.3269097222222222</v>
      </c>
      <c r="J237" s="12">
        <v>0.5877430555555555</v>
      </c>
      <c r="K237" s="3" t="str">
        <f t="shared" si="51"/>
        <v/>
      </c>
      <c r="L237" s="11">
        <f t="shared" si="39"/>
        <v>1</v>
      </c>
      <c r="M237" s="11">
        <f t="shared" si="40"/>
        <v>4</v>
      </c>
      <c r="N237" s="11">
        <f t="shared" si="41"/>
        <v>3</v>
      </c>
      <c r="O237" s="11">
        <f t="shared" si="42"/>
        <v>0</v>
      </c>
      <c r="P237" s="11">
        <f t="shared" si="43"/>
        <v>3</v>
      </c>
      <c r="Q237" s="11">
        <f t="shared" si="44"/>
        <v>1.5</v>
      </c>
      <c r="R237" s="11">
        <f t="shared" si="45"/>
        <v>1</v>
      </c>
      <c r="S237" s="11">
        <f t="shared" si="46"/>
        <v>5</v>
      </c>
      <c r="T237" t="str">
        <f t="shared" si="47"/>
        <v>نصف إضافى</v>
      </c>
    </row>
    <row r="238" spans="1:20" x14ac:dyDescent="0.25">
      <c r="A238">
        <v>68</v>
      </c>
      <c r="B238">
        <v>27530</v>
      </c>
      <c r="C238" t="s">
        <v>53</v>
      </c>
      <c r="D238" s="8">
        <v>45623</v>
      </c>
      <c r="E238" t="s">
        <v>23</v>
      </c>
      <c r="F238">
        <v>1</v>
      </c>
      <c r="G238" s="9" t="s">
        <v>16</v>
      </c>
      <c r="H238" s="10"/>
      <c r="I238" s="12">
        <v>0.33207175925925925</v>
      </c>
      <c r="J238" s="12">
        <v>0.58376157407407403</v>
      </c>
      <c r="K238" s="3" t="str">
        <f t="shared" si="51"/>
        <v/>
      </c>
      <c r="L238" s="11">
        <f t="shared" si="39"/>
        <v>1</v>
      </c>
      <c r="M238" s="11">
        <f t="shared" si="40"/>
        <v>4</v>
      </c>
      <c r="N238" s="11">
        <f t="shared" si="41"/>
        <v>3</v>
      </c>
      <c r="O238" s="11">
        <f t="shared" si="42"/>
        <v>0</v>
      </c>
      <c r="P238" s="11">
        <f t="shared" si="43"/>
        <v>3</v>
      </c>
      <c r="Q238" s="11">
        <f t="shared" si="44"/>
        <v>1.5</v>
      </c>
      <c r="R238" s="11">
        <f t="shared" si="45"/>
        <v>1</v>
      </c>
      <c r="S238" s="11">
        <f t="shared" si="46"/>
        <v>5</v>
      </c>
      <c r="T238" t="str">
        <f t="shared" si="47"/>
        <v>نصف إضافى</v>
      </c>
    </row>
    <row r="239" spans="1:20" x14ac:dyDescent="0.25">
      <c r="A239">
        <v>68</v>
      </c>
      <c r="B239">
        <v>27530</v>
      </c>
      <c r="C239" t="s">
        <v>53</v>
      </c>
      <c r="D239" s="8">
        <v>45624</v>
      </c>
      <c r="E239" t="s">
        <v>24</v>
      </c>
      <c r="F239">
        <v>1</v>
      </c>
      <c r="G239" s="9" t="s">
        <v>16</v>
      </c>
      <c r="H239" s="10"/>
      <c r="I239" s="12">
        <v>0.33987268518518521</v>
      </c>
      <c r="J239" s="12">
        <v>0.58450231481481485</v>
      </c>
      <c r="K239" s="3" t="str">
        <f t="shared" si="51"/>
        <v/>
      </c>
      <c r="L239" s="11">
        <f t="shared" si="39"/>
        <v>1</v>
      </c>
      <c r="M239" s="11">
        <f t="shared" si="40"/>
        <v>4</v>
      </c>
      <c r="N239" s="11">
        <f t="shared" si="41"/>
        <v>3</v>
      </c>
      <c r="O239" s="11">
        <f t="shared" si="42"/>
        <v>0</v>
      </c>
      <c r="P239" s="11">
        <f t="shared" si="43"/>
        <v>3</v>
      </c>
      <c r="Q239" s="11">
        <f t="shared" si="44"/>
        <v>1.5</v>
      </c>
      <c r="R239" s="11">
        <f t="shared" si="45"/>
        <v>1</v>
      </c>
      <c r="S239" s="11">
        <f t="shared" si="46"/>
        <v>5</v>
      </c>
      <c r="T239" t="str">
        <f t="shared" si="47"/>
        <v>نصف إضافى</v>
      </c>
    </row>
    <row r="240" spans="1:20" x14ac:dyDescent="0.25">
      <c r="A240">
        <v>68</v>
      </c>
      <c r="B240">
        <v>27530</v>
      </c>
      <c r="C240" t="s">
        <v>53</v>
      </c>
      <c r="D240" s="8">
        <v>45625</v>
      </c>
      <c r="E240" t="s">
        <v>15</v>
      </c>
      <c r="F240">
        <v>1</v>
      </c>
      <c r="G240" s="9" t="s">
        <v>16</v>
      </c>
      <c r="H240" s="10"/>
      <c r="K240" s="3" t="str">
        <f t="shared" si="51"/>
        <v/>
      </c>
      <c r="L240" s="11">
        <f t="shared" si="39"/>
        <v>1</v>
      </c>
      <c r="M240" s="11">
        <f t="shared" si="40"/>
        <v>5</v>
      </c>
      <c r="N240" s="11">
        <f t="shared" si="41"/>
        <v>3</v>
      </c>
      <c r="O240" s="11">
        <f t="shared" si="42"/>
        <v>0</v>
      </c>
      <c r="P240" s="11">
        <f t="shared" si="43"/>
        <v>3</v>
      </c>
      <c r="Q240" s="11">
        <f t="shared" si="44"/>
        <v>1.5</v>
      </c>
      <c r="R240" s="11">
        <f t="shared" si="45"/>
        <v>1</v>
      </c>
      <c r="S240" s="11">
        <f t="shared" si="46"/>
        <v>6</v>
      </c>
      <c r="T240" t="str">
        <f t="shared" si="47"/>
        <v>نصف إضافى</v>
      </c>
    </row>
    <row r="241" spans="1:20" x14ac:dyDescent="0.25">
      <c r="A241">
        <v>68</v>
      </c>
      <c r="B241">
        <v>27530</v>
      </c>
      <c r="C241" t="s">
        <v>53</v>
      </c>
      <c r="D241" s="8">
        <v>45626</v>
      </c>
      <c r="E241" t="s">
        <v>18</v>
      </c>
      <c r="F241">
        <v>1</v>
      </c>
      <c r="G241" s="9" t="s">
        <v>16</v>
      </c>
      <c r="H241" s="10"/>
      <c r="K241" s="3" t="s">
        <v>19</v>
      </c>
      <c r="L241" s="11">
        <f t="shared" si="39"/>
        <v>1</v>
      </c>
      <c r="M241" s="11">
        <f t="shared" si="40"/>
        <v>5</v>
      </c>
      <c r="N241" s="11">
        <f t="shared" si="41"/>
        <v>3</v>
      </c>
      <c r="O241" s="11">
        <f t="shared" si="42"/>
        <v>0</v>
      </c>
      <c r="P241" s="11">
        <f t="shared" si="43"/>
        <v>3</v>
      </c>
      <c r="Q241" s="11">
        <f t="shared" si="44"/>
        <v>1.5</v>
      </c>
      <c r="R241" s="11">
        <f t="shared" si="45"/>
        <v>1</v>
      </c>
      <c r="S241" s="11">
        <f t="shared" si="46"/>
        <v>6</v>
      </c>
      <c r="T241" t="str">
        <f t="shared" si="47"/>
        <v>نصف إضافى</v>
      </c>
    </row>
    <row r="242" spans="1:20" ht="15.75" x14ac:dyDescent="0.25">
      <c r="A242">
        <v>72</v>
      </c>
      <c r="B242">
        <v>27535</v>
      </c>
      <c r="C242" s="16" t="s">
        <v>54</v>
      </c>
      <c r="D242" s="8">
        <v>45597</v>
      </c>
      <c r="E242" t="s">
        <v>15</v>
      </c>
      <c r="F242">
        <v>1</v>
      </c>
      <c r="G242" s="9" t="s">
        <v>16</v>
      </c>
      <c r="H242" s="10"/>
      <c r="K242" s="3" t="str">
        <f t="shared" si="51"/>
        <v/>
      </c>
      <c r="L242" s="11">
        <f t="shared" si="39"/>
        <v>1</v>
      </c>
      <c r="M242" s="11">
        <f t="shared" si="40"/>
        <v>5</v>
      </c>
      <c r="N242" s="11">
        <f t="shared" si="41"/>
        <v>3</v>
      </c>
      <c r="O242" s="11">
        <f t="shared" si="42"/>
        <v>0</v>
      </c>
      <c r="P242" s="11">
        <f t="shared" si="43"/>
        <v>3</v>
      </c>
      <c r="Q242" s="11">
        <f t="shared" si="44"/>
        <v>1.5</v>
      </c>
      <c r="R242" s="11">
        <f t="shared" si="45"/>
        <v>1</v>
      </c>
      <c r="S242" s="11">
        <f t="shared" si="46"/>
        <v>6</v>
      </c>
      <c r="T242" t="str">
        <f t="shared" si="47"/>
        <v>نصف إضافى</v>
      </c>
    </row>
    <row r="243" spans="1:20" x14ac:dyDescent="0.25">
      <c r="A243">
        <v>72</v>
      </c>
      <c r="B243">
        <v>27535</v>
      </c>
      <c r="C243" t="s">
        <v>55</v>
      </c>
      <c r="D243" s="8">
        <v>45598</v>
      </c>
      <c r="E243" t="s">
        <v>18</v>
      </c>
      <c r="F243">
        <v>1</v>
      </c>
      <c r="G243" s="9" t="s">
        <v>16</v>
      </c>
      <c r="H243" s="10"/>
      <c r="K243" s="3" t="s">
        <v>19</v>
      </c>
      <c r="L243" s="11">
        <f t="shared" si="39"/>
        <v>1</v>
      </c>
      <c r="M243" s="11">
        <f t="shared" si="40"/>
        <v>5</v>
      </c>
      <c r="N243" s="11">
        <f t="shared" si="41"/>
        <v>3</v>
      </c>
      <c r="O243" s="11">
        <f t="shared" si="42"/>
        <v>0</v>
      </c>
      <c r="P243" s="11">
        <f t="shared" si="43"/>
        <v>3</v>
      </c>
      <c r="Q243" s="11">
        <f t="shared" si="44"/>
        <v>1.5</v>
      </c>
      <c r="R243" s="11">
        <f t="shared" si="45"/>
        <v>1</v>
      </c>
      <c r="S243" s="11">
        <f t="shared" si="46"/>
        <v>6</v>
      </c>
      <c r="T243" t="str">
        <f t="shared" si="47"/>
        <v>نصف إضافى</v>
      </c>
    </row>
    <row r="244" spans="1:20" x14ac:dyDescent="0.25">
      <c r="A244">
        <v>72</v>
      </c>
      <c r="B244">
        <v>27535</v>
      </c>
      <c r="C244" t="s">
        <v>55</v>
      </c>
      <c r="D244" s="8">
        <v>45599</v>
      </c>
      <c r="E244" t="s">
        <v>20</v>
      </c>
      <c r="F244">
        <v>1</v>
      </c>
      <c r="G244" s="9" t="s">
        <v>16</v>
      </c>
      <c r="H244" s="10"/>
      <c r="K244" s="3" t="str">
        <f t="shared" ref="K244:K249" si="52">IF(AND(I244&lt;=TIME(9,0,0),J244&gt;=TIME(14,0,0),I244&lt;&gt;""),"",IF(AND(I244&gt;=TIME(9,1,0),I244&lt;=TIME(9,10,0)),"تأخير",IF(AND(I244&gt;=TIME(9,11,0),I244&lt;=TIME(12,0,0),I244&lt;&gt;""),"إذن ص",IF(AND(J244&lt;TIME(14,0,0), J244&lt;&gt;"",J244&gt;=TIME(11,0,0)),"إذن م",IF(AND(OR(I244="",J244="",I244=J244,I244&gt;TIME(12,0,0),J244&lt;TIME(11,0,0)),AND(E244&lt;&gt;"Friday")),"غائب","")))))</f>
        <v>غائب</v>
      </c>
      <c r="L244" s="11">
        <f t="shared" si="39"/>
        <v>0</v>
      </c>
      <c r="M244" s="11">
        <f t="shared" si="40"/>
        <v>5</v>
      </c>
      <c r="N244" s="11">
        <f t="shared" si="41"/>
        <v>3</v>
      </c>
      <c r="O244" s="11">
        <f t="shared" si="42"/>
        <v>0</v>
      </c>
      <c r="P244" s="11">
        <f t="shared" si="43"/>
        <v>3</v>
      </c>
      <c r="Q244" s="11">
        <f t="shared" si="44"/>
        <v>1.5</v>
      </c>
      <c r="R244" s="11">
        <f t="shared" si="45"/>
        <v>1</v>
      </c>
      <c r="S244" s="11">
        <f t="shared" si="46"/>
        <v>6</v>
      </c>
      <c r="T244" t="str">
        <f t="shared" si="47"/>
        <v>نصف إضافى</v>
      </c>
    </row>
    <row r="245" spans="1:20" x14ac:dyDescent="0.25">
      <c r="A245">
        <v>72</v>
      </c>
      <c r="B245">
        <v>27535</v>
      </c>
      <c r="C245" t="s">
        <v>55</v>
      </c>
      <c r="D245" s="8">
        <v>45600</v>
      </c>
      <c r="E245" t="s">
        <v>21</v>
      </c>
      <c r="F245">
        <v>1</v>
      </c>
      <c r="G245" s="9" t="s">
        <v>16</v>
      </c>
      <c r="H245" s="10"/>
      <c r="I245" s="12">
        <v>0.36996527777777777</v>
      </c>
      <c r="J245" s="12">
        <v>0.58401620370370366</v>
      </c>
      <c r="K245" s="3" t="str">
        <f t="shared" si="52"/>
        <v/>
      </c>
      <c r="L245" s="11">
        <f t="shared" si="39"/>
        <v>1</v>
      </c>
      <c r="M245" s="11">
        <f t="shared" si="40"/>
        <v>4</v>
      </c>
      <c r="N245" s="11">
        <f t="shared" si="41"/>
        <v>3</v>
      </c>
      <c r="O245" s="11">
        <f t="shared" si="42"/>
        <v>0</v>
      </c>
      <c r="P245" s="11">
        <f t="shared" si="43"/>
        <v>3</v>
      </c>
      <c r="Q245" s="11">
        <f t="shared" si="44"/>
        <v>1.5</v>
      </c>
      <c r="R245" s="11">
        <f t="shared" si="45"/>
        <v>1</v>
      </c>
      <c r="S245" s="11">
        <f t="shared" si="46"/>
        <v>5</v>
      </c>
      <c r="T245" t="str">
        <f t="shared" si="47"/>
        <v>نصف إضافى</v>
      </c>
    </row>
    <row r="246" spans="1:20" x14ac:dyDescent="0.25">
      <c r="A246">
        <v>72</v>
      </c>
      <c r="B246">
        <v>27535</v>
      </c>
      <c r="C246" t="s">
        <v>55</v>
      </c>
      <c r="D246" s="8">
        <v>45601</v>
      </c>
      <c r="E246" t="s">
        <v>22</v>
      </c>
      <c r="F246">
        <v>1</v>
      </c>
      <c r="G246" s="9" t="s">
        <v>16</v>
      </c>
      <c r="H246" s="10" t="s">
        <v>46</v>
      </c>
      <c r="I246" s="12">
        <v>0.3770486111111111</v>
      </c>
      <c r="J246" s="12">
        <v>0.58480324074074075</v>
      </c>
      <c r="K246" s="3" t="str">
        <f t="shared" si="52"/>
        <v>تأخير</v>
      </c>
      <c r="L246" s="11">
        <f t="shared" si="39"/>
        <v>0</v>
      </c>
      <c r="M246" s="11">
        <f t="shared" si="40"/>
        <v>4</v>
      </c>
      <c r="N246" s="11">
        <f t="shared" si="41"/>
        <v>3</v>
      </c>
      <c r="O246" s="11">
        <f t="shared" si="42"/>
        <v>0</v>
      </c>
      <c r="P246" s="11">
        <f t="shared" si="43"/>
        <v>3</v>
      </c>
      <c r="Q246" s="11">
        <f t="shared" si="44"/>
        <v>1.5</v>
      </c>
      <c r="R246" s="11">
        <f t="shared" si="45"/>
        <v>1</v>
      </c>
      <c r="S246" s="11">
        <f t="shared" si="46"/>
        <v>5</v>
      </c>
      <c r="T246" t="str">
        <f t="shared" si="47"/>
        <v>نصف إضافى</v>
      </c>
    </row>
    <row r="247" spans="1:20" x14ac:dyDescent="0.25">
      <c r="A247">
        <v>72</v>
      </c>
      <c r="B247">
        <v>27535</v>
      </c>
      <c r="C247" t="s">
        <v>55</v>
      </c>
      <c r="D247" s="8">
        <v>45602</v>
      </c>
      <c r="E247" t="s">
        <v>23</v>
      </c>
      <c r="F247">
        <v>1</v>
      </c>
      <c r="G247" s="9" t="s">
        <v>16</v>
      </c>
      <c r="H247" s="10"/>
      <c r="I247" s="12">
        <v>0.49586805555555558</v>
      </c>
      <c r="J247" s="12">
        <v>0.58572916666666663</v>
      </c>
      <c r="K247" s="3" t="str">
        <f t="shared" si="52"/>
        <v>إذن ص</v>
      </c>
      <c r="L247" s="11">
        <f t="shared" si="39"/>
        <v>1</v>
      </c>
      <c r="M247" s="11">
        <f t="shared" si="40"/>
        <v>4</v>
      </c>
      <c r="N247" s="11">
        <f t="shared" si="41"/>
        <v>3</v>
      </c>
      <c r="O247" s="11">
        <f t="shared" si="42"/>
        <v>0</v>
      </c>
      <c r="P247" s="11">
        <f t="shared" si="43"/>
        <v>3</v>
      </c>
      <c r="Q247" s="11">
        <f t="shared" si="44"/>
        <v>1.5</v>
      </c>
      <c r="R247" s="11">
        <f t="shared" si="45"/>
        <v>1</v>
      </c>
      <c r="S247" s="11">
        <f t="shared" si="46"/>
        <v>5</v>
      </c>
      <c r="T247" t="str">
        <f t="shared" si="47"/>
        <v>نصف إضافى</v>
      </c>
    </row>
    <row r="248" spans="1:20" x14ac:dyDescent="0.25">
      <c r="A248">
        <v>72</v>
      </c>
      <c r="B248">
        <v>27535</v>
      </c>
      <c r="C248" t="s">
        <v>55</v>
      </c>
      <c r="D248" s="8">
        <v>45603</v>
      </c>
      <c r="E248" t="s">
        <v>24</v>
      </c>
      <c r="F248">
        <v>1</v>
      </c>
      <c r="G248" s="9" t="s">
        <v>16</v>
      </c>
      <c r="H248" s="10"/>
      <c r="I248" s="12">
        <v>0.37312499999999998</v>
      </c>
      <c r="J248" s="12">
        <v>0.58767361111111116</v>
      </c>
      <c r="K248" s="3" t="str">
        <f t="shared" si="52"/>
        <v/>
      </c>
      <c r="L248" s="11">
        <f t="shared" si="39"/>
        <v>1</v>
      </c>
      <c r="M248" s="11">
        <f t="shared" si="40"/>
        <v>4</v>
      </c>
      <c r="N248" s="11">
        <f t="shared" si="41"/>
        <v>2</v>
      </c>
      <c r="O248" s="11">
        <f t="shared" si="42"/>
        <v>0</v>
      </c>
      <c r="P248" s="11">
        <f t="shared" si="43"/>
        <v>2</v>
      </c>
      <c r="Q248" s="11">
        <f t="shared" si="44"/>
        <v>0</v>
      </c>
      <c r="R248" s="11">
        <f t="shared" si="45"/>
        <v>0</v>
      </c>
      <c r="S248" s="11">
        <f t="shared" si="46"/>
        <v>4</v>
      </c>
      <c r="T248" t="str">
        <f t="shared" si="47"/>
        <v>إضافى كامل</v>
      </c>
    </row>
    <row r="249" spans="1:20" x14ac:dyDescent="0.25">
      <c r="A249">
        <v>72</v>
      </c>
      <c r="B249">
        <v>27535</v>
      </c>
      <c r="C249" t="s">
        <v>55</v>
      </c>
      <c r="D249" s="8">
        <v>45604</v>
      </c>
      <c r="E249" t="s">
        <v>15</v>
      </c>
      <c r="F249">
        <v>1</v>
      </c>
      <c r="G249" s="9" t="s">
        <v>16</v>
      </c>
      <c r="H249" s="10"/>
      <c r="K249" s="3" t="str">
        <f t="shared" si="52"/>
        <v/>
      </c>
      <c r="L249" s="11">
        <f t="shared" si="39"/>
        <v>1</v>
      </c>
      <c r="M249" s="11">
        <f t="shared" si="40"/>
        <v>4</v>
      </c>
      <c r="N249" s="11">
        <f t="shared" si="41"/>
        <v>2</v>
      </c>
      <c r="O249" s="11">
        <f t="shared" si="42"/>
        <v>0</v>
      </c>
      <c r="P249" s="11">
        <f t="shared" si="43"/>
        <v>2</v>
      </c>
      <c r="Q249" s="11">
        <f t="shared" si="44"/>
        <v>0</v>
      </c>
      <c r="R249" s="11">
        <f t="shared" si="45"/>
        <v>0</v>
      </c>
      <c r="S249" s="11">
        <f t="shared" si="46"/>
        <v>4</v>
      </c>
      <c r="T249" t="str">
        <f t="shared" si="47"/>
        <v>إضافى كامل</v>
      </c>
    </row>
    <row r="250" spans="1:20" x14ac:dyDescent="0.25">
      <c r="A250">
        <v>72</v>
      </c>
      <c r="B250">
        <v>27535</v>
      </c>
      <c r="C250" t="s">
        <v>55</v>
      </c>
      <c r="D250" s="8">
        <v>45605</v>
      </c>
      <c r="E250" t="s">
        <v>18</v>
      </c>
      <c r="F250">
        <v>1</v>
      </c>
      <c r="G250" s="9" t="s">
        <v>16</v>
      </c>
      <c r="H250" s="3"/>
      <c r="K250" s="3" t="s">
        <v>19</v>
      </c>
      <c r="L250" s="11">
        <f t="shared" si="39"/>
        <v>1</v>
      </c>
      <c r="M250" s="11">
        <f t="shared" si="40"/>
        <v>4</v>
      </c>
      <c r="N250" s="11">
        <f t="shared" si="41"/>
        <v>2</v>
      </c>
      <c r="O250" s="11">
        <f t="shared" si="42"/>
        <v>0</v>
      </c>
      <c r="P250" s="11">
        <f t="shared" si="43"/>
        <v>2</v>
      </c>
      <c r="Q250" s="11">
        <f t="shared" si="44"/>
        <v>0</v>
      </c>
      <c r="R250" s="11">
        <f t="shared" si="45"/>
        <v>0</v>
      </c>
      <c r="S250" s="11">
        <f t="shared" si="46"/>
        <v>4</v>
      </c>
      <c r="T250" t="str">
        <f t="shared" si="47"/>
        <v>إضافى كامل</v>
      </c>
    </row>
    <row r="251" spans="1:20" x14ac:dyDescent="0.25">
      <c r="A251">
        <v>72</v>
      </c>
      <c r="B251">
        <v>27535</v>
      </c>
      <c r="C251" t="s">
        <v>55</v>
      </c>
      <c r="D251" s="8">
        <v>45606</v>
      </c>
      <c r="E251" t="s">
        <v>20</v>
      </c>
      <c r="F251">
        <v>1</v>
      </c>
      <c r="G251" s="9" t="s">
        <v>16</v>
      </c>
      <c r="H251" s="10"/>
      <c r="I251" s="12">
        <v>0.38266203703703705</v>
      </c>
      <c r="J251" s="12">
        <v>0.58486111111111116</v>
      </c>
      <c r="K251" s="3" t="str">
        <f t="shared" ref="K251:K256" si="53">IF(AND(I251&lt;=TIME(9,0,0),J251&gt;=TIME(14,0,0),I251&lt;&gt;""),"",IF(AND(I251&gt;=TIME(9,1,0),I251&lt;=TIME(9,10,0)),"تأخير",IF(AND(I251&gt;=TIME(9,11,0),I251&lt;=TIME(12,0,0),I251&lt;&gt;""),"إذن ص",IF(AND(J251&lt;TIME(14,0,0), J251&lt;&gt;"",J251&gt;=TIME(11,0,0)),"إذن م",IF(AND(OR(I251="",J251="",I251=J251,I251&gt;TIME(12,0,0),J251&lt;TIME(11,0,0)),AND(E251&lt;&gt;"Friday")),"غائب","")))))</f>
        <v>إذن ص</v>
      </c>
      <c r="L251" s="11">
        <f t="shared" si="39"/>
        <v>1</v>
      </c>
      <c r="M251" s="11">
        <f t="shared" si="40"/>
        <v>4</v>
      </c>
      <c r="N251" s="11">
        <f t="shared" si="41"/>
        <v>2</v>
      </c>
      <c r="O251" s="11">
        <f t="shared" si="42"/>
        <v>0</v>
      </c>
      <c r="P251" s="11">
        <f t="shared" si="43"/>
        <v>2</v>
      </c>
      <c r="Q251" s="11">
        <f t="shared" si="44"/>
        <v>0</v>
      </c>
      <c r="R251" s="11">
        <f t="shared" si="45"/>
        <v>0</v>
      </c>
      <c r="S251" s="11">
        <f t="shared" si="46"/>
        <v>4</v>
      </c>
      <c r="T251" t="str">
        <f t="shared" si="47"/>
        <v>إضافى كامل</v>
      </c>
    </row>
    <row r="252" spans="1:20" x14ac:dyDescent="0.25">
      <c r="A252">
        <v>72</v>
      </c>
      <c r="B252">
        <v>27535</v>
      </c>
      <c r="C252" t="s">
        <v>55</v>
      </c>
      <c r="D252" s="8">
        <v>45607</v>
      </c>
      <c r="E252" t="s">
        <v>21</v>
      </c>
      <c r="F252">
        <v>1</v>
      </c>
      <c r="G252" s="9" t="s">
        <v>16</v>
      </c>
      <c r="H252" s="10"/>
      <c r="I252" s="12">
        <v>0.36483796296296295</v>
      </c>
      <c r="J252" s="12">
        <v>0.58754629629629629</v>
      </c>
      <c r="K252" s="3" t="str">
        <f t="shared" si="53"/>
        <v/>
      </c>
      <c r="L252" s="11">
        <f t="shared" si="39"/>
        <v>1</v>
      </c>
      <c r="M252" s="11">
        <f t="shared" si="40"/>
        <v>4</v>
      </c>
      <c r="N252" s="11">
        <f t="shared" si="41"/>
        <v>1</v>
      </c>
      <c r="O252" s="11">
        <f t="shared" si="42"/>
        <v>0</v>
      </c>
      <c r="P252" s="11">
        <f t="shared" si="43"/>
        <v>1</v>
      </c>
      <c r="Q252" s="11">
        <f t="shared" si="44"/>
        <v>0</v>
      </c>
      <c r="R252" s="11">
        <f t="shared" si="45"/>
        <v>0</v>
      </c>
      <c r="S252" s="11">
        <f t="shared" si="46"/>
        <v>4</v>
      </c>
      <c r="T252" t="str">
        <f t="shared" si="47"/>
        <v>إضافى كامل</v>
      </c>
    </row>
    <row r="253" spans="1:20" x14ac:dyDescent="0.25">
      <c r="A253">
        <v>72</v>
      </c>
      <c r="B253">
        <v>27535</v>
      </c>
      <c r="C253" t="s">
        <v>55</v>
      </c>
      <c r="D253" s="8">
        <v>45608</v>
      </c>
      <c r="E253" t="s">
        <v>22</v>
      </c>
      <c r="F253">
        <v>1</v>
      </c>
      <c r="G253" s="9" t="s">
        <v>16</v>
      </c>
      <c r="H253" s="10"/>
      <c r="I253" s="12">
        <v>0.37494212962962964</v>
      </c>
      <c r="J253" s="12">
        <v>0.58405092592592589</v>
      </c>
      <c r="K253" s="3" t="str">
        <f t="shared" si="53"/>
        <v/>
      </c>
      <c r="L253" s="11">
        <f t="shared" si="39"/>
        <v>1</v>
      </c>
      <c r="M253" s="11">
        <f t="shared" si="40"/>
        <v>4</v>
      </c>
      <c r="N253" s="11">
        <f t="shared" si="41"/>
        <v>1</v>
      </c>
      <c r="O253" s="11">
        <f t="shared" si="42"/>
        <v>0</v>
      </c>
      <c r="P253" s="11">
        <f t="shared" si="43"/>
        <v>1</v>
      </c>
      <c r="Q253" s="11">
        <f t="shared" si="44"/>
        <v>0</v>
      </c>
      <c r="R253" s="11">
        <f t="shared" si="45"/>
        <v>0</v>
      </c>
      <c r="S253" s="11">
        <f t="shared" si="46"/>
        <v>4</v>
      </c>
      <c r="T253" t="str">
        <f t="shared" si="47"/>
        <v>إضافى كامل</v>
      </c>
    </row>
    <row r="254" spans="1:20" x14ac:dyDescent="0.25">
      <c r="A254">
        <v>72</v>
      </c>
      <c r="B254">
        <v>27535</v>
      </c>
      <c r="C254" t="s">
        <v>55</v>
      </c>
      <c r="D254" s="8">
        <v>45609</v>
      </c>
      <c r="E254" t="s">
        <v>23</v>
      </c>
      <c r="F254">
        <v>1</v>
      </c>
      <c r="G254" s="9" t="s">
        <v>16</v>
      </c>
      <c r="H254" s="10"/>
      <c r="K254" s="3" t="str">
        <f t="shared" si="53"/>
        <v>غائب</v>
      </c>
      <c r="L254" s="11">
        <f t="shared" si="39"/>
        <v>0</v>
      </c>
      <c r="M254" s="11">
        <f t="shared" si="40"/>
        <v>4</v>
      </c>
      <c r="N254" s="11">
        <f t="shared" si="41"/>
        <v>1</v>
      </c>
      <c r="O254" s="11">
        <f t="shared" si="42"/>
        <v>0</v>
      </c>
      <c r="P254" s="11">
        <f t="shared" si="43"/>
        <v>1</v>
      </c>
      <c r="Q254" s="11">
        <f t="shared" si="44"/>
        <v>0</v>
      </c>
      <c r="R254" s="11">
        <f t="shared" si="45"/>
        <v>0</v>
      </c>
      <c r="S254" s="11">
        <f t="shared" si="46"/>
        <v>4</v>
      </c>
      <c r="T254" t="str">
        <f t="shared" si="47"/>
        <v>إضافى كامل</v>
      </c>
    </row>
    <row r="255" spans="1:20" x14ac:dyDescent="0.25">
      <c r="A255">
        <v>72</v>
      </c>
      <c r="B255">
        <v>27535</v>
      </c>
      <c r="C255" t="s">
        <v>55</v>
      </c>
      <c r="D255" s="8">
        <v>45610</v>
      </c>
      <c r="E255" t="s">
        <v>24</v>
      </c>
      <c r="F255">
        <v>1</v>
      </c>
      <c r="G255" s="9" t="s">
        <v>16</v>
      </c>
      <c r="H255" s="10" t="s">
        <v>51</v>
      </c>
      <c r="I255" s="12">
        <v>0.37605324074074076</v>
      </c>
      <c r="J255" s="12">
        <v>0.58686342592592589</v>
      </c>
      <c r="K255" s="3" t="str">
        <f t="shared" si="53"/>
        <v>تأخير</v>
      </c>
      <c r="L255" s="11">
        <f t="shared" si="39"/>
        <v>0</v>
      </c>
      <c r="M255" s="11">
        <f t="shared" si="40"/>
        <v>3</v>
      </c>
      <c r="N255" s="11">
        <f t="shared" si="41"/>
        <v>1</v>
      </c>
      <c r="O255" s="11">
        <f t="shared" si="42"/>
        <v>0</v>
      </c>
      <c r="P255" s="11">
        <f t="shared" si="43"/>
        <v>1</v>
      </c>
      <c r="Q255" s="11">
        <f t="shared" si="44"/>
        <v>0</v>
      </c>
      <c r="R255" s="11">
        <f t="shared" si="45"/>
        <v>0</v>
      </c>
      <c r="S255" s="11">
        <f t="shared" si="46"/>
        <v>3</v>
      </c>
      <c r="T255" t="str">
        <f t="shared" si="47"/>
        <v>إضافى كامل</v>
      </c>
    </row>
    <row r="256" spans="1:20" x14ac:dyDescent="0.25">
      <c r="A256">
        <v>72</v>
      </c>
      <c r="B256">
        <v>27535</v>
      </c>
      <c r="C256" t="s">
        <v>55</v>
      </c>
      <c r="D256" s="8">
        <v>45611</v>
      </c>
      <c r="E256" t="s">
        <v>15</v>
      </c>
      <c r="F256">
        <v>1</v>
      </c>
      <c r="G256" s="9" t="s">
        <v>16</v>
      </c>
      <c r="H256" s="10"/>
      <c r="K256" s="3" t="str">
        <f t="shared" si="53"/>
        <v/>
      </c>
      <c r="L256" s="11">
        <f t="shared" si="39"/>
        <v>1</v>
      </c>
      <c r="M256" s="11">
        <f t="shared" si="40"/>
        <v>3</v>
      </c>
      <c r="N256" s="11">
        <f t="shared" si="41"/>
        <v>1</v>
      </c>
      <c r="O256" s="11">
        <f t="shared" si="42"/>
        <v>0</v>
      </c>
      <c r="P256" s="11">
        <f t="shared" si="43"/>
        <v>1</v>
      </c>
      <c r="Q256" s="11">
        <f t="shared" si="44"/>
        <v>0</v>
      </c>
      <c r="R256" s="11">
        <f t="shared" si="45"/>
        <v>0</v>
      </c>
      <c r="S256" s="11">
        <f t="shared" si="46"/>
        <v>3</v>
      </c>
      <c r="T256" t="str">
        <f t="shared" si="47"/>
        <v>إضافى كامل</v>
      </c>
    </row>
    <row r="257" spans="1:20" x14ac:dyDescent="0.25">
      <c r="A257">
        <v>72</v>
      </c>
      <c r="B257">
        <v>27535</v>
      </c>
      <c r="C257" t="s">
        <v>55</v>
      </c>
      <c r="D257" s="8">
        <v>45612</v>
      </c>
      <c r="E257" t="s">
        <v>18</v>
      </c>
      <c r="F257">
        <v>1</v>
      </c>
      <c r="G257" s="9" t="s">
        <v>16</v>
      </c>
      <c r="H257" s="10"/>
      <c r="K257" s="3" t="s">
        <v>19</v>
      </c>
      <c r="L257" s="11">
        <f t="shared" si="39"/>
        <v>1</v>
      </c>
      <c r="M257" s="11">
        <f t="shared" si="40"/>
        <v>3</v>
      </c>
      <c r="N257" s="11">
        <f t="shared" si="41"/>
        <v>1</v>
      </c>
      <c r="O257" s="11">
        <f t="shared" si="42"/>
        <v>0</v>
      </c>
      <c r="P257" s="11">
        <f t="shared" si="43"/>
        <v>1</v>
      </c>
      <c r="Q257" s="11">
        <f t="shared" si="44"/>
        <v>0</v>
      </c>
      <c r="R257" s="11">
        <f t="shared" si="45"/>
        <v>0</v>
      </c>
      <c r="S257" s="11">
        <f t="shared" si="46"/>
        <v>3</v>
      </c>
      <c r="T257" t="str">
        <f t="shared" si="47"/>
        <v>إضافى كامل</v>
      </c>
    </row>
    <row r="258" spans="1:20" x14ac:dyDescent="0.25">
      <c r="A258">
        <v>72</v>
      </c>
      <c r="B258">
        <v>27535</v>
      </c>
      <c r="C258" t="s">
        <v>55</v>
      </c>
      <c r="D258" s="8">
        <v>45613</v>
      </c>
      <c r="E258" t="s">
        <v>20</v>
      </c>
      <c r="F258">
        <v>1</v>
      </c>
      <c r="G258" s="9" t="s">
        <v>16</v>
      </c>
      <c r="H258" s="10" t="s">
        <v>34</v>
      </c>
      <c r="I258" s="12">
        <v>0.37597222222222221</v>
      </c>
      <c r="J258" s="12">
        <v>0.58739583333333334</v>
      </c>
      <c r="K258" s="3" t="str">
        <f>IF(AND(I258&lt;=TIME(9,0,0),J258&gt;=TIME(14,0,0),I258&lt;&gt;""),"",IF(AND(I258&gt;=TIME(9,1,0),I258&lt;=TIME(9,10,0)),"تأخير",IF(AND(I258&gt;=TIME(9,11,0),I258&lt;=TIME(12,0,0),I258&lt;&gt;""),"إذن ص",IF(AND(J258&lt;TIME(14,0,0), J258&lt;&gt;"",J258&gt;=TIME(11,0,0)),"إذن م",IF(AND(OR(I258="",J258="",I258=J258,I258&gt;TIME(12,0,0),J258&lt;TIME(11,0,0)),AND(E258&lt;&gt;"Friday")),"غائب","")))))</f>
        <v>تأخير</v>
      </c>
      <c r="L258" s="11">
        <f t="shared" ref="L258:L321" si="54">IF(AND(OR(K258= "حالة وفاة",K258="إذن م",K258="إذن ص",K258="بدل راحة",K258="انصراف",K258="اجازة",K258="راحة",K258="مأمورية",K258="مأمورية م",K258="مأمورية ص",K258="Online",K258="حضور",K258="بدل سهر",E258="Friday",K258=""),E258&lt;&gt;""),1,0)</f>
        <v>0</v>
      </c>
      <c r="M258" s="11">
        <f t="shared" ref="M258:M321" si="55">COUNTIF(K258:K287,"غائب")</f>
        <v>3</v>
      </c>
      <c r="N258" s="11">
        <f t="shared" ref="N258:N321" si="56">COUNTIF(K258:K287,"إذن ص")</f>
        <v>1</v>
      </c>
      <c r="O258" s="11">
        <f t="shared" ref="O258:O321" si="57">COUNTIF(K258:K287,"إذن م")</f>
        <v>0</v>
      </c>
      <c r="P258" s="11">
        <f t="shared" si="43"/>
        <v>1</v>
      </c>
      <c r="Q258" s="11">
        <f t="shared" si="44"/>
        <v>0</v>
      </c>
      <c r="R258" s="11">
        <f t="shared" si="45"/>
        <v>0</v>
      </c>
      <c r="S258" s="11">
        <f t="shared" si="46"/>
        <v>3</v>
      </c>
      <c r="T258" t="str">
        <f t="shared" si="47"/>
        <v>إضافى كامل</v>
      </c>
    </row>
    <row r="259" spans="1:20" x14ac:dyDescent="0.25">
      <c r="A259">
        <v>72</v>
      </c>
      <c r="B259">
        <v>27535</v>
      </c>
      <c r="C259" t="s">
        <v>55</v>
      </c>
      <c r="D259" s="8">
        <v>45614</v>
      </c>
      <c r="E259" t="s">
        <v>21</v>
      </c>
      <c r="F259">
        <v>1</v>
      </c>
      <c r="G259" s="9" t="s">
        <v>16</v>
      </c>
      <c r="H259" s="10" t="s">
        <v>35</v>
      </c>
      <c r="I259" s="12">
        <v>0.3777314814814815</v>
      </c>
      <c r="J259" s="12">
        <v>0.58826388888888892</v>
      </c>
      <c r="K259" s="3" t="str">
        <f>IF(AND(I259&lt;=TIME(9,0,0),J259&gt;=TIME(14,0,0),I259&lt;&gt;""),"",IF(AND(I259&gt;=TIME(9,1,0),I259&lt;=TIME(9,10,0)),"تأخير",IF(AND(I259&gt;=TIME(9,11,0),I259&lt;=TIME(12,0,0),I259&lt;&gt;""),"إذن ص",IF(AND(J259&lt;TIME(14,0,0), J259&lt;&gt;"",J259&gt;=TIME(11,0,0)),"إذن م",IF(AND(OR(I259="",J259="",I259=J259,I259&gt;TIME(12,0,0),J259&lt;TIME(11,0,0)),AND(E259&lt;&gt;"Friday")),"غائب","")))))</f>
        <v>تأخير</v>
      </c>
      <c r="L259" s="11">
        <f t="shared" si="54"/>
        <v>0</v>
      </c>
      <c r="M259" s="11">
        <f t="shared" si="55"/>
        <v>3</v>
      </c>
      <c r="N259" s="11">
        <f t="shared" si="56"/>
        <v>1</v>
      </c>
      <c r="O259" s="11">
        <f t="shared" si="57"/>
        <v>0</v>
      </c>
      <c r="P259" s="11">
        <f t="shared" ref="P259:P322" si="58">N259+O259</f>
        <v>1</v>
      </c>
      <c r="Q259" s="11">
        <f t="shared" ref="Q259:Q322" si="59">IF(AND(P259&gt;2,P259&lt;&gt;0),P259*3/6,0)</f>
        <v>0</v>
      </c>
      <c r="R259" s="11">
        <f t="shared" ref="R259:R322" si="60">INT(Q259)</f>
        <v>0</v>
      </c>
      <c r="S259" s="11">
        <f t="shared" ref="S259:S322" si="61">R259+M259</f>
        <v>3</v>
      </c>
      <c r="T259" t="str">
        <f t="shared" ref="T259:T322" si="62">IF(AND(OR(S259&lt;=0,S259&gt;0),S259&lt;5),"إضافى كامل",IF(AND(OR(S259=5,S259=6,S259&lt;7),S259&lt;&gt;""),"نصف إضافى","لا يستحق"))</f>
        <v>إضافى كامل</v>
      </c>
    </row>
    <row r="260" spans="1:20" x14ac:dyDescent="0.25">
      <c r="A260">
        <v>72</v>
      </c>
      <c r="B260">
        <v>27535</v>
      </c>
      <c r="C260" t="s">
        <v>55</v>
      </c>
      <c r="D260" s="8">
        <v>45615</v>
      </c>
      <c r="E260" t="s">
        <v>22</v>
      </c>
      <c r="F260">
        <v>1</v>
      </c>
      <c r="G260" s="9" t="s">
        <v>16</v>
      </c>
      <c r="H260" s="10"/>
      <c r="K260" s="3" t="str">
        <f>IF(AND(I260&lt;=TIME(9,0,0),J260&gt;=TIME(14,0,0),I260&lt;&gt;""),"",IF(AND(I260&gt;=TIME(9,1,0),I260&lt;=TIME(9,10,0)),"تأخير",IF(AND(I260&gt;=TIME(9,11,0),I260&lt;=TIME(12,0,0),I260&lt;&gt;""),"إذن ص",IF(AND(J260&lt;TIME(14,0,0), J260&lt;&gt;"",J260&gt;=TIME(11,0,0)),"إذن م",IF(AND(OR(I260="",J260="",I260=J260,I260&gt;TIME(12,0,0),J260&lt;TIME(11,0,0)),AND(E260&lt;&gt;"Friday")),"غائب","")))))</f>
        <v>غائب</v>
      </c>
      <c r="L260" s="11">
        <f t="shared" si="54"/>
        <v>0</v>
      </c>
      <c r="M260" s="11">
        <f t="shared" si="55"/>
        <v>3</v>
      </c>
      <c r="N260" s="11">
        <f t="shared" si="56"/>
        <v>1</v>
      </c>
      <c r="O260" s="11">
        <f t="shared" si="57"/>
        <v>0</v>
      </c>
      <c r="P260" s="11">
        <f t="shared" si="58"/>
        <v>1</v>
      </c>
      <c r="Q260" s="11">
        <f t="shared" si="59"/>
        <v>0</v>
      </c>
      <c r="R260" s="11">
        <f t="shared" si="60"/>
        <v>0</v>
      </c>
      <c r="S260" s="11">
        <f t="shared" si="61"/>
        <v>3</v>
      </c>
      <c r="T260" t="str">
        <f t="shared" si="62"/>
        <v>إضافى كامل</v>
      </c>
    </row>
    <row r="261" spans="1:20" x14ac:dyDescent="0.25">
      <c r="A261">
        <v>72</v>
      </c>
      <c r="B261">
        <v>27535</v>
      </c>
      <c r="C261" t="s">
        <v>55</v>
      </c>
      <c r="D261" s="8">
        <v>45616</v>
      </c>
      <c r="E261" t="s">
        <v>23</v>
      </c>
      <c r="F261">
        <v>1</v>
      </c>
      <c r="G261" s="9" t="s">
        <v>16</v>
      </c>
      <c r="H261" s="10"/>
      <c r="I261" s="12">
        <v>0.37410879629629629</v>
      </c>
      <c r="J261" s="12">
        <v>0.58446759259259262</v>
      </c>
      <c r="K261" s="3" t="str">
        <f>IF(AND(I261&lt;=TIME(9,0,0),J261&gt;=TIME(14,0,0),I261&lt;&gt;""),"",IF(AND(I261&gt;=TIME(9,1,0),I261&lt;=TIME(9,10,0)),"تأخير",IF(AND(I261&gt;=TIME(9,11,0),I261&lt;=TIME(12,0,0),I261&lt;&gt;""),"إذن ص",IF(AND(J261&lt;TIME(14,0,0), J261&lt;&gt;"",J261&gt;=TIME(11,0,0)),"إذن م",IF(AND(OR(I261="",J261="",I261=J261,I261&gt;TIME(12,0,0),J261&lt;TIME(11,0,0)),AND(E261&lt;&gt;"Friday")),"غائب","")))))</f>
        <v/>
      </c>
      <c r="L261" s="11">
        <f t="shared" si="54"/>
        <v>1</v>
      </c>
      <c r="M261" s="11">
        <f t="shared" si="55"/>
        <v>2</v>
      </c>
      <c r="N261" s="11">
        <f t="shared" si="56"/>
        <v>1</v>
      </c>
      <c r="O261" s="11">
        <f t="shared" si="57"/>
        <v>0</v>
      </c>
      <c r="P261" s="11">
        <f t="shared" si="58"/>
        <v>1</v>
      </c>
      <c r="Q261" s="11">
        <f t="shared" si="59"/>
        <v>0</v>
      </c>
      <c r="R261" s="11">
        <f t="shared" si="60"/>
        <v>0</v>
      </c>
      <c r="S261" s="11">
        <f t="shared" si="61"/>
        <v>2</v>
      </c>
      <c r="T261" t="str">
        <f t="shared" si="62"/>
        <v>إضافى كامل</v>
      </c>
    </row>
    <row r="262" spans="1:20" x14ac:dyDescent="0.25">
      <c r="A262">
        <v>72</v>
      </c>
      <c r="B262">
        <v>27535</v>
      </c>
      <c r="C262" t="s">
        <v>55</v>
      </c>
      <c r="D262" s="8">
        <v>45617</v>
      </c>
      <c r="E262" t="s">
        <v>24</v>
      </c>
      <c r="F262">
        <v>1</v>
      </c>
      <c r="G262" s="9" t="s">
        <v>16</v>
      </c>
      <c r="H262" s="10"/>
      <c r="I262" s="12">
        <v>0.37965277777777778</v>
      </c>
      <c r="J262" s="12">
        <v>0.58776620370370369</v>
      </c>
      <c r="K262" s="3" t="s">
        <v>7</v>
      </c>
      <c r="L262" s="11">
        <f t="shared" si="54"/>
        <v>1</v>
      </c>
      <c r="M262" s="11">
        <f t="shared" si="55"/>
        <v>2</v>
      </c>
      <c r="N262" s="11">
        <f t="shared" si="56"/>
        <v>1</v>
      </c>
      <c r="O262" s="11">
        <f t="shared" si="57"/>
        <v>0</v>
      </c>
      <c r="P262" s="11">
        <f t="shared" si="58"/>
        <v>1</v>
      </c>
      <c r="Q262" s="11">
        <f t="shared" si="59"/>
        <v>0</v>
      </c>
      <c r="R262" s="11">
        <f t="shared" si="60"/>
        <v>0</v>
      </c>
      <c r="S262" s="11">
        <f t="shared" si="61"/>
        <v>2</v>
      </c>
      <c r="T262" t="str">
        <f t="shared" si="62"/>
        <v>إضافى كامل</v>
      </c>
    </row>
    <row r="263" spans="1:20" x14ac:dyDescent="0.25">
      <c r="A263">
        <v>72</v>
      </c>
      <c r="B263">
        <v>27535</v>
      </c>
      <c r="C263" t="s">
        <v>55</v>
      </c>
      <c r="D263" s="8">
        <v>45618</v>
      </c>
      <c r="E263" t="s">
        <v>15</v>
      </c>
      <c r="F263">
        <v>1</v>
      </c>
      <c r="G263" s="9" t="s">
        <v>16</v>
      </c>
      <c r="H263" s="10"/>
      <c r="K263" s="3" t="str">
        <f t="shared" ref="K263:K272" si="63">IF(AND(I263&lt;=TIME(9,0,0),J263&gt;=TIME(14,0,0),I263&lt;&gt;""),"",IF(AND(I263&gt;=TIME(9,1,0),I263&lt;=TIME(9,10,0)),"تأخير",IF(AND(I263&gt;=TIME(9,11,0),I263&lt;=TIME(12,0,0),I263&lt;&gt;""),"إذن ص",IF(AND(J263&lt;TIME(14,0,0), J263&lt;&gt;"",J263&gt;=TIME(11,0,0)),"إذن م",IF(AND(OR(I263="",J263="",I263=J263,I263&gt;TIME(12,0,0),J263&lt;TIME(11,0,0)),AND(E263&lt;&gt;"Friday")),"غائب","")))))</f>
        <v/>
      </c>
      <c r="L263" s="11">
        <f t="shared" si="54"/>
        <v>1</v>
      </c>
      <c r="M263" s="11">
        <f t="shared" si="55"/>
        <v>2</v>
      </c>
      <c r="N263" s="11">
        <f t="shared" si="56"/>
        <v>0</v>
      </c>
      <c r="O263" s="11">
        <f t="shared" si="57"/>
        <v>0</v>
      </c>
      <c r="P263" s="11">
        <f t="shared" si="58"/>
        <v>0</v>
      </c>
      <c r="Q263" s="11">
        <f t="shared" si="59"/>
        <v>0</v>
      </c>
      <c r="R263" s="11">
        <f t="shared" si="60"/>
        <v>0</v>
      </c>
      <c r="S263" s="11">
        <f t="shared" si="61"/>
        <v>2</v>
      </c>
      <c r="T263" t="str">
        <f t="shared" si="62"/>
        <v>إضافى كامل</v>
      </c>
    </row>
    <row r="264" spans="1:20" x14ac:dyDescent="0.25">
      <c r="A264">
        <v>72</v>
      </c>
      <c r="B264">
        <v>27535</v>
      </c>
      <c r="C264" t="s">
        <v>55</v>
      </c>
      <c r="D264" s="8">
        <v>45619</v>
      </c>
      <c r="E264" t="s">
        <v>18</v>
      </c>
      <c r="F264">
        <v>1</v>
      </c>
      <c r="G264" s="9" t="s">
        <v>16</v>
      </c>
      <c r="H264" s="10"/>
      <c r="K264" s="3" t="s">
        <v>19</v>
      </c>
      <c r="L264" s="11">
        <f t="shared" si="54"/>
        <v>1</v>
      </c>
      <c r="M264" s="11">
        <f t="shared" si="55"/>
        <v>2</v>
      </c>
      <c r="N264" s="11">
        <f t="shared" si="56"/>
        <v>0</v>
      </c>
      <c r="O264" s="11">
        <f t="shared" si="57"/>
        <v>0</v>
      </c>
      <c r="P264" s="11">
        <f t="shared" si="58"/>
        <v>0</v>
      </c>
      <c r="Q264" s="11">
        <f t="shared" si="59"/>
        <v>0</v>
      </c>
      <c r="R264" s="11">
        <f t="shared" si="60"/>
        <v>0</v>
      </c>
      <c r="S264" s="11">
        <f t="shared" si="61"/>
        <v>2</v>
      </c>
      <c r="T264" t="str">
        <f t="shared" si="62"/>
        <v>إضافى كامل</v>
      </c>
    </row>
    <row r="265" spans="1:20" x14ac:dyDescent="0.25">
      <c r="A265">
        <v>72</v>
      </c>
      <c r="B265">
        <v>27535</v>
      </c>
      <c r="C265" t="s">
        <v>55</v>
      </c>
      <c r="D265" s="8">
        <v>45620</v>
      </c>
      <c r="E265" t="s">
        <v>20</v>
      </c>
      <c r="F265">
        <v>1</v>
      </c>
      <c r="G265" s="9" t="s">
        <v>16</v>
      </c>
      <c r="H265" s="10" t="s">
        <v>36</v>
      </c>
      <c r="I265" s="12">
        <v>0.37942129629629628</v>
      </c>
      <c r="J265" s="12">
        <v>0.59105324074074073</v>
      </c>
      <c r="L265" s="11">
        <f t="shared" si="54"/>
        <v>1</v>
      </c>
      <c r="M265" s="11">
        <f t="shared" si="55"/>
        <v>2</v>
      </c>
      <c r="N265" s="11">
        <f t="shared" si="56"/>
        <v>0</v>
      </c>
      <c r="O265" s="11">
        <f t="shared" si="57"/>
        <v>0</v>
      </c>
      <c r="P265" s="11">
        <f t="shared" si="58"/>
        <v>0</v>
      </c>
      <c r="Q265" s="11">
        <f t="shared" si="59"/>
        <v>0</v>
      </c>
      <c r="R265" s="11">
        <f t="shared" si="60"/>
        <v>0</v>
      </c>
      <c r="S265" s="11">
        <f t="shared" si="61"/>
        <v>2</v>
      </c>
      <c r="T265" t="str">
        <f t="shared" si="62"/>
        <v>إضافى كامل</v>
      </c>
    </row>
    <row r="266" spans="1:20" x14ac:dyDescent="0.25">
      <c r="A266">
        <v>72</v>
      </c>
      <c r="B266">
        <v>27535</v>
      </c>
      <c r="C266" t="s">
        <v>55</v>
      </c>
      <c r="D266" s="8">
        <v>45621</v>
      </c>
      <c r="E266" t="s">
        <v>21</v>
      </c>
      <c r="F266">
        <v>1</v>
      </c>
      <c r="G266" s="9" t="s">
        <v>16</v>
      </c>
      <c r="H266" s="10"/>
      <c r="K266" s="3" t="str">
        <f t="shared" si="63"/>
        <v>غائب</v>
      </c>
      <c r="L266" s="11">
        <f t="shared" si="54"/>
        <v>0</v>
      </c>
      <c r="M266" s="11">
        <f t="shared" si="55"/>
        <v>2</v>
      </c>
      <c r="N266" s="11">
        <f t="shared" si="56"/>
        <v>0</v>
      </c>
      <c r="O266" s="11">
        <f t="shared" si="57"/>
        <v>0</v>
      </c>
      <c r="P266" s="11">
        <f t="shared" si="58"/>
        <v>0</v>
      </c>
      <c r="Q266" s="11">
        <f t="shared" si="59"/>
        <v>0</v>
      </c>
      <c r="R266" s="11">
        <f t="shared" si="60"/>
        <v>0</v>
      </c>
      <c r="S266" s="11">
        <f t="shared" si="61"/>
        <v>2</v>
      </c>
      <c r="T266" t="str">
        <f t="shared" si="62"/>
        <v>إضافى كامل</v>
      </c>
    </row>
    <row r="267" spans="1:20" x14ac:dyDescent="0.25">
      <c r="A267">
        <v>72</v>
      </c>
      <c r="B267">
        <v>27535</v>
      </c>
      <c r="C267" t="s">
        <v>55</v>
      </c>
      <c r="D267" s="8">
        <v>45622</v>
      </c>
      <c r="E267" t="s">
        <v>22</v>
      </c>
      <c r="F267">
        <v>1</v>
      </c>
      <c r="G267" s="9" t="s">
        <v>16</v>
      </c>
      <c r="H267" s="10"/>
      <c r="I267" s="12">
        <v>0.37266203703703704</v>
      </c>
      <c r="J267" s="12">
        <v>0.59608796296296296</v>
      </c>
      <c r="K267" s="3" t="str">
        <f t="shared" si="63"/>
        <v/>
      </c>
      <c r="L267" s="11">
        <f t="shared" si="54"/>
        <v>1</v>
      </c>
      <c r="M267" s="11">
        <f t="shared" si="55"/>
        <v>1</v>
      </c>
      <c r="N267" s="11">
        <f t="shared" si="56"/>
        <v>0</v>
      </c>
      <c r="O267" s="11">
        <f t="shared" si="57"/>
        <v>0</v>
      </c>
      <c r="P267" s="11">
        <f t="shared" si="58"/>
        <v>0</v>
      </c>
      <c r="Q267" s="11">
        <f t="shared" si="59"/>
        <v>0</v>
      </c>
      <c r="R267" s="11">
        <f t="shared" si="60"/>
        <v>0</v>
      </c>
      <c r="S267" s="11">
        <f t="shared" si="61"/>
        <v>1</v>
      </c>
      <c r="T267" t="str">
        <f t="shared" si="62"/>
        <v>إضافى كامل</v>
      </c>
    </row>
    <row r="268" spans="1:20" x14ac:dyDescent="0.25">
      <c r="A268">
        <v>72</v>
      </c>
      <c r="B268">
        <v>27535</v>
      </c>
      <c r="C268" t="s">
        <v>55</v>
      </c>
      <c r="D268" s="8">
        <v>45623</v>
      </c>
      <c r="E268" t="s">
        <v>23</v>
      </c>
      <c r="F268">
        <v>1</v>
      </c>
      <c r="G268" s="9" t="s">
        <v>16</v>
      </c>
      <c r="H268" s="10"/>
      <c r="I268" s="12">
        <v>0.37361111111111112</v>
      </c>
      <c r="J268" s="12">
        <v>0.58900462962962963</v>
      </c>
      <c r="K268" s="3" t="str">
        <f t="shared" si="63"/>
        <v/>
      </c>
      <c r="L268" s="11">
        <f t="shared" si="54"/>
        <v>1</v>
      </c>
      <c r="M268" s="11">
        <f t="shared" si="55"/>
        <v>1</v>
      </c>
      <c r="N268" s="11">
        <f t="shared" si="56"/>
        <v>0</v>
      </c>
      <c r="O268" s="11">
        <f t="shared" si="57"/>
        <v>0</v>
      </c>
      <c r="P268" s="11">
        <f t="shared" si="58"/>
        <v>0</v>
      </c>
      <c r="Q268" s="11">
        <f t="shared" si="59"/>
        <v>0</v>
      </c>
      <c r="R268" s="11">
        <f t="shared" si="60"/>
        <v>0</v>
      </c>
      <c r="S268" s="11">
        <f t="shared" si="61"/>
        <v>1</v>
      </c>
      <c r="T268" t="str">
        <f t="shared" si="62"/>
        <v>إضافى كامل</v>
      </c>
    </row>
    <row r="269" spans="1:20" x14ac:dyDescent="0.25">
      <c r="A269">
        <v>72</v>
      </c>
      <c r="B269">
        <v>27535</v>
      </c>
      <c r="C269" t="s">
        <v>55</v>
      </c>
      <c r="D269" s="8">
        <v>45624</v>
      </c>
      <c r="E269" t="s">
        <v>24</v>
      </c>
      <c r="F269">
        <v>1</v>
      </c>
      <c r="G269" s="9" t="s">
        <v>16</v>
      </c>
      <c r="H269" s="10"/>
      <c r="I269" s="12">
        <v>0.37665509259259261</v>
      </c>
      <c r="J269" s="12">
        <v>0.37666666666666665</v>
      </c>
      <c r="K269" s="17" t="s">
        <v>56</v>
      </c>
      <c r="L269" s="11">
        <f t="shared" si="54"/>
        <v>0</v>
      </c>
      <c r="M269" s="11">
        <f t="shared" si="55"/>
        <v>1</v>
      </c>
      <c r="N269" s="11">
        <f t="shared" si="56"/>
        <v>0</v>
      </c>
      <c r="O269" s="11">
        <f t="shared" si="57"/>
        <v>0</v>
      </c>
      <c r="P269" s="11">
        <f t="shared" si="58"/>
        <v>0</v>
      </c>
      <c r="Q269" s="11">
        <f t="shared" si="59"/>
        <v>0</v>
      </c>
      <c r="R269" s="11">
        <f t="shared" si="60"/>
        <v>0</v>
      </c>
      <c r="S269" s="11">
        <f t="shared" si="61"/>
        <v>1</v>
      </c>
      <c r="T269" t="str">
        <f t="shared" si="62"/>
        <v>إضافى كامل</v>
      </c>
    </row>
    <row r="270" spans="1:20" x14ac:dyDescent="0.25">
      <c r="A270">
        <v>72</v>
      </c>
      <c r="B270">
        <v>27535</v>
      </c>
      <c r="C270" t="s">
        <v>55</v>
      </c>
      <c r="D270" s="8">
        <v>45625</v>
      </c>
      <c r="E270" t="s">
        <v>15</v>
      </c>
      <c r="F270">
        <v>1</v>
      </c>
      <c r="G270" s="9" t="s">
        <v>16</v>
      </c>
      <c r="H270" s="10"/>
      <c r="K270" s="3" t="str">
        <f t="shared" si="63"/>
        <v/>
      </c>
      <c r="L270" s="11">
        <f t="shared" si="54"/>
        <v>1</v>
      </c>
      <c r="M270" s="11">
        <f t="shared" si="55"/>
        <v>0</v>
      </c>
      <c r="N270" s="11">
        <f t="shared" si="56"/>
        <v>0</v>
      </c>
      <c r="O270" s="11">
        <f t="shared" si="57"/>
        <v>0</v>
      </c>
      <c r="P270" s="11">
        <f t="shared" si="58"/>
        <v>0</v>
      </c>
      <c r="Q270" s="11">
        <f t="shared" si="59"/>
        <v>0</v>
      </c>
      <c r="R270" s="11">
        <f t="shared" si="60"/>
        <v>0</v>
      </c>
      <c r="S270" s="11">
        <f t="shared" si="61"/>
        <v>0</v>
      </c>
      <c r="T270" t="str">
        <f t="shared" si="62"/>
        <v>إضافى كامل</v>
      </c>
    </row>
    <row r="271" spans="1:20" x14ac:dyDescent="0.25">
      <c r="A271">
        <v>72</v>
      </c>
      <c r="B271">
        <v>27535</v>
      </c>
      <c r="C271" t="s">
        <v>55</v>
      </c>
      <c r="D271" s="8">
        <v>45626</v>
      </c>
      <c r="E271" t="s">
        <v>18</v>
      </c>
      <c r="F271">
        <v>1</v>
      </c>
      <c r="G271" s="9" t="s">
        <v>16</v>
      </c>
      <c r="H271" s="10"/>
      <c r="K271" s="3" t="s">
        <v>19</v>
      </c>
      <c r="L271" s="11">
        <f t="shared" si="54"/>
        <v>1</v>
      </c>
      <c r="M271" s="11">
        <f t="shared" si="55"/>
        <v>0</v>
      </c>
      <c r="N271" s="11">
        <f t="shared" si="56"/>
        <v>0</v>
      </c>
      <c r="O271" s="11">
        <f t="shared" si="57"/>
        <v>0</v>
      </c>
      <c r="P271" s="11">
        <f t="shared" si="58"/>
        <v>0</v>
      </c>
      <c r="Q271" s="11">
        <f t="shared" si="59"/>
        <v>0</v>
      </c>
      <c r="R271" s="11">
        <f t="shared" si="60"/>
        <v>0</v>
      </c>
      <c r="S271" s="11">
        <f t="shared" si="61"/>
        <v>0</v>
      </c>
      <c r="T271" t="str">
        <f t="shared" si="62"/>
        <v>إضافى كامل</v>
      </c>
    </row>
    <row r="272" spans="1:20" ht="15.75" x14ac:dyDescent="0.25">
      <c r="A272">
        <v>88</v>
      </c>
      <c r="B272">
        <v>28164</v>
      </c>
      <c r="C272" s="16" t="s">
        <v>57</v>
      </c>
      <c r="D272" s="8">
        <v>45597</v>
      </c>
      <c r="E272" t="s">
        <v>15</v>
      </c>
      <c r="F272">
        <v>1</v>
      </c>
      <c r="G272" s="9" t="s">
        <v>16</v>
      </c>
      <c r="H272" s="10"/>
      <c r="K272" s="3" t="str">
        <f t="shared" si="63"/>
        <v/>
      </c>
      <c r="L272" s="11">
        <f t="shared" si="54"/>
        <v>1</v>
      </c>
      <c r="M272" s="11">
        <f t="shared" si="55"/>
        <v>0</v>
      </c>
      <c r="N272" s="11">
        <f t="shared" si="56"/>
        <v>0</v>
      </c>
      <c r="O272" s="11">
        <f t="shared" si="57"/>
        <v>0</v>
      </c>
      <c r="P272" s="11">
        <f t="shared" si="58"/>
        <v>0</v>
      </c>
      <c r="Q272" s="11">
        <f t="shared" si="59"/>
        <v>0</v>
      </c>
      <c r="R272" s="11">
        <f t="shared" si="60"/>
        <v>0</v>
      </c>
      <c r="S272" s="11">
        <f t="shared" si="61"/>
        <v>0</v>
      </c>
      <c r="T272" t="str">
        <f t="shared" si="62"/>
        <v>إضافى كامل</v>
      </c>
    </row>
    <row r="273" spans="1:20" x14ac:dyDescent="0.25">
      <c r="A273">
        <v>88</v>
      </c>
      <c r="B273">
        <v>28164</v>
      </c>
      <c r="C273" t="s">
        <v>58</v>
      </c>
      <c r="D273" s="8">
        <v>45598</v>
      </c>
      <c r="E273" t="s">
        <v>18</v>
      </c>
      <c r="F273">
        <v>1</v>
      </c>
      <c r="G273" s="9" t="s">
        <v>16</v>
      </c>
      <c r="H273" s="10"/>
      <c r="K273" s="3" t="s">
        <v>19</v>
      </c>
      <c r="L273" s="11">
        <f t="shared" si="54"/>
        <v>1</v>
      </c>
      <c r="M273" s="11">
        <f t="shared" si="55"/>
        <v>0</v>
      </c>
      <c r="N273" s="11">
        <f t="shared" si="56"/>
        <v>0</v>
      </c>
      <c r="O273" s="11">
        <f t="shared" si="57"/>
        <v>0</v>
      </c>
      <c r="P273" s="11">
        <f t="shared" si="58"/>
        <v>0</v>
      </c>
      <c r="Q273" s="11">
        <f t="shared" si="59"/>
        <v>0</v>
      </c>
      <c r="R273" s="11">
        <f t="shared" si="60"/>
        <v>0</v>
      </c>
      <c r="S273" s="11">
        <f t="shared" si="61"/>
        <v>0</v>
      </c>
      <c r="T273" t="str">
        <f t="shared" si="62"/>
        <v>إضافى كامل</v>
      </c>
    </row>
    <row r="274" spans="1:20" x14ac:dyDescent="0.25">
      <c r="A274">
        <v>88</v>
      </c>
      <c r="B274">
        <v>28164</v>
      </c>
      <c r="C274" t="s">
        <v>58</v>
      </c>
      <c r="D274" s="8">
        <v>45599</v>
      </c>
      <c r="E274" t="s">
        <v>20</v>
      </c>
      <c r="F274">
        <v>1</v>
      </c>
      <c r="G274" s="9" t="s">
        <v>16</v>
      </c>
      <c r="H274" s="10"/>
      <c r="I274" s="12">
        <v>0.3793287037037037</v>
      </c>
      <c r="J274" s="12">
        <v>0.58618055555555559</v>
      </c>
      <c r="L274" s="11">
        <f t="shared" si="54"/>
        <v>1</v>
      </c>
      <c r="M274" s="11">
        <f t="shared" si="55"/>
        <v>0</v>
      </c>
      <c r="N274" s="11">
        <f t="shared" si="56"/>
        <v>0</v>
      </c>
      <c r="O274" s="11">
        <f t="shared" si="57"/>
        <v>0</v>
      </c>
      <c r="P274" s="11">
        <f t="shared" si="58"/>
        <v>0</v>
      </c>
      <c r="Q274" s="11">
        <f t="shared" si="59"/>
        <v>0</v>
      </c>
      <c r="R274" s="11">
        <f t="shared" si="60"/>
        <v>0</v>
      </c>
      <c r="S274" s="11">
        <f t="shared" si="61"/>
        <v>0</v>
      </c>
      <c r="T274" t="str">
        <f t="shared" si="62"/>
        <v>إضافى كامل</v>
      </c>
    </row>
    <row r="275" spans="1:20" x14ac:dyDescent="0.25">
      <c r="A275">
        <v>88</v>
      </c>
      <c r="B275">
        <v>28164</v>
      </c>
      <c r="C275" t="s">
        <v>58</v>
      </c>
      <c r="D275" s="8">
        <v>45600</v>
      </c>
      <c r="E275" t="s">
        <v>21</v>
      </c>
      <c r="F275">
        <v>1</v>
      </c>
      <c r="G275" s="9" t="s">
        <v>16</v>
      </c>
      <c r="H275" s="10"/>
      <c r="I275" s="12">
        <v>0.32699074074074075</v>
      </c>
      <c r="J275" s="12">
        <v>0.58473379629629629</v>
      </c>
      <c r="K275" s="3" t="str">
        <f>IF(AND(I275&lt;=TIME(9,0,0),J275&gt;=TIME(14,0,0),I275&lt;&gt;""),"",IF(AND(I275&gt;=TIME(9,1,0),I275&lt;=TIME(9,10,0)),"تأخير",IF(AND(I275&gt;=TIME(9,11,0),I275&lt;=TIME(12,0,0),I275&lt;&gt;""),"إذن ص",IF(AND(J275&lt;TIME(14,0,0), J275&lt;&gt;"",J275&gt;=TIME(11,0,0)),"إذن م",IF(AND(OR(I275="",J275="",I275=J275,I275&gt;TIME(12,0,0),J275&lt;TIME(11,0,0)),AND(E275&lt;&gt;"Friday")),"غائب","")))))</f>
        <v/>
      </c>
      <c r="L275" s="11">
        <f t="shared" si="54"/>
        <v>1</v>
      </c>
      <c r="M275" s="11">
        <f t="shared" si="55"/>
        <v>0</v>
      </c>
      <c r="N275" s="11">
        <f t="shared" si="56"/>
        <v>0</v>
      </c>
      <c r="O275" s="11">
        <f t="shared" si="57"/>
        <v>0</v>
      </c>
      <c r="P275" s="11">
        <f t="shared" si="58"/>
        <v>0</v>
      </c>
      <c r="Q275" s="11">
        <f t="shared" si="59"/>
        <v>0</v>
      </c>
      <c r="R275" s="11">
        <f t="shared" si="60"/>
        <v>0</v>
      </c>
      <c r="S275" s="11">
        <f t="shared" si="61"/>
        <v>0</v>
      </c>
      <c r="T275" t="str">
        <f t="shared" si="62"/>
        <v>إضافى كامل</v>
      </c>
    </row>
    <row r="276" spans="1:20" x14ac:dyDescent="0.25">
      <c r="A276">
        <v>88</v>
      </c>
      <c r="B276">
        <v>28164</v>
      </c>
      <c r="C276" t="s">
        <v>58</v>
      </c>
      <c r="D276" s="8">
        <v>45601</v>
      </c>
      <c r="E276" t="s">
        <v>22</v>
      </c>
      <c r="F276">
        <v>1</v>
      </c>
      <c r="G276" s="9" t="s">
        <v>16</v>
      </c>
      <c r="H276" s="10"/>
      <c r="I276" s="12">
        <v>0.34112268518518518</v>
      </c>
      <c r="J276" s="12">
        <v>0.58549768518518519</v>
      </c>
      <c r="K276" s="3" t="str">
        <f>IF(AND(I276&lt;=TIME(9,0,0),J276&gt;=TIME(14,0,0),I276&lt;&gt;""),"",IF(AND(I276&gt;=TIME(9,1,0),I276&lt;=TIME(9,10,0)),"تأخير",IF(AND(I276&gt;=TIME(9,11,0),I276&lt;=TIME(12,0,0),I276&lt;&gt;""),"إذن ص",IF(AND(J276&lt;TIME(14,0,0), J276&lt;&gt;"",J276&gt;=TIME(11,0,0)),"إذن م",IF(AND(OR(I276="",J276="",I276=J276,I276&gt;TIME(12,0,0),J276&lt;TIME(11,0,0)),AND(E276&lt;&gt;"Friday")),"غائب","")))))</f>
        <v/>
      </c>
      <c r="L276" s="11">
        <f t="shared" si="54"/>
        <v>1</v>
      </c>
      <c r="M276" s="11">
        <f t="shared" si="55"/>
        <v>0</v>
      </c>
      <c r="N276" s="11">
        <f t="shared" si="56"/>
        <v>0</v>
      </c>
      <c r="O276" s="11">
        <f t="shared" si="57"/>
        <v>0</v>
      </c>
      <c r="P276" s="11">
        <f t="shared" si="58"/>
        <v>0</v>
      </c>
      <c r="Q276" s="11">
        <f t="shared" si="59"/>
        <v>0</v>
      </c>
      <c r="R276" s="11">
        <f t="shared" si="60"/>
        <v>0</v>
      </c>
      <c r="S276" s="11">
        <f t="shared" si="61"/>
        <v>0</v>
      </c>
      <c r="T276" t="str">
        <f t="shared" si="62"/>
        <v>إضافى كامل</v>
      </c>
    </row>
    <row r="277" spans="1:20" x14ac:dyDescent="0.25">
      <c r="A277">
        <v>88</v>
      </c>
      <c r="B277">
        <v>28164</v>
      </c>
      <c r="C277" t="s">
        <v>58</v>
      </c>
      <c r="D277" s="8">
        <v>45602</v>
      </c>
      <c r="E277" t="s">
        <v>23</v>
      </c>
      <c r="F277">
        <v>1</v>
      </c>
      <c r="G277" s="9" t="s">
        <v>16</v>
      </c>
      <c r="H277" s="10"/>
      <c r="I277" s="12">
        <v>0.32527777777777778</v>
      </c>
      <c r="J277" s="12">
        <v>0.58535879629629628</v>
      </c>
      <c r="K277" s="3" t="str">
        <f>IF(AND(I277&lt;=TIME(9,0,0),J277&gt;=TIME(14,0,0),I277&lt;&gt;""),"",IF(AND(I277&gt;=TIME(9,1,0),I277&lt;=TIME(9,10,0)),"تأخير",IF(AND(I277&gt;=TIME(9,11,0),I277&lt;=TIME(12,0,0),I277&lt;&gt;""),"إذن ص",IF(AND(J277&lt;TIME(14,0,0), J277&lt;&gt;"",J277&gt;=TIME(11,0,0)),"إذن م",IF(AND(OR(I277="",J277="",I277=J277,I277&gt;TIME(12,0,0),J277&lt;TIME(11,0,0)),AND(E277&lt;&gt;"Friday")),"غائب","")))))</f>
        <v/>
      </c>
      <c r="L277" s="11">
        <f t="shared" si="54"/>
        <v>1</v>
      </c>
      <c r="M277" s="11">
        <f t="shared" si="55"/>
        <v>0</v>
      </c>
      <c r="N277" s="11">
        <f t="shared" si="56"/>
        <v>0</v>
      </c>
      <c r="O277" s="11">
        <f t="shared" si="57"/>
        <v>0</v>
      </c>
      <c r="P277" s="11">
        <f t="shared" si="58"/>
        <v>0</v>
      </c>
      <c r="Q277" s="11">
        <f t="shared" si="59"/>
        <v>0</v>
      </c>
      <c r="R277" s="11">
        <f t="shared" si="60"/>
        <v>0</v>
      </c>
      <c r="S277" s="11">
        <f t="shared" si="61"/>
        <v>0</v>
      </c>
      <c r="T277" t="str">
        <f t="shared" si="62"/>
        <v>إضافى كامل</v>
      </c>
    </row>
    <row r="278" spans="1:20" x14ac:dyDescent="0.25">
      <c r="A278">
        <v>88</v>
      </c>
      <c r="B278">
        <v>28164</v>
      </c>
      <c r="C278" t="s">
        <v>58</v>
      </c>
      <c r="D278" s="8">
        <v>45603</v>
      </c>
      <c r="E278" t="s">
        <v>24</v>
      </c>
      <c r="F278">
        <v>1</v>
      </c>
      <c r="G278" s="9" t="s">
        <v>16</v>
      </c>
      <c r="H278" s="10"/>
      <c r="I278" s="12">
        <v>0.33282407407407405</v>
      </c>
      <c r="J278" s="12">
        <v>0.58810185185185182</v>
      </c>
      <c r="K278" s="3" t="str">
        <f>IF(AND(I278&lt;=TIME(9,0,0),J278&gt;=TIME(14,0,0),I278&lt;&gt;""),"",IF(AND(I278&gt;=TIME(9,1,0),I278&lt;=TIME(9,10,0)),"تأخير",IF(AND(I278&gt;=TIME(9,11,0),I278&lt;=TIME(12,0,0),I278&lt;&gt;""),"إذن ص",IF(AND(J278&lt;TIME(14,0,0), J278&lt;&gt;"",J278&gt;=TIME(11,0,0)),"إذن م",IF(AND(OR(I278="",J278="",I278=J278,I278&gt;TIME(12,0,0),J278&lt;TIME(11,0,0)),AND(E278&lt;&gt;"Friday")),"غائب","")))))</f>
        <v/>
      </c>
      <c r="L278" s="11">
        <f t="shared" si="54"/>
        <v>1</v>
      </c>
      <c r="M278" s="11">
        <f t="shared" si="55"/>
        <v>0</v>
      </c>
      <c r="N278" s="11">
        <f t="shared" si="56"/>
        <v>0</v>
      </c>
      <c r="O278" s="11">
        <f t="shared" si="57"/>
        <v>0</v>
      </c>
      <c r="P278" s="11">
        <f t="shared" si="58"/>
        <v>0</v>
      </c>
      <c r="Q278" s="11">
        <f t="shared" si="59"/>
        <v>0</v>
      </c>
      <c r="R278" s="11">
        <f t="shared" si="60"/>
        <v>0</v>
      </c>
      <c r="S278" s="11">
        <f t="shared" si="61"/>
        <v>0</v>
      </c>
      <c r="T278" t="str">
        <f t="shared" si="62"/>
        <v>إضافى كامل</v>
      </c>
    </row>
    <row r="279" spans="1:20" x14ac:dyDescent="0.25">
      <c r="A279">
        <v>88</v>
      </c>
      <c r="B279">
        <v>28164</v>
      </c>
      <c r="C279" t="s">
        <v>58</v>
      </c>
      <c r="D279" s="8">
        <v>45604</v>
      </c>
      <c r="E279" t="s">
        <v>15</v>
      </c>
      <c r="F279">
        <v>1</v>
      </c>
      <c r="G279" s="9" t="s">
        <v>16</v>
      </c>
      <c r="H279" s="10"/>
      <c r="K279" s="3" t="str">
        <f>IF(AND(I279&lt;=TIME(9,0,0),J279&gt;=TIME(14,0,0),I279&lt;&gt;""),"",IF(AND(I279&gt;=TIME(9,1,0),I279&lt;=TIME(9,10,0)),"تأخير",IF(AND(I279&gt;=TIME(9,11,0),I279&lt;=TIME(12,0,0),I279&lt;&gt;""),"إذن ص",IF(AND(J279&lt;TIME(14,0,0), J279&lt;&gt;"",J279&gt;=TIME(11,0,0)),"إذن م",IF(AND(OR(I279="",J279="",I279=J279,I279&gt;TIME(12,0,0),J279&lt;TIME(11,0,0)),AND(E279&lt;&gt;"Friday")),"غائب","")))))</f>
        <v/>
      </c>
      <c r="L279" s="11">
        <f t="shared" si="54"/>
        <v>1</v>
      </c>
      <c r="M279" s="11">
        <f t="shared" si="55"/>
        <v>0</v>
      </c>
      <c r="N279" s="11">
        <f t="shared" si="56"/>
        <v>0</v>
      </c>
      <c r="O279" s="11">
        <f t="shared" si="57"/>
        <v>0</v>
      </c>
      <c r="P279" s="11">
        <f t="shared" si="58"/>
        <v>0</v>
      </c>
      <c r="Q279" s="11">
        <f t="shared" si="59"/>
        <v>0</v>
      </c>
      <c r="R279" s="11">
        <f t="shared" si="60"/>
        <v>0</v>
      </c>
      <c r="S279" s="11">
        <f t="shared" si="61"/>
        <v>0</v>
      </c>
      <c r="T279" t="str">
        <f t="shared" si="62"/>
        <v>إضافى كامل</v>
      </c>
    </row>
    <row r="280" spans="1:20" x14ac:dyDescent="0.25">
      <c r="A280">
        <v>88</v>
      </c>
      <c r="B280">
        <v>28164</v>
      </c>
      <c r="C280" t="s">
        <v>58</v>
      </c>
      <c r="D280" s="8">
        <v>45605</v>
      </c>
      <c r="E280" t="s">
        <v>18</v>
      </c>
      <c r="F280">
        <v>1</v>
      </c>
      <c r="G280" s="9" t="s">
        <v>16</v>
      </c>
      <c r="H280" s="10"/>
      <c r="K280" s="3" t="s">
        <v>19</v>
      </c>
      <c r="L280" s="11">
        <f t="shared" si="54"/>
        <v>1</v>
      </c>
      <c r="M280" s="11">
        <f t="shared" si="55"/>
        <v>0</v>
      </c>
      <c r="N280" s="11">
        <f t="shared" si="56"/>
        <v>0</v>
      </c>
      <c r="O280" s="11">
        <f t="shared" si="57"/>
        <v>0</v>
      </c>
      <c r="P280" s="11">
        <f t="shared" si="58"/>
        <v>0</v>
      </c>
      <c r="Q280" s="11">
        <f t="shared" si="59"/>
        <v>0</v>
      </c>
      <c r="R280" s="11">
        <f t="shared" si="60"/>
        <v>0</v>
      </c>
      <c r="S280" s="11">
        <f t="shared" si="61"/>
        <v>0</v>
      </c>
      <c r="T280" t="str">
        <f t="shared" si="62"/>
        <v>إضافى كامل</v>
      </c>
    </row>
    <row r="281" spans="1:20" x14ac:dyDescent="0.25">
      <c r="A281">
        <v>88</v>
      </c>
      <c r="B281">
        <v>28164</v>
      </c>
      <c r="C281" t="s">
        <v>58</v>
      </c>
      <c r="D281" s="8">
        <v>45606</v>
      </c>
      <c r="E281" t="s">
        <v>20</v>
      </c>
      <c r="F281">
        <v>1</v>
      </c>
      <c r="G281" s="9" t="s">
        <v>16</v>
      </c>
      <c r="H281" s="10"/>
      <c r="I281" s="12">
        <v>0.33533564814814815</v>
      </c>
      <c r="J281" s="12">
        <v>0.58811342592592597</v>
      </c>
      <c r="K281" s="3" t="str">
        <f t="shared" ref="K281:K286" si="64">IF(AND(I281&lt;=TIME(9,0,0),J281&gt;=TIME(14,0,0),I281&lt;&gt;""),"",IF(AND(I281&gt;=TIME(9,1,0),I281&lt;=TIME(9,10,0)),"تأخير",IF(AND(I281&gt;=TIME(9,11,0),I281&lt;=TIME(12,0,0),I281&lt;&gt;""),"إذن ص",IF(AND(J281&lt;TIME(14,0,0), J281&lt;&gt;"",J281&gt;=TIME(11,0,0)),"إذن م",IF(AND(OR(I281="",J281="",I281=J281,I281&gt;TIME(12,0,0),J281&lt;TIME(11,0,0)),AND(E281&lt;&gt;"Friday")),"غائب","")))))</f>
        <v/>
      </c>
      <c r="L281" s="11">
        <f t="shared" si="54"/>
        <v>1</v>
      </c>
      <c r="M281" s="11">
        <f t="shared" si="55"/>
        <v>0</v>
      </c>
      <c r="N281" s="11">
        <f t="shared" si="56"/>
        <v>0</v>
      </c>
      <c r="O281" s="11">
        <f t="shared" si="57"/>
        <v>0</v>
      </c>
      <c r="P281" s="11">
        <f t="shared" si="58"/>
        <v>0</v>
      </c>
      <c r="Q281" s="11">
        <f t="shared" si="59"/>
        <v>0</v>
      </c>
      <c r="R281" s="11">
        <f t="shared" si="60"/>
        <v>0</v>
      </c>
      <c r="S281" s="11">
        <f t="shared" si="61"/>
        <v>0</v>
      </c>
      <c r="T281" t="str">
        <f t="shared" si="62"/>
        <v>إضافى كامل</v>
      </c>
    </row>
    <row r="282" spans="1:20" x14ac:dyDescent="0.25">
      <c r="A282">
        <v>88</v>
      </c>
      <c r="B282">
        <v>28164</v>
      </c>
      <c r="C282" t="s">
        <v>58</v>
      </c>
      <c r="D282" s="8">
        <v>45607</v>
      </c>
      <c r="E282" t="s">
        <v>21</v>
      </c>
      <c r="F282">
        <v>1</v>
      </c>
      <c r="G282" s="9" t="s">
        <v>16</v>
      </c>
      <c r="H282" s="10"/>
      <c r="I282" s="12">
        <v>0.32540509259259259</v>
      </c>
      <c r="J282" s="12">
        <v>0.58707175925925925</v>
      </c>
      <c r="K282" s="3" t="str">
        <f t="shared" si="64"/>
        <v/>
      </c>
      <c r="L282" s="11">
        <f t="shared" si="54"/>
        <v>1</v>
      </c>
      <c r="M282" s="11">
        <f t="shared" si="55"/>
        <v>0</v>
      </c>
      <c r="N282" s="11">
        <f t="shared" si="56"/>
        <v>0</v>
      </c>
      <c r="O282" s="11">
        <f t="shared" si="57"/>
        <v>0</v>
      </c>
      <c r="P282" s="11">
        <f t="shared" si="58"/>
        <v>0</v>
      </c>
      <c r="Q282" s="11">
        <f t="shared" si="59"/>
        <v>0</v>
      </c>
      <c r="R282" s="11">
        <f t="shared" si="60"/>
        <v>0</v>
      </c>
      <c r="S282" s="11">
        <f t="shared" si="61"/>
        <v>0</v>
      </c>
      <c r="T282" t="str">
        <f t="shared" si="62"/>
        <v>إضافى كامل</v>
      </c>
    </row>
    <row r="283" spans="1:20" x14ac:dyDescent="0.25">
      <c r="A283">
        <v>88</v>
      </c>
      <c r="B283">
        <v>28164</v>
      </c>
      <c r="C283" t="s">
        <v>58</v>
      </c>
      <c r="D283" s="8">
        <v>45608</v>
      </c>
      <c r="E283" t="s">
        <v>22</v>
      </c>
      <c r="F283">
        <v>1</v>
      </c>
      <c r="G283" s="9" t="s">
        <v>16</v>
      </c>
      <c r="H283" s="10"/>
      <c r="I283" s="12">
        <v>0.325625</v>
      </c>
      <c r="J283" s="12">
        <v>0.58690972222222226</v>
      </c>
      <c r="K283" s="3" t="str">
        <f t="shared" si="64"/>
        <v/>
      </c>
      <c r="L283" s="11">
        <f t="shared" si="54"/>
        <v>1</v>
      </c>
      <c r="M283" s="11">
        <f t="shared" si="55"/>
        <v>0</v>
      </c>
      <c r="N283" s="11">
        <f t="shared" si="56"/>
        <v>0</v>
      </c>
      <c r="O283" s="11">
        <f t="shared" si="57"/>
        <v>0</v>
      </c>
      <c r="P283" s="11">
        <f t="shared" si="58"/>
        <v>0</v>
      </c>
      <c r="Q283" s="11">
        <f t="shared" si="59"/>
        <v>0</v>
      </c>
      <c r="R283" s="11">
        <f t="shared" si="60"/>
        <v>0</v>
      </c>
      <c r="S283" s="11">
        <f t="shared" si="61"/>
        <v>0</v>
      </c>
      <c r="T283" t="str">
        <f t="shared" si="62"/>
        <v>إضافى كامل</v>
      </c>
    </row>
    <row r="284" spans="1:20" x14ac:dyDescent="0.25">
      <c r="A284">
        <v>88</v>
      </c>
      <c r="B284">
        <v>28164</v>
      </c>
      <c r="C284" t="s">
        <v>58</v>
      </c>
      <c r="D284" s="8">
        <v>45609</v>
      </c>
      <c r="E284" t="s">
        <v>23</v>
      </c>
      <c r="F284">
        <v>1</v>
      </c>
      <c r="G284" s="9" t="s">
        <v>16</v>
      </c>
      <c r="H284" s="10"/>
      <c r="I284" s="12">
        <v>0.34057870370370369</v>
      </c>
      <c r="J284" s="12">
        <v>0.63171296296296298</v>
      </c>
      <c r="K284" s="3" t="str">
        <f t="shared" si="64"/>
        <v/>
      </c>
      <c r="L284" s="11">
        <f t="shared" si="54"/>
        <v>1</v>
      </c>
      <c r="M284" s="11">
        <f t="shared" si="55"/>
        <v>0</v>
      </c>
      <c r="N284" s="11">
        <f t="shared" si="56"/>
        <v>0</v>
      </c>
      <c r="O284" s="11">
        <f t="shared" si="57"/>
        <v>0</v>
      </c>
      <c r="P284" s="11">
        <f t="shared" si="58"/>
        <v>0</v>
      </c>
      <c r="Q284" s="11">
        <f t="shared" si="59"/>
        <v>0</v>
      </c>
      <c r="R284" s="11">
        <f t="shared" si="60"/>
        <v>0</v>
      </c>
      <c r="S284" s="11">
        <f t="shared" si="61"/>
        <v>0</v>
      </c>
      <c r="T284" t="str">
        <f t="shared" si="62"/>
        <v>إضافى كامل</v>
      </c>
    </row>
    <row r="285" spans="1:20" x14ac:dyDescent="0.25">
      <c r="A285">
        <v>88</v>
      </c>
      <c r="B285">
        <v>28164</v>
      </c>
      <c r="C285" t="s">
        <v>58</v>
      </c>
      <c r="D285" s="8">
        <v>45610</v>
      </c>
      <c r="E285" t="s">
        <v>24</v>
      </c>
      <c r="F285">
        <v>1</v>
      </c>
      <c r="G285" s="9" t="s">
        <v>16</v>
      </c>
      <c r="H285" s="10"/>
      <c r="I285" s="12">
        <v>0.31673611111111111</v>
      </c>
      <c r="J285" s="12">
        <v>0.83439814814814817</v>
      </c>
      <c r="K285" s="3" t="str">
        <f t="shared" si="64"/>
        <v/>
      </c>
      <c r="L285" s="11">
        <f t="shared" si="54"/>
        <v>1</v>
      </c>
      <c r="M285" s="11">
        <f t="shared" si="55"/>
        <v>0</v>
      </c>
      <c r="N285" s="11">
        <f t="shared" si="56"/>
        <v>0</v>
      </c>
      <c r="O285" s="11">
        <f t="shared" si="57"/>
        <v>0</v>
      </c>
      <c r="P285" s="11">
        <f t="shared" si="58"/>
        <v>0</v>
      </c>
      <c r="Q285" s="11">
        <f t="shared" si="59"/>
        <v>0</v>
      </c>
      <c r="R285" s="11">
        <f t="shared" si="60"/>
        <v>0</v>
      </c>
      <c r="S285" s="11">
        <f t="shared" si="61"/>
        <v>0</v>
      </c>
      <c r="T285" t="str">
        <f t="shared" si="62"/>
        <v>إضافى كامل</v>
      </c>
    </row>
    <row r="286" spans="1:20" x14ac:dyDescent="0.25">
      <c r="A286">
        <v>88</v>
      </c>
      <c r="B286">
        <v>28164</v>
      </c>
      <c r="C286" t="s">
        <v>58</v>
      </c>
      <c r="D286" s="8">
        <v>45611</v>
      </c>
      <c r="E286" t="s">
        <v>15</v>
      </c>
      <c r="F286">
        <v>1</v>
      </c>
      <c r="G286" s="9" t="s">
        <v>16</v>
      </c>
      <c r="H286" s="10"/>
      <c r="K286" s="3" t="str">
        <f t="shared" si="64"/>
        <v/>
      </c>
      <c r="L286" s="11">
        <f t="shared" si="54"/>
        <v>1</v>
      </c>
      <c r="M286" s="11">
        <f t="shared" si="55"/>
        <v>0</v>
      </c>
      <c r="N286" s="11">
        <f t="shared" si="56"/>
        <v>0</v>
      </c>
      <c r="O286" s="11">
        <f t="shared" si="57"/>
        <v>0</v>
      </c>
      <c r="P286" s="11">
        <f t="shared" si="58"/>
        <v>0</v>
      </c>
      <c r="Q286" s="11">
        <f t="shared" si="59"/>
        <v>0</v>
      </c>
      <c r="R286" s="11">
        <f t="shared" si="60"/>
        <v>0</v>
      </c>
      <c r="S286" s="11">
        <f t="shared" si="61"/>
        <v>0</v>
      </c>
      <c r="T286" t="str">
        <f t="shared" si="62"/>
        <v>إضافى كامل</v>
      </c>
    </row>
    <row r="287" spans="1:20" x14ac:dyDescent="0.25">
      <c r="A287">
        <v>88</v>
      </c>
      <c r="B287">
        <v>28164</v>
      </c>
      <c r="C287" t="s">
        <v>58</v>
      </c>
      <c r="D287" s="8">
        <v>45612</v>
      </c>
      <c r="E287" t="s">
        <v>18</v>
      </c>
      <c r="F287">
        <v>1</v>
      </c>
      <c r="G287" s="9" t="s">
        <v>16</v>
      </c>
      <c r="H287" s="10"/>
      <c r="K287" s="3" t="s">
        <v>19</v>
      </c>
      <c r="L287" s="11">
        <f t="shared" si="54"/>
        <v>1</v>
      </c>
      <c r="M287" s="11">
        <f t="shared" si="55"/>
        <v>0</v>
      </c>
      <c r="N287" s="11">
        <f t="shared" si="56"/>
        <v>0</v>
      </c>
      <c r="O287" s="11">
        <f t="shared" si="57"/>
        <v>0</v>
      </c>
      <c r="P287" s="11">
        <f t="shared" si="58"/>
        <v>0</v>
      </c>
      <c r="Q287" s="11">
        <f t="shared" si="59"/>
        <v>0</v>
      </c>
      <c r="R287" s="11">
        <f t="shared" si="60"/>
        <v>0</v>
      </c>
      <c r="S287" s="11">
        <f t="shared" si="61"/>
        <v>0</v>
      </c>
      <c r="T287" t="str">
        <f t="shared" si="62"/>
        <v>إضافى كامل</v>
      </c>
    </row>
    <row r="288" spans="1:20" x14ac:dyDescent="0.25">
      <c r="A288">
        <v>88</v>
      </c>
      <c r="B288">
        <v>28164</v>
      </c>
      <c r="C288" t="s">
        <v>58</v>
      </c>
      <c r="D288" s="8">
        <v>45613</v>
      </c>
      <c r="E288" t="s">
        <v>20</v>
      </c>
      <c r="F288">
        <v>1</v>
      </c>
      <c r="G288" s="9" t="s">
        <v>16</v>
      </c>
      <c r="H288" s="10"/>
      <c r="I288" s="12">
        <v>0.30997685185185186</v>
      </c>
      <c r="J288" s="12">
        <v>0.69237268518518513</v>
      </c>
      <c r="K288" s="3" t="str">
        <f t="shared" ref="K288:K302" si="65">IF(AND(I288&lt;=TIME(9,0,0),J288&gt;=TIME(14,0,0),I288&lt;&gt;""),"",IF(AND(I288&gt;=TIME(9,1,0),I288&lt;=TIME(9,10,0)),"تأخير",IF(AND(I288&gt;=TIME(9,11,0),I288&lt;=TIME(12,0,0),I288&lt;&gt;""),"إذن ص",IF(AND(J288&lt;TIME(14,0,0), J288&lt;&gt;"",J288&gt;=TIME(11,0,0)),"إذن م",IF(AND(OR(I288="",J288="",I288=J288,I288&gt;TIME(12,0,0),J288&lt;TIME(11,0,0)),AND(E288&lt;&gt;"Friday")),"غائب","")))))</f>
        <v/>
      </c>
      <c r="L288" s="11">
        <f t="shared" si="54"/>
        <v>1</v>
      </c>
      <c r="M288" s="11">
        <f t="shared" si="55"/>
        <v>0</v>
      </c>
      <c r="N288" s="11">
        <f t="shared" si="56"/>
        <v>0</v>
      </c>
      <c r="O288" s="11">
        <f t="shared" si="57"/>
        <v>0</v>
      </c>
      <c r="P288" s="11">
        <f t="shared" si="58"/>
        <v>0</v>
      </c>
      <c r="Q288" s="11">
        <f t="shared" si="59"/>
        <v>0</v>
      </c>
      <c r="R288" s="11">
        <f t="shared" si="60"/>
        <v>0</v>
      </c>
      <c r="S288" s="11">
        <f t="shared" si="61"/>
        <v>0</v>
      </c>
      <c r="T288" t="str">
        <f t="shared" si="62"/>
        <v>إضافى كامل</v>
      </c>
    </row>
    <row r="289" spans="1:20" x14ac:dyDescent="0.25">
      <c r="A289">
        <v>88</v>
      </c>
      <c r="B289">
        <v>28164</v>
      </c>
      <c r="C289" t="s">
        <v>58</v>
      </c>
      <c r="D289" s="8">
        <v>45614</v>
      </c>
      <c r="E289" t="s">
        <v>21</v>
      </c>
      <c r="F289">
        <v>1</v>
      </c>
      <c r="G289" s="9" t="s">
        <v>16</v>
      </c>
      <c r="H289" s="10"/>
      <c r="I289" s="12">
        <v>0.34489583333333335</v>
      </c>
      <c r="J289" s="12">
        <v>0.67241898148148149</v>
      </c>
      <c r="K289" s="3" t="str">
        <f t="shared" si="65"/>
        <v/>
      </c>
      <c r="L289" s="11">
        <f t="shared" si="54"/>
        <v>1</v>
      </c>
      <c r="M289" s="11">
        <f t="shared" si="55"/>
        <v>0</v>
      </c>
      <c r="N289" s="11">
        <f t="shared" si="56"/>
        <v>0</v>
      </c>
      <c r="O289" s="11">
        <f t="shared" si="57"/>
        <v>0</v>
      </c>
      <c r="P289" s="11">
        <f t="shared" si="58"/>
        <v>0</v>
      </c>
      <c r="Q289" s="11">
        <f t="shared" si="59"/>
        <v>0</v>
      </c>
      <c r="R289" s="11">
        <f t="shared" si="60"/>
        <v>0</v>
      </c>
      <c r="S289" s="11">
        <f t="shared" si="61"/>
        <v>0</v>
      </c>
      <c r="T289" t="str">
        <f t="shared" si="62"/>
        <v>إضافى كامل</v>
      </c>
    </row>
    <row r="290" spans="1:20" x14ac:dyDescent="0.25">
      <c r="A290">
        <v>88</v>
      </c>
      <c r="B290">
        <v>28164</v>
      </c>
      <c r="C290" t="s">
        <v>58</v>
      </c>
      <c r="D290" s="8">
        <v>45615</v>
      </c>
      <c r="E290" t="s">
        <v>22</v>
      </c>
      <c r="F290">
        <v>1</v>
      </c>
      <c r="G290" s="9" t="s">
        <v>16</v>
      </c>
      <c r="H290" s="10"/>
      <c r="I290" s="12">
        <v>0.32516203703703705</v>
      </c>
      <c r="J290" s="12">
        <v>0.77388888888888885</v>
      </c>
      <c r="K290" s="3" t="str">
        <f t="shared" si="65"/>
        <v/>
      </c>
      <c r="L290" s="11">
        <f t="shared" si="54"/>
        <v>1</v>
      </c>
      <c r="M290" s="11">
        <f t="shared" si="55"/>
        <v>0</v>
      </c>
      <c r="N290" s="11">
        <f t="shared" si="56"/>
        <v>0</v>
      </c>
      <c r="O290" s="11">
        <f t="shared" si="57"/>
        <v>0</v>
      </c>
      <c r="P290" s="11">
        <f t="shared" si="58"/>
        <v>0</v>
      </c>
      <c r="Q290" s="11">
        <f t="shared" si="59"/>
        <v>0</v>
      </c>
      <c r="R290" s="11">
        <f t="shared" si="60"/>
        <v>0</v>
      </c>
      <c r="S290" s="11">
        <f t="shared" si="61"/>
        <v>0</v>
      </c>
      <c r="T290" t="str">
        <f t="shared" si="62"/>
        <v>إضافى كامل</v>
      </c>
    </row>
    <row r="291" spans="1:20" x14ac:dyDescent="0.25">
      <c r="A291">
        <v>88</v>
      </c>
      <c r="B291">
        <v>28164</v>
      </c>
      <c r="C291" t="s">
        <v>58</v>
      </c>
      <c r="D291" s="8">
        <v>45616</v>
      </c>
      <c r="E291" t="s">
        <v>23</v>
      </c>
      <c r="F291">
        <v>1</v>
      </c>
      <c r="G291" s="9" t="s">
        <v>16</v>
      </c>
      <c r="H291" s="10"/>
      <c r="I291" s="12">
        <v>0.33086805555555554</v>
      </c>
      <c r="J291" s="12">
        <v>0.74982638888888886</v>
      </c>
      <c r="K291" s="3" t="str">
        <f t="shared" si="65"/>
        <v/>
      </c>
      <c r="L291" s="11">
        <f t="shared" si="54"/>
        <v>1</v>
      </c>
      <c r="M291" s="11">
        <f t="shared" si="55"/>
        <v>0</v>
      </c>
      <c r="N291" s="11">
        <f t="shared" si="56"/>
        <v>0</v>
      </c>
      <c r="O291" s="11">
        <f t="shared" si="57"/>
        <v>0</v>
      </c>
      <c r="P291" s="11">
        <f t="shared" si="58"/>
        <v>0</v>
      </c>
      <c r="Q291" s="11">
        <f t="shared" si="59"/>
        <v>0</v>
      </c>
      <c r="R291" s="11">
        <f t="shared" si="60"/>
        <v>0</v>
      </c>
      <c r="S291" s="11">
        <f t="shared" si="61"/>
        <v>0</v>
      </c>
      <c r="T291" t="str">
        <f t="shared" si="62"/>
        <v>إضافى كامل</v>
      </c>
    </row>
    <row r="292" spans="1:20" x14ac:dyDescent="0.25">
      <c r="A292">
        <v>88</v>
      </c>
      <c r="B292">
        <v>28164</v>
      </c>
      <c r="C292" t="s">
        <v>58</v>
      </c>
      <c r="D292" s="8">
        <v>45617</v>
      </c>
      <c r="E292" t="s">
        <v>24</v>
      </c>
      <c r="F292">
        <v>1</v>
      </c>
      <c r="G292" s="9" t="s">
        <v>16</v>
      </c>
      <c r="H292" s="10"/>
      <c r="I292" s="12">
        <v>0.32776620370370368</v>
      </c>
      <c r="J292" s="12">
        <v>0.59621527777777783</v>
      </c>
      <c r="K292" s="3" t="str">
        <f t="shared" si="65"/>
        <v/>
      </c>
      <c r="L292" s="11">
        <f t="shared" si="54"/>
        <v>1</v>
      </c>
      <c r="M292" s="11">
        <f t="shared" si="55"/>
        <v>0</v>
      </c>
      <c r="N292" s="11">
        <f t="shared" si="56"/>
        <v>0</v>
      </c>
      <c r="O292" s="11">
        <f t="shared" si="57"/>
        <v>0</v>
      </c>
      <c r="P292" s="11">
        <f t="shared" si="58"/>
        <v>0</v>
      </c>
      <c r="Q292" s="11">
        <f t="shared" si="59"/>
        <v>0</v>
      </c>
      <c r="R292" s="11">
        <f t="shared" si="60"/>
        <v>0</v>
      </c>
      <c r="S292" s="11">
        <f t="shared" si="61"/>
        <v>0</v>
      </c>
      <c r="T292" t="str">
        <f t="shared" si="62"/>
        <v>إضافى كامل</v>
      </c>
    </row>
    <row r="293" spans="1:20" x14ac:dyDescent="0.25">
      <c r="A293">
        <v>88</v>
      </c>
      <c r="B293">
        <v>28164</v>
      </c>
      <c r="C293" t="s">
        <v>58</v>
      </c>
      <c r="D293" s="8">
        <v>45618</v>
      </c>
      <c r="E293" t="s">
        <v>15</v>
      </c>
      <c r="F293">
        <v>1</v>
      </c>
      <c r="G293" s="9" t="s">
        <v>16</v>
      </c>
      <c r="H293" s="10"/>
      <c r="K293" s="3" t="str">
        <f t="shared" si="65"/>
        <v/>
      </c>
      <c r="L293" s="11">
        <f t="shared" si="54"/>
        <v>1</v>
      </c>
      <c r="M293" s="11">
        <f t="shared" si="55"/>
        <v>0</v>
      </c>
      <c r="N293" s="11">
        <f t="shared" si="56"/>
        <v>0</v>
      </c>
      <c r="O293" s="11">
        <f t="shared" si="57"/>
        <v>0</v>
      </c>
      <c r="P293" s="11">
        <f t="shared" si="58"/>
        <v>0</v>
      </c>
      <c r="Q293" s="11">
        <f t="shared" si="59"/>
        <v>0</v>
      </c>
      <c r="R293" s="11">
        <f t="shared" si="60"/>
        <v>0</v>
      </c>
      <c r="S293" s="11">
        <f t="shared" si="61"/>
        <v>0</v>
      </c>
      <c r="T293" t="str">
        <f t="shared" si="62"/>
        <v>إضافى كامل</v>
      </c>
    </row>
    <row r="294" spans="1:20" x14ac:dyDescent="0.25">
      <c r="A294">
        <v>88</v>
      </c>
      <c r="B294">
        <v>28164</v>
      </c>
      <c r="C294" t="s">
        <v>58</v>
      </c>
      <c r="D294" s="8">
        <v>45619</v>
      </c>
      <c r="E294" t="s">
        <v>18</v>
      </c>
      <c r="F294">
        <v>1</v>
      </c>
      <c r="G294" s="9" t="s">
        <v>16</v>
      </c>
      <c r="H294" s="10"/>
      <c r="K294" s="3" t="s">
        <v>19</v>
      </c>
      <c r="L294" s="11">
        <f t="shared" si="54"/>
        <v>1</v>
      </c>
      <c r="M294" s="11">
        <f t="shared" si="55"/>
        <v>0</v>
      </c>
      <c r="N294" s="11">
        <f t="shared" si="56"/>
        <v>0</v>
      </c>
      <c r="O294" s="11">
        <f t="shared" si="57"/>
        <v>0</v>
      </c>
      <c r="P294" s="11">
        <f t="shared" si="58"/>
        <v>0</v>
      </c>
      <c r="Q294" s="11">
        <f t="shared" si="59"/>
        <v>0</v>
      </c>
      <c r="R294" s="11">
        <f t="shared" si="60"/>
        <v>0</v>
      </c>
      <c r="S294" s="11">
        <f t="shared" si="61"/>
        <v>0</v>
      </c>
      <c r="T294" t="str">
        <f t="shared" si="62"/>
        <v>إضافى كامل</v>
      </c>
    </row>
    <row r="295" spans="1:20" x14ac:dyDescent="0.25">
      <c r="A295">
        <v>88</v>
      </c>
      <c r="B295">
        <v>28164</v>
      </c>
      <c r="C295" t="s">
        <v>58</v>
      </c>
      <c r="D295" s="8">
        <v>45620</v>
      </c>
      <c r="E295" t="s">
        <v>20</v>
      </c>
      <c r="F295">
        <v>1</v>
      </c>
      <c r="G295" s="9" t="s">
        <v>16</v>
      </c>
      <c r="H295" s="10"/>
      <c r="I295" s="12">
        <v>0.31946759259259261</v>
      </c>
      <c r="J295" s="12">
        <v>0.58518518518518514</v>
      </c>
      <c r="K295" s="3" t="str">
        <f t="shared" si="65"/>
        <v/>
      </c>
      <c r="L295" s="11">
        <f t="shared" si="54"/>
        <v>1</v>
      </c>
      <c r="M295" s="11">
        <f t="shared" si="55"/>
        <v>0</v>
      </c>
      <c r="N295" s="11">
        <f t="shared" si="56"/>
        <v>0</v>
      </c>
      <c r="O295" s="11">
        <f t="shared" si="57"/>
        <v>0</v>
      </c>
      <c r="P295" s="11">
        <f t="shared" si="58"/>
        <v>0</v>
      </c>
      <c r="Q295" s="11">
        <f t="shared" si="59"/>
        <v>0</v>
      </c>
      <c r="R295" s="11">
        <f t="shared" si="60"/>
        <v>0</v>
      </c>
      <c r="S295" s="11">
        <f t="shared" si="61"/>
        <v>0</v>
      </c>
      <c r="T295" t="str">
        <f t="shared" si="62"/>
        <v>إضافى كامل</v>
      </c>
    </row>
    <row r="296" spans="1:20" x14ac:dyDescent="0.25">
      <c r="A296">
        <v>88</v>
      </c>
      <c r="B296">
        <v>28164</v>
      </c>
      <c r="C296" t="s">
        <v>58</v>
      </c>
      <c r="D296" s="8">
        <v>45621</v>
      </c>
      <c r="E296" t="s">
        <v>21</v>
      </c>
      <c r="F296">
        <v>1</v>
      </c>
      <c r="G296" s="9" t="s">
        <v>16</v>
      </c>
      <c r="H296" s="10"/>
      <c r="I296" s="12">
        <v>0.32074074074074072</v>
      </c>
      <c r="J296" s="12">
        <v>0.58635416666666662</v>
      </c>
      <c r="K296" s="3" t="str">
        <f t="shared" si="65"/>
        <v/>
      </c>
      <c r="L296" s="11">
        <f t="shared" si="54"/>
        <v>1</v>
      </c>
      <c r="M296" s="11">
        <f t="shared" si="55"/>
        <v>0</v>
      </c>
      <c r="N296" s="11">
        <f t="shared" si="56"/>
        <v>0</v>
      </c>
      <c r="O296" s="11">
        <f t="shared" si="57"/>
        <v>0</v>
      </c>
      <c r="P296" s="11">
        <f t="shared" si="58"/>
        <v>0</v>
      </c>
      <c r="Q296" s="11">
        <f t="shared" si="59"/>
        <v>0</v>
      </c>
      <c r="R296" s="11">
        <f t="shared" si="60"/>
        <v>0</v>
      </c>
      <c r="S296" s="11">
        <f t="shared" si="61"/>
        <v>0</v>
      </c>
      <c r="T296" t="str">
        <f t="shared" si="62"/>
        <v>إضافى كامل</v>
      </c>
    </row>
    <row r="297" spans="1:20" x14ac:dyDescent="0.25">
      <c r="A297">
        <v>88</v>
      </c>
      <c r="B297">
        <v>28164</v>
      </c>
      <c r="C297" t="s">
        <v>58</v>
      </c>
      <c r="D297" s="8">
        <v>45622</v>
      </c>
      <c r="E297" t="s">
        <v>22</v>
      </c>
      <c r="F297">
        <v>1</v>
      </c>
      <c r="G297" s="9" t="s">
        <v>16</v>
      </c>
      <c r="H297" s="10"/>
      <c r="I297" s="12">
        <v>0.34190972222222221</v>
      </c>
      <c r="J297" s="12">
        <v>0.62797453703703698</v>
      </c>
      <c r="K297" s="3" t="str">
        <f t="shared" si="65"/>
        <v/>
      </c>
      <c r="L297" s="11">
        <f t="shared" si="54"/>
        <v>1</v>
      </c>
      <c r="M297" s="11">
        <f t="shared" si="55"/>
        <v>0</v>
      </c>
      <c r="N297" s="11">
        <f t="shared" si="56"/>
        <v>0</v>
      </c>
      <c r="O297" s="11">
        <f t="shared" si="57"/>
        <v>0</v>
      </c>
      <c r="P297" s="11">
        <f t="shared" si="58"/>
        <v>0</v>
      </c>
      <c r="Q297" s="11">
        <f t="shared" si="59"/>
        <v>0</v>
      </c>
      <c r="R297" s="11">
        <f t="shared" si="60"/>
        <v>0</v>
      </c>
      <c r="S297" s="11">
        <f t="shared" si="61"/>
        <v>0</v>
      </c>
      <c r="T297" t="str">
        <f t="shared" si="62"/>
        <v>إضافى كامل</v>
      </c>
    </row>
    <row r="298" spans="1:20" x14ac:dyDescent="0.25">
      <c r="A298">
        <v>88</v>
      </c>
      <c r="B298">
        <v>28164</v>
      </c>
      <c r="C298" t="s">
        <v>58</v>
      </c>
      <c r="D298" s="8">
        <v>45623</v>
      </c>
      <c r="E298" t="s">
        <v>23</v>
      </c>
      <c r="F298">
        <v>1</v>
      </c>
      <c r="G298" s="9" t="s">
        <v>16</v>
      </c>
      <c r="H298" s="10"/>
      <c r="I298" s="12">
        <v>0.33520833333333333</v>
      </c>
      <c r="J298" s="12">
        <v>0.5886689814814815</v>
      </c>
      <c r="K298" s="3" t="str">
        <f t="shared" si="65"/>
        <v/>
      </c>
      <c r="L298" s="11">
        <f t="shared" si="54"/>
        <v>1</v>
      </c>
      <c r="M298" s="11">
        <f t="shared" si="55"/>
        <v>0</v>
      </c>
      <c r="N298" s="11">
        <f t="shared" si="56"/>
        <v>0</v>
      </c>
      <c r="O298" s="11">
        <f t="shared" si="57"/>
        <v>0</v>
      </c>
      <c r="P298" s="11">
        <f t="shared" si="58"/>
        <v>0</v>
      </c>
      <c r="Q298" s="11">
        <f t="shared" si="59"/>
        <v>0</v>
      </c>
      <c r="R298" s="11">
        <f t="shared" si="60"/>
        <v>0</v>
      </c>
      <c r="S298" s="11">
        <f t="shared" si="61"/>
        <v>0</v>
      </c>
      <c r="T298" t="str">
        <f t="shared" si="62"/>
        <v>إضافى كامل</v>
      </c>
    </row>
    <row r="299" spans="1:20" x14ac:dyDescent="0.25">
      <c r="A299">
        <v>88</v>
      </c>
      <c r="B299">
        <v>28164</v>
      </c>
      <c r="C299" t="s">
        <v>58</v>
      </c>
      <c r="D299" s="8">
        <v>45624</v>
      </c>
      <c r="E299" t="s">
        <v>24</v>
      </c>
      <c r="F299">
        <v>1</v>
      </c>
      <c r="G299" s="9" t="s">
        <v>16</v>
      </c>
      <c r="H299" s="10"/>
      <c r="I299" s="12">
        <v>0.33359953703703704</v>
      </c>
      <c r="J299" s="12">
        <v>0.5862384259259259</v>
      </c>
      <c r="K299" s="3" t="str">
        <f t="shared" si="65"/>
        <v/>
      </c>
      <c r="L299" s="11">
        <f t="shared" si="54"/>
        <v>1</v>
      </c>
      <c r="M299" s="11">
        <f t="shared" si="55"/>
        <v>0</v>
      </c>
      <c r="N299" s="11">
        <f t="shared" si="56"/>
        <v>0</v>
      </c>
      <c r="O299" s="11">
        <f t="shared" si="57"/>
        <v>0</v>
      </c>
      <c r="P299" s="11">
        <f t="shared" si="58"/>
        <v>0</v>
      </c>
      <c r="Q299" s="11">
        <f t="shared" si="59"/>
        <v>0</v>
      </c>
      <c r="R299" s="11">
        <f t="shared" si="60"/>
        <v>0</v>
      </c>
      <c r="S299" s="11">
        <f t="shared" si="61"/>
        <v>0</v>
      </c>
      <c r="T299" t="str">
        <f t="shared" si="62"/>
        <v>إضافى كامل</v>
      </c>
    </row>
    <row r="300" spans="1:20" x14ac:dyDescent="0.25">
      <c r="A300">
        <v>88</v>
      </c>
      <c r="B300">
        <v>28164</v>
      </c>
      <c r="C300" t="s">
        <v>58</v>
      </c>
      <c r="D300" s="8">
        <v>45625</v>
      </c>
      <c r="E300" t="s">
        <v>15</v>
      </c>
      <c r="F300">
        <v>1</v>
      </c>
      <c r="G300" s="9" t="s">
        <v>16</v>
      </c>
      <c r="H300" s="10"/>
      <c r="K300" s="3" t="str">
        <f t="shared" si="65"/>
        <v/>
      </c>
      <c r="L300" s="11">
        <f t="shared" si="54"/>
        <v>1</v>
      </c>
      <c r="M300" s="11">
        <f t="shared" si="55"/>
        <v>0</v>
      </c>
      <c r="N300" s="11">
        <f t="shared" si="56"/>
        <v>0</v>
      </c>
      <c r="O300" s="11">
        <f t="shared" si="57"/>
        <v>0</v>
      </c>
      <c r="P300" s="11">
        <f t="shared" si="58"/>
        <v>0</v>
      </c>
      <c r="Q300" s="11">
        <f t="shared" si="59"/>
        <v>0</v>
      </c>
      <c r="R300" s="11">
        <f t="shared" si="60"/>
        <v>0</v>
      </c>
      <c r="S300" s="11">
        <f t="shared" si="61"/>
        <v>0</v>
      </c>
      <c r="T300" t="str">
        <f t="shared" si="62"/>
        <v>إضافى كامل</v>
      </c>
    </row>
    <row r="301" spans="1:20" x14ac:dyDescent="0.25">
      <c r="A301">
        <v>88</v>
      </c>
      <c r="B301">
        <v>28164</v>
      </c>
      <c r="C301" t="s">
        <v>58</v>
      </c>
      <c r="D301" s="8">
        <v>45626</v>
      </c>
      <c r="E301" t="s">
        <v>18</v>
      </c>
      <c r="F301">
        <v>1</v>
      </c>
      <c r="G301" s="9" t="s">
        <v>16</v>
      </c>
      <c r="H301" s="10"/>
      <c r="K301" s="3" t="s">
        <v>19</v>
      </c>
      <c r="L301" s="11">
        <f t="shared" si="54"/>
        <v>1</v>
      </c>
      <c r="M301" s="11">
        <f t="shared" si="55"/>
        <v>0</v>
      </c>
      <c r="N301" s="11">
        <f t="shared" si="56"/>
        <v>0</v>
      </c>
      <c r="O301" s="11">
        <f t="shared" si="57"/>
        <v>0</v>
      </c>
      <c r="P301" s="11">
        <f t="shared" si="58"/>
        <v>0</v>
      </c>
      <c r="Q301" s="11">
        <f t="shared" si="59"/>
        <v>0</v>
      </c>
      <c r="R301" s="11">
        <f t="shared" si="60"/>
        <v>0</v>
      </c>
      <c r="S301" s="11">
        <f t="shared" si="61"/>
        <v>0</v>
      </c>
      <c r="T301" t="str">
        <f t="shared" si="62"/>
        <v>إضافى كامل</v>
      </c>
    </row>
    <row r="302" spans="1:20" ht="15.75" x14ac:dyDescent="0.25">
      <c r="A302">
        <v>94</v>
      </c>
      <c r="B302">
        <v>28189</v>
      </c>
      <c r="C302" s="16" t="s">
        <v>59</v>
      </c>
      <c r="D302" s="8">
        <v>45597</v>
      </c>
      <c r="E302" t="s">
        <v>15</v>
      </c>
      <c r="F302">
        <v>1</v>
      </c>
      <c r="G302" s="9" t="s">
        <v>16</v>
      </c>
      <c r="H302" s="10"/>
      <c r="K302" s="3" t="str">
        <f t="shared" si="65"/>
        <v/>
      </c>
      <c r="L302" s="11">
        <f t="shared" si="54"/>
        <v>1</v>
      </c>
      <c r="M302" s="11">
        <f t="shared" si="55"/>
        <v>0</v>
      </c>
      <c r="N302" s="11">
        <f t="shared" si="56"/>
        <v>0</v>
      </c>
      <c r="O302" s="11">
        <f t="shared" si="57"/>
        <v>0</v>
      </c>
      <c r="P302" s="11">
        <f t="shared" si="58"/>
        <v>0</v>
      </c>
      <c r="Q302" s="11">
        <f t="shared" si="59"/>
        <v>0</v>
      </c>
      <c r="R302" s="11">
        <f t="shared" si="60"/>
        <v>0</v>
      </c>
      <c r="S302" s="11">
        <f t="shared" si="61"/>
        <v>0</v>
      </c>
      <c r="T302" t="str">
        <f t="shared" si="62"/>
        <v>إضافى كامل</v>
      </c>
    </row>
    <row r="303" spans="1:20" x14ac:dyDescent="0.25">
      <c r="A303">
        <v>94</v>
      </c>
      <c r="B303">
        <v>28189</v>
      </c>
      <c r="C303" t="s">
        <v>60</v>
      </c>
      <c r="D303" s="8">
        <v>45598</v>
      </c>
      <c r="E303" t="s">
        <v>18</v>
      </c>
      <c r="F303">
        <v>1</v>
      </c>
      <c r="G303" s="9" t="s">
        <v>16</v>
      </c>
      <c r="H303" s="10"/>
      <c r="K303" s="3" t="s">
        <v>19</v>
      </c>
      <c r="L303" s="11">
        <f t="shared" si="54"/>
        <v>1</v>
      </c>
      <c r="M303" s="11">
        <f t="shared" si="55"/>
        <v>0</v>
      </c>
      <c r="N303" s="11">
        <f t="shared" si="56"/>
        <v>0</v>
      </c>
      <c r="O303" s="11">
        <f t="shared" si="57"/>
        <v>0</v>
      </c>
      <c r="P303" s="11">
        <f t="shared" si="58"/>
        <v>0</v>
      </c>
      <c r="Q303" s="11">
        <f t="shared" si="59"/>
        <v>0</v>
      </c>
      <c r="R303" s="11">
        <f t="shared" si="60"/>
        <v>0</v>
      </c>
      <c r="S303" s="11">
        <f t="shared" si="61"/>
        <v>0</v>
      </c>
      <c r="T303" t="str">
        <f t="shared" si="62"/>
        <v>إضافى كامل</v>
      </c>
    </row>
    <row r="304" spans="1:20" x14ac:dyDescent="0.25">
      <c r="A304">
        <v>94</v>
      </c>
      <c r="B304">
        <v>28189</v>
      </c>
      <c r="C304" t="s">
        <v>60</v>
      </c>
      <c r="D304" s="8">
        <v>45599</v>
      </c>
      <c r="E304" t="s">
        <v>20</v>
      </c>
      <c r="F304">
        <v>1</v>
      </c>
      <c r="G304" s="9" t="s">
        <v>16</v>
      </c>
      <c r="H304" s="10"/>
      <c r="I304" s="12">
        <v>0.37142361111111111</v>
      </c>
      <c r="J304" s="12">
        <v>0.58379629629629626</v>
      </c>
      <c r="K304" s="3" t="str">
        <f t="shared" ref="K304:K309" si="66">IF(AND(I304&lt;=TIME(9,0,0),J304&gt;=TIME(14,0,0),I304&lt;&gt;""),"",IF(AND(I304&gt;=TIME(9,1,0),I304&lt;=TIME(9,10,0)),"تأخير",IF(AND(I304&gt;=TIME(9,11,0),I304&lt;=TIME(12,0,0),I304&lt;&gt;""),"إذن ص",IF(AND(J304&lt;TIME(14,0,0), J304&lt;&gt;"",J304&gt;=TIME(11,0,0)),"إذن م",IF(AND(OR(I304="",J304="",I304=J304,I304&gt;TIME(12,0,0),J304&lt;TIME(11,0,0)),AND(E304&lt;&gt;"Friday")),"غائب","")))))</f>
        <v/>
      </c>
      <c r="L304" s="11">
        <f t="shared" si="54"/>
        <v>1</v>
      </c>
      <c r="M304" s="11">
        <f t="shared" si="55"/>
        <v>0</v>
      </c>
      <c r="N304" s="11">
        <f t="shared" si="56"/>
        <v>0</v>
      </c>
      <c r="O304" s="11">
        <f t="shared" si="57"/>
        <v>0</v>
      </c>
      <c r="P304" s="11">
        <f t="shared" si="58"/>
        <v>0</v>
      </c>
      <c r="Q304" s="11">
        <f t="shared" si="59"/>
        <v>0</v>
      </c>
      <c r="R304" s="11">
        <f t="shared" si="60"/>
        <v>0</v>
      </c>
      <c r="S304" s="11">
        <f t="shared" si="61"/>
        <v>0</v>
      </c>
      <c r="T304" t="str">
        <f t="shared" si="62"/>
        <v>إضافى كامل</v>
      </c>
    </row>
    <row r="305" spans="1:20" x14ac:dyDescent="0.25">
      <c r="A305">
        <v>94</v>
      </c>
      <c r="B305">
        <v>28189</v>
      </c>
      <c r="C305" t="s">
        <v>60</v>
      </c>
      <c r="D305" s="8">
        <v>45600</v>
      </c>
      <c r="E305" t="s">
        <v>21</v>
      </c>
      <c r="F305">
        <v>1</v>
      </c>
      <c r="G305" s="9" t="s">
        <v>16</v>
      </c>
      <c r="H305" s="10"/>
      <c r="I305" s="12">
        <v>0.36596064814814816</v>
      </c>
      <c r="J305" s="12">
        <v>0.58430555555555552</v>
      </c>
      <c r="K305" s="3" t="str">
        <f t="shared" si="66"/>
        <v/>
      </c>
      <c r="L305" s="11">
        <f t="shared" si="54"/>
        <v>1</v>
      </c>
      <c r="M305" s="11">
        <f t="shared" si="55"/>
        <v>0</v>
      </c>
      <c r="N305" s="11">
        <f t="shared" si="56"/>
        <v>0</v>
      </c>
      <c r="O305" s="11">
        <f t="shared" si="57"/>
        <v>0</v>
      </c>
      <c r="P305" s="11">
        <f t="shared" si="58"/>
        <v>0</v>
      </c>
      <c r="Q305" s="11">
        <f t="shared" si="59"/>
        <v>0</v>
      </c>
      <c r="R305" s="11">
        <f t="shared" si="60"/>
        <v>0</v>
      </c>
      <c r="S305" s="11">
        <f t="shared" si="61"/>
        <v>0</v>
      </c>
      <c r="T305" t="str">
        <f t="shared" si="62"/>
        <v>إضافى كامل</v>
      </c>
    </row>
    <row r="306" spans="1:20" x14ac:dyDescent="0.25">
      <c r="A306">
        <v>94</v>
      </c>
      <c r="B306">
        <v>28189</v>
      </c>
      <c r="C306" t="s">
        <v>60</v>
      </c>
      <c r="D306" s="8">
        <v>45601</v>
      </c>
      <c r="E306" t="s">
        <v>22</v>
      </c>
      <c r="F306">
        <v>1</v>
      </c>
      <c r="G306" s="9" t="s">
        <v>16</v>
      </c>
      <c r="H306" s="10"/>
      <c r="I306" s="12">
        <v>0.36314814814814816</v>
      </c>
      <c r="J306" s="12">
        <v>0.58673611111111112</v>
      </c>
      <c r="K306" s="3" t="str">
        <f t="shared" si="66"/>
        <v/>
      </c>
      <c r="L306" s="11">
        <f t="shared" si="54"/>
        <v>1</v>
      </c>
      <c r="M306" s="11">
        <f t="shared" si="55"/>
        <v>0</v>
      </c>
      <c r="N306" s="11">
        <f t="shared" si="56"/>
        <v>0</v>
      </c>
      <c r="O306" s="11">
        <f t="shared" si="57"/>
        <v>0</v>
      </c>
      <c r="P306" s="11">
        <f t="shared" si="58"/>
        <v>0</v>
      </c>
      <c r="Q306" s="11">
        <f t="shared" si="59"/>
        <v>0</v>
      </c>
      <c r="R306" s="11">
        <f t="shared" si="60"/>
        <v>0</v>
      </c>
      <c r="S306" s="11">
        <f t="shared" si="61"/>
        <v>0</v>
      </c>
      <c r="T306" t="str">
        <f t="shared" si="62"/>
        <v>إضافى كامل</v>
      </c>
    </row>
    <row r="307" spans="1:20" x14ac:dyDescent="0.25">
      <c r="A307">
        <v>94</v>
      </c>
      <c r="B307">
        <v>28189</v>
      </c>
      <c r="C307" t="s">
        <v>60</v>
      </c>
      <c r="D307" s="8">
        <v>45602</v>
      </c>
      <c r="E307" t="s">
        <v>23</v>
      </c>
      <c r="F307">
        <v>1</v>
      </c>
      <c r="G307" s="9" t="s">
        <v>16</v>
      </c>
      <c r="H307" s="10"/>
      <c r="I307" s="12">
        <v>0.36319444444444443</v>
      </c>
      <c r="J307" s="12">
        <v>0.58890046296296295</v>
      </c>
      <c r="K307" s="3" t="str">
        <f t="shared" si="66"/>
        <v/>
      </c>
      <c r="L307" s="11">
        <f t="shared" si="54"/>
        <v>1</v>
      </c>
      <c r="M307" s="11">
        <f t="shared" si="55"/>
        <v>0</v>
      </c>
      <c r="N307" s="11">
        <f t="shared" si="56"/>
        <v>0</v>
      </c>
      <c r="O307" s="11">
        <f t="shared" si="57"/>
        <v>0</v>
      </c>
      <c r="P307" s="11">
        <f t="shared" si="58"/>
        <v>0</v>
      </c>
      <c r="Q307" s="11">
        <f t="shared" si="59"/>
        <v>0</v>
      </c>
      <c r="R307" s="11">
        <f t="shared" si="60"/>
        <v>0</v>
      </c>
      <c r="S307" s="11">
        <f t="shared" si="61"/>
        <v>0</v>
      </c>
      <c r="T307" t="str">
        <f t="shared" si="62"/>
        <v>إضافى كامل</v>
      </c>
    </row>
    <row r="308" spans="1:20" x14ac:dyDescent="0.25">
      <c r="A308">
        <v>94</v>
      </c>
      <c r="B308">
        <v>28189</v>
      </c>
      <c r="C308" t="s">
        <v>60</v>
      </c>
      <c r="D308" s="8">
        <v>45603</v>
      </c>
      <c r="E308" t="s">
        <v>24</v>
      </c>
      <c r="F308">
        <v>1</v>
      </c>
      <c r="G308" s="9" t="s">
        <v>16</v>
      </c>
      <c r="H308" s="10"/>
      <c r="I308" s="12">
        <v>0.35452546296296295</v>
      </c>
      <c r="J308" s="12">
        <v>0.58451388888888889</v>
      </c>
      <c r="K308" s="3" t="str">
        <f t="shared" si="66"/>
        <v/>
      </c>
      <c r="L308" s="11">
        <f t="shared" si="54"/>
        <v>1</v>
      </c>
      <c r="M308" s="11">
        <f t="shared" si="55"/>
        <v>0</v>
      </c>
      <c r="N308" s="11">
        <f t="shared" si="56"/>
        <v>0</v>
      </c>
      <c r="O308" s="11">
        <f t="shared" si="57"/>
        <v>0</v>
      </c>
      <c r="P308" s="11">
        <f t="shared" si="58"/>
        <v>0</v>
      </c>
      <c r="Q308" s="11">
        <f t="shared" si="59"/>
        <v>0</v>
      </c>
      <c r="R308" s="11">
        <f t="shared" si="60"/>
        <v>0</v>
      </c>
      <c r="S308" s="11">
        <f t="shared" si="61"/>
        <v>0</v>
      </c>
      <c r="T308" t="str">
        <f t="shared" si="62"/>
        <v>إضافى كامل</v>
      </c>
    </row>
    <row r="309" spans="1:20" x14ac:dyDescent="0.25">
      <c r="A309">
        <v>94</v>
      </c>
      <c r="B309">
        <v>28189</v>
      </c>
      <c r="C309" t="s">
        <v>60</v>
      </c>
      <c r="D309" s="8">
        <v>45604</v>
      </c>
      <c r="E309" t="s">
        <v>15</v>
      </c>
      <c r="F309">
        <v>1</v>
      </c>
      <c r="G309" s="9" t="s">
        <v>16</v>
      </c>
      <c r="H309" s="10"/>
      <c r="K309" s="3" t="str">
        <f t="shared" si="66"/>
        <v/>
      </c>
      <c r="L309" s="11">
        <f t="shared" si="54"/>
        <v>1</v>
      </c>
      <c r="M309" s="11">
        <f t="shared" si="55"/>
        <v>0</v>
      </c>
      <c r="N309" s="11">
        <f t="shared" si="56"/>
        <v>0</v>
      </c>
      <c r="O309" s="11">
        <f t="shared" si="57"/>
        <v>0</v>
      </c>
      <c r="P309" s="11">
        <f t="shared" si="58"/>
        <v>0</v>
      </c>
      <c r="Q309" s="11">
        <f t="shared" si="59"/>
        <v>0</v>
      </c>
      <c r="R309" s="11">
        <f t="shared" si="60"/>
        <v>0</v>
      </c>
      <c r="S309" s="11">
        <f t="shared" si="61"/>
        <v>0</v>
      </c>
      <c r="T309" t="str">
        <f t="shared" si="62"/>
        <v>إضافى كامل</v>
      </c>
    </row>
    <row r="310" spans="1:20" x14ac:dyDescent="0.25">
      <c r="A310">
        <v>94</v>
      </c>
      <c r="B310">
        <v>28189</v>
      </c>
      <c r="C310" t="s">
        <v>60</v>
      </c>
      <c r="D310" s="8">
        <v>45605</v>
      </c>
      <c r="E310" t="s">
        <v>18</v>
      </c>
      <c r="F310">
        <v>1</v>
      </c>
      <c r="G310" s="9" t="s">
        <v>16</v>
      </c>
      <c r="H310" s="10"/>
      <c r="K310" s="3" t="s">
        <v>19</v>
      </c>
      <c r="L310" s="11">
        <f t="shared" si="54"/>
        <v>1</v>
      </c>
      <c r="M310" s="11">
        <f t="shared" si="55"/>
        <v>0</v>
      </c>
      <c r="N310" s="11">
        <f t="shared" si="56"/>
        <v>0</v>
      </c>
      <c r="O310" s="11">
        <f t="shared" si="57"/>
        <v>0</v>
      </c>
      <c r="P310" s="11">
        <f t="shared" si="58"/>
        <v>0</v>
      </c>
      <c r="Q310" s="11">
        <f t="shared" si="59"/>
        <v>0</v>
      </c>
      <c r="R310" s="11">
        <f t="shared" si="60"/>
        <v>0</v>
      </c>
      <c r="S310" s="11">
        <f t="shared" si="61"/>
        <v>0</v>
      </c>
      <c r="T310" t="str">
        <f t="shared" si="62"/>
        <v>إضافى كامل</v>
      </c>
    </row>
    <row r="311" spans="1:20" x14ac:dyDescent="0.25">
      <c r="A311">
        <v>94</v>
      </c>
      <c r="B311">
        <v>28189</v>
      </c>
      <c r="C311" t="s">
        <v>60</v>
      </c>
      <c r="D311" s="8">
        <v>45606</v>
      </c>
      <c r="E311" t="s">
        <v>20</v>
      </c>
      <c r="F311">
        <v>1</v>
      </c>
      <c r="G311" s="9" t="s">
        <v>16</v>
      </c>
      <c r="H311" s="10"/>
      <c r="I311" s="12">
        <v>0.36466435185185186</v>
      </c>
      <c r="J311" s="12">
        <v>0.58415509259259257</v>
      </c>
      <c r="K311" s="3" t="str">
        <f t="shared" ref="K311:K316" si="67">IF(AND(I311&lt;=TIME(9,0,0),J311&gt;=TIME(14,0,0),I311&lt;&gt;""),"",IF(AND(I311&gt;=TIME(9,1,0),I311&lt;=TIME(9,10,0)),"تأخير",IF(AND(I311&gt;=TIME(9,11,0),I311&lt;=TIME(12,0,0),I311&lt;&gt;""),"إذن ص",IF(AND(J311&lt;TIME(14,0,0), J311&lt;&gt;"",J311&gt;=TIME(11,0,0)),"إذن م",IF(AND(OR(I311="",J311="",I311=J311,I311&gt;TIME(12,0,0),J311&lt;TIME(11,0,0)),AND(E311&lt;&gt;"Friday")),"غائب","")))))</f>
        <v/>
      </c>
      <c r="L311" s="11">
        <f t="shared" si="54"/>
        <v>1</v>
      </c>
      <c r="M311" s="11">
        <f t="shared" si="55"/>
        <v>0</v>
      </c>
      <c r="N311" s="11">
        <f t="shared" si="56"/>
        <v>0</v>
      </c>
      <c r="O311" s="11">
        <f t="shared" si="57"/>
        <v>0</v>
      </c>
      <c r="P311" s="11">
        <f t="shared" si="58"/>
        <v>0</v>
      </c>
      <c r="Q311" s="11">
        <f t="shared" si="59"/>
        <v>0</v>
      </c>
      <c r="R311" s="11">
        <f t="shared" si="60"/>
        <v>0</v>
      </c>
      <c r="S311" s="11">
        <f t="shared" si="61"/>
        <v>0</v>
      </c>
      <c r="T311" t="str">
        <f t="shared" si="62"/>
        <v>إضافى كامل</v>
      </c>
    </row>
    <row r="312" spans="1:20" x14ac:dyDescent="0.25">
      <c r="A312">
        <v>94</v>
      </c>
      <c r="B312">
        <v>28189</v>
      </c>
      <c r="C312" t="s">
        <v>60</v>
      </c>
      <c r="D312" s="8">
        <v>45607</v>
      </c>
      <c r="E312" t="s">
        <v>21</v>
      </c>
      <c r="F312">
        <v>1</v>
      </c>
      <c r="G312" s="9" t="s">
        <v>16</v>
      </c>
      <c r="H312" s="10"/>
      <c r="I312" s="12">
        <v>0.36074074074074075</v>
      </c>
      <c r="J312" s="12">
        <v>0.58379629629629626</v>
      </c>
      <c r="K312" s="3" t="str">
        <f t="shared" si="67"/>
        <v/>
      </c>
      <c r="L312" s="11">
        <f t="shared" si="54"/>
        <v>1</v>
      </c>
      <c r="M312" s="11">
        <f t="shared" si="55"/>
        <v>1</v>
      </c>
      <c r="N312" s="11">
        <f t="shared" si="56"/>
        <v>0</v>
      </c>
      <c r="O312" s="11">
        <f t="shared" si="57"/>
        <v>0</v>
      </c>
      <c r="P312" s="11">
        <f t="shared" si="58"/>
        <v>0</v>
      </c>
      <c r="Q312" s="11">
        <f t="shared" si="59"/>
        <v>0</v>
      </c>
      <c r="R312" s="11">
        <f t="shared" si="60"/>
        <v>0</v>
      </c>
      <c r="S312" s="11">
        <f t="shared" si="61"/>
        <v>1</v>
      </c>
      <c r="T312" t="str">
        <f t="shared" si="62"/>
        <v>إضافى كامل</v>
      </c>
    </row>
    <row r="313" spans="1:20" x14ac:dyDescent="0.25">
      <c r="A313">
        <v>94</v>
      </c>
      <c r="B313">
        <v>28189</v>
      </c>
      <c r="C313" t="s">
        <v>60</v>
      </c>
      <c r="D313" s="8">
        <v>45608</v>
      </c>
      <c r="E313" t="s">
        <v>22</v>
      </c>
      <c r="F313">
        <v>1</v>
      </c>
      <c r="G313" s="9" t="s">
        <v>16</v>
      </c>
      <c r="H313" s="10"/>
      <c r="I313" s="12">
        <v>0.36635416666666665</v>
      </c>
      <c r="J313" s="12">
        <v>0.58479166666666671</v>
      </c>
      <c r="K313" s="3" t="str">
        <f t="shared" si="67"/>
        <v/>
      </c>
      <c r="L313" s="11">
        <f t="shared" si="54"/>
        <v>1</v>
      </c>
      <c r="M313" s="11">
        <f t="shared" si="55"/>
        <v>2</v>
      </c>
      <c r="N313" s="11">
        <f t="shared" si="56"/>
        <v>0</v>
      </c>
      <c r="O313" s="11">
        <f t="shared" si="57"/>
        <v>0</v>
      </c>
      <c r="P313" s="11">
        <f t="shared" si="58"/>
        <v>0</v>
      </c>
      <c r="Q313" s="11">
        <f t="shared" si="59"/>
        <v>0</v>
      </c>
      <c r="R313" s="11">
        <f t="shared" si="60"/>
        <v>0</v>
      </c>
      <c r="S313" s="11">
        <f t="shared" si="61"/>
        <v>2</v>
      </c>
      <c r="T313" t="str">
        <f t="shared" si="62"/>
        <v>إضافى كامل</v>
      </c>
    </row>
    <row r="314" spans="1:20" x14ac:dyDescent="0.25">
      <c r="A314">
        <v>94</v>
      </c>
      <c r="B314">
        <v>28189</v>
      </c>
      <c r="C314" t="s">
        <v>60</v>
      </c>
      <c r="D314" s="8">
        <v>45609</v>
      </c>
      <c r="E314" t="s">
        <v>23</v>
      </c>
      <c r="F314">
        <v>1</v>
      </c>
      <c r="G314" s="9" t="s">
        <v>16</v>
      </c>
      <c r="H314" s="10"/>
      <c r="I314" s="12">
        <v>0.37208333333333332</v>
      </c>
      <c r="J314" s="12">
        <v>0.58381944444444445</v>
      </c>
      <c r="K314" s="3" t="str">
        <f t="shared" si="67"/>
        <v/>
      </c>
      <c r="L314" s="11">
        <f t="shared" si="54"/>
        <v>1</v>
      </c>
      <c r="M314" s="11">
        <f t="shared" si="55"/>
        <v>2</v>
      </c>
      <c r="N314" s="11">
        <f t="shared" si="56"/>
        <v>0</v>
      </c>
      <c r="O314" s="11">
        <f t="shared" si="57"/>
        <v>0</v>
      </c>
      <c r="P314" s="11">
        <f t="shared" si="58"/>
        <v>0</v>
      </c>
      <c r="Q314" s="11">
        <f t="shared" si="59"/>
        <v>0</v>
      </c>
      <c r="R314" s="11">
        <f t="shared" si="60"/>
        <v>0</v>
      </c>
      <c r="S314" s="11">
        <f t="shared" si="61"/>
        <v>2</v>
      </c>
      <c r="T314" t="str">
        <f t="shared" si="62"/>
        <v>إضافى كامل</v>
      </c>
    </row>
    <row r="315" spans="1:20" x14ac:dyDescent="0.25">
      <c r="A315">
        <v>94</v>
      </c>
      <c r="B315">
        <v>28189</v>
      </c>
      <c r="C315" t="s">
        <v>60</v>
      </c>
      <c r="D315" s="8">
        <v>45610</v>
      </c>
      <c r="E315" t="s">
        <v>24</v>
      </c>
      <c r="F315">
        <v>1</v>
      </c>
      <c r="G315" s="9" t="s">
        <v>16</v>
      </c>
      <c r="H315" s="10"/>
      <c r="I315" s="12">
        <v>0.36439814814814814</v>
      </c>
      <c r="J315" s="12">
        <v>0.59875</v>
      </c>
      <c r="K315" s="3" t="str">
        <f t="shared" si="67"/>
        <v/>
      </c>
      <c r="L315" s="11">
        <f t="shared" si="54"/>
        <v>1</v>
      </c>
      <c r="M315" s="11">
        <f t="shared" si="55"/>
        <v>2</v>
      </c>
      <c r="N315" s="11">
        <f t="shared" si="56"/>
        <v>0</v>
      </c>
      <c r="O315" s="11">
        <f t="shared" si="57"/>
        <v>0</v>
      </c>
      <c r="P315" s="11">
        <f t="shared" si="58"/>
        <v>0</v>
      </c>
      <c r="Q315" s="11">
        <f t="shared" si="59"/>
        <v>0</v>
      </c>
      <c r="R315" s="11">
        <f t="shared" si="60"/>
        <v>0</v>
      </c>
      <c r="S315" s="11">
        <f t="shared" si="61"/>
        <v>2</v>
      </c>
      <c r="T315" t="str">
        <f t="shared" si="62"/>
        <v>إضافى كامل</v>
      </c>
    </row>
    <row r="316" spans="1:20" x14ac:dyDescent="0.25">
      <c r="A316">
        <v>94</v>
      </c>
      <c r="B316">
        <v>28189</v>
      </c>
      <c r="C316" t="s">
        <v>60</v>
      </c>
      <c r="D316" s="8">
        <v>45611</v>
      </c>
      <c r="E316" t="s">
        <v>15</v>
      </c>
      <c r="F316">
        <v>1</v>
      </c>
      <c r="G316" s="9" t="s">
        <v>16</v>
      </c>
      <c r="H316" s="10"/>
      <c r="K316" s="3" t="str">
        <f t="shared" si="67"/>
        <v/>
      </c>
      <c r="L316" s="11">
        <f t="shared" si="54"/>
        <v>1</v>
      </c>
      <c r="M316" s="11">
        <f t="shared" si="55"/>
        <v>2</v>
      </c>
      <c r="N316" s="11">
        <f t="shared" si="56"/>
        <v>0</v>
      </c>
      <c r="O316" s="11">
        <f t="shared" si="57"/>
        <v>0</v>
      </c>
      <c r="P316" s="11">
        <f t="shared" si="58"/>
        <v>0</v>
      </c>
      <c r="Q316" s="11">
        <f t="shared" si="59"/>
        <v>0</v>
      </c>
      <c r="R316" s="11">
        <f t="shared" si="60"/>
        <v>0</v>
      </c>
      <c r="S316" s="11">
        <f t="shared" si="61"/>
        <v>2</v>
      </c>
      <c r="T316" t="str">
        <f t="shared" si="62"/>
        <v>إضافى كامل</v>
      </c>
    </row>
    <row r="317" spans="1:20" x14ac:dyDescent="0.25">
      <c r="A317">
        <v>94</v>
      </c>
      <c r="B317">
        <v>28189</v>
      </c>
      <c r="C317" t="s">
        <v>60</v>
      </c>
      <c r="D317" s="8">
        <v>45612</v>
      </c>
      <c r="E317" t="s">
        <v>18</v>
      </c>
      <c r="F317">
        <v>1</v>
      </c>
      <c r="G317" s="9" t="s">
        <v>16</v>
      </c>
      <c r="H317" s="10"/>
      <c r="K317" s="3" t="s">
        <v>19</v>
      </c>
      <c r="L317" s="11">
        <f t="shared" si="54"/>
        <v>1</v>
      </c>
      <c r="M317" s="11">
        <f t="shared" si="55"/>
        <v>2</v>
      </c>
      <c r="N317" s="11">
        <f t="shared" si="56"/>
        <v>0</v>
      </c>
      <c r="O317" s="11">
        <f t="shared" si="57"/>
        <v>0</v>
      </c>
      <c r="P317" s="11">
        <f t="shared" si="58"/>
        <v>0</v>
      </c>
      <c r="Q317" s="11">
        <f t="shared" si="59"/>
        <v>0</v>
      </c>
      <c r="R317" s="11">
        <f t="shared" si="60"/>
        <v>0</v>
      </c>
      <c r="S317" s="11">
        <f t="shared" si="61"/>
        <v>2</v>
      </c>
      <c r="T317" t="str">
        <f t="shared" si="62"/>
        <v>إضافى كامل</v>
      </c>
    </row>
    <row r="318" spans="1:20" x14ac:dyDescent="0.25">
      <c r="A318">
        <v>94</v>
      </c>
      <c r="B318">
        <v>28189</v>
      </c>
      <c r="C318" t="s">
        <v>60</v>
      </c>
      <c r="D318" s="8">
        <v>45613</v>
      </c>
      <c r="E318" t="s">
        <v>20</v>
      </c>
      <c r="F318">
        <v>1</v>
      </c>
      <c r="G318" s="9" t="s">
        <v>16</v>
      </c>
      <c r="H318" s="10"/>
      <c r="I318" s="12">
        <v>0.3646064814814815</v>
      </c>
      <c r="J318" s="12">
        <v>0.58489583333333328</v>
      </c>
      <c r="K318" s="3" t="str">
        <f t="shared" ref="K318:K332" si="68">IF(AND(I318&lt;=TIME(9,0,0),J318&gt;=TIME(14,0,0),I318&lt;&gt;""),"",IF(AND(I318&gt;=TIME(9,1,0),I318&lt;=TIME(9,10,0)),"تأخير",IF(AND(I318&gt;=TIME(9,11,0),I318&lt;=TIME(12,0,0),I318&lt;&gt;""),"إذن ص",IF(AND(J318&lt;TIME(14,0,0), J318&lt;&gt;"",J318&gt;=TIME(11,0,0)),"إذن م",IF(AND(OR(I318="",J318="",I318=J318,I318&gt;TIME(12,0,0),J318&lt;TIME(11,0,0)),AND(E318&lt;&gt;"Friday")),"غائب","")))))</f>
        <v/>
      </c>
      <c r="L318" s="11">
        <f t="shared" si="54"/>
        <v>1</v>
      </c>
      <c r="M318" s="11">
        <f t="shared" si="55"/>
        <v>2</v>
      </c>
      <c r="N318" s="11">
        <f t="shared" si="56"/>
        <v>0</v>
      </c>
      <c r="O318" s="11">
        <f t="shared" si="57"/>
        <v>0</v>
      </c>
      <c r="P318" s="11">
        <f t="shared" si="58"/>
        <v>0</v>
      </c>
      <c r="Q318" s="11">
        <f t="shared" si="59"/>
        <v>0</v>
      </c>
      <c r="R318" s="11">
        <f t="shared" si="60"/>
        <v>0</v>
      </c>
      <c r="S318" s="11">
        <f t="shared" si="61"/>
        <v>2</v>
      </c>
      <c r="T318" t="str">
        <f t="shared" si="62"/>
        <v>إضافى كامل</v>
      </c>
    </row>
    <row r="319" spans="1:20" x14ac:dyDescent="0.25">
      <c r="A319">
        <v>94</v>
      </c>
      <c r="B319">
        <v>28189</v>
      </c>
      <c r="C319" t="s">
        <v>60</v>
      </c>
      <c r="D319" s="8">
        <v>45614</v>
      </c>
      <c r="E319" t="s">
        <v>21</v>
      </c>
      <c r="F319">
        <v>1</v>
      </c>
      <c r="G319" s="9" t="s">
        <v>16</v>
      </c>
      <c r="H319" s="10"/>
      <c r="I319" s="12">
        <v>0.36298611111111112</v>
      </c>
      <c r="J319" s="12">
        <v>0.59113425925925922</v>
      </c>
      <c r="K319" s="3" t="str">
        <f t="shared" si="68"/>
        <v/>
      </c>
      <c r="L319" s="11">
        <f t="shared" si="54"/>
        <v>1</v>
      </c>
      <c r="M319" s="11">
        <f t="shared" si="55"/>
        <v>2</v>
      </c>
      <c r="N319" s="11">
        <f t="shared" si="56"/>
        <v>0</v>
      </c>
      <c r="O319" s="11">
        <f t="shared" si="57"/>
        <v>0</v>
      </c>
      <c r="P319" s="11">
        <f t="shared" si="58"/>
        <v>0</v>
      </c>
      <c r="Q319" s="11">
        <f t="shared" si="59"/>
        <v>0</v>
      </c>
      <c r="R319" s="11">
        <f t="shared" si="60"/>
        <v>0</v>
      </c>
      <c r="S319" s="11">
        <f t="shared" si="61"/>
        <v>2</v>
      </c>
      <c r="T319" t="str">
        <f t="shared" si="62"/>
        <v>إضافى كامل</v>
      </c>
    </row>
    <row r="320" spans="1:20" x14ac:dyDescent="0.25">
      <c r="A320">
        <v>94</v>
      </c>
      <c r="B320">
        <v>28189</v>
      </c>
      <c r="C320" t="s">
        <v>60</v>
      </c>
      <c r="D320" s="8">
        <v>45615</v>
      </c>
      <c r="E320" t="s">
        <v>22</v>
      </c>
      <c r="F320">
        <v>1</v>
      </c>
      <c r="G320" s="9" t="s">
        <v>16</v>
      </c>
      <c r="H320" s="10"/>
      <c r="I320" s="12">
        <v>0.3643865740740741</v>
      </c>
      <c r="J320" s="12">
        <v>0.583587962962963</v>
      </c>
      <c r="K320" s="3" t="str">
        <f t="shared" si="68"/>
        <v/>
      </c>
      <c r="L320" s="11">
        <f t="shared" si="54"/>
        <v>1</v>
      </c>
      <c r="M320" s="11">
        <f t="shared" si="55"/>
        <v>2</v>
      </c>
      <c r="N320" s="11">
        <f t="shared" si="56"/>
        <v>0</v>
      </c>
      <c r="O320" s="11">
        <f t="shared" si="57"/>
        <v>0</v>
      </c>
      <c r="P320" s="11">
        <f t="shared" si="58"/>
        <v>0</v>
      </c>
      <c r="Q320" s="11">
        <f t="shared" si="59"/>
        <v>0</v>
      </c>
      <c r="R320" s="11">
        <f t="shared" si="60"/>
        <v>0</v>
      </c>
      <c r="S320" s="11">
        <f t="shared" si="61"/>
        <v>2</v>
      </c>
      <c r="T320" t="str">
        <f t="shared" si="62"/>
        <v>إضافى كامل</v>
      </c>
    </row>
    <row r="321" spans="1:20" x14ac:dyDescent="0.25">
      <c r="A321">
        <v>94</v>
      </c>
      <c r="B321">
        <v>28189</v>
      </c>
      <c r="C321" t="s">
        <v>60</v>
      </c>
      <c r="D321" s="8">
        <v>45616</v>
      </c>
      <c r="E321" t="s">
        <v>23</v>
      </c>
      <c r="F321">
        <v>1</v>
      </c>
      <c r="G321" s="9" t="s">
        <v>16</v>
      </c>
      <c r="H321" s="10"/>
      <c r="I321" s="12">
        <v>0.36156250000000001</v>
      </c>
      <c r="J321" s="12">
        <v>0.58540509259259255</v>
      </c>
      <c r="K321" s="3" t="str">
        <f t="shared" si="68"/>
        <v/>
      </c>
      <c r="L321" s="11">
        <f t="shared" si="54"/>
        <v>1</v>
      </c>
      <c r="M321" s="11">
        <f t="shared" si="55"/>
        <v>2</v>
      </c>
      <c r="N321" s="11">
        <f t="shared" si="56"/>
        <v>0</v>
      </c>
      <c r="O321" s="11">
        <f t="shared" si="57"/>
        <v>0</v>
      </c>
      <c r="P321" s="11">
        <f t="shared" si="58"/>
        <v>0</v>
      </c>
      <c r="Q321" s="11">
        <f t="shared" si="59"/>
        <v>0</v>
      </c>
      <c r="R321" s="11">
        <f t="shared" si="60"/>
        <v>0</v>
      </c>
      <c r="S321" s="11">
        <f t="shared" si="61"/>
        <v>2</v>
      </c>
      <c r="T321" t="str">
        <f t="shared" si="62"/>
        <v>إضافى كامل</v>
      </c>
    </row>
    <row r="322" spans="1:20" x14ac:dyDescent="0.25">
      <c r="A322">
        <v>94</v>
      </c>
      <c r="B322">
        <v>28189</v>
      </c>
      <c r="C322" t="s">
        <v>60</v>
      </c>
      <c r="D322" s="8">
        <v>45617</v>
      </c>
      <c r="E322" t="s">
        <v>24</v>
      </c>
      <c r="F322">
        <v>1</v>
      </c>
      <c r="G322" s="9" t="s">
        <v>16</v>
      </c>
      <c r="H322" s="10"/>
      <c r="I322" s="12">
        <v>0.3649189814814815</v>
      </c>
      <c r="J322" s="12">
        <v>0.58464120370370365</v>
      </c>
      <c r="K322" s="3" t="str">
        <f t="shared" si="68"/>
        <v/>
      </c>
      <c r="L322" s="11">
        <f t="shared" ref="L322:L385" si="69">IF(AND(OR(K322= "حالة وفاة",K322="إذن م",K322="إذن ص",K322="بدل راحة",K322="انصراف",K322="اجازة",K322="راحة",K322="مأمورية",K322="مأمورية م",K322="مأمورية ص",K322="Online",K322="حضور",K322="بدل سهر",E322="Friday",K322=""),E322&lt;&gt;""),1,0)</f>
        <v>1</v>
      </c>
      <c r="M322" s="11">
        <f t="shared" ref="M322:M385" si="70">COUNTIF(K322:K351,"غائب")</f>
        <v>3</v>
      </c>
      <c r="N322" s="11">
        <f t="shared" ref="N322:N385" si="71">COUNTIF(K322:K351,"إذن ص")</f>
        <v>0</v>
      </c>
      <c r="O322" s="11">
        <f t="shared" ref="O322:O385" si="72">COUNTIF(K322:K351,"إذن م")</f>
        <v>0</v>
      </c>
      <c r="P322" s="11">
        <f t="shared" si="58"/>
        <v>0</v>
      </c>
      <c r="Q322" s="11">
        <f t="shared" si="59"/>
        <v>0</v>
      </c>
      <c r="R322" s="11">
        <f t="shared" si="60"/>
        <v>0</v>
      </c>
      <c r="S322" s="11">
        <f t="shared" si="61"/>
        <v>3</v>
      </c>
      <c r="T322" t="str">
        <f t="shared" si="62"/>
        <v>إضافى كامل</v>
      </c>
    </row>
    <row r="323" spans="1:20" x14ac:dyDescent="0.25">
      <c r="A323">
        <v>94</v>
      </c>
      <c r="B323">
        <v>28189</v>
      </c>
      <c r="C323" t="s">
        <v>60</v>
      </c>
      <c r="D323" s="8">
        <v>45618</v>
      </c>
      <c r="E323" t="s">
        <v>15</v>
      </c>
      <c r="F323">
        <v>1</v>
      </c>
      <c r="G323" s="9" t="s">
        <v>16</v>
      </c>
      <c r="H323" s="10"/>
      <c r="K323" s="3" t="str">
        <f t="shared" si="68"/>
        <v/>
      </c>
      <c r="L323" s="11">
        <f t="shared" si="69"/>
        <v>1</v>
      </c>
      <c r="M323" s="11">
        <f t="shared" si="70"/>
        <v>3</v>
      </c>
      <c r="N323" s="11">
        <f t="shared" si="71"/>
        <v>0</v>
      </c>
      <c r="O323" s="11">
        <f t="shared" si="72"/>
        <v>0</v>
      </c>
      <c r="P323" s="11">
        <f t="shared" ref="P323:P386" si="73">N323+O323</f>
        <v>0</v>
      </c>
      <c r="Q323" s="11">
        <f t="shared" ref="Q323:Q386" si="74">IF(AND(P323&gt;2,P323&lt;&gt;0),P323*3/6,0)</f>
        <v>0</v>
      </c>
      <c r="R323" s="11">
        <f t="shared" ref="R323:R386" si="75">INT(Q323)</f>
        <v>0</v>
      </c>
      <c r="S323" s="11">
        <f t="shared" ref="S323:S386" si="76">R323+M323</f>
        <v>3</v>
      </c>
      <c r="T323" t="str">
        <f t="shared" ref="T323:T386" si="77">IF(AND(OR(S323&lt;=0,S323&gt;0),S323&lt;5),"إضافى كامل",IF(AND(OR(S323=5,S323=6,S323&lt;7),S323&lt;&gt;""),"نصف إضافى","لا يستحق"))</f>
        <v>إضافى كامل</v>
      </c>
    </row>
    <row r="324" spans="1:20" x14ac:dyDescent="0.25">
      <c r="A324">
        <v>94</v>
      </c>
      <c r="B324">
        <v>28189</v>
      </c>
      <c r="C324" t="s">
        <v>60</v>
      </c>
      <c r="D324" s="8">
        <v>45619</v>
      </c>
      <c r="E324" t="s">
        <v>18</v>
      </c>
      <c r="F324">
        <v>1</v>
      </c>
      <c r="G324" s="9" t="s">
        <v>16</v>
      </c>
      <c r="H324" s="10"/>
      <c r="K324" s="3" t="s">
        <v>19</v>
      </c>
      <c r="L324" s="11">
        <f t="shared" si="69"/>
        <v>1</v>
      </c>
      <c r="M324" s="11">
        <f t="shared" si="70"/>
        <v>3</v>
      </c>
      <c r="N324" s="11">
        <f t="shared" si="71"/>
        <v>0</v>
      </c>
      <c r="O324" s="11">
        <f t="shared" si="72"/>
        <v>0</v>
      </c>
      <c r="P324" s="11">
        <f t="shared" si="73"/>
        <v>0</v>
      </c>
      <c r="Q324" s="11">
        <f t="shared" si="74"/>
        <v>0</v>
      </c>
      <c r="R324" s="11">
        <f t="shared" si="75"/>
        <v>0</v>
      </c>
      <c r="S324" s="11">
        <f t="shared" si="76"/>
        <v>3</v>
      </c>
      <c r="T324" t="str">
        <f t="shared" si="77"/>
        <v>إضافى كامل</v>
      </c>
    </row>
    <row r="325" spans="1:20" x14ac:dyDescent="0.25">
      <c r="A325">
        <v>94</v>
      </c>
      <c r="B325">
        <v>28189</v>
      </c>
      <c r="C325" t="s">
        <v>60</v>
      </c>
      <c r="D325" s="8">
        <v>45620</v>
      </c>
      <c r="E325" t="s">
        <v>20</v>
      </c>
      <c r="F325">
        <v>1</v>
      </c>
      <c r="G325" s="9" t="s">
        <v>16</v>
      </c>
      <c r="H325" s="10"/>
      <c r="I325" s="12">
        <v>0.36307870370370371</v>
      </c>
      <c r="J325" s="12">
        <v>0.58443287037037039</v>
      </c>
      <c r="K325" s="3" t="str">
        <f t="shared" si="68"/>
        <v/>
      </c>
      <c r="L325" s="11">
        <f t="shared" si="69"/>
        <v>1</v>
      </c>
      <c r="M325" s="11">
        <f t="shared" si="70"/>
        <v>3</v>
      </c>
      <c r="N325" s="11">
        <f t="shared" si="71"/>
        <v>0</v>
      </c>
      <c r="O325" s="11">
        <f t="shared" si="72"/>
        <v>0</v>
      </c>
      <c r="P325" s="11">
        <f t="shared" si="73"/>
        <v>0</v>
      </c>
      <c r="Q325" s="11">
        <f t="shared" si="74"/>
        <v>0</v>
      </c>
      <c r="R325" s="11">
        <f t="shared" si="75"/>
        <v>0</v>
      </c>
      <c r="S325" s="11">
        <f t="shared" si="76"/>
        <v>3</v>
      </c>
      <c r="T325" t="str">
        <f t="shared" si="77"/>
        <v>إضافى كامل</v>
      </c>
    </row>
    <row r="326" spans="1:20" x14ac:dyDescent="0.25">
      <c r="A326">
        <v>94</v>
      </c>
      <c r="B326">
        <v>28189</v>
      </c>
      <c r="C326" t="s">
        <v>60</v>
      </c>
      <c r="D326" s="8">
        <v>45621</v>
      </c>
      <c r="E326" t="s">
        <v>21</v>
      </c>
      <c r="F326">
        <v>1</v>
      </c>
      <c r="G326" s="9" t="s">
        <v>16</v>
      </c>
      <c r="H326" s="10" t="s">
        <v>32</v>
      </c>
      <c r="I326" s="12">
        <v>0.37693287037037038</v>
      </c>
      <c r="J326" s="12">
        <v>0.58436342592592594</v>
      </c>
      <c r="K326" s="3" t="str">
        <f t="shared" si="68"/>
        <v>تأخير</v>
      </c>
      <c r="L326" s="11">
        <f t="shared" si="69"/>
        <v>0</v>
      </c>
      <c r="M326" s="11">
        <f t="shared" si="70"/>
        <v>3</v>
      </c>
      <c r="N326" s="11">
        <f t="shared" si="71"/>
        <v>0</v>
      </c>
      <c r="O326" s="11">
        <f t="shared" si="72"/>
        <v>1</v>
      </c>
      <c r="P326" s="11">
        <f t="shared" si="73"/>
        <v>1</v>
      </c>
      <c r="Q326" s="11">
        <f t="shared" si="74"/>
        <v>0</v>
      </c>
      <c r="R326" s="11">
        <f t="shared" si="75"/>
        <v>0</v>
      </c>
      <c r="S326" s="11">
        <f t="shared" si="76"/>
        <v>3</v>
      </c>
      <c r="T326" t="str">
        <f t="shared" si="77"/>
        <v>إضافى كامل</v>
      </c>
    </row>
    <row r="327" spans="1:20" x14ac:dyDescent="0.25">
      <c r="A327">
        <v>94</v>
      </c>
      <c r="B327">
        <v>28189</v>
      </c>
      <c r="C327" t="s">
        <v>60</v>
      </c>
      <c r="D327" s="8">
        <v>45622</v>
      </c>
      <c r="E327" t="s">
        <v>22</v>
      </c>
      <c r="F327">
        <v>1</v>
      </c>
      <c r="G327" s="9" t="s">
        <v>16</v>
      </c>
      <c r="H327" s="10"/>
      <c r="I327" s="12">
        <v>0.36199074074074072</v>
      </c>
      <c r="J327" s="12">
        <v>0.58491898148148147</v>
      </c>
      <c r="K327" s="3" t="str">
        <f t="shared" si="68"/>
        <v/>
      </c>
      <c r="L327" s="11">
        <f t="shared" si="69"/>
        <v>1</v>
      </c>
      <c r="M327" s="11">
        <f t="shared" si="70"/>
        <v>3</v>
      </c>
      <c r="N327" s="11">
        <f t="shared" si="71"/>
        <v>0</v>
      </c>
      <c r="O327" s="11">
        <f t="shared" si="72"/>
        <v>1</v>
      </c>
      <c r="P327" s="11">
        <f t="shared" si="73"/>
        <v>1</v>
      </c>
      <c r="Q327" s="11">
        <f t="shared" si="74"/>
        <v>0</v>
      </c>
      <c r="R327" s="11">
        <f t="shared" si="75"/>
        <v>0</v>
      </c>
      <c r="S327" s="11">
        <f t="shared" si="76"/>
        <v>3</v>
      </c>
      <c r="T327" t="str">
        <f t="shared" si="77"/>
        <v>إضافى كامل</v>
      </c>
    </row>
    <row r="328" spans="1:20" x14ac:dyDescent="0.25">
      <c r="A328">
        <v>94</v>
      </c>
      <c r="B328">
        <v>28189</v>
      </c>
      <c r="C328" t="s">
        <v>60</v>
      </c>
      <c r="D328" s="8">
        <v>45623</v>
      </c>
      <c r="E328" t="s">
        <v>23</v>
      </c>
      <c r="F328">
        <v>1</v>
      </c>
      <c r="G328" s="9" t="s">
        <v>16</v>
      </c>
      <c r="H328" s="10"/>
      <c r="I328" s="12">
        <v>0.36548611111111112</v>
      </c>
      <c r="J328" s="12">
        <v>0.58891203703703698</v>
      </c>
      <c r="K328" s="3" t="str">
        <f t="shared" si="68"/>
        <v/>
      </c>
      <c r="L328" s="11">
        <f t="shared" si="69"/>
        <v>1</v>
      </c>
      <c r="M328" s="11">
        <f t="shared" si="70"/>
        <v>3</v>
      </c>
      <c r="N328" s="11">
        <f t="shared" si="71"/>
        <v>0</v>
      </c>
      <c r="O328" s="11">
        <f t="shared" si="72"/>
        <v>1</v>
      </c>
      <c r="P328" s="11">
        <f t="shared" si="73"/>
        <v>1</v>
      </c>
      <c r="Q328" s="11">
        <f t="shared" si="74"/>
        <v>0</v>
      </c>
      <c r="R328" s="11">
        <f t="shared" si="75"/>
        <v>0</v>
      </c>
      <c r="S328" s="11">
        <f t="shared" si="76"/>
        <v>3</v>
      </c>
      <c r="T328" t="str">
        <f t="shared" si="77"/>
        <v>إضافى كامل</v>
      </c>
    </row>
    <row r="329" spans="1:20" x14ac:dyDescent="0.25">
      <c r="A329">
        <v>94</v>
      </c>
      <c r="B329">
        <v>28189</v>
      </c>
      <c r="C329" t="s">
        <v>60</v>
      </c>
      <c r="D329" s="8">
        <v>45624</v>
      </c>
      <c r="E329" t="s">
        <v>24</v>
      </c>
      <c r="F329">
        <v>1</v>
      </c>
      <c r="G329" s="9" t="s">
        <v>16</v>
      </c>
      <c r="H329" s="10"/>
      <c r="I329" s="12">
        <v>0.36028935185185185</v>
      </c>
      <c r="J329" s="12">
        <v>0.58475694444444448</v>
      </c>
      <c r="K329" s="3" t="str">
        <f t="shared" si="68"/>
        <v/>
      </c>
      <c r="L329" s="11">
        <f t="shared" si="69"/>
        <v>1</v>
      </c>
      <c r="M329" s="11">
        <f t="shared" si="70"/>
        <v>3</v>
      </c>
      <c r="N329" s="11">
        <f t="shared" si="71"/>
        <v>0</v>
      </c>
      <c r="O329" s="11">
        <f t="shared" si="72"/>
        <v>2</v>
      </c>
      <c r="P329" s="11">
        <f t="shared" si="73"/>
        <v>2</v>
      </c>
      <c r="Q329" s="11">
        <f t="shared" si="74"/>
        <v>0</v>
      </c>
      <c r="R329" s="11">
        <f t="shared" si="75"/>
        <v>0</v>
      </c>
      <c r="S329" s="11">
        <f t="shared" si="76"/>
        <v>3</v>
      </c>
      <c r="T329" t="str">
        <f t="shared" si="77"/>
        <v>إضافى كامل</v>
      </c>
    </row>
    <row r="330" spans="1:20" x14ac:dyDescent="0.25">
      <c r="A330">
        <v>94</v>
      </c>
      <c r="B330">
        <v>28189</v>
      </c>
      <c r="C330" t="s">
        <v>60</v>
      </c>
      <c r="D330" s="8">
        <v>45625</v>
      </c>
      <c r="E330" t="s">
        <v>15</v>
      </c>
      <c r="F330">
        <v>1</v>
      </c>
      <c r="G330" s="9" t="s">
        <v>16</v>
      </c>
      <c r="H330" s="10"/>
      <c r="K330" s="3" t="str">
        <f t="shared" si="68"/>
        <v/>
      </c>
      <c r="L330" s="11">
        <f t="shared" si="69"/>
        <v>1</v>
      </c>
      <c r="M330" s="11">
        <f t="shared" si="70"/>
        <v>3</v>
      </c>
      <c r="N330" s="11">
        <f t="shared" si="71"/>
        <v>0</v>
      </c>
      <c r="O330" s="11">
        <f t="shared" si="72"/>
        <v>2</v>
      </c>
      <c r="P330" s="11">
        <f t="shared" si="73"/>
        <v>2</v>
      </c>
      <c r="Q330" s="11">
        <f t="shared" si="74"/>
        <v>0</v>
      </c>
      <c r="R330" s="11">
        <f t="shared" si="75"/>
        <v>0</v>
      </c>
      <c r="S330" s="11">
        <f t="shared" si="76"/>
        <v>3</v>
      </c>
      <c r="T330" t="str">
        <f t="shared" si="77"/>
        <v>إضافى كامل</v>
      </c>
    </row>
    <row r="331" spans="1:20" x14ac:dyDescent="0.25">
      <c r="A331">
        <v>94</v>
      </c>
      <c r="B331">
        <v>28189</v>
      </c>
      <c r="C331" t="s">
        <v>60</v>
      </c>
      <c r="D331" s="8">
        <v>45626</v>
      </c>
      <c r="E331" t="s">
        <v>18</v>
      </c>
      <c r="F331">
        <v>1</v>
      </c>
      <c r="G331" s="9" t="s">
        <v>16</v>
      </c>
      <c r="H331" s="10"/>
      <c r="K331" s="3" t="s">
        <v>19</v>
      </c>
      <c r="L331" s="11">
        <f t="shared" si="69"/>
        <v>1</v>
      </c>
      <c r="M331" s="11">
        <f t="shared" si="70"/>
        <v>3</v>
      </c>
      <c r="N331" s="11">
        <f t="shared" si="71"/>
        <v>0</v>
      </c>
      <c r="O331" s="11">
        <f t="shared" si="72"/>
        <v>2</v>
      </c>
      <c r="P331" s="11">
        <f t="shared" si="73"/>
        <v>2</v>
      </c>
      <c r="Q331" s="11">
        <f t="shared" si="74"/>
        <v>0</v>
      </c>
      <c r="R331" s="11">
        <f t="shared" si="75"/>
        <v>0</v>
      </c>
      <c r="S331" s="11">
        <f t="shared" si="76"/>
        <v>3</v>
      </c>
      <c r="T331" t="str">
        <f t="shared" si="77"/>
        <v>إضافى كامل</v>
      </c>
    </row>
    <row r="332" spans="1:20" ht="15.75" x14ac:dyDescent="0.25">
      <c r="A332">
        <v>99</v>
      </c>
      <c r="B332">
        <v>28228</v>
      </c>
      <c r="C332" s="16" t="s">
        <v>61</v>
      </c>
      <c r="D332" s="8">
        <v>45597</v>
      </c>
      <c r="E332" t="s">
        <v>15</v>
      </c>
      <c r="F332">
        <v>1</v>
      </c>
      <c r="G332" s="9" t="s">
        <v>16</v>
      </c>
      <c r="H332" s="10"/>
      <c r="K332" s="3" t="str">
        <f t="shared" si="68"/>
        <v/>
      </c>
      <c r="L332" s="11">
        <f t="shared" si="69"/>
        <v>1</v>
      </c>
      <c r="M332" s="11">
        <f t="shared" si="70"/>
        <v>3</v>
      </c>
      <c r="N332" s="11">
        <f t="shared" si="71"/>
        <v>0</v>
      </c>
      <c r="O332" s="11">
        <f t="shared" si="72"/>
        <v>2</v>
      </c>
      <c r="P332" s="11">
        <f t="shared" si="73"/>
        <v>2</v>
      </c>
      <c r="Q332" s="11">
        <f t="shared" si="74"/>
        <v>0</v>
      </c>
      <c r="R332" s="11">
        <f t="shared" si="75"/>
        <v>0</v>
      </c>
      <c r="S332" s="11">
        <f t="shared" si="76"/>
        <v>3</v>
      </c>
      <c r="T332" t="str">
        <f t="shared" si="77"/>
        <v>إضافى كامل</v>
      </c>
    </row>
    <row r="333" spans="1:20" x14ac:dyDescent="0.25">
      <c r="A333">
        <v>99</v>
      </c>
      <c r="B333">
        <v>28228</v>
      </c>
      <c r="C333" t="s">
        <v>62</v>
      </c>
      <c r="D333" s="8">
        <v>45598</v>
      </c>
      <c r="E333" t="s">
        <v>18</v>
      </c>
      <c r="F333">
        <v>1</v>
      </c>
      <c r="G333" s="9" t="s">
        <v>16</v>
      </c>
      <c r="H333" s="10"/>
      <c r="K333" s="3" t="s">
        <v>19</v>
      </c>
      <c r="L333" s="11">
        <f t="shared" si="69"/>
        <v>1</v>
      </c>
      <c r="M333" s="11">
        <f t="shared" si="70"/>
        <v>3</v>
      </c>
      <c r="N333" s="11">
        <f t="shared" si="71"/>
        <v>0</v>
      </c>
      <c r="O333" s="11">
        <f t="shared" si="72"/>
        <v>2</v>
      </c>
      <c r="P333" s="11">
        <f t="shared" si="73"/>
        <v>2</v>
      </c>
      <c r="Q333" s="11">
        <f t="shared" si="74"/>
        <v>0</v>
      </c>
      <c r="R333" s="11">
        <f t="shared" si="75"/>
        <v>0</v>
      </c>
      <c r="S333" s="11">
        <f t="shared" si="76"/>
        <v>3</v>
      </c>
      <c r="T333" t="str">
        <f t="shared" si="77"/>
        <v>إضافى كامل</v>
      </c>
    </row>
    <row r="334" spans="1:20" x14ac:dyDescent="0.25">
      <c r="A334">
        <v>99</v>
      </c>
      <c r="B334">
        <v>28228</v>
      </c>
      <c r="C334" t="s">
        <v>62</v>
      </c>
      <c r="D334" s="8">
        <v>45599</v>
      </c>
      <c r="E334" t="s">
        <v>20</v>
      </c>
      <c r="F334">
        <v>1</v>
      </c>
      <c r="G334" s="9" t="s">
        <v>16</v>
      </c>
      <c r="H334" s="10"/>
      <c r="I334" s="12">
        <v>0.38452546296296297</v>
      </c>
      <c r="J334" s="12">
        <v>0.58446759259259262</v>
      </c>
      <c r="L334" s="11">
        <f t="shared" si="69"/>
        <v>1</v>
      </c>
      <c r="M334" s="11">
        <f t="shared" si="70"/>
        <v>3</v>
      </c>
      <c r="N334" s="11">
        <f t="shared" si="71"/>
        <v>0</v>
      </c>
      <c r="O334" s="11">
        <f t="shared" si="72"/>
        <v>2</v>
      </c>
      <c r="P334" s="11">
        <f t="shared" si="73"/>
        <v>2</v>
      </c>
      <c r="Q334" s="11">
        <f t="shared" si="74"/>
        <v>0</v>
      </c>
      <c r="R334" s="11">
        <f t="shared" si="75"/>
        <v>0</v>
      </c>
      <c r="S334" s="11">
        <f t="shared" si="76"/>
        <v>3</v>
      </c>
      <c r="T334" t="str">
        <f t="shared" si="77"/>
        <v>إضافى كامل</v>
      </c>
    </row>
    <row r="335" spans="1:20" x14ac:dyDescent="0.25">
      <c r="A335">
        <v>99</v>
      </c>
      <c r="B335">
        <v>28228</v>
      </c>
      <c r="C335" t="s">
        <v>62</v>
      </c>
      <c r="D335" s="8">
        <v>45600</v>
      </c>
      <c r="E335" t="s">
        <v>21</v>
      </c>
      <c r="F335">
        <v>1</v>
      </c>
      <c r="G335" s="9" t="s">
        <v>16</v>
      </c>
      <c r="H335" s="10"/>
      <c r="I335" s="12">
        <v>0.34614583333333332</v>
      </c>
      <c r="J335" s="12">
        <v>0.58387731481481486</v>
      </c>
      <c r="K335" s="3" t="str">
        <f>IF(AND(I335&lt;=TIME(9,0,0),J335&gt;=TIME(14,0,0),I335&lt;&gt;""),"",IF(AND(I335&gt;=TIME(9,1,0),I335&lt;=TIME(9,10,0)),"تأخير",IF(AND(I335&gt;=TIME(9,11,0),I335&lt;=TIME(12,0,0),I335&lt;&gt;""),"إذن ص",IF(AND(J335&lt;TIME(14,0,0), J335&lt;&gt;"",J335&gt;=TIME(11,0,0)),"إذن م",IF(AND(OR(I335="",J335="",I335=J335,I335&gt;TIME(12,0,0),J335&lt;TIME(11,0,0)),AND(E335&lt;&gt;"Friday")),"غائب","")))))</f>
        <v/>
      </c>
      <c r="L335" s="11">
        <f t="shared" si="69"/>
        <v>1</v>
      </c>
      <c r="M335" s="11">
        <f t="shared" si="70"/>
        <v>3</v>
      </c>
      <c r="N335" s="11">
        <f t="shared" si="71"/>
        <v>1</v>
      </c>
      <c r="O335" s="11">
        <f t="shared" si="72"/>
        <v>2</v>
      </c>
      <c r="P335" s="11">
        <f t="shared" si="73"/>
        <v>3</v>
      </c>
      <c r="Q335" s="11">
        <f t="shared" si="74"/>
        <v>1.5</v>
      </c>
      <c r="R335" s="11">
        <f t="shared" si="75"/>
        <v>1</v>
      </c>
      <c r="S335" s="11">
        <f t="shared" si="76"/>
        <v>4</v>
      </c>
      <c r="T335" t="str">
        <f t="shared" si="77"/>
        <v>إضافى كامل</v>
      </c>
    </row>
    <row r="336" spans="1:20" x14ac:dyDescent="0.25">
      <c r="A336">
        <v>99</v>
      </c>
      <c r="B336">
        <v>28228</v>
      </c>
      <c r="C336" t="s">
        <v>62</v>
      </c>
      <c r="D336" s="8">
        <v>45601</v>
      </c>
      <c r="E336" t="s">
        <v>22</v>
      </c>
      <c r="F336">
        <v>1</v>
      </c>
      <c r="G336" s="9" t="s">
        <v>16</v>
      </c>
      <c r="H336" s="10"/>
      <c r="I336" s="12">
        <v>0.34429398148148149</v>
      </c>
      <c r="J336" s="12">
        <v>0.58446759259259262</v>
      </c>
      <c r="K336" s="3" t="str">
        <f>IF(AND(I336&lt;=TIME(9,0,0),J336&gt;=TIME(14,0,0),I336&lt;&gt;""),"",IF(AND(I336&gt;=TIME(9,1,0),I336&lt;=TIME(9,10,0)),"تأخير",IF(AND(I336&gt;=TIME(9,11,0),I336&lt;=TIME(12,0,0),I336&lt;&gt;""),"إذن ص",IF(AND(J336&lt;TIME(14,0,0), J336&lt;&gt;"",J336&gt;=TIME(11,0,0)),"إذن م",IF(AND(OR(I336="",J336="",I336=J336,I336&gt;TIME(12,0,0),J336&lt;TIME(11,0,0)),AND(E336&lt;&gt;"Friday")),"غائب","")))))</f>
        <v/>
      </c>
      <c r="L336" s="11">
        <f t="shared" si="69"/>
        <v>1</v>
      </c>
      <c r="M336" s="11">
        <f t="shared" si="70"/>
        <v>3</v>
      </c>
      <c r="N336" s="11">
        <f t="shared" si="71"/>
        <v>1</v>
      </c>
      <c r="O336" s="11">
        <f t="shared" si="72"/>
        <v>2</v>
      </c>
      <c r="P336" s="11">
        <f t="shared" si="73"/>
        <v>3</v>
      </c>
      <c r="Q336" s="11">
        <f t="shared" si="74"/>
        <v>1.5</v>
      </c>
      <c r="R336" s="11">
        <f t="shared" si="75"/>
        <v>1</v>
      </c>
      <c r="S336" s="11">
        <f t="shared" si="76"/>
        <v>4</v>
      </c>
      <c r="T336" t="str">
        <f t="shared" si="77"/>
        <v>إضافى كامل</v>
      </c>
    </row>
    <row r="337" spans="1:20" x14ac:dyDescent="0.25">
      <c r="A337">
        <v>99</v>
      </c>
      <c r="B337">
        <v>28228</v>
      </c>
      <c r="C337" t="s">
        <v>62</v>
      </c>
      <c r="D337" s="8">
        <v>45602</v>
      </c>
      <c r="E337" t="s">
        <v>23</v>
      </c>
      <c r="F337">
        <v>1</v>
      </c>
      <c r="G337" s="9" t="s">
        <v>16</v>
      </c>
      <c r="H337" s="10"/>
      <c r="I337" s="12">
        <v>0.35128472222222223</v>
      </c>
      <c r="J337" s="12">
        <v>0.58371527777777776</v>
      </c>
      <c r="K337" s="3" t="str">
        <f>IF(AND(I337&lt;=TIME(9,0,0),J337&gt;=TIME(14,0,0),I337&lt;&gt;""),"",IF(AND(I337&gt;=TIME(9,1,0),I337&lt;=TIME(9,10,0)),"تأخير",IF(AND(I337&gt;=TIME(9,11,0),I337&lt;=TIME(12,0,0),I337&lt;&gt;""),"إذن ص",IF(AND(J337&lt;TIME(14,0,0), J337&lt;&gt;"",J337&gt;=TIME(11,0,0)),"إذن م",IF(AND(OR(I337="",J337="",I337=J337,I337&gt;TIME(12,0,0),J337&lt;TIME(11,0,0)),AND(E337&lt;&gt;"Friday")),"غائب","")))))</f>
        <v/>
      </c>
      <c r="L337" s="11">
        <f t="shared" si="69"/>
        <v>1</v>
      </c>
      <c r="M337" s="11">
        <f t="shared" si="70"/>
        <v>3</v>
      </c>
      <c r="N337" s="11">
        <f t="shared" si="71"/>
        <v>1</v>
      </c>
      <c r="O337" s="11">
        <f t="shared" si="72"/>
        <v>2</v>
      </c>
      <c r="P337" s="11">
        <f t="shared" si="73"/>
        <v>3</v>
      </c>
      <c r="Q337" s="11">
        <f t="shared" si="74"/>
        <v>1.5</v>
      </c>
      <c r="R337" s="11">
        <f t="shared" si="75"/>
        <v>1</v>
      </c>
      <c r="S337" s="11">
        <f t="shared" si="76"/>
        <v>4</v>
      </c>
      <c r="T337" t="str">
        <f t="shared" si="77"/>
        <v>إضافى كامل</v>
      </c>
    </row>
    <row r="338" spans="1:20" x14ac:dyDescent="0.25">
      <c r="A338">
        <v>99</v>
      </c>
      <c r="B338">
        <v>28228</v>
      </c>
      <c r="C338" t="s">
        <v>62</v>
      </c>
      <c r="D338" s="8">
        <v>45603</v>
      </c>
      <c r="E338" t="s">
        <v>24</v>
      </c>
      <c r="F338">
        <v>1</v>
      </c>
      <c r="G338" s="9" t="s">
        <v>16</v>
      </c>
      <c r="H338" s="10"/>
      <c r="I338" s="12">
        <v>0.34237268518518521</v>
      </c>
      <c r="J338" s="12">
        <v>0.58371527777777776</v>
      </c>
      <c r="K338" s="3" t="str">
        <f>IF(AND(I338&lt;=TIME(9,0,0),J338&gt;=TIME(14,0,0),I338&lt;&gt;""),"",IF(AND(I338&gt;=TIME(9,1,0),I338&lt;=TIME(9,10,0)),"تأخير",IF(AND(I338&gt;=TIME(9,11,0),I338&lt;=TIME(12,0,0),I338&lt;&gt;""),"إذن ص",IF(AND(J338&lt;TIME(14,0,0), J338&lt;&gt;"",J338&gt;=TIME(11,0,0)),"إذن م",IF(AND(OR(I338="",J338="",I338=J338,I338&gt;TIME(12,0,0),J338&lt;TIME(11,0,0)),AND(E338&lt;&gt;"Friday")),"غائب","")))))</f>
        <v/>
      </c>
      <c r="L338" s="11">
        <f t="shared" si="69"/>
        <v>1</v>
      </c>
      <c r="M338" s="11">
        <f t="shared" si="70"/>
        <v>3</v>
      </c>
      <c r="N338" s="11">
        <f t="shared" si="71"/>
        <v>1</v>
      </c>
      <c r="O338" s="11">
        <f t="shared" si="72"/>
        <v>2</v>
      </c>
      <c r="P338" s="11">
        <f t="shared" si="73"/>
        <v>3</v>
      </c>
      <c r="Q338" s="11">
        <f t="shared" si="74"/>
        <v>1.5</v>
      </c>
      <c r="R338" s="11">
        <f t="shared" si="75"/>
        <v>1</v>
      </c>
      <c r="S338" s="11">
        <f t="shared" si="76"/>
        <v>4</v>
      </c>
      <c r="T338" t="str">
        <f t="shared" si="77"/>
        <v>إضافى كامل</v>
      </c>
    </row>
    <row r="339" spans="1:20" x14ac:dyDescent="0.25">
      <c r="A339">
        <v>99</v>
      </c>
      <c r="B339">
        <v>28228</v>
      </c>
      <c r="C339" t="s">
        <v>62</v>
      </c>
      <c r="D339" s="8">
        <v>45604</v>
      </c>
      <c r="E339" t="s">
        <v>15</v>
      </c>
      <c r="F339">
        <v>1</v>
      </c>
      <c r="G339" s="9" t="s">
        <v>16</v>
      </c>
      <c r="H339" s="10"/>
      <c r="K339" s="3" t="str">
        <f>IF(AND(I339&lt;=TIME(9,0,0),J339&gt;=TIME(14,0,0),I339&lt;&gt;""),"",IF(AND(I339&gt;=TIME(9,1,0),I339&lt;=TIME(9,10,0)),"تأخير",IF(AND(I339&gt;=TIME(9,11,0),I339&lt;=TIME(12,0,0),I339&lt;&gt;""),"إذن ص",IF(AND(J339&lt;TIME(14,0,0), J339&lt;&gt;"",J339&gt;=TIME(11,0,0)),"إذن م",IF(AND(OR(I339="",J339="",I339=J339,I339&gt;TIME(12,0,0),J339&lt;TIME(11,0,0)),AND(E339&lt;&gt;"Friday")),"غائب","")))))</f>
        <v/>
      </c>
      <c r="L339" s="11">
        <f t="shared" si="69"/>
        <v>1</v>
      </c>
      <c r="M339" s="11">
        <f t="shared" si="70"/>
        <v>4</v>
      </c>
      <c r="N339" s="11">
        <f t="shared" si="71"/>
        <v>1</v>
      </c>
      <c r="O339" s="11">
        <f t="shared" si="72"/>
        <v>2</v>
      </c>
      <c r="P339" s="11">
        <f t="shared" si="73"/>
        <v>3</v>
      </c>
      <c r="Q339" s="11">
        <f t="shared" si="74"/>
        <v>1.5</v>
      </c>
      <c r="R339" s="11">
        <f t="shared" si="75"/>
        <v>1</v>
      </c>
      <c r="S339" s="11">
        <f t="shared" si="76"/>
        <v>5</v>
      </c>
      <c r="T339" t="str">
        <f t="shared" si="77"/>
        <v>نصف إضافى</v>
      </c>
    </row>
    <row r="340" spans="1:20" x14ac:dyDescent="0.25">
      <c r="A340">
        <v>99</v>
      </c>
      <c r="B340">
        <v>28228</v>
      </c>
      <c r="C340" t="s">
        <v>62</v>
      </c>
      <c r="D340" s="8">
        <v>45605</v>
      </c>
      <c r="E340" t="s">
        <v>18</v>
      </c>
      <c r="F340">
        <v>1</v>
      </c>
      <c r="G340" s="9" t="s">
        <v>16</v>
      </c>
      <c r="H340" s="10"/>
      <c r="K340" s="3" t="s">
        <v>19</v>
      </c>
      <c r="L340" s="11">
        <f t="shared" si="69"/>
        <v>1</v>
      </c>
      <c r="M340" s="11">
        <f t="shared" si="70"/>
        <v>4</v>
      </c>
      <c r="N340" s="11">
        <f t="shared" si="71"/>
        <v>1</v>
      </c>
      <c r="O340" s="11">
        <f t="shared" si="72"/>
        <v>2</v>
      </c>
      <c r="P340" s="11">
        <f t="shared" si="73"/>
        <v>3</v>
      </c>
      <c r="Q340" s="11">
        <f t="shared" si="74"/>
        <v>1.5</v>
      </c>
      <c r="R340" s="11">
        <f t="shared" si="75"/>
        <v>1</v>
      </c>
      <c r="S340" s="11">
        <f t="shared" si="76"/>
        <v>5</v>
      </c>
      <c r="T340" t="str">
        <f t="shared" si="77"/>
        <v>نصف إضافى</v>
      </c>
    </row>
    <row r="341" spans="1:20" x14ac:dyDescent="0.25">
      <c r="A341">
        <v>99</v>
      </c>
      <c r="B341">
        <v>28228</v>
      </c>
      <c r="C341" t="s">
        <v>62</v>
      </c>
      <c r="D341" s="8">
        <v>45606</v>
      </c>
      <c r="E341" t="s">
        <v>20</v>
      </c>
      <c r="F341">
        <v>1</v>
      </c>
      <c r="G341" s="9" t="s">
        <v>16</v>
      </c>
      <c r="H341" s="10"/>
      <c r="K341" s="3" t="str">
        <f t="shared" ref="K341:K346" si="78">IF(AND(I341&lt;=TIME(9,0,0),J341&gt;=TIME(14,0,0),I341&lt;&gt;""),"",IF(AND(I341&gt;=TIME(9,1,0),I341&lt;=TIME(9,10,0)),"تأخير",IF(AND(I341&gt;=TIME(9,11,0),I341&lt;=TIME(12,0,0),I341&lt;&gt;""),"إذن ص",IF(AND(J341&lt;TIME(14,0,0), J341&lt;&gt;"",J341&gt;=TIME(11,0,0)),"إذن م",IF(AND(OR(I341="",J341="",I341=J341,I341&gt;TIME(12,0,0),J341&lt;TIME(11,0,0)),AND(E341&lt;&gt;"Friday")),"غائب","")))))</f>
        <v>غائب</v>
      </c>
      <c r="L341" s="11">
        <f t="shared" si="69"/>
        <v>0</v>
      </c>
      <c r="M341" s="11">
        <f t="shared" si="70"/>
        <v>4</v>
      </c>
      <c r="N341" s="11">
        <f t="shared" si="71"/>
        <v>1</v>
      </c>
      <c r="O341" s="11">
        <f t="shared" si="72"/>
        <v>2</v>
      </c>
      <c r="P341" s="11">
        <f t="shared" si="73"/>
        <v>3</v>
      </c>
      <c r="Q341" s="11">
        <f t="shared" si="74"/>
        <v>1.5</v>
      </c>
      <c r="R341" s="11">
        <f t="shared" si="75"/>
        <v>1</v>
      </c>
      <c r="S341" s="11">
        <f t="shared" si="76"/>
        <v>5</v>
      </c>
      <c r="T341" t="str">
        <f t="shared" si="77"/>
        <v>نصف إضافى</v>
      </c>
    </row>
    <row r="342" spans="1:20" x14ac:dyDescent="0.25">
      <c r="A342">
        <v>99</v>
      </c>
      <c r="B342">
        <v>28228</v>
      </c>
      <c r="C342" t="s">
        <v>62</v>
      </c>
      <c r="D342" s="8">
        <v>45607</v>
      </c>
      <c r="E342" t="s">
        <v>21</v>
      </c>
      <c r="F342">
        <v>1</v>
      </c>
      <c r="G342" s="9" t="s">
        <v>16</v>
      </c>
      <c r="H342" s="10"/>
      <c r="K342" s="3" t="str">
        <f t="shared" si="78"/>
        <v>غائب</v>
      </c>
      <c r="L342" s="11">
        <f t="shared" si="69"/>
        <v>0</v>
      </c>
      <c r="M342" s="11">
        <f t="shared" si="70"/>
        <v>3</v>
      </c>
      <c r="N342" s="11">
        <f t="shared" si="71"/>
        <v>1</v>
      </c>
      <c r="O342" s="11">
        <f t="shared" si="72"/>
        <v>2</v>
      </c>
      <c r="P342" s="11">
        <f t="shared" si="73"/>
        <v>3</v>
      </c>
      <c r="Q342" s="11">
        <f t="shared" si="74"/>
        <v>1.5</v>
      </c>
      <c r="R342" s="11">
        <f t="shared" si="75"/>
        <v>1</v>
      </c>
      <c r="S342" s="11">
        <f t="shared" si="76"/>
        <v>4</v>
      </c>
      <c r="T342" t="str">
        <f t="shared" si="77"/>
        <v>إضافى كامل</v>
      </c>
    </row>
    <row r="343" spans="1:20" x14ac:dyDescent="0.25">
      <c r="A343">
        <v>99</v>
      </c>
      <c r="B343">
        <v>28228</v>
      </c>
      <c r="C343" t="s">
        <v>62</v>
      </c>
      <c r="D343" s="8">
        <v>45608</v>
      </c>
      <c r="E343" t="s">
        <v>22</v>
      </c>
      <c r="F343">
        <v>1</v>
      </c>
      <c r="G343" s="9" t="s">
        <v>16</v>
      </c>
      <c r="H343" s="10"/>
      <c r="I343" s="12">
        <v>0.35665509259259259</v>
      </c>
      <c r="J343" s="12">
        <v>0.58385416666666667</v>
      </c>
      <c r="K343" s="3" t="str">
        <f t="shared" si="78"/>
        <v/>
      </c>
      <c r="L343" s="11">
        <f t="shared" si="69"/>
        <v>1</v>
      </c>
      <c r="M343" s="11">
        <f t="shared" si="70"/>
        <v>2</v>
      </c>
      <c r="N343" s="11">
        <f t="shared" si="71"/>
        <v>1</v>
      </c>
      <c r="O343" s="11">
        <f t="shared" si="72"/>
        <v>2</v>
      </c>
      <c r="P343" s="11">
        <f t="shared" si="73"/>
        <v>3</v>
      </c>
      <c r="Q343" s="11">
        <f t="shared" si="74"/>
        <v>1.5</v>
      </c>
      <c r="R343" s="11">
        <f t="shared" si="75"/>
        <v>1</v>
      </c>
      <c r="S343" s="11">
        <f t="shared" si="76"/>
        <v>3</v>
      </c>
      <c r="T343" t="str">
        <f t="shared" si="77"/>
        <v>إضافى كامل</v>
      </c>
    </row>
    <row r="344" spans="1:20" x14ac:dyDescent="0.25">
      <c r="A344">
        <v>99</v>
      </c>
      <c r="B344">
        <v>28228</v>
      </c>
      <c r="C344" t="s">
        <v>62</v>
      </c>
      <c r="D344" s="8">
        <v>45609</v>
      </c>
      <c r="E344" t="s">
        <v>23</v>
      </c>
      <c r="F344">
        <v>1</v>
      </c>
      <c r="G344" s="9" t="s">
        <v>16</v>
      </c>
      <c r="H344" s="10"/>
      <c r="I344" s="12">
        <v>0.35688657407407409</v>
      </c>
      <c r="J344" s="12">
        <v>0.58361111111111108</v>
      </c>
      <c r="K344" s="3" t="str">
        <f t="shared" si="78"/>
        <v/>
      </c>
      <c r="L344" s="11">
        <f t="shared" si="69"/>
        <v>1</v>
      </c>
      <c r="M344" s="11">
        <f t="shared" si="70"/>
        <v>2</v>
      </c>
      <c r="N344" s="11">
        <f t="shared" si="71"/>
        <v>1</v>
      </c>
      <c r="O344" s="11">
        <f t="shared" si="72"/>
        <v>2</v>
      </c>
      <c r="P344" s="11">
        <f t="shared" si="73"/>
        <v>3</v>
      </c>
      <c r="Q344" s="11">
        <f t="shared" si="74"/>
        <v>1.5</v>
      </c>
      <c r="R344" s="11">
        <f t="shared" si="75"/>
        <v>1</v>
      </c>
      <c r="S344" s="11">
        <f t="shared" si="76"/>
        <v>3</v>
      </c>
      <c r="T344" t="str">
        <f t="shared" si="77"/>
        <v>إضافى كامل</v>
      </c>
    </row>
    <row r="345" spans="1:20" x14ac:dyDescent="0.25">
      <c r="A345">
        <v>99</v>
      </c>
      <c r="B345">
        <v>28228</v>
      </c>
      <c r="C345" t="s">
        <v>62</v>
      </c>
      <c r="D345" s="8">
        <v>45610</v>
      </c>
      <c r="E345" t="s">
        <v>24</v>
      </c>
      <c r="F345">
        <v>1</v>
      </c>
      <c r="G345" s="9" t="s">
        <v>16</v>
      </c>
      <c r="H345" s="10"/>
      <c r="I345" s="12">
        <v>0.33824074074074073</v>
      </c>
      <c r="J345" s="12">
        <v>0.58597222222222223</v>
      </c>
      <c r="K345" s="3" t="str">
        <f t="shared" si="78"/>
        <v/>
      </c>
      <c r="L345" s="11">
        <f t="shared" si="69"/>
        <v>1</v>
      </c>
      <c r="M345" s="11">
        <f t="shared" si="70"/>
        <v>3</v>
      </c>
      <c r="N345" s="11">
        <f t="shared" si="71"/>
        <v>1</v>
      </c>
      <c r="O345" s="11">
        <f t="shared" si="72"/>
        <v>2</v>
      </c>
      <c r="P345" s="11">
        <f t="shared" si="73"/>
        <v>3</v>
      </c>
      <c r="Q345" s="11">
        <f t="shared" si="74"/>
        <v>1.5</v>
      </c>
      <c r="R345" s="11">
        <f t="shared" si="75"/>
        <v>1</v>
      </c>
      <c r="S345" s="11">
        <f t="shared" si="76"/>
        <v>4</v>
      </c>
      <c r="T345" t="str">
        <f t="shared" si="77"/>
        <v>إضافى كامل</v>
      </c>
    </row>
    <row r="346" spans="1:20" x14ac:dyDescent="0.25">
      <c r="A346">
        <v>99</v>
      </c>
      <c r="B346">
        <v>28228</v>
      </c>
      <c r="C346" t="s">
        <v>62</v>
      </c>
      <c r="D346" s="8">
        <v>45611</v>
      </c>
      <c r="E346" t="s">
        <v>15</v>
      </c>
      <c r="F346">
        <v>1</v>
      </c>
      <c r="G346" s="9" t="s">
        <v>16</v>
      </c>
      <c r="H346" s="10"/>
      <c r="K346" s="3" t="str">
        <f t="shared" si="78"/>
        <v/>
      </c>
      <c r="L346" s="11">
        <f t="shared" si="69"/>
        <v>1</v>
      </c>
      <c r="M346" s="11">
        <f t="shared" si="70"/>
        <v>3</v>
      </c>
      <c r="N346" s="11">
        <f t="shared" si="71"/>
        <v>1</v>
      </c>
      <c r="O346" s="11">
        <f t="shared" si="72"/>
        <v>2</v>
      </c>
      <c r="P346" s="11">
        <f t="shared" si="73"/>
        <v>3</v>
      </c>
      <c r="Q346" s="11">
        <f t="shared" si="74"/>
        <v>1.5</v>
      </c>
      <c r="R346" s="11">
        <f t="shared" si="75"/>
        <v>1</v>
      </c>
      <c r="S346" s="11">
        <f t="shared" si="76"/>
        <v>4</v>
      </c>
      <c r="T346" t="str">
        <f t="shared" si="77"/>
        <v>إضافى كامل</v>
      </c>
    </row>
    <row r="347" spans="1:20" x14ac:dyDescent="0.25">
      <c r="A347">
        <v>99</v>
      </c>
      <c r="B347">
        <v>28228</v>
      </c>
      <c r="C347" t="s">
        <v>62</v>
      </c>
      <c r="D347" s="8">
        <v>45612</v>
      </c>
      <c r="E347" t="s">
        <v>18</v>
      </c>
      <c r="F347">
        <v>1</v>
      </c>
      <c r="G347" s="9" t="s">
        <v>16</v>
      </c>
      <c r="H347" s="10"/>
      <c r="K347" s="3" t="s">
        <v>19</v>
      </c>
      <c r="L347" s="11">
        <f t="shared" si="69"/>
        <v>1</v>
      </c>
      <c r="M347" s="11">
        <f t="shared" si="70"/>
        <v>3</v>
      </c>
      <c r="N347" s="11">
        <f t="shared" si="71"/>
        <v>1</v>
      </c>
      <c r="O347" s="11">
        <f t="shared" si="72"/>
        <v>2</v>
      </c>
      <c r="P347" s="11">
        <f t="shared" si="73"/>
        <v>3</v>
      </c>
      <c r="Q347" s="11">
        <f t="shared" si="74"/>
        <v>1.5</v>
      </c>
      <c r="R347" s="11">
        <f t="shared" si="75"/>
        <v>1</v>
      </c>
      <c r="S347" s="11">
        <f t="shared" si="76"/>
        <v>4</v>
      </c>
      <c r="T347" t="str">
        <f t="shared" si="77"/>
        <v>إضافى كامل</v>
      </c>
    </row>
    <row r="348" spans="1:20" x14ac:dyDescent="0.25">
      <c r="A348">
        <v>99</v>
      </c>
      <c r="B348">
        <v>28228</v>
      </c>
      <c r="C348" t="s">
        <v>62</v>
      </c>
      <c r="D348" s="8">
        <v>45613</v>
      </c>
      <c r="E348" t="s">
        <v>20</v>
      </c>
      <c r="F348">
        <v>1</v>
      </c>
      <c r="G348" s="9" t="s">
        <v>16</v>
      </c>
      <c r="H348" s="10"/>
      <c r="I348" s="12">
        <v>0.33885416666666668</v>
      </c>
      <c r="J348" s="12">
        <v>0.58356481481481481</v>
      </c>
      <c r="K348" s="3" t="str">
        <f t="shared" ref="K348:K362" si="79">IF(AND(I348&lt;=TIME(9,0,0),J348&gt;=TIME(14,0,0),I348&lt;&gt;""),"",IF(AND(I348&gt;=TIME(9,1,0),I348&lt;=TIME(9,10,0)),"تأخير",IF(AND(I348&gt;=TIME(9,11,0),I348&lt;=TIME(12,0,0),I348&lt;&gt;""),"إذن ص",IF(AND(J348&lt;TIME(14,0,0), J348&lt;&gt;"",J348&gt;=TIME(11,0,0)),"إذن م",IF(AND(OR(I348="",J348="",I348=J348,I348&gt;TIME(12,0,0),J348&lt;TIME(11,0,0)),AND(E348&lt;&gt;"Friday")),"غائب","")))))</f>
        <v/>
      </c>
      <c r="L348" s="11">
        <f t="shared" si="69"/>
        <v>1</v>
      </c>
      <c r="M348" s="11">
        <f t="shared" si="70"/>
        <v>3</v>
      </c>
      <c r="N348" s="11">
        <f t="shared" si="71"/>
        <v>1</v>
      </c>
      <c r="O348" s="11">
        <f t="shared" si="72"/>
        <v>2</v>
      </c>
      <c r="P348" s="11">
        <f t="shared" si="73"/>
        <v>3</v>
      </c>
      <c r="Q348" s="11">
        <f t="shared" si="74"/>
        <v>1.5</v>
      </c>
      <c r="R348" s="11">
        <f t="shared" si="75"/>
        <v>1</v>
      </c>
      <c r="S348" s="11">
        <f t="shared" si="76"/>
        <v>4</v>
      </c>
      <c r="T348" t="str">
        <f t="shared" si="77"/>
        <v>إضافى كامل</v>
      </c>
    </row>
    <row r="349" spans="1:20" x14ac:dyDescent="0.25">
      <c r="A349">
        <v>99</v>
      </c>
      <c r="B349">
        <v>28228</v>
      </c>
      <c r="C349" t="s">
        <v>62</v>
      </c>
      <c r="D349" s="8">
        <v>45614</v>
      </c>
      <c r="E349" t="s">
        <v>21</v>
      </c>
      <c r="F349">
        <v>1</v>
      </c>
      <c r="G349" s="9" t="s">
        <v>16</v>
      </c>
      <c r="H349" s="10"/>
      <c r="I349" s="12">
        <v>0.3427546296296296</v>
      </c>
      <c r="J349" s="12">
        <v>0.58359953703703704</v>
      </c>
      <c r="K349" s="3" t="str">
        <f t="shared" si="79"/>
        <v/>
      </c>
      <c r="L349" s="11">
        <f t="shared" si="69"/>
        <v>1</v>
      </c>
      <c r="M349" s="11">
        <f t="shared" si="70"/>
        <v>3</v>
      </c>
      <c r="N349" s="11">
        <f t="shared" si="71"/>
        <v>1</v>
      </c>
      <c r="O349" s="11">
        <f t="shared" si="72"/>
        <v>2</v>
      </c>
      <c r="P349" s="11">
        <f t="shared" si="73"/>
        <v>3</v>
      </c>
      <c r="Q349" s="11">
        <f t="shared" si="74"/>
        <v>1.5</v>
      </c>
      <c r="R349" s="11">
        <f t="shared" si="75"/>
        <v>1</v>
      </c>
      <c r="S349" s="11">
        <f t="shared" si="76"/>
        <v>4</v>
      </c>
      <c r="T349" t="str">
        <f t="shared" si="77"/>
        <v>إضافى كامل</v>
      </c>
    </row>
    <row r="350" spans="1:20" x14ac:dyDescent="0.25">
      <c r="A350">
        <v>99</v>
      </c>
      <c r="B350">
        <v>28228</v>
      </c>
      <c r="C350" t="s">
        <v>62</v>
      </c>
      <c r="D350" s="8">
        <v>45615</v>
      </c>
      <c r="E350" t="s">
        <v>22</v>
      </c>
      <c r="F350">
        <v>1</v>
      </c>
      <c r="G350" s="9" t="s">
        <v>16</v>
      </c>
      <c r="H350" s="10"/>
      <c r="I350" s="12">
        <v>0.34914351851851849</v>
      </c>
      <c r="J350" s="12">
        <v>0.58365740740740746</v>
      </c>
      <c r="K350" s="3" t="str">
        <f t="shared" si="79"/>
        <v/>
      </c>
      <c r="L350" s="11">
        <f t="shared" si="69"/>
        <v>1</v>
      </c>
      <c r="M350" s="11">
        <f t="shared" si="70"/>
        <v>3</v>
      </c>
      <c r="N350" s="11">
        <f t="shared" si="71"/>
        <v>1</v>
      </c>
      <c r="O350" s="11">
        <f t="shared" si="72"/>
        <v>2</v>
      </c>
      <c r="P350" s="11">
        <f t="shared" si="73"/>
        <v>3</v>
      </c>
      <c r="Q350" s="11">
        <f t="shared" si="74"/>
        <v>1.5</v>
      </c>
      <c r="R350" s="11">
        <f t="shared" si="75"/>
        <v>1</v>
      </c>
      <c r="S350" s="11">
        <f t="shared" si="76"/>
        <v>4</v>
      </c>
      <c r="T350" t="str">
        <f t="shared" si="77"/>
        <v>إضافى كامل</v>
      </c>
    </row>
    <row r="351" spans="1:20" x14ac:dyDescent="0.25">
      <c r="A351">
        <v>99</v>
      </c>
      <c r="B351">
        <v>28228</v>
      </c>
      <c r="C351" t="s">
        <v>62</v>
      </c>
      <c r="D351" s="8">
        <v>45616</v>
      </c>
      <c r="E351" t="s">
        <v>23</v>
      </c>
      <c r="F351">
        <v>1</v>
      </c>
      <c r="G351" s="9" t="s">
        <v>16</v>
      </c>
      <c r="H351" s="10"/>
      <c r="K351" s="3" t="str">
        <f t="shared" si="79"/>
        <v>غائب</v>
      </c>
      <c r="L351" s="11">
        <f t="shared" si="69"/>
        <v>0</v>
      </c>
      <c r="M351" s="11">
        <f t="shared" si="70"/>
        <v>3</v>
      </c>
      <c r="N351" s="11">
        <f t="shared" si="71"/>
        <v>1</v>
      </c>
      <c r="O351" s="11">
        <f t="shared" si="72"/>
        <v>2</v>
      </c>
      <c r="P351" s="11">
        <f t="shared" si="73"/>
        <v>3</v>
      </c>
      <c r="Q351" s="11">
        <f t="shared" si="74"/>
        <v>1.5</v>
      </c>
      <c r="R351" s="11">
        <f t="shared" si="75"/>
        <v>1</v>
      </c>
      <c r="S351" s="11">
        <f t="shared" si="76"/>
        <v>4</v>
      </c>
      <c r="T351" t="str">
        <f t="shared" si="77"/>
        <v>إضافى كامل</v>
      </c>
    </row>
    <row r="352" spans="1:20" x14ac:dyDescent="0.25">
      <c r="A352">
        <v>99</v>
      </c>
      <c r="B352">
        <v>28228</v>
      </c>
      <c r="C352" t="s">
        <v>62</v>
      </c>
      <c r="D352" s="8">
        <v>45617</v>
      </c>
      <c r="E352" t="s">
        <v>24</v>
      </c>
      <c r="F352">
        <v>1</v>
      </c>
      <c r="G352" s="9" t="s">
        <v>16</v>
      </c>
      <c r="H352" s="10"/>
      <c r="I352" s="12">
        <v>0.34465277777777775</v>
      </c>
      <c r="J352" s="12">
        <v>0.58353009259259259</v>
      </c>
      <c r="K352" s="3" t="str">
        <f t="shared" si="79"/>
        <v/>
      </c>
      <c r="L352" s="11">
        <f t="shared" si="69"/>
        <v>1</v>
      </c>
      <c r="M352" s="11">
        <f t="shared" si="70"/>
        <v>2</v>
      </c>
      <c r="N352" s="11">
        <f t="shared" si="71"/>
        <v>2</v>
      </c>
      <c r="O352" s="11">
        <f t="shared" si="72"/>
        <v>2</v>
      </c>
      <c r="P352" s="11">
        <f t="shared" si="73"/>
        <v>4</v>
      </c>
      <c r="Q352" s="11">
        <f t="shared" si="74"/>
        <v>2</v>
      </c>
      <c r="R352" s="11">
        <f t="shared" si="75"/>
        <v>2</v>
      </c>
      <c r="S352" s="11">
        <f t="shared" si="76"/>
        <v>4</v>
      </c>
      <c r="T352" t="str">
        <f t="shared" si="77"/>
        <v>إضافى كامل</v>
      </c>
    </row>
    <row r="353" spans="1:20" x14ac:dyDescent="0.25">
      <c r="A353">
        <v>99</v>
      </c>
      <c r="B353">
        <v>28228</v>
      </c>
      <c r="C353" t="s">
        <v>62</v>
      </c>
      <c r="D353" s="8">
        <v>45618</v>
      </c>
      <c r="E353" t="s">
        <v>15</v>
      </c>
      <c r="F353">
        <v>1</v>
      </c>
      <c r="G353" s="9" t="s">
        <v>16</v>
      </c>
      <c r="H353" s="10"/>
      <c r="K353" s="3" t="str">
        <f t="shared" si="79"/>
        <v/>
      </c>
      <c r="L353" s="11">
        <f t="shared" si="69"/>
        <v>1</v>
      </c>
      <c r="M353" s="11">
        <f t="shared" si="70"/>
        <v>3</v>
      </c>
      <c r="N353" s="11">
        <f t="shared" si="71"/>
        <v>2</v>
      </c>
      <c r="O353" s="11">
        <f t="shared" si="72"/>
        <v>2</v>
      </c>
      <c r="P353" s="11">
        <f t="shared" si="73"/>
        <v>4</v>
      </c>
      <c r="Q353" s="11">
        <f t="shared" si="74"/>
        <v>2</v>
      </c>
      <c r="R353" s="11">
        <f t="shared" si="75"/>
        <v>2</v>
      </c>
      <c r="S353" s="11">
        <f t="shared" si="76"/>
        <v>5</v>
      </c>
      <c r="T353" t="str">
        <f t="shared" si="77"/>
        <v>نصف إضافى</v>
      </c>
    </row>
    <row r="354" spans="1:20" x14ac:dyDescent="0.25">
      <c r="A354">
        <v>99</v>
      </c>
      <c r="B354">
        <v>28228</v>
      </c>
      <c r="C354" t="s">
        <v>62</v>
      </c>
      <c r="D354" s="8">
        <v>45619</v>
      </c>
      <c r="E354" t="s">
        <v>18</v>
      </c>
      <c r="F354">
        <v>1</v>
      </c>
      <c r="G354" s="9" t="s">
        <v>16</v>
      </c>
      <c r="H354" s="10"/>
      <c r="K354" s="3" t="s">
        <v>19</v>
      </c>
      <c r="L354" s="11">
        <f t="shared" si="69"/>
        <v>1</v>
      </c>
      <c r="M354" s="11">
        <f t="shared" si="70"/>
        <v>3</v>
      </c>
      <c r="N354" s="11">
        <f t="shared" si="71"/>
        <v>2</v>
      </c>
      <c r="O354" s="11">
        <f t="shared" si="72"/>
        <v>2</v>
      </c>
      <c r="P354" s="11">
        <f t="shared" si="73"/>
        <v>4</v>
      </c>
      <c r="Q354" s="11">
        <f t="shared" si="74"/>
        <v>2</v>
      </c>
      <c r="R354" s="11">
        <f t="shared" si="75"/>
        <v>2</v>
      </c>
      <c r="S354" s="11">
        <f t="shared" si="76"/>
        <v>5</v>
      </c>
      <c r="T354" t="str">
        <f t="shared" si="77"/>
        <v>نصف إضافى</v>
      </c>
    </row>
    <row r="355" spans="1:20" x14ac:dyDescent="0.25">
      <c r="A355">
        <v>99</v>
      </c>
      <c r="B355">
        <v>28228</v>
      </c>
      <c r="C355" t="s">
        <v>62</v>
      </c>
      <c r="D355" s="8">
        <v>45620</v>
      </c>
      <c r="E355" t="s">
        <v>20</v>
      </c>
      <c r="F355">
        <v>1</v>
      </c>
      <c r="G355" s="9" t="s">
        <v>16</v>
      </c>
      <c r="H355" s="10"/>
      <c r="I355" s="12">
        <v>0.35303240740740743</v>
      </c>
      <c r="J355" s="12">
        <v>0.45850694444444445</v>
      </c>
      <c r="K355" s="3" t="str">
        <f t="shared" si="79"/>
        <v>إذن م</v>
      </c>
      <c r="L355" s="11">
        <f t="shared" si="69"/>
        <v>1</v>
      </c>
      <c r="M355" s="11">
        <f t="shared" si="70"/>
        <v>3</v>
      </c>
      <c r="N355" s="11">
        <f t="shared" si="71"/>
        <v>2</v>
      </c>
      <c r="O355" s="11">
        <f t="shared" si="72"/>
        <v>2</v>
      </c>
      <c r="P355" s="11">
        <f t="shared" si="73"/>
        <v>4</v>
      </c>
      <c r="Q355" s="11">
        <f t="shared" si="74"/>
        <v>2</v>
      </c>
      <c r="R355" s="11">
        <f t="shared" si="75"/>
        <v>2</v>
      </c>
      <c r="S355" s="11">
        <f t="shared" si="76"/>
        <v>5</v>
      </c>
      <c r="T355" t="str">
        <f t="shared" si="77"/>
        <v>نصف إضافى</v>
      </c>
    </row>
    <row r="356" spans="1:20" x14ac:dyDescent="0.25">
      <c r="A356">
        <v>99</v>
      </c>
      <c r="B356">
        <v>28228</v>
      </c>
      <c r="C356" t="s">
        <v>62</v>
      </c>
      <c r="D356" s="8">
        <v>45621</v>
      </c>
      <c r="E356" t="s">
        <v>21</v>
      </c>
      <c r="F356">
        <v>1</v>
      </c>
      <c r="G356" s="9" t="s">
        <v>16</v>
      </c>
      <c r="H356" s="10"/>
      <c r="I356" s="12">
        <v>0.35028935185185184</v>
      </c>
      <c r="J356" s="12">
        <v>0.58374999999999999</v>
      </c>
      <c r="K356" s="3" t="str">
        <f t="shared" si="79"/>
        <v/>
      </c>
      <c r="L356" s="11">
        <f t="shared" si="69"/>
        <v>1</v>
      </c>
      <c r="M356" s="11">
        <f t="shared" si="70"/>
        <v>3</v>
      </c>
      <c r="N356" s="11">
        <f t="shared" si="71"/>
        <v>3</v>
      </c>
      <c r="O356" s="11">
        <f t="shared" si="72"/>
        <v>1</v>
      </c>
      <c r="P356" s="11">
        <f t="shared" si="73"/>
        <v>4</v>
      </c>
      <c r="Q356" s="11">
        <f t="shared" si="74"/>
        <v>2</v>
      </c>
      <c r="R356" s="11">
        <f t="shared" si="75"/>
        <v>2</v>
      </c>
      <c r="S356" s="11">
        <f t="shared" si="76"/>
        <v>5</v>
      </c>
      <c r="T356" t="str">
        <f t="shared" si="77"/>
        <v>نصف إضافى</v>
      </c>
    </row>
    <row r="357" spans="1:20" x14ac:dyDescent="0.25">
      <c r="A357">
        <v>99</v>
      </c>
      <c r="B357">
        <v>28228</v>
      </c>
      <c r="C357" t="s">
        <v>62</v>
      </c>
      <c r="D357" s="8">
        <v>45622</v>
      </c>
      <c r="E357" t="s">
        <v>22</v>
      </c>
      <c r="F357">
        <v>1</v>
      </c>
      <c r="G357" s="9" t="s">
        <v>16</v>
      </c>
      <c r="H357" s="10"/>
      <c r="I357" s="12">
        <v>0.35390046296296296</v>
      </c>
      <c r="J357" s="12">
        <v>0.58380787037037041</v>
      </c>
      <c r="K357" s="3" t="str">
        <f t="shared" si="79"/>
        <v/>
      </c>
      <c r="L357" s="11">
        <f t="shared" si="69"/>
        <v>1</v>
      </c>
      <c r="M357" s="11">
        <f t="shared" si="70"/>
        <v>3</v>
      </c>
      <c r="N357" s="11">
        <f t="shared" si="71"/>
        <v>3</v>
      </c>
      <c r="O357" s="11">
        <f t="shared" si="72"/>
        <v>1</v>
      </c>
      <c r="P357" s="11">
        <f t="shared" si="73"/>
        <v>4</v>
      </c>
      <c r="Q357" s="11">
        <f t="shared" si="74"/>
        <v>2</v>
      </c>
      <c r="R357" s="11">
        <f t="shared" si="75"/>
        <v>2</v>
      </c>
      <c r="S357" s="11">
        <f t="shared" si="76"/>
        <v>5</v>
      </c>
      <c r="T357" t="str">
        <f t="shared" si="77"/>
        <v>نصف إضافى</v>
      </c>
    </row>
    <row r="358" spans="1:20" x14ac:dyDescent="0.25">
      <c r="A358">
        <v>99</v>
      </c>
      <c r="B358">
        <v>28228</v>
      </c>
      <c r="C358" t="s">
        <v>62</v>
      </c>
      <c r="D358" s="8">
        <v>45623</v>
      </c>
      <c r="E358" t="s">
        <v>23</v>
      </c>
      <c r="F358">
        <v>1</v>
      </c>
      <c r="G358" s="9" t="s">
        <v>16</v>
      </c>
      <c r="H358" s="10"/>
      <c r="I358" s="12">
        <v>0.34913194444444445</v>
      </c>
      <c r="J358" s="12">
        <v>0.45856481481481481</v>
      </c>
      <c r="K358" s="3" t="str">
        <f t="shared" si="79"/>
        <v>إذن م</v>
      </c>
      <c r="L358" s="11">
        <f t="shared" si="69"/>
        <v>1</v>
      </c>
      <c r="M358" s="11">
        <f t="shared" si="70"/>
        <v>3</v>
      </c>
      <c r="N358" s="11">
        <f t="shared" si="71"/>
        <v>4</v>
      </c>
      <c r="O358" s="11">
        <f t="shared" si="72"/>
        <v>1</v>
      </c>
      <c r="P358" s="11">
        <f t="shared" si="73"/>
        <v>5</v>
      </c>
      <c r="Q358" s="11">
        <f t="shared" si="74"/>
        <v>2.5</v>
      </c>
      <c r="R358" s="11">
        <f t="shared" si="75"/>
        <v>2</v>
      </c>
      <c r="S358" s="11">
        <f t="shared" si="76"/>
        <v>5</v>
      </c>
      <c r="T358" t="str">
        <f t="shared" si="77"/>
        <v>نصف إضافى</v>
      </c>
    </row>
    <row r="359" spans="1:20" x14ac:dyDescent="0.25">
      <c r="A359">
        <v>99</v>
      </c>
      <c r="B359">
        <v>28228</v>
      </c>
      <c r="C359" t="s">
        <v>62</v>
      </c>
      <c r="D359" s="8">
        <v>45624</v>
      </c>
      <c r="E359" t="s">
        <v>24</v>
      </c>
      <c r="F359">
        <v>1</v>
      </c>
      <c r="G359" s="9" t="s">
        <v>16</v>
      </c>
      <c r="H359" s="10"/>
      <c r="I359" s="12">
        <v>0.35260416666666666</v>
      </c>
      <c r="J359" s="12">
        <v>0.58414351851851853</v>
      </c>
      <c r="K359" s="3" t="str">
        <f t="shared" si="79"/>
        <v/>
      </c>
      <c r="L359" s="11">
        <f t="shared" si="69"/>
        <v>1</v>
      </c>
      <c r="M359" s="11">
        <f t="shared" si="70"/>
        <v>3</v>
      </c>
      <c r="N359" s="11">
        <f t="shared" si="71"/>
        <v>4</v>
      </c>
      <c r="O359" s="11">
        <f t="shared" si="72"/>
        <v>0</v>
      </c>
      <c r="P359" s="11">
        <f t="shared" si="73"/>
        <v>4</v>
      </c>
      <c r="Q359" s="11">
        <f t="shared" si="74"/>
        <v>2</v>
      </c>
      <c r="R359" s="11">
        <f t="shared" si="75"/>
        <v>2</v>
      </c>
      <c r="S359" s="11">
        <f t="shared" si="76"/>
        <v>5</v>
      </c>
      <c r="T359" t="str">
        <f t="shared" si="77"/>
        <v>نصف إضافى</v>
      </c>
    </row>
    <row r="360" spans="1:20" x14ac:dyDescent="0.25">
      <c r="A360">
        <v>99</v>
      </c>
      <c r="B360">
        <v>28228</v>
      </c>
      <c r="C360" t="s">
        <v>62</v>
      </c>
      <c r="D360" s="8">
        <v>45625</v>
      </c>
      <c r="E360" t="s">
        <v>15</v>
      </c>
      <c r="F360">
        <v>1</v>
      </c>
      <c r="G360" s="9" t="s">
        <v>16</v>
      </c>
      <c r="H360" s="10"/>
      <c r="K360" s="3" t="str">
        <f t="shared" si="79"/>
        <v/>
      </c>
      <c r="L360" s="11">
        <f t="shared" si="69"/>
        <v>1</v>
      </c>
      <c r="M360" s="11">
        <f t="shared" si="70"/>
        <v>3</v>
      </c>
      <c r="N360" s="11">
        <f t="shared" si="71"/>
        <v>4</v>
      </c>
      <c r="O360" s="11">
        <f t="shared" si="72"/>
        <v>0</v>
      </c>
      <c r="P360" s="11">
        <f t="shared" si="73"/>
        <v>4</v>
      </c>
      <c r="Q360" s="11">
        <f t="shared" si="74"/>
        <v>2</v>
      </c>
      <c r="R360" s="11">
        <f t="shared" si="75"/>
        <v>2</v>
      </c>
      <c r="S360" s="11">
        <f t="shared" si="76"/>
        <v>5</v>
      </c>
      <c r="T360" t="str">
        <f t="shared" si="77"/>
        <v>نصف إضافى</v>
      </c>
    </row>
    <row r="361" spans="1:20" x14ac:dyDescent="0.25">
      <c r="A361">
        <v>99</v>
      </c>
      <c r="B361">
        <v>28228</v>
      </c>
      <c r="C361" t="s">
        <v>62</v>
      </c>
      <c r="D361" s="8">
        <v>45626</v>
      </c>
      <c r="E361" t="s">
        <v>18</v>
      </c>
      <c r="F361">
        <v>1</v>
      </c>
      <c r="G361" s="9" t="s">
        <v>16</v>
      </c>
      <c r="H361" s="10"/>
      <c r="K361" s="3" t="s">
        <v>19</v>
      </c>
      <c r="L361" s="11">
        <f t="shared" si="69"/>
        <v>1</v>
      </c>
      <c r="M361" s="11">
        <f t="shared" si="70"/>
        <v>3</v>
      </c>
      <c r="N361" s="11">
        <f t="shared" si="71"/>
        <v>4</v>
      </c>
      <c r="O361" s="11">
        <f t="shared" si="72"/>
        <v>0</v>
      </c>
      <c r="P361" s="11">
        <f t="shared" si="73"/>
        <v>4</v>
      </c>
      <c r="Q361" s="11">
        <f t="shared" si="74"/>
        <v>2</v>
      </c>
      <c r="R361" s="11">
        <f t="shared" si="75"/>
        <v>2</v>
      </c>
      <c r="S361" s="11">
        <f t="shared" si="76"/>
        <v>5</v>
      </c>
      <c r="T361" t="str">
        <f t="shared" si="77"/>
        <v>نصف إضافى</v>
      </c>
    </row>
    <row r="362" spans="1:20" ht="15.75" x14ac:dyDescent="0.25">
      <c r="A362">
        <v>110</v>
      </c>
      <c r="B362">
        <v>28267</v>
      </c>
      <c r="C362" s="16" t="s">
        <v>63</v>
      </c>
      <c r="D362" s="8">
        <v>45597</v>
      </c>
      <c r="E362" t="s">
        <v>15</v>
      </c>
      <c r="F362">
        <v>1</v>
      </c>
      <c r="G362" s="9" t="s">
        <v>16</v>
      </c>
      <c r="H362" s="10"/>
      <c r="K362" s="3" t="str">
        <f t="shared" si="79"/>
        <v/>
      </c>
      <c r="L362" s="11">
        <f t="shared" si="69"/>
        <v>1</v>
      </c>
      <c r="M362" s="11">
        <f t="shared" si="70"/>
        <v>3</v>
      </c>
      <c r="N362" s="11">
        <f t="shared" si="71"/>
        <v>4</v>
      </c>
      <c r="O362" s="11">
        <f t="shared" si="72"/>
        <v>0</v>
      </c>
      <c r="P362" s="11">
        <f t="shared" si="73"/>
        <v>4</v>
      </c>
      <c r="Q362" s="11">
        <f t="shared" si="74"/>
        <v>2</v>
      </c>
      <c r="R362" s="11">
        <f t="shared" si="75"/>
        <v>2</v>
      </c>
      <c r="S362" s="11">
        <f t="shared" si="76"/>
        <v>5</v>
      </c>
      <c r="T362" t="str">
        <f t="shared" si="77"/>
        <v>نصف إضافى</v>
      </c>
    </row>
    <row r="363" spans="1:20" x14ac:dyDescent="0.25">
      <c r="A363">
        <v>110</v>
      </c>
      <c r="B363">
        <v>28267</v>
      </c>
      <c r="C363" t="s">
        <v>64</v>
      </c>
      <c r="D363" s="8">
        <v>45598</v>
      </c>
      <c r="E363" t="s">
        <v>18</v>
      </c>
      <c r="F363">
        <v>1</v>
      </c>
      <c r="G363" s="9" t="s">
        <v>16</v>
      </c>
      <c r="H363" s="10"/>
      <c r="K363" s="3" t="s">
        <v>19</v>
      </c>
      <c r="L363" s="11">
        <f t="shared" si="69"/>
        <v>1</v>
      </c>
      <c r="M363" s="11">
        <f t="shared" si="70"/>
        <v>3</v>
      </c>
      <c r="N363" s="11">
        <f t="shared" si="71"/>
        <v>4</v>
      </c>
      <c r="O363" s="11">
        <f t="shared" si="72"/>
        <v>0</v>
      </c>
      <c r="P363" s="11">
        <f t="shared" si="73"/>
        <v>4</v>
      </c>
      <c r="Q363" s="11">
        <f t="shared" si="74"/>
        <v>2</v>
      </c>
      <c r="R363" s="11">
        <f t="shared" si="75"/>
        <v>2</v>
      </c>
      <c r="S363" s="11">
        <f t="shared" si="76"/>
        <v>5</v>
      </c>
      <c r="T363" t="str">
        <f t="shared" si="77"/>
        <v>نصف إضافى</v>
      </c>
    </row>
    <row r="364" spans="1:20" x14ac:dyDescent="0.25">
      <c r="A364">
        <v>110</v>
      </c>
      <c r="B364">
        <v>28267</v>
      </c>
      <c r="C364" t="s">
        <v>64</v>
      </c>
      <c r="D364" s="8">
        <v>45599</v>
      </c>
      <c r="E364" t="s">
        <v>20</v>
      </c>
      <c r="F364">
        <v>1</v>
      </c>
      <c r="G364" s="9" t="s">
        <v>16</v>
      </c>
      <c r="H364" s="10"/>
      <c r="I364" s="12">
        <v>0.43675925925925924</v>
      </c>
      <c r="J364" s="12">
        <v>0.58819444444444446</v>
      </c>
      <c r="K364" s="3" t="str">
        <f t="shared" ref="K364:K369" si="80">IF(AND(I364&lt;=TIME(9,0,0),J364&gt;=TIME(14,0,0),I364&lt;&gt;""),"",IF(AND(I364&gt;=TIME(9,1,0),I364&lt;=TIME(9,10,0)),"تأخير",IF(AND(I364&gt;=TIME(9,11,0),I364&lt;=TIME(12,0,0),I364&lt;&gt;""),"إذن ص",IF(AND(J364&lt;TIME(14,0,0), J364&lt;&gt;"",J364&gt;=TIME(11,0,0)),"إذن م",IF(AND(OR(I364="",J364="",I364=J364,I364&gt;TIME(12,0,0),J364&lt;TIME(11,0,0)),AND(E364&lt;&gt;"Friday")),"غائب","")))))</f>
        <v>إذن ص</v>
      </c>
      <c r="L364" s="11">
        <f t="shared" si="69"/>
        <v>1</v>
      </c>
      <c r="M364" s="11">
        <f t="shared" si="70"/>
        <v>3</v>
      </c>
      <c r="N364" s="11">
        <f t="shared" si="71"/>
        <v>4</v>
      </c>
      <c r="O364" s="11">
        <f t="shared" si="72"/>
        <v>0</v>
      </c>
      <c r="P364" s="11">
        <f t="shared" si="73"/>
        <v>4</v>
      </c>
      <c r="Q364" s="11">
        <f t="shared" si="74"/>
        <v>2</v>
      </c>
      <c r="R364" s="11">
        <f t="shared" si="75"/>
        <v>2</v>
      </c>
      <c r="S364" s="11">
        <f t="shared" si="76"/>
        <v>5</v>
      </c>
      <c r="T364" t="str">
        <f t="shared" si="77"/>
        <v>نصف إضافى</v>
      </c>
    </row>
    <row r="365" spans="1:20" x14ac:dyDescent="0.25">
      <c r="A365">
        <v>110</v>
      </c>
      <c r="B365">
        <v>28267</v>
      </c>
      <c r="C365" t="s">
        <v>64</v>
      </c>
      <c r="D365" s="8">
        <v>45600</v>
      </c>
      <c r="E365" t="s">
        <v>21</v>
      </c>
      <c r="F365">
        <v>1</v>
      </c>
      <c r="G365" s="9" t="s">
        <v>16</v>
      </c>
      <c r="H365" s="10" t="s">
        <v>65</v>
      </c>
      <c r="I365" s="12">
        <v>0.37899305555555557</v>
      </c>
      <c r="J365" s="12">
        <v>0.59024305555555556</v>
      </c>
      <c r="K365" s="3" t="str">
        <f t="shared" si="80"/>
        <v>تأخير</v>
      </c>
      <c r="L365" s="11">
        <f t="shared" si="69"/>
        <v>0</v>
      </c>
      <c r="M365" s="11">
        <f t="shared" si="70"/>
        <v>3</v>
      </c>
      <c r="N365" s="11">
        <f t="shared" si="71"/>
        <v>3</v>
      </c>
      <c r="O365" s="11">
        <f t="shared" si="72"/>
        <v>0</v>
      </c>
      <c r="P365" s="11">
        <f t="shared" si="73"/>
        <v>3</v>
      </c>
      <c r="Q365" s="11">
        <f t="shared" si="74"/>
        <v>1.5</v>
      </c>
      <c r="R365" s="11">
        <f t="shared" si="75"/>
        <v>1</v>
      </c>
      <c r="S365" s="11">
        <f t="shared" si="76"/>
        <v>4</v>
      </c>
      <c r="T365" t="str">
        <f t="shared" si="77"/>
        <v>إضافى كامل</v>
      </c>
    </row>
    <row r="366" spans="1:20" x14ac:dyDescent="0.25">
      <c r="A366">
        <v>110</v>
      </c>
      <c r="B366">
        <v>28267</v>
      </c>
      <c r="C366" t="s">
        <v>64</v>
      </c>
      <c r="D366" s="8">
        <v>45601</v>
      </c>
      <c r="E366" t="s">
        <v>22</v>
      </c>
      <c r="F366">
        <v>1</v>
      </c>
      <c r="G366" s="9" t="s">
        <v>16</v>
      </c>
      <c r="H366" s="10" t="s">
        <v>66</v>
      </c>
      <c r="I366" s="12">
        <v>0.37636574074074075</v>
      </c>
      <c r="J366" s="12">
        <v>0.5981481481481481</v>
      </c>
      <c r="K366" s="3" t="str">
        <f t="shared" si="80"/>
        <v>تأخير</v>
      </c>
      <c r="L366" s="11">
        <f t="shared" si="69"/>
        <v>0</v>
      </c>
      <c r="M366" s="11">
        <f t="shared" si="70"/>
        <v>3</v>
      </c>
      <c r="N366" s="11">
        <f t="shared" si="71"/>
        <v>3</v>
      </c>
      <c r="O366" s="11">
        <f t="shared" si="72"/>
        <v>0</v>
      </c>
      <c r="P366" s="11">
        <f t="shared" si="73"/>
        <v>3</v>
      </c>
      <c r="Q366" s="11">
        <f t="shared" si="74"/>
        <v>1.5</v>
      </c>
      <c r="R366" s="11">
        <f t="shared" si="75"/>
        <v>1</v>
      </c>
      <c r="S366" s="11">
        <f t="shared" si="76"/>
        <v>4</v>
      </c>
      <c r="T366" t="str">
        <f t="shared" si="77"/>
        <v>إضافى كامل</v>
      </c>
    </row>
    <row r="367" spans="1:20" x14ac:dyDescent="0.25">
      <c r="A367">
        <v>110</v>
      </c>
      <c r="B367">
        <v>28267</v>
      </c>
      <c r="C367" t="s">
        <v>64</v>
      </c>
      <c r="D367" s="8">
        <v>45602</v>
      </c>
      <c r="E367" t="s">
        <v>23</v>
      </c>
      <c r="F367">
        <v>1</v>
      </c>
      <c r="G367" s="9" t="s">
        <v>16</v>
      </c>
      <c r="H367" s="10"/>
      <c r="I367" s="12">
        <v>0.37332175925925926</v>
      </c>
      <c r="J367" s="12">
        <v>0.61297453703703708</v>
      </c>
      <c r="K367" s="3" t="str">
        <f t="shared" si="80"/>
        <v/>
      </c>
      <c r="L367" s="11">
        <f t="shared" si="69"/>
        <v>1</v>
      </c>
      <c r="M367" s="11">
        <f t="shared" si="70"/>
        <v>3</v>
      </c>
      <c r="N367" s="11">
        <f t="shared" si="71"/>
        <v>3</v>
      </c>
      <c r="O367" s="11">
        <f t="shared" si="72"/>
        <v>0</v>
      </c>
      <c r="P367" s="11">
        <f t="shared" si="73"/>
        <v>3</v>
      </c>
      <c r="Q367" s="11">
        <f t="shared" si="74"/>
        <v>1.5</v>
      </c>
      <c r="R367" s="11">
        <f t="shared" si="75"/>
        <v>1</v>
      </c>
      <c r="S367" s="11">
        <f t="shared" si="76"/>
        <v>4</v>
      </c>
      <c r="T367" t="str">
        <f t="shared" si="77"/>
        <v>إضافى كامل</v>
      </c>
    </row>
    <row r="368" spans="1:20" x14ac:dyDescent="0.25">
      <c r="A368">
        <v>110</v>
      </c>
      <c r="B368">
        <v>28267</v>
      </c>
      <c r="C368" t="s">
        <v>64</v>
      </c>
      <c r="D368" s="8">
        <v>45603</v>
      </c>
      <c r="E368" t="s">
        <v>24</v>
      </c>
      <c r="F368">
        <v>1</v>
      </c>
      <c r="G368" s="9" t="s">
        <v>16</v>
      </c>
      <c r="H368" s="3"/>
      <c r="K368" s="3" t="str">
        <f t="shared" si="80"/>
        <v>غائب</v>
      </c>
      <c r="L368" s="11">
        <f t="shared" si="69"/>
        <v>0</v>
      </c>
      <c r="M368" s="11">
        <f t="shared" si="70"/>
        <v>3</v>
      </c>
      <c r="N368" s="11">
        <f t="shared" si="71"/>
        <v>3</v>
      </c>
      <c r="O368" s="11">
        <f t="shared" si="72"/>
        <v>0</v>
      </c>
      <c r="P368" s="11">
        <f t="shared" si="73"/>
        <v>3</v>
      </c>
      <c r="Q368" s="11">
        <f t="shared" si="74"/>
        <v>1.5</v>
      </c>
      <c r="R368" s="11">
        <f t="shared" si="75"/>
        <v>1</v>
      </c>
      <c r="S368" s="11">
        <f t="shared" si="76"/>
        <v>4</v>
      </c>
      <c r="T368" t="str">
        <f t="shared" si="77"/>
        <v>إضافى كامل</v>
      </c>
    </row>
    <row r="369" spans="1:20" x14ac:dyDescent="0.25">
      <c r="A369">
        <v>110</v>
      </c>
      <c r="B369">
        <v>28267</v>
      </c>
      <c r="C369" t="s">
        <v>64</v>
      </c>
      <c r="D369" s="8">
        <v>45604</v>
      </c>
      <c r="E369" t="s">
        <v>15</v>
      </c>
      <c r="F369">
        <v>1</v>
      </c>
      <c r="G369" s="9" t="s">
        <v>16</v>
      </c>
      <c r="H369" s="3"/>
      <c r="K369" s="3" t="str">
        <f t="shared" si="80"/>
        <v/>
      </c>
      <c r="L369" s="11">
        <f t="shared" si="69"/>
        <v>1</v>
      </c>
      <c r="M369" s="11">
        <f t="shared" si="70"/>
        <v>2</v>
      </c>
      <c r="N369" s="11">
        <f t="shared" si="71"/>
        <v>3</v>
      </c>
      <c r="O369" s="11">
        <f t="shared" si="72"/>
        <v>0</v>
      </c>
      <c r="P369" s="11">
        <f t="shared" si="73"/>
        <v>3</v>
      </c>
      <c r="Q369" s="11">
        <f t="shared" si="74"/>
        <v>1.5</v>
      </c>
      <c r="R369" s="11">
        <f t="shared" si="75"/>
        <v>1</v>
      </c>
      <c r="S369" s="11">
        <f t="shared" si="76"/>
        <v>3</v>
      </c>
      <c r="T369" t="str">
        <f t="shared" si="77"/>
        <v>إضافى كامل</v>
      </c>
    </row>
    <row r="370" spans="1:20" x14ac:dyDescent="0.25">
      <c r="A370">
        <v>110</v>
      </c>
      <c r="B370">
        <v>28267</v>
      </c>
      <c r="C370" t="s">
        <v>64</v>
      </c>
      <c r="D370" s="8">
        <v>45605</v>
      </c>
      <c r="E370" t="s">
        <v>18</v>
      </c>
      <c r="F370">
        <v>1</v>
      </c>
      <c r="G370" s="9" t="s">
        <v>16</v>
      </c>
      <c r="H370" s="3"/>
      <c r="K370" s="3" t="s">
        <v>19</v>
      </c>
      <c r="L370" s="11">
        <f t="shared" si="69"/>
        <v>1</v>
      </c>
      <c r="M370" s="11">
        <f t="shared" si="70"/>
        <v>2</v>
      </c>
      <c r="N370" s="11">
        <f t="shared" si="71"/>
        <v>3</v>
      </c>
      <c r="O370" s="11">
        <f t="shared" si="72"/>
        <v>0</v>
      </c>
      <c r="P370" s="11">
        <f t="shared" si="73"/>
        <v>3</v>
      </c>
      <c r="Q370" s="11">
        <f t="shared" si="74"/>
        <v>1.5</v>
      </c>
      <c r="R370" s="11">
        <f t="shared" si="75"/>
        <v>1</v>
      </c>
      <c r="S370" s="11">
        <f t="shared" si="76"/>
        <v>3</v>
      </c>
      <c r="T370" t="str">
        <f t="shared" si="77"/>
        <v>إضافى كامل</v>
      </c>
    </row>
    <row r="371" spans="1:20" x14ac:dyDescent="0.25">
      <c r="A371">
        <v>110</v>
      </c>
      <c r="B371">
        <v>28267</v>
      </c>
      <c r="C371" t="s">
        <v>64</v>
      </c>
      <c r="D371" s="8">
        <v>45606</v>
      </c>
      <c r="E371" t="s">
        <v>20</v>
      </c>
      <c r="F371">
        <v>1</v>
      </c>
      <c r="G371" s="9" t="s">
        <v>16</v>
      </c>
      <c r="H371" s="10"/>
      <c r="I371" s="12">
        <v>0.36072916666666666</v>
      </c>
      <c r="J371" s="12">
        <v>0.60398148148148145</v>
      </c>
      <c r="K371" s="3" t="str">
        <f t="shared" ref="K371:K378" si="81">IF(AND(I371&lt;=TIME(9,0,0),J371&gt;=TIME(14,0,0),I371&lt;&gt;""),"",IF(AND(I371&gt;=TIME(9,1,0),I371&lt;=TIME(9,10,0)),"تأخير",IF(AND(I371&gt;=TIME(9,11,0),I371&lt;=TIME(12,0,0),I371&lt;&gt;""),"إذن ص",IF(AND(J371&lt;TIME(14,0,0), J371&lt;&gt;"",J371&gt;=TIME(11,0,0)),"إذن م",IF(AND(OR(I371="",J371="",I371=J371,I371&gt;TIME(12,0,0),J371&lt;TIME(11,0,0)),AND(E371&lt;&gt;"Friday")),"غائب","")))))</f>
        <v/>
      </c>
      <c r="L371" s="11">
        <f t="shared" si="69"/>
        <v>1</v>
      </c>
      <c r="M371" s="11">
        <f t="shared" si="70"/>
        <v>2</v>
      </c>
      <c r="N371" s="11">
        <f t="shared" si="71"/>
        <v>3</v>
      </c>
      <c r="O371" s="11">
        <f t="shared" si="72"/>
        <v>0</v>
      </c>
      <c r="P371" s="11">
        <f t="shared" si="73"/>
        <v>3</v>
      </c>
      <c r="Q371" s="11">
        <f t="shared" si="74"/>
        <v>1.5</v>
      </c>
      <c r="R371" s="11">
        <f t="shared" si="75"/>
        <v>1</v>
      </c>
      <c r="S371" s="11">
        <f t="shared" si="76"/>
        <v>3</v>
      </c>
      <c r="T371" t="str">
        <f t="shared" si="77"/>
        <v>إضافى كامل</v>
      </c>
    </row>
    <row r="372" spans="1:20" x14ac:dyDescent="0.25">
      <c r="A372">
        <v>110</v>
      </c>
      <c r="B372">
        <v>28267</v>
      </c>
      <c r="C372" t="s">
        <v>64</v>
      </c>
      <c r="D372" s="8">
        <v>45607</v>
      </c>
      <c r="E372" t="s">
        <v>21</v>
      </c>
      <c r="F372">
        <v>1</v>
      </c>
      <c r="G372" s="9" t="s">
        <v>16</v>
      </c>
      <c r="H372" s="10" t="s">
        <v>67</v>
      </c>
      <c r="I372" s="12">
        <v>0.38173611111111111</v>
      </c>
      <c r="J372" s="12">
        <v>0.6090740740740741</v>
      </c>
      <c r="K372" s="3" t="str">
        <f t="shared" si="81"/>
        <v>تأخير</v>
      </c>
      <c r="L372" s="11">
        <f t="shared" si="69"/>
        <v>0</v>
      </c>
      <c r="M372" s="11">
        <f t="shared" si="70"/>
        <v>3</v>
      </c>
      <c r="N372" s="11">
        <f t="shared" si="71"/>
        <v>3</v>
      </c>
      <c r="O372" s="11">
        <f t="shared" si="72"/>
        <v>0</v>
      </c>
      <c r="P372" s="11">
        <f t="shared" si="73"/>
        <v>3</v>
      </c>
      <c r="Q372" s="11">
        <f t="shared" si="74"/>
        <v>1.5</v>
      </c>
      <c r="R372" s="11">
        <f t="shared" si="75"/>
        <v>1</v>
      </c>
      <c r="S372" s="11">
        <f t="shared" si="76"/>
        <v>4</v>
      </c>
      <c r="T372" t="str">
        <f t="shared" si="77"/>
        <v>إضافى كامل</v>
      </c>
    </row>
    <row r="373" spans="1:20" x14ac:dyDescent="0.25">
      <c r="A373">
        <v>110</v>
      </c>
      <c r="B373">
        <v>28267</v>
      </c>
      <c r="C373" t="s">
        <v>64</v>
      </c>
      <c r="D373" s="8">
        <v>45608</v>
      </c>
      <c r="E373" t="s">
        <v>22</v>
      </c>
      <c r="F373">
        <v>1</v>
      </c>
      <c r="G373" s="9" t="s">
        <v>16</v>
      </c>
      <c r="H373" s="10"/>
      <c r="I373" s="12">
        <v>0.37416666666666665</v>
      </c>
      <c r="J373" s="12">
        <v>0.60974537037037035</v>
      </c>
      <c r="K373" s="3" t="str">
        <f t="shared" si="81"/>
        <v/>
      </c>
      <c r="L373" s="11">
        <f t="shared" si="69"/>
        <v>1</v>
      </c>
      <c r="M373" s="11">
        <f t="shared" si="70"/>
        <v>3</v>
      </c>
      <c r="N373" s="11">
        <f t="shared" si="71"/>
        <v>3</v>
      </c>
      <c r="O373" s="11">
        <f t="shared" si="72"/>
        <v>0</v>
      </c>
      <c r="P373" s="11">
        <f t="shared" si="73"/>
        <v>3</v>
      </c>
      <c r="Q373" s="11">
        <f t="shared" si="74"/>
        <v>1.5</v>
      </c>
      <c r="R373" s="11">
        <f t="shared" si="75"/>
        <v>1</v>
      </c>
      <c r="S373" s="11">
        <f t="shared" si="76"/>
        <v>4</v>
      </c>
      <c r="T373" t="str">
        <f t="shared" si="77"/>
        <v>إضافى كامل</v>
      </c>
    </row>
    <row r="374" spans="1:20" x14ac:dyDescent="0.25">
      <c r="A374">
        <v>110</v>
      </c>
      <c r="B374">
        <v>28267</v>
      </c>
      <c r="C374" t="s">
        <v>64</v>
      </c>
      <c r="D374" s="8">
        <v>45609</v>
      </c>
      <c r="E374" t="s">
        <v>23</v>
      </c>
      <c r="F374">
        <v>1</v>
      </c>
      <c r="G374" s="9" t="s">
        <v>16</v>
      </c>
      <c r="H374" s="10"/>
      <c r="K374" s="3" t="str">
        <f t="shared" si="81"/>
        <v>غائب</v>
      </c>
      <c r="L374" s="11">
        <f t="shared" si="69"/>
        <v>0</v>
      </c>
      <c r="M374" s="11">
        <f t="shared" si="70"/>
        <v>3</v>
      </c>
      <c r="N374" s="11">
        <f t="shared" si="71"/>
        <v>3</v>
      </c>
      <c r="O374" s="11">
        <f t="shared" si="72"/>
        <v>0</v>
      </c>
      <c r="P374" s="11">
        <f t="shared" si="73"/>
        <v>3</v>
      </c>
      <c r="Q374" s="11">
        <f t="shared" si="74"/>
        <v>1.5</v>
      </c>
      <c r="R374" s="11">
        <f t="shared" si="75"/>
        <v>1</v>
      </c>
      <c r="S374" s="11">
        <f t="shared" si="76"/>
        <v>4</v>
      </c>
      <c r="T374" t="str">
        <f t="shared" si="77"/>
        <v>إضافى كامل</v>
      </c>
    </row>
    <row r="375" spans="1:20" x14ac:dyDescent="0.25">
      <c r="A375">
        <v>110</v>
      </c>
      <c r="B375">
        <v>28267</v>
      </c>
      <c r="C375" t="s">
        <v>64</v>
      </c>
      <c r="D375" s="8">
        <v>45610</v>
      </c>
      <c r="E375" t="s">
        <v>24</v>
      </c>
      <c r="F375">
        <v>1</v>
      </c>
      <c r="G375" s="9" t="s">
        <v>16</v>
      </c>
      <c r="H375" s="10"/>
      <c r="I375" s="12">
        <v>0.37466435185185187</v>
      </c>
      <c r="J375" s="12">
        <v>0.61353009259259261</v>
      </c>
      <c r="K375" s="3" t="str">
        <f t="shared" si="81"/>
        <v/>
      </c>
      <c r="L375" s="11">
        <f t="shared" si="69"/>
        <v>1</v>
      </c>
      <c r="M375" s="11">
        <f t="shared" si="70"/>
        <v>2</v>
      </c>
      <c r="N375" s="11">
        <f t="shared" si="71"/>
        <v>3</v>
      </c>
      <c r="O375" s="11">
        <f t="shared" si="72"/>
        <v>0</v>
      </c>
      <c r="P375" s="11">
        <f t="shared" si="73"/>
        <v>3</v>
      </c>
      <c r="Q375" s="11">
        <f t="shared" si="74"/>
        <v>1.5</v>
      </c>
      <c r="R375" s="11">
        <f t="shared" si="75"/>
        <v>1</v>
      </c>
      <c r="S375" s="11">
        <f t="shared" si="76"/>
        <v>3</v>
      </c>
      <c r="T375" t="str">
        <f t="shared" si="77"/>
        <v>إضافى كامل</v>
      </c>
    </row>
    <row r="376" spans="1:20" x14ac:dyDescent="0.25">
      <c r="A376">
        <v>110</v>
      </c>
      <c r="B376">
        <v>28267</v>
      </c>
      <c r="C376" t="s">
        <v>64</v>
      </c>
      <c r="D376" s="8">
        <v>45611</v>
      </c>
      <c r="E376" t="s">
        <v>15</v>
      </c>
      <c r="F376">
        <v>1</v>
      </c>
      <c r="G376" s="9" t="s">
        <v>16</v>
      </c>
      <c r="H376" s="10"/>
      <c r="K376" s="3" t="str">
        <f t="shared" si="81"/>
        <v/>
      </c>
      <c r="L376" s="11">
        <f t="shared" si="69"/>
        <v>1</v>
      </c>
      <c r="M376" s="11">
        <f t="shared" si="70"/>
        <v>2</v>
      </c>
      <c r="N376" s="11">
        <f t="shared" si="71"/>
        <v>3</v>
      </c>
      <c r="O376" s="11">
        <f t="shared" si="72"/>
        <v>0</v>
      </c>
      <c r="P376" s="11">
        <f t="shared" si="73"/>
        <v>3</v>
      </c>
      <c r="Q376" s="11">
        <f t="shared" si="74"/>
        <v>1.5</v>
      </c>
      <c r="R376" s="11">
        <f t="shared" si="75"/>
        <v>1</v>
      </c>
      <c r="S376" s="11">
        <f t="shared" si="76"/>
        <v>3</v>
      </c>
      <c r="T376" t="str">
        <f t="shared" si="77"/>
        <v>إضافى كامل</v>
      </c>
    </row>
    <row r="377" spans="1:20" x14ac:dyDescent="0.25">
      <c r="A377">
        <v>110</v>
      </c>
      <c r="B377">
        <v>28267</v>
      </c>
      <c r="C377" t="s">
        <v>64</v>
      </c>
      <c r="D377" s="8">
        <v>45612</v>
      </c>
      <c r="E377" t="s">
        <v>18</v>
      </c>
      <c r="F377">
        <v>1</v>
      </c>
      <c r="G377" s="9" t="s">
        <v>16</v>
      </c>
      <c r="H377" s="10"/>
      <c r="I377" s="12">
        <v>0.35328703703703701</v>
      </c>
      <c r="J377" s="12">
        <v>0.59605324074074073</v>
      </c>
      <c r="K377" s="3" t="str">
        <f t="shared" si="81"/>
        <v/>
      </c>
      <c r="L377" s="11">
        <f t="shared" si="69"/>
        <v>1</v>
      </c>
      <c r="M377" s="11">
        <f t="shared" si="70"/>
        <v>2</v>
      </c>
      <c r="N377" s="11">
        <f t="shared" si="71"/>
        <v>3</v>
      </c>
      <c r="O377" s="11">
        <f t="shared" si="72"/>
        <v>0</v>
      </c>
      <c r="P377" s="11">
        <f t="shared" si="73"/>
        <v>3</v>
      </c>
      <c r="Q377" s="11">
        <f t="shared" si="74"/>
        <v>1.5</v>
      </c>
      <c r="R377" s="11">
        <f t="shared" si="75"/>
        <v>1</v>
      </c>
      <c r="S377" s="11">
        <f t="shared" si="76"/>
        <v>3</v>
      </c>
      <c r="T377" t="str">
        <f t="shared" si="77"/>
        <v>إضافى كامل</v>
      </c>
    </row>
    <row r="378" spans="1:20" x14ac:dyDescent="0.25">
      <c r="A378">
        <v>110</v>
      </c>
      <c r="B378">
        <v>28267</v>
      </c>
      <c r="C378" t="s">
        <v>64</v>
      </c>
      <c r="D378" s="8">
        <v>45613</v>
      </c>
      <c r="E378" t="s">
        <v>20</v>
      </c>
      <c r="F378">
        <v>1</v>
      </c>
      <c r="G378" s="9" t="s">
        <v>16</v>
      </c>
      <c r="H378" s="10"/>
      <c r="I378" s="12">
        <v>0.37324074074074076</v>
      </c>
      <c r="J378" s="12">
        <v>0.60709490740740746</v>
      </c>
      <c r="K378" s="3" t="str">
        <f t="shared" si="81"/>
        <v/>
      </c>
      <c r="L378" s="11">
        <f t="shared" si="69"/>
        <v>1</v>
      </c>
      <c r="M378" s="11">
        <f t="shared" si="70"/>
        <v>2</v>
      </c>
      <c r="N378" s="11">
        <f t="shared" si="71"/>
        <v>3</v>
      </c>
      <c r="O378" s="11">
        <f t="shared" si="72"/>
        <v>0</v>
      </c>
      <c r="P378" s="11">
        <f t="shared" si="73"/>
        <v>3</v>
      </c>
      <c r="Q378" s="11">
        <f t="shared" si="74"/>
        <v>1.5</v>
      </c>
      <c r="R378" s="11">
        <f t="shared" si="75"/>
        <v>1</v>
      </c>
      <c r="S378" s="11">
        <f t="shared" si="76"/>
        <v>3</v>
      </c>
      <c r="T378" t="str">
        <f t="shared" si="77"/>
        <v>إضافى كامل</v>
      </c>
    </row>
    <row r="379" spans="1:20" x14ac:dyDescent="0.25">
      <c r="A379">
        <v>110</v>
      </c>
      <c r="B379">
        <v>28267</v>
      </c>
      <c r="C379" t="s">
        <v>64</v>
      </c>
      <c r="D379" s="8">
        <v>45614</v>
      </c>
      <c r="E379" t="s">
        <v>21</v>
      </c>
      <c r="F379">
        <v>1</v>
      </c>
      <c r="G379" s="9" t="s">
        <v>16</v>
      </c>
      <c r="H379" s="10"/>
      <c r="K379" s="3" t="s">
        <v>19</v>
      </c>
      <c r="L379" s="11">
        <f t="shared" si="69"/>
        <v>1</v>
      </c>
      <c r="M379" s="11">
        <f t="shared" si="70"/>
        <v>2</v>
      </c>
      <c r="N379" s="11">
        <f t="shared" si="71"/>
        <v>3</v>
      </c>
      <c r="O379" s="11">
        <f t="shared" si="72"/>
        <v>0</v>
      </c>
      <c r="P379" s="11">
        <f t="shared" si="73"/>
        <v>3</v>
      </c>
      <c r="Q379" s="11">
        <f t="shared" si="74"/>
        <v>1.5</v>
      </c>
      <c r="R379" s="11">
        <f t="shared" si="75"/>
        <v>1</v>
      </c>
      <c r="S379" s="11">
        <f t="shared" si="76"/>
        <v>3</v>
      </c>
      <c r="T379" t="str">
        <f t="shared" si="77"/>
        <v>إضافى كامل</v>
      </c>
    </row>
    <row r="380" spans="1:20" x14ac:dyDescent="0.25">
      <c r="A380">
        <v>110</v>
      </c>
      <c r="B380">
        <v>28267</v>
      </c>
      <c r="C380" t="s">
        <v>64</v>
      </c>
      <c r="D380" s="8">
        <v>45615</v>
      </c>
      <c r="E380" t="s">
        <v>22</v>
      </c>
      <c r="F380">
        <v>1</v>
      </c>
      <c r="G380" s="9" t="s">
        <v>16</v>
      </c>
      <c r="H380" s="10" t="s">
        <v>35</v>
      </c>
      <c r="I380" s="12">
        <v>0.37678240740740743</v>
      </c>
      <c r="J380" s="12">
        <v>0.61601851851851852</v>
      </c>
      <c r="K380" s="3" t="str">
        <f>IF(AND(I380&lt;=TIME(9,0,0),J380&gt;=TIME(14,0,0),I380&lt;&gt;""),"",IF(AND(I380&gt;=TIME(9,1,0),I380&lt;=TIME(9,10,0)),"تأخير",IF(AND(I380&gt;=TIME(9,11,0),I380&lt;=TIME(12,0,0),I380&lt;&gt;""),"إذن ص",IF(AND(J380&lt;TIME(14,0,0), J380&lt;&gt;"",J380&gt;=TIME(11,0,0)),"إذن م",IF(AND(OR(I380="",J380="",I380=J380,I380&gt;TIME(12,0,0),J380&lt;TIME(11,0,0)),AND(E380&lt;&gt;"Friday")),"غائب","")))))</f>
        <v>تأخير</v>
      </c>
      <c r="L380" s="11">
        <f t="shared" si="69"/>
        <v>0</v>
      </c>
      <c r="M380" s="11">
        <f t="shared" si="70"/>
        <v>2</v>
      </c>
      <c r="N380" s="11">
        <f t="shared" si="71"/>
        <v>3</v>
      </c>
      <c r="O380" s="11">
        <f t="shared" si="72"/>
        <v>0</v>
      </c>
      <c r="P380" s="11">
        <f t="shared" si="73"/>
        <v>3</v>
      </c>
      <c r="Q380" s="11">
        <f t="shared" si="74"/>
        <v>1.5</v>
      </c>
      <c r="R380" s="11">
        <f t="shared" si="75"/>
        <v>1</v>
      </c>
      <c r="S380" s="11">
        <f t="shared" si="76"/>
        <v>3</v>
      </c>
      <c r="T380" t="str">
        <f t="shared" si="77"/>
        <v>إضافى كامل</v>
      </c>
    </row>
    <row r="381" spans="1:20" x14ac:dyDescent="0.25">
      <c r="A381">
        <v>110</v>
      </c>
      <c r="B381">
        <v>28267</v>
      </c>
      <c r="C381" t="s">
        <v>64</v>
      </c>
      <c r="D381" s="8">
        <v>45616</v>
      </c>
      <c r="E381" t="s">
        <v>23</v>
      </c>
      <c r="F381">
        <v>1</v>
      </c>
      <c r="G381" s="9" t="s">
        <v>16</v>
      </c>
      <c r="H381" s="10"/>
      <c r="I381" s="12">
        <v>0.37885416666666666</v>
      </c>
      <c r="J381" s="12">
        <v>0.61715277777777777</v>
      </c>
      <c r="K381" s="3" t="s">
        <v>7</v>
      </c>
      <c r="L381" s="11">
        <f t="shared" si="69"/>
        <v>1</v>
      </c>
      <c r="M381" s="11">
        <f t="shared" si="70"/>
        <v>2</v>
      </c>
      <c r="N381" s="11">
        <f t="shared" si="71"/>
        <v>3</v>
      </c>
      <c r="O381" s="11">
        <f t="shared" si="72"/>
        <v>0</v>
      </c>
      <c r="P381" s="11">
        <f t="shared" si="73"/>
        <v>3</v>
      </c>
      <c r="Q381" s="11">
        <f t="shared" si="74"/>
        <v>1.5</v>
      </c>
      <c r="R381" s="11">
        <f t="shared" si="75"/>
        <v>1</v>
      </c>
      <c r="S381" s="11">
        <f t="shared" si="76"/>
        <v>3</v>
      </c>
      <c r="T381" t="str">
        <f t="shared" si="77"/>
        <v>إضافى كامل</v>
      </c>
    </row>
    <row r="382" spans="1:20" x14ac:dyDescent="0.25">
      <c r="A382">
        <v>110</v>
      </c>
      <c r="B382">
        <v>28267</v>
      </c>
      <c r="C382" t="s">
        <v>64</v>
      </c>
      <c r="D382" s="8">
        <v>45617</v>
      </c>
      <c r="E382" t="s">
        <v>24</v>
      </c>
      <c r="F382">
        <v>1</v>
      </c>
      <c r="G382" s="9" t="s">
        <v>16</v>
      </c>
      <c r="H382" s="10"/>
      <c r="K382" s="3" t="str">
        <f t="shared" ref="K382:K392" si="82">IF(AND(I382&lt;=TIME(9,0,0),J382&gt;=TIME(14,0,0),I382&lt;&gt;""),"",IF(AND(I382&gt;=TIME(9,1,0),I382&lt;=TIME(9,10,0)),"تأخير",IF(AND(I382&gt;=TIME(9,11,0),I382&lt;=TIME(12,0,0),I382&lt;&gt;""),"إذن ص",IF(AND(J382&lt;TIME(14,0,0), J382&lt;&gt;"",J382&gt;=TIME(11,0,0)),"إذن م",IF(AND(OR(I382="",J382="",I382=J382,I382&gt;TIME(12,0,0),J382&lt;TIME(11,0,0)),AND(E382&lt;&gt;"Friday")),"غائب","")))))</f>
        <v>غائب</v>
      </c>
      <c r="L382" s="11">
        <f t="shared" si="69"/>
        <v>0</v>
      </c>
      <c r="M382" s="11">
        <f t="shared" si="70"/>
        <v>2</v>
      </c>
      <c r="N382" s="11">
        <f t="shared" si="71"/>
        <v>2</v>
      </c>
      <c r="O382" s="11">
        <f t="shared" si="72"/>
        <v>0</v>
      </c>
      <c r="P382" s="11">
        <f t="shared" si="73"/>
        <v>2</v>
      </c>
      <c r="Q382" s="11">
        <f t="shared" si="74"/>
        <v>0</v>
      </c>
      <c r="R382" s="11">
        <f t="shared" si="75"/>
        <v>0</v>
      </c>
      <c r="S382" s="11">
        <f t="shared" si="76"/>
        <v>2</v>
      </c>
      <c r="T382" t="str">
        <f t="shared" si="77"/>
        <v>إضافى كامل</v>
      </c>
    </row>
    <row r="383" spans="1:20" x14ac:dyDescent="0.25">
      <c r="A383">
        <v>110</v>
      </c>
      <c r="B383">
        <v>28267</v>
      </c>
      <c r="C383" t="s">
        <v>64</v>
      </c>
      <c r="D383" s="8">
        <v>45618</v>
      </c>
      <c r="E383" t="s">
        <v>15</v>
      </c>
      <c r="F383">
        <v>1</v>
      </c>
      <c r="G383" s="9" t="s">
        <v>16</v>
      </c>
      <c r="H383" s="10"/>
      <c r="K383" s="3" t="str">
        <f t="shared" si="82"/>
        <v/>
      </c>
      <c r="L383" s="11">
        <f t="shared" si="69"/>
        <v>1</v>
      </c>
      <c r="M383" s="11">
        <f t="shared" si="70"/>
        <v>1</v>
      </c>
      <c r="N383" s="11">
        <f t="shared" si="71"/>
        <v>2</v>
      </c>
      <c r="O383" s="11">
        <f t="shared" si="72"/>
        <v>0</v>
      </c>
      <c r="P383" s="11">
        <f t="shared" si="73"/>
        <v>2</v>
      </c>
      <c r="Q383" s="11">
        <f t="shared" si="74"/>
        <v>0</v>
      </c>
      <c r="R383" s="11">
        <f t="shared" si="75"/>
        <v>0</v>
      </c>
      <c r="S383" s="11">
        <f t="shared" si="76"/>
        <v>1</v>
      </c>
      <c r="T383" t="str">
        <f t="shared" si="77"/>
        <v>إضافى كامل</v>
      </c>
    </row>
    <row r="384" spans="1:20" x14ac:dyDescent="0.25">
      <c r="A384">
        <v>110</v>
      </c>
      <c r="B384">
        <v>28267</v>
      </c>
      <c r="C384" t="s">
        <v>64</v>
      </c>
      <c r="D384" s="8">
        <v>45619</v>
      </c>
      <c r="E384" t="s">
        <v>18</v>
      </c>
      <c r="F384">
        <v>1</v>
      </c>
      <c r="G384" s="9" t="s">
        <v>16</v>
      </c>
      <c r="H384" s="10"/>
      <c r="K384" s="3" t="s">
        <v>19</v>
      </c>
      <c r="L384" s="11">
        <f t="shared" si="69"/>
        <v>1</v>
      </c>
      <c r="M384" s="11">
        <f t="shared" si="70"/>
        <v>1</v>
      </c>
      <c r="N384" s="11">
        <f t="shared" si="71"/>
        <v>2</v>
      </c>
      <c r="O384" s="11">
        <f t="shared" si="72"/>
        <v>0</v>
      </c>
      <c r="P384" s="11">
        <f t="shared" si="73"/>
        <v>2</v>
      </c>
      <c r="Q384" s="11">
        <f t="shared" si="74"/>
        <v>0</v>
      </c>
      <c r="R384" s="11">
        <f t="shared" si="75"/>
        <v>0</v>
      </c>
      <c r="S384" s="11">
        <f t="shared" si="76"/>
        <v>1</v>
      </c>
      <c r="T384" t="str">
        <f t="shared" si="77"/>
        <v>إضافى كامل</v>
      </c>
    </row>
    <row r="385" spans="1:20" x14ac:dyDescent="0.25">
      <c r="A385">
        <v>110</v>
      </c>
      <c r="B385">
        <v>28267</v>
      </c>
      <c r="C385" t="s">
        <v>64</v>
      </c>
      <c r="D385" s="8">
        <v>45620</v>
      </c>
      <c r="E385" t="s">
        <v>20</v>
      </c>
      <c r="F385">
        <v>1</v>
      </c>
      <c r="G385" s="9" t="s">
        <v>16</v>
      </c>
      <c r="H385" s="10"/>
      <c r="I385" s="12">
        <v>0.40218749999999998</v>
      </c>
      <c r="J385" s="12">
        <v>0.60962962962962963</v>
      </c>
      <c r="K385" s="3" t="str">
        <f t="shared" si="82"/>
        <v>إذن ص</v>
      </c>
      <c r="L385" s="11">
        <f t="shared" si="69"/>
        <v>1</v>
      </c>
      <c r="M385" s="11">
        <f t="shared" si="70"/>
        <v>1</v>
      </c>
      <c r="N385" s="11">
        <f t="shared" si="71"/>
        <v>2</v>
      </c>
      <c r="O385" s="11">
        <f t="shared" si="72"/>
        <v>0</v>
      </c>
      <c r="P385" s="11">
        <f t="shared" si="73"/>
        <v>2</v>
      </c>
      <c r="Q385" s="11">
        <f t="shared" si="74"/>
        <v>0</v>
      </c>
      <c r="R385" s="11">
        <f t="shared" si="75"/>
        <v>0</v>
      </c>
      <c r="S385" s="11">
        <f t="shared" si="76"/>
        <v>1</v>
      </c>
      <c r="T385" t="str">
        <f t="shared" si="77"/>
        <v>إضافى كامل</v>
      </c>
    </row>
    <row r="386" spans="1:20" x14ac:dyDescent="0.25">
      <c r="A386">
        <v>110</v>
      </c>
      <c r="B386">
        <v>28267</v>
      </c>
      <c r="C386" t="s">
        <v>64</v>
      </c>
      <c r="D386" s="8">
        <v>45621</v>
      </c>
      <c r="E386" t="s">
        <v>21</v>
      </c>
      <c r="F386">
        <v>1</v>
      </c>
      <c r="G386" s="9" t="s">
        <v>16</v>
      </c>
      <c r="H386" s="10"/>
      <c r="I386" s="12">
        <v>0.37356481481481479</v>
      </c>
      <c r="J386" s="12">
        <v>0.61484953703703704</v>
      </c>
      <c r="K386" s="3" t="str">
        <f t="shared" si="82"/>
        <v/>
      </c>
      <c r="L386" s="11">
        <f t="shared" ref="L386:L449" si="83">IF(AND(OR(K386= "حالة وفاة",K386="إذن م",K386="إذن ص",K386="بدل راحة",K386="انصراف",K386="اجازة",K386="راحة",K386="مأمورية",K386="مأمورية م",K386="مأمورية ص",K386="Online",K386="حضور",K386="بدل سهر",E386="Friday",K386=""),E386&lt;&gt;""),1,0)</f>
        <v>1</v>
      </c>
      <c r="M386" s="11">
        <f t="shared" ref="M386:M449" si="84">COUNTIF(K386:K415,"غائب")</f>
        <v>1</v>
      </c>
      <c r="N386" s="11">
        <f t="shared" ref="N386:N449" si="85">COUNTIF(K386:K415,"إذن ص")</f>
        <v>1</v>
      </c>
      <c r="O386" s="11">
        <f t="shared" ref="O386:O449" si="86">COUNTIF(K386:K415,"إذن م")</f>
        <v>0</v>
      </c>
      <c r="P386" s="11">
        <f t="shared" si="73"/>
        <v>1</v>
      </c>
      <c r="Q386" s="11">
        <f t="shared" si="74"/>
        <v>0</v>
      </c>
      <c r="R386" s="11">
        <f t="shared" si="75"/>
        <v>0</v>
      </c>
      <c r="S386" s="11">
        <f t="shared" si="76"/>
        <v>1</v>
      </c>
      <c r="T386" t="str">
        <f t="shared" si="77"/>
        <v>إضافى كامل</v>
      </c>
    </row>
    <row r="387" spans="1:20" x14ac:dyDescent="0.25">
      <c r="A387">
        <v>110</v>
      </c>
      <c r="B387">
        <v>28267</v>
      </c>
      <c r="C387" t="s">
        <v>64</v>
      </c>
      <c r="D387" s="8">
        <v>45622</v>
      </c>
      <c r="E387" t="s">
        <v>22</v>
      </c>
      <c r="F387">
        <v>1</v>
      </c>
      <c r="G387" s="9" t="s">
        <v>16</v>
      </c>
      <c r="H387" s="10"/>
      <c r="I387" s="12">
        <v>0.37766203703703705</v>
      </c>
      <c r="J387" s="12">
        <v>0.61237268518518517</v>
      </c>
      <c r="K387" s="3" t="s">
        <v>7</v>
      </c>
      <c r="L387" s="11">
        <f t="shared" si="83"/>
        <v>1</v>
      </c>
      <c r="M387" s="11">
        <f t="shared" si="84"/>
        <v>1</v>
      </c>
      <c r="N387" s="11">
        <f t="shared" si="85"/>
        <v>1</v>
      </c>
      <c r="O387" s="11">
        <f t="shared" si="86"/>
        <v>0</v>
      </c>
      <c r="P387" s="11">
        <f t="shared" ref="P387:P450" si="87">N387+O387</f>
        <v>1</v>
      </c>
      <c r="Q387" s="11">
        <f t="shared" ref="Q387:Q450" si="88">IF(AND(P387&gt;2,P387&lt;&gt;0),P387*3/6,0)</f>
        <v>0</v>
      </c>
      <c r="R387" s="11">
        <f t="shared" ref="R387:R450" si="89">INT(Q387)</f>
        <v>0</v>
      </c>
      <c r="S387" s="11">
        <f t="shared" ref="S387:S450" si="90">R387+M387</f>
        <v>1</v>
      </c>
      <c r="T387" t="str">
        <f t="shared" ref="T387:T450" si="91">IF(AND(OR(S387&lt;=0,S387&gt;0),S387&lt;5),"إضافى كامل",IF(AND(OR(S387=5,S387=6,S387&lt;7),S387&lt;&gt;""),"نصف إضافى","لا يستحق"))</f>
        <v>إضافى كامل</v>
      </c>
    </row>
    <row r="388" spans="1:20" x14ac:dyDescent="0.25">
      <c r="A388">
        <v>110</v>
      </c>
      <c r="B388">
        <v>28267</v>
      </c>
      <c r="C388" t="s">
        <v>64</v>
      </c>
      <c r="D388" s="8">
        <v>45623</v>
      </c>
      <c r="E388" t="s">
        <v>23</v>
      </c>
      <c r="F388">
        <v>1</v>
      </c>
      <c r="G388" s="9" t="s">
        <v>16</v>
      </c>
      <c r="H388" s="10"/>
      <c r="I388" s="12">
        <v>0.37297453703703703</v>
      </c>
      <c r="J388" s="12">
        <v>0.61138888888888887</v>
      </c>
      <c r="K388" s="3" t="str">
        <f t="shared" si="82"/>
        <v/>
      </c>
      <c r="L388" s="11">
        <f t="shared" si="83"/>
        <v>1</v>
      </c>
      <c r="M388" s="11">
        <f t="shared" si="84"/>
        <v>1</v>
      </c>
      <c r="N388" s="11">
        <f t="shared" si="85"/>
        <v>0</v>
      </c>
      <c r="O388" s="11">
        <f t="shared" si="86"/>
        <v>0</v>
      </c>
      <c r="P388" s="11">
        <f t="shared" si="87"/>
        <v>0</v>
      </c>
      <c r="Q388" s="11">
        <f t="shared" si="88"/>
        <v>0</v>
      </c>
      <c r="R388" s="11">
        <f t="shared" si="89"/>
        <v>0</v>
      </c>
      <c r="S388" s="11">
        <f t="shared" si="90"/>
        <v>1</v>
      </c>
      <c r="T388" t="str">
        <f t="shared" si="91"/>
        <v>إضافى كامل</v>
      </c>
    </row>
    <row r="389" spans="1:20" x14ac:dyDescent="0.25">
      <c r="A389">
        <v>110</v>
      </c>
      <c r="B389">
        <v>28267</v>
      </c>
      <c r="C389" t="s">
        <v>64</v>
      </c>
      <c r="D389" s="8">
        <v>45624</v>
      </c>
      <c r="E389" t="s">
        <v>24</v>
      </c>
      <c r="F389">
        <v>1</v>
      </c>
      <c r="G389" s="9" t="s">
        <v>16</v>
      </c>
      <c r="H389" s="10"/>
      <c r="I389" s="12">
        <v>0.37512731481481482</v>
      </c>
      <c r="J389" s="12">
        <v>0.59971064814814812</v>
      </c>
      <c r="K389" s="3" t="str">
        <f t="shared" si="82"/>
        <v/>
      </c>
      <c r="L389" s="11">
        <f t="shared" si="83"/>
        <v>1</v>
      </c>
      <c r="M389" s="11">
        <f t="shared" si="84"/>
        <v>1</v>
      </c>
      <c r="N389" s="11">
        <f t="shared" si="85"/>
        <v>0</v>
      </c>
      <c r="O389" s="11">
        <f t="shared" si="86"/>
        <v>0</v>
      </c>
      <c r="P389" s="11">
        <f t="shared" si="87"/>
        <v>0</v>
      </c>
      <c r="Q389" s="11">
        <f t="shared" si="88"/>
        <v>0</v>
      </c>
      <c r="R389" s="11">
        <f t="shared" si="89"/>
        <v>0</v>
      </c>
      <c r="S389" s="11">
        <f t="shared" si="90"/>
        <v>1</v>
      </c>
      <c r="T389" t="str">
        <f t="shared" si="91"/>
        <v>إضافى كامل</v>
      </c>
    </row>
    <row r="390" spans="1:20" x14ac:dyDescent="0.25">
      <c r="A390">
        <v>110</v>
      </c>
      <c r="B390">
        <v>28267</v>
      </c>
      <c r="C390" t="s">
        <v>64</v>
      </c>
      <c r="D390" s="8">
        <v>45625</v>
      </c>
      <c r="E390" t="s">
        <v>15</v>
      </c>
      <c r="F390">
        <v>1</v>
      </c>
      <c r="G390" s="9" t="s">
        <v>16</v>
      </c>
      <c r="H390" s="10"/>
      <c r="K390" s="3" t="str">
        <f t="shared" si="82"/>
        <v/>
      </c>
      <c r="L390" s="11">
        <f t="shared" si="83"/>
        <v>1</v>
      </c>
      <c r="M390" s="11">
        <f t="shared" si="84"/>
        <v>1</v>
      </c>
      <c r="N390" s="11">
        <f t="shared" si="85"/>
        <v>0</v>
      </c>
      <c r="O390" s="11">
        <f t="shared" si="86"/>
        <v>0</v>
      </c>
      <c r="P390" s="11">
        <f t="shared" si="87"/>
        <v>0</v>
      </c>
      <c r="Q390" s="11">
        <f t="shared" si="88"/>
        <v>0</v>
      </c>
      <c r="R390" s="11">
        <f t="shared" si="89"/>
        <v>0</v>
      </c>
      <c r="S390" s="11">
        <f t="shared" si="90"/>
        <v>1</v>
      </c>
      <c r="T390" t="str">
        <f t="shared" si="91"/>
        <v>إضافى كامل</v>
      </c>
    </row>
    <row r="391" spans="1:20" x14ac:dyDescent="0.25">
      <c r="A391">
        <v>110</v>
      </c>
      <c r="B391">
        <v>28267</v>
      </c>
      <c r="C391" t="s">
        <v>64</v>
      </c>
      <c r="D391" s="8">
        <v>45626</v>
      </c>
      <c r="E391" t="s">
        <v>18</v>
      </c>
      <c r="F391">
        <v>1</v>
      </c>
      <c r="G391" s="9" t="s">
        <v>16</v>
      </c>
      <c r="H391" s="10"/>
      <c r="K391" s="3" t="s">
        <v>19</v>
      </c>
      <c r="L391" s="11">
        <f t="shared" si="83"/>
        <v>1</v>
      </c>
      <c r="M391" s="11">
        <f t="shared" si="84"/>
        <v>1</v>
      </c>
      <c r="N391" s="11">
        <f t="shared" si="85"/>
        <v>0</v>
      </c>
      <c r="O391" s="11">
        <f t="shared" si="86"/>
        <v>0</v>
      </c>
      <c r="P391" s="11">
        <f t="shared" si="87"/>
        <v>0</v>
      </c>
      <c r="Q391" s="11">
        <f t="shared" si="88"/>
        <v>0</v>
      </c>
      <c r="R391" s="11">
        <f t="shared" si="89"/>
        <v>0</v>
      </c>
      <c r="S391" s="11">
        <f t="shared" si="90"/>
        <v>1</v>
      </c>
      <c r="T391" t="str">
        <f t="shared" si="91"/>
        <v>إضافى كامل</v>
      </c>
    </row>
    <row r="392" spans="1:20" ht="15.75" x14ac:dyDescent="0.25">
      <c r="A392">
        <v>114</v>
      </c>
      <c r="B392">
        <v>28279</v>
      </c>
      <c r="C392" s="16" t="s">
        <v>68</v>
      </c>
      <c r="D392" s="8">
        <v>45597</v>
      </c>
      <c r="E392" t="s">
        <v>15</v>
      </c>
      <c r="F392">
        <v>1</v>
      </c>
      <c r="G392" s="9" t="s">
        <v>16</v>
      </c>
      <c r="H392" s="10"/>
      <c r="K392" s="3" t="str">
        <f t="shared" si="82"/>
        <v/>
      </c>
      <c r="L392" s="11">
        <f t="shared" si="83"/>
        <v>1</v>
      </c>
      <c r="M392" s="11">
        <f t="shared" si="84"/>
        <v>1</v>
      </c>
      <c r="N392" s="11">
        <f t="shared" si="85"/>
        <v>0</v>
      </c>
      <c r="O392" s="11">
        <f t="shared" si="86"/>
        <v>1</v>
      </c>
      <c r="P392" s="11">
        <f t="shared" si="87"/>
        <v>1</v>
      </c>
      <c r="Q392" s="11">
        <f t="shared" si="88"/>
        <v>0</v>
      </c>
      <c r="R392" s="11">
        <f t="shared" si="89"/>
        <v>0</v>
      </c>
      <c r="S392" s="11">
        <f t="shared" si="90"/>
        <v>1</v>
      </c>
      <c r="T392" t="str">
        <f t="shared" si="91"/>
        <v>إضافى كامل</v>
      </c>
    </row>
    <row r="393" spans="1:20" x14ac:dyDescent="0.25">
      <c r="A393">
        <v>114</v>
      </c>
      <c r="B393">
        <v>28279</v>
      </c>
      <c r="C393" t="s">
        <v>69</v>
      </c>
      <c r="D393" s="8">
        <v>45598</v>
      </c>
      <c r="E393" t="s">
        <v>18</v>
      </c>
      <c r="F393">
        <v>1</v>
      </c>
      <c r="G393" s="9" t="s">
        <v>16</v>
      </c>
      <c r="H393" s="10"/>
      <c r="I393" s="12">
        <v>0.41549768518518521</v>
      </c>
      <c r="J393" s="12">
        <v>0.62660879629629629</v>
      </c>
      <c r="L393" s="11">
        <f t="shared" si="83"/>
        <v>1</v>
      </c>
      <c r="M393" s="11">
        <f t="shared" si="84"/>
        <v>1</v>
      </c>
      <c r="N393" s="11">
        <f t="shared" si="85"/>
        <v>0</v>
      </c>
      <c r="O393" s="11">
        <f t="shared" si="86"/>
        <v>1</v>
      </c>
      <c r="P393" s="11">
        <f t="shared" si="87"/>
        <v>1</v>
      </c>
      <c r="Q393" s="11">
        <f t="shared" si="88"/>
        <v>0</v>
      </c>
      <c r="R393" s="11">
        <f t="shared" si="89"/>
        <v>0</v>
      </c>
      <c r="S393" s="11">
        <f t="shared" si="90"/>
        <v>1</v>
      </c>
      <c r="T393" t="str">
        <f t="shared" si="91"/>
        <v>إضافى كامل</v>
      </c>
    </row>
    <row r="394" spans="1:20" x14ac:dyDescent="0.25">
      <c r="A394">
        <v>114</v>
      </c>
      <c r="B394">
        <v>28279</v>
      </c>
      <c r="C394" t="s">
        <v>69</v>
      </c>
      <c r="D394" s="8">
        <v>45599</v>
      </c>
      <c r="E394" t="s">
        <v>20</v>
      </c>
      <c r="F394">
        <v>1</v>
      </c>
      <c r="G394" s="9" t="s">
        <v>16</v>
      </c>
      <c r="H394" s="10"/>
      <c r="I394" s="12">
        <v>0.37052083333333335</v>
      </c>
      <c r="J394" s="12">
        <v>0.58480324074074075</v>
      </c>
      <c r="K394" s="3" t="str">
        <f>IF(AND(I394&lt;=TIME(9,0,0),J394&gt;=TIME(14,0,0),I394&lt;&gt;""),"",IF(AND(I394&gt;=TIME(9,1,0),I394&lt;=TIME(9,10,0)),"تأخير",IF(AND(I394&gt;=TIME(9,11,0),I394&lt;=TIME(12,0,0),I394&lt;&gt;""),"إذن ص",IF(AND(J394&lt;TIME(14,0,0), J394&lt;&gt;"",J394&gt;=TIME(11,0,0)),"إذن م",IF(AND(OR(I394="",J394="",I394=J394,I394&gt;TIME(12,0,0),J394&lt;TIME(11,0,0)),AND(E394&lt;&gt;"Friday")),"غائب","")))))</f>
        <v/>
      </c>
      <c r="L394" s="11">
        <f t="shared" si="83"/>
        <v>1</v>
      </c>
      <c r="M394" s="11">
        <f t="shared" si="84"/>
        <v>1</v>
      </c>
      <c r="N394" s="11">
        <f t="shared" si="85"/>
        <v>0</v>
      </c>
      <c r="O394" s="11">
        <f t="shared" si="86"/>
        <v>1</v>
      </c>
      <c r="P394" s="11">
        <f t="shared" si="87"/>
        <v>1</v>
      </c>
      <c r="Q394" s="11">
        <f t="shared" si="88"/>
        <v>0</v>
      </c>
      <c r="R394" s="11">
        <f t="shared" si="89"/>
        <v>0</v>
      </c>
      <c r="S394" s="11">
        <f t="shared" si="90"/>
        <v>1</v>
      </c>
      <c r="T394" t="str">
        <f t="shared" si="91"/>
        <v>إضافى كامل</v>
      </c>
    </row>
    <row r="395" spans="1:20" x14ac:dyDescent="0.25">
      <c r="A395">
        <v>114</v>
      </c>
      <c r="B395">
        <v>28279</v>
      </c>
      <c r="C395" t="s">
        <v>69</v>
      </c>
      <c r="D395" s="8">
        <v>45600</v>
      </c>
      <c r="E395" t="s">
        <v>21</v>
      </c>
      <c r="F395">
        <v>1</v>
      </c>
      <c r="G395" s="9" t="s">
        <v>16</v>
      </c>
      <c r="H395" s="10"/>
      <c r="I395" s="12">
        <v>0.36959490740740741</v>
      </c>
      <c r="J395" s="12">
        <v>0.58578703703703705</v>
      </c>
      <c r="K395" s="3" t="str">
        <f>IF(AND(I395&lt;=TIME(9,0,0),J395&gt;=TIME(14,0,0),I395&lt;&gt;""),"",IF(AND(I395&gt;=TIME(9,1,0),I395&lt;=TIME(9,10,0)),"تأخير",IF(AND(I395&gt;=TIME(9,11,0),I395&lt;=TIME(12,0,0),I395&lt;&gt;""),"إذن ص",IF(AND(J395&lt;TIME(14,0,0), J395&lt;&gt;"",J395&gt;=TIME(11,0,0)),"إذن م",IF(AND(OR(I395="",J395="",I395=J395,I395&gt;TIME(12,0,0),J395&lt;TIME(11,0,0)),AND(E395&lt;&gt;"Friday")),"غائب","")))))</f>
        <v/>
      </c>
      <c r="L395" s="11">
        <f t="shared" si="83"/>
        <v>1</v>
      </c>
      <c r="M395" s="11">
        <f t="shared" si="84"/>
        <v>1</v>
      </c>
      <c r="N395" s="11">
        <f t="shared" si="85"/>
        <v>0</v>
      </c>
      <c r="O395" s="11">
        <f t="shared" si="86"/>
        <v>1</v>
      </c>
      <c r="P395" s="11">
        <f t="shared" si="87"/>
        <v>1</v>
      </c>
      <c r="Q395" s="11">
        <f t="shared" si="88"/>
        <v>0</v>
      </c>
      <c r="R395" s="11">
        <f t="shared" si="89"/>
        <v>0</v>
      </c>
      <c r="S395" s="11">
        <f t="shared" si="90"/>
        <v>1</v>
      </c>
      <c r="T395" t="str">
        <f t="shared" si="91"/>
        <v>إضافى كامل</v>
      </c>
    </row>
    <row r="396" spans="1:20" x14ac:dyDescent="0.25">
      <c r="A396">
        <v>114</v>
      </c>
      <c r="B396">
        <v>28279</v>
      </c>
      <c r="C396" t="s">
        <v>69</v>
      </c>
      <c r="D396" s="8">
        <v>45601</v>
      </c>
      <c r="E396" t="s">
        <v>22</v>
      </c>
      <c r="F396">
        <v>1</v>
      </c>
      <c r="G396" s="9" t="s">
        <v>16</v>
      </c>
      <c r="H396" s="10"/>
      <c r="I396" s="12">
        <v>0.37150462962962966</v>
      </c>
      <c r="J396" s="12">
        <v>0.58354166666666663</v>
      </c>
      <c r="K396" s="3" t="str">
        <f>IF(AND(I396&lt;=TIME(9,0,0),J396&gt;=TIME(14,0,0),I396&lt;&gt;""),"",IF(AND(I396&gt;=TIME(9,1,0),I396&lt;=TIME(9,10,0)),"تأخير",IF(AND(I396&gt;=TIME(9,11,0),I396&lt;=TIME(12,0,0),I396&lt;&gt;""),"إذن ص",IF(AND(J396&lt;TIME(14,0,0), J396&lt;&gt;"",J396&gt;=TIME(11,0,0)),"إذن م",IF(AND(OR(I396="",J396="",I396=J396,I396&gt;TIME(12,0,0),J396&lt;TIME(11,0,0)),AND(E396&lt;&gt;"Friday")),"غائب","")))))</f>
        <v/>
      </c>
      <c r="L396" s="11">
        <f t="shared" si="83"/>
        <v>1</v>
      </c>
      <c r="M396" s="11">
        <f t="shared" si="84"/>
        <v>1</v>
      </c>
      <c r="N396" s="11">
        <f t="shared" si="85"/>
        <v>0</v>
      </c>
      <c r="O396" s="11">
        <f t="shared" si="86"/>
        <v>1</v>
      </c>
      <c r="P396" s="11">
        <f t="shared" si="87"/>
        <v>1</v>
      </c>
      <c r="Q396" s="11">
        <f t="shared" si="88"/>
        <v>0</v>
      </c>
      <c r="R396" s="11">
        <f t="shared" si="89"/>
        <v>0</v>
      </c>
      <c r="S396" s="11">
        <f t="shared" si="90"/>
        <v>1</v>
      </c>
      <c r="T396" t="str">
        <f t="shared" si="91"/>
        <v>إضافى كامل</v>
      </c>
    </row>
    <row r="397" spans="1:20" x14ac:dyDescent="0.25">
      <c r="A397">
        <v>114</v>
      </c>
      <c r="B397">
        <v>28279</v>
      </c>
      <c r="C397" t="s">
        <v>69</v>
      </c>
      <c r="D397" s="8">
        <v>45602</v>
      </c>
      <c r="E397" t="s">
        <v>23</v>
      </c>
      <c r="F397">
        <v>1</v>
      </c>
      <c r="G397" s="9" t="s">
        <v>16</v>
      </c>
      <c r="H397" s="10"/>
      <c r="I397" s="12">
        <v>0.36913194444444447</v>
      </c>
      <c r="J397" s="12">
        <v>0.58383101851851849</v>
      </c>
      <c r="K397" s="3" t="str">
        <f>IF(AND(I397&lt;=TIME(9,0,0),J397&gt;=TIME(14,0,0),I397&lt;&gt;""),"",IF(AND(I397&gt;=TIME(9,1,0),I397&lt;=TIME(9,10,0)),"تأخير",IF(AND(I397&gt;=TIME(9,11,0),I397&lt;=TIME(12,0,0),I397&lt;&gt;""),"إذن ص",IF(AND(J397&lt;TIME(14,0,0), J397&lt;&gt;"",J397&gt;=TIME(11,0,0)),"إذن م",IF(AND(OR(I397="",J397="",I397=J397,I397&gt;TIME(12,0,0),J397&lt;TIME(11,0,0)),AND(E397&lt;&gt;"Friday")),"غائب","")))))</f>
        <v/>
      </c>
      <c r="L397" s="11">
        <f t="shared" si="83"/>
        <v>1</v>
      </c>
      <c r="M397" s="11">
        <f t="shared" si="84"/>
        <v>1</v>
      </c>
      <c r="N397" s="11">
        <f t="shared" si="85"/>
        <v>0</v>
      </c>
      <c r="O397" s="11">
        <f t="shared" si="86"/>
        <v>1</v>
      </c>
      <c r="P397" s="11">
        <f t="shared" si="87"/>
        <v>1</v>
      </c>
      <c r="Q397" s="11">
        <f t="shared" si="88"/>
        <v>0</v>
      </c>
      <c r="R397" s="11">
        <f t="shared" si="89"/>
        <v>0</v>
      </c>
      <c r="S397" s="11">
        <f t="shared" si="90"/>
        <v>1</v>
      </c>
      <c r="T397" t="str">
        <f t="shared" si="91"/>
        <v>إضافى كامل</v>
      </c>
    </row>
    <row r="398" spans="1:20" x14ac:dyDescent="0.25">
      <c r="A398">
        <v>114</v>
      </c>
      <c r="B398">
        <v>28279</v>
      </c>
      <c r="C398" t="s">
        <v>69</v>
      </c>
      <c r="D398" s="8">
        <v>45603</v>
      </c>
      <c r="E398" t="s">
        <v>24</v>
      </c>
      <c r="F398">
        <v>1</v>
      </c>
      <c r="G398" s="9" t="s">
        <v>16</v>
      </c>
      <c r="H398" s="10"/>
      <c r="K398" s="3" t="s">
        <v>19</v>
      </c>
      <c r="L398" s="11">
        <f t="shared" si="83"/>
        <v>1</v>
      </c>
      <c r="M398" s="11">
        <f t="shared" si="84"/>
        <v>1</v>
      </c>
      <c r="N398" s="11">
        <f t="shared" si="85"/>
        <v>0</v>
      </c>
      <c r="O398" s="11">
        <f t="shared" si="86"/>
        <v>1</v>
      </c>
      <c r="P398" s="11">
        <f t="shared" si="87"/>
        <v>1</v>
      </c>
      <c r="Q398" s="11">
        <f t="shared" si="88"/>
        <v>0</v>
      </c>
      <c r="R398" s="11">
        <f t="shared" si="89"/>
        <v>0</v>
      </c>
      <c r="S398" s="11">
        <f t="shared" si="90"/>
        <v>1</v>
      </c>
      <c r="T398" t="str">
        <f t="shared" si="91"/>
        <v>إضافى كامل</v>
      </c>
    </row>
    <row r="399" spans="1:20" x14ac:dyDescent="0.25">
      <c r="A399">
        <v>114</v>
      </c>
      <c r="B399">
        <v>28279</v>
      </c>
      <c r="C399" t="s">
        <v>69</v>
      </c>
      <c r="D399" s="8">
        <v>45604</v>
      </c>
      <c r="E399" t="s">
        <v>15</v>
      </c>
      <c r="F399">
        <v>1</v>
      </c>
      <c r="G399" s="9" t="s">
        <v>16</v>
      </c>
      <c r="H399" s="10"/>
      <c r="K399" s="3" t="str">
        <f t="shared" ref="K399:K404" si="92">IF(AND(I399&lt;=TIME(9,0,0),J399&gt;=TIME(14,0,0),I399&lt;&gt;""),"",IF(AND(I399&gt;=TIME(9,1,0),I399&lt;=TIME(9,10,0)),"تأخير",IF(AND(I399&gt;=TIME(9,11,0),I399&lt;=TIME(12,0,0),I399&lt;&gt;""),"إذن ص",IF(AND(J399&lt;TIME(14,0,0), J399&lt;&gt;"",J399&gt;=TIME(11,0,0)),"إذن م",IF(AND(OR(I399="",J399="",I399=J399,I399&gt;TIME(12,0,0),J399&lt;TIME(11,0,0)),AND(E399&lt;&gt;"Friday")),"غائب","")))))</f>
        <v/>
      </c>
      <c r="L399" s="11">
        <f t="shared" si="83"/>
        <v>1</v>
      </c>
      <c r="M399" s="11">
        <f t="shared" si="84"/>
        <v>2</v>
      </c>
      <c r="N399" s="11">
        <f t="shared" si="85"/>
        <v>0</v>
      </c>
      <c r="O399" s="11">
        <f t="shared" si="86"/>
        <v>1</v>
      </c>
      <c r="P399" s="11">
        <f t="shared" si="87"/>
        <v>1</v>
      </c>
      <c r="Q399" s="11">
        <f t="shared" si="88"/>
        <v>0</v>
      </c>
      <c r="R399" s="11">
        <f t="shared" si="89"/>
        <v>0</v>
      </c>
      <c r="S399" s="11">
        <f t="shared" si="90"/>
        <v>2</v>
      </c>
      <c r="T399" t="str">
        <f t="shared" si="91"/>
        <v>إضافى كامل</v>
      </c>
    </row>
    <row r="400" spans="1:20" x14ac:dyDescent="0.25">
      <c r="A400">
        <v>114</v>
      </c>
      <c r="B400">
        <v>28279</v>
      </c>
      <c r="C400" t="s">
        <v>69</v>
      </c>
      <c r="D400" s="8">
        <v>45605</v>
      </c>
      <c r="E400" t="s">
        <v>18</v>
      </c>
      <c r="F400">
        <v>1</v>
      </c>
      <c r="G400" s="9" t="s">
        <v>16</v>
      </c>
      <c r="H400" s="10" t="s">
        <v>32</v>
      </c>
      <c r="I400" s="12">
        <v>0.37582175925925926</v>
      </c>
      <c r="J400" s="12">
        <v>0.58630787037037035</v>
      </c>
      <c r="K400" s="3" t="str">
        <f t="shared" si="92"/>
        <v>تأخير</v>
      </c>
      <c r="L400" s="11">
        <f t="shared" si="83"/>
        <v>0</v>
      </c>
      <c r="M400" s="11">
        <f t="shared" si="84"/>
        <v>2</v>
      </c>
      <c r="N400" s="11">
        <f t="shared" si="85"/>
        <v>0</v>
      </c>
      <c r="O400" s="11">
        <f t="shared" si="86"/>
        <v>1</v>
      </c>
      <c r="P400" s="11">
        <f t="shared" si="87"/>
        <v>1</v>
      </c>
      <c r="Q400" s="11">
        <f t="shared" si="88"/>
        <v>0</v>
      </c>
      <c r="R400" s="11">
        <f t="shared" si="89"/>
        <v>0</v>
      </c>
      <c r="S400" s="11">
        <f t="shared" si="90"/>
        <v>2</v>
      </c>
      <c r="T400" t="str">
        <f t="shared" si="91"/>
        <v>إضافى كامل</v>
      </c>
    </row>
    <row r="401" spans="1:20" x14ac:dyDescent="0.25">
      <c r="A401">
        <v>114</v>
      </c>
      <c r="B401">
        <v>28279</v>
      </c>
      <c r="C401" t="s">
        <v>69</v>
      </c>
      <c r="D401" s="8">
        <v>45606</v>
      </c>
      <c r="E401" t="s">
        <v>20</v>
      </c>
      <c r="F401">
        <v>1</v>
      </c>
      <c r="G401" s="9" t="s">
        <v>16</v>
      </c>
      <c r="H401" s="10"/>
      <c r="I401" s="12">
        <v>0.37355324074074076</v>
      </c>
      <c r="J401" s="12">
        <v>0.37356481481481479</v>
      </c>
      <c r="K401" s="17" t="str">
        <f t="shared" si="92"/>
        <v>غائب</v>
      </c>
      <c r="L401" s="11">
        <f t="shared" si="83"/>
        <v>0</v>
      </c>
      <c r="M401" s="11">
        <f t="shared" si="84"/>
        <v>2</v>
      </c>
      <c r="N401" s="11">
        <f t="shared" si="85"/>
        <v>0</v>
      </c>
      <c r="O401" s="11">
        <f t="shared" si="86"/>
        <v>1</v>
      </c>
      <c r="P401" s="11">
        <f t="shared" si="87"/>
        <v>1</v>
      </c>
      <c r="Q401" s="11">
        <f t="shared" si="88"/>
        <v>0</v>
      </c>
      <c r="R401" s="11">
        <f t="shared" si="89"/>
        <v>0</v>
      </c>
      <c r="S401" s="11">
        <f t="shared" si="90"/>
        <v>2</v>
      </c>
      <c r="T401" t="str">
        <f t="shared" si="91"/>
        <v>إضافى كامل</v>
      </c>
    </row>
    <row r="402" spans="1:20" x14ac:dyDescent="0.25">
      <c r="A402">
        <v>114</v>
      </c>
      <c r="B402">
        <v>28279</v>
      </c>
      <c r="C402" t="s">
        <v>69</v>
      </c>
      <c r="D402" s="8">
        <v>45607</v>
      </c>
      <c r="E402" t="s">
        <v>21</v>
      </c>
      <c r="F402">
        <v>1</v>
      </c>
      <c r="G402" s="9" t="s">
        <v>16</v>
      </c>
      <c r="H402" s="10"/>
      <c r="I402" s="12">
        <v>0.37408564814814815</v>
      </c>
      <c r="J402" s="12">
        <v>0.58387731481481486</v>
      </c>
      <c r="K402" s="3" t="str">
        <f t="shared" si="92"/>
        <v/>
      </c>
      <c r="L402" s="11">
        <f t="shared" si="83"/>
        <v>1</v>
      </c>
      <c r="M402" s="11">
        <f t="shared" si="84"/>
        <v>1</v>
      </c>
      <c r="N402" s="11">
        <f t="shared" si="85"/>
        <v>0</v>
      </c>
      <c r="O402" s="11">
        <f t="shared" si="86"/>
        <v>1</v>
      </c>
      <c r="P402" s="11">
        <f t="shared" si="87"/>
        <v>1</v>
      </c>
      <c r="Q402" s="11">
        <f t="shared" si="88"/>
        <v>0</v>
      </c>
      <c r="R402" s="11">
        <f t="shared" si="89"/>
        <v>0</v>
      </c>
      <c r="S402" s="11">
        <f t="shared" si="90"/>
        <v>1</v>
      </c>
      <c r="T402" t="str">
        <f t="shared" si="91"/>
        <v>إضافى كامل</v>
      </c>
    </row>
    <row r="403" spans="1:20" x14ac:dyDescent="0.25">
      <c r="A403">
        <v>114</v>
      </c>
      <c r="B403">
        <v>28279</v>
      </c>
      <c r="C403" t="s">
        <v>69</v>
      </c>
      <c r="D403" s="8">
        <v>45608</v>
      </c>
      <c r="E403" t="s">
        <v>22</v>
      </c>
      <c r="F403">
        <v>1</v>
      </c>
      <c r="G403" s="9" t="s">
        <v>16</v>
      </c>
      <c r="H403" s="10"/>
      <c r="I403" s="12">
        <v>0.37178240740740742</v>
      </c>
      <c r="J403" s="12">
        <v>0.58570601851851856</v>
      </c>
      <c r="K403" s="3" t="str">
        <f t="shared" si="92"/>
        <v/>
      </c>
      <c r="L403" s="11">
        <f t="shared" si="83"/>
        <v>1</v>
      </c>
      <c r="M403" s="11">
        <f t="shared" si="84"/>
        <v>1</v>
      </c>
      <c r="N403" s="11">
        <f t="shared" si="85"/>
        <v>0</v>
      </c>
      <c r="O403" s="11">
        <f t="shared" si="86"/>
        <v>1</v>
      </c>
      <c r="P403" s="11">
        <f t="shared" si="87"/>
        <v>1</v>
      </c>
      <c r="Q403" s="11">
        <f t="shared" si="88"/>
        <v>0</v>
      </c>
      <c r="R403" s="11">
        <f t="shared" si="89"/>
        <v>0</v>
      </c>
      <c r="S403" s="11">
        <f t="shared" si="90"/>
        <v>1</v>
      </c>
      <c r="T403" t="str">
        <f t="shared" si="91"/>
        <v>إضافى كامل</v>
      </c>
    </row>
    <row r="404" spans="1:20" x14ac:dyDescent="0.25">
      <c r="A404">
        <v>114</v>
      </c>
      <c r="B404">
        <v>28279</v>
      </c>
      <c r="C404" t="s">
        <v>69</v>
      </c>
      <c r="D404" s="8">
        <v>45609</v>
      </c>
      <c r="E404" t="s">
        <v>23</v>
      </c>
      <c r="F404">
        <v>1</v>
      </c>
      <c r="G404" s="9" t="s">
        <v>16</v>
      </c>
      <c r="H404" s="10"/>
      <c r="I404" s="12">
        <v>0.37289351851851854</v>
      </c>
      <c r="J404" s="12">
        <v>0.58374999999999999</v>
      </c>
      <c r="K404" s="3" t="str">
        <f t="shared" si="92"/>
        <v/>
      </c>
      <c r="L404" s="11">
        <f t="shared" si="83"/>
        <v>1</v>
      </c>
      <c r="M404" s="11">
        <f t="shared" si="84"/>
        <v>1</v>
      </c>
      <c r="N404" s="11">
        <f t="shared" si="85"/>
        <v>0</v>
      </c>
      <c r="O404" s="11">
        <f t="shared" si="86"/>
        <v>1</v>
      </c>
      <c r="P404" s="11">
        <f t="shared" si="87"/>
        <v>1</v>
      </c>
      <c r="Q404" s="11">
        <f t="shared" si="88"/>
        <v>0</v>
      </c>
      <c r="R404" s="11">
        <f t="shared" si="89"/>
        <v>0</v>
      </c>
      <c r="S404" s="11">
        <f t="shared" si="90"/>
        <v>1</v>
      </c>
      <c r="T404" t="str">
        <f t="shared" si="91"/>
        <v>إضافى كامل</v>
      </c>
    </row>
    <row r="405" spans="1:20" x14ac:dyDescent="0.25">
      <c r="A405">
        <v>114</v>
      </c>
      <c r="B405">
        <v>28279</v>
      </c>
      <c r="C405" t="s">
        <v>69</v>
      </c>
      <c r="D405" s="8">
        <v>45610</v>
      </c>
      <c r="E405" t="s">
        <v>24</v>
      </c>
      <c r="F405">
        <v>1</v>
      </c>
      <c r="G405" s="9" t="s">
        <v>16</v>
      </c>
      <c r="H405" s="10"/>
      <c r="K405" s="3" t="s">
        <v>19</v>
      </c>
      <c r="L405" s="11">
        <f t="shared" si="83"/>
        <v>1</v>
      </c>
      <c r="M405" s="11">
        <f t="shared" si="84"/>
        <v>1</v>
      </c>
      <c r="N405" s="11">
        <f t="shared" si="85"/>
        <v>0</v>
      </c>
      <c r="O405" s="11">
        <f t="shared" si="86"/>
        <v>1</v>
      </c>
      <c r="P405" s="11">
        <f t="shared" si="87"/>
        <v>1</v>
      </c>
      <c r="Q405" s="11">
        <f t="shared" si="88"/>
        <v>0</v>
      </c>
      <c r="R405" s="11">
        <f t="shared" si="89"/>
        <v>0</v>
      </c>
      <c r="S405" s="11">
        <f t="shared" si="90"/>
        <v>1</v>
      </c>
      <c r="T405" t="str">
        <f t="shared" si="91"/>
        <v>إضافى كامل</v>
      </c>
    </row>
    <row r="406" spans="1:20" x14ac:dyDescent="0.25">
      <c r="A406">
        <v>114</v>
      </c>
      <c r="B406">
        <v>28279</v>
      </c>
      <c r="C406" t="s">
        <v>69</v>
      </c>
      <c r="D406" s="8">
        <v>45611</v>
      </c>
      <c r="E406" t="s">
        <v>15</v>
      </c>
      <c r="F406">
        <v>1</v>
      </c>
      <c r="G406" s="9" t="s">
        <v>16</v>
      </c>
      <c r="H406" s="10"/>
      <c r="K406" s="3" t="str">
        <f t="shared" ref="K406:K411" si="93">IF(AND(I406&lt;=TIME(9,0,0),J406&gt;=TIME(14,0,0),I406&lt;&gt;""),"",IF(AND(I406&gt;=TIME(9,1,0),I406&lt;=TIME(9,10,0)),"تأخير",IF(AND(I406&gt;=TIME(9,11,0),I406&lt;=TIME(12,0,0),I406&lt;&gt;""),"إذن ص",IF(AND(J406&lt;TIME(14,0,0), J406&lt;&gt;"",J406&gt;=TIME(11,0,0)),"إذن م",IF(AND(OR(I406="",J406="",I406=J406,I406&gt;TIME(12,0,0),J406&lt;TIME(11,0,0)),AND(E406&lt;&gt;"Friday")),"غائب","")))))</f>
        <v/>
      </c>
      <c r="L406" s="11">
        <f t="shared" si="83"/>
        <v>1</v>
      </c>
      <c r="M406" s="11">
        <f t="shared" si="84"/>
        <v>1</v>
      </c>
      <c r="N406" s="11">
        <f t="shared" si="85"/>
        <v>0</v>
      </c>
      <c r="O406" s="11">
        <f t="shared" si="86"/>
        <v>1</v>
      </c>
      <c r="P406" s="11">
        <f t="shared" si="87"/>
        <v>1</v>
      </c>
      <c r="Q406" s="11">
        <f t="shared" si="88"/>
        <v>0</v>
      </c>
      <c r="R406" s="11">
        <f t="shared" si="89"/>
        <v>0</v>
      </c>
      <c r="S406" s="11">
        <f t="shared" si="90"/>
        <v>1</v>
      </c>
      <c r="T406" t="str">
        <f t="shared" si="91"/>
        <v>إضافى كامل</v>
      </c>
    </row>
    <row r="407" spans="1:20" x14ac:dyDescent="0.25">
      <c r="A407">
        <v>114</v>
      </c>
      <c r="B407">
        <v>28279</v>
      </c>
      <c r="C407" t="s">
        <v>69</v>
      </c>
      <c r="D407" s="8">
        <v>45612</v>
      </c>
      <c r="E407" t="s">
        <v>18</v>
      </c>
      <c r="F407">
        <v>1</v>
      </c>
      <c r="G407" s="9" t="s">
        <v>16</v>
      </c>
      <c r="H407" s="10"/>
      <c r="I407" s="12">
        <v>0.37193287037037037</v>
      </c>
      <c r="J407" s="12">
        <v>0.58368055555555554</v>
      </c>
      <c r="K407" s="3" t="str">
        <f t="shared" si="93"/>
        <v/>
      </c>
      <c r="L407" s="11">
        <f t="shared" si="83"/>
        <v>1</v>
      </c>
      <c r="M407" s="11">
        <f t="shared" si="84"/>
        <v>1</v>
      </c>
      <c r="N407" s="11">
        <f t="shared" si="85"/>
        <v>0</v>
      </c>
      <c r="O407" s="11">
        <f t="shared" si="86"/>
        <v>1</v>
      </c>
      <c r="P407" s="11">
        <f t="shared" si="87"/>
        <v>1</v>
      </c>
      <c r="Q407" s="11">
        <f t="shared" si="88"/>
        <v>0</v>
      </c>
      <c r="R407" s="11">
        <f t="shared" si="89"/>
        <v>0</v>
      </c>
      <c r="S407" s="11">
        <f t="shared" si="90"/>
        <v>1</v>
      </c>
      <c r="T407" t="str">
        <f t="shared" si="91"/>
        <v>إضافى كامل</v>
      </c>
    </row>
    <row r="408" spans="1:20" x14ac:dyDescent="0.25">
      <c r="A408">
        <v>114</v>
      </c>
      <c r="B408">
        <v>28279</v>
      </c>
      <c r="C408" t="s">
        <v>69</v>
      </c>
      <c r="D408" s="8">
        <v>45613</v>
      </c>
      <c r="E408" t="s">
        <v>20</v>
      </c>
      <c r="F408">
        <v>1</v>
      </c>
      <c r="G408" s="9" t="s">
        <v>16</v>
      </c>
      <c r="H408" s="10"/>
      <c r="I408" s="12">
        <v>0.37136574074074075</v>
      </c>
      <c r="J408" s="12">
        <v>0.58398148148148143</v>
      </c>
      <c r="K408" s="3" t="str">
        <f t="shared" si="93"/>
        <v/>
      </c>
      <c r="L408" s="11">
        <f t="shared" si="83"/>
        <v>1</v>
      </c>
      <c r="M408" s="11">
        <f t="shared" si="84"/>
        <v>1</v>
      </c>
      <c r="N408" s="11">
        <f t="shared" si="85"/>
        <v>0</v>
      </c>
      <c r="O408" s="11">
        <f t="shared" si="86"/>
        <v>2</v>
      </c>
      <c r="P408" s="11">
        <f t="shared" si="87"/>
        <v>2</v>
      </c>
      <c r="Q408" s="11">
        <f t="shared" si="88"/>
        <v>0</v>
      </c>
      <c r="R408" s="11">
        <f t="shared" si="89"/>
        <v>0</v>
      </c>
      <c r="S408" s="11">
        <f t="shared" si="90"/>
        <v>1</v>
      </c>
      <c r="T408" t="str">
        <f t="shared" si="91"/>
        <v>إضافى كامل</v>
      </c>
    </row>
    <row r="409" spans="1:20" x14ac:dyDescent="0.25">
      <c r="A409">
        <v>114</v>
      </c>
      <c r="B409">
        <v>28279</v>
      </c>
      <c r="C409" t="s">
        <v>69</v>
      </c>
      <c r="D409" s="8">
        <v>45614</v>
      </c>
      <c r="E409" t="s">
        <v>21</v>
      </c>
      <c r="F409">
        <v>1</v>
      </c>
      <c r="G409" s="9" t="s">
        <v>16</v>
      </c>
      <c r="H409" s="10"/>
      <c r="I409" s="12">
        <v>0.37276620370370372</v>
      </c>
      <c r="J409" s="12">
        <v>0.58400462962962962</v>
      </c>
      <c r="K409" s="3" t="str">
        <f t="shared" si="93"/>
        <v/>
      </c>
      <c r="L409" s="11">
        <f t="shared" si="83"/>
        <v>1</v>
      </c>
      <c r="M409" s="11">
        <f t="shared" si="84"/>
        <v>1</v>
      </c>
      <c r="N409" s="11">
        <f t="shared" si="85"/>
        <v>0</v>
      </c>
      <c r="O409" s="11">
        <f t="shared" si="86"/>
        <v>2</v>
      </c>
      <c r="P409" s="11">
        <f t="shared" si="87"/>
        <v>2</v>
      </c>
      <c r="Q409" s="11">
        <f t="shared" si="88"/>
        <v>0</v>
      </c>
      <c r="R409" s="11">
        <f t="shared" si="89"/>
        <v>0</v>
      </c>
      <c r="S409" s="11">
        <f t="shared" si="90"/>
        <v>1</v>
      </c>
      <c r="T409" t="str">
        <f t="shared" si="91"/>
        <v>إضافى كامل</v>
      </c>
    </row>
    <row r="410" spans="1:20" x14ac:dyDescent="0.25">
      <c r="A410">
        <v>114</v>
      </c>
      <c r="B410">
        <v>28279</v>
      </c>
      <c r="C410" t="s">
        <v>69</v>
      </c>
      <c r="D410" s="8">
        <v>45615</v>
      </c>
      <c r="E410" t="s">
        <v>22</v>
      </c>
      <c r="F410">
        <v>1</v>
      </c>
      <c r="G410" s="9" t="s">
        <v>16</v>
      </c>
      <c r="H410" s="10"/>
      <c r="I410" s="12">
        <v>0.36700231481481482</v>
      </c>
      <c r="J410" s="12">
        <v>0.58417824074074076</v>
      </c>
      <c r="K410" s="3" t="str">
        <f t="shared" si="93"/>
        <v/>
      </c>
      <c r="L410" s="11">
        <f t="shared" si="83"/>
        <v>1</v>
      </c>
      <c r="M410" s="11">
        <f t="shared" si="84"/>
        <v>1</v>
      </c>
      <c r="N410" s="11">
        <f t="shared" si="85"/>
        <v>0</v>
      </c>
      <c r="O410" s="11">
        <f t="shared" si="86"/>
        <v>2</v>
      </c>
      <c r="P410" s="11">
        <f t="shared" si="87"/>
        <v>2</v>
      </c>
      <c r="Q410" s="11">
        <f t="shared" si="88"/>
        <v>0</v>
      </c>
      <c r="R410" s="11">
        <f t="shared" si="89"/>
        <v>0</v>
      </c>
      <c r="S410" s="11">
        <f t="shared" si="90"/>
        <v>1</v>
      </c>
      <c r="T410" t="str">
        <f t="shared" si="91"/>
        <v>إضافى كامل</v>
      </c>
    </row>
    <row r="411" spans="1:20" x14ac:dyDescent="0.25">
      <c r="A411">
        <v>114</v>
      </c>
      <c r="B411">
        <v>28279</v>
      </c>
      <c r="C411" t="s">
        <v>69</v>
      </c>
      <c r="D411" s="8">
        <v>45616</v>
      </c>
      <c r="E411" t="s">
        <v>23</v>
      </c>
      <c r="F411">
        <v>1</v>
      </c>
      <c r="G411" s="9" t="s">
        <v>16</v>
      </c>
      <c r="H411" s="10"/>
      <c r="I411" s="12">
        <v>0.36611111111111111</v>
      </c>
      <c r="J411" s="12">
        <v>0.58339120370370368</v>
      </c>
      <c r="K411" s="3" t="str">
        <f t="shared" si="93"/>
        <v/>
      </c>
      <c r="L411" s="11">
        <f t="shared" si="83"/>
        <v>1</v>
      </c>
      <c r="M411" s="11">
        <f t="shared" si="84"/>
        <v>1</v>
      </c>
      <c r="N411" s="11">
        <f t="shared" si="85"/>
        <v>0</v>
      </c>
      <c r="O411" s="11">
        <f t="shared" si="86"/>
        <v>2</v>
      </c>
      <c r="P411" s="11">
        <f t="shared" si="87"/>
        <v>2</v>
      </c>
      <c r="Q411" s="11">
        <f t="shared" si="88"/>
        <v>0</v>
      </c>
      <c r="R411" s="11">
        <f t="shared" si="89"/>
        <v>0</v>
      </c>
      <c r="S411" s="11">
        <f t="shared" si="90"/>
        <v>1</v>
      </c>
      <c r="T411" t="str">
        <f t="shared" si="91"/>
        <v>إضافى كامل</v>
      </c>
    </row>
    <row r="412" spans="1:20" x14ac:dyDescent="0.25">
      <c r="A412">
        <v>114</v>
      </c>
      <c r="B412">
        <v>28279</v>
      </c>
      <c r="C412" t="s">
        <v>69</v>
      </c>
      <c r="D412" s="8">
        <v>45617</v>
      </c>
      <c r="E412" t="s">
        <v>24</v>
      </c>
      <c r="F412">
        <v>1</v>
      </c>
      <c r="G412" s="9" t="s">
        <v>16</v>
      </c>
      <c r="H412" s="10"/>
      <c r="K412" s="3" t="s">
        <v>19</v>
      </c>
      <c r="L412" s="11">
        <f t="shared" si="83"/>
        <v>1</v>
      </c>
      <c r="M412" s="11">
        <f t="shared" si="84"/>
        <v>1</v>
      </c>
      <c r="N412" s="11">
        <f t="shared" si="85"/>
        <v>0</v>
      </c>
      <c r="O412" s="11">
        <f t="shared" si="86"/>
        <v>2</v>
      </c>
      <c r="P412" s="11">
        <f t="shared" si="87"/>
        <v>2</v>
      </c>
      <c r="Q412" s="11">
        <f t="shared" si="88"/>
        <v>0</v>
      </c>
      <c r="R412" s="11">
        <f t="shared" si="89"/>
        <v>0</v>
      </c>
      <c r="S412" s="11">
        <f t="shared" si="90"/>
        <v>1</v>
      </c>
      <c r="T412" t="str">
        <f t="shared" si="91"/>
        <v>إضافى كامل</v>
      </c>
    </row>
    <row r="413" spans="1:20" x14ac:dyDescent="0.25">
      <c r="A413">
        <v>114</v>
      </c>
      <c r="B413">
        <v>28279</v>
      </c>
      <c r="C413" t="s">
        <v>69</v>
      </c>
      <c r="D413" s="8">
        <v>45618</v>
      </c>
      <c r="E413" t="s">
        <v>15</v>
      </c>
      <c r="F413">
        <v>1</v>
      </c>
      <c r="G413" s="9" t="s">
        <v>16</v>
      </c>
      <c r="H413" s="10"/>
      <c r="K413" s="3" t="str">
        <f t="shared" ref="K413:K423" si="94">IF(AND(I413&lt;=TIME(9,0,0),J413&gt;=TIME(14,0,0),I413&lt;&gt;""),"",IF(AND(I413&gt;=TIME(9,1,0),I413&lt;=TIME(9,10,0)),"تأخير",IF(AND(I413&gt;=TIME(9,11,0),I413&lt;=TIME(12,0,0),I413&lt;&gt;""),"إذن ص",IF(AND(J413&lt;TIME(14,0,0), J413&lt;&gt;"",J413&gt;=TIME(11,0,0)),"إذن م",IF(AND(OR(I413="",J413="",I413=J413,I413&gt;TIME(12,0,0),J413&lt;TIME(11,0,0)),AND(E413&lt;&gt;"Friday")),"غائب","")))))</f>
        <v/>
      </c>
      <c r="L413" s="11">
        <f t="shared" si="83"/>
        <v>1</v>
      </c>
      <c r="M413" s="11">
        <f t="shared" si="84"/>
        <v>1</v>
      </c>
      <c r="N413" s="11">
        <f t="shared" si="85"/>
        <v>0</v>
      </c>
      <c r="O413" s="11">
        <f t="shared" si="86"/>
        <v>2</v>
      </c>
      <c r="P413" s="11">
        <f t="shared" si="87"/>
        <v>2</v>
      </c>
      <c r="Q413" s="11">
        <f t="shared" si="88"/>
        <v>0</v>
      </c>
      <c r="R413" s="11">
        <f t="shared" si="89"/>
        <v>0</v>
      </c>
      <c r="S413" s="11">
        <f t="shared" si="90"/>
        <v>1</v>
      </c>
      <c r="T413" t="str">
        <f t="shared" si="91"/>
        <v>إضافى كامل</v>
      </c>
    </row>
    <row r="414" spans="1:20" x14ac:dyDescent="0.25">
      <c r="A414">
        <v>114</v>
      </c>
      <c r="B414">
        <v>28279</v>
      </c>
      <c r="C414" t="s">
        <v>69</v>
      </c>
      <c r="D414" s="8">
        <v>45619</v>
      </c>
      <c r="E414" t="s">
        <v>18</v>
      </c>
      <c r="F414">
        <v>1</v>
      </c>
      <c r="G414" s="9" t="s">
        <v>16</v>
      </c>
      <c r="H414" s="10"/>
      <c r="I414" s="12">
        <v>0.36989583333333331</v>
      </c>
      <c r="J414" s="12">
        <v>0.58384259259259264</v>
      </c>
      <c r="K414" s="3" t="str">
        <f t="shared" si="94"/>
        <v/>
      </c>
      <c r="L414" s="11">
        <f t="shared" si="83"/>
        <v>1</v>
      </c>
      <c r="M414" s="11">
        <f t="shared" si="84"/>
        <v>1</v>
      </c>
      <c r="N414" s="11">
        <f t="shared" si="85"/>
        <v>0</v>
      </c>
      <c r="O414" s="11">
        <f t="shared" si="86"/>
        <v>2</v>
      </c>
      <c r="P414" s="11">
        <f t="shared" si="87"/>
        <v>2</v>
      </c>
      <c r="Q414" s="11">
        <f t="shared" si="88"/>
        <v>0</v>
      </c>
      <c r="R414" s="11">
        <f t="shared" si="89"/>
        <v>0</v>
      </c>
      <c r="S414" s="11">
        <f t="shared" si="90"/>
        <v>1</v>
      </c>
      <c r="T414" t="str">
        <f t="shared" si="91"/>
        <v>إضافى كامل</v>
      </c>
    </row>
    <row r="415" spans="1:20" x14ac:dyDescent="0.25">
      <c r="A415">
        <v>114</v>
      </c>
      <c r="B415">
        <v>28279</v>
      </c>
      <c r="C415" t="s">
        <v>69</v>
      </c>
      <c r="D415" s="8">
        <v>45620</v>
      </c>
      <c r="E415" t="s">
        <v>20</v>
      </c>
      <c r="F415">
        <v>1</v>
      </c>
      <c r="G415" s="9" t="s">
        <v>16</v>
      </c>
      <c r="H415" s="10"/>
      <c r="I415" s="12">
        <v>0.37261574074074072</v>
      </c>
      <c r="J415" s="12">
        <v>0.59072916666666664</v>
      </c>
      <c r="K415" s="3" t="str">
        <f t="shared" si="94"/>
        <v/>
      </c>
      <c r="L415" s="11">
        <f t="shared" si="83"/>
        <v>1</v>
      </c>
      <c r="M415" s="11">
        <f t="shared" si="84"/>
        <v>1</v>
      </c>
      <c r="N415" s="11">
        <f t="shared" si="85"/>
        <v>0</v>
      </c>
      <c r="O415" s="11">
        <f t="shared" si="86"/>
        <v>3</v>
      </c>
      <c r="P415" s="11">
        <f t="shared" si="87"/>
        <v>3</v>
      </c>
      <c r="Q415" s="11">
        <f t="shared" si="88"/>
        <v>1.5</v>
      </c>
      <c r="R415" s="11">
        <f t="shared" si="89"/>
        <v>1</v>
      </c>
      <c r="S415" s="11">
        <f t="shared" si="90"/>
        <v>2</v>
      </c>
      <c r="T415" t="str">
        <f t="shared" si="91"/>
        <v>إضافى كامل</v>
      </c>
    </row>
    <row r="416" spans="1:20" x14ac:dyDescent="0.25">
      <c r="A416">
        <v>114</v>
      </c>
      <c r="B416">
        <v>28279</v>
      </c>
      <c r="C416" t="s">
        <v>69</v>
      </c>
      <c r="D416" s="8">
        <v>45621</v>
      </c>
      <c r="E416" t="s">
        <v>21</v>
      </c>
      <c r="F416">
        <v>1</v>
      </c>
      <c r="G416" s="9" t="s">
        <v>16</v>
      </c>
      <c r="H416" s="10"/>
      <c r="I416" s="12">
        <v>0.3704513888888889</v>
      </c>
      <c r="J416" s="12">
        <v>0.58385416666666667</v>
      </c>
      <c r="K416" s="3" t="str">
        <f t="shared" si="94"/>
        <v/>
      </c>
      <c r="L416" s="11">
        <f t="shared" si="83"/>
        <v>1</v>
      </c>
      <c r="M416" s="11">
        <f t="shared" si="84"/>
        <v>1</v>
      </c>
      <c r="N416" s="11">
        <f t="shared" si="85"/>
        <v>0</v>
      </c>
      <c r="O416" s="11">
        <f t="shared" si="86"/>
        <v>3</v>
      </c>
      <c r="P416" s="11">
        <f t="shared" si="87"/>
        <v>3</v>
      </c>
      <c r="Q416" s="11">
        <f t="shared" si="88"/>
        <v>1.5</v>
      </c>
      <c r="R416" s="11">
        <f t="shared" si="89"/>
        <v>1</v>
      </c>
      <c r="S416" s="11">
        <f t="shared" si="90"/>
        <v>2</v>
      </c>
      <c r="T416" t="str">
        <f t="shared" si="91"/>
        <v>إضافى كامل</v>
      </c>
    </row>
    <row r="417" spans="1:20" x14ac:dyDescent="0.25">
      <c r="A417">
        <v>114</v>
      </c>
      <c r="B417">
        <v>28279</v>
      </c>
      <c r="C417" t="s">
        <v>69</v>
      </c>
      <c r="D417" s="8">
        <v>45622</v>
      </c>
      <c r="E417" t="s">
        <v>22</v>
      </c>
      <c r="F417">
        <v>1</v>
      </c>
      <c r="G417" s="9" t="s">
        <v>16</v>
      </c>
      <c r="H417" s="10"/>
      <c r="I417" s="12">
        <v>0.37353009259259257</v>
      </c>
      <c r="J417" s="12">
        <v>0.58870370370370373</v>
      </c>
      <c r="K417" s="3" t="str">
        <f t="shared" si="94"/>
        <v/>
      </c>
      <c r="L417" s="11">
        <f t="shared" si="83"/>
        <v>1</v>
      </c>
      <c r="M417" s="11">
        <f t="shared" si="84"/>
        <v>1</v>
      </c>
      <c r="N417" s="11">
        <f t="shared" si="85"/>
        <v>0</v>
      </c>
      <c r="O417" s="11">
        <f t="shared" si="86"/>
        <v>4</v>
      </c>
      <c r="P417" s="11">
        <f t="shared" si="87"/>
        <v>4</v>
      </c>
      <c r="Q417" s="11">
        <f t="shared" si="88"/>
        <v>2</v>
      </c>
      <c r="R417" s="11">
        <f t="shared" si="89"/>
        <v>2</v>
      </c>
      <c r="S417" s="11">
        <f t="shared" si="90"/>
        <v>3</v>
      </c>
      <c r="T417" t="str">
        <f t="shared" si="91"/>
        <v>إضافى كامل</v>
      </c>
    </row>
    <row r="418" spans="1:20" x14ac:dyDescent="0.25">
      <c r="A418">
        <v>114</v>
      </c>
      <c r="B418">
        <v>28279</v>
      </c>
      <c r="C418" t="s">
        <v>69</v>
      </c>
      <c r="D418" s="8">
        <v>45623</v>
      </c>
      <c r="E418" t="s">
        <v>23</v>
      </c>
      <c r="F418">
        <v>1</v>
      </c>
      <c r="G418" s="9" t="s">
        <v>16</v>
      </c>
      <c r="H418" s="10"/>
      <c r="I418" s="12">
        <v>0.37112268518518521</v>
      </c>
      <c r="J418" s="12">
        <v>0.58481481481481479</v>
      </c>
      <c r="K418" s="3" t="str">
        <f t="shared" si="94"/>
        <v/>
      </c>
      <c r="L418" s="11">
        <f t="shared" si="83"/>
        <v>1</v>
      </c>
      <c r="M418" s="11">
        <f t="shared" si="84"/>
        <v>1</v>
      </c>
      <c r="N418" s="11">
        <f t="shared" si="85"/>
        <v>0</v>
      </c>
      <c r="O418" s="11">
        <f t="shared" si="86"/>
        <v>4</v>
      </c>
      <c r="P418" s="11">
        <f t="shared" si="87"/>
        <v>4</v>
      </c>
      <c r="Q418" s="11">
        <f t="shared" si="88"/>
        <v>2</v>
      </c>
      <c r="R418" s="11">
        <f t="shared" si="89"/>
        <v>2</v>
      </c>
      <c r="S418" s="11">
        <f t="shared" si="90"/>
        <v>3</v>
      </c>
      <c r="T418" t="str">
        <f t="shared" si="91"/>
        <v>إضافى كامل</v>
      </c>
    </row>
    <row r="419" spans="1:20" x14ac:dyDescent="0.25">
      <c r="A419">
        <v>114</v>
      </c>
      <c r="B419">
        <v>28279</v>
      </c>
      <c r="C419" t="s">
        <v>69</v>
      </c>
      <c r="D419" s="8">
        <v>45624</v>
      </c>
      <c r="E419" t="s">
        <v>24</v>
      </c>
      <c r="F419">
        <v>1</v>
      </c>
      <c r="G419" s="9" t="s">
        <v>16</v>
      </c>
      <c r="H419" s="10"/>
      <c r="K419" s="3" t="s">
        <v>19</v>
      </c>
      <c r="L419" s="11">
        <f t="shared" si="83"/>
        <v>1</v>
      </c>
      <c r="M419" s="11">
        <f t="shared" si="84"/>
        <v>1</v>
      </c>
      <c r="N419" s="11">
        <f t="shared" si="85"/>
        <v>0</v>
      </c>
      <c r="O419" s="11">
        <f t="shared" si="86"/>
        <v>4</v>
      </c>
      <c r="P419" s="11">
        <f t="shared" si="87"/>
        <v>4</v>
      </c>
      <c r="Q419" s="11">
        <f t="shared" si="88"/>
        <v>2</v>
      </c>
      <c r="R419" s="11">
        <f t="shared" si="89"/>
        <v>2</v>
      </c>
      <c r="S419" s="11">
        <f t="shared" si="90"/>
        <v>3</v>
      </c>
      <c r="T419" t="str">
        <f t="shared" si="91"/>
        <v>إضافى كامل</v>
      </c>
    </row>
    <row r="420" spans="1:20" x14ac:dyDescent="0.25">
      <c r="A420">
        <v>114</v>
      </c>
      <c r="B420">
        <v>28279</v>
      </c>
      <c r="C420" t="s">
        <v>69</v>
      </c>
      <c r="D420" s="8">
        <v>45625</v>
      </c>
      <c r="E420" t="s">
        <v>15</v>
      </c>
      <c r="F420">
        <v>1</v>
      </c>
      <c r="G420" s="9" t="s">
        <v>16</v>
      </c>
      <c r="H420" s="10"/>
      <c r="K420" s="3" t="str">
        <f t="shared" si="94"/>
        <v/>
      </c>
      <c r="L420" s="11">
        <f t="shared" si="83"/>
        <v>1</v>
      </c>
      <c r="M420" s="11">
        <f t="shared" si="84"/>
        <v>1</v>
      </c>
      <c r="N420" s="11">
        <f t="shared" si="85"/>
        <v>0</v>
      </c>
      <c r="O420" s="11">
        <f t="shared" si="86"/>
        <v>4</v>
      </c>
      <c r="P420" s="11">
        <f t="shared" si="87"/>
        <v>4</v>
      </c>
      <c r="Q420" s="11">
        <f t="shared" si="88"/>
        <v>2</v>
      </c>
      <c r="R420" s="11">
        <f t="shared" si="89"/>
        <v>2</v>
      </c>
      <c r="S420" s="11">
        <f t="shared" si="90"/>
        <v>3</v>
      </c>
      <c r="T420" t="str">
        <f t="shared" si="91"/>
        <v>إضافى كامل</v>
      </c>
    </row>
    <row r="421" spans="1:20" x14ac:dyDescent="0.25">
      <c r="A421">
        <v>114</v>
      </c>
      <c r="B421">
        <v>28279</v>
      </c>
      <c r="C421" t="s">
        <v>69</v>
      </c>
      <c r="D421" s="8">
        <v>45626</v>
      </c>
      <c r="E421" t="s">
        <v>18</v>
      </c>
      <c r="F421">
        <v>1</v>
      </c>
      <c r="G421" s="9" t="s">
        <v>16</v>
      </c>
      <c r="H421" s="10"/>
      <c r="I421" s="12">
        <v>0.37422453703703706</v>
      </c>
      <c r="J421" s="12">
        <v>0.51076388888888891</v>
      </c>
      <c r="K421" s="3" t="str">
        <f t="shared" si="94"/>
        <v>إذن م</v>
      </c>
      <c r="L421" s="11">
        <f t="shared" si="83"/>
        <v>1</v>
      </c>
      <c r="M421" s="11">
        <f t="shared" si="84"/>
        <v>1</v>
      </c>
      <c r="N421" s="11">
        <f t="shared" si="85"/>
        <v>0</v>
      </c>
      <c r="O421" s="11">
        <f t="shared" si="86"/>
        <v>4</v>
      </c>
      <c r="P421" s="11">
        <f t="shared" si="87"/>
        <v>4</v>
      </c>
      <c r="Q421" s="11">
        <f t="shared" si="88"/>
        <v>2</v>
      </c>
      <c r="R421" s="11">
        <f t="shared" si="89"/>
        <v>2</v>
      </c>
      <c r="S421" s="11">
        <f t="shared" si="90"/>
        <v>3</v>
      </c>
      <c r="T421" t="str">
        <f t="shared" si="91"/>
        <v>إضافى كامل</v>
      </c>
    </row>
    <row r="422" spans="1:20" ht="15.75" x14ac:dyDescent="0.25">
      <c r="A422">
        <v>130</v>
      </c>
      <c r="B422">
        <v>28345</v>
      </c>
      <c r="C422" s="16" t="s">
        <v>70</v>
      </c>
      <c r="D422" s="8">
        <v>45597</v>
      </c>
      <c r="E422" t="s">
        <v>15</v>
      </c>
      <c r="F422">
        <v>1</v>
      </c>
      <c r="G422" s="9" t="s">
        <v>16</v>
      </c>
      <c r="H422" s="10"/>
      <c r="K422" s="3" t="str">
        <f t="shared" si="94"/>
        <v/>
      </c>
      <c r="L422" s="11">
        <f t="shared" si="83"/>
        <v>1</v>
      </c>
      <c r="M422" s="11">
        <f t="shared" si="84"/>
        <v>1</v>
      </c>
      <c r="N422" s="11">
        <f t="shared" si="85"/>
        <v>0</v>
      </c>
      <c r="O422" s="11">
        <f t="shared" si="86"/>
        <v>3</v>
      </c>
      <c r="P422" s="11">
        <f t="shared" si="87"/>
        <v>3</v>
      </c>
      <c r="Q422" s="11">
        <f t="shared" si="88"/>
        <v>1.5</v>
      </c>
      <c r="R422" s="11">
        <f t="shared" si="89"/>
        <v>1</v>
      </c>
      <c r="S422" s="11">
        <f t="shared" si="90"/>
        <v>2</v>
      </c>
      <c r="T422" t="str">
        <f t="shared" si="91"/>
        <v>إضافى كامل</v>
      </c>
    </row>
    <row r="423" spans="1:20" x14ac:dyDescent="0.25">
      <c r="A423">
        <v>130</v>
      </c>
      <c r="B423">
        <v>28345</v>
      </c>
      <c r="C423" t="s">
        <v>71</v>
      </c>
      <c r="D423" s="8">
        <v>45598</v>
      </c>
      <c r="E423" t="s">
        <v>18</v>
      </c>
      <c r="F423">
        <v>1</v>
      </c>
      <c r="G423" s="9" t="s">
        <v>16</v>
      </c>
      <c r="H423" s="10"/>
      <c r="I423" s="12">
        <v>0.30265046296296294</v>
      </c>
      <c r="J423" s="12">
        <v>0.62946759259259255</v>
      </c>
      <c r="K423" s="3" t="str">
        <f t="shared" si="94"/>
        <v/>
      </c>
      <c r="L423" s="11">
        <f t="shared" si="83"/>
        <v>1</v>
      </c>
      <c r="M423" s="11">
        <f t="shared" si="84"/>
        <v>1</v>
      </c>
      <c r="N423" s="11">
        <f t="shared" si="85"/>
        <v>0</v>
      </c>
      <c r="O423" s="11">
        <f t="shared" si="86"/>
        <v>3</v>
      </c>
      <c r="P423" s="11">
        <f t="shared" si="87"/>
        <v>3</v>
      </c>
      <c r="Q423" s="11">
        <f t="shared" si="88"/>
        <v>1.5</v>
      </c>
      <c r="R423" s="11">
        <f t="shared" si="89"/>
        <v>1</v>
      </c>
      <c r="S423" s="11">
        <f t="shared" si="90"/>
        <v>2</v>
      </c>
      <c r="T423" t="str">
        <f t="shared" si="91"/>
        <v>إضافى كامل</v>
      </c>
    </row>
    <row r="424" spans="1:20" x14ac:dyDescent="0.25">
      <c r="A424">
        <v>130</v>
      </c>
      <c r="B424">
        <v>28345</v>
      </c>
      <c r="C424" t="s">
        <v>71</v>
      </c>
      <c r="D424" s="8">
        <v>45599</v>
      </c>
      <c r="E424" t="s">
        <v>20</v>
      </c>
      <c r="F424">
        <v>1</v>
      </c>
      <c r="G424" s="9" t="s">
        <v>16</v>
      </c>
      <c r="H424" s="10"/>
      <c r="I424" s="12">
        <v>0.3886574074074074</v>
      </c>
      <c r="J424" s="12">
        <v>0.60776620370370371</v>
      </c>
      <c r="L424" s="11">
        <f t="shared" si="83"/>
        <v>1</v>
      </c>
      <c r="M424" s="11">
        <f t="shared" si="84"/>
        <v>1</v>
      </c>
      <c r="N424" s="11">
        <f t="shared" si="85"/>
        <v>0</v>
      </c>
      <c r="O424" s="11">
        <f t="shared" si="86"/>
        <v>3</v>
      </c>
      <c r="P424" s="11">
        <f t="shared" si="87"/>
        <v>3</v>
      </c>
      <c r="Q424" s="11">
        <f t="shared" si="88"/>
        <v>1.5</v>
      </c>
      <c r="R424" s="11">
        <f t="shared" si="89"/>
        <v>1</v>
      </c>
      <c r="S424" s="11">
        <f t="shared" si="90"/>
        <v>2</v>
      </c>
      <c r="T424" t="str">
        <f t="shared" si="91"/>
        <v>إضافى كامل</v>
      </c>
    </row>
    <row r="425" spans="1:20" x14ac:dyDescent="0.25">
      <c r="A425">
        <v>130</v>
      </c>
      <c r="B425">
        <v>28345</v>
      </c>
      <c r="C425" t="s">
        <v>71</v>
      </c>
      <c r="D425" s="8">
        <v>45600</v>
      </c>
      <c r="E425" t="s">
        <v>21</v>
      </c>
      <c r="F425">
        <v>1</v>
      </c>
      <c r="G425" s="9" t="s">
        <v>16</v>
      </c>
      <c r="H425" s="10"/>
      <c r="K425" s="3" t="s">
        <v>19</v>
      </c>
      <c r="L425" s="11">
        <f t="shared" si="83"/>
        <v>1</v>
      </c>
      <c r="M425" s="11">
        <f t="shared" si="84"/>
        <v>1</v>
      </c>
      <c r="N425" s="11">
        <f t="shared" si="85"/>
        <v>0</v>
      </c>
      <c r="O425" s="11">
        <f t="shared" si="86"/>
        <v>3</v>
      </c>
      <c r="P425" s="11">
        <f t="shared" si="87"/>
        <v>3</v>
      </c>
      <c r="Q425" s="11">
        <f t="shared" si="88"/>
        <v>1.5</v>
      </c>
      <c r="R425" s="11">
        <f t="shared" si="89"/>
        <v>1</v>
      </c>
      <c r="S425" s="11">
        <f t="shared" si="90"/>
        <v>2</v>
      </c>
      <c r="T425" t="str">
        <f t="shared" si="91"/>
        <v>إضافى كامل</v>
      </c>
    </row>
    <row r="426" spans="1:20" x14ac:dyDescent="0.25">
      <c r="A426">
        <v>130</v>
      </c>
      <c r="B426">
        <v>28345</v>
      </c>
      <c r="C426" t="s">
        <v>71</v>
      </c>
      <c r="D426" s="8">
        <v>45601</v>
      </c>
      <c r="E426" t="s">
        <v>22</v>
      </c>
      <c r="F426">
        <v>1</v>
      </c>
      <c r="G426" s="9" t="s">
        <v>16</v>
      </c>
      <c r="H426" s="10"/>
      <c r="I426" s="12">
        <v>0.34935185185185186</v>
      </c>
      <c r="J426" s="12">
        <v>0.63276620370370373</v>
      </c>
      <c r="K426" s="3" t="str">
        <f t="shared" ref="K426:K431" si="95">IF(AND(I426&lt;=TIME(9,0,0),J426&gt;=TIME(14,0,0),I426&lt;&gt;""),"",IF(AND(I426&gt;=TIME(9,1,0),I426&lt;=TIME(9,10,0)),"تأخير",IF(AND(I426&gt;=TIME(9,11,0),I426&lt;=TIME(12,0,0),I426&lt;&gt;""),"إذن ص",IF(AND(J426&lt;TIME(14,0,0), J426&lt;&gt;"",J426&gt;=TIME(11,0,0)),"إذن م",IF(AND(OR(I426="",J426="",I426=J426,I426&gt;TIME(12,0,0),J426&lt;TIME(11,0,0)),AND(E426&lt;&gt;"Friday")),"غائب","")))))</f>
        <v/>
      </c>
      <c r="L426" s="11">
        <f t="shared" si="83"/>
        <v>1</v>
      </c>
      <c r="M426" s="11">
        <f t="shared" si="84"/>
        <v>1</v>
      </c>
      <c r="N426" s="11">
        <f t="shared" si="85"/>
        <v>0</v>
      </c>
      <c r="O426" s="11">
        <f t="shared" si="86"/>
        <v>3</v>
      </c>
      <c r="P426" s="11">
        <f t="shared" si="87"/>
        <v>3</v>
      </c>
      <c r="Q426" s="11">
        <f t="shared" si="88"/>
        <v>1.5</v>
      </c>
      <c r="R426" s="11">
        <f t="shared" si="89"/>
        <v>1</v>
      </c>
      <c r="S426" s="11">
        <f t="shared" si="90"/>
        <v>2</v>
      </c>
      <c r="T426" t="str">
        <f t="shared" si="91"/>
        <v>إضافى كامل</v>
      </c>
    </row>
    <row r="427" spans="1:20" x14ac:dyDescent="0.25">
      <c r="A427">
        <v>130</v>
      </c>
      <c r="B427">
        <v>28345</v>
      </c>
      <c r="C427" t="s">
        <v>71</v>
      </c>
      <c r="D427" s="8">
        <v>45602</v>
      </c>
      <c r="E427" t="s">
        <v>23</v>
      </c>
      <c r="F427">
        <v>1</v>
      </c>
      <c r="G427" s="9" t="s">
        <v>16</v>
      </c>
      <c r="H427" s="10"/>
      <c r="I427" s="12">
        <v>0.34172453703703703</v>
      </c>
      <c r="J427" s="12">
        <v>0.7387731481481481</v>
      </c>
      <c r="K427" s="3" t="str">
        <f t="shared" si="95"/>
        <v/>
      </c>
      <c r="L427" s="11">
        <f t="shared" si="83"/>
        <v>1</v>
      </c>
      <c r="M427" s="11">
        <f t="shared" si="84"/>
        <v>1</v>
      </c>
      <c r="N427" s="11">
        <f t="shared" si="85"/>
        <v>0</v>
      </c>
      <c r="O427" s="11">
        <f t="shared" si="86"/>
        <v>3</v>
      </c>
      <c r="P427" s="11">
        <f t="shared" si="87"/>
        <v>3</v>
      </c>
      <c r="Q427" s="11">
        <f t="shared" si="88"/>
        <v>1.5</v>
      </c>
      <c r="R427" s="11">
        <f t="shared" si="89"/>
        <v>1</v>
      </c>
      <c r="S427" s="11">
        <f t="shared" si="90"/>
        <v>2</v>
      </c>
      <c r="T427" t="str">
        <f t="shared" si="91"/>
        <v>إضافى كامل</v>
      </c>
    </row>
    <row r="428" spans="1:20" x14ac:dyDescent="0.25">
      <c r="A428">
        <v>130</v>
      </c>
      <c r="B428">
        <v>28345</v>
      </c>
      <c r="C428" t="s">
        <v>71</v>
      </c>
      <c r="D428" s="8">
        <v>45603</v>
      </c>
      <c r="E428" t="s">
        <v>24</v>
      </c>
      <c r="F428">
        <v>1</v>
      </c>
      <c r="G428" s="9" t="s">
        <v>16</v>
      </c>
      <c r="H428" s="10"/>
      <c r="K428" s="3" t="str">
        <f t="shared" si="95"/>
        <v>غائب</v>
      </c>
      <c r="L428" s="11">
        <f t="shared" si="83"/>
        <v>0</v>
      </c>
      <c r="M428" s="11">
        <f t="shared" si="84"/>
        <v>2</v>
      </c>
      <c r="N428" s="11">
        <f t="shared" si="85"/>
        <v>0</v>
      </c>
      <c r="O428" s="11">
        <f t="shared" si="86"/>
        <v>3</v>
      </c>
      <c r="P428" s="11">
        <f t="shared" si="87"/>
        <v>3</v>
      </c>
      <c r="Q428" s="11">
        <f t="shared" si="88"/>
        <v>1.5</v>
      </c>
      <c r="R428" s="11">
        <f t="shared" si="89"/>
        <v>1</v>
      </c>
      <c r="S428" s="11">
        <f t="shared" si="90"/>
        <v>3</v>
      </c>
      <c r="T428" t="str">
        <f t="shared" si="91"/>
        <v>إضافى كامل</v>
      </c>
    </row>
    <row r="429" spans="1:20" x14ac:dyDescent="0.25">
      <c r="A429">
        <v>130</v>
      </c>
      <c r="B429">
        <v>28345</v>
      </c>
      <c r="C429" t="s">
        <v>71</v>
      </c>
      <c r="D429" s="8">
        <v>45604</v>
      </c>
      <c r="E429" t="s">
        <v>15</v>
      </c>
      <c r="F429">
        <v>1</v>
      </c>
      <c r="G429" s="9" t="s">
        <v>16</v>
      </c>
      <c r="H429" s="10"/>
      <c r="K429" s="3" t="str">
        <f t="shared" si="95"/>
        <v/>
      </c>
      <c r="L429" s="11">
        <f t="shared" si="83"/>
        <v>1</v>
      </c>
      <c r="M429" s="11">
        <f t="shared" si="84"/>
        <v>1</v>
      </c>
      <c r="N429" s="11">
        <f t="shared" si="85"/>
        <v>0</v>
      </c>
      <c r="O429" s="11">
        <f t="shared" si="86"/>
        <v>3</v>
      </c>
      <c r="P429" s="11">
        <f t="shared" si="87"/>
        <v>3</v>
      </c>
      <c r="Q429" s="11">
        <f t="shared" si="88"/>
        <v>1.5</v>
      </c>
      <c r="R429" s="11">
        <f t="shared" si="89"/>
        <v>1</v>
      </c>
      <c r="S429" s="11">
        <f t="shared" si="90"/>
        <v>2</v>
      </c>
      <c r="T429" t="str">
        <f t="shared" si="91"/>
        <v>إضافى كامل</v>
      </c>
    </row>
    <row r="430" spans="1:20" x14ac:dyDescent="0.25">
      <c r="A430">
        <v>130</v>
      </c>
      <c r="B430">
        <v>28345</v>
      </c>
      <c r="C430" t="s">
        <v>71</v>
      </c>
      <c r="D430" s="8">
        <v>45605</v>
      </c>
      <c r="E430" t="s">
        <v>18</v>
      </c>
      <c r="F430">
        <v>1</v>
      </c>
      <c r="G430" s="9" t="s">
        <v>16</v>
      </c>
      <c r="H430" s="10"/>
      <c r="I430" s="12">
        <v>0.26120370370370372</v>
      </c>
      <c r="J430" s="12">
        <v>0.58429398148148148</v>
      </c>
      <c r="K430" s="3" t="str">
        <f t="shared" si="95"/>
        <v/>
      </c>
      <c r="L430" s="11">
        <f t="shared" si="83"/>
        <v>1</v>
      </c>
      <c r="M430" s="11">
        <f t="shared" si="84"/>
        <v>1</v>
      </c>
      <c r="N430" s="11">
        <f t="shared" si="85"/>
        <v>0</v>
      </c>
      <c r="O430" s="11">
        <f t="shared" si="86"/>
        <v>3</v>
      </c>
      <c r="P430" s="11">
        <f t="shared" si="87"/>
        <v>3</v>
      </c>
      <c r="Q430" s="11">
        <f t="shared" si="88"/>
        <v>1.5</v>
      </c>
      <c r="R430" s="11">
        <f t="shared" si="89"/>
        <v>1</v>
      </c>
      <c r="S430" s="11">
        <f t="shared" si="90"/>
        <v>2</v>
      </c>
      <c r="T430" t="str">
        <f t="shared" si="91"/>
        <v>إضافى كامل</v>
      </c>
    </row>
    <row r="431" spans="1:20" x14ac:dyDescent="0.25">
      <c r="A431">
        <v>130</v>
      </c>
      <c r="B431">
        <v>28345</v>
      </c>
      <c r="C431" t="s">
        <v>71</v>
      </c>
      <c r="D431" s="8">
        <v>45606</v>
      </c>
      <c r="E431" t="s">
        <v>20</v>
      </c>
      <c r="F431">
        <v>1</v>
      </c>
      <c r="G431" s="9" t="s">
        <v>16</v>
      </c>
      <c r="H431" s="10"/>
      <c r="I431" s="12">
        <v>0.35469907407407408</v>
      </c>
      <c r="J431" s="12">
        <v>0.62094907407407407</v>
      </c>
      <c r="K431" s="3" t="str">
        <f t="shared" si="95"/>
        <v/>
      </c>
      <c r="L431" s="11">
        <f t="shared" si="83"/>
        <v>1</v>
      </c>
      <c r="M431" s="11">
        <f t="shared" si="84"/>
        <v>1</v>
      </c>
      <c r="N431" s="11">
        <f t="shared" si="85"/>
        <v>0</v>
      </c>
      <c r="O431" s="11">
        <f t="shared" si="86"/>
        <v>3</v>
      </c>
      <c r="P431" s="11">
        <f t="shared" si="87"/>
        <v>3</v>
      </c>
      <c r="Q431" s="11">
        <f t="shared" si="88"/>
        <v>1.5</v>
      </c>
      <c r="R431" s="11">
        <f t="shared" si="89"/>
        <v>1</v>
      </c>
      <c r="S431" s="11">
        <f t="shared" si="90"/>
        <v>2</v>
      </c>
      <c r="T431" t="str">
        <f t="shared" si="91"/>
        <v>إضافى كامل</v>
      </c>
    </row>
    <row r="432" spans="1:20" x14ac:dyDescent="0.25">
      <c r="A432">
        <v>130</v>
      </c>
      <c r="B432">
        <v>28345</v>
      </c>
      <c r="C432" t="s">
        <v>71</v>
      </c>
      <c r="D432" s="8">
        <v>45607</v>
      </c>
      <c r="E432" t="s">
        <v>21</v>
      </c>
      <c r="F432">
        <v>1</v>
      </c>
      <c r="G432" s="9" t="s">
        <v>16</v>
      </c>
      <c r="H432" s="10"/>
      <c r="K432" s="3" t="s">
        <v>19</v>
      </c>
      <c r="L432" s="11">
        <f t="shared" si="83"/>
        <v>1</v>
      </c>
      <c r="M432" s="11">
        <f t="shared" si="84"/>
        <v>1</v>
      </c>
      <c r="N432" s="11">
        <f t="shared" si="85"/>
        <v>0</v>
      </c>
      <c r="O432" s="11">
        <f t="shared" si="86"/>
        <v>4</v>
      </c>
      <c r="P432" s="11">
        <f t="shared" si="87"/>
        <v>4</v>
      </c>
      <c r="Q432" s="11">
        <f t="shared" si="88"/>
        <v>2</v>
      </c>
      <c r="R432" s="11">
        <f t="shared" si="89"/>
        <v>2</v>
      </c>
      <c r="S432" s="11">
        <f t="shared" si="90"/>
        <v>3</v>
      </c>
      <c r="T432" t="str">
        <f t="shared" si="91"/>
        <v>إضافى كامل</v>
      </c>
    </row>
    <row r="433" spans="1:20" x14ac:dyDescent="0.25">
      <c r="A433">
        <v>130</v>
      </c>
      <c r="B433">
        <v>28345</v>
      </c>
      <c r="C433" t="s">
        <v>71</v>
      </c>
      <c r="D433" s="8">
        <v>45608</v>
      </c>
      <c r="E433" t="s">
        <v>22</v>
      </c>
      <c r="F433">
        <v>1</v>
      </c>
      <c r="G433" s="9" t="s">
        <v>16</v>
      </c>
      <c r="H433" s="10"/>
      <c r="I433" s="12">
        <v>0.34954861111111113</v>
      </c>
      <c r="J433" s="12">
        <v>0.63716435185185183</v>
      </c>
      <c r="K433" s="3" t="str">
        <f>IF(AND(I433&lt;=TIME(9,0,0),J433&gt;=TIME(14,0,0),I433&lt;&gt;""),"",IF(AND(I433&gt;=TIME(9,1,0),I433&lt;=TIME(9,10,0)),"تأخير",IF(AND(I433&gt;=TIME(9,11,0),I433&lt;=TIME(12,0,0),I433&lt;&gt;""),"إذن ص",IF(AND(J433&lt;TIME(14,0,0), J433&lt;&gt;"",J433&gt;=TIME(11,0,0)),"إذن م",IF(AND(OR(I433="",J433="",I433=J433,I433&gt;TIME(12,0,0),J433&lt;TIME(11,0,0)),AND(E433&lt;&gt;"Friday")),"غائب","")))))</f>
        <v/>
      </c>
      <c r="L433" s="11">
        <f t="shared" si="83"/>
        <v>1</v>
      </c>
      <c r="M433" s="11">
        <f t="shared" si="84"/>
        <v>2</v>
      </c>
      <c r="N433" s="11">
        <f t="shared" si="85"/>
        <v>0</v>
      </c>
      <c r="O433" s="11">
        <f t="shared" si="86"/>
        <v>4</v>
      </c>
      <c r="P433" s="11">
        <f t="shared" si="87"/>
        <v>4</v>
      </c>
      <c r="Q433" s="11">
        <f t="shared" si="88"/>
        <v>2</v>
      </c>
      <c r="R433" s="11">
        <f t="shared" si="89"/>
        <v>2</v>
      </c>
      <c r="S433" s="11">
        <f t="shared" si="90"/>
        <v>4</v>
      </c>
      <c r="T433" t="str">
        <f t="shared" si="91"/>
        <v>إضافى كامل</v>
      </c>
    </row>
    <row r="434" spans="1:20" x14ac:dyDescent="0.25">
      <c r="A434">
        <v>130</v>
      </c>
      <c r="B434">
        <v>28345</v>
      </c>
      <c r="C434" t="s">
        <v>71</v>
      </c>
      <c r="D434" s="8">
        <v>45609</v>
      </c>
      <c r="E434" t="s">
        <v>23</v>
      </c>
      <c r="F434">
        <v>1</v>
      </c>
      <c r="G434" s="9" t="s">
        <v>16</v>
      </c>
      <c r="H434" s="10"/>
      <c r="I434" s="12">
        <v>0.35379629629629628</v>
      </c>
      <c r="J434" s="12">
        <v>0.65795138888888893</v>
      </c>
      <c r="K434" s="3" t="str">
        <f>IF(AND(I434&lt;=TIME(9,0,0),J434&gt;=TIME(14,0,0),I434&lt;&gt;""),"",IF(AND(I434&gt;=TIME(9,1,0),I434&lt;=TIME(9,10,0)),"تأخير",IF(AND(I434&gt;=TIME(9,11,0),I434&lt;=TIME(12,0,0),I434&lt;&gt;""),"إذن ص",IF(AND(J434&lt;TIME(14,0,0), J434&lt;&gt;"",J434&gt;=TIME(11,0,0)),"إذن م",IF(AND(OR(I434="",J434="",I434=J434,I434&gt;TIME(12,0,0),J434&lt;TIME(11,0,0)),AND(E434&lt;&gt;"Friday")),"غائب","")))))</f>
        <v/>
      </c>
      <c r="L434" s="11">
        <f t="shared" si="83"/>
        <v>1</v>
      </c>
      <c r="M434" s="11">
        <f t="shared" si="84"/>
        <v>2</v>
      </c>
      <c r="N434" s="11">
        <f t="shared" si="85"/>
        <v>0</v>
      </c>
      <c r="O434" s="11">
        <f t="shared" si="86"/>
        <v>4</v>
      </c>
      <c r="P434" s="11">
        <f t="shared" si="87"/>
        <v>4</v>
      </c>
      <c r="Q434" s="11">
        <f t="shared" si="88"/>
        <v>2</v>
      </c>
      <c r="R434" s="11">
        <f t="shared" si="89"/>
        <v>2</v>
      </c>
      <c r="S434" s="11">
        <f t="shared" si="90"/>
        <v>4</v>
      </c>
      <c r="T434" t="str">
        <f t="shared" si="91"/>
        <v>إضافى كامل</v>
      </c>
    </row>
    <row r="435" spans="1:20" x14ac:dyDescent="0.25">
      <c r="A435">
        <v>130</v>
      </c>
      <c r="B435">
        <v>28345</v>
      </c>
      <c r="C435" t="s">
        <v>71</v>
      </c>
      <c r="D435" s="8">
        <v>45610</v>
      </c>
      <c r="E435" t="s">
        <v>24</v>
      </c>
      <c r="F435">
        <v>1</v>
      </c>
      <c r="G435" s="9" t="s">
        <v>16</v>
      </c>
      <c r="H435" s="10"/>
      <c r="I435" s="12">
        <v>0.33311342592592591</v>
      </c>
      <c r="J435" s="12">
        <v>0.58430555555555552</v>
      </c>
      <c r="K435" s="3" t="str">
        <f>IF(AND(I435&lt;=TIME(9,0,0),J435&gt;=TIME(14,0,0),I435&lt;&gt;""),"",IF(AND(I435&gt;=TIME(9,1,0),I435&lt;=TIME(9,10,0)),"تأخير",IF(AND(I435&gt;=TIME(9,11,0),I435&lt;=TIME(12,0,0),I435&lt;&gt;""),"إذن ص",IF(AND(J435&lt;TIME(14,0,0), J435&lt;&gt;"",J435&gt;=TIME(11,0,0)),"إذن م",IF(AND(OR(I435="",J435="",I435=J435,I435&gt;TIME(12,0,0),J435&lt;TIME(11,0,0)),AND(E435&lt;&gt;"Friday")),"غائب","")))))</f>
        <v/>
      </c>
      <c r="L435" s="11">
        <f t="shared" si="83"/>
        <v>1</v>
      </c>
      <c r="M435" s="11">
        <f t="shared" si="84"/>
        <v>2</v>
      </c>
      <c r="N435" s="11">
        <f t="shared" si="85"/>
        <v>0</v>
      </c>
      <c r="O435" s="11">
        <f t="shared" si="86"/>
        <v>4</v>
      </c>
      <c r="P435" s="11">
        <f t="shared" si="87"/>
        <v>4</v>
      </c>
      <c r="Q435" s="11">
        <f t="shared" si="88"/>
        <v>2</v>
      </c>
      <c r="R435" s="11">
        <f t="shared" si="89"/>
        <v>2</v>
      </c>
      <c r="S435" s="11">
        <f t="shared" si="90"/>
        <v>4</v>
      </c>
      <c r="T435" t="str">
        <f t="shared" si="91"/>
        <v>إضافى كامل</v>
      </c>
    </row>
    <row r="436" spans="1:20" x14ac:dyDescent="0.25">
      <c r="A436">
        <v>130</v>
      </c>
      <c r="B436">
        <v>28345</v>
      </c>
      <c r="C436" t="s">
        <v>71</v>
      </c>
      <c r="D436" s="8">
        <v>45611</v>
      </c>
      <c r="E436" t="s">
        <v>15</v>
      </c>
      <c r="F436">
        <v>1</v>
      </c>
      <c r="G436" s="9" t="s">
        <v>16</v>
      </c>
      <c r="H436" s="10"/>
      <c r="K436" s="3" t="str">
        <f>IF(AND(I436&lt;=TIME(9,0,0),J436&gt;=TIME(14,0,0),I436&lt;&gt;""),"",IF(AND(I436&gt;=TIME(9,1,0),I436&lt;=TIME(9,10,0)),"تأخير",IF(AND(I436&gt;=TIME(9,11,0),I436&lt;=TIME(12,0,0),I436&lt;&gt;""),"إذن ص",IF(AND(J436&lt;TIME(14,0,0), J436&lt;&gt;"",J436&gt;=TIME(11,0,0)),"إذن م",IF(AND(OR(I436="",J436="",I436=J436,I436&gt;TIME(12,0,0),J436&lt;TIME(11,0,0)),AND(E436&lt;&gt;"Friday")),"غائب","")))))</f>
        <v/>
      </c>
      <c r="L436" s="11">
        <f t="shared" si="83"/>
        <v>1</v>
      </c>
      <c r="M436" s="11">
        <f t="shared" si="84"/>
        <v>2</v>
      </c>
      <c r="N436" s="11">
        <f t="shared" si="85"/>
        <v>0</v>
      </c>
      <c r="O436" s="11">
        <f t="shared" si="86"/>
        <v>4</v>
      </c>
      <c r="P436" s="11">
        <f t="shared" si="87"/>
        <v>4</v>
      </c>
      <c r="Q436" s="11">
        <f t="shared" si="88"/>
        <v>2</v>
      </c>
      <c r="R436" s="11">
        <f t="shared" si="89"/>
        <v>2</v>
      </c>
      <c r="S436" s="11">
        <f t="shared" si="90"/>
        <v>4</v>
      </c>
      <c r="T436" t="str">
        <f t="shared" si="91"/>
        <v>إضافى كامل</v>
      </c>
    </row>
    <row r="437" spans="1:20" x14ac:dyDescent="0.25">
      <c r="A437">
        <v>130</v>
      </c>
      <c r="B437">
        <v>28345</v>
      </c>
      <c r="C437" t="s">
        <v>71</v>
      </c>
      <c r="D437" s="8">
        <v>45612</v>
      </c>
      <c r="E437" t="s">
        <v>18</v>
      </c>
      <c r="F437">
        <v>1</v>
      </c>
      <c r="G437" s="9" t="s">
        <v>16</v>
      </c>
      <c r="H437" s="10"/>
      <c r="I437" s="12">
        <v>0.27769675925925924</v>
      </c>
      <c r="J437" s="12">
        <v>0.46341435185185187</v>
      </c>
      <c r="K437" s="3" t="str">
        <f>IF(AND(I437&lt;=TIME(9,0,0),J437&gt;=TIME(14,0,0),I437&lt;&gt;""),"",IF(AND(I437&gt;=TIME(9,1,0),I437&lt;=TIME(9,10,0)),"تأخير",IF(AND(I437&gt;=TIME(9,11,0),I437&lt;=TIME(12,0,0),I437&lt;&gt;""),"إذن ص",IF(AND(J437&lt;TIME(14,0,0), J437&lt;&gt;"",J437&gt;=TIME(11,0,0)),"إذن م",IF(AND(OR(I437="",J437="",I437=J437,I437&gt;TIME(12,0,0),J437&lt;TIME(11,0,0)),AND(E437&lt;&gt;"Friday")),"غائب","")))))</f>
        <v>إذن م</v>
      </c>
      <c r="L437" s="11">
        <f t="shared" si="83"/>
        <v>1</v>
      </c>
      <c r="M437" s="11">
        <f t="shared" si="84"/>
        <v>2</v>
      </c>
      <c r="N437" s="11">
        <f t="shared" si="85"/>
        <v>0</v>
      </c>
      <c r="O437" s="11">
        <f t="shared" si="86"/>
        <v>4</v>
      </c>
      <c r="P437" s="11">
        <f t="shared" si="87"/>
        <v>4</v>
      </c>
      <c r="Q437" s="11">
        <f t="shared" si="88"/>
        <v>2</v>
      </c>
      <c r="R437" s="11">
        <f t="shared" si="89"/>
        <v>2</v>
      </c>
      <c r="S437" s="11">
        <f t="shared" si="90"/>
        <v>4</v>
      </c>
      <c r="T437" t="str">
        <f t="shared" si="91"/>
        <v>إضافى كامل</v>
      </c>
    </row>
    <row r="438" spans="1:20" x14ac:dyDescent="0.25">
      <c r="A438">
        <v>130</v>
      </c>
      <c r="B438">
        <v>28345</v>
      </c>
      <c r="C438" t="s">
        <v>71</v>
      </c>
      <c r="D438" s="8">
        <v>45613</v>
      </c>
      <c r="E438" t="s">
        <v>20</v>
      </c>
      <c r="F438">
        <v>1</v>
      </c>
      <c r="G438" s="9" t="s">
        <v>16</v>
      </c>
      <c r="H438" s="10"/>
      <c r="K438" s="3" t="s">
        <v>19</v>
      </c>
      <c r="L438" s="11">
        <f t="shared" si="83"/>
        <v>1</v>
      </c>
      <c r="M438" s="11">
        <f t="shared" si="84"/>
        <v>2</v>
      </c>
      <c r="N438" s="11">
        <f t="shared" si="85"/>
        <v>0</v>
      </c>
      <c r="O438" s="11">
        <f t="shared" si="86"/>
        <v>3</v>
      </c>
      <c r="P438" s="11">
        <f t="shared" si="87"/>
        <v>3</v>
      </c>
      <c r="Q438" s="11">
        <f t="shared" si="88"/>
        <v>1.5</v>
      </c>
      <c r="R438" s="11">
        <f t="shared" si="89"/>
        <v>1</v>
      </c>
      <c r="S438" s="11">
        <f t="shared" si="90"/>
        <v>3</v>
      </c>
      <c r="T438" t="str">
        <f t="shared" si="91"/>
        <v>إضافى كامل</v>
      </c>
    </row>
    <row r="439" spans="1:20" x14ac:dyDescent="0.25">
      <c r="A439">
        <v>130</v>
      </c>
      <c r="B439">
        <v>28345</v>
      </c>
      <c r="C439" t="s">
        <v>71</v>
      </c>
      <c r="D439" s="8">
        <v>45614</v>
      </c>
      <c r="E439" t="s">
        <v>21</v>
      </c>
      <c r="F439">
        <v>1</v>
      </c>
      <c r="G439" s="9" t="s">
        <v>16</v>
      </c>
      <c r="H439" s="10"/>
      <c r="I439" s="12">
        <v>0.34969907407407408</v>
      </c>
      <c r="J439" s="12">
        <v>0.63495370370370374</v>
      </c>
      <c r="K439" s="3" t="str">
        <f t="shared" ref="K439:K452" si="96">IF(AND(I439&lt;=TIME(9,0,0),J439&gt;=TIME(14,0,0),I439&lt;&gt;""),"",IF(AND(I439&gt;=TIME(9,1,0),I439&lt;=TIME(9,10,0)),"تأخير",IF(AND(I439&gt;=TIME(9,11,0),I439&lt;=TIME(12,0,0),I439&lt;&gt;""),"إذن ص",IF(AND(J439&lt;TIME(14,0,0), J439&lt;&gt;"",J439&gt;=TIME(11,0,0)),"إذن م",IF(AND(OR(I439="",J439="",I439=J439,I439&gt;TIME(12,0,0),J439&lt;TIME(11,0,0)),AND(E439&lt;&gt;"Friday")),"غائب","")))))</f>
        <v/>
      </c>
      <c r="L439" s="11">
        <f t="shared" si="83"/>
        <v>1</v>
      </c>
      <c r="M439" s="11">
        <f t="shared" si="84"/>
        <v>2</v>
      </c>
      <c r="N439" s="11">
        <f t="shared" si="85"/>
        <v>0</v>
      </c>
      <c r="O439" s="11">
        <f t="shared" si="86"/>
        <v>3</v>
      </c>
      <c r="P439" s="11">
        <f t="shared" si="87"/>
        <v>3</v>
      </c>
      <c r="Q439" s="11">
        <f t="shared" si="88"/>
        <v>1.5</v>
      </c>
      <c r="R439" s="11">
        <f t="shared" si="89"/>
        <v>1</v>
      </c>
      <c r="S439" s="11">
        <f t="shared" si="90"/>
        <v>3</v>
      </c>
      <c r="T439" t="str">
        <f t="shared" si="91"/>
        <v>إضافى كامل</v>
      </c>
    </row>
    <row r="440" spans="1:20" x14ac:dyDescent="0.25">
      <c r="A440">
        <v>130</v>
      </c>
      <c r="B440">
        <v>28345</v>
      </c>
      <c r="C440" t="s">
        <v>71</v>
      </c>
      <c r="D440" s="8">
        <v>45615</v>
      </c>
      <c r="E440" t="s">
        <v>22</v>
      </c>
      <c r="F440">
        <v>1</v>
      </c>
      <c r="G440" s="9" t="s">
        <v>16</v>
      </c>
      <c r="H440" s="10"/>
      <c r="I440" s="12">
        <v>0.36472222222222223</v>
      </c>
      <c r="J440" s="12">
        <v>0.663599537037037</v>
      </c>
      <c r="K440" s="3" t="str">
        <f t="shared" si="96"/>
        <v/>
      </c>
      <c r="L440" s="11">
        <f t="shared" si="83"/>
        <v>1</v>
      </c>
      <c r="M440" s="11">
        <f t="shared" si="84"/>
        <v>3</v>
      </c>
      <c r="N440" s="11">
        <f t="shared" si="85"/>
        <v>0</v>
      </c>
      <c r="O440" s="11">
        <f t="shared" si="86"/>
        <v>3</v>
      </c>
      <c r="P440" s="11">
        <f t="shared" si="87"/>
        <v>3</v>
      </c>
      <c r="Q440" s="11">
        <f t="shared" si="88"/>
        <v>1.5</v>
      </c>
      <c r="R440" s="11">
        <f t="shared" si="89"/>
        <v>1</v>
      </c>
      <c r="S440" s="11">
        <f t="shared" si="90"/>
        <v>4</v>
      </c>
      <c r="T440" t="str">
        <f t="shared" si="91"/>
        <v>إضافى كامل</v>
      </c>
    </row>
    <row r="441" spans="1:20" x14ac:dyDescent="0.25">
      <c r="A441">
        <v>130</v>
      </c>
      <c r="B441">
        <v>28345</v>
      </c>
      <c r="C441" t="s">
        <v>71</v>
      </c>
      <c r="D441" s="8">
        <v>45616</v>
      </c>
      <c r="E441" t="s">
        <v>23</v>
      </c>
      <c r="F441">
        <v>1</v>
      </c>
      <c r="G441" s="9" t="s">
        <v>16</v>
      </c>
      <c r="H441" s="10"/>
      <c r="I441" s="12">
        <v>0.34736111111111112</v>
      </c>
      <c r="J441" s="12">
        <v>0.63332175925925926</v>
      </c>
      <c r="K441" s="3" t="str">
        <f t="shared" si="96"/>
        <v/>
      </c>
      <c r="L441" s="11">
        <f t="shared" si="83"/>
        <v>1</v>
      </c>
      <c r="M441" s="11">
        <f t="shared" si="84"/>
        <v>3</v>
      </c>
      <c r="N441" s="11">
        <f t="shared" si="85"/>
        <v>0</v>
      </c>
      <c r="O441" s="11">
        <f t="shared" si="86"/>
        <v>3</v>
      </c>
      <c r="P441" s="11">
        <f t="shared" si="87"/>
        <v>3</v>
      </c>
      <c r="Q441" s="11">
        <f t="shared" si="88"/>
        <v>1.5</v>
      </c>
      <c r="R441" s="11">
        <f t="shared" si="89"/>
        <v>1</v>
      </c>
      <c r="S441" s="11">
        <f t="shared" si="90"/>
        <v>4</v>
      </c>
      <c r="T441" t="str">
        <f t="shared" si="91"/>
        <v>إضافى كامل</v>
      </c>
    </row>
    <row r="442" spans="1:20" x14ac:dyDescent="0.25">
      <c r="A442">
        <v>130</v>
      </c>
      <c r="B442">
        <v>28345</v>
      </c>
      <c r="C442" t="s">
        <v>71</v>
      </c>
      <c r="D442" s="8">
        <v>45617</v>
      </c>
      <c r="E442" t="s">
        <v>24</v>
      </c>
      <c r="F442">
        <v>1</v>
      </c>
      <c r="G442" s="9" t="s">
        <v>16</v>
      </c>
      <c r="H442" s="10"/>
      <c r="I442" s="12">
        <v>0.32368055555555558</v>
      </c>
      <c r="J442" s="12">
        <v>0.63424768518518515</v>
      </c>
      <c r="K442" s="3" t="str">
        <f t="shared" si="96"/>
        <v/>
      </c>
      <c r="L442" s="11">
        <f t="shared" si="83"/>
        <v>1</v>
      </c>
      <c r="M442" s="11">
        <f t="shared" si="84"/>
        <v>3</v>
      </c>
      <c r="N442" s="11">
        <f t="shared" si="85"/>
        <v>0</v>
      </c>
      <c r="O442" s="11">
        <f t="shared" si="86"/>
        <v>3</v>
      </c>
      <c r="P442" s="11">
        <f t="shared" si="87"/>
        <v>3</v>
      </c>
      <c r="Q442" s="11">
        <f t="shared" si="88"/>
        <v>1.5</v>
      </c>
      <c r="R442" s="11">
        <f t="shared" si="89"/>
        <v>1</v>
      </c>
      <c r="S442" s="11">
        <f t="shared" si="90"/>
        <v>4</v>
      </c>
      <c r="T442" t="str">
        <f t="shared" si="91"/>
        <v>إضافى كامل</v>
      </c>
    </row>
    <row r="443" spans="1:20" x14ac:dyDescent="0.25">
      <c r="A443">
        <v>130</v>
      </c>
      <c r="B443">
        <v>28345</v>
      </c>
      <c r="C443" t="s">
        <v>71</v>
      </c>
      <c r="D443" s="8">
        <v>45618</v>
      </c>
      <c r="E443" t="s">
        <v>15</v>
      </c>
      <c r="F443">
        <v>1</v>
      </c>
      <c r="G443" s="9" t="s">
        <v>16</v>
      </c>
      <c r="H443" s="10"/>
      <c r="K443" s="3" t="str">
        <f t="shared" si="96"/>
        <v/>
      </c>
      <c r="L443" s="11">
        <f t="shared" si="83"/>
        <v>1</v>
      </c>
      <c r="M443" s="11">
        <f t="shared" si="84"/>
        <v>3</v>
      </c>
      <c r="N443" s="11">
        <f t="shared" si="85"/>
        <v>0</v>
      </c>
      <c r="O443" s="11">
        <f t="shared" si="86"/>
        <v>3</v>
      </c>
      <c r="P443" s="11">
        <f t="shared" si="87"/>
        <v>3</v>
      </c>
      <c r="Q443" s="11">
        <f t="shared" si="88"/>
        <v>1.5</v>
      </c>
      <c r="R443" s="11">
        <f t="shared" si="89"/>
        <v>1</v>
      </c>
      <c r="S443" s="11">
        <f t="shared" si="90"/>
        <v>4</v>
      </c>
      <c r="T443" t="str">
        <f t="shared" si="91"/>
        <v>إضافى كامل</v>
      </c>
    </row>
    <row r="444" spans="1:20" x14ac:dyDescent="0.25">
      <c r="A444">
        <v>130</v>
      </c>
      <c r="B444">
        <v>28345</v>
      </c>
      <c r="C444" t="s">
        <v>71</v>
      </c>
      <c r="D444" s="8">
        <v>45619</v>
      </c>
      <c r="E444" t="s">
        <v>18</v>
      </c>
      <c r="F444">
        <v>1</v>
      </c>
      <c r="G444" s="9" t="s">
        <v>16</v>
      </c>
      <c r="H444" s="10"/>
      <c r="I444" s="12">
        <v>0.27428240740740739</v>
      </c>
      <c r="J444" s="12">
        <v>0.46550925925925923</v>
      </c>
      <c r="K444" s="3" t="str">
        <f t="shared" si="96"/>
        <v>إذن م</v>
      </c>
      <c r="L444" s="11">
        <f t="shared" si="83"/>
        <v>1</v>
      </c>
      <c r="M444" s="11">
        <f t="shared" si="84"/>
        <v>3</v>
      </c>
      <c r="N444" s="11">
        <f t="shared" si="85"/>
        <v>0</v>
      </c>
      <c r="O444" s="11">
        <f t="shared" si="86"/>
        <v>3</v>
      </c>
      <c r="P444" s="11">
        <f t="shared" si="87"/>
        <v>3</v>
      </c>
      <c r="Q444" s="11">
        <f t="shared" si="88"/>
        <v>1.5</v>
      </c>
      <c r="R444" s="11">
        <f t="shared" si="89"/>
        <v>1</v>
      </c>
      <c r="S444" s="11">
        <f t="shared" si="90"/>
        <v>4</v>
      </c>
      <c r="T444" t="str">
        <f t="shared" si="91"/>
        <v>إضافى كامل</v>
      </c>
    </row>
    <row r="445" spans="1:20" x14ac:dyDescent="0.25">
      <c r="A445">
        <v>130</v>
      </c>
      <c r="B445">
        <v>28345</v>
      </c>
      <c r="C445" t="s">
        <v>71</v>
      </c>
      <c r="D445" s="8">
        <v>45620</v>
      </c>
      <c r="E445" t="s">
        <v>20</v>
      </c>
      <c r="F445">
        <v>1</v>
      </c>
      <c r="G445" s="9" t="s">
        <v>16</v>
      </c>
      <c r="H445" s="10"/>
      <c r="I445" s="12">
        <v>0.34726851851851853</v>
      </c>
      <c r="J445" s="12">
        <v>0.58770833333333339</v>
      </c>
      <c r="K445" s="3" t="str">
        <f t="shared" si="96"/>
        <v/>
      </c>
      <c r="L445" s="11">
        <f t="shared" si="83"/>
        <v>1</v>
      </c>
      <c r="M445" s="11">
        <f t="shared" si="84"/>
        <v>3</v>
      </c>
      <c r="N445" s="11">
        <f t="shared" si="85"/>
        <v>0</v>
      </c>
      <c r="O445" s="11">
        <f t="shared" si="86"/>
        <v>2</v>
      </c>
      <c r="P445" s="11">
        <f t="shared" si="87"/>
        <v>2</v>
      </c>
      <c r="Q445" s="11">
        <f t="shared" si="88"/>
        <v>0</v>
      </c>
      <c r="R445" s="11">
        <f t="shared" si="89"/>
        <v>0</v>
      </c>
      <c r="S445" s="11">
        <f t="shared" si="90"/>
        <v>3</v>
      </c>
      <c r="T445" t="str">
        <f t="shared" si="91"/>
        <v>إضافى كامل</v>
      </c>
    </row>
    <row r="446" spans="1:20" x14ac:dyDescent="0.25">
      <c r="A446">
        <v>130</v>
      </c>
      <c r="B446">
        <v>28345</v>
      </c>
      <c r="C446" t="s">
        <v>71</v>
      </c>
      <c r="D446" s="8">
        <v>45621</v>
      </c>
      <c r="E446" t="s">
        <v>21</v>
      </c>
      <c r="F446">
        <v>1</v>
      </c>
      <c r="G446" s="9" t="s">
        <v>16</v>
      </c>
      <c r="H446" s="10"/>
      <c r="I446" s="12">
        <v>0.35342592592592592</v>
      </c>
      <c r="J446" s="12">
        <v>0.57494212962962965</v>
      </c>
      <c r="K446" s="3" t="str">
        <f t="shared" si="96"/>
        <v>إذن م</v>
      </c>
      <c r="L446" s="11">
        <f t="shared" si="83"/>
        <v>1</v>
      </c>
      <c r="M446" s="11">
        <f t="shared" si="84"/>
        <v>3</v>
      </c>
      <c r="N446" s="11">
        <f t="shared" si="85"/>
        <v>0</v>
      </c>
      <c r="O446" s="11">
        <f t="shared" si="86"/>
        <v>2</v>
      </c>
      <c r="P446" s="11">
        <f t="shared" si="87"/>
        <v>2</v>
      </c>
      <c r="Q446" s="11">
        <f t="shared" si="88"/>
        <v>0</v>
      </c>
      <c r="R446" s="11">
        <f t="shared" si="89"/>
        <v>0</v>
      </c>
      <c r="S446" s="11">
        <f t="shared" si="90"/>
        <v>3</v>
      </c>
      <c r="T446" t="str">
        <f t="shared" si="91"/>
        <v>إضافى كامل</v>
      </c>
    </row>
    <row r="447" spans="1:20" x14ac:dyDescent="0.25">
      <c r="A447">
        <v>130</v>
      </c>
      <c r="B447">
        <v>28345</v>
      </c>
      <c r="C447" t="s">
        <v>71</v>
      </c>
      <c r="D447" s="8">
        <v>45622</v>
      </c>
      <c r="E447" t="s">
        <v>22</v>
      </c>
      <c r="F447">
        <v>1</v>
      </c>
      <c r="G447" s="9" t="s">
        <v>16</v>
      </c>
      <c r="H447" s="10"/>
      <c r="I447" s="12">
        <v>0.33960648148148148</v>
      </c>
      <c r="J447" s="12">
        <v>0.60708333333333331</v>
      </c>
      <c r="K447" s="3" t="str">
        <f t="shared" si="96"/>
        <v/>
      </c>
      <c r="L447" s="11">
        <f t="shared" si="83"/>
        <v>1</v>
      </c>
      <c r="M447" s="11">
        <f t="shared" si="84"/>
        <v>4</v>
      </c>
      <c r="N447" s="11">
        <f t="shared" si="85"/>
        <v>0</v>
      </c>
      <c r="O447" s="11">
        <f t="shared" si="86"/>
        <v>1</v>
      </c>
      <c r="P447" s="11">
        <f t="shared" si="87"/>
        <v>1</v>
      </c>
      <c r="Q447" s="11">
        <f t="shared" si="88"/>
        <v>0</v>
      </c>
      <c r="R447" s="11">
        <f t="shared" si="89"/>
        <v>0</v>
      </c>
      <c r="S447" s="11">
        <f t="shared" si="90"/>
        <v>4</v>
      </c>
      <c r="T447" t="str">
        <f t="shared" si="91"/>
        <v>إضافى كامل</v>
      </c>
    </row>
    <row r="448" spans="1:20" x14ac:dyDescent="0.25">
      <c r="A448">
        <v>130</v>
      </c>
      <c r="B448">
        <v>28345</v>
      </c>
      <c r="C448" t="s">
        <v>71</v>
      </c>
      <c r="D448" s="8">
        <v>45623</v>
      </c>
      <c r="E448" t="s">
        <v>23</v>
      </c>
      <c r="F448">
        <v>1</v>
      </c>
      <c r="G448" s="9" t="s">
        <v>16</v>
      </c>
      <c r="H448" s="10"/>
      <c r="I448" s="12">
        <v>0.28388888888888891</v>
      </c>
      <c r="J448" s="12">
        <v>0.64408564814814817</v>
      </c>
      <c r="K448" s="3" t="str">
        <f t="shared" si="96"/>
        <v/>
      </c>
      <c r="L448" s="11">
        <f t="shared" si="83"/>
        <v>1</v>
      </c>
      <c r="M448" s="11">
        <f t="shared" si="84"/>
        <v>4</v>
      </c>
      <c r="N448" s="11">
        <f t="shared" si="85"/>
        <v>0</v>
      </c>
      <c r="O448" s="11">
        <f t="shared" si="86"/>
        <v>1</v>
      </c>
      <c r="P448" s="11">
        <f t="shared" si="87"/>
        <v>1</v>
      </c>
      <c r="Q448" s="11">
        <f t="shared" si="88"/>
        <v>0</v>
      </c>
      <c r="R448" s="11">
        <f t="shared" si="89"/>
        <v>0</v>
      </c>
      <c r="S448" s="11">
        <f t="shared" si="90"/>
        <v>4</v>
      </c>
      <c r="T448" t="str">
        <f t="shared" si="91"/>
        <v>إضافى كامل</v>
      </c>
    </row>
    <row r="449" spans="1:20" x14ac:dyDescent="0.25">
      <c r="A449">
        <v>130</v>
      </c>
      <c r="B449">
        <v>28345</v>
      </c>
      <c r="C449" t="s">
        <v>71</v>
      </c>
      <c r="D449" s="8">
        <v>45624</v>
      </c>
      <c r="E449" t="s">
        <v>24</v>
      </c>
      <c r="F449">
        <v>1</v>
      </c>
      <c r="G449" s="9" t="s">
        <v>16</v>
      </c>
      <c r="H449" s="10"/>
      <c r="I449" s="12">
        <v>0.35605324074074074</v>
      </c>
      <c r="J449" s="12">
        <v>0.62428240740740737</v>
      </c>
      <c r="K449" s="3" t="str">
        <f t="shared" si="96"/>
        <v/>
      </c>
      <c r="L449" s="11">
        <f t="shared" si="83"/>
        <v>1</v>
      </c>
      <c r="M449" s="11">
        <f t="shared" si="84"/>
        <v>4</v>
      </c>
      <c r="N449" s="11">
        <f t="shared" si="85"/>
        <v>0</v>
      </c>
      <c r="O449" s="11">
        <f t="shared" si="86"/>
        <v>1</v>
      </c>
      <c r="P449" s="11">
        <f t="shared" si="87"/>
        <v>1</v>
      </c>
      <c r="Q449" s="11">
        <f t="shared" si="88"/>
        <v>0</v>
      </c>
      <c r="R449" s="11">
        <f t="shared" si="89"/>
        <v>0</v>
      </c>
      <c r="S449" s="11">
        <f t="shared" si="90"/>
        <v>4</v>
      </c>
      <c r="T449" t="str">
        <f t="shared" si="91"/>
        <v>إضافى كامل</v>
      </c>
    </row>
    <row r="450" spans="1:20" x14ac:dyDescent="0.25">
      <c r="A450">
        <v>130</v>
      </c>
      <c r="B450">
        <v>28345</v>
      </c>
      <c r="C450" t="s">
        <v>71</v>
      </c>
      <c r="D450" s="8">
        <v>45625</v>
      </c>
      <c r="E450" t="s">
        <v>15</v>
      </c>
      <c r="F450">
        <v>1</v>
      </c>
      <c r="G450" s="9" t="s">
        <v>16</v>
      </c>
      <c r="H450" s="10"/>
      <c r="K450" s="3" t="str">
        <f t="shared" si="96"/>
        <v/>
      </c>
      <c r="L450" s="11">
        <f t="shared" ref="L450:L513" si="97">IF(AND(OR(K450= "حالة وفاة",K450="إذن م",K450="إذن ص",K450="بدل راحة",K450="انصراف",K450="اجازة",K450="راحة",K450="مأمورية",K450="مأمورية م",K450="مأمورية ص",K450="Online",K450="حضور",K450="بدل سهر",E450="Friday",K450=""),E450&lt;&gt;""),1,0)</f>
        <v>1</v>
      </c>
      <c r="M450" s="11">
        <f t="shared" ref="M450:M513" si="98">COUNTIF(K450:K479,"غائب")</f>
        <v>4</v>
      </c>
      <c r="N450" s="11">
        <f t="shared" ref="N450:N513" si="99">COUNTIF(K450:K479,"إذن ص")</f>
        <v>0</v>
      </c>
      <c r="O450" s="11">
        <f t="shared" ref="O450:O513" si="100">COUNTIF(K450:K479,"إذن م")</f>
        <v>1</v>
      </c>
      <c r="P450" s="11">
        <f t="shared" si="87"/>
        <v>1</v>
      </c>
      <c r="Q450" s="11">
        <f t="shared" si="88"/>
        <v>0</v>
      </c>
      <c r="R450" s="11">
        <f t="shared" si="89"/>
        <v>0</v>
      </c>
      <c r="S450" s="11">
        <f t="shared" si="90"/>
        <v>4</v>
      </c>
      <c r="T450" t="str">
        <f t="shared" si="91"/>
        <v>إضافى كامل</v>
      </c>
    </row>
    <row r="451" spans="1:20" x14ac:dyDescent="0.25">
      <c r="A451">
        <v>130</v>
      </c>
      <c r="B451">
        <v>28345</v>
      </c>
      <c r="C451" t="s">
        <v>71</v>
      </c>
      <c r="D451" s="8">
        <v>45626</v>
      </c>
      <c r="E451" t="s">
        <v>18</v>
      </c>
      <c r="F451">
        <v>1</v>
      </c>
      <c r="G451" s="9" t="s">
        <v>16</v>
      </c>
      <c r="H451" s="10"/>
      <c r="I451" s="12">
        <v>0.2865509259259259</v>
      </c>
      <c r="J451" s="12">
        <v>0.65659722222222228</v>
      </c>
      <c r="K451" s="3" t="str">
        <f t="shared" si="96"/>
        <v/>
      </c>
      <c r="L451" s="11">
        <f t="shared" si="97"/>
        <v>1</v>
      </c>
      <c r="M451" s="11">
        <f t="shared" si="98"/>
        <v>4</v>
      </c>
      <c r="N451" s="11">
        <f t="shared" si="99"/>
        <v>0</v>
      </c>
      <c r="O451" s="11">
        <f t="shared" si="100"/>
        <v>1</v>
      </c>
      <c r="P451" s="11">
        <f t="shared" ref="P451:P514" si="101">N451+O451</f>
        <v>1</v>
      </c>
      <c r="Q451" s="11">
        <f t="shared" ref="Q451:Q514" si="102">IF(AND(P451&gt;2,P451&lt;&gt;0),P451*3/6,0)</f>
        <v>0</v>
      </c>
      <c r="R451" s="11">
        <f t="shared" ref="R451:R514" si="103">INT(Q451)</f>
        <v>0</v>
      </c>
      <c r="S451" s="11">
        <f t="shared" ref="S451:S514" si="104">R451+M451</f>
        <v>4</v>
      </c>
      <c r="T451" t="str">
        <f t="shared" ref="T451:T514" si="105">IF(AND(OR(S451&lt;=0,S451&gt;0),S451&lt;5),"إضافى كامل",IF(AND(OR(S451=5,S451=6,S451&lt;7),S451&lt;&gt;""),"نصف إضافى","لا يستحق"))</f>
        <v>إضافى كامل</v>
      </c>
    </row>
    <row r="452" spans="1:20" ht="15.75" x14ac:dyDescent="0.25">
      <c r="A452">
        <v>133</v>
      </c>
      <c r="B452">
        <v>28355</v>
      </c>
      <c r="C452" s="16" t="s">
        <v>72</v>
      </c>
      <c r="D452" s="8">
        <v>45597</v>
      </c>
      <c r="E452" t="s">
        <v>15</v>
      </c>
      <c r="F452">
        <v>1</v>
      </c>
      <c r="G452" s="9" t="s">
        <v>16</v>
      </c>
      <c r="H452" s="10"/>
      <c r="K452" s="3" t="str">
        <f t="shared" si="96"/>
        <v/>
      </c>
      <c r="L452" s="11">
        <f t="shared" si="97"/>
        <v>1</v>
      </c>
      <c r="M452" s="11">
        <f t="shared" si="98"/>
        <v>4</v>
      </c>
      <c r="N452" s="11">
        <f t="shared" si="99"/>
        <v>0</v>
      </c>
      <c r="O452" s="11">
        <f t="shared" si="100"/>
        <v>1</v>
      </c>
      <c r="P452" s="11">
        <f t="shared" si="101"/>
        <v>1</v>
      </c>
      <c r="Q452" s="11">
        <f t="shared" si="102"/>
        <v>0</v>
      </c>
      <c r="R452" s="11">
        <f t="shared" si="103"/>
        <v>0</v>
      </c>
      <c r="S452" s="11">
        <f t="shared" si="104"/>
        <v>4</v>
      </c>
      <c r="T452" t="str">
        <f t="shared" si="105"/>
        <v>إضافى كامل</v>
      </c>
    </row>
    <row r="453" spans="1:20" x14ac:dyDescent="0.25">
      <c r="A453">
        <v>133</v>
      </c>
      <c r="B453">
        <v>28355</v>
      </c>
      <c r="C453" t="s">
        <v>73</v>
      </c>
      <c r="D453" s="8">
        <v>45598</v>
      </c>
      <c r="E453" t="s">
        <v>18</v>
      </c>
      <c r="F453">
        <v>1</v>
      </c>
      <c r="G453" s="9" t="s">
        <v>16</v>
      </c>
      <c r="H453" s="10"/>
      <c r="K453" s="3" t="s">
        <v>19</v>
      </c>
      <c r="L453" s="11">
        <f t="shared" si="97"/>
        <v>1</v>
      </c>
      <c r="M453" s="11">
        <f t="shared" si="98"/>
        <v>4</v>
      </c>
      <c r="N453" s="11">
        <f t="shared" si="99"/>
        <v>0</v>
      </c>
      <c r="O453" s="11">
        <f t="shared" si="100"/>
        <v>1</v>
      </c>
      <c r="P453" s="11">
        <f t="shared" si="101"/>
        <v>1</v>
      </c>
      <c r="Q453" s="11">
        <f t="shared" si="102"/>
        <v>0</v>
      </c>
      <c r="R453" s="11">
        <f t="shared" si="103"/>
        <v>0</v>
      </c>
      <c r="S453" s="11">
        <f t="shared" si="104"/>
        <v>4</v>
      </c>
      <c r="T453" t="str">
        <f t="shared" si="105"/>
        <v>إضافى كامل</v>
      </c>
    </row>
    <row r="454" spans="1:20" x14ac:dyDescent="0.25">
      <c r="A454">
        <v>133</v>
      </c>
      <c r="B454">
        <v>28355</v>
      </c>
      <c r="C454" t="s">
        <v>73</v>
      </c>
      <c r="D454" s="8">
        <v>45599</v>
      </c>
      <c r="E454" t="s">
        <v>20</v>
      </c>
      <c r="F454">
        <v>1</v>
      </c>
      <c r="G454" s="9" t="s">
        <v>16</v>
      </c>
      <c r="H454" s="10"/>
      <c r="I454" s="12">
        <v>0.37193287037037037</v>
      </c>
      <c r="J454" s="12">
        <v>0.58425925925925926</v>
      </c>
      <c r="K454" s="3" t="str">
        <f t="shared" ref="K454:K459" si="106">IF(AND(I454&lt;=TIME(9,0,0),J454&gt;=TIME(14,0,0),I454&lt;&gt;""),"",IF(AND(I454&gt;=TIME(9,1,0),I454&lt;=TIME(9,10,0)),"تأخير",IF(AND(I454&gt;=TIME(9,11,0),I454&lt;=TIME(12,0,0),I454&lt;&gt;""),"إذن ص",IF(AND(J454&lt;TIME(14,0,0), J454&lt;&gt;"",J454&gt;=TIME(11,0,0)),"إذن م",IF(AND(OR(I454="",J454="",I454=J454,I454&gt;TIME(12,0,0),J454&lt;TIME(11,0,0)),AND(E454&lt;&gt;"Friday")),"غائب","")))))</f>
        <v/>
      </c>
      <c r="L454" s="11">
        <f t="shared" si="97"/>
        <v>1</v>
      </c>
      <c r="M454" s="11">
        <f t="shared" si="98"/>
        <v>4</v>
      </c>
      <c r="N454" s="11">
        <f t="shared" si="99"/>
        <v>0</v>
      </c>
      <c r="O454" s="11">
        <f t="shared" si="100"/>
        <v>1</v>
      </c>
      <c r="P454" s="11">
        <f t="shared" si="101"/>
        <v>1</v>
      </c>
      <c r="Q454" s="11">
        <f t="shared" si="102"/>
        <v>0</v>
      </c>
      <c r="R454" s="11">
        <f t="shared" si="103"/>
        <v>0</v>
      </c>
      <c r="S454" s="11">
        <f t="shared" si="104"/>
        <v>4</v>
      </c>
      <c r="T454" t="str">
        <f t="shared" si="105"/>
        <v>إضافى كامل</v>
      </c>
    </row>
    <row r="455" spans="1:20" x14ac:dyDescent="0.25">
      <c r="A455">
        <v>133</v>
      </c>
      <c r="B455">
        <v>28355</v>
      </c>
      <c r="C455" t="s">
        <v>73</v>
      </c>
      <c r="D455" s="8">
        <v>45600</v>
      </c>
      <c r="E455" t="s">
        <v>21</v>
      </c>
      <c r="F455">
        <v>1</v>
      </c>
      <c r="G455" s="9" t="s">
        <v>16</v>
      </c>
      <c r="H455" s="10"/>
      <c r="I455" s="12">
        <v>0.37487268518518518</v>
      </c>
      <c r="J455" s="12">
        <v>0.58420138888888884</v>
      </c>
      <c r="K455" s="3" t="str">
        <f t="shared" si="106"/>
        <v/>
      </c>
      <c r="L455" s="11">
        <f t="shared" si="97"/>
        <v>1</v>
      </c>
      <c r="M455" s="11">
        <f t="shared" si="98"/>
        <v>4</v>
      </c>
      <c r="N455" s="11">
        <f t="shared" si="99"/>
        <v>0</v>
      </c>
      <c r="O455" s="11">
        <f t="shared" si="100"/>
        <v>1</v>
      </c>
      <c r="P455" s="11">
        <f t="shared" si="101"/>
        <v>1</v>
      </c>
      <c r="Q455" s="11">
        <f t="shared" si="102"/>
        <v>0</v>
      </c>
      <c r="R455" s="11">
        <f t="shared" si="103"/>
        <v>0</v>
      </c>
      <c r="S455" s="11">
        <f t="shared" si="104"/>
        <v>4</v>
      </c>
      <c r="T455" t="str">
        <f t="shared" si="105"/>
        <v>إضافى كامل</v>
      </c>
    </row>
    <row r="456" spans="1:20" x14ac:dyDescent="0.25">
      <c r="A456">
        <v>133</v>
      </c>
      <c r="B456">
        <v>28355</v>
      </c>
      <c r="C456" t="s">
        <v>73</v>
      </c>
      <c r="D456" s="8">
        <v>45601</v>
      </c>
      <c r="E456" t="s">
        <v>22</v>
      </c>
      <c r="F456">
        <v>1</v>
      </c>
      <c r="G456" s="9" t="s">
        <v>16</v>
      </c>
      <c r="H456" s="10" t="s">
        <v>32</v>
      </c>
      <c r="I456" s="12">
        <v>0.37631944444444443</v>
      </c>
      <c r="J456" s="12">
        <v>0.58491898148148147</v>
      </c>
      <c r="K456" s="3" t="str">
        <f t="shared" si="106"/>
        <v>تأخير</v>
      </c>
      <c r="L456" s="11">
        <f t="shared" si="97"/>
        <v>0</v>
      </c>
      <c r="M456" s="11">
        <f t="shared" si="98"/>
        <v>4</v>
      </c>
      <c r="N456" s="11">
        <f t="shared" si="99"/>
        <v>0</v>
      </c>
      <c r="O456" s="11">
        <f t="shared" si="100"/>
        <v>1</v>
      </c>
      <c r="P456" s="11">
        <f t="shared" si="101"/>
        <v>1</v>
      </c>
      <c r="Q456" s="11">
        <f t="shared" si="102"/>
        <v>0</v>
      </c>
      <c r="R456" s="11">
        <f t="shared" si="103"/>
        <v>0</v>
      </c>
      <c r="S456" s="11">
        <f t="shared" si="104"/>
        <v>4</v>
      </c>
      <c r="T456" t="str">
        <f t="shared" si="105"/>
        <v>إضافى كامل</v>
      </c>
    </row>
    <row r="457" spans="1:20" x14ac:dyDescent="0.25">
      <c r="A457">
        <v>133</v>
      </c>
      <c r="B457">
        <v>28355</v>
      </c>
      <c r="C457" t="s">
        <v>73</v>
      </c>
      <c r="D457" s="8">
        <v>45602</v>
      </c>
      <c r="E457" t="s">
        <v>23</v>
      </c>
      <c r="F457">
        <v>1</v>
      </c>
      <c r="G457" s="9" t="s">
        <v>16</v>
      </c>
      <c r="H457" s="10"/>
      <c r="K457" s="3" t="str">
        <f t="shared" si="106"/>
        <v>غائب</v>
      </c>
      <c r="L457" s="11">
        <f t="shared" si="97"/>
        <v>0</v>
      </c>
      <c r="M457" s="11">
        <f t="shared" si="98"/>
        <v>4</v>
      </c>
      <c r="N457" s="11">
        <f t="shared" si="99"/>
        <v>0</v>
      </c>
      <c r="O457" s="11">
        <f t="shared" si="100"/>
        <v>1</v>
      </c>
      <c r="P457" s="11">
        <f t="shared" si="101"/>
        <v>1</v>
      </c>
      <c r="Q457" s="11">
        <f t="shared" si="102"/>
        <v>0</v>
      </c>
      <c r="R457" s="11">
        <f t="shared" si="103"/>
        <v>0</v>
      </c>
      <c r="S457" s="11">
        <f t="shared" si="104"/>
        <v>4</v>
      </c>
      <c r="T457" t="str">
        <f t="shared" si="105"/>
        <v>إضافى كامل</v>
      </c>
    </row>
    <row r="458" spans="1:20" x14ac:dyDescent="0.25">
      <c r="A458">
        <v>133</v>
      </c>
      <c r="B458">
        <v>28355</v>
      </c>
      <c r="C458" t="s">
        <v>73</v>
      </c>
      <c r="D458" s="8">
        <v>45603</v>
      </c>
      <c r="E458" t="s">
        <v>24</v>
      </c>
      <c r="F458">
        <v>1</v>
      </c>
      <c r="G458" s="9" t="s">
        <v>16</v>
      </c>
      <c r="H458" s="10"/>
      <c r="I458" s="12">
        <v>0.37165509259259261</v>
      </c>
      <c r="J458" s="12">
        <v>0.58439814814814817</v>
      </c>
      <c r="K458" s="3" t="str">
        <f t="shared" si="106"/>
        <v/>
      </c>
      <c r="L458" s="11">
        <f t="shared" si="97"/>
        <v>1</v>
      </c>
      <c r="M458" s="11">
        <f t="shared" si="98"/>
        <v>3</v>
      </c>
      <c r="N458" s="11">
        <f t="shared" si="99"/>
        <v>0</v>
      </c>
      <c r="O458" s="11">
        <f t="shared" si="100"/>
        <v>1</v>
      </c>
      <c r="P458" s="11">
        <f t="shared" si="101"/>
        <v>1</v>
      </c>
      <c r="Q458" s="11">
        <f t="shared" si="102"/>
        <v>0</v>
      </c>
      <c r="R458" s="11">
        <f t="shared" si="103"/>
        <v>0</v>
      </c>
      <c r="S458" s="11">
        <f t="shared" si="104"/>
        <v>3</v>
      </c>
      <c r="T458" t="str">
        <f t="shared" si="105"/>
        <v>إضافى كامل</v>
      </c>
    </row>
    <row r="459" spans="1:20" x14ac:dyDescent="0.25">
      <c r="A459">
        <v>133</v>
      </c>
      <c r="B459">
        <v>28355</v>
      </c>
      <c r="C459" t="s">
        <v>73</v>
      </c>
      <c r="D459" s="8">
        <v>45604</v>
      </c>
      <c r="E459" t="s">
        <v>15</v>
      </c>
      <c r="F459">
        <v>1</v>
      </c>
      <c r="G459" s="9" t="s">
        <v>16</v>
      </c>
      <c r="H459" s="3"/>
      <c r="K459" s="3" t="str">
        <f t="shared" si="106"/>
        <v/>
      </c>
      <c r="L459" s="11">
        <f t="shared" si="97"/>
        <v>1</v>
      </c>
      <c r="M459" s="11">
        <f t="shared" si="98"/>
        <v>4</v>
      </c>
      <c r="N459" s="11">
        <f t="shared" si="99"/>
        <v>0</v>
      </c>
      <c r="O459" s="11">
        <f t="shared" si="100"/>
        <v>1</v>
      </c>
      <c r="P459" s="11">
        <f t="shared" si="101"/>
        <v>1</v>
      </c>
      <c r="Q459" s="11">
        <f t="shared" si="102"/>
        <v>0</v>
      </c>
      <c r="R459" s="11">
        <f t="shared" si="103"/>
        <v>0</v>
      </c>
      <c r="S459" s="11">
        <f t="shared" si="104"/>
        <v>4</v>
      </c>
      <c r="T459" t="str">
        <f t="shared" si="105"/>
        <v>إضافى كامل</v>
      </c>
    </row>
    <row r="460" spans="1:20" x14ac:dyDescent="0.25">
      <c r="A460">
        <v>133</v>
      </c>
      <c r="B460">
        <v>28355</v>
      </c>
      <c r="C460" t="s">
        <v>73</v>
      </c>
      <c r="D460" s="8">
        <v>45605</v>
      </c>
      <c r="E460" t="s">
        <v>18</v>
      </c>
      <c r="F460">
        <v>1</v>
      </c>
      <c r="G460" s="9" t="s">
        <v>16</v>
      </c>
      <c r="H460" s="3"/>
      <c r="K460" s="3" t="s">
        <v>19</v>
      </c>
      <c r="L460" s="11">
        <f t="shared" si="97"/>
        <v>1</v>
      </c>
      <c r="M460" s="11">
        <f t="shared" si="98"/>
        <v>4</v>
      </c>
      <c r="N460" s="11">
        <f t="shared" si="99"/>
        <v>0</v>
      </c>
      <c r="O460" s="11">
        <f t="shared" si="100"/>
        <v>1</v>
      </c>
      <c r="P460" s="11">
        <f t="shared" si="101"/>
        <v>1</v>
      </c>
      <c r="Q460" s="11">
        <f t="shared" si="102"/>
        <v>0</v>
      </c>
      <c r="R460" s="11">
        <f t="shared" si="103"/>
        <v>0</v>
      </c>
      <c r="S460" s="11">
        <f t="shared" si="104"/>
        <v>4</v>
      </c>
      <c r="T460" t="str">
        <f t="shared" si="105"/>
        <v>إضافى كامل</v>
      </c>
    </row>
    <row r="461" spans="1:20" x14ac:dyDescent="0.25">
      <c r="A461">
        <v>133</v>
      </c>
      <c r="B461">
        <v>28355</v>
      </c>
      <c r="C461" t="s">
        <v>73</v>
      </c>
      <c r="D461" s="8">
        <v>45606</v>
      </c>
      <c r="E461" t="s">
        <v>20</v>
      </c>
      <c r="F461">
        <v>1</v>
      </c>
      <c r="G461" s="9" t="s">
        <v>16</v>
      </c>
      <c r="H461" s="10"/>
      <c r="I461" s="12">
        <v>0.36876157407407406</v>
      </c>
      <c r="J461" s="12">
        <v>0.45847222222222223</v>
      </c>
      <c r="K461" s="3" t="str">
        <f t="shared" ref="K461:K466" si="107">IF(AND(I461&lt;=TIME(9,0,0),J461&gt;=TIME(14,0,0),I461&lt;&gt;""),"",IF(AND(I461&gt;=TIME(9,1,0),I461&lt;=TIME(9,10,0)),"تأخير",IF(AND(I461&gt;=TIME(9,11,0),I461&lt;=TIME(12,0,0),I461&lt;&gt;""),"إذن ص",IF(AND(J461&lt;TIME(14,0,0), J461&lt;&gt;"",J461&gt;=TIME(11,0,0)),"إذن م",IF(AND(OR(I461="",J461="",I461=J461,I461&gt;TIME(12,0,0),J461&lt;TIME(11,0,0)),AND(E461&lt;&gt;"Friday")),"غائب","")))))</f>
        <v>إذن م</v>
      </c>
      <c r="L461" s="11">
        <f t="shared" si="97"/>
        <v>1</v>
      </c>
      <c r="M461" s="11">
        <f t="shared" si="98"/>
        <v>4</v>
      </c>
      <c r="N461" s="11">
        <f t="shared" si="99"/>
        <v>0</v>
      </c>
      <c r="O461" s="11">
        <f t="shared" si="100"/>
        <v>1</v>
      </c>
      <c r="P461" s="11">
        <f t="shared" si="101"/>
        <v>1</v>
      </c>
      <c r="Q461" s="11">
        <f t="shared" si="102"/>
        <v>0</v>
      </c>
      <c r="R461" s="11">
        <f t="shared" si="103"/>
        <v>0</v>
      </c>
      <c r="S461" s="11">
        <f t="shared" si="104"/>
        <v>4</v>
      </c>
      <c r="T461" t="str">
        <f t="shared" si="105"/>
        <v>إضافى كامل</v>
      </c>
    </row>
    <row r="462" spans="1:20" x14ac:dyDescent="0.25">
      <c r="A462">
        <v>133</v>
      </c>
      <c r="B462">
        <v>28355</v>
      </c>
      <c r="C462" t="s">
        <v>73</v>
      </c>
      <c r="D462" s="8">
        <v>45607</v>
      </c>
      <c r="E462" t="s">
        <v>21</v>
      </c>
      <c r="F462">
        <v>1</v>
      </c>
      <c r="G462" s="9" t="s">
        <v>16</v>
      </c>
      <c r="H462" s="10"/>
      <c r="K462" s="3" t="str">
        <f t="shared" si="107"/>
        <v>غائب</v>
      </c>
      <c r="L462" s="11">
        <f t="shared" si="97"/>
        <v>0</v>
      </c>
      <c r="M462" s="11">
        <f t="shared" si="98"/>
        <v>4</v>
      </c>
      <c r="N462" s="11">
        <f t="shared" si="99"/>
        <v>0</v>
      </c>
      <c r="O462" s="11">
        <f t="shared" si="100"/>
        <v>0</v>
      </c>
      <c r="P462" s="11">
        <f t="shared" si="101"/>
        <v>0</v>
      </c>
      <c r="Q462" s="11">
        <f t="shared" si="102"/>
        <v>0</v>
      </c>
      <c r="R462" s="11">
        <f t="shared" si="103"/>
        <v>0</v>
      </c>
      <c r="S462" s="11">
        <f t="shared" si="104"/>
        <v>4</v>
      </c>
      <c r="T462" t="str">
        <f t="shared" si="105"/>
        <v>إضافى كامل</v>
      </c>
    </row>
    <row r="463" spans="1:20" x14ac:dyDescent="0.25">
      <c r="A463">
        <v>133</v>
      </c>
      <c r="B463">
        <v>28355</v>
      </c>
      <c r="C463" t="s">
        <v>73</v>
      </c>
      <c r="D463" s="8">
        <v>45608</v>
      </c>
      <c r="E463" t="s">
        <v>22</v>
      </c>
      <c r="F463">
        <v>1</v>
      </c>
      <c r="G463" s="9" t="s">
        <v>16</v>
      </c>
      <c r="H463" s="10"/>
      <c r="I463" s="12">
        <v>0.36516203703703703</v>
      </c>
      <c r="J463" s="12">
        <v>0.58434027777777775</v>
      </c>
      <c r="K463" s="3" t="str">
        <f t="shared" si="107"/>
        <v/>
      </c>
      <c r="L463" s="11">
        <f t="shared" si="97"/>
        <v>1</v>
      </c>
      <c r="M463" s="11">
        <f t="shared" si="98"/>
        <v>3</v>
      </c>
      <c r="N463" s="11">
        <f t="shared" si="99"/>
        <v>0</v>
      </c>
      <c r="O463" s="11">
        <f t="shared" si="100"/>
        <v>0</v>
      </c>
      <c r="P463" s="11">
        <f t="shared" si="101"/>
        <v>0</v>
      </c>
      <c r="Q463" s="11">
        <f t="shared" si="102"/>
        <v>0</v>
      </c>
      <c r="R463" s="11">
        <f t="shared" si="103"/>
        <v>0</v>
      </c>
      <c r="S463" s="11">
        <f t="shared" si="104"/>
        <v>3</v>
      </c>
      <c r="T463" t="str">
        <f t="shared" si="105"/>
        <v>إضافى كامل</v>
      </c>
    </row>
    <row r="464" spans="1:20" x14ac:dyDescent="0.25">
      <c r="A464">
        <v>133</v>
      </c>
      <c r="B464">
        <v>28355</v>
      </c>
      <c r="C464" t="s">
        <v>73</v>
      </c>
      <c r="D464" s="8">
        <v>45609</v>
      </c>
      <c r="E464" t="s">
        <v>23</v>
      </c>
      <c r="F464">
        <v>1</v>
      </c>
      <c r="G464" s="9" t="s">
        <v>16</v>
      </c>
      <c r="H464" s="10"/>
      <c r="I464" s="12">
        <v>0.37501157407407409</v>
      </c>
      <c r="J464" s="12">
        <v>0.58549768518518519</v>
      </c>
      <c r="K464" s="3" t="str">
        <f t="shared" si="107"/>
        <v/>
      </c>
      <c r="L464" s="11">
        <f t="shared" si="97"/>
        <v>1</v>
      </c>
      <c r="M464" s="11">
        <f t="shared" si="98"/>
        <v>3</v>
      </c>
      <c r="N464" s="11">
        <f t="shared" si="99"/>
        <v>0</v>
      </c>
      <c r="O464" s="11">
        <f t="shared" si="100"/>
        <v>0</v>
      </c>
      <c r="P464" s="11">
        <f t="shared" si="101"/>
        <v>0</v>
      </c>
      <c r="Q464" s="11">
        <f t="shared" si="102"/>
        <v>0</v>
      </c>
      <c r="R464" s="11">
        <f t="shared" si="103"/>
        <v>0</v>
      </c>
      <c r="S464" s="11">
        <f t="shared" si="104"/>
        <v>3</v>
      </c>
      <c r="T464" t="str">
        <f t="shared" si="105"/>
        <v>إضافى كامل</v>
      </c>
    </row>
    <row r="465" spans="1:20" x14ac:dyDescent="0.25">
      <c r="A465">
        <v>133</v>
      </c>
      <c r="B465">
        <v>28355</v>
      </c>
      <c r="C465" t="s">
        <v>73</v>
      </c>
      <c r="D465" s="8">
        <v>45610</v>
      </c>
      <c r="E465" t="s">
        <v>24</v>
      </c>
      <c r="F465">
        <v>1</v>
      </c>
      <c r="G465" s="9" t="s">
        <v>16</v>
      </c>
      <c r="H465" s="10"/>
      <c r="I465" s="12">
        <v>0.37001157407407409</v>
      </c>
      <c r="J465" s="12">
        <v>0.58392361111111113</v>
      </c>
      <c r="K465" s="3" t="str">
        <f t="shared" si="107"/>
        <v/>
      </c>
      <c r="L465" s="11">
        <f t="shared" si="97"/>
        <v>1</v>
      </c>
      <c r="M465" s="11">
        <f t="shared" si="98"/>
        <v>3</v>
      </c>
      <c r="N465" s="11">
        <f t="shared" si="99"/>
        <v>0</v>
      </c>
      <c r="O465" s="11">
        <f t="shared" si="100"/>
        <v>0</v>
      </c>
      <c r="P465" s="11">
        <f t="shared" si="101"/>
        <v>0</v>
      </c>
      <c r="Q465" s="11">
        <f t="shared" si="102"/>
        <v>0</v>
      </c>
      <c r="R465" s="11">
        <f t="shared" si="103"/>
        <v>0</v>
      </c>
      <c r="S465" s="11">
        <f t="shared" si="104"/>
        <v>3</v>
      </c>
      <c r="T465" t="str">
        <f t="shared" si="105"/>
        <v>إضافى كامل</v>
      </c>
    </row>
    <row r="466" spans="1:20" x14ac:dyDescent="0.25">
      <c r="A466">
        <v>133</v>
      </c>
      <c r="B466">
        <v>28355</v>
      </c>
      <c r="C466" t="s">
        <v>73</v>
      </c>
      <c r="D466" s="8">
        <v>45611</v>
      </c>
      <c r="E466" t="s">
        <v>15</v>
      </c>
      <c r="F466">
        <v>1</v>
      </c>
      <c r="G466" s="9" t="s">
        <v>16</v>
      </c>
      <c r="H466" s="10"/>
      <c r="K466" s="3" t="str">
        <f t="shared" si="107"/>
        <v/>
      </c>
      <c r="L466" s="11">
        <f t="shared" si="97"/>
        <v>1</v>
      </c>
      <c r="M466" s="11">
        <f t="shared" si="98"/>
        <v>3</v>
      </c>
      <c r="N466" s="11">
        <f t="shared" si="99"/>
        <v>0</v>
      </c>
      <c r="O466" s="11">
        <f t="shared" si="100"/>
        <v>0</v>
      </c>
      <c r="P466" s="11">
        <f t="shared" si="101"/>
        <v>0</v>
      </c>
      <c r="Q466" s="11">
        <f t="shared" si="102"/>
        <v>0</v>
      </c>
      <c r="R466" s="11">
        <f t="shared" si="103"/>
        <v>0</v>
      </c>
      <c r="S466" s="11">
        <f t="shared" si="104"/>
        <v>3</v>
      </c>
      <c r="T466" t="str">
        <f t="shared" si="105"/>
        <v>إضافى كامل</v>
      </c>
    </row>
    <row r="467" spans="1:20" x14ac:dyDescent="0.25">
      <c r="A467">
        <v>133</v>
      </c>
      <c r="B467">
        <v>28355</v>
      </c>
      <c r="C467" t="s">
        <v>73</v>
      </c>
      <c r="D467" s="8">
        <v>45612</v>
      </c>
      <c r="E467" t="s">
        <v>18</v>
      </c>
      <c r="F467">
        <v>1</v>
      </c>
      <c r="G467" s="9" t="s">
        <v>16</v>
      </c>
      <c r="H467" s="10"/>
      <c r="K467" s="3" t="s">
        <v>19</v>
      </c>
      <c r="L467" s="11">
        <f t="shared" si="97"/>
        <v>1</v>
      </c>
      <c r="M467" s="11">
        <f t="shared" si="98"/>
        <v>3</v>
      </c>
      <c r="N467" s="11">
        <f t="shared" si="99"/>
        <v>0</v>
      </c>
      <c r="O467" s="11">
        <f t="shared" si="100"/>
        <v>0</v>
      </c>
      <c r="P467" s="11">
        <f t="shared" si="101"/>
        <v>0</v>
      </c>
      <c r="Q467" s="11">
        <f t="shared" si="102"/>
        <v>0</v>
      </c>
      <c r="R467" s="11">
        <f t="shared" si="103"/>
        <v>0</v>
      </c>
      <c r="S467" s="11">
        <f t="shared" si="104"/>
        <v>3</v>
      </c>
      <c r="T467" t="str">
        <f t="shared" si="105"/>
        <v>إضافى كامل</v>
      </c>
    </row>
    <row r="468" spans="1:20" x14ac:dyDescent="0.25">
      <c r="A468">
        <v>133</v>
      </c>
      <c r="B468">
        <v>28355</v>
      </c>
      <c r="C468" t="s">
        <v>73</v>
      </c>
      <c r="D468" s="8">
        <v>45613</v>
      </c>
      <c r="E468" t="s">
        <v>20</v>
      </c>
      <c r="F468">
        <v>1</v>
      </c>
      <c r="G468" s="9" t="s">
        <v>16</v>
      </c>
      <c r="H468" s="10"/>
      <c r="I468" s="12">
        <v>0.37012731481481481</v>
      </c>
      <c r="J468" s="12">
        <v>0.58393518518518517</v>
      </c>
      <c r="K468" s="3" t="str">
        <f t="shared" ref="K468:K482" si="108">IF(AND(I468&lt;=TIME(9,0,0),J468&gt;=TIME(14,0,0),I468&lt;&gt;""),"",IF(AND(I468&gt;=TIME(9,1,0),I468&lt;=TIME(9,10,0)),"تأخير",IF(AND(I468&gt;=TIME(9,11,0),I468&lt;=TIME(12,0,0),I468&lt;&gt;""),"إذن ص",IF(AND(J468&lt;TIME(14,0,0), J468&lt;&gt;"",J468&gt;=TIME(11,0,0)),"إذن م",IF(AND(OR(I468="",J468="",I468=J468,I468&gt;TIME(12,0,0),J468&lt;TIME(11,0,0)),AND(E468&lt;&gt;"Friday")),"غائب","")))))</f>
        <v/>
      </c>
      <c r="L468" s="11">
        <f t="shared" si="97"/>
        <v>1</v>
      </c>
      <c r="M468" s="11">
        <f t="shared" si="98"/>
        <v>3</v>
      </c>
      <c r="N468" s="11">
        <f t="shared" si="99"/>
        <v>0</v>
      </c>
      <c r="O468" s="11">
        <f t="shared" si="100"/>
        <v>0</v>
      </c>
      <c r="P468" s="11">
        <f t="shared" si="101"/>
        <v>0</v>
      </c>
      <c r="Q468" s="11">
        <f t="shared" si="102"/>
        <v>0</v>
      </c>
      <c r="R468" s="11">
        <f t="shared" si="103"/>
        <v>0</v>
      </c>
      <c r="S468" s="11">
        <f t="shared" si="104"/>
        <v>3</v>
      </c>
      <c r="T468" t="str">
        <f t="shared" si="105"/>
        <v>إضافى كامل</v>
      </c>
    </row>
    <row r="469" spans="1:20" x14ac:dyDescent="0.25">
      <c r="A469">
        <v>133</v>
      </c>
      <c r="B469">
        <v>28355</v>
      </c>
      <c r="C469" t="s">
        <v>73</v>
      </c>
      <c r="D469" s="8">
        <v>45614</v>
      </c>
      <c r="E469" t="s">
        <v>21</v>
      </c>
      <c r="F469">
        <v>1</v>
      </c>
      <c r="G469" s="9" t="s">
        <v>16</v>
      </c>
      <c r="H469" s="10"/>
      <c r="I469" s="12">
        <v>0.36920138888888887</v>
      </c>
      <c r="J469" s="12">
        <v>0.43774305555555554</v>
      </c>
      <c r="K469" s="17" t="str">
        <f t="shared" si="108"/>
        <v>غائب</v>
      </c>
      <c r="L469" s="11">
        <f t="shared" si="97"/>
        <v>0</v>
      </c>
      <c r="M469" s="11">
        <f t="shared" si="98"/>
        <v>3</v>
      </c>
      <c r="N469" s="11">
        <f t="shared" si="99"/>
        <v>0</v>
      </c>
      <c r="O469" s="11">
        <f t="shared" si="100"/>
        <v>0</v>
      </c>
      <c r="P469" s="11">
        <f t="shared" si="101"/>
        <v>0</v>
      </c>
      <c r="Q469" s="11">
        <f t="shared" si="102"/>
        <v>0</v>
      </c>
      <c r="R469" s="11">
        <f t="shared" si="103"/>
        <v>0</v>
      </c>
      <c r="S469" s="11">
        <f t="shared" si="104"/>
        <v>3</v>
      </c>
      <c r="T469" t="str">
        <f t="shared" si="105"/>
        <v>إضافى كامل</v>
      </c>
    </row>
    <row r="470" spans="1:20" x14ac:dyDescent="0.25">
      <c r="A470">
        <v>133</v>
      </c>
      <c r="B470">
        <v>28355</v>
      </c>
      <c r="C470" t="s">
        <v>73</v>
      </c>
      <c r="D470" s="8">
        <v>45615</v>
      </c>
      <c r="E470" t="s">
        <v>22</v>
      </c>
      <c r="F470">
        <v>1</v>
      </c>
      <c r="G470" s="9" t="s">
        <v>16</v>
      </c>
      <c r="H470" s="10"/>
      <c r="I470" s="12">
        <v>0.36637731481481484</v>
      </c>
      <c r="J470" s="12">
        <v>0.58851851851851855</v>
      </c>
      <c r="K470" s="3" t="str">
        <f t="shared" si="108"/>
        <v/>
      </c>
      <c r="L470" s="11">
        <f t="shared" si="97"/>
        <v>1</v>
      </c>
      <c r="M470" s="11">
        <f t="shared" si="98"/>
        <v>2</v>
      </c>
      <c r="N470" s="11">
        <f t="shared" si="99"/>
        <v>0</v>
      </c>
      <c r="O470" s="11">
        <f t="shared" si="100"/>
        <v>0</v>
      </c>
      <c r="P470" s="11">
        <f t="shared" si="101"/>
        <v>0</v>
      </c>
      <c r="Q470" s="11">
        <f t="shared" si="102"/>
        <v>0</v>
      </c>
      <c r="R470" s="11">
        <f t="shared" si="103"/>
        <v>0</v>
      </c>
      <c r="S470" s="11">
        <f t="shared" si="104"/>
        <v>2</v>
      </c>
      <c r="T470" t="str">
        <f t="shared" si="105"/>
        <v>إضافى كامل</v>
      </c>
    </row>
    <row r="471" spans="1:20" x14ac:dyDescent="0.25">
      <c r="A471">
        <v>133</v>
      </c>
      <c r="B471">
        <v>28355</v>
      </c>
      <c r="C471" t="s">
        <v>73</v>
      </c>
      <c r="D471" s="8">
        <v>45616</v>
      </c>
      <c r="E471" t="s">
        <v>23</v>
      </c>
      <c r="F471">
        <v>1</v>
      </c>
      <c r="G471" s="9" t="s">
        <v>16</v>
      </c>
      <c r="H471" s="10"/>
      <c r="I471" s="12">
        <v>0.37214120370370368</v>
      </c>
      <c r="J471" s="12">
        <v>0.60062499999999996</v>
      </c>
      <c r="K471" s="3" t="str">
        <f t="shared" si="108"/>
        <v/>
      </c>
      <c r="L471" s="11">
        <f t="shared" si="97"/>
        <v>1</v>
      </c>
      <c r="M471" s="11">
        <f t="shared" si="98"/>
        <v>2</v>
      </c>
      <c r="N471" s="11">
        <f t="shared" si="99"/>
        <v>0</v>
      </c>
      <c r="O471" s="11">
        <f t="shared" si="100"/>
        <v>0</v>
      </c>
      <c r="P471" s="11">
        <f t="shared" si="101"/>
        <v>0</v>
      </c>
      <c r="Q471" s="11">
        <f t="shared" si="102"/>
        <v>0</v>
      </c>
      <c r="R471" s="11">
        <f t="shared" si="103"/>
        <v>0</v>
      </c>
      <c r="S471" s="11">
        <f t="shared" si="104"/>
        <v>2</v>
      </c>
      <c r="T471" t="str">
        <f t="shared" si="105"/>
        <v>إضافى كامل</v>
      </c>
    </row>
    <row r="472" spans="1:20" x14ac:dyDescent="0.25">
      <c r="A472">
        <v>133</v>
      </c>
      <c r="B472">
        <v>28355</v>
      </c>
      <c r="C472" t="s">
        <v>73</v>
      </c>
      <c r="D472" s="8">
        <v>45617</v>
      </c>
      <c r="E472" t="s">
        <v>24</v>
      </c>
      <c r="F472">
        <v>1</v>
      </c>
      <c r="G472" s="9" t="s">
        <v>16</v>
      </c>
      <c r="H472" s="10"/>
      <c r="I472" s="12">
        <v>0.3654513888888889</v>
      </c>
      <c r="J472" s="12">
        <v>0.58496527777777774</v>
      </c>
      <c r="K472" s="3" t="str">
        <f t="shared" si="108"/>
        <v/>
      </c>
      <c r="L472" s="11">
        <f t="shared" si="97"/>
        <v>1</v>
      </c>
      <c r="M472" s="11">
        <f t="shared" si="98"/>
        <v>2</v>
      </c>
      <c r="N472" s="11">
        <f t="shared" si="99"/>
        <v>0</v>
      </c>
      <c r="O472" s="11">
        <f t="shared" si="100"/>
        <v>0</v>
      </c>
      <c r="P472" s="11">
        <f t="shared" si="101"/>
        <v>0</v>
      </c>
      <c r="Q472" s="11">
        <f t="shared" si="102"/>
        <v>0</v>
      </c>
      <c r="R472" s="11">
        <f t="shared" si="103"/>
        <v>0</v>
      </c>
      <c r="S472" s="11">
        <f t="shared" si="104"/>
        <v>2</v>
      </c>
      <c r="T472" t="str">
        <f t="shared" si="105"/>
        <v>إضافى كامل</v>
      </c>
    </row>
    <row r="473" spans="1:20" x14ac:dyDescent="0.25">
      <c r="A473">
        <v>133</v>
      </c>
      <c r="B473">
        <v>28355</v>
      </c>
      <c r="C473" t="s">
        <v>73</v>
      </c>
      <c r="D473" s="8">
        <v>45618</v>
      </c>
      <c r="E473" t="s">
        <v>15</v>
      </c>
      <c r="F473">
        <v>1</v>
      </c>
      <c r="G473" s="9" t="s">
        <v>16</v>
      </c>
      <c r="H473" s="10"/>
      <c r="K473" s="3" t="str">
        <f t="shared" si="108"/>
        <v/>
      </c>
      <c r="L473" s="11">
        <f t="shared" si="97"/>
        <v>1</v>
      </c>
      <c r="M473" s="11">
        <f t="shared" si="98"/>
        <v>3</v>
      </c>
      <c r="N473" s="11">
        <f t="shared" si="99"/>
        <v>0</v>
      </c>
      <c r="O473" s="11">
        <f t="shared" si="100"/>
        <v>0</v>
      </c>
      <c r="P473" s="11">
        <f t="shared" si="101"/>
        <v>0</v>
      </c>
      <c r="Q473" s="11">
        <f t="shared" si="102"/>
        <v>0</v>
      </c>
      <c r="R473" s="11">
        <f t="shared" si="103"/>
        <v>0</v>
      </c>
      <c r="S473" s="11">
        <f t="shared" si="104"/>
        <v>3</v>
      </c>
      <c r="T473" t="str">
        <f t="shared" si="105"/>
        <v>إضافى كامل</v>
      </c>
    </row>
    <row r="474" spans="1:20" x14ac:dyDescent="0.25">
      <c r="A474">
        <v>133</v>
      </c>
      <c r="B474">
        <v>28355</v>
      </c>
      <c r="C474" t="s">
        <v>73</v>
      </c>
      <c r="D474" s="8">
        <v>45619</v>
      </c>
      <c r="E474" t="s">
        <v>18</v>
      </c>
      <c r="F474">
        <v>1</v>
      </c>
      <c r="G474" s="9" t="s">
        <v>16</v>
      </c>
      <c r="H474" s="10"/>
      <c r="K474" s="3" t="s">
        <v>19</v>
      </c>
      <c r="L474" s="11">
        <f t="shared" si="97"/>
        <v>1</v>
      </c>
      <c r="M474" s="11">
        <f t="shared" si="98"/>
        <v>3</v>
      </c>
      <c r="N474" s="11">
        <f t="shared" si="99"/>
        <v>0</v>
      </c>
      <c r="O474" s="11">
        <f t="shared" si="100"/>
        <v>0</v>
      </c>
      <c r="P474" s="11">
        <f t="shared" si="101"/>
        <v>0</v>
      </c>
      <c r="Q474" s="11">
        <f t="shared" si="102"/>
        <v>0</v>
      </c>
      <c r="R474" s="11">
        <f t="shared" si="103"/>
        <v>0</v>
      </c>
      <c r="S474" s="11">
        <f t="shared" si="104"/>
        <v>3</v>
      </c>
      <c r="T474" t="str">
        <f t="shared" si="105"/>
        <v>إضافى كامل</v>
      </c>
    </row>
    <row r="475" spans="1:20" x14ac:dyDescent="0.25">
      <c r="A475">
        <v>133</v>
      </c>
      <c r="B475">
        <v>28355</v>
      </c>
      <c r="C475" t="s">
        <v>73</v>
      </c>
      <c r="D475" s="8">
        <v>45620</v>
      </c>
      <c r="E475" t="s">
        <v>20</v>
      </c>
      <c r="F475">
        <v>1</v>
      </c>
      <c r="G475" s="9" t="s">
        <v>16</v>
      </c>
      <c r="H475" s="10"/>
      <c r="I475" s="12">
        <v>0.36827546296296299</v>
      </c>
      <c r="J475" s="12">
        <v>0.58458333333333334</v>
      </c>
      <c r="K475" s="3" t="str">
        <f t="shared" si="108"/>
        <v/>
      </c>
      <c r="L475" s="11">
        <f t="shared" si="97"/>
        <v>1</v>
      </c>
      <c r="M475" s="11">
        <f t="shared" si="98"/>
        <v>3</v>
      </c>
      <c r="N475" s="11">
        <f t="shared" si="99"/>
        <v>0</v>
      </c>
      <c r="O475" s="11">
        <f t="shared" si="100"/>
        <v>0</v>
      </c>
      <c r="P475" s="11">
        <f t="shared" si="101"/>
        <v>0</v>
      </c>
      <c r="Q475" s="11">
        <f t="shared" si="102"/>
        <v>0</v>
      </c>
      <c r="R475" s="11">
        <f t="shared" si="103"/>
        <v>0</v>
      </c>
      <c r="S475" s="11">
        <f t="shared" si="104"/>
        <v>3</v>
      </c>
      <c r="T475" t="str">
        <f t="shared" si="105"/>
        <v>إضافى كامل</v>
      </c>
    </row>
    <row r="476" spans="1:20" x14ac:dyDescent="0.25">
      <c r="A476">
        <v>133</v>
      </c>
      <c r="B476">
        <v>28355</v>
      </c>
      <c r="C476" t="s">
        <v>73</v>
      </c>
      <c r="D476" s="8">
        <v>45621</v>
      </c>
      <c r="E476" t="s">
        <v>21</v>
      </c>
      <c r="F476">
        <v>1</v>
      </c>
      <c r="G476" s="9" t="s">
        <v>16</v>
      </c>
      <c r="H476" s="10"/>
      <c r="K476" s="3" t="str">
        <f t="shared" si="108"/>
        <v>غائب</v>
      </c>
      <c r="L476" s="11">
        <f t="shared" si="97"/>
        <v>0</v>
      </c>
      <c r="M476" s="11">
        <f t="shared" si="98"/>
        <v>3</v>
      </c>
      <c r="N476" s="11">
        <f t="shared" si="99"/>
        <v>0</v>
      </c>
      <c r="O476" s="11">
        <f t="shared" si="100"/>
        <v>0</v>
      </c>
      <c r="P476" s="11">
        <f t="shared" si="101"/>
        <v>0</v>
      </c>
      <c r="Q476" s="11">
        <f t="shared" si="102"/>
        <v>0</v>
      </c>
      <c r="R476" s="11">
        <f t="shared" si="103"/>
        <v>0</v>
      </c>
      <c r="S476" s="11">
        <f t="shared" si="104"/>
        <v>3</v>
      </c>
      <c r="T476" t="str">
        <f t="shared" si="105"/>
        <v>إضافى كامل</v>
      </c>
    </row>
    <row r="477" spans="1:20" x14ac:dyDescent="0.25">
      <c r="A477">
        <v>133</v>
      </c>
      <c r="B477">
        <v>28355</v>
      </c>
      <c r="C477" t="s">
        <v>73</v>
      </c>
      <c r="D477" s="8">
        <v>45622</v>
      </c>
      <c r="E477" t="s">
        <v>22</v>
      </c>
      <c r="F477">
        <v>1</v>
      </c>
      <c r="G477" s="9" t="s">
        <v>16</v>
      </c>
      <c r="H477" s="10"/>
      <c r="I477" s="12">
        <v>0.36859953703703702</v>
      </c>
      <c r="J477" s="12">
        <v>0.58415509259259257</v>
      </c>
      <c r="K477" s="3" t="str">
        <f t="shared" si="108"/>
        <v/>
      </c>
      <c r="L477" s="11">
        <f t="shared" si="97"/>
        <v>1</v>
      </c>
      <c r="M477" s="11">
        <f t="shared" si="98"/>
        <v>2</v>
      </c>
      <c r="N477" s="11">
        <f t="shared" si="99"/>
        <v>1</v>
      </c>
      <c r="O477" s="11">
        <f t="shared" si="100"/>
        <v>0</v>
      </c>
      <c r="P477" s="11">
        <f t="shared" si="101"/>
        <v>1</v>
      </c>
      <c r="Q477" s="11">
        <f t="shared" si="102"/>
        <v>0</v>
      </c>
      <c r="R477" s="11">
        <f t="shared" si="103"/>
        <v>0</v>
      </c>
      <c r="S477" s="11">
        <f t="shared" si="104"/>
        <v>2</v>
      </c>
      <c r="T477" t="str">
        <f t="shared" si="105"/>
        <v>إضافى كامل</v>
      </c>
    </row>
    <row r="478" spans="1:20" x14ac:dyDescent="0.25">
      <c r="A478">
        <v>133</v>
      </c>
      <c r="B478">
        <v>28355</v>
      </c>
      <c r="C478" t="s">
        <v>73</v>
      </c>
      <c r="D478" s="8">
        <v>45623</v>
      </c>
      <c r="E478" t="s">
        <v>23</v>
      </c>
      <c r="F478">
        <v>1</v>
      </c>
      <c r="G478" s="9" t="s">
        <v>16</v>
      </c>
      <c r="H478" s="10"/>
      <c r="I478" s="12">
        <v>0.36807870370370371</v>
      </c>
      <c r="J478" s="12">
        <v>0.58390046296296294</v>
      </c>
      <c r="K478" s="3" t="str">
        <f t="shared" si="108"/>
        <v/>
      </c>
      <c r="L478" s="11">
        <f t="shared" si="97"/>
        <v>1</v>
      </c>
      <c r="M478" s="11">
        <f t="shared" si="98"/>
        <v>2</v>
      </c>
      <c r="N478" s="11">
        <f t="shared" si="99"/>
        <v>1</v>
      </c>
      <c r="O478" s="11">
        <f t="shared" si="100"/>
        <v>0</v>
      </c>
      <c r="P478" s="11">
        <f t="shared" si="101"/>
        <v>1</v>
      </c>
      <c r="Q478" s="11">
        <f t="shared" si="102"/>
        <v>0</v>
      </c>
      <c r="R478" s="11">
        <f t="shared" si="103"/>
        <v>0</v>
      </c>
      <c r="S478" s="11">
        <f t="shared" si="104"/>
        <v>2</v>
      </c>
      <c r="T478" t="str">
        <f t="shared" si="105"/>
        <v>إضافى كامل</v>
      </c>
    </row>
    <row r="479" spans="1:20" x14ac:dyDescent="0.25">
      <c r="A479">
        <v>133</v>
      </c>
      <c r="B479">
        <v>28355</v>
      </c>
      <c r="C479" t="s">
        <v>73</v>
      </c>
      <c r="D479" s="8">
        <v>45624</v>
      </c>
      <c r="E479" t="s">
        <v>24</v>
      </c>
      <c r="F479">
        <v>1</v>
      </c>
      <c r="G479" s="9" t="s">
        <v>16</v>
      </c>
      <c r="H479" s="10"/>
      <c r="I479" s="12">
        <v>0.3709722222222222</v>
      </c>
      <c r="J479" s="12">
        <v>0.58400462962962962</v>
      </c>
      <c r="K479" s="3" t="str">
        <f t="shared" si="108"/>
        <v/>
      </c>
      <c r="L479" s="11">
        <f t="shared" si="97"/>
        <v>1</v>
      </c>
      <c r="M479" s="11">
        <f t="shared" si="98"/>
        <v>2</v>
      </c>
      <c r="N479" s="11">
        <f t="shared" si="99"/>
        <v>1</v>
      </c>
      <c r="O479" s="11">
        <f t="shared" si="100"/>
        <v>0</v>
      </c>
      <c r="P479" s="11">
        <f t="shared" si="101"/>
        <v>1</v>
      </c>
      <c r="Q479" s="11">
        <f t="shared" si="102"/>
        <v>0</v>
      </c>
      <c r="R479" s="11">
        <f t="shared" si="103"/>
        <v>0</v>
      </c>
      <c r="S479" s="11">
        <f t="shared" si="104"/>
        <v>2</v>
      </c>
      <c r="T479" t="str">
        <f t="shared" si="105"/>
        <v>إضافى كامل</v>
      </c>
    </row>
    <row r="480" spans="1:20" x14ac:dyDescent="0.25">
      <c r="A480">
        <v>133</v>
      </c>
      <c r="B480">
        <v>28355</v>
      </c>
      <c r="C480" t="s">
        <v>73</v>
      </c>
      <c r="D480" s="8">
        <v>45625</v>
      </c>
      <c r="E480" t="s">
        <v>15</v>
      </c>
      <c r="F480">
        <v>1</v>
      </c>
      <c r="G480" s="9" t="s">
        <v>16</v>
      </c>
      <c r="H480" s="10"/>
      <c r="K480" s="3" t="str">
        <f t="shared" si="108"/>
        <v/>
      </c>
      <c r="L480" s="11">
        <f t="shared" si="97"/>
        <v>1</v>
      </c>
      <c r="M480" s="11">
        <f t="shared" si="98"/>
        <v>2</v>
      </c>
      <c r="N480" s="11">
        <f t="shared" si="99"/>
        <v>2</v>
      </c>
      <c r="O480" s="11">
        <f t="shared" si="100"/>
        <v>0</v>
      </c>
      <c r="P480" s="11">
        <f t="shared" si="101"/>
        <v>2</v>
      </c>
      <c r="Q480" s="11">
        <f t="shared" si="102"/>
        <v>0</v>
      </c>
      <c r="R480" s="11">
        <f t="shared" si="103"/>
        <v>0</v>
      </c>
      <c r="S480" s="11">
        <f t="shared" si="104"/>
        <v>2</v>
      </c>
      <c r="T480" t="str">
        <f t="shared" si="105"/>
        <v>إضافى كامل</v>
      </c>
    </row>
    <row r="481" spans="1:20" x14ac:dyDescent="0.25">
      <c r="A481">
        <v>133</v>
      </c>
      <c r="B481">
        <v>28355</v>
      </c>
      <c r="C481" t="s">
        <v>73</v>
      </c>
      <c r="D481" s="8">
        <v>45626</v>
      </c>
      <c r="E481" t="s">
        <v>18</v>
      </c>
      <c r="F481">
        <v>1</v>
      </c>
      <c r="G481" s="9" t="s">
        <v>16</v>
      </c>
      <c r="H481" s="10"/>
      <c r="K481" s="3" t="s">
        <v>19</v>
      </c>
      <c r="L481" s="11">
        <f t="shared" si="97"/>
        <v>1</v>
      </c>
      <c r="M481" s="11">
        <f t="shared" si="98"/>
        <v>2</v>
      </c>
      <c r="N481" s="11">
        <f t="shared" si="99"/>
        <v>2</v>
      </c>
      <c r="O481" s="11">
        <f t="shared" si="100"/>
        <v>0</v>
      </c>
      <c r="P481" s="11">
        <f t="shared" si="101"/>
        <v>2</v>
      </c>
      <c r="Q481" s="11">
        <f t="shared" si="102"/>
        <v>0</v>
      </c>
      <c r="R481" s="11">
        <f t="shared" si="103"/>
        <v>0</v>
      </c>
      <c r="S481" s="11">
        <f t="shared" si="104"/>
        <v>2</v>
      </c>
      <c r="T481" t="str">
        <f t="shared" si="105"/>
        <v>إضافى كامل</v>
      </c>
    </row>
    <row r="482" spans="1:20" ht="15.75" x14ac:dyDescent="0.25">
      <c r="A482">
        <v>136</v>
      </c>
      <c r="B482">
        <v>28366</v>
      </c>
      <c r="C482" s="16" t="s">
        <v>74</v>
      </c>
      <c r="D482" s="8">
        <v>45597</v>
      </c>
      <c r="E482" t="s">
        <v>15</v>
      </c>
      <c r="F482">
        <v>1</v>
      </c>
      <c r="G482" s="9" t="s">
        <v>16</v>
      </c>
      <c r="H482" s="10"/>
      <c r="K482" s="3" t="str">
        <f t="shared" si="108"/>
        <v/>
      </c>
      <c r="L482" s="11">
        <f t="shared" si="97"/>
        <v>1</v>
      </c>
      <c r="M482" s="11">
        <f t="shared" si="98"/>
        <v>2</v>
      </c>
      <c r="N482" s="11">
        <f t="shared" si="99"/>
        <v>2</v>
      </c>
      <c r="O482" s="11">
        <f t="shared" si="100"/>
        <v>0</v>
      </c>
      <c r="P482" s="11">
        <f t="shared" si="101"/>
        <v>2</v>
      </c>
      <c r="Q482" s="11">
        <f t="shared" si="102"/>
        <v>0</v>
      </c>
      <c r="R482" s="11">
        <f t="shared" si="103"/>
        <v>0</v>
      </c>
      <c r="S482" s="11">
        <f t="shared" si="104"/>
        <v>2</v>
      </c>
      <c r="T482" t="str">
        <f t="shared" si="105"/>
        <v>إضافى كامل</v>
      </c>
    </row>
    <row r="483" spans="1:20" x14ac:dyDescent="0.25">
      <c r="A483">
        <v>136</v>
      </c>
      <c r="B483">
        <v>28366</v>
      </c>
      <c r="C483" t="s">
        <v>75</v>
      </c>
      <c r="D483" s="8">
        <v>45598</v>
      </c>
      <c r="E483" t="s">
        <v>18</v>
      </c>
      <c r="F483">
        <v>1</v>
      </c>
      <c r="G483" s="9" t="s">
        <v>16</v>
      </c>
      <c r="H483" s="10"/>
      <c r="K483" s="3" t="s">
        <v>19</v>
      </c>
      <c r="L483" s="11">
        <f t="shared" si="97"/>
        <v>1</v>
      </c>
      <c r="M483" s="11">
        <f t="shared" si="98"/>
        <v>2</v>
      </c>
      <c r="N483" s="11">
        <f t="shared" si="99"/>
        <v>2</v>
      </c>
      <c r="O483" s="11">
        <f t="shared" si="100"/>
        <v>0</v>
      </c>
      <c r="P483" s="11">
        <f t="shared" si="101"/>
        <v>2</v>
      </c>
      <c r="Q483" s="11">
        <f t="shared" si="102"/>
        <v>0</v>
      </c>
      <c r="R483" s="11">
        <f t="shared" si="103"/>
        <v>0</v>
      </c>
      <c r="S483" s="11">
        <f t="shared" si="104"/>
        <v>2</v>
      </c>
      <c r="T483" t="str">
        <f t="shared" si="105"/>
        <v>إضافى كامل</v>
      </c>
    </row>
    <row r="484" spans="1:20" x14ac:dyDescent="0.25">
      <c r="A484">
        <v>136</v>
      </c>
      <c r="B484">
        <v>28366</v>
      </c>
      <c r="C484" t="s">
        <v>75</v>
      </c>
      <c r="D484" s="8">
        <v>45599</v>
      </c>
      <c r="E484" t="s">
        <v>20</v>
      </c>
      <c r="F484">
        <v>1</v>
      </c>
      <c r="G484" s="9" t="s">
        <v>16</v>
      </c>
      <c r="H484" s="10"/>
      <c r="I484" s="12">
        <v>0.37643518518518521</v>
      </c>
      <c r="J484" s="12">
        <v>0.58373842592592595</v>
      </c>
      <c r="L484" s="11">
        <f t="shared" si="97"/>
        <v>1</v>
      </c>
      <c r="M484" s="11">
        <f t="shared" si="98"/>
        <v>2</v>
      </c>
      <c r="N484" s="11">
        <f t="shared" si="99"/>
        <v>2</v>
      </c>
      <c r="O484" s="11">
        <f t="shared" si="100"/>
        <v>0</v>
      </c>
      <c r="P484" s="11">
        <f t="shared" si="101"/>
        <v>2</v>
      </c>
      <c r="Q484" s="11">
        <f t="shared" si="102"/>
        <v>0</v>
      </c>
      <c r="R484" s="11">
        <f t="shared" si="103"/>
        <v>0</v>
      </c>
      <c r="S484" s="11">
        <f t="shared" si="104"/>
        <v>2</v>
      </c>
      <c r="T484" t="str">
        <f t="shared" si="105"/>
        <v>إضافى كامل</v>
      </c>
    </row>
    <row r="485" spans="1:20" x14ac:dyDescent="0.25">
      <c r="A485">
        <v>136</v>
      </c>
      <c r="B485">
        <v>28366</v>
      </c>
      <c r="C485" t="s">
        <v>75</v>
      </c>
      <c r="D485" s="8">
        <v>45600</v>
      </c>
      <c r="E485" t="s">
        <v>21</v>
      </c>
      <c r="F485">
        <v>1</v>
      </c>
      <c r="G485" s="9" t="s">
        <v>16</v>
      </c>
      <c r="H485" s="10"/>
      <c r="I485" s="12">
        <v>0.36587962962962961</v>
      </c>
      <c r="J485" s="12">
        <v>0.58380787037037041</v>
      </c>
      <c r="K485" s="3" t="str">
        <f>IF(AND(I485&lt;=TIME(9,0,0),J485&gt;=TIME(14,0,0),I485&lt;&gt;""),"",IF(AND(I485&gt;=TIME(9,1,0),I485&lt;=TIME(9,10,0)),"تأخير",IF(AND(I485&gt;=TIME(9,11,0),I485&lt;=TIME(12,0,0),I485&lt;&gt;""),"إذن ص",IF(AND(J485&lt;TIME(14,0,0), J485&lt;&gt;"",J485&gt;=TIME(11,0,0)),"إذن م",IF(AND(OR(I485="",J485="",I485=J485,I485&gt;TIME(12,0,0),J485&lt;TIME(11,0,0)),AND(E485&lt;&gt;"Friday")),"غائب","")))))</f>
        <v/>
      </c>
      <c r="L485" s="11">
        <f t="shared" si="97"/>
        <v>1</v>
      </c>
      <c r="M485" s="11">
        <f t="shared" si="98"/>
        <v>2</v>
      </c>
      <c r="N485" s="11">
        <f t="shared" si="99"/>
        <v>2</v>
      </c>
      <c r="O485" s="11">
        <f t="shared" si="100"/>
        <v>0</v>
      </c>
      <c r="P485" s="11">
        <f t="shared" si="101"/>
        <v>2</v>
      </c>
      <c r="Q485" s="11">
        <f t="shared" si="102"/>
        <v>0</v>
      </c>
      <c r="R485" s="11">
        <f t="shared" si="103"/>
        <v>0</v>
      </c>
      <c r="S485" s="11">
        <f t="shared" si="104"/>
        <v>2</v>
      </c>
      <c r="T485" t="str">
        <f t="shared" si="105"/>
        <v>إضافى كامل</v>
      </c>
    </row>
    <row r="486" spans="1:20" x14ac:dyDescent="0.25">
      <c r="A486">
        <v>136</v>
      </c>
      <c r="B486">
        <v>28366</v>
      </c>
      <c r="C486" t="s">
        <v>75</v>
      </c>
      <c r="D486" s="8">
        <v>45601</v>
      </c>
      <c r="E486" t="s">
        <v>22</v>
      </c>
      <c r="F486">
        <v>1</v>
      </c>
      <c r="G486" s="9" t="s">
        <v>16</v>
      </c>
      <c r="H486" s="10"/>
      <c r="I486" s="12">
        <v>0.37071759259259257</v>
      </c>
      <c r="J486" s="12">
        <v>0.5835069444444444</v>
      </c>
      <c r="K486" s="3" t="str">
        <f>IF(AND(I486&lt;=TIME(9,0,0),J486&gt;=TIME(14,0,0),I486&lt;&gt;""),"",IF(AND(I486&gt;=TIME(9,1,0),I486&lt;=TIME(9,10,0)),"تأخير",IF(AND(I486&gt;=TIME(9,11,0),I486&lt;=TIME(12,0,0),I486&lt;&gt;""),"إذن ص",IF(AND(J486&lt;TIME(14,0,0), J486&lt;&gt;"",J486&gt;=TIME(11,0,0)),"إذن م",IF(AND(OR(I486="",J486="",I486=J486,I486&gt;TIME(12,0,0),J486&lt;TIME(11,0,0)),AND(E486&lt;&gt;"Friday")),"غائب","")))))</f>
        <v/>
      </c>
      <c r="L486" s="11">
        <f t="shared" si="97"/>
        <v>1</v>
      </c>
      <c r="M486" s="11">
        <f t="shared" si="98"/>
        <v>2</v>
      </c>
      <c r="N486" s="11">
        <f t="shared" si="99"/>
        <v>2</v>
      </c>
      <c r="O486" s="11">
        <f t="shared" si="100"/>
        <v>0</v>
      </c>
      <c r="P486" s="11">
        <f t="shared" si="101"/>
        <v>2</v>
      </c>
      <c r="Q486" s="11">
        <f t="shared" si="102"/>
        <v>0</v>
      </c>
      <c r="R486" s="11">
        <f t="shared" si="103"/>
        <v>0</v>
      </c>
      <c r="S486" s="11">
        <f t="shared" si="104"/>
        <v>2</v>
      </c>
      <c r="T486" t="str">
        <f t="shared" si="105"/>
        <v>إضافى كامل</v>
      </c>
    </row>
    <row r="487" spans="1:20" x14ac:dyDescent="0.25">
      <c r="A487">
        <v>136</v>
      </c>
      <c r="B487">
        <v>28366</v>
      </c>
      <c r="C487" t="s">
        <v>75</v>
      </c>
      <c r="D487" s="8">
        <v>45602</v>
      </c>
      <c r="E487" t="s">
        <v>23</v>
      </c>
      <c r="F487">
        <v>1</v>
      </c>
      <c r="G487" s="9" t="s">
        <v>16</v>
      </c>
      <c r="H487" s="10"/>
      <c r="I487" s="12">
        <v>0.3611226851851852</v>
      </c>
      <c r="J487" s="12">
        <v>0.58364583333333331</v>
      </c>
      <c r="K487" s="3" t="str">
        <f>IF(AND(I487&lt;=TIME(9,0,0),J487&gt;=TIME(14,0,0),I487&lt;&gt;""),"",IF(AND(I487&gt;=TIME(9,1,0),I487&lt;=TIME(9,10,0)),"تأخير",IF(AND(I487&gt;=TIME(9,11,0),I487&lt;=TIME(12,0,0),I487&lt;&gt;""),"إذن ص",IF(AND(J487&lt;TIME(14,0,0), J487&lt;&gt;"",J487&gt;=TIME(11,0,0)),"إذن م",IF(AND(OR(I487="",J487="",I487=J487,I487&gt;TIME(12,0,0),J487&lt;TIME(11,0,0)),AND(E487&lt;&gt;"Friday")),"غائب","")))))</f>
        <v/>
      </c>
      <c r="L487" s="11">
        <f t="shared" si="97"/>
        <v>1</v>
      </c>
      <c r="M487" s="11">
        <f t="shared" si="98"/>
        <v>2</v>
      </c>
      <c r="N487" s="11">
        <f t="shared" si="99"/>
        <v>2</v>
      </c>
      <c r="O487" s="11">
        <f t="shared" si="100"/>
        <v>0</v>
      </c>
      <c r="P487" s="11">
        <f t="shared" si="101"/>
        <v>2</v>
      </c>
      <c r="Q487" s="11">
        <f t="shared" si="102"/>
        <v>0</v>
      </c>
      <c r="R487" s="11">
        <f t="shared" si="103"/>
        <v>0</v>
      </c>
      <c r="S487" s="11">
        <f t="shared" si="104"/>
        <v>2</v>
      </c>
      <c r="T487" t="str">
        <f t="shared" si="105"/>
        <v>إضافى كامل</v>
      </c>
    </row>
    <row r="488" spans="1:20" x14ac:dyDescent="0.25">
      <c r="A488">
        <v>136</v>
      </c>
      <c r="B488">
        <v>28366</v>
      </c>
      <c r="C488" t="s">
        <v>75</v>
      </c>
      <c r="D488" s="8">
        <v>45603</v>
      </c>
      <c r="E488" t="s">
        <v>24</v>
      </c>
      <c r="F488">
        <v>1</v>
      </c>
      <c r="G488" s="9" t="s">
        <v>16</v>
      </c>
      <c r="H488" s="10"/>
      <c r="K488" s="3" t="str">
        <f>IF(AND(I488&lt;=TIME(9,0,0),J488&gt;=TIME(14,0,0),I488&lt;&gt;""),"",IF(AND(I488&gt;=TIME(9,1,0),I488&lt;=TIME(9,10,0)),"تأخير",IF(AND(I488&gt;=TIME(9,11,0),I488&lt;=TIME(12,0,0),I488&lt;&gt;""),"إذن ص",IF(AND(J488&lt;TIME(14,0,0), J488&lt;&gt;"",J488&gt;=TIME(11,0,0)),"إذن م",IF(AND(OR(I488="",J488="",I488=J488,I488&gt;TIME(12,0,0),J488&lt;TIME(11,0,0)),AND(E488&lt;&gt;"Friday")),"غائب","")))))</f>
        <v>غائب</v>
      </c>
      <c r="L488" s="11">
        <f t="shared" si="97"/>
        <v>0</v>
      </c>
      <c r="M488" s="11">
        <f t="shared" si="98"/>
        <v>2</v>
      </c>
      <c r="N488" s="11">
        <f t="shared" si="99"/>
        <v>2</v>
      </c>
      <c r="O488" s="11">
        <f t="shared" si="100"/>
        <v>0</v>
      </c>
      <c r="P488" s="11">
        <f t="shared" si="101"/>
        <v>2</v>
      </c>
      <c r="Q488" s="11">
        <f t="shared" si="102"/>
        <v>0</v>
      </c>
      <c r="R488" s="11">
        <f t="shared" si="103"/>
        <v>0</v>
      </c>
      <c r="S488" s="11">
        <f t="shared" si="104"/>
        <v>2</v>
      </c>
      <c r="T488" t="str">
        <f t="shared" si="105"/>
        <v>إضافى كامل</v>
      </c>
    </row>
    <row r="489" spans="1:20" x14ac:dyDescent="0.25">
      <c r="A489">
        <v>136</v>
      </c>
      <c r="B489">
        <v>28366</v>
      </c>
      <c r="C489" t="s">
        <v>75</v>
      </c>
      <c r="D489" s="8">
        <v>45604</v>
      </c>
      <c r="E489" t="s">
        <v>15</v>
      </c>
      <c r="F489">
        <v>1</v>
      </c>
      <c r="G489" s="9" t="s">
        <v>16</v>
      </c>
      <c r="H489" s="10"/>
      <c r="K489" s="3" t="str">
        <f>IF(AND(I489&lt;=TIME(9,0,0),J489&gt;=TIME(14,0,0),I489&lt;&gt;""),"",IF(AND(I489&gt;=TIME(9,1,0),I489&lt;=TIME(9,10,0)),"تأخير",IF(AND(I489&gt;=TIME(9,11,0),I489&lt;=TIME(12,0,0),I489&lt;&gt;""),"إذن ص",IF(AND(J489&lt;TIME(14,0,0), J489&lt;&gt;"",J489&gt;=TIME(11,0,0)),"إذن م",IF(AND(OR(I489="",J489="",I489=J489,I489&gt;TIME(12,0,0),J489&lt;TIME(11,0,0)),AND(E489&lt;&gt;"Friday")),"غائب","")))))</f>
        <v/>
      </c>
      <c r="L489" s="11">
        <f t="shared" si="97"/>
        <v>1</v>
      </c>
      <c r="M489" s="11">
        <f t="shared" si="98"/>
        <v>1</v>
      </c>
      <c r="N489" s="11">
        <f t="shared" si="99"/>
        <v>2</v>
      </c>
      <c r="O489" s="11">
        <f t="shared" si="100"/>
        <v>0</v>
      </c>
      <c r="P489" s="11">
        <f t="shared" si="101"/>
        <v>2</v>
      </c>
      <c r="Q489" s="11">
        <f t="shared" si="102"/>
        <v>0</v>
      </c>
      <c r="R489" s="11">
        <f t="shared" si="103"/>
        <v>0</v>
      </c>
      <c r="S489" s="11">
        <f t="shared" si="104"/>
        <v>1</v>
      </c>
      <c r="T489" t="str">
        <f t="shared" si="105"/>
        <v>إضافى كامل</v>
      </c>
    </row>
    <row r="490" spans="1:20" x14ac:dyDescent="0.25">
      <c r="A490">
        <v>136</v>
      </c>
      <c r="B490">
        <v>28366</v>
      </c>
      <c r="C490" t="s">
        <v>75</v>
      </c>
      <c r="D490" s="8">
        <v>45605</v>
      </c>
      <c r="E490" t="s">
        <v>18</v>
      </c>
      <c r="F490">
        <v>1</v>
      </c>
      <c r="G490" s="9" t="s">
        <v>16</v>
      </c>
      <c r="H490" s="10"/>
      <c r="K490" s="3" t="s">
        <v>19</v>
      </c>
      <c r="L490" s="11">
        <f t="shared" si="97"/>
        <v>1</v>
      </c>
      <c r="M490" s="11">
        <f t="shared" si="98"/>
        <v>1</v>
      </c>
      <c r="N490" s="11">
        <f t="shared" si="99"/>
        <v>2</v>
      </c>
      <c r="O490" s="11">
        <f t="shared" si="100"/>
        <v>0</v>
      </c>
      <c r="P490" s="11">
        <f t="shared" si="101"/>
        <v>2</v>
      </c>
      <c r="Q490" s="11">
        <f t="shared" si="102"/>
        <v>0</v>
      </c>
      <c r="R490" s="11">
        <f t="shared" si="103"/>
        <v>0</v>
      </c>
      <c r="S490" s="11">
        <f t="shared" si="104"/>
        <v>1</v>
      </c>
      <c r="T490" t="str">
        <f t="shared" si="105"/>
        <v>إضافى كامل</v>
      </c>
    </row>
    <row r="491" spans="1:20" x14ac:dyDescent="0.25">
      <c r="A491">
        <v>136</v>
      </c>
      <c r="B491">
        <v>28366</v>
      </c>
      <c r="C491" t="s">
        <v>75</v>
      </c>
      <c r="D491" s="8">
        <v>45606</v>
      </c>
      <c r="E491" t="s">
        <v>20</v>
      </c>
      <c r="F491">
        <v>1</v>
      </c>
      <c r="G491" s="9" t="s">
        <v>16</v>
      </c>
      <c r="H491" s="10"/>
      <c r="I491" s="12">
        <v>0.34190972222222221</v>
      </c>
      <c r="J491" s="12">
        <v>0.58343750000000005</v>
      </c>
      <c r="K491" s="3" t="str">
        <f t="shared" ref="K491:K496" si="109">IF(AND(I491&lt;=TIME(9,0,0),J491&gt;=TIME(14,0,0),I491&lt;&gt;""),"",IF(AND(I491&gt;=TIME(9,1,0),I491&lt;=TIME(9,10,0)),"تأخير",IF(AND(I491&gt;=TIME(9,11,0),I491&lt;=TIME(12,0,0),I491&lt;&gt;""),"إذن ص",IF(AND(J491&lt;TIME(14,0,0), J491&lt;&gt;"",J491&gt;=TIME(11,0,0)),"إذن م",IF(AND(OR(I491="",J491="",I491=J491,I491&gt;TIME(12,0,0),J491&lt;TIME(11,0,0)),AND(E491&lt;&gt;"Friday")),"غائب","")))))</f>
        <v/>
      </c>
      <c r="L491" s="11">
        <f t="shared" si="97"/>
        <v>1</v>
      </c>
      <c r="M491" s="11">
        <f t="shared" si="98"/>
        <v>1</v>
      </c>
      <c r="N491" s="11">
        <f t="shared" si="99"/>
        <v>2</v>
      </c>
      <c r="O491" s="11">
        <f t="shared" si="100"/>
        <v>0</v>
      </c>
      <c r="P491" s="11">
        <f t="shared" si="101"/>
        <v>2</v>
      </c>
      <c r="Q491" s="11">
        <f t="shared" si="102"/>
        <v>0</v>
      </c>
      <c r="R491" s="11">
        <f t="shared" si="103"/>
        <v>0</v>
      </c>
      <c r="S491" s="11">
        <f t="shared" si="104"/>
        <v>1</v>
      </c>
      <c r="T491" t="str">
        <f t="shared" si="105"/>
        <v>إضافى كامل</v>
      </c>
    </row>
    <row r="492" spans="1:20" x14ac:dyDescent="0.25">
      <c r="A492">
        <v>136</v>
      </c>
      <c r="B492">
        <v>28366</v>
      </c>
      <c r="C492" t="s">
        <v>75</v>
      </c>
      <c r="D492" s="8">
        <v>45607</v>
      </c>
      <c r="E492" t="s">
        <v>21</v>
      </c>
      <c r="F492">
        <v>1</v>
      </c>
      <c r="G492" s="9" t="s">
        <v>16</v>
      </c>
      <c r="H492" s="10"/>
      <c r="I492" s="12">
        <v>0.36230324074074072</v>
      </c>
      <c r="J492" s="12">
        <v>0.58361111111111108</v>
      </c>
      <c r="K492" s="3" t="str">
        <f t="shared" si="109"/>
        <v/>
      </c>
      <c r="L492" s="11">
        <f t="shared" si="97"/>
        <v>1</v>
      </c>
      <c r="M492" s="11">
        <f t="shared" si="98"/>
        <v>1</v>
      </c>
      <c r="N492" s="11">
        <f t="shared" si="99"/>
        <v>2</v>
      </c>
      <c r="O492" s="11">
        <f t="shared" si="100"/>
        <v>0</v>
      </c>
      <c r="P492" s="11">
        <f t="shared" si="101"/>
        <v>2</v>
      </c>
      <c r="Q492" s="11">
        <f t="shared" si="102"/>
        <v>0</v>
      </c>
      <c r="R492" s="11">
        <f t="shared" si="103"/>
        <v>0</v>
      </c>
      <c r="S492" s="11">
        <f t="shared" si="104"/>
        <v>1</v>
      </c>
      <c r="T492" t="str">
        <f t="shared" si="105"/>
        <v>إضافى كامل</v>
      </c>
    </row>
    <row r="493" spans="1:20" x14ac:dyDescent="0.25">
      <c r="A493">
        <v>136</v>
      </c>
      <c r="B493">
        <v>28366</v>
      </c>
      <c r="C493" t="s">
        <v>75</v>
      </c>
      <c r="D493" s="8">
        <v>45608</v>
      </c>
      <c r="E493" t="s">
        <v>22</v>
      </c>
      <c r="F493">
        <v>1</v>
      </c>
      <c r="G493" s="9" t="s">
        <v>16</v>
      </c>
      <c r="H493" s="10"/>
      <c r="I493" s="12">
        <v>0.37002314814814813</v>
      </c>
      <c r="J493" s="12">
        <v>0.58376157407407403</v>
      </c>
      <c r="K493" s="3" t="str">
        <f t="shared" si="109"/>
        <v/>
      </c>
      <c r="L493" s="11">
        <f t="shared" si="97"/>
        <v>1</v>
      </c>
      <c r="M493" s="11">
        <f t="shared" si="98"/>
        <v>1</v>
      </c>
      <c r="N493" s="11">
        <f t="shared" si="99"/>
        <v>2</v>
      </c>
      <c r="O493" s="11">
        <f t="shared" si="100"/>
        <v>0</v>
      </c>
      <c r="P493" s="11">
        <f t="shared" si="101"/>
        <v>2</v>
      </c>
      <c r="Q493" s="11">
        <f t="shared" si="102"/>
        <v>0</v>
      </c>
      <c r="R493" s="11">
        <f t="shared" si="103"/>
        <v>0</v>
      </c>
      <c r="S493" s="11">
        <f t="shared" si="104"/>
        <v>1</v>
      </c>
      <c r="T493" t="str">
        <f t="shared" si="105"/>
        <v>إضافى كامل</v>
      </c>
    </row>
    <row r="494" spans="1:20" x14ac:dyDescent="0.25">
      <c r="A494">
        <v>136</v>
      </c>
      <c r="B494">
        <v>28366</v>
      </c>
      <c r="C494" t="s">
        <v>75</v>
      </c>
      <c r="D494" s="8">
        <v>45609</v>
      </c>
      <c r="E494" t="s">
        <v>23</v>
      </c>
      <c r="F494">
        <v>1</v>
      </c>
      <c r="G494" s="9" t="s">
        <v>16</v>
      </c>
      <c r="H494" s="10"/>
      <c r="I494" s="12">
        <v>0.36482638888888891</v>
      </c>
      <c r="J494" s="12">
        <v>0.58386574074074071</v>
      </c>
      <c r="K494" s="3" t="str">
        <f t="shared" si="109"/>
        <v/>
      </c>
      <c r="L494" s="11">
        <f t="shared" si="97"/>
        <v>1</v>
      </c>
      <c r="M494" s="11">
        <f t="shared" si="98"/>
        <v>1</v>
      </c>
      <c r="N494" s="11">
        <f t="shared" si="99"/>
        <v>2</v>
      </c>
      <c r="O494" s="11">
        <f t="shared" si="100"/>
        <v>0</v>
      </c>
      <c r="P494" s="11">
        <f t="shared" si="101"/>
        <v>2</v>
      </c>
      <c r="Q494" s="11">
        <f t="shared" si="102"/>
        <v>0</v>
      </c>
      <c r="R494" s="11">
        <f t="shared" si="103"/>
        <v>0</v>
      </c>
      <c r="S494" s="11">
        <f t="shared" si="104"/>
        <v>1</v>
      </c>
      <c r="T494" t="str">
        <f t="shared" si="105"/>
        <v>إضافى كامل</v>
      </c>
    </row>
    <row r="495" spans="1:20" x14ac:dyDescent="0.25">
      <c r="A495">
        <v>136</v>
      </c>
      <c r="B495">
        <v>28366</v>
      </c>
      <c r="C495" t="s">
        <v>75</v>
      </c>
      <c r="D495" s="8">
        <v>45610</v>
      </c>
      <c r="E495" t="s">
        <v>24</v>
      </c>
      <c r="F495">
        <v>1</v>
      </c>
      <c r="G495" s="9" t="s">
        <v>16</v>
      </c>
      <c r="H495" s="10"/>
      <c r="I495" s="12">
        <v>0.34565972222222224</v>
      </c>
      <c r="J495" s="12">
        <v>0.58343750000000005</v>
      </c>
      <c r="K495" s="3" t="str">
        <f t="shared" si="109"/>
        <v/>
      </c>
      <c r="L495" s="11">
        <f t="shared" si="97"/>
        <v>1</v>
      </c>
      <c r="M495" s="11">
        <f t="shared" si="98"/>
        <v>1</v>
      </c>
      <c r="N495" s="11">
        <f t="shared" si="99"/>
        <v>2</v>
      </c>
      <c r="O495" s="11">
        <f t="shared" si="100"/>
        <v>1</v>
      </c>
      <c r="P495" s="11">
        <f t="shared" si="101"/>
        <v>3</v>
      </c>
      <c r="Q495" s="11">
        <f t="shared" si="102"/>
        <v>1.5</v>
      </c>
      <c r="R495" s="11">
        <f t="shared" si="103"/>
        <v>1</v>
      </c>
      <c r="S495" s="11">
        <f t="shared" si="104"/>
        <v>2</v>
      </c>
      <c r="T495" t="str">
        <f t="shared" si="105"/>
        <v>إضافى كامل</v>
      </c>
    </row>
    <row r="496" spans="1:20" x14ac:dyDescent="0.25">
      <c r="A496">
        <v>136</v>
      </c>
      <c r="B496">
        <v>28366</v>
      </c>
      <c r="C496" t="s">
        <v>75</v>
      </c>
      <c r="D496" s="8">
        <v>45611</v>
      </c>
      <c r="E496" t="s">
        <v>15</v>
      </c>
      <c r="F496">
        <v>1</v>
      </c>
      <c r="G496" s="9" t="s">
        <v>16</v>
      </c>
      <c r="H496" s="10"/>
      <c r="K496" s="3" t="str">
        <f t="shared" si="109"/>
        <v/>
      </c>
      <c r="L496" s="11">
        <f t="shared" si="97"/>
        <v>1</v>
      </c>
      <c r="M496" s="11">
        <f t="shared" si="98"/>
        <v>1</v>
      </c>
      <c r="N496" s="11">
        <f t="shared" si="99"/>
        <v>2</v>
      </c>
      <c r="O496" s="11">
        <f t="shared" si="100"/>
        <v>1</v>
      </c>
      <c r="P496" s="11">
        <f t="shared" si="101"/>
        <v>3</v>
      </c>
      <c r="Q496" s="11">
        <f t="shared" si="102"/>
        <v>1.5</v>
      </c>
      <c r="R496" s="11">
        <f t="shared" si="103"/>
        <v>1</v>
      </c>
      <c r="S496" s="11">
        <f t="shared" si="104"/>
        <v>2</v>
      </c>
      <c r="T496" t="str">
        <f t="shared" si="105"/>
        <v>إضافى كامل</v>
      </c>
    </row>
    <row r="497" spans="1:20" x14ac:dyDescent="0.25">
      <c r="A497">
        <v>136</v>
      </c>
      <c r="B497">
        <v>28366</v>
      </c>
      <c r="C497" t="s">
        <v>75</v>
      </c>
      <c r="D497" s="8">
        <v>45612</v>
      </c>
      <c r="E497" t="s">
        <v>18</v>
      </c>
      <c r="F497">
        <v>1</v>
      </c>
      <c r="G497" s="9" t="s">
        <v>16</v>
      </c>
      <c r="H497" s="10"/>
      <c r="K497" s="3" t="s">
        <v>19</v>
      </c>
      <c r="L497" s="11">
        <f t="shared" si="97"/>
        <v>1</v>
      </c>
      <c r="M497" s="11">
        <f t="shared" si="98"/>
        <v>1</v>
      </c>
      <c r="N497" s="11">
        <f t="shared" si="99"/>
        <v>2</v>
      </c>
      <c r="O497" s="11">
        <f t="shared" si="100"/>
        <v>1</v>
      </c>
      <c r="P497" s="11">
        <f t="shared" si="101"/>
        <v>3</v>
      </c>
      <c r="Q497" s="11">
        <f t="shared" si="102"/>
        <v>1.5</v>
      </c>
      <c r="R497" s="11">
        <f t="shared" si="103"/>
        <v>1</v>
      </c>
      <c r="S497" s="11">
        <f t="shared" si="104"/>
        <v>2</v>
      </c>
      <c r="T497" t="str">
        <f t="shared" si="105"/>
        <v>إضافى كامل</v>
      </c>
    </row>
    <row r="498" spans="1:20" x14ac:dyDescent="0.25">
      <c r="A498">
        <v>136</v>
      </c>
      <c r="B498">
        <v>28366</v>
      </c>
      <c r="C498" t="s">
        <v>75</v>
      </c>
      <c r="D498" s="8">
        <v>45613</v>
      </c>
      <c r="E498" t="s">
        <v>20</v>
      </c>
      <c r="F498">
        <v>1</v>
      </c>
      <c r="G498" s="9" t="s">
        <v>16</v>
      </c>
      <c r="H498" s="10"/>
      <c r="I498" s="12">
        <v>0.3250925925925926</v>
      </c>
      <c r="J498" s="12">
        <v>0.5835069444444444</v>
      </c>
      <c r="K498" s="3" t="str">
        <f t="shared" ref="K498:K512" si="110">IF(AND(I498&lt;=TIME(9,0,0),J498&gt;=TIME(14,0,0),I498&lt;&gt;""),"",IF(AND(I498&gt;=TIME(9,1,0),I498&lt;=TIME(9,10,0)),"تأخير",IF(AND(I498&gt;=TIME(9,11,0),I498&lt;=TIME(12,0,0),I498&lt;&gt;""),"إذن ص",IF(AND(J498&lt;TIME(14,0,0), J498&lt;&gt;"",J498&gt;=TIME(11,0,0)),"إذن م",IF(AND(OR(I498="",J498="",I498=J498,I498&gt;TIME(12,0,0),J498&lt;TIME(11,0,0)),AND(E498&lt;&gt;"Friday")),"غائب","")))))</f>
        <v/>
      </c>
      <c r="L498" s="11">
        <f t="shared" si="97"/>
        <v>1</v>
      </c>
      <c r="M498" s="11">
        <f t="shared" si="98"/>
        <v>1</v>
      </c>
      <c r="N498" s="11">
        <f t="shared" si="99"/>
        <v>2</v>
      </c>
      <c r="O498" s="11">
        <f t="shared" si="100"/>
        <v>1</v>
      </c>
      <c r="P498" s="11">
        <f t="shared" si="101"/>
        <v>3</v>
      </c>
      <c r="Q498" s="11">
        <f t="shared" si="102"/>
        <v>1.5</v>
      </c>
      <c r="R498" s="11">
        <f t="shared" si="103"/>
        <v>1</v>
      </c>
      <c r="S498" s="11">
        <f t="shared" si="104"/>
        <v>2</v>
      </c>
      <c r="T498" t="str">
        <f t="shared" si="105"/>
        <v>إضافى كامل</v>
      </c>
    </row>
    <row r="499" spans="1:20" x14ac:dyDescent="0.25">
      <c r="A499">
        <v>136</v>
      </c>
      <c r="B499">
        <v>28366</v>
      </c>
      <c r="C499" t="s">
        <v>75</v>
      </c>
      <c r="D499" s="8">
        <v>45614</v>
      </c>
      <c r="E499" t="s">
        <v>21</v>
      </c>
      <c r="F499">
        <v>1</v>
      </c>
      <c r="G499" s="9" t="s">
        <v>16</v>
      </c>
      <c r="H499" s="10"/>
      <c r="I499" s="12">
        <v>0.3709722222222222</v>
      </c>
      <c r="J499" s="12">
        <v>0.58406250000000004</v>
      </c>
      <c r="K499" s="3" t="str">
        <f t="shared" si="110"/>
        <v/>
      </c>
      <c r="L499" s="11">
        <f t="shared" si="97"/>
        <v>1</v>
      </c>
      <c r="M499" s="11">
        <f t="shared" si="98"/>
        <v>1</v>
      </c>
      <c r="N499" s="11">
        <f t="shared" si="99"/>
        <v>2</v>
      </c>
      <c r="O499" s="11">
        <f t="shared" si="100"/>
        <v>1</v>
      </c>
      <c r="P499" s="11">
        <f t="shared" si="101"/>
        <v>3</v>
      </c>
      <c r="Q499" s="11">
        <f t="shared" si="102"/>
        <v>1.5</v>
      </c>
      <c r="R499" s="11">
        <f t="shared" si="103"/>
        <v>1</v>
      </c>
      <c r="S499" s="11">
        <f t="shared" si="104"/>
        <v>2</v>
      </c>
      <c r="T499" t="str">
        <f t="shared" si="105"/>
        <v>إضافى كامل</v>
      </c>
    </row>
    <row r="500" spans="1:20" x14ac:dyDescent="0.25">
      <c r="A500">
        <v>136</v>
      </c>
      <c r="B500">
        <v>28366</v>
      </c>
      <c r="C500" t="s">
        <v>75</v>
      </c>
      <c r="D500" s="8">
        <v>45615</v>
      </c>
      <c r="E500" t="s">
        <v>22</v>
      </c>
      <c r="F500">
        <v>1</v>
      </c>
      <c r="G500" s="9" t="s">
        <v>16</v>
      </c>
      <c r="H500" s="10"/>
      <c r="I500" s="12">
        <v>0.36443287037037037</v>
      </c>
      <c r="J500" s="12">
        <v>0.58387731481481486</v>
      </c>
      <c r="K500" s="3" t="str">
        <f t="shared" si="110"/>
        <v/>
      </c>
      <c r="L500" s="11">
        <f t="shared" si="97"/>
        <v>1</v>
      </c>
      <c r="M500" s="11">
        <f t="shared" si="98"/>
        <v>1</v>
      </c>
      <c r="N500" s="11">
        <f t="shared" si="99"/>
        <v>2</v>
      </c>
      <c r="O500" s="11">
        <f t="shared" si="100"/>
        <v>1</v>
      </c>
      <c r="P500" s="11">
        <f t="shared" si="101"/>
        <v>3</v>
      </c>
      <c r="Q500" s="11">
        <f t="shared" si="102"/>
        <v>1.5</v>
      </c>
      <c r="R500" s="11">
        <f t="shared" si="103"/>
        <v>1</v>
      </c>
      <c r="S500" s="11">
        <f t="shared" si="104"/>
        <v>2</v>
      </c>
      <c r="T500" t="str">
        <f t="shared" si="105"/>
        <v>إضافى كامل</v>
      </c>
    </row>
    <row r="501" spans="1:20" x14ac:dyDescent="0.25">
      <c r="A501">
        <v>136</v>
      </c>
      <c r="B501">
        <v>28366</v>
      </c>
      <c r="C501" t="s">
        <v>75</v>
      </c>
      <c r="D501" s="8">
        <v>45616</v>
      </c>
      <c r="E501" t="s">
        <v>23</v>
      </c>
      <c r="F501">
        <v>1</v>
      </c>
      <c r="G501" s="9" t="s">
        <v>16</v>
      </c>
      <c r="H501" s="10"/>
      <c r="I501" s="12">
        <v>0.36753472222222222</v>
      </c>
      <c r="J501" s="12">
        <v>0.583587962962963</v>
      </c>
      <c r="K501" s="3" t="str">
        <f t="shared" si="110"/>
        <v/>
      </c>
      <c r="L501" s="11">
        <f t="shared" si="97"/>
        <v>1</v>
      </c>
      <c r="M501" s="11">
        <f t="shared" si="98"/>
        <v>1</v>
      </c>
      <c r="N501" s="11">
        <f t="shared" si="99"/>
        <v>2</v>
      </c>
      <c r="O501" s="11">
        <f t="shared" si="100"/>
        <v>1</v>
      </c>
      <c r="P501" s="11">
        <f t="shared" si="101"/>
        <v>3</v>
      </c>
      <c r="Q501" s="11">
        <f t="shared" si="102"/>
        <v>1.5</v>
      </c>
      <c r="R501" s="11">
        <f t="shared" si="103"/>
        <v>1</v>
      </c>
      <c r="S501" s="11">
        <f t="shared" si="104"/>
        <v>2</v>
      </c>
      <c r="T501" t="str">
        <f t="shared" si="105"/>
        <v>إضافى كامل</v>
      </c>
    </row>
    <row r="502" spans="1:20" x14ac:dyDescent="0.25">
      <c r="A502">
        <v>136</v>
      </c>
      <c r="B502">
        <v>28366</v>
      </c>
      <c r="C502" t="s">
        <v>75</v>
      </c>
      <c r="D502" s="8">
        <v>45617</v>
      </c>
      <c r="E502" t="s">
        <v>24</v>
      </c>
      <c r="F502">
        <v>1</v>
      </c>
      <c r="G502" s="9" t="s">
        <v>16</v>
      </c>
      <c r="H502" s="10"/>
      <c r="K502" s="3" t="str">
        <f t="shared" si="110"/>
        <v>غائب</v>
      </c>
      <c r="L502" s="11">
        <f t="shared" si="97"/>
        <v>0</v>
      </c>
      <c r="M502" s="11">
        <f t="shared" si="98"/>
        <v>1</v>
      </c>
      <c r="N502" s="11">
        <f t="shared" si="99"/>
        <v>2</v>
      </c>
      <c r="O502" s="11">
        <f t="shared" si="100"/>
        <v>2</v>
      </c>
      <c r="P502" s="11">
        <f t="shared" si="101"/>
        <v>4</v>
      </c>
      <c r="Q502" s="11">
        <f t="shared" si="102"/>
        <v>2</v>
      </c>
      <c r="R502" s="11">
        <f t="shared" si="103"/>
        <v>2</v>
      </c>
      <c r="S502" s="11">
        <f t="shared" si="104"/>
        <v>3</v>
      </c>
      <c r="T502" t="str">
        <f t="shared" si="105"/>
        <v>إضافى كامل</v>
      </c>
    </row>
    <row r="503" spans="1:20" x14ac:dyDescent="0.25">
      <c r="A503">
        <v>136</v>
      </c>
      <c r="B503">
        <v>28366</v>
      </c>
      <c r="C503" t="s">
        <v>75</v>
      </c>
      <c r="D503" s="8">
        <v>45618</v>
      </c>
      <c r="E503" t="s">
        <v>15</v>
      </c>
      <c r="F503">
        <v>1</v>
      </c>
      <c r="G503" s="9" t="s">
        <v>16</v>
      </c>
      <c r="H503" s="10"/>
      <c r="K503" s="3" t="str">
        <f t="shared" si="110"/>
        <v/>
      </c>
      <c r="L503" s="11">
        <f t="shared" si="97"/>
        <v>1</v>
      </c>
      <c r="M503" s="11">
        <f t="shared" si="98"/>
        <v>0</v>
      </c>
      <c r="N503" s="11">
        <f t="shared" si="99"/>
        <v>2</v>
      </c>
      <c r="O503" s="11">
        <f t="shared" si="100"/>
        <v>2</v>
      </c>
      <c r="P503" s="11">
        <f t="shared" si="101"/>
        <v>4</v>
      </c>
      <c r="Q503" s="11">
        <f t="shared" si="102"/>
        <v>2</v>
      </c>
      <c r="R503" s="11">
        <f t="shared" si="103"/>
        <v>2</v>
      </c>
      <c r="S503" s="11">
        <f t="shared" si="104"/>
        <v>2</v>
      </c>
      <c r="T503" t="str">
        <f t="shared" si="105"/>
        <v>إضافى كامل</v>
      </c>
    </row>
    <row r="504" spans="1:20" x14ac:dyDescent="0.25">
      <c r="A504">
        <v>136</v>
      </c>
      <c r="B504">
        <v>28366</v>
      </c>
      <c r="C504" t="s">
        <v>75</v>
      </c>
      <c r="D504" s="8">
        <v>45619</v>
      </c>
      <c r="E504" t="s">
        <v>18</v>
      </c>
      <c r="F504">
        <v>1</v>
      </c>
      <c r="G504" s="9" t="s">
        <v>16</v>
      </c>
      <c r="H504" s="10"/>
      <c r="K504" s="3" t="s">
        <v>19</v>
      </c>
      <c r="L504" s="11">
        <f t="shared" si="97"/>
        <v>1</v>
      </c>
      <c r="M504" s="11">
        <f t="shared" si="98"/>
        <v>0</v>
      </c>
      <c r="N504" s="11">
        <f t="shared" si="99"/>
        <v>2</v>
      </c>
      <c r="O504" s="11">
        <f t="shared" si="100"/>
        <v>2</v>
      </c>
      <c r="P504" s="11">
        <f t="shared" si="101"/>
        <v>4</v>
      </c>
      <c r="Q504" s="11">
        <f t="shared" si="102"/>
        <v>2</v>
      </c>
      <c r="R504" s="11">
        <f t="shared" si="103"/>
        <v>2</v>
      </c>
      <c r="S504" s="11">
        <f t="shared" si="104"/>
        <v>2</v>
      </c>
      <c r="T504" t="str">
        <f t="shared" si="105"/>
        <v>إضافى كامل</v>
      </c>
    </row>
    <row r="505" spans="1:20" x14ac:dyDescent="0.25">
      <c r="A505">
        <v>136</v>
      </c>
      <c r="B505">
        <v>28366</v>
      </c>
      <c r="C505" t="s">
        <v>75</v>
      </c>
      <c r="D505" s="8">
        <v>45620</v>
      </c>
      <c r="E505" t="s">
        <v>20</v>
      </c>
      <c r="F505">
        <v>1</v>
      </c>
      <c r="G505" s="9" t="s">
        <v>16</v>
      </c>
      <c r="H505" s="10"/>
      <c r="I505" s="12">
        <v>0.33805555555555555</v>
      </c>
      <c r="J505" s="12">
        <v>0.58391203703703709</v>
      </c>
      <c r="K505" s="3" t="str">
        <f t="shared" si="110"/>
        <v/>
      </c>
      <c r="L505" s="11">
        <f t="shared" si="97"/>
        <v>1</v>
      </c>
      <c r="M505" s="11">
        <f t="shared" si="98"/>
        <v>0</v>
      </c>
      <c r="N505" s="11">
        <f t="shared" si="99"/>
        <v>2</v>
      </c>
      <c r="O505" s="11">
        <f t="shared" si="100"/>
        <v>2</v>
      </c>
      <c r="P505" s="11">
        <f t="shared" si="101"/>
        <v>4</v>
      </c>
      <c r="Q505" s="11">
        <f t="shared" si="102"/>
        <v>2</v>
      </c>
      <c r="R505" s="11">
        <f t="shared" si="103"/>
        <v>2</v>
      </c>
      <c r="S505" s="11">
        <f t="shared" si="104"/>
        <v>2</v>
      </c>
      <c r="T505" t="str">
        <f t="shared" si="105"/>
        <v>إضافى كامل</v>
      </c>
    </row>
    <row r="506" spans="1:20" x14ac:dyDescent="0.25">
      <c r="A506">
        <v>136</v>
      </c>
      <c r="B506">
        <v>28366</v>
      </c>
      <c r="C506" t="s">
        <v>75</v>
      </c>
      <c r="D506" s="8">
        <v>45621</v>
      </c>
      <c r="E506" t="s">
        <v>21</v>
      </c>
      <c r="F506">
        <v>1</v>
      </c>
      <c r="G506" s="9" t="s">
        <v>16</v>
      </c>
      <c r="H506" s="10"/>
      <c r="I506" s="12">
        <v>0.47092592592592591</v>
      </c>
      <c r="J506" s="12">
        <v>0.58464120370370365</v>
      </c>
      <c r="K506" s="3" t="str">
        <f t="shared" si="110"/>
        <v>إذن ص</v>
      </c>
      <c r="L506" s="11">
        <f t="shared" si="97"/>
        <v>1</v>
      </c>
      <c r="M506" s="11">
        <f t="shared" si="98"/>
        <v>0</v>
      </c>
      <c r="N506" s="11">
        <f t="shared" si="99"/>
        <v>2</v>
      </c>
      <c r="O506" s="11">
        <f t="shared" si="100"/>
        <v>2</v>
      </c>
      <c r="P506" s="11">
        <f t="shared" si="101"/>
        <v>4</v>
      </c>
      <c r="Q506" s="11">
        <f t="shared" si="102"/>
        <v>2</v>
      </c>
      <c r="R506" s="11">
        <f t="shared" si="103"/>
        <v>2</v>
      </c>
      <c r="S506" s="11">
        <f t="shared" si="104"/>
        <v>2</v>
      </c>
      <c r="T506" t="str">
        <f t="shared" si="105"/>
        <v>إضافى كامل</v>
      </c>
    </row>
    <row r="507" spans="1:20" x14ac:dyDescent="0.25">
      <c r="A507">
        <v>136</v>
      </c>
      <c r="B507">
        <v>28366</v>
      </c>
      <c r="C507" t="s">
        <v>75</v>
      </c>
      <c r="D507" s="8">
        <v>45622</v>
      </c>
      <c r="E507" t="s">
        <v>22</v>
      </c>
      <c r="F507">
        <v>1</v>
      </c>
      <c r="G507" s="9" t="s">
        <v>16</v>
      </c>
      <c r="H507" s="10"/>
      <c r="I507" s="12">
        <v>0.37275462962962963</v>
      </c>
      <c r="J507" s="12">
        <v>0.58362268518518523</v>
      </c>
      <c r="K507" s="3" t="str">
        <f t="shared" si="110"/>
        <v/>
      </c>
      <c r="L507" s="11">
        <f t="shared" si="97"/>
        <v>1</v>
      </c>
      <c r="M507" s="11">
        <f t="shared" si="98"/>
        <v>0</v>
      </c>
      <c r="N507" s="11">
        <f t="shared" si="99"/>
        <v>1</v>
      </c>
      <c r="O507" s="11">
        <f t="shared" si="100"/>
        <v>2</v>
      </c>
      <c r="P507" s="11">
        <f t="shared" si="101"/>
        <v>3</v>
      </c>
      <c r="Q507" s="11">
        <f t="shared" si="102"/>
        <v>1.5</v>
      </c>
      <c r="R507" s="11">
        <f t="shared" si="103"/>
        <v>1</v>
      </c>
      <c r="S507" s="11">
        <f t="shared" si="104"/>
        <v>1</v>
      </c>
      <c r="T507" t="str">
        <f t="shared" si="105"/>
        <v>إضافى كامل</v>
      </c>
    </row>
    <row r="508" spans="1:20" x14ac:dyDescent="0.25">
      <c r="A508">
        <v>136</v>
      </c>
      <c r="B508">
        <v>28366</v>
      </c>
      <c r="C508" t="s">
        <v>75</v>
      </c>
      <c r="D508" s="8">
        <v>45623</v>
      </c>
      <c r="E508" t="s">
        <v>23</v>
      </c>
      <c r="F508">
        <v>1</v>
      </c>
      <c r="G508" s="9" t="s">
        <v>16</v>
      </c>
      <c r="H508" s="10"/>
      <c r="I508" s="12">
        <v>0.37488425925925928</v>
      </c>
      <c r="J508" s="12">
        <v>0.58370370370370372</v>
      </c>
      <c r="K508" s="3" t="str">
        <f t="shared" si="110"/>
        <v/>
      </c>
      <c r="L508" s="11">
        <f t="shared" si="97"/>
        <v>1</v>
      </c>
      <c r="M508" s="11">
        <f t="shared" si="98"/>
        <v>0</v>
      </c>
      <c r="N508" s="11">
        <f t="shared" si="99"/>
        <v>1</v>
      </c>
      <c r="O508" s="11">
        <f t="shared" si="100"/>
        <v>2</v>
      </c>
      <c r="P508" s="11">
        <f t="shared" si="101"/>
        <v>3</v>
      </c>
      <c r="Q508" s="11">
        <f t="shared" si="102"/>
        <v>1.5</v>
      </c>
      <c r="R508" s="11">
        <f t="shared" si="103"/>
        <v>1</v>
      </c>
      <c r="S508" s="11">
        <f t="shared" si="104"/>
        <v>1</v>
      </c>
      <c r="T508" t="str">
        <f t="shared" si="105"/>
        <v>إضافى كامل</v>
      </c>
    </row>
    <row r="509" spans="1:20" x14ac:dyDescent="0.25">
      <c r="A509">
        <v>136</v>
      </c>
      <c r="B509">
        <v>28366</v>
      </c>
      <c r="C509" t="s">
        <v>75</v>
      </c>
      <c r="D509" s="8">
        <v>45624</v>
      </c>
      <c r="E509" t="s">
        <v>24</v>
      </c>
      <c r="F509">
        <v>1</v>
      </c>
      <c r="G509" s="9" t="s">
        <v>16</v>
      </c>
      <c r="H509" s="10"/>
      <c r="I509" s="12">
        <v>0.47719907407407408</v>
      </c>
      <c r="J509" s="12">
        <v>0.58380787037037041</v>
      </c>
      <c r="K509" s="3" t="str">
        <f t="shared" si="110"/>
        <v>إذن ص</v>
      </c>
      <c r="L509" s="11">
        <f t="shared" si="97"/>
        <v>1</v>
      </c>
      <c r="M509" s="11">
        <f t="shared" si="98"/>
        <v>0</v>
      </c>
      <c r="N509" s="11">
        <f t="shared" si="99"/>
        <v>1</v>
      </c>
      <c r="O509" s="11">
        <f t="shared" si="100"/>
        <v>2</v>
      </c>
      <c r="P509" s="11">
        <f t="shared" si="101"/>
        <v>3</v>
      </c>
      <c r="Q509" s="11">
        <f t="shared" si="102"/>
        <v>1.5</v>
      </c>
      <c r="R509" s="11">
        <f t="shared" si="103"/>
        <v>1</v>
      </c>
      <c r="S509" s="11">
        <f t="shared" si="104"/>
        <v>1</v>
      </c>
      <c r="T509" t="str">
        <f t="shared" si="105"/>
        <v>إضافى كامل</v>
      </c>
    </row>
    <row r="510" spans="1:20" x14ac:dyDescent="0.25">
      <c r="A510">
        <v>136</v>
      </c>
      <c r="B510">
        <v>28366</v>
      </c>
      <c r="C510" t="s">
        <v>75</v>
      </c>
      <c r="D510" s="8">
        <v>45625</v>
      </c>
      <c r="E510" t="s">
        <v>15</v>
      </c>
      <c r="F510">
        <v>1</v>
      </c>
      <c r="G510" s="9" t="s">
        <v>16</v>
      </c>
      <c r="H510" s="10"/>
      <c r="K510" s="3" t="str">
        <f t="shared" si="110"/>
        <v/>
      </c>
      <c r="L510" s="11">
        <f t="shared" si="97"/>
        <v>1</v>
      </c>
      <c r="M510" s="11">
        <f t="shared" si="98"/>
        <v>1</v>
      </c>
      <c r="N510" s="11">
        <f t="shared" si="99"/>
        <v>0</v>
      </c>
      <c r="O510" s="11">
        <f t="shared" si="100"/>
        <v>2</v>
      </c>
      <c r="P510" s="11">
        <f t="shared" si="101"/>
        <v>2</v>
      </c>
      <c r="Q510" s="11">
        <f t="shared" si="102"/>
        <v>0</v>
      </c>
      <c r="R510" s="11">
        <f t="shared" si="103"/>
        <v>0</v>
      </c>
      <c r="S510" s="11">
        <f t="shared" si="104"/>
        <v>1</v>
      </c>
      <c r="T510" t="str">
        <f t="shared" si="105"/>
        <v>إضافى كامل</v>
      </c>
    </row>
    <row r="511" spans="1:20" x14ac:dyDescent="0.25">
      <c r="A511">
        <v>136</v>
      </c>
      <c r="B511">
        <v>28366</v>
      </c>
      <c r="C511" t="s">
        <v>75</v>
      </c>
      <c r="D511" s="8">
        <v>45626</v>
      </c>
      <c r="E511" t="s">
        <v>18</v>
      </c>
      <c r="F511">
        <v>1</v>
      </c>
      <c r="G511" s="9" t="s">
        <v>16</v>
      </c>
      <c r="H511" s="10"/>
      <c r="K511" s="3" t="s">
        <v>19</v>
      </c>
      <c r="L511" s="11">
        <f t="shared" si="97"/>
        <v>1</v>
      </c>
      <c r="M511" s="11">
        <f t="shared" si="98"/>
        <v>1</v>
      </c>
      <c r="N511" s="11">
        <f t="shared" si="99"/>
        <v>0</v>
      </c>
      <c r="O511" s="11">
        <f t="shared" si="100"/>
        <v>2</v>
      </c>
      <c r="P511" s="11">
        <f t="shared" si="101"/>
        <v>2</v>
      </c>
      <c r="Q511" s="11">
        <f t="shared" si="102"/>
        <v>0</v>
      </c>
      <c r="R511" s="11">
        <f t="shared" si="103"/>
        <v>0</v>
      </c>
      <c r="S511" s="11">
        <f t="shared" si="104"/>
        <v>1</v>
      </c>
      <c r="T511" t="str">
        <f t="shared" si="105"/>
        <v>إضافى كامل</v>
      </c>
    </row>
    <row r="512" spans="1:20" ht="15.75" x14ac:dyDescent="0.25">
      <c r="A512">
        <v>139</v>
      </c>
      <c r="B512">
        <v>28370</v>
      </c>
      <c r="C512" s="16" t="s">
        <v>76</v>
      </c>
      <c r="D512" s="8">
        <v>45597</v>
      </c>
      <c r="E512" t="s">
        <v>15</v>
      </c>
      <c r="F512">
        <v>1</v>
      </c>
      <c r="G512" s="9" t="s">
        <v>16</v>
      </c>
      <c r="H512" s="10"/>
      <c r="K512" s="3" t="str">
        <f t="shared" si="110"/>
        <v/>
      </c>
      <c r="L512" s="11">
        <f t="shared" si="97"/>
        <v>1</v>
      </c>
      <c r="M512" s="11">
        <f t="shared" si="98"/>
        <v>1</v>
      </c>
      <c r="N512" s="11">
        <f t="shared" si="99"/>
        <v>0</v>
      </c>
      <c r="O512" s="11">
        <f t="shared" si="100"/>
        <v>2</v>
      </c>
      <c r="P512" s="11">
        <f t="shared" si="101"/>
        <v>2</v>
      </c>
      <c r="Q512" s="11">
        <f t="shared" si="102"/>
        <v>0</v>
      </c>
      <c r="R512" s="11">
        <f t="shared" si="103"/>
        <v>0</v>
      </c>
      <c r="S512" s="11">
        <f t="shared" si="104"/>
        <v>1</v>
      </c>
      <c r="T512" t="str">
        <f t="shared" si="105"/>
        <v>إضافى كامل</v>
      </c>
    </row>
    <row r="513" spans="1:20" x14ac:dyDescent="0.25">
      <c r="A513">
        <v>139</v>
      </c>
      <c r="B513">
        <v>28370</v>
      </c>
      <c r="C513" t="s">
        <v>77</v>
      </c>
      <c r="D513" s="8">
        <v>45598</v>
      </c>
      <c r="E513" t="s">
        <v>18</v>
      </c>
      <c r="F513">
        <v>1</v>
      </c>
      <c r="G513" s="9" t="s">
        <v>16</v>
      </c>
      <c r="H513" s="10"/>
      <c r="I513" s="12">
        <v>0.41531249999999997</v>
      </c>
      <c r="J513" s="12">
        <v>0.62570601851851848</v>
      </c>
      <c r="L513" s="11">
        <f t="shared" si="97"/>
        <v>1</v>
      </c>
      <c r="M513" s="11">
        <f t="shared" si="98"/>
        <v>1</v>
      </c>
      <c r="N513" s="11">
        <f t="shared" si="99"/>
        <v>0</v>
      </c>
      <c r="O513" s="11">
        <f t="shared" si="100"/>
        <v>2</v>
      </c>
      <c r="P513" s="11">
        <f t="shared" si="101"/>
        <v>2</v>
      </c>
      <c r="Q513" s="11">
        <f t="shared" si="102"/>
        <v>0</v>
      </c>
      <c r="R513" s="11">
        <f t="shared" si="103"/>
        <v>0</v>
      </c>
      <c r="S513" s="11">
        <f t="shared" si="104"/>
        <v>1</v>
      </c>
      <c r="T513" t="str">
        <f t="shared" si="105"/>
        <v>إضافى كامل</v>
      </c>
    </row>
    <row r="514" spans="1:20" x14ac:dyDescent="0.25">
      <c r="A514">
        <v>139</v>
      </c>
      <c r="B514">
        <v>28370</v>
      </c>
      <c r="C514" t="s">
        <v>77</v>
      </c>
      <c r="D514" s="8">
        <v>45599</v>
      </c>
      <c r="E514" t="s">
        <v>20</v>
      </c>
      <c r="F514">
        <v>1</v>
      </c>
      <c r="G514" s="9" t="s">
        <v>16</v>
      </c>
      <c r="H514" s="10"/>
      <c r="K514" s="3" t="s">
        <v>19</v>
      </c>
      <c r="L514" s="11">
        <f t="shared" ref="L514:L577" si="111">IF(AND(OR(K514= "حالة وفاة",K514="إذن م",K514="إذن ص",K514="بدل راحة",K514="انصراف",K514="اجازة",K514="راحة",K514="مأمورية",K514="مأمورية م",K514="مأمورية ص",K514="Online",K514="حضور",K514="بدل سهر",E514="Friday",K514=""),E514&lt;&gt;""),1,0)</f>
        <v>1</v>
      </c>
      <c r="M514" s="11">
        <f t="shared" ref="M514:M577" si="112">COUNTIF(K514:K543,"غائب")</f>
        <v>1</v>
      </c>
      <c r="N514" s="11">
        <f t="shared" ref="N514:N577" si="113">COUNTIF(K514:K543,"إذن ص")</f>
        <v>0</v>
      </c>
      <c r="O514" s="11">
        <f t="shared" ref="O514:O577" si="114">COUNTIF(K514:K543,"إذن م")</f>
        <v>2</v>
      </c>
      <c r="P514" s="11">
        <f t="shared" si="101"/>
        <v>2</v>
      </c>
      <c r="Q514" s="11">
        <f t="shared" si="102"/>
        <v>0</v>
      </c>
      <c r="R514" s="11">
        <f t="shared" si="103"/>
        <v>0</v>
      </c>
      <c r="S514" s="11">
        <f t="shared" si="104"/>
        <v>1</v>
      </c>
      <c r="T514" t="str">
        <f t="shared" si="105"/>
        <v>إضافى كامل</v>
      </c>
    </row>
    <row r="515" spans="1:20" x14ac:dyDescent="0.25">
      <c r="A515">
        <v>139</v>
      </c>
      <c r="B515">
        <v>28370</v>
      </c>
      <c r="C515" t="s">
        <v>77</v>
      </c>
      <c r="D515" s="8">
        <v>45600</v>
      </c>
      <c r="E515" t="s">
        <v>21</v>
      </c>
      <c r="F515">
        <v>1</v>
      </c>
      <c r="G515" s="9" t="s">
        <v>16</v>
      </c>
      <c r="H515" s="10"/>
      <c r="I515" s="12">
        <v>0.37358796296296298</v>
      </c>
      <c r="J515" s="12">
        <v>0.59259259259259256</v>
      </c>
      <c r="K515" s="3" t="str">
        <f t="shared" ref="K515:K520" si="115">IF(AND(I515&lt;=TIME(9,0,0),J515&gt;=TIME(14,0,0),I515&lt;&gt;""),"",IF(AND(I515&gt;=TIME(9,1,0),I515&lt;=TIME(9,10,0)),"تأخير",IF(AND(I515&gt;=TIME(9,11,0),I515&lt;=TIME(12,0,0),I515&lt;&gt;""),"إذن ص",IF(AND(J515&lt;TIME(14,0,0), J515&lt;&gt;"",J515&gt;=TIME(11,0,0)),"إذن م",IF(AND(OR(I515="",J515="",I515=J515,I515&gt;TIME(12,0,0),J515&lt;TIME(11,0,0)),AND(E515&lt;&gt;"Friday")),"غائب","")))))</f>
        <v/>
      </c>
      <c r="L515" s="11">
        <f t="shared" si="111"/>
        <v>1</v>
      </c>
      <c r="M515" s="11">
        <f t="shared" si="112"/>
        <v>1</v>
      </c>
      <c r="N515" s="11">
        <f t="shared" si="113"/>
        <v>0</v>
      </c>
      <c r="O515" s="11">
        <f t="shared" si="114"/>
        <v>2</v>
      </c>
      <c r="P515" s="11">
        <f t="shared" ref="P515:P578" si="116">N515+O515</f>
        <v>2</v>
      </c>
      <c r="Q515" s="11">
        <f t="shared" ref="Q515:Q578" si="117">IF(AND(P515&gt;2,P515&lt;&gt;0),P515*3/6,0)</f>
        <v>0</v>
      </c>
      <c r="R515" s="11">
        <f t="shared" ref="R515:R578" si="118">INT(Q515)</f>
        <v>0</v>
      </c>
      <c r="S515" s="11">
        <f t="shared" ref="S515:S578" si="119">R515+M515</f>
        <v>1</v>
      </c>
      <c r="T515" t="str">
        <f t="shared" ref="T515:T578" si="120">IF(AND(OR(S515&lt;=0,S515&gt;0),S515&lt;5),"إضافى كامل",IF(AND(OR(S515=5,S515=6,S515&lt;7),S515&lt;&gt;""),"نصف إضافى","لا يستحق"))</f>
        <v>إضافى كامل</v>
      </c>
    </row>
    <row r="516" spans="1:20" x14ac:dyDescent="0.25">
      <c r="A516">
        <v>139</v>
      </c>
      <c r="B516">
        <v>28370</v>
      </c>
      <c r="C516" t="s">
        <v>77</v>
      </c>
      <c r="D516" s="8">
        <v>45601</v>
      </c>
      <c r="E516" t="s">
        <v>22</v>
      </c>
      <c r="F516">
        <v>1</v>
      </c>
      <c r="G516" s="9" t="s">
        <v>16</v>
      </c>
      <c r="H516" s="10"/>
      <c r="I516" s="12">
        <v>0.3689236111111111</v>
      </c>
      <c r="J516" s="12">
        <v>0.59172453703703709</v>
      </c>
      <c r="K516" s="3" t="str">
        <f t="shared" si="115"/>
        <v/>
      </c>
      <c r="L516" s="11">
        <f t="shared" si="111"/>
        <v>1</v>
      </c>
      <c r="M516" s="11">
        <f t="shared" si="112"/>
        <v>1</v>
      </c>
      <c r="N516" s="11">
        <f t="shared" si="113"/>
        <v>0</v>
      </c>
      <c r="O516" s="11">
        <f t="shared" si="114"/>
        <v>2</v>
      </c>
      <c r="P516" s="11">
        <f t="shared" si="116"/>
        <v>2</v>
      </c>
      <c r="Q516" s="11">
        <f t="shared" si="117"/>
        <v>0</v>
      </c>
      <c r="R516" s="11">
        <f t="shared" si="118"/>
        <v>0</v>
      </c>
      <c r="S516" s="11">
        <f t="shared" si="119"/>
        <v>1</v>
      </c>
      <c r="T516" t="str">
        <f t="shared" si="120"/>
        <v>إضافى كامل</v>
      </c>
    </row>
    <row r="517" spans="1:20" x14ac:dyDescent="0.25">
      <c r="A517">
        <v>139</v>
      </c>
      <c r="B517">
        <v>28370</v>
      </c>
      <c r="C517" t="s">
        <v>77</v>
      </c>
      <c r="D517" s="8">
        <v>45602</v>
      </c>
      <c r="E517" t="s">
        <v>23</v>
      </c>
      <c r="F517">
        <v>1</v>
      </c>
      <c r="G517" s="9" t="s">
        <v>16</v>
      </c>
      <c r="H517" s="10"/>
      <c r="I517" s="12">
        <v>0.36984953703703705</v>
      </c>
      <c r="J517" s="12">
        <v>0.60206018518518523</v>
      </c>
      <c r="K517" s="3" t="str">
        <f t="shared" si="115"/>
        <v/>
      </c>
      <c r="L517" s="11">
        <f t="shared" si="111"/>
        <v>1</v>
      </c>
      <c r="M517" s="11">
        <f t="shared" si="112"/>
        <v>1</v>
      </c>
      <c r="N517" s="11">
        <f t="shared" si="113"/>
        <v>0</v>
      </c>
      <c r="O517" s="11">
        <f t="shared" si="114"/>
        <v>2</v>
      </c>
      <c r="P517" s="11">
        <f t="shared" si="116"/>
        <v>2</v>
      </c>
      <c r="Q517" s="11">
        <f t="shared" si="117"/>
        <v>0</v>
      </c>
      <c r="R517" s="11">
        <f t="shared" si="118"/>
        <v>0</v>
      </c>
      <c r="S517" s="11">
        <f t="shared" si="119"/>
        <v>1</v>
      </c>
      <c r="T517" t="str">
        <f t="shared" si="120"/>
        <v>إضافى كامل</v>
      </c>
    </row>
    <row r="518" spans="1:20" x14ac:dyDescent="0.25">
      <c r="A518">
        <v>139</v>
      </c>
      <c r="B518">
        <v>28370</v>
      </c>
      <c r="C518" t="s">
        <v>77</v>
      </c>
      <c r="D518" s="8">
        <v>45603</v>
      </c>
      <c r="E518" t="s">
        <v>24</v>
      </c>
      <c r="F518">
        <v>1</v>
      </c>
      <c r="G518" s="9" t="s">
        <v>16</v>
      </c>
      <c r="H518" s="10"/>
      <c r="I518" s="12">
        <v>0.36715277777777777</v>
      </c>
      <c r="J518" s="12">
        <v>0.58702546296296299</v>
      </c>
      <c r="K518" s="3" t="str">
        <f t="shared" si="115"/>
        <v/>
      </c>
      <c r="L518" s="11">
        <f t="shared" si="111"/>
        <v>1</v>
      </c>
      <c r="M518" s="11">
        <f t="shared" si="112"/>
        <v>1</v>
      </c>
      <c r="N518" s="11">
        <f t="shared" si="113"/>
        <v>0</v>
      </c>
      <c r="O518" s="11">
        <f t="shared" si="114"/>
        <v>2</v>
      </c>
      <c r="P518" s="11">
        <f t="shared" si="116"/>
        <v>2</v>
      </c>
      <c r="Q518" s="11">
        <f t="shared" si="117"/>
        <v>0</v>
      </c>
      <c r="R518" s="11">
        <f t="shared" si="118"/>
        <v>0</v>
      </c>
      <c r="S518" s="11">
        <f t="shared" si="119"/>
        <v>1</v>
      </c>
      <c r="T518" t="str">
        <f t="shared" si="120"/>
        <v>إضافى كامل</v>
      </c>
    </row>
    <row r="519" spans="1:20" x14ac:dyDescent="0.25">
      <c r="A519">
        <v>139</v>
      </c>
      <c r="B519">
        <v>28370</v>
      </c>
      <c r="C519" t="s">
        <v>77</v>
      </c>
      <c r="D519" s="8">
        <v>45604</v>
      </c>
      <c r="E519" t="s">
        <v>15</v>
      </c>
      <c r="F519">
        <v>1</v>
      </c>
      <c r="G519" s="9" t="s">
        <v>16</v>
      </c>
      <c r="H519" s="10"/>
      <c r="K519" s="3" t="str">
        <f t="shared" si="115"/>
        <v/>
      </c>
      <c r="L519" s="11">
        <f t="shared" si="111"/>
        <v>1</v>
      </c>
      <c r="M519" s="11">
        <f t="shared" si="112"/>
        <v>1</v>
      </c>
      <c r="N519" s="11">
        <f t="shared" si="113"/>
        <v>1</v>
      </c>
      <c r="O519" s="11">
        <f t="shared" si="114"/>
        <v>2</v>
      </c>
      <c r="P519" s="11">
        <f t="shared" si="116"/>
        <v>3</v>
      </c>
      <c r="Q519" s="11">
        <f t="shared" si="117"/>
        <v>1.5</v>
      </c>
      <c r="R519" s="11">
        <f t="shared" si="118"/>
        <v>1</v>
      </c>
      <c r="S519" s="11">
        <f t="shared" si="119"/>
        <v>2</v>
      </c>
      <c r="T519" t="str">
        <f t="shared" si="120"/>
        <v>إضافى كامل</v>
      </c>
    </row>
    <row r="520" spans="1:20" x14ac:dyDescent="0.25">
      <c r="A520">
        <v>139</v>
      </c>
      <c r="B520">
        <v>28370</v>
      </c>
      <c r="C520" t="s">
        <v>77</v>
      </c>
      <c r="D520" s="8">
        <v>45605</v>
      </c>
      <c r="E520" t="s">
        <v>18</v>
      </c>
      <c r="F520">
        <v>1</v>
      </c>
      <c r="G520" s="9" t="s">
        <v>16</v>
      </c>
      <c r="H520" s="10"/>
      <c r="I520" s="12">
        <v>0.37230324074074073</v>
      </c>
      <c r="J520" s="12">
        <v>0.58762731481481478</v>
      </c>
      <c r="K520" s="3" t="str">
        <f t="shared" si="115"/>
        <v/>
      </c>
      <c r="L520" s="11">
        <f t="shared" si="111"/>
        <v>1</v>
      </c>
      <c r="M520" s="11">
        <f t="shared" si="112"/>
        <v>1</v>
      </c>
      <c r="N520" s="11">
        <f t="shared" si="113"/>
        <v>1</v>
      </c>
      <c r="O520" s="11">
        <f t="shared" si="114"/>
        <v>2</v>
      </c>
      <c r="P520" s="11">
        <f t="shared" si="116"/>
        <v>3</v>
      </c>
      <c r="Q520" s="11">
        <f t="shared" si="117"/>
        <v>1.5</v>
      </c>
      <c r="R520" s="11">
        <f t="shared" si="118"/>
        <v>1</v>
      </c>
      <c r="S520" s="11">
        <f t="shared" si="119"/>
        <v>2</v>
      </c>
      <c r="T520" t="str">
        <f t="shared" si="120"/>
        <v>إضافى كامل</v>
      </c>
    </row>
    <row r="521" spans="1:20" x14ac:dyDescent="0.25">
      <c r="A521">
        <v>139</v>
      </c>
      <c r="B521">
        <v>28370</v>
      </c>
      <c r="C521" t="s">
        <v>77</v>
      </c>
      <c r="D521" s="8">
        <v>45606</v>
      </c>
      <c r="E521" t="s">
        <v>20</v>
      </c>
      <c r="F521">
        <v>1</v>
      </c>
      <c r="G521" s="9" t="s">
        <v>16</v>
      </c>
      <c r="H521" s="10"/>
      <c r="K521" s="3" t="s">
        <v>19</v>
      </c>
      <c r="L521" s="11">
        <f t="shared" si="111"/>
        <v>1</v>
      </c>
      <c r="M521" s="11">
        <f t="shared" si="112"/>
        <v>1</v>
      </c>
      <c r="N521" s="11">
        <f t="shared" si="113"/>
        <v>1</v>
      </c>
      <c r="O521" s="11">
        <f t="shared" si="114"/>
        <v>2</v>
      </c>
      <c r="P521" s="11">
        <f t="shared" si="116"/>
        <v>3</v>
      </c>
      <c r="Q521" s="11">
        <f t="shared" si="117"/>
        <v>1.5</v>
      </c>
      <c r="R521" s="11">
        <f t="shared" si="118"/>
        <v>1</v>
      </c>
      <c r="S521" s="11">
        <f t="shared" si="119"/>
        <v>2</v>
      </c>
      <c r="T521" t="str">
        <f t="shared" si="120"/>
        <v>إضافى كامل</v>
      </c>
    </row>
    <row r="522" spans="1:20" x14ac:dyDescent="0.25">
      <c r="A522">
        <v>139</v>
      </c>
      <c r="B522">
        <v>28370</v>
      </c>
      <c r="C522" t="s">
        <v>77</v>
      </c>
      <c r="D522" s="8">
        <v>45607</v>
      </c>
      <c r="E522" t="s">
        <v>21</v>
      </c>
      <c r="F522">
        <v>1</v>
      </c>
      <c r="G522" s="9" t="s">
        <v>16</v>
      </c>
      <c r="H522" s="10" t="s">
        <v>32</v>
      </c>
      <c r="I522" s="12">
        <v>0.37718750000000001</v>
      </c>
      <c r="J522" s="12">
        <v>0.58843749999999995</v>
      </c>
      <c r="K522" s="3" t="str">
        <f t="shared" ref="K522:K531" si="121">IF(AND(I522&lt;=TIME(9,0,0),J522&gt;=TIME(14,0,0),I522&lt;&gt;""),"",IF(AND(I522&gt;=TIME(9,1,0),I522&lt;=TIME(9,10,0)),"تأخير",IF(AND(I522&gt;=TIME(9,11,0),I522&lt;=TIME(12,0,0),I522&lt;&gt;""),"إذن ص",IF(AND(J522&lt;TIME(14,0,0), J522&lt;&gt;"",J522&gt;=TIME(11,0,0)),"إذن م",IF(AND(OR(I522="",J522="",I522=J522,I522&gt;TIME(12,0,0),J522&lt;TIME(11,0,0)),AND(E522&lt;&gt;"Friday")),"غائب","")))))</f>
        <v>تأخير</v>
      </c>
      <c r="L522" s="11">
        <f t="shared" si="111"/>
        <v>0</v>
      </c>
      <c r="M522" s="11">
        <f t="shared" si="112"/>
        <v>1</v>
      </c>
      <c r="N522" s="11">
        <f t="shared" si="113"/>
        <v>1</v>
      </c>
      <c r="O522" s="11">
        <f t="shared" si="114"/>
        <v>2</v>
      </c>
      <c r="P522" s="11">
        <f t="shared" si="116"/>
        <v>3</v>
      </c>
      <c r="Q522" s="11">
        <f t="shared" si="117"/>
        <v>1.5</v>
      </c>
      <c r="R522" s="11">
        <f t="shared" si="118"/>
        <v>1</v>
      </c>
      <c r="S522" s="11">
        <f t="shared" si="119"/>
        <v>2</v>
      </c>
      <c r="T522" t="str">
        <f t="shared" si="120"/>
        <v>إضافى كامل</v>
      </c>
    </row>
    <row r="523" spans="1:20" x14ac:dyDescent="0.25">
      <c r="A523">
        <v>139</v>
      </c>
      <c r="B523">
        <v>28370</v>
      </c>
      <c r="C523" t="s">
        <v>77</v>
      </c>
      <c r="D523" s="8">
        <v>45608</v>
      </c>
      <c r="E523" t="s">
        <v>22</v>
      </c>
      <c r="F523">
        <v>1</v>
      </c>
      <c r="G523" s="9" t="s">
        <v>16</v>
      </c>
      <c r="H523" s="10"/>
      <c r="I523" s="12">
        <v>0.37243055555555554</v>
      </c>
      <c r="J523" s="12">
        <v>0.58753472222222225</v>
      </c>
      <c r="K523" s="3" t="str">
        <f t="shared" si="121"/>
        <v/>
      </c>
      <c r="L523" s="11">
        <f t="shared" si="111"/>
        <v>1</v>
      </c>
      <c r="M523" s="11">
        <f t="shared" si="112"/>
        <v>1</v>
      </c>
      <c r="N523" s="11">
        <f t="shared" si="113"/>
        <v>1</v>
      </c>
      <c r="O523" s="11">
        <f t="shared" si="114"/>
        <v>2</v>
      </c>
      <c r="P523" s="11">
        <f t="shared" si="116"/>
        <v>3</v>
      </c>
      <c r="Q523" s="11">
        <f t="shared" si="117"/>
        <v>1.5</v>
      </c>
      <c r="R523" s="11">
        <f t="shared" si="118"/>
        <v>1</v>
      </c>
      <c r="S523" s="11">
        <f t="shared" si="119"/>
        <v>2</v>
      </c>
      <c r="T523" t="str">
        <f t="shared" si="120"/>
        <v>إضافى كامل</v>
      </c>
    </row>
    <row r="524" spans="1:20" x14ac:dyDescent="0.25">
      <c r="A524">
        <v>139</v>
      </c>
      <c r="B524">
        <v>28370</v>
      </c>
      <c r="C524" t="s">
        <v>77</v>
      </c>
      <c r="D524" s="8">
        <v>45609</v>
      </c>
      <c r="E524" t="s">
        <v>23</v>
      </c>
      <c r="F524">
        <v>1</v>
      </c>
      <c r="G524" s="9" t="s">
        <v>16</v>
      </c>
      <c r="H524" s="10"/>
      <c r="I524" s="12">
        <v>0.37101851851851853</v>
      </c>
      <c r="J524" s="12">
        <v>0.48280092592592594</v>
      </c>
      <c r="K524" s="3" t="str">
        <f t="shared" si="121"/>
        <v>إذن م</v>
      </c>
      <c r="L524" s="11">
        <f t="shared" si="111"/>
        <v>1</v>
      </c>
      <c r="M524" s="11">
        <f t="shared" si="112"/>
        <v>1</v>
      </c>
      <c r="N524" s="11">
        <f t="shared" si="113"/>
        <v>1</v>
      </c>
      <c r="O524" s="11">
        <f t="shared" si="114"/>
        <v>2</v>
      </c>
      <c r="P524" s="11">
        <f t="shared" si="116"/>
        <v>3</v>
      </c>
      <c r="Q524" s="11">
        <f t="shared" si="117"/>
        <v>1.5</v>
      </c>
      <c r="R524" s="11">
        <f t="shared" si="118"/>
        <v>1</v>
      </c>
      <c r="S524" s="11">
        <f t="shared" si="119"/>
        <v>2</v>
      </c>
      <c r="T524" t="str">
        <f t="shared" si="120"/>
        <v>إضافى كامل</v>
      </c>
    </row>
    <row r="525" spans="1:20" x14ac:dyDescent="0.25">
      <c r="A525">
        <v>139</v>
      </c>
      <c r="B525">
        <v>28370</v>
      </c>
      <c r="C525" t="s">
        <v>77</v>
      </c>
      <c r="D525" s="8">
        <v>45610</v>
      </c>
      <c r="E525" t="s">
        <v>24</v>
      </c>
      <c r="F525">
        <v>1</v>
      </c>
      <c r="G525" s="9" t="s">
        <v>16</v>
      </c>
      <c r="H525" s="10"/>
      <c r="I525" s="12">
        <v>0.37126157407407406</v>
      </c>
      <c r="J525" s="12">
        <v>0.58988425925925925</v>
      </c>
      <c r="K525" s="3" t="str">
        <f t="shared" si="121"/>
        <v/>
      </c>
      <c r="L525" s="11">
        <f t="shared" si="111"/>
        <v>1</v>
      </c>
      <c r="M525" s="11">
        <f t="shared" si="112"/>
        <v>1</v>
      </c>
      <c r="N525" s="11">
        <f t="shared" si="113"/>
        <v>1</v>
      </c>
      <c r="O525" s="11">
        <f t="shared" si="114"/>
        <v>1</v>
      </c>
      <c r="P525" s="11">
        <f t="shared" si="116"/>
        <v>2</v>
      </c>
      <c r="Q525" s="11">
        <f t="shared" si="117"/>
        <v>0</v>
      </c>
      <c r="R525" s="11">
        <f t="shared" si="118"/>
        <v>0</v>
      </c>
      <c r="S525" s="11">
        <f t="shared" si="119"/>
        <v>1</v>
      </c>
      <c r="T525" t="str">
        <f t="shared" si="120"/>
        <v>إضافى كامل</v>
      </c>
    </row>
    <row r="526" spans="1:20" x14ac:dyDescent="0.25">
      <c r="A526">
        <v>139</v>
      </c>
      <c r="B526">
        <v>28370</v>
      </c>
      <c r="C526" t="s">
        <v>77</v>
      </c>
      <c r="D526" s="8">
        <v>45611</v>
      </c>
      <c r="E526" t="s">
        <v>15</v>
      </c>
      <c r="F526">
        <v>1</v>
      </c>
      <c r="G526" s="9" t="s">
        <v>16</v>
      </c>
      <c r="H526" s="10"/>
      <c r="K526" s="3" t="str">
        <f t="shared" si="121"/>
        <v/>
      </c>
      <c r="L526" s="11">
        <f t="shared" si="111"/>
        <v>1</v>
      </c>
      <c r="M526" s="11">
        <f t="shared" si="112"/>
        <v>1</v>
      </c>
      <c r="N526" s="11">
        <f t="shared" si="113"/>
        <v>1</v>
      </c>
      <c r="O526" s="11">
        <f t="shared" si="114"/>
        <v>1</v>
      </c>
      <c r="P526" s="11">
        <f t="shared" si="116"/>
        <v>2</v>
      </c>
      <c r="Q526" s="11">
        <f t="shared" si="117"/>
        <v>0</v>
      </c>
      <c r="R526" s="11">
        <f t="shared" si="118"/>
        <v>0</v>
      </c>
      <c r="S526" s="11">
        <f t="shared" si="119"/>
        <v>1</v>
      </c>
      <c r="T526" t="str">
        <f t="shared" si="120"/>
        <v>إضافى كامل</v>
      </c>
    </row>
    <row r="527" spans="1:20" x14ac:dyDescent="0.25">
      <c r="A527">
        <v>139</v>
      </c>
      <c r="B527">
        <v>28370</v>
      </c>
      <c r="C527" t="s">
        <v>77</v>
      </c>
      <c r="D527" s="8">
        <v>45612</v>
      </c>
      <c r="E527" t="s">
        <v>18</v>
      </c>
      <c r="F527">
        <v>1</v>
      </c>
      <c r="G527" s="9" t="s">
        <v>16</v>
      </c>
      <c r="H527" s="10" t="s">
        <v>51</v>
      </c>
      <c r="I527" s="12">
        <v>0.37913194444444442</v>
      </c>
      <c r="J527" s="12">
        <v>0.58909722222222227</v>
      </c>
      <c r="K527" s="3" t="str">
        <f t="shared" si="121"/>
        <v>تأخير</v>
      </c>
      <c r="L527" s="11">
        <f t="shared" si="111"/>
        <v>0</v>
      </c>
      <c r="M527" s="11">
        <f t="shared" si="112"/>
        <v>1</v>
      </c>
      <c r="N527" s="11">
        <f t="shared" si="113"/>
        <v>1</v>
      </c>
      <c r="O527" s="11">
        <f t="shared" si="114"/>
        <v>1</v>
      </c>
      <c r="P527" s="11">
        <f t="shared" si="116"/>
        <v>2</v>
      </c>
      <c r="Q527" s="11">
        <f t="shared" si="117"/>
        <v>0</v>
      </c>
      <c r="R527" s="11">
        <f t="shared" si="118"/>
        <v>0</v>
      </c>
      <c r="S527" s="11">
        <f t="shared" si="119"/>
        <v>1</v>
      </c>
      <c r="T527" t="str">
        <f t="shared" si="120"/>
        <v>إضافى كامل</v>
      </c>
    </row>
    <row r="528" spans="1:20" x14ac:dyDescent="0.25">
      <c r="A528">
        <v>139</v>
      </c>
      <c r="B528">
        <v>28370</v>
      </c>
      <c r="C528" t="s">
        <v>77</v>
      </c>
      <c r="D528" s="8">
        <v>45613</v>
      </c>
      <c r="E528" t="s">
        <v>20</v>
      </c>
      <c r="F528">
        <v>1</v>
      </c>
      <c r="G528" s="9" t="s">
        <v>16</v>
      </c>
      <c r="H528" s="10"/>
      <c r="I528" s="12">
        <v>0.37230324074074073</v>
      </c>
      <c r="J528" s="12">
        <v>0.58688657407407407</v>
      </c>
      <c r="K528" s="3" t="str">
        <f t="shared" si="121"/>
        <v/>
      </c>
      <c r="L528" s="11">
        <f t="shared" si="111"/>
        <v>1</v>
      </c>
      <c r="M528" s="11">
        <f t="shared" si="112"/>
        <v>1</v>
      </c>
      <c r="N528" s="11">
        <f t="shared" si="113"/>
        <v>1</v>
      </c>
      <c r="O528" s="11">
        <f t="shared" si="114"/>
        <v>1</v>
      </c>
      <c r="P528" s="11">
        <f t="shared" si="116"/>
        <v>2</v>
      </c>
      <c r="Q528" s="11">
        <f t="shared" si="117"/>
        <v>0</v>
      </c>
      <c r="R528" s="11">
        <f t="shared" si="118"/>
        <v>0</v>
      </c>
      <c r="S528" s="11">
        <f t="shared" si="119"/>
        <v>1</v>
      </c>
      <c r="T528" t="str">
        <f t="shared" si="120"/>
        <v>إضافى كامل</v>
      </c>
    </row>
    <row r="529" spans="1:20" x14ac:dyDescent="0.25">
      <c r="A529">
        <v>139</v>
      </c>
      <c r="B529">
        <v>28370</v>
      </c>
      <c r="C529" t="s">
        <v>77</v>
      </c>
      <c r="D529" s="8">
        <v>45614</v>
      </c>
      <c r="E529" t="s">
        <v>21</v>
      </c>
      <c r="F529">
        <v>1</v>
      </c>
      <c r="G529" s="9" t="s">
        <v>16</v>
      </c>
      <c r="H529" s="10"/>
      <c r="I529" s="12">
        <v>0.37181712962962965</v>
      </c>
      <c r="J529" s="12">
        <v>0.58848379629629632</v>
      </c>
      <c r="K529" s="3" t="str">
        <f t="shared" si="121"/>
        <v/>
      </c>
      <c r="L529" s="11">
        <f t="shared" si="111"/>
        <v>1</v>
      </c>
      <c r="M529" s="11">
        <f t="shared" si="112"/>
        <v>1</v>
      </c>
      <c r="N529" s="11">
        <f t="shared" si="113"/>
        <v>1</v>
      </c>
      <c r="O529" s="11">
        <f t="shared" si="114"/>
        <v>1</v>
      </c>
      <c r="P529" s="11">
        <f t="shared" si="116"/>
        <v>2</v>
      </c>
      <c r="Q529" s="11">
        <f t="shared" si="117"/>
        <v>0</v>
      </c>
      <c r="R529" s="11">
        <f t="shared" si="118"/>
        <v>0</v>
      </c>
      <c r="S529" s="11">
        <f t="shared" si="119"/>
        <v>1</v>
      </c>
      <c r="T529" t="str">
        <f t="shared" si="120"/>
        <v>إضافى كامل</v>
      </c>
    </row>
    <row r="530" spans="1:20" x14ac:dyDescent="0.25">
      <c r="A530">
        <v>139</v>
      </c>
      <c r="B530">
        <v>28370</v>
      </c>
      <c r="C530" t="s">
        <v>77</v>
      </c>
      <c r="D530" s="8">
        <v>45615</v>
      </c>
      <c r="E530" t="s">
        <v>22</v>
      </c>
      <c r="F530">
        <v>1</v>
      </c>
      <c r="G530" s="9" t="s">
        <v>16</v>
      </c>
      <c r="H530" s="10"/>
      <c r="I530" s="12">
        <v>0.37138888888888888</v>
      </c>
      <c r="J530" s="12">
        <v>0.5910185185185185</v>
      </c>
      <c r="K530" s="3" t="str">
        <f t="shared" si="121"/>
        <v/>
      </c>
      <c r="L530" s="11">
        <f t="shared" si="111"/>
        <v>1</v>
      </c>
      <c r="M530" s="11">
        <f t="shared" si="112"/>
        <v>1</v>
      </c>
      <c r="N530" s="11">
        <f t="shared" si="113"/>
        <v>1</v>
      </c>
      <c r="O530" s="11">
        <f t="shared" si="114"/>
        <v>1</v>
      </c>
      <c r="P530" s="11">
        <f t="shared" si="116"/>
        <v>2</v>
      </c>
      <c r="Q530" s="11">
        <f t="shared" si="117"/>
        <v>0</v>
      </c>
      <c r="R530" s="11">
        <f t="shared" si="118"/>
        <v>0</v>
      </c>
      <c r="S530" s="11">
        <f t="shared" si="119"/>
        <v>1</v>
      </c>
      <c r="T530" t="str">
        <f t="shared" si="120"/>
        <v>إضافى كامل</v>
      </c>
    </row>
    <row r="531" spans="1:20" x14ac:dyDescent="0.25">
      <c r="A531">
        <v>139</v>
      </c>
      <c r="B531">
        <v>28370</v>
      </c>
      <c r="C531" t="s">
        <v>77</v>
      </c>
      <c r="D531" s="8">
        <v>45616</v>
      </c>
      <c r="E531" t="s">
        <v>23</v>
      </c>
      <c r="F531">
        <v>1</v>
      </c>
      <c r="G531" s="9" t="s">
        <v>16</v>
      </c>
      <c r="H531" s="10"/>
      <c r="I531" s="12">
        <v>0.37435185185185182</v>
      </c>
      <c r="J531" s="12">
        <v>0.48153935185185187</v>
      </c>
      <c r="K531" s="3" t="str">
        <f t="shared" si="121"/>
        <v>إذن م</v>
      </c>
      <c r="L531" s="11">
        <f t="shared" si="111"/>
        <v>1</v>
      </c>
      <c r="M531" s="11">
        <f t="shared" si="112"/>
        <v>2</v>
      </c>
      <c r="N531" s="11">
        <f t="shared" si="113"/>
        <v>1</v>
      </c>
      <c r="O531" s="11">
        <f t="shared" si="114"/>
        <v>1</v>
      </c>
      <c r="P531" s="11">
        <f t="shared" si="116"/>
        <v>2</v>
      </c>
      <c r="Q531" s="11">
        <f t="shared" si="117"/>
        <v>0</v>
      </c>
      <c r="R531" s="11">
        <f t="shared" si="118"/>
        <v>0</v>
      </c>
      <c r="S531" s="11">
        <f t="shared" si="119"/>
        <v>2</v>
      </c>
      <c r="T531" t="str">
        <f t="shared" si="120"/>
        <v>إضافى كامل</v>
      </c>
    </row>
    <row r="532" spans="1:20" x14ac:dyDescent="0.25">
      <c r="A532">
        <v>139</v>
      </c>
      <c r="B532">
        <v>28370</v>
      </c>
      <c r="C532" t="s">
        <v>77</v>
      </c>
      <c r="D532" s="8">
        <v>45617</v>
      </c>
      <c r="E532" t="s">
        <v>24</v>
      </c>
      <c r="F532">
        <v>1</v>
      </c>
      <c r="G532" s="9" t="s">
        <v>16</v>
      </c>
      <c r="H532" s="10"/>
      <c r="K532" s="3" t="s">
        <v>19</v>
      </c>
      <c r="L532" s="11">
        <f t="shared" si="111"/>
        <v>1</v>
      </c>
      <c r="M532" s="11">
        <f t="shared" si="112"/>
        <v>2</v>
      </c>
      <c r="N532" s="11">
        <f t="shared" si="113"/>
        <v>1</v>
      </c>
      <c r="O532" s="11">
        <f t="shared" si="114"/>
        <v>0</v>
      </c>
      <c r="P532" s="11">
        <f t="shared" si="116"/>
        <v>1</v>
      </c>
      <c r="Q532" s="11">
        <f t="shared" si="117"/>
        <v>0</v>
      </c>
      <c r="R532" s="11">
        <f t="shared" si="118"/>
        <v>0</v>
      </c>
      <c r="S532" s="11">
        <f t="shared" si="119"/>
        <v>2</v>
      </c>
      <c r="T532" t="str">
        <f t="shared" si="120"/>
        <v>إضافى كامل</v>
      </c>
    </row>
    <row r="533" spans="1:20" x14ac:dyDescent="0.25">
      <c r="A533">
        <v>139</v>
      </c>
      <c r="B533">
        <v>28370</v>
      </c>
      <c r="C533" t="s">
        <v>77</v>
      </c>
      <c r="D533" s="8">
        <v>45618</v>
      </c>
      <c r="E533" t="s">
        <v>15</v>
      </c>
      <c r="F533">
        <v>1</v>
      </c>
      <c r="G533" s="9" t="s">
        <v>16</v>
      </c>
      <c r="H533" s="10"/>
      <c r="K533" s="3" t="str">
        <f t="shared" ref="K533:K542" si="122">IF(AND(I533&lt;=TIME(9,0,0),J533&gt;=TIME(14,0,0),I533&lt;&gt;""),"",IF(AND(I533&gt;=TIME(9,1,0),I533&lt;=TIME(9,10,0)),"تأخير",IF(AND(I533&gt;=TIME(9,11,0),I533&lt;=TIME(12,0,0),I533&lt;&gt;""),"إذن ص",IF(AND(J533&lt;TIME(14,0,0), J533&lt;&gt;"",J533&gt;=TIME(11,0,0)),"إذن م",IF(AND(OR(I533="",J533="",I533=J533,I533&gt;TIME(12,0,0),J533&lt;TIME(11,0,0)),AND(E533&lt;&gt;"Friday")),"غائب","")))))</f>
        <v/>
      </c>
      <c r="L533" s="11">
        <f t="shared" si="111"/>
        <v>1</v>
      </c>
      <c r="M533" s="11">
        <f t="shared" si="112"/>
        <v>2</v>
      </c>
      <c r="N533" s="11">
        <f t="shared" si="113"/>
        <v>1</v>
      </c>
      <c r="O533" s="11">
        <f t="shared" si="114"/>
        <v>0</v>
      </c>
      <c r="P533" s="11">
        <f t="shared" si="116"/>
        <v>1</v>
      </c>
      <c r="Q533" s="11">
        <f t="shared" si="117"/>
        <v>0</v>
      </c>
      <c r="R533" s="11">
        <f t="shared" si="118"/>
        <v>0</v>
      </c>
      <c r="S533" s="11">
        <f t="shared" si="119"/>
        <v>2</v>
      </c>
      <c r="T533" t="str">
        <f t="shared" si="120"/>
        <v>إضافى كامل</v>
      </c>
    </row>
    <row r="534" spans="1:20" x14ac:dyDescent="0.25">
      <c r="A534">
        <v>139</v>
      </c>
      <c r="B534">
        <v>28370</v>
      </c>
      <c r="C534" t="s">
        <v>77</v>
      </c>
      <c r="D534" s="8">
        <v>45619</v>
      </c>
      <c r="E534" t="s">
        <v>18</v>
      </c>
      <c r="F534">
        <v>1</v>
      </c>
      <c r="G534" s="9" t="s">
        <v>16</v>
      </c>
      <c r="H534" s="10"/>
      <c r="K534" s="3" t="s">
        <v>19</v>
      </c>
      <c r="L534" s="11">
        <f t="shared" si="111"/>
        <v>1</v>
      </c>
      <c r="M534" s="11">
        <f t="shared" si="112"/>
        <v>2</v>
      </c>
      <c r="N534" s="11">
        <f t="shared" si="113"/>
        <v>1</v>
      </c>
      <c r="O534" s="11">
        <f t="shared" si="114"/>
        <v>0</v>
      </c>
      <c r="P534" s="11">
        <f t="shared" si="116"/>
        <v>1</v>
      </c>
      <c r="Q534" s="11">
        <f t="shared" si="117"/>
        <v>0</v>
      </c>
      <c r="R534" s="11">
        <f t="shared" si="118"/>
        <v>0</v>
      </c>
      <c r="S534" s="11">
        <f t="shared" si="119"/>
        <v>2</v>
      </c>
      <c r="T534" t="str">
        <f t="shared" si="120"/>
        <v>إضافى كامل</v>
      </c>
    </row>
    <row r="535" spans="1:20" x14ac:dyDescent="0.25">
      <c r="A535">
        <v>139</v>
      </c>
      <c r="B535">
        <v>28370</v>
      </c>
      <c r="C535" t="s">
        <v>77</v>
      </c>
      <c r="D535" s="8">
        <v>45620</v>
      </c>
      <c r="E535" t="s">
        <v>20</v>
      </c>
      <c r="F535">
        <v>1</v>
      </c>
      <c r="G535" s="9" t="s">
        <v>16</v>
      </c>
      <c r="H535" s="10" t="s">
        <v>34</v>
      </c>
      <c r="I535" s="12">
        <v>0.37650462962962961</v>
      </c>
      <c r="J535" s="12">
        <v>0.59256944444444448</v>
      </c>
      <c r="K535" s="3" t="str">
        <f t="shared" si="122"/>
        <v>تأخير</v>
      </c>
      <c r="L535" s="11">
        <f t="shared" si="111"/>
        <v>0</v>
      </c>
      <c r="M535" s="11">
        <f t="shared" si="112"/>
        <v>2</v>
      </c>
      <c r="N535" s="11">
        <f t="shared" si="113"/>
        <v>1</v>
      </c>
      <c r="O535" s="11">
        <f t="shared" si="114"/>
        <v>0</v>
      </c>
      <c r="P535" s="11">
        <f t="shared" si="116"/>
        <v>1</v>
      </c>
      <c r="Q535" s="11">
        <f t="shared" si="117"/>
        <v>0</v>
      </c>
      <c r="R535" s="11">
        <f t="shared" si="118"/>
        <v>0</v>
      </c>
      <c r="S535" s="11">
        <f t="shared" si="119"/>
        <v>2</v>
      </c>
      <c r="T535" t="str">
        <f t="shared" si="120"/>
        <v>إضافى كامل</v>
      </c>
    </row>
    <row r="536" spans="1:20" x14ac:dyDescent="0.25">
      <c r="A536">
        <v>139</v>
      </c>
      <c r="B536">
        <v>28370</v>
      </c>
      <c r="C536" t="s">
        <v>77</v>
      </c>
      <c r="D536" s="8">
        <v>45621</v>
      </c>
      <c r="E536" t="s">
        <v>21</v>
      </c>
      <c r="F536">
        <v>1</v>
      </c>
      <c r="G536" s="9" t="s">
        <v>16</v>
      </c>
      <c r="H536" s="10"/>
      <c r="I536" s="12">
        <v>0.37324074074074076</v>
      </c>
      <c r="J536" s="12">
        <v>0.58924768518518522</v>
      </c>
      <c r="K536" s="3" t="str">
        <f t="shared" si="122"/>
        <v/>
      </c>
      <c r="L536" s="11">
        <f t="shared" si="111"/>
        <v>1</v>
      </c>
      <c r="M536" s="11">
        <f t="shared" si="112"/>
        <v>2</v>
      </c>
      <c r="N536" s="11">
        <f t="shared" si="113"/>
        <v>1</v>
      </c>
      <c r="O536" s="11">
        <f t="shared" si="114"/>
        <v>0</v>
      </c>
      <c r="P536" s="11">
        <f t="shared" si="116"/>
        <v>1</v>
      </c>
      <c r="Q536" s="11">
        <f t="shared" si="117"/>
        <v>0</v>
      </c>
      <c r="R536" s="11">
        <f t="shared" si="118"/>
        <v>0</v>
      </c>
      <c r="S536" s="11">
        <f t="shared" si="119"/>
        <v>2</v>
      </c>
      <c r="T536" t="str">
        <f t="shared" si="120"/>
        <v>إضافى كامل</v>
      </c>
    </row>
    <row r="537" spans="1:20" x14ac:dyDescent="0.25">
      <c r="A537">
        <v>139</v>
      </c>
      <c r="B537">
        <v>28370</v>
      </c>
      <c r="C537" t="s">
        <v>77</v>
      </c>
      <c r="D537" s="8">
        <v>45622</v>
      </c>
      <c r="E537" t="s">
        <v>22</v>
      </c>
      <c r="F537">
        <v>1</v>
      </c>
      <c r="G537" s="9" t="s">
        <v>16</v>
      </c>
      <c r="H537" s="10" t="s">
        <v>35</v>
      </c>
      <c r="I537" s="12">
        <v>0.37822916666666667</v>
      </c>
      <c r="J537" s="12">
        <v>0.59541666666666671</v>
      </c>
      <c r="K537" s="3" t="str">
        <f t="shared" si="122"/>
        <v>تأخير</v>
      </c>
      <c r="L537" s="11">
        <f t="shared" si="111"/>
        <v>0</v>
      </c>
      <c r="M537" s="11">
        <f t="shared" si="112"/>
        <v>2</v>
      </c>
      <c r="N537" s="11">
        <f t="shared" si="113"/>
        <v>1</v>
      </c>
      <c r="O537" s="11">
        <f t="shared" si="114"/>
        <v>0</v>
      </c>
      <c r="P537" s="11">
        <f t="shared" si="116"/>
        <v>1</v>
      </c>
      <c r="Q537" s="11">
        <f t="shared" si="117"/>
        <v>0</v>
      </c>
      <c r="R537" s="11">
        <f t="shared" si="118"/>
        <v>0</v>
      </c>
      <c r="S537" s="11">
        <f t="shared" si="119"/>
        <v>2</v>
      </c>
      <c r="T537" t="str">
        <f t="shared" si="120"/>
        <v>إضافى كامل</v>
      </c>
    </row>
    <row r="538" spans="1:20" x14ac:dyDescent="0.25">
      <c r="A538">
        <v>139</v>
      </c>
      <c r="B538">
        <v>28370</v>
      </c>
      <c r="C538" t="s">
        <v>77</v>
      </c>
      <c r="D538" s="8">
        <v>45623</v>
      </c>
      <c r="E538" t="s">
        <v>23</v>
      </c>
      <c r="F538">
        <v>1</v>
      </c>
      <c r="G538" s="9" t="s">
        <v>16</v>
      </c>
      <c r="H538" s="10"/>
      <c r="I538" s="12">
        <v>0.37461805555555555</v>
      </c>
      <c r="J538" s="12">
        <v>0.58635416666666662</v>
      </c>
      <c r="K538" s="3" t="str">
        <f t="shared" si="122"/>
        <v/>
      </c>
      <c r="L538" s="11">
        <f t="shared" si="111"/>
        <v>1</v>
      </c>
      <c r="M538" s="11">
        <f t="shared" si="112"/>
        <v>2</v>
      </c>
      <c r="N538" s="11">
        <f t="shared" si="113"/>
        <v>2</v>
      </c>
      <c r="O538" s="11">
        <f t="shared" si="114"/>
        <v>0</v>
      </c>
      <c r="P538" s="11">
        <f t="shared" si="116"/>
        <v>2</v>
      </c>
      <c r="Q538" s="11">
        <f t="shared" si="117"/>
        <v>0</v>
      </c>
      <c r="R538" s="11">
        <f t="shared" si="118"/>
        <v>0</v>
      </c>
      <c r="S538" s="11">
        <f t="shared" si="119"/>
        <v>2</v>
      </c>
      <c r="T538" t="str">
        <f t="shared" si="120"/>
        <v>إضافى كامل</v>
      </c>
    </row>
    <row r="539" spans="1:20" x14ac:dyDescent="0.25">
      <c r="A539">
        <v>139</v>
      </c>
      <c r="B539">
        <v>28370</v>
      </c>
      <c r="C539" t="s">
        <v>77</v>
      </c>
      <c r="D539" s="8">
        <v>45624</v>
      </c>
      <c r="E539" t="s">
        <v>24</v>
      </c>
      <c r="F539">
        <v>1</v>
      </c>
      <c r="G539" s="9" t="s">
        <v>16</v>
      </c>
      <c r="H539" s="10"/>
      <c r="K539" s="3" t="str">
        <f t="shared" si="122"/>
        <v>غائب</v>
      </c>
      <c r="L539" s="11">
        <f t="shared" si="111"/>
        <v>0</v>
      </c>
      <c r="M539" s="11">
        <f t="shared" si="112"/>
        <v>2</v>
      </c>
      <c r="N539" s="11">
        <f t="shared" si="113"/>
        <v>2</v>
      </c>
      <c r="O539" s="11">
        <f t="shared" si="114"/>
        <v>0</v>
      </c>
      <c r="P539" s="11">
        <f t="shared" si="116"/>
        <v>2</v>
      </c>
      <c r="Q539" s="11">
        <f t="shared" si="117"/>
        <v>0</v>
      </c>
      <c r="R539" s="11">
        <f t="shared" si="118"/>
        <v>0</v>
      </c>
      <c r="S539" s="11">
        <f t="shared" si="119"/>
        <v>2</v>
      </c>
      <c r="T539" t="str">
        <f t="shared" si="120"/>
        <v>إضافى كامل</v>
      </c>
    </row>
    <row r="540" spans="1:20" x14ac:dyDescent="0.25">
      <c r="A540">
        <v>139</v>
      </c>
      <c r="B540">
        <v>28370</v>
      </c>
      <c r="C540" t="s">
        <v>77</v>
      </c>
      <c r="D540" s="8">
        <v>45625</v>
      </c>
      <c r="E540" t="s">
        <v>15</v>
      </c>
      <c r="F540">
        <v>1</v>
      </c>
      <c r="G540" s="9" t="s">
        <v>16</v>
      </c>
      <c r="H540" s="10"/>
      <c r="K540" s="3" t="str">
        <f t="shared" si="122"/>
        <v/>
      </c>
      <c r="L540" s="11">
        <f t="shared" si="111"/>
        <v>1</v>
      </c>
      <c r="M540" s="11">
        <f t="shared" si="112"/>
        <v>1</v>
      </c>
      <c r="N540" s="11">
        <f t="shared" si="113"/>
        <v>2</v>
      </c>
      <c r="O540" s="11">
        <f t="shared" si="114"/>
        <v>0</v>
      </c>
      <c r="P540" s="11">
        <f t="shared" si="116"/>
        <v>2</v>
      </c>
      <c r="Q540" s="11">
        <f t="shared" si="117"/>
        <v>0</v>
      </c>
      <c r="R540" s="11">
        <f t="shared" si="118"/>
        <v>0</v>
      </c>
      <c r="S540" s="11">
        <f t="shared" si="119"/>
        <v>1</v>
      </c>
      <c r="T540" t="str">
        <f t="shared" si="120"/>
        <v>إضافى كامل</v>
      </c>
    </row>
    <row r="541" spans="1:20" x14ac:dyDescent="0.25">
      <c r="A541">
        <v>139</v>
      </c>
      <c r="B541">
        <v>28370</v>
      </c>
      <c r="C541" t="s">
        <v>77</v>
      </c>
      <c r="D541" s="8">
        <v>45626</v>
      </c>
      <c r="E541" t="s">
        <v>18</v>
      </c>
      <c r="F541">
        <v>1</v>
      </c>
      <c r="G541" s="9" t="s">
        <v>16</v>
      </c>
      <c r="H541" s="10"/>
      <c r="K541" s="3" t="s">
        <v>19</v>
      </c>
      <c r="L541" s="11">
        <f t="shared" si="111"/>
        <v>1</v>
      </c>
      <c r="M541" s="11">
        <f t="shared" si="112"/>
        <v>1</v>
      </c>
      <c r="N541" s="11">
        <f t="shared" si="113"/>
        <v>2</v>
      </c>
      <c r="O541" s="11">
        <f t="shared" si="114"/>
        <v>0</v>
      </c>
      <c r="P541" s="11">
        <f t="shared" si="116"/>
        <v>2</v>
      </c>
      <c r="Q541" s="11">
        <f t="shared" si="117"/>
        <v>0</v>
      </c>
      <c r="R541" s="11">
        <f t="shared" si="118"/>
        <v>0</v>
      </c>
      <c r="S541" s="11">
        <f t="shared" si="119"/>
        <v>1</v>
      </c>
      <c r="T541" t="str">
        <f t="shared" si="120"/>
        <v>إضافى كامل</v>
      </c>
    </row>
    <row r="542" spans="1:20" ht="15.75" x14ac:dyDescent="0.25">
      <c r="A542">
        <v>142</v>
      </c>
      <c r="B542">
        <v>28400</v>
      </c>
      <c r="C542" s="16" t="s">
        <v>78</v>
      </c>
      <c r="D542" s="8">
        <v>45597</v>
      </c>
      <c r="E542" t="s">
        <v>15</v>
      </c>
      <c r="F542">
        <v>1</v>
      </c>
      <c r="G542" s="9" t="s">
        <v>16</v>
      </c>
      <c r="H542" s="10"/>
      <c r="K542" s="3" t="str">
        <f t="shared" si="122"/>
        <v/>
      </c>
      <c r="L542" s="11">
        <f t="shared" si="111"/>
        <v>1</v>
      </c>
      <c r="M542" s="11">
        <f t="shared" si="112"/>
        <v>1</v>
      </c>
      <c r="N542" s="11">
        <f t="shared" si="113"/>
        <v>2</v>
      </c>
      <c r="O542" s="11">
        <f t="shared" si="114"/>
        <v>0</v>
      </c>
      <c r="P542" s="11">
        <f t="shared" si="116"/>
        <v>2</v>
      </c>
      <c r="Q542" s="11">
        <f t="shared" si="117"/>
        <v>0</v>
      </c>
      <c r="R542" s="11">
        <f t="shared" si="118"/>
        <v>0</v>
      </c>
      <c r="S542" s="11">
        <f t="shared" si="119"/>
        <v>1</v>
      </c>
      <c r="T542" t="str">
        <f t="shared" si="120"/>
        <v>إضافى كامل</v>
      </c>
    </row>
    <row r="543" spans="1:20" x14ac:dyDescent="0.25">
      <c r="A543">
        <v>142</v>
      </c>
      <c r="B543">
        <v>28400</v>
      </c>
      <c r="C543" t="s">
        <v>79</v>
      </c>
      <c r="D543" s="8">
        <v>45598</v>
      </c>
      <c r="E543" t="s">
        <v>18</v>
      </c>
      <c r="F543">
        <v>1</v>
      </c>
      <c r="G543" s="9" t="s">
        <v>16</v>
      </c>
      <c r="H543" s="10"/>
      <c r="I543" s="12">
        <v>0.38513888888888886</v>
      </c>
      <c r="J543" s="12">
        <v>0.62548611111111108</v>
      </c>
      <c r="L543" s="11">
        <f t="shared" si="111"/>
        <v>1</v>
      </c>
      <c r="M543" s="11">
        <f t="shared" si="112"/>
        <v>1</v>
      </c>
      <c r="N543" s="11">
        <f t="shared" si="113"/>
        <v>2</v>
      </c>
      <c r="O543" s="11">
        <f t="shared" si="114"/>
        <v>0</v>
      </c>
      <c r="P543" s="11">
        <f t="shared" si="116"/>
        <v>2</v>
      </c>
      <c r="Q543" s="11">
        <f t="shared" si="117"/>
        <v>0</v>
      </c>
      <c r="R543" s="11">
        <f t="shared" si="118"/>
        <v>0</v>
      </c>
      <c r="S543" s="11">
        <f t="shared" si="119"/>
        <v>1</v>
      </c>
      <c r="T543" t="str">
        <f t="shared" si="120"/>
        <v>إضافى كامل</v>
      </c>
    </row>
    <row r="544" spans="1:20" x14ac:dyDescent="0.25">
      <c r="A544">
        <v>142</v>
      </c>
      <c r="B544">
        <v>28400</v>
      </c>
      <c r="C544" t="s">
        <v>79</v>
      </c>
      <c r="D544" s="8">
        <v>45599</v>
      </c>
      <c r="E544" t="s">
        <v>20</v>
      </c>
      <c r="F544">
        <v>1</v>
      </c>
      <c r="G544" s="9" t="s">
        <v>16</v>
      </c>
      <c r="H544" s="10"/>
      <c r="I544" s="12">
        <v>0.36071759259259262</v>
      </c>
      <c r="J544" s="12">
        <v>0.58361111111111108</v>
      </c>
      <c r="K544" s="3" t="str">
        <f>IF(AND(I544&lt;=TIME(9,0,0),J544&gt;=TIME(14,0,0),I544&lt;&gt;""),"",IF(AND(I544&gt;=TIME(9,1,0),I544&lt;=TIME(9,10,0)),"تأخير",IF(AND(I544&gt;=TIME(9,11,0),I544&lt;=TIME(12,0,0),I544&lt;&gt;""),"إذن ص",IF(AND(J544&lt;TIME(14,0,0), J544&lt;&gt;"",J544&gt;=TIME(11,0,0)),"إذن م",IF(AND(OR(I544="",J544="",I544=J544,I544&gt;TIME(12,0,0),J544&lt;TIME(11,0,0)),AND(E544&lt;&gt;"Friday")),"غائب","")))))</f>
        <v/>
      </c>
      <c r="L544" s="11">
        <f t="shared" si="111"/>
        <v>1</v>
      </c>
      <c r="M544" s="11">
        <f t="shared" si="112"/>
        <v>1</v>
      </c>
      <c r="N544" s="11">
        <f t="shared" si="113"/>
        <v>2</v>
      </c>
      <c r="O544" s="11">
        <f t="shared" si="114"/>
        <v>0</v>
      </c>
      <c r="P544" s="11">
        <f t="shared" si="116"/>
        <v>2</v>
      </c>
      <c r="Q544" s="11">
        <f t="shared" si="117"/>
        <v>0</v>
      </c>
      <c r="R544" s="11">
        <f t="shared" si="118"/>
        <v>0</v>
      </c>
      <c r="S544" s="11">
        <f t="shared" si="119"/>
        <v>1</v>
      </c>
      <c r="T544" t="str">
        <f t="shared" si="120"/>
        <v>إضافى كامل</v>
      </c>
    </row>
    <row r="545" spans="1:20" x14ac:dyDescent="0.25">
      <c r="A545">
        <v>142</v>
      </c>
      <c r="B545">
        <v>28400</v>
      </c>
      <c r="C545" t="s">
        <v>79</v>
      </c>
      <c r="D545" s="8">
        <v>45600</v>
      </c>
      <c r="E545" t="s">
        <v>21</v>
      </c>
      <c r="F545">
        <v>1</v>
      </c>
      <c r="G545" s="9" t="s">
        <v>16</v>
      </c>
      <c r="H545" s="10"/>
      <c r="I545" s="12">
        <v>0.37111111111111111</v>
      </c>
      <c r="J545" s="12">
        <v>0.58339120370370368</v>
      </c>
      <c r="K545" s="3" t="str">
        <f>IF(AND(I545&lt;=TIME(9,0,0),J545&gt;=TIME(14,0,0),I545&lt;&gt;""),"",IF(AND(I545&gt;=TIME(9,1,0),I545&lt;=TIME(9,10,0)),"تأخير",IF(AND(I545&gt;=TIME(9,11,0),I545&lt;=TIME(12,0,0),I545&lt;&gt;""),"إذن ص",IF(AND(J545&lt;TIME(14,0,0), J545&lt;&gt;"",J545&gt;=TIME(11,0,0)),"إذن م",IF(AND(OR(I545="",J545="",I545=J545,I545&gt;TIME(12,0,0),J545&lt;TIME(11,0,0)),AND(E545&lt;&gt;"Friday")),"غائب","")))))</f>
        <v/>
      </c>
      <c r="L545" s="11">
        <f t="shared" si="111"/>
        <v>1</v>
      </c>
      <c r="M545" s="11">
        <f t="shared" si="112"/>
        <v>2</v>
      </c>
      <c r="N545" s="11">
        <f t="shared" si="113"/>
        <v>2</v>
      </c>
      <c r="O545" s="11">
        <f t="shared" si="114"/>
        <v>0</v>
      </c>
      <c r="P545" s="11">
        <f t="shared" si="116"/>
        <v>2</v>
      </c>
      <c r="Q545" s="11">
        <f t="shared" si="117"/>
        <v>0</v>
      </c>
      <c r="R545" s="11">
        <f t="shared" si="118"/>
        <v>0</v>
      </c>
      <c r="S545" s="11">
        <f t="shared" si="119"/>
        <v>2</v>
      </c>
      <c r="T545" t="str">
        <f t="shared" si="120"/>
        <v>إضافى كامل</v>
      </c>
    </row>
    <row r="546" spans="1:20" x14ac:dyDescent="0.25">
      <c r="A546">
        <v>142</v>
      </c>
      <c r="B546">
        <v>28400</v>
      </c>
      <c r="C546" t="s">
        <v>79</v>
      </c>
      <c r="D546" s="8">
        <v>45601</v>
      </c>
      <c r="E546" t="s">
        <v>22</v>
      </c>
      <c r="F546">
        <v>1</v>
      </c>
      <c r="G546" s="9" t="s">
        <v>16</v>
      </c>
      <c r="H546" s="10"/>
      <c r="I546" s="12">
        <v>0.36484953703703704</v>
      </c>
      <c r="J546" s="12">
        <v>0.58344907407407409</v>
      </c>
      <c r="K546" s="3" t="str">
        <f>IF(AND(I546&lt;=TIME(9,0,0),J546&gt;=TIME(14,0,0),I546&lt;&gt;""),"",IF(AND(I546&gt;=TIME(9,1,0),I546&lt;=TIME(9,10,0)),"تأخير",IF(AND(I546&gt;=TIME(9,11,0),I546&lt;=TIME(12,0,0),I546&lt;&gt;""),"إذن ص",IF(AND(J546&lt;TIME(14,0,0), J546&lt;&gt;"",J546&gt;=TIME(11,0,0)),"إذن م",IF(AND(OR(I546="",J546="",I546=J546,I546&gt;TIME(12,0,0),J546&lt;TIME(11,0,0)),AND(E546&lt;&gt;"Friday")),"غائب","")))))</f>
        <v/>
      </c>
      <c r="L546" s="11">
        <f t="shared" si="111"/>
        <v>1</v>
      </c>
      <c r="M546" s="11">
        <f t="shared" si="112"/>
        <v>2</v>
      </c>
      <c r="N546" s="11">
        <f t="shared" si="113"/>
        <v>2</v>
      </c>
      <c r="O546" s="11">
        <f t="shared" si="114"/>
        <v>0</v>
      </c>
      <c r="P546" s="11">
        <f t="shared" si="116"/>
        <v>2</v>
      </c>
      <c r="Q546" s="11">
        <f t="shared" si="117"/>
        <v>0</v>
      </c>
      <c r="R546" s="11">
        <f t="shared" si="118"/>
        <v>0</v>
      </c>
      <c r="S546" s="11">
        <f t="shared" si="119"/>
        <v>2</v>
      </c>
      <c r="T546" t="str">
        <f t="shared" si="120"/>
        <v>إضافى كامل</v>
      </c>
    </row>
    <row r="547" spans="1:20" x14ac:dyDescent="0.25">
      <c r="A547">
        <v>142</v>
      </c>
      <c r="B547">
        <v>28400</v>
      </c>
      <c r="C547" t="s">
        <v>79</v>
      </c>
      <c r="D547" s="8">
        <v>45602</v>
      </c>
      <c r="E547" t="s">
        <v>23</v>
      </c>
      <c r="F547">
        <v>1</v>
      </c>
      <c r="G547" s="9" t="s">
        <v>16</v>
      </c>
      <c r="H547" s="10"/>
      <c r="K547" s="3" t="s">
        <v>19</v>
      </c>
      <c r="L547" s="11">
        <f t="shared" si="111"/>
        <v>1</v>
      </c>
      <c r="M547" s="11">
        <f t="shared" si="112"/>
        <v>2</v>
      </c>
      <c r="N547" s="11">
        <f t="shared" si="113"/>
        <v>2</v>
      </c>
      <c r="O547" s="11">
        <f t="shared" si="114"/>
        <v>0</v>
      </c>
      <c r="P547" s="11">
        <f t="shared" si="116"/>
        <v>2</v>
      </c>
      <c r="Q547" s="11">
        <f t="shared" si="117"/>
        <v>0</v>
      </c>
      <c r="R547" s="11">
        <f t="shared" si="118"/>
        <v>0</v>
      </c>
      <c r="S547" s="11">
        <f t="shared" si="119"/>
        <v>2</v>
      </c>
      <c r="T547" t="str">
        <f t="shared" si="120"/>
        <v>إضافى كامل</v>
      </c>
    </row>
    <row r="548" spans="1:20" x14ac:dyDescent="0.25">
      <c r="A548">
        <v>142</v>
      </c>
      <c r="B548">
        <v>28400</v>
      </c>
      <c r="C548" t="s">
        <v>79</v>
      </c>
      <c r="D548" s="8">
        <v>45603</v>
      </c>
      <c r="E548" t="s">
        <v>24</v>
      </c>
      <c r="F548">
        <v>1</v>
      </c>
      <c r="G548" s="9" t="s">
        <v>16</v>
      </c>
      <c r="H548" s="10"/>
      <c r="I548" s="12">
        <v>0.43162037037037038</v>
      </c>
      <c r="J548" s="12">
        <v>0.58390046296296294</v>
      </c>
      <c r="K548" s="3" t="str">
        <f t="shared" ref="K548:K553" si="123">IF(AND(I548&lt;=TIME(9,0,0),J548&gt;=TIME(14,0,0),I548&lt;&gt;""),"",IF(AND(I548&gt;=TIME(9,1,0),I548&lt;=TIME(9,10,0)),"تأخير",IF(AND(I548&gt;=TIME(9,11,0),I548&lt;=TIME(12,0,0),I548&lt;&gt;""),"إذن ص",IF(AND(J548&lt;TIME(14,0,0), J548&lt;&gt;"",J548&gt;=TIME(11,0,0)),"إذن م",IF(AND(OR(I548="",J548="",I548=J548,I548&gt;TIME(12,0,0),J548&lt;TIME(11,0,0)),AND(E548&lt;&gt;"Friday")),"غائب","")))))</f>
        <v>إذن ص</v>
      </c>
      <c r="L548" s="11">
        <f t="shared" si="111"/>
        <v>1</v>
      </c>
      <c r="M548" s="11">
        <f t="shared" si="112"/>
        <v>2</v>
      </c>
      <c r="N548" s="11">
        <f t="shared" si="113"/>
        <v>3</v>
      </c>
      <c r="O548" s="11">
        <f t="shared" si="114"/>
        <v>0</v>
      </c>
      <c r="P548" s="11">
        <f t="shared" si="116"/>
        <v>3</v>
      </c>
      <c r="Q548" s="11">
        <f t="shared" si="117"/>
        <v>1.5</v>
      </c>
      <c r="R548" s="11">
        <f t="shared" si="118"/>
        <v>1</v>
      </c>
      <c r="S548" s="11">
        <f t="shared" si="119"/>
        <v>3</v>
      </c>
      <c r="T548" t="str">
        <f t="shared" si="120"/>
        <v>إضافى كامل</v>
      </c>
    </row>
    <row r="549" spans="1:20" x14ac:dyDescent="0.25">
      <c r="A549">
        <v>142</v>
      </c>
      <c r="B549">
        <v>28400</v>
      </c>
      <c r="C549" t="s">
        <v>79</v>
      </c>
      <c r="D549" s="8">
        <v>45604</v>
      </c>
      <c r="E549" t="s">
        <v>15</v>
      </c>
      <c r="F549">
        <v>1</v>
      </c>
      <c r="G549" s="9" t="s">
        <v>16</v>
      </c>
      <c r="H549" s="10"/>
      <c r="K549" s="3" t="str">
        <f t="shared" si="123"/>
        <v/>
      </c>
      <c r="L549" s="11">
        <f t="shared" si="111"/>
        <v>1</v>
      </c>
      <c r="M549" s="11">
        <f t="shared" si="112"/>
        <v>2</v>
      </c>
      <c r="N549" s="11">
        <f t="shared" si="113"/>
        <v>2</v>
      </c>
      <c r="O549" s="11">
        <f t="shared" si="114"/>
        <v>0</v>
      </c>
      <c r="P549" s="11">
        <f t="shared" si="116"/>
        <v>2</v>
      </c>
      <c r="Q549" s="11">
        <f t="shared" si="117"/>
        <v>0</v>
      </c>
      <c r="R549" s="11">
        <f t="shared" si="118"/>
        <v>0</v>
      </c>
      <c r="S549" s="11">
        <f t="shared" si="119"/>
        <v>2</v>
      </c>
      <c r="T549" t="str">
        <f t="shared" si="120"/>
        <v>إضافى كامل</v>
      </c>
    </row>
    <row r="550" spans="1:20" x14ac:dyDescent="0.25">
      <c r="A550">
        <v>142</v>
      </c>
      <c r="B550">
        <v>28400</v>
      </c>
      <c r="C550" t="s">
        <v>79</v>
      </c>
      <c r="D550" s="8">
        <v>45605</v>
      </c>
      <c r="E550" t="s">
        <v>18</v>
      </c>
      <c r="F550">
        <v>1</v>
      </c>
      <c r="G550" s="9" t="s">
        <v>16</v>
      </c>
      <c r="H550" s="10"/>
      <c r="I550" s="12">
        <v>0.37027777777777776</v>
      </c>
      <c r="J550" s="12">
        <v>0.58348379629629632</v>
      </c>
      <c r="K550" s="3" t="str">
        <f t="shared" si="123"/>
        <v/>
      </c>
      <c r="L550" s="11">
        <f t="shared" si="111"/>
        <v>1</v>
      </c>
      <c r="M550" s="11">
        <f t="shared" si="112"/>
        <v>2</v>
      </c>
      <c r="N550" s="11">
        <f t="shared" si="113"/>
        <v>2</v>
      </c>
      <c r="O550" s="11">
        <f t="shared" si="114"/>
        <v>0</v>
      </c>
      <c r="P550" s="11">
        <f t="shared" si="116"/>
        <v>2</v>
      </c>
      <c r="Q550" s="11">
        <f t="shared" si="117"/>
        <v>0</v>
      </c>
      <c r="R550" s="11">
        <f t="shared" si="118"/>
        <v>0</v>
      </c>
      <c r="S550" s="11">
        <f t="shared" si="119"/>
        <v>2</v>
      </c>
      <c r="T550" t="str">
        <f t="shared" si="120"/>
        <v>إضافى كامل</v>
      </c>
    </row>
    <row r="551" spans="1:20" x14ac:dyDescent="0.25">
      <c r="A551">
        <v>142</v>
      </c>
      <c r="B551">
        <v>28400</v>
      </c>
      <c r="C551" t="s">
        <v>79</v>
      </c>
      <c r="D551" s="8">
        <v>45606</v>
      </c>
      <c r="E551" t="s">
        <v>20</v>
      </c>
      <c r="F551">
        <v>1</v>
      </c>
      <c r="G551" s="9" t="s">
        <v>16</v>
      </c>
      <c r="H551" s="10"/>
      <c r="I551" s="12">
        <v>0.37096064814814816</v>
      </c>
      <c r="J551" s="12">
        <v>0.58347222222222217</v>
      </c>
      <c r="K551" s="3" t="str">
        <f t="shared" si="123"/>
        <v/>
      </c>
      <c r="L551" s="11">
        <f t="shared" si="111"/>
        <v>1</v>
      </c>
      <c r="M551" s="11">
        <f t="shared" si="112"/>
        <v>2</v>
      </c>
      <c r="N551" s="11">
        <f t="shared" si="113"/>
        <v>2</v>
      </c>
      <c r="O551" s="11">
        <f t="shared" si="114"/>
        <v>0</v>
      </c>
      <c r="P551" s="11">
        <f t="shared" si="116"/>
        <v>2</v>
      </c>
      <c r="Q551" s="11">
        <f t="shared" si="117"/>
        <v>0</v>
      </c>
      <c r="R551" s="11">
        <f t="shared" si="118"/>
        <v>0</v>
      </c>
      <c r="S551" s="11">
        <f t="shared" si="119"/>
        <v>2</v>
      </c>
      <c r="T551" t="str">
        <f t="shared" si="120"/>
        <v>إضافى كامل</v>
      </c>
    </row>
    <row r="552" spans="1:20" x14ac:dyDescent="0.25">
      <c r="A552">
        <v>142</v>
      </c>
      <c r="B552">
        <v>28400</v>
      </c>
      <c r="C552" t="s">
        <v>79</v>
      </c>
      <c r="D552" s="8">
        <v>45607</v>
      </c>
      <c r="E552" t="s">
        <v>21</v>
      </c>
      <c r="F552">
        <v>1</v>
      </c>
      <c r="G552" s="9" t="s">
        <v>16</v>
      </c>
      <c r="H552" s="10"/>
      <c r="I552" s="12">
        <v>0.36939814814814814</v>
      </c>
      <c r="J552" s="12">
        <v>0.58355324074074078</v>
      </c>
      <c r="K552" s="3" t="str">
        <f t="shared" si="123"/>
        <v/>
      </c>
      <c r="L552" s="11">
        <f t="shared" si="111"/>
        <v>1</v>
      </c>
      <c r="M552" s="11">
        <f t="shared" si="112"/>
        <v>2</v>
      </c>
      <c r="N552" s="11">
        <f t="shared" si="113"/>
        <v>2</v>
      </c>
      <c r="O552" s="11">
        <f t="shared" si="114"/>
        <v>0</v>
      </c>
      <c r="P552" s="11">
        <f t="shared" si="116"/>
        <v>2</v>
      </c>
      <c r="Q552" s="11">
        <f t="shared" si="117"/>
        <v>0</v>
      </c>
      <c r="R552" s="11">
        <f t="shared" si="118"/>
        <v>0</v>
      </c>
      <c r="S552" s="11">
        <f t="shared" si="119"/>
        <v>2</v>
      </c>
      <c r="T552" t="str">
        <f t="shared" si="120"/>
        <v>إضافى كامل</v>
      </c>
    </row>
    <row r="553" spans="1:20" x14ac:dyDescent="0.25">
      <c r="A553">
        <v>142</v>
      </c>
      <c r="B553">
        <v>28400</v>
      </c>
      <c r="C553" t="s">
        <v>79</v>
      </c>
      <c r="D553" s="8">
        <v>45608</v>
      </c>
      <c r="E553" t="s">
        <v>22</v>
      </c>
      <c r="F553">
        <v>1</v>
      </c>
      <c r="G553" s="9" t="s">
        <v>16</v>
      </c>
      <c r="H553" s="10"/>
      <c r="I553" s="12">
        <v>0.36063657407407407</v>
      </c>
      <c r="J553" s="12">
        <v>0.5837268518518518</v>
      </c>
      <c r="K553" s="3" t="str">
        <f t="shared" si="123"/>
        <v/>
      </c>
      <c r="L553" s="11">
        <f t="shared" si="111"/>
        <v>1</v>
      </c>
      <c r="M553" s="11">
        <f t="shared" si="112"/>
        <v>2</v>
      </c>
      <c r="N553" s="11">
        <f t="shared" si="113"/>
        <v>2</v>
      </c>
      <c r="O553" s="11">
        <f t="shared" si="114"/>
        <v>0</v>
      </c>
      <c r="P553" s="11">
        <f t="shared" si="116"/>
        <v>2</v>
      </c>
      <c r="Q553" s="11">
        <f t="shared" si="117"/>
        <v>0</v>
      </c>
      <c r="R553" s="11">
        <f t="shared" si="118"/>
        <v>0</v>
      </c>
      <c r="S553" s="11">
        <f t="shared" si="119"/>
        <v>2</v>
      </c>
      <c r="T553" t="str">
        <f t="shared" si="120"/>
        <v>إضافى كامل</v>
      </c>
    </row>
    <row r="554" spans="1:20" x14ac:dyDescent="0.25">
      <c r="A554">
        <v>142</v>
      </c>
      <c r="B554">
        <v>28400</v>
      </c>
      <c r="C554" t="s">
        <v>79</v>
      </c>
      <c r="D554" s="8">
        <v>45609</v>
      </c>
      <c r="E554" t="s">
        <v>23</v>
      </c>
      <c r="F554">
        <v>1</v>
      </c>
      <c r="G554" s="9" t="s">
        <v>16</v>
      </c>
      <c r="H554" s="10"/>
      <c r="K554" s="3" t="s">
        <v>19</v>
      </c>
      <c r="L554" s="11">
        <f t="shared" si="111"/>
        <v>1</v>
      </c>
      <c r="M554" s="11">
        <f t="shared" si="112"/>
        <v>2</v>
      </c>
      <c r="N554" s="11">
        <f t="shared" si="113"/>
        <v>2</v>
      </c>
      <c r="O554" s="11">
        <f t="shared" si="114"/>
        <v>0</v>
      </c>
      <c r="P554" s="11">
        <f t="shared" si="116"/>
        <v>2</v>
      </c>
      <c r="Q554" s="11">
        <f t="shared" si="117"/>
        <v>0</v>
      </c>
      <c r="R554" s="11">
        <f t="shared" si="118"/>
        <v>0</v>
      </c>
      <c r="S554" s="11">
        <f t="shared" si="119"/>
        <v>2</v>
      </c>
      <c r="T554" t="str">
        <f t="shared" si="120"/>
        <v>إضافى كامل</v>
      </c>
    </row>
    <row r="555" spans="1:20" x14ac:dyDescent="0.25">
      <c r="A555">
        <v>142</v>
      </c>
      <c r="B555">
        <v>28400</v>
      </c>
      <c r="C555" t="s">
        <v>79</v>
      </c>
      <c r="D555" s="8">
        <v>45610</v>
      </c>
      <c r="E555" t="s">
        <v>24</v>
      </c>
      <c r="F555">
        <v>1</v>
      </c>
      <c r="G555" s="9" t="s">
        <v>16</v>
      </c>
      <c r="H555" s="10"/>
      <c r="I555" s="12">
        <v>0.35957175925925927</v>
      </c>
      <c r="J555" s="12">
        <v>0.58347222222222217</v>
      </c>
      <c r="K555" s="3" t="str">
        <f>IF(AND(I555&lt;=TIME(9,0,0),J555&gt;=TIME(14,0,0),I555&lt;&gt;""),"",IF(AND(I555&gt;=TIME(9,1,0),I555&lt;=TIME(9,10,0)),"تأخير",IF(AND(I555&gt;=TIME(9,11,0),I555&lt;=TIME(12,0,0),I555&lt;&gt;""),"إذن ص",IF(AND(J555&lt;TIME(14,0,0), J555&lt;&gt;"",J555&gt;=TIME(11,0,0)),"إذن م",IF(AND(OR(I555="",J555="",I555=J555,I555&gt;TIME(12,0,0),J555&lt;TIME(11,0,0)),AND(E555&lt;&gt;"Friday")),"غائب","")))))</f>
        <v/>
      </c>
      <c r="L555" s="11">
        <f t="shared" si="111"/>
        <v>1</v>
      </c>
      <c r="M555" s="11">
        <f t="shared" si="112"/>
        <v>2</v>
      </c>
      <c r="N555" s="11">
        <f t="shared" si="113"/>
        <v>2</v>
      </c>
      <c r="O555" s="11">
        <f t="shared" si="114"/>
        <v>0</v>
      </c>
      <c r="P555" s="11">
        <f t="shared" si="116"/>
        <v>2</v>
      </c>
      <c r="Q555" s="11">
        <f t="shared" si="117"/>
        <v>0</v>
      </c>
      <c r="R555" s="11">
        <f t="shared" si="118"/>
        <v>0</v>
      </c>
      <c r="S555" s="11">
        <f t="shared" si="119"/>
        <v>2</v>
      </c>
      <c r="T555" t="str">
        <f t="shared" si="120"/>
        <v>إضافى كامل</v>
      </c>
    </row>
    <row r="556" spans="1:20" x14ac:dyDescent="0.25">
      <c r="A556">
        <v>142</v>
      </c>
      <c r="B556">
        <v>28400</v>
      </c>
      <c r="C556" t="s">
        <v>79</v>
      </c>
      <c r="D556" s="8">
        <v>45611</v>
      </c>
      <c r="E556" t="s">
        <v>15</v>
      </c>
      <c r="F556">
        <v>1</v>
      </c>
      <c r="G556" s="9" t="s">
        <v>16</v>
      </c>
      <c r="H556" s="10"/>
      <c r="K556" s="3" t="str">
        <f>IF(AND(I556&lt;=TIME(9,0,0),J556&gt;=TIME(14,0,0),I556&lt;&gt;""),"",IF(AND(I556&gt;=TIME(9,1,0),I556&lt;=TIME(9,10,0)),"تأخير",IF(AND(I556&gt;=TIME(9,11,0),I556&lt;=TIME(12,0,0),I556&lt;&gt;""),"إذن ص",IF(AND(J556&lt;TIME(14,0,0), J556&lt;&gt;"",J556&gt;=TIME(11,0,0)),"إذن م",IF(AND(OR(I556="",J556="",I556=J556,I556&gt;TIME(12,0,0),J556&lt;TIME(11,0,0)),AND(E556&lt;&gt;"Friday")),"غائب","")))))</f>
        <v/>
      </c>
      <c r="L556" s="11">
        <f t="shared" si="111"/>
        <v>1</v>
      </c>
      <c r="M556" s="11">
        <f t="shared" si="112"/>
        <v>2</v>
      </c>
      <c r="N556" s="11">
        <f t="shared" si="113"/>
        <v>2</v>
      </c>
      <c r="O556" s="11">
        <f t="shared" si="114"/>
        <v>0</v>
      </c>
      <c r="P556" s="11">
        <f t="shared" si="116"/>
        <v>2</v>
      </c>
      <c r="Q556" s="11">
        <f t="shared" si="117"/>
        <v>0</v>
      </c>
      <c r="R556" s="11">
        <f t="shared" si="118"/>
        <v>0</v>
      </c>
      <c r="S556" s="11">
        <f t="shared" si="119"/>
        <v>2</v>
      </c>
      <c r="T556" t="str">
        <f t="shared" si="120"/>
        <v>إضافى كامل</v>
      </c>
    </row>
    <row r="557" spans="1:20" x14ac:dyDescent="0.25">
      <c r="A557">
        <v>142</v>
      </c>
      <c r="B557">
        <v>28400</v>
      </c>
      <c r="C557" t="s">
        <v>79</v>
      </c>
      <c r="D557" s="8">
        <v>45612</v>
      </c>
      <c r="E557" t="s">
        <v>18</v>
      </c>
      <c r="F557">
        <v>1</v>
      </c>
      <c r="G557" s="9" t="s">
        <v>16</v>
      </c>
      <c r="H557" s="10"/>
      <c r="I557" s="12">
        <v>0.36351851851851852</v>
      </c>
      <c r="J557" s="12">
        <v>0.58351851851851855</v>
      </c>
      <c r="K557" s="3" t="str">
        <f>IF(AND(I557&lt;=TIME(9,0,0),J557&gt;=TIME(14,0,0),I557&lt;&gt;""),"",IF(AND(I557&gt;=TIME(9,1,0),I557&lt;=TIME(9,10,0)),"تأخير",IF(AND(I557&gt;=TIME(9,11,0),I557&lt;=TIME(12,0,0),I557&lt;&gt;""),"إذن ص",IF(AND(J557&lt;TIME(14,0,0), J557&lt;&gt;"",J557&gt;=TIME(11,0,0)),"إذن م",IF(AND(OR(I557="",J557="",I557=J557,I557&gt;TIME(12,0,0),J557&lt;TIME(11,0,0)),AND(E557&lt;&gt;"Friday")),"غائب","")))))</f>
        <v/>
      </c>
      <c r="L557" s="11">
        <f t="shared" si="111"/>
        <v>1</v>
      </c>
      <c r="M557" s="11">
        <f t="shared" si="112"/>
        <v>2</v>
      </c>
      <c r="N557" s="11">
        <f t="shared" si="113"/>
        <v>2</v>
      </c>
      <c r="O557" s="11">
        <f t="shared" si="114"/>
        <v>0</v>
      </c>
      <c r="P557" s="11">
        <f t="shared" si="116"/>
        <v>2</v>
      </c>
      <c r="Q557" s="11">
        <f t="shared" si="117"/>
        <v>0</v>
      </c>
      <c r="R557" s="11">
        <f t="shared" si="118"/>
        <v>0</v>
      </c>
      <c r="S557" s="11">
        <f t="shared" si="119"/>
        <v>2</v>
      </c>
      <c r="T557" t="str">
        <f t="shared" si="120"/>
        <v>إضافى كامل</v>
      </c>
    </row>
    <row r="558" spans="1:20" x14ac:dyDescent="0.25">
      <c r="A558">
        <v>142</v>
      </c>
      <c r="B558">
        <v>28400</v>
      </c>
      <c r="C558" t="s">
        <v>79</v>
      </c>
      <c r="D558" s="8">
        <v>45613</v>
      </c>
      <c r="E558" t="s">
        <v>20</v>
      </c>
      <c r="F558">
        <v>1</v>
      </c>
      <c r="G558" s="9" t="s">
        <v>16</v>
      </c>
      <c r="H558" s="10"/>
      <c r="I558" s="12">
        <v>0.36553240740740739</v>
      </c>
      <c r="J558" s="12">
        <v>0.58346064814814813</v>
      </c>
      <c r="K558" s="3" t="str">
        <f>IF(AND(I558&lt;=TIME(9,0,0),J558&gt;=TIME(14,0,0),I558&lt;&gt;""),"",IF(AND(I558&gt;=TIME(9,1,0),I558&lt;=TIME(9,10,0)),"تأخير",IF(AND(I558&gt;=TIME(9,11,0),I558&lt;=TIME(12,0,0),I558&lt;&gt;""),"إذن ص",IF(AND(J558&lt;TIME(14,0,0), J558&lt;&gt;"",J558&gt;=TIME(11,0,0)),"إذن م",IF(AND(OR(I558="",J558="",I558=J558,I558&gt;TIME(12,0,0),J558&lt;TIME(11,0,0)),AND(E558&lt;&gt;"Friday")),"غائب","")))))</f>
        <v/>
      </c>
      <c r="L558" s="11">
        <f t="shared" si="111"/>
        <v>1</v>
      </c>
      <c r="M558" s="11">
        <f t="shared" si="112"/>
        <v>2</v>
      </c>
      <c r="N558" s="11">
        <f t="shared" si="113"/>
        <v>2</v>
      </c>
      <c r="O558" s="11">
        <f t="shared" si="114"/>
        <v>0</v>
      </c>
      <c r="P558" s="11">
        <f t="shared" si="116"/>
        <v>2</v>
      </c>
      <c r="Q558" s="11">
        <f t="shared" si="117"/>
        <v>0</v>
      </c>
      <c r="R558" s="11">
        <f t="shared" si="118"/>
        <v>0</v>
      </c>
      <c r="S558" s="11">
        <f t="shared" si="119"/>
        <v>2</v>
      </c>
      <c r="T558" t="str">
        <f t="shared" si="120"/>
        <v>إضافى كامل</v>
      </c>
    </row>
    <row r="559" spans="1:20" x14ac:dyDescent="0.25">
      <c r="A559">
        <v>142</v>
      </c>
      <c r="B559">
        <v>28400</v>
      </c>
      <c r="C559" t="s">
        <v>79</v>
      </c>
      <c r="D559" s="8">
        <v>45614</v>
      </c>
      <c r="E559" t="s">
        <v>21</v>
      </c>
      <c r="F559">
        <v>1</v>
      </c>
      <c r="G559" s="9" t="s">
        <v>16</v>
      </c>
      <c r="H559" s="10"/>
      <c r="I559" s="12">
        <v>0.36493055555555554</v>
      </c>
      <c r="J559" s="12">
        <v>0.58557870370370368</v>
      </c>
      <c r="K559" s="3" t="str">
        <f t="shared" ref="K559:K560" si="124">IF(AND(I559&lt;=TIME(9,0,0),J559&gt;=TIME(14,0,0),I559&lt;&gt;""),"",IF(AND(I559&gt;=TIME(9,1,0),I559&lt;=TIME(9,10,0)),"تأخير",IF(AND(I559&gt;=TIME(9,11,0),I559&lt;=TIME(12,0,0),I559&lt;&gt;""),"إذن ص",IF(AND(J559&lt;TIME(14,0,0), J559&lt;&gt;"",J559&gt;=TIME(11,0,0)),"إذن م",IF(AND(OR(I559="",J559="",I559=J559,I559&gt;TIME(12,0,0),J559&lt;TIME(11,0,0)),AND(E559&lt;&gt;"Friday")),"غائب","")))))</f>
        <v/>
      </c>
      <c r="L559" s="11">
        <f t="shared" si="111"/>
        <v>1</v>
      </c>
      <c r="M559" s="11">
        <f t="shared" si="112"/>
        <v>2</v>
      </c>
      <c r="N559" s="11">
        <f t="shared" si="113"/>
        <v>2</v>
      </c>
      <c r="O559" s="11">
        <f t="shared" si="114"/>
        <v>0</v>
      </c>
      <c r="P559" s="11">
        <f t="shared" si="116"/>
        <v>2</v>
      </c>
      <c r="Q559" s="11">
        <f t="shared" si="117"/>
        <v>0</v>
      </c>
      <c r="R559" s="11">
        <f t="shared" si="118"/>
        <v>0</v>
      </c>
      <c r="S559" s="11">
        <f t="shared" si="119"/>
        <v>2</v>
      </c>
      <c r="T559" t="str">
        <f t="shared" si="120"/>
        <v>إضافى كامل</v>
      </c>
    </row>
    <row r="560" spans="1:20" x14ac:dyDescent="0.25">
      <c r="A560">
        <v>142</v>
      </c>
      <c r="B560">
        <v>28400</v>
      </c>
      <c r="C560" t="s">
        <v>79</v>
      </c>
      <c r="D560" s="8">
        <v>45615</v>
      </c>
      <c r="E560" t="s">
        <v>22</v>
      </c>
      <c r="F560">
        <v>1</v>
      </c>
      <c r="G560" s="9" t="s">
        <v>16</v>
      </c>
      <c r="H560" s="10"/>
      <c r="K560" s="3" t="str">
        <f t="shared" si="124"/>
        <v>غائب</v>
      </c>
      <c r="L560" s="11">
        <f t="shared" si="111"/>
        <v>0</v>
      </c>
      <c r="M560" s="11">
        <f t="shared" si="112"/>
        <v>2</v>
      </c>
      <c r="N560" s="11">
        <f t="shared" si="113"/>
        <v>2</v>
      </c>
      <c r="O560" s="11">
        <f t="shared" si="114"/>
        <v>0</v>
      </c>
      <c r="P560" s="11">
        <f t="shared" si="116"/>
        <v>2</v>
      </c>
      <c r="Q560" s="11">
        <f t="shared" si="117"/>
        <v>0</v>
      </c>
      <c r="R560" s="11">
        <f t="shared" si="118"/>
        <v>0</v>
      </c>
      <c r="S560" s="11">
        <f t="shared" si="119"/>
        <v>2</v>
      </c>
      <c r="T560" t="str">
        <f t="shared" si="120"/>
        <v>إضافى كامل</v>
      </c>
    </row>
    <row r="561" spans="1:20" x14ac:dyDescent="0.25">
      <c r="A561">
        <v>142</v>
      </c>
      <c r="B561">
        <v>28400</v>
      </c>
      <c r="C561" t="s">
        <v>79</v>
      </c>
      <c r="D561" s="8">
        <v>45616</v>
      </c>
      <c r="E561" t="s">
        <v>23</v>
      </c>
      <c r="F561">
        <v>1</v>
      </c>
      <c r="G561" s="9" t="s">
        <v>16</v>
      </c>
      <c r="H561" s="10"/>
      <c r="K561" s="3" t="s">
        <v>19</v>
      </c>
      <c r="L561" s="11">
        <f t="shared" si="111"/>
        <v>1</v>
      </c>
      <c r="M561" s="11">
        <f t="shared" si="112"/>
        <v>1</v>
      </c>
      <c r="N561" s="11">
        <f t="shared" si="113"/>
        <v>2</v>
      </c>
      <c r="O561" s="11">
        <f t="shared" si="114"/>
        <v>0</v>
      </c>
      <c r="P561" s="11">
        <f t="shared" si="116"/>
        <v>2</v>
      </c>
      <c r="Q561" s="11">
        <f t="shared" si="117"/>
        <v>0</v>
      </c>
      <c r="R561" s="11">
        <f t="shared" si="118"/>
        <v>0</v>
      </c>
      <c r="S561" s="11">
        <f t="shared" si="119"/>
        <v>1</v>
      </c>
      <c r="T561" t="str">
        <f t="shared" si="120"/>
        <v>إضافى كامل</v>
      </c>
    </row>
    <row r="562" spans="1:20" x14ac:dyDescent="0.25">
      <c r="A562">
        <v>142</v>
      </c>
      <c r="B562">
        <v>28400</v>
      </c>
      <c r="C562" t="s">
        <v>79</v>
      </c>
      <c r="D562" s="8">
        <v>45617</v>
      </c>
      <c r="E562" t="s">
        <v>24</v>
      </c>
      <c r="F562">
        <v>1</v>
      </c>
      <c r="G562" s="9" t="s">
        <v>16</v>
      </c>
      <c r="H562" s="10"/>
      <c r="I562" s="12">
        <v>0.3624074074074074</v>
      </c>
      <c r="J562" s="12">
        <v>0.58357638888888885</v>
      </c>
      <c r="K562" s="3" t="str">
        <f t="shared" ref="K562:K572" si="125">IF(AND(I562&lt;=TIME(9,0,0),J562&gt;=TIME(14,0,0),I562&lt;&gt;""),"",IF(AND(I562&gt;=TIME(9,1,0),I562&lt;=TIME(9,10,0)),"تأخير",IF(AND(I562&gt;=TIME(9,11,0),I562&lt;=TIME(12,0,0),I562&lt;&gt;""),"إذن ص",IF(AND(J562&lt;TIME(14,0,0), J562&lt;&gt;"",J562&gt;=TIME(11,0,0)),"إذن م",IF(AND(OR(I562="",J562="",I562=J562,I562&gt;TIME(12,0,0),J562&lt;TIME(11,0,0)),AND(E562&lt;&gt;"Friday")),"غائب","")))))</f>
        <v/>
      </c>
      <c r="L562" s="11">
        <f t="shared" si="111"/>
        <v>1</v>
      </c>
      <c r="M562" s="11">
        <f t="shared" si="112"/>
        <v>1</v>
      </c>
      <c r="N562" s="11">
        <f t="shared" si="113"/>
        <v>2</v>
      </c>
      <c r="O562" s="11">
        <f t="shared" si="114"/>
        <v>0</v>
      </c>
      <c r="P562" s="11">
        <f t="shared" si="116"/>
        <v>2</v>
      </c>
      <c r="Q562" s="11">
        <f t="shared" si="117"/>
        <v>0</v>
      </c>
      <c r="R562" s="11">
        <f t="shared" si="118"/>
        <v>0</v>
      </c>
      <c r="S562" s="11">
        <f t="shared" si="119"/>
        <v>1</v>
      </c>
      <c r="T562" t="str">
        <f t="shared" si="120"/>
        <v>إضافى كامل</v>
      </c>
    </row>
    <row r="563" spans="1:20" x14ac:dyDescent="0.25">
      <c r="A563">
        <v>142</v>
      </c>
      <c r="B563">
        <v>28400</v>
      </c>
      <c r="C563" t="s">
        <v>79</v>
      </c>
      <c r="D563" s="8">
        <v>45618</v>
      </c>
      <c r="E563" t="s">
        <v>15</v>
      </c>
      <c r="F563">
        <v>1</v>
      </c>
      <c r="G563" s="9" t="s">
        <v>16</v>
      </c>
      <c r="H563" s="10"/>
      <c r="K563" s="3" t="str">
        <f t="shared" si="125"/>
        <v/>
      </c>
      <c r="L563" s="11">
        <f t="shared" si="111"/>
        <v>1</v>
      </c>
      <c r="M563" s="11">
        <f t="shared" si="112"/>
        <v>2</v>
      </c>
      <c r="N563" s="11">
        <f t="shared" si="113"/>
        <v>2</v>
      </c>
      <c r="O563" s="11">
        <f t="shared" si="114"/>
        <v>0</v>
      </c>
      <c r="P563" s="11">
        <f t="shared" si="116"/>
        <v>2</v>
      </c>
      <c r="Q563" s="11">
        <f t="shared" si="117"/>
        <v>0</v>
      </c>
      <c r="R563" s="11">
        <f t="shared" si="118"/>
        <v>0</v>
      </c>
      <c r="S563" s="11">
        <f t="shared" si="119"/>
        <v>2</v>
      </c>
      <c r="T563" t="str">
        <f t="shared" si="120"/>
        <v>إضافى كامل</v>
      </c>
    </row>
    <row r="564" spans="1:20" x14ac:dyDescent="0.25">
      <c r="A564">
        <v>142</v>
      </c>
      <c r="B564">
        <v>28400</v>
      </c>
      <c r="C564" t="s">
        <v>79</v>
      </c>
      <c r="D564" s="8">
        <v>45619</v>
      </c>
      <c r="E564" t="s">
        <v>18</v>
      </c>
      <c r="F564">
        <v>1</v>
      </c>
      <c r="G564" s="9" t="s">
        <v>16</v>
      </c>
      <c r="H564" s="10"/>
      <c r="I564" s="12">
        <v>0.3666550925925926</v>
      </c>
      <c r="J564" s="12">
        <v>0.58357638888888885</v>
      </c>
      <c r="K564" s="3" t="str">
        <f t="shared" si="125"/>
        <v/>
      </c>
      <c r="L564" s="11">
        <f t="shared" si="111"/>
        <v>1</v>
      </c>
      <c r="M564" s="11">
        <f t="shared" si="112"/>
        <v>2</v>
      </c>
      <c r="N564" s="11">
        <f t="shared" si="113"/>
        <v>2</v>
      </c>
      <c r="O564" s="11">
        <f t="shared" si="114"/>
        <v>0</v>
      </c>
      <c r="P564" s="11">
        <f t="shared" si="116"/>
        <v>2</v>
      </c>
      <c r="Q564" s="11">
        <f t="shared" si="117"/>
        <v>0</v>
      </c>
      <c r="R564" s="11">
        <f t="shared" si="118"/>
        <v>0</v>
      </c>
      <c r="S564" s="11">
        <f t="shared" si="119"/>
        <v>2</v>
      </c>
      <c r="T564" t="str">
        <f t="shared" si="120"/>
        <v>إضافى كامل</v>
      </c>
    </row>
    <row r="565" spans="1:20" x14ac:dyDescent="0.25">
      <c r="A565">
        <v>142</v>
      </c>
      <c r="B565">
        <v>28400</v>
      </c>
      <c r="C565" t="s">
        <v>79</v>
      </c>
      <c r="D565" s="8">
        <v>45620</v>
      </c>
      <c r="E565" t="s">
        <v>20</v>
      </c>
      <c r="F565">
        <v>1</v>
      </c>
      <c r="G565" s="9" t="s">
        <v>16</v>
      </c>
      <c r="H565" s="10"/>
      <c r="I565" s="12">
        <v>0.3719675925925926</v>
      </c>
      <c r="J565" s="12">
        <v>0.58369212962962957</v>
      </c>
      <c r="K565" s="3" t="str">
        <f t="shared" si="125"/>
        <v/>
      </c>
      <c r="L565" s="11">
        <f t="shared" si="111"/>
        <v>1</v>
      </c>
      <c r="M565" s="11">
        <f t="shared" si="112"/>
        <v>2</v>
      </c>
      <c r="N565" s="11">
        <f t="shared" si="113"/>
        <v>2</v>
      </c>
      <c r="O565" s="11">
        <f t="shared" si="114"/>
        <v>0</v>
      </c>
      <c r="P565" s="11">
        <f t="shared" si="116"/>
        <v>2</v>
      </c>
      <c r="Q565" s="11">
        <f t="shared" si="117"/>
        <v>0</v>
      </c>
      <c r="R565" s="11">
        <f t="shared" si="118"/>
        <v>0</v>
      </c>
      <c r="S565" s="11">
        <f t="shared" si="119"/>
        <v>2</v>
      </c>
      <c r="T565" t="str">
        <f t="shared" si="120"/>
        <v>إضافى كامل</v>
      </c>
    </row>
    <row r="566" spans="1:20" x14ac:dyDescent="0.25">
      <c r="A566">
        <v>142</v>
      </c>
      <c r="B566">
        <v>28400</v>
      </c>
      <c r="C566" t="s">
        <v>79</v>
      </c>
      <c r="D566" s="8">
        <v>45621</v>
      </c>
      <c r="E566" t="s">
        <v>21</v>
      </c>
      <c r="F566">
        <v>1</v>
      </c>
      <c r="G566" s="9" t="s">
        <v>16</v>
      </c>
      <c r="H566" s="10"/>
      <c r="I566" s="12">
        <v>0.36947916666666669</v>
      </c>
      <c r="J566" s="12">
        <v>0.59902777777777783</v>
      </c>
      <c r="K566" s="3" t="str">
        <f t="shared" si="125"/>
        <v/>
      </c>
      <c r="L566" s="11">
        <f t="shared" si="111"/>
        <v>1</v>
      </c>
      <c r="M566" s="11">
        <f t="shared" si="112"/>
        <v>2</v>
      </c>
      <c r="N566" s="11">
        <f t="shared" si="113"/>
        <v>2</v>
      </c>
      <c r="O566" s="11">
        <f t="shared" si="114"/>
        <v>0</v>
      </c>
      <c r="P566" s="11">
        <f t="shared" si="116"/>
        <v>2</v>
      </c>
      <c r="Q566" s="11">
        <f t="shared" si="117"/>
        <v>0</v>
      </c>
      <c r="R566" s="11">
        <f t="shared" si="118"/>
        <v>0</v>
      </c>
      <c r="S566" s="11">
        <f t="shared" si="119"/>
        <v>2</v>
      </c>
      <c r="T566" t="str">
        <f t="shared" si="120"/>
        <v>إضافى كامل</v>
      </c>
    </row>
    <row r="567" spans="1:20" x14ac:dyDescent="0.25">
      <c r="A567">
        <v>142</v>
      </c>
      <c r="B567">
        <v>28400</v>
      </c>
      <c r="C567" t="s">
        <v>79</v>
      </c>
      <c r="D567" s="8">
        <v>45622</v>
      </c>
      <c r="E567" t="s">
        <v>22</v>
      </c>
      <c r="F567">
        <v>1</v>
      </c>
      <c r="G567" s="9" t="s">
        <v>16</v>
      </c>
      <c r="H567" s="10"/>
      <c r="I567" s="12">
        <v>0.46130787037037035</v>
      </c>
      <c r="J567" s="12">
        <v>0.58357638888888885</v>
      </c>
      <c r="K567" s="3" t="str">
        <f t="shared" si="125"/>
        <v>إذن ص</v>
      </c>
      <c r="L567" s="11">
        <f t="shared" si="111"/>
        <v>1</v>
      </c>
      <c r="M567" s="11">
        <f t="shared" si="112"/>
        <v>2</v>
      </c>
      <c r="N567" s="11">
        <f t="shared" si="113"/>
        <v>2</v>
      </c>
      <c r="O567" s="11">
        <f t="shared" si="114"/>
        <v>0</v>
      </c>
      <c r="P567" s="11">
        <f t="shared" si="116"/>
        <v>2</v>
      </c>
      <c r="Q567" s="11">
        <f t="shared" si="117"/>
        <v>0</v>
      </c>
      <c r="R567" s="11">
        <f t="shared" si="118"/>
        <v>0</v>
      </c>
      <c r="S567" s="11">
        <f t="shared" si="119"/>
        <v>2</v>
      </c>
      <c r="T567" t="str">
        <f t="shared" si="120"/>
        <v>إضافى كامل</v>
      </c>
    </row>
    <row r="568" spans="1:20" x14ac:dyDescent="0.25">
      <c r="A568">
        <v>142</v>
      </c>
      <c r="B568">
        <v>28400</v>
      </c>
      <c r="C568" t="s">
        <v>79</v>
      </c>
      <c r="D568" s="8">
        <v>45623</v>
      </c>
      <c r="E568" t="s">
        <v>23</v>
      </c>
      <c r="F568">
        <v>1</v>
      </c>
      <c r="G568" s="9" t="s">
        <v>16</v>
      </c>
      <c r="H568" s="10"/>
      <c r="K568" s="3" t="s">
        <v>19</v>
      </c>
      <c r="L568" s="11">
        <f t="shared" si="111"/>
        <v>1</v>
      </c>
      <c r="M568" s="11">
        <f t="shared" si="112"/>
        <v>2</v>
      </c>
      <c r="N568" s="11">
        <f t="shared" si="113"/>
        <v>2</v>
      </c>
      <c r="O568" s="11">
        <f t="shared" si="114"/>
        <v>0</v>
      </c>
      <c r="P568" s="11">
        <f t="shared" si="116"/>
        <v>2</v>
      </c>
      <c r="Q568" s="11">
        <f t="shared" si="117"/>
        <v>0</v>
      </c>
      <c r="R568" s="11">
        <f t="shared" si="118"/>
        <v>0</v>
      </c>
      <c r="S568" s="11">
        <f t="shared" si="119"/>
        <v>2</v>
      </c>
      <c r="T568" t="str">
        <f t="shared" si="120"/>
        <v>إضافى كامل</v>
      </c>
    </row>
    <row r="569" spans="1:20" x14ac:dyDescent="0.25">
      <c r="A569">
        <v>142</v>
      </c>
      <c r="B569">
        <v>28400</v>
      </c>
      <c r="C569" t="s">
        <v>79</v>
      </c>
      <c r="D569" s="8">
        <v>45624</v>
      </c>
      <c r="E569" t="s">
        <v>24</v>
      </c>
      <c r="F569">
        <v>1</v>
      </c>
      <c r="G569" s="9" t="s">
        <v>16</v>
      </c>
      <c r="H569" s="10"/>
      <c r="I569" s="12">
        <v>0.36766203703703704</v>
      </c>
      <c r="J569" s="12">
        <v>0.58365740740740746</v>
      </c>
      <c r="K569" s="3" t="str">
        <f t="shared" si="125"/>
        <v/>
      </c>
      <c r="L569" s="11">
        <f t="shared" si="111"/>
        <v>1</v>
      </c>
      <c r="M569" s="11">
        <f t="shared" si="112"/>
        <v>2</v>
      </c>
      <c r="N569" s="11">
        <f t="shared" si="113"/>
        <v>2</v>
      </c>
      <c r="O569" s="11">
        <f t="shared" si="114"/>
        <v>0</v>
      </c>
      <c r="P569" s="11">
        <f t="shared" si="116"/>
        <v>2</v>
      </c>
      <c r="Q569" s="11">
        <f t="shared" si="117"/>
        <v>0</v>
      </c>
      <c r="R569" s="11">
        <f t="shared" si="118"/>
        <v>0</v>
      </c>
      <c r="S569" s="11">
        <f t="shared" si="119"/>
        <v>2</v>
      </c>
      <c r="T569" t="str">
        <f t="shared" si="120"/>
        <v>إضافى كامل</v>
      </c>
    </row>
    <row r="570" spans="1:20" x14ac:dyDescent="0.25">
      <c r="A570">
        <v>142</v>
      </c>
      <c r="B570">
        <v>28400</v>
      </c>
      <c r="C570" t="s">
        <v>79</v>
      </c>
      <c r="D570" s="8">
        <v>45625</v>
      </c>
      <c r="E570" t="s">
        <v>15</v>
      </c>
      <c r="F570">
        <v>1</v>
      </c>
      <c r="G570" s="9" t="s">
        <v>16</v>
      </c>
      <c r="H570" s="10"/>
      <c r="K570" s="3" t="str">
        <f t="shared" si="125"/>
        <v/>
      </c>
      <c r="L570" s="11">
        <f t="shared" si="111"/>
        <v>1</v>
      </c>
      <c r="M570" s="11">
        <f t="shared" si="112"/>
        <v>3</v>
      </c>
      <c r="N570" s="11">
        <f t="shared" si="113"/>
        <v>2</v>
      </c>
      <c r="O570" s="11">
        <f t="shared" si="114"/>
        <v>0</v>
      </c>
      <c r="P570" s="11">
        <f t="shared" si="116"/>
        <v>2</v>
      </c>
      <c r="Q570" s="11">
        <f t="shared" si="117"/>
        <v>0</v>
      </c>
      <c r="R570" s="11">
        <f t="shared" si="118"/>
        <v>0</v>
      </c>
      <c r="S570" s="11">
        <f t="shared" si="119"/>
        <v>3</v>
      </c>
      <c r="T570" t="str">
        <f t="shared" si="120"/>
        <v>إضافى كامل</v>
      </c>
    </row>
    <row r="571" spans="1:20" x14ac:dyDescent="0.25">
      <c r="A571">
        <v>142</v>
      </c>
      <c r="B571">
        <v>28400</v>
      </c>
      <c r="C571" t="s">
        <v>79</v>
      </c>
      <c r="D571" s="8">
        <v>45626</v>
      </c>
      <c r="E571" t="s">
        <v>18</v>
      </c>
      <c r="F571">
        <v>1</v>
      </c>
      <c r="G571" s="9" t="s">
        <v>16</v>
      </c>
      <c r="H571" s="10"/>
      <c r="I571" s="12">
        <v>0.37206018518518519</v>
      </c>
      <c r="J571" s="12">
        <v>0.58356481481481481</v>
      </c>
      <c r="K571" s="3" t="str">
        <f t="shared" si="125"/>
        <v/>
      </c>
      <c r="L571" s="11">
        <f t="shared" si="111"/>
        <v>1</v>
      </c>
      <c r="M571" s="11">
        <f t="shared" si="112"/>
        <v>3</v>
      </c>
      <c r="N571" s="11">
        <f t="shared" si="113"/>
        <v>2</v>
      </c>
      <c r="O571" s="11">
        <f t="shared" si="114"/>
        <v>0</v>
      </c>
      <c r="P571" s="11">
        <f t="shared" si="116"/>
        <v>2</v>
      </c>
      <c r="Q571" s="11">
        <f t="shared" si="117"/>
        <v>0</v>
      </c>
      <c r="R571" s="11">
        <f t="shared" si="118"/>
        <v>0</v>
      </c>
      <c r="S571" s="11">
        <f t="shared" si="119"/>
        <v>3</v>
      </c>
      <c r="T571" t="str">
        <f t="shared" si="120"/>
        <v>إضافى كامل</v>
      </c>
    </row>
    <row r="572" spans="1:20" ht="15.75" x14ac:dyDescent="0.25">
      <c r="A572">
        <v>178</v>
      </c>
      <c r="B572">
        <v>29208</v>
      </c>
      <c r="C572" s="16" t="s">
        <v>80</v>
      </c>
      <c r="D572" s="8">
        <v>45597</v>
      </c>
      <c r="E572" t="s">
        <v>15</v>
      </c>
      <c r="F572">
        <v>1</v>
      </c>
      <c r="G572" s="9" t="s">
        <v>16</v>
      </c>
      <c r="H572" s="10"/>
      <c r="K572" s="3" t="str">
        <f t="shared" si="125"/>
        <v/>
      </c>
      <c r="L572" s="11">
        <f t="shared" si="111"/>
        <v>1</v>
      </c>
      <c r="M572" s="11">
        <f t="shared" si="112"/>
        <v>3</v>
      </c>
      <c r="N572" s="11">
        <f t="shared" si="113"/>
        <v>2</v>
      </c>
      <c r="O572" s="11">
        <f t="shared" si="114"/>
        <v>0</v>
      </c>
      <c r="P572" s="11">
        <f t="shared" si="116"/>
        <v>2</v>
      </c>
      <c r="Q572" s="11">
        <f t="shared" si="117"/>
        <v>0</v>
      </c>
      <c r="R572" s="11">
        <f t="shared" si="118"/>
        <v>0</v>
      </c>
      <c r="S572" s="11">
        <f t="shared" si="119"/>
        <v>3</v>
      </c>
      <c r="T572" t="str">
        <f t="shared" si="120"/>
        <v>إضافى كامل</v>
      </c>
    </row>
    <row r="573" spans="1:20" x14ac:dyDescent="0.25">
      <c r="A573">
        <v>178</v>
      </c>
      <c r="B573">
        <v>29208</v>
      </c>
      <c r="C573" t="s">
        <v>81</v>
      </c>
      <c r="D573" s="8">
        <v>45598</v>
      </c>
      <c r="E573" t="s">
        <v>18</v>
      </c>
      <c r="F573">
        <v>1</v>
      </c>
      <c r="G573" s="9" t="s">
        <v>16</v>
      </c>
      <c r="H573" s="10"/>
      <c r="K573" s="3" t="s">
        <v>19</v>
      </c>
      <c r="L573" s="11">
        <f t="shared" si="111"/>
        <v>1</v>
      </c>
      <c r="M573" s="11">
        <f t="shared" si="112"/>
        <v>3</v>
      </c>
      <c r="N573" s="11">
        <f t="shared" si="113"/>
        <v>2</v>
      </c>
      <c r="O573" s="11">
        <f t="shared" si="114"/>
        <v>0</v>
      </c>
      <c r="P573" s="11">
        <f t="shared" si="116"/>
        <v>2</v>
      </c>
      <c r="Q573" s="11">
        <f t="shared" si="117"/>
        <v>0</v>
      </c>
      <c r="R573" s="11">
        <f t="shared" si="118"/>
        <v>0</v>
      </c>
      <c r="S573" s="11">
        <f t="shared" si="119"/>
        <v>3</v>
      </c>
      <c r="T573" t="str">
        <f t="shared" si="120"/>
        <v>إضافى كامل</v>
      </c>
    </row>
    <row r="574" spans="1:20" x14ac:dyDescent="0.25">
      <c r="A574">
        <v>178</v>
      </c>
      <c r="B574">
        <v>29208</v>
      </c>
      <c r="C574" t="s">
        <v>81</v>
      </c>
      <c r="D574" s="8">
        <v>45599</v>
      </c>
      <c r="E574" t="s">
        <v>20</v>
      </c>
      <c r="F574">
        <v>1</v>
      </c>
      <c r="G574" s="9" t="s">
        <v>16</v>
      </c>
      <c r="H574" s="10"/>
      <c r="K574" s="3" t="str">
        <f t="shared" ref="K574:K579" si="126">IF(AND(I574&lt;=TIME(9,0,0),J574&gt;=TIME(14,0,0),I574&lt;&gt;""),"",IF(AND(I574&gt;=TIME(9,1,0),I574&lt;=TIME(9,10,0)),"تأخير",IF(AND(I574&gt;=TIME(9,11,0),I574&lt;=TIME(12,0,0),I574&lt;&gt;""),"إذن ص",IF(AND(J574&lt;TIME(14,0,0), J574&lt;&gt;"",J574&gt;=TIME(11,0,0)),"إذن م",IF(AND(OR(I574="",J574="",I574=J574,I574&gt;TIME(12,0,0),J574&lt;TIME(11,0,0)),AND(E574&lt;&gt;"Friday")),"غائب","")))))</f>
        <v>غائب</v>
      </c>
      <c r="L574" s="11">
        <f t="shared" si="111"/>
        <v>0</v>
      </c>
      <c r="M574" s="11">
        <f t="shared" si="112"/>
        <v>3</v>
      </c>
      <c r="N574" s="11">
        <f t="shared" si="113"/>
        <v>2</v>
      </c>
      <c r="O574" s="11">
        <f t="shared" si="114"/>
        <v>0</v>
      </c>
      <c r="P574" s="11">
        <f t="shared" si="116"/>
        <v>2</v>
      </c>
      <c r="Q574" s="11">
        <f t="shared" si="117"/>
        <v>0</v>
      </c>
      <c r="R574" s="11">
        <f t="shared" si="118"/>
        <v>0</v>
      </c>
      <c r="S574" s="11">
        <f t="shared" si="119"/>
        <v>3</v>
      </c>
      <c r="T574" t="str">
        <f t="shared" si="120"/>
        <v>إضافى كامل</v>
      </c>
    </row>
    <row r="575" spans="1:20" x14ac:dyDescent="0.25">
      <c r="A575">
        <v>178</v>
      </c>
      <c r="B575">
        <v>29208</v>
      </c>
      <c r="C575" t="s">
        <v>81</v>
      </c>
      <c r="D575" s="8">
        <v>45600</v>
      </c>
      <c r="E575" t="s">
        <v>21</v>
      </c>
      <c r="F575">
        <v>1</v>
      </c>
      <c r="G575" s="9" t="s">
        <v>16</v>
      </c>
      <c r="H575" s="10"/>
      <c r="I575" s="12">
        <v>0.35222222222222221</v>
      </c>
      <c r="J575" s="12">
        <v>0.58524305555555556</v>
      </c>
      <c r="K575" s="3" t="str">
        <f t="shared" si="126"/>
        <v/>
      </c>
      <c r="L575" s="11">
        <f t="shared" si="111"/>
        <v>1</v>
      </c>
      <c r="M575" s="11">
        <f t="shared" si="112"/>
        <v>2</v>
      </c>
      <c r="N575" s="11">
        <f t="shared" si="113"/>
        <v>2</v>
      </c>
      <c r="O575" s="11">
        <f t="shared" si="114"/>
        <v>0</v>
      </c>
      <c r="P575" s="11">
        <f t="shared" si="116"/>
        <v>2</v>
      </c>
      <c r="Q575" s="11">
        <f t="shared" si="117"/>
        <v>0</v>
      </c>
      <c r="R575" s="11">
        <f t="shared" si="118"/>
        <v>0</v>
      </c>
      <c r="S575" s="11">
        <f t="shared" si="119"/>
        <v>2</v>
      </c>
      <c r="T575" t="str">
        <f t="shared" si="120"/>
        <v>إضافى كامل</v>
      </c>
    </row>
    <row r="576" spans="1:20" x14ac:dyDescent="0.25">
      <c r="A576">
        <v>178</v>
      </c>
      <c r="B576">
        <v>29208</v>
      </c>
      <c r="C576" t="s">
        <v>81</v>
      </c>
      <c r="D576" s="8">
        <v>45601</v>
      </c>
      <c r="E576" t="s">
        <v>22</v>
      </c>
      <c r="F576">
        <v>1</v>
      </c>
      <c r="G576" s="9" t="s">
        <v>16</v>
      </c>
      <c r="H576" s="10"/>
      <c r="I576" s="12">
        <v>0.35780092592592594</v>
      </c>
      <c r="J576" s="12">
        <v>0.58363425925925927</v>
      </c>
      <c r="K576" s="3" t="str">
        <f t="shared" si="126"/>
        <v/>
      </c>
      <c r="L576" s="11">
        <f t="shared" si="111"/>
        <v>1</v>
      </c>
      <c r="M576" s="11">
        <f t="shared" si="112"/>
        <v>2</v>
      </c>
      <c r="N576" s="11">
        <f t="shared" si="113"/>
        <v>2</v>
      </c>
      <c r="O576" s="11">
        <f t="shared" si="114"/>
        <v>0</v>
      </c>
      <c r="P576" s="11">
        <f t="shared" si="116"/>
        <v>2</v>
      </c>
      <c r="Q576" s="11">
        <f t="shared" si="117"/>
        <v>0</v>
      </c>
      <c r="R576" s="11">
        <f t="shared" si="118"/>
        <v>0</v>
      </c>
      <c r="S576" s="11">
        <f t="shared" si="119"/>
        <v>2</v>
      </c>
      <c r="T576" t="str">
        <f t="shared" si="120"/>
        <v>إضافى كامل</v>
      </c>
    </row>
    <row r="577" spans="1:20" x14ac:dyDescent="0.25">
      <c r="A577">
        <v>178</v>
      </c>
      <c r="B577">
        <v>29208</v>
      </c>
      <c r="C577" t="s">
        <v>81</v>
      </c>
      <c r="D577" s="8">
        <v>45602</v>
      </c>
      <c r="E577" t="s">
        <v>23</v>
      </c>
      <c r="F577">
        <v>1</v>
      </c>
      <c r="G577" s="9" t="s">
        <v>16</v>
      </c>
      <c r="H577" s="10"/>
      <c r="I577" s="12">
        <v>0.44446759259259261</v>
      </c>
      <c r="J577" s="12">
        <v>0.583587962962963</v>
      </c>
      <c r="K577" s="3" t="str">
        <f t="shared" si="126"/>
        <v>إذن ص</v>
      </c>
      <c r="L577" s="11">
        <f t="shared" si="111"/>
        <v>1</v>
      </c>
      <c r="M577" s="11">
        <f t="shared" si="112"/>
        <v>2</v>
      </c>
      <c r="N577" s="11">
        <f t="shared" si="113"/>
        <v>2</v>
      </c>
      <c r="O577" s="11">
        <f t="shared" si="114"/>
        <v>0</v>
      </c>
      <c r="P577" s="11">
        <f t="shared" si="116"/>
        <v>2</v>
      </c>
      <c r="Q577" s="11">
        <f t="shared" si="117"/>
        <v>0</v>
      </c>
      <c r="R577" s="11">
        <f t="shared" si="118"/>
        <v>0</v>
      </c>
      <c r="S577" s="11">
        <f t="shared" si="119"/>
        <v>2</v>
      </c>
      <c r="T577" t="str">
        <f t="shared" si="120"/>
        <v>إضافى كامل</v>
      </c>
    </row>
    <row r="578" spans="1:20" x14ac:dyDescent="0.25">
      <c r="A578">
        <v>178</v>
      </c>
      <c r="B578">
        <v>29208</v>
      </c>
      <c r="C578" t="s">
        <v>81</v>
      </c>
      <c r="D578" s="8">
        <v>45603</v>
      </c>
      <c r="E578" t="s">
        <v>24</v>
      </c>
      <c r="F578">
        <v>1</v>
      </c>
      <c r="G578" s="9" t="s">
        <v>16</v>
      </c>
      <c r="H578" s="10"/>
      <c r="I578" s="12">
        <v>0.3518634259259259</v>
      </c>
      <c r="J578" s="12">
        <v>0.58384259259259264</v>
      </c>
      <c r="K578" s="3" t="str">
        <f t="shared" si="126"/>
        <v/>
      </c>
      <c r="L578" s="11">
        <f t="shared" ref="L578:L641" si="127">IF(AND(OR(K578= "حالة وفاة",K578="إذن م",K578="إذن ص",K578="بدل راحة",K578="انصراف",K578="اجازة",K578="راحة",K578="مأمورية",K578="مأمورية م",K578="مأمورية ص",K578="Online",K578="حضور",K578="بدل سهر",E578="Friday",K578=""),E578&lt;&gt;""),1,0)</f>
        <v>1</v>
      </c>
      <c r="M578" s="11">
        <f t="shared" ref="M578:M641" si="128">COUNTIF(K578:K607,"غائب")</f>
        <v>2</v>
      </c>
      <c r="N578" s="11">
        <f t="shared" ref="N578:N641" si="129">COUNTIF(K578:K607,"إذن ص")</f>
        <v>1</v>
      </c>
      <c r="O578" s="11">
        <f t="shared" ref="O578:O641" si="130">COUNTIF(K578:K607,"إذن م")</f>
        <v>0</v>
      </c>
      <c r="P578" s="11">
        <f t="shared" si="116"/>
        <v>1</v>
      </c>
      <c r="Q578" s="11">
        <f t="shared" si="117"/>
        <v>0</v>
      </c>
      <c r="R578" s="11">
        <f t="shared" si="118"/>
        <v>0</v>
      </c>
      <c r="S578" s="11">
        <f t="shared" si="119"/>
        <v>2</v>
      </c>
      <c r="T578" t="str">
        <f t="shared" si="120"/>
        <v>إضافى كامل</v>
      </c>
    </row>
    <row r="579" spans="1:20" x14ac:dyDescent="0.25">
      <c r="A579">
        <v>178</v>
      </c>
      <c r="B579">
        <v>29208</v>
      </c>
      <c r="C579" t="s">
        <v>81</v>
      </c>
      <c r="D579" s="8">
        <v>45604</v>
      </c>
      <c r="E579" t="s">
        <v>15</v>
      </c>
      <c r="F579">
        <v>1</v>
      </c>
      <c r="G579" s="9" t="s">
        <v>16</v>
      </c>
      <c r="H579" s="10"/>
      <c r="K579" s="3" t="str">
        <f t="shared" si="126"/>
        <v/>
      </c>
      <c r="L579" s="11">
        <f t="shared" si="127"/>
        <v>1</v>
      </c>
      <c r="M579" s="11">
        <f t="shared" si="128"/>
        <v>2</v>
      </c>
      <c r="N579" s="11">
        <f t="shared" si="129"/>
        <v>1</v>
      </c>
      <c r="O579" s="11">
        <f t="shared" si="130"/>
        <v>0</v>
      </c>
      <c r="P579" s="11">
        <f t="shared" ref="P579:P642" si="131">N579+O579</f>
        <v>1</v>
      </c>
      <c r="Q579" s="11">
        <f t="shared" ref="Q579:Q642" si="132">IF(AND(P579&gt;2,P579&lt;&gt;0),P579*3/6,0)</f>
        <v>0</v>
      </c>
      <c r="R579" s="11">
        <f t="shared" ref="R579:R642" si="133">INT(Q579)</f>
        <v>0</v>
      </c>
      <c r="S579" s="11">
        <f t="shared" ref="S579:S642" si="134">R579+M579</f>
        <v>2</v>
      </c>
      <c r="T579" t="str">
        <f t="shared" ref="T579:T642" si="135">IF(AND(OR(S579&lt;=0,S579&gt;0),S579&lt;5),"إضافى كامل",IF(AND(OR(S579=5,S579=6,S579&lt;7),S579&lt;&gt;""),"نصف إضافى","لا يستحق"))</f>
        <v>إضافى كامل</v>
      </c>
    </row>
    <row r="580" spans="1:20" x14ac:dyDescent="0.25">
      <c r="A580">
        <v>178</v>
      </c>
      <c r="B580">
        <v>29208</v>
      </c>
      <c r="C580" t="s">
        <v>81</v>
      </c>
      <c r="D580" s="8">
        <v>45605</v>
      </c>
      <c r="E580" t="s">
        <v>18</v>
      </c>
      <c r="F580">
        <v>1</v>
      </c>
      <c r="G580" s="9" t="s">
        <v>16</v>
      </c>
      <c r="H580" s="10"/>
      <c r="K580" s="3" t="s">
        <v>19</v>
      </c>
      <c r="L580" s="11">
        <f t="shared" si="127"/>
        <v>1</v>
      </c>
      <c r="M580" s="11">
        <f t="shared" si="128"/>
        <v>2</v>
      </c>
      <c r="N580" s="11">
        <f t="shared" si="129"/>
        <v>1</v>
      </c>
      <c r="O580" s="11">
        <f t="shared" si="130"/>
        <v>0</v>
      </c>
      <c r="P580" s="11">
        <f t="shared" si="131"/>
        <v>1</v>
      </c>
      <c r="Q580" s="11">
        <f t="shared" si="132"/>
        <v>0</v>
      </c>
      <c r="R580" s="11">
        <f t="shared" si="133"/>
        <v>0</v>
      </c>
      <c r="S580" s="11">
        <f t="shared" si="134"/>
        <v>2</v>
      </c>
      <c r="T580" t="str">
        <f t="shared" si="135"/>
        <v>إضافى كامل</v>
      </c>
    </row>
    <row r="581" spans="1:20" x14ac:dyDescent="0.25">
      <c r="A581">
        <v>178</v>
      </c>
      <c r="B581">
        <v>29208</v>
      </c>
      <c r="C581" t="s">
        <v>81</v>
      </c>
      <c r="D581" s="8">
        <v>45606</v>
      </c>
      <c r="E581" t="s">
        <v>20</v>
      </c>
      <c r="F581">
        <v>1</v>
      </c>
      <c r="G581" s="9" t="s">
        <v>16</v>
      </c>
      <c r="H581" s="10"/>
      <c r="I581" s="12">
        <v>0.3697685185185185</v>
      </c>
      <c r="J581" s="12">
        <v>0.58368055555555554</v>
      </c>
      <c r="K581" s="3" t="str">
        <f t="shared" ref="K581:K586" si="136">IF(AND(I581&lt;=TIME(9,0,0),J581&gt;=TIME(14,0,0),I581&lt;&gt;""),"",IF(AND(I581&gt;=TIME(9,1,0),I581&lt;=TIME(9,10,0)),"تأخير",IF(AND(I581&gt;=TIME(9,11,0),I581&lt;=TIME(12,0,0),I581&lt;&gt;""),"إذن ص",IF(AND(J581&lt;TIME(14,0,0), J581&lt;&gt;"",J581&gt;=TIME(11,0,0)),"إذن م",IF(AND(OR(I581="",J581="",I581=J581,I581&gt;TIME(12,0,0),J581&lt;TIME(11,0,0)),AND(E581&lt;&gt;"Friday")),"غائب","")))))</f>
        <v/>
      </c>
      <c r="L581" s="11">
        <f t="shared" si="127"/>
        <v>1</v>
      </c>
      <c r="M581" s="11">
        <f t="shared" si="128"/>
        <v>2</v>
      </c>
      <c r="N581" s="11">
        <f t="shared" si="129"/>
        <v>1</v>
      </c>
      <c r="O581" s="11">
        <f t="shared" si="130"/>
        <v>0</v>
      </c>
      <c r="P581" s="11">
        <f t="shared" si="131"/>
        <v>1</v>
      </c>
      <c r="Q581" s="11">
        <f t="shared" si="132"/>
        <v>0</v>
      </c>
      <c r="R581" s="11">
        <f t="shared" si="133"/>
        <v>0</v>
      </c>
      <c r="S581" s="11">
        <f t="shared" si="134"/>
        <v>2</v>
      </c>
      <c r="T581" t="str">
        <f t="shared" si="135"/>
        <v>إضافى كامل</v>
      </c>
    </row>
    <row r="582" spans="1:20" x14ac:dyDescent="0.25">
      <c r="A582">
        <v>178</v>
      </c>
      <c r="B582">
        <v>29208</v>
      </c>
      <c r="C582" t="s">
        <v>81</v>
      </c>
      <c r="D582" s="8">
        <v>45607</v>
      </c>
      <c r="E582" t="s">
        <v>21</v>
      </c>
      <c r="F582">
        <v>1</v>
      </c>
      <c r="G582" s="9" t="s">
        <v>16</v>
      </c>
      <c r="H582" s="10"/>
      <c r="I582" s="12">
        <v>0.36122685185185183</v>
      </c>
      <c r="J582" s="12">
        <v>0.58349537037037036</v>
      </c>
      <c r="K582" s="3" t="str">
        <f t="shared" si="136"/>
        <v/>
      </c>
      <c r="L582" s="11">
        <f t="shared" si="127"/>
        <v>1</v>
      </c>
      <c r="M582" s="11">
        <f t="shared" si="128"/>
        <v>2</v>
      </c>
      <c r="N582" s="11">
        <f t="shared" si="129"/>
        <v>1</v>
      </c>
      <c r="O582" s="11">
        <f t="shared" si="130"/>
        <v>0</v>
      </c>
      <c r="P582" s="11">
        <f t="shared" si="131"/>
        <v>1</v>
      </c>
      <c r="Q582" s="11">
        <f t="shared" si="132"/>
        <v>0</v>
      </c>
      <c r="R582" s="11">
        <f t="shared" si="133"/>
        <v>0</v>
      </c>
      <c r="S582" s="11">
        <f t="shared" si="134"/>
        <v>2</v>
      </c>
      <c r="T582" t="str">
        <f t="shared" si="135"/>
        <v>إضافى كامل</v>
      </c>
    </row>
    <row r="583" spans="1:20" x14ac:dyDescent="0.25">
      <c r="A583">
        <v>178</v>
      </c>
      <c r="B583">
        <v>29208</v>
      </c>
      <c r="C583" t="s">
        <v>81</v>
      </c>
      <c r="D583" s="8">
        <v>45608</v>
      </c>
      <c r="E583" t="s">
        <v>22</v>
      </c>
      <c r="F583">
        <v>1</v>
      </c>
      <c r="G583" s="9" t="s">
        <v>16</v>
      </c>
      <c r="H583" s="10"/>
      <c r="I583" s="12">
        <v>0.35568287037037039</v>
      </c>
      <c r="J583" s="12">
        <v>0.58378472222222222</v>
      </c>
      <c r="K583" s="3" t="str">
        <f t="shared" si="136"/>
        <v/>
      </c>
      <c r="L583" s="11">
        <f t="shared" si="127"/>
        <v>1</v>
      </c>
      <c r="M583" s="11">
        <f t="shared" si="128"/>
        <v>2</v>
      </c>
      <c r="N583" s="11">
        <f t="shared" si="129"/>
        <v>1</v>
      </c>
      <c r="O583" s="11">
        <f t="shared" si="130"/>
        <v>0</v>
      </c>
      <c r="P583" s="11">
        <f t="shared" si="131"/>
        <v>1</v>
      </c>
      <c r="Q583" s="11">
        <f t="shared" si="132"/>
        <v>0</v>
      </c>
      <c r="R583" s="11">
        <f t="shared" si="133"/>
        <v>0</v>
      </c>
      <c r="S583" s="11">
        <f t="shared" si="134"/>
        <v>2</v>
      </c>
      <c r="T583" t="str">
        <f t="shared" si="135"/>
        <v>إضافى كامل</v>
      </c>
    </row>
    <row r="584" spans="1:20" x14ac:dyDescent="0.25">
      <c r="A584">
        <v>178</v>
      </c>
      <c r="B584">
        <v>29208</v>
      </c>
      <c r="C584" t="s">
        <v>81</v>
      </c>
      <c r="D584" s="8">
        <v>45609</v>
      </c>
      <c r="E584" t="s">
        <v>23</v>
      </c>
      <c r="F584">
        <v>1</v>
      </c>
      <c r="G584" s="9" t="s">
        <v>16</v>
      </c>
      <c r="H584" s="10"/>
      <c r="I584" s="12">
        <v>0.36008101851851854</v>
      </c>
      <c r="J584" s="12">
        <v>0.58365740740740746</v>
      </c>
      <c r="K584" s="3" t="str">
        <f t="shared" si="136"/>
        <v/>
      </c>
      <c r="L584" s="11">
        <f t="shared" si="127"/>
        <v>1</v>
      </c>
      <c r="M584" s="11">
        <f t="shared" si="128"/>
        <v>3</v>
      </c>
      <c r="N584" s="11">
        <f t="shared" si="129"/>
        <v>1</v>
      </c>
      <c r="O584" s="11">
        <f t="shared" si="130"/>
        <v>0</v>
      </c>
      <c r="P584" s="11">
        <f t="shared" si="131"/>
        <v>1</v>
      </c>
      <c r="Q584" s="11">
        <f t="shared" si="132"/>
        <v>0</v>
      </c>
      <c r="R584" s="11">
        <f t="shared" si="133"/>
        <v>0</v>
      </c>
      <c r="S584" s="11">
        <f t="shared" si="134"/>
        <v>3</v>
      </c>
      <c r="T584" t="str">
        <f t="shared" si="135"/>
        <v>إضافى كامل</v>
      </c>
    </row>
    <row r="585" spans="1:20" x14ac:dyDescent="0.25">
      <c r="A585">
        <v>178</v>
      </c>
      <c r="B585">
        <v>29208</v>
      </c>
      <c r="C585" t="s">
        <v>81</v>
      </c>
      <c r="D585" s="8">
        <v>45610</v>
      </c>
      <c r="E585" t="s">
        <v>24</v>
      </c>
      <c r="F585">
        <v>1</v>
      </c>
      <c r="G585" s="9" t="s">
        <v>16</v>
      </c>
      <c r="H585" s="10"/>
      <c r="I585" s="12">
        <v>0.35575231481481484</v>
      </c>
      <c r="J585" s="12">
        <v>0.58359953703703704</v>
      </c>
      <c r="K585" s="3" t="str">
        <f t="shared" si="136"/>
        <v/>
      </c>
      <c r="L585" s="11">
        <f t="shared" si="127"/>
        <v>1</v>
      </c>
      <c r="M585" s="11">
        <f t="shared" si="128"/>
        <v>3</v>
      </c>
      <c r="N585" s="11">
        <f t="shared" si="129"/>
        <v>1</v>
      </c>
      <c r="O585" s="11">
        <f t="shared" si="130"/>
        <v>0</v>
      </c>
      <c r="P585" s="11">
        <f t="shared" si="131"/>
        <v>1</v>
      </c>
      <c r="Q585" s="11">
        <f t="shared" si="132"/>
        <v>0</v>
      </c>
      <c r="R585" s="11">
        <f t="shared" si="133"/>
        <v>0</v>
      </c>
      <c r="S585" s="11">
        <f t="shared" si="134"/>
        <v>3</v>
      </c>
      <c r="T585" t="str">
        <f t="shared" si="135"/>
        <v>إضافى كامل</v>
      </c>
    </row>
    <row r="586" spans="1:20" x14ac:dyDescent="0.25">
      <c r="A586">
        <v>178</v>
      </c>
      <c r="B586">
        <v>29208</v>
      </c>
      <c r="C586" t="s">
        <v>81</v>
      </c>
      <c r="D586" s="8">
        <v>45611</v>
      </c>
      <c r="E586" t="s">
        <v>15</v>
      </c>
      <c r="F586">
        <v>1</v>
      </c>
      <c r="G586" s="9" t="s">
        <v>16</v>
      </c>
      <c r="H586" s="10"/>
      <c r="K586" s="3" t="str">
        <f t="shared" si="136"/>
        <v/>
      </c>
      <c r="L586" s="11">
        <f t="shared" si="127"/>
        <v>1</v>
      </c>
      <c r="M586" s="11">
        <f t="shared" si="128"/>
        <v>3</v>
      </c>
      <c r="N586" s="11">
        <f t="shared" si="129"/>
        <v>1</v>
      </c>
      <c r="O586" s="11">
        <f t="shared" si="130"/>
        <v>0</v>
      </c>
      <c r="P586" s="11">
        <f t="shared" si="131"/>
        <v>1</v>
      </c>
      <c r="Q586" s="11">
        <f t="shared" si="132"/>
        <v>0</v>
      </c>
      <c r="R586" s="11">
        <f t="shared" si="133"/>
        <v>0</v>
      </c>
      <c r="S586" s="11">
        <f t="shared" si="134"/>
        <v>3</v>
      </c>
      <c r="T586" t="str">
        <f t="shared" si="135"/>
        <v>إضافى كامل</v>
      </c>
    </row>
    <row r="587" spans="1:20" x14ac:dyDescent="0.25">
      <c r="A587">
        <v>178</v>
      </c>
      <c r="B587">
        <v>29208</v>
      </c>
      <c r="C587" t="s">
        <v>81</v>
      </c>
      <c r="D587" s="8">
        <v>45612</v>
      </c>
      <c r="E587" t="s">
        <v>18</v>
      </c>
      <c r="F587">
        <v>1</v>
      </c>
      <c r="G587" s="9" t="s">
        <v>16</v>
      </c>
      <c r="H587" s="10"/>
      <c r="K587" s="3" t="s">
        <v>19</v>
      </c>
      <c r="L587" s="11">
        <f t="shared" si="127"/>
        <v>1</v>
      </c>
      <c r="M587" s="11">
        <f t="shared" si="128"/>
        <v>3</v>
      </c>
      <c r="N587" s="11">
        <f t="shared" si="129"/>
        <v>1</v>
      </c>
      <c r="O587" s="11">
        <f t="shared" si="130"/>
        <v>0</v>
      </c>
      <c r="P587" s="11">
        <f t="shared" si="131"/>
        <v>1</v>
      </c>
      <c r="Q587" s="11">
        <f t="shared" si="132"/>
        <v>0</v>
      </c>
      <c r="R587" s="11">
        <f t="shared" si="133"/>
        <v>0</v>
      </c>
      <c r="S587" s="11">
        <f t="shared" si="134"/>
        <v>3</v>
      </c>
      <c r="T587" t="str">
        <f t="shared" si="135"/>
        <v>إضافى كامل</v>
      </c>
    </row>
    <row r="588" spans="1:20" x14ac:dyDescent="0.25">
      <c r="A588">
        <v>178</v>
      </c>
      <c r="B588">
        <v>29208</v>
      </c>
      <c r="C588" t="s">
        <v>81</v>
      </c>
      <c r="D588" s="8">
        <v>45613</v>
      </c>
      <c r="E588" t="s">
        <v>20</v>
      </c>
      <c r="F588">
        <v>1</v>
      </c>
      <c r="G588" s="9" t="s">
        <v>16</v>
      </c>
      <c r="H588" s="10"/>
      <c r="I588" s="12">
        <v>0.35043981481481479</v>
      </c>
      <c r="J588" s="12">
        <v>0.58370370370370372</v>
      </c>
      <c r="K588" s="3" t="str">
        <f t="shared" ref="K588:K602" si="137">IF(AND(I588&lt;=TIME(9,0,0),J588&gt;=TIME(14,0,0),I588&lt;&gt;""),"",IF(AND(I588&gt;=TIME(9,1,0),I588&lt;=TIME(9,10,0)),"تأخير",IF(AND(I588&gt;=TIME(9,11,0),I588&lt;=TIME(12,0,0),I588&lt;&gt;""),"إذن ص",IF(AND(J588&lt;TIME(14,0,0), J588&lt;&gt;"",J588&gt;=TIME(11,0,0)),"إذن م",IF(AND(OR(I588="",J588="",I588=J588,I588&gt;TIME(12,0,0),J588&lt;TIME(11,0,0)),AND(E588&lt;&gt;"Friday")),"غائب","")))))</f>
        <v/>
      </c>
      <c r="L588" s="11">
        <f t="shared" si="127"/>
        <v>1</v>
      </c>
      <c r="M588" s="11">
        <f t="shared" si="128"/>
        <v>3</v>
      </c>
      <c r="N588" s="11">
        <f t="shared" si="129"/>
        <v>1</v>
      </c>
      <c r="O588" s="11">
        <f t="shared" si="130"/>
        <v>0</v>
      </c>
      <c r="P588" s="11">
        <f t="shared" si="131"/>
        <v>1</v>
      </c>
      <c r="Q588" s="11">
        <f t="shared" si="132"/>
        <v>0</v>
      </c>
      <c r="R588" s="11">
        <f t="shared" si="133"/>
        <v>0</v>
      </c>
      <c r="S588" s="11">
        <f t="shared" si="134"/>
        <v>3</v>
      </c>
      <c r="T588" t="str">
        <f t="shared" si="135"/>
        <v>إضافى كامل</v>
      </c>
    </row>
    <row r="589" spans="1:20" x14ac:dyDescent="0.25">
      <c r="A589">
        <v>178</v>
      </c>
      <c r="B589">
        <v>29208</v>
      </c>
      <c r="C589" t="s">
        <v>81</v>
      </c>
      <c r="D589" s="8">
        <v>45614</v>
      </c>
      <c r="E589" t="s">
        <v>21</v>
      </c>
      <c r="F589">
        <v>1</v>
      </c>
      <c r="G589" s="9" t="s">
        <v>16</v>
      </c>
      <c r="H589" s="10"/>
      <c r="I589" s="12">
        <v>0.35236111111111112</v>
      </c>
      <c r="J589" s="12">
        <v>0.58369212962962957</v>
      </c>
      <c r="K589" s="3" t="str">
        <f t="shared" si="137"/>
        <v/>
      </c>
      <c r="L589" s="11">
        <f t="shared" si="127"/>
        <v>1</v>
      </c>
      <c r="M589" s="11">
        <f t="shared" si="128"/>
        <v>3</v>
      </c>
      <c r="N589" s="11">
        <f t="shared" si="129"/>
        <v>1</v>
      </c>
      <c r="O589" s="11">
        <f t="shared" si="130"/>
        <v>0</v>
      </c>
      <c r="P589" s="11">
        <f t="shared" si="131"/>
        <v>1</v>
      </c>
      <c r="Q589" s="11">
        <f t="shared" si="132"/>
        <v>0</v>
      </c>
      <c r="R589" s="11">
        <f t="shared" si="133"/>
        <v>0</v>
      </c>
      <c r="S589" s="11">
        <f t="shared" si="134"/>
        <v>3</v>
      </c>
      <c r="T589" t="str">
        <f t="shared" si="135"/>
        <v>إضافى كامل</v>
      </c>
    </row>
    <row r="590" spans="1:20" x14ac:dyDescent="0.25">
      <c r="A590">
        <v>178</v>
      </c>
      <c r="B590">
        <v>29208</v>
      </c>
      <c r="C590" t="s">
        <v>81</v>
      </c>
      <c r="D590" s="8">
        <v>45615</v>
      </c>
      <c r="E590" t="s">
        <v>22</v>
      </c>
      <c r="F590">
        <v>1</v>
      </c>
      <c r="G590" s="9" t="s">
        <v>16</v>
      </c>
      <c r="H590" s="10"/>
      <c r="I590" s="12">
        <v>0.35806712962962961</v>
      </c>
      <c r="J590" s="12">
        <v>0.58370370370370372</v>
      </c>
      <c r="K590" s="3" t="str">
        <f t="shared" si="137"/>
        <v/>
      </c>
      <c r="L590" s="11">
        <f t="shared" si="127"/>
        <v>1</v>
      </c>
      <c r="M590" s="11">
        <f t="shared" si="128"/>
        <v>3</v>
      </c>
      <c r="N590" s="11">
        <f t="shared" si="129"/>
        <v>1</v>
      </c>
      <c r="O590" s="11">
        <f t="shared" si="130"/>
        <v>0</v>
      </c>
      <c r="P590" s="11">
        <f t="shared" si="131"/>
        <v>1</v>
      </c>
      <c r="Q590" s="11">
        <f t="shared" si="132"/>
        <v>0</v>
      </c>
      <c r="R590" s="11">
        <f t="shared" si="133"/>
        <v>0</v>
      </c>
      <c r="S590" s="11">
        <f t="shared" si="134"/>
        <v>3</v>
      </c>
      <c r="T590" t="str">
        <f t="shared" si="135"/>
        <v>إضافى كامل</v>
      </c>
    </row>
    <row r="591" spans="1:20" x14ac:dyDescent="0.25">
      <c r="A591">
        <v>178</v>
      </c>
      <c r="B591">
        <v>29208</v>
      </c>
      <c r="C591" t="s">
        <v>81</v>
      </c>
      <c r="D591" s="8">
        <v>45616</v>
      </c>
      <c r="E591" t="s">
        <v>23</v>
      </c>
      <c r="F591">
        <v>1</v>
      </c>
      <c r="G591" s="9" t="s">
        <v>16</v>
      </c>
      <c r="H591" s="10"/>
      <c r="I591" s="12">
        <v>0.3567939814814815</v>
      </c>
      <c r="J591" s="12">
        <v>0.58401620370370366</v>
      </c>
      <c r="K591" s="3" t="str">
        <f t="shared" si="137"/>
        <v/>
      </c>
      <c r="L591" s="11">
        <f t="shared" si="127"/>
        <v>1</v>
      </c>
      <c r="M591" s="11">
        <f t="shared" si="128"/>
        <v>3</v>
      </c>
      <c r="N591" s="11">
        <f t="shared" si="129"/>
        <v>1</v>
      </c>
      <c r="O591" s="11">
        <f t="shared" si="130"/>
        <v>0</v>
      </c>
      <c r="P591" s="11">
        <f t="shared" si="131"/>
        <v>1</v>
      </c>
      <c r="Q591" s="11">
        <f t="shared" si="132"/>
        <v>0</v>
      </c>
      <c r="R591" s="11">
        <f t="shared" si="133"/>
        <v>0</v>
      </c>
      <c r="S591" s="11">
        <f t="shared" si="134"/>
        <v>3</v>
      </c>
      <c r="T591" t="str">
        <f t="shared" si="135"/>
        <v>إضافى كامل</v>
      </c>
    </row>
    <row r="592" spans="1:20" x14ac:dyDescent="0.25">
      <c r="A592">
        <v>178</v>
      </c>
      <c r="B592">
        <v>29208</v>
      </c>
      <c r="C592" t="s">
        <v>81</v>
      </c>
      <c r="D592" s="8">
        <v>45617</v>
      </c>
      <c r="E592" t="s">
        <v>24</v>
      </c>
      <c r="F592">
        <v>1</v>
      </c>
      <c r="G592" s="9" t="s">
        <v>16</v>
      </c>
      <c r="H592" s="10"/>
      <c r="K592" s="3" t="str">
        <f t="shared" si="137"/>
        <v>غائب</v>
      </c>
      <c r="L592" s="11">
        <f t="shared" si="127"/>
        <v>0</v>
      </c>
      <c r="M592" s="11">
        <f t="shared" si="128"/>
        <v>3</v>
      </c>
      <c r="N592" s="11">
        <f t="shared" si="129"/>
        <v>1</v>
      </c>
      <c r="O592" s="11">
        <f t="shared" si="130"/>
        <v>0</v>
      </c>
      <c r="P592" s="11">
        <f t="shared" si="131"/>
        <v>1</v>
      </c>
      <c r="Q592" s="11">
        <f t="shared" si="132"/>
        <v>0</v>
      </c>
      <c r="R592" s="11">
        <f t="shared" si="133"/>
        <v>0</v>
      </c>
      <c r="S592" s="11">
        <f t="shared" si="134"/>
        <v>3</v>
      </c>
      <c r="T592" t="str">
        <f t="shared" si="135"/>
        <v>إضافى كامل</v>
      </c>
    </row>
    <row r="593" spans="1:20" x14ac:dyDescent="0.25">
      <c r="A593">
        <v>178</v>
      </c>
      <c r="B593">
        <v>29208</v>
      </c>
      <c r="C593" t="s">
        <v>81</v>
      </c>
      <c r="D593" s="8">
        <v>45618</v>
      </c>
      <c r="E593" t="s">
        <v>15</v>
      </c>
      <c r="F593">
        <v>1</v>
      </c>
      <c r="G593" s="9" t="s">
        <v>16</v>
      </c>
      <c r="H593" s="10"/>
      <c r="K593" s="3" t="str">
        <f t="shared" si="137"/>
        <v/>
      </c>
      <c r="L593" s="11">
        <f t="shared" si="127"/>
        <v>1</v>
      </c>
      <c r="M593" s="11">
        <f t="shared" si="128"/>
        <v>3</v>
      </c>
      <c r="N593" s="11">
        <f t="shared" si="129"/>
        <v>1</v>
      </c>
      <c r="O593" s="11">
        <f t="shared" si="130"/>
        <v>0</v>
      </c>
      <c r="P593" s="11">
        <f t="shared" si="131"/>
        <v>1</v>
      </c>
      <c r="Q593" s="11">
        <f t="shared" si="132"/>
        <v>0</v>
      </c>
      <c r="R593" s="11">
        <f t="shared" si="133"/>
        <v>0</v>
      </c>
      <c r="S593" s="11">
        <f t="shared" si="134"/>
        <v>3</v>
      </c>
      <c r="T593" t="str">
        <f t="shared" si="135"/>
        <v>إضافى كامل</v>
      </c>
    </row>
    <row r="594" spans="1:20" x14ac:dyDescent="0.25">
      <c r="A594">
        <v>178</v>
      </c>
      <c r="B594">
        <v>29208</v>
      </c>
      <c r="C594" t="s">
        <v>81</v>
      </c>
      <c r="D594" s="8">
        <v>45619</v>
      </c>
      <c r="E594" t="s">
        <v>18</v>
      </c>
      <c r="F594">
        <v>1</v>
      </c>
      <c r="G594" s="9" t="s">
        <v>16</v>
      </c>
      <c r="H594" s="10"/>
      <c r="K594" s="3" t="s">
        <v>19</v>
      </c>
      <c r="L594" s="11">
        <f t="shared" si="127"/>
        <v>1</v>
      </c>
      <c r="M594" s="11">
        <f t="shared" si="128"/>
        <v>3</v>
      </c>
      <c r="N594" s="11">
        <f t="shared" si="129"/>
        <v>1</v>
      </c>
      <c r="O594" s="11">
        <f t="shared" si="130"/>
        <v>0</v>
      </c>
      <c r="P594" s="11">
        <f t="shared" si="131"/>
        <v>1</v>
      </c>
      <c r="Q594" s="11">
        <f t="shared" si="132"/>
        <v>0</v>
      </c>
      <c r="R594" s="11">
        <f t="shared" si="133"/>
        <v>0</v>
      </c>
      <c r="S594" s="11">
        <f t="shared" si="134"/>
        <v>3</v>
      </c>
      <c r="T594" t="str">
        <f t="shared" si="135"/>
        <v>إضافى كامل</v>
      </c>
    </row>
    <row r="595" spans="1:20" x14ac:dyDescent="0.25">
      <c r="A595">
        <v>178</v>
      </c>
      <c r="B595">
        <v>29208</v>
      </c>
      <c r="C595" t="s">
        <v>81</v>
      </c>
      <c r="D595" s="8">
        <v>45620</v>
      </c>
      <c r="E595" t="s">
        <v>20</v>
      </c>
      <c r="F595">
        <v>1</v>
      </c>
      <c r="G595" s="9" t="s">
        <v>16</v>
      </c>
      <c r="H595" s="10"/>
      <c r="I595" s="12">
        <v>0.34861111111111109</v>
      </c>
      <c r="J595" s="12">
        <v>0.58422453703703703</v>
      </c>
      <c r="K595" s="3" t="str">
        <f t="shared" si="137"/>
        <v/>
      </c>
      <c r="L595" s="11">
        <f t="shared" si="127"/>
        <v>1</v>
      </c>
      <c r="M595" s="11">
        <f t="shared" si="128"/>
        <v>3</v>
      </c>
      <c r="N595" s="11">
        <f t="shared" si="129"/>
        <v>1</v>
      </c>
      <c r="O595" s="11">
        <f t="shared" si="130"/>
        <v>0</v>
      </c>
      <c r="P595" s="11">
        <f t="shared" si="131"/>
        <v>1</v>
      </c>
      <c r="Q595" s="11">
        <f t="shared" si="132"/>
        <v>0</v>
      </c>
      <c r="R595" s="11">
        <f t="shared" si="133"/>
        <v>0</v>
      </c>
      <c r="S595" s="11">
        <f t="shared" si="134"/>
        <v>3</v>
      </c>
      <c r="T595" t="str">
        <f t="shared" si="135"/>
        <v>إضافى كامل</v>
      </c>
    </row>
    <row r="596" spans="1:20" x14ac:dyDescent="0.25">
      <c r="A596">
        <v>178</v>
      </c>
      <c r="B596">
        <v>29208</v>
      </c>
      <c r="C596" t="s">
        <v>81</v>
      </c>
      <c r="D596" s="8">
        <v>45621</v>
      </c>
      <c r="E596" t="s">
        <v>21</v>
      </c>
      <c r="F596">
        <v>1</v>
      </c>
      <c r="G596" s="9" t="s">
        <v>16</v>
      </c>
      <c r="H596" s="10"/>
      <c r="I596" s="12">
        <v>0.34901620370370373</v>
      </c>
      <c r="J596" s="12">
        <v>0.58430555555555552</v>
      </c>
      <c r="K596" s="3" t="str">
        <f t="shared" si="137"/>
        <v/>
      </c>
      <c r="L596" s="11">
        <f t="shared" si="127"/>
        <v>1</v>
      </c>
      <c r="M596" s="11">
        <f t="shared" si="128"/>
        <v>3</v>
      </c>
      <c r="N596" s="11">
        <f t="shared" si="129"/>
        <v>1</v>
      </c>
      <c r="O596" s="11">
        <f t="shared" si="130"/>
        <v>0</v>
      </c>
      <c r="P596" s="11">
        <f t="shared" si="131"/>
        <v>1</v>
      </c>
      <c r="Q596" s="11">
        <f t="shared" si="132"/>
        <v>0</v>
      </c>
      <c r="R596" s="11">
        <f t="shared" si="133"/>
        <v>0</v>
      </c>
      <c r="S596" s="11">
        <f t="shared" si="134"/>
        <v>3</v>
      </c>
      <c r="T596" t="str">
        <f t="shared" si="135"/>
        <v>إضافى كامل</v>
      </c>
    </row>
    <row r="597" spans="1:20" x14ac:dyDescent="0.25">
      <c r="A597">
        <v>178</v>
      </c>
      <c r="B597">
        <v>29208</v>
      </c>
      <c r="C597" t="s">
        <v>81</v>
      </c>
      <c r="D597" s="8">
        <v>45622</v>
      </c>
      <c r="E597" t="s">
        <v>22</v>
      </c>
      <c r="F597">
        <v>1</v>
      </c>
      <c r="G597" s="9" t="s">
        <v>16</v>
      </c>
      <c r="H597" s="10"/>
      <c r="I597" s="12">
        <v>0.41031250000000002</v>
      </c>
      <c r="J597" s="12">
        <v>0.59295138888888888</v>
      </c>
      <c r="K597" s="3" t="str">
        <f t="shared" si="137"/>
        <v>إذن ص</v>
      </c>
      <c r="L597" s="11">
        <f t="shared" si="127"/>
        <v>1</v>
      </c>
      <c r="M597" s="11">
        <f t="shared" si="128"/>
        <v>3</v>
      </c>
      <c r="N597" s="11">
        <f t="shared" si="129"/>
        <v>1</v>
      </c>
      <c r="O597" s="11">
        <f t="shared" si="130"/>
        <v>0</v>
      </c>
      <c r="P597" s="11">
        <f t="shared" si="131"/>
        <v>1</v>
      </c>
      <c r="Q597" s="11">
        <f t="shared" si="132"/>
        <v>0</v>
      </c>
      <c r="R597" s="11">
        <f t="shared" si="133"/>
        <v>0</v>
      </c>
      <c r="S597" s="11">
        <f t="shared" si="134"/>
        <v>3</v>
      </c>
      <c r="T597" t="str">
        <f t="shared" si="135"/>
        <v>إضافى كامل</v>
      </c>
    </row>
    <row r="598" spans="1:20" x14ac:dyDescent="0.25">
      <c r="A598">
        <v>178</v>
      </c>
      <c r="B598">
        <v>29208</v>
      </c>
      <c r="C598" t="s">
        <v>81</v>
      </c>
      <c r="D598" s="8">
        <v>45623</v>
      </c>
      <c r="E598" t="s">
        <v>23</v>
      </c>
      <c r="F598">
        <v>1</v>
      </c>
      <c r="G598" s="9" t="s">
        <v>16</v>
      </c>
      <c r="H598" s="10"/>
      <c r="I598" s="12">
        <v>0.36069444444444443</v>
      </c>
      <c r="J598" s="12">
        <v>0.58447916666666666</v>
      </c>
      <c r="K598" s="3" t="str">
        <f t="shared" si="137"/>
        <v/>
      </c>
      <c r="L598" s="11">
        <f t="shared" si="127"/>
        <v>1</v>
      </c>
      <c r="M598" s="11">
        <f t="shared" si="128"/>
        <v>3</v>
      </c>
      <c r="N598" s="11">
        <f t="shared" si="129"/>
        <v>0</v>
      </c>
      <c r="O598" s="11">
        <f t="shared" si="130"/>
        <v>0</v>
      </c>
      <c r="P598" s="11">
        <f t="shared" si="131"/>
        <v>0</v>
      </c>
      <c r="Q598" s="11">
        <f t="shared" si="132"/>
        <v>0</v>
      </c>
      <c r="R598" s="11">
        <f t="shared" si="133"/>
        <v>0</v>
      </c>
      <c r="S598" s="11">
        <f t="shared" si="134"/>
        <v>3</v>
      </c>
      <c r="T598" t="str">
        <f t="shared" si="135"/>
        <v>إضافى كامل</v>
      </c>
    </row>
    <row r="599" spans="1:20" x14ac:dyDescent="0.25">
      <c r="A599">
        <v>178</v>
      </c>
      <c r="B599">
        <v>29208</v>
      </c>
      <c r="C599" t="s">
        <v>81</v>
      </c>
      <c r="D599" s="8">
        <v>45624</v>
      </c>
      <c r="E599" t="s">
        <v>24</v>
      </c>
      <c r="F599">
        <v>1</v>
      </c>
      <c r="G599" s="9" t="s">
        <v>16</v>
      </c>
      <c r="H599" s="10"/>
      <c r="K599" s="3" t="str">
        <f t="shared" si="137"/>
        <v>غائب</v>
      </c>
      <c r="L599" s="11">
        <f t="shared" si="127"/>
        <v>0</v>
      </c>
      <c r="M599" s="11">
        <f t="shared" si="128"/>
        <v>3</v>
      </c>
      <c r="N599" s="11">
        <f t="shared" si="129"/>
        <v>0</v>
      </c>
      <c r="O599" s="11">
        <f t="shared" si="130"/>
        <v>1</v>
      </c>
      <c r="P599" s="11">
        <f t="shared" si="131"/>
        <v>1</v>
      </c>
      <c r="Q599" s="11">
        <f t="shared" si="132"/>
        <v>0</v>
      </c>
      <c r="R599" s="11">
        <f t="shared" si="133"/>
        <v>0</v>
      </c>
      <c r="S599" s="11">
        <f t="shared" si="134"/>
        <v>3</v>
      </c>
      <c r="T599" t="str">
        <f t="shared" si="135"/>
        <v>إضافى كامل</v>
      </c>
    </row>
    <row r="600" spans="1:20" x14ac:dyDescent="0.25">
      <c r="A600">
        <v>178</v>
      </c>
      <c r="B600">
        <v>29208</v>
      </c>
      <c r="C600" t="s">
        <v>81</v>
      </c>
      <c r="D600" s="8">
        <v>45625</v>
      </c>
      <c r="E600" t="s">
        <v>15</v>
      </c>
      <c r="F600">
        <v>1</v>
      </c>
      <c r="G600" s="9" t="s">
        <v>16</v>
      </c>
      <c r="H600" s="10"/>
      <c r="K600" s="3" t="str">
        <f t="shared" si="137"/>
        <v/>
      </c>
      <c r="L600" s="11">
        <f t="shared" si="127"/>
        <v>1</v>
      </c>
      <c r="M600" s="11">
        <f t="shared" si="128"/>
        <v>2</v>
      </c>
      <c r="N600" s="11">
        <f t="shared" si="129"/>
        <v>0</v>
      </c>
      <c r="O600" s="11">
        <f t="shared" si="130"/>
        <v>1</v>
      </c>
      <c r="P600" s="11">
        <f t="shared" si="131"/>
        <v>1</v>
      </c>
      <c r="Q600" s="11">
        <f t="shared" si="132"/>
        <v>0</v>
      </c>
      <c r="R600" s="11">
        <f t="shared" si="133"/>
        <v>0</v>
      </c>
      <c r="S600" s="11">
        <f t="shared" si="134"/>
        <v>2</v>
      </c>
      <c r="T600" t="str">
        <f t="shared" si="135"/>
        <v>إضافى كامل</v>
      </c>
    </row>
    <row r="601" spans="1:20" x14ac:dyDescent="0.25">
      <c r="A601">
        <v>178</v>
      </c>
      <c r="B601">
        <v>29208</v>
      </c>
      <c r="C601" t="s">
        <v>81</v>
      </c>
      <c r="D601" s="8">
        <v>45626</v>
      </c>
      <c r="E601" t="s">
        <v>18</v>
      </c>
      <c r="F601">
        <v>1</v>
      </c>
      <c r="G601" s="9" t="s">
        <v>16</v>
      </c>
      <c r="H601" s="10"/>
      <c r="K601" s="3" t="s">
        <v>19</v>
      </c>
      <c r="L601" s="11">
        <f t="shared" si="127"/>
        <v>1</v>
      </c>
      <c r="M601" s="11">
        <f t="shared" si="128"/>
        <v>2</v>
      </c>
      <c r="N601" s="11">
        <f t="shared" si="129"/>
        <v>0</v>
      </c>
      <c r="O601" s="11">
        <f t="shared" si="130"/>
        <v>1</v>
      </c>
      <c r="P601" s="11">
        <f t="shared" si="131"/>
        <v>1</v>
      </c>
      <c r="Q601" s="11">
        <f t="shared" si="132"/>
        <v>0</v>
      </c>
      <c r="R601" s="11">
        <f t="shared" si="133"/>
        <v>0</v>
      </c>
      <c r="S601" s="11">
        <f t="shared" si="134"/>
        <v>2</v>
      </c>
      <c r="T601" t="str">
        <f t="shared" si="135"/>
        <v>إضافى كامل</v>
      </c>
    </row>
    <row r="602" spans="1:20" ht="15.75" x14ac:dyDescent="0.25">
      <c r="A602">
        <v>179</v>
      </c>
      <c r="B602">
        <v>29217</v>
      </c>
      <c r="C602" s="16" t="s">
        <v>82</v>
      </c>
      <c r="D602" s="8">
        <v>45597</v>
      </c>
      <c r="E602" t="s">
        <v>15</v>
      </c>
      <c r="F602">
        <v>1</v>
      </c>
      <c r="G602" s="9" t="s">
        <v>16</v>
      </c>
      <c r="H602" s="10"/>
      <c r="K602" s="3" t="str">
        <f t="shared" si="137"/>
        <v/>
      </c>
      <c r="L602" s="11">
        <f t="shared" si="127"/>
        <v>1</v>
      </c>
      <c r="M602" s="11">
        <f t="shared" si="128"/>
        <v>2</v>
      </c>
      <c r="N602" s="11">
        <f t="shared" si="129"/>
        <v>0</v>
      </c>
      <c r="O602" s="11">
        <f t="shared" si="130"/>
        <v>1</v>
      </c>
      <c r="P602" s="11">
        <f t="shared" si="131"/>
        <v>1</v>
      </c>
      <c r="Q602" s="11">
        <f t="shared" si="132"/>
        <v>0</v>
      </c>
      <c r="R602" s="11">
        <f t="shared" si="133"/>
        <v>0</v>
      </c>
      <c r="S602" s="11">
        <f t="shared" si="134"/>
        <v>2</v>
      </c>
      <c r="T602" t="str">
        <f t="shared" si="135"/>
        <v>إضافى كامل</v>
      </c>
    </row>
    <row r="603" spans="1:20" x14ac:dyDescent="0.25">
      <c r="A603">
        <v>179</v>
      </c>
      <c r="B603">
        <v>29217</v>
      </c>
      <c r="C603" t="s">
        <v>83</v>
      </c>
      <c r="D603" s="8">
        <v>45598</v>
      </c>
      <c r="E603" t="s">
        <v>18</v>
      </c>
      <c r="F603">
        <v>1</v>
      </c>
      <c r="G603" s="9" t="s">
        <v>16</v>
      </c>
      <c r="H603" s="10"/>
      <c r="K603" s="3" t="s">
        <v>19</v>
      </c>
      <c r="L603" s="11">
        <f t="shared" si="127"/>
        <v>1</v>
      </c>
      <c r="M603" s="11">
        <f t="shared" si="128"/>
        <v>2</v>
      </c>
      <c r="N603" s="11">
        <f t="shared" si="129"/>
        <v>0</v>
      </c>
      <c r="O603" s="11">
        <f t="shared" si="130"/>
        <v>1</v>
      </c>
      <c r="P603" s="11">
        <f t="shared" si="131"/>
        <v>1</v>
      </c>
      <c r="Q603" s="11">
        <f t="shared" si="132"/>
        <v>0</v>
      </c>
      <c r="R603" s="11">
        <f t="shared" si="133"/>
        <v>0</v>
      </c>
      <c r="S603" s="11">
        <f t="shared" si="134"/>
        <v>2</v>
      </c>
      <c r="T603" t="str">
        <f t="shared" si="135"/>
        <v>إضافى كامل</v>
      </c>
    </row>
    <row r="604" spans="1:20" x14ac:dyDescent="0.25">
      <c r="A604">
        <v>179</v>
      </c>
      <c r="B604">
        <v>29217</v>
      </c>
      <c r="C604" t="s">
        <v>83</v>
      </c>
      <c r="D604" s="8">
        <v>45599</v>
      </c>
      <c r="E604" t="s">
        <v>20</v>
      </c>
      <c r="F604">
        <v>1</v>
      </c>
      <c r="G604" s="9" t="s">
        <v>16</v>
      </c>
      <c r="H604" s="10"/>
      <c r="I604" s="12">
        <v>0.36422453703703705</v>
      </c>
      <c r="J604" s="12">
        <v>0.58412037037037035</v>
      </c>
      <c r="K604" s="3" t="str">
        <f t="shared" ref="K604:K609" si="138">IF(AND(I604&lt;=TIME(9,0,0),J604&gt;=TIME(14,0,0),I604&lt;&gt;""),"",IF(AND(I604&gt;=TIME(9,1,0),I604&lt;=TIME(9,10,0)),"تأخير",IF(AND(I604&gt;=TIME(9,11,0),I604&lt;=TIME(12,0,0),I604&lt;&gt;""),"إذن ص",IF(AND(J604&lt;TIME(14,0,0), J604&lt;&gt;"",J604&gt;=TIME(11,0,0)),"إذن م",IF(AND(OR(I604="",J604="",I604=J604,I604&gt;TIME(12,0,0),J604&lt;TIME(11,0,0)),AND(E604&lt;&gt;"Friday")),"غائب","")))))</f>
        <v/>
      </c>
      <c r="L604" s="11">
        <f t="shared" si="127"/>
        <v>1</v>
      </c>
      <c r="M604" s="11">
        <f t="shared" si="128"/>
        <v>2</v>
      </c>
      <c r="N604" s="11">
        <f t="shared" si="129"/>
        <v>0</v>
      </c>
      <c r="O604" s="11">
        <f t="shared" si="130"/>
        <v>1</v>
      </c>
      <c r="P604" s="11">
        <f t="shared" si="131"/>
        <v>1</v>
      </c>
      <c r="Q604" s="11">
        <f t="shared" si="132"/>
        <v>0</v>
      </c>
      <c r="R604" s="11">
        <f t="shared" si="133"/>
        <v>0</v>
      </c>
      <c r="S604" s="11">
        <f t="shared" si="134"/>
        <v>2</v>
      </c>
      <c r="T604" t="str">
        <f t="shared" si="135"/>
        <v>إضافى كامل</v>
      </c>
    </row>
    <row r="605" spans="1:20" x14ac:dyDescent="0.25">
      <c r="A605">
        <v>179</v>
      </c>
      <c r="B605">
        <v>29217</v>
      </c>
      <c r="C605" t="s">
        <v>83</v>
      </c>
      <c r="D605" s="8">
        <v>45600</v>
      </c>
      <c r="E605" t="s">
        <v>21</v>
      </c>
      <c r="F605">
        <v>1</v>
      </c>
      <c r="G605" s="9" t="s">
        <v>16</v>
      </c>
      <c r="H605" s="10"/>
      <c r="I605" s="12">
        <v>0.37340277777777775</v>
      </c>
      <c r="J605" s="12">
        <v>0.58629629629629632</v>
      </c>
      <c r="K605" s="3" t="str">
        <f t="shared" si="138"/>
        <v/>
      </c>
      <c r="L605" s="11">
        <f t="shared" si="127"/>
        <v>1</v>
      </c>
      <c r="M605" s="11">
        <f t="shared" si="128"/>
        <v>2</v>
      </c>
      <c r="N605" s="11">
        <f t="shared" si="129"/>
        <v>0</v>
      </c>
      <c r="O605" s="11">
        <f t="shared" si="130"/>
        <v>1</v>
      </c>
      <c r="P605" s="11">
        <f t="shared" si="131"/>
        <v>1</v>
      </c>
      <c r="Q605" s="11">
        <f t="shared" si="132"/>
        <v>0</v>
      </c>
      <c r="R605" s="11">
        <f t="shared" si="133"/>
        <v>0</v>
      </c>
      <c r="S605" s="11">
        <f t="shared" si="134"/>
        <v>2</v>
      </c>
      <c r="T605" t="str">
        <f t="shared" si="135"/>
        <v>إضافى كامل</v>
      </c>
    </row>
    <row r="606" spans="1:20" x14ac:dyDescent="0.25">
      <c r="A606">
        <v>179</v>
      </c>
      <c r="B606">
        <v>29217</v>
      </c>
      <c r="C606" t="s">
        <v>83</v>
      </c>
      <c r="D606" s="8">
        <v>45601</v>
      </c>
      <c r="E606" t="s">
        <v>22</v>
      </c>
      <c r="F606">
        <v>1</v>
      </c>
      <c r="G606" s="9" t="s">
        <v>16</v>
      </c>
      <c r="H606" s="10"/>
      <c r="I606" s="12">
        <v>0.36304398148148148</v>
      </c>
      <c r="J606" s="12">
        <v>0.58668981481481486</v>
      </c>
      <c r="K606" s="3" t="str">
        <f t="shared" si="138"/>
        <v/>
      </c>
      <c r="L606" s="11">
        <f t="shared" si="127"/>
        <v>1</v>
      </c>
      <c r="M606" s="11">
        <f t="shared" si="128"/>
        <v>2</v>
      </c>
      <c r="N606" s="11">
        <f t="shared" si="129"/>
        <v>0</v>
      </c>
      <c r="O606" s="11">
        <f t="shared" si="130"/>
        <v>1</v>
      </c>
      <c r="P606" s="11">
        <f t="shared" si="131"/>
        <v>1</v>
      </c>
      <c r="Q606" s="11">
        <f t="shared" si="132"/>
        <v>0</v>
      </c>
      <c r="R606" s="11">
        <f t="shared" si="133"/>
        <v>0</v>
      </c>
      <c r="S606" s="11">
        <f t="shared" si="134"/>
        <v>2</v>
      </c>
      <c r="T606" t="str">
        <f t="shared" si="135"/>
        <v>إضافى كامل</v>
      </c>
    </row>
    <row r="607" spans="1:20" x14ac:dyDescent="0.25">
      <c r="A607">
        <v>179</v>
      </c>
      <c r="B607">
        <v>29217</v>
      </c>
      <c r="C607" t="s">
        <v>83</v>
      </c>
      <c r="D607" s="8">
        <v>45602</v>
      </c>
      <c r="E607" t="s">
        <v>23</v>
      </c>
      <c r="F607">
        <v>1</v>
      </c>
      <c r="G607" s="9" t="s">
        <v>16</v>
      </c>
      <c r="H607" s="10"/>
      <c r="I607" s="12">
        <v>0.37252314814814813</v>
      </c>
      <c r="J607" s="12">
        <v>0.58390046296296294</v>
      </c>
      <c r="K607" s="3" t="str">
        <f t="shared" si="138"/>
        <v/>
      </c>
      <c r="L607" s="11">
        <f t="shared" si="127"/>
        <v>1</v>
      </c>
      <c r="M607" s="11">
        <f t="shared" si="128"/>
        <v>2</v>
      </c>
      <c r="N607" s="11">
        <f t="shared" si="129"/>
        <v>0</v>
      </c>
      <c r="O607" s="11">
        <f t="shared" si="130"/>
        <v>1</v>
      </c>
      <c r="P607" s="11">
        <f t="shared" si="131"/>
        <v>1</v>
      </c>
      <c r="Q607" s="11">
        <f t="shared" si="132"/>
        <v>0</v>
      </c>
      <c r="R607" s="11">
        <f t="shared" si="133"/>
        <v>0</v>
      </c>
      <c r="S607" s="11">
        <f t="shared" si="134"/>
        <v>2</v>
      </c>
      <c r="T607" t="str">
        <f t="shared" si="135"/>
        <v>إضافى كامل</v>
      </c>
    </row>
    <row r="608" spans="1:20" x14ac:dyDescent="0.25">
      <c r="A608">
        <v>179</v>
      </c>
      <c r="B608">
        <v>29217</v>
      </c>
      <c r="C608" t="s">
        <v>83</v>
      </c>
      <c r="D608" s="8">
        <v>45603</v>
      </c>
      <c r="E608" t="s">
        <v>24</v>
      </c>
      <c r="F608">
        <v>1</v>
      </c>
      <c r="G608" s="9" t="s">
        <v>16</v>
      </c>
      <c r="H608" s="10"/>
      <c r="I608" s="12">
        <v>0.36903935185185183</v>
      </c>
      <c r="J608" s="12">
        <v>0.58445601851851847</v>
      </c>
      <c r="K608" s="3" t="str">
        <f t="shared" si="138"/>
        <v/>
      </c>
      <c r="L608" s="11">
        <f t="shared" si="127"/>
        <v>1</v>
      </c>
      <c r="M608" s="11">
        <f t="shared" si="128"/>
        <v>2</v>
      </c>
      <c r="N608" s="11">
        <f t="shared" si="129"/>
        <v>0</v>
      </c>
      <c r="O608" s="11">
        <f t="shared" si="130"/>
        <v>1</v>
      </c>
      <c r="P608" s="11">
        <f t="shared" si="131"/>
        <v>1</v>
      </c>
      <c r="Q608" s="11">
        <f t="shared" si="132"/>
        <v>0</v>
      </c>
      <c r="R608" s="11">
        <f t="shared" si="133"/>
        <v>0</v>
      </c>
      <c r="S608" s="11">
        <f t="shared" si="134"/>
        <v>2</v>
      </c>
      <c r="T608" t="str">
        <f t="shared" si="135"/>
        <v>إضافى كامل</v>
      </c>
    </row>
    <row r="609" spans="1:20" x14ac:dyDescent="0.25">
      <c r="A609">
        <v>179</v>
      </c>
      <c r="B609">
        <v>29217</v>
      </c>
      <c r="C609" t="s">
        <v>83</v>
      </c>
      <c r="D609" s="8">
        <v>45604</v>
      </c>
      <c r="E609" t="s">
        <v>15</v>
      </c>
      <c r="F609">
        <v>1</v>
      </c>
      <c r="G609" s="9" t="s">
        <v>16</v>
      </c>
      <c r="H609" s="10"/>
      <c r="K609" s="3" t="str">
        <f t="shared" si="138"/>
        <v/>
      </c>
      <c r="L609" s="11">
        <f t="shared" si="127"/>
        <v>1</v>
      </c>
      <c r="M609" s="11">
        <f t="shared" si="128"/>
        <v>2</v>
      </c>
      <c r="N609" s="11">
        <f t="shared" si="129"/>
        <v>0</v>
      </c>
      <c r="O609" s="11">
        <f t="shared" si="130"/>
        <v>1</v>
      </c>
      <c r="P609" s="11">
        <f t="shared" si="131"/>
        <v>1</v>
      </c>
      <c r="Q609" s="11">
        <f t="shared" si="132"/>
        <v>0</v>
      </c>
      <c r="R609" s="11">
        <f t="shared" si="133"/>
        <v>0</v>
      </c>
      <c r="S609" s="11">
        <f t="shared" si="134"/>
        <v>2</v>
      </c>
      <c r="T609" t="str">
        <f t="shared" si="135"/>
        <v>إضافى كامل</v>
      </c>
    </row>
    <row r="610" spans="1:20" x14ac:dyDescent="0.25">
      <c r="A610">
        <v>179</v>
      </c>
      <c r="B610">
        <v>29217</v>
      </c>
      <c r="C610" t="s">
        <v>83</v>
      </c>
      <c r="D610" s="8">
        <v>45605</v>
      </c>
      <c r="E610" t="s">
        <v>18</v>
      </c>
      <c r="F610">
        <v>1</v>
      </c>
      <c r="G610" s="9" t="s">
        <v>16</v>
      </c>
      <c r="H610" s="10"/>
      <c r="K610" s="3" t="s">
        <v>19</v>
      </c>
      <c r="L610" s="11">
        <f t="shared" si="127"/>
        <v>1</v>
      </c>
      <c r="M610" s="11">
        <f t="shared" si="128"/>
        <v>2</v>
      </c>
      <c r="N610" s="11">
        <f t="shared" si="129"/>
        <v>0</v>
      </c>
      <c r="O610" s="11">
        <f t="shared" si="130"/>
        <v>1</v>
      </c>
      <c r="P610" s="11">
        <f t="shared" si="131"/>
        <v>1</v>
      </c>
      <c r="Q610" s="11">
        <f t="shared" si="132"/>
        <v>0</v>
      </c>
      <c r="R610" s="11">
        <f t="shared" si="133"/>
        <v>0</v>
      </c>
      <c r="S610" s="11">
        <f t="shared" si="134"/>
        <v>2</v>
      </c>
      <c r="T610" t="str">
        <f t="shared" si="135"/>
        <v>إضافى كامل</v>
      </c>
    </row>
    <row r="611" spans="1:20" x14ac:dyDescent="0.25">
      <c r="A611">
        <v>179</v>
      </c>
      <c r="B611">
        <v>29217</v>
      </c>
      <c r="C611" t="s">
        <v>83</v>
      </c>
      <c r="D611" s="8">
        <v>45606</v>
      </c>
      <c r="E611" t="s">
        <v>20</v>
      </c>
      <c r="F611">
        <v>1</v>
      </c>
      <c r="G611" s="9" t="s">
        <v>16</v>
      </c>
      <c r="H611" s="10"/>
      <c r="I611" s="12">
        <v>0.34730324074074076</v>
      </c>
      <c r="J611" s="12">
        <v>0.58424768518518522</v>
      </c>
      <c r="K611" s="3" t="str">
        <f t="shared" ref="K611:K616" si="139">IF(AND(I611&lt;=TIME(9,0,0),J611&gt;=TIME(14,0,0),I611&lt;&gt;""),"",IF(AND(I611&gt;=TIME(9,1,0),I611&lt;=TIME(9,10,0)),"تأخير",IF(AND(I611&gt;=TIME(9,11,0),I611&lt;=TIME(12,0,0),I611&lt;&gt;""),"إذن ص",IF(AND(J611&lt;TIME(14,0,0), J611&lt;&gt;"",J611&gt;=TIME(11,0,0)),"إذن م",IF(AND(OR(I611="",J611="",I611=J611,I611&gt;TIME(12,0,0),J611&lt;TIME(11,0,0)),AND(E611&lt;&gt;"Friday")),"غائب","")))))</f>
        <v/>
      </c>
      <c r="L611" s="11">
        <f t="shared" si="127"/>
        <v>1</v>
      </c>
      <c r="M611" s="11">
        <f t="shared" si="128"/>
        <v>2</v>
      </c>
      <c r="N611" s="11">
        <f t="shared" si="129"/>
        <v>0</v>
      </c>
      <c r="O611" s="11">
        <f t="shared" si="130"/>
        <v>1</v>
      </c>
      <c r="P611" s="11">
        <f t="shared" si="131"/>
        <v>1</v>
      </c>
      <c r="Q611" s="11">
        <f t="shared" si="132"/>
        <v>0</v>
      </c>
      <c r="R611" s="11">
        <f t="shared" si="133"/>
        <v>0</v>
      </c>
      <c r="S611" s="11">
        <f t="shared" si="134"/>
        <v>2</v>
      </c>
      <c r="T611" t="str">
        <f t="shared" si="135"/>
        <v>إضافى كامل</v>
      </c>
    </row>
    <row r="612" spans="1:20" x14ac:dyDescent="0.25">
      <c r="A612">
        <v>179</v>
      </c>
      <c r="B612">
        <v>29217</v>
      </c>
      <c r="C612" t="s">
        <v>83</v>
      </c>
      <c r="D612" s="8">
        <v>45607</v>
      </c>
      <c r="E612" t="s">
        <v>21</v>
      </c>
      <c r="F612">
        <v>1</v>
      </c>
      <c r="G612" s="9" t="s">
        <v>16</v>
      </c>
      <c r="H612" s="10"/>
      <c r="I612" s="12">
        <v>0.36277777777777775</v>
      </c>
      <c r="J612" s="12">
        <v>0.5837268518518518</v>
      </c>
      <c r="K612" s="3" t="str">
        <f t="shared" si="139"/>
        <v/>
      </c>
      <c r="L612" s="11">
        <f t="shared" si="127"/>
        <v>1</v>
      </c>
      <c r="M612" s="11">
        <f t="shared" si="128"/>
        <v>2</v>
      </c>
      <c r="N612" s="11">
        <f t="shared" si="129"/>
        <v>0</v>
      </c>
      <c r="O612" s="11">
        <f t="shared" si="130"/>
        <v>1</v>
      </c>
      <c r="P612" s="11">
        <f t="shared" si="131"/>
        <v>1</v>
      </c>
      <c r="Q612" s="11">
        <f t="shared" si="132"/>
        <v>0</v>
      </c>
      <c r="R612" s="11">
        <f t="shared" si="133"/>
        <v>0</v>
      </c>
      <c r="S612" s="11">
        <f t="shared" si="134"/>
        <v>2</v>
      </c>
      <c r="T612" t="str">
        <f t="shared" si="135"/>
        <v>إضافى كامل</v>
      </c>
    </row>
    <row r="613" spans="1:20" x14ac:dyDescent="0.25">
      <c r="A613">
        <v>179</v>
      </c>
      <c r="B613">
        <v>29217</v>
      </c>
      <c r="C613" t="s">
        <v>83</v>
      </c>
      <c r="D613" s="8">
        <v>45608</v>
      </c>
      <c r="E613" t="s">
        <v>22</v>
      </c>
      <c r="F613">
        <v>1</v>
      </c>
      <c r="G613" s="9" t="s">
        <v>16</v>
      </c>
      <c r="H613" s="10"/>
      <c r="K613" s="3" t="str">
        <f t="shared" si="139"/>
        <v>غائب</v>
      </c>
      <c r="L613" s="11">
        <f t="shared" si="127"/>
        <v>0</v>
      </c>
      <c r="M613" s="11">
        <f t="shared" si="128"/>
        <v>2</v>
      </c>
      <c r="N613" s="11">
        <f t="shared" si="129"/>
        <v>0</v>
      </c>
      <c r="O613" s="11">
        <f t="shared" si="130"/>
        <v>1</v>
      </c>
      <c r="P613" s="11">
        <f t="shared" si="131"/>
        <v>1</v>
      </c>
      <c r="Q613" s="11">
        <f t="shared" si="132"/>
        <v>0</v>
      </c>
      <c r="R613" s="11">
        <f t="shared" si="133"/>
        <v>0</v>
      </c>
      <c r="S613" s="11">
        <f t="shared" si="134"/>
        <v>2</v>
      </c>
      <c r="T613" t="str">
        <f t="shared" si="135"/>
        <v>إضافى كامل</v>
      </c>
    </row>
    <row r="614" spans="1:20" x14ac:dyDescent="0.25">
      <c r="A614">
        <v>179</v>
      </c>
      <c r="B614">
        <v>29217</v>
      </c>
      <c r="C614" t="s">
        <v>83</v>
      </c>
      <c r="D614" s="8">
        <v>45609</v>
      </c>
      <c r="E614" t="s">
        <v>23</v>
      </c>
      <c r="F614">
        <v>1</v>
      </c>
      <c r="G614" s="9" t="s">
        <v>16</v>
      </c>
      <c r="H614" s="10"/>
      <c r="I614" s="12">
        <v>0.36681712962962965</v>
      </c>
      <c r="J614" s="12">
        <v>0.58355324074074078</v>
      </c>
      <c r="K614" s="3" t="str">
        <f t="shared" si="139"/>
        <v/>
      </c>
      <c r="L614" s="11">
        <f t="shared" si="127"/>
        <v>1</v>
      </c>
      <c r="M614" s="11">
        <f t="shared" si="128"/>
        <v>1</v>
      </c>
      <c r="N614" s="11">
        <f t="shared" si="129"/>
        <v>0</v>
      </c>
      <c r="O614" s="11">
        <f t="shared" si="130"/>
        <v>1</v>
      </c>
      <c r="P614" s="11">
        <f t="shared" si="131"/>
        <v>1</v>
      </c>
      <c r="Q614" s="11">
        <f t="shared" si="132"/>
        <v>0</v>
      </c>
      <c r="R614" s="11">
        <f t="shared" si="133"/>
        <v>0</v>
      </c>
      <c r="S614" s="11">
        <f t="shared" si="134"/>
        <v>1</v>
      </c>
      <c r="T614" t="str">
        <f t="shared" si="135"/>
        <v>إضافى كامل</v>
      </c>
    </row>
    <row r="615" spans="1:20" x14ac:dyDescent="0.25">
      <c r="A615">
        <v>179</v>
      </c>
      <c r="B615">
        <v>29217</v>
      </c>
      <c r="C615" t="s">
        <v>83</v>
      </c>
      <c r="D615" s="8">
        <v>45610</v>
      </c>
      <c r="E615" t="s">
        <v>24</v>
      </c>
      <c r="F615">
        <v>1</v>
      </c>
      <c r="G615" s="9" t="s">
        <v>16</v>
      </c>
      <c r="H615" s="10"/>
      <c r="I615" s="12">
        <v>0.36432870370370368</v>
      </c>
      <c r="J615" s="12">
        <v>0.59910879629629632</v>
      </c>
      <c r="K615" s="3" t="str">
        <f t="shared" si="139"/>
        <v/>
      </c>
      <c r="L615" s="11">
        <f t="shared" si="127"/>
        <v>1</v>
      </c>
      <c r="M615" s="11">
        <f t="shared" si="128"/>
        <v>1</v>
      </c>
      <c r="N615" s="11">
        <f t="shared" si="129"/>
        <v>0</v>
      </c>
      <c r="O615" s="11">
        <f t="shared" si="130"/>
        <v>1</v>
      </c>
      <c r="P615" s="11">
        <f t="shared" si="131"/>
        <v>1</v>
      </c>
      <c r="Q615" s="11">
        <f t="shared" si="132"/>
        <v>0</v>
      </c>
      <c r="R615" s="11">
        <f t="shared" si="133"/>
        <v>0</v>
      </c>
      <c r="S615" s="11">
        <f t="shared" si="134"/>
        <v>1</v>
      </c>
      <c r="T615" t="str">
        <f t="shared" si="135"/>
        <v>إضافى كامل</v>
      </c>
    </row>
    <row r="616" spans="1:20" x14ac:dyDescent="0.25">
      <c r="A616">
        <v>179</v>
      </c>
      <c r="B616">
        <v>29217</v>
      </c>
      <c r="C616" t="s">
        <v>83</v>
      </c>
      <c r="D616" s="8">
        <v>45611</v>
      </c>
      <c r="E616" t="s">
        <v>15</v>
      </c>
      <c r="F616">
        <v>1</v>
      </c>
      <c r="G616" s="9" t="s">
        <v>16</v>
      </c>
      <c r="H616" s="10"/>
      <c r="K616" s="3" t="str">
        <f t="shared" si="139"/>
        <v/>
      </c>
      <c r="L616" s="11">
        <f t="shared" si="127"/>
        <v>1</v>
      </c>
      <c r="M616" s="11">
        <f t="shared" si="128"/>
        <v>1</v>
      </c>
      <c r="N616" s="11">
        <f t="shared" si="129"/>
        <v>0</v>
      </c>
      <c r="O616" s="11">
        <f t="shared" si="130"/>
        <v>1</v>
      </c>
      <c r="P616" s="11">
        <f t="shared" si="131"/>
        <v>1</v>
      </c>
      <c r="Q616" s="11">
        <f t="shared" si="132"/>
        <v>0</v>
      </c>
      <c r="R616" s="11">
        <f t="shared" si="133"/>
        <v>0</v>
      </c>
      <c r="S616" s="11">
        <f t="shared" si="134"/>
        <v>1</v>
      </c>
      <c r="T616" t="str">
        <f t="shared" si="135"/>
        <v>إضافى كامل</v>
      </c>
    </row>
    <row r="617" spans="1:20" x14ac:dyDescent="0.25">
      <c r="A617">
        <v>179</v>
      </c>
      <c r="B617">
        <v>29217</v>
      </c>
      <c r="C617" t="s">
        <v>83</v>
      </c>
      <c r="D617" s="8">
        <v>45612</v>
      </c>
      <c r="E617" t="s">
        <v>18</v>
      </c>
      <c r="F617">
        <v>1</v>
      </c>
      <c r="G617" s="9" t="s">
        <v>16</v>
      </c>
      <c r="H617" s="10"/>
      <c r="K617" s="3" t="s">
        <v>19</v>
      </c>
      <c r="L617" s="11">
        <f t="shared" si="127"/>
        <v>1</v>
      </c>
      <c r="M617" s="11">
        <f t="shared" si="128"/>
        <v>1</v>
      </c>
      <c r="N617" s="11">
        <f t="shared" si="129"/>
        <v>0</v>
      </c>
      <c r="O617" s="11">
        <f t="shared" si="130"/>
        <v>1</v>
      </c>
      <c r="P617" s="11">
        <f t="shared" si="131"/>
        <v>1</v>
      </c>
      <c r="Q617" s="11">
        <f t="shared" si="132"/>
        <v>0</v>
      </c>
      <c r="R617" s="11">
        <f t="shared" si="133"/>
        <v>0</v>
      </c>
      <c r="S617" s="11">
        <f t="shared" si="134"/>
        <v>1</v>
      </c>
      <c r="T617" t="str">
        <f t="shared" si="135"/>
        <v>إضافى كامل</v>
      </c>
    </row>
    <row r="618" spans="1:20" x14ac:dyDescent="0.25">
      <c r="A618">
        <v>179</v>
      </c>
      <c r="B618">
        <v>29217</v>
      </c>
      <c r="C618" t="s">
        <v>83</v>
      </c>
      <c r="D618" s="8">
        <v>45613</v>
      </c>
      <c r="E618" t="s">
        <v>20</v>
      </c>
      <c r="F618">
        <v>1</v>
      </c>
      <c r="G618" s="9" t="s">
        <v>16</v>
      </c>
      <c r="H618" s="10"/>
      <c r="I618" s="12">
        <v>0.3644560185185185</v>
      </c>
      <c r="J618" s="12">
        <v>0.58480324074074075</v>
      </c>
      <c r="K618" s="3" t="str">
        <f t="shared" ref="K618:K662" si="140">IF(AND(I618&lt;=TIME(9,0,0),J618&gt;=TIME(14,0,0),I618&lt;&gt;""),"",IF(AND(I618&gt;=TIME(9,1,0),I618&lt;=TIME(9,10,0)),"تأخير",IF(AND(I618&gt;=TIME(9,11,0),I618&lt;=TIME(12,0,0),I618&lt;&gt;""),"إذن ص",IF(AND(J618&lt;TIME(14,0,0), J618&lt;&gt;"",J618&gt;=TIME(11,0,0)),"إذن م",IF(AND(OR(I618="",J618="",I618=J618,I618&gt;TIME(12,0,0),J618&lt;TIME(11,0,0)),AND(E618&lt;&gt;"Friday")),"غائب","")))))</f>
        <v/>
      </c>
      <c r="L618" s="11">
        <f t="shared" si="127"/>
        <v>1</v>
      </c>
      <c r="M618" s="11">
        <f t="shared" si="128"/>
        <v>1</v>
      </c>
      <c r="N618" s="11">
        <f t="shared" si="129"/>
        <v>0</v>
      </c>
      <c r="O618" s="11">
        <f t="shared" si="130"/>
        <v>1</v>
      </c>
      <c r="P618" s="11">
        <f t="shared" si="131"/>
        <v>1</v>
      </c>
      <c r="Q618" s="11">
        <f t="shared" si="132"/>
        <v>0</v>
      </c>
      <c r="R618" s="11">
        <f t="shared" si="133"/>
        <v>0</v>
      </c>
      <c r="S618" s="11">
        <f t="shared" si="134"/>
        <v>1</v>
      </c>
      <c r="T618" t="str">
        <f t="shared" si="135"/>
        <v>إضافى كامل</v>
      </c>
    </row>
    <row r="619" spans="1:20" x14ac:dyDescent="0.25">
      <c r="A619">
        <v>179</v>
      </c>
      <c r="B619">
        <v>29217</v>
      </c>
      <c r="C619" t="s">
        <v>83</v>
      </c>
      <c r="D619" s="8">
        <v>45614</v>
      </c>
      <c r="E619" t="s">
        <v>21</v>
      </c>
      <c r="F619">
        <v>1</v>
      </c>
      <c r="G619" s="9" t="s">
        <v>16</v>
      </c>
      <c r="H619" s="10"/>
      <c r="I619" s="12">
        <v>0.36746527777777777</v>
      </c>
      <c r="J619" s="12">
        <v>0.59702546296296299</v>
      </c>
      <c r="K619" s="3" t="str">
        <f t="shared" si="140"/>
        <v/>
      </c>
      <c r="L619" s="11">
        <f t="shared" si="127"/>
        <v>1</v>
      </c>
      <c r="M619" s="11">
        <f t="shared" si="128"/>
        <v>1</v>
      </c>
      <c r="N619" s="11">
        <f t="shared" si="129"/>
        <v>0</v>
      </c>
      <c r="O619" s="11">
        <f t="shared" si="130"/>
        <v>1</v>
      </c>
      <c r="P619" s="11">
        <f t="shared" si="131"/>
        <v>1</v>
      </c>
      <c r="Q619" s="11">
        <f t="shared" si="132"/>
        <v>0</v>
      </c>
      <c r="R619" s="11">
        <f t="shared" si="133"/>
        <v>0</v>
      </c>
      <c r="S619" s="11">
        <f t="shared" si="134"/>
        <v>1</v>
      </c>
      <c r="T619" t="str">
        <f t="shared" si="135"/>
        <v>إضافى كامل</v>
      </c>
    </row>
    <row r="620" spans="1:20" x14ac:dyDescent="0.25">
      <c r="A620">
        <v>179</v>
      </c>
      <c r="B620">
        <v>29217</v>
      </c>
      <c r="C620" t="s">
        <v>83</v>
      </c>
      <c r="D620" s="8">
        <v>45615</v>
      </c>
      <c r="E620" t="s">
        <v>22</v>
      </c>
      <c r="F620">
        <v>1</v>
      </c>
      <c r="G620" s="9" t="s">
        <v>16</v>
      </c>
      <c r="H620" s="10"/>
      <c r="I620" s="12">
        <v>0.36591435185185184</v>
      </c>
      <c r="J620" s="12">
        <v>0.58354166666666663</v>
      </c>
      <c r="K620" s="3" t="str">
        <f t="shared" si="140"/>
        <v/>
      </c>
      <c r="L620" s="11">
        <f t="shared" si="127"/>
        <v>1</v>
      </c>
      <c r="M620" s="11">
        <f t="shared" si="128"/>
        <v>1</v>
      </c>
      <c r="N620" s="11">
        <f t="shared" si="129"/>
        <v>0</v>
      </c>
      <c r="O620" s="11">
        <f t="shared" si="130"/>
        <v>1</v>
      </c>
      <c r="P620" s="11">
        <f t="shared" si="131"/>
        <v>1</v>
      </c>
      <c r="Q620" s="11">
        <f t="shared" si="132"/>
        <v>0</v>
      </c>
      <c r="R620" s="11">
        <f t="shared" si="133"/>
        <v>0</v>
      </c>
      <c r="S620" s="11">
        <f t="shared" si="134"/>
        <v>1</v>
      </c>
      <c r="T620" t="str">
        <f t="shared" si="135"/>
        <v>إضافى كامل</v>
      </c>
    </row>
    <row r="621" spans="1:20" x14ac:dyDescent="0.25">
      <c r="A621">
        <v>179</v>
      </c>
      <c r="B621">
        <v>29217</v>
      </c>
      <c r="C621" t="s">
        <v>83</v>
      </c>
      <c r="D621" s="8">
        <v>45616</v>
      </c>
      <c r="E621" t="s">
        <v>23</v>
      </c>
      <c r="F621">
        <v>1</v>
      </c>
      <c r="G621" s="9" t="s">
        <v>16</v>
      </c>
      <c r="H621" s="10"/>
      <c r="I621" s="12">
        <v>0.36780092592592595</v>
      </c>
      <c r="J621" s="12">
        <v>0.58526620370370375</v>
      </c>
      <c r="K621" s="3" t="str">
        <f t="shared" si="140"/>
        <v/>
      </c>
      <c r="L621" s="11">
        <f t="shared" si="127"/>
        <v>1</v>
      </c>
      <c r="M621" s="11">
        <f t="shared" si="128"/>
        <v>1</v>
      </c>
      <c r="N621" s="11">
        <f t="shared" si="129"/>
        <v>0</v>
      </c>
      <c r="O621" s="11">
        <f t="shared" si="130"/>
        <v>1</v>
      </c>
      <c r="P621" s="11">
        <f t="shared" si="131"/>
        <v>1</v>
      </c>
      <c r="Q621" s="11">
        <f t="shared" si="132"/>
        <v>0</v>
      </c>
      <c r="R621" s="11">
        <f t="shared" si="133"/>
        <v>0</v>
      </c>
      <c r="S621" s="11">
        <f t="shared" si="134"/>
        <v>1</v>
      </c>
      <c r="T621" t="str">
        <f t="shared" si="135"/>
        <v>إضافى كامل</v>
      </c>
    </row>
    <row r="622" spans="1:20" x14ac:dyDescent="0.25">
      <c r="A622">
        <v>179</v>
      </c>
      <c r="B622">
        <v>29217</v>
      </c>
      <c r="C622" t="s">
        <v>83</v>
      </c>
      <c r="D622" s="8">
        <v>45617</v>
      </c>
      <c r="E622" t="s">
        <v>24</v>
      </c>
      <c r="F622">
        <v>1</v>
      </c>
      <c r="G622" s="9" t="s">
        <v>16</v>
      </c>
      <c r="H622" s="10"/>
      <c r="K622" s="3" t="str">
        <f t="shared" si="140"/>
        <v>غائب</v>
      </c>
      <c r="L622" s="11">
        <f t="shared" si="127"/>
        <v>0</v>
      </c>
      <c r="M622" s="11">
        <f t="shared" si="128"/>
        <v>1</v>
      </c>
      <c r="N622" s="11">
        <f t="shared" si="129"/>
        <v>0</v>
      </c>
      <c r="O622" s="11">
        <f t="shared" si="130"/>
        <v>1</v>
      </c>
      <c r="P622" s="11">
        <f t="shared" si="131"/>
        <v>1</v>
      </c>
      <c r="Q622" s="11">
        <f t="shared" si="132"/>
        <v>0</v>
      </c>
      <c r="R622" s="11">
        <f t="shared" si="133"/>
        <v>0</v>
      </c>
      <c r="S622" s="11">
        <f t="shared" si="134"/>
        <v>1</v>
      </c>
      <c r="T622" t="str">
        <f t="shared" si="135"/>
        <v>إضافى كامل</v>
      </c>
    </row>
    <row r="623" spans="1:20" x14ac:dyDescent="0.25">
      <c r="A623">
        <v>179</v>
      </c>
      <c r="B623">
        <v>29217</v>
      </c>
      <c r="C623" t="s">
        <v>83</v>
      </c>
      <c r="D623" s="8">
        <v>45618</v>
      </c>
      <c r="E623" t="s">
        <v>15</v>
      </c>
      <c r="F623">
        <v>1</v>
      </c>
      <c r="G623" s="9" t="s">
        <v>16</v>
      </c>
      <c r="H623" s="10"/>
      <c r="K623" s="3" t="str">
        <f t="shared" si="140"/>
        <v/>
      </c>
      <c r="L623" s="11">
        <f t="shared" si="127"/>
        <v>1</v>
      </c>
      <c r="M623" s="11">
        <f t="shared" si="128"/>
        <v>0</v>
      </c>
      <c r="N623" s="11">
        <f t="shared" si="129"/>
        <v>0</v>
      </c>
      <c r="O623" s="11">
        <f t="shared" si="130"/>
        <v>1</v>
      </c>
      <c r="P623" s="11">
        <f t="shared" si="131"/>
        <v>1</v>
      </c>
      <c r="Q623" s="11">
        <f t="shared" si="132"/>
        <v>0</v>
      </c>
      <c r="R623" s="11">
        <f t="shared" si="133"/>
        <v>0</v>
      </c>
      <c r="S623" s="11">
        <f t="shared" si="134"/>
        <v>0</v>
      </c>
      <c r="T623" t="str">
        <f t="shared" si="135"/>
        <v>إضافى كامل</v>
      </c>
    </row>
    <row r="624" spans="1:20" x14ac:dyDescent="0.25">
      <c r="A624">
        <v>179</v>
      </c>
      <c r="B624">
        <v>29217</v>
      </c>
      <c r="C624" t="s">
        <v>83</v>
      </c>
      <c r="D624" s="8">
        <v>45619</v>
      </c>
      <c r="E624" t="s">
        <v>18</v>
      </c>
      <c r="F624">
        <v>1</v>
      </c>
      <c r="G624" s="9" t="s">
        <v>16</v>
      </c>
      <c r="H624" s="10"/>
      <c r="K624" s="3" t="s">
        <v>19</v>
      </c>
      <c r="L624" s="11">
        <f t="shared" si="127"/>
        <v>1</v>
      </c>
      <c r="M624" s="11">
        <f t="shared" si="128"/>
        <v>0</v>
      </c>
      <c r="N624" s="11">
        <f t="shared" si="129"/>
        <v>0</v>
      </c>
      <c r="O624" s="11">
        <f t="shared" si="130"/>
        <v>1</v>
      </c>
      <c r="P624" s="11">
        <f t="shared" si="131"/>
        <v>1</v>
      </c>
      <c r="Q624" s="11">
        <f t="shared" si="132"/>
        <v>0</v>
      </c>
      <c r="R624" s="11">
        <f t="shared" si="133"/>
        <v>0</v>
      </c>
      <c r="S624" s="11">
        <f t="shared" si="134"/>
        <v>0</v>
      </c>
      <c r="T624" t="str">
        <f t="shared" si="135"/>
        <v>إضافى كامل</v>
      </c>
    </row>
    <row r="625" spans="1:20" x14ac:dyDescent="0.25">
      <c r="A625">
        <v>179</v>
      </c>
      <c r="B625">
        <v>29217</v>
      </c>
      <c r="C625" t="s">
        <v>83</v>
      </c>
      <c r="D625" s="8">
        <v>45620</v>
      </c>
      <c r="E625" t="s">
        <v>20</v>
      </c>
      <c r="F625">
        <v>1</v>
      </c>
      <c r="G625" s="9" t="s">
        <v>16</v>
      </c>
      <c r="H625" s="10"/>
      <c r="I625" s="12">
        <v>0.37343749999999998</v>
      </c>
      <c r="J625" s="12">
        <v>0.58430555555555552</v>
      </c>
      <c r="K625" s="3" t="str">
        <f t="shared" si="140"/>
        <v/>
      </c>
      <c r="L625" s="11">
        <f t="shared" si="127"/>
        <v>1</v>
      </c>
      <c r="M625" s="11">
        <f t="shared" si="128"/>
        <v>0</v>
      </c>
      <c r="N625" s="11">
        <f t="shared" si="129"/>
        <v>0</v>
      </c>
      <c r="O625" s="11">
        <f t="shared" si="130"/>
        <v>1</v>
      </c>
      <c r="P625" s="11">
        <f t="shared" si="131"/>
        <v>1</v>
      </c>
      <c r="Q625" s="11">
        <f t="shared" si="132"/>
        <v>0</v>
      </c>
      <c r="R625" s="11">
        <f t="shared" si="133"/>
        <v>0</v>
      </c>
      <c r="S625" s="11">
        <f t="shared" si="134"/>
        <v>0</v>
      </c>
      <c r="T625" t="str">
        <f t="shared" si="135"/>
        <v>إضافى كامل</v>
      </c>
    </row>
    <row r="626" spans="1:20" x14ac:dyDescent="0.25">
      <c r="A626">
        <v>179</v>
      </c>
      <c r="B626">
        <v>29217</v>
      </c>
      <c r="C626" t="s">
        <v>83</v>
      </c>
      <c r="D626" s="8">
        <v>45621</v>
      </c>
      <c r="E626" t="s">
        <v>21</v>
      </c>
      <c r="F626">
        <v>1</v>
      </c>
      <c r="G626" s="9" t="s">
        <v>16</v>
      </c>
      <c r="H626" s="10"/>
      <c r="I626" s="12">
        <v>0.36594907407407407</v>
      </c>
      <c r="J626" s="12">
        <v>0.58381944444444445</v>
      </c>
      <c r="K626" s="3" t="str">
        <f t="shared" si="140"/>
        <v/>
      </c>
      <c r="L626" s="11">
        <f t="shared" si="127"/>
        <v>1</v>
      </c>
      <c r="M626" s="11">
        <f t="shared" si="128"/>
        <v>0</v>
      </c>
      <c r="N626" s="11">
        <f t="shared" si="129"/>
        <v>0</v>
      </c>
      <c r="O626" s="11">
        <f t="shared" si="130"/>
        <v>1</v>
      </c>
      <c r="P626" s="11">
        <f t="shared" si="131"/>
        <v>1</v>
      </c>
      <c r="Q626" s="11">
        <f t="shared" si="132"/>
        <v>0</v>
      </c>
      <c r="R626" s="11">
        <f t="shared" si="133"/>
        <v>0</v>
      </c>
      <c r="S626" s="11">
        <f t="shared" si="134"/>
        <v>0</v>
      </c>
      <c r="T626" t="str">
        <f t="shared" si="135"/>
        <v>إضافى كامل</v>
      </c>
    </row>
    <row r="627" spans="1:20" x14ac:dyDescent="0.25">
      <c r="A627">
        <v>179</v>
      </c>
      <c r="B627">
        <v>29217</v>
      </c>
      <c r="C627" t="s">
        <v>83</v>
      </c>
      <c r="D627" s="8">
        <v>45622</v>
      </c>
      <c r="E627" t="s">
        <v>22</v>
      </c>
      <c r="F627">
        <v>1</v>
      </c>
      <c r="G627" s="9" t="s">
        <v>16</v>
      </c>
      <c r="H627" s="10"/>
      <c r="I627" s="12">
        <v>0.36557870370370371</v>
      </c>
      <c r="J627" s="12">
        <v>0.58427083333333329</v>
      </c>
      <c r="K627" s="3" t="str">
        <f t="shared" si="140"/>
        <v/>
      </c>
      <c r="L627" s="11">
        <f t="shared" si="127"/>
        <v>1</v>
      </c>
      <c r="M627" s="11">
        <f t="shared" si="128"/>
        <v>0</v>
      </c>
      <c r="N627" s="11">
        <f t="shared" si="129"/>
        <v>0</v>
      </c>
      <c r="O627" s="11">
        <f t="shared" si="130"/>
        <v>1</v>
      </c>
      <c r="P627" s="11">
        <f t="shared" si="131"/>
        <v>1</v>
      </c>
      <c r="Q627" s="11">
        <f t="shared" si="132"/>
        <v>0</v>
      </c>
      <c r="R627" s="11">
        <f t="shared" si="133"/>
        <v>0</v>
      </c>
      <c r="S627" s="11">
        <f t="shared" si="134"/>
        <v>0</v>
      </c>
      <c r="T627" t="str">
        <f t="shared" si="135"/>
        <v>إضافى كامل</v>
      </c>
    </row>
    <row r="628" spans="1:20" x14ac:dyDescent="0.25">
      <c r="A628">
        <v>179</v>
      </c>
      <c r="B628">
        <v>29217</v>
      </c>
      <c r="C628" t="s">
        <v>83</v>
      </c>
      <c r="D628" s="8">
        <v>45623</v>
      </c>
      <c r="E628" t="s">
        <v>23</v>
      </c>
      <c r="F628">
        <v>1</v>
      </c>
      <c r="G628" s="9" t="s">
        <v>16</v>
      </c>
      <c r="H628" s="10"/>
      <c r="I628" s="12">
        <v>0.37140046296296297</v>
      </c>
      <c r="J628" s="12">
        <v>0.46788194444444442</v>
      </c>
      <c r="K628" s="3" t="str">
        <f t="shared" si="140"/>
        <v>إذن م</v>
      </c>
      <c r="L628" s="11">
        <f t="shared" si="127"/>
        <v>1</v>
      </c>
      <c r="M628" s="11">
        <f t="shared" si="128"/>
        <v>0</v>
      </c>
      <c r="N628" s="11">
        <f t="shared" si="129"/>
        <v>0</v>
      </c>
      <c r="O628" s="11">
        <f t="shared" si="130"/>
        <v>1</v>
      </c>
      <c r="P628" s="11">
        <f t="shared" si="131"/>
        <v>1</v>
      </c>
      <c r="Q628" s="11">
        <f t="shared" si="132"/>
        <v>0</v>
      </c>
      <c r="R628" s="11">
        <f t="shared" si="133"/>
        <v>0</v>
      </c>
      <c r="S628" s="11">
        <f t="shared" si="134"/>
        <v>0</v>
      </c>
      <c r="T628" t="str">
        <f t="shared" si="135"/>
        <v>إضافى كامل</v>
      </c>
    </row>
    <row r="629" spans="1:20" x14ac:dyDescent="0.25">
      <c r="A629">
        <v>179</v>
      </c>
      <c r="B629">
        <v>29217</v>
      </c>
      <c r="C629" t="s">
        <v>83</v>
      </c>
      <c r="D629" s="8">
        <v>45624</v>
      </c>
      <c r="E629" t="s">
        <v>24</v>
      </c>
      <c r="F629">
        <v>1</v>
      </c>
      <c r="G629" s="9" t="s">
        <v>16</v>
      </c>
      <c r="H629" s="10"/>
      <c r="I629" s="12">
        <v>0.36671296296296296</v>
      </c>
      <c r="J629" s="12">
        <v>0.58421296296296299</v>
      </c>
      <c r="K629" s="3" t="str">
        <f t="shared" si="140"/>
        <v/>
      </c>
      <c r="L629" s="11">
        <f t="shared" si="127"/>
        <v>1</v>
      </c>
      <c r="M629" s="11">
        <f t="shared" si="128"/>
        <v>0</v>
      </c>
      <c r="N629" s="11">
        <f t="shared" si="129"/>
        <v>0</v>
      </c>
      <c r="O629" s="11">
        <f t="shared" si="130"/>
        <v>0</v>
      </c>
      <c r="P629" s="11">
        <f t="shared" si="131"/>
        <v>0</v>
      </c>
      <c r="Q629" s="11">
        <f t="shared" si="132"/>
        <v>0</v>
      </c>
      <c r="R629" s="11">
        <f t="shared" si="133"/>
        <v>0</v>
      </c>
      <c r="S629" s="11">
        <f t="shared" si="134"/>
        <v>0</v>
      </c>
      <c r="T629" t="str">
        <f t="shared" si="135"/>
        <v>إضافى كامل</v>
      </c>
    </row>
    <row r="630" spans="1:20" x14ac:dyDescent="0.25">
      <c r="A630">
        <v>179</v>
      </c>
      <c r="B630">
        <v>29217</v>
      </c>
      <c r="C630" t="s">
        <v>83</v>
      </c>
      <c r="D630" s="8">
        <v>45625</v>
      </c>
      <c r="E630" t="s">
        <v>15</v>
      </c>
      <c r="F630">
        <v>1</v>
      </c>
      <c r="G630" s="9" t="s">
        <v>16</v>
      </c>
      <c r="H630" s="10"/>
      <c r="K630" s="3" t="str">
        <f t="shared" si="140"/>
        <v/>
      </c>
      <c r="L630" s="11">
        <f t="shared" si="127"/>
        <v>1</v>
      </c>
      <c r="M630" s="11">
        <f t="shared" si="128"/>
        <v>0</v>
      </c>
      <c r="N630" s="11">
        <f t="shared" si="129"/>
        <v>0</v>
      </c>
      <c r="O630" s="11">
        <f t="shared" si="130"/>
        <v>0</v>
      </c>
      <c r="P630" s="11">
        <f t="shared" si="131"/>
        <v>0</v>
      </c>
      <c r="Q630" s="11">
        <f t="shared" si="132"/>
        <v>0</v>
      </c>
      <c r="R630" s="11">
        <f t="shared" si="133"/>
        <v>0</v>
      </c>
      <c r="S630" s="11">
        <f t="shared" si="134"/>
        <v>0</v>
      </c>
      <c r="T630" t="str">
        <f t="shared" si="135"/>
        <v>إضافى كامل</v>
      </c>
    </row>
    <row r="631" spans="1:20" x14ac:dyDescent="0.25">
      <c r="A631">
        <v>179</v>
      </c>
      <c r="B631">
        <v>29217</v>
      </c>
      <c r="C631" t="s">
        <v>83</v>
      </c>
      <c r="D631" s="8">
        <v>45626</v>
      </c>
      <c r="E631" t="s">
        <v>18</v>
      </c>
      <c r="F631">
        <v>1</v>
      </c>
      <c r="G631" s="9" t="s">
        <v>16</v>
      </c>
      <c r="H631" s="10"/>
      <c r="K631" s="3" t="s">
        <v>19</v>
      </c>
      <c r="L631" s="11">
        <f t="shared" si="127"/>
        <v>1</v>
      </c>
      <c r="M631" s="11">
        <f t="shared" si="128"/>
        <v>0</v>
      </c>
      <c r="N631" s="11">
        <f t="shared" si="129"/>
        <v>0</v>
      </c>
      <c r="O631" s="11">
        <f t="shared" si="130"/>
        <v>0</v>
      </c>
      <c r="P631" s="11">
        <f t="shared" si="131"/>
        <v>0</v>
      </c>
      <c r="Q631" s="11">
        <f t="shared" si="132"/>
        <v>0</v>
      </c>
      <c r="R631" s="11">
        <f t="shared" si="133"/>
        <v>0</v>
      </c>
      <c r="S631" s="11">
        <f t="shared" si="134"/>
        <v>0</v>
      </c>
      <c r="T631" t="str">
        <f t="shared" si="135"/>
        <v>إضافى كامل</v>
      </c>
    </row>
    <row r="632" spans="1:20" ht="15.75" x14ac:dyDescent="0.25">
      <c r="A632">
        <v>188</v>
      </c>
      <c r="B632">
        <v>29544</v>
      </c>
      <c r="C632" s="16" t="s">
        <v>84</v>
      </c>
      <c r="D632" s="8">
        <v>45597</v>
      </c>
      <c r="E632" t="s">
        <v>15</v>
      </c>
      <c r="F632">
        <v>1</v>
      </c>
      <c r="G632" s="9" t="s">
        <v>16</v>
      </c>
      <c r="H632" s="10"/>
      <c r="K632" s="3" t="str">
        <f t="shared" si="140"/>
        <v/>
      </c>
      <c r="L632" s="11">
        <f t="shared" si="127"/>
        <v>1</v>
      </c>
      <c r="M632" s="11">
        <f t="shared" si="128"/>
        <v>0</v>
      </c>
      <c r="N632" s="11">
        <f t="shared" si="129"/>
        <v>0</v>
      </c>
      <c r="O632" s="11">
        <f t="shared" si="130"/>
        <v>0</v>
      </c>
      <c r="P632" s="11">
        <f t="shared" si="131"/>
        <v>0</v>
      </c>
      <c r="Q632" s="11">
        <f t="shared" si="132"/>
        <v>0</v>
      </c>
      <c r="R632" s="11">
        <f t="shared" si="133"/>
        <v>0</v>
      </c>
      <c r="S632" s="11">
        <f t="shared" si="134"/>
        <v>0</v>
      </c>
      <c r="T632" t="str">
        <f t="shared" si="135"/>
        <v>إضافى كامل</v>
      </c>
    </row>
    <row r="633" spans="1:20" x14ac:dyDescent="0.25">
      <c r="A633">
        <v>188</v>
      </c>
      <c r="B633">
        <v>29544</v>
      </c>
      <c r="C633" t="s">
        <v>85</v>
      </c>
      <c r="D633" s="8">
        <v>45598</v>
      </c>
      <c r="E633" t="s">
        <v>18</v>
      </c>
      <c r="F633">
        <v>1</v>
      </c>
      <c r="G633" s="9" t="s">
        <v>16</v>
      </c>
      <c r="H633" s="10"/>
      <c r="I633" s="12">
        <v>0.28436342592592595</v>
      </c>
      <c r="J633" s="12">
        <v>0.66267361111111112</v>
      </c>
      <c r="K633" s="3" t="str">
        <f t="shared" si="140"/>
        <v/>
      </c>
      <c r="L633" s="11">
        <f t="shared" si="127"/>
        <v>1</v>
      </c>
      <c r="M633" s="11">
        <f t="shared" si="128"/>
        <v>0</v>
      </c>
      <c r="N633" s="11">
        <f t="shared" si="129"/>
        <v>0</v>
      </c>
      <c r="O633" s="11">
        <f t="shared" si="130"/>
        <v>0</v>
      </c>
      <c r="P633" s="11">
        <f t="shared" si="131"/>
        <v>0</v>
      </c>
      <c r="Q633" s="11">
        <f t="shared" si="132"/>
        <v>0</v>
      </c>
      <c r="R633" s="11">
        <f t="shared" si="133"/>
        <v>0</v>
      </c>
      <c r="S633" s="11">
        <f t="shared" si="134"/>
        <v>0</v>
      </c>
      <c r="T633" t="str">
        <f t="shared" si="135"/>
        <v>إضافى كامل</v>
      </c>
    </row>
    <row r="634" spans="1:20" x14ac:dyDescent="0.25">
      <c r="A634">
        <v>188</v>
      </c>
      <c r="B634">
        <v>29544</v>
      </c>
      <c r="C634" t="s">
        <v>85</v>
      </c>
      <c r="D634" s="8">
        <v>45599</v>
      </c>
      <c r="E634" t="s">
        <v>20</v>
      </c>
      <c r="F634">
        <v>1</v>
      </c>
      <c r="G634" s="9" t="s">
        <v>16</v>
      </c>
      <c r="H634" s="10"/>
      <c r="I634" s="12">
        <v>0.28156249999999999</v>
      </c>
      <c r="J634" s="12">
        <v>0.62481481481481482</v>
      </c>
      <c r="K634" s="3" t="str">
        <f t="shared" si="140"/>
        <v/>
      </c>
      <c r="L634" s="11">
        <f t="shared" si="127"/>
        <v>1</v>
      </c>
      <c r="M634" s="11">
        <f t="shared" si="128"/>
        <v>0</v>
      </c>
      <c r="N634" s="11">
        <f t="shared" si="129"/>
        <v>0</v>
      </c>
      <c r="O634" s="11">
        <f t="shared" si="130"/>
        <v>0</v>
      </c>
      <c r="P634" s="11">
        <f t="shared" si="131"/>
        <v>0</v>
      </c>
      <c r="Q634" s="11">
        <f t="shared" si="132"/>
        <v>0</v>
      </c>
      <c r="R634" s="11">
        <f t="shared" si="133"/>
        <v>0</v>
      </c>
      <c r="S634" s="11">
        <f t="shared" si="134"/>
        <v>0</v>
      </c>
      <c r="T634" t="str">
        <f t="shared" si="135"/>
        <v>إضافى كامل</v>
      </c>
    </row>
    <row r="635" spans="1:20" x14ac:dyDescent="0.25">
      <c r="A635">
        <v>188</v>
      </c>
      <c r="B635">
        <v>29544</v>
      </c>
      <c r="C635" t="s">
        <v>85</v>
      </c>
      <c r="D635" s="8">
        <v>45600</v>
      </c>
      <c r="E635" t="s">
        <v>21</v>
      </c>
      <c r="F635">
        <v>1</v>
      </c>
      <c r="G635" s="9" t="s">
        <v>16</v>
      </c>
      <c r="H635" s="10"/>
      <c r="I635" s="12">
        <v>0.22751157407407407</v>
      </c>
      <c r="J635" s="12">
        <v>0.63217592592592597</v>
      </c>
      <c r="K635" s="3" t="str">
        <f t="shared" si="140"/>
        <v/>
      </c>
      <c r="L635" s="11">
        <f t="shared" si="127"/>
        <v>1</v>
      </c>
      <c r="M635" s="11">
        <f t="shared" si="128"/>
        <v>0</v>
      </c>
      <c r="N635" s="11">
        <f t="shared" si="129"/>
        <v>0</v>
      </c>
      <c r="O635" s="11">
        <f t="shared" si="130"/>
        <v>0</v>
      </c>
      <c r="P635" s="11">
        <f t="shared" si="131"/>
        <v>0</v>
      </c>
      <c r="Q635" s="11">
        <f t="shared" si="132"/>
        <v>0</v>
      </c>
      <c r="R635" s="11">
        <f t="shared" si="133"/>
        <v>0</v>
      </c>
      <c r="S635" s="11">
        <f t="shared" si="134"/>
        <v>0</v>
      </c>
      <c r="T635" t="str">
        <f t="shared" si="135"/>
        <v>إضافى كامل</v>
      </c>
    </row>
    <row r="636" spans="1:20" x14ac:dyDescent="0.25">
      <c r="A636">
        <v>188</v>
      </c>
      <c r="B636">
        <v>29544</v>
      </c>
      <c r="C636" t="s">
        <v>85</v>
      </c>
      <c r="D636" s="8">
        <v>45601</v>
      </c>
      <c r="E636" t="s">
        <v>22</v>
      </c>
      <c r="F636">
        <v>1</v>
      </c>
      <c r="G636" s="9" t="s">
        <v>16</v>
      </c>
      <c r="H636" s="10"/>
      <c r="I636" s="12">
        <v>0.23952546296296295</v>
      </c>
      <c r="J636" s="12">
        <v>0.6312268518518519</v>
      </c>
      <c r="K636" s="3" t="str">
        <f t="shared" si="140"/>
        <v/>
      </c>
      <c r="L636" s="11">
        <f t="shared" si="127"/>
        <v>1</v>
      </c>
      <c r="M636" s="11">
        <f t="shared" si="128"/>
        <v>0</v>
      </c>
      <c r="N636" s="11">
        <f t="shared" si="129"/>
        <v>0</v>
      </c>
      <c r="O636" s="11">
        <f t="shared" si="130"/>
        <v>0</v>
      </c>
      <c r="P636" s="11">
        <f t="shared" si="131"/>
        <v>0</v>
      </c>
      <c r="Q636" s="11">
        <f t="shared" si="132"/>
        <v>0</v>
      </c>
      <c r="R636" s="11">
        <f t="shared" si="133"/>
        <v>0</v>
      </c>
      <c r="S636" s="11">
        <f t="shared" si="134"/>
        <v>0</v>
      </c>
      <c r="T636" t="str">
        <f t="shared" si="135"/>
        <v>إضافى كامل</v>
      </c>
    </row>
    <row r="637" spans="1:20" x14ac:dyDescent="0.25">
      <c r="A637">
        <v>188</v>
      </c>
      <c r="B637">
        <v>29544</v>
      </c>
      <c r="C637" t="s">
        <v>85</v>
      </c>
      <c r="D637" s="8">
        <v>45602</v>
      </c>
      <c r="E637" t="s">
        <v>23</v>
      </c>
      <c r="F637">
        <v>1</v>
      </c>
      <c r="G637" s="9" t="s">
        <v>16</v>
      </c>
      <c r="H637" s="10"/>
      <c r="I637" s="12">
        <v>0.23956018518518518</v>
      </c>
      <c r="J637" s="12">
        <v>0.63871527777777781</v>
      </c>
      <c r="K637" s="3" t="str">
        <f t="shared" si="140"/>
        <v/>
      </c>
      <c r="L637" s="11">
        <f t="shared" si="127"/>
        <v>1</v>
      </c>
      <c r="M637" s="11">
        <f t="shared" si="128"/>
        <v>0</v>
      </c>
      <c r="N637" s="11">
        <f t="shared" si="129"/>
        <v>0</v>
      </c>
      <c r="O637" s="11">
        <f t="shared" si="130"/>
        <v>0</v>
      </c>
      <c r="P637" s="11">
        <f t="shared" si="131"/>
        <v>0</v>
      </c>
      <c r="Q637" s="11">
        <f t="shared" si="132"/>
        <v>0</v>
      </c>
      <c r="R637" s="11">
        <f t="shared" si="133"/>
        <v>0</v>
      </c>
      <c r="S637" s="11">
        <f t="shared" si="134"/>
        <v>0</v>
      </c>
      <c r="T637" t="str">
        <f t="shared" si="135"/>
        <v>إضافى كامل</v>
      </c>
    </row>
    <row r="638" spans="1:20" x14ac:dyDescent="0.25">
      <c r="A638">
        <v>188</v>
      </c>
      <c r="B638">
        <v>29544</v>
      </c>
      <c r="C638" t="s">
        <v>85</v>
      </c>
      <c r="D638" s="8">
        <v>45603</v>
      </c>
      <c r="E638" t="s">
        <v>24</v>
      </c>
      <c r="F638">
        <v>1</v>
      </c>
      <c r="G638" s="9" t="s">
        <v>16</v>
      </c>
      <c r="H638" s="10"/>
      <c r="I638" s="12">
        <v>0.24085648148148148</v>
      </c>
      <c r="J638" s="12">
        <v>0.66037037037037039</v>
      </c>
      <c r="K638" s="3" t="str">
        <f t="shared" si="140"/>
        <v/>
      </c>
      <c r="L638" s="11">
        <f t="shared" si="127"/>
        <v>1</v>
      </c>
      <c r="M638" s="11">
        <f t="shared" si="128"/>
        <v>0</v>
      </c>
      <c r="N638" s="11">
        <f t="shared" si="129"/>
        <v>0</v>
      </c>
      <c r="O638" s="11">
        <f t="shared" si="130"/>
        <v>0</v>
      </c>
      <c r="P638" s="11">
        <f t="shared" si="131"/>
        <v>0</v>
      </c>
      <c r="Q638" s="11">
        <f t="shared" si="132"/>
        <v>0</v>
      </c>
      <c r="R638" s="11">
        <f t="shared" si="133"/>
        <v>0</v>
      </c>
      <c r="S638" s="11">
        <f t="shared" si="134"/>
        <v>0</v>
      </c>
      <c r="T638" t="str">
        <f t="shared" si="135"/>
        <v>إضافى كامل</v>
      </c>
    </row>
    <row r="639" spans="1:20" x14ac:dyDescent="0.25">
      <c r="A639">
        <v>188</v>
      </c>
      <c r="B639">
        <v>29544</v>
      </c>
      <c r="C639" t="s">
        <v>85</v>
      </c>
      <c r="D639" s="8">
        <v>45604</v>
      </c>
      <c r="E639" t="s">
        <v>15</v>
      </c>
      <c r="F639">
        <v>1</v>
      </c>
      <c r="G639" s="9" t="s">
        <v>16</v>
      </c>
      <c r="H639" s="10"/>
      <c r="K639" s="3" t="str">
        <f t="shared" si="140"/>
        <v/>
      </c>
      <c r="L639" s="11">
        <f t="shared" si="127"/>
        <v>1</v>
      </c>
      <c r="M639" s="11">
        <f t="shared" si="128"/>
        <v>0</v>
      </c>
      <c r="N639" s="11">
        <f t="shared" si="129"/>
        <v>0</v>
      </c>
      <c r="O639" s="11">
        <f t="shared" si="130"/>
        <v>0</v>
      </c>
      <c r="P639" s="11">
        <f t="shared" si="131"/>
        <v>0</v>
      </c>
      <c r="Q639" s="11">
        <f t="shared" si="132"/>
        <v>0</v>
      </c>
      <c r="R639" s="11">
        <f t="shared" si="133"/>
        <v>0</v>
      </c>
      <c r="S639" s="11">
        <f t="shared" si="134"/>
        <v>0</v>
      </c>
      <c r="T639" t="str">
        <f t="shared" si="135"/>
        <v>إضافى كامل</v>
      </c>
    </row>
    <row r="640" spans="1:20" x14ac:dyDescent="0.25">
      <c r="A640">
        <v>188</v>
      </c>
      <c r="B640">
        <v>29544</v>
      </c>
      <c r="C640" t="s">
        <v>85</v>
      </c>
      <c r="D640" s="8">
        <v>45605</v>
      </c>
      <c r="E640" t="s">
        <v>18</v>
      </c>
      <c r="F640">
        <v>1</v>
      </c>
      <c r="G640" s="9" t="s">
        <v>16</v>
      </c>
      <c r="H640" s="10"/>
      <c r="I640" s="12">
        <v>0.2336574074074074</v>
      </c>
      <c r="J640" s="12">
        <v>0.63974537037037038</v>
      </c>
      <c r="K640" s="3" t="str">
        <f t="shared" si="140"/>
        <v/>
      </c>
      <c r="L640" s="11">
        <f t="shared" si="127"/>
        <v>1</v>
      </c>
      <c r="M640" s="11">
        <f t="shared" si="128"/>
        <v>0</v>
      </c>
      <c r="N640" s="11">
        <f t="shared" si="129"/>
        <v>0</v>
      </c>
      <c r="O640" s="11">
        <f t="shared" si="130"/>
        <v>0</v>
      </c>
      <c r="P640" s="11">
        <f t="shared" si="131"/>
        <v>0</v>
      </c>
      <c r="Q640" s="11">
        <f t="shared" si="132"/>
        <v>0</v>
      </c>
      <c r="R640" s="11">
        <f t="shared" si="133"/>
        <v>0</v>
      </c>
      <c r="S640" s="11">
        <f t="shared" si="134"/>
        <v>0</v>
      </c>
      <c r="T640" t="str">
        <f t="shared" si="135"/>
        <v>إضافى كامل</v>
      </c>
    </row>
    <row r="641" spans="1:20" x14ac:dyDescent="0.25">
      <c r="A641">
        <v>188</v>
      </c>
      <c r="B641">
        <v>29544</v>
      </c>
      <c r="C641" t="s">
        <v>85</v>
      </c>
      <c r="D641" s="8">
        <v>45606</v>
      </c>
      <c r="E641" t="s">
        <v>20</v>
      </c>
      <c r="F641">
        <v>1</v>
      </c>
      <c r="G641" s="9" t="s">
        <v>16</v>
      </c>
      <c r="H641" s="10"/>
      <c r="I641" s="12">
        <v>0.24253472222222222</v>
      </c>
      <c r="J641" s="12">
        <v>0.63371527777777781</v>
      </c>
      <c r="K641" s="3" t="str">
        <f t="shared" si="140"/>
        <v/>
      </c>
      <c r="L641" s="11">
        <f t="shared" si="127"/>
        <v>1</v>
      </c>
      <c r="M641" s="11">
        <f t="shared" si="128"/>
        <v>0</v>
      </c>
      <c r="N641" s="11">
        <f t="shared" si="129"/>
        <v>0</v>
      </c>
      <c r="O641" s="11">
        <f t="shared" si="130"/>
        <v>0</v>
      </c>
      <c r="P641" s="11">
        <f t="shared" si="131"/>
        <v>0</v>
      </c>
      <c r="Q641" s="11">
        <f t="shared" si="132"/>
        <v>0</v>
      </c>
      <c r="R641" s="11">
        <f t="shared" si="133"/>
        <v>0</v>
      </c>
      <c r="S641" s="11">
        <f t="shared" si="134"/>
        <v>0</v>
      </c>
      <c r="T641" t="str">
        <f t="shared" si="135"/>
        <v>إضافى كامل</v>
      </c>
    </row>
    <row r="642" spans="1:20" x14ac:dyDescent="0.25">
      <c r="A642">
        <v>188</v>
      </c>
      <c r="B642">
        <v>29544</v>
      </c>
      <c r="C642" t="s">
        <v>85</v>
      </c>
      <c r="D642" s="8">
        <v>45607</v>
      </c>
      <c r="E642" t="s">
        <v>21</v>
      </c>
      <c r="F642">
        <v>1</v>
      </c>
      <c r="G642" s="9" t="s">
        <v>16</v>
      </c>
      <c r="H642" s="10"/>
      <c r="I642" s="12">
        <v>0.23451388888888888</v>
      </c>
      <c r="J642" s="12">
        <v>0.62663194444444448</v>
      </c>
      <c r="K642" s="3" t="str">
        <f t="shared" si="140"/>
        <v/>
      </c>
      <c r="L642" s="11">
        <f t="shared" ref="L642:L705" si="141">IF(AND(OR(K642= "حالة وفاة",K642="إذن م",K642="إذن ص",K642="بدل راحة",K642="انصراف",K642="اجازة",K642="راحة",K642="مأمورية",K642="مأمورية م",K642="مأمورية ص",K642="Online",K642="حضور",K642="بدل سهر",E642="Friday",K642=""),E642&lt;&gt;""),1,0)</f>
        <v>1</v>
      </c>
      <c r="M642" s="11">
        <f t="shared" ref="M642:M705" si="142">COUNTIF(K642:K671,"غائب")</f>
        <v>1</v>
      </c>
      <c r="N642" s="11">
        <f t="shared" ref="N642:N705" si="143">COUNTIF(K642:K671,"إذن ص")</f>
        <v>0</v>
      </c>
      <c r="O642" s="11">
        <f t="shared" ref="O642:O705" si="144">COUNTIF(K642:K671,"إذن م")</f>
        <v>0</v>
      </c>
      <c r="P642" s="11">
        <f t="shared" si="131"/>
        <v>0</v>
      </c>
      <c r="Q642" s="11">
        <f t="shared" si="132"/>
        <v>0</v>
      </c>
      <c r="R642" s="11">
        <f t="shared" si="133"/>
        <v>0</v>
      </c>
      <c r="S642" s="11">
        <f t="shared" si="134"/>
        <v>1</v>
      </c>
      <c r="T642" t="str">
        <f t="shared" si="135"/>
        <v>إضافى كامل</v>
      </c>
    </row>
    <row r="643" spans="1:20" x14ac:dyDescent="0.25">
      <c r="A643">
        <v>188</v>
      </c>
      <c r="B643">
        <v>29544</v>
      </c>
      <c r="C643" t="s">
        <v>85</v>
      </c>
      <c r="D643" s="8">
        <v>45608</v>
      </c>
      <c r="E643" t="s">
        <v>22</v>
      </c>
      <c r="F643">
        <v>1</v>
      </c>
      <c r="G643" s="9" t="s">
        <v>16</v>
      </c>
      <c r="H643" s="10"/>
      <c r="I643" s="12">
        <v>0.2452199074074074</v>
      </c>
      <c r="J643" s="12">
        <v>0.63381944444444449</v>
      </c>
      <c r="K643" s="3" t="str">
        <f t="shared" si="140"/>
        <v/>
      </c>
      <c r="L643" s="11">
        <f t="shared" si="141"/>
        <v>1</v>
      </c>
      <c r="M643" s="11">
        <f t="shared" si="142"/>
        <v>1</v>
      </c>
      <c r="N643" s="11">
        <f t="shared" si="143"/>
        <v>0</v>
      </c>
      <c r="O643" s="11">
        <f t="shared" si="144"/>
        <v>0</v>
      </c>
      <c r="P643" s="11">
        <f t="shared" ref="P643:P706" si="145">N643+O643</f>
        <v>0</v>
      </c>
      <c r="Q643" s="11">
        <f t="shared" ref="Q643:Q706" si="146">IF(AND(P643&gt;2,P643&lt;&gt;0),P643*3/6,0)</f>
        <v>0</v>
      </c>
      <c r="R643" s="11">
        <f t="shared" ref="R643:R706" si="147">INT(Q643)</f>
        <v>0</v>
      </c>
      <c r="S643" s="11">
        <f t="shared" ref="S643:S706" si="148">R643+M643</f>
        <v>1</v>
      </c>
      <c r="T643" t="str">
        <f t="shared" ref="T643:T706" si="149">IF(AND(OR(S643&lt;=0,S643&gt;0),S643&lt;5),"إضافى كامل",IF(AND(OR(S643=5,S643=6,S643&lt;7),S643&lt;&gt;""),"نصف إضافى","لا يستحق"))</f>
        <v>إضافى كامل</v>
      </c>
    </row>
    <row r="644" spans="1:20" x14ac:dyDescent="0.25">
      <c r="A644">
        <v>188</v>
      </c>
      <c r="B644">
        <v>29544</v>
      </c>
      <c r="C644" t="s">
        <v>85</v>
      </c>
      <c r="D644" s="8">
        <v>45609</v>
      </c>
      <c r="E644" t="s">
        <v>23</v>
      </c>
      <c r="F644">
        <v>1</v>
      </c>
      <c r="G644" s="9" t="s">
        <v>16</v>
      </c>
      <c r="H644" s="10"/>
      <c r="I644" s="12">
        <v>0.25202546296296297</v>
      </c>
      <c r="J644" s="12">
        <v>0.67944444444444441</v>
      </c>
      <c r="K644" s="3" t="str">
        <f t="shared" si="140"/>
        <v/>
      </c>
      <c r="L644" s="11">
        <f t="shared" si="141"/>
        <v>1</v>
      </c>
      <c r="M644" s="11">
        <f t="shared" si="142"/>
        <v>1</v>
      </c>
      <c r="N644" s="11">
        <f t="shared" si="143"/>
        <v>0</v>
      </c>
      <c r="O644" s="11">
        <f t="shared" si="144"/>
        <v>0</v>
      </c>
      <c r="P644" s="11">
        <f t="shared" si="145"/>
        <v>0</v>
      </c>
      <c r="Q644" s="11">
        <f t="shared" si="146"/>
        <v>0</v>
      </c>
      <c r="R644" s="11">
        <f t="shared" si="147"/>
        <v>0</v>
      </c>
      <c r="S644" s="11">
        <f t="shared" si="148"/>
        <v>1</v>
      </c>
      <c r="T644" t="str">
        <f t="shared" si="149"/>
        <v>إضافى كامل</v>
      </c>
    </row>
    <row r="645" spans="1:20" x14ac:dyDescent="0.25">
      <c r="A645">
        <v>188</v>
      </c>
      <c r="B645">
        <v>29544</v>
      </c>
      <c r="C645" t="s">
        <v>85</v>
      </c>
      <c r="D645" s="8">
        <v>45610</v>
      </c>
      <c r="E645" t="s">
        <v>24</v>
      </c>
      <c r="F645">
        <v>1</v>
      </c>
      <c r="G645" s="9" t="s">
        <v>16</v>
      </c>
      <c r="H645" s="10"/>
      <c r="I645" s="12">
        <v>0.23675925925925925</v>
      </c>
      <c r="J645" s="12">
        <v>0.66012731481481479</v>
      </c>
      <c r="K645" s="3" t="str">
        <f t="shared" si="140"/>
        <v/>
      </c>
      <c r="L645" s="11">
        <f t="shared" si="141"/>
        <v>1</v>
      </c>
      <c r="M645" s="11">
        <f t="shared" si="142"/>
        <v>1</v>
      </c>
      <c r="N645" s="11">
        <f t="shared" si="143"/>
        <v>0</v>
      </c>
      <c r="O645" s="11">
        <f t="shared" si="144"/>
        <v>0</v>
      </c>
      <c r="P645" s="11">
        <f t="shared" si="145"/>
        <v>0</v>
      </c>
      <c r="Q645" s="11">
        <f t="shared" si="146"/>
        <v>0</v>
      </c>
      <c r="R645" s="11">
        <f t="shared" si="147"/>
        <v>0</v>
      </c>
      <c r="S645" s="11">
        <f t="shared" si="148"/>
        <v>1</v>
      </c>
      <c r="T645" t="str">
        <f t="shared" si="149"/>
        <v>إضافى كامل</v>
      </c>
    </row>
    <row r="646" spans="1:20" x14ac:dyDescent="0.25">
      <c r="A646">
        <v>188</v>
      </c>
      <c r="B646">
        <v>29544</v>
      </c>
      <c r="C646" t="s">
        <v>85</v>
      </c>
      <c r="D646" s="8">
        <v>45611</v>
      </c>
      <c r="E646" t="s">
        <v>15</v>
      </c>
      <c r="F646">
        <v>1</v>
      </c>
      <c r="G646" s="9" t="s">
        <v>16</v>
      </c>
      <c r="H646" s="10"/>
      <c r="K646" s="3" t="str">
        <f t="shared" si="140"/>
        <v/>
      </c>
      <c r="L646" s="11">
        <f t="shared" si="141"/>
        <v>1</v>
      </c>
      <c r="M646" s="11">
        <f t="shared" si="142"/>
        <v>1</v>
      </c>
      <c r="N646" s="11">
        <f t="shared" si="143"/>
        <v>0</v>
      </c>
      <c r="O646" s="11">
        <f t="shared" si="144"/>
        <v>0</v>
      </c>
      <c r="P646" s="11">
        <f t="shared" si="145"/>
        <v>0</v>
      </c>
      <c r="Q646" s="11">
        <f t="shared" si="146"/>
        <v>0</v>
      </c>
      <c r="R646" s="11">
        <f t="shared" si="147"/>
        <v>0</v>
      </c>
      <c r="S646" s="11">
        <f t="shared" si="148"/>
        <v>1</v>
      </c>
      <c r="T646" t="str">
        <f t="shared" si="149"/>
        <v>إضافى كامل</v>
      </c>
    </row>
    <row r="647" spans="1:20" x14ac:dyDescent="0.25">
      <c r="A647">
        <v>188</v>
      </c>
      <c r="B647">
        <v>29544</v>
      </c>
      <c r="C647" t="s">
        <v>85</v>
      </c>
      <c r="D647" s="8">
        <v>45612</v>
      </c>
      <c r="E647" t="s">
        <v>18</v>
      </c>
      <c r="F647">
        <v>1</v>
      </c>
      <c r="G647" s="9" t="s">
        <v>16</v>
      </c>
      <c r="H647" s="10"/>
      <c r="I647" s="12">
        <v>0.25418981481481484</v>
      </c>
      <c r="J647" s="12">
        <v>0.63381944444444449</v>
      </c>
      <c r="K647" s="3" t="str">
        <f t="shared" si="140"/>
        <v/>
      </c>
      <c r="L647" s="11">
        <f t="shared" si="141"/>
        <v>1</v>
      </c>
      <c r="M647" s="11">
        <f t="shared" si="142"/>
        <v>1</v>
      </c>
      <c r="N647" s="11">
        <f t="shared" si="143"/>
        <v>0</v>
      </c>
      <c r="O647" s="11">
        <f t="shared" si="144"/>
        <v>0</v>
      </c>
      <c r="P647" s="11">
        <f t="shared" si="145"/>
        <v>0</v>
      </c>
      <c r="Q647" s="11">
        <f t="shared" si="146"/>
        <v>0</v>
      </c>
      <c r="R647" s="11">
        <f t="shared" si="147"/>
        <v>0</v>
      </c>
      <c r="S647" s="11">
        <f t="shared" si="148"/>
        <v>1</v>
      </c>
      <c r="T647" t="str">
        <f t="shared" si="149"/>
        <v>إضافى كامل</v>
      </c>
    </row>
    <row r="648" spans="1:20" x14ac:dyDescent="0.25">
      <c r="A648">
        <v>188</v>
      </c>
      <c r="B648">
        <v>29544</v>
      </c>
      <c r="C648" t="s">
        <v>85</v>
      </c>
      <c r="D648" s="8">
        <v>45613</v>
      </c>
      <c r="E648" t="s">
        <v>20</v>
      </c>
      <c r="F648">
        <v>1</v>
      </c>
      <c r="G648" s="9" t="s">
        <v>16</v>
      </c>
      <c r="H648" s="10"/>
      <c r="I648" s="12">
        <v>0.25050925925925926</v>
      </c>
      <c r="J648" s="12">
        <v>0.63015046296296295</v>
      </c>
      <c r="K648" s="3" t="str">
        <f t="shared" si="140"/>
        <v/>
      </c>
      <c r="L648" s="11">
        <f t="shared" si="141"/>
        <v>1</v>
      </c>
      <c r="M648" s="11">
        <f t="shared" si="142"/>
        <v>1</v>
      </c>
      <c r="N648" s="11">
        <f t="shared" si="143"/>
        <v>0</v>
      </c>
      <c r="O648" s="11">
        <f t="shared" si="144"/>
        <v>0</v>
      </c>
      <c r="P648" s="11">
        <f t="shared" si="145"/>
        <v>0</v>
      </c>
      <c r="Q648" s="11">
        <f t="shared" si="146"/>
        <v>0</v>
      </c>
      <c r="R648" s="11">
        <f t="shared" si="147"/>
        <v>0</v>
      </c>
      <c r="S648" s="11">
        <f t="shared" si="148"/>
        <v>1</v>
      </c>
      <c r="T648" t="str">
        <f t="shared" si="149"/>
        <v>إضافى كامل</v>
      </c>
    </row>
    <row r="649" spans="1:20" x14ac:dyDescent="0.25">
      <c r="A649">
        <v>188</v>
      </c>
      <c r="B649">
        <v>29544</v>
      </c>
      <c r="C649" t="s">
        <v>85</v>
      </c>
      <c r="D649" s="8">
        <v>45614</v>
      </c>
      <c r="E649" t="s">
        <v>21</v>
      </c>
      <c r="F649">
        <v>1</v>
      </c>
      <c r="G649" s="9" t="s">
        <v>16</v>
      </c>
      <c r="H649" s="10"/>
      <c r="I649" s="12">
        <v>0.23773148148148149</v>
      </c>
      <c r="J649" s="12">
        <v>0.64884259259259258</v>
      </c>
      <c r="K649" s="3" t="str">
        <f t="shared" si="140"/>
        <v/>
      </c>
      <c r="L649" s="11">
        <f t="shared" si="141"/>
        <v>1</v>
      </c>
      <c r="M649" s="11">
        <f t="shared" si="142"/>
        <v>1</v>
      </c>
      <c r="N649" s="11">
        <f t="shared" si="143"/>
        <v>0</v>
      </c>
      <c r="O649" s="11">
        <f t="shared" si="144"/>
        <v>0</v>
      </c>
      <c r="P649" s="11">
        <f t="shared" si="145"/>
        <v>0</v>
      </c>
      <c r="Q649" s="11">
        <f t="shared" si="146"/>
        <v>0</v>
      </c>
      <c r="R649" s="11">
        <f t="shared" si="147"/>
        <v>0</v>
      </c>
      <c r="S649" s="11">
        <f t="shared" si="148"/>
        <v>1</v>
      </c>
      <c r="T649" t="str">
        <f t="shared" si="149"/>
        <v>إضافى كامل</v>
      </c>
    </row>
    <row r="650" spans="1:20" x14ac:dyDescent="0.25">
      <c r="A650">
        <v>188</v>
      </c>
      <c r="B650">
        <v>29544</v>
      </c>
      <c r="C650" t="s">
        <v>85</v>
      </c>
      <c r="D650" s="8">
        <v>45615</v>
      </c>
      <c r="E650" t="s">
        <v>22</v>
      </c>
      <c r="F650">
        <v>1</v>
      </c>
      <c r="G650" s="9" t="s">
        <v>16</v>
      </c>
      <c r="H650" s="10"/>
      <c r="I650" s="12">
        <v>0.23300925925925925</v>
      </c>
      <c r="J650" s="12">
        <v>0.63799768518518518</v>
      </c>
      <c r="K650" s="3" t="str">
        <f t="shared" si="140"/>
        <v/>
      </c>
      <c r="L650" s="11">
        <f t="shared" si="141"/>
        <v>1</v>
      </c>
      <c r="M650" s="11">
        <f t="shared" si="142"/>
        <v>1</v>
      </c>
      <c r="N650" s="11">
        <f t="shared" si="143"/>
        <v>0</v>
      </c>
      <c r="O650" s="11">
        <f t="shared" si="144"/>
        <v>0</v>
      </c>
      <c r="P650" s="11">
        <f t="shared" si="145"/>
        <v>0</v>
      </c>
      <c r="Q650" s="11">
        <f t="shared" si="146"/>
        <v>0</v>
      </c>
      <c r="R650" s="11">
        <f t="shared" si="147"/>
        <v>0</v>
      </c>
      <c r="S650" s="11">
        <f t="shared" si="148"/>
        <v>1</v>
      </c>
      <c r="T650" t="str">
        <f t="shared" si="149"/>
        <v>إضافى كامل</v>
      </c>
    </row>
    <row r="651" spans="1:20" x14ac:dyDescent="0.25">
      <c r="A651">
        <v>188</v>
      </c>
      <c r="B651">
        <v>29544</v>
      </c>
      <c r="C651" t="s">
        <v>85</v>
      </c>
      <c r="D651" s="8">
        <v>45616</v>
      </c>
      <c r="E651" t="s">
        <v>23</v>
      </c>
      <c r="F651">
        <v>1</v>
      </c>
      <c r="G651" s="9" t="s">
        <v>16</v>
      </c>
      <c r="H651" s="10"/>
      <c r="I651" s="12">
        <v>0.23917824074074073</v>
      </c>
      <c r="J651" s="12">
        <v>0.6259837962962963</v>
      </c>
      <c r="K651" s="3" t="str">
        <f t="shared" si="140"/>
        <v/>
      </c>
      <c r="L651" s="11">
        <f t="shared" si="141"/>
        <v>1</v>
      </c>
      <c r="M651" s="11">
        <f t="shared" si="142"/>
        <v>1</v>
      </c>
      <c r="N651" s="11">
        <f t="shared" si="143"/>
        <v>0</v>
      </c>
      <c r="O651" s="11">
        <f t="shared" si="144"/>
        <v>0</v>
      </c>
      <c r="P651" s="11">
        <f t="shared" si="145"/>
        <v>0</v>
      </c>
      <c r="Q651" s="11">
        <f t="shared" si="146"/>
        <v>0</v>
      </c>
      <c r="R651" s="11">
        <f t="shared" si="147"/>
        <v>0</v>
      </c>
      <c r="S651" s="11">
        <f t="shared" si="148"/>
        <v>1</v>
      </c>
      <c r="T651" t="str">
        <f t="shared" si="149"/>
        <v>إضافى كامل</v>
      </c>
    </row>
    <row r="652" spans="1:20" x14ac:dyDescent="0.25">
      <c r="A652">
        <v>188</v>
      </c>
      <c r="B652">
        <v>29544</v>
      </c>
      <c r="C652" t="s">
        <v>85</v>
      </c>
      <c r="D652" s="8">
        <v>45617</v>
      </c>
      <c r="E652" t="s">
        <v>24</v>
      </c>
      <c r="F652">
        <v>1</v>
      </c>
      <c r="G652" s="9" t="s">
        <v>16</v>
      </c>
      <c r="H652" s="10"/>
      <c r="I652" s="12">
        <v>0.2341087962962963</v>
      </c>
      <c r="J652" s="12">
        <v>0.65804398148148147</v>
      </c>
      <c r="K652" s="3" t="str">
        <f t="shared" si="140"/>
        <v/>
      </c>
      <c r="L652" s="11">
        <f t="shared" si="141"/>
        <v>1</v>
      </c>
      <c r="M652" s="11">
        <f t="shared" si="142"/>
        <v>2</v>
      </c>
      <c r="N652" s="11">
        <f t="shared" si="143"/>
        <v>0</v>
      </c>
      <c r="O652" s="11">
        <f t="shared" si="144"/>
        <v>0</v>
      </c>
      <c r="P652" s="11">
        <f t="shared" si="145"/>
        <v>0</v>
      </c>
      <c r="Q652" s="11">
        <f t="shared" si="146"/>
        <v>0</v>
      </c>
      <c r="R652" s="11">
        <f t="shared" si="147"/>
        <v>0</v>
      </c>
      <c r="S652" s="11">
        <f t="shared" si="148"/>
        <v>2</v>
      </c>
      <c r="T652" t="str">
        <f t="shared" si="149"/>
        <v>إضافى كامل</v>
      </c>
    </row>
    <row r="653" spans="1:20" x14ac:dyDescent="0.25">
      <c r="A653">
        <v>188</v>
      </c>
      <c r="B653">
        <v>29544</v>
      </c>
      <c r="C653" t="s">
        <v>85</v>
      </c>
      <c r="D653" s="8">
        <v>45618</v>
      </c>
      <c r="E653" t="s">
        <v>15</v>
      </c>
      <c r="F653">
        <v>1</v>
      </c>
      <c r="G653" s="9" t="s">
        <v>16</v>
      </c>
      <c r="H653" s="10"/>
      <c r="K653" s="3" t="str">
        <f t="shared" si="140"/>
        <v/>
      </c>
      <c r="L653" s="11">
        <f t="shared" si="141"/>
        <v>1</v>
      </c>
      <c r="M653" s="11">
        <f t="shared" si="142"/>
        <v>2</v>
      </c>
      <c r="N653" s="11">
        <f t="shared" si="143"/>
        <v>0</v>
      </c>
      <c r="O653" s="11">
        <f t="shared" si="144"/>
        <v>0</v>
      </c>
      <c r="P653" s="11">
        <f t="shared" si="145"/>
        <v>0</v>
      </c>
      <c r="Q653" s="11">
        <f t="shared" si="146"/>
        <v>0</v>
      </c>
      <c r="R653" s="11">
        <f t="shared" si="147"/>
        <v>0</v>
      </c>
      <c r="S653" s="11">
        <f t="shared" si="148"/>
        <v>2</v>
      </c>
      <c r="T653" t="str">
        <f t="shared" si="149"/>
        <v>إضافى كامل</v>
      </c>
    </row>
    <row r="654" spans="1:20" x14ac:dyDescent="0.25">
      <c r="A654">
        <v>188</v>
      </c>
      <c r="B654">
        <v>29544</v>
      </c>
      <c r="C654" t="s">
        <v>85</v>
      </c>
      <c r="D654" s="8">
        <v>45619</v>
      </c>
      <c r="E654" t="s">
        <v>18</v>
      </c>
      <c r="F654">
        <v>1</v>
      </c>
      <c r="G654" s="9" t="s">
        <v>16</v>
      </c>
      <c r="H654" s="10"/>
      <c r="I654" s="12">
        <v>0.24380787037037038</v>
      </c>
      <c r="J654" s="12">
        <v>0.61707175925925928</v>
      </c>
      <c r="K654" s="3" t="str">
        <f t="shared" si="140"/>
        <v/>
      </c>
      <c r="L654" s="11">
        <f t="shared" si="141"/>
        <v>1</v>
      </c>
      <c r="M654" s="11">
        <f t="shared" si="142"/>
        <v>2</v>
      </c>
      <c r="N654" s="11">
        <f t="shared" si="143"/>
        <v>0</v>
      </c>
      <c r="O654" s="11">
        <f t="shared" si="144"/>
        <v>0</v>
      </c>
      <c r="P654" s="11">
        <f t="shared" si="145"/>
        <v>0</v>
      </c>
      <c r="Q654" s="11">
        <f t="shared" si="146"/>
        <v>0</v>
      </c>
      <c r="R654" s="11">
        <f t="shared" si="147"/>
        <v>0</v>
      </c>
      <c r="S654" s="11">
        <f t="shared" si="148"/>
        <v>2</v>
      </c>
      <c r="T654" t="str">
        <f t="shared" si="149"/>
        <v>إضافى كامل</v>
      </c>
    </row>
    <row r="655" spans="1:20" x14ac:dyDescent="0.25">
      <c r="A655">
        <v>188</v>
      </c>
      <c r="B655">
        <v>29544</v>
      </c>
      <c r="C655" t="s">
        <v>85</v>
      </c>
      <c r="D655" s="8">
        <v>45620</v>
      </c>
      <c r="E655" t="s">
        <v>20</v>
      </c>
      <c r="F655">
        <v>1</v>
      </c>
      <c r="G655" s="9" t="s">
        <v>16</v>
      </c>
      <c r="H655" s="10"/>
      <c r="I655" s="12">
        <v>0.24081018518518518</v>
      </c>
      <c r="J655" s="12">
        <v>0.60260416666666672</v>
      </c>
      <c r="K655" s="3" t="str">
        <f t="shared" si="140"/>
        <v/>
      </c>
      <c r="L655" s="11">
        <f t="shared" si="141"/>
        <v>1</v>
      </c>
      <c r="M655" s="11">
        <f t="shared" si="142"/>
        <v>2</v>
      </c>
      <c r="N655" s="11">
        <f t="shared" si="143"/>
        <v>0</v>
      </c>
      <c r="O655" s="11">
        <f t="shared" si="144"/>
        <v>0</v>
      </c>
      <c r="P655" s="11">
        <f t="shared" si="145"/>
        <v>0</v>
      </c>
      <c r="Q655" s="11">
        <f t="shared" si="146"/>
        <v>0</v>
      </c>
      <c r="R655" s="11">
        <f t="shared" si="147"/>
        <v>0</v>
      </c>
      <c r="S655" s="11">
        <f t="shared" si="148"/>
        <v>2</v>
      </c>
      <c r="T655" t="str">
        <f t="shared" si="149"/>
        <v>إضافى كامل</v>
      </c>
    </row>
    <row r="656" spans="1:20" x14ac:dyDescent="0.25">
      <c r="A656">
        <v>188</v>
      </c>
      <c r="B656">
        <v>29544</v>
      </c>
      <c r="C656" t="s">
        <v>85</v>
      </c>
      <c r="D656" s="8">
        <v>45621</v>
      </c>
      <c r="E656" t="s">
        <v>21</v>
      </c>
      <c r="F656">
        <v>1</v>
      </c>
      <c r="G656" s="9" t="s">
        <v>16</v>
      </c>
      <c r="H656" s="10"/>
      <c r="I656" s="12">
        <v>0.24077546296296296</v>
      </c>
      <c r="J656" s="12">
        <v>0.62758101851851855</v>
      </c>
      <c r="K656" s="3" t="str">
        <f t="shared" si="140"/>
        <v/>
      </c>
      <c r="L656" s="11">
        <f t="shared" si="141"/>
        <v>1</v>
      </c>
      <c r="M656" s="11">
        <f t="shared" si="142"/>
        <v>2</v>
      </c>
      <c r="N656" s="11">
        <f t="shared" si="143"/>
        <v>0</v>
      </c>
      <c r="O656" s="11">
        <f t="shared" si="144"/>
        <v>0</v>
      </c>
      <c r="P656" s="11">
        <f t="shared" si="145"/>
        <v>0</v>
      </c>
      <c r="Q656" s="11">
        <f t="shared" si="146"/>
        <v>0</v>
      </c>
      <c r="R656" s="11">
        <f t="shared" si="147"/>
        <v>0</v>
      </c>
      <c r="S656" s="11">
        <f t="shared" si="148"/>
        <v>2</v>
      </c>
      <c r="T656" t="str">
        <f t="shared" si="149"/>
        <v>إضافى كامل</v>
      </c>
    </row>
    <row r="657" spans="1:20" x14ac:dyDescent="0.25">
      <c r="A657">
        <v>188</v>
      </c>
      <c r="B657">
        <v>29544</v>
      </c>
      <c r="C657" t="s">
        <v>85</v>
      </c>
      <c r="D657" s="8">
        <v>45622</v>
      </c>
      <c r="E657" t="s">
        <v>22</v>
      </c>
      <c r="F657">
        <v>1</v>
      </c>
      <c r="G657" s="9" t="s">
        <v>16</v>
      </c>
      <c r="H657" s="10"/>
      <c r="I657" s="12">
        <v>0.23851851851851852</v>
      </c>
      <c r="J657" s="12">
        <v>0.58979166666666671</v>
      </c>
      <c r="K657" s="3" t="str">
        <f t="shared" si="140"/>
        <v/>
      </c>
      <c r="L657" s="11">
        <f t="shared" si="141"/>
        <v>1</v>
      </c>
      <c r="M657" s="11">
        <f t="shared" si="142"/>
        <v>2</v>
      </c>
      <c r="N657" s="11">
        <f t="shared" si="143"/>
        <v>0</v>
      </c>
      <c r="O657" s="11">
        <f t="shared" si="144"/>
        <v>0</v>
      </c>
      <c r="P657" s="11">
        <f t="shared" si="145"/>
        <v>0</v>
      </c>
      <c r="Q657" s="11">
        <f t="shared" si="146"/>
        <v>0</v>
      </c>
      <c r="R657" s="11">
        <f t="shared" si="147"/>
        <v>0</v>
      </c>
      <c r="S657" s="11">
        <f t="shared" si="148"/>
        <v>2</v>
      </c>
      <c r="T657" t="str">
        <f t="shared" si="149"/>
        <v>إضافى كامل</v>
      </c>
    </row>
    <row r="658" spans="1:20" x14ac:dyDescent="0.25">
      <c r="A658">
        <v>188</v>
      </c>
      <c r="B658">
        <v>29544</v>
      </c>
      <c r="C658" t="s">
        <v>85</v>
      </c>
      <c r="D658" s="8">
        <v>45623</v>
      </c>
      <c r="E658" t="s">
        <v>23</v>
      </c>
      <c r="F658">
        <v>1</v>
      </c>
      <c r="G658" s="9" t="s">
        <v>16</v>
      </c>
      <c r="H658" s="10"/>
      <c r="I658" s="12">
        <v>0.23317129629629629</v>
      </c>
      <c r="J658" s="12">
        <v>0.64394675925925926</v>
      </c>
      <c r="K658" s="3" t="str">
        <f t="shared" si="140"/>
        <v/>
      </c>
      <c r="L658" s="11">
        <f t="shared" si="141"/>
        <v>1</v>
      </c>
      <c r="M658" s="11">
        <f t="shared" si="142"/>
        <v>2</v>
      </c>
      <c r="N658" s="11">
        <f t="shared" si="143"/>
        <v>0</v>
      </c>
      <c r="O658" s="11">
        <f t="shared" si="144"/>
        <v>0</v>
      </c>
      <c r="P658" s="11">
        <f t="shared" si="145"/>
        <v>0</v>
      </c>
      <c r="Q658" s="11">
        <f t="shared" si="146"/>
        <v>0</v>
      </c>
      <c r="R658" s="11">
        <f t="shared" si="147"/>
        <v>0</v>
      </c>
      <c r="S658" s="11">
        <f t="shared" si="148"/>
        <v>2</v>
      </c>
      <c r="T658" t="str">
        <f t="shared" si="149"/>
        <v>إضافى كامل</v>
      </c>
    </row>
    <row r="659" spans="1:20" x14ac:dyDescent="0.25">
      <c r="A659">
        <v>188</v>
      </c>
      <c r="B659">
        <v>29544</v>
      </c>
      <c r="C659" t="s">
        <v>85</v>
      </c>
      <c r="D659" s="8">
        <v>45624</v>
      </c>
      <c r="E659" t="s">
        <v>24</v>
      </c>
      <c r="F659">
        <v>1</v>
      </c>
      <c r="G659" s="9" t="s">
        <v>16</v>
      </c>
      <c r="H659" s="10"/>
      <c r="I659" s="12">
        <v>0.23467592592592593</v>
      </c>
      <c r="J659" s="12">
        <v>0.61815972222222226</v>
      </c>
      <c r="K659" s="3" t="str">
        <f t="shared" si="140"/>
        <v/>
      </c>
      <c r="L659" s="11">
        <f t="shared" si="141"/>
        <v>1</v>
      </c>
      <c r="M659" s="11">
        <f t="shared" si="142"/>
        <v>2</v>
      </c>
      <c r="N659" s="11">
        <f t="shared" si="143"/>
        <v>0</v>
      </c>
      <c r="O659" s="11">
        <f t="shared" si="144"/>
        <v>0</v>
      </c>
      <c r="P659" s="11">
        <f t="shared" si="145"/>
        <v>0</v>
      </c>
      <c r="Q659" s="11">
        <f t="shared" si="146"/>
        <v>0</v>
      </c>
      <c r="R659" s="11">
        <f t="shared" si="147"/>
        <v>0</v>
      </c>
      <c r="S659" s="11">
        <f t="shared" si="148"/>
        <v>2</v>
      </c>
      <c r="T659" t="str">
        <f t="shared" si="149"/>
        <v>إضافى كامل</v>
      </c>
    </row>
    <row r="660" spans="1:20" x14ac:dyDescent="0.25">
      <c r="A660">
        <v>188</v>
      </c>
      <c r="B660">
        <v>29544</v>
      </c>
      <c r="C660" t="s">
        <v>85</v>
      </c>
      <c r="D660" s="8">
        <v>45625</v>
      </c>
      <c r="E660" t="s">
        <v>15</v>
      </c>
      <c r="F660">
        <v>1</v>
      </c>
      <c r="G660" s="9" t="s">
        <v>16</v>
      </c>
      <c r="H660" s="10"/>
      <c r="K660" s="3" t="str">
        <f t="shared" si="140"/>
        <v/>
      </c>
      <c r="L660" s="11">
        <f t="shared" si="141"/>
        <v>1</v>
      </c>
      <c r="M660" s="11">
        <f t="shared" si="142"/>
        <v>2</v>
      </c>
      <c r="N660" s="11">
        <f t="shared" si="143"/>
        <v>0</v>
      </c>
      <c r="O660" s="11">
        <f t="shared" si="144"/>
        <v>0</v>
      </c>
      <c r="P660" s="11">
        <f t="shared" si="145"/>
        <v>0</v>
      </c>
      <c r="Q660" s="11">
        <f t="shared" si="146"/>
        <v>0</v>
      </c>
      <c r="R660" s="11">
        <f t="shared" si="147"/>
        <v>0</v>
      </c>
      <c r="S660" s="11">
        <f t="shared" si="148"/>
        <v>2</v>
      </c>
      <c r="T660" t="str">
        <f t="shared" si="149"/>
        <v>إضافى كامل</v>
      </c>
    </row>
    <row r="661" spans="1:20" x14ac:dyDescent="0.25">
      <c r="A661">
        <v>188</v>
      </c>
      <c r="B661">
        <v>29544</v>
      </c>
      <c r="C661" t="s">
        <v>85</v>
      </c>
      <c r="D661" s="8">
        <v>45626</v>
      </c>
      <c r="E661" t="s">
        <v>18</v>
      </c>
      <c r="F661">
        <v>1</v>
      </c>
      <c r="G661" s="9" t="s">
        <v>16</v>
      </c>
      <c r="H661" s="10"/>
      <c r="I661" s="12">
        <v>0.25472222222222224</v>
      </c>
      <c r="J661" s="12">
        <v>0.63077546296296294</v>
      </c>
      <c r="K661" s="3" t="str">
        <f t="shared" si="140"/>
        <v/>
      </c>
      <c r="L661" s="11">
        <f t="shared" si="141"/>
        <v>1</v>
      </c>
      <c r="M661" s="11">
        <f t="shared" si="142"/>
        <v>2</v>
      </c>
      <c r="N661" s="11">
        <f t="shared" si="143"/>
        <v>0</v>
      </c>
      <c r="O661" s="11">
        <f t="shared" si="144"/>
        <v>0</v>
      </c>
      <c r="P661" s="11">
        <f t="shared" si="145"/>
        <v>0</v>
      </c>
      <c r="Q661" s="11">
        <f t="shared" si="146"/>
        <v>0</v>
      </c>
      <c r="R661" s="11">
        <f t="shared" si="147"/>
        <v>0</v>
      </c>
      <c r="S661" s="11">
        <f t="shared" si="148"/>
        <v>2</v>
      </c>
      <c r="T661" t="str">
        <f t="shared" si="149"/>
        <v>إضافى كامل</v>
      </c>
    </row>
    <row r="662" spans="1:20" ht="15.75" x14ac:dyDescent="0.25">
      <c r="A662">
        <v>203</v>
      </c>
      <c r="B662">
        <v>29638</v>
      </c>
      <c r="C662" s="16" t="s">
        <v>86</v>
      </c>
      <c r="D662" s="8">
        <v>45597</v>
      </c>
      <c r="E662" t="s">
        <v>15</v>
      </c>
      <c r="F662">
        <v>1</v>
      </c>
      <c r="G662" s="9" t="s">
        <v>16</v>
      </c>
      <c r="H662" s="10"/>
      <c r="K662" s="3" t="str">
        <f t="shared" si="140"/>
        <v/>
      </c>
      <c r="L662" s="11">
        <f t="shared" si="141"/>
        <v>1</v>
      </c>
      <c r="M662" s="11">
        <f t="shared" si="142"/>
        <v>2</v>
      </c>
      <c r="N662" s="11">
        <f t="shared" si="143"/>
        <v>0</v>
      </c>
      <c r="O662" s="11">
        <f t="shared" si="144"/>
        <v>0</v>
      </c>
      <c r="P662" s="11">
        <f t="shared" si="145"/>
        <v>0</v>
      </c>
      <c r="Q662" s="11">
        <f t="shared" si="146"/>
        <v>0</v>
      </c>
      <c r="R662" s="11">
        <f t="shared" si="147"/>
        <v>0</v>
      </c>
      <c r="S662" s="11">
        <f t="shared" si="148"/>
        <v>2</v>
      </c>
      <c r="T662" t="str">
        <f t="shared" si="149"/>
        <v>إضافى كامل</v>
      </c>
    </row>
    <row r="663" spans="1:20" x14ac:dyDescent="0.25">
      <c r="A663">
        <v>203</v>
      </c>
      <c r="B663">
        <v>29638</v>
      </c>
      <c r="C663" t="s">
        <v>87</v>
      </c>
      <c r="D663" s="8">
        <v>45598</v>
      </c>
      <c r="E663" t="s">
        <v>18</v>
      </c>
      <c r="F663">
        <v>1</v>
      </c>
      <c r="G663" s="9" t="s">
        <v>16</v>
      </c>
      <c r="H663" s="10"/>
      <c r="I663" s="12">
        <v>0.40099537037037036</v>
      </c>
      <c r="J663" s="12">
        <v>0.63321759259259258</v>
      </c>
      <c r="L663" s="11">
        <f t="shared" si="141"/>
        <v>1</v>
      </c>
      <c r="M663" s="11">
        <f t="shared" si="142"/>
        <v>2</v>
      </c>
      <c r="N663" s="11">
        <f t="shared" si="143"/>
        <v>0</v>
      </c>
      <c r="O663" s="11">
        <f t="shared" si="144"/>
        <v>0</v>
      </c>
      <c r="P663" s="11">
        <f t="shared" si="145"/>
        <v>0</v>
      </c>
      <c r="Q663" s="11">
        <f t="shared" si="146"/>
        <v>0</v>
      </c>
      <c r="R663" s="11">
        <f t="shared" si="147"/>
        <v>0</v>
      </c>
      <c r="S663" s="11">
        <f t="shared" si="148"/>
        <v>2</v>
      </c>
      <c r="T663" t="str">
        <f t="shared" si="149"/>
        <v>إضافى كامل</v>
      </c>
    </row>
    <row r="664" spans="1:20" x14ac:dyDescent="0.25">
      <c r="A664">
        <v>203</v>
      </c>
      <c r="B664">
        <v>29638</v>
      </c>
      <c r="C664" t="s">
        <v>87</v>
      </c>
      <c r="D664" s="8">
        <v>45599</v>
      </c>
      <c r="E664" t="s">
        <v>20</v>
      </c>
      <c r="F664">
        <v>1</v>
      </c>
      <c r="G664" s="9" t="s">
        <v>16</v>
      </c>
      <c r="H664" s="10"/>
      <c r="I664" s="12">
        <v>0.36883101851851852</v>
      </c>
      <c r="J664" s="12">
        <v>0.58546296296296296</v>
      </c>
      <c r="K664" s="3" t="str">
        <f>IF(AND(I664&lt;=TIME(9,0,0),J664&gt;=TIME(14,0,0),I664&lt;&gt;""),"",IF(AND(I664&gt;=TIME(9,1,0),I664&lt;=TIME(9,10,0)),"تأخير",IF(AND(I664&gt;=TIME(9,11,0),I664&lt;=TIME(12,0,0),I664&lt;&gt;""),"إذن ص",IF(AND(J664&lt;TIME(14,0,0), J664&lt;&gt;"",J664&gt;=TIME(11,0,0)),"إذن م",IF(AND(OR(I664="",J664="",I664=J664,I664&gt;TIME(12,0,0),J664&lt;TIME(11,0,0)),AND(E664&lt;&gt;"Friday")),"غائب","")))))</f>
        <v/>
      </c>
      <c r="L664" s="11">
        <f t="shared" si="141"/>
        <v>1</v>
      </c>
      <c r="M664" s="11">
        <f t="shared" si="142"/>
        <v>2</v>
      </c>
      <c r="N664" s="11">
        <f t="shared" si="143"/>
        <v>0</v>
      </c>
      <c r="O664" s="11">
        <f t="shared" si="144"/>
        <v>0</v>
      </c>
      <c r="P664" s="11">
        <f t="shared" si="145"/>
        <v>0</v>
      </c>
      <c r="Q664" s="11">
        <f t="shared" si="146"/>
        <v>0</v>
      </c>
      <c r="R664" s="11">
        <f t="shared" si="147"/>
        <v>0</v>
      </c>
      <c r="S664" s="11">
        <f t="shared" si="148"/>
        <v>2</v>
      </c>
      <c r="T664" t="str">
        <f t="shared" si="149"/>
        <v>إضافى كامل</v>
      </c>
    </row>
    <row r="665" spans="1:20" x14ac:dyDescent="0.25">
      <c r="A665">
        <v>203</v>
      </c>
      <c r="B665">
        <v>29638</v>
      </c>
      <c r="C665" t="s">
        <v>87</v>
      </c>
      <c r="D665" s="8">
        <v>45600</v>
      </c>
      <c r="E665" t="s">
        <v>21</v>
      </c>
      <c r="F665">
        <v>1</v>
      </c>
      <c r="G665" s="9" t="s">
        <v>16</v>
      </c>
      <c r="H665" s="10"/>
      <c r="I665" s="12">
        <v>0.36814814814814817</v>
      </c>
      <c r="J665" s="12">
        <v>0.58603009259259264</v>
      </c>
      <c r="K665" s="3" t="str">
        <f>IF(AND(I665&lt;=TIME(9,0,0),J665&gt;=TIME(14,0,0),I665&lt;&gt;""),"",IF(AND(I665&gt;=TIME(9,1,0),I665&lt;=TIME(9,10,0)),"تأخير",IF(AND(I665&gt;=TIME(9,11,0),I665&lt;=TIME(12,0,0),I665&lt;&gt;""),"إذن ص",IF(AND(J665&lt;TIME(14,0,0), J665&lt;&gt;"",J665&gt;=TIME(11,0,0)),"إذن م",IF(AND(OR(I665="",J665="",I665=J665,I665&gt;TIME(12,0,0),J665&lt;TIME(11,0,0)),AND(E665&lt;&gt;"Friday")),"غائب","")))))</f>
        <v/>
      </c>
      <c r="L665" s="11">
        <f t="shared" si="141"/>
        <v>1</v>
      </c>
      <c r="M665" s="11">
        <f t="shared" si="142"/>
        <v>2</v>
      </c>
      <c r="N665" s="11">
        <f t="shared" si="143"/>
        <v>0</v>
      </c>
      <c r="O665" s="11">
        <f t="shared" si="144"/>
        <v>0</v>
      </c>
      <c r="P665" s="11">
        <f t="shared" si="145"/>
        <v>0</v>
      </c>
      <c r="Q665" s="11">
        <f t="shared" si="146"/>
        <v>0</v>
      </c>
      <c r="R665" s="11">
        <f t="shared" si="147"/>
        <v>0</v>
      </c>
      <c r="S665" s="11">
        <f t="shared" si="148"/>
        <v>2</v>
      </c>
      <c r="T665" t="str">
        <f t="shared" si="149"/>
        <v>إضافى كامل</v>
      </c>
    </row>
    <row r="666" spans="1:20" x14ac:dyDescent="0.25">
      <c r="A666">
        <v>203</v>
      </c>
      <c r="B666">
        <v>29638</v>
      </c>
      <c r="C666" t="s">
        <v>87</v>
      </c>
      <c r="D666" s="8">
        <v>45601</v>
      </c>
      <c r="E666" t="s">
        <v>22</v>
      </c>
      <c r="F666">
        <v>1</v>
      </c>
      <c r="G666" s="9" t="s">
        <v>16</v>
      </c>
      <c r="H666" s="10"/>
      <c r="I666" s="12">
        <v>0.37473379629629627</v>
      </c>
      <c r="J666" s="12">
        <v>0.58972222222222226</v>
      </c>
      <c r="K666" s="3" t="str">
        <f>IF(AND(I666&lt;=TIME(9,0,0),J666&gt;=TIME(14,0,0),I666&lt;&gt;""),"",IF(AND(I666&gt;=TIME(9,1,0),I666&lt;=TIME(9,10,0)),"تأخير",IF(AND(I666&gt;=TIME(9,11,0),I666&lt;=TIME(12,0,0),I666&lt;&gt;""),"إذن ص",IF(AND(J666&lt;TIME(14,0,0), J666&lt;&gt;"",J666&gt;=TIME(11,0,0)),"إذن م",IF(AND(OR(I666="",J666="",I666=J666,I666&gt;TIME(12,0,0),J666&lt;TIME(11,0,0)),AND(E666&lt;&gt;"Friday")),"غائب","")))))</f>
        <v/>
      </c>
      <c r="L666" s="11">
        <f t="shared" si="141"/>
        <v>1</v>
      </c>
      <c r="M666" s="11">
        <f t="shared" si="142"/>
        <v>2</v>
      </c>
      <c r="N666" s="11">
        <f t="shared" si="143"/>
        <v>0</v>
      </c>
      <c r="O666" s="11">
        <f t="shared" si="144"/>
        <v>0</v>
      </c>
      <c r="P666" s="11">
        <f t="shared" si="145"/>
        <v>0</v>
      </c>
      <c r="Q666" s="11">
        <f t="shared" si="146"/>
        <v>0</v>
      </c>
      <c r="R666" s="11">
        <f t="shared" si="147"/>
        <v>0</v>
      </c>
      <c r="S666" s="11">
        <f t="shared" si="148"/>
        <v>2</v>
      </c>
      <c r="T666" t="str">
        <f t="shared" si="149"/>
        <v>إضافى كامل</v>
      </c>
    </row>
    <row r="667" spans="1:20" x14ac:dyDescent="0.25">
      <c r="A667">
        <v>203</v>
      </c>
      <c r="B667">
        <v>29638</v>
      </c>
      <c r="C667" t="s">
        <v>87</v>
      </c>
      <c r="D667" s="8">
        <v>45602</v>
      </c>
      <c r="E667" t="s">
        <v>23</v>
      </c>
      <c r="F667">
        <v>1</v>
      </c>
      <c r="G667" s="9" t="s">
        <v>16</v>
      </c>
      <c r="H667" s="10" t="s">
        <v>32</v>
      </c>
      <c r="I667" s="12">
        <v>0.37685185185185183</v>
      </c>
      <c r="J667" s="12">
        <v>0.58605324074074072</v>
      </c>
      <c r="K667" s="3" t="str">
        <f>IF(AND(I667&lt;=TIME(9,0,0),J667&gt;=TIME(14,0,0),I667&lt;&gt;""),"",IF(AND(I667&gt;=TIME(9,1,0),I667&lt;=TIME(9,10,0)),"تأخير",IF(AND(I667&gt;=TIME(9,11,0),I667&lt;=TIME(12,0,0),I667&lt;&gt;""),"إذن ص",IF(AND(J667&lt;TIME(14,0,0), J667&lt;&gt;"",J667&gt;=TIME(11,0,0)),"إذن م",IF(AND(OR(I667="",J667="",I667=J667,I667&gt;TIME(12,0,0),J667&lt;TIME(11,0,0)),AND(E667&lt;&gt;"Friday")),"غائب","")))))</f>
        <v>تأخير</v>
      </c>
      <c r="L667" s="11">
        <f t="shared" si="141"/>
        <v>0</v>
      </c>
      <c r="M667" s="11">
        <f t="shared" si="142"/>
        <v>2</v>
      </c>
      <c r="N667" s="11">
        <f t="shared" si="143"/>
        <v>0</v>
      </c>
      <c r="O667" s="11">
        <f t="shared" si="144"/>
        <v>0</v>
      </c>
      <c r="P667" s="11">
        <f t="shared" si="145"/>
        <v>0</v>
      </c>
      <c r="Q667" s="11">
        <f t="shared" si="146"/>
        <v>0</v>
      </c>
      <c r="R667" s="11">
        <f t="shared" si="147"/>
        <v>0</v>
      </c>
      <c r="S667" s="11">
        <f t="shared" si="148"/>
        <v>2</v>
      </c>
      <c r="T667" t="str">
        <f t="shared" si="149"/>
        <v>إضافى كامل</v>
      </c>
    </row>
    <row r="668" spans="1:20" x14ac:dyDescent="0.25">
      <c r="A668">
        <v>203</v>
      </c>
      <c r="B668">
        <v>29638</v>
      </c>
      <c r="C668" t="s">
        <v>87</v>
      </c>
      <c r="D668" s="8">
        <v>45603</v>
      </c>
      <c r="E668" t="s">
        <v>24</v>
      </c>
      <c r="F668">
        <v>1</v>
      </c>
      <c r="G668" s="9" t="s">
        <v>16</v>
      </c>
      <c r="H668" s="10"/>
      <c r="K668" s="3" t="s">
        <v>19</v>
      </c>
      <c r="L668" s="11">
        <f t="shared" si="141"/>
        <v>1</v>
      </c>
      <c r="M668" s="11">
        <f t="shared" si="142"/>
        <v>2</v>
      </c>
      <c r="N668" s="11">
        <f t="shared" si="143"/>
        <v>0</v>
      </c>
      <c r="O668" s="11">
        <f t="shared" si="144"/>
        <v>0</v>
      </c>
      <c r="P668" s="11">
        <f t="shared" si="145"/>
        <v>0</v>
      </c>
      <c r="Q668" s="11">
        <f t="shared" si="146"/>
        <v>0</v>
      </c>
      <c r="R668" s="11">
        <f t="shared" si="147"/>
        <v>0</v>
      </c>
      <c r="S668" s="11">
        <f t="shared" si="148"/>
        <v>2</v>
      </c>
      <c r="T668" t="str">
        <f t="shared" si="149"/>
        <v>إضافى كامل</v>
      </c>
    </row>
    <row r="669" spans="1:20" x14ac:dyDescent="0.25">
      <c r="A669">
        <v>203</v>
      </c>
      <c r="B669">
        <v>29638</v>
      </c>
      <c r="C669" t="s">
        <v>87</v>
      </c>
      <c r="D669" s="8">
        <v>45604</v>
      </c>
      <c r="E669" t="s">
        <v>15</v>
      </c>
      <c r="F669">
        <v>1</v>
      </c>
      <c r="G669" s="9" t="s">
        <v>16</v>
      </c>
      <c r="H669" s="10"/>
      <c r="K669" s="3" t="str">
        <f t="shared" ref="K669:K674" si="150">IF(AND(I669&lt;=TIME(9,0,0),J669&gt;=TIME(14,0,0),I669&lt;&gt;""),"",IF(AND(I669&gt;=TIME(9,1,0),I669&lt;=TIME(9,10,0)),"تأخير",IF(AND(I669&gt;=TIME(9,11,0),I669&lt;=TIME(12,0,0),I669&lt;&gt;""),"إذن ص",IF(AND(J669&lt;TIME(14,0,0), J669&lt;&gt;"",J669&gt;=TIME(11,0,0)),"إذن م",IF(AND(OR(I669="",J669="",I669=J669,I669&gt;TIME(12,0,0),J669&lt;TIME(11,0,0)),AND(E669&lt;&gt;"Friday")),"غائب","")))))</f>
        <v/>
      </c>
      <c r="L669" s="11">
        <f t="shared" si="141"/>
        <v>1</v>
      </c>
      <c r="M669" s="11">
        <f t="shared" si="142"/>
        <v>2</v>
      </c>
      <c r="N669" s="11">
        <f t="shared" si="143"/>
        <v>0</v>
      </c>
      <c r="O669" s="11">
        <f t="shared" si="144"/>
        <v>0</v>
      </c>
      <c r="P669" s="11">
        <f t="shared" si="145"/>
        <v>0</v>
      </c>
      <c r="Q669" s="11">
        <f t="shared" si="146"/>
        <v>0</v>
      </c>
      <c r="R669" s="11">
        <f t="shared" si="147"/>
        <v>0</v>
      </c>
      <c r="S669" s="11">
        <f t="shared" si="148"/>
        <v>2</v>
      </c>
      <c r="T669" t="str">
        <f t="shared" si="149"/>
        <v>إضافى كامل</v>
      </c>
    </row>
    <row r="670" spans="1:20" x14ac:dyDescent="0.25">
      <c r="A670">
        <v>203</v>
      </c>
      <c r="B670">
        <v>29638</v>
      </c>
      <c r="C670" t="s">
        <v>87</v>
      </c>
      <c r="D670" s="8">
        <v>45605</v>
      </c>
      <c r="E670" t="s">
        <v>18</v>
      </c>
      <c r="F670">
        <v>1</v>
      </c>
      <c r="G670" s="9" t="s">
        <v>16</v>
      </c>
      <c r="H670" s="10"/>
      <c r="I670" s="12">
        <v>0.36599537037037039</v>
      </c>
      <c r="J670" s="12">
        <v>0.58355324074074078</v>
      </c>
      <c r="K670" s="3" t="str">
        <f t="shared" si="150"/>
        <v/>
      </c>
      <c r="L670" s="11">
        <f t="shared" si="141"/>
        <v>1</v>
      </c>
      <c r="M670" s="11">
        <f t="shared" si="142"/>
        <v>2</v>
      </c>
      <c r="N670" s="11">
        <f t="shared" si="143"/>
        <v>0</v>
      </c>
      <c r="O670" s="11">
        <f t="shared" si="144"/>
        <v>0</v>
      </c>
      <c r="P670" s="11">
        <f t="shared" si="145"/>
        <v>0</v>
      </c>
      <c r="Q670" s="11">
        <f t="shared" si="146"/>
        <v>0</v>
      </c>
      <c r="R670" s="11">
        <f t="shared" si="147"/>
        <v>0</v>
      </c>
      <c r="S670" s="11">
        <f t="shared" si="148"/>
        <v>2</v>
      </c>
      <c r="T670" t="str">
        <f t="shared" si="149"/>
        <v>إضافى كامل</v>
      </c>
    </row>
    <row r="671" spans="1:20" x14ac:dyDescent="0.25">
      <c r="A671">
        <v>203</v>
      </c>
      <c r="B671">
        <v>29638</v>
      </c>
      <c r="C671" t="s">
        <v>87</v>
      </c>
      <c r="D671" s="8">
        <v>45606</v>
      </c>
      <c r="E671" t="s">
        <v>20</v>
      </c>
      <c r="F671">
        <v>1</v>
      </c>
      <c r="G671" s="9" t="s">
        <v>16</v>
      </c>
      <c r="H671" s="10"/>
      <c r="K671" s="3" t="str">
        <f t="shared" si="150"/>
        <v>غائب</v>
      </c>
      <c r="L671" s="11">
        <f t="shared" si="141"/>
        <v>0</v>
      </c>
      <c r="M671" s="11">
        <f t="shared" si="142"/>
        <v>3</v>
      </c>
      <c r="N671" s="11">
        <f t="shared" si="143"/>
        <v>0</v>
      </c>
      <c r="O671" s="11">
        <f t="shared" si="144"/>
        <v>0</v>
      </c>
      <c r="P671" s="11">
        <f t="shared" si="145"/>
        <v>0</v>
      </c>
      <c r="Q671" s="11">
        <f t="shared" si="146"/>
        <v>0</v>
      </c>
      <c r="R671" s="11">
        <f t="shared" si="147"/>
        <v>0</v>
      </c>
      <c r="S671" s="11">
        <f t="shared" si="148"/>
        <v>3</v>
      </c>
      <c r="T671" t="str">
        <f t="shared" si="149"/>
        <v>إضافى كامل</v>
      </c>
    </row>
    <row r="672" spans="1:20" x14ac:dyDescent="0.25">
      <c r="A672">
        <v>203</v>
      </c>
      <c r="B672">
        <v>29638</v>
      </c>
      <c r="C672" t="s">
        <v>87</v>
      </c>
      <c r="D672" s="8">
        <v>45607</v>
      </c>
      <c r="E672" t="s">
        <v>21</v>
      </c>
      <c r="F672">
        <v>1</v>
      </c>
      <c r="G672" s="9" t="s">
        <v>16</v>
      </c>
      <c r="H672" s="10" t="s">
        <v>51</v>
      </c>
      <c r="I672" s="12">
        <v>0.37994212962962964</v>
      </c>
      <c r="J672" s="12">
        <v>0.58968750000000003</v>
      </c>
      <c r="K672" s="3" t="str">
        <f t="shared" si="150"/>
        <v>تأخير</v>
      </c>
      <c r="L672" s="11">
        <f t="shared" si="141"/>
        <v>0</v>
      </c>
      <c r="M672" s="11">
        <f t="shared" si="142"/>
        <v>3</v>
      </c>
      <c r="N672" s="11">
        <f t="shared" si="143"/>
        <v>0</v>
      </c>
      <c r="O672" s="11">
        <f t="shared" si="144"/>
        <v>0</v>
      </c>
      <c r="P672" s="11">
        <f t="shared" si="145"/>
        <v>0</v>
      </c>
      <c r="Q672" s="11">
        <f t="shared" si="146"/>
        <v>0</v>
      </c>
      <c r="R672" s="11">
        <f t="shared" si="147"/>
        <v>0</v>
      </c>
      <c r="S672" s="11">
        <f t="shared" si="148"/>
        <v>3</v>
      </c>
      <c r="T672" t="str">
        <f t="shared" si="149"/>
        <v>إضافى كامل</v>
      </c>
    </row>
    <row r="673" spans="1:20" x14ac:dyDescent="0.25">
      <c r="A673">
        <v>203</v>
      </c>
      <c r="B673">
        <v>29638</v>
      </c>
      <c r="C673" t="s">
        <v>87</v>
      </c>
      <c r="D673" s="8">
        <v>45608</v>
      </c>
      <c r="E673" t="s">
        <v>22</v>
      </c>
      <c r="F673">
        <v>1</v>
      </c>
      <c r="G673" s="9" t="s">
        <v>16</v>
      </c>
      <c r="H673" s="10" t="s">
        <v>34</v>
      </c>
      <c r="I673" s="12">
        <v>0.37789351851851855</v>
      </c>
      <c r="J673" s="12">
        <v>0.58902777777777782</v>
      </c>
      <c r="K673" s="3" t="str">
        <f t="shared" si="150"/>
        <v>تأخير</v>
      </c>
      <c r="L673" s="11">
        <f t="shared" si="141"/>
        <v>0</v>
      </c>
      <c r="M673" s="11">
        <f t="shared" si="142"/>
        <v>4</v>
      </c>
      <c r="N673" s="11">
        <f t="shared" si="143"/>
        <v>0</v>
      </c>
      <c r="O673" s="11">
        <f t="shared" si="144"/>
        <v>0</v>
      </c>
      <c r="P673" s="11">
        <f t="shared" si="145"/>
        <v>0</v>
      </c>
      <c r="Q673" s="11">
        <f t="shared" si="146"/>
        <v>0</v>
      </c>
      <c r="R673" s="11">
        <f t="shared" si="147"/>
        <v>0</v>
      </c>
      <c r="S673" s="11">
        <f t="shared" si="148"/>
        <v>4</v>
      </c>
      <c r="T673" t="str">
        <f t="shared" si="149"/>
        <v>إضافى كامل</v>
      </c>
    </row>
    <row r="674" spans="1:20" x14ac:dyDescent="0.25">
      <c r="A674">
        <v>203</v>
      </c>
      <c r="B674">
        <v>29638</v>
      </c>
      <c r="C674" t="s">
        <v>87</v>
      </c>
      <c r="D674" s="8">
        <v>45609</v>
      </c>
      <c r="E674" t="s">
        <v>23</v>
      </c>
      <c r="F674">
        <v>1</v>
      </c>
      <c r="G674" s="9" t="s">
        <v>16</v>
      </c>
      <c r="H674" s="10"/>
      <c r="I674" s="12">
        <v>0.36645833333333333</v>
      </c>
      <c r="J674" s="12">
        <v>0.59376157407407404</v>
      </c>
      <c r="K674" s="3" t="str">
        <f t="shared" si="150"/>
        <v/>
      </c>
      <c r="L674" s="11">
        <f t="shared" si="141"/>
        <v>1</v>
      </c>
      <c r="M674" s="11">
        <f t="shared" si="142"/>
        <v>5</v>
      </c>
      <c r="N674" s="11">
        <f t="shared" si="143"/>
        <v>0</v>
      </c>
      <c r="O674" s="11">
        <f t="shared" si="144"/>
        <v>0</v>
      </c>
      <c r="P674" s="11">
        <f t="shared" si="145"/>
        <v>0</v>
      </c>
      <c r="Q674" s="11">
        <f t="shared" si="146"/>
        <v>0</v>
      </c>
      <c r="R674" s="11">
        <f t="shared" si="147"/>
        <v>0</v>
      </c>
      <c r="S674" s="11">
        <f t="shared" si="148"/>
        <v>5</v>
      </c>
      <c r="T674" t="str">
        <f t="shared" si="149"/>
        <v>نصف إضافى</v>
      </c>
    </row>
    <row r="675" spans="1:20" x14ac:dyDescent="0.25">
      <c r="A675">
        <v>203</v>
      </c>
      <c r="B675">
        <v>29638</v>
      </c>
      <c r="C675" t="s">
        <v>87</v>
      </c>
      <c r="D675" s="8">
        <v>45610</v>
      </c>
      <c r="E675" t="s">
        <v>24</v>
      </c>
      <c r="F675">
        <v>1</v>
      </c>
      <c r="G675" s="9" t="s">
        <v>16</v>
      </c>
      <c r="H675" s="10"/>
      <c r="K675" s="3" t="s">
        <v>19</v>
      </c>
      <c r="L675" s="11">
        <f t="shared" si="141"/>
        <v>1</v>
      </c>
      <c r="M675" s="11">
        <f t="shared" si="142"/>
        <v>6</v>
      </c>
      <c r="N675" s="11">
        <f t="shared" si="143"/>
        <v>0</v>
      </c>
      <c r="O675" s="11">
        <f t="shared" si="144"/>
        <v>0</v>
      </c>
      <c r="P675" s="11">
        <f t="shared" si="145"/>
        <v>0</v>
      </c>
      <c r="Q675" s="11">
        <f t="shared" si="146"/>
        <v>0</v>
      </c>
      <c r="R675" s="11">
        <f t="shared" si="147"/>
        <v>0</v>
      </c>
      <c r="S675" s="11">
        <f t="shared" si="148"/>
        <v>6</v>
      </c>
      <c r="T675" t="str">
        <f t="shared" si="149"/>
        <v>نصف إضافى</v>
      </c>
    </row>
    <row r="676" spans="1:20" x14ac:dyDescent="0.25">
      <c r="A676">
        <v>203</v>
      </c>
      <c r="B676">
        <v>29638</v>
      </c>
      <c r="C676" t="s">
        <v>87</v>
      </c>
      <c r="D676" s="8">
        <v>45611</v>
      </c>
      <c r="E676" t="s">
        <v>15</v>
      </c>
      <c r="F676">
        <v>1</v>
      </c>
      <c r="G676" s="9" t="s">
        <v>16</v>
      </c>
      <c r="H676" s="10"/>
      <c r="K676" s="3" t="str">
        <f t="shared" ref="K676:K681" si="151">IF(AND(I676&lt;=TIME(9,0,0),J676&gt;=TIME(14,0,0),I676&lt;&gt;""),"",IF(AND(I676&gt;=TIME(9,1,0),I676&lt;=TIME(9,10,0)),"تأخير",IF(AND(I676&gt;=TIME(9,11,0),I676&lt;=TIME(12,0,0),I676&lt;&gt;""),"إذن ص",IF(AND(J676&lt;TIME(14,0,0), J676&lt;&gt;"",J676&gt;=TIME(11,0,0)),"إذن م",IF(AND(OR(I676="",J676="",I676=J676,I676&gt;TIME(12,0,0),J676&lt;TIME(11,0,0)),AND(E676&lt;&gt;"Friday")),"غائب","")))))</f>
        <v/>
      </c>
      <c r="L676" s="11">
        <f t="shared" si="141"/>
        <v>1</v>
      </c>
      <c r="M676" s="11">
        <f t="shared" si="142"/>
        <v>7</v>
      </c>
      <c r="N676" s="11">
        <f t="shared" si="143"/>
        <v>0</v>
      </c>
      <c r="O676" s="11">
        <f t="shared" si="144"/>
        <v>0</v>
      </c>
      <c r="P676" s="11">
        <f t="shared" si="145"/>
        <v>0</v>
      </c>
      <c r="Q676" s="11">
        <f t="shared" si="146"/>
        <v>0</v>
      </c>
      <c r="R676" s="11">
        <f t="shared" si="147"/>
        <v>0</v>
      </c>
      <c r="S676" s="11">
        <f t="shared" si="148"/>
        <v>7</v>
      </c>
      <c r="T676" t="str">
        <f t="shared" si="149"/>
        <v>لا يستحق</v>
      </c>
    </row>
    <row r="677" spans="1:20" x14ac:dyDescent="0.25">
      <c r="A677">
        <v>203</v>
      </c>
      <c r="B677">
        <v>29638</v>
      </c>
      <c r="C677" t="s">
        <v>87</v>
      </c>
      <c r="D677" s="8">
        <v>45612</v>
      </c>
      <c r="E677" t="s">
        <v>18</v>
      </c>
      <c r="F677">
        <v>1</v>
      </c>
      <c r="G677" s="9" t="s">
        <v>16</v>
      </c>
      <c r="H677" s="10"/>
      <c r="I677" s="12">
        <v>0.37542824074074072</v>
      </c>
      <c r="J677" s="12">
        <v>0.58480324074074075</v>
      </c>
      <c r="K677" s="3" t="str">
        <f t="shared" si="151"/>
        <v/>
      </c>
      <c r="L677" s="11">
        <f t="shared" si="141"/>
        <v>1</v>
      </c>
      <c r="M677" s="11">
        <f t="shared" si="142"/>
        <v>7</v>
      </c>
      <c r="N677" s="11">
        <f t="shared" si="143"/>
        <v>0</v>
      </c>
      <c r="O677" s="11">
        <f t="shared" si="144"/>
        <v>0</v>
      </c>
      <c r="P677" s="11">
        <f t="shared" si="145"/>
        <v>0</v>
      </c>
      <c r="Q677" s="11">
        <f t="shared" si="146"/>
        <v>0</v>
      </c>
      <c r="R677" s="11">
        <f t="shared" si="147"/>
        <v>0</v>
      </c>
      <c r="S677" s="11">
        <f t="shared" si="148"/>
        <v>7</v>
      </c>
      <c r="T677" t="str">
        <f t="shared" si="149"/>
        <v>لا يستحق</v>
      </c>
    </row>
    <row r="678" spans="1:20" x14ac:dyDescent="0.25">
      <c r="A678">
        <v>203</v>
      </c>
      <c r="B678">
        <v>29638</v>
      </c>
      <c r="C678" t="s">
        <v>87</v>
      </c>
      <c r="D678" s="8">
        <v>45613</v>
      </c>
      <c r="E678" t="s">
        <v>20</v>
      </c>
      <c r="F678">
        <v>1</v>
      </c>
      <c r="G678" s="9" t="s">
        <v>16</v>
      </c>
      <c r="H678" s="10"/>
      <c r="I678" s="12">
        <v>0.36504629629629631</v>
      </c>
      <c r="J678" s="12">
        <v>0.58646990740740745</v>
      </c>
      <c r="K678" s="3" t="str">
        <f t="shared" si="151"/>
        <v/>
      </c>
      <c r="L678" s="11">
        <f t="shared" si="141"/>
        <v>1</v>
      </c>
      <c r="M678" s="11">
        <f t="shared" si="142"/>
        <v>8</v>
      </c>
      <c r="N678" s="11">
        <f t="shared" si="143"/>
        <v>0</v>
      </c>
      <c r="O678" s="11">
        <f t="shared" si="144"/>
        <v>0</v>
      </c>
      <c r="P678" s="11">
        <f t="shared" si="145"/>
        <v>0</v>
      </c>
      <c r="Q678" s="11">
        <f t="shared" si="146"/>
        <v>0</v>
      </c>
      <c r="R678" s="11">
        <f t="shared" si="147"/>
        <v>0</v>
      </c>
      <c r="S678" s="11">
        <f t="shared" si="148"/>
        <v>8</v>
      </c>
      <c r="T678" t="str">
        <f t="shared" si="149"/>
        <v>لا يستحق</v>
      </c>
    </row>
    <row r="679" spans="1:20" x14ac:dyDescent="0.25">
      <c r="A679">
        <v>203</v>
      </c>
      <c r="B679">
        <v>29638</v>
      </c>
      <c r="C679" t="s">
        <v>87</v>
      </c>
      <c r="D679" s="8">
        <v>45614</v>
      </c>
      <c r="E679" t="s">
        <v>21</v>
      </c>
      <c r="F679">
        <v>1</v>
      </c>
      <c r="G679" s="9" t="s">
        <v>16</v>
      </c>
      <c r="H679" s="10"/>
      <c r="I679" s="12">
        <v>0.36934027777777778</v>
      </c>
      <c r="J679" s="12">
        <v>0.59466435185185185</v>
      </c>
      <c r="K679" s="3" t="str">
        <f t="shared" si="151"/>
        <v/>
      </c>
      <c r="L679" s="11">
        <f t="shared" si="141"/>
        <v>1</v>
      </c>
      <c r="M679" s="11">
        <f t="shared" si="142"/>
        <v>9</v>
      </c>
      <c r="N679" s="11">
        <f t="shared" si="143"/>
        <v>0</v>
      </c>
      <c r="O679" s="11">
        <f t="shared" si="144"/>
        <v>0</v>
      </c>
      <c r="P679" s="11">
        <f t="shared" si="145"/>
        <v>0</v>
      </c>
      <c r="Q679" s="11">
        <f t="shared" si="146"/>
        <v>0</v>
      </c>
      <c r="R679" s="11">
        <f t="shared" si="147"/>
        <v>0</v>
      </c>
      <c r="S679" s="11">
        <f t="shared" si="148"/>
        <v>9</v>
      </c>
      <c r="T679" t="str">
        <f t="shared" si="149"/>
        <v>لا يستحق</v>
      </c>
    </row>
    <row r="680" spans="1:20" x14ac:dyDescent="0.25">
      <c r="A680">
        <v>203</v>
      </c>
      <c r="B680">
        <v>29638</v>
      </c>
      <c r="C680" t="s">
        <v>87</v>
      </c>
      <c r="D680" s="8">
        <v>45615</v>
      </c>
      <c r="E680" t="s">
        <v>22</v>
      </c>
      <c r="F680">
        <v>1</v>
      </c>
      <c r="G680" s="9" t="s">
        <v>16</v>
      </c>
      <c r="H680" s="10"/>
      <c r="I680" s="12">
        <v>0.37484953703703705</v>
      </c>
      <c r="J680" s="12">
        <v>0.58405092592592589</v>
      </c>
      <c r="K680" s="3" t="str">
        <f t="shared" si="151"/>
        <v/>
      </c>
      <c r="L680" s="11">
        <f t="shared" si="141"/>
        <v>1</v>
      </c>
      <c r="M680" s="11">
        <f t="shared" si="142"/>
        <v>10</v>
      </c>
      <c r="N680" s="11">
        <f t="shared" si="143"/>
        <v>0</v>
      </c>
      <c r="O680" s="11">
        <f t="shared" si="144"/>
        <v>0</v>
      </c>
      <c r="P680" s="11">
        <f t="shared" si="145"/>
        <v>0</v>
      </c>
      <c r="Q680" s="11">
        <f t="shared" si="146"/>
        <v>0</v>
      </c>
      <c r="R680" s="11">
        <f t="shared" si="147"/>
        <v>0</v>
      </c>
      <c r="S680" s="11">
        <f t="shared" si="148"/>
        <v>10</v>
      </c>
      <c r="T680" t="str">
        <f t="shared" si="149"/>
        <v>لا يستحق</v>
      </c>
    </row>
    <row r="681" spans="1:20" x14ac:dyDescent="0.25">
      <c r="A681">
        <v>203</v>
      </c>
      <c r="B681">
        <v>29638</v>
      </c>
      <c r="C681" t="s">
        <v>87</v>
      </c>
      <c r="D681" s="8">
        <v>45616</v>
      </c>
      <c r="E681" t="s">
        <v>23</v>
      </c>
      <c r="F681">
        <v>1</v>
      </c>
      <c r="G681" s="9" t="s">
        <v>16</v>
      </c>
      <c r="H681" s="10"/>
      <c r="K681" s="3" t="str">
        <f t="shared" si="151"/>
        <v>غائب</v>
      </c>
      <c r="L681" s="11">
        <f t="shared" si="141"/>
        <v>0</v>
      </c>
      <c r="M681" s="11">
        <f t="shared" si="142"/>
        <v>11</v>
      </c>
      <c r="N681" s="11">
        <f t="shared" si="143"/>
        <v>0</v>
      </c>
      <c r="O681" s="11">
        <f t="shared" si="144"/>
        <v>0</v>
      </c>
      <c r="P681" s="11">
        <f t="shared" si="145"/>
        <v>0</v>
      </c>
      <c r="Q681" s="11">
        <f t="shared" si="146"/>
        <v>0</v>
      </c>
      <c r="R681" s="11">
        <f t="shared" si="147"/>
        <v>0</v>
      </c>
      <c r="S681" s="11">
        <f t="shared" si="148"/>
        <v>11</v>
      </c>
      <c r="T681" t="str">
        <f t="shared" si="149"/>
        <v>لا يستحق</v>
      </c>
    </row>
    <row r="682" spans="1:20" x14ac:dyDescent="0.25">
      <c r="A682">
        <v>203</v>
      </c>
      <c r="B682">
        <v>29638</v>
      </c>
      <c r="C682" t="s">
        <v>87</v>
      </c>
      <c r="D682" s="8">
        <v>45617</v>
      </c>
      <c r="E682" t="s">
        <v>24</v>
      </c>
      <c r="F682">
        <v>1</v>
      </c>
      <c r="G682" s="9" t="s">
        <v>16</v>
      </c>
      <c r="H682" s="10"/>
      <c r="K682" s="3" t="s">
        <v>19</v>
      </c>
      <c r="L682" s="11">
        <f t="shared" si="141"/>
        <v>1</v>
      </c>
      <c r="M682" s="11">
        <f t="shared" si="142"/>
        <v>11</v>
      </c>
      <c r="N682" s="11">
        <f t="shared" si="143"/>
        <v>0</v>
      </c>
      <c r="O682" s="11">
        <f t="shared" si="144"/>
        <v>0</v>
      </c>
      <c r="P682" s="11">
        <f t="shared" si="145"/>
        <v>0</v>
      </c>
      <c r="Q682" s="11">
        <f t="shared" si="146"/>
        <v>0</v>
      </c>
      <c r="R682" s="11">
        <f t="shared" si="147"/>
        <v>0</v>
      </c>
      <c r="S682" s="11">
        <f t="shared" si="148"/>
        <v>11</v>
      </c>
      <c r="T682" t="str">
        <f t="shared" si="149"/>
        <v>لا يستحق</v>
      </c>
    </row>
    <row r="683" spans="1:20" x14ac:dyDescent="0.25">
      <c r="A683">
        <v>203</v>
      </c>
      <c r="B683">
        <v>29638</v>
      </c>
      <c r="C683" t="s">
        <v>87</v>
      </c>
      <c r="D683" s="8">
        <v>45618</v>
      </c>
      <c r="E683" t="s">
        <v>15</v>
      </c>
      <c r="F683">
        <v>1</v>
      </c>
      <c r="G683" s="9" t="s">
        <v>16</v>
      </c>
      <c r="H683" s="10"/>
      <c r="K683" s="3" t="str">
        <f t="shared" ref="K683:K692" si="152">IF(AND(I683&lt;=TIME(9,0,0),J683&gt;=TIME(14,0,0),I683&lt;&gt;""),"",IF(AND(I683&gt;=TIME(9,1,0),I683&lt;=TIME(9,10,0)),"تأخير",IF(AND(I683&gt;=TIME(9,11,0),I683&lt;=TIME(12,0,0),I683&lt;&gt;""),"إذن ص",IF(AND(J683&lt;TIME(14,0,0), J683&lt;&gt;"",J683&gt;=TIME(11,0,0)),"إذن م",IF(AND(OR(I683="",J683="",I683=J683,I683&gt;TIME(12,0,0),J683&lt;TIME(11,0,0)),AND(E683&lt;&gt;"Friday")),"غائب","")))))</f>
        <v/>
      </c>
      <c r="L683" s="11">
        <f t="shared" si="141"/>
        <v>1</v>
      </c>
      <c r="M683" s="11">
        <f t="shared" si="142"/>
        <v>12</v>
      </c>
      <c r="N683" s="11">
        <f t="shared" si="143"/>
        <v>0</v>
      </c>
      <c r="O683" s="11">
        <f t="shared" si="144"/>
        <v>0</v>
      </c>
      <c r="P683" s="11">
        <f t="shared" si="145"/>
        <v>0</v>
      </c>
      <c r="Q683" s="11">
        <f t="shared" si="146"/>
        <v>0</v>
      </c>
      <c r="R683" s="11">
        <f t="shared" si="147"/>
        <v>0</v>
      </c>
      <c r="S683" s="11">
        <f t="shared" si="148"/>
        <v>12</v>
      </c>
      <c r="T683" t="str">
        <f t="shared" si="149"/>
        <v>لا يستحق</v>
      </c>
    </row>
    <row r="684" spans="1:20" x14ac:dyDescent="0.25">
      <c r="A684">
        <v>203</v>
      </c>
      <c r="B684">
        <v>29638</v>
      </c>
      <c r="C684" t="s">
        <v>87</v>
      </c>
      <c r="D684" s="8">
        <v>45619</v>
      </c>
      <c r="E684" t="s">
        <v>18</v>
      </c>
      <c r="F684">
        <v>1</v>
      </c>
      <c r="G684" s="9" t="s">
        <v>16</v>
      </c>
      <c r="H684" s="10"/>
      <c r="I684" s="12">
        <v>0.35870370370370369</v>
      </c>
      <c r="J684" s="12">
        <v>0.59916666666666663</v>
      </c>
      <c r="K684" s="3" t="str">
        <f t="shared" si="152"/>
        <v/>
      </c>
      <c r="L684" s="11">
        <f t="shared" si="141"/>
        <v>1</v>
      </c>
      <c r="M684" s="11">
        <f t="shared" si="142"/>
        <v>12</v>
      </c>
      <c r="N684" s="11">
        <f t="shared" si="143"/>
        <v>0</v>
      </c>
      <c r="O684" s="11">
        <f t="shared" si="144"/>
        <v>0</v>
      </c>
      <c r="P684" s="11">
        <f t="shared" si="145"/>
        <v>0</v>
      </c>
      <c r="Q684" s="11">
        <f t="shared" si="146"/>
        <v>0</v>
      </c>
      <c r="R684" s="11">
        <f t="shared" si="147"/>
        <v>0</v>
      </c>
      <c r="S684" s="11">
        <f t="shared" si="148"/>
        <v>12</v>
      </c>
      <c r="T684" t="str">
        <f t="shared" si="149"/>
        <v>لا يستحق</v>
      </c>
    </row>
    <row r="685" spans="1:20" x14ac:dyDescent="0.25">
      <c r="A685">
        <v>203</v>
      </c>
      <c r="B685">
        <v>29638</v>
      </c>
      <c r="C685" t="s">
        <v>87</v>
      </c>
      <c r="D685" s="8">
        <v>45620</v>
      </c>
      <c r="E685" t="s">
        <v>20</v>
      </c>
      <c r="F685">
        <v>1</v>
      </c>
      <c r="G685" s="9" t="s">
        <v>16</v>
      </c>
      <c r="H685" s="10"/>
      <c r="I685" s="12">
        <v>0.37127314814814816</v>
      </c>
      <c r="J685" s="12">
        <v>0.58555555555555561</v>
      </c>
      <c r="K685" s="3" t="str">
        <f t="shared" si="152"/>
        <v/>
      </c>
      <c r="L685" s="11">
        <f t="shared" si="141"/>
        <v>1</v>
      </c>
      <c r="M685" s="11">
        <f t="shared" si="142"/>
        <v>13</v>
      </c>
      <c r="N685" s="11">
        <f t="shared" si="143"/>
        <v>0</v>
      </c>
      <c r="O685" s="11">
        <f t="shared" si="144"/>
        <v>0</v>
      </c>
      <c r="P685" s="11">
        <f t="shared" si="145"/>
        <v>0</v>
      </c>
      <c r="Q685" s="11">
        <f t="shared" si="146"/>
        <v>0</v>
      </c>
      <c r="R685" s="11">
        <f t="shared" si="147"/>
        <v>0</v>
      </c>
      <c r="S685" s="11">
        <f t="shared" si="148"/>
        <v>13</v>
      </c>
      <c r="T685" t="str">
        <f t="shared" si="149"/>
        <v>لا يستحق</v>
      </c>
    </row>
    <row r="686" spans="1:20" x14ac:dyDescent="0.25">
      <c r="A686">
        <v>203</v>
      </c>
      <c r="B686">
        <v>29638</v>
      </c>
      <c r="C686" t="s">
        <v>87</v>
      </c>
      <c r="D686" s="8">
        <v>45621</v>
      </c>
      <c r="E686" t="s">
        <v>21</v>
      </c>
      <c r="F686">
        <v>1</v>
      </c>
      <c r="G686" s="9" t="s">
        <v>16</v>
      </c>
      <c r="H686" s="10"/>
      <c r="I686" s="12">
        <v>0.37032407407407408</v>
      </c>
      <c r="J686" s="12">
        <v>0.58905092592592589</v>
      </c>
      <c r="K686" s="3" t="str">
        <f t="shared" si="152"/>
        <v/>
      </c>
      <c r="L686" s="11">
        <f t="shared" si="141"/>
        <v>1</v>
      </c>
      <c r="M686" s="11">
        <f t="shared" si="142"/>
        <v>14</v>
      </c>
      <c r="N686" s="11">
        <f t="shared" si="143"/>
        <v>0</v>
      </c>
      <c r="O686" s="11">
        <f t="shared" si="144"/>
        <v>0</v>
      </c>
      <c r="P686" s="11">
        <f t="shared" si="145"/>
        <v>0</v>
      </c>
      <c r="Q686" s="11">
        <f t="shared" si="146"/>
        <v>0</v>
      </c>
      <c r="R686" s="11">
        <f t="shared" si="147"/>
        <v>0</v>
      </c>
      <c r="S686" s="11">
        <f t="shared" si="148"/>
        <v>14</v>
      </c>
      <c r="T686" t="str">
        <f t="shared" si="149"/>
        <v>لا يستحق</v>
      </c>
    </row>
    <row r="687" spans="1:20" x14ac:dyDescent="0.25">
      <c r="A687">
        <v>203</v>
      </c>
      <c r="B687">
        <v>29638</v>
      </c>
      <c r="C687" t="s">
        <v>87</v>
      </c>
      <c r="D687" s="8">
        <v>45622</v>
      </c>
      <c r="E687" t="s">
        <v>22</v>
      </c>
      <c r="F687">
        <v>1</v>
      </c>
      <c r="G687" s="9" t="s">
        <v>16</v>
      </c>
      <c r="H687" s="10" t="s">
        <v>35</v>
      </c>
      <c r="I687" s="12">
        <v>0.37620370370370371</v>
      </c>
      <c r="J687" s="12">
        <v>0.59340277777777772</v>
      </c>
      <c r="K687" s="3" t="str">
        <f t="shared" si="152"/>
        <v>تأخير</v>
      </c>
      <c r="L687" s="11">
        <f t="shared" si="141"/>
        <v>0</v>
      </c>
      <c r="M687" s="11">
        <f t="shared" si="142"/>
        <v>15</v>
      </c>
      <c r="N687" s="11">
        <f t="shared" si="143"/>
        <v>0</v>
      </c>
      <c r="O687" s="11">
        <f t="shared" si="144"/>
        <v>0</v>
      </c>
      <c r="P687" s="11">
        <f t="shared" si="145"/>
        <v>0</v>
      </c>
      <c r="Q687" s="11">
        <f t="shared" si="146"/>
        <v>0</v>
      </c>
      <c r="R687" s="11">
        <f t="shared" si="147"/>
        <v>0</v>
      </c>
      <c r="S687" s="11">
        <f t="shared" si="148"/>
        <v>15</v>
      </c>
      <c r="T687" t="str">
        <f t="shared" si="149"/>
        <v>لا يستحق</v>
      </c>
    </row>
    <row r="688" spans="1:20" x14ac:dyDescent="0.25">
      <c r="A688">
        <v>203</v>
      </c>
      <c r="B688">
        <v>29638</v>
      </c>
      <c r="C688" t="s">
        <v>87</v>
      </c>
      <c r="D688" s="8">
        <v>45623</v>
      </c>
      <c r="E688" t="s">
        <v>23</v>
      </c>
      <c r="F688">
        <v>1</v>
      </c>
      <c r="G688" s="9" t="s">
        <v>16</v>
      </c>
      <c r="H688" s="10"/>
      <c r="I688" s="12">
        <v>0.32553240740740741</v>
      </c>
      <c r="J688" s="12">
        <v>0.65740740740740744</v>
      </c>
      <c r="K688" s="3" t="str">
        <f t="shared" si="152"/>
        <v/>
      </c>
      <c r="L688" s="11">
        <f t="shared" si="141"/>
        <v>1</v>
      </c>
      <c r="M688" s="11">
        <f t="shared" si="142"/>
        <v>16</v>
      </c>
      <c r="N688" s="11">
        <f t="shared" si="143"/>
        <v>0</v>
      </c>
      <c r="O688" s="11">
        <f t="shared" si="144"/>
        <v>0</v>
      </c>
      <c r="P688" s="11">
        <f t="shared" si="145"/>
        <v>0</v>
      </c>
      <c r="Q688" s="11">
        <f t="shared" si="146"/>
        <v>0</v>
      </c>
      <c r="R688" s="11">
        <f t="shared" si="147"/>
        <v>0</v>
      </c>
      <c r="S688" s="11">
        <f t="shared" si="148"/>
        <v>16</v>
      </c>
      <c r="T688" t="str">
        <f t="shared" si="149"/>
        <v>لا يستحق</v>
      </c>
    </row>
    <row r="689" spans="1:20" x14ac:dyDescent="0.25">
      <c r="A689">
        <v>203</v>
      </c>
      <c r="B689">
        <v>29638</v>
      </c>
      <c r="C689" t="s">
        <v>87</v>
      </c>
      <c r="D689" s="8">
        <v>45624</v>
      </c>
      <c r="E689" t="s">
        <v>24</v>
      </c>
      <c r="F689">
        <v>1</v>
      </c>
      <c r="G689" s="9" t="s">
        <v>16</v>
      </c>
      <c r="H689" s="10"/>
      <c r="K689" s="3" t="s">
        <v>19</v>
      </c>
      <c r="L689" s="11">
        <f t="shared" si="141"/>
        <v>1</v>
      </c>
      <c r="M689" s="11">
        <f t="shared" si="142"/>
        <v>17</v>
      </c>
      <c r="N689" s="11">
        <f t="shared" si="143"/>
        <v>0</v>
      </c>
      <c r="O689" s="11">
        <f t="shared" si="144"/>
        <v>0</v>
      </c>
      <c r="P689" s="11">
        <f t="shared" si="145"/>
        <v>0</v>
      </c>
      <c r="Q689" s="11">
        <f t="shared" si="146"/>
        <v>0</v>
      </c>
      <c r="R689" s="11">
        <f t="shared" si="147"/>
        <v>0</v>
      </c>
      <c r="S689" s="11">
        <f t="shared" si="148"/>
        <v>17</v>
      </c>
      <c r="T689" t="str">
        <f t="shared" si="149"/>
        <v>لا يستحق</v>
      </c>
    </row>
    <row r="690" spans="1:20" x14ac:dyDescent="0.25">
      <c r="A690">
        <v>203</v>
      </c>
      <c r="B690">
        <v>29638</v>
      </c>
      <c r="C690" t="s">
        <v>87</v>
      </c>
      <c r="D690" s="8">
        <v>45625</v>
      </c>
      <c r="E690" t="s">
        <v>15</v>
      </c>
      <c r="F690">
        <v>1</v>
      </c>
      <c r="G690" s="9" t="s">
        <v>16</v>
      </c>
      <c r="H690" s="10"/>
      <c r="K690" s="3" t="str">
        <f t="shared" si="152"/>
        <v/>
      </c>
      <c r="L690" s="11">
        <f t="shared" si="141"/>
        <v>1</v>
      </c>
      <c r="M690" s="11">
        <f t="shared" si="142"/>
        <v>18</v>
      </c>
      <c r="N690" s="11">
        <f t="shared" si="143"/>
        <v>0</v>
      </c>
      <c r="O690" s="11">
        <f t="shared" si="144"/>
        <v>0</v>
      </c>
      <c r="P690" s="11">
        <f t="shared" si="145"/>
        <v>0</v>
      </c>
      <c r="Q690" s="11">
        <f t="shared" si="146"/>
        <v>0</v>
      </c>
      <c r="R690" s="11">
        <f t="shared" si="147"/>
        <v>0</v>
      </c>
      <c r="S690" s="11">
        <f t="shared" si="148"/>
        <v>18</v>
      </c>
      <c r="T690" t="str">
        <f t="shared" si="149"/>
        <v>لا يستحق</v>
      </c>
    </row>
    <row r="691" spans="1:20" x14ac:dyDescent="0.25">
      <c r="A691">
        <v>203</v>
      </c>
      <c r="B691">
        <v>29638</v>
      </c>
      <c r="C691" t="s">
        <v>87</v>
      </c>
      <c r="D691" s="8">
        <v>45626</v>
      </c>
      <c r="E691" t="s">
        <v>18</v>
      </c>
      <c r="F691">
        <v>1</v>
      </c>
      <c r="G691" s="9" t="s">
        <v>16</v>
      </c>
      <c r="H691" s="10"/>
      <c r="I691" s="12">
        <v>0.35787037037037039</v>
      </c>
      <c r="J691" s="12">
        <v>0.59611111111111115</v>
      </c>
      <c r="K691" s="3" t="str">
        <f t="shared" si="152"/>
        <v/>
      </c>
      <c r="L691" s="11">
        <f t="shared" si="141"/>
        <v>1</v>
      </c>
      <c r="M691" s="11">
        <f t="shared" si="142"/>
        <v>18</v>
      </c>
      <c r="N691" s="11">
        <f t="shared" si="143"/>
        <v>0</v>
      </c>
      <c r="O691" s="11">
        <f t="shared" si="144"/>
        <v>0</v>
      </c>
      <c r="P691" s="11">
        <f t="shared" si="145"/>
        <v>0</v>
      </c>
      <c r="Q691" s="11">
        <f t="shared" si="146"/>
        <v>0</v>
      </c>
      <c r="R691" s="11">
        <f t="shared" si="147"/>
        <v>0</v>
      </c>
      <c r="S691" s="11">
        <f t="shared" si="148"/>
        <v>18</v>
      </c>
      <c r="T691" t="str">
        <f t="shared" si="149"/>
        <v>لا يستحق</v>
      </c>
    </row>
    <row r="692" spans="1:20" ht="15.75" x14ac:dyDescent="0.25">
      <c r="A692">
        <v>210</v>
      </c>
      <c r="B692">
        <v>29787</v>
      </c>
      <c r="C692" s="16" t="s">
        <v>88</v>
      </c>
      <c r="D692" s="8">
        <v>45597</v>
      </c>
      <c r="E692" t="s">
        <v>15</v>
      </c>
      <c r="F692">
        <v>1</v>
      </c>
      <c r="G692" s="9" t="s">
        <v>16</v>
      </c>
      <c r="H692" s="10"/>
      <c r="K692" s="3" t="str">
        <f t="shared" si="152"/>
        <v/>
      </c>
      <c r="L692" s="11">
        <f t="shared" si="141"/>
        <v>1</v>
      </c>
      <c r="M692" s="11">
        <f t="shared" si="142"/>
        <v>19</v>
      </c>
      <c r="N692" s="11">
        <f t="shared" si="143"/>
        <v>0</v>
      </c>
      <c r="O692" s="11">
        <f t="shared" si="144"/>
        <v>0</v>
      </c>
      <c r="P692" s="11">
        <f t="shared" si="145"/>
        <v>0</v>
      </c>
      <c r="Q692" s="11">
        <f t="shared" si="146"/>
        <v>0</v>
      </c>
      <c r="R692" s="11">
        <f t="shared" si="147"/>
        <v>0</v>
      </c>
      <c r="S692" s="11">
        <f t="shared" si="148"/>
        <v>19</v>
      </c>
      <c r="T692" t="str">
        <f t="shared" si="149"/>
        <v>لا يستحق</v>
      </c>
    </row>
    <row r="693" spans="1:20" x14ac:dyDescent="0.25">
      <c r="A693">
        <v>210</v>
      </c>
      <c r="B693">
        <v>29787</v>
      </c>
      <c r="C693" t="s">
        <v>89</v>
      </c>
      <c r="D693" s="8">
        <v>45598</v>
      </c>
      <c r="E693" t="s">
        <v>18</v>
      </c>
      <c r="F693">
        <v>1</v>
      </c>
      <c r="G693" s="9" t="s">
        <v>16</v>
      </c>
      <c r="H693" s="10"/>
      <c r="K693" s="3" t="s">
        <v>19</v>
      </c>
      <c r="L693" s="11">
        <f t="shared" si="141"/>
        <v>1</v>
      </c>
      <c r="M693" s="11">
        <f t="shared" si="142"/>
        <v>19</v>
      </c>
      <c r="N693" s="11">
        <f t="shared" si="143"/>
        <v>0</v>
      </c>
      <c r="O693" s="11">
        <f t="shared" si="144"/>
        <v>0</v>
      </c>
      <c r="P693" s="11">
        <f t="shared" si="145"/>
        <v>0</v>
      </c>
      <c r="Q693" s="11">
        <f t="shared" si="146"/>
        <v>0</v>
      </c>
      <c r="R693" s="11">
        <f t="shared" si="147"/>
        <v>0</v>
      </c>
      <c r="S693" s="11">
        <f t="shared" si="148"/>
        <v>19</v>
      </c>
      <c r="T693" t="str">
        <f t="shared" si="149"/>
        <v>لا يستحق</v>
      </c>
    </row>
    <row r="694" spans="1:20" x14ac:dyDescent="0.25">
      <c r="A694">
        <v>210</v>
      </c>
      <c r="B694">
        <v>29787</v>
      </c>
      <c r="C694" t="s">
        <v>89</v>
      </c>
      <c r="D694" s="8">
        <v>45599</v>
      </c>
      <c r="E694" t="s">
        <v>20</v>
      </c>
      <c r="F694">
        <v>1</v>
      </c>
      <c r="G694" s="9" t="s">
        <v>16</v>
      </c>
      <c r="H694" s="10"/>
      <c r="I694" s="12">
        <v>0.39063657407407409</v>
      </c>
      <c r="J694" s="12">
        <v>0.58881944444444445</v>
      </c>
      <c r="L694" s="11">
        <f t="shared" si="141"/>
        <v>1</v>
      </c>
      <c r="M694" s="11">
        <f t="shared" si="142"/>
        <v>19</v>
      </c>
      <c r="N694" s="11">
        <f t="shared" si="143"/>
        <v>0</v>
      </c>
      <c r="O694" s="11">
        <f t="shared" si="144"/>
        <v>0</v>
      </c>
      <c r="P694" s="11">
        <f t="shared" si="145"/>
        <v>0</v>
      </c>
      <c r="Q694" s="11">
        <f t="shared" si="146"/>
        <v>0</v>
      </c>
      <c r="R694" s="11">
        <f t="shared" si="147"/>
        <v>0</v>
      </c>
      <c r="S694" s="11">
        <f t="shared" si="148"/>
        <v>19</v>
      </c>
      <c r="T694" t="str">
        <f t="shared" si="149"/>
        <v>لا يستحق</v>
      </c>
    </row>
    <row r="695" spans="1:20" x14ac:dyDescent="0.25">
      <c r="A695">
        <v>210</v>
      </c>
      <c r="B695">
        <v>29787</v>
      </c>
      <c r="C695" t="s">
        <v>89</v>
      </c>
      <c r="D695" s="8">
        <v>45600</v>
      </c>
      <c r="E695" t="s">
        <v>21</v>
      </c>
      <c r="F695">
        <v>1</v>
      </c>
      <c r="G695" s="9" t="s">
        <v>16</v>
      </c>
      <c r="H695" s="10"/>
      <c r="I695" s="12">
        <v>0.35409722222222223</v>
      </c>
      <c r="J695" s="12">
        <v>0.58740740740740738</v>
      </c>
      <c r="K695" s="3" t="str">
        <f t="shared" ref="K695:K722" si="153">IF(AND(I695&lt;=TIME(9,0,0),J695&gt;=TIME(14,0,0),I695&lt;&gt;""),"",IF(AND(I695&gt;=TIME(9,1,0),I695&lt;=TIME(9,10,0)),"تأخير",IF(AND(I695&gt;=TIME(9,11,0),I695&lt;=TIME(12,0,0),I695&lt;&gt;""),"إذن ص",IF(AND(J695&lt;TIME(14,0,0), J695&lt;&gt;"",J695&gt;=TIME(11,0,0)),"إذن م",IF(AND(OR(I695="",J695="",I695=J695,I695&gt;TIME(12,0,0),J695&lt;TIME(11,0,0)),AND(E695&lt;&gt;"Friday")),"غائب","")))))</f>
        <v/>
      </c>
      <c r="L695" s="11">
        <f t="shared" si="141"/>
        <v>1</v>
      </c>
      <c r="M695" s="11">
        <f t="shared" si="142"/>
        <v>19</v>
      </c>
      <c r="N695" s="11">
        <f t="shared" si="143"/>
        <v>0</v>
      </c>
      <c r="O695" s="11">
        <f t="shared" si="144"/>
        <v>0</v>
      </c>
      <c r="P695" s="11">
        <f t="shared" si="145"/>
        <v>0</v>
      </c>
      <c r="Q695" s="11">
        <f t="shared" si="146"/>
        <v>0</v>
      </c>
      <c r="R695" s="11">
        <f t="shared" si="147"/>
        <v>0</v>
      </c>
      <c r="S695" s="11">
        <f t="shared" si="148"/>
        <v>19</v>
      </c>
      <c r="T695" t="str">
        <f t="shared" si="149"/>
        <v>لا يستحق</v>
      </c>
    </row>
    <row r="696" spans="1:20" x14ac:dyDescent="0.25">
      <c r="A696">
        <v>210</v>
      </c>
      <c r="B696">
        <v>29787</v>
      </c>
      <c r="C696" t="s">
        <v>89</v>
      </c>
      <c r="D696" s="8">
        <v>45601</v>
      </c>
      <c r="E696" t="s">
        <v>22</v>
      </c>
      <c r="F696">
        <v>1</v>
      </c>
      <c r="G696" s="9" t="s">
        <v>16</v>
      </c>
      <c r="H696" s="10"/>
      <c r="I696" s="12">
        <v>0.34096064814814814</v>
      </c>
      <c r="J696" s="12">
        <v>0.58826388888888892</v>
      </c>
      <c r="K696" s="3" t="str">
        <f t="shared" si="153"/>
        <v/>
      </c>
      <c r="L696" s="11">
        <f t="shared" si="141"/>
        <v>1</v>
      </c>
      <c r="M696" s="11">
        <f t="shared" si="142"/>
        <v>19</v>
      </c>
      <c r="N696" s="11">
        <f t="shared" si="143"/>
        <v>0</v>
      </c>
      <c r="O696" s="11">
        <f t="shared" si="144"/>
        <v>0</v>
      </c>
      <c r="P696" s="11">
        <f t="shared" si="145"/>
        <v>0</v>
      </c>
      <c r="Q696" s="11">
        <f t="shared" si="146"/>
        <v>0</v>
      </c>
      <c r="R696" s="11">
        <f t="shared" si="147"/>
        <v>0</v>
      </c>
      <c r="S696" s="11">
        <f t="shared" si="148"/>
        <v>19</v>
      </c>
      <c r="T696" t="str">
        <f t="shared" si="149"/>
        <v>لا يستحق</v>
      </c>
    </row>
    <row r="697" spans="1:20" x14ac:dyDescent="0.25">
      <c r="A697">
        <v>210</v>
      </c>
      <c r="B697">
        <v>29787</v>
      </c>
      <c r="C697" t="s">
        <v>89</v>
      </c>
      <c r="D697" s="8">
        <v>45602</v>
      </c>
      <c r="E697" t="s">
        <v>23</v>
      </c>
      <c r="F697">
        <v>1</v>
      </c>
      <c r="G697" s="9" t="s">
        <v>16</v>
      </c>
      <c r="H697" s="10"/>
      <c r="I697" s="12">
        <v>0.34263888888888888</v>
      </c>
      <c r="J697" s="12">
        <v>0.59453703703703709</v>
      </c>
      <c r="K697" s="3" t="str">
        <f t="shared" si="153"/>
        <v/>
      </c>
      <c r="L697" s="11">
        <f t="shared" si="141"/>
        <v>1</v>
      </c>
      <c r="M697" s="11">
        <f t="shared" si="142"/>
        <v>19</v>
      </c>
      <c r="N697" s="11">
        <f t="shared" si="143"/>
        <v>0</v>
      </c>
      <c r="O697" s="11">
        <f t="shared" si="144"/>
        <v>0</v>
      </c>
      <c r="P697" s="11">
        <f t="shared" si="145"/>
        <v>0</v>
      </c>
      <c r="Q697" s="11">
        <f t="shared" si="146"/>
        <v>0</v>
      </c>
      <c r="R697" s="11">
        <f t="shared" si="147"/>
        <v>0</v>
      </c>
      <c r="S697" s="11">
        <f t="shared" si="148"/>
        <v>19</v>
      </c>
      <c r="T697" t="str">
        <f t="shared" si="149"/>
        <v>لا يستحق</v>
      </c>
    </row>
    <row r="698" spans="1:20" x14ac:dyDescent="0.25">
      <c r="A698">
        <v>210</v>
      </c>
      <c r="B698">
        <v>29787</v>
      </c>
      <c r="C698" t="s">
        <v>89</v>
      </c>
      <c r="D698" s="8">
        <v>45603</v>
      </c>
      <c r="E698" t="s">
        <v>24</v>
      </c>
      <c r="F698">
        <v>1</v>
      </c>
      <c r="G698" s="9" t="s">
        <v>16</v>
      </c>
      <c r="H698" s="10" t="s">
        <v>90</v>
      </c>
      <c r="I698" s="12">
        <v>0.3591435185185185</v>
      </c>
      <c r="J698" s="12">
        <v>0.5896527777777778</v>
      </c>
      <c r="K698" s="3" t="str">
        <f t="shared" si="153"/>
        <v/>
      </c>
      <c r="L698" s="11">
        <f t="shared" si="141"/>
        <v>1</v>
      </c>
      <c r="M698" s="11">
        <f t="shared" si="142"/>
        <v>19</v>
      </c>
      <c r="N698" s="11">
        <f t="shared" si="143"/>
        <v>0</v>
      </c>
      <c r="O698" s="11">
        <f t="shared" si="144"/>
        <v>0</v>
      </c>
      <c r="P698" s="11">
        <f t="shared" si="145"/>
        <v>0</v>
      </c>
      <c r="Q698" s="11">
        <f t="shared" si="146"/>
        <v>0</v>
      </c>
      <c r="R698" s="11">
        <f t="shared" si="147"/>
        <v>0</v>
      </c>
      <c r="S698" s="11">
        <f t="shared" si="148"/>
        <v>19</v>
      </c>
      <c r="T698" t="str">
        <f t="shared" si="149"/>
        <v>لا يستحق</v>
      </c>
    </row>
    <row r="699" spans="1:20" x14ac:dyDescent="0.25">
      <c r="A699">
        <v>210</v>
      </c>
      <c r="B699">
        <v>29787</v>
      </c>
      <c r="C699" t="s">
        <v>89</v>
      </c>
      <c r="D699" s="8">
        <v>45604</v>
      </c>
      <c r="E699" t="s">
        <v>15</v>
      </c>
      <c r="F699">
        <v>1</v>
      </c>
      <c r="G699" s="9" t="s">
        <v>16</v>
      </c>
      <c r="H699" s="10"/>
      <c r="K699" s="3" t="str">
        <f t="shared" si="153"/>
        <v/>
      </c>
      <c r="L699" s="11">
        <f t="shared" si="141"/>
        <v>1</v>
      </c>
      <c r="M699" s="11">
        <f t="shared" si="142"/>
        <v>19</v>
      </c>
      <c r="N699" s="11">
        <f t="shared" si="143"/>
        <v>0</v>
      </c>
      <c r="O699" s="11">
        <f t="shared" si="144"/>
        <v>0</v>
      </c>
      <c r="P699" s="11">
        <f t="shared" si="145"/>
        <v>0</v>
      </c>
      <c r="Q699" s="11">
        <f t="shared" si="146"/>
        <v>0</v>
      </c>
      <c r="R699" s="11">
        <f t="shared" si="147"/>
        <v>0</v>
      </c>
      <c r="S699" s="11">
        <f t="shared" si="148"/>
        <v>19</v>
      </c>
      <c r="T699" t="str">
        <f t="shared" si="149"/>
        <v>لا يستحق</v>
      </c>
    </row>
    <row r="700" spans="1:20" x14ac:dyDescent="0.25">
      <c r="A700">
        <v>210</v>
      </c>
      <c r="B700">
        <v>29787</v>
      </c>
      <c r="C700" t="s">
        <v>89</v>
      </c>
      <c r="D700" s="8">
        <v>45605</v>
      </c>
      <c r="E700" t="s">
        <v>18</v>
      </c>
      <c r="F700">
        <v>1</v>
      </c>
      <c r="G700" s="9" t="s">
        <v>16</v>
      </c>
      <c r="H700" s="10"/>
      <c r="K700" s="3" t="str">
        <f t="shared" si="153"/>
        <v>غائب</v>
      </c>
      <c r="L700" s="11">
        <f t="shared" si="141"/>
        <v>0</v>
      </c>
      <c r="M700" s="11">
        <f t="shared" si="142"/>
        <v>19</v>
      </c>
      <c r="N700" s="11">
        <f t="shared" si="143"/>
        <v>0</v>
      </c>
      <c r="O700" s="11">
        <f t="shared" si="144"/>
        <v>0</v>
      </c>
      <c r="P700" s="11">
        <f t="shared" si="145"/>
        <v>0</v>
      </c>
      <c r="Q700" s="11">
        <f t="shared" si="146"/>
        <v>0</v>
      </c>
      <c r="R700" s="11">
        <f t="shared" si="147"/>
        <v>0</v>
      </c>
      <c r="S700" s="11">
        <f t="shared" si="148"/>
        <v>19</v>
      </c>
      <c r="T700" t="str">
        <f t="shared" si="149"/>
        <v>لا يستحق</v>
      </c>
    </row>
    <row r="701" spans="1:20" x14ac:dyDescent="0.25">
      <c r="A701">
        <v>210</v>
      </c>
      <c r="B701">
        <v>29787</v>
      </c>
      <c r="C701" t="s">
        <v>89</v>
      </c>
      <c r="D701" s="8">
        <v>45606</v>
      </c>
      <c r="E701" t="s">
        <v>20</v>
      </c>
      <c r="F701">
        <v>1</v>
      </c>
      <c r="G701" s="9" t="s">
        <v>16</v>
      </c>
      <c r="H701" s="10"/>
      <c r="K701" s="3" t="str">
        <f t="shared" si="153"/>
        <v>غائب</v>
      </c>
      <c r="L701" s="11">
        <f t="shared" si="141"/>
        <v>0</v>
      </c>
      <c r="M701" s="11">
        <f t="shared" si="142"/>
        <v>18</v>
      </c>
      <c r="N701" s="11">
        <f t="shared" si="143"/>
        <v>0</v>
      </c>
      <c r="O701" s="11">
        <f t="shared" si="144"/>
        <v>0</v>
      </c>
      <c r="P701" s="11">
        <f t="shared" si="145"/>
        <v>0</v>
      </c>
      <c r="Q701" s="11">
        <f t="shared" si="146"/>
        <v>0</v>
      </c>
      <c r="R701" s="11">
        <f t="shared" si="147"/>
        <v>0</v>
      </c>
      <c r="S701" s="11">
        <f t="shared" si="148"/>
        <v>18</v>
      </c>
      <c r="T701" t="str">
        <f t="shared" si="149"/>
        <v>لا يستحق</v>
      </c>
    </row>
    <row r="702" spans="1:20" x14ac:dyDescent="0.25">
      <c r="A702">
        <v>210</v>
      </c>
      <c r="B702">
        <v>29787</v>
      </c>
      <c r="C702" t="s">
        <v>89</v>
      </c>
      <c r="D702" s="8">
        <v>45607</v>
      </c>
      <c r="E702" t="s">
        <v>21</v>
      </c>
      <c r="F702">
        <v>1</v>
      </c>
      <c r="G702" s="9" t="s">
        <v>16</v>
      </c>
      <c r="H702" s="10"/>
      <c r="K702" s="3" t="str">
        <f t="shared" si="153"/>
        <v>غائب</v>
      </c>
      <c r="L702" s="11">
        <f t="shared" si="141"/>
        <v>0</v>
      </c>
      <c r="M702" s="11">
        <f t="shared" si="142"/>
        <v>17</v>
      </c>
      <c r="N702" s="11">
        <f t="shared" si="143"/>
        <v>0</v>
      </c>
      <c r="O702" s="11">
        <f t="shared" si="144"/>
        <v>0</v>
      </c>
      <c r="P702" s="11">
        <f t="shared" si="145"/>
        <v>0</v>
      </c>
      <c r="Q702" s="11">
        <f t="shared" si="146"/>
        <v>0</v>
      </c>
      <c r="R702" s="11">
        <f t="shared" si="147"/>
        <v>0</v>
      </c>
      <c r="S702" s="11">
        <f t="shared" si="148"/>
        <v>17</v>
      </c>
      <c r="T702" t="str">
        <f t="shared" si="149"/>
        <v>لا يستحق</v>
      </c>
    </row>
    <row r="703" spans="1:20" x14ac:dyDescent="0.25">
      <c r="A703">
        <v>210</v>
      </c>
      <c r="B703">
        <v>29787</v>
      </c>
      <c r="C703" t="s">
        <v>89</v>
      </c>
      <c r="D703" s="8">
        <v>45608</v>
      </c>
      <c r="E703" t="s">
        <v>22</v>
      </c>
      <c r="F703">
        <v>1</v>
      </c>
      <c r="G703" s="9" t="s">
        <v>16</v>
      </c>
      <c r="H703" s="10"/>
      <c r="K703" s="3" t="str">
        <f t="shared" si="153"/>
        <v>غائب</v>
      </c>
      <c r="L703" s="11">
        <f t="shared" si="141"/>
        <v>0</v>
      </c>
      <c r="M703" s="11">
        <f t="shared" si="142"/>
        <v>16</v>
      </c>
      <c r="N703" s="11">
        <f t="shared" si="143"/>
        <v>0</v>
      </c>
      <c r="O703" s="11">
        <f t="shared" si="144"/>
        <v>0</v>
      </c>
      <c r="P703" s="11">
        <f t="shared" si="145"/>
        <v>0</v>
      </c>
      <c r="Q703" s="11">
        <f t="shared" si="146"/>
        <v>0</v>
      </c>
      <c r="R703" s="11">
        <f t="shared" si="147"/>
        <v>0</v>
      </c>
      <c r="S703" s="11">
        <f t="shared" si="148"/>
        <v>16</v>
      </c>
      <c r="T703" t="str">
        <f t="shared" si="149"/>
        <v>لا يستحق</v>
      </c>
    </row>
    <row r="704" spans="1:20" x14ac:dyDescent="0.25">
      <c r="A704">
        <v>210</v>
      </c>
      <c r="B704">
        <v>29787</v>
      </c>
      <c r="C704" t="s">
        <v>89</v>
      </c>
      <c r="D704" s="8">
        <v>45609</v>
      </c>
      <c r="E704" t="s">
        <v>23</v>
      </c>
      <c r="F704">
        <v>1</v>
      </c>
      <c r="G704" s="9" t="s">
        <v>16</v>
      </c>
      <c r="H704" s="10"/>
      <c r="K704" s="3" t="str">
        <f t="shared" si="153"/>
        <v>غائب</v>
      </c>
      <c r="L704" s="11">
        <f t="shared" si="141"/>
        <v>0</v>
      </c>
      <c r="M704" s="11">
        <f t="shared" si="142"/>
        <v>15</v>
      </c>
      <c r="N704" s="11">
        <f t="shared" si="143"/>
        <v>0</v>
      </c>
      <c r="O704" s="11">
        <f t="shared" si="144"/>
        <v>0</v>
      </c>
      <c r="P704" s="11">
        <f t="shared" si="145"/>
        <v>0</v>
      </c>
      <c r="Q704" s="11">
        <f t="shared" si="146"/>
        <v>0</v>
      </c>
      <c r="R704" s="11">
        <f t="shared" si="147"/>
        <v>0</v>
      </c>
      <c r="S704" s="11">
        <f t="shared" si="148"/>
        <v>15</v>
      </c>
      <c r="T704" t="str">
        <f t="shared" si="149"/>
        <v>لا يستحق</v>
      </c>
    </row>
    <row r="705" spans="1:20" x14ac:dyDescent="0.25">
      <c r="A705">
        <v>210</v>
      </c>
      <c r="B705">
        <v>29787</v>
      </c>
      <c r="C705" t="s">
        <v>89</v>
      </c>
      <c r="D705" s="8">
        <v>45610</v>
      </c>
      <c r="E705" t="s">
        <v>24</v>
      </c>
      <c r="F705">
        <v>1</v>
      </c>
      <c r="G705" s="9" t="s">
        <v>16</v>
      </c>
      <c r="H705" s="10"/>
      <c r="K705" s="3" t="str">
        <f t="shared" si="153"/>
        <v>غائب</v>
      </c>
      <c r="L705" s="11">
        <f t="shared" si="141"/>
        <v>0</v>
      </c>
      <c r="M705" s="11">
        <f t="shared" si="142"/>
        <v>14</v>
      </c>
      <c r="N705" s="11">
        <f t="shared" si="143"/>
        <v>0</v>
      </c>
      <c r="O705" s="11">
        <f t="shared" si="144"/>
        <v>0</v>
      </c>
      <c r="P705" s="11">
        <f t="shared" si="145"/>
        <v>0</v>
      </c>
      <c r="Q705" s="11">
        <f t="shared" si="146"/>
        <v>0</v>
      </c>
      <c r="R705" s="11">
        <f t="shared" si="147"/>
        <v>0</v>
      </c>
      <c r="S705" s="11">
        <f t="shared" si="148"/>
        <v>14</v>
      </c>
      <c r="T705" t="str">
        <f t="shared" si="149"/>
        <v>لا يستحق</v>
      </c>
    </row>
    <row r="706" spans="1:20" x14ac:dyDescent="0.25">
      <c r="A706">
        <v>210</v>
      </c>
      <c r="B706">
        <v>29787</v>
      </c>
      <c r="C706" t="s">
        <v>89</v>
      </c>
      <c r="D706" s="8">
        <v>45611</v>
      </c>
      <c r="E706" t="s">
        <v>15</v>
      </c>
      <c r="F706">
        <v>1</v>
      </c>
      <c r="G706" s="9" t="s">
        <v>16</v>
      </c>
      <c r="H706" s="10"/>
      <c r="K706" s="3" t="str">
        <f t="shared" si="153"/>
        <v/>
      </c>
      <c r="L706" s="11">
        <f t="shared" ref="L706:L769" si="154">IF(AND(OR(K706= "حالة وفاة",K706="إذن م",K706="إذن ص",K706="بدل راحة",K706="انصراف",K706="اجازة",K706="راحة",K706="مأمورية",K706="مأمورية م",K706="مأمورية ص",K706="Online",K706="حضور",K706="بدل سهر",E706="Friday",K706=""),E706&lt;&gt;""),1,0)</f>
        <v>1</v>
      </c>
      <c r="M706" s="11">
        <f t="shared" ref="M706:M769" si="155">COUNTIF(K706:K735,"غائب")</f>
        <v>13</v>
      </c>
      <c r="N706" s="11">
        <f t="shared" ref="N706:N769" si="156">COUNTIF(K706:K735,"إذن ص")</f>
        <v>0</v>
      </c>
      <c r="O706" s="11">
        <f t="shared" ref="O706:O769" si="157">COUNTIF(K706:K735,"إذن م")</f>
        <v>0</v>
      </c>
      <c r="P706" s="11">
        <f t="shared" si="145"/>
        <v>0</v>
      </c>
      <c r="Q706" s="11">
        <f t="shared" si="146"/>
        <v>0</v>
      </c>
      <c r="R706" s="11">
        <f t="shared" si="147"/>
        <v>0</v>
      </c>
      <c r="S706" s="11">
        <f t="shared" si="148"/>
        <v>13</v>
      </c>
      <c r="T706" t="str">
        <f t="shared" si="149"/>
        <v>لا يستحق</v>
      </c>
    </row>
    <row r="707" spans="1:20" x14ac:dyDescent="0.25">
      <c r="A707">
        <v>210</v>
      </c>
      <c r="B707">
        <v>29787</v>
      </c>
      <c r="C707" t="s">
        <v>89</v>
      </c>
      <c r="D707" s="8">
        <v>45612</v>
      </c>
      <c r="E707" t="s">
        <v>18</v>
      </c>
      <c r="F707">
        <v>1</v>
      </c>
      <c r="G707" s="9" t="s">
        <v>16</v>
      </c>
      <c r="H707" s="10"/>
      <c r="K707" s="3" t="str">
        <f t="shared" si="153"/>
        <v>غائب</v>
      </c>
      <c r="L707" s="11">
        <f t="shared" si="154"/>
        <v>0</v>
      </c>
      <c r="M707" s="11">
        <f t="shared" si="155"/>
        <v>13</v>
      </c>
      <c r="N707" s="11">
        <f t="shared" si="156"/>
        <v>0</v>
      </c>
      <c r="O707" s="11">
        <f t="shared" si="157"/>
        <v>0</v>
      </c>
      <c r="P707" s="11">
        <f t="shared" ref="P707:P770" si="158">N707+O707</f>
        <v>0</v>
      </c>
      <c r="Q707" s="11">
        <f t="shared" ref="Q707:Q770" si="159">IF(AND(P707&gt;2,P707&lt;&gt;0),P707*3/6,0)</f>
        <v>0</v>
      </c>
      <c r="R707" s="11">
        <f t="shared" ref="R707:R770" si="160">INT(Q707)</f>
        <v>0</v>
      </c>
      <c r="S707" s="11">
        <f t="shared" ref="S707:S770" si="161">R707+M707</f>
        <v>13</v>
      </c>
      <c r="T707" t="str">
        <f t="shared" ref="T707:T770" si="162">IF(AND(OR(S707&lt;=0,S707&gt;0),S707&lt;5),"إضافى كامل",IF(AND(OR(S707=5,S707=6,S707&lt;7),S707&lt;&gt;""),"نصف إضافى","لا يستحق"))</f>
        <v>لا يستحق</v>
      </c>
    </row>
    <row r="708" spans="1:20" x14ac:dyDescent="0.25">
      <c r="A708">
        <v>210</v>
      </c>
      <c r="B708">
        <v>29787</v>
      </c>
      <c r="C708" t="s">
        <v>89</v>
      </c>
      <c r="D708" s="8">
        <v>45613</v>
      </c>
      <c r="E708" t="s">
        <v>20</v>
      </c>
      <c r="F708">
        <v>1</v>
      </c>
      <c r="G708" s="9" t="s">
        <v>16</v>
      </c>
      <c r="H708" s="10"/>
      <c r="K708" s="3" t="str">
        <f t="shared" si="153"/>
        <v>غائب</v>
      </c>
      <c r="L708" s="11">
        <f t="shared" si="154"/>
        <v>0</v>
      </c>
      <c r="M708" s="11">
        <f t="shared" si="155"/>
        <v>12</v>
      </c>
      <c r="N708" s="11">
        <f t="shared" si="156"/>
        <v>1</v>
      </c>
      <c r="O708" s="11">
        <f t="shared" si="157"/>
        <v>0</v>
      </c>
      <c r="P708" s="11">
        <f t="shared" si="158"/>
        <v>1</v>
      </c>
      <c r="Q708" s="11">
        <f t="shared" si="159"/>
        <v>0</v>
      </c>
      <c r="R708" s="11">
        <f t="shared" si="160"/>
        <v>0</v>
      </c>
      <c r="S708" s="11">
        <f t="shared" si="161"/>
        <v>12</v>
      </c>
      <c r="T708" t="str">
        <f t="shared" si="162"/>
        <v>لا يستحق</v>
      </c>
    </row>
    <row r="709" spans="1:20" x14ac:dyDescent="0.25">
      <c r="A709">
        <v>210</v>
      </c>
      <c r="B709">
        <v>29787</v>
      </c>
      <c r="C709" t="s">
        <v>89</v>
      </c>
      <c r="D709" s="8">
        <v>45614</v>
      </c>
      <c r="E709" t="s">
        <v>21</v>
      </c>
      <c r="F709">
        <v>1</v>
      </c>
      <c r="G709" s="9" t="s">
        <v>16</v>
      </c>
      <c r="H709" s="10"/>
      <c r="K709" s="3" t="str">
        <f t="shared" si="153"/>
        <v>غائب</v>
      </c>
      <c r="L709" s="11">
        <f t="shared" si="154"/>
        <v>0</v>
      </c>
      <c r="M709" s="11">
        <f t="shared" si="155"/>
        <v>11</v>
      </c>
      <c r="N709" s="11">
        <f t="shared" si="156"/>
        <v>1</v>
      </c>
      <c r="O709" s="11">
        <f t="shared" si="157"/>
        <v>0</v>
      </c>
      <c r="P709" s="11">
        <f t="shared" si="158"/>
        <v>1</v>
      </c>
      <c r="Q709" s="11">
        <f t="shared" si="159"/>
        <v>0</v>
      </c>
      <c r="R709" s="11">
        <f t="shared" si="160"/>
        <v>0</v>
      </c>
      <c r="S709" s="11">
        <f t="shared" si="161"/>
        <v>11</v>
      </c>
      <c r="T709" t="str">
        <f t="shared" si="162"/>
        <v>لا يستحق</v>
      </c>
    </row>
    <row r="710" spans="1:20" x14ac:dyDescent="0.25">
      <c r="A710">
        <v>210</v>
      </c>
      <c r="B710">
        <v>29787</v>
      </c>
      <c r="C710" t="s">
        <v>89</v>
      </c>
      <c r="D710" s="8">
        <v>45615</v>
      </c>
      <c r="E710" t="s">
        <v>22</v>
      </c>
      <c r="F710">
        <v>1</v>
      </c>
      <c r="G710" s="9" t="s">
        <v>16</v>
      </c>
      <c r="H710" s="10"/>
      <c r="K710" s="3" t="str">
        <f t="shared" si="153"/>
        <v>غائب</v>
      </c>
      <c r="L710" s="11">
        <f t="shared" si="154"/>
        <v>0</v>
      </c>
      <c r="M710" s="11">
        <f t="shared" si="155"/>
        <v>10</v>
      </c>
      <c r="N710" s="11">
        <f t="shared" si="156"/>
        <v>1</v>
      </c>
      <c r="O710" s="11">
        <f t="shared" si="157"/>
        <v>0</v>
      </c>
      <c r="P710" s="11">
        <f t="shared" si="158"/>
        <v>1</v>
      </c>
      <c r="Q710" s="11">
        <f t="shared" si="159"/>
        <v>0</v>
      </c>
      <c r="R710" s="11">
        <f t="shared" si="160"/>
        <v>0</v>
      </c>
      <c r="S710" s="11">
        <f t="shared" si="161"/>
        <v>10</v>
      </c>
      <c r="T710" t="str">
        <f t="shared" si="162"/>
        <v>لا يستحق</v>
      </c>
    </row>
    <row r="711" spans="1:20" x14ac:dyDescent="0.25">
      <c r="A711">
        <v>210</v>
      </c>
      <c r="B711">
        <v>29787</v>
      </c>
      <c r="C711" t="s">
        <v>89</v>
      </c>
      <c r="D711" s="8">
        <v>45616</v>
      </c>
      <c r="E711" t="s">
        <v>23</v>
      </c>
      <c r="F711">
        <v>1</v>
      </c>
      <c r="G711" s="9" t="s">
        <v>16</v>
      </c>
      <c r="H711" s="10"/>
      <c r="K711" s="3" t="str">
        <f t="shared" si="153"/>
        <v>غائب</v>
      </c>
      <c r="L711" s="11">
        <f t="shared" si="154"/>
        <v>0</v>
      </c>
      <c r="M711" s="11">
        <f t="shared" si="155"/>
        <v>9</v>
      </c>
      <c r="N711" s="11">
        <f t="shared" si="156"/>
        <v>1</v>
      </c>
      <c r="O711" s="11">
        <f t="shared" si="157"/>
        <v>0</v>
      </c>
      <c r="P711" s="11">
        <f t="shared" si="158"/>
        <v>1</v>
      </c>
      <c r="Q711" s="11">
        <f t="shared" si="159"/>
        <v>0</v>
      </c>
      <c r="R711" s="11">
        <f t="shared" si="160"/>
        <v>0</v>
      </c>
      <c r="S711" s="11">
        <f t="shared" si="161"/>
        <v>9</v>
      </c>
      <c r="T711" t="str">
        <f t="shared" si="162"/>
        <v>لا يستحق</v>
      </c>
    </row>
    <row r="712" spans="1:20" x14ac:dyDescent="0.25">
      <c r="A712">
        <v>210</v>
      </c>
      <c r="B712">
        <v>29787</v>
      </c>
      <c r="C712" t="s">
        <v>89</v>
      </c>
      <c r="D712" s="8">
        <v>45617</v>
      </c>
      <c r="E712" t="s">
        <v>24</v>
      </c>
      <c r="F712">
        <v>1</v>
      </c>
      <c r="G712" s="9" t="s">
        <v>16</v>
      </c>
      <c r="H712" s="10"/>
      <c r="K712" s="3" t="str">
        <f t="shared" si="153"/>
        <v>غائب</v>
      </c>
      <c r="L712" s="11">
        <f t="shared" si="154"/>
        <v>0</v>
      </c>
      <c r="M712" s="11">
        <f t="shared" si="155"/>
        <v>8</v>
      </c>
      <c r="N712" s="11">
        <f t="shared" si="156"/>
        <v>1</v>
      </c>
      <c r="O712" s="11">
        <f t="shared" si="157"/>
        <v>0</v>
      </c>
      <c r="P712" s="11">
        <f t="shared" si="158"/>
        <v>1</v>
      </c>
      <c r="Q712" s="11">
        <f t="shared" si="159"/>
        <v>0</v>
      </c>
      <c r="R712" s="11">
        <f t="shared" si="160"/>
        <v>0</v>
      </c>
      <c r="S712" s="11">
        <f t="shared" si="161"/>
        <v>8</v>
      </c>
      <c r="T712" t="str">
        <f t="shared" si="162"/>
        <v>لا يستحق</v>
      </c>
    </row>
    <row r="713" spans="1:20" x14ac:dyDescent="0.25">
      <c r="A713">
        <v>210</v>
      </c>
      <c r="B713">
        <v>29787</v>
      </c>
      <c r="C713" t="s">
        <v>89</v>
      </c>
      <c r="D713" s="8">
        <v>45618</v>
      </c>
      <c r="E713" t="s">
        <v>15</v>
      </c>
      <c r="F713">
        <v>1</v>
      </c>
      <c r="G713" s="9" t="s">
        <v>16</v>
      </c>
      <c r="H713" s="10"/>
      <c r="K713" s="3" t="str">
        <f t="shared" si="153"/>
        <v/>
      </c>
      <c r="L713" s="11">
        <f t="shared" si="154"/>
        <v>1</v>
      </c>
      <c r="M713" s="11">
        <f t="shared" si="155"/>
        <v>7</v>
      </c>
      <c r="N713" s="11">
        <f t="shared" si="156"/>
        <v>1</v>
      </c>
      <c r="O713" s="11">
        <f t="shared" si="157"/>
        <v>0</v>
      </c>
      <c r="P713" s="11">
        <f t="shared" si="158"/>
        <v>1</v>
      </c>
      <c r="Q713" s="11">
        <f t="shared" si="159"/>
        <v>0</v>
      </c>
      <c r="R713" s="11">
        <f t="shared" si="160"/>
        <v>0</v>
      </c>
      <c r="S713" s="11">
        <f t="shared" si="161"/>
        <v>7</v>
      </c>
      <c r="T713" t="str">
        <f t="shared" si="162"/>
        <v>لا يستحق</v>
      </c>
    </row>
    <row r="714" spans="1:20" x14ac:dyDescent="0.25">
      <c r="A714">
        <v>210</v>
      </c>
      <c r="B714">
        <v>29787</v>
      </c>
      <c r="C714" t="s">
        <v>89</v>
      </c>
      <c r="D714" s="8">
        <v>45619</v>
      </c>
      <c r="E714" t="s">
        <v>18</v>
      </c>
      <c r="F714">
        <v>1</v>
      </c>
      <c r="G714" s="9" t="s">
        <v>16</v>
      </c>
      <c r="H714" s="10"/>
      <c r="K714" s="3" t="str">
        <f t="shared" si="153"/>
        <v>غائب</v>
      </c>
      <c r="L714" s="11">
        <f t="shared" si="154"/>
        <v>0</v>
      </c>
      <c r="M714" s="11">
        <f t="shared" si="155"/>
        <v>7</v>
      </c>
      <c r="N714" s="11">
        <f t="shared" si="156"/>
        <v>1</v>
      </c>
      <c r="O714" s="11">
        <f t="shared" si="157"/>
        <v>0</v>
      </c>
      <c r="P714" s="11">
        <f t="shared" si="158"/>
        <v>1</v>
      </c>
      <c r="Q714" s="11">
        <f t="shared" si="159"/>
        <v>0</v>
      </c>
      <c r="R714" s="11">
        <f t="shared" si="160"/>
        <v>0</v>
      </c>
      <c r="S714" s="11">
        <f t="shared" si="161"/>
        <v>7</v>
      </c>
      <c r="T714" t="str">
        <f t="shared" si="162"/>
        <v>لا يستحق</v>
      </c>
    </row>
    <row r="715" spans="1:20" x14ac:dyDescent="0.25">
      <c r="A715">
        <v>210</v>
      </c>
      <c r="B715">
        <v>29787</v>
      </c>
      <c r="C715" t="s">
        <v>89</v>
      </c>
      <c r="D715" s="8">
        <v>45620</v>
      </c>
      <c r="E715" t="s">
        <v>20</v>
      </c>
      <c r="F715">
        <v>1</v>
      </c>
      <c r="G715" s="9" t="s">
        <v>16</v>
      </c>
      <c r="H715" s="10"/>
      <c r="K715" s="3" t="str">
        <f t="shared" si="153"/>
        <v>غائب</v>
      </c>
      <c r="L715" s="11">
        <f t="shared" si="154"/>
        <v>0</v>
      </c>
      <c r="M715" s="11">
        <f t="shared" si="155"/>
        <v>6</v>
      </c>
      <c r="N715" s="11">
        <f t="shared" si="156"/>
        <v>1</v>
      </c>
      <c r="O715" s="11">
        <f t="shared" si="157"/>
        <v>0</v>
      </c>
      <c r="P715" s="11">
        <f t="shared" si="158"/>
        <v>1</v>
      </c>
      <c r="Q715" s="11">
        <f t="shared" si="159"/>
        <v>0</v>
      </c>
      <c r="R715" s="11">
        <f t="shared" si="160"/>
        <v>0</v>
      </c>
      <c r="S715" s="11">
        <f t="shared" si="161"/>
        <v>6</v>
      </c>
      <c r="T715" t="str">
        <f t="shared" si="162"/>
        <v>نصف إضافى</v>
      </c>
    </row>
    <row r="716" spans="1:20" x14ac:dyDescent="0.25">
      <c r="A716">
        <v>210</v>
      </c>
      <c r="B716">
        <v>29787</v>
      </c>
      <c r="C716" t="s">
        <v>89</v>
      </c>
      <c r="D716" s="8">
        <v>45621</v>
      </c>
      <c r="E716" t="s">
        <v>21</v>
      </c>
      <c r="F716">
        <v>1</v>
      </c>
      <c r="G716" s="9" t="s">
        <v>16</v>
      </c>
      <c r="H716" s="10"/>
      <c r="K716" s="3" t="str">
        <f t="shared" si="153"/>
        <v>غائب</v>
      </c>
      <c r="L716" s="11">
        <f t="shared" si="154"/>
        <v>0</v>
      </c>
      <c r="M716" s="11">
        <f t="shared" si="155"/>
        <v>5</v>
      </c>
      <c r="N716" s="11">
        <f t="shared" si="156"/>
        <v>1</v>
      </c>
      <c r="O716" s="11">
        <f t="shared" si="157"/>
        <v>0</v>
      </c>
      <c r="P716" s="11">
        <f t="shared" si="158"/>
        <v>1</v>
      </c>
      <c r="Q716" s="11">
        <f t="shared" si="159"/>
        <v>0</v>
      </c>
      <c r="R716" s="11">
        <f t="shared" si="160"/>
        <v>0</v>
      </c>
      <c r="S716" s="11">
        <f t="shared" si="161"/>
        <v>5</v>
      </c>
      <c r="T716" t="str">
        <f t="shared" si="162"/>
        <v>نصف إضافى</v>
      </c>
    </row>
    <row r="717" spans="1:20" x14ac:dyDescent="0.25">
      <c r="A717">
        <v>210</v>
      </c>
      <c r="B717">
        <v>29787</v>
      </c>
      <c r="C717" t="s">
        <v>89</v>
      </c>
      <c r="D717" s="8">
        <v>45622</v>
      </c>
      <c r="E717" t="s">
        <v>22</v>
      </c>
      <c r="F717">
        <v>1</v>
      </c>
      <c r="G717" s="9" t="s">
        <v>16</v>
      </c>
      <c r="H717" s="10"/>
      <c r="K717" s="3" t="str">
        <f t="shared" si="153"/>
        <v>غائب</v>
      </c>
      <c r="L717" s="11">
        <f t="shared" si="154"/>
        <v>0</v>
      </c>
      <c r="M717" s="11">
        <f t="shared" si="155"/>
        <v>4</v>
      </c>
      <c r="N717" s="11">
        <f t="shared" si="156"/>
        <v>1</v>
      </c>
      <c r="O717" s="11">
        <f t="shared" si="157"/>
        <v>0</v>
      </c>
      <c r="P717" s="11">
        <f t="shared" si="158"/>
        <v>1</v>
      </c>
      <c r="Q717" s="11">
        <f t="shared" si="159"/>
        <v>0</v>
      </c>
      <c r="R717" s="11">
        <f t="shared" si="160"/>
        <v>0</v>
      </c>
      <c r="S717" s="11">
        <f t="shared" si="161"/>
        <v>4</v>
      </c>
      <c r="T717" t="str">
        <f t="shared" si="162"/>
        <v>إضافى كامل</v>
      </c>
    </row>
    <row r="718" spans="1:20" x14ac:dyDescent="0.25">
      <c r="A718">
        <v>210</v>
      </c>
      <c r="B718">
        <v>29787</v>
      </c>
      <c r="C718" t="s">
        <v>89</v>
      </c>
      <c r="D718" s="8">
        <v>45623</v>
      </c>
      <c r="E718" t="s">
        <v>23</v>
      </c>
      <c r="F718">
        <v>1</v>
      </c>
      <c r="G718" s="9" t="s">
        <v>16</v>
      </c>
      <c r="H718" s="10"/>
      <c r="K718" s="3" t="str">
        <f t="shared" si="153"/>
        <v>غائب</v>
      </c>
      <c r="L718" s="11">
        <f t="shared" si="154"/>
        <v>0</v>
      </c>
      <c r="M718" s="11">
        <f t="shared" si="155"/>
        <v>3</v>
      </c>
      <c r="N718" s="11">
        <f t="shared" si="156"/>
        <v>2</v>
      </c>
      <c r="O718" s="11">
        <f t="shared" si="157"/>
        <v>0</v>
      </c>
      <c r="P718" s="11">
        <f t="shared" si="158"/>
        <v>2</v>
      </c>
      <c r="Q718" s="11">
        <f t="shared" si="159"/>
        <v>0</v>
      </c>
      <c r="R718" s="11">
        <f t="shared" si="160"/>
        <v>0</v>
      </c>
      <c r="S718" s="11">
        <f t="shared" si="161"/>
        <v>3</v>
      </c>
      <c r="T718" t="str">
        <f t="shared" si="162"/>
        <v>إضافى كامل</v>
      </c>
    </row>
    <row r="719" spans="1:20" x14ac:dyDescent="0.25">
      <c r="A719">
        <v>210</v>
      </c>
      <c r="B719">
        <v>29787</v>
      </c>
      <c r="C719" t="s">
        <v>89</v>
      </c>
      <c r="D719" s="8">
        <v>45624</v>
      </c>
      <c r="E719" t="s">
        <v>24</v>
      </c>
      <c r="F719">
        <v>1</v>
      </c>
      <c r="G719" s="9" t="s">
        <v>16</v>
      </c>
      <c r="H719" s="10"/>
      <c r="K719" s="3" t="str">
        <f t="shared" si="153"/>
        <v>غائب</v>
      </c>
      <c r="L719" s="11">
        <f t="shared" si="154"/>
        <v>0</v>
      </c>
      <c r="M719" s="11">
        <f t="shared" si="155"/>
        <v>2</v>
      </c>
      <c r="N719" s="11">
        <f t="shared" si="156"/>
        <v>2</v>
      </c>
      <c r="O719" s="11">
        <f t="shared" si="157"/>
        <v>0</v>
      </c>
      <c r="P719" s="11">
        <f t="shared" si="158"/>
        <v>2</v>
      </c>
      <c r="Q719" s="11">
        <f t="shared" si="159"/>
        <v>0</v>
      </c>
      <c r="R719" s="11">
        <f t="shared" si="160"/>
        <v>0</v>
      </c>
      <c r="S719" s="11">
        <f t="shared" si="161"/>
        <v>2</v>
      </c>
      <c r="T719" t="str">
        <f t="shared" si="162"/>
        <v>إضافى كامل</v>
      </c>
    </row>
    <row r="720" spans="1:20" x14ac:dyDescent="0.25">
      <c r="A720">
        <v>210</v>
      </c>
      <c r="B720">
        <v>29787</v>
      </c>
      <c r="C720" t="s">
        <v>89</v>
      </c>
      <c r="D720" s="8">
        <v>45625</v>
      </c>
      <c r="E720" t="s">
        <v>15</v>
      </c>
      <c r="F720">
        <v>1</v>
      </c>
      <c r="G720" s="9" t="s">
        <v>16</v>
      </c>
      <c r="H720" s="10"/>
      <c r="K720" s="3" t="str">
        <f t="shared" si="153"/>
        <v/>
      </c>
      <c r="L720" s="11">
        <f t="shared" si="154"/>
        <v>1</v>
      </c>
      <c r="M720" s="11">
        <f t="shared" si="155"/>
        <v>1</v>
      </c>
      <c r="N720" s="11">
        <f t="shared" si="156"/>
        <v>2</v>
      </c>
      <c r="O720" s="11">
        <f t="shared" si="157"/>
        <v>0</v>
      </c>
      <c r="P720" s="11">
        <f t="shared" si="158"/>
        <v>2</v>
      </c>
      <c r="Q720" s="11">
        <f t="shared" si="159"/>
        <v>0</v>
      </c>
      <c r="R720" s="11">
        <f t="shared" si="160"/>
        <v>0</v>
      </c>
      <c r="S720" s="11">
        <f t="shared" si="161"/>
        <v>1</v>
      </c>
      <c r="T720" t="str">
        <f t="shared" si="162"/>
        <v>إضافى كامل</v>
      </c>
    </row>
    <row r="721" spans="1:20" x14ac:dyDescent="0.25">
      <c r="A721">
        <v>210</v>
      </c>
      <c r="B721">
        <v>29787</v>
      </c>
      <c r="C721" t="s">
        <v>89</v>
      </c>
      <c r="D721" s="8">
        <v>45626</v>
      </c>
      <c r="E721" t="s">
        <v>18</v>
      </c>
      <c r="F721">
        <v>1</v>
      </c>
      <c r="G721" s="9" t="s">
        <v>16</v>
      </c>
      <c r="H721" s="10"/>
      <c r="K721" s="3" t="str">
        <f t="shared" si="153"/>
        <v>غائب</v>
      </c>
      <c r="L721" s="11">
        <f t="shared" si="154"/>
        <v>0</v>
      </c>
      <c r="M721" s="11">
        <f t="shared" si="155"/>
        <v>1</v>
      </c>
      <c r="N721" s="11">
        <f t="shared" si="156"/>
        <v>2</v>
      </c>
      <c r="O721" s="11">
        <f t="shared" si="157"/>
        <v>0</v>
      </c>
      <c r="P721" s="11">
        <f t="shared" si="158"/>
        <v>2</v>
      </c>
      <c r="Q721" s="11">
        <f t="shared" si="159"/>
        <v>0</v>
      </c>
      <c r="R721" s="11">
        <f t="shared" si="160"/>
        <v>0</v>
      </c>
      <c r="S721" s="11">
        <f t="shared" si="161"/>
        <v>1</v>
      </c>
      <c r="T721" t="str">
        <f t="shared" si="162"/>
        <v>إضافى كامل</v>
      </c>
    </row>
    <row r="722" spans="1:20" ht="18" x14ac:dyDescent="0.25">
      <c r="A722" s="18">
        <v>218</v>
      </c>
      <c r="B722" s="19">
        <v>29805</v>
      </c>
      <c r="C722" s="16" t="s">
        <v>91</v>
      </c>
      <c r="D722" s="8">
        <v>45597</v>
      </c>
      <c r="E722" t="s">
        <v>15</v>
      </c>
      <c r="F722">
        <v>1</v>
      </c>
      <c r="G722" s="9" t="s">
        <v>16</v>
      </c>
      <c r="H722" s="10" t="s">
        <v>92</v>
      </c>
      <c r="K722" s="3" t="str">
        <f t="shared" si="153"/>
        <v/>
      </c>
      <c r="L722" s="11">
        <f t="shared" si="154"/>
        <v>1</v>
      </c>
      <c r="M722" s="11">
        <f t="shared" si="155"/>
        <v>0</v>
      </c>
      <c r="N722" s="11">
        <f t="shared" si="156"/>
        <v>2</v>
      </c>
      <c r="O722" s="11">
        <f t="shared" si="157"/>
        <v>0</v>
      </c>
      <c r="P722" s="11">
        <f t="shared" si="158"/>
        <v>2</v>
      </c>
      <c r="Q722" s="11">
        <f t="shared" si="159"/>
        <v>0</v>
      </c>
      <c r="R722" s="11">
        <f t="shared" si="160"/>
        <v>0</v>
      </c>
      <c r="S722" s="11">
        <f t="shared" si="161"/>
        <v>0</v>
      </c>
      <c r="T722" t="str">
        <f t="shared" si="162"/>
        <v>إضافى كامل</v>
      </c>
    </row>
    <row r="723" spans="1:20" ht="18" x14ac:dyDescent="0.25">
      <c r="A723" s="18">
        <v>218</v>
      </c>
      <c r="B723" s="19">
        <v>29805</v>
      </c>
      <c r="C723" t="s">
        <v>93</v>
      </c>
      <c r="D723" s="8">
        <v>45598</v>
      </c>
      <c r="E723" t="s">
        <v>18</v>
      </c>
      <c r="F723">
        <v>1</v>
      </c>
      <c r="G723" s="9" t="s">
        <v>16</v>
      </c>
      <c r="H723" s="10"/>
      <c r="I723" s="12"/>
      <c r="J723" s="12"/>
      <c r="K723" s="3" t="s">
        <v>19</v>
      </c>
      <c r="L723" s="11">
        <f t="shared" si="154"/>
        <v>1</v>
      </c>
      <c r="M723" s="11">
        <f t="shared" si="155"/>
        <v>0</v>
      </c>
      <c r="N723" s="11">
        <f t="shared" si="156"/>
        <v>2</v>
      </c>
      <c r="O723" s="11">
        <f t="shared" si="157"/>
        <v>0</v>
      </c>
      <c r="P723" s="11">
        <f t="shared" si="158"/>
        <v>2</v>
      </c>
      <c r="Q723" s="11">
        <f t="shared" si="159"/>
        <v>0</v>
      </c>
      <c r="R723" s="11">
        <f t="shared" si="160"/>
        <v>0</v>
      </c>
      <c r="S723" s="11">
        <f t="shared" si="161"/>
        <v>0</v>
      </c>
      <c r="T723" t="str">
        <f t="shared" si="162"/>
        <v>إضافى كامل</v>
      </c>
    </row>
    <row r="724" spans="1:20" ht="18" x14ac:dyDescent="0.25">
      <c r="A724" s="18">
        <v>218</v>
      </c>
      <c r="B724" s="19">
        <v>29805</v>
      </c>
      <c r="C724" t="s">
        <v>93</v>
      </c>
      <c r="D724" s="8">
        <v>45599</v>
      </c>
      <c r="E724" t="s">
        <v>20</v>
      </c>
      <c r="F724">
        <v>1</v>
      </c>
      <c r="G724" s="9" t="s">
        <v>16</v>
      </c>
      <c r="H724" s="10"/>
      <c r="I724" s="12">
        <v>0.35744212962962962</v>
      </c>
      <c r="J724" s="12">
        <v>0.59982638888888884</v>
      </c>
      <c r="K724" s="3" t="str">
        <f t="shared" ref="K724:K729" si="163">IF(AND(I724&lt;=TIME(9,0,0),J724&gt;=TIME(14,0,0),I724&lt;&gt;""),"",IF(AND(I724&gt;=TIME(9,1,0),I724&lt;=TIME(9,10,0)),"تأخير",IF(AND(I724&gt;=TIME(9,11,0),I724&lt;=TIME(12,0,0),I724&lt;&gt;""),"إذن ص",IF(AND(J724&lt;TIME(14,0,0), J724&lt;&gt;"",J724&gt;=TIME(11,0,0)),"إذن م",IF(AND(OR(I724="",J724="",I724=J724,I724&gt;TIME(12,0,0),J724&lt;TIME(11,0,0)),AND(E724&lt;&gt;"Friday")),"غائب","")))))</f>
        <v/>
      </c>
      <c r="L724" s="11">
        <f t="shared" si="154"/>
        <v>1</v>
      </c>
      <c r="M724" s="11">
        <f t="shared" si="155"/>
        <v>0</v>
      </c>
      <c r="N724" s="11">
        <f t="shared" si="156"/>
        <v>2</v>
      </c>
      <c r="O724" s="11">
        <f t="shared" si="157"/>
        <v>0</v>
      </c>
      <c r="P724" s="11">
        <f t="shared" si="158"/>
        <v>2</v>
      </c>
      <c r="Q724" s="11">
        <f t="shared" si="159"/>
        <v>0</v>
      </c>
      <c r="R724" s="11">
        <f t="shared" si="160"/>
        <v>0</v>
      </c>
      <c r="S724" s="11">
        <f t="shared" si="161"/>
        <v>0</v>
      </c>
      <c r="T724" t="str">
        <f t="shared" si="162"/>
        <v>إضافى كامل</v>
      </c>
    </row>
    <row r="725" spans="1:20" ht="18" x14ac:dyDescent="0.25">
      <c r="A725" s="18">
        <v>218</v>
      </c>
      <c r="B725" s="19">
        <v>29805</v>
      </c>
      <c r="C725" t="s">
        <v>93</v>
      </c>
      <c r="D725" s="8">
        <v>45600</v>
      </c>
      <c r="E725" t="s">
        <v>21</v>
      </c>
      <c r="F725">
        <v>1</v>
      </c>
      <c r="G725" s="9" t="s">
        <v>16</v>
      </c>
      <c r="H725" s="10"/>
      <c r="I725" s="12">
        <v>0.29579861111111111</v>
      </c>
      <c r="J725" s="12">
        <v>0.58756944444444448</v>
      </c>
      <c r="K725" s="3" t="str">
        <f t="shared" si="163"/>
        <v/>
      </c>
      <c r="L725" s="11">
        <f t="shared" si="154"/>
        <v>1</v>
      </c>
      <c r="M725" s="11">
        <f t="shared" si="155"/>
        <v>0</v>
      </c>
      <c r="N725" s="11">
        <f t="shared" si="156"/>
        <v>2</v>
      </c>
      <c r="O725" s="11">
        <f t="shared" si="157"/>
        <v>0</v>
      </c>
      <c r="P725" s="11">
        <f t="shared" si="158"/>
        <v>2</v>
      </c>
      <c r="Q725" s="11">
        <f t="shared" si="159"/>
        <v>0</v>
      </c>
      <c r="R725" s="11">
        <f t="shared" si="160"/>
        <v>0</v>
      </c>
      <c r="S725" s="11">
        <f t="shared" si="161"/>
        <v>0</v>
      </c>
      <c r="T725" t="str">
        <f t="shared" si="162"/>
        <v>إضافى كامل</v>
      </c>
    </row>
    <row r="726" spans="1:20" ht="18" x14ac:dyDescent="0.25">
      <c r="A726" s="18">
        <v>218</v>
      </c>
      <c r="B726" s="19">
        <v>29805</v>
      </c>
      <c r="C726" t="s">
        <v>93</v>
      </c>
      <c r="D726" s="8">
        <v>45601</v>
      </c>
      <c r="E726" t="s">
        <v>22</v>
      </c>
      <c r="F726">
        <v>1</v>
      </c>
      <c r="G726" s="9" t="s">
        <v>16</v>
      </c>
      <c r="H726" s="10"/>
      <c r="I726" s="12">
        <v>0.35206018518518517</v>
      </c>
      <c r="J726" s="12">
        <v>0.59480324074074076</v>
      </c>
      <c r="K726" s="3" t="str">
        <f t="shared" si="163"/>
        <v/>
      </c>
      <c r="L726" s="11">
        <f t="shared" si="154"/>
        <v>1</v>
      </c>
      <c r="M726" s="11">
        <f t="shared" si="155"/>
        <v>0</v>
      </c>
      <c r="N726" s="11">
        <f t="shared" si="156"/>
        <v>2</v>
      </c>
      <c r="O726" s="11">
        <f t="shared" si="157"/>
        <v>0</v>
      </c>
      <c r="P726" s="11">
        <f t="shared" si="158"/>
        <v>2</v>
      </c>
      <c r="Q726" s="11">
        <f t="shared" si="159"/>
        <v>0</v>
      </c>
      <c r="R726" s="11">
        <f t="shared" si="160"/>
        <v>0</v>
      </c>
      <c r="S726" s="11">
        <f t="shared" si="161"/>
        <v>0</v>
      </c>
      <c r="T726" t="str">
        <f t="shared" si="162"/>
        <v>إضافى كامل</v>
      </c>
    </row>
    <row r="727" spans="1:20" ht="18" x14ac:dyDescent="0.25">
      <c r="A727" s="18">
        <v>218</v>
      </c>
      <c r="B727" s="19">
        <v>29805</v>
      </c>
      <c r="C727" t="s">
        <v>93</v>
      </c>
      <c r="D727" s="8">
        <v>45602</v>
      </c>
      <c r="E727" t="s">
        <v>23</v>
      </c>
      <c r="F727">
        <v>1</v>
      </c>
      <c r="G727" s="9" t="s">
        <v>16</v>
      </c>
      <c r="H727" s="10"/>
      <c r="I727" s="12">
        <v>0.31285879629629632</v>
      </c>
      <c r="J727" s="12">
        <v>0.59164351851851849</v>
      </c>
      <c r="K727" s="3" t="str">
        <f t="shared" si="163"/>
        <v/>
      </c>
      <c r="L727" s="11">
        <f t="shared" si="154"/>
        <v>1</v>
      </c>
      <c r="M727" s="11">
        <f t="shared" si="155"/>
        <v>0</v>
      </c>
      <c r="N727" s="11">
        <f t="shared" si="156"/>
        <v>2</v>
      </c>
      <c r="O727" s="11">
        <f t="shared" si="157"/>
        <v>0</v>
      </c>
      <c r="P727" s="11">
        <f t="shared" si="158"/>
        <v>2</v>
      </c>
      <c r="Q727" s="11">
        <f t="shared" si="159"/>
        <v>0</v>
      </c>
      <c r="R727" s="11">
        <f t="shared" si="160"/>
        <v>0</v>
      </c>
      <c r="S727" s="11">
        <f t="shared" si="161"/>
        <v>0</v>
      </c>
      <c r="T727" t="str">
        <f t="shared" si="162"/>
        <v>إضافى كامل</v>
      </c>
    </row>
    <row r="728" spans="1:20" ht="18" x14ac:dyDescent="0.25">
      <c r="A728" s="18">
        <v>218</v>
      </c>
      <c r="B728" s="19">
        <v>29805</v>
      </c>
      <c r="C728" t="s">
        <v>93</v>
      </c>
      <c r="D728" s="8">
        <v>45603</v>
      </c>
      <c r="E728" t="s">
        <v>24</v>
      </c>
      <c r="F728">
        <v>1</v>
      </c>
      <c r="G728" s="9" t="s">
        <v>16</v>
      </c>
      <c r="H728" s="10"/>
      <c r="I728" s="12">
        <v>0.32288194444444446</v>
      </c>
      <c r="J728" s="12">
        <v>0.61428240740740736</v>
      </c>
      <c r="K728" s="3" t="str">
        <f t="shared" si="163"/>
        <v/>
      </c>
      <c r="L728" s="11">
        <f t="shared" si="154"/>
        <v>1</v>
      </c>
      <c r="M728" s="11">
        <f t="shared" si="155"/>
        <v>0</v>
      </c>
      <c r="N728" s="11">
        <f t="shared" si="156"/>
        <v>2</v>
      </c>
      <c r="O728" s="11">
        <f t="shared" si="157"/>
        <v>0</v>
      </c>
      <c r="P728" s="11">
        <f t="shared" si="158"/>
        <v>2</v>
      </c>
      <c r="Q728" s="11">
        <f t="shared" si="159"/>
        <v>0</v>
      </c>
      <c r="R728" s="11">
        <f t="shared" si="160"/>
        <v>0</v>
      </c>
      <c r="S728" s="11">
        <f t="shared" si="161"/>
        <v>0</v>
      </c>
      <c r="T728" t="str">
        <f t="shared" si="162"/>
        <v>إضافى كامل</v>
      </c>
    </row>
    <row r="729" spans="1:20" ht="18" x14ac:dyDescent="0.25">
      <c r="A729" s="18">
        <v>218</v>
      </c>
      <c r="B729" s="19">
        <v>29805</v>
      </c>
      <c r="C729" t="s">
        <v>93</v>
      </c>
      <c r="D729" s="8">
        <v>45604</v>
      </c>
      <c r="E729" t="s">
        <v>15</v>
      </c>
      <c r="F729">
        <v>1</v>
      </c>
      <c r="G729" s="9" t="s">
        <v>16</v>
      </c>
      <c r="H729" s="10"/>
      <c r="K729" s="3" t="str">
        <f t="shared" si="163"/>
        <v/>
      </c>
      <c r="L729" s="11">
        <f t="shared" si="154"/>
        <v>1</v>
      </c>
      <c r="M729" s="11">
        <f t="shared" si="155"/>
        <v>0</v>
      </c>
      <c r="N729" s="11">
        <f t="shared" si="156"/>
        <v>2</v>
      </c>
      <c r="O729" s="11">
        <f t="shared" si="157"/>
        <v>0</v>
      </c>
      <c r="P729" s="11">
        <f t="shared" si="158"/>
        <v>2</v>
      </c>
      <c r="Q729" s="11">
        <f t="shared" si="159"/>
        <v>0</v>
      </c>
      <c r="R729" s="11">
        <f t="shared" si="160"/>
        <v>0</v>
      </c>
      <c r="S729" s="11">
        <f t="shared" si="161"/>
        <v>0</v>
      </c>
      <c r="T729" t="str">
        <f t="shared" si="162"/>
        <v>إضافى كامل</v>
      </c>
    </row>
    <row r="730" spans="1:20" ht="18" x14ac:dyDescent="0.25">
      <c r="A730" s="18">
        <v>218</v>
      </c>
      <c r="B730" s="19">
        <v>29805</v>
      </c>
      <c r="C730" t="s">
        <v>93</v>
      </c>
      <c r="D730" s="8">
        <v>45605</v>
      </c>
      <c r="E730" t="s">
        <v>18</v>
      </c>
      <c r="F730">
        <v>1</v>
      </c>
      <c r="G730" s="9" t="s">
        <v>16</v>
      </c>
      <c r="H730" s="10"/>
      <c r="I730" s="12"/>
      <c r="J730" s="12"/>
      <c r="K730" s="3" t="s">
        <v>19</v>
      </c>
      <c r="L730" s="11">
        <f t="shared" si="154"/>
        <v>1</v>
      </c>
      <c r="M730" s="11">
        <f t="shared" si="155"/>
        <v>0</v>
      </c>
      <c r="N730" s="11">
        <f t="shared" si="156"/>
        <v>2</v>
      </c>
      <c r="O730" s="11">
        <f t="shared" si="157"/>
        <v>0</v>
      </c>
      <c r="P730" s="11">
        <f t="shared" si="158"/>
        <v>2</v>
      </c>
      <c r="Q730" s="11">
        <f t="shared" si="159"/>
        <v>0</v>
      </c>
      <c r="R730" s="11">
        <f t="shared" si="160"/>
        <v>0</v>
      </c>
      <c r="S730" s="11">
        <f t="shared" si="161"/>
        <v>0</v>
      </c>
      <c r="T730" t="str">
        <f t="shared" si="162"/>
        <v>إضافى كامل</v>
      </c>
    </row>
    <row r="731" spans="1:20" ht="18" x14ac:dyDescent="0.25">
      <c r="A731" s="18">
        <v>218</v>
      </c>
      <c r="B731" s="19">
        <v>29805</v>
      </c>
      <c r="C731" t="s">
        <v>93</v>
      </c>
      <c r="D731" s="8">
        <v>45606</v>
      </c>
      <c r="E731" t="s">
        <v>20</v>
      </c>
      <c r="F731">
        <v>1</v>
      </c>
      <c r="G731" s="9" t="s">
        <v>16</v>
      </c>
      <c r="H731" s="10"/>
      <c r="I731" s="12">
        <v>0.30361111111111111</v>
      </c>
      <c r="J731" s="12">
        <v>0.58383101851851849</v>
      </c>
      <c r="K731" s="3" t="str">
        <f t="shared" ref="K731:K752" si="164">IF(AND(I731&lt;=TIME(9,0,0),J731&gt;=TIME(14,0,0),I731&lt;&gt;""),"",IF(AND(I731&gt;=TIME(9,1,0),I731&lt;=TIME(9,10,0)),"تأخير",IF(AND(I731&gt;=TIME(9,11,0),I731&lt;=TIME(12,0,0),I731&lt;&gt;""),"إذن ص",IF(AND(J731&lt;TIME(14,0,0), J731&lt;&gt;"",J731&gt;=TIME(11,0,0)),"إذن م",IF(AND(OR(I731="",J731="",I731=J731,I731&gt;TIME(12,0,0),J731&lt;TIME(11,0,0)),AND(E731&lt;&gt;"Friday")),"غائب","")))))</f>
        <v/>
      </c>
      <c r="L731" s="11">
        <f t="shared" si="154"/>
        <v>1</v>
      </c>
      <c r="M731" s="11">
        <f t="shared" si="155"/>
        <v>0</v>
      </c>
      <c r="N731" s="11">
        <f t="shared" si="156"/>
        <v>2</v>
      </c>
      <c r="O731" s="11">
        <f t="shared" si="157"/>
        <v>0</v>
      </c>
      <c r="P731" s="11">
        <f t="shared" si="158"/>
        <v>2</v>
      </c>
      <c r="Q731" s="11">
        <f t="shared" si="159"/>
        <v>0</v>
      </c>
      <c r="R731" s="11">
        <f t="shared" si="160"/>
        <v>0</v>
      </c>
      <c r="S731" s="11">
        <f t="shared" si="161"/>
        <v>0</v>
      </c>
      <c r="T731" t="str">
        <f t="shared" si="162"/>
        <v>إضافى كامل</v>
      </c>
    </row>
    <row r="732" spans="1:20" ht="18" x14ac:dyDescent="0.25">
      <c r="A732" s="18">
        <v>218</v>
      </c>
      <c r="B732" s="19">
        <v>29805</v>
      </c>
      <c r="C732" t="s">
        <v>93</v>
      </c>
      <c r="D732" s="8">
        <v>45607</v>
      </c>
      <c r="E732" t="s">
        <v>21</v>
      </c>
      <c r="F732">
        <v>1</v>
      </c>
      <c r="G732" s="9" t="s">
        <v>16</v>
      </c>
      <c r="H732" s="10"/>
      <c r="I732" s="12">
        <v>0.30182870370370368</v>
      </c>
      <c r="J732" s="12">
        <v>0.60704861111111108</v>
      </c>
      <c r="K732" s="3" t="str">
        <f t="shared" si="164"/>
        <v/>
      </c>
      <c r="L732" s="11">
        <f t="shared" si="154"/>
        <v>1</v>
      </c>
      <c r="M732" s="11">
        <f t="shared" si="155"/>
        <v>0</v>
      </c>
      <c r="N732" s="11">
        <f t="shared" si="156"/>
        <v>2</v>
      </c>
      <c r="O732" s="11">
        <f t="shared" si="157"/>
        <v>0</v>
      </c>
      <c r="P732" s="11">
        <f t="shared" si="158"/>
        <v>2</v>
      </c>
      <c r="Q732" s="11">
        <f t="shared" si="159"/>
        <v>0</v>
      </c>
      <c r="R732" s="11">
        <f t="shared" si="160"/>
        <v>0</v>
      </c>
      <c r="S732" s="11">
        <f t="shared" si="161"/>
        <v>0</v>
      </c>
      <c r="T732" t="str">
        <f t="shared" si="162"/>
        <v>إضافى كامل</v>
      </c>
    </row>
    <row r="733" spans="1:20" ht="18" x14ac:dyDescent="0.25">
      <c r="A733" s="18">
        <v>218</v>
      </c>
      <c r="B733" s="19">
        <v>29805</v>
      </c>
      <c r="C733" t="s">
        <v>93</v>
      </c>
      <c r="D733" s="8">
        <v>45608</v>
      </c>
      <c r="E733" t="s">
        <v>22</v>
      </c>
      <c r="F733">
        <v>1</v>
      </c>
      <c r="G733" s="9" t="s">
        <v>16</v>
      </c>
      <c r="H733" s="10"/>
      <c r="I733" s="12">
        <v>0.30048611111111112</v>
      </c>
      <c r="J733" s="12">
        <v>0.59193287037037035</v>
      </c>
      <c r="K733" s="3" t="str">
        <f t="shared" si="164"/>
        <v/>
      </c>
      <c r="L733" s="11">
        <f t="shared" si="154"/>
        <v>1</v>
      </c>
      <c r="M733" s="11">
        <f t="shared" si="155"/>
        <v>0</v>
      </c>
      <c r="N733" s="11">
        <f t="shared" si="156"/>
        <v>2</v>
      </c>
      <c r="O733" s="11">
        <f t="shared" si="157"/>
        <v>0</v>
      </c>
      <c r="P733" s="11">
        <f t="shared" si="158"/>
        <v>2</v>
      </c>
      <c r="Q733" s="11">
        <f t="shared" si="159"/>
        <v>0</v>
      </c>
      <c r="R733" s="11">
        <f t="shared" si="160"/>
        <v>0</v>
      </c>
      <c r="S733" s="11">
        <f t="shared" si="161"/>
        <v>0</v>
      </c>
      <c r="T733" t="str">
        <f t="shared" si="162"/>
        <v>إضافى كامل</v>
      </c>
    </row>
    <row r="734" spans="1:20" ht="18" x14ac:dyDescent="0.25">
      <c r="A734" s="18">
        <v>218</v>
      </c>
      <c r="B734" s="19">
        <v>29805</v>
      </c>
      <c r="C734" t="s">
        <v>93</v>
      </c>
      <c r="D734" s="8">
        <v>45609</v>
      </c>
      <c r="E734" t="s">
        <v>23</v>
      </c>
      <c r="F734">
        <v>1</v>
      </c>
      <c r="G734" s="9" t="s">
        <v>16</v>
      </c>
      <c r="H734" s="10"/>
      <c r="I734" s="12">
        <v>0.29724537037037035</v>
      </c>
      <c r="J734" s="12">
        <v>0.6197569444444444</v>
      </c>
      <c r="K734" s="3" t="str">
        <f t="shared" si="164"/>
        <v/>
      </c>
      <c r="L734" s="11">
        <f t="shared" si="154"/>
        <v>1</v>
      </c>
      <c r="M734" s="11">
        <f t="shared" si="155"/>
        <v>0</v>
      </c>
      <c r="N734" s="11">
        <f t="shared" si="156"/>
        <v>2</v>
      </c>
      <c r="O734" s="11">
        <f t="shared" si="157"/>
        <v>0</v>
      </c>
      <c r="P734" s="11">
        <f t="shared" si="158"/>
        <v>2</v>
      </c>
      <c r="Q734" s="11">
        <f t="shared" si="159"/>
        <v>0</v>
      </c>
      <c r="R734" s="11">
        <f t="shared" si="160"/>
        <v>0</v>
      </c>
      <c r="S734" s="11">
        <f t="shared" si="161"/>
        <v>0</v>
      </c>
      <c r="T734" t="str">
        <f t="shared" si="162"/>
        <v>إضافى كامل</v>
      </c>
    </row>
    <row r="735" spans="1:20" ht="18" x14ac:dyDescent="0.25">
      <c r="A735" s="18">
        <v>218</v>
      </c>
      <c r="B735" s="19">
        <v>29805</v>
      </c>
      <c r="C735" t="s">
        <v>93</v>
      </c>
      <c r="D735" s="8">
        <v>45610</v>
      </c>
      <c r="E735" t="s">
        <v>24</v>
      </c>
      <c r="F735">
        <v>1</v>
      </c>
      <c r="G735" s="9" t="s">
        <v>16</v>
      </c>
      <c r="H735" s="10" t="s">
        <v>30</v>
      </c>
      <c r="I735" s="12">
        <v>0.45424768518518521</v>
      </c>
      <c r="J735" s="12">
        <v>0.63400462962962967</v>
      </c>
      <c r="K735" s="3" t="s">
        <v>31</v>
      </c>
      <c r="L735" s="11">
        <f t="shared" si="154"/>
        <v>1</v>
      </c>
      <c r="M735" s="11">
        <f t="shared" si="155"/>
        <v>0</v>
      </c>
      <c r="N735" s="11">
        <f t="shared" si="156"/>
        <v>2</v>
      </c>
      <c r="O735" s="11">
        <f t="shared" si="157"/>
        <v>0</v>
      </c>
      <c r="P735" s="11">
        <f t="shared" si="158"/>
        <v>2</v>
      </c>
      <c r="Q735" s="11">
        <f t="shared" si="159"/>
        <v>0</v>
      </c>
      <c r="R735" s="11">
        <f t="shared" si="160"/>
        <v>0</v>
      </c>
      <c r="S735" s="11">
        <f t="shared" si="161"/>
        <v>0</v>
      </c>
      <c r="T735" t="str">
        <f t="shared" si="162"/>
        <v>إضافى كامل</v>
      </c>
    </row>
    <row r="736" spans="1:20" ht="18" x14ac:dyDescent="0.25">
      <c r="A736" s="18">
        <v>218</v>
      </c>
      <c r="B736" s="19">
        <v>29805</v>
      </c>
      <c r="C736" t="s">
        <v>93</v>
      </c>
      <c r="D736" s="8">
        <v>45611</v>
      </c>
      <c r="E736" t="s">
        <v>15</v>
      </c>
      <c r="F736">
        <v>1</v>
      </c>
      <c r="G736" s="9" t="s">
        <v>16</v>
      </c>
      <c r="H736" s="10"/>
      <c r="K736" s="3" t="str">
        <f t="shared" si="164"/>
        <v/>
      </c>
      <c r="L736" s="11">
        <f t="shared" si="154"/>
        <v>1</v>
      </c>
      <c r="M736" s="11">
        <f t="shared" si="155"/>
        <v>0</v>
      </c>
      <c r="N736" s="11">
        <f t="shared" si="156"/>
        <v>2</v>
      </c>
      <c r="O736" s="11">
        <f t="shared" si="157"/>
        <v>1</v>
      </c>
      <c r="P736" s="11">
        <f t="shared" si="158"/>
        <v>3</v>
      </c>
      <c r="Q736" s="11">
        <f t="shared" si="159"/>
        <v>1.5</v>
      </c>
      <c r="R736" s="11">
        <f t="shared" si="160"/>
        <v>1</v>
      </c>
      <c r="S736" s="11">
        <f t="shared" si="161"/>
        <v>1</v>
      </c>
      <c r="T736" t="str">
        <f t="shared" si="162"/>
        <v>إضافى كامل</v>
      </c>
    </row>
    <row r="737" spans="1:20" ht="18" x14ac:dyDescent="0.25">
      <c r="A737" s="18">
        <v>218</v>
      </c>
      <c r="B737" s="19">
        <v>29805</v>
      </c>
      <c r="C737" t="s">
        <v>93</v>
      </c>
      <c r="D737" s="8">
        <v>45612</v>
      </c>
      <c r="E737" t="s">
        <v>18</v>
      </c>
      <c r="F737">
        <v>1</v>
      </c>
      <c r="G737" s="9" t="s">
        <v>16</v>
      </c>
      <c r="H737" s="10"/>
      <c r="I737" s="12">
        <v>0.45045138888888892</v>
      </c>
      <c r="J737" s="12">
        <v>0.58434027777777775</v>
      </c>
      <c r="K737" s="3" t="str">
        <f t="shared" si="164"/>
        <v>إذن ص</v>
      </c>
      <c r="L737" s="11">
        <f t="shared" si="154"/>
        <v>1</v>
      </c>
      <c r="M737" s="11">
        <f t="shared" si="155"/>
        <v>0</v>
      </c>
      <c r="N737" s="11">
        <f t="shared" si="156"/>
        <v>2</v>
      </c>
      <c r="O737" s="11">
        <f t="shared" si="157"/>
        <v>1</v>
      </c>
      <c r="P737" s="11">
        <f t="shared" si="158"/>
        <v>3</v>
      </c>
      <c r="Q737" s="11">
        <f t="shared" si="159"/>
        <v>1.5</v>
      </c>
      <c r="R737" s="11">
        <f t="shared" si="160"/>
        <v>1</v>
      </c>
      <c r="S737" s="11">
        <f t="shared" si="161"/>
        <v>1</v>
      </c>
      <c r="T737" t="str">
        <f t="shared" si="162"/>
        <v>إضافى كامل</v>
      </c>
    </row>
    <row r="738" spans="1:20" ht="18" x14ac:dyDescent="0.25">
      <c r="A738" s="18">
        <v>218</v>
      </c>
      <c r="B738" s="19">
        <v>29805</v>
      </c>
      <c r="C738" t="s">
        <v>93</v>
      </c>
      <c r="D738" s="8">
        <v>45613</v>
      </c>
      <c r="E738" t="s">
        <v>20</v>
      </c>
      <c r="F738">
        <v>1</v>
      </c>
      <c r="G738" s="9" t="s">
        <v>16</v>
      </c>
      <c r="H738" s="10"/>
      <c r="I738" s="12">
        <v>0.30179398148148145</v>
      </c>
      <c r="J738" s="12">
        <v>0.60700231481481481</v>
      </c>
      <c r="K738" s="3" t="str">
        <f t="shared" si="164"/>
        <v/>
      </c>
      <c r="L738" s="11">
        <f t="shared" si="154"/>
        <v>1</v>
      </c>
      <c r="M738" s="11">
        <f t="shared" si="155"/>
        <v>0</v>
      </c>
      <c r="N738" s="11">
        <f t="shared" si="156"/>
        <v>1</v>
      </c>
      <c r="O738" s="11">
        <f t="shared" si="157"/>
        <v>1</v>
      </c>
      <c r="P738" s="11">
        <f t="shared" si="158"/>
        <v>2</v>
      </c>
      <c r="Q738" s="11">
        <f t="shared" si="159"/>
        <v>0</v>
      </c>
      <c r="R738" s="11">
        <f t="shared" si="160"/>
        <v>0</v>
      </c>
      <c r="S738" s="11">
        <f t="shared" si="161"/>
        <v>0</v>
      </c>
      <c r="T738" t="str">
        <f t="shared" si="162"/>
        <v>إضافى كامل</v>
      </c>
    </row>
    <row r="739" spans="1:20" ht="18" x14ac:dyDescent="0.25">
      <c r="A739" s="18">
        <v>218</v>
      </c>
      <c r="B739" s="19">
        <v>29805</v>
      </c>
      <c r="C739" t="s">
        <v>93</v>
      </c>
      <c r="D739" s="8">
        <v>45614</v>
      </c>
      <c r="E739" t="s">
        <v>21</v>
      </c>
      <c r="F739">
        <v>1</v>
      </c>
      <c r="G739" s="9" t="s">
        <v>16</v>
      </c>
      <c r="H739" s="10"/>
      <c r="I739" s="12">
        <v>0.30373842592592593</v>
      </c>
      <c r="J739" s="12">
        <v>0.59275462962962966</v>
      </c>
      <c r="K739" s="3" t="str">
        <f t="shared" si="164"/>
        <v/>
      </c>
      <c r="L739" s="11">
        <f t="shared" si="154"/>
        <v>1</v>
      </c>
      <c r="M739" s="11">
        <f t="shared" si="155"/>
        <v>0</v>
      </c>
      <c r="N739" s="11">
        <f t="shared" si="156"/>
        <v>1</v>
      </c>
      <c r="O739" s="11">
        <f t="shared" si="157"/>
        <v>1</v>
      </c>
      <c r="P739" s="11">
        <f t="shared" si="158"/>
        <v>2</v>
      </c>
      <c r="Q739" s="11">
        <f t="shared" si="159"/>
        <v>0</v>
      </c>
      <c r="R739" s="11">
        <f t="shared" si="160"/>
        <v>0</v>
      </c>
      <c r="S739" s="11">
        <f t="shared" si="161"/>
        <v>0</v>
      </c>
      <c r="T739" t="str">
        <f t="shared" si="162"/>
        <v>إضافى كامل</v>
      </c>
    </row>
    <row r="740" spans="1:20" ht="18" x14ac:dyDescent="0.25">
      <c r="A740" s="18">
        <v>218</v>
      </c>
      <c r="B740" s="19">
        <v>29805</v>
      </c>
      <c r="C740" t="s">
        <v>93</v>
      </c>
      <c r="D740" s="8">
        <v>45615</v>
      </c>
      <c r="E740" t="s">
        <v>22</v>
      </c>
      <c r="F740">
        <v>1</v>
      </c>
      <c r="G740" s="9" t="s">
        <v>16</v>
      </c>
      <c r="H740" s="10"/>
      <c r="I740" s="12">
        <v>0.36478009259259259</v>
      </c>
      <c r="J740" s="12">
        <v>0.59600694444444446</v>
      </c>
      <c r="K740" s="3" t="str">
        <f t="shared" si="164"/>
        <v/>
      </c>
      <c r="L740" s="11">
        <f t="shared" si="154"/>
        <v>1</v>
      </c>
      <c r="M740" s="11">
        <f t="shared" si="155"/>
        <v>0</v>
      </c>
      <c r="N740" s="11">
        <f t="shared" si="156"/>
        <v>1</v>
      </c>
      <c r="O740" s="11">
        <f t="shared" si="157"/>
        <v>1</v>
      </c>
      <c r="P740" s="11">
        <f t="shared" si="158"/>
        <v>2</v>
      </c>
      <c r="Q740" s="11">
        <f t="shared" si="159"/>
        <v>0</v>
      </c>
      <c r="R740" s="11">
        <f t="shared" si="160"/>
        <v>0</v>
      </c>
      <c r="S740" s="11">
        <f t="shared" si="161"/>
        <v>0</v>
      </c>
      <c r="T740" t="str">
        <f t="shared" si="162"/>
        <v>إضافى كامل</v>
      </c>
    </row>
    <row r="741" spans="1:20" ht="18" x14ac:dyDescent="0.25">
      <c r="A741" s="18">
        <v>218</v>
      </c>
      <c r="B741" s="19">
        <v>29805</v>
      </c>
      <c r="C741" t="s">
        <v>93</v>
      </c>
      <c r="D741" s="8">
        <v>45616</v>
      </c>
      <c r="E741" t="s">
        <v>23</v>
      </c>
      <c r="F741">
        <v>1</v>
      </c>
      <c r="G741" s="9" t="s">
        <v>16</v>
      </c>
      <c r="H741" s="10"/>
      <c r="I741" s="12">
        <v>0.29745370370370372</v>
      </c>
      <c r="J741" s="12">
        <v>0.61597222222222225</v>
      </c>
      <c r="K741" s="3" t="str">
        <f t="shared" si="164"/>
        <v/>
      </c>
      <c r="L741" s="11">
        <f t="shared" si="154"/>
        <v>1</v>
      </c>
      <c r="M741" s="11">
        <f t="shared" si="155"/>
        <v>0</v>
      </c>
      <c r="N741" s="11">
        <f t="shared" si="156"/>
        <v>1</v>
      </c>
      <c r="O741" s="11">
        <f t="shared" si="157"/>
        <v>1</v>
      </c>
      <c r="P741" s="11">
        <f t="shared" si="158"/>
        <v>2</v>
      </c>
      <c r="Q741" s="11">
        <f t="shared" si="159"/>
        <v>0</v>
      </c>
      <c r="R741" s="11">
        <f t="shared" si="160"/>
        <v>0</v>
      </c>
      <c r="S741" s="11">
        <f t="shared" si="161"/>
        <v>0</v>
      </c>
      <c r="T741" t="str">
        <f t="shared" si="162"/>
        <v>إضافى كامل</v>
      </c>
    </row>
    <row r="742" spans="1:20" ht="18" x14ac:dyDescent="0.25">
      <c r="A742" s="18">
        <v>218</v>
      </c>
      <c r="B742" s="19">
        <v>29805</v>
      </c>
      <c r="C742" t="s">
        <v>93</v>
      </c>
      <c r="D742" s="8">
        <v>45617</v>
      </c>
      <c r="E742" t="s">
        <v>24</v>
      </c>
      <c r="F742">
        <v>1</v>
      </c>
      <c r="G742" s="9" t="s">
        <v>16</v>
      </c>
      <c r="H742" s="10"/>
      <c r="I742" s="12">
        <v>0.32803240740740741</v>
      </c>
      <c r="J742" s="12">
        <v>0.60174768518518518</v>
      </c>
      <c r="K742" s="3" t="str">
        <f t="shared" si="164"/>
        <v/>
      </c>
      <c r="L742" s="11">
        <f t="shared" si="154"/>
        <v>1</v>
      </c>
      <c r="M742" s="11">
        <f t="shared" si="155"/>
        <v>0</v>
      </c>
      <c r="N742" s="11">
        <f t="shared" si="156"/>
        <v>1</v>
      </c>
      <c r="O742" s="11">
        <f t="shared" si="157"/>
        <v>1</v>
      </c>
      <c r="P742" s="11">
        <f t="shared" si="158"/>
        <v>2</v>
      </c>
      <c r="Q742" s="11">
        <f t="shared" si="159"/>
        <v>0</v>
      </c>
      <c r="R742" s="11">
        <f t="shared" si="160"/>
        <v>0</v>
      </c>
      <c r="S742" s="11">
        <f t="shared" si="161"/>
        <v>0</v>
      </c>
      <c r="T742" t="str">
        <f t="shared" si="162"/>
        <v>إضافى كامل</v>
      </c>
    </row>
    <row r="743" spans="1:20" ht="18" x14ac:dyDescent="0.25">
      <c r="A743" s="18">
        <v>218</v>
      </c>
      <c r="B743" s="19">
        <v>29805</v>
      </c>
      <c r="C743" t="s">
        <v>93</v>
      </c>
      <c r="D743" s="8">
        <v>45618</v>
      </c>
      <c r="E743" t="s">
        <v>15</v>
      </c>
      <c r="F743">
        <v>1</v>
      </c>
      <c r="G743" s="9" t="s">
        <v>16</v>
      </c>
      <c r="H743" s="10"/>
      <c r="K743" s="3" t="str">
        <f t="shared" si="164"/>
        <v/>
      </c>
      <c r="L743" s="11">
        <f t="shared" si="154"/>
        <v>1</v>
      </c>
      <c r="M743" s="11">
        <f t="shared" si="155"/>
        <v>0</v>
      </c>
      <c r="N743" s="11">
        <f t="shared" si="156"/>
        <v>1</v>
      </c>
      <c r="O743" s="11">
        <f t="shared" si="157"/>
        <v>1</v>
      </c>
      <c r="P743" s="11">
        <f t="shared" si="158"/>
        <v>2</v>
      </c>
      <c r="Q743" s="11">
        <f t="shared" si="159"/>
        <v>0</v>
      </c>
      <c r="R743" s="11">
        <f t="shared" si="160"/>
        <v>0</v>
      </c>
      <c r="S743" s="11">
        <f t="shared" si="161"/>
        <v>0</v>
      </c>
      <c r="T743" t="str">
        <f t="shared" si="162"/>
        <v>إضافى كامل</v>
      </c>
    </row>
    <row r="744" spans="1:20" ht="18" x14ac:dyDescent="0.25">
      <c r="A744" s="18">
        <v>218</v>
      </c>
      <c r="B744" s="19">
        <v>29805</v>
      </c>
      <c r="C744" t="s">
        <v>93</v>
      </c>
      <c r="D744" s="8">
        <v>45619</v>
      </c>
      <c r="E744" t="s">
        <v>18</v>
      </c>
      <c r="F744">
        <v>1</v>
      </c>
      <c r="G744" s="9" t="s">
        <v>16</v>
      </c>
      <c r="H744" s="10"/>
      <c r="K744" s="3" t="s">
        <v>19</v>
      </c>
      <c r="L744" s="11">
        <f t="shared" si="154"/>
        <v>1</v>
      </c>
      <c r="M744" s="11">
        <f t="shared" si="155"/>
        <v>0</v>
      </c>
      <c r="N744" s="11">
        <f t="shared" si="156"/>
        <v>1</v>
      </c>
      <c r="O744" s="11">
        <f t="shared" si="157"/>
        <v>1</v>
      </c>
      <c r="P744" s="11">
        <f t="shared" si="158"/>
        <v>2</v>
      </c>
      <c r="Q744" s="11">
        <f t="shared" si="159"/>
        <v>0</v>
      </c>
      <c r="R744" s="11">
        <f t="shared" si="160"/>
        <v>0</v>
      </c>
      <c r="S744" s="11">
        <f t="shared" si="161"/>
        <v>0</v>
      </c>
      <c r="T744" t="str">
        <f t="shared" si="162"/>
        <v>إضافى كامل</v>
      </c>
    </row>
    <row r="745" spans="1:20" ht="18" x14ac:dyDescent="0.25">
      <c r="A745" s="18">
        <v>218</v>
      </c>
      <c r="B745" s="19">
        <v>29805</v>
      </c>
      <c r="C745" t="s">
        <v>93</v>
      </c>
      <c r="D745" s="8">
        <v>45620</v>
      </c>
      <c r="E745" t="s">
        <v>20</v>
      </c>
      <c r="F745">
        <v>1</v>
      </c>
      <c r="G745" s="9" t="s">
        <v>16</v>
      </c>
      <c r="H745" s="10"/>
      <c r="I745" s="12">
        <v>0.30854166666666666</v>
      </c>
      <c r="J745" s="12">
        <v>0.5930671296296296</v>
      </c>
      <c r="K745" s="3" t="str">
        <f t="shared" si="164"/>
        <v/>
      </c>
      <c r="L745" s="11">
        <f t="shared" si="154"/>
        <v>1</v>
      </c>
      <c r="M745" s="11">
        <f t="shared" si="155"/>
        <v>0</v>
      </c>
      <c r="N745" s="11">
        <f t="shared" si="156"/>
        <v>1</v>
      </c>
      <c r="O745" s="11">
        <f t="shared" si="157"/>
        <v>1</v>
      </c>
      <c r="P745" s="11">
        <f t="shared" si="158"/>
        <v>2</v>
      </c>
      <c r="Q745" s="11">
        <f t="shared" si="159"/>
        <v>0</v>
      </c>
      <c r="R745" s="11">
        <f t="shared" si="160"/>
        <v>0</v>
      </c>
      <c r="S745" s="11">
        <f t="shared" si="161"/>
        <v>0</v>
      </c>
      <c r="T745" t="str">
        <f t="shared" si="162"/>
        <v>إضافى كامل</v>
      </c>
    </row>
    <row r="746" spans="1:20" ht="18" x14ac:dyDescent="0.25">
      <c r="A746" s="18">
        <v>218</v>
      </c>
      <c r="B746" s="19">
        <v>29805</v>
      </c>
      <c r="C746" t="s">
        <v>93</v>
      </c>
      <c r="D746" s="8">
        <v>45621</v>
      </c>
      <c r="E746" t="s">
        <v>21</v>
      </c>
      <c r="F746">
        <v>1</v>
      </c>
      <c r="G746" s="9" t="s">
        <v>16</v>
      </c>
      <c r="H746" s="10"/>
      <c r="I746" s="12">
        <v>0.30331018518518521</v>
      </c>
      <c r="J746" s="12">
        <v>0.58394675925925921</v>
      </c>
      <c r="K746" s="3" t="str">
        <f t="shared" si="164"/>
        <v/>
      </c>
      <c r="L746" s="11">
        <f t="shared" si="154"/>
        <v>1</v>
      </c>
      <c r="M746" s="11">
        <f t="shared" si="155"/>
        <v>0</v>
      </c>
      <c r="N746" s="11">
        <f t="shared" si="156"/>
        <v>1</v>
      </c>
      <c r="O746" s="11">
        <f t="shared" si="157"/>
        <v>1</v>
      </c>
      <c r="P746" s="11">
        <f t="shared" si="158"/>
        <v>2</v>
      </c>
      <c r="Q746" s="11">
        <f t="shared" si="159"/>
        <v>0</v>
      </c>
      <c r="R746" s="11">
        <f t="shared" si="160"/>
        <v>0</v>
      </c>
      <c r="S746" s="11">
        <f t="shared" si="161"/>
        <v>0</v>
      </c>
      <c r="T746" t="str">
        <f t="shared" si="162"/>
        <v>إضافى كامل</v>
      </c>
    </row>
    <row r="747" spans="1:20" ht="18" x14ac:dyDescent="0.25">
      <c r="A747" s="18">
        <v>218</v>
      </c>
      <c r="B747" s="19">
        <v>29805</v>
      </c>
      <c r="C747" t="s">
        <v>93</v>
      </c>
      <c r="D747" s="8">
        <v>45622</v>
      </c>
      <c r="E747" t="s">
        <v>22</v>
      </c>
      <c r="F747">
        <v>1</v>
      </c>
      <c r="G747" s="9" t="s">
        <v>16</v>
      </c>
      <c r="H747" s="10"/>
      <c r="I747" s="12">
        <v>0.40103009259259259</v>
      </c>
      <c r="J747" s="12">
        <v>0.58644675925925926</v>
      </c>
      <c r="K747" s="3" t="str">
        <f t="shared" si="164"/>
        <v>إذن ص</v>
      </c>
      <c r="L747" s="11">
        <f t="shared" si="154"/>
        <v>1</v>
      </c>
      <c r="M747" s="11">
        <f t="shared" si="155"/>
        <v>0</v>
      </c>
      <c r="N747" s="11">
        <f t="shared" si="156"/>
        <v>1</v>
      </c>
      <c r="O747" s="11">
        <f t="shared" si="157"/>
        <v>1</v>
      </c>
      <c r="P747" s="11">
        <f t="shared" si="158"/>
        <v>2</v>
      </c>
      <c r="Q747" s="11">
        <f t="shared" si="159"/>
        <v>0</v>
      </c>
      <c r="R747" s="11">
        <f t="shared" si="160"/>
        <v>0</v>
      </c>
      <c r="S747" s="11">
        <f t="shared" si="161"/>
        <v>0</v>
      </c>
      <c r="T747" t="str">
        <f t="shared" si="162"/>
        <v>إضافى كامل</v>
      </c>
    </row>
    <row r="748" spans="1:20" ht="18" x14ac:dyDescent="0.25">
      <c r="A748" s="18">
        <v>218</v>
      </c>
      <c r="B748" s="19">
        <v>29805</v>
      </c>
      <c r="C748" t="s">
        <v>93</v>
      </c>
      <c r="D748" s="8">
        <v>45623</v>
      </c>
      <c r="E748" t="s">
        <v>23</v>
      </c>
      <c r="F748">
        <v>1</v>
      </c>
      <c r="G748" s="9" t="s">
        <v>16</v>
      </c>
      <c r="H748" s="10"/>
      <c r="I748" s="12">
        <v>0.31201388888888887</v>
      </c>
      <c r="J748" s="12">
        <v>0.58701388888888884</v>
      </c>
      <c r="K748" s="3" t="str">
        <f t="shared" si="164"/>
        <v/>
      </c>
      <c r="L748" s="11">
        <f t="shared" si="154"/>
        <v>1</v>
      </c>
      <c r="M748" s="11">
        <f t="shared" si="155"/>
        <v>1</v>
      </c>
      <c r="N748" s="11">
        <f t="shared" si="156"/>
        <v>0</v>
      </c>
      <c r="O748" s="11">
        <f t="shared" si="157"/>
        <v>1</v>
      </c>
      <c r="P748" s="11">
        <f t="shared" si="158"/>
        <v>1</v>
      </c>
      <c r="Q748" s="11">
        <f t="shared" si="159"/>
        <v>0</v>
      </c>
      <c r="R748" s="11">
        <f t="shared" si="160"/>
        <v>0</v>
      </c>
      <c r="S748" s="11">
        <f t="shared" si="161"/>
        <v>1</v>
      </c>
      <c r="T748" t="str">
        <f t="shared" si="162"/>
        <v>إضافى كامل</v>
      </c>
    </row>
    <row r="749" spans="1:20" ht="18" x14ac:dyDescent="0.25">
      <c r="A749" s="18">
        <v>218</v>
      </c>
      <c r="B749" s="19">
        <v>29805</v>
      </c>
      <c r="C749" t="s">
        <v>93</v>
      </c>
      <c r="D749" s="8">
        <v>45624</v>
      </c>
      <c r="E749" t="s">
        <v>24</v>
      </c>
      <c r="F749">
        <v>1</v>
      </c>
      <c r="G749" s="9" t="s">
        <v>16</v>
      </c>
      <c r="H749" s="10"/>
      <c r="I749" s="12">
        <v>0.31760416666666669</v>
      </c>
      <c r="J749" s="12">
        <v>0.58703703703703702</v>
      </c>
      <c r="K749" s="3" t="str">
        <f t="shared" si="164"/>
        <v/>
      </c>
      <c r="L749" s="11">
        <f t="shared" si="154"/>
        <v>1</v>
      </c>
      <c r="M749" s="11">
        <f t="shared" si="155"/>
        <v>1</v>
      </c>
      <c r="N749" s="11">
        <f t="shared" si="156"/>
        <v>0</v>
      </c>
      <c r="O749" s="11">
        <f t="shared" si="157"/>
        <v>1</v>
      </c>
      <c r="P749" s="11">
        <f t="shared" si="158"/>
        <v>1</v>
      </c>
      <c r="Q749" s="11">
        <f t="shared" si="159"/>
        <v>0</v>
      </c>
      <c r="R749" s="11">
        <f t="shared" si="160"/>
        <v>0</v>
      </c>
      <c r="S749" s="11">
        <f t="shared" si="161"/>
        <v>1</v>
      </c>
      <c r="T749" t="str">
        <f t="shared" si="162"/>
        <v>إضافى كامل</v>
      </c>
    </row>
    <row r="750" spans="1:20" ht="18" x14ac:dyDescent="0.25">
      <c r="A750" s="18">
        <v>218</v>
      </c>
      <c r="B750" s="19">
        <v>29805</v>
      </c>
      <c r="C750" t="s">
        <v>93</v>
      </c>
      <c r="D750" s="8">
        <v>45625</v>
      </c>
      <c r="E750" t="s">
        <v>15</v>
      </c>
      <c r="F750">
        <v>1</v>
      </c>
      <c r="G750" s="9" t="s">
        <v>16</v>
      </c>
      <c r="H750" s="10"/>
      <c r="K750" s="3" t="str">
        <f t="shared" si="164"/>
        <v/>
      </c>
      <c r="L750" s="11">
        <f t="shared" si="154"/>
        <v>1</v>
      </c>
      <c r="M750" s="11">
        <f t="shared" si="155"/>
        <v>1</v>
      </c>
      <c r="N750" s="11">
        <f t="shared" si="156"/>
        <v>0</v>
      </c>
      <c r="O750" s="11">
        <f t="shared" si="157"/>
        <v>1</v>
      </c>
      <c r="P750" s="11">
        <f t="shared" si="158"/>
        <v>1</v>
      </c>
      <c r="Q750" s="11">
        <f t="shared" si="159"/>
        <v>0</v>
      </c>
      <c r="R750" s="11">
        <f t="shared" si="160"/>
        <v>0</v>
      </c>
      <c r="S750" s="11">
        <f t="shared" si="161"/>
        <v>1</v>
      </c>
      <c r="T750" t="str">
        <f t="shared" si="162"/>
        <v>إضافى كامل</v>
      </c>
    </row>
    <row r="751" spans="1:20" ht="18" x14ac:dyDescent="0.25">
      <c r="A751" s="18">
        <v>218</v>
      </c>
      <c r="B751" s="19">
        <v>29805</v>
      </c>
      <c r="C751" t="s">
        <v>93</v>
      </c>
      <c r="D751" s="8">
        <v>45626</v>
      </c>
      <c r="E751" t="s">
        <v>18</v>
      </c>
      <c r="F751">
        <v>1</v>
      </c>
      <c r="G751" s="9" t="s">
        <v>16</v>
      </c>
      <c r="H751" s="10"/>
      <c r="I751" s="12">
        <v>0.34126157407407409</v>
      </c>
      <c r="J751" s="12">
        <v>0.5862384259259259</v>
      </c>
      <c r="K751" s="3" t="str">
        <f t="shared" si="164"/>
        <v/>
      </c>
      <c r="L751" s="11">
        <f t="shared" si="154"/>
        <v>1</v>
      </c>
      <c r="M751" s="11">
        <f t="shared" si="155"/>
        <v>1</v>
      </c>
      <c r="N751" s="11">
        <f t="shared" si="156"/>
        <v>0</v>
      </c>
      <c r="O751" s="11">
        <f t="shared" si="157"/>
        <v>1</v>
      </c>
      <c r="P751" s="11">
        <f t="shared" si="158"/>
        <v>1</v>
      </c>
      <c r="Q751" s="11">
        <f t="shared" si="159"/>
        <v>0</v>
      </c>
      <c r="R751" s="11">
        <f t="shared" si="160"/>
        <v>0</v>
      </c>
      <c r="S751" s="11">
        <f t="shared" si="161"/>
        <v>1</v>
      </c>
      <c r="T751" t="str">
        <f t="shared" si="162"/>
        <v>إضافى كامل</v>
      </c>
    </row>
    <row r="752" spans="1:20" ht="15.75" x14ac:dyDescent="0.25">
      <c r="A752">
        <v>229</v>
      </c>
      <c r="B752">
        <v>29830</v>
      </c>
      <c r="C752" s="16" t="s">
        <v>94</v>
      </c>
      <c r="D752" s="8">
        <v>45597</v>
      </c>
      <c r="E752" t="s">
        <v>15</v>
      </c>
      <c r="F752">
        <v>1</v>
      </c>
      <c r="G752" s="9" t="s">
        <v>16</v>
      </c>
      <c r="H752" s="10"/>
      <c r="K752" s="3" t="str">
        <f t="shared" si="164"/>
        <v/>
      </c>
      <c r="L752" s="11">
        <f t="shared" si="154"/>
        <v>1</v>
      </c>
      <c r="M752" s="11">
        <f t="shared" si="155"/>
        <v>1</v>
      </c>
      <c r="N752" s="11">
        <f t="shared" si="156"/>
        <v>0</v>
      </c>
      <c r="O752" s="11">
        <f t="shared" si="157"/>
        <v>1</v>
      </c>
      <c r="P752" s="11">
        <f t="shared" si="158"/>
        <v>1</v>
      </c>
      <c r="Q752" s="11">
        <f t="shared" si="159"/>
        <v>0</v>
      </c>
      <c r="R752" s="11">
        <f t="shared" si="160"/>
        <v>0</v>
      </c>
      <c r="S752" s="11">
        <f t="shared" si="161"/>
        <v>1</v>
      </c>
      <c r="T752" t="str">
        <f t="shared" si="162"/>
        <v>إضافى كامل</v>
      </c>
    </row>
    <row r="753" spans="1:20" x14ac:dyDescent="0.25">
      <c r="A753">
        <v>229</v>
      </c>
      <c r="B753">
        <v>29830</v>
      </c>
      <c r="C753" t="s">
        <v>95</v>
      </c>
      <c r="D753" s="8">
        <v>45598</v>
      </c>
      <c r="E753" t="s">
        <v>18</v>
      </c>
      <c r="F753">
        <v>1</v>
      </c>
      <c r="G753" s="9" t="s">
        <v>16</v>
      </c>
      <c r="H753" s="10"/>
      <c r="K753" s="3" t="s">
        <v>19</v>
      </c>
      <c r="L753" s="11">
        <f t="shared" si="154"/>
        <v>1</v>
      </c>
      <c r="M753" s="11">
        <f t="shared" si="155"/>
        <v>1</v>
      </c>
      <c r="N753" s="11">
        <f t="shared" si="156"/>
        <v>0</v>
      </c>
      <c r="O753" s="11">
        <f t="shared" si="157"/>
        <v>1</v>
      </c>
      <c r="P753" s="11">
        <f t="shared" si="158"/>
        <v>1</v>
      </c>
      <c r="Q753" s="11">
        <f t="shared" si="159"/>
        <v>0</v>
      </c>
      <c r="R753" s="11">
        <f t="shared" si="160"/>
        <v>0</v>
      </c>
      <c r="S753" s="11">
        <f t="shared" si="161"/>
        <v>1</v>
      </c>
      <c r="T753" t="str">
        <f t="shared" si="162"/>
        <v>إضافى كامل</v>
      </c>
    </row>
    <row r="754" spans="1:20" x14ac:dyDescent="0.25">
      <c r="A754">
        <v>229</v>
      </c>
      <c r="B754">
        <v>29830</v>
      </c>
      <c r="C754" t="s">
        <v>95</v>
      </c>
      <c r="D754" s="8">
        <v>45599</v>
      </c>
      <c r="E754" t="s">
        <v>20</v>
      </c>
      <c r="F754">
        <v>1</v>
      </c>
      <c r="G754" s="9" t="s">
        <v>16</v>
      </c>
      <c r="H754" s="10"/>
      <c r="I754" s="12">
        <v>0.38771990740740742</v>
      </c>
      <c r="J754" s="12">
        <v>0.58353009259259259</v>
      </c>
      <c r="L754" s="11">
        <f t="shared" si="154"/>
        <v>1</v>
      </c>
      <c r="M754" s="11">
        <f t="shared" si="155"/>
        <v>1</v>
      </c>
      <c r="N754" s="11">
        <f t="shared" si="156"/>
        <v>0</v>
      </c>
      <c r="O754" s="11">
        <f t="shared" si="157"/>
        <v>1</v>
      </c>
      <c r="P754" s="11">
        <f t="shared" si="158"/>
        <v>1</v>
      </c>
      <c r="Q754" s="11">
        <f t="shared" si="159"/>
        <v>0</v>
      </c>
      <c r="R754" s="11">
        <f t="shared" si="160"/>
        <v>0</v>
      </c>
      <c r="S754" s="11">
        <f t="shared" si="161"/>
        <v>1</v>
      </c>
      <c r="T754" t="str">
        <f t="shared" si="162"/>
        <v>إضافى كامل</v>
      </c>
    </row>
    <row r="755" spans="1:20" x14ac:dyDescent="0.25">
      <c r="A755">
        <v>229</v>
      </c>
      <c r="B755">
        <v>29830</v>
      </c>
      <c r="C755" t="s">
        <v>95</v>
      </c>
      <c r="D755" s="8">
        <v>45600</v>
      </c>
      <c r="E755" t="s">
        <v>21</v>
      </c>
      <c r="F755">
        <v>1</v>
      </c>
      <c r="G755" s="9" t="s">
        <v>16</v>
      </c>
      <c r="H755" s="10"/>
      <c r="I755" s="12">
        <v>0.34773148148148147</v>
      </c>
      <c r="J755" s="12">
        <v>0.58370370370370372</v>
      </c>
      <c r="K755" s="3" t="str">
        <f>IF(AND(I755&lt;=TIME(9,0,0),J755&gt;=TIME(14,0,0),I755&lt;&gt;""),"",IF(AND(I755&gt;=TIME(9,1,0),I755&lt;=TIME(9,10,0)),"تأخير",IF(AND(I755&gt;=TIME(9,11,0),I755&lt;=TIME(12,0,0),I755&lt;&gt;""),"إذن ص",IF(AND(J755&lt;TIME(14,0,0), J755&lt;&gt;"",J755&gt;=TIME(11,0,0)),"إذن م",IF(AND(OR(I755="",J755="",I755=J755,I755&gt;TIME(12,0,0),J755&lt;TIME(11,0,0)),AND(E755&lt;&gt;"Friday")),"غائب","")))))</f>
        <v/>
      </c>
      <c r="L755" s="11">
        <f t="shared" si="154"/>
        <v>1</v>
      </c>
      <c r="M755" s="11">
        <f t="shared" si="155"/>
        <v>1</v>
      </c>
      <c r="N755" s="11">
        <f t="shared" si="156"/>
        <v>0</v>
      </c>
      <c r="O755" s="11">
        <f t="shared" si="157"/>
        <v>1</v>
      </c>
      <c r="P755" s="11">
        <f t="shared" si="158"/>
        <v>1</v>
      </c>
      <c r="Q755" s="11">
        <f t="shared" si="159"/>
        <v>0</v>
      </c>
      <c r="R755" s="11">
        <f t="shared" si="160"/>
        <v>0</v>
      </c>
      <c r="S755" s="11">
        <f t="shared" si="161"/>
        <v>1</v>
      </c>
      <c r="T755" t="str">
        <f t="shared" si="162"/>
        <v>إضافى كامل</v>
      </c>
    </row>
    <row r="756" spans="1:20" x14ac:dyDescent="0.25">
      <c r="A756">
        <v>229</v>
      </c>
      <c r="B756">
        <v>29830</v>
      </c>
      <c r="C756" t="s">
        <v>95</v>
      </c>
      <c r="D756" s="8">
        <v>45601</v>
      </c>
      <c r="E756" t="s">
        <v>22</v>
      </c>
      <c r="F756">
        <v>1</v>
      </c>
      <c r="G756" s="9" t="s">
        <v>16</v>
      </c>
      <c r="H756" s="10"/>
      <c r="I756" s="12">
        <v>0.33520833333333333</v>
      </c>
      <c r="J756" s="12">
        <v>0.58339120370370368</v>
      </c>
      <c r="K756" s="3" t="str">
        <f>IF(AND(I756&lt;=TIME(9,0,0),J756&gt;=TIME(14,0,0),I756&lt;&gt;""),"",IF(AND(I756&gt;=TIME(9,1,0),I756&lt;=TIME(9,10,0)),"تأخير",IF(AND(I756&gt;=TIME(9,11,0),I756&lt;=TIME(12,0,0),I756&lt;&gt;""),"إذن ص",IF(AND(J756&lt;TIME(14,0,0), J756&lt;&gt;"",J756&gt;=TIME(11,0,0)),"إذن م",IF(AND(OR(I756="",J756="",I756=J756,I756&gt;TIME(12,0,0),J756&lt;TIME(11,0,0)),AND(E756&lt;&gt;"Friday")),"غائب","")))))</f>
        <v/>
      </c>
      <c r="L756" s="11">
        <f t="shared" si="154"/>
        <v>1</v>
      </c>
      <c r="M756" s="11">
        <f t="shared" si="155"/>
        <v>1</v>
      </c>
      <c r="N756" s="11">
        <f t="shared" si="156"/>
        <v>0</v>
      </c>
      <c r="O756" s="11">
        <f t="shared" si="157"/>
        <v>1</v>
      </c>
      <c r="P756" s="11">
        <f t="shared" si="158"/>
        <v>1</v>
      </c>
      <c r="Q756" s="11">
        <f t="shared" si="159"/>
        <v>0</v>
      </c>
      <c r="R756" s="11">
        <f t="shared" si="160"/>
        <v>0</v>
      </c>
      <c r="S756" s="11">
        <f t="shared" si="161"/>
        <v>1</v>
      </c>
      <c r="T756" t="str">
        <f t="shared" si="162"/>
        <v>إضافى كامل</v>
      </c>
    </row>
    <row r="757" spans="1:20" x14ac:dyDescent="0.25">
      <c r="A757">
        <v>229</v>
      </c>
      <c r="B757">
        <v>29830</v>
      </c>
      <c r="C757" t="s">
        <v>95</v>
      </c>
      <c r="D757" s="8">
        <v>45602</v>
      </c>
      <c r="E757" t="s">
        <v>23</v>
      </c>
      <c r="F757">
        <v>1</v>
      </c>
      <c r="G757" s="9" t="s">
        <v>16</v>
      </c>
      <c r="H757" s="10"/>
      <c r="I757" s="12">
        <v>0.33543981481481483</v>
      </c>
      <c r="J757" s="12">
        <v>0.58349537037037036</v>
      </c>
      <c r="K757" s="3" t="str">
        <f>IF(AND(I757&lt;=TIME(9,0,0),J757&gt;=TIME(14,0,0),I757&lt;&gt;""),"",IF(AND(I757&gt;=TIME(9,1,0),I757&lt;=TIME(9,10,0)),"تأخير",IF(AND(I757&gt;=TIME(9,11,0),I757&lt;=TIME(12,0,0),I757&lt;&gt;""),"إذن ص",IF(AND(J757&lt;TIME(14,0,0), J757&lt;&gt;"",J757&gt;=TIME(11,0,0)),"إذن م",IF(AND(OR(I757="",J757="",I757=J757,I757&gt;TIME(12,0,0),J757&lt;TIME(11,0,0)),AND(E757&lt;&gt;"Friday")),"غائب","")))))</f>
        <v/>
      </c>
      <c r="L757" s="11">
        <f t="shared" si="154"/>
        <v>1</v>
      </c>
      <c r="M757" s="11">
        <f t="shared" si="155"/>
        <v>1</v>
      </c>
      <c r="N757" s="11">
        <f t="shared" si="156"/>
        <v>0</v>
      </c>
      <c r="O757" s="11">
        <f t="shared" si="157"/>
        <v>1</v>
      </c>
      <c r="P757" s="11">
        <f t="shared" si="158"/>
        <v>1</v>
      </c>
      <c r="Q757" s="11">
        <f t="shared" si="159"/>
        <v>0</v>
      </c>
      <c r="R757" s="11">
        <f t="shared" si="160"/>
        <v>0</v>
      </c>
      <c r="S757" s="11">
        <f t="shared" si="161"/>
        <v>1</v>
      </c>
      <c r="T757" t="str">
        <f t="shared" si="162"/>
        <v>إضافى كامل</v>
      </c>
    </row>
    <row r="758" spans="1:20" x14ac:dyDescent="0.25">
      <c r="A758">
        <v>229</v>
      </c>
      <c r="B758">
        <v>29830</v>
      </c>
      <c r="C758" t="s">
        <v>95</v>
      </c>
      <c r="D758" s="8">
        <v>45603</v>
      </c>
      <c r="E758" t="s">
        <v>24</v>
      </c>
      <c r="F758">
        <v>1</v>
      </c>
      <c r="G758" s="9" t="s">
        <v>16</v>
      </c>
      <c r="H758" s="10"/>
      <c r="I758" s="12">
        <v>0.34482638888888889</v>
      </c>
      <c r="J758" s="12">
        <v>0.58355324074074078</v>
      </c>
      <c r="K758" s="3" t="str">
        <f>IF(AND(I758&lt;=TIME(9,0,0),J758&gt;=TIME(14,0,0),I758&lt;&gt;""),"",IF(AND(I758&gt;=TIME(9,1,0),I758&lt;=TIME(9,10,0)),"تأخير",IF(AND(I758&gt;=TIME(9,11,0),I758&lt;=TIME(12,0,0),I758&lt;&gt;""),"إذن ص",IF(AND(J758&lt;TIME(14,0,0), J758&lt;&gt;"",J758&gt;=TIME(11,0,0)),"إذن م",IF(AND(OR(I758="",J758="",I758=J758,I758&gt;TIME(12,0,0),J758&lt;TIME(11,0,0)),AND(E758&lt;&gt;"Friday")),"غائب","")))))</f>
        <v/>
      </c>
      <c r="L758" s="11">
        <f t="shared" si="154"/>
        <v>1</v>
      </c>
      <c r="M758" s="11">
        <f t="shared" si="155"/>
        <v>2</v>
      </c>
      <c r="N758" s="11">
        <f t="shared" si="156"/>
        <v>0</v>
      </c>
      <c r="O758" s="11">
        <f t="shared" si="157"/>
        <v>1</v>
      </c>
      <c r="P758" s="11">
        <f t="shared" si="158"/>
        <v>1</v>
      </c>
      <c r="Q758" s="11">
        <f t="shared" si="159"/>
        <v>0</v>
      </c>
      <c r="R758" s="11">
        <f t="shared" si="160"/>
        <v>0</v>
      </c>
      <c r="S758" s="11">
        <f t="shared" si="161"/>
        <v>2</v>
      </c>
      <c r="T758" t="str">
        <f t="shared" si="162"/>
        <v>إضافى كامل</v>
      </c>
    </row>
    <row r="759" spans="1:20" x14ac:dyDescent="0.25">
      <c r="A759">
        <v>229</v>
      </c>
      <c r="B759">
        <v>29830</v>
      </c>
      <c r="C759" t="s">
        <v>95</v>
      </c>
      <c r="D759" s="8">
        <v>45604</v>
      </c>
      <c r="E759" t="s">
        <v>15</v>
      </c>
      <c r="F759">
        <v>1</v>
      </c>
      <c r="G759" s="9" t="s">
        <v>16</v>
      </c>
      <c r="H759" s="10"/>
      <c r="K759" s="3" t="str">
        <f>IF(AND(I759&lt;=TIME(9,0,0),J759&gt;=TIME(14,0,0),I759&lt;&gt;""),"",IF(AND(I759&gt;=TIME(9,1,0),I759&lt;=TIME(9,10,0)),"تأخير",IF(AND(I759&gt;=TIME(9,11,0),I759&lt;=TIME(12,0,0),I759&lt;&gt;""),"إذن ص",IF(AND(J759&lt;TIME(14,0,0), J759&lt;&gt;"",J759&gt;=TIME(11,0,0)),"إذن م",IF(AND(OR(I759="",J759="",I759=J759,I759&gt;TIME(12,0,0),J759&lt;TIME(11,0,0)),AND(E759&lt;&gt;"Friday")),"غائب","")))))</f>
        <v/>
      </c>
      <c r="L759" s="11">
        <f t="shared" si="154"/>
        <v>1</v>
      </c>
      <c r="M759" s="11">
        <f t="shared" si="155"/>
        <v>3</v>
      </c>
      <c r="N759" s="11">
        <f t="shared" si="156"/>
        <v>0</v>
      </c>
      <c r="O759" s="11">
        <f t="shared" si="157"/>
        <v>1</v>
      </c>
      <c r="P759" s="11">
        <f t="shared" si="158"/>
        <v>1</v>
      </c>
      <c r="Q759" s="11">
        <f t="shared" si="159"/>
        <v>0</v>
      </c>
      <c r="R759" s="11">
        <f t="shared" si="160"/>
        <v>0</v>
      </c>
      <c r="S759" s="11">
        <f t="shared" si="161"/>
        <v>3</v>
      </c>
      <c r="T759" t="str">
        <f t="shared" si="162"/>
        <v>إضافى كامل</v>
      </c>
    </row>
    <row r="760" spans="1:20" x14ac:dyDescent="0.25">
      <c r="A760">
        <v>229</v>
      </c>
      <c r="B760">
        <v>29830</v>
      </c>
      <c r="C760" t="s">
        <v>95</v>
      </c>
      <c r="D760" s="8">
        <v>45605</v>
      </c>
      <c r="E760" t="s">
        <v>18</v>
      </c>
      <c r="F760">
        <v>1</v>
      </c>
      <c r="G760" s="9" t="s">
        <v>16</v>
      </c>
      <c r="H760" s="10"/>
      <c r="K760" s="3" t="s">
        <v>19</v>
      </c>
      <c r="L760" s="11">
        <f t="shared" si="154"/>
        <v>1</v>
      </c>
      <c r="M760" s="11">
        <f t="shared" si="155"/>
        <v>3</v>
      </c>
      <c r="N760" s="11">
        <f t="shared" si="156"/>
        <v>0</v>
      </c>
      <c r="O760" s="11">
        <f t="shared" si="157"/>
        <v>1</v>
      </c>
      <c r="P760" s="11">
        <f t="shared" si="158"/>
        <v>1</v>
      </c>
      <c r="Q760" s="11">
        <f t="shared" si="159"/>
        <v>0</v>
      </c>
      <c r="R760" s="11">
        <f t="shared" si="160"/>
        <v>0</v>
      </c>
      <c r="S760" s="11">
        <f t="shared" si="161"/>
        <v>3</v>
      </c>
      <c r="T760" t="str">
        <f t="shared" si="162"/>
        <v>إضافى كامل</v>
      </c>
    </row>
    <row r="761" spans="1:20" x14ac:dyDescent="0.25">
      <c r="A761">
        <v>229</v>
      </c>
      <c r="B761">
        <v>29830</v>
      </c>
      <c r="C761" t="s">
        <v>95</v>
      </c>
      <c r="D761" s="8">
        <v>45606</v>
      </c>
      <c r="E761" t="s">
        <v>20</v>
      </c>
      <c r="F761">
        <v>1</v>
      </c>
      <c r="G761" s="9" t="s">
        <v>16</v>
      </c>
      <c r="H761" s="10"/>
      <c r="I761" s="12">
        <v>0.3351736111111111</v>
      </c>
      <c r="J761" s="12">
        <v>0.58337962962962964</v>
      </c>
      <c r="K761" s="3" t="str">
        <f t="shared" ref="K761:K766" si="165">IF(AND(I761&lt;=TIME(9,0,0),J761&gt;=TIME(14,0,0),I761&lt;&gt;""),"",IF(AND(I761&gt;=TIME(9,1,0),I761&lt;=TIME(9,10,0)),"تأخير",IF(AND(I761&gt;=TIME(9,11,0),I761&lt;=TIME(12,0,0),I761&lt;&gt;""),"إذن ص",IF(AND(J761&lt;TIME(14,0,0), J761&lt;&gt;"",J761&gt;=TIME(11,0,0)),"إذن م",IF(AND(OR(I761="",J761="",I761=J761,I761&gt;TIME(12,0,0),J761&lt;TIME(11,0,0)),AND(E761&lt;&gt;"Friday")),"غائب","")))))</f>
        <v/>
      </c>
      <c r="L761" s="11">
        <f t="shared" si="154"/>
        <v>1</v>
      </c>
      <c r="M761" s="11">
        <f t="shared" si="155"/>
        <v>3</v>
      </c>
      <c r="N761" s="11">
        <f t="shared" si="156"/>
        <v>0</v>
      </c>
      <c r="O761" s="11">
        <f t="shared" si="157"/>
        <v>1</v>
      </c>
      <c r="P761" s="11">
        <f t="shared" si="158"/>
        <v>1</v>
      </c>
      <c r="Q761" s="11">
        <f t="shared" si="159"/>
        <v>0</v>
      </c>
      <c r="R761" s="11">
        <f t="shared" si="160"/>
        <v>0</v>
      </c>
      <c r="S761" s="11">
        <f t="shared" si="161"/>
        <v>3</v>
      </c>
      <c r="T761" t="str">
        <f t="shared" si="162"/>
        <v>إضافى كامل</v>
      </c>
    </row>
    <row r="762" spans="1:20" x14ac:dyDescent="0.25">
      <c r="A762">
        <v>229</v>
      </c>
      <c r="B762">
        <v>29830</v>
      </c>
      <c r="C762" t="s">
        <v>95</v>
      </c>
      <c r="D762" s="8">
        <v>45607</v>
      </c>
      <c r="E762" t="s">
        <v>21</v>
      </c>
      <c r="F762">
        <v>1</v>
      </c>
      <c r="G762" s="9" t="s">
        <v>16</v>
      </c>
      <c r="H762" s="10"/>
      <c r="I762" s="12">
        <v>0.34312500000000001</v>
      </c>
      <c r="J762" s="12">
        <v>0.58339120370370368</v>
      </c>
      <c r="K762" s="3" t="str">
        <f t="shared" si="165"/>
        <v/>
      </c>
      <c r="L762" s="11">
        <f t="shared" si="154"/>
        <v>1</v>
      </c>
      <c r="M762" s="11">
        <f t="shared" si="155"/>
        <v>3</v>
      </c>
      <c r="N762" s="11">
        <f t="shared" si="156"/>
        <v>0</v>
      </c>
      <c r="O762" s="11">
        <f t="shared" si="157"/>
        <v>1</v>
      </c>
      <c r="P762" s="11">
        <f t="shared" si="158"/>
        <v>1</v>
      </c>
      <c r="Q762" s="11">
        <f t="shared" si="159"/>
        <v>0</v>
      </c>
      <c r="R762" s="11">
        <f t="shared" si="160"/>
        <v>0</v>
      </c>
      <c r="S762" s="11">
        <f t="shared" si="161"/>
        <v>3</v>
      </c>
      <c r="T762" t="str">
        <f t="shared" si="162"/>
        <v>إضافى كامل</v>
      </c>
    </row>
    <row r="763" spans="1:20" x14ac:dyDescent="0.25">
      <c r="A763">
        <v>229</v>
      </c>
      <c r="B763">
        <v>29830</v>
      </c>
      <c r="C763" t="s">
        <v>95</v>
      </c>
      <c r="D763" s="8">
        <v>45608</v>
      </c>
      <c r="E763" t="s">
        <v>22</v>
      </c>
      <c r="F763">
        <v>1</v>
      </c>
      <c r="G763" s="9" t="s">
        <v>16</v>
      </c>
      <c r="H763" s="10"/>
      <c r="I763" s="12">
        <v>0.34599537037037037</v>
      </c>
      <c r="J763" s="12">
        <v>0.58340277777777783</v>
      </c>
      <c r="K763" s="3" t="str">
        <f t="shared" si="165"/>
        <v/>
      </c>
      <c r="L763" s="11">
        <f t="shared" si="154"/>
        <v>1</v>
      </c>
      <c r="M763" s="11">
        <f t="shared" si="155"/>
        <v>4</v>
      </c>
      <c r="N763" s="11">
        <f t="shared" si="156"/>
        <v>0</v>
      </c>
      <c r="O763" s="11">
        <f t="shared" si="157"/>
        <v>1</v>
      </c>
      <c r="P763" s="11">
        <f t="shared" si="158"/>
        <v>1</v>
      </c>
      <c r="Q763" s="11">
        <f t="shared" si="159"/>
        <v>0</v>
      </c>
      <c r="R763" s="11">
        <f t="shared" si="160"/>
        <v>0</v>
      </c>
      <c r="S763" s="11">
        <f t="shared" si="161"/>
        <v>4</v>
      </c>
      <c r="T763" t="str">
        <f t="shared" si="162"/>
        <v>إضافى كامل</v>
      </c>
    </row>
    <row r="764" spans="1:20" x14ac:dyDescent="0.25">
      <c r="A764">
        <v>229</v>
      </c>
      <c r="B764">
        <v>29830</v>
      </c>
      <c r="C764" t="s">
        <v>95</v>
      </c>
      <c r="D764" s="8">
        <v>45609</v>
      </c>
      <c r="E764" t="s">
        <v>23</v>
      </c>
      <c r="F764">
        <v>1</v>
      </c>
      <c r="G764" s="9" t="s">
        <v>16</v>
      </c>
      <c r="H764" s="10"/>
      <c r="I764" s="12">
        <v>0.33716435185185184</v>
      </c>
      <c r="J764" s="12">
        <v>0.58337962962962964</v>
      </c>
      <c r="K764" s="3" t="str">
        <f t="shared" si="165"/>
        <v/>
      </c>
      <c r="L764" s="11">
        <f t="shared" si="154"/>
        <v>1</v>
      </c>
      <c r="M764" s="11">
        <f t="shared" si="155"/>
        <v>5</v>
      </c>
      <c r="N764" s="11">
        <f t="shared" si="156"/>
        <v>0</v>
      </c>
      <c r="O764" s="11">
        <f t="shared" si="157"/>
        <v>1</v>
      </c>
      <c r="P764" s="11">
        <f t="shared" si="158"/>
        <v>1</v>
      </c>
      <c r="Q764" s="11">
        <f t="shared" si="159"/>
        <v>0</v>
      </c>
      <c r="R764" s="11">
        <f t="shared" si="160"/>
        <v>0</v>
      </c>
      <c r="S764" s="11">
        <f t="shared" si="161"/>
        <v>5</v>
      </c>
      <c r="T764" t="str">
        <f t="shared" si="162"/>
        <v>نصف إضافى</v>
      </c>
    </row>
    <row r="765" spans="1:20" x14ac:dyDescent="0.25">
      <c r="A765">
        <v>229</v>
      </c>
      <c r="B765">
        <v>29830</v>
      </c>
      <c r="C765" t="s">
        <v>95</v>
      </c>
      <c r="D765" s="8">
        <v>45610</v>
      </c>
      <c r="E765" t="s">
        <v>24</v>
      </c>
      <c r="F765">
        <v>1</v>
      </c>
      <c r="G765" s="9" t="s">
        <v>16</v>
      </c>
      <c r="H765" s="10"/>
      <c r="I765" s="12">
        <v>0.34166666666666667</v>
      </c>
      <c r="J765" s="12">
        <v>0.46247685185185183</v>
      </c>
      <c r="K765" s="3" t="str">
        <f t="shared" si="165"/>
        <v>إذن م</v>
      </c>
      <c r="L765" s="11">
        <f t="shared" si="154"/>
        <v>1</v>
      </c>
      <c r="M765" s="11">
        <f t="shared" si="155"/>
        <v>5</v>
      </c>
      <c r="N765" s="11">
        <f t="shared" si="156"/>
        <v>0</v>
      </c>
      <c r="O765" s="11">
        <f t="shared" si="157"/>
        <v>1</v>
      </c>
      <c r="P765" s="11">
        <f t="shared" si="158"/>
        <v>1</v>
      </c>
      <c r="Q765" s="11">
        <f t="shared" si="159"/>
        <v>0</v>
      </c>
      <c r="R765" s="11">
        <f t="shared" si="160"/>
        <v>0</v>
      </c>
      <c r="S765" s="11">
        <f t="shared" si="161"/>
        <v>5</v>
      </c>
      <c r="T765" t="str">
        <f t="shared" si="162"/>
        <v>نصف إضافى</v>
      </c>
    </row>
    <row r="766" spans="1:20" x14ac:dyDescent="0.25">
      <c r="A766">
        <v>229</v>
      </c>
      <c r="B766">
        <v>29830</v>
      </c>
      <c r="C766" t="s">
        <v>95</v>
      </c>
      <c r="D766" s="8">
        <v>45611</v>
      </c>
      <c r="E766" t="s">
        <v>15</v>
      </c>
      <c r="F766">
        <v>1</v>
      </c>
      <c r="G766" s="9" t="s">
        <v>16</v>
      </c>
      <c r="H766" s="10"/>
      <c r="K766" s="3" t="str">
        <f t="shared" si="165"/>
        <v/>
      </c>
      <c r="L766" s="11">
        <f t="shared" si="154"/>
        <v>1</v>
      </c>
      <c r="M766" s="11">
        <f t="shared" si="155"/>
        <v>6</v>
      </c>
      <c r="N766" s="11">
        <f t="shared" si="156"/>
        <v>0</v>
      </c>
      <c r="O766" s="11">
        <f t="shared" si="157"/>
        <v>0</v>
      </c>
      <c r="P766" s="11">
        <f t="shared" si="158"/>
        <v>0</v>
      </c>
      <c r="Q766" s="11">
        <f t="shared" si="159"/>
        <v>0</v>
      </c>
      <c r="R766" s="11">
        <f t="shared" si="160"/>
        <v>0</v>
      </c>
      <c r="S766" s="11">
        <f t="shared" si="161"/>
        <v>6</v>
      </c>
      <c r="T766" t="str">
        <f t="shared" si="162"/>
        <v>نصف إضافى</v>
      </c>
    </row>
    <row r="767" spans="1:20" x14ac:dyDescent="0.25">
      <c r="A767">
        <v>229</v>
      </c>
      <c r="B767">
        <v>29830</v>
      </c>
      <c r="C767" t="s">
        <v>95</v>
      </c>
      <c r="D767" s="8">
        <v>45612</v>
      </c>
      <c r="E767" t="s">
        <v>18</v>
      </c>
      <c r="F767">
        <v>1</v>
      </c>
      <c r="G767" s="9" t="s">
        <v>16</v>
      </c>
      <c r="H767" s="10"/>
      <c r="K767" s="3" t="s">
        <v>19</v>
      </c>
      <c r="L767" s="11">
        <f t="shared" si="154"/>
        <v>1</v>
      </c>
      <c r="M767" s="11">
        <f t="shared" si="155"/>
        <v>6</v>
      </c>
      <c r="N767" s="11">
        <f t="shared" si="156"/>
        <v>0</v>
      </c>
      <c r="O767" s="11">
        <f t="shared" si="157"/>
        <v>0</v>
      </c>
      <c r="P767" s="11">
        <f t="shared" si="158"/>
        <v>0</v>
      </c>
      <c r="Q767" s="11">
        <f t="shared" si="159"/>
        <v>0</v>
      </c>
      <c r="R767" s="11">
        <f t="shared" si="160"/>
        <v>0</v>
      </c>
      <c r="S767" s="11">
        <f t="shared" si="161"/>
        <v>6</v>
      </c>
      <c r="T767" t="str">
        <f t="shared" si="162"/>
        <v>نصف إضافى</v>
      </c>
    </row>
    <row r="768" spans="1:20" x14ac:dyDescent="0.25">
      <c r="A768">
        <v>229</v>
      </c>
      <c r="B768">
        <v>29830</v>
      </c>
      <c r="C768" t="s">
        <v>95</v>
      </c>
      <c r="D768" s="8">
        <v>45613</v>
      </c>
      <c r="E768" t="s">
        <v>20</v>
      </c>
      <c r="F768">
        <v>1</v>
      </c>
      <c r="G768" s="9" t="s">
        <v>16</v>
      </c>
      <c r="H768" s="10"/>
      <c r="I768" s="12">
        <v>0.35013888888888889</v>
      </c>
      <c r="J768" s="12">
        <v>0.58339120370370368</v>
      </c>
      <c r="K768" s="3" t="str">
        <f t="shared" ref="K768:K782" si="166">IF(AND(I768&lt;=TIME(9,0,0),J768&gt;=TIME(14,0,0),I768&lt;&gt;""),"",IF(AND(I768&gt;=TIME(9,1,0),I768&lt;=TIME(9,10,0)),"تأخير",IF(AND(I768&gt;=TIME(9,11,0),I768&lt;=TIME(12,0,0),I768&lt;&gt;""),"إذن ص",IF(AND(J768&lt;TIME(14,0,0), J768&lt;&gt;"",J768&gt;=TIME(11,0,0)),"إذن م",IF(AND(OR(I768="",J768="",I768=J768,I768&gt;TIME(12,0,0),J768&lt;TIME(11,0,0)),AND(E768&lt;&gt;"Friday")),"غائب","")))))</f>
        <v/>
      </c>
      <c r="L768" s="11">
        <f t="shared" si="154"/>
        <v>1</v>
      </c>
      <c r="M768" s="11">
        <f t="shared" si="155"/>
        <v>6</v>
      </c>
      <c r="N768" s="11">
        <f t="shared" si="156"/>
        <v>0</v>
      </c>
      <c r="O768" s="11">
        <f t="shared" si="157"/>
        <v>0</v>
      </c>
      <c r="P768" s="11">
        <f t="shared" si="158"/>
        <v>0</v>
      </c>
      <c r="Q768" s="11">
        <f t="shared" si="159"/>
        <v>0</v>
      </c>
      <c r="R768" s="11">
        <f t="shared" si="160"/>
        <v>0</v>
      </c>
      <c r="S768" s="11">
        <f t="shared" si="161"/>
        <v>6</v>
      </c>
      <c r="T768" t="str">
        <f t="shared" si="162"/>
        <v>نصف إضافى</v>
      </c>
    </row>
    <row r="769" spans="1:20" x14ac:dyDescent="0.25">
      <c r="A769">
        <v>229</v>
      </c>
      <c r="B769">
        <v>29830</v>
      </c>
      <c r="C769" t="s">
        <v>95</v>
      </c>
      <c r="D769" s="8">
        <v>45614</v>
      </c>
      <c r="E769" t="s">
        <v>21</v>
      </c>
      <c r="F769">
        <v>1</v>
      </c>
      <c r="G769" s="9" t="s">
        <v>16</v>
      </c>
      <c r="H769" s="10"/>
      <c r="I769" s="12">
        <v>0.34614583333333332</v>
      </c>
      <c r="J769" s="12">
        <v>0.58340277777777783</v>
      </c>
      <c r="K769" s="3" t="str">
        <f t="shared" si="166"/>
        <v/>
      </c>
      <c r="L769" s="11">
        <f t="shared" si="154"/>
        <v>1</v>
      </c>
      <c r="M769" s="11">
        <f t="shared" si="155"/>
        <v>6</v>
      </c>
      <c r="N769" s="11">
        <f t="shared" si="156"/>
        <v>0</v>
      </c>
      <c r="O769" s="11">
        <f t="shared" si="157"/>
        <v>0</v>
      </c>
      <c r="P769" s="11">
        <f t="shared" si="158"/>
        <v>0</v>
      </c>
      <c r="Q769" s="11">
        <f t="shared" si="159"/>
        <v>0</v>
      </c>
      <c r="R769" s="11">
        <f t="shared" si="160"/>
        <v>0</v>
      </c>
      <c r="S769" s="11">
        <f t="shared" si="161"/>
        <v>6</v>
      </c>
      <c r="T769" t="str">
        <f t="shared" si="162"/>
        <v>نصف إضافى</v>
      </c>
    </row>
    <row r="770" spans="1:20" x14ac:dyDescent="0.25">
      <c r="A770">
        <v>229</v>
      </c>
      <c r="B770">
        <v>29830</v>
      </c>
      <c r="C770" t="s">
        <v>95</v>
      </c>
      <c r="D770" s="8">
        <v>45615</v>
      </c>
      <c r="E770" t="s">
        <v>22</v>
      </c>
      <c r="F770">
        <v>1</v>
      </c>
      <c r="G770" s="9" t="s">
        <v>16</v>
      </c>
      <c r="H770" s="10"/>
      <c r="I770" s="12">
        <v>0.34173611111111113</v>
      </c>
      <c r="J770" s="12">
        <v>0.5834259259259259</v>
      </c>
      <c r="K770" s="3" t="str">
        <f t="shared" si="166"/>
        <v/>
      </c>
      <c r="L770" s="11">
        <f t="shared" ref="L770:L833" si="167">IF(AND(OR(K770= "حالة وفاة",K770="إذن م",K770="إذن ص",K770="بدل راحة",K770="انصراف",K770="اجازة",K770="راحة",K770="مأمورية",K770="مأمورية م",K770="مأمورية ص",K770="Online",K770="حضور",K770="بدل سهر",E770="Friday",K770=""),E770&lt;&gt;""),1,0)</f>
        <v>1</v>
      </c>
      <c r="M770" s="11">
        <f t="shared" ref="M770:M833" si="168">COUNTIF(K770:K799,"غائب")</f>
        <v>6</v>
      </c>
      <c r="N770" s="11">
        <f t="shared" ref="N770:N833" si="169">COUNTIF(K770:K799,"إذن ص")</f>
        <v>0</v>
      </c>
      <c r="O770" s="11">
        <f t="shared" ref="O770:O833" si="170">COUNTIF(K770:K799,"إذن م")</f>
        <v>1</v>
      </c>
      <c r="P770" s="11">
        <f t="shared" si="158"/>
        <v>1</v>
      </c>
      <c r="Q770" s="11">
        <f t="shared" si="159"/>
        <v>0</v>
      </c>
      <c r="R770" s="11">
        <f t="shared" si="160"/>
        <v>0</v>
      </c>
      <c r="S770" s="11">
        <f t="shared" si="161"/>
        <v>6</v>
      </c>
      <c r="T770" t="str">
        <f t="shared" si="162"/>
        <v>نصف إضافى</v>
      </c>
    </row>
    <row r="771" spans="1:20" x14ac:dyDescent="0.25">
      <c r="A771">
        <v>229</v>
      </c>
      <c r="B771">
        <v>29830</v>
      </c>
      <c r="C771" t="s">
        <v>95</v>
      </c>
      <c r="D771" s="8">
        <v>45616</v>
      </c>
      <c r="E771" t="s">
        <v>23</v>
      </c>
      <c r="F771">
        <v>1</v>
      </c>
      <c r="G771" s="9" t="s">
        <v>16</v>
      </c>
      <c r="H771" s="10"/>
      <c r="I771" s="12">
        <v>0.34122685185185186</v>
      </c>
      <c r="J771" s="12">
        <v>0.60591435185185183</v>
      </c>
      <c r="K771" s="3" t="str">
        <f t="shared" si="166"/>
        <v/>
      </c>
      <c r="L771" s="11">
        <f t="shared" si="167"/>
        <v>1</v>
      </c>
      <c r="M771" s="11">
        <f t="shared" si="168"/>
        <v>6</v>
      </c>
      <c r="N771" s="11">
        <f t="shared" si="169"/>
        <v>0</v>
      </c>
      <c r="O771" s="11">
        <f t="shared" si="170"/>
        <v>1</v>
      </c>
      <c r="P771" s="11">
        <f t="shared" ref="P771:P834" si="171">N771+O771</f>
        <v>1</v>
      </c>
      <c r="Q771" s="11">
        <f t="shared" ref="Q771:Q834" si="172">IF(AND(P771&gt;2,P771&lt;&gt;0),P771*3/6,0)</f>
        <v>0</v>
      </c>
      <c r="R771" s="11">
        <f t="shared" ref="R771:R834" si="173">INT(Q771)</f>
        <v>0</v>
      </c>
      <c r="S771" s="11">
        <f t="shared" ref="S771:S834" si="174">R771+M771</f>
        <v>6</v>
      </c>
      <c r="T771" t="str">
        <f t="shared" ref="T771:T834" si="175">IF(AND(OR(S771&lt;=0,S771&gt;0),S771&lt;5),"إضافى كامل",IF(AND(OR(S771=5,S771=6,S771&lt;7),S771&lt;&gt;""),"نصف إضافى","لا يستحق"))</f>
        <v>نصف إضافى</v>
      </c>
    </row>
    <row r="772" spans="1:20" x14ac:dyDescent="0.25">
      <c r="A772">
        <v>229</v>
      </c>
      <c r="B772">
        <v>29830</v>
      </c>
      <c r="C772" t="s">
        <v>95</v>
      </c>
      <c r="D772" s="8">
        <v>45617</v>
      </c>
      <c r="E772" t="s">
        <v>24</v>
      </c>
      <c r="F772">
        <v>1</v>
      </c>
      <c r="G772" s="9" t="s">
        <v>16</v>
      </c>
      <c r="H772" s="10"/>
      <c r="I772" s="12">
        <v>0.34379629629629632</v>
      </c>
      <c r="J772" s="12">
        <v>0.58420138888888884</v>
      </c>
      <c r="K772" s="3" t="str">
        <f t="shared" si="166"/>
        <v/>
      </c>
      <c r="L772" s="11">
        <f t="shared" si="167"/>
        <v>1</v>
      </c>
      <c r="M772" s="11">
        <f t="shared" si="168"/>
        <v>6</v>
      </c>
      <c r="N772" s="11">
        <f t="shared" si="169"/>
        <v>0</v>
      </c>
      <c r="O772" s="11">
        <f t="shared" si="170"/>
        <v>1</v>
      </c>
      <c r="P772" s="11">
        <f t="shared" si="171"/>
        <v>1</v>
      </c>
      <c r="Q772" s="11">
        <f t="shared" si="172"/>
        <v>0</v>
      </c>
      <c r="R772" s="11">
        <f t="shared" si="173"/>
        <v>0</v>
      </c>
      <c r="S772" s="11">
        <f t="shared" si="174"/>
        <v>6</v>
      </c>
      <c r="T772" t="str">
        <f t="shared" si="175"/>
        <v>نصف إضافى</v>
      </c>
    </row>
    <row r="773" spans="1:20" x14ac:dyDescent="0.25">
      <c r="A773">
        <v>229</v>
      </c>
      <c r="B773">
        <v>29830</v>
      </c>
      <c r="C773" t="s">
        <v>95</v>
      </c>
      <c r="D773" s="8">
        <v>45618</v>
      </c>
      <c r="E773" t="s">
        <v>15</v>
      </c>
      <c r="F773">
        <v>1</v>
      </c>
      <c r="G773" s="9" t="s">
        <v>16</v>
      </c>
      <c r="H773" s="10"/>
      <c r="K773" s="3" t="str">
        <f t="shared" si="166"/>
        <v/>
      </c>
      <c r="L773" s="11">
        <f t="shared" si="167"/>
        <v>1</v>
      </c>
      <c r="M773" s="11">
        <f t="shared" si="168"/>
        <v>6</v>
      </c>
      <c r="N773" s="11">
        <f t="shared" si="169"/>
        <v>0</v>
      </c>
      <c r="O773" s="11">
        <f t="shared" si="170"/>
        <v>1</v>
      </c>
      <c r="P773" s="11">
        <f t="shared" si="171"/>
        <v>1</v>
      </c>
      <c r="Q773" s="11">
        <f t="shared" si="172"/>
        <v>0</v>
      </c>
      <c r="R773" s="11">
        <f t="shared" si="173"/>
        <v>0</v>
      </c>
      <c r="S773" s="11">
        <f t="shared" si="174"/>
        <v>6</v>
      </c>
      <c r="T773" t="str">
        <f t="shared" si="175"/>
        <v>نصف إضافى</v>
      </c>
    </row>
    <row r="774" spans="1:20" x14ac:dyDescent="0.25">
      <c r="A774">
        <v>229</v>
      </c>
      <c r="B774">
        <v>29830</v>
      </c>
      <c r="C774" t="s">
        <v>95</v>
      </c>
      <c r="D774" s="8">
        <v>45619</v>
      </c>
      <c r="E774" t="s">
        <v>18</v>
      </c>
      <c r="F774">
        <v>1</v>
      </c>
      <c r="G774" s="9" t="s">
        <v>16</v>
      </c>
      <c r="H774" s="10"/>
      <c r="K774" s="3" t="s">
        <v>19</v>
      </c>
      <c r="L774" s="11">
        <f t="shared" si="167"/>
        <v>1</v>
      </c>
      <c r="M774" s="11">
        <f t="shared" si="168"/>
        <v>6</v>
      </c>
      <c r="N774" s="11">
        <f t="shared" si="169"/>
        <v>0</v>
      </c>
      <c r="O774" s="11">
        <f t="shared" si="170"/>
        <v>1</v>
      </c>
      <c r="P774" s="11">
        <f t="shared" si="171"/>
        <v>1</v>
      </c>
      <c r="Q774" s="11">
        <f t="shared" si="172"/>
        <v>0</v>
      </c>
      <c r="R774" s="11">
        <f t="shared" si="173"/>
        <v>0</v>
      </c>
      <c r="S774" s="11">
        <f t="shared" si="174"/>
        <v>6</v>
      </c>
      <c r="T774" t="str">
        <f t="shared" si="175"/>
        <v>نصف إضافى</v>
      </c>
    </row>
    <row r="775" spans="1:20" x14ac:dyDescent="0.25">
      <c r="A775">
        <v>229</v>
      </c>
      <c r="B775">
        <v>29830</v>
      </c>
      <c r="C775" t="s">
        <v>95</v>
      </c>
      <c r="D775" s="8">
        <v>45620</v>
      </c>
      <c r="E775" t="s">
        <v>20</v>
      </c>
      <c r="F775">
        <v>1</v>
      </c>
      <c r="G775" s="9" t="s">
        <v>16</v>
      </c>
      <c r="H775" s="10"/>
      <c r="I775" s="12">
        <v>0.35730324074074077</v>
      </c>
      <c r="J775" s="12">
        <v>0.58362268518518523</v>
      </c>
      <c r="K775" s="3" t="str">
        <f t="shared" si="166"/>
        <v/>
      </c>
      <c r="L775" s="11">
        <f t="shared" si="167"/>
        <v>1</v>
      </c>
      <c r="M775" s="11">
        <f t="shared" si="168"/>
        <v>6</v>
      </c>
      <c r="N775" s="11">
        <f t="shared" si="169"/>
        <v>0</v>
      </c>
      <c r="O775" s="11">
        <f t="shared" si="170"/>
        <v>1</v>
      </c>
      <c r="P775" s="11">
        <f t="shared" si="171"/>
        <v>1</v>
      </c>
      <c r="Q775" s="11">
        <f t="shared" si="172"/>
        <v>0</v>
      </c>
      <c r="R775" s="11">
        <f t="shared" si="173"/>
        <v>0</v>
      </c>
      <c r="S775" s="11">
        <f t="shared" si="174"/>
        <v>6</v>
      </c>
      <c r="T775" t="str">
        <f t="shared" si="175"/>
        <v>نصف إضافى</v>
      </c>
    </row>
    <row r="776" spans="1:20" x14ac:dyDescent="0.25">
      <c r="A776">
        <v>229</v>
      </c>
      <c r="B776">
        <v>29830</v>
      </c>
      <c r="C776" t="s">
        <v>95</v>
      </c>
      <c r="D776" s="8">
        <v>45621</v>
      </c>
      <c r="E776" t="s">
        <v>21</v>
      </c>
      <c r="F776">
        <v>1</v>
      </c>
      <c r="G776" s="9" t="s">
        <v>16</v>
      </c>
      <c r="H776" s="10"/>
      <c r="I776" s="12">
        <v>0.34077546296296296</v>
      </c>
      <c r="J776" s="12">
        <v>0.58347222222222217</v>
      </c>
      <c r="K776" s="3" t="str">
        <f t="shared" si="166"/>
        <v/>
      </c>
      <c r="L776" s="11">
        <f t="shared" si="167"/>
        <v>1</v>
      </c>
      <c r="M776" s="11">
        <f t="shared" si="168"/>
        <v>6</v>
      </c>
      <c r="N776" s="11">
        <f t="shared" si="169"/>
        <v>0</v>
      </c>
      <c r="O776" s="11">
        <f t="shared" si="170"/>
        <v>1</v>
      </c>
      <c r="P776" s="11">
        <f t="shared" si="171"/>
        <v>1</v>
      </c>
      <c r="Q776" s="11">
        <f t="shared" si="172"/>
        <v>0</v>
      </c>
      <c r="R776" s="11">
        <f t="shared" si="173"/>
        <v>0</v>
      </c>
      <c r="S776" s="11">
        <f t="shared" si="174"/>
        <v>6</v>
      </c>
      <c r="T776" t="str">
        <f t="shared" si="175"/>
        <v>نصف إضافى</v>
      </c>
    </row>
    <row r="777" spans="1:20" x14ac:dyDescent="0.25">
      <c r="A777">
        <v>229</v>
      </c>
      <c r="B777">
        <v>29830</v>
      </c>
      <c r="C777" t="s">
        <v>95</v>
      </c>
      <c r="D777" s="8">
        <v>45622</v>
      </c>
      <c r="E777" t="s">
        <v>22</v>
      </c>
      <c r="F777">
        <v>1</v>
      </c>
      <c r="G777" s="9" t="s">
        <v>16</v>
      </c>
      <c r="H777" s="10"/>
      <c r="K777" s="3" t="str">
        <f t="shared" si="166"/>
        <v>غائب</v>
      </c>
      <c r="L777" s="11">
        <f t="shared" si="167"/>
        <v>0</v>
      </c>
      <c r="M777" s="11">
        <f t="shared" si="168"/>
        <v>6</v>
      </c>
      <c r="N777" s="11">
        <f t="shared" si="169"/>
        <v>0</v>
      </c>
      <c r="O777" s="11">
        <f t="shared" si="170"/>
        <v>1</v>
      </c>
      <c r="P777" s="11">
        <f t="shared" si="171"/>
        <v>1</v>
      </c>
      <c r="Q777" s="11">
        <f t="shared" si="172"/>
        <v>0</v>
      </c>
      <c r="R777" s="11">
        <f t="shared" si="173"/>
        <v>0</v>
      </c>
      <c r="S777" s="11">
        <f t="shared" si="174"/>
        <v>6</v>
      </c>
      <c r="T777" t="str">
        <f t="shared" si="175"/>
        <v>نصف إضافى</v>
      </c>
    </row>
    <row r="778" spans="1:20" x14ac:dyDescent="0.25">
      <c r="A778">
        <v>229</v>
      </c>
      <c r="B778">
        <v>29830</v>
      </c>
      <c r="C778" t="s">
        <v>95</v>
      </c>
      <c r="D778" s="8">
        <v>45623</v>
      </c>
      <c r="E778" t="s">
        <v>23</v>
      </c>
      <c r="F778">
        <v>1</v>
      </c>
      <c r="G778" s="9" t="s">
        <v>16</v>
      </c>
      <c r="H778" s="10"/>
      <c r="I778" s="12">
        <v>0.34781250000000002</v>
      </c>
      <c r="J778" s="12">
        <v>0.58357638888888885</v>
      </c>
      <c r="K778" s="3" t="str">
        <f t="shared" si="166"/>
        <v/>
      </c>
      <c r="L778" s="11">
        <f t="shared" si="167"/>
        <v>1</v>
      </c>
      <c r="M778" s="11">
        <f t="shared" si="168"/>
        <v>5</v>
      </c>
      <c r="N778" s="11">
        <f t="shared" si="169"/>
        <v>0</v>
      </c>
      <c r="O778" s="11">
        <f t="shared" si="170"/>
        <v>1</v>
      </c>
      <c r="P778" s="11">
        <f t="shared" si="171"/>
        <v>1</v>
      </c>
      <c r="Q778" s="11">
        <f t="shared" si="172"/>
        <v>0</v>
      </c>
      <c r="R778" s="11">
        <f t="shared" si="173"/>
        <v>0</v>
      </c>
      <c r="S778" s="11">
        <f t="shared" si="174"/>
        <v>5</v>
      </c>
      <c r="T778" t="str">
        <f t="shared" si="175"/>
        <v>نصف إضافى</v>
      </c>
    </row>
    <row r="779" spans="1:20" x14ac:dyDescent="0.25">
      <c r="A779">
        <v>229</v>
      </c>
      <c r="B779">
        <v>29830</v>
      </c>
      <c r="C779" t="s">
        <v>95</v>
      </c>
      <c r="D779" s="8">
        <v>45624</v>
      </c>
      <c r="E779" t="s">
        <v>24</v>
      </c>
      <c r="F779">
        <v>1</v>
      </c>
      <c r="G779" s="9" t="s">
        <v>16</v>
      </c>
      <c r="H779" s="10"/>
      <c r="I779" s="12">
        <v>0.33728009259259262</v>
      </c>
      <c r="J779" s="12">
        <v>0.58344907407407409</v>
      </c>
      <c r="K779" s="3" t="str">
        <f t="shared" si="166"/>
        <v/>
      </c>
      <c r="L779" s="11">
        <f t="shared" si="167"/>
        <v>1</v>
      </c>
      <c r="M779" s="11">
        <f t="shared" si="168"/>
        <v>6</v>
      </c>
      <c r="N779" s="11">
        <f t="shared" si="169"/>
        <v>0</v>
      </c>
      <c r="O779" s="11">
        <f t="shared" si="170"/>
        <v>1</v>
      </c>
      <c r="P779" s="11">
        <f t="shared" si="171"/>
        <v>1</v>
      </c>
      <c r="Q779" s="11">
        <f t="shared" si="172"/>
        <v>0</v>
      </c>
      <c r="R779" s="11">
        <f t="shared" si="173"/>
        <v>0</v>
      </c>
      <c r="S779" s="11">
        <f t="shared" si="174"/>
        <v>6</v>
      </c>
      <c r="T779" t="str">
        <f t="shared" si="175"/>
        <v>نصف إضافى</v>
      </c>
    </row>
    <row r="780" spans="1:20" x14ac:dyDescent="0.25">
      <c r="A780">
        <v>229</v>
      </c>
      <c r="B780">
        <v>29830</v>
      </c>
      <c r="C780" t="s">
        <v>95</v>
      </c>
      <c r="D780" s="8">
        <v>45625</v>
      </c>
      <c r="E780" t="s">
        <v>15</v>
      </c>
      <c r="F780">
        <v>1</v>
      </c>
      <c r="G780" s="9" t="s">
        <v>16</v>
      </c>
      <c r="H780" s="10"/>
      <c r="K780" s="3" t="str">
        <f t="shared" si="166"/>
        <v/>
      </c>
      <c r="L780" s="11">
        <f t="shared" si="167"/>
        <v>1</v>
      </c>
      <c r="M780" s="11">
        <f t="shared" si="168"/>
        <v>7</v>
      </c>
      <c r="N780" s="11">
        <f t="shared" si="169"/>
        <v>0</v>
      </c>
      <c r="O780" s="11">
        <f t="shared" si="170"/>
        <v>1</v>
      </c>
      <c r="P780" s="11">
        <f t="shared" si="171"/>
        <v>1</v>
      </c>
      <c r="Q780" s="11">
        <f t="shared" si="172"/>
        <v>0</v>
      </c>
      <c r="R780" s="11">
        <f t="shared" si="173"/>
        <v>0</v>
      </c>
      <c r="S780" s="11">
        <f t="shared" si="174"/>
        <v>7</v>
      </c>
      <c r="T780" t="str">
        <f t="shared" si="175"/>
        <v>لا يستحق</v>
      </c>
    </row>
    <row r="781" spans="1:20" x14ac:dyDescent="0.25">
      <c r="A781">
        <v>229</v>
      </c>
      <c r="B781">
        <v>29830</v>
      </c>
      <c r="C781" t="s">
        <v>95</v>
      </c>
      <c r="D781" s="8">
        <v>45626</v>
      </c>
      <c r="E781" t="s">
        <v>18</v>
      </c>
      <c r="F781">
        <v>1</v>
      </c>
      <c r="G781" s="9" t="s">
        <v>16</v>
      </c>
      <c r="H781" s="10"/>
      <c r="K781" s="3" t="s">
        <v>19</v>
      </c>
      <c r="L781" s="11">
        <f t="shared" si="167"/>
        <v>1</v>
      </c>
      <c r="M781" s="11">
        <f t="shared" si="168"/>
        <v>7</v>
      </c>
      <c r="N781" s="11">
        <f t="shared" si="169"/>
        <v>0</v>
      </c>
      <c r="O781" s="11">
        <f t="shared" si="170"/>
        <v>1</v>
      </c>
      <c r="P781" s="11">
        <f t="shared" si="171"/>
        <v>1</v>
      </c>
      <c r="Q781" s="11">
        <f t="shared" si="172"/>
        <v>0</v>
      </c>
      <c r="R781" s="11">
        <f t="shared" si="173"/>
        <v>0</v>
      </c>
      <c r="S781" s="11">
        <f t="shared" si="174"/>
        <v>7</v>
      </c>
      <c r="T781" t="str">
        <f t="shared" si="175"/>
        <v>لا يستحق</v>
      </c>
    </row>
    <row r="782" spans="1:20" ht="15.75" x14ac:dyDescent="0.25">
      <c r="A782">
        <v>233</v>
      </c>
      <c r="B782">
        <v>29841</v>
      </c>
      <c r="C782" s="16" t="s">
        <v>96</v>
      </c>
      <c r="D782" s="8">
        <v>45597</v>
      </c>
      <c r="E782" t="s">
        <v>15</v>
      </c>
      <c r="F782">
        <v>1</v>
      </c>
      <c r="G782" s="9" t="s">
        <v>16</v>
      </c>
      <c r="H782" s="10"/>
      <c r="K782" s="3" t="str">
        <f t="shared" si="166"/>
        <v/>
      </c>
      <c r="L782" s="11">
        <f t="shared" si="167"/>
        <v>1</v>
      </c>
      <c r="M782" s="11">
        <f t="shared" si="168"/>
        <v>7</v>
      </c>
      <c r="N782" s="11">
        <f t="shared" si="169"/>
        <v>0</v>
      </c>
      <c r="O782" s="11">
        <f t="shared" si="170"/>
        <v>1</v>
      </c>
      <c r="P782" s="11">
        <f t="shared" si="171"/>
        <v>1</v>
      </c>
      <c r="Q782" s="11">
        <f t="shared" si="172"/>
        <v>0</v>
      </c>
      <c r="R782" s="11">
        <f t="shared" si="173"/>
        <v>0</v>
      </c>
      <c r="S782" s="11">
        <f t="shared" si="174"/>
        <v>7</v>
      </c>
      <c r="T782" t="str">
        <f t="shared" si="175"/>
        <v>لا يستحق</v>
      </c>
    </row>
    <row r="783" spans="1:20" x14ac:dyDescent="0.25">
      <c r="A783">
        <v>233</v>
      </c>
      <c r="B783">
        <v>29841</v>
      </c>
      <c r="C783" t="s">
        <v>97</v>
      </c>
      <c r="D783" s="8">
        <v>45598</v>
      </c>
      <c r="E783" t="s">
        <v>18</v>
      </c>
      <c r="F783">
        <v>1</v>
      </c>
      <c r="G783" s="9" t="s">
        <v>16</v>
      </c>
      <c r="H783" s="10"/>
      <c r="K783" s="3" t="s">
        <v>19</v>
      </c>
      <c r="L783" s="11">
        <f t="shared" si="167"/>
        <v>1</v>
      </c>
      <c r="M783" s="11">
        <f t="shared" si="168"/>
        <v>7</v>
      </c>
      <c r="N783" s="11">
        <f t="shared" si="169"/>
        <v>0</v>
      </c>
      <c r="O783" s="11">
        <f t="shared" si="170"/>
        <v>1</v>
      </c>
      <c r="P783" s="11">
        <f t="shared" si="171"/>
        <v>1</v>
      </c>
      <c r="Q783" s="11">
        <f t="shared" si="172"/>
        <v>0</v>
      </c>
      <c r="R783" s="11">
        <f t="shared" si="173"/>
        <v>0</v>
      </c>
      <c r="S783" s="11">
        <f t="shared" si="174"/>
        <v>7</v>
      </c>
      <c r="T783" t="str">
        <f t="shared" si="175"/>
        <v>لا يستحق</v>
      </c>
    </row>
    <row r="784" spans="1:20" x14ac:dyDescent="0.25">
      <c r="A784">
        <v>233</v>
      </c>
      <c r="B784">
        <v>29841</v>
      </c>
      <c r="C784" t="s">
        <v>97</v>
      </c>
      <c r="D784" s="8">
        <v>45599</v>
      </c>
      <c r="E784" t="s">
        <v>20</v>
      </c>
      <c r="F784">
        <v>1</v>
      </c>
      <c r="G784" s="9" t="s">
        <v>16</v>
      </c>
      <c r="H784" s="10"/>
      <c r="I784" s="12">
        <v>0.36344907407407406</v>
      </c>
      <c r="J784" s="12">
        <v>0.5839699074074074</v>
      </c>
      <c r="K784" s="3" t="str">
        <f t="shared" ref="K784:K789" si="176">IF(AND(I784&lt;=TIME(9,0,0),J784&gt;=TIME(14,0,0),I784&lt;&gt;""),"",IF(AND(I784&gt;=TIME(9,1,0),I784&lt;=TIME(9,10,0)),"تأخير",IF(AND(I784&gt;=TIME(9,11,0),I784&lt;=TIME(12,0,0),I784&lt;&gt;""),"إذن ص",IF(AND(J784&lt;TIME(14,0,0), J784&lt;&gt;"",J784&gt;=TIME(11,0,0)),"إذن م",IF(AND(OR(I784="",J784="",I784=J784,I784&gt;TIME(12,0,0),J784&lt;TIME(11,0,0)),AND(E784&lt;&gt;"Friday")),"غائب","")))))</f>
        <v/>
      </c>
      <c r="L784" s="11">
        <f t="shared" si="167"/>
        <v>1</v>
      </c>
      <c r="M784" s="11">
        <f t="shared" si="168"/>
        <v>7</v>
      </c>
      <c r="N784" s="11">
        <f t="shared" si="169"/>
        <v>0</v>
      </c>
      <c r="O784" s="11">
        <f t="shared" si="170"/>
        <v>1</v>
      </c>
      <c r="P784" s="11">
        <f t="shared" si="171"/>
        <v>1</v>
      </c>
      <c r="Q784" s="11">
        <f t="shared" si="172"/>
        <v>0</v>
      </c>
      <c r="R784" s="11">
        <f t="shared" si="173"/>
        <v>0</v>
      </c>
      <c r="S784" s="11">
        <f t="shared" si="174"/>
        <v>7</v>
      </c>
      <c r="T784" t="str">
        <f t="shared" si="175"/>
        <v>لا يستحق</v>
      </c>
    </row>
    <row r="785" spans="1:20" x14ac:dyDescent="0.25">
      <c r="A785">
        <v>233</v>
      </c>
      <c r="B785">
        <v>29841</v>
      </c>
      <c r="C785" t="s">
        <v>97</v>
      </c>
      <c r="D785" s="8">
        <v>45600</v>
      </c>
      <c r="E785" t="s">
        <v>21</v>
      </c>
      <c r="F785">
        <v>1</v>
      </c>
      <c r="G785" s="9" t="s">
        <v>16</v>
      </c>
      <c r="H785" s="10"/>
      <c r="I785" s="12">
        <v>0.36063657407407407</v>
      </c>
      <c r="J785" s="12">
        <v>0.58409722222222227</v>
      </c>
      <c r="K785" s="3" t="str">
        <f t="shared" si="176"/>
        <v/>
      </c>
      <c r="L785" s="11">
        <f t="shared" si="167"/>
        <v>1</v>
      </c>
      <c r="M785" s="11">
        <f t="shared" si="168"/>
        <v>7</v>
      </c>
      <c r="N785" s="11">
        <f t="shared" si="169"/>
        <v>0</v>
      </c>
      <c r="O785" s="11">
        <f t="shared" si="170"/>
        <v>1</v>
      </c>
      <c r="P785" s="11">
        <f t="shared" si="171"/>
        <v>1</v>
      </c>
      <c r="Q785" s="11">
        <f t="shared" si="172"/>
        <v>0</v>
      </c>
      <c r="R785" s="11">
        <f t="shared" si="173"/>
        <v>0</v>
      </c>
      <c r="S785" s="11">
        <f t="shared" si="174"/>
        <v>7</v>
      </c>
      <c r="T785" t="str">
        <f t="shared" si="175"/>
        <v>لا يستحق</v>
      </c>
    </row>
    <row r="786" spans="1:20" x14ac:dyDescent="0.25">
      <c r="A786">
        <v>233</v>
      </c>
      <c r="B786">
        <v>29841</v>
      </c>
      <c r="C786" t="s">
        <v>97</v>
      </c>
      <c r="D786" s="8">
        <v>45601</v>
      </c>
      <c r="E786" t="s">
        <v>22</v>
      </c>
      <c r="F786">
        <v>1</v>
      </c>
      <c r="G786" s="9" t="s">
        <v>16</v>
      </c>
      <c r="H786" s="10"/>
      <c r="I786" s="12">
        <v>0.37175925925925923</v>
      </c>
      <c r="J786" s="12">
        <v>0.58370370370370372</v>
      </c>
      <c r="K786" s="3" t="str">
        <f t="shared" si="176"/>
        <v/>
      </c>
      <c r="L786" s="11">
        <f t="shared" si="167"/>
        <v>1</v>
      </c>
      <c r="M786" s="11">
        <f t="shared" si="168"/>
        <v>7</v>
      </c>
      <c r="N786" s="11">
        <f t="shared" si="169"/>
        <v>0</v>
      </c>
      <c r="O786" s="11">
        <f t="shared" si="170"/>
        <v>1</v>
      </c>
      <c r="P786" s="11">
        <f t="shared" si="171"/>
        <v>1</v>
      </c>
      <c r="Q786" s="11">
        <f t="shared" si="172"/>
        <v>0</v>
      </c>
      <c r="R786" s="11">
        <f t="shared" si="173"/>
        <v>0</v>
      </c>
      <c r="S786" s="11">
        <f t="shared" si="174"/>
        <v>7</v>
      </c>
      <c r="T786" t="str">
        <f t="shared" si="175"/>
        <v>لا يستحق</v>
      </c>
    </row>
    <row r="787" spans="1:20" x14ac:dyDescent="0.25">
      <c r="A787">
        <v>233</v>
      </c>
      <c r="B787">
        <v>29841</v>
      </c>
      <c r="C787" t="s">
        <v>97</v>
      </c>
      <c r="D787" s="8">
        <v>45602</v>
      </c>
      <c r="E787" t="s">
        <v>23</v>
      </c>
      <c r="F787">
        <v>1</v>
      </c>
      <c r="G787" s="9" t="s">
        <v>16</v>
      </c>
      <c r="H787" s="10"/>
      <c r="I787" s="12"/>
      <c r="J787" s="12"/>
      <c r="K787" s="3" t="str">
        <f t="shared" si="176"/>
        <v>غائب</v>
      </c>
      <c r="L787" s="11">
        <f t="shared" si="167"/>
        <v>0</v>
      </c>
      <c r="M787" s="11">
        <f t="shared" si="168"/>
        <v>7</v>
      </c>
      <c r="N787" s="11">
        <f t="shared" si="169"/>
        <v>0</v>
      </c>
      <c r="O787" s="11">
        <f t="shared" si="170"/>
        <v>1</v>
      </c>
      <c r="P787" s="11">
        <f t="shared" si="171"/>
        <v>1</v>
      </c>
      <c r="Q787" s="11">
        <f t="shared" si="172"/>
        <v>0</v>
      </c>
      <c r="R787" s="11">
        <f t="shared" si="173"/>
        <v>0</v>
      </c>
      <c r="S787" s="11">
        <f t="shared" si="174"/>
        <v>7</v>
      </c>
      <c r="T787" t="str">
        <f t="shared" si="175"/>
        <v>لا يستحق</v>
      </c>
    </row>
    <row r="788" spans="1:20" x14ac:dyDescent="0.25">
      <c r="A788">
        <v>233</v>
      </c>
      <c r="B788">
        <v>29841</v>
      </c>
      <c r="C788" t="s">
        <v>97</v>
      </c>
      <c r="D788" s="8">
        <v>45603</v>
      </c>
      <c r="E788" t="s">
        <v>24</v>
      </c>
      <c r="F788">
        <v>1</v>
      </c>
      <c r="G788" s="9" t="s">
        <v>16</v>
      </c>
      <c r="H788" s="10"/>
      <c r="I788" s="12"/>
      <c r="J788" s="12"/>
      <c r="K788" s="3" t="str">
        <f t="shared" si="176"/>
        <v>غائب</v>
      </c>
      <c r="L788" s="11">
        <f t="shared" si="167"/>
        <v>0</v>
      </c>
      <c r="M788" s="11">
        <f t="shared" si="168"/>
        <v>7</v>
      </c>
      <c r="N788" s="11">
        <f t="shared" si="169"/>
        <v>0</v>
      </c>
      <c r="O788" s="11">
        <f t="shared" si="170"/>
        <v>1</v>
      </c>
      <c r="P788" s="11">
        <f t="shared" si="171"/>
        <v>1</v>
      </c>
      <c r="Q788" s="11">
        <f t="shared" si="172"/>
        <v>0</v>
      </c>
      <c r="R788" s="11">
        <f t="shared" si="173"/>
        <v>0</v>
      </c>
      <c r="S788" s="11">
        <f t="shared" si="174"/>
        <v>7</v>
      </c>
      <c r="T788" t="str">
        <f t="shared" si="175"/>
        <v>لا يستحق</v>
      </c>
    </row>
    <row r="789" spans="1:20" x14ac:dyDescent="0.25">
      <c r="A789">
        <v>233</v>
      </c>
      <c r="B789">
        <v>29841</v>
      </c>
      <c r="C789" t="s">
        <v>97</v>
      </c>
      <c r="D789" s="8">
        <v>45604</v>
      </c>
      <c r="E789" t="s">
        <v>15</v>
      </c>
      <c r="F789">
        <v>1</v>
      </c>
      <c r="G789" s="9" t="s">
        <v>16</v>
      </c>
      <c r="H789" s="10"/>
      <c r="K789" s="3" t="str">
        <f t="shared" si="176"/>
        <v/>
      </c>
      <c r="L789" s="11">
        <f t="shared" si="167"/>
        <v>1</v>
      </c>
      <c r="M789" s="11">
        <f t="shared" si="168"/>
        <v>6</v>
      </c>
      <c r="N789" s="11">
        <f t="shared" si="169"/>
        <v>0</v>
      </c>
      <c r="O789" s="11">
        <f t="shared" si="170"/>
        <v>1</v>
      </c>
      <c r="P789" s="11">
        <f t="shared" si="171"/>
        <v>1</v>
      </c>
      <c r="Q789" s="11">
        <f t="shared" si="172"/>
        <v>0</v>
      </c>
      <c r="R789" s="11">
        <f t="shared" si="173"/>
        <v>0</v>
      </c>
      <c r="S789" s="11">
        <f t="shared" si="174"/>
        <v>6</v>
      </c>
      <c r="T789" t="str">
        <f t="shared" si="175"/>
        <v>نصف إضافى</v>
      </c>
    </row>
    <row r="790" spans="1:20" x14ac:dyDescent="0.25">
      <c r="A790">
        <v>233</v>
      </c>
      <c r="B790">
        <v>29841</v>
      </c>
      <c r="C790" t="s">
        <v>97</v>
      </c>
      <c r="D790" s="8">
        <v>45605</v>
      </c>
      <c r="E790" t="s">
        <v>18</v>
      </c>
      <c r="F790">
        <v>1</v>
      </c>
      <c r="G790" s="9" t="s">
        <v>16</v>
      </c>
      <c r="H790" s="10"/>
      <c r="K790" s="3" t="s">
        <v>19</v>
      </c>
      <c r="L790" s="11">
        <f t="shared" si="167"/>
        <v>1</v>
      </c>
      <c r="M790" s="11">
        <f t="shared" si="168"/>
        <v>6</v>
      </c>
      <c r="N790" s="11">
        <f t="shared" si="169"/>
        <v>0</v>
      </c>
      <c r="O790" s="11">
        <f t="shared" si="170"/>
        <v>1</v>
      </c>
      <c r="P790" s="11">
        <f t="shared" si="171"/>
        <v>1</v>
      </c>
      <c r="Q790" s="11">
        <f t="shared" si="172"/>
        <v>0</v>
      </c>
      <c r="R790" s="11">
        <f t="shared" si="173"/>
        <v>0</v>
      </c>
      <c r="S790" s="11">
        <f t="shared" si="174"/>
        <v>6</v>
      </c>
      <c r="T790" t="str">
        <f t="shared" si="175"/>
        <v>نصف إضافى</v>
      </c>
    </row>
    <row r="791" spans="1:20" x14ac:dyDescent="0.25">
      <c r="A791">
        <v>233</v>
      </c>
      <c r="B791">
        <v>29841</v>
      </c>
      <c r="C791" t="s">
        <v>97</v>
      </c>
      <c r="D791" s="8">
        <v>45606</v>
      </c>
      <c r="E791" t="s">
        <v>20</v>
      </c>
      <c r="F791">
        <v>1</v>
      </c>
      <c r="G791" s="9" t="s">
        <v>16</v>
      </c>
      <c r="H791" s="10"/>
      <c r="I791" s="12">
        <v>0.36391203703703706</v>
      </c>
      <c r="J791" s="12">
        <v>0.58408564814814812</v>
      </c>
      <c r="K791" s="3" t="str">
        <f t="shared" ref="K791:K796" si="177">IF(AND(I791&lt;=TIME(9,0,0),J791&gt;=TIME(14,0,0),I791&lt;&gt;""),"",IF(AND(I791&gt;=TIME(9,1,0),I791&lt;=TIME(9,10,0)),"تأخير",IF(AND(I791&gt;=TIME(9,11,0),I791&lt;=TIME(12,0,0),I791&lt;&gt;""),"إذن ص",IF(AND(J791&lt;TIME(14,0,0), J791&lt;&gt;"",J791&gt;=TIME(11,0,0)),"إذن م",IF(AND(OR(I791="",J791="",I791=J791,I791&gt;TIME(12,0,0),J791&lt;TIME(11,0,0)),AND(E791&lt;&gt;"Friday")),"غائب","")))))</f>
        <v/>
      </c>
      <c r="L791" s="11">
        <f t="shared" si="167"/>
        <v>1</v>
      </c>
      <c r="M791" s="11">
        <f t="shared" si="168"/>
        <v>6</v>
      </c>
      <c r="N791" s="11">
        <f t="shared" si="169"/>
        <v>0</v>
      </c>
      <c r="O791" s="11">
        <f t="shared" si="170"/>
        <v>1</v>
      </c>
      <c r="P791" s="11">
        <f t="shared" si="171"/>
        <v>1</v>
      </c>
      <c r="Q791" s="11">
        <f t="shared" si="172"/>
        <v>0</v>
      </c>
      <c r="R791" s="11">
        <f t="shared" si="173"/>
        <v>0</v>
      </c>
      <c r="S791" s="11">
        <f t="shared" si="174"/>
        <v>6</v>
      </c>
      <c r="T791" t="str">
        <f t="shared" si="175"/>
        <v>نصف إضافى</v>
      </c>
    </row>
    <row r="792" spans="1:20" x14ac:dyDescent="0.25">
      <c r="A792">
        <v>233</v>
      </c>
      <c r="B792">
        <v>29841</v>
      </c>
      <c r="C792" t="s">
        <v>97</v>
      </c>
      <c r="D792" s="8">
        <v>45607</v>
      </c>
      <c r="E792" t="s">
        <v>21</v>
      </c>
      <c r="F792">
        <v>1</v>
      </c>
      <c r="G792" s="9" t="s">
        <v>16</v>
      </c>
      <c r="H792" s="10"/>
      <c r="I792" s="12"/>
      <c r="J792" s="12"/>
      <c r="K792" s="3" t="str">
        <f t="shared" si="177"/>
        <v>غائب</v>
      </c>
      <c r="L792" s="11">
        <f t="shared" si="167"/>
        <v>0</v>
      </c>
      <c r="M792" s="11">
        <f t="shared" si="168"/>
        <v>6</v>
      </c>
      <c r="N792" s="11">
        <f t="shared" si="169"/>
        <v>0</v>
      </c>
      <c r="O792" s="11">
        <f t="shared" si="170"/>
        <v>1</v>
      </c>
      <c r="P792" s="11">
        <f t="shared" si="171"/>
        <v>1</v>
      </c>
      <c r="Q792" s="11">
        <f t="shared" si="172"/>
        <v>0</v>
      </c>
      <c r="R792" s="11">
        <f t="shared" si="173"/>
        <v>0</v>
      </c>
      <c r="S792" s="11">
        <f t="shared" si="174"/>
        <v>6</v>
      </c>
      <c r="T792" t="str">
        <f t="shared" si="175"/>
        <v>نصف إضافى</v>
      </c>
    </row>
    <row r="793" spans="1:20" x14ac:dyDescent="0.25">
      <c r="A793">
        <v>233</v>
      </c>
      <c r="B793">
        <v>29841</v>
      </c>
      <c r="C793" t="s">
        <v>97</v>
      </c>
      <c r="D793" s="8">
        <v>45608</v>
      </c>
      <c r="E793" t="s">
        <v>22</v>
      </c>
      <c r="F793">
        <v>1</v>
      </c>
      <c r="G793" s="9" t="s">
        <v>16</v>
      </c>
      <c r="H793" s="10"/>
      <c r="I793" s="12"/>
      <c r="J793" s="12"/>
      <c r="K793" s="3" t="str">
        <f t="shared" si="177"/>
        <v>غائب</v>
      </c>
      <c r="L793" s="11">
        <f t="shared" si="167"/>
        <v>0</v>
      </c>
      <c r="M793" s="11">
        <f t="shared" si="168"/>
        <v>5</v>
      </c>
      <c r="N793" s="11">
        <f t="shared" si="169"/>
        <v>0</v>
      </c>
      <c r="O793" s="11">
        <f t="shared" si="170"/>
        <v>1</v>
      </c>
      <c r="P793" s="11">
        <f t="shared" si="171"/>
        <v>1</v>
      </c>
      <c r="Q793" s="11">
        <f t="shared" si="172"/>
        <v>0</v>
      </c>
      <c r="R793" s="11">
        <f t="shared" si="173"/>
        <v>0</v>
      </c>
      <c r="S793" s="11">
        <f t="shared" si="174"/>
        <v>5</v>
      </c>
      <c r="T793" t="str">
        <f t="shared" si="175"/>
        <v>نصف إضافى</v>
      </c>
    </row>
    <row r="794" spans="1:20" x14ac:dyDescent="0.25">
      <c r="A794">
        <v>233</v>
      </c>
      <c r="B794">
        <v>29841</v>
      </c>
      <c r="C794" t="s">
        <v>97</v>
      </c>
      <c r="D794" s="8">
        <v>45609</v>
      </c>
      <c r="E794" t="s">
        <v>23</v>
      </c>
      <c r="F794">
        <v>1</v>
      </c>
      <c r="G794" s="9" t="s">
        <v>16</v>
      </c>
      <c r="H794" s="10"/>
      <c r="I794" s="12">
        <v>0.36442129629629627</v>
      </c>
      <c r="J794" s="12">
        <v>0.58370370370370372</v>
      </c>
      <c r="K794" s="3" t="str">
        <f t="shared" si="177"/>
        <v/>
      </c>
      <c r="L794" s="11">
        <f t="shared" si="167"/>
        <v>1</v>
      </c>
      <c r="M794" s="11">
        <f t="shared" si="168"/>
        <v>5</v>
      </c>
      <c r="N794" s="11">
        <f t="shared" si="169"/>
        <v>0</v>
      </c>
      <c r="O794" s="11">
        <f t="shared" si="170"/>
        <v>1</v>
      </c>
      <c r="P794" s="11">
        <f t="shared" si="171"/>
        <v>1</v>
      </c>
      <c r="Q794" s="11">
        <f t="shared" si="172"/>
        <v>0</v>
      </c>
      <c r="R794" s="11">
        <f t="shared" si="173"/>
        <v>0</v>
      </c>
      <c r="S794" s="11">
        <f t="shared" si="174"/>
        <v>5</v>
      </c>
      <c r="T794" t="str">
        <f t="shared" si="175"/>
        <v>نصف إضافى</v>
      </c>
    </row>
    <row r="795" spans="1:20" x14ac:dyDescent="0.25">
      <c r="A795">
        <v>233</v>
      </c>
      <c r="B795">
        <v>29841</v>
      </c>
      <c r="C795" t="s">
        <v>97</v>
      </c>
      <c r="D795" s="8">
        <v>45610</v>
      </c>
      <c r="E795" t="s">
        <v>24</v>
      </c>
      <c r="F795">
        <v>1</v>
      </c>
      <c r="G795" s="9" t="s">
        <v>16</v>
      </c>
      <c r="H795" s="10"/>
      <c r="K795" s="3" t="str">
        <f t="shared" si="177"/>
        <v>غائب</v>
      </c>
      <c r="L795" s="11">
        <f t="shared" si="167"/>
        <v>0</v>
      </c>
      <c r="M795" s="11">
        <f t="shared" si="168"/>
        <v>5</v>
      </c>
      <c r="N795" s="11">
        <f t="shared" si="169"/>
        <v>0</v>
      </c>
      <c r="O795" s="11">
        <f t="shared" si="170"/>
        <v>1</v>
      </c>
      <c r="P795" s="11">
        <f t="shared" si="171"/>
        <v>1</v>
      </c>
      <c r="Q795" s="11">
        <f t="shared" si="172"/>
        <v>0</v>
      </c>
      <c r="R795" s="11">
        <f t="shared" si="173"/>
        <v>0</v>
      </c>
      <c r="S795" s="11">
        <f t="shared" si="174"/>
        <v>5</v>
      </c>
      <c r="T795" t="str">
        <f t="shared" si="175"/>
        <v>نصف إضافى</v>
      </c>
    </row>
    <row r="796" spans="1:20" x14ac:dyDescent="0.25">
      <c r="A796">
        <v>233</v>
      </c>
      <c r="B796">
        <v>29841</v>
      </c>
      <c r="C796" t="s">
        <v>97</v>
      </c>
      <c r="D796" s="8">
        <v>45611</v>
      </c>
      <c r="E796" t="s">
        <v>15</v>
      </c>
      <c r="F796">
        <v>1</v>
      </c>
      <c r="G796" s="9" t="s">
        <v>16</v>
      </c>
      <c r="H796" s="10"/>
      <c r="K796" s="3" t="str">
        <f t="shared" si="177"/>
        <v/>
      </c>
      <c r="L796" s="11">
        <f t="shared" si="167"/>
        <v>1</v>
      </c>
      <c r="M796" s="11">
        <f t="shared" si="168"/>
        <v>4</v>
      </c>
      <c r="N796" s="11">
        <f t="shared" si="169"/>
        <v>0</v>
      </c>
      <c r="O796" s="11">
        <f t="shared" si="170"/>
        <v>1</v>
      </c>
      <c r="P796" s="11">
        <f t="shared" si="171"/>
        <v>1</v>
      </c>
      <c r="Q796" s="11">
        <f t="shared" si="172"/>
        <v>0</v>
      </c>
      <c r="R796" s="11">
        <f t="shared" si="173"/>
        <v>0</v>
      </c>
      <c r="S796" s="11">
        <f t="shared" si="174"/>
        <v>4</v>
      </c>
      <c r="T796" t="str">
        <f t="shared" si="175"/>
        <v>إضافى كامل</v>
      </c>
    </row>
    <row r="797" spans="1:20" x14ac:dyDescent="0.25">
      <c r="A797">
        <v>233</v>
      </c>
      <c r="B797">
        <v>29841</v>
      </c>
      <c r="C797" t="s">
        <v>97</v>
      </c>
      <c r="D797" s="8">
        <v>45612</v>
      </c>
      <c r="E797" t="s">
        <v>18</v>
      </c>
      <c r="F797">
        <v>1</v>
      </c>
      <c r="G797" s="9" t="s">
        <v>16</v>
      </c>
      <c r="H797" s="10"/>
      <c r="K797" s="3" t="s">
        <v>19</v>
      </c>
      <c r="L797" s="11">
        <f t="shared" si="167"/>
        <v>1</v>
      </c>
      <c r="M797" s="11">
        <f t="shared" si="168"/>
        <v>4</v>
      </c>
      <c r="N797" s="11">
        <f t="shared" si="169"/>
        <v>0</v>
      </c>
      <c r="O797" s="11">
        <f t="shared" si="170"/>
        <v>1</v>
      </c>
      <c r="P797" s="11">
        <f t="shared" si="171"/>
        <v>1</v>
      </c>
      <c r="Q797" s="11">
        <f t="shared" si="172"/>
        <v>0</v>
      </c>
      <c r="R797" s="11">
        <f t="shared" si="173"/>
        <v>0</v>
      </c>
      <c r="S797" s="11">
        <f t="shared" si="174"/>
        <v>4</v>
      </c>
      <c r="T797" t="str">
        <f t="shared" si="175"/>
        <v>إضافى كامل</v>
      </c>
    </row>
    <row r="798" spans="1:20" x14ac:dyDescent="0.25">
      <c r="A798">
        <v>233</v>
      </c>
      <c r="B798">
        <v>29841</v>
      </c>
      <c r="C798" t="s">
        <v>97</v>
      </c>
      <c r="D798" s="8">
        <v>45613</v>
      </c>
      <c r="E798" t="s">
        <v>20</v>
      </c>
      <c r="F798">
        <v>1</v>
      </c>
      <c r="G798" s="9" t="s">
        <v>16</v>
      </c>
      <c r="H798" s="10"/>
      <c r="I798" s="12">
        <v>0.36591435185185184</v>
      </c>
      <c r="J798" s="12">
        <v>0.58496527777777774</v>
      </c>
      <c r="K798" s="3" t="str">
        <f t="shared" ref="K798:K812" si="178">IF(AND(I798&lt;=TIME(9,0,0),J798&gt;=TIME(14,0,0),I798&lt;&gt;""),"",IF(AND(I798&gt;=TIME(9,1,0),I798&lt;=TIME(9,10,0)),"تأخير",IF(AND(I798&gt;=TIME(9,11,0),I798&lt;=TIME(12,0,0),I798&lt;&gt;""),"إذن ص",IF(AND(J798&lt;TIME(14,0,0), J798&lt;&gt;"",J798&gt;=TIME(11,0,0)),"إذن م",IF(AND(OR(I798="",J798="",I798=J798,I798&gt;TIME(12,0,0),J798&lt;TIME(11,0,0)),AND(E798&lt;&gt;"Friday")),"غائب","")))))</f>
        <v/>
      </c>
      <c r="L798" s="11">
        <f t="shared" si="167"/>
        <v>1</v>
      </c>
      <c r="M798" s="11">
        <f t="shared" si="168"/>
        <v>4</v>
      </c>
      <c r="N798" s="11">
        <f t="shared" si="169"/>
        <v>0</v>
      </c>
      <c r="O798" s="11">
        <f t="shared" si="170"/>
        <v>1</v>
      </c>
      <c r="P798" s="11">
        <f t="shared" si="171"/>
        <v>1</v>
      </c>
      <c r="Q798" s="11">
        <f t="shared" si="172"/>
        <v>0</v>
      </c>
      <c r="R798" s="11">
        <f t="shared" si="173"/>
        <v>0</v>
      </c>
      <c r="S798" s="11">
        <f t="shared" si="174"/>
        <v>4</v>
      </c>
      <c r="T798" t="str">
        <f t="shared" si="175"/>
        <v>إضافى كامل</v>
      </c>
    </row>
    <row r="799" spans="1:20" x14ac:dyDescent="0.25">
      <c r="A799">
        <v>233</v>
      </c>
      <c r="B799">
        <v>29841</v>
      </c>
      <c r="C799" t="s">
        <v>97</v>
      </c>
      <c r="D799" s="8">
        <v>45614</v>
      </c>
      <c r="E799" t="s">
        <v>21</v>
      </c>
      <c r="F799">
        <v>1</v>
      </c>
      <c r="G799" s="9" t="s">
        <v>16</v>
      </c>
      <c r="H799" s="10"/>
      <c r="I799" s="12">
        <v>0.33815972222222224</v>
      </c>
      <c r="J799" s="12">
        <v>0.46128472222222222</v>
      </c>
      <c r="K799" s="3" t="str">
        <f t="shared" si="178"/>
        <v>إذن م</v>
      </c>
      <c r="L799" s="11">
        <f t="shared" si="167"/>
        <v>1</v>
      </c>
      <c r="M799" s="11">
        <f t="shared" si="168"/>
        <v>4</v>
      </c>
      <c r="N799" s="11">
        <f t="shared" si="169"/>
        <v>0</v>
      </c>
      <c r="O799" s="11">
        <f t="shared" si="170"/>
        <v>1</v>
      </c>
      <c r="P799" s="11">
        <f t="shared" si="171"/>
        <v>1</v>
      </c>
      <c r="Q799" s="11">
        <f t="shared" si="172"/>
        <v>0</v>
      </c>
      <c r="R799" s="11">
        <f t="shared" si="173"/>
        <v>0</v>
      </c>
      <c r="S799" s="11">
        <f t="shared" si="174"/>
        <v>4</v>
      </c>
      <c r="T799" t="str">
        <f t="shared" si="175"/>
        <v>إضافى كامل</v>
      </c>
    </row>
    <row r="800" spans="1:20" x14ac:dyDescent="0.25">
      <c r="A800">
        <v>233</v>
      </c>
      <c r="B800">
        <v>29841</v>
      </c>
      <c r="C800" t="s">
        <v>97</v>
      </c>
      <c r="D800" s="8">
        <v>45615</v>
      </c>
      <c r="E800" t="s">
        <v>22</v>
      </c>
      <c r="F800">
        <v>1</v>
      </c>
      <c r="G800" s="9" t="s">
        <v>16</v>
      </c>
      <c r="H800" s="10"/>
      <c r="I800" s="12">
        <v>0.36</v>
      </c>
      <c r="J800" s="12">
        <v>0.58376157407407403</v>
      </c>
      <c r="K800" s="3" t="str">
        <f t="shared" si="178"/>
        <v/>
      </c>
      <c r="L800" s="11">
        <f t="shared" si="167"/>
        <v>1</v>
      </c>
      <c r="M800" s="11">
        <f t="shared" si="168"/>
        <v>4</v>
      </c>
      <c r="N800" s="11">
        <f t="shared" si="169"/>
        <v>0</v>
      </c>
      <c r="O800" s="11">
        <f t="shared" si="170"/>
        <v>0</v>
      </c>
      <c r="P800" s="11">
        <f t="shared" si="171"/>
        <v>0</v>
      </c>
      <c r="Q800" s="11">
        <f t="shared" si="172"/>
        <v>0</v>
      </c>
      <c r="R800" s="11">
        <f t="shared" si="173"/>
        <v>0</v>
      </c>
      <c r="S800" s="11">
        <f t="shared" si="174"/>
        <v>4</v>
      </c>
      <c r="T800" t="str">
        <f t="shared" si="175"/>
        <v>إضافى كامل</v>
      </c>
    </row>
    <row r="801" spans="1:20" x14ac:dyDescent="0.25">
      <c r="A801">
        <v>233</v>
      </c>
      <c r="B801">
        <v>29841</v>
      </c>
      <c r="C801" t="s">
        <v>97</v>
      </c>
      <c r="D801" s="8">
        <v>45616</v>
      </c>
      <c r="E801" t="s">
        <v>23</v>
      </c>
      <c r="F801">
        <v>1</v>
      </c>
      <c r="G801" s="9" t="s">
        <v>16</v>
      </c>
      <c r="H801" s="10" t="s">
        <v>32</v>
      </c>
      <c r="I801" s="12">
        <v>0.3762152777777778</v>
      </c>
      <c r="J801" s="12">
        <v>0.5849537037037037</v>
      </c>
      <c r="K801" s="3" t="str">
        <f t="shared" si="178"/>
        <v>تأخير</v>
      </c>
      <c r="L801" s="11">
        <f t="shared" si="167"/>
        <v>0</v>
      </c>
      <c r="M801" s="11">
        <f t="shared" si="168"/>
        <v>4</v>
      </c>
      <c r="N801" s="11">
        <f t="shared" si="169"/>
        <v>0</v>
      </c>
      <c r="O801" s="11">
        <f t="shared" si="170"/>
        <v>0</v>
      </c>
      <c r="P801" s="11">
        <f t="shared" si="171"/>
        <v>0</v>
      </c>
      <c r="Q801" s="11">
        <f t="shared" si="172"/>
        <v>0</v>
      </c>
      <c r="R801" s="11">
        <f t="shared" si="173"/>
        <v>0</v>
      </c>
      <c r="S801" s="11">
        <f t="shared" si="174"/>
        <v>4</v>
      </c>
      <c r="T801" t="str">
        <f t="shared" si="175"/>
        <v>إضافى كامل</v>
      </c>
    </row>
    <row r="802" spans="1:20" x14ac:dyDescent="0.25">
      <c r="A802">
        <v>233</v>
      </c>
      <c r="B802">
        <v>29841</v>
      </c>
      <c r="C802" t="s">
        <v>97</v>
      </c>
      <c r="D802" s="8">
        <v>45617</v>
      </c>
      <c r="E802" t="s">
        <v>24</v>
      </c>
      <c r="F802">
        <v>1</v>
      </c>
      <c r="G802" s="9" t="s">
        <v>16</v>
      </c>
      <c r="H802" s="10"/>
      <c r="I802" s="12">
        <v>0.36789351851851854</v>
      </c>
      <c r="J802" s="12">
        <v>0.58488425925925924</v>
      </c>
      <c r="K802" s="3" t="str">
        <f t="shared" si="178"/>
        <v/>
      </c>
      <c r="L802" s="11">
        <f t="shared" si="167"/>
        <v>1</v>
      </c>
      <c r="M802" s="11">
        <f t="shared" si="168"/>
        <v>5</v>
      </c>
      <c r="N802" s="11">
        <f t="shared" si="169"/>
        <v>0</v>
      </c>
      <c r="O802" s="11">
        <f t="shared" si="170"/>
        <v>0</v>
      </c>
      <c r="P802" s="11">
        <f t="shared" si="171"/>
        <v>0</v>
      </c>
      <c r="Q802" s="11">
        <f t="shared" si="172"/>
        <v>0</v>
      </c>
      <c r="R802" s="11">
        <f t="shared" si="173"/>
        <v>0</v>
      </c>
      <c r="S802" s="11">
        <f t="shared" si="174"/>
        <v>5</v>
      </c>
      <c r="T802" t="str">
        <f t="shared" si="175"/>
        <v>نصف إضافى</v>
      </c>
    </row>
    <row r="803" spans="1:20" x14ac:dyDescent="0.25">
      <c r="A803">
        <v>233</v>
      </c>
      <c r="B803">
        <v>29841</v>
      </c>
      <c r="C803" t="s">
        <v>97</v>
      </c>
      <c r="D803" s="8">
        <v>45618</v>
      </c>
      <c r="E803" t="s">
        <v>15</v>
      </c>
      <c r="F803">
        <v>1</v>
      </c>
      <c r="G803" s="9" t="s">
        <v>16</v>
      </c>
      <c r="H803" s="10"/>
      <c r="K803" s="3" t="str">
        <f t="shared" si="178"/>
        <v/>
      </c>
      <c r="L803" s="11">
        <f t="shared" si="167"/>
        <v>1</v>
      </c>
      <c r="M803" s="11">
        <f t="shared" si="168"/>
        <v>5</v>
      </c>
      <c r="N803" s="11">
        <f t="shared" si="169"/>
        <v>0</v>
      </c>
      <c r="O803" s="11">
        <f t="shared" si="170"/>
        <v>1</v>
      </c>
      <c r="P803" s="11">
        <f t="shared" si="171"/>
        <v>1</v>
      </c>
      <c r="Q803" s="11">
        <f t="shared" si="172"/>
        <v>0</v>
      </c>
      <c r="R803" s="11">
        <f t="shared" si="173"/>
        <v>0</v>
      </c>
      <c r="S803" s="11">
        <f t="shared" si="174"/>
        <v>5</v>
      </c>
      <c r="T803" t="str">
        <f t="shared" si="175"/>
        <v>نصف إضافى</v>
      </c>
    </row>
    <row r="804" spans="1:20" x14ac:dyDescent="0.25">
      <c r="A804">
        <v>233</v>
      </c>
      <c r="B804">
        <v>29841</v>
      </c>
      <c r="C804" t="s">
        <v>97</v>
      </c>
      <c r="D804" s="8">
        <v>45619</v>
      </c>
      <c r="E804" t="s">
        <v>18</v>
      </c>
      <c r="F804">
        <v>1</v>
      </c>
      <c r="G804" s="9" t="s">
        <v>16</v>
      </c>
      <c r="H804" s="10"/>
      <c r="K804" s="3" t="s">
        <v>19</v>
      </c>
      <c r="L804" s="11">
        <f t="shared" si="167"/>
        <v>1</v>
      </c>
      <c r="M804" s="11">
        <f t="shared" si="168"/>
        <v>5</v>
      </c>
      <c r="N804" s="11">
        <f t="shared" si="169"/>
        <v>0</v>
      </c>
      <c r="O804" s="11">
        <f t="shared" si="170"/>
        <v>1</v>
      </c>
      <c r="P804" s="11">
        <f t="shared" si="171"/>
        <v>1</v>
      </c>
      <c r="Q804" s="11">
        <f t="shared" si="172"/>
        <v>0</v>
      </c>
      <c r="R804" s="11">
        <f t="shared" si="173"/>
        <v>0</v>
      </c>
      <c r="S804" s="11">
        <f t="shared" si="174"/>
        <v>5</v>
      </c>
      <c r="T804" t="str">
        <f t="shared" si="175"/>
        <v>نصف إضافى</v>
      </c>
    </row>
    <row r="805" spans="1:20" x14ac:dyDescent="0.25">
      <c r="A805">
        <v>233</v>
      </c>
      <c r="B805">
        <v>29841</v>
      </c>
      <c r="C805" t="s">
        <v>97</v>
      </c>
      <c r="D805" s="8">
        <v>45620</v>
      </c>
      <c r="E805" t="s">
        <v>20</v>
      </c>
      <c r="F805">
        <v>1</v>
      </c>
      <c r="G805" s="9" t="s">
        <v>16</v>
      </c>
      <c r="H805" s="10"/>
      <c r="I805" s="12">
        <v>0.3568634259259259</v>
      </c>
      <c r="J805" s="12">
        <v>0.58406250000000004</v>
      </c>
      <c r="K805" s="3" t="str">
        <f t="shared" si="178"/>
        <v/>
      </c>
      <c r="L805" s="11">
        <f t="shared" si="167"/>
        <v>1</v>
      </c>
      <c r="M805" s="11">
        <f t="shared" si="168"/>
        <v>5</v>
      </c>
      <c r="N805" s="11">
        <f t="shared" si="169"/>
        <v>0</v>
      </c>
      <c r="O805" s="11">
        <f t="shared" si="170"/>
        <v>1</v>
      </c>
      <c r="P805" s="11">
        <f t="shared" si="171"/>
        <v>1</v>
      </c>
      <c r="Q805" s="11">
        <f t="shared" si="172"/>
        <v>0</v>
      </c>
      <c r="R805" s="11">
        <f t="shared" si="173"/>
        <v>0</v>
      </c>
      <c r="S805" s="11">
        <f t="shared" si="174"/>
        <v>5</v>
      </c>
      <c r="T805" t="str">
        <f t="shared" si="175"/>
        <v>نصف إضافى</v>
      </c>
    </row>
    <row r="806" spans="1:20" x14ac:dyDescent="0.25">
      <c r="A806">
        <v>233</v>
      </c>
      <c r="B806">
        <v>29841</v>
      </c>
      <c r="C806" t="s">
        <v>97</v>
      </c>
      <c r="D806" s="8">
        <v>45621</v>
      </c>
      <c r="E806" t="s">
        <v>21</v>
      </c>
      <c r="F806">
        <v>1</v>
      </c>
      <c r="G806" s="9" t="s">
        <v>16</v>
      </c>
      <c r="H806" s="10"/>
      <c r="I806" s="12">
        <v>0.35185185185185186</v>
      </c>
      <c r="J806" s="12">
        <v>0.58401620370370366</v>
      </c>
      <c r="K806" s="3" t="str">
        <f t="shared" si="178"/>
        <v/>
      </c>
      <c r="L806" s="11">
        <f t="shared" si="167"/>
        <v>1</v>
      </c>
      <c r="M806" s="11">
        <f t="shared" si="168"/>
        <v>5</v>
      </c>
      <c r="N806" s="11">
        <f t="shared" si="169"/>
        <v>0</v>
      </c>
      <c r="O806" s="11">
        <f t="shared" si="170"/>
        <v>1</v>
      </c>
      <c r="P806" s="11">
        <f t="shared" si="171"/>
        <v>1</v>
      </c>
      <c r="Q806" s="11">
        <f t="shared" si="172"/>
        <v>0</v>
      </c>
      <c r="R806" s="11">
        <f t="shared" si="173"/>
        <v>0</v>
      </c>
      <c r="S806" s="11">
        <f t="shared" si="174"/>
        <v>5</v>
      </c>
      <c r="T806" t="str">
        <f t="shared" si="175"/>
        <v>نصف إضافى</v>
      </c>
    </row>
    <row r="807" spans="1:20" x14ac:dyDescent="0.25">
      <c r="A807">
        <v>233</v>
      </c>
      <c r="B807">
        <v>29841</v>
      </c>
      <c r="C807" t="s">
        <v>97</v>
      </c>
      <c r="D807" s="8">
        <v>45622</v>
      </c>
      <c r="E807" t="s">
        <v>22</v>
      </c>
      <c r="F807">
        <v>1</v>
      </c>
      <c r="G807" s="9" t="s">
        <v>16</v>
      </c>
      <c r="H807" s="10"/>
      <c r="I807" s="12">
        <v>0.37074074074074076</v>
      </c>
      <c r="J807" s="12">
        <v>0.58387731481481486</v>
      </c>
      <c r="K807" s="3" t="str">
        <f t="shared" si="178"/>
        <v/>
      </c>
      <c r="L807" s="11">
        <f t="shared" si="167"/>
        <v>1</v>
      </c>
      <c r="M807" s="11">
        <f t="shared" si="168"/>
        <v>5</v>
      </c>
      <c r="N807" s="11">
        <f t="shared" si="169"/>
        <v>0</v>
      </c>
      <c r="O807" s="11">
        <f t="shared" si="170"/>
        <v>1</v>
      </c>
      <c r="P807" s="11">
        <f t="shared" si="171"/>
        <v>1</v>
      </c>
      <c r="Q807" s="11">
        <f t="shared" si="172"/>
        <v>0</v>
      </c>
      <c r="R807" s="11">
        <f t="shared" si="173"/>
        <v>0</v>
      </c>
      <c r="S807" s="11">
        <f t="shared" si="174"/>
        <v>5</v>
      </c>
      <c r="T807" t="str">
        <f t="shared" si="175"/>
        <v>نصف إضافى</v>
      </c>
    </row>
    <row r="808" spans="1:20" x14ac:dyDescent="0.25">
      <c r="A808">
        <v>233</v>
      </c>
      <c r="B808">
        <v>29841</v>
      </c>
      <c r="C808" t="s">
        <v>97</v>
      </c>
      <c r="D808" s="8">
        <v>45623</v>
      </c>
      <c r="E808" t="s">
        <v>23</v>
      </c>
      <c r="F808">
        <v>1</v>
      </c>
      <c r="G808" s="9" t="s">
        <v>16</v>
      </c>
      <c r="H808" s="10"/>
      <c r="K808" s="3" t="str">
        <f t="shared" si="178"/>
        <v>غائب</v>
      </c>
      <c r="L808" s="11">
        <f t="shared" si="167"/>
        <v>0</v>
      </c>
      <c r="M808" s="11">
        <f t="shared" si="168"/>
        <v>5</v>
      </c>
      <c r="N808" s="11">
        <f t="shared" si="169"/>
        <v>0</v>
      </c>
      <c r="O808" s="11">
        <f t="shared" si="170"/>
        <v>1</v>
      </c>
      <c r="P808" s="11">
        <f t="shared" si="171"/>
        <v>1</v>
      </c>
      <c r="Q808" s="11">
        <f t="shared" si="172"/>
        <v>0</v>
      </c>
      <c r="R808" s="11">
        <f t="shared" si="173"/>
        <v>0</v>
      </c>
      <c r="S808" s="11">
        <f t="shared" si="174"/>
        <v>5</v>
      </c>
      <c r="T808" t="str">
        <f t="shared" si="175"/>
        <v>نصف إضافى</v>
      </c>
    </row>
    <row r="809" spans="1:20" x14ac:dyDescent="0.25">
      <c r="A809">
        <v>233</v>
      </c>
      <c r="B809">
        <v>29841</v>
      </c>
      <c r="C809" t="s">
        <v>97</v>
      </c>
      <c r="D809" s="8">
        <v>45624</v>
      </c>
      <c r="E809" t="s">
        <v>24</v>
      </c>
      <c r="F809">
        <v>1</v>
      </c>
      <c r="G809" s="9" t="s">
        <v>16</v>
      </c>
      <c r="H809" s="10"/>
      <c r="K809" s="3" t="str">
        <f t="shared" si="178"/>
        <v>غائب</v>
      </c>
      <c r="L809" s="11">
        <f t="shared" si="167"/>
        <v>0</v>
      </c>
      <c r="M809" s="11">
        <f t="shared" si="168"/>
        <v>4</v>
      </c>
      <c r="N809" s="11">
        <f t="shared" si="169"/>
        <v>0</v>
      </c>
      <c r="O809" s="11">
        <f t="shared" si="170"/>
        <v>1</v>
      </c>
      <c r="P809" s="11">
        <f t="shared" si="171"/>
        <v>1</v>
      </c>
      <c r="Q809" s="11">
        <f t="shared" si="172"/>
        <v>0</v>
      </c>
      <c r="R809" s="11">
        <f t="shared" si="173"/>
        <v>0</v>
      </c>
      <c r="S809" s="11">
        <f t="shared" si="174"/>
        <v>4</v>
      </c>
      <c r="T809" t="str">
        <f t="shared" si="175"/>
        <v>إضافى كامل</v>
      </c>
    </row>
    <row r="810" spans="1:20" x14ac:dyDescent="0.25">
      <c r="A810">
        <v>233</v>
      </c>
      <c r="B810">
        <v>29841</v>
      </c>
      <c r="C810" t="s">
        <v>97</v>
      </c>
      <c r="D810" s="8">
        <v>45625</v>
      </c>
      <c r="E810" t="s">
        <v>15</v>
      </c>
      <c r="F810">
        <v>1</v>
      </c>
      <c r="G810" s="9" t="s">
        <v>16</v>
      </c>
      <c r="H810" s="10"/>
      <c r="K810" s="3" t="str">
        <f t="shared" si="178"/>
        <v/>
      </c>
      <c r="L810" s="11">
        <f t="shared" si="167"/>
        <v>1</v>
      </c>
      <c r="M810" s="11">
        <f t="shared" si="168"/>
        <v>3</v>
      </c>
      <c r="N810" s="11">
        <f t="shared" si="169"/>
        <v>0</v>
      </c>
      <c r="O810" s="11">
        <f t="shared" si="170"/>
        <v>2</v>
      </c>
      <c r="P810" s="11">
        <f t="shared" si="171"/>
        <v>2</v>
      </c>
      <c r="Q810" s="11">
        <f t="shared" si="172"/>
        <v>0</v>
      </c>
      <c r="R810" s="11">
        <f t="shared" si="173"/>
        <v>0</v>
      </c>
      <c r="S810" s="11">
        <f t="shared" si="174"/>
        <v>3</v>
      </c>
      <c r="T810" t="str">
        <f t="shared" si="175"/>
        <v>إضافى كامل</v>
      </c>
    </row>
    <row r="811" spans="1:20" x14ac:dyDescent="0.25">
      <c r="A811">
        <v>233</v>
      </c>
      <c r="B811">
        <v>29841</v>
      </c>
      <c r="C811" t="s">
        <v>97</v>
      </c>
      <c r="D811" s="8">
        <v>45626</v>
      </c>
      <c r="E811" t="s">
        <v>18</v>
      </c>
      <c r="F811">
        <v>1</v>
      </c>
      <c r="G811" s="9" t="s">
        <v>16</v>
      </c>
      <c r="H811" s="10"/>
      <c r="K811" s="3" t="s">
        <v>19</v>
      </c>
      <c r="L811" s="11">
        <f t="shared" si="167"/>
        <v>1</v>
      </c>
      <c r="M811" s="11">
        <f t="shared" si="168"/>
        <v>3</v>
      </c>
      <c r="N811" s="11">
        <f t="shared" si="169"/>
        <v>0</v>
      </c>
      <c r="O811" s="11">
        <f t="shared" si="170"/>
        <v>2</v>
      </c>
      <c r="P811" s="11">
        <f t="shared" si="171"/>
        <v>2</v>
      </c>
      <c r="Q811" s="11">
        <f t="shared" si="172"/>
        <v>0</v>
      </c>
      <c r="R811" s="11">
        <f t="shared" si="173"/>
        <v>0</v>
      </c>
      <c r="S811" s="11">
        <f t="shared" si="174"/>
        <v>3</v>
      </c>
      <c r="T811" t="str">
        <f t="shared" si="175"/>
        <v>إضافى كامل</v>
      </c>
    </row>
    <row r="812" spans="1:20" ht="15.75" x14ac:dyDescent="0.25">
      <c r="A812">
        <v>239</v>
      </c>
      <c r="B812">
        <v>29860</v>
      </c>
      <c r="C812" s="16" t="s">
        <v>98</v>
      </c>
      <c r="D812" s="8">
        <v>45597</v>
      </c>
      <c r="E812" t="s">
        <v>15</v>
      </c>
      <c r="F812">
        <v>1</v>
      </c>
      <c r="G812" s="9" t="s">
        <v>16</v>
      </c>
      <c r="H812" s="10"/>
      <c r="K812" s="3" t="str">
        <f t="shared" si="178"/>
        <v/>
      </c>
      <c r="L812" s="11">
        <f t="shared" si="167"/>
        <v>1</v>
      </c>
      <c r="M812" s="11">
        <f t="shared" si="168"/>
        <v>3</v>
      </c>
      <c r="N812" s="11">
        <f t="shared" si="169"/>
        <v>0</v>
      </c>
      <c r="O812" s="11">
        <f t="shared" si="170"/>
        <v>2</v>
      </c>
      <c r="P812" s="11">
        <f t="shared" si="171"/>
        <v>2</v>
      </c>
      <c r="Q812" s="11">
        <f t="shared" si="172"/>
        <v>0</v>
      </c>
      <c r="R812" s="11">
        <f t="shared" si="173"/>
        <v>0</v>
      </c>
      <c r="S812" s="11">
        <f t="shared" si="174"/>
        <v>3</v>
      </c>
      <c r="T812" t="str">
        <f t="shared" si="175"/>
        <v>إضافى كامل</v>
      </c>
    </row>
    <row r="813" spans="1:20" x14ac:dyDescent="0.25">
      <c r="A813">
        <v>239</v>
      </c>
      <c r="B813">
        <v>29860</v>
      </c>
      <c r="C813" t="s">
        <v>99</v>
      </c>
      <c r="D813" s="8">
        <v>45598</v>
      </c>
      <c r="E813" t="s">
        <v>18</v>
      </c>
      <c r="F813">
        <v>1</v>
      </c>
      <c r="G813" s="9" t="s">
        <v>16</v>
      </c>
      <c r="H813" s="10"/>
      <c r="K813" s="3" t="s">
        <v>19</v>
      </c>
      <c r="L813" s="11">
        <f t="shared" si="167"/>
        <v>1</v>
      </c>
      <c r="M813" s="11">
        <f t="shared" si="168"/>
        <v>3</v>
      </c>
      <c r="N813" s="11">
        <f t="shared" si="169"/>
        <v>0</v>
      </c>
      <c r="O813" s="11">
        <f t="shared" si="170"/>
        <v>2</v>
      </c>
      <c r="P813" s="11">
        <f t="shared" si="171"/>
        <v>2</v>
      </c>
      <c r="Q813" s="11">
        <f t="shared" si="172"/>
        <v>0</v>
      </c>
      <c r="R813" s="11">
        <f t="shared" si="173"/>
        <v>0</v>
      </c>
      <c r="S813" s="11">
        <f t="shared" si="174"/>
        <v>3</v>
      </c>
      <c r="T813" t="str">
        <f t="shared" si="175"/>
        <v>إضافى كامل</v>
      </c>
    </row>
    <row r="814" spans="1:20" x14ac:dyDescent="0.25">
      <c r="A814">
        <v>239</v>
      </c>
      <c r="B814">
        <v>29860</v>
      </c>
      <c r="C814" t="s">
        <v>99</v>
      </c>
      <c r="D814" s="8">
        <v>45599</v>
      </c>
      <c r="E814" t="s">
        <v>20</v>
      </c>
      <c r="F814">
        <v>1</v>
      </c>
      <c r="G814" s="9" t="s">
        <v>16</v>
      </c>
      <c r="H814" s="10"/>
      <c r="I814" s="12">
        <v>0.36930555555555555</v>
      </c>
      <c r="J814" s="12">
        <v>0.58403935185185185</v>
      </c>
      <c r="K814" s="3" t="str">
        <f t="shared" ref="K814:K819" si="179">IF(AND(I814&lt;=TIME(9,0,0),J814&gt;=TIME(14,0,0),I814&lt;&gt;""),"",IF(AND(I814&gt;=TIME(9,1,0),I814&lt;=TIME(9,10,0)),"تأخير",IF(AND(I814&gt;=TIME(9,11,0),I814&lt;=TIME(12,0,0),I814&lt;&gt;""),"إذن ص",IF(AND(J814&lt;TIME(14,0,0), J814&lt;&gt;"",J814&gt;=TIME(11,0,0)),"إذن م",IF(AND(OR(I814="",J814="",I814=J814,I814&gt;TIME(12,0,0),J814&lt;TIME(11,0,0)),AND(E814&lt;&gt;"Friday")),"غائب","")))))</f>
        <v/>
      </c>
      <c r="L814" s="11">
        <f t="shared" si="167"/>
        <v>1</v>
      </c>
      <c r="M814" s="11">
        <f t="shared" si="168"/>
        <v>3</v>
      </c>
      <c r="N814" s="11">
        <f t="shared" si="169"/>
        <v>0</v>
      </c>
      <c r="O814" s="11">
        <f t="shared" si="170"/>
        <v>2</v>
      </c>
      <c r="P814" s="11">
        <f t="shared" si="171"/>
        <v>2</v>
      </c>
      <c r="Q814" s="11">
        <f t="shared" si="172"/>
        <v>0</v>
      </c>
      <c r="R814" s="11">
        <f t="shared" si="173"/>
        <v>0</v>
      </c>
      <c r="S814" s="11">
        <f t="shared" si="174"/>
        <v>3</v>
      </c>
      <c r="T814" t="str">
        <f t="shared" si="175"/>
        <v>إضافى كامل</v>
      </c>
    </row>
    <row r="815" spans="1:20" x14ac:dyDescent="0.25">
      <c r="A815">
        <v>239</v>
      </c>
      <c r="B815">
        <v>29860</v>
      </c>
      <c r="C815" t="s">
        <v>99</v>
      </c>
      <c r="D815" s="8">
        <v>45600</v>
      </c>
      <c r="E815" t="s">
        <v>21</v>
      </c>
      <c r="F815">
        <v>1</v>
      </c>
      <c r="G815" s="9" t="s">
        <v>16</v>
      </c>
      <c r="H815" s="10"/>
      <c r="I815" s="12">
        <v>0.36482638888888891</v>
      </c>
      <c r="J815" s="12">
        <v>0.5849537037037037</v>
      </c>
      <c r="K815" s="3" t="str">
        <f t="shared" si="179"/>
        <v/>
      </c>
      <c r="L815" s="11">
        <f t="shared" si="167"/>
        <v>1</v>
      </c>
      <c r="M815" s="11">
        <f t="shared" si="168"/>
        <v>3</v>
      </c>
      <c r="N815" s="11">
        <f t="shared" si="169"/>
        <v>0</v>
      </c>
      <c r="O815" s="11">
        <f t="shared" si="170"/>
        <v>2</v>
      </c>
      <c r="P815" s="11">
        <f t="shared" si="171"/>
        <v>2</v>
      </c>
      <c r="Q815" s="11">
        <f t="shared" si="172"/>
        <v>0</v>
      </c>
      <c r="R815" s="11">
        <f t="shared" si="173"/>
        <v>0</v>
      </c>
      <c r="S815" s="11">
        <f t="shared" si="174"/>
        <v>3</v>
      </c>
      <c r="T815" t="str">
        <f t="shared" si="175"/>
        <v>إضافى كامل</v>
      </c>
    </row>
    <row r="816" spans="1:20" x14ac:dyDescent="0.25">
      <c r="A816">
        <v>239</v>
      </c>
      <c r="B816">
        <v>29860</v>
      </c>
      <c r="C816" t="s">
        <v>99</v>
      </c>
      <c r="D816" s="8">
        <v>45601</v>
      </c>
      <c r="E816" t="s">
        <v>22</v>
      </c>
      <c r="F816">
        <v>1</v>
      </c>
      <c r="G816" s="9" t="s">
        <v>16</v>
      </c>
      <c r="H816" s="10"/>
      <c r="I816" s="12">
        <v>0.37084490740740739</v>
      </c>
      <c r="J816" s="12">
        <v>0.583587962962963</v>
      </c>
      <c r="K816" s="3" t="str">
        <f t="shared" si="179"/>
        <v/>
      </c>
      <c r="L816" s="11">
        <f t="shared" si="167"/>
        <v>1</v>
      </c>
      <c r="M816" s="11">
        <f t="shared" si="168"/>
        <v>3</v>
      </c>
      <c r="N816" s="11">
        <f t="shared" si="169"/>
        <v>0</v>
      </c>
      <c r="O816" s="11">
        <f t="shared" si="170"/>
        <v>2</v>
      </c>
      <c r="P816" s="11">
        <f t="shared" si="171"/>
        <v>2</v>
      </c>
      <c r="Q816" s="11">
        <f t="shared" si="172"/>
        <v>0</v>
      </c>
      <c r="R816" s="11">
        <f t="shared" si="173"/>
        <v>0</v>
      </c>
      <c r="S816" s="11">
        <f t="shared" si="174"/>
        <v>3</v>
      </c>
      <c r="T816" t="str">
        <f t="shared" si="175"/>
        <v>إضافى كامل</v>
      </c>
    </row>
    <row r="817" spans="1:20" x14ac:dyDescent="0.25">
      <c r="A817">
        <v>239</v>
      </c>
      <c r="B817">
        <v>29860</v>
      </c>
      <c r="C817" t="s">
        <v>99</v>
      </c>
      <c r="D817" s="8">
        <v>45602</v>
      </c>
      <c r="E817" t="s">
        <v>23</v>
      </c>
      <c r="F817">
        <v>1</v>
      </c>
      <c r="G817" s="9" t="s">
        <v>16</v>
      </c>
      <c r="H817" s="10"/>
      <c r="K817" s="3" t="str">
        <f t="shared" si="179"/>
        <v>غائب</v>
      </c>
      <c r="L817" s="11">
        <f t="shared" si="167"/>
        <v>0</v>
      </c>
      <c r="M817" s="11">
        <f t="shared" si="168"/>
        <v>3</v>
      </c>
      <c r="N817" s="11">
        <f t="shared" si="169"/>
        <v>0</v>
      </c>
      <c r="O817" s="11">
        <f t="shared" si="170"/>
        <v>2</v>
      </c>
      <c r="P817" s="11">
        <f t="shared" si="171"/>
        <v>2</v>
      </c>
      <c r="Q817" s="11">
        <f t="shared" si="172"/>
        <v>0</v>
      </c>
      <c r="R817" s="11">
        <f t="shared" si="173"/>
        <v>0</v>
      </c>
      <c r="S817" s="11">
        <f t="shared" si="174"/>
        <v>3</v>
      </c>
      <c r="T817" t="str">
        <f t="shared" si="175"/>
        <v>إضافى كامل</v>
      </c>
    </row>
    <row r="818" spans="1:20" x14ac:dyDescent="0.25">
      <c r="A818">
        <v>239</v>
      </c>
      <c r="B818">
        <v>29860</v>
      </c>
      <c r="C818" t="s">
        <v>99</v>
      </c>
      <c r="D818" s="8">
        <v>45603</v>
      </c>
      <c r="E818" t="s">
        <v>24</v>
      </c>
      <c r="F818">
        <v>1</v>
      </c>
      <c r="G818" s="9" t="s">
        <v>16</v>
      </c>
      <c r="H818" s="10"/>
      <c r="I818" s="12">
        <v>0.36631944444444442</v>
      </c>
      <c r="J818" s="12">
        <v>0.58456018518518515</v>
      </c>
      <c r="K818" s="3" t="str">
        <f t="shared" si="179"/>
        <v/>
      </c>
      <c r="L818" s="11">
        <f t="shared" si="167"/>
        <v>1</v>
      </c>
      <c r="M818" s="11">
        <f t="shared" si="168"/>
        <v>2</v>
      </c>
      <c r="N818" s="11">
        <f t="shared" si="169"/>
        <v>0</v>
      </c>
      <c r="O818" s="11">
        <f t="shared" si="170"/>
        <v>2</v>
      </c>
      <c r="P818" s="11">
        <f t="shared" si="171"/>
        <v>2</v>
      </c>
      <c r="Q818" s="11">
        <f t="shared" si="172"/>
        <v>0</v>
      </c>
      <c r="R818" s="11">
        <f t="shared" si="173"/>
        <v>0</v>
      </c>
      <c r="S818" s="11">
        <f t="shared" si="174"/>
        <v>2</v>
      </c>
      <c r="T818" t="str">
        <f t="shared" si="175"/>
        <v>إضافى كامل</v>
      </c>
    </row>
    <row r="819" spans="1:20" x14ac:dyDescent="0.25">
      <c r="A819">
        <v>239</v>
      </c>
      <c r="B819">
        <v>29860</v>
      </c>
      <c r="C819" t="s">
        <v>99</v>
      </c>
      <c r="D819" s="8">
        <v>45604</v>
      </c>
      <c r="E819" t="s">
        <v>15</v>
      </c>
      <c r="F819">
        <v>1</v>
      </c>
      <c r="G819" s="9" t="s">
        <v>16</v>
      </c>
      <c r="H819" s="10"/>
      <c r="K819" s="3" t="str">
        <f t="shared" si="179"/>
        <v/>
      </c>
      <c r="L819" s="11">
        <f t="shared" si="167"/>
        <v>1</v>
      </c>
      <c r="M819" s="11">
        <f t="shared" si="168"/>
        <v>2</v>
      </c>
      <c r="N819" s="11">
        <f t="shared" si="169"/>
        <v>0</v>
      </c>
      <c r="O819" s="11">
        <f t="shared" si="170"/>
        <v>2</v>
      </c>
      <c r="P819" s="11">
        <f t="shared" si="171"/>
        <v>2</v>
      </c>
      <c r="Q819" s="11">
        <f t="shared" si="172"/>
        <v>0</v>
      </c>
      <c r="R819" s="11">
        <f t="shared" si="173"/>
        <v>0</v>
      </c>
      <c r="S819" s="11">
        <f t="shared" si="174"/>
        <v>2</v>
      </c>
      <c r="T819" t="str">
        <f t="shared" si="175"/>
        <v>إضافى كامل</v>
      </c>
    </row>
    <row r="820" spans="1:20" x14ac:dyDescent="0.25">
      <c r="A820">
        <v>239</v>
      </c>
      <c r="B820">
        <v>29860</v>
      </c>
      <c r="C820" t="s">
        <v>99</v>
      </c>
      <c r="D820" s="8">
        <v>45605</v>
      </c>
      <c r="E820" t="s">
        <v>18</v>
      </c>
      <c r="F820">
        <v>1</v>
      </c>
      <c r="G820" s="9" t="s">
        <v>16</v>
      </c>
      <c r="H820" s="10"/>
      <c r="K820" s="3" t="s">
        <v>19</v>
      </c>
      <c r="L820" s="11">
        <f t="shared" si="167"/>
        <v>1</v>
      </c>
      <c r="M820" s="11">
        <f t="shared" si="168"/>
        <v>2</v>
      </c>
      <c r="N820" s="11">
        <f t="shared" si="169"/>
        <v>0</v>
      </c>
      <c r="O820" s="11">
        <f t="shared" si="170"/>
        <v>2</v>
      </c>
      <c r="P820" s="11">
        <f t="shared" si="171"/>
        <v>2</v>
      </c>
      <c r="Q820" s="11">
        <f t="shared" si="172"/>
        <v>0</v>
      </c>
      <c r="R820" s="11">
        <f t="shared" si="173"/>
        <v>0</v>
      </c>
      <c r="S820" s="11">
        <f t="shared" si="174"/>
        <v>2</v>
      </c>
      <c r="T820" t="str">
        <f t="shared" si="175"/>
        <v>إضافى كامل</v>
      </c>
    </row>
    <row r="821" spans="1:20" x14ac:dyDescent="0.25">
      <c r="A821">
        <v>239</v>
      </c>
      <c r="B821">
        <v>29860</v>
      </c>
      <c r="C821" t="s">
        <v>99</v>
      </c>
      <c r="D821" s="8">
        <v>45606</v>
      </c>
      <c r="E821" t="s">
        <v>20</v>
      </c>
      <c r="F821">
        <v>1</v>
      </c>
      <c r="G821" s="9" t="s">
        <v>16</v>
      </c>
      <c r="H821" s="10"/>
      <c r="I821" s="12">
        <v>0.36724537037037036</v>
      </c>
      <c r="J821" s="12">
        <v>0.58399305555555558</v>
      </c>
      <c r="K821" s="3" t="str">
        <f t="shared" ref="K821:K826" si="180">IF(AND(I821&lt;=TIME(9,0,0),J821&gt;=TIME(14,0,0),I821&lt;&gt;""),"",IF(AND(I821&gt;=TIME(9,1,0),I821&lt;=TIME(9,10,0)),"تأخير",IF(AND(I821&gt;=TIME(9,11,0),I821&lt;=TIME(12,0,0),I821&lt;&gt;""),"إذن ص",IF(AND(J821&lt;TIME(14,0,0), J821&lt;&gt;"",J821&gt;=TIME(11,0,0)),"إذن م",IF(AND(OR(I821="",J821="",I821=J821,I821&gt;TIME(12,0,0),J821&lt;TIME(11,0,0)),AND(E821&lt;&gt;"Friday")),"غائب","")))))</f>
        <v/>
      </c>
      <c r="L821" s="11">
        <f t="shared" si="167"/>
        <v>1</v>
      </c>
      <c r="M821" s="11">
        <f t="shared" si="168"/>
        <v>2</v>
      </c>
      <c r="N821" s="11">
        <f t="shared" si="169"/>
        <v>0</v>
      </c>
      <c r="O821" s="11">
        <f t="shared" si="170"/>
        <v>2</v>
      </c>
      <c r="P821" s="11">
        <f t="shared" si="171"/>
        <v>2</v>
      </c>
      <c r="Q821" s="11">
        <f t="shared" si="172"/>
        <v>0</v>
      </c>
      <c r="R821" s="11">
        <f t="shared" si="173"/>
        <v>0</v>
      </c>
      <c r="S821" s="11">
        <f t="shared" si="174"/>
        <v>2</v>
      </c>
      <c r="T821" t="str">
        <f t="shared" si="175"/>
        <v>إضافى كامل</v>
      </c>
    </row>
    <row r="822" spans="1:20" x14ac:dyDescent="0.25">
      <c r="A822">
        <v>239</v>
      </c>
      <c r="B822">
        <v>29860</v>
      </c>
      <c r="C822" t="s">
        <v>99</v>
      </c>
      <c r="D822" s="8">
        <v>45607</v>
      </c>
      <c r="E822" t="s">
        <v>21</v>
      </c>
      <c r="F822">
        <v>1</v>
      </c>
      <c r="G822" s="9" t="s">
        <v>16</v>
      </c>
      <c r="H822" s="10"/>
      <c r="I822" s="12">
        <v>0.36913194444444447</v>
      </c>
      <c r="J822" s="12">
        <v>0.58502314814814815</v>
      </c>
      <c r="K822" s="3" t="str">
        <f t="shared" si="180"/>
        <v/>
      </c>
      <c r="L822" s="11">
        <f t="shared" si="167"/>
        <v>1</v>
      </c>
      <c r="M822" s="11">
        <f t="shared" si="168"/>
        <v>2</v>
      </c>
      <c r="N822" s="11">
        <f t="shared" si="169"/>
        <v>0</v>
      </c>
      <c r="O822" s="11">
        <f t="shared" si="170"/>
        <v>2</v>
      </c>
      <c r="P822" s="11">
        <f t="shared" si="171"/>
        <v>2</v>
      </c>
      <c r="Q822" s="11">
        <f t="shared" si="172"/>
        <v>0</v>
      </c>
      <c r="R822" s="11">
        <f t="shared" si="173"/>
        <v>0</v>
      </c>
      <c r="S822" s="11">
        <f t="shared" si="174"/>
        <v>2</v>
      </c>
      <c r="T822" t="str">
        <f t="shared" si="175"/>
        <v>إضافى كامل</v>
      </c>
    </row>
    <row r="823" spans="1:20" x14ac:dyDescent="0.25">
      <c r="A823">
        <v>239</v>
      </c>
      <c r="B823">
        <v>29860</v>
      </c>
      <c r="C823" t="s">
        <v>99</v>
      </c>
      <c r="D823" s="8">
        <v>45608</v>
      </c>
      <c r="E823" t="s">
        <v>22</v>
      </c>
      <c r="F823">
        <v>1</v>
      </c>
      <c r="G823" s="9" t="s">
        <v>16</v>
      </c>
      <c r="H823" s="10"/>
      <c r="K823" s="3" t="str">
        <f t="shared" si="180"/>
        <v>غائب</v>
      </c>
      <c r="L823" s="11">
        <f t="shared" si="167"/>
        <v>0</v>
      </c>
      <c r="M823" s="11">
        <f t="shared" si="168"/>
        <v>2</v>
      </c>
      <c r="N823" s="11">
        <f t="shared" si="169"/>
        <v>0</v>
      </c>
      <c r="O823" s="11">
        <f t="shared" si="170"/>
        <v>2</v>
      </c>
      <c r="P823" s="11">
        <f t="shared" si="171"/>
        <v>2</v>
      </c>
      <c r="Q823" s="11">
        <f t="shared" si="172"/>
        <v>0</v>
      </c>
      <c r="R823" s="11">
        <f t="shared" si="173"/>
        <v>0</v>
      </c>
      <c r="S823" s="11">
        <f t="shared" si="174"/>
        <v>2</v>
      </c>
      <c r="T823" t="str">
        <f t="shared" si="175"/>
        <v>إضافى كامل</v>
      </c>
    </row>
    <row r="824" spans="1:20" x14ac:dyDescent="0.25">
      <c r="A824">
        <v>239</v>
      </c>
      <c r="B824">
        <v>29860</v>
      </c>
      <c r="C824" t="s">
        <v>99</v>
      </c>
      <c r="D824" s="8">
        <v>45609</v>
      </c>
      <c r="E824" t="s">
        <v>23</v>
      </c>
      <c r="F824">
        <v>1</v>
      </c>
      <c r="G824" s="9" t="s">
        <v>16</v>
      </c>
      <c r="H824" s="10"/>
      <c r="I824" s="12">
        <v>0.36565972222222221</v>
      </c>
      <c r="J824" s="12">
        <v>0.58450231481481485</v>
      </c>
      <c r="K824" s="3" t="str">
        <f t="shared" si="180"/>
        <v/>
      </c>
      <c r="L824" s="11">
        <f t="shared" si="167"/>
        <v>1</v>
      </c>
      <c r="M824" s="11">
        <f t="shared" si="168"/>
        <v>1</v>
      </c>
      <c r="N824" s="11">
        <f t="shared" si="169"/>
        <v>0</v>
      </c>
      <c r="O824" s="11">
        <f t="shared" si="170"/>
        <v>2</v>
      </c>
      <c r="P824" s="11">
        <f t="shared" si="171"/>
        <v>2</v>
      </c>
      <c r="Q824" s="11">
        <f t="shared" si="172"/>
        <v>0</v>
      </c>
      <c r="R824" s="11">
        <f t="shared" si="173"/>
        <v>0</v>
      </c>
      <c r="S824" s="11">
        <f t="shared" si="174"/>
        <v>1</v>
      </c>
      <c r="T824" t="str">
        <f t="shared" si="175"/>
        <v>إضافى كامل</v>
      </c>
    </row>
    <row r="825" spans="1:20" x14ac:dyDescent="0.25">
      <c r="A825">
        <v>239</v>
      </c>
      <c r="B825">
        <v>29860</v>
      </c>
      <c r="C825" t="s">
        <v>99</v>
      </c>
      <c r="D825" s="8">
        <v>45610</v>
      </c>
      <c r="E825" t="s">
        <v>24</v>
      </c>
      <c r="F825">
        <v>1</v>
      </c>
      <c r="G825" s="9" t="s">
        <v>16</v>
      </c>
      <c r="H825" s="10"/>
      <c r="I825" s="12">
        <v>0.36663194444444447</v>
      </c>
      <c r="J825" s="12">
        <v>0.58385416666666667</v>
      </c>
      <c r="K825" s="3" t="str">
        <f t="shared" si="180"/>
        <v/>
      </c>
      <c r="L825" s="11">
        <f t="shared" si="167"/>
        <v>1</v>
      </c>
      <c r="M825" s="11">
        <f t="shared" si="168"/>
        <v>1</v>
      </c>
      <c r="N825" s="11">
        <f t="shared" si="169"/>
        <v>0</v>
      </c>
      <c r="O825" s="11">
        <f t="shared" si="170"/>
        <v>2</v>
      </c>
      <c r="P825" s="11">
        <f t="shared" si="171"/>
        <v>2</v>
      </c>
      <c r="Q825" s="11">
        <f t="shared" si="172"/>
        <v>0</v>
      </c>
      <c r="R825" s="11">
        <f t="shared" si="173"/>
        <v>0</v>
      </c>
      <c r="S825" s="11">
        <f t="shared" si="174"/>
        <v>1</v>
      </c>
      <c r="T825" t="str">
        <f t="shared" si="175"/>
        <v>إضافى كامل</v>
      </c>
    </row>
    <row r="826" spans="1:20" x14ac:dyDescent="0.25">
      <c r="A826">
        <v>239</v>
      </c>
      <c r="B826">
        <v>29860</v>
      </c>
      <c r="C826" t="s">
        <v>99</v>
      </c>
      <c r="D826" s="8">
        <v>45611</v>
      </c>
      <c r="E826" t="s">
        <v>15</v>
      </c>
      <c r="F826">
        <v>1</v>
      </c>
      <c r="G826" s="9" t="s">
        <v>16</v>
      </c>
      <c r="H826" s="10"/>
      <c r="K826" s="3" t="str">
        <f t="shared" si="180"/>
        <v/>
      </c>
      <c r="L826" s="11">
        <f t="shared" si="167"/>
        <v>1</v>
      </c>
      <c r="M826" s="11">
        <f t="shared" si="168"/>
        <v>1</v>
      </c>
      <c r="N826" s="11">
        <f t="shared" si="169"/>
        <v>0</v>
      </c>
      <c r="O826" s="11">
        <f t="shared" si="170"/>
        <v>2</v>
      </c>
      <c r="P826" s="11">
        <f t="shared" si="171"/>
        <v>2</v>
      </c>
      <c r="Q826" s="11">
        <f t="shared" si="172"/>
        <v>0</v>
      </c>
      <c r="R826" s="11">
        <f t="shared" si="173"/>
        <v>0</v>
      </c>
      <c r="S826" s="11">
        <f t="shared" si="174"/>
        <v>1</v>
      </c>
      <c r="T826" t="str">
        <f t="shared" si="175"/>
        <v>إضافى كامل</v>
      </c>
    </row>
    <row r="827" spans="1:20" x14ac:dyDescent="0.25">
      <c r="A827">
        <v>239</v>
      </c>
      <c r="B827">
        <v>29860</v>
      </c>
      <c r="C827" t="s">
        <v>99</v>
      </c>
      <c r="D827" s="8">
        <v>45612</v>
      </c>
      <c r="E827" t="s">
        <v>18</v>
      </c>
      <c r="F827">
        <v>1</v>
      </c>
      <c r="G827" s="9" t="s">
        <v>16</v>
      </c>
      <c r="H827" s="10"/>
      <c r="K827" s="3" t="s">
        <v>19</v>
      </c>
      <c r="L827" s="11">
        <f t="shared" si="167"/>
        <v>1</v>
      </c>
      <c r="M827" s="11">
        <f t="shared" si="168"/>
        <v>1</v>
      </c>
      <c r="N827" s="11">
        <f t="shared" si="169"/>
        <v>0</v>
      </c>
      <c r="O827" s="11">
        <f t="shared" si="170"/>
        <v>2</v>
      </c>
      <c r="P827" s="11">
        <f t="shared" si="171"/>
        <v>2</v>
      </c>
      <c r="Q827" s="11">
        <f t="shared" si="172"/>
        <v>0</v>
      </c>
      <c r="R827" s="11">
        <f t="shared" si="173"/>
        <v>0</v>
      </c>
      <c r="S827" s="11">
        <f t="shared" si="174"/>
        <v>1</v>
      </c>
      <c r="T827" t="str">
        <f t="shared" si="175"/>
        <v>إضافى كامل</v>
      </c>
    </row>
    <row r="828" spans="1:20" x14ac:dyDescent="0.25">
      <c r="A828">
        <v>239</v>
      </c>
      <c r="B828">
        <v>29860</v>
      </c>
      <c r="C828" t="s">
        <v>99</v>
      </c>
      <c r="D828" s="8">
        <v>45613</v>
      </c>
      <c r="E828" t="s">
        <v>20</v>
      </c>
      <c r="F828">
        <v>1</v>
      </c>
      <c r="G828" s="9" t="s">
        <v>16</v>
      </c>
      <c r="H828" s="10"/>
      <c r="I828" s="12">
        <v>0.36743055555555554</v>
      </c>
      <c r="J828" s="12">
        <v>0.58501157407407411</v>
      </c>
      <c r="K828" s="3" t="str">
        <f t="shared" ref="K828:K842" si="181">IF(AND(I828&lt;=TIME(9,0,0),J828&gt;=TIME(14,0,0),I828&lt;&gt;""),"",IF(AND(I828&gt;=TIME(9,1,0),I828&lt;=TIME(9,10,0)),"تأخير",IF(AND(I828&gt;=TIME(9,11,0),I828&lt;=TIME(12,0,0),I828&lt;&gt;""),"إذن ص",IF(AND(J828&lt;TIME(14,0,0), J828&lt;&gt;"",J828&gt;=TIME(11,0,0)),"إذن م",IF(AND(OR(I828="",J828="",I828=J828,I828&gt;TIME(12,0,0),J828&lt;TIME(11,0,0)),AND(E828&lt;&gt;"Friday")),"غائب","")))))</f>
        <v/>
      </c>
      <c r="L828" s="11">
        <f t="shared" si="167"/>
        <v>1</v>
      </c>
      <c r="M828" s="11">
        <f t="shared" si="168"/>
        <v>1</v>
      </c>
      <c r="N828" s="11">
        <f t="shared" si="169"/>
        <v>1</v>
      </c>
      <c r="O828" s="11">
        <f t="shared" si="170"/>
        <v>2</v>
      </c>
      <c r="P828" s="11">
        <f t="shared" si="171"/>
        <v>3</v>
      </c>
      <c r="Q828" s="11">
        <f t="shared" si="172"/>
        <v>1.5</v>
      </c>
      <c r="R828" s="11">
        <f t="shared" si="173"/>
        <v>1</v>
      </c>
      <c r="S828" s="11">
        <f t="shared" si="174"/>
        <v>2</v>
      </c>
      <c r="T828" t="str">
        <f t="shared" si="175"/>
        <v>إضافى كامل</v>
      </c>
    </row>
    <row r="829" spans="1:20" x14ac:dyDescent="0.25">
      <c r="A829">
        <v>239</v>
      </c>
      <c r="B829">
        <v>29860</v>
      </c>
      <c r="C829" t="s">
        <v>99</v>
      </c>
      <c r="D829" s="8">
        <v>45614</v>
      </c>
      <c r="E829" t="s">
        <v>21</v>
      </c>
      <c r="F829">
        <v>1</v>
      </c>
      <c r="G829" s="9" t="s">
        <v>16</v>
      </c>
      <c r="H829" s="10" t="s">
        <v>32</v>
      </c>
      <c r="I829" s="12">
        <v>0.37716435185185188</v>
      </c>
      <c r="J829" s="12">
        <v>0.58621527777777782</v>
      </c>
      <c r="K829" s="3" t="str">
        <f t="shared" si="181"/>
        <v>تأخير</v>
      </c>
      <c r="L829" s="11">
        <f t="shared" si="167"/>
        <v>0</v>
      </c>
      <c r="M829" s="11">
        <f t="shared" si="168"/>
        <v>1</v>
      </c>
      <c r="N829" s="11">
        <f t="shared" si="169"/>
        <v>1</v>
      </c>
      <c r="O829" s="11">
        <f t="shared" si="170"/>
        <v>2</v>
      </c>
      <c r="P829" s="11">
        <f t="shared" si="171"/>
        <v>3</v>
      </c>
      <c r="Q829" s="11">
        <f t="shared" si="172"/>
        <v>1.5</v>
      </c>
      <c r="R829" s="11">
        <f t="shared" si="173"/>
        <v>1</v>
      </c>
      <c r="S829" s="11">
        <f t="shared" si="174"/>
        <v>2</v>
      </c>
      <c r="T829" t="str">
        <f t="shared" si="175"/>
        <v>إضافى كامل</v>
      </c>
    </row>
    <row r="830" spans="1:20" x14ac:dyDescent="0.25">
      <c r="A830">
        <v>239</v>
      </c>
      <c r="B830">
        <v>29860</v>
      </c>
      <c r="C830" t="s">
        <v>99</v>
      </c>
      <c r="D830" s="8">
        <v>45615</v>
      </c>
      <c r="E830" t="s">
        <v>22</v>
      </c>
      <c r="F830">
        <v>1</v>
      </c>
      <c r="G830" s="9" t="s">
        <v>16</v>
      </c>
      <c r="H830" s="10"/>
      <c r="I830" s="12">
        <v>0.37376157407407407</v>
      </c>
      <c r="J830" s="12">
        <v>0.58392361111111113</v>
      </c>
      <c r="K830" s="3" t="str">
        <f t="shared" si="181"/>
        <v/>
      </c>
      <c r="L830" s="11">
        <f t="shared" si="167"/>
        <v>1</v>
      </c>
      <c r="M830" s="11">
        <f t="shared" si="168"/>
        <v>1</v>
      </c>
      <c r="N830" s="11">
        <f t="shared" si="169"/>
        <v>1</v>
      </c>
      <c r="O830" s="11">
        <f t="shared" si="170"/>
        <v>2</v>
      </c>
      <c r="P830" s="11">
        <f t="shared" si="171"/>
        <v>3</v>
      </c>
      <c r="Q830" s="11">
        <f t="shared" si="172"/>
        <v>1.5</v>
      </c>
      <c r="R830" s="11">
        <f t="shared" si="173"/>
        <v>1</v>
      </c>
      <c r="S830" s="11">
        <f t="shared" si="174"/>
        <v>2</v>
      </c>
      <c r="T830" t="str">
        <f t="shared" si="175"/>
        <v>إضافى كامل</v>
      </c>
    </row>
    <row r="831" spans="1:20" x14ac:dyDescent="0.25">
      <c r="A831">
        <v>239</v>
      </c>
      <c r="B831">
        <v>29860</v>
      </c>
      <c r="C831" t="s">
        <v>99</v>
      </c>
      <c r="D831" s="8">
        <v>45616</v>
      </c>
      <c r="E831" t="s">
        <v>23</v>
      </c>
      <c r="F831">
        <v>1</v>
      </c>
      <c r="G831" s="9" t="s">
        <v>16</v>
      </c>
      <c r="H831" s="10"/>
      <c r="K831" s="3" t="str">
        <f t="shared" si="181"/>
        <v>غائب</v>
      </c>
      <c r="L831" s="11">
        <f t="shared" si="167"/>
        <v>0</v>
      </c>
      <c r="M831" s="11">
        <f t="shared" si="168"/>
        <v>1</v>
      </c>
      <c r="N831" s="11">
        <f t="shared" si="169"/>
        <v>1</v>
      </c>
      <c r="O831" s="11">
        <f t="shared" si="170"/>
        <v>2</v>
      </c>
      <c r="P831" s="11">
        <f t="shared" si="171"/>
        <v>3</v>
      </c>
      <c r="Q831" s="11">
        <f t="shared" si="172"/>
        <v>1.5</v>
      </c>
      <c r="R831" s="11">
        <f t="shared" si="173"/>
        <v>1</v>
      </c>
      <c r="S831" s="11">
        <f t="shared" si="174"/>
        <v>2</v>
      </c>
      <c r="T831" t="str">
        <f t="shared" si="175"/>
        <v>إضافى كامل</v>
      </c>
    </row>
    <row r="832" spans="1:20" x14ac:dyDescent="0.25">
      <c r="A832">
        <v>239</v>
      </c>
      <c r="B832">
        <v>29860</v>
      </c>
      <c r="C832" t="s">
        <v>99</v>
      </c>
      <c r="D832" s="8">
        <v>45617</v>
      </c>
      <c r="E832" t="s">
        <v>24</v>
      </c>
      <c r="F832">
        <v>1</v>
      </c>
      <c r="G832" s="9" t="s">
        <v>16</v>
      </c>
      <c r="H832" s="10"/>
      <c r="I832" s="12">
        <v>0.36593750000000003</v>
      </c>
      <c r="J832" s="12">
        <v>0.47259259259259262</v>
      </c>
      <c r="K832" s="3" t="str">
        <f t="shared" si="181"/>
        <v>إذن م</v>
      </c>
      <c r="L832" s="11">
        <f t="shared" si="167"/>
        <v>1</v>
      </c>
      <c r="M832" s="11">
        <f t="shared" si="168"/>
        <v>0</v>
      </c>
      <c r="N832" s="11">
        <f t="shared" si="169"/>
        <v>1</v>
      </c>
      <c r="O832" s="11">
        <f t="shared" si="170"/>
        <v>2</v>
      </c>
      <c r="P832" s="11">
        <f t="shared" si="171"/>
        <v>3</v>
      </c>
      <c r="Q832" s="11">
        <f t="shared" si="172"/>
        <v>1.5</v>
      </c>
      <c r="R832" s="11">
        <f t="shared" si="173"/>
        <v>1</v>
      </c>
      <c r="S832" s="11">
        <f t="shared" si="174"/>
        <v>1</v>
      </c>
      <c r="T832" t="str">
        <f t="shared" si="175"/>
        <v>إضافى كامل</v>
      </c>
    </row>
    <row r="833" spans="1:20" x14ac:dyDescent="0.25">
      <c r="A833">
        <v>239</v>
      </c>
      <c r="B833">
        <v>29860</v>
      </c>
      <c r="C833" t="s">
        <v>99</v>
      </c>
      <c r="D833" s="8">
        <v>45618</v>
      </c>
      <c r="E833" t="s">
        <v>15</v>
      </c>
      <c r="F833">
        <v>1</v>
      </c>
      <c r="G833" s="9" t="s">
        <v>16</v>
      </c>
      <c r="H833" s="10"/>
      <c r="K833" s="3" t="str">
        <f t="shared" si="181"/>
        <v/>
      </c>
      <c r="L833" s="11">
        <f t="shared" si="167"/>
        <v>1</v>
      </c>
      <c r="M833" s="11">
        <f t="shared" si="168"/>
        <v>0</v>
      </c>
      <c r="N833" s="11">
        <f t="shared" si="169"/>
        <v>1</v>
      </c>
      <c r="O833" s="11">
        <f t="shared" si="170"/>
        <v>1</v>
      </c>
      <c r="P833" s="11">
        <f t="shared" si="171"/>
        <v>2</v>
      </c>
      <c r="Q833" s="11">
        <f t="shared" si="172"/>
        <v>0</v>
      </c>
      <c r="R833" s="11">
        <f t="shared" si="173"/>
        <v>0</v>
      </c>
      <c r="S833" s="11">
        <f t="shared" si="174"/>
        <v>0</v>
      </c>
      <c r="T833" t="str">
        <f t="shared" si="175"/>
        <v>إضافى كامل</v>
      </c>
    </row>
    <row r="834" spans="1:20" x14ac:dyDescent="0.25">
      <c r="A834">
        <v>239</v>
      </c>
      <c r="B834">
        <v>29860</v>
      </c>
      <c r="C834" t="s">
        <v>99</v>
      </c>
      <c r="D834" s="8">
        <v>45619</v>
      </c>
      <c r="E834" t="s">
        <v>18</v>
      </c>
      <c r="F834">
        <v>1</v>
      </c>
      <c r="G834" s="9" t="s">
        <v>16</v>
      </c>
      <c r="H834" s="10"/>
      <c r="K834" s="3" t="s">
        <v>19</v>
      </c>
      <c r="L834" s="11">
        <f t="shared" ref="L834:L897" si="182">IF(AND(OR(K834= "حالة وفاة",K834="إذن م",K834="إذن ص",K834="بدل راحة",K834="انصراف",K834="اجازة",K834="راحة",K834="مأمورية",K834="مأمورية م",K834="مأمورية ص",K834="Online",K834="حضور",K834="بدل سهر",E834="Friday",K834=""),E834&lt;&gt;""),1,0)</f>
        <v>1</v>
      </c>
      <c r="M834" s="11">
        <f t="shared" ref="M834:M897" si="183">COUNTIF(K834:K863,"غائب")</f>
        <v>0</v>
      </c>
      <c r="N834" s="11">
        <f t="shared" ref="N834:N897" si="184">COUNTIF(K834:K863,"إذن ص")</f>
        <v>1</v>
      </c>
      <c r="O834" s="11">
        <f t="shared" ref="O834:O897" si="185">COUNTIF(K834:K863,"إذن م")</f>
        <v>1</v>
      </c>
      <c r="P834" s="11">
        <f t="shared" si="171"/>
        <v>2</v>
      </c>
      <c r="Q834" s="11">
        <f t="shared" si="172"/>
        <v>0</v>
      </c>
      <c r="R834" s="11">
        <f t="shared" si="173"/>
        <v>0</v>
      </c>
      <c r="S834" s="11">
        <f t="shared" si="174"/>
        <v>0</v>
      </c>
      <c r="T834" t="str">
        <f t="shared" si="175"/>
        <v>إضافى كامل</v>
      </c>
    </row>
    <row r="835" spans="1:20" x14ac:dyDescent="0.25">
      <c r="A835">
        <v>239</v>
      </c>
      <c r="B835">
        <v>29860</v>
      </c>
      <c r="C835" t="s">
        <v>99</v>
      </c>
      <c r="D835" s="8">
        <v>45620</v>
      </c>
      <c r="E835" t="s">
        <v>20</v>
      </c>
      <c r="F835">
        <v>1</v>
      </c>
      <c r="G835" s="9" t="s">
        <v>16</v>
      </c>
      <c r="H835" s="10"/>
      <c r="I835" s="12">
        <v>0.37560185185185185</v>
      </c>
      <c r="J835" s="12">
        <v>0.58565972222222218</v>
      </c>
      <c r="K835" s="3" t="str">
        <f t="shared" si="181"/>
        <v/>
      </c>
      <c r="L835" s="11">
        <f t="shared" si="182"/>
        <v>1</v>
      </c>
      <c r="M835" s="11">
        <f t="shared" si="183"/>
        <v>0</v>
      </c>
      <c r="N835" s="11">
        <f t="shared" si="184"/>
        <v>1</v>
      </c>
      <c r="O835" s="11">
        <f t="shared" si="185"/>
        <v>1</v>
      </c>
      <c r="P835" s="11">
        <f t="shared" ref="P835:P898" si="186">N835+O835</f>
        <v>2</v>
      </c>
      <c r="Q835" s="11">
        <f t="shared" ref="Q835:Q898" si="187">IF(AND(P835&gt;2,P835&lt;&gt;0),P835*3/6,0)</f>
        <v>0</v>
      </c>
      <c r="R835" s="11">
        <f t="shared" ref="R835:R898" si="188">INT(Q835)</f>
        <v>0</v>
      </c>
      <c r="S835" s="11">
        <f t="shared" ref="S835:S898" si="189">R835+M835</f>
        <v>0</v>
      </c>
      <c r="T835" t="str">
        <f t="shared" ref="T835:T898" si="190">IF(AND(OR(S835&lt;=0,S835&gt;0),S835&lt;5),"إضافى كامل",IF(AND(OR(S835=5,S835=6,S835&lt;7),S835&lt;&gt;""),"نصف إضافى","لا يستحق"))</f>
        <v>إضافى كامل</v>
      </c>
    </row>
    <row r="836" spans="1:20" x14ac:dyDescent="0.25">
      <c r="A836">
        <v>239</v>
      </c>
      <c r="B836">
        <v>29860</v>
      </c>
      <c r="C836" t="s">
        <v>99</v>
      </c>
      <c r="D836" s="8">
        <v>45621</v>
      </c>
      <c r="E836" t="s">
        <v>21</v>
      </c>
      <c r="F836">
        <v>1</v>
      </c>
      <c r="G836" s="9" t="s">
        <v>16</v>
      </c>
      <c r="H836" s="10"/>
      <c r="I836" s="12">
        <v>0.37236111111111109</v>
      </c>
      <c r="J836" s="12">
        <v>0.58473379629629629</v>
      </c>
      <c r="K836" s="3" t="str">
        <f t="shared" si="181"/>
        <v/>
      </c>
      <c r="L836" s="11">
        <f t="shared" si="182"/>
        <v>1</v>
      </c>
      <c r="M836" s="11">
        <f t="shared" si="183"/>
        <v>0</v>
      </c>
      <c r="N836" s="11">
        <f t="shared" si="184"/>
        <v>1</v>
      </c>
      <c r="O836" s="11">
        <f t="shared" si="185"/>
        <v>1</v>
      </c>
      <c r="P836" s="11">
        <f t="shared" si="186"/>
        <v>2</v>
      </c>
      <c r="Q836" s="11">
        <f t="shared" si="187"/>
        <v>0</v>
      </c>
      <c r="R836" s="11">
        <f t="shared" si="188"/>
        <v>0</v>
      </c>
      <c r="S836" s="11">
        <f t="shared" si="189"/>
        <v>0</v>
      </c>
      <c r="T836" t="str">
        <f t="shared" si="190"/>
        <v>إضافى كامل</v>
      </c>
    </row>
    <row r="837" spans="1:20" x14ac:dyDescent="0.25">
      <c r="A837">
        <v>239</v>
      </c>
      <c r="B837">
        <v>29860</v>
      </c>
      <c r="C837" t="s">
        <v>99</v>
      </c>
      <c r="D837" s="8">
        <v>45622</v>
      </c>
      <c r="E837" t="s">
        <v>22</v>
      </c>
      <c r="F837">
        <v>1</v>
      </c>
      <c r="G837" s="9" t="s">
        <v>16</v>
      </c>
      <c r="H837" s="10"/>
      <c r="I837" s="12">
        <v>0.36402777777777778</v>
      </c>
      <c r="J837" s="12">
        <v>0.58417824074074076</v>
      </c>
      <c r="K837" s="3" t="str">
        <f t="shared" si="181"/>
        <v/>
      </c>
      <c r="L837" s="11">
        <f t="shared" si="182"/>
        <v>1</v>
      </c>
      <c r="M837" s="11">
        <f t="shared" si="183"/>
        <v>0</v>
      </c>
      <c r="N837" s="11">
        <f t="shared" si="184"/>
        <v>1</v>
      </c>
      <c r="O837" s="11">
        <f t="shared" si="185"/>
        <v>1</v>
      </c>
      <c r="P837" s="11">
        <f t="shared" si="186"/>
        <v>2</v>
      </c>
      <c r="Q837" s="11">
        <f t="shared" si="187"/>
        <v>0</v>
      </c>
      <c r="R837" s="11">
        <f t="shared" si="188"/>
        <v>0</v>
      </c>
      <c r="S837" s="11">
        <f t="shared" si="189"/>
        <v>0</v>
      </c>
      <c r="T837" t="str">
        <f t="shared" si="190"/>
        <v>إضافى كامل</v>
      </c>
    </row>
    <row r="838" spans="1:20" x14ac:dyDescent="0.25">
      <c r="A838">
        <v>239</v>
      </c>
      <c r="B838">
        <v>29860</v>
      </c>
      <c r="C838" t="s">
        <v>99</v>
      </c>
      <c r="D838" s="8">
        <v>45623</v>
      </c>
      <c r="E838" t="s">
        <v>23</v>
      </c>
      <c r="F838">
        <v>1</v>
      </c>
      <c r="G838" s="9" t="s">
        <v>16</v>
      </c>
      <c r="H838" s="10"/>
      <c r="I838" s="12">
        <v>0.36577546296296298</v>
      </c>
      <c r="J838" s="12">
        <v>0.5841319444444445</v>
      </c>
      <c r="K838" s="3" t="str">
        <f t="shared" si="181"/>
        <v/>
      </c>
      <c r="L838" s="11">
        <f t="shared" si="182"/>
        <v>1</v>
      </c>
      <c r="M838" s="11">
        <f t="shared" si="183"/>
        <v>0</v>
      </c>
      <c r="N838" s="11">
        <f t="shared" si="184"/>
        <v>1</v>
      </c>
      <c r="O838" s="11">
        <f t="shared" si="185"/>
        <v>1</v>
      </c>
      <c r="P838" s="11">
        <f t="shared" si="186"/>
        <v>2</v>
      </c>
      <c r="Q838" s="11">
        <f t="shared" si="187"/>
        <v>0</v>
      </c>
      <c r="R838" s="11">
        <f t="shared" si="188"/>
        <v>0</v>
      </c>
      <c r="S838" s="11">
        <f t="shared" si="189"/>
        <v>0</v>
      </c>
      <c r="T838" t="str">
        <f t="shared" si="190"/>
        <v>إضافى كامل</v>
      </c>
    </row>
    <row r="839" spans="1:20" x14ac:dyDescent="0.25">
      <c r="A839">
        <v>239</v>
      </c>
      <c r="B839">
        <v>29860</v>
      </c>
      <c r="C839" t="s">
        <v>99</v>
      </c>
      <c r="D839" s="8">
        <v>45624</v>
      </c>
      <c r="E839" t="s">
        <v>24</v>
      </c>
      <c r="F839">
        <v>1</v>
      </c>
      <c r="G839" s="9" t="s">
        <v>16</v>
      </c>
      <c r="H839" s="10"/>
      <c r="I839" s="12">
        <v>0.37092592592592594</v>
      </c>
      <c r="J839" s="12">
        <v>0.54799768518518521</v>
      </c>
      <c r="K839" s="3" t="str">
        <f t="shared" si="181"/>
        <v>إذن م</v>
      </c>
      <c r="L839" s="11">
        <f t="shared" si="182"/>
        <v>1</v>
      </c>
      <c r="M839" s="11">
        <f t="shared" si="183"/>
        <v>0</v>
      </c>
      <c r="N839" s="11">
        <f t="shared" si="184"/>
        <v>1</v>
      </c>
      <c r="O839" s="11">
        <f t="shared" si="185"/>
        <v>1</v>
      </c>
      <c r="P839" s="11">
        <f t="shared" si="186"/>
        <v>2</v>
      </c>
      <c r="Q839" s="11">
        <f t="shared" si="187"/>
        <v>0</v>
      </c>
      <c r="R839" s="11">
        <f t="shared" si="188"/>
        <v>0</v>
      </c>
      <c r="S839" s="11">
        <f t="shared" si="189"/>
        <v>0</v>
      </c>
      <c r="T839" t="str">
        <f t="shared" si="190"/>
        <v>إضافى كامل</v>
      </c>
    </row>
    <row r="840" spans="1:20" x14ac:dyDescent="0.25">
      <c r="A840">
        <v>239</v>
      </c>
      <c r="B840">
        <v>29860</v>
      </c>
      <c r="C840" t="s">
        <v>99</v>
      </c>
      <c r="D840" s="8">
        <v>45625</v>
      </c>
      <c r="E840" t="s">
        <v>15</v>
      </c>
      <c r="F840">
        <v>1</v>
      </c>
      <c r="G840" s="9" t="s">
        <v>16</v>
      </c>
      <c r="H840" s="10"/>
      <c r="K840" s="3" t="str">
        <f t="shared" si="181"/>
        <v/>
      </c>
      <c r="L840" s="11">
        <f t="shared" si="182"/>
        <v>1</v>
      </c>
      <c r="M840" s="11">
        <f t="shared" si="183"/>
        <v>0</v>
      </c>
      <c r="N840" s="11">
        <f t="shared" si="184"/>
        <v>1</v>
      </c>
      <c r="O840" s="11">
        <f t="shared" si="185"/>
        <v>0</v>
      </c>
      <c r="P840" s="11">
        <f t="shared" si="186"/>
        <v>1</v>
      </c>
      <c r="Q840" s="11">
        <f t="shared" si="187"/>
        <v>0</v>
      </c>
      <c r="R840" s="11">
        <f t="shared" si="188"/>
        <v>0</v>
      </c>
      <c r="S840" s="11">
        <f t="shared" si="189"/>
        <v>0</v>
      </c>
      <c r="T840" t="str">
        <f t="shared" si="190"/>
        <v>إضافى كامل</v>
      </c>
    </row>
    <row r="841" spans="1:20" x14ac:dyDescent="0.25">
      <c r="A841">
        <v>239</v>
      </c>
      <c r="B841">
        <v>29860</v>
      </c>
      <c r="C841" t="s">
        <v>99</v>
      </c>
      <c r="D841" s="8">
        <v>45626</v>
      </c>
      <c r="E841" t="s">
        <v>18</v>
      </c>
      <c r="F841">
        <v>1</v>
      </c>
      <c r="G841" s="9" t="s">
        <v>16</v>
      </c>
      <c r="H841" s="10"/>
      <c r="K841" s="3" t="s">
        <v>19</v>
      </c>
      <c r="L841" s="11">
        <f t="shared" si="182"/>
        <v>1</v>
      </c>
      <c r="M841" s="11">
        <f t="shared" si="183"/>
        <v>0</v>
      </c>
      <c r="N841" s="11">
        <f t="shared" si="184"/>
        <v>1</v>
      </c>
      <c r="O841" s="11">
        <f t="shared" si="185"/>
        <v>0</v>
      </c>
      <c r="P841" s="11">
        <f t="shared" si="186"/>
        <v>1</v>
      </c>
      <c r="Q841" s="11">
        <f t="shared" si="187"/>
        <v>0</v>
      </c>
      <c r="R841" s="11">
        <f t="shared" si="188"/>
        <v>0</v>
      </c>
      <c r="S841" s="11">
        <f t="shared" si="189"/>
        <v>0</v>
      </c>
      <c r="T841" t="str">
        <f t="shared" si="190"/>
        <v>إضافى كامل</v>
      </c>
    </row>
    <row r="842" spans="1:20" ht="15.75" x14ac:dyDescent="0.25">
      <c r="A842">
        <v>255</v>
      </c>
      <c r="B842">
        <v>29901</v>
      </c>
      <c r="C842" s="16" t="s">
        <v>100</v>
      </c>
      <c r="D842" s="8">
        <v>45597</v>
      </c>
      <c r="E842" t="s">
        <v>15</v>
      </c>
      <c r="F842">
        <v>1</v>
      </c>
      <c r="G842" s="9" t="s">
        <v>16</v>
      </c>
      <c r="H842" s="10"/>
      <c r="K842" s="3" t="str">
        <f t="shared" si="181"/>
        <v/>
      </c>
      <c r="L842" s="11">
        <f t="shared" si="182"/>
        <v>1</v>
      </c>
      <c r="M842" s="11">
        <f t="shared" si="183"/>
        <v>0</v>
      </c>
      <c r="N842" s="11">
        <f t="shared" si="184"/>
        <v>1</v>
      </c>
      <c r="O842" s="11">
        <f t="shared" si="185"/>
        <v>0</v>
      </c>
      <c r="P842" s="11">
        <f t="shared" si="186"/>
        <v>1</v>
      </c>
      <c r="Q842" s="11">
        <f t="shared" si="187"/>
        <v>0</v>
      </c>
      <c r="R842" s="11">
        <f t="shared" si="188"/>
        <v>0</v>
      </c>
      <c r="S842" s="11">
        <f t="shared" si="189"/>
        <v>0</v>
      </c>
      <c r="T842" t="str">
        <f t="shared" si="190"/>
        <v>إضافى كامل</v>
      </c>
    </row>
    <row r="843" spans="1:20" x14ac:dyDescent="0.25">
      <c r="A843">
        <v>255</v>
      </c>
      <c r="B843">
        <v>29901</v>
      </c>
      <c r="C843" t="s">
        <v>101</v>
      </c>
      <c r="D843" s="8">
        <v>45598</v>
      </c>
      <c r="E843" t="s">
        <v>18</v>
      </c>
      <c r="F843">
        <v>1</v>
      </c>
      <c r="G843" s="9" t="s">
        <v>16</v>
      </c>
      <c r="H843" s="10"/>
      <c r="I843" s="12">
        <v>0.41243055555555558</v>
      </c>
      <c r="J843" s="12">
        <v>0.62895833333333329</v>
      </c>
      <c r="L843" s="11">
        <f t="shared" si="182"/>
        <v>1</v>
      </c>
      <c r="M843" s="11">
        <f t="shared" si="183"/>
        <v>0</v>
      </c>
      <c r="N843" s="11">
        <f t="shared" si="184"/>
        <v>1</v>
      </c>
      <c r="O843" s="11">
        <f t="shared" si="185"/>
        <v>0</v>
      </c>
      <c r="P843" s="11">
        <f t="shared" si="186"/>
        <v>1</v>
      </c>
      <c r="Q843" s="11">
        <f t="shared" si="187"/>
        <v>0</v>
      </c>
      <c r="R843" s="11">
        <f t="shared" si="188"/>
        <v>0</v>
      </c>
      <c r="S843" s="11">
        <f t="shared" si="189"/>
        <v>0</v>
      </c>
      <c r="T843" t="str">
        <f t="shared" si="190"/>
        <v>إضافى كامل</v>
      </c>
    </row>
    <row r="844" spans="1:20" x14ac:dyDescent="0.25">
      <c r="A844">
        <v>255</v>
      </c>
      <c r="B844">
        <v>29901</v>
      </c>
      <c r="C844" t="s">
        <v>101</v>
      </c>
      <c r="D844" s="8">
        <v>45599</v>
      </c>
      <c r="E844" t="s">
        <v>20</v>
      </c>
      <c r="F844">
        <v>1</v>
      </c>
      <c r="G844" s="9" t="s">
        <v>16</v>
      </c>
      <c r="H844" s="10"/>
      <c r="I844" s="12">
        <v>0.37850694444444444</v>
      </c>
      <c r="J844" s="12">
        <v>0.59207175925925926</v>
      </c>
      <c r="L844" s="11">
        <f t="shared" si="182"/>
        <v>1</v>
      </c>
      <c r="M844" s="11">
        <f t="shared" si="183"/>
        <v>0</v>
      </c>
      <c r="N844" s="11">
        <f t="shared" si="184"/>
        <v>1</v>
      </c>
      <c r="O844" s="11">
        <f t="shared" si="185"/>
        <v>0</v>
      </c>
      <c r="P844" s="11">
        <f t="shared" si="186"/>
        <v>1</v>
      </c>
      <c r="Q844" s="11">
        <f t="shared" si="187"/>
        <v>0</v>
      </c>
      <c r="R844" s="11">
        <f t="shared" si="188"/>
        <v>0</v>
      </c>
      <c r="S844" s="11">
        <f t="shared" si="189"/>
        <v>0</v>
      </c>
      <c r="T844" t="str">
        <f t="shared" si="190"/>
        <v>إضافى كامل</v>
      </c>
    </row>
    <row r="845" spans="1:20" x14ac:dyDescent="0.25">
      <c r="A845">
        <v>255</v>
      </c>
      <c r="B845">
        <v>29901</v>
      </c>
      <c r="C845" t="s">
        <v>101</v>
      </c>
      <c r="D845" s="8">
        <v>45600</v>
      </c>
      <c r="E845" t="s">
        <v>21</v>
      </c>
      <c r="F845">
        <v>1</v>
      </c>
      <c r="G845" s="9" t="s">
        <v>16</v>
      </c>
      <c r="H845" s="10"/>
      <c r="I845" s="12">
        <v>0.37368055555555557</v>
      </c>
      <c r="J845" s="12">
        <v>0.58589120370370373</v>
      </c>
      <c r="K845" s="3" t="str">
        <f>IF(AND(I845&lt;=TIME(9,0,0),J845&gt;=TIME(14,0,0),I845&lt;&gt;""),"",IF(AND(I845&gt;=TIME(9,1,0),I845&lt;=TIME(9,10,0)),"تأخير",IF(AND(I845&gt;=TIME(9,11,0),I845&lt;=TIME(12,0,0),I845&lt;&gt;""),"إذن ص",IF(AND(J845&lt;TIME(14,0,0), J845&lt;&gt;"",J845&gt;=TIME(11,0,0)),"إذن م",IF(AND(OR(I845="",J845="",I845=J845,I845&gt;TIME(12,0,0),J845&lt;TIME(11,0,0)),AND(E845&lt;&gt;"Friday")),"غائب","")))))</f>
        <v/>
      </c>
      <c r="L845" s="11">
        <f t="shared" si="182"/>
        <v>1</v>
      </c>
      <c r="M845" s="11">
        <f t="shared" si="183"/>
        <v>0</v>
      </c>
      <c r="N845" s="11">
        <f t="shared" si="184"/>
        <v>1</v>
      </c>
      <c r="O845" s="11">
        <f t="shared" si="185"/>
        <v>1</v>
      </c>
      <c r="P845" s="11">
        <f t="shared" si="186"/>
        <v>2</v>
      </c>
      <c r="Q845" s="11">
        <f t="shared" si="187"/>
        <v>0</v>
      </c>
      <c r="R845" s="11">
        <f t="shared" si="188"/>
        <v>0</v>
      </c>
      <c r="S845" s="11">
        <f t="shared" si="189"/>
        <v>0</v>
      </c>
      <c r="T845" t="str">
        <f t="shared" si="190"/>
        <v>إضافى كامل</v>
      </c>
    </row>
    <row r="846" spans="1:20" x14ac:dyDescent="0.25">
      <c r="A846">
        <v>255</v>
      </c>
      <c r="B846">
        <v>29901</v>
      </c>
      <c r="C846" t="s">
        <v>101</v>
      </c>
      <c r="D846" s="8">
        <v>45601</v>
      </c>
      <c r="E846" t="s">
        <v>22</v>
      </c>
      <c r="F846">
        <v>1</v>
      </c>
      <c r="G846" s="9" t="s">
        <v>16</v>
      </c>
      <c r="H846" s="10"/>
      <c r="I846" s="12">
        <v>0.3739351851851852</v>
      </c>
      <c r="J846" s="12">
        <v>0.59113425925925922</v>
      </c>
      <c r="K846" s="3" t="str">
        <f>IF(AND(I846&lt;=TIME(9,0,0),J846&gt;=TIME(14,0,0),I846&lt;&gt;""),"",IF(AND(I846&gt;=TIME(9,1,0),I846&lt;=TIME(9,10,0)),"تأخير",IF(AND(I846&gt;=TIME(9,11,0),I846&lt;=TIME(12,0,0),I846&lt;&gt;""),"إذن ص",IF(AND(J846&lt;TIME(14,0,0), J846&lt;&gt;"",J846&gt;=TIME(11,0,0)),"إذن م",IF(AND(OR(I846="",J846="",I846=J846,I846&gt;TIME(12,0,0),J846&lt;TIME(11,0,0)),AND(E846&lt;&gt;"Friday")),"غائب","")))))</f>
        <v/>
      </c>
      <c r="L846" s="11">
        <f t="shared" si="182"/>
        <v>1</v>
      </c>
      <c r="M846" s="11">
        <f t="shared" si="183"/>
        <v>0</v>
      </c>
      <c r="N846" s="11">
        <f t="shared" si="184"/>
        <v>1</v>
      </c>
      <c r="O846" s="11">
        <f t="shared" si="185"/>
        <v>1</v>
      </c>
      <c r="P846" s="11">
        <f t="shared" si="186"/>
        <v>2</v>
      </c>
      <c r="Q846" s="11">
        <f t="shared" si="187"/>
        <v>0</v>
      </c>
      <c r="R846" s="11">
        <f t="shared" si="188"/>
        <v>0</v>
      </c>
      <c r="S846" s="11">
        <f t="shared" si="189"/>
        <v>0</v>
      </c>
      <c r="T846" t="str">
        <f t="shared" si="190"/>
        <v>إضافى كامل</v>
      </c>
    </row>
    <row r="847" spans="1:20" x14ac:dyDescent="0.25">
      <c r="A847">
        <v>255</v>
      </c>
      <c r="B847">
        <v>29901</v>
      </c>
      <c r="C847" t="s">
        <v>101</v>
      </c>
      <c r="D847" s="8">
        <v>45602</v>
      </c>
      <c r="E847" t="s">
        <v>23</v>
      </c>
      <c r="F847">
        <v>1</v>
      </c>
      <c r="G847" s="9" t="s">
        <v>16</v>
      </c>
      <c r="H847" s="10"/>
      <c r="I847" s="12">
        <v>0.3755324074074074</v>
      </c>
      <c r="J847" s="12">
        <v>0.59015046296296292</v>
      </c>
      <c r="K847" s="3" t="str">
        <f>IF(AND(I847&lt;=TIME(9,0,0),J847&gt;=TIME(14,0,0),I847&lt;&gt;""),"",IF(AND(I847&gt;=TIME(9,1,0),I847&lt;=TIME(9,10,0)),"تأخير",IF(AND(I847&gt;=TIME(9,11,0),I847&lt;=TIME(12,0,0),I847&lt;&gt;""),"إذن ص",IF(AND(J847&lt;TIME(14,0,0), J847&lt;&gt;"",J847&gt;=TIME(11,0,0)),"إذن م",IF(AND(OR(I847="",J847="",I847=J847,I847&gt;TIME(12,0,0),J847&lt;TIME(11,0,0)),AND(E847&lt;&gt;"Friday")),"غائب","")))))</f>
        <v/>
      </c>
      <c r="L847" s="11">
        <f t="shared" si="182"/>
        <v>1</v>
      </c>
      <c r="M847" s="11">
        <f t="shared" si="183"/>
        <v>1</v>
      </c>
      <c r="N847" s="11">
        <f t="shared" si="184"/>
        <v>1</v>
      </c>
      <c r="O847" s="11">
        <f t="shared" si="185"/>
        <v>1</v>
      </c>
      <c r="P847" s="11">
        <f t="shared" si="186"/>
        <v>2</v>
      </c>
      <c r="Q847" s="11">
        <f t="shared" si="187"/>
        <v>0</v>
      </c>
      <c r="R847" s="11">
        <f t="shared" si="188"/>
        <v>0</v>
      </c>
      <c r="S847" s="11">
        <f t="shared" si="189"/>
        <v>1</v>
      </c>
      <c r="T847" t="str">
        <f t="shared" si="190"/>
        <v>إضافى كامل</v>
      </c>
    </row>
    <row r="848" spans="1:20" x14ac:dyDescent="0.25">
      <c r="A848">
        <v>255</v>
      </c>
      <c r="B848">
        <v>29901</v>
      </c>
      <c r="C848" t="s">
        <v>101</v>
      </c>
      <c r="D848" s="8">
        <v>45603</v>
      </c>
      <c r="E848" t="s">
        <v>24</v>
      </c>
      <c r="F848">
        <v>1</v>
      </c>
      <c r="G848" s="9" t="s">
        <v>16</v>
      </c>
      <c r="H848" s="10"/>
      <c r="I848" s="12"/>
      <c r="J848" s="12"/>
      <c r="K848" s="3" t="s">
        <v>19</v>
      </c>
      <c r="L848" s="11">
        <f t="shared" si="182"/>
        <v>1</v>
      </c>
      <c r="M848" s="11">
        <f t="shared" si="183"/>
        <v>2</v>
      </c>
      <c r="N848" s="11">
        <f t="shared" si="184"/>
        <v>1</v>
      </c>
      <c r="O848" s="11">
        <f t="shared" si="185"/>
        <v>1</v>
      </c>
      <c r="P848" s="11">
        <f t="shared" si="186"/>
        <v>2</v>
      </c>
      <c r="Q848" s="11">
        <f t="shared" si="187"/>
        <v>0</v>
      </c>
      <c r="R848" s="11">
        <f t="shared" si="188"/>
        <v>0</v>
      </c>
      <c r="S848" s="11">
        <f t="shared" si="189"/>
        <v>2</v>
      </c>
      <c r="T848" t="str">
        <f t="shared" si="190"/>
        <v>إضافى كامل</v>
      </c>
    </row>
    <row r="849" spans="1:20" x14ac:dyDescent="0.25">
      <c r="A849">
        <v>255</v>
      </c>
      <c r="B849">
        <v>29901</v>
      </c>
      <c r="C849" t="s">
        <v>101</v>
      </c>
      <c r="D849" s="8">
        <v>45604</v>
      </c>
      <c r="E849" t="s">
        <v>15</v>
      </c>
      <c r="F849">
        <v>1</v>
      </c>
      <c r="G849" s="9" t="s">
        <v>16</v>
      </c>
      <c r="H849" s="10"/>
      <c r="K849" s="3" t="str">
        <f t="shared" ref="K849:K854" si="191">IF(AND(I849&lt;=TIME(9,0,0),J849&gt;=TIME(14,0,0),I849&lt;&gt;""),"",IF(AND(I849&gt;=TIME(9,1,0),I849&lt;=TIME(9,10,0)),"تأخير",IF(AND(I849&gt;=TIME(9,11,0),I849&lt;=TIME(12,0,0),I849&lt;&gt;""),"إذن ص",IF(AND(J849&lt;TIME(14,0,0), J849&lt;&gt;"",J849&gt;=TIME(11,0,0)),"إذن م",IF(AND(OR(I849="",J849="",I849=J849,I849&gt;TIME(12,0,0),J849&lt;TIME(11,0,0)),AND(E849&lt;&gt;"Friday")),"غائب","")))))</f>
        <v/>
      </c>
      <c r="L849" s="11">
        <f t="shared" si="182"/>
        <v>1</v>
      </c>
      <c r="M849" s="11">
        <f t="shared" si="183"/>
        <v>2</v>
      </c>
      <c r="N849" s="11">
        <f t="shared" si="184"/>
        <v>1</v>
      </c>
      <c r="O849" s="11">
        <f t="shared" si="185"/>
        <v>1</v>
      </c>
      <c r="P849" s="11">
        <f t="shared" si="186"/>
        <v>2</v>
      </c>
      <c r="Q849" s="11">
        <f t="shared" si="187"/>
        <v>0</v>
      </c>
      <c r="R849" s="11">
        <f t="shared" si="188"/>
        <v>0</v>
      </c>
      <c r="S849" s="11">
        <f t="shared" si="189"/>
        <v>2</v>
      </c>
      <c r="T849" t="str">
        <f t="shared" si="190"/>
        <v>إضافى كامل</v>
      </c>
    </row>
    <row r="850" spans="1:20" x14ac:dyDescent="0.25">
      <c r="A850">
        <v>255</v>
      </c>
      <c r="B850">
        <v>29901</v>
      </c>
      <c r="C850" t="s">
        <v>101</v>
      </c>
      <c r="D850" s="8">
        <v>45605</v>
      </c>
      <c r="E850" t="s">
        <v>18</v>
      </c>
      <c r="F850">
        <v>1</v>
      </c>
      <c r="G850" s="9" t="s">
        <v>16</v>
      </c>
      <c r="H850" s="3"/>
      <c r="I850" s="12">
        <v>0.37011574074074072</v>
      </c>
      <c r="J850" s="12">
        <v>0.58701388888888884</v>
      </c>
      <c r="K850" s="3" t="str">
        <f t="shared" si="191"/>
        <v/>
      </c>
      <c r="L850" s="11">
        <f t="shared" si="182"/>
        <v>1</v>
      </c>
      <c r="M850" s="11">
        <f t="shared" si="183"/>
        <v>2</v>
      </c>
      <c r="N850" s="11">
        <f t="shared" si="184"/>
        <v>1</v>
      </c>
      <c r="O850" s="11">
        <f t="shared" si="185"/>
        <v>1</v>
      </c>
      <c r="P850" s="11">
        <f t="shared" si="186"/>
        <v>2</v>
      </c>
      <c r="Q850" s="11">
        <f t="shared" si="187"/>
        <v>0</v>
      </c>
      <c r="R850" s="11">
        <f t="shared" si="188"/>
        <v>0</v>
      </c>
      <c r="S850" s="11">
        <f t="shared" si="189"/>
        <v>2</v>
      </c>
      <c r="T850" t="str">
        <f t="shared" si="190"/>
        <v>إضافى كامل</v>
      </c>
    </row>
    <row r="851" spans="1:20" x14ac:dyDescent="0.25">
      <c r="A851">
        <v>255</v>
      </c>
      <c r="B851">
        <v>29901</v>
      </c>
      <c r="C851" t="s">
        <v>101</v>
      </c>
      <c r="D851" s="8">
        <v>45606</v>
      </c>
      <c r="E851" t="s">
        <v>20</v>
      </c>
      <c r="F851">
        <v>1</v>
      </c>
      <c r="G851" s="9" t="s">
        <v>16</v>
      </c>
      <c r="H851" s="10"/>
      <c r="I851" s="12">
        <v>0.36483796296296295</v>
      </c>
      <c r="J851" s="12">
        <v>0.58671296296296294</v>
      </c>
      <c r="K851" s="3" t="str">
        <f t="shared" si="191"/>
        <v/>
      </c>
      <c r="L851" s="11">
        <f t="shared" si="182"/>
        <v>1</v>
      </c>
      <c r="M851" s="11">
        <f t="shared" si="183"/>
        <v>2</v>
      </c>
      <c r="N851" s="11">
        <f t="shared" si="184"/>
        <v>1</v>
      </c>
      <c r="O851" s="11">
        <f t="shared" si="185"/>
        <v>1</v>
      </c>
      <c r="P851" s="11">
        <f t="shared" si="186"/>
        <v>2</v>
      </c>
      <c r="Q851" s="11">
        <f t="shared" si="187"/>
        <v>0</v>
      </c>
      <c r="R851" s="11">
        <f t="shared" si="188"/>
        <v>0</v>
      </c>
      <c r="S851" s="11">
        <f t="shared" si="189"/>
        <v>2</v>
      </c>
      <c r="T851" t="str">
        <f t="shared" si="190"/>
        <v>إضافى كامل</v>
      </c>
    </row>
    <row r="852" spans="1:20" x14ac:dyDescent="0.25">
      <c r="A852">
        <v>255</v>
      </c>
      <c r="B852">
        <v>29901</v>
      </c>
      <c r="C852" t="s">
        <v>101</v>
      </c>
      <c r="D852" s="8">
        <v>45607</v>
      </c>
      <c r="E852" t="s">
        <v>21</v>
      </c>
      <c r="F852">
        <v>1</v>
      </c>
      <c r="G852" s="9" t="s">
        <v>16</v>
      </c>
      <c r="H852" s="10"/>
      <c r="I852" s="12">
        <v>0.36954861111111109</v>
      </c>
      <c r="J852" s="12">
        <v>0.58810185185185182</v>
      </c>
      <c r="K852" s="3" t="str">
        <f t="shared" si="191"/>
        <v/>
      </c>
      <c r="L852" s="11">
        <f t="shared" si="182"/>
        <v>1</v>
      </c>
      <c r="M852" s="11">
        <f t="shared" si="183"/>
        <v>3</v>
      </c>
      <c r="N852" s="11">
        <f t="shared" si="184"/>
        <v>1</v>
      </c>
      <c r="O852" s="11">
        <f t="shared" si="185"/>
        <v>1</v>
      </c>
      <c r="P852" s="11">
        <f t="shared" si="186"/>
        <v>2</v>
      </c>
      <c r="Q852" s="11">
        <f t="shared" si="187"/>
        <v>0</v>
      </c>
      <c r="R852" s="11">
        <f t="shared" si="188"/>
        <v>0</v>
      </c>
      <c r="S852" s="11">
        <f t="shared" si="189"/>
        <v>3</v>
      </c>
      <c r="T852" t="str">
        <f t="shared" si="190"/>
        <v>إضافى كامل</v>
      </c>
    </row>
    <row r="853" spans="1:20" x14ac:dyDescent="0.25">
      <c r="A853">
        <v>255</v>
      </c>
      <c r="B853">
        <v>29901</v>
      </c>
      <c r="C853" t="s">
        <v>101</v>
      </c>
      <c r="D853" s="8">
        <v>45608</v>
      </c>
      <c r="E853" t="s">
        <v>22</v>
      </c>
      <c r="F853">
        <v>1</v>
      </c>
      <c r="G853" s="9" t="s">
        <v>16</v>
      </c>
      <c r="H853" s="10"/>
      <c r="I853" s="12">
        <v>0.36604166666666665</v>
      </c>
      <c r="J853" s="12">
        <v>0.59265046296296298</v>
      </c>
      <c r="K853" s="3" t="str">
        <f t="shared" si="191"/>
        <v/>
      </c>
      <c r="L853" s="11">
        <f t="shared" si="182"/>
        <v>1</v>
      </c>
      <c r="M853" s="11">
        <f t="shared" si="183"/>
        <v>3</v>
      </c>
      <c r="N853" s="11">
        <f t="shared" si="184"/>
        <v>1</v>
      </c>
      <c r="O853" s="11">
        <f t="shared" si="185"/>
        <v>1</v>
      </c>
      <c r="P853" s="11">
        <f t="shared" si="186"/>
        <v>2</v>
      </c>
      <c r="Q853" s="11">
        <f t="shared" si="187"/>
        <v>0</v>
      </c>
      <c r="R853" s="11">
        <f t="shared" si="188"/>
        <v>0</v>
      </c>
      <c r="S853" s="11">
        <f t="shared" si="189"/>
        <v>3</v>
      </c>
      <c r="T853" t="str">
        <f t="shared" si="190"/>
        <v>إضافى كامل</v>
      </c>
    </row>
    <row r="854" spans="1:20" x14ac:dyDescent="0.25">
      <c r="A854">
        <v>255</v>
      </c>
      <c r="B854">
        <v>29901</v>
      </c>
      <c r="C854" t="s">
        <v>101</v>
      </c>
      <c r="D854" s="8">
        <v>45609</v>
      </c>
      <c r="E854" t="s">
        <v>23</v>
      </c>
      <c r="F854">
        <v>1</v>
      </c>
      <c r="G854" s="9" t="s">
        <v>16</v>
      </c>
      <c r="H854" s="10"/>
      <c r="I854" s="12">
        <v>0.36920138888888887</v>
      </c>
      <c r="J854" s="12">
        <v>0.58553240740740742</v>
      </c>
      <c r="K854" s="3" t="str">
        <f t="shared" si="191"/>
        <v/>
      </c>
      <c r="L854" s="11">
        <f t="shared" si="182"/>
        <v>1</v>
      </c>
      <c r="M854" s="11">
        <f t="shared" si="183"/>
        <v>3</v>
      </c>
      <c r="N854" s="11">
        <f t="shared" si="184"/>
        <v>1</v>
      </c>
      <c r="O854" s="11">
        <f t="shared" si="185"/>
        <v>1</v>
      </c>
      <c r="P854" s="11">
        <f t="shared" si="186"/>
        <v>2</v>
      </c>
      <c r="Q854" s="11">
        <f t="shared" si="187"/>
        <v>0</v>
      </c>
      <c r="R854" s="11">
        <f t="shared" si="188"/>
        <v>0</v>
      </c>
      <c r="S854" s="11">
        <f t="shared" si="189"/>
        <v>3</v>
      </c>
      <c r="T854" t="str">
        <f t="shared" si="190"/>
        <v>إضافى كامل</v>
      </c>
    </row>
    <row r="855" spans="1:20" x14ac:dyDescent="0.25">
      <c r="A855">
        <v>255</v>
      </c>
      <c r="B855">
        <v>29901</v>
      </c>
      <c r="C855" t="s">
        <v>101</v>
      </c>
      <c r="D855" s="8">
        <v>45610</v>
      </c>
      <c r="E855" t="s">
        <v>24</v>
      </c>
      <c r="F855">
        <v>1</v>
      </c>
      <c r="G855" s="9" t="s">
        <v>16</v>
      </c>
      <c r="H855" s="10"/>
      <c r="K855" s="3" t="s">
        <v>19</v>
      </c>
      <c r="L855" s="11">
        <f t="shared" si="182"/>
        <v>1</v>
      </c>
      <c r="M855" s="11">
        <f t="shared" si="183"/>
        <v>3</v>
      </c>
      <c r="N855" s="11">
        <f t="shared" si="184"/>
        <v>1</v>
      </c>
      <c r="O855" s="11">
        <f t="shared" si="185"/>
        <v>1</v>
      </c>
      <c r="P855" s="11">
        <f t="shared" si="186"/>
        <v>2</v>
      </c>
      <c r="Q855" s="11">
        <f t="shared" si="187"/>
        <v>0</v>
      </c>
      <c r="R855" s="11">
        <f t="shared" si="188"/>
        <v>0</v>
      </c>
      <c r="S855" s="11">
        <f t="shared" si="189"/>
        <v>3</v>
      </c>
      <c r="T855" t="str">
        <f t="shared" si="190"/>
        <v>إضافى كامل</v>
      </c>
    </row>
    <row r="856" spans="1:20" x14ac:dyDescent="0.25">
      <c r="A856">
        <v>255</v>
      </c>
      <c r="B856">
        <v>29901</v>
      </c>
      <c r="C856" t="s">
        <v>101</v>
      </c>
      <c r="D856" s="8">
        <v>45611</v>
      </c>
      <c r="E856" t="s">
        <v>15</v>
      </c>
      <c r="F856">
        <v>1</v>
      </c>
      <c r="G856" s="9" t="s">
        <v>16</v>
      </c>
      <c r="H856" s="10"/>
      <c r="K856" s="3" t="str">
        <f t="shared" ref="K856:K861" si="192">IF(AND(I856&lt;=TIME(9,0,0),J856&gt;=TIME(14,0,0),I856&lt;&gt;""),"",IF(AND(I856&gt;=TIME(9,1,0),I856&lt;=TIME(9,10,0)),"تأخير",IF(AND(I856&gt;=TIME(9,11,0),I856&lt;=TIME(12,0,0),I856&lt;&gt;""),"إذن ص",IF(AND(J856&lt;TIME(14,0,0), J856&lt;&gt;"",J856&gt;=TIME(11,0,0)),"إذن م",IF(AND(OR(I856="",J856="",I856=J856,I856&gt;TIME(12,0,0),J856&lt;TIME(11,0,0)),AND(E856&lt;&gt;"Friday")),"غائب","")))))</f>
        <v/>
      </c>
      <c r="L856" s="11">
        <f t="shared" si="182"/>
        <v>1</v>
      </c>
      <c r="M856" s="11">
        <f t="shared" si="183"/>
        <v>3</v>
      </c>
      <c r="N856" s="11">
        <f t="shared" si="184"/>
        <v>1</v>
      </c>
      <c r="O856" s="11">
        <f t="shared" si="185"/>
        <v>1</v>
      </c>
      <c r="P856" s="11">
        <f t="shared" si="186"/>
        <v>2</v>
      </c>
      <c r="Q856" s="11">
        <f t="shared" si="187"/>
        <v>0</v>
      </c>
      <c r="R856" s="11">
        <f t="shared" si="188"/>
        <v>0</v>
      </c>
      <c r="S856" s="11">
        <f t="shared" si="189"/>
        <v>3</v>
      </c>
      <c r="T856" t="str">
        <f t="shared" si="190"/>
        <v>إضافى كامل</v>
      </c>
    </row>
    <row r="857" spans="1:20" x14ac:dyDescent="0.25">
      <c r="A857">
        <v>255</v>
      </c>
      <c r="B857">
        <v>29901</v>
      </c>
      <c r="C857" t="s">
        <v>101</v>
      </c>
      <c r="D857" s="8">
        <v>45612</v>
      </c>
      <c r="E857" t="s">
        <v>18</v>
      </c>
      <c r="F857">
        <v>1</v>
      </c>
      <c r="G857" s="9" t="s">
        <v>16</v>
      </c>
      <c r="H857" s="10"/>
      <c r="I857" s="12">
        <v>0.38416666666666666</v>
      </c>
      <c r="J857" s="12">
        <v>0.59584490740740736</v>
      </c>
      <c r="K857" s="3" t="str">
        <f t="shared" si="192"/>
        <v>إذن ص</v>
      </c>
      <c r="L857" s="11">
        <f t="shared" si="182"/>
        <v>1</v>
      </c>
      <c r="M857" s="11">
        <f t="shared" si="183"/>
        <v>3</v>
      </c>
      <c r="N857" s="11">
        <f t="shared" si="184"/>
        <v>1</v>
      </c>
      <c r="O857" s="11">
        <f t="shared" si="185"/>
        <v>1</v>
      </c>
      <c r="P857" s="11">
        <f t="shared" si="186"/>
        <v>2</v>
      </c>
      <c r="Q857" s="11">
        <f t="shared" si="187"/>
        <v>0</v>
      </c>
      <c r="R857" s="11">
        <f t="shared" si="188"/>
        <v>0</v>
      </c>
      <c r="S857" s="11">
        <f t="shared" si="189"/>
        <v>3</v>
      </c>
      <c r="T857" t="str">
        <f t="shared" si="190"/>
        <v>إضافى كامل</v>
      </c>
    </row>
    <row r="858" spans="1:20" x14ac:dyDescent="0.25">
      <c r="A858">
        <v>255</v>
      </c>
      <c r="B858">
        <v>29901</v>
      </c>
      <c r="C858" t="s">
        <v>101</v>
      </c>
      <c r="D858" s="8">
        <v>45613</v>
      </c>
      <c r="E858" t="s">
        <v>20</v>
      </c>
      <c r="F858">
        <v>1</v>
      </c>
      <c r="G858" s="9" t="s">
        <v>16</v>
      </c>
      <c r="H858" s="10"/>
      <c r="I858" s="12">
        <v>0.37201388888888887</v>
      </c>
      <c r="J858" s="12">
        <v>0.66630787037037043</v>
      </c>
      <c r="K858" s="3" t="str">
        <f t="shared" si="192"/>
        <v/>
      </c>
      <c r="L858" s="11">
        <f t="shared" si="182"/>
        <v>1</v>
      </c>
      <c r="M858" s="11">
        <f t="shared" si="183"/>
        <v>3</v>
      </c>
      <c r="N858" s="11">
        <f t="shared" si="184"/>
        <v>0</v>
      </c>
      <c r="O858" s="11">
        <f t="shared" si="185"/>
        <v>1</v>
      </c>
      <c r="P858" s="11">
        <f t="shared" si="186"/>
        <v>1</v>
      </c>
      <c r="Q858" s="11">
        <f t="shared" si="187"/>
        <v>0</v>
      </c>
      <c r="R858" s="11">
        <f t="shared" si="188"/>
        <v>0</v>
      </c>
      <c r="S858" s="11">
        <f t="shared" si="189"/>
        <v>3</v>
      </c>
      <c r="T858" t="str">
        <f t="shared" si="190"/>
        <v>إضافى كامل</v>
      </c>
    </row>
    <row r="859" spans="1:20" x14ac:dyDescent="0.25">
      <c r="A859">
        <v>255</v>
      </c>
      <c r="B859">
        <v>29901</v>
      </c>
      <c r="C859" t="s">
        <v>101</v>
      </c>
      <c r="D859" s="8">
        <v>45614</v>
      </c>
      <c r="E859" t="s">
        <v>21</v>
      </c>
      <c r="F859">
        <v>1</v>
      </c>
      <c r="G859" s="9" t="s">
        <v>16</v>
      </c>
      <c r="H859" s="10"/>
      <c r="I859" s="12">
        <v>0.37337962962962962</v>
      </c>
      <c r="J859" s="12">
        <v>0.58856481481481482</v>
      </c>
      <c r="K859" s="3" t="str">
        <f t="shared" si="192"/>
        <v/>
      </c>
      <c r="L859" s="11">
        <f t="shared" si="182"/>
        <v>1</v>
      </c>
      <c r="M859" s="11">
        <f t="shared" si="183"/>
        <v>4</v>
      </c>
      <c r="N859" s="11">
        <f t="shared" si="184"/>
        <v>0</v>
      </c>
      <c r="O859" s="11">
        <f t="shared" si="185"/>
        <v>1</v>
      </c>
      <c r="P859" s="11">
        <f t="shared" si="186"/>
        <v>1</v>
      </c>
      <c r="Q859" s="11">
        <f t="shared" si="187"/>
        <v>0</v>
      </c>
      <c r="R859" s="11">
        <f t="shared" si="188"/>
        <v>0</v>
      </c>
      <c r="S859" s="11">
        <f t="shared" si="189"/>
        <v>4</v>
      </c>
      <c r="T859" t="str">
        <f t="shared" si="190"/>
        <v>إضافى كامل</v>
      </c>
    </row>
    <row r="860" spans="1:20" x14ac:dyDescent="0.25">
      <c r="A860">
        <v>255</v>
      </c>
      <c r="B860">
        <v>29901</v>
      </c>
      <c r="C860" t="s">
        <v>101</v>
      </c>
      <c r="D860" s="8">
        <v>45615</v>
      </c>
      <c r="E860" t="s">
        <v>22</v>
      </c>
      <c r="F860">
        <v>1</v>
      </c>
      <c r="G860" s="9" t="s">
        <v>16</v>
      </c>
      <c r="H860" s="10"/>
      <c r="I860" s="12">
        <v>0.37355324074074076</v>
      </c>
      <c r="J860" s="12">
        <v>0.58856481481481482</v>
      </c>
      <c r="K860" s="3" t="str">
        <f t="shared" si="192"/>
        <v/>
      </c>
      <c r="L860" s="11">
        <f t="shared" si="182"/>
        <v>1</v>
      </c>
      <c r="M860" s="11">
        <f t="shared" si="183"/>
        <v>4</v>
      </c>
      <c r="N860" s="11">
        <f t="shared" si="184"/>
        <v>0</v>
      </c>
      <c r="O860" s="11">
        <f t="shared" si="185"/>
        <v>1</v>
      </c>
      <c r="P860" s="11">
        <f t="shared" si="186"/>
        <v>1</v>
      </c>
      <c r="Q860" s="11">
        <f t="shared" si="187"/>
        <v>0</v>
      </c>
      <c r="R860" s="11">
        <f t="shared" si="188"/>
        <v>0</v>
      </c>
      <c r="S860" s="11">
        <f t="shared" si="189"/>
        <v>4</v>
      </c>
      <c r="T860" t="str">
        <f t="shared" si="190"/>
        <v>إضافى كامل</v>
      </c>
    </row>
    <row r="861" spans="1:20" x14ac:dyDescent="0.25">
      <c r="A861">
        <v>255</v>
      </c>
      <c r="B861">
        <v>29901</v>
      </c>
      <c r="C861" t="s">
        <v>101</v>
      </c>
      <c r="D861" s="8">
        <v>45616</v>
      </c>
      <c r="E861" t="s">
        <v>23</v>
      </c>
      <c r="F861">
        <v>1</v>
      </c>
      <c r="G861" s="9" t="s">
        <v>16</v>
      </c>
      <c r="H861" s="10" t="s">
        <v>32</v>
      </c>
      <c r="I861" s="12">
        <v>0.37734953703703705</v>
      </c>
      <c r="J861" s="12">
        <v>0.58879629629629626</v>
      </c>
      <c r="K861" s="3" t="str">
        <f t="shared" si="192"/>
        <v>تأخير</v>
      </c>
      <c r="L861" s="11">
        <f t="shared" si="182"/>
        <v>0</v>
      </c>
      <c r="M861" s="11">
        <f t="shared" si="183"/>
        <v>5</v>
      </c>
      <c r="N861" s="11">
        <f t="shared" si="184"/>
        <v>0</v>
      </c>
      <c r="O861" s="11">
        <f t="shared" si="185"/>
        <v>1</v>
      </c>
      <c r="P861" s="11">
        <f t="shared" si="186"/>
        <v>1</v>
      </c>
      <c r="Q861" s="11">
        <f t="shared" si="187"/>
        <v>0</v>
      </c>
      <c r="R861" s="11">
        <f t="shared" si="188"/>
        <v>0</v>
      </c>
      <c r="S861" s="11">
        <f t="shared" si="189"/>
        <v>5</v>
      </c>
      <c r="T861" t="str">
        <f t="shared" si="190"/>
        <v>نصف إضافى</v>
      </c>
    </row>
    <row r="862" spans="1:20" x14ac:dyDescent="0.25">
      <c r="A862">
        <v>255</v>
      </c>
      <c r="B862">
        <v>29901</v>
      </c>
      <c r="C862" t="s">
        <v>101</v>
      </c>
      <c r="D862" s="8">
        <v>45617</v>
      </c>
      <c r="E862" t="s">
        <v>24</v>
      </c>
      <c r="F862">
        <v>1</v>
      </c>
      <c r="G862" s="9" t="s">
        <v>16</v>
      </c>
      <c r="H862" s="10"/>
      <c r="K862" s="3" t="s">
        <v>19</v>
      </c>
      <c r="L862" s="11">
        <f t="shared" si="182"/>
        <v>1</v>
      </c>
      <c r="M862" s="11">
        <f t="shared" si="183"/>
        <v>5</v>
      </c>
      <c r="N862" s="11">
        <f t="shared" si="184"/>
        <v>0</v>
      </c>
      <c r="O862" s="11">
        <f t="shared" si="185"/>
        <v>1</v>
      </c>
      <c r="P862" s="11">
        <f t="shared" si="186"/>
        <v>1</v>
      </c>
      <c r="Q862" s="11">
        <f t="shared" si="187"/>
        <v>0</v>
      </c>
      <c r="R862" s="11">
        <f t="shared" si="188"/>
        <v>0</v>
      </c>
      <c r="S862" s="11">
        <f t="shared" si="189"/>
        <v>5</v>
      </c>
      <c r="T862" t="str">
        <f t="shared" si="190"/>
        <v>نصف إضافى</v>
      </c>
    </row>
    <row r="863" spans="1:20" x14ac:dyDescent="0.25">
      <c r="A863">
        <v>255</v>
      </c>
      <c r="B863">
        <v>29901</v>
      </c>
      <c r="C863" t="s">
        <v>101</v>
      </c>
      <c r="D863" s="8">
        <v>45618</v>
      </c>
      <c r="E863" t="s">
        <v>15</v>
      </c>
      <c r="F863">
        <v>1</v>
      </c>
      <c r="G863" s="9" t="s">
        <v>16</v>
      </c>
      <c r="H863" s="10"/>
      <c r="K863" s="3" t="str">
        <f t="shared" ref="K863:K872" si="193">IF(AND(I863&lt;=TIME(9,0,0),J863&gt;=TIME(14,0,0),I863&lt;&gt;""),"",IF(AND(I863&gt;=TIME(9,1,0),I863&lt;=TIME(9,10,0)),"تأخير",IF(AND(I863&gt;=TIME(9,11,0),I863&lt;=TIME(12,0,0),I863&lt;&gt;""),"إذن ص",IF(AND(J863&lt;TIME(14,0,0), J863&lt;&gt;"",J863&gt;=TIME(11,0,0)),"إذن م",IF(AND(OR(I863="",J863="",I863=J863,I863&gt;TIME(12,0,0),J863&lt;TIME(11,0,0)),AND(E863&lt;&gt;"Friday")),"غائب","")))))</f>
        <v/>
      </c>
      <c r="L863" s="11">
        <f t="shared" si="182"/>
        <v>1</v>
      </c>
      <c r="M863" s="11">
        <f t="shared" si="183"/>
        <v>6</v>
      </c>
      <c r="N863" s="11">
        <f t="shared" si="184"/>
        <v>0</v>
      </c>
      <c r="O863" s="11">
        <f t="shared" si="185"/>
        <v>1</v>
      </c>
      <c r="P863" s="11">
        <f t="shared" si="186"/>
        <v>1</v>
      </c>
      <c r="Q863" s="11">
        <f t="shared" si="187"/>
        <v>0</v>
      </c>
      <c r="R863" s="11">
        <f t="shared" si="188"/>
        <v>0</v>
      </c>
      <c r="S863" s="11">
        <f t="shared" si="189"/>
        <v>6</v>
      </c>
      <c r="T863" t="str">
        <f t="shared" si="190"/>
        <v>نصف إضافى</v>
      </c>
    </row>
    <row r="864" spans="1:20" x14ac:dyDescent="0.25">
      <c r="A864">
        <v>255</v>
      </c>
      <c r="B864">
        <v>29901</v>
      </c>
      <c r="C864" t="s">
        <v>101</v>
      </c>
      <c r="D864" s="8">
        <v>45619</v>
      </c>
      <c r="E864" t="s">
        <v>18</v>
      </c>
      <c r="F864">
        <v>1</v>
      </c>
      <c r="G864" s="9" t="s">
        <v>16</v>
      </c>
      <c r="H864" s="10"/>
      <c r="I864" s="12">
        <v>0.3679398148148148</v>
      </c>
      <c r="J864" s="12">
        <v>0.58673611111111112</v>
      </c>
      <c r="K864" s="3" t="str">
        <f t="shared" si="193"/>
        <v/>
      </c>
      <c r="L864" s="11">
        <f t="shared" si="182"/>
        <v>1</v>
      </c>
      <c r="M864" s="11">
        <f t="shared" si="183"/>
        <v>6</v>
      </c>
      <c r="N864" s="11">
        <f t="shared" si="184"/>
        <v>0</v>
      </c>
      <c r="O864" s="11">
        <f t="shared" si="185"/>
        <v>1</v>
      </c>
      <c r="P864" s="11">
        <f t="shared" si="186"/>
        <v>1</v>
      </c>
      <c r="Q864" s="11">
        <f t="shared" si="187"/>
        <v>0</v>
      </c>
      <c r="R864" s="11">
        <f t="shared" si="188"/>
        <v>0</v>
      </c>
      <c r="S864" s="11">
        <f t="shared" si="189"/>
        <v>6</v>
      </c>
      <c r="T864" t="str">
        <f t="shared" si="190"/>
        <v>نصف إضافى</v>
      </c>
    </row>
    <row r="865" spans="1:20" x14ac:dyDescent="0.25">
      <c r="A865">
        <v>255</v>
      </c>
      <c r="B865">
        <v>29901</v>
      </c>
      <c r="C865" t="s">
        <v>101</v>
      </c>
      <c r="D865" s="8">
        <v>45620</v>
      </c>
      <c r="E865" t="s">
        <v>20</v>
      </c>
      <c r="F865">
        <v>1</v>
      </c>
      <c r="G865" s="9" t="s">
        <v>16</v>
      </c>
      <c r="H865" s="10"/>
      <c r="I865" s="12">
        <v>0.37534722222222222</v>
      </c>
      <c r="J865" s="12">
        <v>0.58861111111111108</v>
      </c>
      <c r="K865" s="3" t="str">
        <f t="shared" si="193"/>
        <v/>
      </c>
      <c r="L865" s="11">
        <f t="shared" si="182"/>
        <v>1</v>
      </c>
      <c r="M865" s="11">
        <f t="shared" si="183"/>
        <v>6</v>
      </c>
      <c r="N865" s="11">
        <f t="shared" si="184"/>
        <v>0</v>
      </c>
      <c r="O865" s="11">
        <f t="shared" si="185"/>
        <v>1</v>
      </c>
      <c r="P865" s="11">
        <f t="shared" si="186"/>
        <v>1</v>
      </c>
      <c r="Q865" s="11">
        <f t="shared" si="187"/>
        <v>0</v>
      </c>
      <c r="R865" s="11">
        <f t="shared" si="188"/>
        <v>0</v>
      </c>
      <c r="S865" s="11">
        <f t="shared" si="189"/>
        <v>6</v>
      </c>
      <c r="T865" t="str">
        <f t="shared" si="190"/>
        <v>نصف إضافى</v>
      </c>
    </row>
    <row r="866" spans="1:20" x14ac:dyDescent="0.25">
      <c r="A866">
        <v>255</v>
      </c>
      <c r="B866">
        <v>29901</v>
      </c>
      <c r="C866" t="s">
        <v>101</v>
      </c>
      <c r="D866" s="8">
        <v>45621</v>
      </c>
      <c r="E866" t="s">
        <v>21</v>
      </c>
      <c r="F866">
        <v>1</v>
      </c>
      <c r="G866" s="9" t="s">
        <v>16</v>
      </c>
      <c r="H866" s="10"/>
      <c r="I866" s="12">
        <v>0.37111111111111111</v>
      </c>
      <c r="J866" s="12">
        <v>0.59259259259259256</v>
      </c>
      <c r="K866" s="3" t="str">
        <f t="shared" si="193"/>
        <v/>
      </c>
      <c r="L866" s="11">
        <f t="shared" si="182"/>
        <v>1</v>
      </c>
      <c r="M866" s="11">
        <f t="shared" si="183"/>
        <v>6</v>
      </c>
      <c r="N866" s="11">
        <f t="shared" si="184"/>
        <v>0</v>
      </c>
      <c r="O866" s="11">
        <f t="shared" si="185"/>
        <v>2</v>
      </c>
      <c r="P866" s="11">
        <f t="shared" si="186"/>
        <v>2</v>
      </c>
      <c r="Q866" s="11">
        <f t="shared" si="187"/>
        <v>0</v>
      </c>
      <c r="R866" s="11">
        <f t="shared" si="188"/>
        <v>0</v>
      </c>
      <c r="S866" s="11">
        <f t="shared" si="189"/>
        <v>6</v>
      </c>
      <c r="T866" t="str">
        <f t="shared" si="190"/>
        <v>نصف إضافى</v>
      </c>
    </row>
    <row r="867" spans="1:20" x14ac:dyDescent="0.25">
      <c r="A867">
        <v>255</v>
      </c>
      <c r="B867">
        <v>29901</v>
      </c>
      <c r="C867" t="s">
        <v>101</v>
      </c>
      <c r="D867" s="8">
        <v>45622</v>
      </c>
      <c r="E867" t="s">
        <v>22</v>
      </c>
      <c r="F867">
        <v>1</v>
      </c>
      <c r="G867" s="9" t="s">
        <v>16</v>
      </c>
      <c r="H867" s="10"/>
      <c r="I867" s="12">
        <v>0.37437500000000001</v>
      </c>
      <c r="J867" s="12">
        <v>0.58568287037037037</v>
      </c>
      <c r="K867" s="3" t="str">
        <f t="shared" si="193"/>
        <v/>
      </c>
      <c r="L867" s="11">
        <f t="shared" si="182"/>
        <v>1</v>
      </c>
      <c r="M867" s="11">
        <f t="shared" si="183"/>
        <v>6</v>
      </c>
      <c r="N867" s="11">
        <f t="shared" si="184"/>
        <v>0</v>
      </c>
      <c r="O867" s="11">
        <f t="shared" si="185"/>
        <v>2</v>
      </c>
      <c r="P867" s="11">
        <f t="shared" si="186"/>
        <v>2</v>
      </c>
      <c r="Q867" s="11">
        <f t="shared" si="187"/>
        <v>0</v>
      </c>
      <c r="R867" s="11">
        <f t="shared" si="188"/>
        <v>0</v>
      </c>
      <c r="S867" s="11">
        <f t="shared" si="189"/>
        <v>6</v>
      </c>
      <c r="T867" t="str">
        <f t="shared" si="190"/>
        <v>نصف إضافى</v>
      </c>
    </row>
    <row r="868" spans="1:20" x14ac:dyDescent="0.25">
      <c r="A868">
        <v>255</v>
      </c>
      <c r="B868">
        <v>29901</v>
      </c>
      <c r="C868" t="s">
        <v>101</v>
      </c>
      <c r="D868" s="8">
        <v>45623</v>
      </c>
      <c r="E868" t="s">
        <v>23</v>
      </c>
      <c r="F868">
        <v>1</v>
      </c>
      <c r="G868" s="9" t="s">
        <v>16</v>
      </c>
      <c r="H868" s="10" t="s">
        <v>51</v>
      </c>
      <c r="I868" s="12">
        <v>0.37699074074074074</v>
      </c>
      <c r="J868" s="12">
        <v>0.59127314814814813</v>
      </c>
      <c r="K868" s="3" t="str">
        <f t="shared" si="193"/>
        <v>تأخير</v>
      </c>
      <c r="L868" s="11">
        <f t="shared" si="182"/>
        <v>0</v>
      </c>
      <c r="M868" s="11">
        <f t="shared" si="183"/>
        <v>6</v>
      </c>
      <c r="N868" s="11">
        <f t="shared" si="184"/>
        <v>0</v>
      </c>
      <c r="O868" s="11">
        <f t="shared" si="185"/>
        <v>2</v>
      </c>
      <c r="P868" s="11">
        <f t="shared" si="186"/>
        <v>2</v>
      </c>
      <c r="Q868" s="11">
        <f t="shared" si="187"/>
        <v>0</v>
      </c>
      <c r="R868" s="11">
        <f t="shared" si="188"/>
        <v>0</v>
      </c>
      <c r="S868" s="11">
        <f t="shared" si="189"/>
        <v>6</v>
      </c>
      <c r="T868" t="str">
        <f t="shared" si="190"/>
        <v>نصف إضافى</v>
      </c>
    </row>
    <row r="869" spans="1:20" x14ac:dyDescent="0.25">
      <c r="A869">
        <v>255</v>
      </c>
      <c r="B869">
        <v>29901</v>
      </c>
      <c r="C869" t="s">
        <v>101</v>
      </c>
      <c r="D869" s="8">
        <v>45624</v>
      </c>
      <c r="E869" t="s">
        <v>24</v>
      </c>
      <c r="F869">
        <v>1</v>
      </c>
      <c r="G869" s="9" t="s">
        <v>16</v>
      </c>
      <c r="H869" s="10"/>
      <c r="K869" s="3" t="s">
        <v>19</v>
      </c>
      <c r="L869" s="11">
        <f t="shared" si="182"/>
        <v>1</v>
      </c>
      <c r="M869" s="11">
        <f t="shared" si="183"/>
        <v>6</v>
      </c>
      <c r="N869" s="11">
        <f t="shared" si="184"/>
        <v>0</v>
      </c>
      <c r="O869" s="11">
        <f t="shared" si="185"/>
        <v>2</v>
      </c>
      <c r="P869" s="11">
        <f t="shared" si="186"/>
        <v>2</v>
      </c>
      <c r="Q869" s="11">
        <f t="shared" si="187"/>
        <v>0</v>
      </c>
      <c r="R869" s="11">
        <f t="shared" si="188"/>
        <v>0</v>
      </c>
      <c r="S869" s="11">
        <f t="shared" si="189"/>
        <v>6</v>
      </c>
      <c r="T869" t="str">
        <f t="shared" si="190"/>
        <v>نصف إضافى</v>
      </c>
    </row>
    <row r="870" spans="1:20" x14ac:dyDescent="0.25">
      <c r="A870">
        <v>255</v>
      </c>
      <c r="B870">
        <v>29901</v>
      </c>
      <c r="C870" t="s">
        <v>101</v>
      </c>
      <c r="D870" s="8">
        <v>45625</v>
      </c>
      <c r="E870" t="s">
        <v>15</v>
      </c>
      <c r="F870">
        <v>1</v>
      </c>
      <c r="G870" s="9" t="s">
        <v>16</v>
      </c>
      <c r="H870" s="10"/>
      <c r="K870" s="3" t="str">
        <f t="shared" si="193"/>
        <v/>
      </c>
      <c r="L870" s="11">
        <f t="shared" si="182"/>
        <v>1</v>
      </c>
      <c r="M870" s="11">
        <f t="shared" si="183"/>
        <v>6</v>
      </c>
      <c r="N870" s="11">
        <f t="shared" si="184"/>
        <v>0</v>
      </c>
      <c r="O870" s="11">
        <f t="shared" si="185"/>
        <v>2</v>
      </c>
      <c r="P870" s="11">
        <f t="shared" si="186"/>
        <v>2</v>
      </c>
      <c r="Q870" s="11">
        <f t="shared" si="187"/>
        <v>0</v>
      </c>
      <c r="R870" s="11">
        <f t="shared" si="188"/>
        <v>0</v>
      </c>
      <c r="S870" s="11">
        <f t="shared" si="189"/>
        <v>6</v>
      </c>
      <c r="T870" t="str">
        <f t="shared" si="190"/>
        <v>نصف إضافى</v>
      </c>
    </row>
    <row r="871" spans="1:20" x14ac:dyDescent="0.25">
      <c r="A871">
        <v>255</v>
      </c>
      <c r="B871">
        <v>29901</v>
      </c>
      <c r="C871" t="s">
        <v>101</v>
      </c>
      <c r="D871" s="8">
        <v>45626</v>
      </c>
      <c r="E871" t="s">
        <v>18</v>
      </c>
      <c r="F871">
        <v>1</v>
      </c>
      <c r="G871" s="9" t="s">
        <v>16</v>
      </c>
      <c r="H871" s="10" t="s">
        <v>67</v>
      </c>
      <c r="I871" s="12">
        <v>0.37952546296296297</v>
      </c>
      <c r="J871" s="12">
        <v>0.58807870370370374</v>
      </c>
      <c r="K871" s="3" t="str">
        <f t="shared" si="193"/>
        <v>تأخير</v>
      </c>
      <c r="L871" s="11">
        <f t="shared" si="182"/>
        <v>0</v>
      </c>
      <c r="M871" s="11">
        <f t="shared" si="183"/>
        <v>6</v>
      </c>
      <c r="N871" s="11">
        <f t="shared" si="184"/>
        <v>0</v>
      </c>
      <c r="O871" s="11">
        <f t="shared" si="185"/>
        <v>2</v>
      </c>
      <c r="P871" s="11">
        <f t="shared" si="186"/>
        <v>2</v>
      </c>
      <c r="Q871" s="11">
        <f t="shared" si="187"/>
        <v>0</v>
      </c>
      <c r="R871" s="11">
        <f t="shared" si="188"/>
        <v>0</v>
      </c>
      <c r="S871" s="11">
        <f t="shared" si="189"/>
        <v>6</v>
      </c>
      <c r="T871" t="str">
        <f t="shared" si="190"/>
        <v>نصف إضافى</v>
      </c>
    </row>
    <row r="872" spans="1:20" ht="15.75" x14ac:dyDescent="0.25">
      <c r="A872">
        <v>256</v>
      </c>
      <c r="B872">
        <v>29902</v>
      </c>
      <c r="C872" s="16" t="s">
        <v>102</v>
      </c>
      <c r="D872" s="8">
        <v>45597</v>
      </c>
      <c r="E872" t="s">
        <v>15</v>
      </c>
      <c r="F872">
        <v>1</v>
      </c>
      <c r="G872" s="9" t="s">
        <v>16</v>
      </c>
      <c r="H872" s="10"/>
      <c r="K872" s="3" t="str">
        <f t="shared" si="193"/>
        <v/>
      </c>
      <c r="L872" s="11">
        <f t="shared" si="182"/>
        <v>1</v>
      </c>
      <c r="M872" s="11">
        <f t="shared" si="183"/>
        <v>6</v>
      </c>
      <c r="N872" s="11">
        <f t="shared" si="184"/>
        <v>0</v>
      </c>
      <c r="O872" s="11">
        <f t="shared" si="185"/>
        <v>2</v>
      </c>
      <c r="P872" s="11">
        <f t="shared" si="186"/>
        <v>2</v>
      </c>
      <c r="Q872" s="11">
        <f t="shared" si="187"/>
        <v>0</v>
      </c>
      <c r="R872" s="11">
        <f t="shared" si="188"/>
        <v>0</v>
      </c>
      <c r="S872" s="11">
        <f t="shared" si="189"/>
        <v>6</v>
      </c>
      <c r="T872" t="str">
        <f t="shared" si="190"/>
        <v>نصف إضافى</v>
      </c>
    </row>
    <row r="873" spans="1:20" x14ac:dyDescent="0.25">
      <c r="A873">
        <v>256</v>
      </c>
      <c r="B873">
        <v>29902</v>
      </c>
      <c r="C873" t="s">
        <v>103</v>
      </c>
      <c r="D873" s="8">
        <v>45598</v>
      </c>
      <c r="E873" t="s">
        <v>18</v>
      </c>
      <c r="F873">
        <v>1</v>
      </c>
      <c r="G873" s="9" t="s">
        <v>16</v>
      </c>
      <c r="H873" s="10"/>
      <c r="I873" s="12"/>
      <c r="J873" s="12"/>
      <c r="K873" s="3" t="s">
        <v>19</v>
      </c>
      <c r="L873" s="11">
        <f t="shared" si="182"/>
        <v>1</v>
      </c>
      <c r="M873" s="11">
        <f t="shared" si="183"/>
        <v>6</v>
      </c>
      <c r="N873" s="11">
        <f t="shared" si="184"/>
        <v>0</v>
      </c>
      <c r="O873" s="11">
        <f t="shared" si="185"/>
        <v>2</v>
      </c>
      <c r="P873" s="11">
        <f t="shared" si="186"/>
        <v>2</v>
      </c>
      <c r="Q873" s="11">
        <f t="shared" si="187"/>
        <v>0</v>
      </c>
      <c r="R873" s="11">
        <f t="shared" si="188"/>
        <v>0</v>
      </c>
      <c r="S873" s="11">
        <f t="shared" si="189"/>
        <v>6</v>
      </c>
      <c r="T873" t="str">
        <f t="shared" si="190"/>
        <v>نصف إضافى</v>
      </c>
    </row>
    <row r="874" spans="1:20" x14ac:dyDescent="0.25">
      <c r="A874">
        <v>256</v>
      </c>
      <c r="B874">
        <v>29902</v>
      </c>
      <c r="C874" t="s">
        <v>103</v>
      </c>
      <c r="D874" s="8">
        <v>45599</v>
      </c>
      <c r="E874" t="s">
        <v>20</v>
      </c>
      <c r="F874">
        <v>1</v>
      </c>
      <c r="G874" s="9" t="s">
        <v>16</v>
      </c>
      <c r="H874" s="10"/>
      <c r="I874" s="12">
        <v>0.37509259259259259</v>
      </c>
      <c r="J874" s="12">
        <v>0.45868055555555554</v>
      </c>
      <c r="K874" s="3" t="str">
        <f t="shared" ref="K874:K879" si="194">IF(AND(I874&lt;=TIME(9,0,0),J874&gt;=TIME(14,0,0),I874&lt;&gt;""),"",IF(AND(I874&gt;=TIME(9,1,0),I874&lt;=TIME(9,10,0)),"تأخير",IF(AND(I874&gt;=TIME(9,11,0),I874&lt;=TIME(12,0,0),I874&lt;&gt;""),"إذن ص",IF(AND(J874&lt;TIME(14,0,0), J874&lt;&gt;"",J874&gt;=TIME(11,0,0)),"إذن م",IF(AND(OR(I874="",J874="",I874=J874,I874&gt;TIME(12,0,0),J874&lt;TIME(11,0,0)),AND(E874&lt;&gt;"Friday")),"غائب","")))))</f>
        <v>إذن م</v>
      </c>
      <c r="L874" s="11">
        <f t="shared" si="182"/>
        <v>1</v>
      </c>
      <c r="M874" s="11">
        <f t="shared" si="183"/>
        <v>6</v>
      </c>
      <c r="N874" s="11">
        <f t="shared" si="184"/>
        <v>0</v>
      </c>
      <c r="O874" s="11">
        <f t="shared" si="185"/>
        <v>2</v>
      </c>
      <c r="P874" s="11">
        <f t="shared" si="186"/>
        <v>2</v>
      </c>
      <c r="Q874" s="11">
        <f t="shared" si="187"/>
        <v>0</v>
      </c>
      <c r="R874" s="11">
        <f t="shared" si="188"/>
        <v>0</v>
      </c>
      <c r="S874" s="11">
        <f t="shared" si="189"/>
        <v>6</v>
      </c>
      <c r="T874" t="str">
        <f t="shared" si="190"/>
        <v>نصف إضافى</v>
      </c>
    </row>
    <row r="875" spans="1:20" x14ac:dyDescent="0.25">
      <c r="A875">
        <v>256</v>
      </c>
      <c r="B875">
        <v>29902</v>
      </c>
      <c r="C875" t="s">
        <v>103</v>
      </c>
      <c r="D875" s="8">
        <v>45600</v>
      </c>
      <c r="E875" t="s">
        <v>21</v>
      </c>
      <c r="F875">
        <v>1</v>
      </c>
      <c r="G875" s="9" t="s">
        <v>16</v>
      </c>
      <c r="H875" s="10"/>
      <c r="I875" s="12">
        <v>0.37344907407407407</v>
      </c>
      <c r="J875" s="12">
        <v>0.58349537037037036</v>
      </c>
      <c r="K875" s="3" t="str">
        <f t="shared" si="194"/>
        <v/>
      </c>
      <c r="L875" s="11">
        <f t="shared" si="182"/>
        <v>1</v>
      </c>
      <c r="M875" s="11">
        <f t="shared" si="183"/>
        <v>6</v>
      </c>
      <c r="N875" s="11">
        <f t="shared" si="184"/>
        <v>0</v>
      </c>
      <c r="O875" s="11">
        <f t="shared" si="185"/>
        <v>1</v>
      </c>
      <c r="P875" s="11">
        <f t="shared" si="186"/>
        <v>1</v>
      </c>
      <c r="Q875" s="11">
        <f t="shared" si="187"/>
        <v>0</v>
      </c>
      <c r="R875" s="11">
        <f t="shared" si="188"/>
        <v>0</v>
      </c>
      <c r="S875" s="11">
        <f t="shared" si="189"/>
        <v>6</v>
      </c>
      <c r="T875" t="str">
        <f t="shared" si="190"/>
        <v>نصف إضافى</v>
      </c>
    </row>
    <row r="876" spans="1:20" x14ac:dyDescent="0.25">
      <c r="A876">
        <v>256</v>
      </c>
      <c r="B876">
        <v>29902</v>
      </c>
      <c r="C876" t="s">
        <v>103</v>
      </c>
      <c r="D876" s="8">
        <v>45601</v>
      </c>
      <c r="E876" t="s">
        <v>22</v>
      </c>
      <c r="F876">
        <v>1</v>
      </c>
      <c r="G876" s="9" t="s">
        <v>16</v>
      </c>
      <c r="H876" s="10"/>
      <c r="I876" s="12"/>
      <c r="J876" s="12"/>
      <c r="K876" s="3" t="str">
        <f t="shared" si="194"/>
        <v>غائب</v>
      </c>
      <c r="L876" s="11">
        <f t="shared" si="182"/>
        <v>0</v>
      </c>
      <c r="M876" s="11">
        <f t="shared" si="183"/>
        <v>6</v>
      </c>
      <c r="N876" s="11">
        <f t="shared" si="184"/>
        <v>0</v>
      </c>
      <c r="O876" s="11">
        <f t="shared" si="185"/>
        <v>1</v>
      </c>
      <c r="P876" s="11">
        <f t="shared" si="186"/>
        <v>1</v>
      </c>
      <c r="Q876" s="11">
        <f t="shared" si="187"/>
        <v>0</v>
      </c>
      <c r="R876" s="11">
        <f t="shared" si="188"/>
        <v>0</v>
      </c>
      <c r="S876" s="11">
        <f t="shared" si="189"/>
        <v>6</v>
      </c>
      <c r="T876" t="str">
        <f t="shared" si="190"/>
        <v>نصف إضافى</v>
      </c>
    </row>
    <row r="877" spans="1:20" x14ac:dyDescent="0.25">
      <c r="A877">
        <v>256</v>
      </c>
      <c r="B877">
        <v>29902</v>
      </c>
      <c r="C877" t="s">
        <v>103</v>
      </c>
      <c r="D877" s="8">
        <v>45602</v>
      </c>
      <c r="E877" t="s">
        <v>23</v>
      </c>
      <c r="F877">
        <v>1</v>
      </c>
      <c r="G877" s="9" t="s">
        <v>16</v>
      </c>
      <c r="H877" s="10"/>
      <c r="I877" s="12"/>
      <c r="J877" s="12"/>
      <c r="K877" s="3" t="str">
        <f t="shared" si="194"/>
        <v>غائب</v>
      </c>
      <c r="L877" s="11">
        <f t="shared" si="182"/>
        <v>0</v>
      </c>
      <c r="M877" s="11">
        <f t="shared" si="183"/>
        <v>5</v>
      </c>
      <c r="N877" s="11">
        <f t="shared" si="184"/>
        <v>0</v>
      </c>
      <c r="O877" s="11">
        <f t="shared" si="185"/>
        <v>1</v>
      </c>
      <c r="P877" s="11">
        <f t="shared" si="186"/>
        <v>1</v>
      </c>
      <c r="Q877" s="11">
        <f t="shared" si="187"/>
        <v>0</v>
      </c>
      <c r="R877" s="11">
        <f t="shared" si="188"/>
        <v>0</v>
      </c>
      <c r="S877" s="11">
        <f t="shared" si="189"/>
        <v>5</v>
      </c>
      <c r="T877" t="str">
        <f t="shared" si="190"/>
        <v>نصف إضافى</v>
      </c>
    </row>
    <row r="878" spans="1:20" x14ac:dyDescent="0.25">
      <c r="A878">
        <v>256</v>
      </c>
      <c r="B878">
        <v>29902</v>
      </c>
      <c r="C878" t="s">
        <v>103</v>
      </c>
      <c r="D878" s="8">
        <v>45603</v>
      </c>
      <c r="E878" t="s">
        <v>24</v>
      </c>
      <c r="F878">
        <v>1</v>
      </c>
      <c r="G878" s="9" t="s">
        <v>16</v>
      </c>
      <c r="H878" s="10"/>
      <c r="I878" s="12">
        <v>0.34269675925925924</v>
      </c>
      <c r="J878" s="12">
        <v>0.5834259259259259</v>
      </c>
      <c r="K878" s="3" t="str">
        <f t="shared" si="194"/>
        <v/>
      </c>
      <c r="L878" s="11">
        <f t="shared" si="182"/>
        <v>1</v>
      </c>
      <c r="M878" s="11">
        <f t="shared" si="183"/>
        <v>5</v>
      </c>
      <c r="N878" s="11">
        <f t="shared" si="184"/>
        <v>0</v>
      </c>
      <c r="O878" s="11">
        <f t="shared" si="185"/>
        <v>1</v>
      </c>
      <c r="P878" s="11">
        <f t="shared" si="186"/>
        <v>1</v>
      </c>
      <c r="Q878" s="11">
        <f t="shared" si="187"/>
        <v>0</v>
      </c>
      <c r="R878" s="11">
        <f t="shared" si="188"/>
        <v>0</v>
      </c>
      <c r="S878" s="11">
        <f t="shared" si="189"/>
        <v>5</v>
      </c>
      <c r="T878" t="str">
        <f t="shared" si="190"/>
        <v>نصف إضافى</v>
      </c>
    </row>
    <row r="879" spans="1:20" x14ac:dyDescent="0.25">
      <c r="A879">
        <v>256</v>
      </c>
      <c r="B879">
        <v>29902</v>
      </c>
      <c r="C879" t="s">
        <v>103</v>
      </c>
      <c r="D879" s="8">
        <v>45604</v>
      </c>
      <c r="E879" t="s">
        <v>15</v>
      </c>
      <c r="F879">
        <v>1</v>
      </c>
      <c r="G879" s="9" t="s">
        <v>16</v>
      </c>
      <c r="H879" s="10"/>
      <c r="K879" s="3" t="str">
        <f t="shared" si="194"/>
        <v/>
      </c>
      <c r="L879" s="11">
        <f t="shared" si="182"/>
        <v>1</v>
      </c>
      <c r="M879" s="11">
        <f t="shared" si="183"/>
        <v>5</v>
      </c>
      <c r="N879" s="11">
        <f t="shared" si="184"/>
        <v>0</v>
      </c>
      <c r="O879" s="11">
        <f t="shared" si="185"/>
        <v>1</v>
      </c>
      <c r="P879" s="11">
        <f t="shared" si="186"/>
        <v>1</v>
      </c>
      <c r="Q879" s="11">
        <f t="shared" si="187"/>
        <v>0</v>
      </c>
      <c r="R879" s="11">
        <f t="shared" si="188"/>
        <v>0</v>
      </c>
      <c r="S879" s="11">
        <f t="shared" si="189"/>
        <v>5</v>
      </c>
      <c r="T879" t="str">
        <f t="shared" si="190"/>
        <v>نصف إضافى</v>
      </c>
    </row>
    <row r="880" spans="1:20" x14ac:dyDescent="0.25">
      <c r="A880">
        <v>256</v>
      </c>
      <c r="B880">
        <v>29902</v>
      </c>
      <c r="C880" t="s">
        <v>103</v>
      </c>
      <c r="D880" s="8">
        <v>45605</v>
      </c>
      <c r="E880" t="s">
        <v>18</v>
      </c>
      <c r="F880">
        <v>1</v>
      </c>
      <c r="G880" s="9" t="s">
        <v>16</v>
      </c>
      <c r="H880" s="10"/>
      <c r="I880" s="12"/>
      <c r="J880" s="12"/>
      <c r="K880" s="3" t="s">
        <v>19</v>
      </c>
      <c r="L880" s="11">
        <f t="shared" si="182"/>
        <v>1</v>
      </c>
      <c r="M880" s="11">
        <f t="shared" si="183"/>
        <v>5</v>
      </c>
      <c r="N880" s="11">
        <f t="shared" si="184"/>
        <v>0</v>
      </c>
      <c r="O880" s="11">
        <f t="shared" si="185"/>
        <v>1</v>
      </c>
      <c r="P880" s="11">
        <f t="shared" si="186"/>
        <v>1</v>
      </c>
      <c r="Q880" s="11">
        <f t="shared" si="187"/>
        <v>0</v>
      </c>
      <c r="R880" s="11">
        <f t="shared" si="188"/>
        <v>0</v>
      </c>
      <c r="S880" s="11">
        <f t="shared" si="189"/>
        <v>5</v>
      </c>
      <c r="T880" t="str">
        <f t="shared" si="190"/>
        <v>نصف إضافى</v>
      </c>
    </row>
    <row r="881" spans="1:20" x14ac:dyDescent="0.25">
      <c r="A881">
        <v>256</v>
      </c>
      <c r="B881">
        <v>29902</v>
      </c>
      <c r="C881" t="s">
        <v>103</v>
      </c>
      <c r="D881" s="8">
        <v>45606</v>
      </c>
      <c r="E881" t="s">
        <v>20</v>
      </c>
      <c r="F881">
        <v>1</v>
      </c>
      <c r="G881" s="9" t="s">
        <v>16</v>
      </c>
      <c r="H881" s="10"/>
      <c r="I881" s="12"/>
      <c r="J881" s="12"/>
      <c r="K881" s="3" t="str">
        <f t="shared" ref="K881:K886" si="195">IF(AND(I881&lt;=TIME(9,0,0),J881&gt;=TIME(14,0,0),I881&lt;&gt;""),"",IF(AND(I881&gt;=TIME(9,1,0),I881&lt;=TIME(9,10,0)),"تأخير",IF(AND(I881&gt;=TIME(9,11,0),I881&lt;=TIME(12,0,0),I881&lt;&gt;""),"إذن ص",IF(AND(J881&lt;TIME(14,0,0), J881&lt;&gt;"",J881&gt;=TIME(11,0,0)),"إذن م",IF(AND(OR(I881="",J881="",I881=J881,I881&gt;TIME(12,0,0),J881&lt;TIME(11,0,0)),AND(E881&lt;&gt;"Friday")),"غائب","")))))</f>
        <v>غائب</v>
      </c>
      <c r="L881" s="11">
        <f t="shared" si="182"/>
        <v>0</v>
      </c>
      <c r="M881" s="11">
        <f t="shared" si="183"/>
        <v>5</v>
      </c>
      <c r="N881" s="11">
        <f t="shared" si="184"/>
        <v>0</v>
      </c>
      <c r="O881" s="11">
        <f t="shared" si="185"/>
        <v>1</v>
      </c>
      <c r="P881" s="11">
        <f t="shared" si="186"/>
        <v>1</v>
      </c>
      <c r="Q881" s="11">
        <f t="shared" si="187"/>
        <v>0</v>
      </c>
      <c r="R881" s="11">
        <f t="shared" si="188"/>
        <v>0</v>
      </c>
      <c r="S881" s="11">
        <f t="shared" si="189"/>
        <v>5</v>
      </c>
      <c r="T881" t="str">
        <f t="shared" si="190"/>
        <v>نصف إضافى</v>
      </c>
    </row>
    <row r="882" spans="1:20" x14ac:dyDescent="0.25">
      <c r="A882">
        <v>256</v>
      </c>
      <c r="B882">
        <v>29902</v>
      </c>
      <c r="C882" t="s">
        <v>103</v>
      </c>
      <c r="D882" s="8">
        <v>45607</v>
      </c>
      <c r="E882" t="s">
        <v>21</v>
      </c>
      <c r="F882">
        <v>1</v>
      </c>
      <c r="G882" s="9" t="s">
        <v>16</v>
      </c>
      <c r="H882" s="10"/>
      <c r="I882" s="12">
        <v>0.36810185185185185</v>
      </c>
      <c r="J882" s="12">
        <v>0.5834259259259259</v>
      </c>
      <c r="K882" s="3" t="str">
        <f t="shared" si="195"/>
        <v/>
      </c>
      <c r="L882" s="11">
        <f t="shared" si="182"/>
        <v>1</v>
      </c>
      <c r="M882" s="11">
        <f t="shared" si="183"/>
        <v>4</v>
      </c>
      <c r="N882" s="11">
        <f t="shared" si="184"/>
        <v>0</v>
      </c>
      <c r="O882" s="11">
        <f t="shared" si="185"/>
        <v>1</v>
      </c>
      <c r="P882" s="11">
        <f t="shared" si="186"/>
        <v>1</v>
      </c>
      <c r="Q882" s="11">
        <f t="shared" si="187"/>
        <v>0</v>
      </c>
      <c r="R882" s="11">
        <f t="shared" si="188"/>
        <v>0</v>
      </c>
      <c r="S882" s="11">
        <f t="shared" si="189"/>
        <v>4</v>
      </c>
      <c r="T882" t="str">
        <f t="shared" si="190"/>
        <v>إضافى كامل</v>
      </c>
    </row>
    <row r="883" spans="1:20" x14ac:dyDescent="0.25">
      <c r="A883">
        <v>256</v>
      </c>
      <c r="B883">
        <v>29902</v>
      </c>
      <c r="C883" t="s">
        <v>103</v>
      </c>
      <c r="D883" s="8">
        <v>45608</v>
      </c>
      <c r="E883" t="s">
        <v>22</v>
      </c>
      <c r="F883">
        <v>1</v>
      </c>
      <c r="G883" s="9" t="s">
        <v>16</v>
      </c>
      <c r="H883" s="10"/>
      <c r="I883" s="12">
        <v>0.36599537037037039</v>
      </c>
      <c r="J883" s="12">
        <v>0.58355324074074078</v>
      </c>
      <c r="K883" s="3" t="str">
        <f t="shared" si="195"/>
        <v/>
      </c>
      <c r="L883" s="11">
        <f t="shared" si="182"/>
        <v>1</v>
      </c>
      <c r="M883" s="11">
        <f t="shared" si="183"/>
        <v>4</v>
      </c>
      <c r="N883" s="11">
        <f t="shared" si="184"/>
        <v>0</v>
      </c>
      <c r="O883" s="11">
        <f t="shared" si="185"/>
        <v>1</v>
      </c>
      <c r="P883" s="11">
        <f t="shared" si="186"/>
        <v>1</v>
      </c>
      <c r="Q883" s="11">
        <f t="shared" si="187"/>
        <v>0</v>
      </c>
      <c r="R883" s="11">
        <f t="shared" si="188"/>
        <v>0</v>
      </c>
      <c r="S883" s="11">
        <f t="shared" si="189"/>
        <v>4</v>
      </c>
      <c r="T883" t="str">
        <f t="shared" si="190"/>
        <v>إضافى كامل</v>
      </c>
    </row>
    <row r="884" spans="1:20" x14ac:dyDescent="0.25">
      <c r="A884">
        <v>256</v>
      </c>
      <c r="B884">
        <v>29902</v>
      </c>
      <c r="C884" t="s">
        <v>103</v>
      </c>
      <c r="D884" s="8">
        <v>45609</v>
      </c>
      <c r="E884" t="s">
        <v>23</v>
      </c>
      <c r="F884">
        <v>1</v>
      </c>
      <c r="G884" s="9" t="s">
        <v>16</v>
      </c>
      <c r="H884" s="10"/>
      <c r="I884" s="12">
        <v>0.3691550925925926</v>
      </c>
      <c r="J884" s="12">
        <v>0.58349537037037036</v>
      </c>
      <c r="K884" s="3" t="str">
        <f t="shared" si="195"/>
        <v/>
      </c>
      <c r="L884" s="11">
        <f t="shared" si="182"/>
        <v>1</v>
      </c>
      <c r="M884" s="11">
        <f t="shared" si="183"/>
        <v>4</v>
      </c>
      <c r="N884" s="11">
        <f t="shared" si="184"/>
        <v>0</v>
      </c>
      <c r="O884" s="11">
        <f t="shared" si="185"/>
        <v>1</v>
      </c>
      <c r="P884" s="11">
        <f t="shared" si="186"/>
        <v>1</v>
      </c>
      <c r="Q884" s="11">
        <f t="shared" si="187"/>
        <v>0</v>
      </c>
      <c r="R884" s="11">
        <f t="shared" si="188"/>
        <v>0</v>
      </c>
      <c r="S884" s="11">
        <f t="shared" si="189"/>
        <v>4</v>
      </c>
      <c r="T884" t="str">
        <f t="shared" si="190"/>
        <v>إضافى كامل</v>
      </c>
    </row>
    <row r="885" spans="1:20" x14ac:dyDescent="0.25">
      <c r="A885">
        <v>256</v>
      </c>
      <c r="B885">
        <v>29902</v>
      </c>
      <c r="C885" t="s">
        <v>103</v>
      </c>
      <c r="D885" s="8">
        <v>45610</v>
      </c>
      <c r="E885" t="s">
        <v>24</v>
      </c>
      <c r="F885">
        <v>1</v>
      </c>
      <c r="G885" s="9" t="s">
        <v>16</v>
      </c>
      <c r="H885" s="10"/>
      <c r="I885" s="12">
        <v>0.36862268518518521</v>
      </c>
      <c r="J885" s="12">
        <v>0.58339120370370368</v>
      </c>
      <c r="K885" s="3" t="str">
        <f t="shared" si="195"/>
        <v/>
      </c>
      <c r="L885" s="11">
        <f t="shared" si="182"/>
        <v>1</v>
      </c>
      <c r="M885" s="11">
        <f t="shared" si="183"/>
        <v>4</v>
      </c>
      <c r="N885" s="11">
        <f t="shared" si="184"/>
        <v>0</v>
      </c>
      <c r="O885" s="11">
        <f t="shared" si="185"/>
        <v>1</v>
      </c>
      <c r="P885" s="11">
        <f t="shared" si="186"/>
        <v>1</v>
      </c>
      <c r="Q885" s="11">
        <f t="shared" si="187"/>
        <v>0</v>
      </c>
      <c r="R885" s="11">
        <f t="shared" si="188"/>
        <v>0</v>
      </c>
      <c r="S885" s="11">
        <f t="shared" si="189"/>
        <v>4</v>
      </c>
      <c r="T885" t="str">
        <f t="shared" si="190"/>
        <v>إضافى كامل</v>
      </c>
    </row>
    <row r="886" spans="1:20" x14ac:dyDescent="0.25">
      <c r="A886">
        <v>256</v>
      </c>
      <c r="B886">
        <v>29902</v>
      </c>
      <c r="C886" t="s">
        <v>103</v>
      </c>
      <c r="D886" s="8">
        <v>45611</v>
      </c>
      <c r="E886" t="s">
        <v>15</v>
      </c>
      <c r="F886">
        <v>1</v>
      </c>
      <c r="G886" s="9" t="s">
        <v>16</v>
      </c>
      <c r="H886" s="10"/>
      <c r="K886" s="3" t="str">
        <f t="shared" si="195"/>
        <v/>
      </c>
      <c r="L886" s="11">
        <f t="shared" si="182"/>
        <v>1</v>
      </c>
      <c r="M886" s="11">
        <f t="shared" si="183"/>
        <v>4</v>
      </c>
      <c r="N886" s="11">
        <f t="shared" si="184"/>
        <v>0</v>
      </c>
      <c r="O886" s="11">
        <f t="shared" si="185"/>
        <v>2</v>
      </c>
      <c r="P886" s="11">
        <f t="shared" si="186"/>
        <v>2</v>
      </c>
      <c r="Q886" s="11">
        <f t="shared" si="187"/>
        <v>0</v>
      </c>
      <c r="R886" s="11">
        <f t="shared" si="188"/>
        <v>0</v>
      </c>
      <c r="S886" s="11">
        <f t="shared" si="189"/>
        <v>4</v>
      </c>
      <c r="T886" t="str">
        <f t="shared" si="190"/>
        <v>إضافى كامل</v>
      </c>
    </row>
    <row r="887" spans="1:20" x14ac:dyDescent="0.25">
      <c r="A887">
        <v>256</v>
      </c>
      <c r="B887">
        <v>29902</v>
      </c>
      <c r="C887" t="s">
        <v>103</v>
      </c>
      <c r="D887" s="8">
        <v>45612</v>
      </c>
      <c r="E887" t="s">
        <v>18</v>
      </c>
      <c r="F887">
        <v>1</v>
      </c>
      <c r="G887" s="9" t="s">
        <v>16</v>
      </c>
      <c r="H887" s="10"/>
      <c r="K887" s="3" t="s">
        <v>19</v>
      </c>
      <c r="L887" s="11">
        <f t="shared" si="182"/>
        <v>1</v>
      </c>
      <c r="M887" s="11">
        <f t="shared" si="183"/>
        <v>4</v>
      </c>
      <c r="N887" s="11">
        <f t="shared" si="184"/>
        <v>0</v>
      </c>
      <c r="O887" s="11">
        <f t="shared" si="185"/>
        <v>2</v>
      </c>
      <c r="P887" s="11">
        <f t="shared" si="186"/>
        <v>2</v>
      </c>
      <c r="Q887" s="11">
        <f t="shared" si="187"/>
        <v>0</v>
      </c>
      <c r="R887" s="11">
        <f t="shared" si="188"/>
        <v>0</v>
      </c>
      <c r="S887" s="11">
        <f t="shared" si="189"/>
        <v>4</v>
      </c>
      <c r="T887" t="str">
        <f t="shared" si="190"/>
        <v>إضافى كامل</v>
      </c>
    </row>
    <row r="888" spans="1:20" x14ac:dyDescent="0.25">
      <c r="A888">
        <v>256</v>
      </c>
      <c r="B888">
        <v>29902</v>
      </c>
      <c r="C888" t="s">
        <v>103</v>
      </c>
      <c r="D888" s="8">
        <v>45613</v>
      </c>
      <c r="E888" t="s">
        <v>20</v>
      </c>
      <c r="F888">
        <v>1</v>
      </c>
      <c r="G888" s="9" t="s">
        <v>16</v>
      </c>
      <c r="H888" s="10"/>
      <c r="K888" s="3" t="str">
        <f t="shared" ref="K888:K902" si="196">IF(AND(I888&lt;=TIME(9,0,0),J888&gt;=TIME(14,0,0),I888&lt;&gt;""),"",IF(AND(I888&gt;=TIME(9,1,0),I888&lt;=TIME(9,10,0)),"تأخير",IF(AND(I888&gt;=TIME(9,11,0),I888&lt;=TIME(12,0,0),I888&lt;&gt;""),"إذن ص",IF(AND(J888&lt;TIME(14,0,0), J888&lt;&gt;"",J888&gt;=TIME(11,0,0)),"إذن م",IF(AND(OR(I888="",J888="",I888=J888,I888&gt;TIME(12,0,0),J888&lt;TIME(11,0,0)),AND(E888&lt;&gt;"Friday")),"غائب","")))))</f>
        <v>غائب</v>
      </c>
      <c r="L888" s="11">
        <f t="shared" si="182"/>
        <v>0</v>
      </c>
      <c r="M888" s="11">
        <f t="shared" si="183"/>
        <v>4</v>
      </c>
      <c r="N888" s="11">
        <f t="shared" si="184"/>
        <v>0</v>
      </c>
      <c r="O888" s="11">
        <f t="shared" si="185"/>
        <v>2</v>
      </c>
      <c r="P888" s="11">
        <f t="shared" si="186"/>
        <v>2</v>
      </c>
      <c r="Q888" s="11">
        <f t="shared" si="187"/>
        <v>0</v>
      </c>
      <c r="R888" s="11">
        <f t="shared" si="188"/>
        <v>0</v>
      </c>
      <c r="S888" s="11">
        <f t="shared" si="189"/>
        <v>4</v>
      </c>
      <c r="T888" t="str">
        <f t="shared" si="190"/>
        <v>إضافى كامل</v>
      </c>
    </row>
    <row r="889" spans="1:20" x14ac:dyDescent="0.25">
      <c r="A889">
        <v>256</v>
      </c>
      <c r="B889">
        <v>29902</v>
      </c>
      <c r="C889" t="s">
        <v>103</v>
      </c>
      <c r="D889" s="8">
        <v>45614</v>
      </c>
      <c r="E889" t="s">
        <v>21</v>
      </c>
      <c r="F889">
        <v>1</v>
      </c>
      <c r="G889" s="9" t="s">
        <v>16</v>
      </c>
      <c r="H889" s="10"/>
      <c r="I889" s="12">
        <v>0.37334490740740739</v>
      </c>
      <c r="J889" s="12">
        <v>0.58353009259259259</v>
      </c>
      <c r="K889" s="3" t="str">
        <f t="shared" si="196"/>
        <v/>
      </c>
      <c r="L889" s="11">
        <f t="shared" si="182"/>
        <v>1</v>
      </c>
      <c r="M889" s="11">
        <f t="shared" si="183"/>
        <v>3</v>
      </c>
      <c r="N889" s="11">
        <f t="shared" si="184"/>
        <v>0</v>
      </c>
      <c r="O889" s="11">
        <f t="shared" si="185"/>
        <v>2</v>
      </c>
      <c r="P889" s="11">
        <f t="shared" si="186"/>
        <v>2</v>
      </c>
      <c r="Q889" s="11">
        <f t="shared" si="187"/>
        <v>0</v>
      </c>
      <c r="R889" s="11">
        <f t="shared" si="188"/>
        <v>0</v>
      </c>
      <c r="S889" s="11">
        <f t="shared" si="189"/>
        <v>3</v>
      </c>
      <c r="T889" t="str">
        <f t="shared" si="190"/>
        <v>إضافى كامل</v>
      </c>
    </row>
    <row r="890" spans="1:20" x14ac:dyDescent="0.25">
      <c r="A890">
        <v>256</v>
      </c>
      <c r="B890">
        <v>29902</v>
      </c>
      <c r="C890" t="s">
        <v>103</v>
      </c>
      <c r="D890" s="8">
        <v>45615</v>
      </c>
      <c r="E890" t="s">
        <v>22</v>
      </c>
      <c r="F890">
        <v>1</v>
      </c>
      <c r="G890" s="9" t="s">
        <v>16</v>
      </c>
      <c r="H890" s="10"/>
      <c r="K890" s="3" t="str">
        <f t="shared" si="196"/>
        <v>غائب</v>
      </c>
      <c r="L890" s="11">
        <f t="shared" si="182"/>
        <v>0</v>
      </c>
      <c r="M890" s="11">
        <f t="shared" si="183"/>
        <v>4</v>
      </c>
      <c r="N890" s="11">
        <f t="shared" si="184"/>
        <v>0</v>
      </c>
      <c r="O890" s="11">
        <f t="shared" si="185"/>
        <v>2</v>
      </c>
      <c r="P890" s="11">
        <f t="shared" si="186"/>
        <v>2</v>
      </c>
      <c r="Q890" s="11">
        <f t="shared" si="187"/>
        <v>0</v>
      </c>
      <c r="R890" s="11">
        <f t="shared" si="188"/>
        <v>0</v>
      </c>
      <c r="S890" s="11">
        <f t="shared" si="189"/>
        <v>4</v>
      </c>
      <c r="T890" t="str">
        <f t="shared" si="190"/>
        <v>إضافى كامل</v>
      </c>
    </row>
    <row r="891" spans="1:20" x14ac:dyDescent="0.25">
      <c r="A891">
        <v>256</v>
      </c>
      <c r="B891">
        <v>29902</v>
      </c>
      <c r="C891" t="s">
        <v>103</v>
      </c>
      <c r="D891" s="8">
        <v>45616</v>
      </c>
      <c r="E891" t="s">
        <v>23</v>
      </c>
      <c r="F891">
        <v>1</v>
      </c>
      <c r="G891" s="9" t="s">
        <v>16</v>
      </c>
      <c r="H891" s="10"/>
      <c r="I891" s="12">
        <v>0.37228009259259259</v>
      </c>
      <c r="J891" s="12">
        <v>0.58344907407407409</v>
      </c>
      <c r="K891" s="3" t="str">
        <f t="shared" si="196"/>
        <v/>
      </c>
      <c r="L891" s="11">
        <f t="shared" si="182"/>
        <v>1</v>
      </c>
      <c r="M891" s="11">
        <f t="shared" si="183"/>
        <v>3</v>
      </c>
      <c r="N891" s="11">
        <f t="shared" si="184"/>
        <v>0</v>
      </c>
      <c r="O891" s="11">
        <f t="shared" si="185"/>
        <v>3</v>
      </c>
      <c r="P891" s="11">
        <f t="shared" si="186"/>
        <v>3</v>
      </c>
      <c r="Q891" s="11">
        <f t="shared" si="187"/>
        <v>1.5</v>
      </c>
      <c r="R891" s="11">
        <f t="shared" si="188"/>
        <v>1</v>
      </c>
      <c r="S891" s="11">
        <f t="shared" si="189"/>
        <v>4</v>
      </c>
      <c r="T891" t="str">
        <f t="shared" si="190"/>
        <v>إضافى كامل</v>
      </c>
    </row>
    <row r="892" spans="1:20" x14ac:dyDescent="0.25">
      <c r="A892">
        <v>256</v>
      </c>
      <c r="B892">
        <v>29902</v>
      </c>
      <c r="C892" t="s">
        <v>103</v>
      </c>
      <c r="D892" s="8">
        <v>45617</v>
      </c>
      <c r="E892" t="s">
        <v>24</v>
      </c>
      <c r="F892">
        <v>1</v>
      </c>
      <c r="G892" s="9" t="s">
        <v>16</v>
      </c>
      <c r="H892" s="10"/>
      <c r="K892" s="3" t="str">
        <f t="shared" si="196"/>
        <v>غائب</v>
      </c>
      <c r="L892" s="11">
        <f t="shared" si="182"/>
        <v>0</v>
      </c>
      <c r="M892" s="11">
        <f t="shared" si="183"/>
        <v>3</v>
      </c>
      <c r="N892" s="11">
        <f t="shared" si="184"/>
        <v>0</v>
      </c>
      <c r="O892" s="11">
        <f t="shared" si="185"/>
        <v>3</v>
      </c>
      <c r="P892" s="11">
        <f t="shared" si="186"/>
        <v>3</v>
      </c>
      <c r="Q892" s="11">
        <f t="shared" si="187"/>
        <v>1.5</v>
      </c>
      <c r="R892" s="11">
        <f t="shared" si="188"/>
        <v>1</v>
      </c>
      <c r="S892" s="11">
        <f t="shared" si="189"/>
        <v>4</v>
      </c>
      <c r="T892" t="str">
        <f t="shared" si="190"/>
        <v>إضافى كامل</v>
      </c>
    </row>
    <row r="893" spans="1:20" x14ac:dyDescent="0.25">
      <c r="A893">
        <v>256</v>
      </c>
      <c r="B893">
        <v>29902</v>
      </c>
      <c r="C893" t="s">
        <v>103</v>
      </c>
      <c r="D893" s="8">
        <v>45618</v>
      </c>
      <c r="E893" t="s">
        <v>15</v>
      </c>
      <c r="F893">
        <v>1</v>
      </c>
      <c r="G893" s="9" t="s">
        <v>16</v>
      </c>
      <c r="H893" s="10"/>
      <c r="K893" s="3" t="str">
        <f t="shared" si="196"/>
        <v/>
      </c>
      <c r="L893" s="11">
        <f t="shared" si="182"/>
        <v>1</v>
      </c>
      <c r="M893" s="11">
        <f t="shared" si="183"/>
        <v>2</v>
      </c>
      <c r="N893" s="11">
        <f t="shared" si="184"/>
        <v>0</v>
      </c>
      <c r="O893" s="11">
        <f t="shared" si="185"/>
        <v>3</v>
      </c>
      <c r="P893" s="11">
        <f t="shared" si="186"/>
        <v>3</v>
      </c>
      <c r="Q893" s="11">
        <f t="shared" si="187"/>
        <v>1.5</v>
      </c>
      <c r="R893" s="11">
        <f t="shared" si="188"/>
        <v>1</v>
      </c>
      <c r="S893" s="11">
        <f t="shared" si="189"/>
        <v>3</v>
      </c>
      <c r="T893" t="str">
        <f t="shared" si="190"/>
        <v>إضافى كامل</v>
      </c>
    </row>
    <row r="894" spans="1:20" x14ac:dyDescent="0.25">
      <c r="A894">
        <v>256</v>
      </c>
      <c r="B894">
        <v>29902</v>
      </c>
      <c r="C894" t="s">
        <v>103</v>
      </c>
      <c r="D894" s="8">
        <v>45619</v>
      </c>
      <c r="E894" t="s">
        <v>18</v>
      </c>
      <c r="F894">
        <v>1</v>
      </c>
      <c r="G894" s="9" t="s">
        <v>16</v>
      </c>
      <c r="H894" s="10"/>
      <c r="K894" s="3" t="s">
        <v>19</v>
      </c>
      <c r="L894" s="11">
        <f t="shared" si="182"/>
        <v>1</v>
      </c>
      <c r="M894" s="11">
        <f t="shared" si="183"/>
        <v>2</v>
      </c>
      <c r="N894" s="11">
        <f t="shared" si="184"/>
        <v>0</v>
      </c>
      <c r="O894" s="11">
        <f t="shared" si="185"/>
        <v>3</v>
      </c>
      <c r="P894" s="11">
        <f t="shared" si="186"/>
        <v>3</v>
      </c>
      <c r="Q894" s="11">
        <f t="shared" si="187"/>
        <v>1.5</v>
      </c>
      <c r="R894" s="11">
        <f t="shared" si="188"/>
        <v>1</v>
      </c>
      <c r="S894" s="11">
        <f t="shared" si="189"/>
        <v>3</v>
      </c>
      <c r="T894" t="str">
        <f t="shared" si="190"/>
        <v>إضافى كامل</v>
      </c>
    </row>
    <row r="895" spans="1:20" x14ac:dyDescent="0.25">
      <c r="A895">
        <v>256</v>
      </c>
      <c r="B895">
        <v>29902</v>
      </c>
      <c r="C895" t="s">
        <v>103</v>
      </c>
      <c r="D895" s="8">
        <v>45620</v>
      </c>
      <c r="E895" t="s">
        <v>20</v>
      </c>
      <c r="F895">
        <v>1</v>
      </c>
      <c r="G895" s="9" t="s">
        <v>16</v>
      </c>
      <c r="H895" s="10"/>
      <c r="I895" s="12">
        <v>0.37319444444444444</v>
      </c>
      <c r="J895" s="12">
        <v>0.45856481481481481</v>
      </c>
      <c r="K895" s="3" t="str">
        <f t="shared" si="196"/>
        <v>إذن م</v>
      </c>
      <c r="L895" s="11">
        <f t="shared" si="182"/>
        <v>1</v>
      </c>
      <c r="M895" s="11">
        <f t="shared" si="183"/>
        <v>2</v>
      </c>
      <c r="N895" s="11">
        <f t="shared" si="184"/>
        <v>0</v>
      </c>
      <c r="O895" s="11">
        <f t="shared" si="185"/>
        <v>3</v>
      </c>
      <c r="P895" s="11">
        <f t="shared" si="186"/>
        <v>3</v>
      </c>
      <c r="Q895" s="11">
        <f t="shared" si="187"/>
        <v>1.5</v>
      </c>
      <c r="R895" s="11">
        <f t="shared" si="188"/>
        <v>1</v>
      </c>
      <c r="S895" s="11">
        <f t="shared" si="189"/>
        <v>3</v>
      </c>
      <c r="T895" t="str">
        <f t="shared" si="190"/>
        <v>إضافى كامل</v>
      </c>
    </row>
    <row r="896" spans="1:20" x14ac:dyDescent="0.25">
      <c r="A896">
        <v>256</v>
      </c>
      <c r="B896">
        <v>29902</v>
      </c>
      <c r="C896" t="s">
        <v>103</v>
      </c>
      <c r="D896" s="8">
        <v>45621</v>
      </c>
      <c r="E896" t="s">
        <v>21</v>
      </c>
      <c r="F896">
        <v>1</v>
      </c>
      <c r="G896" s="9" t="s">
        <v>16</v>
      </c>
      <c r="H896" s="10"/>
      <c r="I896" s="12">
        <v>0.37344907407407407</v>
      </c>
      <c r="J896" s="12">
        <v>0.58349537037037036</v>
      </c>
      <c r="K896" s="3" t="str">
        <f t="shared" si="196"/>
        <v/>
      </c>
      <c r="L896" s="11">
        <f t="shared" si="182"/>
        <v>1</v>
      </c>
      <c r="M896" s="11">
        <f t="shared" si="183"/>
        <v>2</v>
      </c>
      <c r="N896" s="11">
        <f t="shared" si="184"/>
        <v>0</v>
      </c>
      <c r="O896" s="11">
        <f t="shared" si="185"/>
        <v>2</v>
      </c>
      <c r="P896" s="11">
        <f t="shared" si="186"/>
        <v>2</v>
      </c>
      <c r="Q896" s="11">
        <f t="shared" si="187"/>
        <v>0</v>
      </c>
      <c r="R896" s="11">
        <f t="shared" si="188"/>
        <v>0</v>
      </c>
      <c r="S896" s="11">
        <f t="shared" si="189"/>
        <v>2</v>
      </c>
      <c r="T896" t="str">
        <f t="shared" si="190"/>
        <v>إضافى كامل</v>
      </c>
    </row>
    <row r="897" spans="1:20" x14ac:dyDescent="0.25">
      <c r="A897">
        <v>256</v>
      </c>
      <c r="B897">
        <v>29902</v>
      </c>
      <c r="C897" t="s">
        <v>103</v>
      </c>
      <c r="D897" s="8">
        <v>45622</v>
      </c>
      <c r="E897" t="s">
        <v>22</v>
      </c>
      <c r="F897">
        <v>1</v>
      </c>
      <c r="G897" s="9" t="s">
        <v>16</v>
      </c>
      <c r="H897" s="10"/>
      <c r="I897" s="12">
        <v>0.37431712962962965</v>
      </c>
      <c r="J897" s="12">
        <v>0.58353009259259259</v>
      </c>
      <c r="K897" s="3" t="str">
        <f t="shared" si="196"/>
        <v/>
      </c>
      <c r="L897" s="11">
        <f t="shared" si="182"/>
        <v>1</v>
      </c>
      <c r="M897" s="11">
        <f t="shared" si="183"/>
        <v>2</v>
      </c>
      <c r="N897" s="11">
        <f t="shared" si="184"/>
        <v>0</v>
      </c>
      <c r="O897" s="11">
        <f t="shared" si="185"/>
        <v>2</v>
      </c>
      <c r="P897" s="11">
        <f t="shared" si="186"/>
        <v>2</v>
      </c>
      <c r="Q897" s="11">
        <f t="shared" si="187"/>
        <v>0</v>
      </c>
      <c r="R897" s="11">
        <f t="shared" si="188"/>
        <v>0</v>
      </c>
      <c r="S897" s="11">
        <f t="shared" si="189"/>
        <v>2</v>
      </c>
      <c r="T897" t="str">
        <f t="shared" si="190"/>
        <v>إضافى كامل</v>
      </c>
    </row>
    <row r="898" spans="1:20" x14ac:dyDescent="0.25">
      <c r="A898">
        <v>256</v>
      </c>
      <c r="B898">
        <v>29902</v>
      </c>
      <c r="C898" t="s">
        <v>103</v>
      </c>
      <c r="D898" s="8">
        <v>45623</v>
      </c>
      <c r="E898" t="s">
        <v>23</v>
      </c>
      <c r="F898">
        <v>1</v>
      </c>
      <c r="G898" s="9" t="s">
        <v>16</v>
      </c>
      <c r="H898" s="10"/>
      <c r="I898" s="12">
        <v>0.37503472222222223</v>
      </c>
      <c r="J898" s="12">
        <v>0.58337962962962964</v>
      </c>
      <c r="K898" s="3" t="str">
        <f t="shared" si="196"/>
        <v/>
      </c>
      <c r="L898" s="11">
        <f t="shared" ref="L898:L961" si="197">IF(AND(OR(K898= "حالة وفاة",K898="إذن م",K898="إذن ص",K898="بدل راحة",K898="انصراف",K898="اجازة",K898="راحة",K898="مأمورية",K898="مأمورية م",K898="مأمورية ص",K898="Online",K898="حضور",K898="بدل سهر",E898="Friday",K898=""),E898&lt;&gt;""),1,0)</f>
        <v>1</v>
      </c>
      <c r="M898" s="11">
        <f t="shared" ref="M898:M961" si="198">COUNTIF(K898:K927,"غائب")</f>
        <v>2</v>
      </c>
      <c r="N898" s="11">
        <f t="shared" ref="N898:N961" si="199">COUNTIF(K898:K927,"إذن ص")</f>
        <v>0</v>
      </c>
      <c r="O898" s="11">
        <f t="shared" ref="O898:O961" si="200">COUNTIF(K898:K927,"إذن م")</f>
        <v>2</v>
      </c>
      <c r="P898" s="11">
        <f t="shared" si="186"/>
        <v>2</v>
      </c>
      <c r="Q898" s="11">
        <f t="shared" si="187"/>
        <v>0</v>
      </c>
      <c r="R898" s="11">
        <f t="shared" si="188"/>
        <v>0</v>
      </c>
      <c r="S898" s="11">
        <f t="shared" si="189"/>
        <v>2</v>
      </c>
      <c r="T898" t="str">
        <f t="shared" si="190"/>
        <v>إضافى كامل</v>
      </c>
    </row>
    <row r="899" spans="1:20" x14ac:dyDescent="0.25">
      <c r="A899">
        <v>256</v>
      </c>
      <c r="B899">
        <v>29902</v>
      </c>
      <c r="C899" t="s">
        <v>103</v>
      </c>
      <c r="D899" s="8">
        <v>45624</v>
      </c>
      <c r="E899" t="s">
        <v>24</v>
      </c>
      <c r="F899">
        <v>1</v>
      </c>
      <c r="G899" s="9" t="s">
        <v>16</v>
      </c>
      <c r="H899" s="10"/>
      <c r="I899" s="12">
        <v>0.37197916666666669</v>
      </c>
      <c r="J899" s="12">
        <v>0.583587962962963</v>
      </c>
      <c r="K899" s="3" t="str">
        <f t="shared" si="196"/>
        <v/>
      </c>
      <c r="L899" s="11">
        <f t="shared" si="197"/>
        <v>1</v>
      </c>
      <c r="M899" s="11">
        <f t="shared" si="198"/>
        <v>2</v>
      </c>
      <c r="N899" s="11">
        <f t="shared" si="199"/>
        <v>0</v>
      </c>
      <c r="O899" s="11">
        <f t="shared" si="200"/>
        <v>3</v>
      </c>
      <c r="P899" s="11">
        <f t="shared" ref="P899:P962" si="201">N899+O899</f>
        <v>3</v>
      </c>
      <c r="Q899" s="11">
        <f t="shared" ref="Q899:Q962" si="202">IF(AND(P899&gt;2,P899&lt;&gt;0),P899*3/6,0)</f>
        <v>1.5</v>
      </c>
      <c r="R899" s="11">
        <f t="shared" ref="R899:R962" si="203">INT(Q899)</f>
        <v>1</v>
      </c>
      <c r="S899" s="11">
        <f t="shared" ref="S899:S962" si="204">R899+M899</f>
        <v>3</v>
      </c>
      <c r="T899" t="str">
        <f t="shared" ref="T899:T962" si="205">IF(AND(OR(S899&lt;=0,S899&gt;0),S899&lt;5),"إضافى كامل",IF(AND(OR(S899=5,S899=6,S899&lt;7),S899&lt;&gt;""),"نصف إضافى","لا يستحق"))</f>
        <v>إضافى كامل</v>
      </c>
    </row>
    <row r="900" spans="1:20" x14ac:dyDescent="0.25">
      <c r="A900">
        <v>256</v>
      </c>
      <c r="B900">
        <v>29902</v>
      </c>
      <c r="C900" t="s">
        <v>103</v>
      </c>
      <c r="D900" s="8">
        <v>45625</v>
      </c>
      <c r="E900" t="s">
        <v>15</v>
      </c>
      <c r="F900">
        <v>1</v>
      </c>
      <c r="G900" s="9" t="s">
        <v>16</v>
      </c>
      <c r="H900" s="10"/>
      <c r="K900" s="3" t="str">
        <f t="shared" si="196"/>
        <v/>
      </c>
      <c r="L900" s="11">
        <f t="shared" si="197"/>
        <v>1</v>
      </c>
      <c r="M900" s="11">
        <f t="shared" si="198"/>
        <v>2</v>
      </c>
      <c r="N900" s="11">
        <f t="shared" si="199"/>
        <v>0</v>
      </c>
      <c r="O900" s="11">
        <f t="shared" si="200"/>
        <v>3</v>
      </c>
      <c r="P900" s="11">
        <f t="shared" si="201"/>
        <v>3</v>
      </c>
      <c r="Q900" s="11">
        <f t="shared" si="202"/>
        <v>1.5</v>
      </c>
      <c r="R900" s="11">
        <f t="shared" si="203"/>
        <v>1</v>
      </c>
      <c r="S900" s="11">
        <f t="shared" si="204"/>
        <v>3</v>
      </c>
      <c r="T900" t="str">
        <f t="shared" si="205"/>
        <v>إضافى كامل</v>
      </c>
    </row>
    <row r="901" spans="1:20" x14ac:dyDescent="0.25">
      <c r="A901">
        <v>256</v>
      </c>
      <c r="B901">
        <v>29902</v>
      </c>
      <c r="C901" t="s">
        <v>103</v>
      </c>
      <c r="D901" s="8">
        <v>45626</v>
      </c>
      <c r="E901" t="s">
        <v>18</v>
      </c>
      <c r="F901">
        <v>1</v>
      </c>
      <c r="G901" s="9" t="s">
        <v>16</v>
      </c>
      <c r="H901" s="10"/>
      <c r="K901" s="3" t="s">
        <v>19</v>
      </c>
      <c r="L901" s="11">
        <f t="shared" si="197"/>
        <v>1</v>
      </c>
      <c r="M901" s="11">
        <f t="shared" si="198"/>
        <v>2</v>
      </c>
      <c r="N901" s="11">
        <f t="shared" si="199"/>
        <v>0</v>
      </c>
      <c r="O901" s="11">
        <f t="shared" si="200"/>
        <v>3</v>
      </c>
      <c r="P901" s="11">
        <f t="shared" si="201"/>
        <v>3</v>
      </c>
      <c r="Q901" s="11">
        <f t="shared" si="202"/>
        <v>1.5</v>
      </c>
      <c r="R901" s="11">
        <f t="shared" si="203"/>
        <v>1</v>
      </c>
      <c r="S901" s="11">
        <f t="shared" si="204"/>
        <v>3</v>
      </c>
      <c r="T901" t="str">
        <f t="shared" si="205"/>
        <v>إضافى كامل</v>
      </c>
    </row>
    <row r="902" spans="1:20" ht="15.75" x14ac:dyDescent="0.25">
      <c r="A902">
        <v>263</v>
      </c>
      <c r="B902">
        <v>29912</v>
      </c>
      <c r="C902" s="16" t="s">
        <v>104</v>
      </c>
      <c r="D902" s="8">
        <v>45597</v>
      </c>
      <c r="E902" t="s">
        <v>15</v>
      </c>
      <c r="F902">
        <v>1</v>
      </c>
      <c r="G902" s="9" t="s">
        <v>16</v>
      </c>
      <c r="H902" s="10"/>
      <c r="K902" s="3" t="str">
        <f t="shared" si="196"/>
        <v/>
      </c>
      <c r="L902" s="11">
        <f t="shared" si="197"/>
        <v>1</v>
      </c>
      <c r="M902" s="11">
        <f t="shared" si="198"/>
        <v>2</v>
      </c>
      <c r="N902" s="11">
        <f t="shared" si="199"/>
        <v>0</v>
      </c>
      <c r="O902" s="11">
        <f t="shared" si="200"/>
        <v>3</v>
      </c>
      <c r="P902" s="11">
        <f t="shared" si="201"/>
        <v>3</v>
      </c>
      <c r="Q902" s="11">
        <f t="shared" si="202"/>
        <v>1.5</v>
      </c>
      <c r="R902" s="11">
        <f t="shared" si="203"/>
        <v>1</v>
      </c>
      <c r="S902" s="11">
        <f t="shared" si="204"/>
        <v>3</v>
      </c>
      <c r="T902" t="str">
        <f t="shared" si="205"/>
        <v>إضافى كامل</v>
      </c>
    </row>
    <row r="903" spans="1:20" x14ac:dyDescent="0.25">
      <c r="A903">
        <v>263</v>
      </c>
      <c r="B903">
        <v>29912</v>
      </c>
      <c r="C903" t="s">
        <v>105</v>
      </c>
      <c r="D903" s="8">
        <v>45598</v>
      </c>
      <c r="E903" t="s">
        <v>18</v>
      </c>
      <c r="F903">
        <v>1</v>
      </c>
      <c r="G903" s="9" t="s">
        <v>16</v>
      </c>
      <c r="H903" s="10"/>
      <c r="K903" s="3" t="s">
        <v>19</v>
      </c>
      <c r="L903" s="11">
        <f t="shared" si="197"/>
        <v>1</v>
      </c>
      <c r="M903" s="11">
        <f t="shared" si="198"/>
        <v>2</v>
      </c>
      <c r="N903" s="11">
        <f t="shared" si="199"/>
        <v>0</v>
      </c>
      <c r="O903" s="11">
        <f t="shared" si="200"/>
        <v>3</v>
      </c>
      <c r="P903" s="11">
        <f t="shared" si="201"/>
        <v>3</v>
      </c>
      <c r="Q903" s="11">
        <f t="shared" si="202"/>
        <v>1.5</v>
      </c>
      <c r="R903" s="11">
        <f t="shared" si="203"/>
        <v>1</v>
      </c>
      <c r="S903" s="11">
        <f t="shared" si="204"/>
        <v>3</v>
      </c>
      <c r="T903" t="str">
        <f t="shared" si="205"/>
        <v>إضافى كامل</v>
      </c>
    </row>
    <row r="904" spans="1:20" x14ac:dyDescent="0.25">
      <c r="A904">
        <v>263</v>
      </c>
      <c r="B904">
        <v>29912</v>
      </c>
      <c r="C904" t="s">
        <v>105</v>
      </c>
      <c r="D904" s="8">
        <v>45599</v>
      </c>
      <c r="E904" t="s">
        <v>20</v>
      </c>
      <c r="F904">
        <v>1</v>
      </c>
      <c r="G904" s="9" t="s">
        <v>16</v>
      </c>
      <c r="H904" s="10"/>
      <c r="I904" s="12">
        <v>0.38417824074074075</v>
      </c>
      <c r="J904" s="12">
        <v>0.59795138888888888</v>
      </c>
      <c r="L904" s="11">
        <f t="shared" si="197"/>
        <v>1</v>
      </c>
      <c r="M904" s="11">
        <f t="shared" si="198"/>
        <v>2</v>
      </c>
      <c r="N904" s="11">
        <f t="shared" si="199"/>
        <v>0</v>
      </c>
      <c r="O904" s="11">
        <f t="shared" si="200"/>
        <v>3</v>
      </c>
      <c r="P904" s="11">
        <f t="shared" si="201"/>
        <v>3</v>
      </c>
      <c r="Q904" s="11">
        <f t="shared" si="202"/>
        <v>1.5</v>
      </c>
      <c r="R904" s="11">
        <f t="shared" si="203"/>
        <v>1</v>
      </c>
      <c r="S904" s="11">
        <f t="shared" si="204"/>
        <v>3</v>
      </c>
      <c r="T904" t="str">
        <f t="shared" si="205"/>
        <v>إضافى كامل</v>
      </c>
    </row>
    <row r="905" spans="1:20" x14ac:dyDescent="0.25">
      <c r="A905">
        <v>263</v>
      </c>
      <c r="B905">
        <v>29912</v>
      </c>
      <c r="C905" t="s">
        <v>105</v>
      </c>
      <c r="D905" s="8">
        <v>45600</v>
      </c>
      <c r="E905" t="s">
        <v>21</v>
      </c>
      <c r="F905">
        <v>1</v>
      </c>
      <c r="G905" s="9" t="s">
        <v>16</v>
      </c>
      <c r="H905" s="10"/>
      <c r="I905" s="12">
        <v>0.30745370370370373</v>
      </c>
      <c r="J905" s="12">
        <v>0.60738425925925921</v>
      </c>
      <c r="K905" s="3" t="str">
        <f>IF(AND(I905&lt;=TIME(9,0,0),J905&gt;=TIME(14,0,0),I905&lt;&gt;""),"",IF(AND(I905&gt;=TIME(9,1,0),I905&lt;=TIME(9,10,0)),"تأخير",IF(AND(I905&gt;=TIME(9,11,0),I905&lt;=TIME(12,0,0),I905&lt;&gt;""),"إذن ص",IF(AND(J905&lt;TIME(14,0,0), J905&lt;&gt;"",J905&gt;=TIME(11,0,0)),"إذن م",IF(AND(OR(I905="",J905="",I905=J905,I905&gt;TIME(12,0,0),J905&lt;TIME(11,0,0)),AND(E905&lt;&gt;"Friday")),"غائب","")))))</f>
        <v/>
      </c>
      <c r="L905" s="11">
        <f t="shared" si="197"/>
        <v>1</v>
      </c>
      <c r="M905" s="11">
        <f t="shared" si="198"/>
        <v>2</v>
      </c>
      <c r="N905" s="11">
        <f t="shared" si="199"/>
        <v>0</v>
      </c>
      <c r="O905" s="11">
        <f t="shared" si="200"/>
        <v>3</v>
      </c>
      <c r="P905" s="11">
        <f t="shared" si="201"/>
        <v>3</v>
      </c>
      <c r="Q905" s="11">
        <f t="shared" si="202"/>
        <v>1.5</v>
      </c>
      <c r="R905" s="11">
        <f t="shared" si="203"/>
        <v>1</v>
      </c>
      <c r="S905" s="11">
        <f t="shared" si="204"/>
        <v>3</v>
      </c>
      <c r="T905" t="str">
        <f t="shared" si="205"/>
        <v>إضافى كامل</v>
      </c>
    </row>
    <row r="906" spans="1:20" x14ac:dyDescent="0.25">
      <c r="A906">
        <v>263</v>
      </c>
      <c r="B906">
        <v>29912</v>
      </c>
      <c r="C906" t="s">
        <v>105</v>
      </c>
      <c r="D906" s="8">
        <v>45601</v>
      </c>
      <c r="E906" t="s">
        <v>22</v>
      </c>
      <c r="F906">
        <v>1</v>
      </c>
      <c r="G906" s="9" t="s">
        <v>16</v>
      </c>
      <c r="H906" s="10"/>
      <c r="I906" s="12">
        <v>0.31947916666666665</v>
      </c>
      <c r="J906" s="12">
        <v>0.58767361111111116</v>
      </c>
      <c r="K906" s="3" t="str">
        <f>IF(AND(I906&lt;=TIME(9,0,0),J906&gt;=TIME(14,0,0),I906&lt;&gt;""),"",IF(AND(I906&gt;=TIME(9,1,0),I906&lt;=TIME(9,10,0)),"تأخير",IF(AND(I906&gt;=TIME(9,11,0),I906&lt;=TIME(12,0,0),I906&lt;&gt;""),"إذن ص",IF(AND(J906&lt;TIME(14,0,0), J906&lt;&gt;"",J906&gt;=TIME(11,0,0)),"إذن م",IF(AND(OR(I906="",J906="",I906=J906,I906&gt;TIME(12,0,0),J906&lt;TIME(11,0,0)),AND(E906&lt;&gt;"Friday")),"غائب","")))))</f>
        <v/>
      </c>
      <c r="L906" s="11">
        <f t="shared" si="197"/>
        <v>1</v>
      </c>
      <c r="M906" s="11">
        <f t="shared" si="198"/>
        <v>3</v>
      </c>
      <c r="N906" s="11">
        <f t="shared" si="199"/>
        <v>0</v>
      </c>
      <c r="O906" s="11">
        <f t="shared" si="200"/>
        <v>3</v>
      </c>
      <c r="P906" s="11">
        <f t="shared" si="201"/>
        <v>3</v>
      </c>
      <c r="Q906" s="11">
        <f t="shared" si="202"/>
        <v>1.5</v>
      </c>
      <c r="R906" s="11">
        <f t="shared" si="203"/>
        <v>1</v>
      </c>
      <c r="S906" s="11">
        <f t="shared" si="204"/>
        <v>4</v>
      </c>
      <c r="T906" t="str">
        <f t="shared" si="205"/>
        <v>إضافى كامل</v>
      </c>
    </row>
    <row r="907" spans="1:20" x14ac:dyDescent="0.25">
      <c r="A907">
        <v>263</v>
      </c>
      <c r="B907">
        <v>29912</v>
      </c>
      <c r="C907" t="s">
        <v>105</v>
      </c>
      <c r="D907" s="8">
        <v>45602</v>
      </c>
      <c r="E907" t="s">
        <v>23</v>
      </c>
      <c r="F907">
        <v>1</v>
      </c>
      <c r="G907" s="9" t="s">
        <v>16</v>
      </c>
      <c r="H907" s="10"/>
      <c r="K907" s="3" t="str">
        <f>IF(AND(I907&lt;=TIME(9,0,0),J907&gt;=TIME(14,0,0),I907&lt;&gt;""),"",IF(AND(I907&gt;=TIME(9,1,0),I907&lt;=TIME(9,10,0)),"تأخير",IF(AND(I907&gt;=TIME(9,11,0),I907&lt;=TIME(12,0,0),I907&lt;&gt;""),"إذن ص",IF(AND(J907&lt;TIME(14,0,0), J907&lt;&gt;"",J907&gt;=TIME(11,0,0)),"إذن م",IF(AND(OR(I907="",J907="",I907=J907,I907&gt;TIME(12,0,0),J907&lt;TIME(11,0,0)),AND(E907&lt;&gt;"Friday")),"غائب","")))))</f>
        <v>غائب</v>
      </c>
      <c r="L907" s="11">
        <f t="shared" si="197"/>
        <v>0</v>
      </c>
      <c r="M907" s="11">
        <f t="shared" si="198"/>
        <v>4</v>
      </c>
      <c r="N907" s="11">
        <f t="shared" si="199"/>
        <v>0</v>
      </c>
      <c r="O907" s="11">
        <f t="shared" si="200"/>
        <v>3</v>
      </c>
      <c r="P907" s="11">
        <f t="shared" si="201"/>
        <v>3</v>
      </c>
      <c r="Q907" s="11">
        <f t="shared" si="202"/>
        <v>1.5</v>
      </c>
      <c r="R907" s="11">
        <f t="shared" si="203"/>
        <v>1</v>
      </c>
      <c r="S907" s="11">
        <f t="shared" si="204"/>
        <v>5</v>
      </c>
      <c r="T907" t="str">
        <f t="shared" si="205"/>
        <v>نصف إضافى</v>
      </c>
    </row>
    <row r="908" spans="1:20" x14ac:dyDescent="0.25">
      <c r="A908">
        <v>263</v>
      </c>
      <c r="B908">
        <v>29912</v>
      </c>
      <c r="C908" t="s">
        <v>105</v>
      </c>
      <c r="D908" s="8">
        <v>45603</v>
      </c>
      <c r="E908" t="s">
        <v>24</v>
      </c>
      <c r="F908">
        <v>1</v>
      </c>
      <c r="G908" s="9" t="s">
        <v>16</v>
      </c>
      <c r="H908" s="10"/>
      <c r="I908" s="12">
        <v>0.33127314814814812</v>
      </c>
      <c r="J908" s="12">
        <v>0.58682870370370366</v>
      </c>
      <c r="K908" s="3" t="str">
        <f>IF(AND(I908&lt;=TIME(9,0,0),J908&gt;=TIME(14,0,0),I908&lt;&gt;""),"",IF(AND(I908&gt;=TIME(9,1,0),I908&lt;=TIME(9,10,0)),"تأخير",IF(AND(I908&gt;=TIME(9,11,0),I908&lt;=TIME(12,0,0),I908&lt;&gt;""),"إذن ص",IF(AND(J908&lt;TIME(14,0,0), J908&lt;&gt;"",J908&gt;=TIME(11,0,0)),"إذن م",IF(AND(OR(I908="",J908="",I908=J908,I908&gt;TIME(12,0,0),J908&lt;TIME(11,0,0)),AND(E908&lt;&gt;"Friday")),"غائب","")))))</f>
        <v/>
      </c>
      <c r="L908" s="11">
        <f t="shared" si="197"/>
        <v>1</v>
      </c>
      <c r="M908" s="11">
        <f t="shared" si="198"/>
        <v>3</v>
      </c>
      <c r="N908" s="11">
        <f t="shared" si="199"/>
        <v>0</v>
      </c>
      <c r="O908" s="11">
        <f t="shared" si="200"/>
        <v>3</v>
      </c>
      <c r="P908" s="11">
        <f t="shared" si="201"/>
        <v>3</v>
      </c>
      <c r="Q908" s="11">
        <f t="shared" si="202"/>
        <v>1.5</v>
      </c>
      <c r="R908" s="11">
        <f t="shared" si="203"/>
        <v>1</v>
      </c>
      <c r="S908" s="11">
        <f t="shared" si="204"/>
        <v>4</v>
      </c>
      <c r="T908" t="str">
        <f t="shared" si="205"/>
        <v>إضافى كامل</v>
      </c>
    </row>
    <row r="909" spans="1:20" x14ac:dyDescent="0.25">
      <c r="A909">
        <v>263</v>
      </c>
      <c r="B909">
        <v>29912</v>
      </c>
      <c r="C909" t="s">
        <v>105</v>
      </c>
      <c r="D909" s="8">
        <v>45604</v>
      </c>
      <c r="E909" t="s">
        <v>15</v>
      </c>
      <c r="F909">
        <v>1</v>
      </c>
      <c r="G909" s="9" t="s">
        <v>16</v>
      </c>
      <c r="H909" s="10"/>
      <c r="K909" s="3" t="str">
        <f>IF(AND(I909&lt;=TIME(9,0,0),J909&gt;=TIME(14,0,0),I909&lt;&gt;""),"",IF(AND(I909&gt;=TIME(9,1,0),I909&lt;=TIME(9,10,0)),"تأخير",IF(AND(I909&gt;=TIME(9,11,0),I909&lt;=TIME(12,0,0),I909&lt;&gt;""),"إذن ص",IF(AND(J909&lt;TIME(14,0,0), J909&lt;&gt;"",J909&gt;=TIME(11,0,0)),"إذن م",IF(AND(OR(I909="",J909="",I909=J909,I909&gt;TIME(12,0,0),J909&lt;TIME(11,0,0)),AND(E909&lt;&gt;"Friday")),"غائب","")))))</f>
        <v/>
      </c>
      <c r="L909" s="11">
        <f t="shared" si="197"/>
        <v>1</v>
      </c>
      <c r="M909" s="11">
        <f t="shared" si="198"/>
        <v>4</v>
      </c>
      <c r="N909" s="11">
        <f t="shared" si="199"/>
        <v>0</v>
      </c>
      <c r="O909" s="11">
        <f t="shared" si="200"/>
        <v>3</v>
      </c>
      <c r="P909" s="11">
        <f t="shared" si="201"/>
        <v>3</v>
      </c>
      <c r="Q909" s="11">
        <f t="shared" si="202"/>
        <v>1.5</v>
      </c>
      <c r="R909" s="11">
        <f t="shared" si="203"/>
        <v>1</v>
      </c>
      <c r="S909" s="11">
        <f t="shared" si="204"/>
        <v>5</v>
      </c>
      <c r="T909" t="str">
        <f t="shared" si="205"/>
        <v>نصف إضافى</v>
      </c>
    </row>
    <row r="910" spans="1:20" x14ac:dyDescent="0.25">
      <c r="A910">
        <v>263</v>
      </c>
      <c r="B910">
        <v>29912</v>
      </c>
      <c r="C910" t="s">
        <v>105</v>
      </c>
      <c r="D910" s="8">
        <v>45605</v>
      </c>
      <c r="E910" t="s">
        <v>18</v>
      </c>
      <c r="F910">
        <v>1</v>
      </c>
      <c r="G910" s="9" t="s">
        <v>16</v>
      </c>
      <c r="H910" s="10"/>
      <c r="K910" s="3" t="s">
        <v>19</v>
      </c>
      <c r="L910" s="11">
        <f t="shared" si="197"/>
        <v>1</v>
      </c>
      <c r="M910" s="11">
        <f t="shared" si="198"/>
        <v>4</v>
      </c>
      <c r="N910" s="11">
        <f t="shared" si="199"/>
        <v>0</v>
      </c>
      <c r="O910" s="11">
        <f t="shared" si="200"/>
        <v>3</v>
      </c>
      <c r="P910" s="11">
        <f t="shared" si="201"/>
        <v>3</v>
      </c>
      <c r="Q910" s="11">
        <f t="shared" si="202"/>
        <v>1.5</v>
      </c>
      <c r="R910" s="11">
        <f t="shared" si="203"/>
        <v>1</v>
      </c>
      <c r="S910" s="11">
        <f t="shared" si="204"/>
        <v>5</v>
      </c>
      <c r="T910" t="str">
        <f t="shared" si="205"/>
        <v>نصف إضافى</v>
      </c>
    </row>
    <row r="911" spans="1:20" x14ac:dyDescent="0.25">
      <c r="A911">
        <v>263</v>
      </c>
      <c r="B911">
        <v>29912</v>
      </c>
      <c r="C911" t="s">
        <v>105</v>
      </c>
      <c r="D911" s="8">
        <v>45606</v>
      </c>
      <c r="E911" t="s">
        <v>20</v>
      </c>
      <c r="F911">
        <v>1</v>
      </c>
      <c r="G911" s="9" t="s">
        <v>16</v>
      </c>
      <c r="H911" s="10"/>
      <c r="I911" s="12">
        <v>0.3243287037037037</v>
      </c>
      <c r="J911" s="12">
        <v>0.61533564814814812</v>
      </c>
      <c r="K911" s="3" t="str">
        <f t="shared" ref="K911:K916" si="206">IF(AND(I911&lt;=TIME(9,0,0),J911&gt;=TIME(14,0,0),I911&lt;&gt;""),"",IF(AND(I911&gt;=TIME(9,1,0),I911&lt;=TIME(9,10,0)),"تأخير",IF(AND(I911&gt;=TIME(9,11,0),I911&lt;=TIME(12,0,0),I911&lt;&gt;""),"إذن ص",IF(AND(J911&lt;TIME(14,0,0), J911&lt;&gt;"",J911&gt;=TIME(11,0,0)),"إذن م",IF(AND(OR(I911="",J911="",I911=J911,I911&gt;TIME(12,0,0),J911&lt;TIME(11,0,0)),AND(E911&lt;&gt;"Friday")),"غائب","")))))</f>
        <v/>
      </c>
      <c r="L911" s="11">
        <f t="shared" si="197"/>
        <v>1</v>
      </c>
      <c r="M911" s="11">
        <f t="shared" si="198"/>
        <v>4</v>
      </c>
      <c r="N911" s="11">
        <f t="shared" si="199"/>
        <v>0</v>
      </c>
      <c r="O911" s="11">
        <f t="shared" si="200"/>
        <v>3</v>
      </c>
      <c r="P911" s="11">
        <f t="shared" si="201"/>
        <v>3</v>
      </c>
      <c r="Q911" s="11">
        <f t="shared" si="202"/>
        <v>1.5</v>
      </c>
      <c r="R911" s="11">
        <f t="shared" si="203"/>
        <v>1</v>
      </c>
      <c r="S911" s="11">
        <f t="shared" si="204"/>
        <v>5</v>
      </c>
      <c r="T911" t="str">
        <f t="shared" si="205"/>
        <v>نصف إضافى</v>
      </c>
    </row>
    <row r="912" spans="1:20" x14ac:dyDescent="0.25">
      <c r="A912">
        <v>263</v>
      </c>
      <c r="B912">
        <v>29912</v>
      </c>
      <c r="C912" t="s">
        <v>105</v>
      </c>
      <c r="D912" s="8">
        <v>45607</v>
      </c>
      <c r="E912" t="s">
        <v>21</v>
      </c>
      <c r="F912">
        <v>1</v>
      </c>
      <c r="G912" s="9" t="s">
        <v>16</v>
      </c>
      <c r="H912" s="10"/>
      <c r="I912" s="12">
        <v>0.33208333333333334</v>
      </c>
      <c r="J912" s="12">
        <v>0.58612268518518518</v>
      </c>
      <c r="K912" s="3" t="str">
        <f t="shared" si="206"/>
        <v/>
      </c>
      <c r="L912" s="11">
        <f t="shared" si="197"/>
        <v>1</v>
      </c>
      <c r="M912" s="11">
        <f t="shared" si="198"/>
        <v>4</v>
      </c>
      <c r="N912" s="11">
        <f t="shared" si="199"/>
        <v>0</v>
      </c>
      <c r="O912" s="11">
        <f t="shared" si="200"/>
        <v>3</v>
      </c>
      <c r="P912" s="11">
        <f t="shared" si="201"/>
        <v>3</v>
      </c>
      <c r="Q912" s="11">
        <f t="shared" si="202"/>
        <v>1.5</v>
      </c>
      <c r="R912" s="11">
        <f t="shared" si="203"/>
        <v>1</v>
      </c>
      <c r="S912" s="11">
        <f t="shared" si="204"/>
        <v>5</v>
      </c>
      <c r="T912" t="str">
        <f t="shared" si="205"/>
        <v>نصف إضافى</v>
      </c>
    </row>
    <row r="913" spans="1:20" x14ac:dyDescent="0.25">
      <c r="A913">
        <v>263</v>
      </c>
      <c r="B913">
        <v>29912</v>
      </c>
      <c r="C913" t="s">
        <v>105</v>
      </c>
      <c r="D913" s="8">
        <v>45608</v>
      </c>
      <c r="E913" t="s">
        <v>22</v>
      </c>
      <c r="F913">
        <v>1</v>
      </c>
      <c r="G913" s="9" t="s">
        <v>16</v>
      </c>
      <c r="H913" s="10"/>
      <c r="I913" s="12">
        <v>0.33193287037037039</v>
      </c>
      <c r="J913" s="12">
        <v>0.59201388888888884</v>
      </c>
      <c r="K913" s="3" t="str">
        <f t="shared" si="206"/>
        <v/>
      </c>
      <c r="L913" s="11">
        <f t="shared" si="197"/>
        <v>1</v>
      </c>
      <c r="M913" s="11">
        <f t="shared" si="198"/>
        <v>4</v>
      </c>
      <c r="N913" s="11">
        <f t="shared" si="199"/>
        <v>1</v>
      </c>
      <c r="O913" s="11">
        <f t="shared" si="200"/>
        <v>3</v>
      </c>
      <c r="P913" s="11">
        <f t="shared" si="201"/>
        <v>4</v>
      </c>
      <c r="Q913" s="11">
        <f t="shared" si="202"/>
        <v>2</v>
      </c>
      <c r="R913" s="11">
        <f t="shared" si="203"/>
        <v>2</v>
      </c>
      <c r="S913" s="11">
        <f t="shared" si="204"/>
        <v>6</v>
      </c>
      <c r="T913" t="str">
        <f t="shared" si="205"/>
        <v>نصف إضافى</v>
      </c>
    </row>
    <row r="914" spans="1:20" x14ac:dyDescent="0.25">
      <c r="A914">
        <v>263</v>
      </c>
      <c r="B914">
        <v>29912</v>
      </c>
      <c r="C914" t="s">
        <v>105</v>
      </c>
      <c r="D914" s="8">
        <v>45609</v>
      </c>
      <c r="E914" t="s">
        <v>23</v>
      </c>
      <c r="F914">
        <v>1</v>
      </c>
      <c r="G914" s="9" t="s">
        <v>16</v>
      </c>
      <c r="H914" s="10"/>
      <c r="I914" s="12">
        <v>0.3318402777777778</v>
      </c>
      <c r="J914" s="12">
        <v>0.58979166666666671</v>
      </c>
      <c r="K914" s="3" t="str">
        <f t="shared" si="206"/>
        <v/>
      </c>
      <c r="L914" s="11">
        <f t="shared" si="197"/>
        <v>1</v>
      </c>
      <c r="M914" s="11">
        <f t="shared" si="198"/>
        <v>4</v>
      </c>
      <c r="N914" s="11">
        <f t="shared" si="199"/>
        <v>1</v>
      </c>
      <c r="O914" s="11">
        <f t="shared" si="200"/>
        <v>3</v>
      </c>
      <c r="P914" s="11">
        <f t="shared" si="201"/>
        <v>4</v>
      </c>
      <c r="Q914" s="11">
        <f t="shared" si="202"/>
        <v>2</v>
      </c>
      <c r="R914" s="11">
        <f t="shared" si="203"/>
        <v>2</v>
      </c>
      <c r="S914" s="11">
        <f t="shared" si="204"/>
        <v>6</v>
      </c>
      <c r="T914" t="str">
        <f t="shared" si="205"/>
        <v>نصف إضافى</v>
      </c>
    </row>
    <row r="915" spans="1:20" x14ac:dyDescent="0.25">
      <c r="A915">
        <v>263</v>
      </c>
      <c r="B915">
        <v>29912</v>
      </c>
      <c r="C915" t="s">
        <v>105</v>
      </c>
      <c r="D915" s="8">
        <v>45610</v>
      </c>
      <c r="E915" t="s">
        <v>24</v>
      </c>
      <c r="F915">
        <v>1</v>
      </c>
      <c r="G915" s="9" t="s">
        <v>16</v>
      </c>
      <c r="H915" s="10"/>
      <c r="I915" s="12">
        <v>0.32688657407407407</v>
      </c>
      <c r="J915" s="12">
        <v>0.46210648148148148</v>
      </c>
      <c r="K915" s="3" t="str">
        <f t="shared" si="206"/>
        <v>إذن م</v>
      </c>
      <c r="L915" s="11">
        <f t="shared" si="197"/>
        <v>1</v>
      </c>
      <c r="M915" s="11">
        <f t="shared" si="198"/>
        <v>5</v>
      </c>
      <c r="N915" s="11">
        <f t="shared" si="199"/>
        <v>1</v>
      </c>
      <c r="O915" s="11">
        <f t="shared" si="200"/>
        <v>3</v>
      </c>
      <c r="P915" s="11">
        <f t="shared" si="201"/>
        <v>4</v>
      </c>
      <c r="Q915" s="11">
        <f t="shared" si="202"/>
        <v>2</v>
      </c>
      <c r="R915" s="11">
        <f t="shared" si="203"/>
        <v>2</v>
      </c>
      <c r="S915" s="11">
        <f t="shared" si="204"/>
        <v>7</v>
      </c>
      <c r="T915" t="str">
        <f t="shared" si="205"/>
        <v>لا يستحق</v>
      </c>
    </row>
    <row r="916" spans="1:20" x14ac:dyDescent="0.25">
      <c r="A916">
        <v>263</v>
      </c>
      <c r="B916">
        <v>29912</v>
      </c>
      <c r="C916" t="s">
        <v>105</v>
      </c>
      <c r="D916" s="8">
        <v>45611</v>
      </c>
      <c r="E916" t="s">
        <v>15</v>
      </c>
      <c r="F916">
        <v>1</v>
      </c>
      <c r="G916" s="9" t="s">
        <v>16</v>
      </c>
      <c r="H916" s="10"/>
      <c r="K916" s="3" t="str">
        <f t="shared" si="206"/>
        <v/>
      </c>
      <c r="L916" s="11">
        <f t="shared" si="197"/>
        <v>1</v>
      </c>
      <c r="M916" s="11">
        <f t="shared" si="198"/>
        <v>5</v>
      </c>
      <c r="N916" s="11">
        <f t="shared" si="199"/>
        <v>1</v>
      </c>
      <c r="O916" s="11">
        <f t="shared" si="200"/>
        <v>2</v>
      </c>
      <c r="P916" s="11">
        <f t="shared" si="201"/>
        <v>3</v>
      </c>
      <c r="Q916" s="11">
        <f t="shared" si="202"/>
        <v>1.5</v>
      </c>
      <c r="R916" s="11">
        <f t="shared" si="203"/>
        <v>1</v>
      </c>
      <c r="S916" s="11">
        <f t="shared" si="204"/>
        <v>6</v>
      </c>
      <c r="T916" t="str">
        <f t="shared" si="205"/>
        <v>نصف إضافى</v>
      </c>
    </row>
    <row r="917" spans="1:20" x14ac:dyDescent="0.25">
      <c r="A917">
        <v>263</v>
      </c>
      <c r="B917">
        <v>29912</v>
      </c>
      <c r="C917" t="s">
        <v>105</v>
      </c>
      <c r="D917" s="8">
        <v>45612</v>
      </c>
      <c r="E917" t="s">
        <v>18</v>
      </c>
      <c r="F917">
        <v>1</v>
      </c>
      <c r="G917" s="9" t="s">
        <v>16</v>
      </c>
      <c r="H917" s="10"/>
      <c r="K917" s="3" t="s">
        <v>19</v>
      </c>
      <c r="L917" s="11">
        <f t="shared" si="197"/>
        <v>1</v>
      </c>
      <c r="M917" s="11">
        <f t="shared" si="198"/>
        <v>5</v>
      </c>
      <c r="N917" s="11">
        <f t="shared" si="199"/>
        <v>1</v>
      </c>
      <c r="O917" s="11">
        <f t="shared" si="200"/>
        <v>2</v>
      </c>
      <c r="P917" s="11">
        <f t="shared" si="201"/>
        <v>3</v>
      </c>
      <c r="Q917" s="11">
        <f t="shared" si="202"/>
        <v>1.5</v>
      </c>
      <c r="R917" s="11">
        <f t="shared" si="203"/>
        <v>1</v>
      </c>
      <c r="S917" s="11">
        <f t="shared" si="204"/>
        <v>6</v>
      </c>
      <c r="T917" t="str">
        <f t="shared" si="205"/>
        <v>نصف إضافى</v>
      </c>
    </row>
    <row r="918" spans="1:20" x14ac:dyDescent="0.25">
      <c r="A918">
        <v>263</v>
      </c>
      <c r="B918">
        <v>29912</v>
      </c>
      <c r="C918" t="s">
        <v>105</v>
      </c>
      <c r="D918" s="8">
        <v>45613</v>
      </c>
      <c r="E918" t="s">
        <v>20</v>
      </c>
      <c r="F918">
        <v>1</v>
      </c>
      <c r="G918" s="9" t="s">
        <v>16</v>
      </c>
      <c r="H918" s="10"/>
      <c r="I918" s="12">
        <v>0.33865740740740741</v>
      </c>
      <c r="J918" s="12">
        <v>0.59106481481481477</v>
      </c>
      <c r="K918" s="3" t="str">
        <f t="shared" ref="K918:K932" si="207">IF(AND(I918&lt;=TIME(9,0,0),J918&gt;=TIME(14,0,0),I918&lt;&gt;""),"",IF(AND(I918&gt;=TIME(9,1,0),I918&lt;=TIME(9,10,0)),"تأخير",IF(AND(I918&gt;=TIME(9,11,0),I918&lt;=TIME(12,0,0),I918&lt;&gt;""),"إذن ص",IF(AND(J918&lt;TIME(14,0,0), J918&lt;&gt;"",J918&gt;=TIME(11,0,0)),"إذن م",IF(AND(OR(I918="",J918="",I918=J918,I918&gt;TIME(12,0,0),J918&lt;TIME(11,0,0)),AND(E918&lt;&gt;"Friday")),"غائب","")))))</f>
        <v/>
      </c>
      <c r="L918" s="11">
        <f t="shared" si="197"/>
        <v>1</v>
      </c>
      <c r="M918" s="11">
        <f t="shared" si="198"/>
        <v>5</v>
      </c>
      <c r="N918" s="11">
        <f t="shared" si="199"/>
        <v>1</v>
      </c>
      <c r="O918" s="11">
        <f t="shared" si="200"/>
        <v>2</v>
      </c>
      <c r="P918" s="11">
        <f t="shared" si="201"/>
        <v>3</v>
      </c>
      <c r="Q918" s="11">
        <f t="shared" si="202"/>
        <v>1.5</v>
      </c>
      <c r="R918" s="11">
        <f t="shared" si="203"/>
        <v>1</v>
      </c>
      <c r="S918" s="11">
        <f t="shared" si="204"/>
        <v>6</v>
      </c>
      <c r="T918" t="str">
        <f t="shared" si="205"/>
        <v>نصف إضافى</v>
      </c>
    </row>
    <row r="919" spans="1:20" x14ac:dyDescent="0.25">
      <c r="A919">
        <v>263</v>
      </c>
      <c r="B919">
        <v>29912</v>
      </c>
      <c r="C919" t="s">
        <v>105</v>
      </c>
      <c r="D919" s="8">
        <v>45614</v>
      </c>
      <c r="E919" t="s">
        <v>21</v>
      </c>
      <c r="F919">
        <v>1</v>
      </c>
      <c r="G919" s="9" t="s">
        <v>16</v>
      </c>
      <c r="H919" s="10"/>
      <c r="K919" s="3" t="str">
        <f t="shared" si="207"/>
        <v>غائب</v>
      </c>
      <c r="L919" s="11">
        <f t="shared" si="197"/>
        <v>0</v>
      </c>
      <c r="M919" s="11">
        <f t="shared" si="198"/>
        <v>6</v>
      </c>
      <c r="N919" s="11">
        <f t="shared" si="199"/>
        <v>1</v>
      </c>
      <c r="O919" s="11">
        <f t="shared" si="200"/>
        <v>2</v>
      </c>
      <c r="P919" s="11">
        <f t="shared" si="201"/>
        <v>3</v>
      </c>
      <c r="Q919" s="11">
        <f t="shared" si="202"/>
        <v>1.5</v>
      </c>
      <c r="R919" s="11">
        <f t="shared" si="203"/>
        <v>1</v>
      </c>
      <c r="S919" s="11">
        <f t="shared" si="204"/>
        <v>7</v>
      </c>
      <c r="T919" t="str">
        <f t="shared" si="205"/>
        <v>لا يستحق</v>
      </c>
    </row>
    <row r="920" spans="1:20" x14ac:dyDescent="0.25">
      <c r="A920">
        <v>263</v>
      </c>
      <c r="B920">
        <v>29912</v>
      </c>
      <c r="C920" t="s">
        <v>105</v>
      </c>
      <c r="D920" s="8">
        <v>45615</v>
      </c>
      <c r="E920" t="s">
        <v>22</v>
      </c>
      <c r="F920">
        <v>1</v>
      </c>
      <c r="G920" s="9" t="s">
        <v>16</v>
      </c>
      <c r="H920" s="10"/>
      <c r="I920" s="12">
        <v>0.32813657407407409</v>
      </c>
      <c r="J920" s="12">
        <v>0.45837962962962964</v>
      </c>
      <c r="K920" s="3" t="str">
        <f t="shared" si="207"/>
        <v>إذن م</v>
      </c>
      <c r="L920" s="11">
        <f t="shared" si="197"/>
        <v>1</v>
      </c>
      <c r="M920" s="11">
        <f t="shared" si="198"/>
        <v>5</v>
      </c>
      <c r="N920" s="11">
        <f t="shared" si="199"/>
        <v>1</v>
      </c>
      <c r="O920" s="11">
        <f t="shared" si="200"/>
        <v>2</v>
      </c>
      <c r="P920" s="11">
        <f t="shared" si="201"/>
        <v>3</v>
      </c>
      <c r="Q920" s="11">
        <f t="shared" si="202"/>
        <v>1.5</v>
      </c>
      <c r="R920" s="11">
        <f t="shared" si="203"/>
        <v>1</v>
      </c>
      <c r="S920" s="11">
        <f t="shared" si="204"/>
        <v>6</v>
      </c>
      <c r="T920" t="str">
        <f t="shared" si="205"/>
        <v>نصف إضافى</v>
      </c>
    </row>
    <row r="921" spans="1:20" x14ac:dyDescent="0.25">
      <c r="A921">
        <v>263</v>
      </c>
      <c r="B921">
        <v>29912</v>
      </c>
      <c r="C921" t="s">
        <v>105</v>
      </c>
      <c r="D921" s="8">
        <v>45616</v>
      </c>
      <c r="E921" t="s">
        <v>23</v>
      </c>
      <c r="F921">
        <v>1</v>
      </c>
      <c r="G921" s="9" t="s">
        <v>16</v>
      </c>
      <c r="H921" s="10"/>
      <c r="I921" s="12">
        <v>0.34010416666666665</v>
      </c>
      <c r="J921" s="12">
        <v>0.58755787037037033</v>
      </c>
      <c r="K921" s="3" t="str">
        <f t="shared" si="207"/>
        <v/>
      </c>
      <c r="L921" s="11">
        <f t="shared" si="197"/>
        <v>1</v>
      </c>
      <c r="M921" s="11">
        <f t="shared" si="198"/>
        <v>6</v>
      </c>
      <c r="N921" s="11">
        <f t="shared" si="199"/>
        <v>1</v>
      </c>
      <c r="O921" s="11">
        <f t="shared" si="200"/>
        <v>1</v>
      </c>
      <c r="P921" s="11">
        <f t="shared" si="201"/>
        <v>2</v>
      </c>
      <c r="Q921" s="11">
        <f t="shared" si="202"/>
        <v>0</v>
      </c>
      <c r="R921" s="11">
        <f t="shared" si="203"/>
        <v>0</v>
      </c>
      <c r="S921" s="11">
        <f t="shared" si="204"/>
        <v>6</v>
      </c>
      <c r="T921" t="str">
        <f t="shared" si="205"/>
        <v>نصف إضافى</v>
      </c>
    </row>
    <row r="922" spans="1:20" x14ac:dyDescent="0.25">
      <c r="A922">
        <v>263</v>
      </c>
      <c r="B922">
        <v>29912</v>
      </c>
      <c r="C922" t="s">
        <v>105</v>
      </c>
      <c r="D922" s="8">
        <v>45617</v>
      </c>
      <c r="E922" t="s">
        <v>24</v>
      </c>
      <c r="F922">
        <v>1</v>
      </c>
      <c r="G922" s="9" t="s">
        <v>16</v>
      </c>
      <c r="H922" s="10"/>
      <c r="I922" s="12">
        <v>0.33466435185185184</v>
      </c>
      <c r="J922" s="12">
        <v>0.58527777777777779</v>
      </c>
      <c r="K922" s="3" t="str">
        <f t="shared" si="207"/>
        <v/>
      </c>
      <c r="L922" s="11">
        <f t="shared" si="197"/>
        <v>1</v>
      </c>
      <c r="M922" s="11">
        <f t="shared" si="198"/>
        <v>6</v>
      </c>
      <c r="N922" s="11">
        <f t="shared" si="199"/>
        <v>1</v>
      </c>
      <c r="O922" s="11">
        <f t="shared" si="200"/>
        <v>1</v>
      </c>
      <c r="P922" s="11">
        <f t="shared" si="201"/>
        <v>2</v>
      </c>
      <c r="Q922" s="11">
        <f t="shared" si="202"/>
        <v>0</v>
      </c>
      <c r="R922" s="11">
        <f t="shared" si="203"/>
        <v>0</v>
      </c>
      <c r="S922" s="11">
        <f t="shared" si="204"/>
        <v>6</v>
      </c>
      <c r="T922" t="str">
        <f t="shared" si="205"/>
        <v>نصف إضافى</v>
      </c>
    </row>
    <row r="923" spans="1:20" x14ac:dyDescent="0.25">
      <c r="A923">
        <v>263</v>
      </c>
      <c r="B923">
        <v>29912</v>
      </c>
      <c r="C923" t="s">
        <v>105</v>
      </c>
      <c r="D923" s="8">
        <v>45618</v>
      </c>
      <c r="E923" t="s">
        <v>15</v>
      </c>
      <c r="F923">
        <v>1</v>
      </c>
      <c r="G923" s="9" t="s">
        <v>16</v>
      </c>
      <c r="H923" s="10"/>
      <c r="K923" s="3" t="str">
        <f t="shared" si="207"/>
        <v/>
      </c>
      <c r="L923" s="11">
        <f t="shared" si="197"/>
        <v>1</v>
      </c>
      <c r="M923" s="11">
        <f t="shared" si="198"/>
        <v>6</v>
      </c>
      <c r="N923" s="11">
        <f t="shared" si="199"/>
        <v>2</v>
      </c>
      <c r="O923" s="11">
        <f t="shared" si="200"/>
        <v>1</v>
      </c>
      <c r="P923" s="11">
        <f t="shared" si="201"/>
        <v>3</v>
      </c>
      <c r="Q923" s="11">
        <f t="shared" si="202"/>
        <v>1.5</v>
      </c>
      <c r="R923" s="11">
        <f t="shared" si="203"/>
        <v>1</v>
      </c>
      <c r="S923" s="11">
        <f t="shared" si="204"/>
        <v>7</v>
      </c>
      <c r="T923" t="str">
        <f t="shared" si="205"/>
        <v>لا يستحق</v>
      </c>
    </row>
    <row r="924" spans="1:20" x14ac:dyDescent="0.25">
      <c r="A924">
        <v>263</v>
      </c>
      <c r="B924">
        <v>29912</v>
      </c>
      <c r="C924" t="s">
        <v>105</v>
      </c>
      <c r="D924" s="8">
        <v>45619</v>
      </c>
      <c r="E924" t="s">
        <v>18</v>
      </c>
      <c r="F924">
        <v>1</v>
      </c>
      <c r="G924" s="9" t="s">
        <v>16</v>
      </c>
      <c r="H924" s="10"/>
      <c r="K924" s="3" t="s">
        <v>19</v>
      </c>
      <c r="L924" s="11">
        <f t="shared" si="197"/>
        <v>1</v>
      </c>
      <c r="M924" s="11">
        <f t="shared" si="198"/>
        <v>6</v>
      </c>
      <c r="N924" s="11">
        <f t="shared" si="199"/>
        <v>2</v>
      </c>
      <c r="O924" s="11">
        <f t="shared" si="200"/>
        <v>1</v>
      </c>
      <c r="P924" s="11">
        <f t="shared" si="201"/>
        <v>3</v>
      </c>
      <c r="Q924" s="11">
        <f t="shared" si="202"/>
        <v>1.5</v>
      </c>
      <c r="R924" s="11">
        <f t="shared" si="203"/>
        <v>1</v>
      </c>
      <c r="S924" s="11">
        <f t="shared" si="204"/>
        <v>7</v>
      </c>
      <c r="T924" t="str">
        <f t="shared" si="205"/>
        <v>لا يستحق</v>
      </c>
    </row>
    <row r="925" spans="1:20" x14ac:dyDescent="0.25">
      <c r="A925">
        <v>263</v>
      </c>
      <c r="B925">
        <v>29912</v>
      </c>
      <c r="C925" t="s">
        <v>105</v>
      </c>
      <c r="D925" s="8">
        <v>45620</v>
      </c>
      <c r="E925" t="s">
        <v>20</v>
      </c>
      <c r="F925">
        <v>1</v>
      </c>
      <c r="G925" s="9" t="s">
        <v>16</v>
      </c>
      <c r="H925" s="10"/>
      <c r="I925" s="12">
        <v>0.33149305555555558</v>
      </c>
      <c r="J925" s="12">
        <v>0.59084490740740736</v>
      </c>
      <c r="K925" s="3" t="str">
        <f t="shared" si="207"/>
        <v/>
      </c>
      <c r="L925" s="11">
        <f t="shared" si="197"/>
        <v>1</v>
      </c>
      <c r="M925" s="11">
        <f t="shared" si="198"/>
        <v>6</v>
      </c>
      <c r="N925" s="11">
        <f t="shared" si="199"/>
        <v>2</v>
      </c>
      <c r="O925" s="11">
        <f t="shared" si="200"/>
        <v>1</v>
      </c>
      <c r="P925" s="11">
        <f t="shared" si="201"/>
        <v>3</v>
      </c>
      <c r="Q925" s="11">
        <f t="shared" si="202"/>
        <v>1.5</v>
      </c>
      <c r="R925" s="11">
        <f t="shared" si="203"/>
        <v>1</v>
      </c>
      <c r="S925" s="11">
        <f t="shared" si="204"/>
        <v>7</v>
      </c>
      <c r="T925" t="str">
        <f t="shared" si="205"/>
        <v>لا يستحق</v>
      </c>
    </row>
    <row r="926" spans="1:20" x14ac:dyDescent="0.25">
      <c r="A926">
        <v>263</v>
      </c>
      <c r="B926">
        <v>29912</v>
      </c>
      <c r="C926" t="s">
        <v>105</v>
      </c>
      <c r="D926" s="8">
        <v>45621</v>
      </c>
      <c r="E926" t="s">
        <v>21</v>
      </c>
      <c r="F926">
        <v>1</v>
      </c>
      <c r="G926" s="9" t="s">
        <v>16</v>
      </c>
      <c r="H926" s="10"/>
      <c r="I926" s="12">
        <v>0.33802083333333333</v>
      </c>
      <c r="J926" s="12">
        <v>0.5845717592592593</v>
      </c>
      <c r="K926" s="3" t="str">
        <f t="shared" si="207"/>
        <v/>
      </c>
      <c r="L926" s="11">
        <f t="shared" si="197"/>
        <v>1</v>
      </c>
      <c r="M926" s="11">
        <f t="shared" si="198"/>
        <v>7</v>
      </c>
      <c r="N926" s="11">
        <f t="shared" si="199"/>
        <v>2</v>
      </c>
      <c r="O926" s="11">
        <f t="shared" si="200"/>
        <v>1</v>
      </c>
      <c r="P926" s="11">
        <f t="shared" si="201"/>
        <v>3</v>
      </c>
      <c r="Q926" s="11">
        <f t="shared" si="202"/>
        <v>1.5</v>
      </c>
      <c r="R926" s="11">
        <f t="shared" si="203"/>
        <v>1</v>
      </c>
      <c r="S926" s="11">
        <f t="shared" si="204"/>
        <v>8</v>
      </c>
      <c r="T926" t="str">
        <f t="shared" si="205"/>
        <v>لا يستحق</v>
      </c>
    </row>
    <row r="927" spans="1:20" x14ac:dyDescent="0.25">
      <c r="A927">
        <v>263</v>
      </c>
      <c r="B927">
        <v>29912</v>
      </c>
      <c r="C927" t="s">
        <v>105</v>
      </c>
      <c r="D927" s="8">
        <v>45622</v>
      </c>
      <c r="E927" t="s">
        <v>22</v>
      </c>
      <c r="F927">
        <v>1</v>
      </c>
      <c r="G927" s="9" t="s">
        <v>16</v>
      </c>
      <c r="H927" s="10"/>
      <c r="I927" s="12">
        <v>0.33902777777777776</v>
      </c>
      <c r="J927" s="12">
        <v>0.59166666666666667</v>
      </c>
      <c r="K927" s="3" t="str">
        <f t="shared" si="207"/>
        <v/>
      </c>
      <c r="L927" s="11">
        <f t="shared" si="197"/>
        <v>1</v>
      </c>
      <c r="M927" s="11">
        <f t="shared" si="198"/>
        <v>7</v>
      </c>
      <c r="N927" s="11">
        <f t="shared" si="199"/>
        <v>2</v>
      </c>
      <c r="O927" s="11">
        <f t="shared" si="200"/>
        <v>1</v>
      </c>
      <c r="P927" s="11">
        <f t="shared" si="201"/>
        <v>3</v>
      </c>
      <c r="Q927" s="11">
        <f t="shared" si="202"/>
        <v>1.5</v>
      </c>
      <c r="R927" s="11">
        <f t="shared" si="203"/>
        <v>1</v>
      </c>
      <c r="S927" s="11">
        <f t="shared" si="204"/>
        <v>8</v>
      </c>
      <c r="T927" t="str">
        <f t="shared" si="205"/>
        <v>لا يستحق</v>
      </c>
    </row>
    <row r="928" spans="1:20" x14ac:dyDescent="0.25">
      <c r="A928">
        <v>263</v>
      </c>
      <c r="B928">
        <v>29912</v>
      </c>
      <c r="C928" t="s">
        <v>105</v>
      </c>
      <c r="D928" s="8">
        <v>45623</v>
      </c>
      <c r="E928" t="s">
        <v>23</v>
      </c>
      <c r="F928">
        <v>1</v>
      </c>
      <c r="G928" s="9" t="s">
        <v>16</v>
      </c>
      <c r="H928" s="10"/>
      <c r="I928" s="12">
        <v>0.3385185185185185</v>
      </c>
      <c r="J928" s="12">
        <v>0.46243055555555557</v>
      </c>
      <c r="K928" s="3" t="str">
        <f t="shared" si="207"/>
        <v>إذن م</v>
      </c>
      <c r="L928" s="11">
        <f t="shared" si="197"/>
        <v>1</v>
      </c>
      <c r="M928" s="11">
        <f t="shared" si="198"/>
        <v>8</v>
      </c>
      <c r="N928" s="11">
        <f t="shared" si="199"/>
        <v>2</v>
      </c>
      <c r="O928" s="11">
        <f t="shared" si="200"/>
        <v>1</v>
      </c>
      <c r="P928" s="11">
        <f t="shared" si="201"/>
        <v>3</v>
      </c>
      <c r="Q928" s="11">
        <f t="shared" si="202"/>
        <v>1.5</v>
      </c>
      <c r="R928" s="11">
        <f t="shared" si="203"/>
        <v>1</v>
      </c>
      <c r="S928" s="11">
        <f t="shared" si="204"/>
        <v>9</v>
      </c>
      <c r="T928" t="str">
        <f t="shared" si="205"/>
        <v>لا يستحق</v>
      </c>
    </row>
    <row r="929" spans="1:20" x14ac:dyDescent="0.25">
      <c r="A929">
        <v>263</v>
      </c>
      <c r="B929">
        <v>29912</v>
      </c>
      <c r="C929" t="s">
        <v>105</v>
      </c>
      <c r="D929" s="8">
        <v>45624</v>
      </c>
      <c r="E929" t="s">
        <v>24</v>
      </c>
      <c r="F929">
        <v>1</v>
      </c>
      <c r="G929" s="9" t="s">
        <v>16</v>
      </c>
      <c r="H929" s="10"/>
      <c r="I929" s="12">
        <v>0.33998842592592593</v>
      </c>
      <c r="J929" s="12">
        <v>0.58604166666666668</v>
      </c>
      <c r="K929" s="3" t="str">
        <f t="shared" si="207"/>
        <v/>
      </c>
      <c r="L929" s="11">
        <f t="shared" si="197"/>
        <v>1</v>
      </c>
      <c r="M929" s="11">
        <f t="shared" si="198"/>
        <v>8</v>
      </c>
      <c r="N929" s="11">
        <f t="shared" si="199"/>
        <v>2</v>
      </c>
      <c r="O929" s="11">
        <f t="shared" si="200"/>
        <v>0</v>
      </c>
      <c r="P929" s="11">
        <f t="shared" si="201"/>
        <v>2</v>
      </c>
      <c r="Q929" s="11">
        <f t="shared" si="202"/>
        <v>0</v>
      </c>
      <c r="R929" s="11">
        <f t="shared" si="203"/>
        <v>0</v>
      </c>
      <c r="S929" s="11">
        <f t="shared" si="204"/>
        <v>8</v>
      </c>
      <c r="T929" t="str">
        <f t="shared" si="205"/>
        <v>لا يستحق</v>
      </c>
    </row>
    <row r="930" spans="1:20" x14ac:dyDescent="0.25">
      <c r="A930">
        <v>263</v>
      </c>
      <c r="B930">
        <v>29912</v>
      </c>
      <c r="C930" t="s">
        <v>105</v>
      </c>
      <c r="D930" s="8">
        <v>45625</v>
      </c>
      <c r="E930" t="s">
        <v>15</v>
      </c>
      <c r="F930">
        <v>1</v>
      </c>
      <c r="G930" s="9" t="s">
        <v>16</v>
      </c>
      <c r="H930" s="10"/>
      <c r="K930" s="3" t="str">
        <f t="shared" si="207"/>
        <v/>
      </c>
      <c r="L930" s="11">
        <f t="shared" si="197"/>
        <v>1</v>
      </c>
      <c r="M930" s="11">
        <f t="shared" si="198"/>
        <v>8</v>
      </c>
      <c r="N930" s="11">
        <f t="shared" si="199"/>
        <v>2</v>
      </c>
      <c r="O930" s="11">
        <f t="shared" si="200"/>
        <v>0</v>
      </c>
      <c r="P930" s="11">
        <f t="shared" si="201"/>
        <v>2</v>
      </c>
      <c r="Q930" s="11">
        <f t="shared" si="202"/>
        <v>0</v>
      </c>
      <c r="R930" s="11">
        <f t="shared" si="203"/>
        <v>0</v>
      </c>
      <c r="S930" s="11">
        <f t="shared" si="204"/>
        <v>8</v>
      </c>
      <c r="T930" t="str">
        <f t="shared" si="205"/>
        <v>لا يستحق</v>
      </c>
    </row>
    <row r="931" spans="1:20" x14ac:dyDescent="0.25">
      <c r="A931">
        <v>263</v>
      </c>
      <c r="B931">
        <v>29912</v>
      </c>
      <c r="C931" t="s">
        <v>105</v>
      </c>
      <c r="D931" s="8">
        <v>45626</v>
      </c>
      <c r="E931" t="s">
        <v>18</v>
      </c>
      <c r="F931">
        <v>1</v>
      </c>
      <c r="G931" s="9" t="s">
        <v>16</v>
      </c>
      <c r="H931" s="10"/>
      <c r="K931" s="3" t="s">
        <v>19</v>
      </c>
      <c r="L931" s="11">
        <f t="shared" si="197"/>
        <v>1</v>
      </c>
      <c r="M931" s="11">
        <f t="shared" si="198"/>
        <v>8</v>
      </c>
      <c r="N931" s="11">
        <f t="shared" si="199"/>
        <v>2</v>
      </c>
      <c r="O931" s="11">
        <f t="shared" si="200"/>
        <v>0</v>
      </c>
      <c r="P931" s="11">
        <f t="shared" si="201"/>
        <v>2</v>
      </c>
      <c r="Q931" s="11">
        <f t="shared" si="202"/>
        <v>0</v>
      </c>
      <c r="R931" s="11">
        <f t="shared" si="203"/>
        <v>0</v>
      </c>
      <c r="S931" s="11">
        <f t="shared" si="204"/>
        <v>8</v>
      </c>
      <c r="T931" t="str">
        <f t="shared" si="205"/>
        <v>لا يستحق</v>
      </c>
    </row>
    <row r="932" spans="1:20" ht="15.75" x14ac:dyDescent="0.25">
      <c r="A932">
        <v>265</v>
      </c>
      <c r="B932">
        <v>29915</v>
      </c>
      <c r="C932" s="16" t="s">
        <v>106</v>
      </c>
      <c r="D932" s="8">
        <v>45597</v>
      </c>
      <c r="E932" t="s">
        <v>15</v>
      </c>
      <c r="F932">
        <v>1</v>
      </c>
      <c r="G932" s="9" t="s">
        <v>16</v>
      </c>
      <c r="H932" s="10"/>
      <c r="K932" s="3" t="str">
        <f t="shared" si="207"/>
        <v/>
      </c>
      <c r="L932" s="11">
        <f t="shared" si="197"/>
        <v>1</v>
      </c>
      <c r="M932" s="11">
        <f t="shared" si="198"/>
        <v>8</v>
      </c>
      <c r="N932" s="11">
        <f t="shared" si="199"/>
        <v>2</v>
      </c>
      <c r="O932" s="11">
        <f t="shared" si="200"/>
        <v>0</v>
      </c>
      <c r="P932" s="11">
        <f t="shared" si="201"/>
        <v>2</v>
      </c>
      <c r="Q932" s="11">
        <f t="shared" si="202"/>
        <v>0</v>
      </c>
      <c r="R932" s="11">
        <f t="shared" si="203"/>
        <v>0</v>
      </c>
      <c r="S932" s="11">
        <f t="shared" si="204"/>
        <v>8</v>
      </c>
      <c r="T932" t="str">
        <f t="shared" si="205"/>
        <v>لا يستحق</v>
      </c>
    </row>
    <row r="933" spans="1:20" x14ac:dyDescent="0.25">
      <c r="A933">
        <v>265</v>
      </c>
      <c r="B933">
        <v>29915</v>
      </c>
      <c r="C933" t="s">
        <v>107</v>
      </c>
      <c r="D933" s="8">
        <v>45598</v>
      </c>
      <c r="E933" t="s">
        <v>18</v>
      </c>
      <c r="F933">
        <v>1</v>
      </c>
      <c r="G933" s="9" t="s">
        <v>16</v>
      </c>
      <c r="H933" s="10"/>
      <c r="K933" s="3" t="s">
        <v>19</v>
      </c>
      <c r="L933" s="11">
        <f t="shared" si="197"/>
        <v>1</v>
      </c>
      <c r="M933" s="11">
        <f t="shared" si="198"/>
        <v>8</v>
      </c>
      <c r="N933" s="11">
        <f t="shared" si="199"/>
        <v>2</v>
      </c>
      <c r="O933" s="11">
        <f t="shared" si="200"/>
        <v>0</v>
      </c>
      <c r="P933" s="11">
        <f t="shared" si="201"/>
        <v>2</v>
      </c>
      <c r="Q933" s="11">
        <f t="shared" si="202"/>
        <v>0</v>
      </c>
      <c r="R933" s="11">
        <f t="shared" si="203"/>
        <v>0</v>
      </c>
      <c r="S933" s="11">
        <f t="shared" si="204"/>
        <v>8</v>
      </c>
      <c r="T933" t="str">
        <f t="shared" si="205"/>
        <v>لا يستحق</v>
      </c>
    </row>
    <row r="934" spans="1:20" x14ac:dyDescent="0.25">
      <c r="A934">
        <v>265</v>
      </c>
      <c r="B934">
        <v>29915</v>
      </c>
      <c r="C934" t="s">
        <v>107</v>
      </c>
      <c r="D934" s="8">
        <v>45599</v>
      </c>
      <c r="E934" t="s">
        <v>20</v>
      </c>
      <c r="F934">
        <v>1</v>
      </c>
      <c r="G934" s="9" t="s">
        <v>16</v>
      </c>
      <c r="H934" s="10"/>
      <c r="I934" s="12">
        <v>0.37126157407407406</v>
      </c>
      <c r="J934" s="12">
        <v>0.59572916666666664</v>
      </c>
      <c r="K934" s="3" t="str">
        <f t="shared" ref="K934:K939" si="208">IF(AND(I934&lt;=TIME(9,0,0),J934&gt;=TIME(14,0,0),I934&lt;&gt;""),"",IF(AND(I934&gt;=TIME(9,1,0),I934&lt;=TIME(9,10,0)),"تأخير",IF(AND(I934&gt;=TIME(9,11,0),I934&lt;=TIME(12,0,0),I934&lt;&gt;""),"إذن ص",IF(AND(J934&lt;TIME(14,0,0), J934&lt;&gt;"",J934&gt;=TIME(11,0,0)),"إذن م",IF(AND(OR(I934="",J934="",I934=J934,I934&gt;TIME(12,0,0),J934&lt;TIME(11,0,0)),AND(E934&lt;&gt;"Friday")),"غائب","")))))</f>
        <v/>
      </c>
      <c r="L934" s="11">
        <f t="shared" si="197"/>
        <v>1</v>
      </c>
      <c r="M934" s="11">
        <f t="shared" si="198"/>
        <v>8</v>
      </c>
      <c r="N934" s="11">
        <f t="shared" si="199"/>
        <v>2</v>
      </c>
      <c r="O934" s="11">
        <f t="shared" si="200"/>
        <v>0</v>
      </c>
      <c r="P934" s="11">
        <f t="shared" si="201"/>
        <v>2</v>
      </c>
      <c r="Q934" s="11">
        <f t="shared" si="202"/>
        <v>0</v>
      </c>
      <c r="R934" s="11">
        <f t="shared" si="203"/>
        <v>0</v>
      </c>
      <c r="S934" s="11">
        <f t="shared" si="204"/>
        <v>8</v>
      </c>
      <c r="T934" t="str">
        <f t="shared" si="205"/>
        <v>لا يستحق</v>
      </c>
    </row>
    <row r="935" spans="1:20" x14ac:dyDescent="0.25">
      <c r="A935">
        <v>265</v>
      </c>
      <c r="B935">
        <v>29915</v>
      </c>
      <c r="C935" t="s">
        <v>107</v>
      </c>
      <c r="D935" s="8">
        <v>45600</v>
      </c>
      <c r="E935" t="s">
        <v>21</v>
      </c>
      <c r="F935">
        <v>1</v>
      </c>
      <c r="G935" s="9" t="s">
        <v>16</v>
      </c>
      <c r="H935" s="10"/>
      <c r="I935" s="12"/>
      <c r="J935" s="12"/>
      <c r="K935" s="3" t="str">
        <f t="shared" si="208"/>
        <v>غائب</v>
      </c>
      <c r="L935" s="11">
        <f t="shared" si="197"/>
        <v>0</v>
      </c>
      <c r="M935" s="11">
        <f t="shared" si="198"/>
        <v>9</v>
      </c>
      <c r="N935" s="11">
        <f t="shared" si="199"/>
        <v>2</v>
      </c>
      <c r="O935" s="11">
        <f t="shared" si="200"/>
        <v>0</v>
      </c>
      <c r="P935" s="11">
        <f t="shared" si="201"/>
        <v>2</v>
      </c>
      <c r="Q935" s="11">
        <f t="shared" si="202"/>
        <v>0</v>
      </c>
      <c r="R935" s="11">
        <f t="shared" si="203"/>
        <v>0</v>
      </c>
      <c r="S935" s="11">
        <f t="shared" si="204"/>
        <v>9</v>
      </c>
      <c r="T935" t="str">
        <f t="shared" si="205"/>
        <v>لا يستحق</v>
      </c>
    </row>
    <row r="936" spans="1:20" x14ac:dyDescent="0.25">
      <c r="A936">
        <v>265</v>
      </c>
      <c r="B936">
        <v>29915</v>
      </c>
      <c r="C936" t="s">
        <v>107</v>
      </c>
      <c r="D936" s="8">
        <v>45601</v>
      </c>
      <c r="E936" t="s">
        <v>22</v>
      </c>
      <c r="F936">
        <v>1</v>
      </c>
      <c r="G936" s="9" t="s">
        <v>16</v>
      </c>
      <c r="H936" s="10"/>
      <c r="I936" s="12"/>
      <c r="J936" s="12"/>
      <c r="K936" s="3" t="str">
        <f t="shared" si="208"/>
        <v>غائب</v>
      </c>
      <c r="L936" s="11">
        <f t="shared" si="197"/>
        <v>0</v>
      </c>
      <c r="M936" s="11">
        <f t="shared" si="198"/>
        <v>8</v>
      </c>
      <c r="N936" s="11">
        <f t="shared" si="199"/>
        <v>2</v>
      </c>
      <c r="O936" s="11">
        <f t="shared" si="200"/>
        <v>0</v>
      </c>
      <c r="P936" s="11">
        <f t="shared" si="201"/>
        <v>2</v>
      </c>
      <c r="Q936" s="11">
        <f t="shared" si="202"/>
        <v>0</v>
      </c>
      <c r="R936" s="11">
        <f t="shared" si="203"/>
        <v>0</v>
      </c>
      <c r="S936" s="11">
        <f t="shared" si="204"/>
        <v>8</v>
      </c>
      <c r="T936" t="str">
        <f t="shared" si="205"/>
        <v>لا يستحق</v>
      </c>
    </row>
    <row r="937" spans="1:20" x14ac:dyDescent="0.25">
      <c r="A937">
        <v>265</v>
      </c>
      <c r="B937">
        <v>29915</v>
      </c>
      <c r="C937" t="s">
        <v>107</v>
      </c>
      <c r="D937" s="8">
        <v>45602</v>
      </c>
      <c r="E937" t="s">
        <v>23</v>
      </c>
      <c r="F937">
        <v>1</v>
      </c>
      <c r="G937" s="9" t="s">
        <v>16</v>
      </c>
      <c r="H937" s="10"/>
      <c r="I937" s="12">
        <v>0.3671875</v>
      </c>
      <c r="J937" s="12">
        <v>0.58581018518518524</v>
      </c>
      <c r="K937" s="3" t="str">
        <f t="shared" si="208"/>
        <v/>
      </c>
      <c r="L937" s="11">
        <f t="shared" si="197"/>
        <v>1</v>
      </c>
      <c r="M937" s="11">
        <f t="shared" si="198"/>
        <v>7</v>
      </c>
      <c r="N937" s="11">
        <f t="shared" si="199"/>
        <v>2</v>
      </c>
      <c r="O937" s="11">
        <f t="shared" si="200"/>
        <v>0</v>
      </c>
      <c r="P937" s="11">
        <f t="shared" si="201"/>
        <v>2</v>
      </c>
      <c r="Q937" s="11">
        <f t="shared" si="202"/>
        <v>0</v>
      </c>
      <c r="R937" s="11">
        <f t="shared" si="203"/>
        <v>0</v>
      </c>
      <c r="S937" s="11">
        <f t="shared" si="204"/>
        <v>7</v>
      </c>
      <c r="T937" t="str">
        <f t="shared" si="205"/>
        <v>لا يستحق</v>
      </c>
    </row>
    <row r="938" spans="1:20" x14ac:dyDescent="0.25">
      <c r="A938">
        <v>265</v>
      </c>
      <c r="B938">
        <v>29915</v>
      </c>
      <c r="C938" t="s">
        <v>107</v>
      </c>
      <c r="D938" s="8">
        <v>45603</v>
      </c>
      <c r="E938" t="s">
        <v>24</v>
      </c>
      <c r="F938">
        <v>1</v>
      </c>
      <c r="G938" s="9" t="s">
        <v>16</v>
      </c>
      <c r="H938" s="10"/>
      <c r="I938" s="12"/>
      <c r="J938" s="12"/>
      <c r="K938" s="3" t="str">
        <f t="shared" si="208"/>
        <v>غائب</v>
      </c>
      <c r="L938" s="11">
        <f t="shared" si="197"/>
        <v>0</v>
      </c>
      <c r="M938" s="11">
        <f t="shared" si="198"/>
        <v>7</v>
      </c>
      <c r="N938" s="11">
        <f t="shared" si="199"/>
        <v>2</v>
      </c>
      <c r="O938" s="11">
        <f t="shared" si="200"/>
        <v>0</v>
      </c>
      <c r="P938" s="11">
        <f t="shared" si="201"/>
        <v>2</v>
      </c>
      <c r="Q938" s="11">
        <f t="shared" si="202"/>
        <v>0</v>
      </c>
      <c r="R938" s="11">
        <f t="shared" si="203"/>
        <v>0</v>
      </c>
      <c r="S938" s="11">
        <f t="shared" si="204"/>
        <v>7</v>
      </c>
      <c r="T938" t="str">
        <f t="shared" si="205"/>
        <v>لا يستحق</v>
      </c>
    </row>
    <row r="939" spans="1:20" x14ac:dyDescent="0.25">
      <c r="A939">
        <v>265</v>
      </c>
      <c r="B939">
        <v>29915</v>
      </c>
      <c r="C939" t="s">
        <v>107</v>
      </c>
      <c r="D939" s="8">
        <v>45604</v>
      </c>
      <c r="E939" t="s">
        <v>15</v>
      </c>
      <c r="F939">
        <v>1</v>
      </c>
      <c r="G939" s="9" t="s">
        <v>16</v>
      </c>
      <c r="H939" s="10"/>
      <c r="K939" s="3" t="str">
        <f t="shared" si="208"/>
        <v/>
      </c>
      <c r="L939" s="11">
        <f t="shared" si="197"/>
        <v>1</v>
      </c>
      <c r="M939" s="11">
        <f t="shared" si="198"/>
        <v>6</v>
      </c>
      <c r="N939" s="11">
        <f t="shared" si="199"/>
        <v>2</v>
      </c>
      <c r="O939" s="11">
        <f t="shared" si="200"/>
        <v>0</v>
      </c>
      <c r="P939" s="11">
        <f t="shared" si="201"/>
        <v>2</v>
      </c>
      <c r="Q939" s="11">
        <f t="shared" si="202"/>
        <v>0</v>
      </c>
      <c r="R939" s="11">
        <f t="shared" si="203"/>
        <v>0</v>
      </c>
      <c r="S939" s="11">
        <f t="shared" si="204"/>
        <v>6</v>
      </c>
      <c r="T939" t="str">
        <f t="shared" si="205"/>
        <v>نصف إضافى</v>
      </c>
    </row>
    <row r="940" spans="1:20" x14ac:dyDescent="0.25">
      <c r="A940">
        <v>265</v>
      </c>
      <c r="B940">
        <v>29915</v>
      </c>
      <c r="C940" t="s">
        <v>107</v>
      </c>
      <c r="D940" s="8">
        <v>45605</v>
      </c>
      <c r="E940" t="s">
        <v>18</v>
      </c>
      <c r="F940">
        <v>1</v>
      </c>
      <c r="G940" s="9" t="s">
        <v>16</v>
      </c>
      <c r="H940" s="10"/>
      <c r="K940" s="3" t="s">
        <v>19</v>
      </c>
      <c r="L940" s="11">
        <f t="shared" si="197"/>
        <v>1</v>
      </c>
      <c r="M940" s="11">
        <f t="shared" si="198"/>
        <v>6</v>
      </c>
      <c r="N940" s="11">
        <f t="shared" si="199"/>
        <v>2</v>
      </c>
      <c r="O940" s="11">
        <f t="shared" si="200"/>
        <v>0</v>
      </c>
      <c r="P940" s="11">
        <f t="shared" si="201"/>
        <v>2</v>
      </c>
      <c r="Q940" s="11">
        <f t="shared" si="202"/>
        <v>0</v>
      </c>
      <c r="R940" s="11">
        <f t="shared" si="203"/>
        <v>0</v>
      </c>
      <c r="S940" s="11">
        <f t="shared" si="204"/>
        <v>6</v>
      </c>
      <c r="T940" t="str">
        <f t="shared" si="205"/>
        <v>نصف إضافى</v>
      </c>
    </row>
    <row r="941" spans="1:20" x14ac:dyDescent="0.25">
      <c r="A941">
        <v>265</v>
      </c>
      <c r="B941">
        <v>29915</v>
      </c>
      <c r="C941" t="s">
        <v>107</v>
      </c>
      <c r="D941" s="8">
        <v>45606</v>
      </c>
      <c r="E941" t="s">
        <v>20</v>
      </c>
      <c r="F941">
        <v>1</v>
      </c>
      <c r="G941" s="9" t="s">
        <v>16</v>
      </c>
      <c r="H941" s="10"/>
      <c r="I941" s="12">
        <v>0.37076388888888889</v>
      </c>
      <c r="J941" s="12">
        <v>0.58393518518518517</v>
      </c>
      <c r="K941" s="3" t="str">
        <f t="shared" ref="K941:K946" si="209">IF(AND(I941&lt;=TIME(9,0,0),J941&gt;=TIME(14,0,0),I941&lt;&gt;""),"",IF(AND(I941&gt;=TIME(9,1,0),I941&lt;=TIME(9,10,0)),"تأخير",IF(AND(I941&gt;=TIME(9,11,0),I941&lt;=TIME(12,0,0),I941&lt;&gt;""),"إذن ص",IF(AND(J941&lt;TIME(14,0,0), J941&lt;&gt;"",J941&gt;=TIME(11,0,0)),"إذن م",IF(AND(OR(I941="",J941="",I941=J941,I941&gt;TIME(12,0,0),J941&lt;TIME(11,0,0)),AND(E941&lt;&gt;"Friday")),"غائب","")))))</f>
        <v/>
      </c>
      <c r="L941" s="11">
        <f t="shared" si="197"/>
        <v>1</v>
      </c>
      <c r="M941" s="11">
        <f t="shared" si="198"/>
        <v>6</v>
      </c>
      <c r="N941" s="11">
        <f t="shared" si="199"/>
        <v>2</v>
      </c>
      <c r="O941" s="11">
        <f t="shared" si="200"/>
        <v>0</v>
      </c>
      <c r="P941" s="11">
        <f t="shared" si="201"/>
        <v>2</v>
      </c>
      <c r="Q941" s="11">
        <f t="shared" si="202"/>
        <v>0</v>
      </c>
      <c r="R941" s="11">
        <f t="shared" si="203"/>
        <v>0</v>
      </c>
      <c r="S941" s="11">
        <f t="shared" si="204"/>
        <v>6</v>
      </c>
      <c r="T941" t="str">
        <f t="shared" si="205"/>
        <v>نصف إضافى</v>
      </c>
    </row>
    <row r="942" spans="1:20" x14ac:dyDescent="0.25">
      <c r="A942">
        <v>265</v>
      </c>
      <c r="B942">
        <v>29915</v>
      </c>
      <c r="C942" t="s">
        <v>107</v>
      </c>
      <c r="D942" s="8">
        <v>45607</v>
      </c>
      <c r="E942" t="s">
        <v>21</v>
      </c>
      <c r="F942">
        <v>1</v>
      </c>
      <c r="G942" s="9" t="s">
        <v>16</v>
      </c>
      <c r="H942" s="10"/>
      <c r="I942" s="12">
        <v>0.45814814814814814</v>
      </c>
      <c r="J942" s="12">
        <v>0.59070601851851856</v>
      </c>
      <c r="K942" s="3" t="str">
        <f t="shared" si="209"/>
        <v>إذن ص</v>
      </c>
      <c r="L942" s="11">
        <f t="shared" si="197"/>
        <v>1</v>
      </c>
      <c r="M942" s="11">
        <f t="shared" si="198"/>
        <v>6</v>
      </c>
      <c r="N942" s="11">
        <f t="shared" si="199"/>
        <v>2</v>
      </c>
      <c r="O942" s="11">
        <f t="shared" si="200"/>
        <v>0</v>
      </c>
      <c r="P942" s="11">
        <f t="shared" si="201"/>
        <v>2</v>
      </c>
      <c r="Q942" s="11">
        <f t="shared" si="202"/>
        <v>0</v>
      </c>
      <c r="R942" s="11">
        <f t="shared" si="203"/>
        <v>0</v>
      </c>
      <c r="S942" s="11">
        <f t="shared" si="204"/>
        <v>6</v>
      </c>
      <c r="T942" t="str">
        <f t="shared" si="205"/>
        <v>نصف إضافى</v>
      </c>
    </row>
    <row r="943" spans="1:20" x14ac:dyDescent="0.25">
      <c r="A943">
        <v>265</v>
      </c>
      <c r="B943">
        <v>29915</v>
      </c>
      <c r="C943" t="s">
        <v>107</v>
      </c>
      <c r="D943" s="8">
        <v>45608</v>
      </c>
      <c r="E943" t="s">
        <v>22</v>
      </c>
      <c r="F943">
        <v>1</v>
      </c>
      <c r="G943" s="9" t="s">
        <v>16</v>
      </c>
      <c r="H943" s="10"/>
      <c r="I943" s="12">
        <v>0.36083333333333334</v>
      </c>
      <c r="J943" s="12">
        <v>0.58668981481481486</v>
      </c>
      <c r="K943" s="3" t="str">
        <f t="shared" si="209"/>
        <v/>
      </c>
      <c r="L943" s="11">
        <f t="shared" si="197"/>
        <v>1</v>
      </c>
      <c r="M943" s="11">
        <f t="shared" si="198"/>
        <v>6</v>
      </c>
      <c r="N943" s="11">
        <f t="shared" si="199"/>
        <v>2</v>
      </c>
      <c r="O943" s="11">
        <f t="shared" si="200"/>
        <v>0</v>
      </c>
      <c r="P943" s="11">
        <f t="shared" si="201"/>
        <v>2</v>
      </c>
      <c r="Q943" s="11">
        <f t="shared" si="202"/>
        <v>0</v>
      </c>
      <c r="R943" s="11">
        <f t="shared" si="203"/>
        <v>0</v>
      </c>
      <c r="S943" s="11">
        <f t="shared" si="204"/>
        <v>6</v>
      </c>
      <c r="T943" t="str">
        <f t="shared" si="205"/>
        <v>نصف إضافى</v>
      </c>
    </row>
    <row r="944" spans="1:20" x14ac:dyDescent="0.25">
      <c r="A944">
        <v>265</v>
      </c>
      <c r="B944">
        <v>29915</v>
      </c>
      <c r="C944" t="s">
        <v>107</v>
      </c>
      <c r="D944" s="8">
        <v>45609</v>
      </c>
      <c r="E944" t="s">
        <v>23</v>
      </c>
      <c r="F944">
        <v>1</v>
      </c>
      <c r="G944" s="9" t="s">
        <v>16</v>
      </c>
      <c r="H944" s="10"/>
      <c r="K944" s="3" t="str">
        <f t="shared" si="209"/>
        <v>غائب</v>
      </c>
      <c r="L944" s="11">
        <f t="shared" si="197"/>
        <v>0</v>
      </c>
      <c r="M944" s="11">
        <f t="shared" si="198"/>
        <v>7</v>
      </c>
      <c r="N944" s="11">
        <f t="shared" si="199"/>
        <v>2</v>
      </c>
      <c r="O944" s="11">
        <f t="shared" si="200"/>
        <v>0</v>
      </c>
      <c r="P944" s="11">
        <f t="shared" si="201"/>
        <v>2</v>
      </c>
      <c r="Q944" s="11">
        <f t="shared" si="202"/>
        <v>0</v>
      </c>
      <c r="R944" s="11">
        <f t="shared" si="203"/>
        <v>0</v>
      </c>
      <c r="S944" s="11">
        <f t="shared" si="204"/>
        <v>7</v>
      </c>
      <c r="T944" t="str">
        <f t="shared" si="205"/>
        <v>لا يستحق</v>
      </c>
    </row>
    <row r="945" spans="1:20" x14ac:dyDescent="0.25">
      <c r="A945">
        <v>265</v>
      </c>
      <c r="B945">
        <v>29915</v>
      </c>
      <c r="C945" t="s">
        <v>107</v>
      </c>
      <c r="D945" s="8">
        <v>45610</v>
      </c>
      <c r="E945" t="s">
        <v>24</v>
      </c>
      <c r="F945">
        <v>1</v>
      </c>
      <c r="G945" s="9" t="s">
        <v>16</v>
      </c>
      <c r="H945" s="10"/>
      <c r="I945" s="12">
        <v>0.36262731481481481</v>
      </c>
      <c r="J945" s="12">
        <v>0.58351851851851855</v>
      </c>
      <c r="K945" s="3" t="str">
        <f t="shared" si="209"/>
        <v/>
      </c>
      <c r="L945" s="11">
        <f t="shared" si="197"/>
        <v>1</v>
      </c>
      <c r="M945" s="11">
        <f t="shared" si="198"/>
        <v>6</v>
      </c>
      <c r="N945" s="11">
        <f t="shared" si="199"/>
        <v>2</v>
      </c>
      <c r="O945" s="11">
        <f t="shared" si="200"/>
        <v>0</v>
      </c>
      <c r="P945" s="11">
        <f t="shared" si="201"/>
        <v>2</v>
      </c>
      <c r="Q945" s="11">
        <f t="shared" si="202"/>
        <v>0</v>
      </c>
      <c r="R945" s="11">
        <f t="shared" si="203"/>
        <v>0</v>
      </c>
      <c r="S945" s="11">
        <f t="shared" si="204"/>
        <v>6</v>
      </c>
      <c r="T945" t="str">
        <f t="shared" si="205"/>
        <v>نصف إضافى</v>
      </c>
    </row>
    <row r="946" spans="1:20" x14ac:dyDescent="0.25">
      <c r="A946">
        <v>265</v>
      </c>
      <c r="B946">
        <v>29915</v>
      </c>
      <c r="C946" t="s">
        <v>107</v>
      </c>
      <c r="D946" s="8">
        <v>45611</v>
      </c>
      <c r="E946" t="s">
        <v>15</v>
      </c>
      <c r="F946">
        <v>1</v>
      </c>
      <c r="G946" s="9" t="s">
        <v>16</v>
      </c>
      <c r="H946" s="10"/>
      <c r="K946" s="3" t="str">
        <f t="shared" si="209"/>
        <v/>
      </c>
      <c r="L946" s="11">
        <f t="shared" si="197"/>
        <v>1</v>
      </c>
      <c r="M946" s="11">
        <f t="shared" si="198"/>
        <v>6</v>
      </c>
      <c r="N946" s="11">
        <f t="shared" si="199"/>
        <v>2</v>
      </c>
      <c r="O946" s="11">
        <f t="shared" si="200"/>
        <v>0</v>
      </c>
      <c r="P946" s="11">
        <f t="shared" si="201"/>
        <v>2</v>
      </c>
      <c r="Q946" s="11">
        <f t="shared" si="202"/>
        <v>0</v>
      </c>
      <c r="R946" s="11">
        <f t="shared" si="203"/>
        <v>0</v>
      </c>
      <c r="S946" s="11">
        <f t="shared" si="204"/>
        <v>6</v>
      </c>
      <c r="T946" t="str">
        <f t="shared" si="205"/>
        <v>نصف إضافى</v>
      </c>
    </row>
    <row r="947" spans="1:20" x14ac:dyDescent="0.25">
      <c r="A947">
        <v>265</v>
      </c>
      <c r="B947">
        <v>29915</v>
      </c>
      <c r="C947" t="s">
        <v>107</v>
      </c>
      <c r="D947" s="8">
        <v>45612</v>
      </c>
      <c r="E947" t="s">
        <v>18</v>
      </c>
      <c r="F947">
        <v>1</v>
      </c>
      <c r="G947" s="9" t="s">
        <v>16</v>
      </c>
      <c r="H947" s="10"/>
      <c r="K947" s="3" t="s">
        <v>19</v>
      </c>
      <c r="L947" s="11">
        <f t="shared" si="197"/>
        <v>1</v>
      </c>
      <c r="M947" s="11">
        <f t="shared" si="198"/>
        <v>6</v>
      </c>
      <c r="N947" s="11">
        <f t="shared" si="199"/>
        <v>2</v>
      </c>
      <c r="O947" s="11">
        <f t="shared" si="200"/>
        <v>0</v>
      </c>
      <c r="P947" s="11">
        <f t="shared" si="201"/>
        <v>2</v>
      </c>
      <c r="Q947" s="11">
        <f t="shared" si="202"/>
        <v>0</v>
      </c>
      <c r="R947" s="11">
        <f t="shared" si="203"/>
        <v>0</v>
      </c>
      <c r="S947" s="11">
        <f t="shared" si="204"/>
        <v>6</v>
      </c>
      <c r="T947" t="str">
        <f t="shared" si="205"/>
        <v>نصف إضافى</v>
      </c>
    </row>
    <row r="948" spans="1:20" x14ac:dyDescent="0.25">
      <c r="A948">
        <v>265</v>
      </c>
      <c r="B948">
        <v>29915</v>
      </c>
      <c r="C948" t="s">
        <v>107</v>
      </c>
      <c r="D948" s="8">
        <v>45613</v>
      </c>
      <c r="E948" t="s">
        <v>20</v>
      </c>
      <c r="F948">
        <v>1</v>
      </c>
      <c r="G948" s="9" t="s">
        <v>16</v>
      </c>
      <c r="H948" s="10"/>
      <c r="K948" s="3" t="str">
        <f t="shared" ref="K948:K962" si="210">IF(AND(I948&lt;=TIME(9,0,0),J948&gt;=TIME(14,0,0),I948&lt;&gt;""),"",IF(AND(I948&gt;=TIME(9,1,0),I948&lt;=TIME(9,10,0)),"تأخير",IF(AND(I948&gt;=TIME(9,11,0),I948&lt;=TIME(12,0,0),I948&lt;&gt;""),"إذن ص",IF(AND(J948&lt;TIME(14,0,0), J948&lt;&gt;"",J948&gt;=TIME(11,0,0)),"إذن م",IF(AND(OR(I948="",J948="",I948=J948,I948&gt;TIME(12,0,0),J948&lt;TIME(11,0,0)),AND(E948&lt;&gt;"Friday")),"غائب","")))))</f>
        <v>غائب</v>
      </c>
      <c r="L948" s="11">
        <f t="shared" si="197"/>
        <v>0</v>
      </c>
      <c r="M948" s="11">
        <f t="shared" si="198"/>
        <v>6</v>
      </c>
      <c r="N948" s="11">
        <f t="shared" si="199"/>
        <v>2</v>
      </c>
      <c r="O948" s="11">
        <f t="shared" si="200"/>
        <v>0</v>
      </c>
      <c r="P948" s="11">
        <f t="shared" si="201"/>
        <v>2</v>
      </c>
      <c r="Q948" s="11">
        <f t="shared" si="202"/>
        <v>0</v>
      </c>
      <c r="R948" s="11">
        <f t="shared" si="203"/>
        <v>0</v>
      </c>
      <c r="S948" s="11">
        <f t="shared" si="204"/>
        <v>6</v>
      </c>
      <c r="T948" t="str">
        <f t="shared" si="205"/>
        <v>نصف إضافى</v>
      </c>
    </row>
    <row r="949" spans="1:20" x14ac:dyDescent="0.25">
      <c r="A949">
        <v>265</v>
      </c>
      <c r="B949">
        <v>29915</v>
      </c>
      <c r="C949" t="s">
        <v>107</v>
      </c>
      <c r="D949" s="8">
        <v>45614</v>
      </c>
      <c r="E949" t="s">
        <v>21</v>
      </c>
      <c r="F949">
        <v>1</v>
      </c>
      <c r="G949" s="9" t="s">
        <v>16</v>
      </c>
      <c r="H949" s="10"/>
      <c r="I949" s="12">
        <v>0.3616435185185185</v>
      </c>
      <c r="J949" s="12">
        <v>0.58412037037037035</v>
      </c>
      <c r="K949" s="3" t="str">
        <f t="shared" si="210"/>
        <v/>
      </c>
      <c r="L949" s="11">
        <f t="shared" si="197"/>
        <v>1</v>
      </c>
      <c r="M949" s="11">
        <f t="shared" si="198"/>
        <v>5</v>
      </c>
      <c r="N949" s="11">
        <f t="shared" si="199"/>
        <v>2</v>
      </c>
      <c r="O949" s="11">
        <f t="shared" si="200"/>
        <v>0</v>
      </c>
      <c r="P949" s="11">
        <f t="shared" si="201"/>
        <v>2</v>
      </c>
      <c r="Q949" s="11">
        <f t="shared" si="202"/>
        <v>0</v>
      </c>
      <c r="R949" s="11">
        <f t="shared" si="203"/>
        <v>0</v>
      </c>
      <c r="S949" s="11">
        <f t="shared" si="204"/>
        <v>5</v>
      </c>
      <c r="T949" t="str">
        <f t="shared" si="205"/>
        <v>نصف إضافى</v>
      </c>
    </row>
    <row r="950" spans="1:20" x14ac:dyDescent="0.25">
      <c r="A950">
        <v>265</v>
      </c>
      <c r="B950">
        <v>29915</v>
      </c>
      <c r="C950" t="s">
        <v>107</v>
      </c>
      <c r="D950" s="8">
        <v>45615</v>
      </c>
      <c r="E950" t="s">
        <v>22</v>
      </c>
      <c r="F950">
        <v>1</v>
      </c>
      <c r="G950" s="9" t="s">
        <v>16</v>
      </c>
      <c r="H950" s="10"/>
      <c r="K950" s="3" t="str">
        <f t="shared" si="210"/>
        <v>غائب</v>
      </c>
      <c r="L950" s="11">
        <f t="shared" si="197"/>
        <v>0</v>
      </c>
      <c r="M950" s="11">
        <f t="shared" si="198"/>
        <v>5</v>
      </c>
      <c r="N950" s="11">
        <f t="shared" si="199"/>
        <v>2</v>
      </c>
      <c r="O950" s="11">
        <f t="shared" si="200"/>
        <v>0</v>
      </c>
      <c r="P950" s="11">
        <f t="shared" si="201"/>
        <v>2</v>
      </c>
      <c r="Q950" s="11">
        <f t="shared" si="202"/>
        <v>0</v>
      </c>
      <c r="R950" s="11">
        <f t="shared" si="203"/>
        <v>0</v>
      </c>
      <c r="S950" s="11">
        <f t="shared" si="204"/>
        <v>5</v>
      </c>
      <c r="T950" t="str">
        <f t="shared" si="205"/>
        <v>نصف إضافى</v>
      </c>
    </row>
    <row r="951" spans="1:20" x14ac:dyDescent="0.25">
      <c r="A951">
        <v>265</v>
      </c>
      <c r="B951">
        <v>29915</v>
      </c>
      <c r="C951" t="s">
        <v>107</v>
      </c>
      <c r="D951" s="8">
        <v>45616</v>
      </c>
      <c r="E951" t="s">
        <v>23</v>
      </c>
      <c r="F951">
        <v>1</v>
      </c>
      <c r="G951" s="9" t="s">
        <v>16</v>
      </c>
      <c r="H951" s="10"/>
      <c r="I951" s="12">
        <v>0.37341435185185184</v>
      </c>
      <c r="J951" s="12">
        <v>0.62813657407407408</v>
      </c>
      <c r="K951" s="3" t="str">
        <f t="shared" si="210"/>
        <v/>
      </c>
      <c r="L951" s="11">
        <f t="shared" si="197"/>
        <v>1</v>
      </c>
      <c r="M951" s="11">
        <f t="shared" si="198"/>
        <v>4</v>
      </c>
      <c r="N951" s="11">
        <f t="shared" si="199"/>
        <v>2</v>
      </c>
      <c r="O951" s="11">
        <f t="shared" si="200"/>
        <v>0</v>
      </c>
      <c r="P951" s="11">
        <f t="shared" si="201"/>
        <v>2</v>
      </c>
      <c r="Q951" s="11">
        <f t="shared" si="202"/>
        <v>0</v>
      </c>
      <c r="R951" s="11">
        <f t="shared" si="203"/>
        <v>0</v>
      </c>
      <c r="S951" s="11">
        <f t="shared" si="204"/>
        <v>4</v>
      </c>
      <c r="T951" t="str">
        <f t="shared" si="205"/>
        <v>إضافى كامل</v>
      </c>
    </row>
    <row r="952" spans="1:20" x14ac:dyDescent="0.25">
      <c r="A952">
        <v>265</v>
      </c>
      <c r="B952">
        <v>29915</v>
      </c>
      <c r="C952" t="s">
        <v>107</v>
      </c>
      <c r="D952" s="8">
        <v>45617</v>
      </c>
      <c r="E952" t="s">
        <v>24</v>
      </c>
      <c r="F952">
        <v>1</v>
      </c>
      <c r="G952" s="9" t="s">
        <v>16</v>
      </c>
      <c r="H952" s="10"/>
      <c r="I952" s="12">
        <v>0.4535763888888889</v>
      </c>
      <c r="J952" s="12">
        <v>0.58412037037037035</v>
      </c>
      <c r="K952" s="3" t="str">
        <f t="shared" si="210"/>
        <v>إذن ص</v>
      </c>
      <c r="L952" s="11">
        <f t="shared" si="197"/>
        <v>1</v>
      </c>
      <c r="M952" s="11">
        <f t="shared" si="198"/>
        <v>5</v>
      </c>
      <c r="N952" s="11">
        <f t="shared" si="199"/>
        <v>2</v>
      </c>
      <c r="O952" s="11">
        <f t="shared" si="200"/>
        <v>0</v>
      </c>
      <c r="P952" s="11">
        <f t="shared" si="201"/>
        <v>2</v>
      </c>
      <c r="Q952" s="11">
        <f t="shared" si="202"/>
        <v>0</v>
      </c>
      <c r="R952" s="11">
        <f t="shared" si="203"/>
        <v>0</v>
      </c>
      <c r="S952" s="11">
        <f t="shared" si="204"/>
        <v>5</v>
      </c>
      <c r="T952" t="str">
        <f t="shared" si="205"/>
        <v>نصف إضافى</v>
      </c>
    </row>
    <row r="953" spans="1:20" x14ac:dyDescent="0.25">
      <c r="A953">
        <v>265</v>
      </c>
      <c r="B953">
        <v>29915</v>
      </c>
      <c r="C953" t="s">
        <v>107</v>
      </c>
      <c r="D953" s="8">
        <v>45618</v>
      </c>
      <c r="E953" t="s">
        <v>15</v>
      </c>
      <c r="F953">
        <v>1</v>
      </c>
      <c r="G953" s="9" t="s">
        <v>16</v>
      </c>
      <c r="H953" s="10"/>
      <c r="K953" s="3" t="str">
        <f t="shared" si="210"/>
        <v/>
      </c>
      <c r="L953" s="11">
        <f t="shared" si="197"/>
        <v>1</v>
      </c>
      <c r="M953" s="11">
        <f t="shared" si="198"/>
        <v>5</v>
      </c>
      <c r="N953" s="11">
        <f t="shared" si="199"/>
        <v>1</v>
      </c>
      <c r="O953" s="11">
        <f t="shared" si="200"/>
        <v>0</v>
      </c>
      <c r="P953" s="11">
        <f t="shared" si="201"/>
        <v>1</v>
      </c>
      <c r="Q953" s="11">
        <f t="shared" si="202"/>
        <v>0</v>
      </c>
      <c r="R953" s="11">
        <f t="shared" si="203"/>
        <v>0</v>
      </c>
      <c r="S953" s="11">
        <f t="shared" si="204"/>
        <v>5</v>
      </c>
      <c r="T953" t="str">
        <f t="shared" si="205"/>
        <v>نصف إضافى</v>
      </c>
    </row>
    <row r="954" spans="1:20" x14ac:dyDescent="0.25">
      <c r="A954">
        <v>265</v>
      </c>
      <c r="B954">
        <v>29915</v>
      </c>
      <c r="C954" t="s">
        <v>107</v>
      </c>
      <c r="D954" s="8">
        <v>45619</v>
      </c>
      <c r="E954" t="s">
        <v>18</v>
      </c>
      <c r="F954">
        <v>1</v>
      </c>
      <c r="G954" s="9" t="s">
        <v>16</v>
      </c>
      <c r="H954" s="10"/>
      <c r="K954" s="3" t="s">
        <v>19</v>
      </c>
      <c r="L954" s="11">
        <f t="shared" si="197"/>
        <v>1</v>
      </c>
      <c r="M954" s="11">
        <f t="shared" si="198"/>
        <v>5</v>
      </c>
      <c r="N954" s="11">
        <f t="shared" si="199"/>
        <v>1</v>
      </c>
      <c r="O954" s="11">
        <f t="shared" si="200"/>
        <v>0</v>
      </c>
      <c r="P954" s="11">
        <f t="shared" si="201"/>
        <v>1</v>
      </c>
      <c r="Q954" s="11">
        <f t="shared" si="202"/>
        <v>0</v>
      </c>
      <c r="R954" s="11">
        <f t="shared" si="203"/>
        <v>0</v>
      </c>
      <c r="S954" s="11">
        <f t="shared" si="204"/>
        <v>5</v>
      </c>
      <c r="T954" t="str">
        <f t="shared" si="205"/>
        <v>نصف إضافى</v>
      </c>
    </row>
    <row r="955" spans="1:20" x14ac:dyDescent="0.25">
      <c r="A955">
        <v>265</v>
      </c>
      <c r="B955">
        <v>29915</v>
      </c>
      <c r="C955" t="s">
        <v>107</v>
      </c>
      <c r="D955" s="8">
        <v>45620</v>
      </c>
      <c r="E955" t="s">
        <v>20</v>
      </c>
      <c r="F955">
        <v>1</v>
      </c>
      <c r="G955" s="9" t="s">
        <v>16</v>
      </c>
      <c r="H955" s="10"/>
      <c r="K955" s="3" t="str">
        <f t="shared" si="210"/>
        <v>غائب</v>
      </c>
      <c r="L955" s="11">
        <f t="shared" si="197"/>
        <v>0</v>
      </c>
      <c r="M955" s="11">
        <f t="shared" si="198"/>
        <v>5</v>
      </c>
      <c r="N955" s="11">
        <f t="shared" si="199"/>
        <v>1</v>
      </c>
      <c r="O955" s="11">
        <f t="shared" si="200"/>
        <v>0</v>
      </c>
      <c r="P955" s="11">
        <f t="shared" si="201"/>
        <v>1</v>
      </c>
      <c r="Q955" s="11">
        <f t="shared" si="202"/>
        <v>0</v>
      </c>
      <c r="R955" s="11">
        <f t="shared" si="203"/>
        <v>0</v>
      </c>
      <c r="S955" s="11">
        <f t="shared" si="204"/>
        <v>5</v>
      </c>
      <c r="T955" t="str">
        <f t="shared" si="205"/>
        <v>نصف إضافى</v>
      </c>
    </row>
    <row r="956" spans="1:20" x14ac:dyDescent="0.25">
      <c r="A956">
        <v>265</v>
      </c>
      <c r="B956">
        <v>29915</v>
      </c>
      <c r="C956" t="s">
        <v>107</v>
      </c>
      <c r="D956" s="8">
        <v>45621</v>
      </c>
      <c r="E956" t="s">
        <v>21</v>
      </c>
      <c r="F956">
        <v>1</v>
      </c>
      <c r="G956" s="9" t="s">
        <v>16</v>
      </c>
      <c r="H956" s="10"/>
      <c r="I956" s="12">
        <v>0.36856481481481479</v>
      </c>
      <c r="J956" s="12">
        <v>0.5838888888888889</v>
      </c>
      <c r="K956" s="3" t="str">
        <f t="shared" si="210"/>
        <v/>
      </c>
      <c r="L956" s="11">
        <f t="shared" si="197"/>
        <v>1</v>
      </c>
      <c r="M956" s="11">
        <f t="shared" si="198"/>
        <v>4</v>
      </c>
      <c r="N956" s="11">
        <f t="shared" si="199"/>
        <v>2</v>
      </c>
      <c r="O956" s="11">
        <f t="shared" si="200"/>
        <v>0</v>
      </c>
      <c r="P956" s="11">
        <f t="shared" si="201"/>
        <v>2</v>
      </c>
      <c r="Q956" s="11">
        <f t="shared" si="202"/>
        <v>0</v>
      </c>
      <c r="R956" s="11">
        <f t="shared" si="203"/>
        <v>0</v>
      </c>
      <c r="S956" s="11">
        <f t="shared" si="204"/>
        <v>4</v>
      </c>
      <c r="T956" t="str">
        <f t="shared" si="205"/>
        <v>إضافى كامل</v>
      </c>
    </row>
    <row r="957" spans="1:20" x14ac:dyDescent="0.25">
      <c r="A957">
        <v>265</v>
      </c>
      <c r="B957">
        <v>29915</v>
      </c>
      <c r="C957" t="s">
        <v>107</v>
      </c>
      <c r="D957" s="8">
        <v>45622</v>
      </c>
      <c r="E957" t="s">
        <v>22</v>
      </c>
      <c r="F957">
        <v>1</v>
      </c>
      <c r="G957" s="9" t="s">
        <v>16</v>
      </c>
      <c r="H957" s="10"/>
      <c r="K957" s="3" t="str">
        <f t="shared" si="210"/>
        <v>غائب</v>
      </c>
      <c r="L957" s="11">
        <f t="shared" si="197"/>
        <v>0</v>
      </c>
      <c r="M957" s="11">
        <f t="shared" si="198"/>
        <v>4</v>
      </c>
      <c r="N957" s="11">
        <f t="shared" si="199"/>
        <v>2</v>
      </c>
      <c r="O957" s="11">
        <f t="shared" si="200"/>
        <v>0</v>
      </c>
      <c r="P957" s="11">
        <f t="shared" si="201"/>
        <v>2</v>
      </c>
      <c r="Q957" s="11">
        <f t="shared" si="202"/>
        <v>0</v>
      </c>
      <c r="R957" s="11">
        <f t="shared" si="203"/>
        <v>0</v>
      </c>
      <c r="S957" s="11">
        <f t="shared" si="204"/>
        <v>4</v>
      </c>
      <c r="T957" t="str">
        <f t="shared" si="205"/>
        <v>إضافى كامل</v>
      </c>
    </row>
    <row r="958" spans="1:20" x14ac:dyDescent="0.25">
      <c r="A958">
        <v>265</v>
      </c>
      <c r="B958">
        <v>29915</v>
      </c>
      <c r="C958" t="s">
        <v>107</v>
      </c>
      <c r="D958" s="8">
        <v>45623</v>
      </c>
      <c r="E958" t="s">
        <v>23</v>
      </c>
      <c r="F958">
        <v>1</v>
      </c>
      <c r="G958" s="9" t="s">
        <v>16</v>
      </c>
      <c r="H958" s="10"/>
      <c r="I958" s="12">
        <v>0.37376157407407407</v>
      </c>
      <c r="J958" s="12">
        <v>0.6186342592592593</v>
      </c>
      <c r="K958" s="3" t="str">
        <f t="shared" si="210"/>
        <v/>
      </c>
      <c r="L958" s="11">
        <f t="shared" si="197"/>
        <v>1</v>
      </c>
      <c r="M958" s="11">
        <f t="shared" si="198"/>
        <v>3</v>
      </c>
      <c r="N958" s="11">
        <f t="shared" si="199"/>
        <v>3</v>
      </c>
      <c r="O958" s="11">
        <f t="shared" si="200"/>
        <v>0</v>
      </c>
      <c r="P958" s="11">
        <f t="shared" si="201"/>
        <v>3</v>
      </c>
      <c r="Q958" s="11">
        <f t="shared" si="202"/>
        <v>1.5</v>
      </c>
      <c r="R958" s="11">
        <f t="shared" si="203"/>
        <v>1</v>
      </c>
      <c r="S958" s="11">
        <f t="shared" si="204"/>
        <v>4</v>
      </c>
      <c r="T958" t="str">
        <f t="shared" si="205"/>
        <v>إضافى كامل</v>
      </c>
    </row>
    <row r="959" spans="1:20" x14ac:dyDescent="0.25">
      <c r="A959">
        <v>265</v>
      </c>
      <c r="B959">
        <v>29915</v>
      </c>
      <c r="C959" t="s">
        <v>107</v>
      </c>
      <c r="D959" s="8">
        <v>45624</v>
      </c>
      <c r="E959" t="s">
        <v>24</v>
      </c>
      <c r="F959">
        <v>1</v>
      </c>
      <c r="G959" s="9" t="s">
        <v>16</v>
      </c>
      <c r="H959" s="10"/>
      <c r="I959" s="12">
        <v>0.37190972222222224</v>
      </c>
      <c r="J959" s="12">
        <v>0.5859375</v>
      </c>
      <c r="K959" s="3" t="str">
        <f t="shared" si="210"/>
        <v/>
      </c>
      <c r="L959" s="11">
        <f t="shared" si="197"/>
        <v>1</v>
      </c>
      <c r="M959" s="11">
        <f t="shared" si="198"/>
        <v>4</v>
      </c>
      <c r="N959" s="11">
        <f t="shared" si="199"/>
        <v>3</v>
      </c>
      <c r="O959" s="11">
        <f t="shared" si="200"/>
        <v>0</v>
      </c>
      <c r="P959" s="11">
        <f t="shared" si="201"/>
        <v>3</v>
      </c>
      <c r="Q959" s="11">
        <f t="shared" si="202"/>
        <v>1.5</v>
      </c>
      <c r="R959" s="11">
        <f t="shared" si="203"/>
        <v>1</v>
      </c>
      <c r="S959" s="11">
        <f t="shared" si="204"/>
        <v>5</v>
      </c>
      <c r="T959" t="str">
        <f t="shared" si="205"/>
        <v>نصف إضافى</v>
      </c>
    </row>
    <row r="960" spans="1:20" x14ac:dyDescent="0.25">
      <c r="A960">
        <v>265</v>
      </c>
      <c r="B960">
        <v>29915</v>
      </c>
      <c r="C960" t="s">
        <v>107</v>
      </c>
      <c r="D960" s="8">
        <v>45625</v>
      </c>
      <c r="E960" t="s">
        <v>15</v>
      </c>
      <c r="F960">
        <v>1</v>
      </c>
      <c r="G960" s="9" t="s">
        <v>16</v>
      </c>
      <c r="H960" s="10"/>
      <c r="K960" s="3" t="str">
        <f t="shared" si="210"/>
        <v/>
      </c>
      <c r="L960" s="11">
        <f t="shared" si="197"/>
        <v>1</v>
      </c>
      <c r="M960" s="11">
        <f t="shared" si="198"/>
        <v>4</v>
      </c>
      <c r="N960" s="11">
        <f t="shared" si="199"/>
        <v>3</v>
      </c>
      <c r="O960" s="11">
        <f t="shared" si="200"/>
        <v>0</v>
      </c>
      <c r="P960" s="11">
        <f t="shared" si="201"/>
        <v>3</v>
      </c>
      <c r="Q960" s="11">
        <f t="shared" si="202"/>
        <v>1.5</v>
      </c>
      <c r="R960" s="11">
        <f t="shared" si="203"/>
        <v>1</v>
      </c>
      <c r="S960" s="11">
        <f t="shared" si="204"/>
        <v>5</v>
      </c>
      <c r="T960" t="str">
        <f t="shared" si="205"/>
        <v>نصف إضافى</v>
      </c>
    </row>
    <row r="961" spans="1:20" x14ac:dyDescent="0.25">
      <c r="A961">
        <v>265</v>
      </c>
      <c r="B961">
        <v>29915</v>
      </c>
      <c r="C961" t="s">
        <v>107</v>
      </c>
      <c r="D961" s="8">
        <v>45626</v>
      </c>
      <c r="E961" t="s">
        <v>18</v>
      </c>
      <c r="F961">
        <v>1</v>
      </c>
      <c r="G961" s="9" t="s">
        <v>16</v>
      </c>
      <c r="H961" s="10"/>
      <c r="K961" s="3" t="s">
        <v>19</v>
      </c>
      <c r="L961" s="11">
        <f t="shared" si="197"/>
        <v>1</v>
      </c>
      <c r="M961" s="11">
        <f t="shared" si="198"/>
        <v>4</v>
      </c>
      <c r="N961" s="11">
        <f t="shared" si="199"/>
        <v>3</v>
      </c>
      <c r="O961" s="11">
        <f t="shared" si="200"/>
        <v>0</v>
      </c>
      <c r="P961" s="11">
        <f t="shared" si="201"/>
        <v>3</v>
      </c>
      <c r="Q961" s="11">
        <f t="shared" si="202"/>
        <v>1.5</v>
      </c>
      <c r="R961" s="11">
        <f t="shared" si="203"/>
        <v>1</v>
      </c>
      <c r="S961" s="11">
        <f t="shared" si="204"/>
        <v>5</v>
      </c>
      <c r="T961" t="str">
        <f t="shared" si="205"/>
        <v>نصف إضافى</v>
      </c>
    </row>
    <row r="962" spans="1:20" ht="15.75" x14ac:dyDescent="0.25">
      <c r="A962">
        <v>267</v>
      </c>
      <c r="B962">
        <v>29918</v>
      </c>
      <c r="C962" s="16" t="s">
        <v>108</v>
      </c>
      <c r="D962" s="8">
        <v>45597</v>
      </c>
      <c r="E962" t="s">
        <v>15</v>
      </c>
      <c r="F962">
        <v>1</v>
      </c>
      <c r="G962" s="9" t="s">
        <v>16</v>
      </c>
      <c r="H962" s="10"/>
      <c r="K962" s="3" t="str">
        <f t="shared" si="210"/>
        <v/>
      </c>
      <c r="L962" s="11">
        <f t="shared" ref="L962:L1025" si="211">IF(AND(OR(K962= "حالة وفاة",K962="إذن م",K962="إذن ص",K962="بدل راحة",K962="انصراف",K962="اجازة",K962="راحة",K962="مأمورية",K962="مأمورية م",K962="مأمورية ص",K962="Online",K962="حضور",K962="بدل سهر",E962="Friday",K962=""),E962&lt;&gt;""),1,0)</f>
        <v>1</v>
      </c>
      <c r="M962" s="11">
        <f t="shared" ref="M962:M1025" si="212">COUNTIF(K962:K991,"غائب")</f>
        <v>4</v>
      </c>
      <c r="N962" s="11">
        <f t="shared" ref="N962:N1025" si="213">COUNTIF(K962:K991,"إذن ص")</f>
        <v>3</v>
      </c>
      <c r="O962" s="11">
        <f t="shared" ref="O962:O1025" si="214">COUNTIF(K962:K991,"إذن م")</f>
        <v>0</v>
      </c>
      <c r="P962" s="11">
        <f t="shared" si="201"/>
        <v>3</v>
      </c>
      <c r="Q962" s="11">
        <f t="shared" si="202"/>
        <v>1.5</v>
      </c>
      <c r="R962" s="11">
        <f t="shared" si="203"/>
        <v>1</v>
      </c>
      <c r="S962" s="11">
        <f t="shared" si="204"/>
        <v>5</v>
      </c>
      <c r="T962" t="str">
        <f t="shared" si="205"/>
        <v>نصف إضافى</v>
      </c>
    </row>
    <row r="963" spans="1:20" x14ac:dyDescent="0.25">
      <c r="A963">
        <v>267</v>
      </c>
      <c r="B963">
        <v>29918</v>
      </c>
      <c r="C963" t="s">
        <v>109</v>
      </c>
      <c r="D963" s="8">
        <v>45598</v>
      </c>
      <c r="E963" t="s">
        <v>18</v>
      </c>
      <c r="F963">
        <v>1</v>
      </c>
      <c r="G963" s="9" t="s">
        <v>16</v>
      </c>
      <c r="H963" s="10"/>
      <c r="K963" s="3" t="s">
        <v>19</v>
      </c>
      <c r="L963" s="11">
        <f t="shared" si="211"/>
        <v>1</v>
      </c>
      <c r="M963" s="11">
        <f t="shared" si="212"/>
        <v>4</v>
      </c>
      <c r="N963" s="11">
        <f t="shared" si="213"/>
        <v>3</v>
      </c>
      <c r="O963" s="11">
        <f t="shared" si="214"/>
        <v>0</v>
      </c>
      <c r="P963" s="11">
        <f t="shared" ref="P963:P1026" si="215">N963+O963</f>
        <v>3</v>
      </c>
      <c r="Q963" s="11">
        <f t="shared" ref="Q963:Q1026" si="216">IF(AND(P963&gt;2,P963&lt;&gt;0),P963*3/6,0)</f>
        <v>1.5</v>
      </c>
      <c r="R963" s="11">
        <f t="shared" ref="R963:R1026" si="217">INT(Q963)</f>
        <v>1</v>
      </c>
      <c r="S963" s="11">
        <f t="shared" ref="S963:S1026" si="218">R963+M963</f>
        <v>5</v>
      </c>
      <c r="T963" t="str">
        <f t="shared" ref="T963:T1026" si="219">IF(AND(OR(S963&lt;=0,S963&gt;0),S963&lt;5),"إضافى كامل",IF(AND(OR(S963=5,S963=6,S963&lt;7),S963&lt;&gt;""),"نصف إضافى","لا يستحق"))</f>
        <v>نصف إضافى</v>
      </c>
    </row>
    <row r="964" spans="1:20" x14ac:dyDescent="0.25">
      <c r="A964">
        <v>267</v>
      </c>
      <c r="B964">
        <v>29918</v>
      </c>
      <c r="C964" t="s">
        <v>109</v>
      </c>
      <c r="D964" s="8">
        <v>45599</v>
      </c>
      <c r="E964" t="s">
        <v>20</v>
      </c>
      <c r="F964">
        <v>1</v>
      </c>
      <c r="G964" s="9" t="s">
        <v>16</v>
      </c>
      <c r="H964" s="10"/>
      <c r="I964" s="12"/>
      <c r="J964" s="12"/>
      <c r="K964" s="3" t="str">
        <f t="shared" ref="K964:K969" si="220">IF(AND(I964&lt;=TIME(9,0,0),J964&gt;=TIME(14,0,0),I964&lt;&gt;""),"",IF(AND(I964&gt;=TIME(9,1,0),I964&lt;=TIME(9,10,0)),"تأخير",IF(AND(I964&gt;=TIME(9,11,0),I964&lt;=TIME(12,0,0),I964&lt;&gt;""),"إذن ص",IF(AND(J964&lt;TIME(14,0,0), J964&lt;&gt;"",J964&gt;=TIME(11,0,0)),"إذن م",IF(AND(OR(I964="",J964="",I964=J964,I964&gt;TIME(12,0,0),J964&lt;TIME(11,0,0)),AND(E964&lt;&gt;"Friday")),"غائب","")))))</f>
        <v>غائب</v>
      </c>
      <c r="L964" s="11">
        <f t="shared" si="211"/>
        <v>0</v>
      </c>
      <c r="M964" s="11">
        <f t="shared" si="212"/>
        <v>4</v>
      </c>
      <c r="N964" s="11">
        <f t="shared" si="213"/>
        <v>3</v>
      </c>
      <c r="O964" s="11">
        <f t="shared" si="214"/>
        <v>0</v>
      </c>
      <c r="P964" s="11">
        <f t="shared" si="215"/>
        <v>3</v>
      </c>
      <c r="Q964" s="11">
        <f t="shared" si="216"/>
        <v>1.5</v>
      </c>
      <c r="R964" s="11">
        <f t="shared" si="217"/>
        <v>1</v>
      </c>
      <c r="S964" s="11">
        <f t="shared" si="218"/>
        <v>5</v>
      </c>
      <c r="T964" t="str">
        <f t="shared" si="219"/>
        <v>نصف إضافى</v>
      </c>
    </row>
    <row r="965" spans="1:20" x14ac:dyDescent="0.25">
      <c r="A965">
        <v>267</v>
      </c>
      <c r="B965">
        <v>29918</v>
      </c>
      <c r="C965" t="s">
        <v>109</v>
      </c>
      <c r="D965" s="8">
        <v>45600</v>
      </c>
      <c r="E965" t="s">
        <v>21</v>
      </c>
      <c r="F965">
        <v>1</v>
      </c>
      <c r="G965" s="9" t="s">
        <v>16</v>
      </c>
      <c r="H965" s="10"/>
      <c r="I965" s="12">
        <v>0.36761574074074072</v>
      </c>
      <c r="J965" s="12">
        <v>0.59327546296296296</v>
      </c>
      <c r="K965" s="3" t="str">
        <f t="shared" si="220"/>
        <v/>
      </c>
      <c r="L965" s="11">
        <f t="shared" si="211"/>
        <v>1</v>
      </c>
      <c r="M965" s="11">
        <f t="shared" si="212"/>
        <v>3</v>
      </c>
      <c r="N965" s="11">
        <f t="shared" si="213"/>
        <v>3</v>
      </c>
      <c r="O965" s="11">
        <f t="shared" si="214"/>
        <v>0</v>
      </c>
      <c r="P965" s="11">
        <f t="shared" si="215"/>
        <v>3</v>
      </c>
      <c r="Q965" s="11">
        <f t="shared" si="216"/>
        <v>1.5</v>
      </c>
      <c r="R965" s="11">
        <f t="shared" si="217"/>
        <v>1</v>
      </c>
      <c r="S965" s="11">
        <f t="shared" si="218"/>
        <v>4</v>
      </c>
      <c r="T965" t="str">
        <f t="shared" si="219"/>
        <v>إضافى كامل</v>
      </c>
    </row>
    <row r="966" spans="1:20" x14ac:dyDescent="0.25">
      <c r="A966">
        <v>267</v>
      </c>
      <c r="B966">
        <v>29918</v>
      </c>
      <c r="C966" t="s">
        <v>109</v>
      </c>
      <c r="D966" s="8">
        <v>45601</v>
      </c>
      <c r="E966" t="s">
        <v>22</v>
      </c>
      <c r="F966">
        <v>1</v>
      </c>
      <c r="G966" s="9" t="s">
        <v>16</v>
      </c>
      <c r="H966" s="10"/>
      <c r="I966" s="12">
        <v>0.37493055555555554</v>
      </c>
      <c r="J966" s="12">
        <v>0.58664351851851848</v>
      </c>
      <c r="K966" s="3" t="str">
        <f t="shared" si="220"/>
        <v/>
      </c>
      <c r="L966" s="11">
        <f t="shared" si="211"/>
        <v>1</v>
      </c>
      <c r="M966" s="11">
        <f t="shared" si="212"/>
        <v>3</v>
      </c>
      <c r="N966" s="11">
        <f t="shared" si="213"/>
        <v>3</v>
      </c>
      <c r="O966" s="11">
        <f t="shared" si="214"/>
        <v>0</v>
      </c>
      <c r="P966" s="11">
        <f t="shared" si="215"/>
        <v>3</v>
      </c>
      <c r="Q966" s="11">
        <f t="shared" si="216"/>
        <v>1.5</v>
      </c>
      <c r="R966" s="11">
        <f t="shared" si="217"/>
        <v>1</v>
      </c>
      <c r="S966" s="11">
        <f t="shared" si="218"/>
        <v>4</v>
      </c>
      <c r="T966" t="str">
        <f t="shared" si="219"/>
        <v>إضافى كامل</v>
      </c>
    </row>
    <row r="967" spans="1:20" x14ac:dyDescent="0.25">
      <c r="A967">
        <v>267</v>
      </c>
      <c r="B967">
        <v>29918</v>
      </c>
      <c r="C967" t="s">
        <v>109</v>
      </c>
      <c r="D967" s="8">
        <v>45602</v>
      </c>
      <c r="E967" t="s">
        <v>23</v>
      </c>
      <c r="F967">
        <v>1</v>
      </c>
      <c r="G967" s="9" t="s">
        <v>16</v>
      </c>
      <c r="H967" s="10" t="s">
        <v>32</v>
      </c>
      <c r="I967" s="12">
        <v>0.37626157407407407</v>
      </c>
      <c r="J967" s="12">
        <v>0.5856365740740741</v>
      </c>
      <c r="K967" s="3" t="str">
        <f t="shared" si="220"/>
        <v>تأخير</v>
      </c>
      <c r="L967" s="11">
        <f t="shared" si="211"/>
        <v>0</v>
      </c>
      <c r="M967" s="11">
        <f t="shared" si="212"/>
        <v>4</v>
      </c>
      <c r="N967" s="11">
        <f t="shared" si="213"/>
        <v>3</v>
      </c>
      <c r="O967" s="11">
        <f t="shared" si="214"/>
        <v>0</v>
      </c>
      <c r="P967" s="11">
        <f t="shared" si="215"/>
        <v>3</v>
      </c>
      <c r="Q967" s="11">
        <f t="shared" si="216"/>
        <v>1.5</v>
      </c>
      <c r="R967" s="11">
        <f t="shared" si="217"/>
        <v>1</v>
      </c>
      <c r="S967" s="11">
        <f t="shared" si="218"/>
        <v>5</v>
      </c>
      <c r="T967" t="str">
        <f t="shared" si="219"/>
        <v>نصف إضافى</v>
      </c>
    </row>
    <row r="968" spans="1:20" x14ac:dyDescent="0.25">
      <c r="A968">
        <v>267</v>
      </c>
      <c r="B968">
        <v>29918</v>
      </c>
      <c r="C968" t="s">
        <v>109</v>
      </c>
      <c r="D968" s="8">
        <v>45603</v>
      </c>
      <c r="E968" t="s">
        <v>24</v>
      </c>
      <c r="F968">
        <v>1</v>
      </c>
      <c r="G968" s="9" t="s">
        <v>16</v>
      </c>
      <c r="H968" s="10"/>
      <c r="I968" s="12">
        <v>0.36414351851851851</v>
      </c>
      <c r="J968" s="12">
        <v>0.59290509259259261</v>
      </c>
      <c r="K968" s="3" t="str">
        <f t="shared" si="220"/>
        <v/>
      </c>
      <c r="L968" s="11">
        <f t="shared" si="211"/>
        <v>1</v>
      </c>
      <c r="M968" s="11">
        <f t="shared" si="212"/>
        <v>4</v>
      </c>
      <c r="N968" s="11">
        <f t="shared" si="213"/>
        <v>3</v>
      </c>
      <c r="O968" s="11">
        <f t="shared" si="214"/>
        <v>0</v>
      </c>
      <c r="P968" s="11">
        <f t="shared" si="215"/>
        <v>3</v>
      </c>
      <c r="Q968" s="11">
        <f t="shared" si="216"/>
        <v>1.5</v>
      </c>
      <c r="R968" s="11">
        <f t="shared" si="217"/>
        <v>1</v>
      </c>
      <c r="S968" s="11">
        <f t="shared" si="218"/>
        <v>5</v>
      </c>
      <c r="T968" t="str">
        <f t="shared" si="219"/>
        <v>نصف إضافى</v>
      </c>
    </row>
    <row r="969" spans="1:20" x14ac:dyDescent="0.25">
      <c r="A969">
        <v>267</v>
      </c>
      <c r="B969">
        <v>29918</v>
      </c>
      <c r="C969" t="s">
        <v>109</v>
      </c>
      <c r="D969" s="8">
        <v>45604</v>
      </c>
      <c r="E969" t="s">
        <v>15</v>
      </c>
      <c r="F969">
        <v>1</v>
      </c>
      <c r="G969" s="9" t="s">
        <v>16</v>
      </c>
      <c r="H969" s="10"/>
      <c r="K969" s="3" t="str">
        <f t="shared" si="220"/>
        <v/>
      </c>
      <c r="L969" s="11">
        <f t="shared" si="211"/>
        <v>1</v>
      </c>
      <c r="M969" s="11">
        <f t="shared" si="212"/>
        <v>4</v>
      </c>
      <c r="N969" s="11">
        <f t="shared" si="213"/>
        <v>3</v>
      </c>
      <c r="O969" s="11">
        <f t="shared" si="214"/>
        <v>1</v>
      </c>
      <c r="P969" s="11">
        <f t="shared" si="215"/>
        <v>4</v>
      </c>
      <c r="Q969" s="11">
        <f t="shared" si="216"/>
        <v>2</v>
      </c>
      <c r="R969" s="11">
        <f t="shared" si="217"/>
        <v>2</v>
      </c>
      <c r="S969" s="11">
        <f t="shared" si="218"/>
        <v>6</v>
      </c>
      <c r="T969" t="str">
        <f t="shared" si="219"/>
        <v>نصف إضافى</v>
      </c>
    </row>
    <row r="970" spans="1:20" x14ac:dyDescent="0.25">
      <c r="A970">
        <v>267</v>
      </c>
      <c r="B970">
        <v>29918</v>
      </c>
      <c r="C970" t="s">
        <v>109</v>
      </c>
      <c r="D970" s="8">
        <v>45605</v>
      </c>
      <c r="E970" t="s">
        <v>18</v>
      </c>
      <c r="F970">
        <v>1</v>
      </c>
      <c r="G970" s="9" t="s">
        <v>16</v>
      </c>
      <c r="H970" s="10"/>
      <c r="K970" s="3" t="s">
        <v>19</v>
      </c>
      <c r="L970" s="11">
        <f t="shared" si="211"/>
        <v>1</v>
      </c>
      <c r="M970" s="11">
        <f t="shared" si="212"/>
        <v>4</v>
      </c>
      <c r="N970" s="11">
        <f t="shared" si="213"/>
        <v>3</v>
      </c>
      <c r="O970" s="11">
        <f t="shared" si="214"/>
        <v>1</v>
      </c>
      <c r="P970" s="11">
        <f t="shared" si="215"/>
        <v>4</v>
      </c>
      <c r="Q970" s="11">
        <f t="shared" si="216"/>
        <v>2</v>
      </c>
      <c r="R970" s="11">
        <f t="shared" si="217"/>
        <v>2</v>
      </c>
      <c r="S970" s="11">
        <f t="shared" si="218"/>
        <v>6</v>
      </c>
      <c r="T970" t="str">
        <f t="shared" si="219"/>
        <v>نصف إضافى</v>
      </c>
    </row>
    <row r="971" spans="1:20" x14ac:dyDescent="0.25">
      <c r="A971">
        <v>267</v>
      </c>
      <c r="B971">
        <v>29918</v>
      </c>
      <c r="C971" t="s">
        <v>109</v>
      </c>
      <c r="D971" s="8">
        <v>45606</v>
      </c>
      <c r="E971" t="s">
        <v>20</v>
      </c>
      <c r="F971">
        <v>1</v>
      </c>
      <c r="G971" s="9" t="s">
        <v>16</v>
      </c>
      <c r="H971" s="10" t="s">
        <v>51</v>
      </c>
      <c r="I971" s="12">
        <v>0.37814814814814812</v>
      </c>
      <c r="J971" s="12">
        <v>0.59179398148148143</v>
      </c>
      <c r="K971" s="3" t="str">
        <f t="shared" ref="K971:K976" si="221">IF(AND(I971&lt;=TIME(9,0,0),J971&gt;=TIME(14,0,0),I971&lt;&gt;""),"",IF(AND(I971&gt;=TIME(9,1,0),I971&lt;=TIME(9,10,0)),"تأخير",IF(AND(I971&gt;=TIME(9,11,0),I971&lt;=TIME(12,0,0),I971&lt;&gt;""),"إذن ص",IF(AND(J971&lt;TIME(14,0,0), J971&lt;&gt;"",J971&gt;=TIME(11,0,0)),"إذن م",IF(AND(OR(I971="",J971="",I971=J971,I971&gt;TIME(12,0,0),J971&lt;TIME(11,0,0)),AND(E971&lt;&gt;"Friday")),"غائب","")))))</f>
        <v>تأخير</v>
      </c>
      <c r="L971" s="11">
        <f t="shared" si="211"/>
        <v>0</v>
      </c>
      <c r="M971" s="11">
        <f t="shared" si="212"/>
        <v>4</v>
      </c>
      <c r="N971" s="11">
        <f t="shared" si="213"/>
        <v>3</v>
      </c>
      <c r="O971" s="11">
        <f t="shared" si="214"/>
        <v>1</v>
      </c>
      <c r="P971" s="11">
        <f t="shared" si="215"/>
        <v>4</v>
      </c>
      <c r="Q971" s="11">
        <f t="shared" si="216"/>
        <v>2</v>
      </c>
      <c r="R971" s="11">
        <f t="shared" si="217"/>
        <v>2</v>
      </c>
      <c r="S971" s="11">
        <f t="shared" si="218"/>
        <v>6</v>
      </c>
      <c r="T971" t="str">
        <f t="shared" si="219"/>
        <v>نصف إضافى</v>
      </c>
    </row>
    <row r="972" spans="1:20" x14ac:dyDescent="0.25">
      <c r="A972">
        <v>267</v>
      </c>
      <c r="B972">
        <v>29918</v>
      </c>
      <c r="C972" t="s">
        <v>109</v>
      </c>
      <c r="D972" s="8">
        <v>45607</v>
      </c>
      <c r="E972" t="s">
        <v>21</v>
      </c>
      <c r="F972">
        <v>1</v>
      </c>
      <c r="G972" s="9" t="s">
        <v>16</v>
      </c>
      <c r="H972" s="10"/>
      <c r="I972" s="12">
        <v>0.38567129629629632</v>
      </c>
      <c r="J972" s="12">
        <v>0.58777777777777773</v>
      </c>
      <c r="K972" s="3" t="str">
        <f t="shared" si="221"/>
        <v>إذن ص</v>
      </c>
      <c r="L972" s="11">
        <f t="shared" si="211"/>
        <v>1</v>
      </c>
      <c r="M972" s="11">
        <f t="shared" si="212"/>
        <v>4</v>
      </c>
      <c r="N972" s="11">
        <f t="shared" si="213"/>
        <v>3</v>
      </c>
      <c r="O972" s="11">
        <f t="shared" si="214"/>
        <v>1</v>
      </c>
      <c r="P972" s="11">
        <f t="shared" si="215"/>
        <v>4</v>
      </c>
      <c r="Q972" s="11">
        <f t="shared" si="216"/>
        <v>2</v>
      </c>
      <c r="R972" s="11">
        <f t="shared" si="217"/>
        <v>2</v>
      </c>
      <c r="S972" s="11">
        <f t="shared" si="218"/>
        <v>6</v>
      </c>
      <c r="T972" t="str">
        <f t="shared" si="219"/>
        <v>نصف إضافى</v>
      </c>
    </row>
    <row r="973" spans="1:20" x14ac:dyDescent="0.25">
      <c r="A973">
        <v>267</v>
      </c>
      <c r="B973">
        <v>29918</v>
      </c>
      <c r="C973" t="s">
        <v>109</v>
      </c>
      <c r="D973" s="8">
        <v>45608</v>
      </c>
      <c r="E973" t="s">
        <v>22</v>
      </c>
      <c r="F973">
        <v>1</v>
      </c>
      <c r="G973" s="9" t="s">
        <v>16</v>
      </c>
      <c r="H973" s="10"/>
      <c r="I973" s="12"/>
      <c r="J973" s="12"/>
      <c r="K973" s="3" t="str">
        <f t="shared" si="221"/>
        <v>غائب</v>
      </c>
      <c r="L973" s="11">
        <f t="shared" si="211"/>
        <v>0</v>
      </c>
      <c r="M973" s="11">
        <f t="shared" si="212"/>
        <v>4</v>
      </c>
      <c r="N973" s="11">
        <f t="shared" si="213"/>
        <v>2</v>
      </c>
      <c r="O973" s="11">
        <f t="shared" si="214"/>
        <v>1</v>
      </c>
      <c r="P973" s="11">
        <f t="shared" si="215"/>
        <v>3</v>
      </c>
      <c r="Q973" s="11">
        <f t="shared" si="216"/>
        <v>1.5</v>
      </c>
      <c r="R973" s="11">
        <f t="shared" si="217"/>
        <v>1</v>
      </c>
      <c r="S973" s="11">
        <f t="shared" si="218"/>
        <v>5</v>
      </c>
      <c r="T973" t="str">
        <f t="shared" si="219"/>
        <v>نصف إضافى</v>
      </c>
    </row>
    <row r="974" spans="1:20" x14ac:dyDescent="0.25">
      <c r="A974">
        <v>267</v>
      </c>
      <c r="B974">
        <v>29918</v>
      </c>
      <c r="C974" t="s">
        <v>109</v>
      </c>
      <c r="D974" s="8">
        <v>45609</v>
      </c>
      <c r="E974" t="s">
        <v>23</v>
      </c>
      <c r="F974">
        <v>1</v>
      </c>
      <c r="G974" s="9" t="s">
        <v>16</v>
      </c>
      <c r="H974" s="10"/>
      <c r="I974" s="12">
        <v>0.37518518518518518</v>
      </c>
      <c r="J974" s="12">
        <v>0.58833333333333337</v>
      </c>
      <c r="K974" s="3" t="str">
        <f t="shared" si="221"/>
        <v/>
      </c>
      <c r="L974" s="11">
        <f t="shared" si="211"/>
        <v>1</v>
      </c>
      <c r="M974" s="11">
        <f t="shared" si="212"/>
        <v>4</v>
      </c>
      <c r="N974" s="11">
        <f t="shared" si="213"/>
        <v>2</v>
      </c>
      <c r="O974" s="11">
        <f t="shared" si="214"/>
        <v>1</v>
      </c>
      <c r="P974" s="11">
        <f t="shared" si="215"/>
        <v>3</v>
      </c>
      <c r="Q974" s="11">
        <f t="shared" si="216"/>
        <v>1.5</v>
      </c>
      <c r="R974" s="11">
        <f t="shared" si="217"/>
        <v>1</v>
      </c>
      <c r="S974" s="11">
        <f t="shared" si="218"/>
        <v>5</v>
      </c>
      <c r="T974" t="str">
        <f t="shared" si="219"/>
        <v>نصف إضافى</v>
      </c>
    </row>
    <row r="975" spans="1:20" x14ac:dyDescent="0.25">
      <c r="A975">
        <v>267</v>
      </c>
      <c r="B975">
        <v>29918</v>
      </c>
      <c r="C975" t="s">
        <v>109</v>
      </c>
      <c r="D975" s="8">
        <v>45610</v>
      </c>
      <c r="E975" t="s">
        <v>24</v>
      </c>
      <c r="F975">
        <v>1</v>
      </c>
      <c r="G975" s="9" t="s">
        <v>16</v>
      </c>
      <c r="H975" s="10"/>
      <c r="I975" s="12">
        <v>0.36699074074074073</v>
      </c>
      <c r="J975" s="12">
        <v>0.58951388888888889</v>
      </c>
      <c r="K975" s="3" t="str">
        <f t="shared" si="221"/>
        <v/>
      </c>
      <c r="L975" s="11">
        <f t="shared" si="211"/>
        <v>1</v>
      </c>
      <c r="M975" s="11">
        <f t="shared" si="212"/>
        <v>4</v>
      </c>
      <c r="N975" s="11">
        <f t="shared" si="213"/>
        <v>2</v>
      </c>
      <c r="O975" s="11">
        <f t="shared" si="214"/>
        <v>1</v>
      </c>
      <c r="P975" s="11">
        <f t="shared" si="215"/>
        <v>3</v>
      </c>
      <c r="Q975" s="11">
        <f t="shared" si="216"/>
        <v>1.5</v>
      </c>
      <c r="R975" s="11">
        <f t="shared" si="217"/>
        <v>1</v>
      </c>
      <c r="S975" s="11">
        <f t="shared" si="218"/>
        <v>5</v>
      </c>
      <c r="T975" t="str">
        <f t="shared" si="219"/>
        <v>نصف إضافى</v>
      </c>
    </row>
    <row r="976" spans="1:20" x14ac:dyDescent="0.25">
      <c r="A976">
        <v>267</v>
      </c>
      <c r="B976">
        <v>29918</v>
      </c>
      <c r="C976" t="s">
        <v>109</v>
      </c>
      <c r="D976" s="8">
        <v>45611</v>
      </c>
      <c r="E976" t="s">
        <v>15</v>
      </c>
      <c r="F976">
        <v>1</v>
      </c>
      <c r="G976" s="9" t="s">
        <v>16</v>
      </c>
      <c r="H976" s="10"/>
      <c r="K976" s="3" t="str">
        <f t="shared" si="221"/>
        <v/>
      </c>
      <c r="L976" s="11">
        <f t="shared" si="211"/>
        <v>1</v>
      </c>
      <c r="M976" s="11">
        <f t="shared" si="212"/>
        <v>4</v>
      </c>
      <c r="N976" s="11">
        <f t="shared" si="213"/>
        <v>2</v>
      </c>
      <c r="O976" s="11">
        <f t="shared" si="214"/>
        <v>1</v>
      </c>
      <c r="P976" s="11">
        <f t="shared" si="215"/>
        <v>3</v>
      </c>
      <c r="Q976" s="11">
        <f t="shared" si="216"/>
        <v>1.5</v>
      </c>
      <c r="R976" s="11">
        <f t="shared" si="217"/>
        <v>1</v>
      </c>
      <c r="S976" s="11">
        <f t="shared" si="218"/>
        <v>5</v>
      </c>
      <c r="T976" t="str">
        <f t="shared" si="219"/>
        <v>نصف إضافى</v>
      </c>
    </row>
    <row r="977" spans="1:20" x14ac:dyDescent="0.25">
      <c r="A977">
        <v>267</v>
      </c>
      <c r="B977">
        <v>29918</v>
      </c>
      <c r="C977" t="s">
        <v>109</v>
      </c>
      <c r="D977" s="8">
        <v>45612</v>
      </c>
      <c r="E977" t="s">
        <v>18</v>
      </c>
      <c r="F977">
        <v>1</v>
      </c>
      <c r="G977" s="9" t="s">
        <v>16</v>
      </c>
      <c r="H977" s="10"/>
      <c r="K977" s="3" t="s">
        <v>19</v>
      </c>
      <c r="L977" s="11">
        <f t="shared" si="211"/>
        <v>1</v>
      </c>
      <c r="M977" s="11">
        <f t="shared" si="212"/>
        <v>4</v>
      </c>
      <c r="N977" s="11">
        <f t="shared" si="213"/>
        <v>2</v>
      </c>
      <c r="O977" s="11">
        <f t="shared" si="214"/>
        <v>1</v>
      </c>
      <c r="P977" s="11">
        <f t="shared" si="215"/>
        <v>3</v>
      </c>
      <c r="Q977" s="11">
        <f t="shared" si="216"/>
        <v>1.5</v>
      </c>
      <c r="R977" s="11">
        <f t="shared" si="217"/>
        <v>1</v>
      </c>
      <c r="S977" s="11">
        <f t="shared" si="218"/>
        <v>5</v>
      </c>
      <c r="T977" t="str">
        <f t="shared" si="219"/>
        <v>نصف إضافى</v>
      </c>
    </row>
    <row r="978" spans="1:20" x14ac:dyDescent="0.25">
      <c r="A978">
        <v>267</v>
      </c>
      <c r="B978">
        <v>29918</v>
      </c>
      <c r="C978" t="s">
        <v>109</v>
      </c>
      <c r="D978" s="8">
        <v>45613</v>
      </c>
      <c r="E978" t="s">
        <v>20</v>
      </c>
      <c r="F978">
        <v>1</v>
      </c>
      <c r="G978" s="9" t="s">
        <v>16</v>
      </c>
      <c r="H978" s="10" t="s">
        <v>34</v>
      </c>
      <c r="I978" s="12">
        <v>0.37777777777777777</v>
      </c>
      <c r="J978" s="12">
        <v>0.59151620370370372</v>
      </c>
      <c r="K978" s="3" t="str">
        <f t="shared" ref="K978:K992" si="222">IF(AND(I978&lt;=TIME(9,0,0),J978&gt;=TIME(14,0,0),I978&lt;&gt;""),"",IF(AND(I978&gt;=TIME(9,1,0),I978&lt;=TIME(9,10,0)),"تأخير",IF(AND(I978&gt;=TIME(9,11,0),I978&lt;=TIME(12,0,0),I978&lt;&gt;""),"إذن ص",IF(AND(J978&lt;TIME(14,0,0), J978&lt;&gt;"",J978&gt;=TIME(11,0,0)),"إذن م",IF(AND(OR(I978="",J978="",I978=J978,I978&gt;TIME(12,0,0),J978&lt;TIME(11,0,0)),AND(E978&lt;&gt;"Friday")),"غائب","")))))</f>
        <v>تأخير</v>
      </c>
      <c r="L978" s="11">
        <f t="shared" si="211"/>
        <v>0</v>
      </c>
      <c r="M978" s="11">
        <f t="shared" si="212"/>
        <v>4</v>
      </c>
      <c r="N978" s="11">
        <f t="shared" si="213"/>
        <v>2</v>
      </c>
      <c r="O978" s="11">
        <f t="shared" si="214"/>
        <v>1</v>
      </c>
      <c r="P978" s="11">
        <f t="shared" si="215"/>
        <v>3</v>
      </c>
      <c r="Q978" s="11">
        <f t="shared" si="216"/>
        <v>1.5</v>
      </c>
      <c r="R978" s="11">
        <f t="shared" si="217"/>
        <v>1</v>
      </c>
      <c r="S978" s="11">
        <f t="shared" si="218"/>
        <v>5</v>
      </c>
      <c r="T978" t="str">
        <f t="shared" si="219"/>
        <v>نصف إضافى</v>
      </c>
    </row>
    <row r="979" spans="1:20" x14ac:dyDescent="0.25">
      <c r="A979">
        <v>267</v>
      </c>
      <c r="B979">
        <v>29918</v>
      </c>
      <c r="C979" t="s">
        <v>109</v>
      </c>
      <c r="D979" s="8">
        <v>45614</v>
      </c>
      <c r="E979" t="s">
        <v>21</v>
      </c>
      <c r="F979">
        <v>1</v>
      </c>
      <c r="G979" s="9" t="s">
        <v>16</v>
      </c>
      <c r="H979" s="10"/>
      <c r="I979" s="12">
        <v>0.37456018518518519</v>
      </c>
      <c r="J979" s="12">
        <v>0.58842592592592591</v>
      </c>
      <c r="K979" s="3" t="str">
        <f t="shared" si="222"/>
        <v/>
      </c>
      <c r="L979" s="11">
        <f t="shared" si="211"/>
        <v>1</v>
      </c>
      <c r="M979" s="11">
        <f t="shared" si="212"/>
        <v>4</v>
      </c>
      <c r="N979" s="11">
        <f t="shared" si="213"/>
        <v>2</v>
      </c>
      <c r="O979" s="11">
        <f t="shared" si="214"/>
        <v>1</v>
      </c>
      <c r="P979" s="11">
        <f t="shared" si="215"/>
        <v>3</v>
      </c>
      <c r="Q979" s="11">
        <f t="shared" si="216"/>
        <v>1.5</v>
      </c>
      <c r="R979" s="11">
        <f t="shared" si="217"/>
        <v>1</v>
      </c>
      <c r="S979" s="11">
        <f t="shared" si="218"/>
        <v>5</v>
      </c>
      <c r="T979" t="str">
        <f t="shared" si="219"/>
        <v>نصف إضافى</v>
      </c>
    </row>
    <row r="980" spans="1:20" x14ac:dyDescent="0.25">
      <c r="A980">
        <v>267</v>
      </c>
      <c r="B980">
        <v>29918</v>
      </c>
      <c r="C980" t="s">
        <v>109</v>
      </c>
      <c r="D980" s="8">
        <v>45615</v>
      </c>
      <c r="E980" t="s">
        <v>22</v>
      </c>
      <c r="F980">
        <v>1</v>
      </c>
      <c r="G980" s="9" t="s">
        <v>16</v>
      </c>
      <c r="H980" s="10"/>
      <c r="I980" s="12">
        <v>0.36784722222222221</v>
      </c>
      <c r="J980" s="12">
        <v>0.58560185185185187</v>
      </c>
      <c r="K980" s="3" t="str">
        <f t="shared" si="222"/>
        <v/>
      </c>
      <c r="L980" s="11">
        <f t="shared" si="211"/>
        <v>1</v>
      </c>
      <c r="M980" s="11">
        <f t="shared" si="212"/>
        <v>4</v>
      </c>
      <c r="N980" s="11">
        <f t="shared" si="213"/>
        <v>2</v>
      </c>
      <c r="O980" s="11">
        <f t="shared" si="214"/>
        <v>1</v>
      </c>
      <c r="P980" s="11">
        <f t="shared" si="215"/>
        <v>3</v>
      </c>
      <c r="Q980" s="11">
        <f t="shared" si="216"/>
        <v>1.5</v>
      </c>
      <c r="R980" s="11">
        <f t="shared" si="217"/>
        <v>1</v>
      </c>
      <c r="S980" s="11">
        <f t="shared" si="218"/>
        <v>5</v>
      </c>
      <c r="T980" t="str">
        <f t="shared" si="219"/>
        <v>نصف إضافى</v>
      </c>
    </row>
    <row r="981" spans="1:20" x14ac:dyDescent="0.25">
      <c r="A981">
        <v>267</v>
      </c>
      <c r="B981">
        <v>29918</v>
      </c>
      <c r="C981" t="s">
        <v>109</v>
      </c>
      <c r="D981" s="8">
        <v>45616</v>
      </c>
      <c r="E981" t="s">
        <v>23</v>
      </c>
      <c r="F981">
        <v>1</v>
      </c>
      <c r="G981" s="9" t="s">
        <v>16</v>
      </c>
      <c r="H981" s="10"/>
      <c r="K981" s="3" t="str">
        <f t="shared" si="222"/>
        <v>غائب</v>
      </c>
      <c r="L981" s="11">
        <f t="shared" si="211"/>
        <v>0</v>
      </c>
      <c r="M981" s="11">
        <f t="shared" si="212"/>
        <v>4</v>
      </c>
      <c r="N981" s="11">
        <f t="shared" si="213"/>
        <v>2</v>
      </c>
      <c r="O981" s="11">
        <f t="shared" si="214"/>
        <v>1</v>
      </c>
      <c r="P981" s="11">
        <f t="shared" si="215"/>
        <v>3</v>
      </c>
      <c r="Q981" s="11">
        <f t="shared" si="216"/>
        <v>1.5</v>
      </c>
      <c r="R981" s="11">
        <f t="shared" si="217"/>
        <v>1</v>
      </c>
      <c r="S981" s="11">
        <f t="shared" si="218"/>
        <v>5</v>
      </c>
      <c r="T981" t="str">
        <f t="shared" si="219"/>
        <v>نصف إضافى</v>
      </c>
    </row>
    <row r="982" spans="1:20" x14ac:dyDescent="0.25">
      <c r="A982">
        <v>267</v>
      </c>
      <c r="B982">
        <v>29918</v>
      </c>
      <c r="C982" t="s">
        <v>109</v>
      </c>
      <c r="D982" s="8">
        <v>45617</v>
      </c>
      <c r="E982" t="s">
        <v>24</v>
      </c>
      <c r="F982">
        <v>1</v>
      </c>
      <c r="G982" s="9" t="s">
        <v>16</v>
      </c>
      <c r="H982" s="10" t="s">
        <v>35</v>
      </c>
      <c r="I982" s="12">
        <v>0.37677083333333333</v>
      </c>
      <c r="J982" s="12">
        <v>0.59260416666666671</v>
      </c>
      <c r="K982" s="3" t="str">
        <f t="shared" si="222"/>
        <v>تأخير</v>
      </c>
      <c r="L982" s="11">
        <f t="shared" si="211"/>
        <v>0</v>
      </c>
      <c r="M982" s="11">
        <f t="shared" si="212"/>
        <v>3</v>
      </c>
      <c r="N982" s="11">
        <f t="shared" si="213"/>
        <v>2</v>
      </c>
      <c r="O982" s="11">
        <f t="shared" si="214"/>
        <v>1</v>
      </c>
      <c r="P982" s="11">
        <f t="shared" si="215"/>
        <v>3</v>
      </c>
      <c r="Q982" s="11">
        <f t="shared" si="216"/>
        <v>1.5</v>
      </c>
      <c r="R982" s="11">
        <f t="shared" si="217"/>
        <v>1</v>
      </c>
      <c r="S982" s="11">
        <f t="shared" si="218"/>
        <v>4</v>
      </c>
      <c r="T982" t="str">
        <f t="shared" si="219"/>
        <v>إضافى كامل</v>
      </c>
    </row>
    <row r="983" spans="1:20" x14ac:dyDescent="0.25">
      <c r="A983">
        <v>267</v>
      </c>
      <c r="B983">
        <v>29918</v>
      </c>
      <c r="C983" t="s">
        <v>109</v>
      </c>
      <c r="D983" s="8">
        <v>45618</v>
      </c>
      <c r="E983" t="s">
        <v>15</v>
      </c>
      <c r="F983">
        <v>1</v>
      </c>
      <c r="G983" s="9" t="s">
        <v>16</v>
      </c>
      <c r="H983" s="10"/>
      <c r="K983" s="3" t="str">
        <f t="shared" si="222"/>
        <v/>
      </c>
      <c r="L983" s="11">
        <f t="shared" si="211"/>
        <v>1</v>
      </c>
      <c r="M983" s="11">
        <f t="shared" si="212"/>
        <v>3</v>
      </c>
      <c r="N983" s="11">
        <f t="shared" si="213"/>
        <v>2</v>
      </c>
      <c r="O983" s="11">
        <f t="shared" si="214"/>
        <v>1</v>
      </c>
      <c r="P983" s="11">
        <f t="shared" si="215"/>
        <v>3</v>
      </c>
      <c r="Q983" s="11">
        <f t="shared" si="216"/>
        <v>1.5</v>
      </c>
      <c r="R983" s="11">
        <f t="shared" si="217"/>
        <v>1</v>
      </c>
      <c r="S983" s="11">
        <f t="shared" si="218"/>
        <v>4</v>
      </c>
      <c r="T983" t="str">
        <f t="shared" si="219"/>
        <v>إضافى كامل</v>
      </c>
    </row>
    <row r="984" spans="1:20" x14ac:dyDescent="0.25">
      <c r="A984">
        <v>267</v>
      </c>
      <c r="B984">
        <v>29918</v>
      </c>
      <c r="C984" t="s">
        <v>109</v>
      </c>
      <c r="D984" s="8">
        <v>45619</v>
      </c>
      <c r="E984" t="s">
        <v>18</v>
      </c>
      <c r="F984">
        <v>1</v>
      </c>
      <c r="G984" s="9" t="s">
        <v>16</v>
      </c>
      <c r="H984" s="10"/>
      <c r="K984" s="3" t="s">
        <v>19</v>
      </c>
      <c r="L984" s="11">
        <f t="shared" si="211"/>
        <v>1</v>
      </c>
      <c r="M984" s="11">
        <f t="shared" si="212"/>
        <v>3</v>
      </c>
      <c r="N984" s="11">
        <f t="shared" si="213"/>
        <v>2</v>
      </c>
      <c r="O984" s="11">
        <f t="shared" si="214"/>
        <v>1</v>
      </c>
      <c r="P984" s="11">
        <f t="shared" si="215"/>
        <v>3</v>
      </c>
      <c r="Q984" s="11">
        <f t="shared" si="216"/>
        <v>1.5</v>
      </c>
      <c r="R984" s="11">
        <f t="shared" si="217"/>
        <v>1</v>
      </c>
      <c r="S984" s="11">
        <f t="shared" si="218"/>
        <v>4</v>
      </c>
      <c r="T984" t="str">
        <f t="shared" si="219"/>
        <v>إضافى كامل</v>
      </c>
    </row>
    <row r="985" spans="1:20" x14ac:dyDescent="0.25">
      <c r="A985">
        <v>267</v>
      </c>
      <c r="B985">
        <v>29918</v>
      </c>
      <c r="C985" t="s">
        <v>109</v>
      </c>
      <c r="D985" s="8">
        <v>45620</v>
      </c>
      <c r="E985" t="s">
        <v>20</v>
      </c>
      <c r="F985">
        <v>1</v>
      </c>
      <c r="G985" s="9" t="s">
        <v>16</v>
      </c>
      <c r="H985" s="10"/>
      <c r="I985" s="12">
        <v>0.38593749999999999</v>
      </c>
      <c r="J985" s="12">
        <v>0.58594907407407404</v>
      </c>
      <c r="K985" s="3" t="str">
        <f t="shared" si="222"/>
        <v>إذن ص</v>
      </c>
      <c r="L985" s="11">
        <f t="shared" si="211"/>
        <v>1</v>
      </c>
      <c r="M985" s="11">
        <f t="shared" si="212"/>
        <v>3</v>
      </c>
      <c r="N985" s="11">
        <f t="shared" si="213"/>
        <v>2</v>
      </c>
      <c r="O985" s="11">
        <f t="shared" si="214"/>
        <v>1</v>
      </c>
      <c r="P985" s="11">
        <f t="shared" si="215"/>
        <v>3</v>
      </c>
      <c r="Q985" s="11">
        <f t="shared" si="216"/>
        <v>1.5</v>
      </c>
      <c r="R985" s="11">
        <f t="shared" si="217"/>
        <v>1</v>
      </c>
      <c r="S985" s="11">
        <f t="shared" si="218"/>
        <v>4</v>
      </c>
      <c r="T985" t="str">
        <f t="shared" si="219"/>
        <v>إضافى كامل</v>
      </c>
    </row>
    <row r="986" spans="1:20" x14ac:dyDescent="0.25">
      <c r="A986">
        <v>267</v>
      </c>
      <c r="B986">
        <v>29918</v>
      </c>
      <c r="C986" t="s">
        <v>109</v>
      </c>
      <c r="D986" s="8">
        <v>45621</v>
      </c>
      <c r="E986" t="s">
        <v>21</v>
      </c>
      <c r="F986">
        <v>1</v>
      </c>
      <c r="G986" s="9" t="s">
        <v>16</v>
      </c>
      <c r="H986" s="10"/>
      <c r="I986" s="12">
        <v>0.37526620370370373</v>
      </c>
      <c r="J986" s="12">
        <v>0.58369212962962957</v>
      </c>
      <c r="K986" s="3" t="str">
        <f t="shared" si="222"/>
        <v/>
      </c>
      <c r="L986" s="11">
        <f t="shared" si="211"/>
        <v>1</v>
      </c>
      <c r="M986" s="11">
        <f t="shared" si="212"/>
        <v>3</v>
      </c>
      <c r="N986" s="11">
        <f t="shared" si="213"/>
        <v>1</v>
      </c>
      <c r="O986" s="11">
        <f t="shared" si="214"/>
        <v>1</v>
      </c>
      <c r="P986" s="11">
        <f t="shared" si="215"/>
        <v>2</v>
      </c>
      <c r="Q986" s="11">
        <f t="shared" si="216"/>
        <v>0</v>
      </c>
      <c r="R986" s="11">
        <f t="shared" si="217"/>
        <v>0</v>
      </c>
      <c r="S986" s="11">
        <f t="shared" si="218"/>
        <v>3</v>
      </c>
      <c r="T986" t="str">
        <f t="shared" si="219"/>
        <v>إضافى كامل</v>
      </c>
    </row>
    <row r="987" spans="1:20" x14ac:dyDescent="0.25">
      <c r="A987">
        <v>267</v>
      </c>
      <c r="B987">
        <v>29918</v>
      </c>
      <c r="C987" t="s">
        <v>109</v>
      </c>
      <c r="D987" s="8">
        <v>45622</v>
      </c>
      <c r="E987" t="s">
        <v>22</v>
      </c>
      <c r="F987">
        <v>1</v>
      </c>
      <c r="G987" s="9" t="s">
        <v>16</v>
      </c>
      <c r="H987" s="10"/>
      <c r="I987" s="12">
        <v>0.38482638888888887</v>
      </c>
      <c r="J987" s="12">
        <v>0.60258101851851853</v>
      </c>
      <c r="K987" s="3" t="str">
        <f t="shared" si="222"/>
        <v>إذن ص</v>
      </c>
      <c r="L987" s="11">
        <f t="shared" si="211"/>
        <v>1</v>
      </c>
      <c r="M987" s="11">
        <f t="shared" si="212"/>
        <v>3</v>
      </c>
      <c r="N987" s="11">
        <f t="shared" si="213"/>
        <v>1</v>
      </c>
      <c r="O987" s="11">
        <f t="shared" si="214"/>
        <v>1</v>
      </c>
      <c r="P987" s="11">
        <f t="shared" si="215"/>
        <v>2</v>
      </c>
      <c r="Q987" s="11">
        <f t="shared" si="216"/>
        <v>0</v>
      </c>
      <c r="R987" s="11">
        <f t="shared" si="217"/>
        <v>0</v>
      </c>
      <c r="S987" s="11">
        <f t="shared" si="218"/>
        <v>3</v>
      </c>
      <c r="T987" t="str">
        <f t="shared" si="219"/>
        <v>إضافى كامل</v>
      </c>
    </row>
    <row r="988" spans="1:20" x14ac:dyDescent="0.25">
      <c r="A988">
        <v>267</v>
      </c>
      <c r="B988">
        <v>29918</v>
      </c>
      <c r="C988" t="s">
        <v>109</v>
      </c>
      <c r="D988" s="8">
        <v>45623</v>
      </c>
      <c r="E988" t="s">
        <v>23</v>
      </c>
      <c r="F988">
        <v>1</v>
      </c>
      <c r="G988" s="9" t="s">
        <v>16</v>
      </c>
      <c r="H988" s="10"/>
      <c r="K988" s="3" t="str">
        <f t="shared" si="222"/>
        <v>غائب</v>
      </c>
      <c r="L988" s="11">
        <f t="shared" si="211"/>
        <v>0</v>
      </c>
      <c r="M988" s="11">
        <f t="shared" si="212"/>
        <v>4</v>
      </c>
      <c r="N988" s="11">
        <f t="shared" si="213"/>
        <v>0</v>
      </c>
      <c r="O988" s="11">
        <f t="shared" si="214"/>
        <v>1</v>
      </c>
      <c r="P988" s="11">
        <f t="shared" si="215"/>
        <v>1</v>
      </c>
      <c r="Q988" s="11">
        <f t="shared" si="216"/>
        <v>0</v>
      </c>
      <c r="R988" s="11">
        <f t="shared" si="217"/>
        <v>0</v>
      </c>
      <c r="S988" s="11">
        <f t="shared" si="218"/>
        <v>4</v>
      </c>
      <c r="T988" t="str">
        <f t="shared" si="219"/>
        <v>إضافى كامل</v>
      </c>
    </row>
    <row r="989" spans="1:20" x14ac:dyDescent="0.25">
      <c r="A989">
        <v>267</v>
      </c>
      <c r="B989">
        <v>29918</v>
      </c>
      <c r="C989" t="s">
        <v>109</v>
      </c>
      <c r="D989" s="8">
        <v>45624</v>
      </c>
      <c r="E989" t="s">
        <v>24</v>
      </c>
      <c r="F989">
        <v>1</v>
      </c>
      <c r="G989" s="9" t="s">
        <v>16</v>
      </c>
      <c r="H989" s="10"/>
      <c r="I989" s="12">
        <v>0.36792824074074076</v>
      </c>
      <c r="J989" s="12">
        <v>0.58634259259259258</v>
      </c>
      <c r="K989" s="3" t="str">
        <f t="shared" si="222"/>
        <v/>
      </c>
      <c r="L989" s="11">
        <f t="shared" si="211"/>
        <v>1</v>
      </c>
      <c r="M989" s="11">
        <f t="shared" si="212"/>
        <v>3</v>
      </c>
      <c r="N989" s="11">
        <f t="shared" si="213"/>
        <v>0</v>
      </c>
      <c r="O989" s="11">
        <f t="shared" si="214"/>
        <v>1</v>
      </c>
      <c r="P989" s="11">
        <f t="shared" si="215"/>
        <v>1</v>
      </c>
      <c r="Q989" s="11">
        <f t="shared" si="216"/>
        <v>0</v>
      </c>
      <c r="R989" s="11">
        <f t="shared" si="217"/>
        <v>0</v>
      </c>
      <c r="S989" s="11">
        <f t="shared" si="218"/>
        <v>3</v>
      </c>
      <c r="T989" t="str">
        <f t="shared" si="219"/>
        <v>إضافى كامل</v>
      </c>
    </row>
    <row r="990" spans="1:20" x14ac:dyDescent="0.25">
      <c r="A990">
        <v>267</v>
      </c>
      <c r="B990">
        <v>29918</v>
      </c>
      <c r="C990" t="s">
        <v>109</v>
      </c>
      <c r="D990" s="8">
        <v>45625</v>
      </c>
      <c r="E990" t="s">
        <v>15</v>
      </c>
      <c r="F990">
        <v>1</v>
      </c>
      <c r="G990" s="9" t="s">
        <v>16</v>
      </c>
      <c r="H990" s="10"/>
      <c r="K990" s="3" t="str">
        <f t="shared" si="222"/>
        <v/>
      </c>
      <c r="L990" s="11">
        <f t="shared" si="211"/>
        <v>1</v>
      </c>
      <c r="M990" s="11">
        <f t="shared" si="212"/>
        <v>3</v>
      </c>
      <c r="N990" s="11">
        <f t="shared" si="213"/>
        <v>0</v>
      </c>
      <c r="O990" s="11">
        <f t="shared" si="214"/>
        <v>1</v>
      </c>
      <c r="P990" s="11">
        <f t="shared" si="215"/>
        <v>1</v>
      </c>
      <c r="Q990" s="11">
        <f t="shared" si="216"/>
        <v>0</v>
      </c>
      <c r="R990" s="11">
        <f t="shared" si="217"/>
        <v>0</v>
      </c>
      <c r="S990" s="11">
        <f t="shared" si="218"/>
        <v>3</v>
      </c>
      <c r="T990" t="str">
        <f t="shared" si="219"/>
        <v>إضافى كامل</v>
      </c>
    </row>
    <row r="991" spans="1:20" x14ac:dyDescent="0.25">
      <c r="A991">
        <v>267</v>
      </c>
      <c r="B991">
        <v>29918</v>
      </c>
      <c r="C991" t="s">
        <v>109</v>
      </c>
      <c r="D991" s="8">
        <v>45626</v>
      </c>
      <c r="E991" t="s">
        <v>18</v>
      </c>
      <c r="F991">
        <v>1</v>
      </c>
      <c r="G991" s="9" t="s">
        <v>16</v>
      </c>
      <c r="H991" s="10"/>
      <c r="K991" s="3" t="s">
        <v>19</v>
      </c>
      <c r="L991" s="11">
        <f t="shared" si="211"/>
        <v>1</v>
      </c>
      <c r="M991" s="11">
        <f t="shared" si="212"/>
        <v>3</v>
      </c>
      <c r="N991" s="11">
        <f t="shared" si="213"/>
        <v>0</v>
      </c>
      <c r="O991" s="11">
        <f t="shared" si="214"/>
        <v>1</v>
      </c>
      <c r="P991" s="11">
        <f t="shared" si="215"/>
        <v>1</v>
      </c>
      <c r="Q991" s="11">
        <f t="shared" si="216"/>
        <v>0</v>
      </c>
      <c r="R991" s="11">
        <f t="shared" si="217"/>
        <v>0</v>
      </c>
      <c r="S991" s="11">
        <f t="shared" si="218"/>
        <v>3</v>
      </c>
      <c r="T991" t="str">
        <f t="shared" si="219"/>
        <v>إضافى كامل</v>
      </c>
    </row>
    <row r="992" spans="1:20" ht="15.75" x14ac:dyDescent="0.25">
      <c r="A992">
        <v>268</v>
      </c>
      <c r="B992">
        <v>30335</v>
      </c>
      <c r="C992" s="16" t="s">
        <v>110</v>
      </c>
      <c r="D992" s="8">
        <v>45597</v>
      </c>
      <c r="E992" t="s">
        <v>15</v>
      </c>
      <c r="F992">
        <v>1</v>
      </c>
      <c r="G992" s="9" t="s">
        <v>16</v>
      </c>
      <c r="H992" s="10"/>
      <c r="K992" s="3" t="str">
        <f t="shared" si="222"/>
        <v/>
      </c>
      <c r="L992" s="11">
        <f t="shared" si="211"/>
        <v>1</v>
      </c>
      <c r="M992" s="11">
        <f t="shared" si="212"/>
        <v>3</v>
      </c>
      <c r="N992" s="11">
        <f t="shared" si="213"/>
        <v>0</v>
      </c>
      <c r="O992" s="11">
        <f t="shared" si="214"/>
        <v>1</v>
      </c>
      <c r="P992" s="11">
        <f t="shared" si="215"/>
        <v>1</v>
      </c>
      <c r="Q992" s="11">
        <f t="shared" si="216"/>
        <v>0</v>
      </c>
      <c r="R992" s="11">
        <f t="shared" si="217"/>
        <v>0</v>
      </c>
      <c r="S992" s="11">
        <f t="shared" si="218"/>
        <v>3</v>
      </c>
      <c r="T992" t="str">
        <f t="shared" si="219"/>
        <v>إضافى كامل</v>
      </c>
    </row>
    <row r="993" spans="1:20" x14ac:dyDescent="0.25">
      <c r="A993">
        <v>268</v>
      </c>
      <c r="B993">
        <v>30335</v>
      </c>
      <c r="C993" t="s">
        <v>111</v>
      </c>
      <c r="D993" s="8">
        <v>45598</v>
      </c>
      <c r="E993" t="s">
        <v>18</v>
      </c>
      <c r="F993">
        <v>1</v>
      </c>
      <c r="G993" s="9" t="s">
        <v>16</v>
      </c>
      <c r="H993" s="10"/>
      <c r="K993" s="3" t="s">
        <v>19</v>
      </c>
      <c r="L993" s="11">
        <f t="shared" si="211"/>
        <v>1</v>
      </c>
      <c r="M993" s="11">
        <f t="shared" si="212"/>
        <v>3</v>
      </c>
      <c r="N993" s="11">
        <f t="shared" si="213"/>
        <v>0</v>
      </c>
      <c r="O993" s="11">
        <f t="shared" si="214"/>
        <v>1</v>
      </c>
      <c r="P993" s="11">
        <f t="shared" si="215"/>
        <v>1</v>
      </c>
      <c r="Q993" s="11">
        <f t="shared" si="216"/>
        <v>0</v>
      </c>
      <c r="R993" s="11">
        <f t="shared" si="217"/>
        <v>0</v>
      </c>
      <c r="S993" s="11">
        <f t="shared" si="218"/>
        <v>3</v>
      </c>
      <c r="T993" t="str">
        <f t="shared" si="219"/>
        <v>إضافى كامل</v>
      </c>
    </row>
    <row r="994" spans="1:20" x14ac:dyDescent="0.25">
      <c r="A994">
        <v>268</v>
      </c>
      <c r="B994">
        <v>30335</v>
      </c>
      <c r="C994" t="s">
        <v>111</v>
      </c>
      <c r="D994" s="8">
        <v>45599</v>
      </c>
      <c r="E994" t="s">
        <v>20</v>
      </c>
      <c r="F994">
        <v>1</v>
      </c>
      <c r="G994" s="9" t="s">
        <v>16</v>
      </c>
      <c r="H994" s="10"/>
      <c r="I994" s="12">
        <v>0.39253472222222224</v>
      </c>
      <c r="J994" s="12">
        <v>0.58549768518518519</v>
      </c>
      <c r="L994" s="11">
        <f t="shared" si="211"/>
        <v>1</v>
      </c>
      <c r="M994" s="11">
        <f t="shared" si="212"/>
        <v>4</v>
      </c>
      <c r="N994" s="11">
        <f t="shared" si="213"/>
        <v>0</v>
      </c>
      <c r="O994" s="11">
        <f t="shared" si="214"/>
        <v>1</v>
      </c>
      <c r="P994" s="11">
        <f t="shared" si="215"/>
        <v>1</v>
      </c>
      <c r="Q994" s="11">
        <f t="shared" si="216"/>
        <v>0</v>
      </c>
      <c r="R994" s="11">
        <f t="shared" si="217"/>
        <v>0</v>
      </c>
      <c r="S994" s="11">
        <f t="shared" si="218"/>
        <v>4</v>
      </c>
      <c r="T994" t="str">
        <f t="shared" si="219"/>
        <v>إضافى كامل</v>
      </c>
    </row>
    <row r="995" spans="1:20" x14ac:dyDescent="0.25">
      <c r="A995">
        <v>268</v>
      </c>
      <c r="B995">
        <v>30335</v>
      </c>
      <c r="C995" t="s">
        <v>111</v>
      </c>
      <c r="D995" s="8">
        <v>45600</v>
      </c>
      <c r="E995" t="s">
        <v>21</v>
      </c>
      <c r="F995">
        <v>1</v>
      </c>
      <c r="G995" s="9" t="s">
        <v>16</v>
      </c>
      <c r="H995" s="10"/>
      <c r="I995" s="12">
        <v>0.35016203703703702</v>
      </c>
      <c r="J995" s="12">
        <v>0.58717592592592593</v>
      </c>
      <c r="K995" s="3" t="str">
        <f>IF(AND(I995&lt;=TIME(9,0,0),J995&gt;=TIME(14,0,0),I995&lt;&gt;""),"",IF(AND(I995&gt;=TIME(9,1,0),I995&lt;=TIME(9,10,0)),"تأخير",IF(AND(I995&gt;=TIME(9,11,0),I995&lt;=TIME(12,0,0),I995&lt;&gt;""),"إذن ص",IF(AND(J995&lt;TIME(14,0,0), J995&lt;&gt;"",J995&gt;=TIME(11,0,0)),"إذن م",IF(AND(OR(I995="",J995="",I995=J995,I995&gt;TIME(12,0,0),J995&lt;TIME(11,0,0)),AND(E995&lt;&gt;"Friday")),"غائب","")))))</f>
        <v/>
      </c>
      <c r="L995" s="11">
        <f t="shared" si="211"/>
        <v>1</v>
      </c>
      <c r="M995" s="11">
        <f t="shared" si="212"/>
        <v>5</v>
      </c>
      <c r="N995" s="11">
        <f t="shared" si="213"/>
        <v>0</v>
      </c>
      <c r="O995" s="11">
        <f t="shared" si="214"/>
        <v>1</v>
      </c>
      <c r="P995" s="11">
        <f t="shared" si="215"/>
        <v>1</v>
      </c>
      <c r="Q995" s="11">
        <f t="shared" si="216"/>
        <v>0</v>
      </c>
      <c r="R995" s="11">
        <f t="shared" si="217"/>
        <v>0</v>
      </c>
      <c r="S995" s="11">
        <f t="shared" si="218"/>
        <v>5</v>
      </c>
      <c r="T995" t="str">
        <f t="shared" si="219"/>
        <v>نصف إضافى</v>
      </c>
    </row>
    <row r="996" spans="1:20" x14ac:dyDescent="0.25">
      <c r="A996">
        <v>268</v>
      </c>
      <c r="B996">
        <v>30335</v>
      </c>
      <c r="C996" t="s">
        <v>111</v>
      </c>
      <c r="D996" s="8">
        <v>45601</v>
      </c>
      <c r="E996" t="s">
        <v>22</v>
      </c>
      <c r="F996">
        <v>1</v>
      </c>
      <c r="G996" s="9" t="s">
        <v>16</v>
      </c>
      <c r="H996" s="10"/>
      <c r="I996" s="12"/>
      <c r="J996" s="12"/>
      <c r="K996" s="3" t="str">
        <f>IF(AND(I996&lt;=TIME(9,0,0),J996&gt;=TIME(14,0,0),I996&lt;&gt;""),"",IF(AND(I996&gt;=TIME(9,1,0),I996&lt;=TIME(9,10,0)),"تأخير",IF(AND(I996&gt;=TIME(9,11,0),I996&lt;=TIME(12,0,0),I996&lt;&gt;""),"إذن ص",IF(AND(J996&lt;TIME(14,0,0), J996&lt;&gt;"",J996&gt;=TIME(11,0,0)),"إذن م",IF(AND(OR(I996="",J996="",I996=J996,I996&gt;TIME(12,0,0),J996&lt;TIME(11,0,0)),AND(E996&lt;&gt;"Friday")),"غائب","")))))</f>
        <v>غائب</v>
      </c>
      <c r="L996" s="11">
        <f t="shared" si="211"/>
        <v>0</v>
      </c>
      <c r="M996" s="11">
        <f t="shared" si="212"/>
        <v>5</v>
      </c>
      <c r="N996" s="11">
        <f t="shared" si="213"/>
        <v>0</v>
      </c>
      <c r="O996" s="11">
        <f t="shared" si="214"/>
        <v>1</v>
      </c>
      <c r="P996" s="11">
        <f t="shared" si="215"/>
        <v>1</v>
      </c>
      <c r="Q996" s="11">
        <f t="shared" si="216"/>
        <v>0</v>
      </c>
      <c r="R996" s="11">
        <f t="shared" si="217"/>
        <v>0</v>
      </c>
      <c r="S996" s="11">
        <f t="shared" si="218"/>
        <v>5</v>
      </c>
      <c r="T996" t="str">
        <f t="shared" si="219"/>
        <v>نصف إضافى</v>
      </c>
    </row>
    <row r="997" spans="1:20" x14ac:dyDescent="0.25">
      <c r="A997">
        <v>268</v>
      </c>
      <c r="B997">
        <v>30335</v>
      </c>
      <c r="C997" t="s">
        <v>111</v>
      </c>
      <c r="D997" s="8">
        <v>45602</v>
      </c>
      <c r="E997" t="s">
        <v>23</v>
      </c>
      <c r="F997">
        <v>1</v>
      </c>
      <c r="G997" s="9" t="s">
        <v>16</v>
      </c>
      <c r="H997" s="10"/>
      <c r="I997" s="12">
        <v>0.35144675925925928</v>
      </c>
      <c r="J997" s="12">
        <v>0.58543981481481477</v>
      </c>
      <c r="K997" s="3" t="str">
        <f>IF(AND(I997&lt;=TIME(9,0,0),J997&gt;=TIME(14,0,0),I997&lt;&gt;""),"",IF(AND(I997&gt;=TIME(9,1,0),I997&lt;=TIME(9,10,0)),"تأخير",IF(AND(I997&gt;=TIME(9,11,0),I997&lt;=TIME(12,0,0),I997&lt;&gt;""),"إذن ص",IF(AND(J997&lt;TIME(14,0,0), J997&lt;&gt;"",J997&gt;=TIME(11,0,0)),"إذن م",IF(AND(OR(I997="",J997="",I997=J997,I997&gt;TIME(12,0,0),J997&lt;TIME(11,0,0)),AND(E997&lt;&gt;"Friday")),"غائب","")))))</f>
        <v/>
      </c>
      <c r="L997" s="11">
        <f t="shared" si="211"/>
        <v>1</v>
      </c>
      <c r="M997" s="11">
        <f t="shared" si="212"/>
        <v>4</v>
      </c>
      <c r="N997" s="11">
        <f t="shared" si="213"/>
        <v>0</v>
      </c>
      <c r="O997" s="11">
        <f t="shared" si="214"/>
        <v>1</v>
      </c>
      <c r="P997" s="11">
        <f t="shared" si="215"/>
        <v>1</v>
      </c>
      <c r="Q997" s="11">
        <f t="shared" si="216"/>
        <v>0</v>
      </c>
      <c r="R997" s="11">
        <f t="shared" si="217"/>
        <v>0</v>
      </c>
      <c r="S997" s="11">
        <f t="shared" si="218"/>
        <v>4</v>
      </c>
      <c r="T997" t="str">
        <f t="shared" si="219"/>
        <v>إضافى كامل</v>
      </c>
    </row>
    <row r="998" spans="1:20" x14ac:dyDescent="0.25">
      <c r="A998">
        <v>268</v>
      </c>
      <c r="B998">
        <v>30335</v>
      </c>
      <c r="C998" t="s">
        <v>111</v>
      </c>
      <c r="D998" s="8">
        <v>45603</v>
      </c>
      <c r="E998" t="s">
        <v>24</v>
      </c>
      <c r="F998">
        <v>1</v>
      </c>
      <c r="G998" s="9" t="s">
        <v>16</v>
      </c>
      <c r="H998" s="10"/>
      <c r="I998" s="12">
        <v>0.34896990740740741</v>
      </c>
      <c r="J998" s="12">
        <v>0.49019675925925926</v>
      </c>
      <c r="K998" s="3" t="str">
        <f>IF(AND(I998&lt;=TIME(9,0,0),J998&gt;=TIME(14,0,0),I998&lt;&gt;""),"",IF(AND(I998&gt;=TIME(9,1,0),I998&lt;=TIME(9,10,0)),"تأخير",IF(AND(I998&gt;=TIME(9,11,0),I998&lt;=TIME(12,0,0),I998&lt;&gt;""),"إذن ص",IF(AND(J998&lt;TIME(14,0,0), J998&lt;&gt;"",J998&gt;=TIME(11,0,0)),"إذن م",IF(AND(OR(I998="",J998="",I998=J998,I998&gt;TIME(12,0,0),J998&lt;TIME(11,0,0)),AND(E998&lt;&gt;"Friday")),"غائب","")))))</f>
        <v>إذن م</v>
      </c>
      <c r="L998" s="11">
        <f t="shared" si="211"/>
        <v>1</v>
      </c>
      <c r="M998" s="11">
        <f t="shared" si="212"/>
        <v>4</v>
      </c>
      <c r="N998" s="11">
        <f t="shared" si="213"/>
        <v>0</v>
      </c>
      <c r="O998" s="11">
        <f t="shared" si="214"/>
        <v>2</v>
      </c>
      <c r="P998" s="11">
        <f t="shared" si="215"/>
        <v>2</v>
      </c>
      <c r="Q998" s="11">
        <f t="shared" si="216"/>
        <v>0</v>
      </c>
      <c r="R998" s="11">
        <f t="shared" si="217"/>
        <v>0</v>
      </c>
      <c r="S998" s="11">
        <f t="shared" si="218"/>
        <v>4</v>
      </c>
      <c r="T998" t="str">
        <f t="shared" si="219"/>
        <v>إضافى كامل</v>
      </c>
    </row>
    <row r="999" spans="1:20" x14ac:dyDescent="0.25">
      <c r="A999">
        <v>268</v>
      </c>
      <c r="B999">
        <v>30335</v>
      </c>
      <c r="C999" t="s">
        <v>111</v>
      </c>
      <c r="D999" s="8">
        <v>45604</v>
      </c>
      <c r="E999" t="s">
        <v>15</v>
      </c>
      <c r="F999">
        <v>1</v>
      </c>
      <c r="G999" s="9" t="s">
        <v>16</v>
      </c>
      <c r="H999" s="10"/>
      <c r="K999" s="3" t="str">
        <f>IF(AND(I999&lt;=TIME(9,0,0),J999&gt;=TIME(14,0,0),I999&lt;&gt;""),"",IF(AND(I999&gt;=TIME(9,1,0),I999&lt;=TIME(9,10,0)),"تأخير",IF(AND(I999&gt;=TIME(9,11,0),I999&lt;=TIME(12,0,0),I999&lt;&gt;""),"إذن ص",IF(AND(J999&lt;TIME(14,0,0), J999&lt;&gt;"",J999&gt;=TIME(11,0,0)),"إذن م",IF(AND(OR(I999="",J999="",I999=J999,I999&gt;TIME(12,0,0),J999&lt;TIME(11,0,0)),AND(E999&lt;&gt;"Friday")),"غائب","")))))</f>
        <v/>
      </c>
      <c r="L999" s="11">
        <f t="shared" si="211"/>
        <v>1</v>
      </c>
      <c r="M999" s="11">
        <f t="shared" si="212"/>
        <v>4</v>
      </c>
      <c r="N999" s="11">
        <f t="shared" si="213"/>
        <v>0</v>
      </c>
      <c r="O999" s="11">
        <f t="shared" si="214"/>
        <v>1</v>
      </c>
      <c r="P999" s="11">
        <f t="shared" si="215"/>
        <v>1</v>
      </c>
      <c r="Q999" s="11">
        <f t="shared" si="216"/>
        <v>0</v>
      </c>
      <c r="R999" s="11">
        <f t="shared" si="217"/>
        <v>0</v>
      </c>
      <c r="S999" s="11">
        <f t="shared" si="218"/>
        <v>4</v>
      </c>
      <c r="T999" t="str">
        <f t="shared" si="219"/>
        <v>إضافى كامل</v>
      </c>
    </row>
    <row r="1000" spans="1:20" x14ac:dyDescent="0.25">
      <c r="A1000">
        <v>268</v>
      </c>
      <c r="B1000">
        <v>30335</v>
      </c>
      <c r="C1000" t="s">
        <v>111</v>
      </c>
      <c r="D1000" s="8">
        <v>45605</v>
      </c>
      <c r="E1000" t="s">
        <v>18</v>
      </c>
      <c r="F1000">
        <v>1</v>
      </c>
      <c r="G1000" s="9" t="s">
        <v>16</v>
      </c>
      <c r="H1000" s="10"/>
      <c r="K1000" s="3" t="s">
        <v>19</v>
      </c>
      <c r="L1000" s="11">
        <f t="shared" si="211"/>
        <v>1</v>
      </c>
      <c r="M1000" s="11">
        <f t="shared" si="212"/>
        <v>4</v>
      </c>
      <c r="N1000" s="11">
        <f t="shared" si="213"/>
        <v>0</v>
      </c>
      <c r="O1000" s="11">
        <f t="shared" si="214"/>
        <v>1</v>
      </c>
      <c r="P1000" s="11">
        <f t="shared" si="215"/>
        <v>1</v>
      </c>
      <c r="Q1000" s="11">
        <f t="shared" si="216"/>
        <v>0</v>
      </c>
      <c r="R1000" s="11">
        <f t="shared" si="217"/>
        <v>0</v>
      </c>
      <c r="S1000" s="11">
        <f t="shared" si="218"/>
        <v>4</v>
      </c>
      <c r="T1000" t="str">
        <f t="shared" si="219"/>
        <v>إضافى كامل</v>
      </c>
    </row>
    <row r="1001" spans="1:20" x14ac:dyDescent="0.25">
      <c r="A1001">
        <v>268</v>
      </c>
      <c r="B1001">
        <v>30335</v>
      </c>
      <c r="C1001" t="s">
        <v>111</v>
      </c>
      <c r="D1001" s="8">
        <v>45606</v>
      </c>
      <c r="E1001" t="s">
        <v>20</v>
      </c>
      <c r="F1001">
        <v>1</v>
      </c>
      <c r="G1001" s="9" t="s">
        <v>16</v>
      </c>
      <c r="H1001" s="10"/>
      <c r="I1001" s="12">
        <v>0.34831018518518519</v>
      </c>
      <c r="J1001" s="12">
        <v>0.59141203703703704</v>
      </c>
      <c r="K1001" s="3" t="str">
        <f t="shared" ref="K1001:K1006" si="223">IF(AND(I1001&lt;=TIME(9,0,0),J1001&gt;=TIME(14,0,0),I1001&lt;&gt;""),"",IF(AND(I1001&gt;=TIME(9,1,0),I1001&lt;=TIME(9,10,0)),"تأخير",IF(AND(I1001&gt;=TIME(9,11,0),I1001&lt;=TIME(12,0,0),I1001&lt;&gt;""),"إذن ص",IF(AND(J1001&lt;TIME(14,0,0), J1001&lt;&gt;"",J1001&gt;=TIME(11,0,0)),"إذن م",IF(AND(OR(I1001="",J1001="",I1001=J1001,I1001&gt;TIME(12,0,0),J1001&lt;TIME(11,0,0)),AND(E1001&lt;&gt;"Friday")),"غائب","")))))</f>
        <v/>
      </c>
      <c r="L1001" s="11">
        <f t="shared" si="211"/>
        <v>1</v>
      </c>
      <c r="M1001" s="11">
        <f t="shared" si="212"/>
        <v>5</v>
      </c>
      <c r="N1001" s="11">
        <f t="shared" si="213"/>
        <v>0</v>
      </c>
      <c r="O1001" s="11">
        <f t="shared" si="214"/>
        <v>1</v>
      </c>
      <c r="P1001" s="11">
        <f t="shared" si="215"/>
        <v>1</v>
      </c>
      <c r="Q1001" s="11">
        <f t="shared" si="216"/>
        <v>0</v>
      </c>
      <c r="R1001" s="11">
        <f t="shared" si="217"/>
        <v>0</v>
      </c>
      <c r="S1001" s="11">
        <f t="shared" si="218"/>
        <v>5</v>
      </c>
      <c r="T1001" t="str">
        <f t="shared" si="219"/>
        <v>نصف إضافى</v>
      </c>
    </row>
    <row r="1002" spans="1:20" x14ac:dyDescent="0.25">
      <c r="A1002">
        <v>268</v>
      </c>
      <c r="B1002">
        <v>30335</v>
      </c>
      <c r="C1002" t="s">
        <v>111</v>
      </c>
      <c r="D1002" s="8">
        <v>45607</v>
      </c>
      <c r="E1002" t="s">
        <v>21</v>
      </c>
      <c r="F1002">
        <v>1</v>
      </c>
      <c r="G1002" s="9" t="s">
        <v>16</v>
      </c>
      <c r="H1002" s="10"/>
      <c r="I1002" s="12">
        <v>0.35491898148148149</v>
      </c>
      <c r="J1002" s="12">
        <v>0.58925925925925926</v>
      </c>
      <c r="K1002" s="3" t="str">
        <f t="shared" si="223"/>
        <v/>
      </c>
      <c r="L1002" s="11">
        <f t="shared" si="211"/>
        <v>1</v>
      </c>
      <c r="M1002" s="11">
        <f t="shared" si="212"/>
        <v>6</v>
      </c>
      <c r="N1002" s="11">
        <f t="shared" si="213"/>
        <v>0</v>
      </c>
      <c r="O1002" s="11">
        <f t="shared" si="214"/>
        <v>1</v>
      </c>
      <c r="P1002" s="11">
        <f t="shared" si="215"/>
        <v>1</v>
      </c>
      <c r="Q1002" s="11">
        <f t="shared" si="216"/>
        <v>0</v>
      </c>
      <c r="R1002" s="11">
        <f t="shared" si="217"/>
        <v>0</v>
      </c>
      <c r="S1002" s="11">
        <f t="shared" si="218"/>
        <v>6</v>
      </c>
      <c r="T1002" t="str">
        <f t="shared" si="219"/>
        <v>نصف إضافى</v>
      </c>
    </row>
    <row r="1003" spans="1:20" x14ac:dyDescent="0.25">
      <c r="A1003">
        <v>268</v>
      </c>
      <c r="B1003">
        <v>30335</v>
      </c>
      <c r="C1003" t="s">
        <v>111</v>
      </c>
      <c r="D1003" s="8">
        <v>45608</v>
      </c>
      <c r="E1003" t="s">
        <v>22</v>
      </c>
      <c r="F1003">
        <v>1</v>
      </c>
      <c r="G1003" s="9" t="s">
        <v>16</v>
      </c>
      <c r="H1003" s="10"/>
      <c r="K1003" s="3" t="str">
        <f t="shared" si="223"/>
        <v>غائب</v>
      </c>
      <c r="L1003" s="11">
        <f t="shared" si="211"/>
        <v>0</v>
      </c>
      <c r="M1003" s="11">
        <f t="shared" si="212"/>
        <v>7</v>
      </c>
      <c r="N1003" s="11">
        <f t="shared" si="213"/>
        <v>0</v>
      </c>
      <c r="O1003" s="11">
        <f t="shared" si="214"/>
        <v>1</v>
      </c>
      <c r="P1003" s="11">
        <f t="shared" si="215"/>
        <v>1</v>
      </c>
      <c r="Q1003" s="11">
        <f t="shared" si="216"/>
        <v>0</v>
      </c>
      <c r="R1003" s="11">
        <f t="shared" si="217"/>
        <v>0</v>
      </c>
      <c r="S1003" s="11">
        <f t="shared" si="218"/>
        <v>7</v>
      </c>
      <c r="T1003" t="str">
        <f t="shared" si="219"/>
        <v>لا يستحق</v>
      </c>
    </row>
    <row r="1004" spans="1:20" x14ac:dyDescent="0.25">
      <c r="A1004">
        <v>268</v>
      </c>
      <c r="B1004">
        <v>30335</v>
      </c>
      <c r="C1004" t="s">
        <v>111</v>
      </c>
      <c r="D1004" s="8">
        <v>45609</v>
      </c>
      <c r="E1004" t="s">
        <v>23</v>
      </c>
      <c r="F1004">
        <v>1</v>
      </c>
      <c r="G1004" s="9" t="s">
        <v>16</v>
      </c>
      <c r="H1004" s="10"/>
      <c r="I1004" s="12">
        <v>0.35260416666666666</v>
      </c>
      <c r="J1004" s="12">
        <v>0.58417824074074076</v>
      </c>
      <c r="K1004" s="3" t="str">
        <f t="shared" si="223"/>
        <v/>
      </c>
      <c r="L1004" s="11">
        <f t="shared" si="211"/>
        <v>1</v>
      </c>
      <c r="M1004" s="11">
        <f t="shared" si="212"/>
        <v>7</v>
      </c>
      <c r="N1004" s="11">
        <f t="shared" si="213"/>
        <v>0</v>
      </c>
      <c r="O1004" s="11">
        <f t="shared" si="214"/>
        <v>1</v>
      </c>
      <c r="P1004" s="11">
        <f t="shared" si="215"/>
        <v>1</v>
      </c>
      <c r="Q1004" s="11">
        <f t="shared" si="216"/>
        <v>0</v>
      </c>
      <c r="R1004" s="11">
        <f t="shared" si="217"/>
        <v>0</v>
      </c>
      <c r="S1004" s="11">
        <f t="shared" si="218"/>
        <v>7</v>
      </c>
      <c r="T1004" t="str">
        <f t="shared" si="219"/>
        <v>لا يستحق</v>
      </c>
    </row>
    <row r="1005" spans="1:20" x14ac:dyDescent="0.25">
      <c r="A1005">
        <v>268</v>
      </c>
      <c r="B1005">
        <v>30335</v>
      </c>
      <c r="C1005" t="s">
        <v>111</v>
      </c>
      <c r="D1005" s="8">
        <v>45610</v>
      </c>
      <c r="E1005" t="s">
        <v>24</v>
      </c>
      <c r="F1005">
        <v>1</v>
      </c>
      <c r="G1005" s="9" t="s">
        <v>16</v>
      </c>
      <c r="H1005" s="10"/>
      <c r="I1005" s="12">
        <v>0.34825231481481483</v>
      </c>
      <c r="J1005" s="12">
        <v>0.58511574074074069</v>
      </c>
      <c r="K1005" s="3" t="str">
        <f t="shared" si="223"/>
        <v/>
      </c>
      <c r="L1005" s="11">
        <f t="shared" si="211"/>
        <v>1</v>
      </c>
      <c r="M1005" s="11">
        <f t="shared" si="212"/>
        <v>8</v>
      </c>
      <c r="N1005" s="11">
        <f t="shared" si="213"/>
        <v>0</v>
      </c>
      <c r="O1005" s="11">
        <f t="shared" si="214"/>
        <v>1</v>
      </c>
      <c r="P1005" s="11">
        <f t="shared" si="215"/>
        <v>1</v>
      </c>
      <c r="Q1005" s="11">
        <f t="shared" si="216"/>
        <v>0</v>
      </c>
      <c r="R1005" s="11">
        <f t="shared" si="217"/>
        <v>0</v>
      </c>
      <c r="S1005" s="11">
        <f t="shared" si="218"/>
        <v>8</v>
      </c>
      <c r="T1005" t="str">
        <f t="shared" si="219"/>
        <v>لا يستحق</v>
      </c>
    </row>
    <row r="1006" spans="1:20" x14ac:dyDescent="0.25">
      <c r="A1006">
        <v>268</v>
      </c>
      <c r="B1006">
        <v>30335</v>
      </c>
      <c r="C1006" t="s">
        <v>111</v>
      </c>
      <c r="D1006" s="8">
        <v>45611</v>
      </c>
      <c r="E1006" t="s">
        <v>15</v>
      </c>
      <c r="F1006">
        <v>1</v>
      </c>
      <c r="G1006" s="9" t="s">
        <v>16</v>
      </c>
      <c r="H1006" s="10"/>
      <c r="K1006" s="3" t="str">
        <f t="shared" si="223"/>
        <v/>
      </c>
      <c r="L1006" s="11">
        <f t="shared" si="211"/>
        <v>1</v>
      </c>
      <c r="M1006" s="11">
        <f t="shared" si="212"/>
        <v>9</v>
      </c>
      <c r="N1006" s="11">
        <f t="shared" si="213"/>
        <v>0</v>
      </c>
      <c r="O1006" s="11">
        <f t="shared" si="214"/>
        <v>1</v>
      </c>
      <c r="P1006" s="11">
        <f t="shared" si="215"/>
        <v>1</v>
      </c>
      <c r="Q1006" s="11">
        <f t="shared" si="216"/>
        <v>0</v>
      </c>
      <c r="R1006" s="11">
        <f t="shared" si="217"/>
        <v>0</v>
      </c>
      <c r="S1006" s="11">
        <f t="shared" si="218"/>
        <v>9</v>
      </c>
      <c r="T1006" t="str">
        <f t="shared" si="219"/>
        <v>لا يستحق</v>
      </c>
    </row>
    <row r="1007" spans="1:20" x14ac:dyDescent="0.25">
      <c r="A1007">
        <v>268</v>
      </c>
      <c r="B1007">
        <v>30335</v>
      </c>
      <c r="C1007" t="s">
        <v>111</v>
      </c>
      <c r="D1007" s="8">
        <v>45612</v>
      </c>
      <c r="E1007" t="s">
        <v>18</v>
      </c>
      <c r="F1007">
        <v>1</v>
      </c>
      <c r="G1007" s="9" t="s">
        <v>16</v>
      </c>
      <c r="H1007" s="10"/>
      <c r="K1007" s="3" t="s">
        <v>19</v>
      </c>
      <c r="L1007" s="11">
        <f t="shared" si="211"/>
        <v>1</v>
      </c>
      <c r="M1007" s="11">
        <f t="shared" si="212"/>
        <v>9</v>
      </c>
      <c r="N1007" s="11">
        <f t="shared" si="213"/>
        <v>0</v>
      </c>
      <c r="O1007" s="11">
        <f t="shared" si="214"/>
        <v>1</v>
      </c>
      <c r="P1007" s="11">
        <f t="shared" si="215"/>
        <v>1</v>
      </c>
      <c r="Q1007" s="11">
        <f t="shared" si="216"/>
        <v>0</v>
      </c>
      <c r="R1007" s="11">
        <f t="shared" si="217"/>
        <v>0</v>
      </c>
      <c r="S1007" s="11">
        <f t="shared" si="218"/>
        <v>9</v>
      </c>
      <c r="T1007" t="str">
        <f t="shared" si="219"/>
        <v>لا يستحق</v>
      </c>
    </row>
    <row r="1008" spans="1:20" x14ac:dyDescent="0.25">
      <c r="A1008">
        <v>268</v>
      </c>
      <c r="B1008">
        <v>30335</v>
      </c>
      <c r="C1008" t="s">
        <v>111</v>
      </c>
      <c r="D1008" s="8">
        <v>45613</v>
      </c>
      <c r="E1008" t="s">
        <v>20</v>
      </c>
      <c r="F1008">
        <v>1</v>
      </c>
      <c r="G1008" s="9" t="s">
        <v>16</v>
      </c>
      <c r="H1008" s="10"/>
      <c r="I1008" s="12">
        <v>0.34741898148148148</v>
      </c>
      <c r="J1008" s="12">
        <v>0.59159722222222222</v>
      </c>
      <c r="K1008" s="3" t="str">
        <f t="shared" ref="K1008:K1052" si="224">IF(AND(I1008&lt;=TIME(9,0,0),J1008&gt;=TIME(14,0,0),I1008&lt;&gt;""),"",IF(AND(I1008&gt;=TIME(9,1,0),I1008&lt;=TIME(9,10,0)),"تأخير",IF(AND(I1008&gt;=TIME(9,11,0),I1008&lt;=TIME(12,0,0),I1008&lt;&gt;""),"إذن ص",IF(AND(J1008&lt;TIME(14,0,0), J1008&lt;&gt;"",J1008&gt;=TIME(11,0,0)),"إذن م",IF(AND(OR(I1008="",J1008="",I1008=J1008,I1008&gt;TIME(12,0,0),J1008&lt;TIME(11,0,0)),AND(E1008&lt;&gt;"Friday")),"غائب","")))))</f>
        <v/>
      </c>
      <c r="L1008" s="11">
        <f t="shared" si="211"/>
        <v>1</v>
      </c>
      <c r="M1008" s="11">
        <f t="shared" si="212"/>
        <v>10</v>
      </c>
      <c r="N1008" s="11">
        <f t="shared" si="213"/>
        <v>0</v>
      </c>
      <c r="O1008" s="11">
        <f t="shared" si="214"/>
        <v>1</v>
      </c>
      <c r="P1008" s="11">
        <f t="shared" si="215"/>
        <v>1</v>
      </c>
      <c r="Q1008" s="11">
        <f t="shared" si="216"/>
        <v>0</v>
      </c>
      <c r="R1008" s="11">
        <f t="shared" si="217"/>
        <v>0</v>
      </c>
      <c r="S1008" s="11">
        <f t="shared" si="218"/>
        <v>10</v>
      </c>
      <c r="T1008" t="str">
        <f t="shared" si="219"/>
        <v>لا يستحق</v>
      </c>
    </row>
    <row r="1009" spans="1:20" x14ac:dyDescent="0.25">
      <c r="A1009">
        <v>268</v>
      </c>
      <c r="B1009">
        <v>30335</v>
      </c>
      <c r="C1009" t="s">
        <v>111</v>
      </c>
      <c r="D1009" s="8">
        <v>45614</v>
      </c>
      <c r="E1009" t="s">
        <v>21</v>
      </c>
      <c r="F1009">
        <v>1</v>
      </c>
      <c r="G1009" s="9" t="s">
        <v>16</v>
      </c>
      <c r="H1009" s="10"/>
      <c r="I1009" s="12">
        <v>0.35706018518518517</v>
      </c>
      <c r="J1009" s="12">
        <v>0.58550925925925923</v>
      </c>
      <c r="K1009" s="3" t="str">
        <f t="shared" si="224"/>
        <v/>
      </c>
      <c r="L1009" s="11">
        <f t="shared" si="211"/>
        <v>1</v>
      </c>
      <c r="M1009" s="11">
        <f t="shared" si="212"/>
        <v>11</v>
      </c>
      <c r="N1009" s="11">
        <f t="shared" si="213"/>
        <v>0</v>
      </c>
      <c r="O1009" s="11">
        <f t="shared" si="214"/>
        <v>1</v>
      </c>
      <c r="P1009" s="11">
        <f t="shared" si="215"/>
        <v>1</v>
      </c>
      <c r="Q1009" s="11">
        <f t="shared" si="216"/>
        <v>0</v>
      </c>
      <c r="R1009" s="11">
        <f t="shared" si="217"/>
        <v>0</v>
      </c>
      <c r="S1009" s="11">
        <f t="shared" si="218"/>
        <v>11</v>
      </c>
      <c r="T1009" t="str">
        <f t="shared" si="219"/>
        <v>لا يستحق</v>
      </c>
    </row>
    <row r="1010" spans="1:20" x14ac:dyDescent="0.25">
      <c r="A1010">
        <v>268</v>
      </c>
      <c r="B1010">
        <v>30335</v>
      </c>
      <c r="C1010" t="s">
        <v>111</v>
      </c>
      <c r="D1010" s="8">
        <v>45615</v>
      </c>
      <c r="E1010" t="s">
        <v>22</v>
      </c>
      <c r="F1010">
        <v>1</v>
      </c>
      <c r="G1010" s="9" t="s">
        <v>16</v>
      </c>
      <c r="H1010" s="10"/>
      <c r="I1010" s="12">
        <v>0.35261574074074076</v>
      </c>
      <c r="J1010" s="12">
        <v>0.59693287037037035</v>
      </c>
      <c r="K1010" s="3" t="str">
        <f t="shared" si="224"/>
        <v/>
      </c>
      <c r="L1010" s="11">
        <f t="shared" si="211"/>
        <v>1</v>
      </c>
      <c r="M1010" s="11">
        <f t="shared" si="212"/>
        <v>12</v>
      </c>
      <c r="N1010" s="11">
        <f t="shared" si="213"/>
        <v>0</v>
      </c>
      <c r="O1010" s="11">
        <f t="shared" si="214"/>
        <v>1</v>
      </c>
      <c r="P1010" s="11">
        <f t="shared" si="215"/>
        <v>1</v>
      </c>
      <c r="Q1010" s="11">
        <f t="shared" si="216"/>
        <v>0</v>
      </c>
      <c r="R1010" s="11">
        <f t="shared" si="217"/>
        <v>0</v>
      </c>
      <c r="S1010" s="11">
        <f t="shared" si="218"/>
        <v>12</v>
      </c>
      <c r="T1010" t="str">
        <f t="shared" si="219"/>
        <v>لا يستحق</v>
      </c>
    </row>
    <row r="1011" spans="1:20" x14ac:dyDescent="0.25">
      <c r="A1011">
        <v>268</v>
      </c>
      <c r="B1011">
        <v>30335</v>
      </c>
      <c r="C1011" t="s">
        <v>111</v>
      </c>
      <c r="D1011" s="8">
        <v>45616</v>
      </c>
      <c r="E1011" t="s">
        <v>23</v>
      </c>
      <c r="F1011">
        <v>1</v>
      </c>
      <c r="G1011" s="9" t="s">
        <v>16</v>
      </c>
      <c r="H1011" s="10"/>
      <c r="I1011" s="12">
        <v>0.35317129629629629</v>
      </c>
      <c r="J1011" s="12">
        <v>0.60665509259259254</v>
      </c>
      <c r="K1011" s="3" t="str">
        <f t="shared" si="224"/>
        <v/>
      </c>
      <c r="L1011" s="11">
        <f t="shared" si="211"/>
        <v>1</v>
      </c>
      <c r="M1011" s="11">
        <f t="shared" si="212"/>
        <v>13</v>
      </c>
      <c r="N1011" s="11">
        <f t="shared" si="213"/>
        <v>0</v>
      </c>
      <c r="O1011" s="11">
        <f t="shared" si="214"/>
        <v>1</v>
      </c>
      <c r="P1011" s="11">
        <f t="shared" si="215"/>
        <v>1</v>
      </c>
      <c r="Q1011" s="11">
        <f t="shared" si="216"/>
        <v>0</v>
      </c>
      <c r="R1011" s="11">
        <f t="shared" si="217"/>
        <v>0</v>
      </c>
      <c r="S1011" s="11">
        <f t="shared" si="218"/>
        <v>13</v>
      </c>
      <c r="T1011" t="str">
        <f t="shared" si="219"/>
        <v>لا يستحق</v>
      </c>
    </row>
    <row r="1012" spans="1:20" x14ac:dyDescent="0.25">
      <c r="A1012">
        <v>268</v>
      </c>
      <c r="B1012">
        <v>30335</v>
      </c>
      <c r="C1012" t="s">
        <v>111</v>
      </c>
      <c r="D1012" s="8">
        <v>45617</v>
      </c>
      <c r="E1012" t="s">
        <v>24</v>
      </c>
      <c r="F1012">
        <v>1</v>
      </c>
      <c r="G1012" s="9" t="s">
        <v>16</v>
      </c>
      <c r="H1012" s="10"/>
      <c r="I1012" s="12">
        <v>0.34946759259259258</v>
      </c>
      <c r="J1012" s="12">
        <v>0.5851736111111111</v>
      </c>
      <c r="K1012" s="3" t="str">
        <f t="shared" si="224"/>
        <v/>
      </c>
      <c r="L1012" s="11">
        <f t="shared" si="211"/>
        <v>1</v>
      </c>
      <c r="M1012" s="11">
        <f t="shared" si="212"/>
        <v>14</v>
      </c>
      <c r="N1012" s="11">
        <f t="shared" si="213"/>
        <v>0</v>
      </c>
      <c r="O1012" s="11">
        <f t="shared" si="214"/>
        <v>1</v>
      </c>
      <c r="P1012" s="11">
        <f t="shared" si="215"/>
        <v>1</v>
      </c>
      <c r="Q1012" s="11">
        <f t="shared" si="216"/>
        <v>0</v>
      </c>
      <c r="R1012" s="11">
        <f t="shared" si="217"/>
        <v>0</v>
      </c>
      <c r="S1012" s="11">
        <f t="shared" si="218"/>
        <v>14</v>
      </c>
      <c r="T1012" t="str">
        <f t="shared" si="219"/>
        <v>لا يستحق</v>
      </c>
    </row>
    <row r="1013" spans="1:20" x14ac:dyDescent="0.25">
      <c r="A1013">
        <v>268</v>
      </c>
      <c r="B1013">
        <v>30335</v>
      </c>
      <c r="C1013" t="s">
        <v>111</v>
      </c>
      <c r="D1013" s="8">
        <v>45618</v>
      </c>
      <c r="E1013" t="s">
        <v>15</v>
      </c>
      <c r="F1013">
        <v>1</v>
      </c>
      <c r="G1013" s="9" t="s">
        <v>16</v>
      </c>
      <c r="H1013" s="10"/>
      <c r="K1013" s="3" t="str">
        <f t="shared" si="224"/>
        <v/>
      </c>
      <c r="L1013" s="11">
        <f t="shared" si="211"/>
        <v>1</v>
      </c>
      <c r="M1013" s="11">
        <f t="shared" si="212"/>
        <v>15</v>
      </c>
      <c r="N1013" s="11">
        <f t="shared" si="213"/>
        <v>0</v>
      </c>
      <c r="O1013" s="11">
        <f t="shared" si="214"/>
        <v>1</v>
      </c>
      <c r="P1013" s="11">
        <f t="shared" si="215"/>
        <v>1</v>
      </c>
      <c r="Q1013" s="11">
        <f t="shared" si="216"/>
        <v>0</v>
      </c>
      <c r="R1013" s="11">
        <f t="shared" si="217"/>
        <v>0</v>
      </c>
      <c r="S1013" s="11">
        <f t="shared" si="218"/>
        <v>15</v>
      </c>
      <c r="T1013" t="str">
        <f t="shared" si="219"/>
        <v>لا يستحق</v>
      </c>
    </row>
    <row r="1014" spans="1:20" x14ac:dyDescent="0.25">
      <c r="A1014">
        <v>268</v>
      </c>
      <c r="B1014">
        <v>30335</v>
      </c>
      <c r="C1014" t="s">
        <v>111</v>
      </c>
      <c r="D1014" s="8">
        <v>45619</v>
      </c>
      <c r="E1014" t="s">
        <v>18</v>
      </c>
      <c r="F1014">
        <v>1</v>
      </c>
      <c r="G1014" s="9" t="s">
        <v>16</v>
      </c>
      <c r="H1014" s="10"/>
      <c r="K1014" s="3" t="s">
        <v>19</v>
      </c>
      <c r="L1014" s="11">
        <f t="shared" si="211"/>
        <v>1</v>
      </c>
      <c r="M1014" s="11">
        <f t="shared" si="212"/>
        <v>15</v>
      </c>
      <c r="N1014" s="11">
        <f t="shared" si="213"/>
        <v>0</v>
      </c>
      <c r="O1014" s="11">
        <f t="shared" si="214"/>
        <v>1</v>
      </c>
      <c r="P1014" s="11">
        <f t="shared" si="215"/>
        <v>1</v>
      </c>
      <c r="Q1014" s="11">
        <f t="shared" si="216"/>
        <v>0</v>
      </c>
      <c r="R1014" s="11">
        <f t="shared" si="217"/>
        <v>0</v>
      </c>
      <c r="S1014" s="11">
        <f t="shared" si="218"/>
        <v>15</v>
      </c>
      <c r="T1014" t="str">
        <f t="shared" si="219"/>
        <v>لا يستحق</v>
      </c>
    </row>
    <row r="1015" spans="1:20" x14ac:dyDescent="0.25">
      <c r="A1015">
        <v>268</v>
      </c>
      <c r="B1015">
        <v>30335</v>
      </c>
      <c r="C1015" t="s">
        <v>111</v>
      </c>
      <c r="D1015" s="8">
        <v>45620</v>
      </c>
      <c r="E1015" t="s">
        <v>20</v>
      </c>
      <c r="F1015">
        <v>1</v>
      </c>
      <c r="G1015" s="9" t="s">
        <v>16</v>
      </c>
      <c r="H1015" s="10"/>
      <c r="I1015" s="12">
        <v>0.35572916666666665</v>
      </c>
      <c r="J1015" s="12">
        <v>0.58732638888888888</v>
      </c>
      <c r="K1015" s="3" t="str">
        <f t="shared" si="224"/>
        <v/>
      </c>
      <c r="L1015" s="11">
        <f t="shared" si="211"/>
        <v>1</v>
      </c>
      <c r="M1015" s="11">
        <f t="shared" si="212"/>
        <v>16</v>
      </c>
      <c r="N1015" s="11">
        <f t="shared" si="213"/>
        <v>0</v>
      </c>
      <c r="O1015" s="11">
        <f t="shared" si="214"/>
        <v>1</v>
      </c>
      <c r="P1015" s="11">
        <f t="shared" si="215"/>
        <v>1</v>
      </c>
      <c r="Q1015" s="11">
        <f t="shared" si="216"/>
        <v>0</v>
      </c>
      <c r="R1015" s="11">
        <f t="shared" si="217"/>
        <v>0</v>
      </c>
      <c r="S1015" s="11">
        <f t="shared" si="218"/>
        <v>16</v>
      </c>
      <c r="T1015" t="str">
        <f t="shared" si="219"/>
        <v>لا يستحق</v>
      </c>
    </row>
    <row r="1016" spans="1:20" x14ac:dyDescent="0.25">
      <c r="A1016">
        <v>268</v>
      </c>
      <c r="B1016">
        <v>30335</v>
      </c>
      <c r="C1016" t="s">
        <v>111</v>
      </c>
      <c r="D1016" s="8">
        <v>45621</v>
      </c>
      <c r="E1016" t="s">
        <v>21</v>
      </c>
      <c r="F1016">
        <v>1</v>
      </c>
      <c r="G1016" s="9" t="s">
        <v>16</v>
      </c>
      <c r="H1016" s="10"/>
      <c r="I1016" s="12">
        <v>0.36060185185185184</v>
      </c>
      <c r="J1016" s="12">
        <v>0.5935300925925926</v>
      </c>
      <c r="K1016" s="3" t="str">
        <f t="shared" si="224"/>
        <v/>
      </c>
      <c r="L1016" s="11">
        <f t="shared" si="211"/>
        <v>1</v>
      </c>
      <c r="M1016" s="11">
        <f t="shared" si="212"/>
        <v>17</v>
      </c>
      <c r="N1016" s="11">
        <f t="shared" si="213"/>
        <v>0</v>
      </c>
      <c r="O1016" s="11">
        <f t="shared" si="214"/>
        <v>1</v>
      </c>
      <c r="P1016" s="11">
        <f t="shared" si="215"/>
        <v>1</v>
      </c>
      <c r="Q1016" s="11">
        <f t="shared" si="216"/>
        <v>0</v>
      </c>
      <c r="R1016" s="11">
        <f t="shared" si="217"/>
        <v>0</v>
      </c>
      <c r="S1016" s="11">
        <f t="shared" si="218"/>
        <v>17</v>
      </c>
      <c r="T1016" t="str">
        <f t="shared" si="219"/>
        <v>لا يستحق</v>
      </c>
    </row>
    <row r="1017" spans="1:20" x14ac:dyDescent="0.25">
      <c r="A1017">
        <v>268</v>
      </c>
      <c r="B1017">
        <v>30335</v>
      </c>
      <c r="C1017" t="s">
        <v>111</v>
      </c>
      <c r="D1017" s="8">
        <v>45622</v>
      </c>
      <c r="E1017" t="s">
        <v>22</v>
      </c>
      <c r="F1017">
        <v>1</v>
      </c>
      <c r="G1017" s="9" t="s">
        <v>16</v>
      </c>
      <c r="H1017" s="10"/>
      <c r="K1017" s="3" t="str">
        <f t="shared" si="224"/>
        <v>غائب</v>
      </c>
      <c r="L1017" s="11">
        <f t="shared" si="211"/>
        <v>0</v>
      </c>
      <c r="M1017" s="11">
        <f t="shared" si="212"/>
        <v>18</v>
      </c>
      <c r="N1017" s="11">
        <f t="shared" si="213"/>
        <v>0</v>
      </c>
      <c r="O1017" s="11">
        <f t="shared" si="214"/>
        <v>1</v>
      </c>
      <c r="P1017" s="11">
        <f t="shared" si="215"/>
        <v>1</v>
      </c>
      <c r="Q1017" s="11">
        <f t="shared" si="216"/>
        <v>0</v>
      </c>
      <c r="R1017" s="11">
        <f t="shared" si="217"/>
        <v>0</v>
      </c>
      <c r="S1017" s="11">
        <f t="shared" si="218"/>
        <v>18</v>
      </c>
      <c r="T1017" t="str">
        <f t="shared" si="219"/>
        <v>لا يستحق</v>
      </c>
    </row>
    <row r="1018" spans="1:20" x14ac:dyDescent="0.25">
      <c r="A1018">
        <v>268</v>
      </c>
      <c r="B1018">
        <v>30335</v>
      </c>
      <c r="C1018" t="s">
        <v>111</v>
      </c>
      <c r="D1018" s="8">
        <v>45623</v>
      </c>
      <c r="E1018" t="s">
        <v>23</v>
      </c>
      <c r="F1018">
        <v>1</v>
      </c>
      <c r="G1018" s="9" t="s">
        <v>16</v>
      </c>
      <c r="H1018" s="10"/>
      <c r="I1018" s="12">
        <v>0.35501157407407408</v>
      </c>
      <c r="J1018" s="12">
        <v>0.59460648148148143</v>
      </c>
      <c r="K1018" s="3" t="str">
        <f t="shared" si="224"/>
        <v/>
      </c>
      <c r="L1018" s="11">
        <f t="shared" si="211"/>
        <v>1</v>
      </c>
      <c r="M1018" s="11">
        <f t="shared" si="212"/>
        <v>18</v>
      </c>
      <c r="N1018" s="11">
        <f t="shared" si="213"/>
        <v>0</v>
      </c>
      <c r="O1018" s="11">
        <f t="shared" si="214"/>
        <v>1</v>
      </c>
      <c r="P1018" s="11">
        <f t="shared" si="215"/>
        <v>1</v>
      </c>
      <c r="Q1018" s="11">
        <f t="shared" si="216"/>
        <v>0</v>
      </c>
      <c r="R1018" s="11">
        <f t="shared" si="217"/>
        <v>0</v>
      </c>
      <c r="S1018" s="11">
        <f t="shared" si="218"/>
        <v>18</v>
      </c>
      <c r="T1018" t="str">
        <f t="shared" si="219"/>
        <v>لا يستحق</v>
      </c>
    </row>
    <row r="1019" spans="1:20" x14ac:dyDescent="0.25">
      <c r="A1019">
        <v>268</v>
      </c>
      <c r="B1019">
        <v>30335</v>
      </c>
      <c r="C1019" t="s">
        <v>111</v>
      </c>
      <c r="D1019" s="8">
        <v>45624</v>
      </c>
      <c r="E1019" t="s">
        <v>24</v>
      </c>
      <c r="F1019">
        <v>1</v>
      </c>
      <c r="G1019" s="9" t="s">
        <v>16</v>
      </c>
      <c r="H1019" s="10"/>
      <c r="I1019" s="12">
        <v>0.35556712962962961</v>
      </c>
      <c r="J1019" s="12">
        <v>0.58493055555555551</v>
      </c>
      <c r="K1019" s="3" t="str">
        <f t="shared" si="224"/>
        <v/>
      </c>
      <c r="L1019" s="11">
        <f t="shared" si="211"/>
        <v>1</v>
      </c>
      <c r="M1019" s="11">
        <f t="shared" si="212"/>
        <v>19</v>
      </c>
      <c r="N1019" s="11">
        <f t="shared" si="213"/>
        <v>0</v>
      </c>
      <c r="O1019" s="11">
        <f t="shared" si="214"/>
        <v>1</v>
      </c>
      <c r="P1019" s="11">
        <f t="shared" si="215"/>
        <v>1</v>
      </c>
      <c r="Q1019" s="11">
        <f t="shared" si="216"/>
        <v>0</v>
      </c>
      <c r="R1019" s="11">
        <f t="shared" si="217"/>
        <v>0</v>
      </c>
      <c r="S1019" s="11">
        <f t="shared" si="218"/>
        <v>19</v>
      </c>
      <c r="T1019" t="str">
        <f t="shared" si="219"/>
        <v>لا يستحق</v>
      </c>
    </row>
    <row r="1020" spans="1:20" x14ac:dyDescent="0.25">
      <c r="A1020">
        <v>268</v>
      </c>
      <c r="B1020">
        <v>30335</v>
      </c>
      <c r="C1020" t="s">
        <v>111</v>
      </c>
      <c r="D1020" s="8">
        <v>45625</v>
      </c>
      <c r="E1020" t="s">
        <v>15</v>
      </c>
      <c r="F1020">
        <v>1</v>
      </c>
      <c r="G1020" s="9" t="s">
        <v>16</v>
      </c>
      <c r="H1020" s="10"/>
      <c r="K1020" s="3" t="str">
        <f t="shared" si="224"/>
        <v/>
      </c>
      <c r="L1020" s="11">
        <f t="shared" si="211"/>
        <v>1</v>
      </c>
      <c r="M1020" s="11">
        <f t="shared" si="212"/>
        <v>20</v>
      </c>
      <c r="N1020" s="11">
        <f t="shared" si="213"/>
        <v>0</v>
      </c>
      <c r="O1020" s="11">
        <f t="shared" si="214"/>
        <v>1</v>
      </c>
      <c r="P1020" s="11">
        <f t="shared" si="215"/>
        <v>1</v>
      </c>
      <c r="Q1020" s="11">
        <f t="shared" si="216"/>
        <v>0</v>
      </c>
      <c r="R1020" s="11">
        <f t="shared" si="217"/>
        <v>0</v>
      </c>
      <c r="S1020" s="11">
        <f t="shared" si="218"/>
        <v>20</v>
      </c>
      <c r="T1020" t="str">
        <f t="shared" si="219"/>
        <v>لا يستحق</v>
      </c>
    </row>
    <row r="1021" spans="1:20" x14ac:dyDescent="0.25">
      <c r="A1021">
        <v>268</v>
      </c>
      <c r="B1021">
        <v>30335</v>
      </c>
      <c r="C1021" t="s">
        <v>111</v>
      </c>
      <c r="D1021" s="8">
        <v>45626</v>
      </c>
      <c r="E1021" t="s">
        <v>18</v>
      </c>
      <c r="F1021">
        <v>1</v>
      </c>
      <c r="G1021" s="9" t="s">
        <v>16</v>
      </c>
      <c r="H1021" s="10"/>
      <c r="K1021" s="3" t="s">
        <v>19</v>
      </c>
      <c r="L1021" s="11">
        <f t="shared" si="211"/>
        <v>1</v>
      </c>
      <c r="M1021" s="11">
        <f t="shared" si="212"/>
        <v>20</v>
      </c>
      <c r="N1021" s="11">
        <f t="shared" si="213"/>
        <v>0</v>
      </c>
      <c r="O1021" s="11">
        <f t="shared" si="214"/>
        <v>1</v>
      </c>
      <c r="P1021" s="11">
        <f t="shared" si="215"/>
        <v>1</v>
      </c>
      <c r="Q1021" s="11">
        <f t="shared" si="216"/>
        <v>0</v>
      </c>
      <c r="R1021" s="11">
        <f t="shared" si="217"/>
        <v>0</v>
      </c>
      <c r="S1021" s="11">
        <f t="shared" si="218"/>
        <v>20</v>
      </c>
      <c r="T1021" t="str">
        <f t="shared" si="219"/>
        <v>لا يستحق</v>
      </c>
    </row>
    <row r="1022" spans="1:20" ht="15.75" x14ac:dyDescent="0.25">
      <c r="A1022">
        <v>272</v>
      </c>
      <c r="B1022">
        <v>38739</v>
      </c>
      <c r="C1022" s="16" t="s">
        <v>112</v>
      </c>
      <c r="D1022" s="8">
        <v>45597</v>
      </c>
      <c r="E1022" t="s">
        <v>15</v>
      </c>
      <c r="F1022">
        <v>1</v>
      </c>
      <c r="G1022" s="9" t="s">
        <v>16</v>
      </c>
      <c r="H1022" s="10" t="s">
        <v>113</v>
      </c>
      <c r="K1022" s="3" t="str">
        <f t="shared" si="224"/>
        <v/>
      </c>
      <c r="L1022" s="11">
        <f t="shared" si="211"/>
        <v>1</v>
      </c>
      <c r="M1022" s="11">
        <f t="shared" si="212"/>
        <v>21</v>
      </c>
      <c r="N1022" s="11">
        <f t="shared" si="213"/>
        <v>0</v>
      </c>
      <c r="O1022" s="11">
        <f t="shared" si="214"/>
        <v>1</v>
      </c>
      <c r="P1022" s="11">
        <f t="shared" si="215"/>
        <v>1</v>
      </c>
      <c r="Q1022" s="11">
        <f t="shared" si="216"/>
        <v>0</v>
      </c>
      <c r="R1022" s="11">
        <f t="shared" si="217"/>
        <v>0</v>
      </c>
      <c r="S1022" s="11">
        <f t="shared" si="218"/>
        <v>21</v>
      </c>
      <c r="T1022" t="str">
        <f t="shared" si="219"/>
        <v>لا يستحق</v>
      </c>
    </row>
    <row r="1023" spans="1:20" x14ac:dyDescent="0.25">
      <c r="A1023">
        <v>272</v>
      </c>
      <c r="B1023">
        <v>38739</v>
      </c>
      <c r="C1023" t="s">
        <v>114</v>
      </c>
      <c r="D1023" s="8">
        <v>45598</v>
      </c>
      <c r="E1023" t="s">
        <v>18</v>
      </c>
      <c r="F1023">
        <v>1</v>
      </c>
      <c r="G1023" s="9" t="s">
        <v>16</v>
      </c>
      <c r="H1023" s="10"/>
      <c r="K1023" s="3" t="str">
        <f t="shared" si="224"/>
        <v>غائب</v>
      </c>
      <c r="L1023" s="11">
        <f t="shared" si="211"/>
        <v>0</v>
      </c>
      <c r="M1023" s="11">
        <f t="shared" si="212"/>
        <v>21</v>
      </c>
      <c r="N1023" s="11">
        <f t="shared" si="213"/>
        <v>0</v>
      </c>
      <c r="O1023" s="11">
        <f t="shared" si="214"/>
        <v>1</v>
      </c>
      <c r="P1023" s="11">
        <f t="shared" si="215"/>
        <v>1</v>
      </c>
      <c r="Q1023" s="11">
        <f t="shared" si="216"/>
        <v>0</v>
      </c>
      <c r="R1023" s="11">
        <f t="shared" si="217"/>
        <v>0</v>
      </c>
      <c r="S1023" s="11">
        <f t="shared" si="218"/>
        <v>21</v>
      </c>
      <c r="T1023" t="str">
        <f t="shared" si="219"/>
        <v>لا يستحق</v>
      </c>
    </row>
    <row r="1024" spans="1:20" x14ac:dyDescent="0.25">
      <c r="A1024">
        <v>272</v>
      </c>
      <c r="B1024">
        <v>38739</v>
      </c>
      <c r="C1024" t="s">
        <v>114</v>
      </c>
      <c r="D1024" s="8">
        <v>45599</v>
      </c>
      <c r="E1024" t="s">
        <v>20</v>
      </c>
      <c r="F1024">
        <v>1</v>
      </c>
      <c r="G1024" s="9" t="s">
        <v>16</v>
      </c>
      <c r="H1024" s="10"/>
      <c r="I1024" s="12"/>
      <c r="J1024" s="12"/>
      <c r="K1024" s="3" t="str">
        <f t="shared" si="224"/>
        <v>غائب</v>
      </c>
      <c r="L1024" s="11">
        <f t="shared" si="211"/>
        <v>0</v>
      </c>
      <c r="M1024" s="11">
        <f t="shared" si="212"/>
        <v>20</v>
      </c>
      <c r="N1024" s="11">
        <f t="shared" si="213"/>
        <v>0</v>
      </c>
      <c r="O1024" s="11">
        <f t="shared" si="214"/>
        <v>1</v>
      </c>
      <c r="P1024" s="11">
        <f t="shared" si="215"/>
        <v>1</v>
      </c>
      <c r="Q1024" s="11">
        <f t="shared" si="216"/>
        <v>0</v>
      </c>
      <c r="R1024" s="11">
        <f t="shared" si="217"/>
        <v>0</v>
      </c>
      <c r="S1024" s="11">
        <f t="shared" si="218"/>
        <v>20</v>
      </c>
      <c r="T1024" t="str">
        <f t="shared" si="219"/>
        <v>لا يستحق</v>
      </c>
    </row>
    <row r="1025" spans="1:20" x14ac:dyDescent="0.25">
      <c r="A1025">
        <v>272</v>
      </c>
      <c r="B1025">
        <v>38739</v>
      </c>
      <c r="C1025" t="s">
        <v>114</v>
      </c>
      <c r="D1025" s="8">
        <v>45600</v>
      </c>
      <c r="E1025" t="s">
        <v>21</v>
      </c>
      <c r="F1025">
        <v>1</v>
      </c>
      <c r="G1025" s="9" t="s">
        <v>16</v>
      </c>
      <c r="H1025" s="10" t="s">
        <v>46</v>
      </c>
      <c r="I1025" s="12">
        <v>0.3785648148148148</v>
      </c>
      <c r="J1025" s="12">
        <v>0.60644675925925928</v>
      </c>
      <c r="K1025" s="3" t="str">
        <f t="shared" si="224"/>
        <v>تأخير</v>
      </c>
      <c r="L1025" s="11">
        <f t="shared" si="211"/>
        <v>0</v>
      </c>
      <c r="M1025" s="11">
        <f t="shared" si="212"/>
        <v>19</v>
      </c>
      <c r="N1025" s="11">
        <f t="shared" si="213"/>
        <v>0</v>
      </c>
      <c r="O1025" s="11">
        <f t="shared" si="214"/>
        <v>1</v>
      </c>
      <c r="P1025" s="11">
        <f t="shared" si="215"/>
        <v>1</v>
      </c>
      <c r="Q1025" s="11">
        <f t="shared" si="216"/>
        <v>0</v>
      </c>
      <c r="R1025" s="11">
        <f t="shared" si="217"/>
        <v>0</v>
      </c>
      <c r="S1025" s="11">
        <f t="shared" si="218"/>
        <v>19</v>
      </c>
      <c r="T1025" t="str">
        <f t="shared" si="219"/>
        <v>لا يستحق</v>
      </c>
    </row>
    <row r="1026" spans="1:20" x14ac:dyDescent="0.25">
      <c r="A1026">
        <v>272</v>
      </c>
      <c r="B1026">
        <v>38739</v>
      </c>
      <c r="C1026" t="s">
        <v>114</v>
      </c>
      <c r="D1026" s="8">
        <v>45601</v>
      </c>
      <c r="E1026" t="s">
        <v>22</v>
      </c>
      <c r="F1026">
        <v>1</v>
      </c>
      <c r="G1026" s="9" t="s">
        <v>16</v>
      </c>
      <c r="H1026" s="10" t="s">
        <v>33</v>
      </c>
      <c r="I1026" s="12">
        <v>0.37981481481481483</v>
      </c>
      <c r="J1026" s="12">
        <v>0.60657407407407404</v>
      </c>
      <c r="K1026" s="3" t="str">
        <f t="shared" si="224"/>
        <v>تأخير</v>
      </c>
      <c r="L1026" s="11">
        <f t="shared" ref="L1026:L1089" si="225">IF(AND(OR(K1026= "حالة وفاة",K1026="إذن م",K1026="إذن ص",K1026="بدل راحة",K1026="انصراف",K1026="اجازة",K1026="راحة",K1026="مأمورية",K1026="مأمورية م",K1026="مأمورية ص",K1026="Online",K1026="حضور",K1026="بدل سهر",E1026="Friday",K1026=""),E1026&lt;&gt;""),1,0)</f>
        <v>0</v>
      </c>
      <c r="M1026" s="11">
        <f t="shared" ref="M1026:M1089" si="226">COUNTIF(K1026:K1055,"غائب")</f>
        <v>19</v>
      </c>
      <c r="N1026" s="11">
        <f t="shared" ref="N1026:N1089" si="227">COUNTIF(K1026:K1055,"إذن ص")</f>
        <v>0</v>
      </c>
      <c r="O1026" s="11">
        <f t="shared" ref="O1026:O1089" si="228">COUNTIF(K1026:K1055,"إذن م")</f>
        <v>1</v>
      </c>
      <c r="P1026" s="11">
        <f t="shared" si="215"/>
        <v>1</v>
      </c>
      <c r="Q1026" s="11">
        <f t="shared" si="216"/>
        <v>0</v>
      </c>
      <c r="R1026" s="11">
        <f t="shared" si="217"/>
        <v>0</v>
      </c>
      <c r="S1026" s="11">
        <f t="shared" si="218"/>
        <v>19</v>
      </c>
      <c r="T1026" t="str">
        <f t="shared" si="219"/>
        <v>لا يستحق</v>
      </c>
    </row>
    <row r="1027" spans="1:20" x14ac:dyDescent="0.25">
      <c r="A1027">
        <v>272</v>
      </c>
      <c r="B1027">
        <v>38739</v>
      </c>
      <c r="C1027" t="s">
        <v>114</v>
      </c>
      <c r="D1027" s="8">
        <v>45602</v>
      </c>
      <c r="E1027" t="s">
        <v>23</v>
      </c>
      <c r="F1027">
        <v>1</v>
      </c>
      <c r="G1027" s="9" t="s">
        <v>16</v>
      </c>
      <c r="H1027" s="10"/>
      <c r="I1027" s="12">
        <v>0.37381944444444443</v>
      </c>
      <c r="J1027" s="12">
        <v>0.46336805555555555</v>
      </c>
      <c r="K1027" s="3" t="str">
        <f t="shared" si="224"/>
        <v>إذن م</v>
      </c>
      <c r="L1027" s="11">
        <f t="shared" si="225"/>
        <v>1</v>
      </c>
      <c r="M1027" s="11">
        <f t="shared" si="226"/>
        <v>19</v>
      </c>
      <c r="N1027" s="11">
        <f t="shared" si="227"/>
        <v>0</v>
      </c>
      <c r="O1027" s="11">
        <f t="shared" si="228"/>
        <v>1</v>
      </c>
      <c r="P1027" s="11">
        <f t="shared" ref="P1027:P1090" si="229">N1027+O1027</f>
        <v>1</v>
      </c>
      <c r="Q1027" s="11">
        <f t="shared" ref="Q1027:Q1090" si="230">IF(AND(P1027&gt;2,P1027&lt;&gt;0),P1027*3/6,0)</f>
        <v>0</v>
      </c>
      <c r="R1027" s="11">
        <f t="shared" ref="R1027:R1090" si="231">INT(Q1027)</f>
        <v>0</v>
      </c>
      <c r="S1027" s="11">
        <f t="shared" ref="S1027:S1090" si="232">R1027+M1027</f>
        <v>19</v>
      </c>
      <c r="T1027" t="str">
        <f t="shared" ref="T1027:T1090" si="233">IF(AND(OR(S1027&lt;=0,S1027&gt;0),S1027&lt;5),"إضافى كامل",IF(AND(OR(S1027=5,S1027=6,S1027&lt;7),S1027&lt;&gt;""),"نصف إضافى","لا يستحق"))</f>
        <v>لا يستحق</v>
      </c>
    </row>
    <row r="1028" spans="1:20" x14ac:dyDescent="0.25">
      <c r="A1028">
        <v>272</v>
      </c>
      <c r="B1028">
        <v>38739</v>
      </c>
      <c r="C1028" t="s">
        <v>114</v>
      </c>
      <c r="D1028" s="8">
        <v>45603</v>
      </c>
      <c r="E1028" t="s">
        <v>24</v>
      </c>
      <c r="F1028">
        <v>1</v>
      </c>
      <c r="G1028" s="9" t="s">
        <v>16</v>
      </c>
      <c r="H1028" s="10"/>
      <c r="I1028" s="12">
        <v>0.38201388888888888</v>
      </c>
      <c r="J1028" s="12">
        <v>0.603912037037037</v>
      </c>
      <c r="K1028" s="3" t="str">
        <f t="shared" si="224"/>
        <v/>
      </c>
      <c r="L1028" s="11">
        <f t="shared" si="225"/>
        <v>1</v>
      </c>
      <c r="M1028" s="11">
        <f t="shared" si="226"/>
        <v>19</v>
      </c>
      <c r="N1028" s="11">
        <f t="shared" si="227"/>
        <v>1</v>
      </c>
      <c r="O1028" s="11">
        <f t="shared" si="228"/>
        <v>0</v>
      </c>
      <c r="P1028" s="11">
        <f t="shared" si="229"/>
        <v>1</v>
      </c>
      <c r="Q1028" s="11">
        <f t="shared" si="230"/>
        <v>0</v>
      </c>
      <c r="R1028" s="11">
        <f t="shared" si="231"/>
        <v>0</v>
      </c>
      <c r="S1028" s="11">
        <f t="shared" si="232"/>
        <v>19</v>
      </c>
      <c r="T1028" t="str">
        <f t="shared" si="233"/>
        <v>لا يستحق</v>
      </c>
    </row>
    <row r="1029" spans="1:20" x14ac:dyDescent="0.25">
      <c r="A1029">
        <v>272</v>
      </c>
      <c r="B1029">
        <v>38739</v>
      </c>
      <c r="C1029" t="s">
        <v>114</v>
      </c>
      <c r="D1029" s="8">
        <v>45604</v>
      </c>
      <c r="E1029" t="s">
        <v>15</v>
      </c>
      <c r="F1029">
        <v>1</v>
      </c>
      <c r="G1029" s="9" t="s">
        <v>16</v>
      </c>
      <c r="H1029" s="10"/>
      <c r="K1029" s="3" t="str">
        <f t="shared" si="224"/>
        <v/>
      </c>
      <c r="L1029" s="11">
        <f t="shared" si="225"/>
        <v>1</v>
      </c>
      <c r="M1029" s="11">
        <f t="shared" si="226"/>
        <v>20</v>
      </c>
      <c r="N1029" s="11">
        <f t="shared" si="227"/>
        <v>1</v>
      </c>
      <c r="O1029" s="11">
        <f t="shared" si="228"/>
        <v>0</v>
      </c>
      <c r="P1029" s="11">
        <f t="shared" si="229"/>
        <v>1</v>
      </c>
      <c r="Q1029" s="11">
        <f t="shared" si="230"/>
        <v>0</v>
      </c>
      <c r="R1029" s="11">
        <f t="shared" si="231"/>
        <v>0</v>
      </c>
      <c r="S1029" s="11">
        <f t="shared" si="232"/>
        <v>20</v>
      </c>
      <c r="T1029" t="str">
        <f t="shared" si="233"/>
        <v>لا يستحق</v>
      </c>
    </row>
    <row r="1030" spans="1:20" x14ac:dyDescent="0.25">
      <c r="A1030">
        <v>272</v>
      </c>
      <c r="B1030">
        <v>38739</v>
      </c>
      <c r="C1030" t="s">
        <v>114</v>
      </c>
      <c r="D1030" s="8">
        <v>45605</v>
      </c>
      <c r="E1030" t="s">
        <v>18</v>
      </c>
      <c r="F1030">
        <v>1</v>
      </c>
      <c r="G1030" s="9" t="s">
        <v>16</v>
      </c>
      <c r="H1030" s="10"/>
      <c r="K1030" s="3" t="str">
        <f t="shared" si="224"/>
        <v>غائب</v>
      </c>
      <c r="L1030" s="11">
        <f t="shared" si="225"/>
        <v>0</v>
      </c>
      <c r="M1030" s="11">
        <f t="shared" si="226"/>
        <v>20</v>
      </c>
      <c r="N1030" s="11">
        <f t="shared" si="227"/>
        <v>1</v>
      </c>
      <c r="O1030" s="11">
        <f t="shared" si="228"/>
        <v>0</v>
      </c>
      <c r="P1030" s="11">
        <f t="shared" si="229"/>
        <v>1</v>
      </c>
      <c r="Q1030" s="11">
        <f t="shared" si="230"/>
        <v>0</v>
      </c>
      <c r="R1030" s="11">
        <f t="shared" si="231"/>
        <v>0</v>
      </c>
      <c r="S1030" s="11">
        <f t="shared" si="232"/>
        <v>20</v>
      </c>
      <c r="T1030" t="str">
        <f t="shared" si="233"/>
        <v>لا يستحق</v>
      </c>
    </row>
    <row r="1031" spans="1:20" x14ac:dyDescent="0.25">
      <c r="A1031">
        <v>272</v>
      </c>
      <c r="B1031">
        <v>38739</v>
      </c>
      <c r="C1031" t="s">
        <v>114</v>
      </c>
      <c r="D1031" s="8">
        <v>45606</v>
      </c>
      <c r="E1031" t="s">
        <v>20</v>
      </c>
      <c r="F1031">
        <v>1</v>
      </c>
      <c r="G1031" s="9" t="s">
        <v>16</v>
      </c>
      <c r="H1031" s="10"/>
      <c r="I1031" s="12"/>
      <c r="J1031" s="12"/>
      <c r="K1031" s="3" t="str">
        <f t="shared" si="224"/>
        <v>غائب</v>
      </c>
      <c r="L1031" s="11">
        <f t="shared" si="225"/>
        <v>0</v>
      </c>
      <c r="M1031" s="11">
        <f t="shared" si="226"/>
        <v>19</v>
      </c>
      <c r="N1031" s="11">
        <f t="shared" si="227"/>
        <v>1</v>
      </c>
      <c r="O1031" s="11">
        <f t="shared" si="228"/>
        <v>0</v>
      </c>
      <c r="P1031" s="11">
        <f t="shared" si="229"/>
        <v>1</v>
      </c>
      <c r="Q1031" s="11">
        <f t="shared" si="230"/>
        <v>0</v>
      </c>
      <c r="R1031" s="11">
        <f t="shared" si="231"/>
        <v>0</v>
      </c>
      <c r="S1031" s="11">
        <f t="shared" si="232"/>
        <v>19</v>
      </c>
      <c r="T1031" t="str">
        <f t="shared" si="233"/>
        <v>لا يستحق</v>
      </c>
    </row>
    <row r="1032" spans="1:20" x14ac:dyDescent="0.25">
      <c r="A1032">
        <v>272</v>
      </c>
      <c r="B1032">
        <v>38739</v>
      </c>
      <c r="C1032" t="s">
        <v>114</v>
      </c>
      <c r="D1032" s="8">
        <v>45607</v>
      </c>
      <c r="E1032" t="s">
        <v>21</v>
      </c>
      <c r="F1032">
        <v>1</v>
      </c>
      <c r="G1032" s="9" t="s">
        <v>16</v>
      </c>
      <c r="H1032" s="10"/>
      <c r="I1032" s="12"/>
      <c r="J1032" s="12"/>
      <c r="K1032" s="3" t="str">
        <f t="shared" si="224"/>
        <v>غائب</v>
      </c>
      <c r="L1032" s="11">
        <f t="shared" si="225"/>
        <v>0</v>
      </c>
      <c r="M1032" s="11">
        <f t="shared" si="226"/>
        <v>18</v>
      </c>
      <c r="N1032" s="11">
        <f t="shared" si="227"/>
        <v>2</v>
      </c>
      <c r="O1032" s="11">
        <f t="shared" si="228"/>
        <v>0</v>
      </c>
      <c r="P1032" s="11">
        <f t="shared" si="229"/>
        <v>2</v>
      </c>
      <c r="Q1032" s="11">
        <f t="shared" si="230"/>
        <v>0</v>
      </c>
      <c r="R1032" s="11">
        <f t="shared" si="231"/>
        <v>0</v>
      </c>
      <c r="S1032" s="11">
        <f t="shared" si="232"/>
        <v>18</v>
      </c>
      <c r="T1032" t="str">
        <f t="shared" si="233"/>
        <v>لا يستحق</v>
      </c>
    </row>
    <row r="1033" spans="1:20" x14ac:dyDescent="0.25">
      <c r="A1033">
        <v>272</v>
      </c>
      <c r="B1033">
        <v>38739</v>
      </c>
      <c r="C1033" t="s">
        <v>114</v>
      </c>
      <c r="D1033" s="8">
        <v>45608</v>
      </c>
      <c r="E1033" t="s">
        <v>22</v>
      </c>
      <c r="F1033">
        <v>1</v>
      </c>
      <c r="G1033" s="9" t="s">
        <v>16</v>
      </c>
      <c r="H1033" s="10"/>
      <c r="K1033" s="3" t="str">
        <f t="shared" si="224"/>
        <v>غائب</v>
      </c>
      <c r="L1033" s="11">
        <f t="shared" si="225"/>
        <v>0</v>
      </c>
      <c r="M1033" s="11">
        <f t="shared" si="226"/>
        <v>17</v>
      </c>
      <c r="N1033" s="11">
        <f t="shared" si="227"/>
        <v>2</v>
      </c>
      <c r="O1033" s="11">
        <f t="shared" si="228"/>
        <v>0</v>
      </c>
      <c r="P1033" s="11">
        <f t="shared" si="229"/>
        <v>2</v>
      </c>
      <c r="Q1033" s="11">
        <f t="shared" si="230"/>
        <v>0</v>
      </c>
      <c r="R1033" s="11">
        <f t="shared" si="231"/>
        <v>0</v>
      </c>
      <c r="S1033" s="11">
        <f t="shared" si="232"/>
        <v>17</v>
      </c>
      <c r="T1033" t="str">
        <f t="shared" si="233"/>
        <v>لا يستحق</v>
      </c>
    </row>
    <row r="1034" spans="1:20" x14ac:dyDescent="0.25">
      <c r="A1034">
        <v>272</v>
      </c>
      <c r="B1034">
        <v>38739</v>
      </c>
      <c r="C1034" t="s">
        <v>114</v>
      </c>
      <c r="D1034" s="8">
        <v>45609</v>
      </c>
      <c r="E1034" t="s">
        <v>23</v>
      </c>
      <c r="F1034">
        <v>1</v>
      </c>
      <c r="G1034" s="9" t="s">
        <v>16</v>
      </c>
      <c r="H1034" s="10"/>
      <c r="K1034" s="3" t="str">
        <f t="shared" si="224"/>
        <v>غائب</v>
      </c>
      <c r="L1034" s="11">
        <f t="shared" si="225"/>
        <v>0</v>
      </c>
      <c r="M1034" s="11">
        <f t="shared" si="226"/>
        <v>16</v>
      </c>
      <c r="N1034" s="11">
        <f t="shared" si="227"/>
        <v>2</v>
      </c>
      <c r="O1034" s="11">
        <f t="shared" si="228"/>
        <v>0</v>
      </c>
      <c r="P1034" s="11">
        <f t="shared" si="229"/>
        <v>2</v>
      </c>
      <c r="Q1034" s="11">
        <f t="shared" si="230"/>
        <v>0</v>
      </c>
      <c r="R1034" s="11">
        <f t="shared" si="231"/>
        <v>0</v>
      </c>
      <c r="S1034" s="11">
        <f t="shared" si="232"/>
        <v>16</v>
      </c>
      <c r="T1034" t="str">
        <f t="shared" si="233"/>
        <v>لا يستحق</v>
      </c>
    </row>
    <row r="1035" spans="1:20" x14ac:dyDescent="0.25">
      <c r="A1035">
        <v>272</v>
      </c>
      <c r="B1035">
        <v>38739</v>
      </c>
      <c r="C1035" t="s">
        <v>114</v>
      </c>
      <c r="D1035" s="8">
        <v>45610</v>
      </c>
      <c r="E1035" t="s">
        <v>24</v>
      </c>
      <c r="F1035">
        <v>1</v>
      </c>
      <c r="G1035" s="9" t="s">
        <v>16</v>
      </c>
      <c r="H1035" s="10"/>
      <c r="K1035" s="3" t="str">
        <f t="shared" si="224"/>
        <v>غائب</v>
      </c>
      <c r="L1035" s="11">
        <f t="shared" si="225"/>
        <v>0</v>
      </c>
      <c r="M1035" s="11">
        <f t="shared" si="226"/>
        <v>16</v>
      </c>
      <c r="N1035" s="11">
        <f t="shared" si="227"/>
        <v>2</v>
      </c>
      <c r="O1035" s="11">
        <f t="shared" si="228"/>
        <v>0</v>
      </c>
      <c r="P1035" s="11">
        <f t="shared" si="229"/>
        <v>2</v>
      </c>
      <c r="Q1035" s="11">
        <f t="shared" si="230"/>
        <v>0</v>
      </c>
      <c r="R1035" s="11">
        <f t="shared" si="231"/>
        <v>0</v>
      </c>
      <c r="S1035" s="11">
        <f t="shared" si="232"/>
        <v>16</v>
      </c>
      <c r="T1035" t="str">
        <f t="shared" si="233"/>
        <v>لا يستحق</v>
      </c>
    </row>
    <row r="1036" spans="1:20" x14ac:dyDescent="0.25">
      <c r="A1036">
        <v>272</v>
      </c>
      <c r="B1036">
        <v>38739</v>
      </c>
      <c r="C1036" t="s">
        <v>114</v>
      </c>
      <c r="D1036" s="8">
        <v>45611</v>
      </c>
      <c r="E1036" t="s">
        <v>15</v>
      </c>
      <c r="F1036">
        <v>1</v>
      </c>
      <c r="G1036" s="9" t="s">
        <v>16</v>
      </c>
      <c r="H1036" s="10"/>
      <c r="K1036" s="3" t="str">
        <f t="shared" si="224"/>
        <v/>
      </c>
      <c r="L1036" s="11">
        <f t="shared" si="225"/>
        <v>1</v>
      </c>
      <c r="M1036" s="11">
        <f t="shared" si="226"/>
        <v>15</v>
      </c>
      <c r="N1036" s="11">
        <f t="shared" si="227"/>
        <v>2</v>
      </c>
      <c r="O1036" s="11">
        <f t="shared" si="228"/>
        <v>0</v>
      </c>
      <c r="P1036" s="11">
        <f t="shared" si="229"/>
        <v>2</v>
      </c>
      <c r="Q1036" s="11">
        <f t="shared" si="230"/>
        <v>0</v>
      </c>
      <c r="R1036" s="11">
        <f t="shared" si="231"/>
        <v>0</v>
      </c>
      <c r="S1036" s="11">
        <f t="shared" si="232"/>
        <v>15</v>
      </c>
      <c r="T1036" t="str">
        <f t="shared" si="233"/>
        <v>لا يستحق</v>
      </c>
    </row>
    <row r="1037" spans="1:20" x14ac:dyDescent="0.25">
      <c r="A1037">
        <v>272</v>
      </c>
      <c r="B1037">
        <v>38739</v>
      </c>
      <c r="C1037" t="s">
        <v>114</v>
      </c>
      <c r="D1037" s="8">
        <v>45612</v>
      </c>
      <c r="E1037" t="s">
        <v>18</v>
      </c>
      <c r="F1037">
        <v>1</v>
      </c>
      <c r="G1037" s="9" t="s">
        <v>16</v>
      </c>
      <c r="H1037" s="10"/>
      <c r="K1037" s="3" t="str">
        <f t="shared" si="224"/>
        <v>غائب</v>
      </c>
      <c r="L1037" s="11">
        <f t="shared" si="225"/>
        <v>0</v>
      </c>
      <c r="M1037" s="11">
        <f t="shared" si="226"/>
        <v>15</v>
      </c>
      <c r="N1037" s="11">
        <f t="shared" si="227"/>
        <v>2</v>
      </c>
      <c r="O1037" s="11">
        <f t="shared" si="228"/>
        <v>0</v>
      </c>
      <c r="P1037" s="11">
        <f t="shared" si="229"/>
        <v>2</v>
      </c>
      <c r="Q1037" s="11">
        <f t="shared" si="230"/>
        <v>0</v>
      </c>
      <c r="R1037" s="11">
        <f t="shared" si="231"/>
        <v>0</v>
      </c>
      <c r="S1037" s="11">
        <f t="shared" si="232"/>
        <v>15</v>
      </c>
      <c r="T1037" t="str">
        <f t="shared" si="233"/>
        <v>لا يستحق</v>
      </c>
    </row>
    <row r="1038" spans="1:20" x14ac:dyDescent="0.25">
      <c r="A1038">
        <v>272</v>
      </c>
      <c r="B1038">
        <v>38739</v>
      </c>
      <c r="C1038" t="s">
        <v>114</v>
      </c>
      <c r="D1038" s="8">
        <v>45613</v>
      </c>
      <c r="E1038" t="s">
        <v>20</v>
      </c>
      <c r="F1038">
        <v>1</v>
      </c>
      <c r="G1038" s="9" t="s">
        <v>16</v>
      </c>
      <c r="H1038" s="10"/>
      <c r="K1038" s="3" t="str">
        <f t="shared" si="224"/>
        <v>غائب</v>
      </c>
      <c r="L1038" s="11">
        <f t="shared" si="225"/>
        <v>0</v>
      </c>
      <c r="M1038" s="11">
        <f t="shared" si="226"/>
        <v>14</v>
      </c>
      <c r="N1038" s="11">
        <f t="shared" si="227"/>
        <v>2</v>
      </c>
      <c r="O1038" s="11">
        <f t="shared" si="228"/>
        <v>0</v>
      </c>
      <c r="P1038" s="11">
        <f t="shared" si="229"/>
        <v>2</v>
      </c>
      <c r="Q1038" s="11">
        <f t="shared" si="230"/>
        <v>0</v>
      </c>
      <c r="R1038" s="11">
        <f t="shared" si="231"/>
        <v>0</v>
      </c>
      <c r="S1038" s="11">
        <f t="shared" si="232"/>
        <v>14</v>
      </c>
      <c r="T1038" t="str">
        <f t="shared" si="233"/>
        <v>لا يستحق</v>
      </c>
    </row>
    <row r="1039" spans="1:20" x14ac:dyDescent="0.25">
      <c r="A1039">
        <v>272</v>
      </c>
      <c r="B1039">
        <v>38739</v>
      </c>
      <c r="C1039" t="s">
        <v>114</v>
      </c>
      <c r="D1039" s="8">
        <v>45614</v>
      </c>
      <c r="E1039" t="s">
        <v>21</v>
      </c>
      <c r="F1039">
        <v>1</v>
      </c>
      <c r="G1039" s="9" t="s">
        <v>16</v>
      </c>
      <c r="H1039" s="10"/>
      <c r="K1039" s="3" t="str">
        <f t="shared" si="224"/>
        <v>غائب</v>
      </c>
      <c r="L1039" s="11">
        <f t="shared" si="225"/>
        <v>0</v>
      </c>
      <c r="M1039" s="11">
        <f t="shared" si="226"/>
        <v>13</v>
      </c>
      <c r="N1039" s="11">
        <f t="shared" si="227"/>
        <v>2</v>
      </c>
      <c r="O1039" s="11">
        <f t="shared" si="228"/>
        <v>0</v>
      </c>
      <c r="P1039" s="11">
        <f t="shared" si="229"/>
        <v>2</v>
      </c>
      <c r="Q1039" s="11">
        <f t="shared" si="230"/>
        <v>0</v>
      </c>
      <c r="R1039" s="11">
        <f t="shared" si="231"/>
        <v>0</v>
      </c>
      <c r="S1039" s="11">
        <f t="shared" si="232"/>
        <v>13</v>
      </c>
      <c r="T1039" t="str">
        <f t="shared" si="233"/>
        <v>لا يستحق</v>
      </c>
    </row>
    <row r="1040" spans="1:20" x14ac:dyDescent="0.25">
      <c r="A1040">
        <v>272</v>
      </c>
      <c r="B1040">
        <v>38739</v>
      </c>
      <c r="C1040" t="s">
        <v>114</v>
      </c>
      <c r="D1040" s="8">
        <v>45615</v>
      </c>
      <c r="E1040" t="s">
        <v>22</v>
      </c>
      <c r="F1040">
        <v>1</v>
      </c>
      <c r="G1040" s="9" t="s">
        <v>16</v>
      </c>
      <c r="H1040" s="10"/>
      <c r="K1040" s="3" t="str">
        <f t="shared" si="224"/>
        <v>غائب</v>
      </c>
      <c r="L1040" s="11">
        <f t="shared" si="225"/>
        <v>0</v>
      </c>
      <c r="M1040" s="11">
        <f t="shared" si="226"/>
        <v>13</v>
      </c>
      <c r="N1040" s="11">
        <f t="shared" si="227"/>
        <v>2</v>
      </c>
      <c r="O1040" s="11">
        <f t="shared" si="228"/>
        <v>0</v>
      </c>
      <c r="P1040" s="11">
        <f t="shared" si="229"/>
        <v>2</v>
      </c>
      <c r="Q1040" s="11">
        <f t="shared" si="230"/>
        <v>0</v>
      </c>
      <c r="R1040" s="11">
        <f t="shared" si="231"/>
        <v>0</v>
      </c>
      <c r="S1040" s="11">
        <f t="shared" si="232"/>
        <v>13</v>
      </c>
      <c r="T1040" t="str">
        <f t="shared" si="233"/>
        <v>لا يستحق</v>
      </c>
    </row>
    <row r="1041" spans="1:20" x14ac:dyDescent="0.25">
      <c r="A1041">
        <v>272</v>
      </c>
      <c r="B1041">
        <v>38739</v>
      </c>
      <c r="C1041" t="s">
        <v>114</v>
      </c>
      <c r="D1041" s="8">
        <v>45616</v>
      </c>
      <c r="E1041" t="s">
        <v>23</v>
      </c>
      <c r="F1041">
        <v>1</v>
      </c>
      <c r="G1041" s="9" t="s">
        <v>16</v>
      </c>
      <c r="H1041" s="10"/>
      <c r="K1041" s="3" t="str">
        <f t="shared" si="224"/>
        <v>غائب</v>
      </c>
      <c r="L1041" s="11">
        <f t="shared" si="225"/>
        <v>0</v>
      </c>
      <c r="M1041" s="11">
        <f t="shared" si="226"/>
        <v>13</v>
      </c>
      <c r="N1041" s="11">
        <f t="shared" si="227"/>
        <v>2</v>
      </c>
      <c r="O1041" s="11">
        <f t="shared" si="228"/>
        <v>0</v>
      </c>
      <c r="P1041" s="11">
        <f t="shared" si="229"/>
        <v>2</v>
      </c>
      <c r="Q1041" s="11">
        <f t="shared" si="230"/>
        <v>0</v>
      </c>
      <c r="R1041" s="11">
        <f t="shared" si="231"/>
        <v>0</v>
      </c>
      <c r="S1041" s="11">
        <f t="shared" si="232"/>
        <v>13</v>
      </c>
      <c r="T1041" t="str">
        <f t="shared" si="233"/>
        <v>لا يستحق</v>
      </c>
    </row>
    <row r="1042" spans="1:20" x14ac:dyDescent="0.25">
      <c r="A1042">
        <v>272</v>
      </c>
      <c r="B1042">
        <v>38739</v>
      </c>
      <c r="C1042" t="s">
        <v>114</v>
      </c>
      <c r="D1042" s="8">
        <v>45617</v>
      </c>
      <c r="E1042" t="s">
        <v>24</v>
      </c>
      <c r="F1042">
        <v>1</v>
      </c>
      <c r="G1042" s="9" t="s">
        <v>16</v>
      </c>
      <c r="H1042" s="10"/>
      <c r="K1042" s="3" t="str">
        <f t="shared" si="224"/>
        <v>غائب</v>
      </c>
      <c r="L1042" s="11">
        <f t="shared" si="225"/>
        <v>0</v>
      </c>
      <c r="M1042" s="11">
        <f t="shared" si="226"/>
        <v>13</v>
      </c>
      <c r="N1042" s="11">
        <f t="shared" si="227"/>
        <v>2</v>
      </c>
      <c r="O1042" s="11">
        <f t="shared" si="228"/>
        <v>0</v>
      </c>
      <c r="P1042" s="11">
        <f t="shared" si="229"/>
        <v>2</v>
      </c>
      <c r="Q1042" s="11">
        <f t="shared" si="230"/>
        <v>0</v>
      </c>
      <c r="R1042" s="11">
        <f t="shared" si="231"/>
        <v>0</v>
      </c>
      <c r="S1042" s="11">
        <f t="shared" si="232"/>
        <v>13</v>
      </c>
      <c r="T1042" t="str">
        <f t="shared" si="233"/>
        <v>لا يستحق</v>
      </c>
    </row>
    <row r="1043" spans="1:20" x14ac:dyDescent="0.25">
      <c r="A1043">
        <v>272</v>
      </c>
      <c r="B1043">
        <v>38739</v>
      </c>
      <c r="C1043" t="s">
        <v>114</v>
      </c>
      <c r="D1043" s="8">
        <v>45618</v>
      </c>
      <c r="E1043" t="s">
        <v>15</v>
      </c>
      <c r="F1043">
        <v>1</v>
      </c>
      <c r="G1043" s="9" t="s">
        <v>16</v>
      </c>
      <c r="H1043" s="10"/>
      <c r="K1043" s="3" t="str">
        <f t="shared" si="224"/>
        <v/>
      </c>
      <c r="L1043" s="11">
        <f t="shared" si="225"/>
        <v>1</v>
      </c>
      <c r="M1043" s="11">
        <f t="shared" si="226"/>
        <v>13</v>
      </c>
      <c r="N1043" s="11">
        <f t="shared" si="227"/>
        <v>2</v>
      </c>
      <c r="O1043" s="11">
        <f t="shared" si="228"/>
        <v>0</v>
      </c>
      <c r="P1043" s="11">
        <f t="shared" si="229"/>
        <v>2</v>
      </c>
      <c r="Q1043" s="11">
        <f t="shared" si="230"/>
        <v>0</v>
      </c>
      <c r="R1043" s="11">
        <f t="shared" si="231"/>
        <v>0</v>
      </c>
      <c r="S1043" s="11">
        <f t="shared" si="232"/>
        <v>13</v>
      </c>
      <c r="T1043" t="str">
        <f t="shared" si="233"/>
        <v>لا يستحق</v>
      </c>
    </row>
    <row r="1044" spans="1:20" x14ac:dyDescent="0.25">
      <c r="A1044">
        <v>272</v>
      </c>
      <c r="B1044">
        <v>38739</v>
      </c>
      <c r="C1044" t="s">
        <v>114</v>
      </c>
      <c r="D1044" s="8">
        <v>45619</v>
      </c>
      <c r="E1044" t="s">
        <v>18</v>
      </c>
      <c r="F1044">
        <v>1</v>
      </c>
      <c r="G1044" s="9" t="s">
        <v>16</v>
      </c>
      <c r="H1044" s="10"/>
      <c r="K1044" s="3" t="str">
        <f t="shared" si="224"/>
        <v>غائب</v>
      </c>
      <c r="L1044" s="11">
        <f t="shared" si="225"/>
        <v>0</v>
      </c>
      <c r="M1044" s="11">
        <f t="shared" si="226"/>
        <v>13</v>
      </c>
      <c r="N1044" s="11">
        <f t="shared" si="227"/>
        <v>2</v>
      </c>
      <c r="O1044" s="11">
        <f t="shared" si="228"/>
        <v>0</v>
      </c>
      <c r="P1044" s="11">
        <f t="shared" si="229"/>
        <v>2</v>
      </c>
      <c r="Q1044" s="11">
        <f t="shared" si="230"/>
        <v>0</v>
      </c>
      <c r="R1044" s="11">
        <f t="shared" si="231"/>
        <v>0</v>
      </c>
      <c r="S1044" s="11">
        <f t="shared" si="232"/>
        <v>13</v>
      </c>
      <c r="T1044" t="str">
        <f t="shared" si="233"/>
        <v>لا يستحق</v>
      </c>
    </row>
    <row r="1045" spans="1:20" x14ac:dyDescent="0.25">
      <c r="A1045">
        <v>272</v>
      </c>
      <c r="B1045">
        <v>38739</v>
      </c>
      <c r="C1045" t="s">
        <v>114</v>
      </c>
      <c r="D1045" s="8">
        <v>45620</v>
      </c>
      <c r="E1045" t="s">
        <v>20</v>
      </c>
      <c r="F1045">
        <v>1</v>
      </c>
      <c r="G1045" s="9" t="s">
        <v>16</v>
      </c>
      <c r="H1045" s="10"/>
      <c r="K1045" s="3" t="str">
        <f t="shared" si="224"/>
        <v>غائب</v>
      </c>
      <c r="L1045" s="11">
        <f t="shared" si="225"/>
        <v>0</v>
      </c>
      <c r="M1045" s="11">
        <f t="shared" si="226"/>
        <v>13</v>
      </c>
      <c r="N1045" s="11">
        <f t="shared" si="227"/>
        <v>2</v>
      </c>
      <c r="O1045" s="11">
        <f t="shared" si="228"/>
        <v>0</v>
      </c>
      <c r="P1045" s="11">
        <f t="shared" si="229"/>
        <v>2</v>
      </c>
      <c r="Q1045" s="11">
        <f t="shared" si="230"/>
        <v>0</v>
      </c>
      <c r="R1045" s="11">
        <f t="shared" si="231"/>
        <v>0</v>
      </c>
      <c r="S1045" s="11">
        <f t="shared" si="232"/>
        <v>13</v>
      </c>
      <c r="T1045" t="str">
        <f t="shared" si="233"/>
        <v>لا يستحق</v>
      </c>
    </row>
    <row r="1046" spans="1:20" x14ac:dyDescent="0.25">
      <c r="A1046">
        <v>272</v>
      </c>
      <c r="B1046">
        <v>38739</v>
      </c>
      <c r="C1046" t="s">
        <v>114</v>
      </c>
      <c r="D1046" s="8">
        <v>45621</v>
      </c>
      <c r="E1046" t="s">
        <v>21</v>
      </c>
      <c r="F1046">
        <v>1</v>
      </c>
      <c r="G1046" s="9" t="s">
        <v>16</v>
      </c>
      <c r="H1046" s="10"/>
      <c r="K1046" s="3" t="str">
        <f t="shared" si="224"/>
        <v>غائب</v>
      </c>
      <c r="L1046" s="11">
        <f t="shared" si="225"/>
        <v>0</v>
      </c>
      <c r="M1046" s="11">
        <f t="shared" si="226"/>
        <v>13</v>
      </c>
      <c r="N1046" s="11">
        <f t="shared" si="227"/>
        <v>2</v>
      </c>
      <c r="O1046" s="11">
        <f t="shared" si="228"/>
        <v>0</v>
      </c>
      <c r="P1046" s="11">
        <f t="shared" si="229"/>
        <v>2</v>
      </c>
      <c r="Q1046" s="11">
        <f t="shared" si="230"/>
        <v>0</v>
      </c>
      <c r="R1046" s="11">
        <f t="shared" si="231"/>
        <v>0</v>
      </c>
      <c r="S1046" s="11">
        <f t="shared" si="232"/>
        <v>13</v>
      </c>
      <c r="T1046" t="str">
        <f t="shared" si="233"/>
        <v>لا يستحق</v>
      </c>
    </row>
    <row r="1047" spans="1:20" x14ac:dyDescent="0.25">
      <c r="A1047">
        <v>272</v>
      </c>
      <c r="B1047">
        <v>38739</v>
      </c>
      <c r="C1047" t="s">
        <v>114</v>
      </c>
      <c r="D1047" s="8">
        <v>45622</v>
      </c>
      <c r="E1047" t="s">
        <v>22</v>
      </c>
      <c r="F1047">
        <v>1</v>
      </c>
      <c r="G1047" s="9" t="s">
        <v>16</v>
      </c>
      <c r="H1047" s="10"/>
      <c r="K1047" s="3" t="str">
        <f t="shared" si="224"/>
        <v>غائب</v>
      </c>
      <c r="L1047" s="11">
        <f t="shared" si="225"/>
        <v>0</v>
      </c>
      <c r="M1047" s="11">
        <f t="shared" si="226"/>
        <v>13</v>
      </c>
      <c r="N1047" s="11">
        <f t="shared" si="227"/>
        <v>2</v>
      </c>
      <c r="O1047" s="11">
        <f t="shared" si="228"/>
        <v>0</v>
      </c>
      <c r="P1047" s="11">
        <f t="shared" si="229"/>
        <v>2</v>
      </c>
      <c r="Q1047" s="11">
        <f t="shared" si="230"/>
        <v>0</v>
      </c>
      <c r="R1047" s="11">
        <f t="shared" si="231"/>
        <v>0</v>
      </c>
      <c r="S1047" s="11">
        <f t="shared" si="232"/>
        <v>13</v>
      </c>
      <c r="T1047" t="str">
        <f t="shared" si="233"/>
        <v>لا يستحق</v>
      </c>
    </row>
    <row r="1048" spans="1:20" x14ac:dyDescent="0.25">
      <c r="A1048">
        <v>272</v>
      </c>
      <c r="B1048">
        <v>38739</v>
      </c>
      <c r="C1048" t="s">
        <v>114</v>
      </c>
      <c r="D1048" s="8">
        <v>45623</v>
      </c>
      <c r="E1048" t="s">
        <v>23</v>
      </c>
      <c r="F1048">
        <v>1</v>
      </c>
      <c r="G1048" s="9" t="s">
        <v>16</v>
      </c>
      <c r="H1048" s="10"/>
      <c r="K1048" s="3" t="str">
        <f t="shared" si="224"/>
        <v>غائب</v>
      </c>
      <c r="L1048" s="11">
        <f t="shared" si="225"/>
        <v>0</v>
      </c>
      <c r="M1048" s="11">
        <f t="shared" si="226"/>
        <v>13</v>
      </c>
      <c r="N1048" s="11">
        <f t="shared" si="227"/>
        <v>2</v>
      </c>
      <c r="O1048" s="11">
        <f t="shared" si="228"/>
        <v>0</v>
      </c>
      <c r="P1048" s="11">
        <f t="shared" si="229"/>
        <v>2</v>
      </c>
      <c r="Q1048" s="11">
        <f t="shared" si="230"/>
        <v>0</v>
      </c>
      <c r="R1048" s="11">
        <f t="shared" si="231"/>
        <v>0</v>
      </c>
      <c r="S1048" s="11">
        <f t="shared" si="232"/>
        <v>13</v>
      </c>
      <c r="T1048" t="str">
        <f t="shared" si="233"/>
        <v>لا يستحق</v>
      </c>
    </row>
    <row r="1049" spans="1:20" x14ac:dyDescent="0.25">
      <c r="A1049">
        <v>272</v>
      </c>
      <c r="B1049">
        <v>38739</v>
      </c>
      <c r="C1049" t="s">
        <v>114</v>
      </c>
      <c r="D1049" s="8">
        <v>45624</v>
      </c>
      <c r="E1049" t="s">
        <v>24</v>
      </c>
      <c r="F1049">
        <v>1</v>
      </c>
      <c r="G1049" s="9" t="s">
        <v>16</v>
      </c>
      <c r="H1049" s="10"/>
      <c r="K1049" s="3" t="str">
        <f t="shared" si="224"/>
        <v>غائب</v>
      </c>
      <c r="L1049" s="11">
        <f t="shared" si="225"/>
        <v>0</v>
      </c>
      <c r="M1049" s="11">
        <f t="shared" si="226"/>
        <v>13</v>
      </c>
      <c r="N1049" s="11">
        <f t="shared" si="227"/>
        <v>2</v>
      </c>
      <c r="O1049" s="11">
        <f t="shared" si="228"/>
        <v>0</v>
      </c>
      <c r="P1049" s="11">
        <f t="shared" si="229"/>
        <v>2</v>
      </c>
      <c r="Q1049" s="11">
        <f t="shared" si="230"/>
        <v>0</v>
      </c>
      <c r="R1049" s="11">
        <f t="shared" si="231"/>
        <v>0</v>
      </c>
      <c r="S1049" s="11">
        <f t="shared" si="232"/>
        <v>13</v>
      </c>
      <c r="T1049" t="str">
        <f t="shared" si="233"/>
        <v>لا يستحق</v>
      </c>
    </row>
    <row r="1050" spans="1:20" x14ac:dyDescent="0.25">
      <c r="A1050">
        <v>272</v>
      </c>
      <c r="B1050">
        <v>38739</v>
      </c>
      <c r="C1050" t="s">
        <v>114</v>
      </c>
      <c r="D1050" s="8">
        <v>45625</v>
      </c>
      <c r="E1050" t="s">
        <v>15</v>
      </c>
      <c r="F1050">
        <v>1</v>
      </c>
      <c r="G1050" s="9" t="s">
        <v>16</v>
      </c>
      <c r="H1050" s="10"/>
      <c r="K1050" s="3" t="str">
        <f t="shared" si="224"/>
        <v/>
      </c>
      <c r="L1050" s="11">
        <f t="shared" si="225"/>
        <v>1</v>
      </c>
      <c r="M1050" s="11">
        <f t="shared" si="226"/>
        <v>13</v>
      </c>
      <c r="N1050" s="11">
        <f t="shared" si="227"/>
        <v>2</v>
      </c>
      <c r="O1050" s="11">
        <f t="shared" si="228"/>
        <v>0</v>
      </c>
      <c r="P1050" s="11">
        <f t="shared" si="229"/>
        <v>2</v>
      </c>
      <c r="Q1050" s="11">
        <f t="shared" si="230"/>
        <v>0</v>
      </c>
      <c r="R1050" s="11">
        <f t="shared" si="231"/>
        <v>0</v>
      </c>
      <c r="S1050" s="11">
        <f t="shared" si="232"/>
        <v>13</v>
      </c>
      <c r="T1050" t="str">
        <f t="shared" si="233"/>
        <v>لا يستحق</v>
      </c>
    </row>
    <row r="1051" spans="1:20" x14ac:dyDescent="0.25">
      <c r="A1051">
        <v>272</v>
      </c>
      <c r="B1051">
        <v>38739</v>
      </c>
      <c r="C1051" t="s">
        <v>114</v>
      </c>
      <c r="D1051" s="8">
        <v>45626</v>
      </c>
      <c r="E1051" t="s">
        <v>18</v>
      </c>
      <c r="F1051">
        <v>1</v>
      </c>
      <c r="G1051" s="9" t="s">
        <v>16</v>
      </c>
      <c r="H1051" s="10"/>
      <c r="K1051" s="3" t="str">
        <f t="shared" si="224"/>
        <v>غائب</v>
      </c>
      <c r="L1051" s="11">
        <f t="shared" si="225"/>
        <v>0</v>
      </c>
      <c r="M1051" s="11">
        <f t="shared" si="226"/>
        <v>13</v>
      </c>
      <c r="N1051" s="11">
        <f t="shared" si="227"/>
        <v>2</v>
      </c>
      <c r="O1051" s="11">
        <f t="shared" si="228"/>
        <v>0</v>
      </c>
      <c r="P1051" s="11">
        <f t="shared" si="229"/>
        <v>2</v>
      </c>
      <c r="Q1051" s="11">
        <f t="shared" si="230"/>
        <v>0</v>
      </c>
      <c r="R1051" s="11">
        <f t="shared" si="231"/>
        <v>0</v>
      </c>
      <c r="S1051" s="11">
        <f t="shared" si="232"/>
        <v>13</v>
      </c>
      <c r="T1051" t="str">
        <f t="shared" si="233"/>
        <v>لا يستحق</v>
      </c>
    </row>
    <row r="1052" spans="1:20" ht="15.75" x14ac:dyDescent="0.25">
      <c r="A1052">
        <v>276</v>
      </c>
      <c r="B1052">
        <v>72274</v>
      </c>
      <c r="C1052" s="16" t="s">
        <v>115</v>
      </c>
      <c r="D1052" s="8">
        <v>45597</v>
      </c>
      <c r="E1052" t="s">
        <v>15</v>
      </c>
      <c r="F1052">
        <v>1</v>
      </c>
      <c r="G1052" s="9" t="s">
        <v>16</v>
      </c>
      <c r="H1052" s="10"/>
      <c r="K1052" s="3" t="str">
        <f t="shared" si="224"/>
        <v/>
      </c>
      <c r="L1052" s="11">
        <f t="shared" si="225"/>
        <v>1</v>
      </c>
      <c r="M1052" s="11">
        <f t="shared" si="226"/>
        <v>13</v>
      </c>
      <c r="N1052" s="11">
        <f t="shared" si="227"/>
        <v>2</v>
      </c>
      <c r="O1052" s="11">
        <f t="shared" si="228"/>
        <v>0</v>
      </c>
      <c r="P1052" s="11">
        <f t="shared" si="229"/>
        <v>2</v>
      </c>
      <c r="Q1052" s="11">
        <f t="shared" si="230"/>
        <v>0</v>
      </c>
      <c r="R1052" s="11">
        <f t="shared" si="231"/>
        <v>0</v>
      </c>
      <c r="S1052" s="11">
        <f t="shared" si="232"/>
        <v>13</v>
      </c>
      <c r="T1052" t="str">
        <f t="shared" si="233"/>
        <v>لا يستحق</v>
      </c>
    </row>
    <row r="1053" spans="1:20" x14ac:dyDescent="0.25">
      <c r="A1053">
        <v>276</v>
      </c>
      <c r="B1053">
        <v>72274</v>
      </c>
      <c r="C1053" t="s">
        <v>116</v>
      </c>
      <c r="D1053" s="8">
        <v>45598</v>
      </c>
      <c r="E1053" t="s">
        <v>18</v>
      </c>
      <c r="F1053">
        <v>1</v>
      </c>
      <c r="G1053" s="9" t="s">
        <v>16</v>
      </c>
      <c r="H1053" s="10"/>
      <c r="K1053" s="3" t="s">
        <v>19</v>
      </c>
      <c r="L1053" s="11">
        <f t="shared" si="225"/>
        <v>1</v>
      </c>
      <c r="M1053" s="11">
        <f t="shared" si="226"/>
        <v>13</v>
      </c>
      <c r="N1053" s="11">
        <f t="shared" si="227"/>
        <v>2</v>
      </c>
      <c r="O1053" s="11">
        <f t="shared" si="228"/>
        <v>0</v>
      </c>
      <c r="P1053" s="11">
        <f t="shared" si="229"/>
        <v>2</v>
      </c>
      <c r="Q1053" s="11">
        <f t="shared" si="230"/>
        <v>0</v>
      </c>
      <c r="R1053" s="11">
        <f t="shared" si="231"/>
        <v>0</v>
      </c>
      <c r="S1053" s="11">
        <f t="shared" si="232"/>
        <v>13</v>
      </c>
      <c r="T1053" t="str">
        <f t="shared" si="233"/>
        <v>لا يستحق</v>
      </c>
    </row>
    <row r="1054" spans="1:20" x14ac:dyDescent="0.25">
      <c r="A1054">
        <v>276</v>
      </c>
      <c r="B1054">
        <v>72274</v>
      </c>
      <c r="C1054" t="s">
        <v>116</v>
      </c>
      <c r="D1054" s="8">
        <v>45599</v>
      </c>
      <c r="E1054" t="s">
        <v>20</v>
      </c>
      <c r="F1054">
        <v>1</v>
      </c>
      <c r="G1054" s="9" t="s">
        <v>16</v>
      </c>
      <c r="H1054" s="10"/>
      <c r="I1054" s="12">
        <v>0.37387731481481479</v>
      </c>
      <c r="J1054" s="12">
        <v>0.58431712962962967</v>
      </c>
      <c r="K1054" s="3" t="str">
        <f t="shared" ref="K1054:K1059" si="234">IF(AND(I1054&lt;=TIME(9,0,0),J1054&gt;=TIME(14,0,0),I1054&lt;&gt;""),"",IF(AND(I1054&gt;=TIME(9,1,0),I1054&lt;=TIME(9,10,0)),"تأخير",IF(AND(I1054&gt;=TIME(9,11,0),I1054&lt;=TIME(12,0,0),I1054&lt;&gt;""),"إذن ص",IF(AND(J1054&lt;TIME(14,0,0), J1054&lt;&gt;"",J1054&gt;=TIME(11,0,0)),"إذن م",IF(AND(OR(I1054="",J1054="",I1054=J1054,I1054&gt;TIME(12,0,0),J1054&lt;TIME(11,0,0)),AND(E1054&lt;&gt;"Friday")),"غائب","")))))</f>
        <v/>
      </c>
      <c r="L1054" s="11">
        <f t="shared" si="225"/>
        <v>1</v>
      </c>
      <c r="M1054" s="11">
        <f t="shared" si="226"/>
        <v>13</v>
      </c>
      <c r="N1054" s="11">
        <f t="shared" si="227"/>
        <v>2</v>
      </c>
      <c r="O1054" s="11">
        <f t="shared" si="228"/>
        <v>0</v>
      </c>
      <c r="P1054" s="11">
        <f t="shared" si="229"/>
        <v>2</v>
      </c>
      <c r="Q1054" s="11">
        <f t="shared" si="230"/>
        <v>0</v>
      </c>
      <c r="R1054" s="11">
        <f t="shared" si="231"/>
        <v>0</v>
      </c>
      <c r="S1054" s="11">
        <f t="shared" si="232"/>
        <v>13</v>
      </c>
      <c r="T1054" t="str">
        <f t="shared" si="233"/>
        <v>لا يستحق</v>
      </c>
    </row>
    <row r="1055" spans="1:20" x14ac:dyDescent="0.25">
      <c r="A1055">
        <v>276</v>
      </c>
      <c r="B1055">
        <v>72274</v>
      </c>
      <c r="C1055" t="s">
        <v>116</v>
      </c>
      <c r="D1055" s="8">
        <v>45600</v>
      </c>
      <c r="E1055" t="s">
        <v>21</v>
      </c>
      <c r="F1055">
        <v>1</v>
      </c>
      <c r="G1055" s="9" t="s">
        <v>16</v>
      </c>
      <c r="H1055" s="10"/>
      <c r="I1055" s="12">
        <v>0.34008101851851852</v>
      </c>
      <c r="J1055" s="12">
        <v>0.58458333333333334</v>
      </c>
      <c r="K1055" s="3" t="str">
        <f t="shared" si="234"/>
        <v/>
      </c>
      <c r="L1055" s="11">
        <f t="shared" si="225"/>
        <v>1</v>
      </c>
      <c r="M1055" s="11">
        <f t="shared" si="226"/>
        <v>13</v>
      </c>
      <c r="N1055" s="11">
        <f t="shared" si="227"/>
        <v>2</v>
      </c>
      <c r="O1055" s="11">
        <f t="shared" si="228"/>
        <v>0</v>
      </c>
      <c r="P1055" s="11">
        <f t="shared" si="229"/>
        <v>2</v>
      </c>
      <c r="Q1055" s="11">
        <f t="shared" si="230"/>
        <v>0</v>
      </c>
      <c r="R1055" s="11">
        <f t="shared" si="231"/>
        <v>0</v>
      </c>
      <c r="S1055" s="11">
        <f t="shared" si="232"/>
        <v>13</v>
      </c>
      <c r="T1055" t="str">
        <f t="shared" si="233"/>
        <v>لا يستحق</v>
      </c>
    </row>
    <row r="1056" spans="1:20" x14ac:dyDescent="0.25">
      <c r="A1056">
        <v>276</v>
      </c>
      <c r="B1056">
        <v>72274</v>
      </c>
      <c r="C1056" t="s">
        <v>116</v>
      </c>
      <c r="D1056" s="8">
        <v>45601</v>
      </c>
      <c r="E1056" t="s">
        <v>22</v>
      </c>
      <c r="F1056">
        <v>1</v>
      </c>
      <c r="G1056" s="9" t="s">
        <v>16</v>
      </c>
      <c r="H1056" s="10"/>
      <c r="I1056" s="12">
        <v>0.36145833333333333</v>
      </c>
      <c r="J1056" s="12">
        <v>0.58629629629629632</v>
      </c>
      <c r="K1056" s="3" t="str">
        <f t="shared" si="234"/>
        <v/>
      </c>
      <c r="L1056" s="11">
        <f t="shared" si="225"/>
        <v>1</v>
      </c>
      <c r="M1056" s="11">
        <f t="shared" si="226"/>
        <v>13</v>
      </c>
      <c r="N1056" s="11">
        <f t="shared" si="227"/>
        <v>2</v>
      </c>
      <c r="O1056" s="11">
        <f t="shared" si="228"/>
        <v>0</v>
      </c>
      <c r="P1056" s="11">
        <f t="shared" si="229"/>
        <v>2</v>
      </c>
      <c r="Q1056" s="11">
        <f t="shared" si="230"/>
        <v>0</v>
      </c>
      <c r="R1056" s="11">
        <f t="shared" si="231"/>
        <v>0</v>
      </c>
      <c r="S1056" s="11">
        <f t="shared" si="232"/>
        <v>13</v>
      </c>
      <c r="T1056" t="str">
        <f t="shared" si="233"/>
        <v>لا يستحق</v>
      </c>
    </row>
    <row r="1057" spans="1:20" x14ac:dyDescent="0.25">
      <c r="A1057">
        <v>276</v>
      </c>
      <c r="B1057">
        <v>72274</v>
      </c>
      <c r="C1057" t="s">
        <v>116</v>
      </c>
      <c r="D1057" s="8">
        <v>45602</v>
      </c>
      <c r="E1057" t="s">
        <v>23</v>
      </c>
      <c r="F1057">
        <v>1</v>
      </c>
      <c r="G1057" s="9" t="s">
        <v>16</v>
      </c>
      <c r="H1057" s="10"/>
      <c r="I1057" s="12">
        <v>0.49210648148148151</v>
      </c>
      <c r="J1057" s="12">
        <v>0.58399305555555558</v>
      </c>
      <c r="K1057" s="3" t="str">
        <f t="shared" si="234"/>
        <v>إذن ص</v>
      </c>
      <c r="L1057" s="11">
        <f t="shared" si="225"/>
        <v>1</v>
      </c>
      <c r="M1057" s="11">
        <f t="shared" si="226"/>
        <v>13</v>
      </c>
      <c r="N1057" s="11">
        <f t="shared" si="227"/>
        <v>2</v>
      </c>
      <c r="O1057" s="11">
        <f t="shared" si="228"/>
        <v>0</v>
      </c>
      <c r="P1057" s="11">
        <f t="shared" si="229"/>
        <v>2</v>
      </c>
      <c r="Q1057" s="11">
        <f t="shared" si="230"/>
        <v>0</v>
      </c>
      <c r="R1057" s="11">
        <f t="shared" si="231"/>
        <v>0</v>
      </c>
      <c r="S1057" s="11">
        <f t="shared" si="232"/>
        <v>13</v>
      </c>
      <c r="T1057" t="str">
        <f t="shared" si="233"/>
        <v>لا يستحق</v>
      </c>
    </row>
    <row r="1058" spans="1:20" x14ac:dyDescent="0.25">
      <c r="A1058">
        <v>276</v>
      </c>
      <c r="B1058">
        <v>72274</v>
      </c>
      <c r="C1058" t="s">
        <v>116</v>
      </c>
      <c r="D1058" s="8">
        <v>45603</v>
      </c>
      <c r="E1058" t="s">
        <v>24</v>
      </c>
      <c r="F1058">
        <v>1</v>
      </c>
      <c r="G1058" s="9" t="s">
        <v>16</v>
      </c>
      <c r="H1058" s="10"/>
      <c r="I1058" s="12"/>
      <c r="J1058" s="12"/>
      <c r="K1058" s="3" t="str">
        <f t="shared" si="234"/>
        <v>غائب</v>
      </c>
      <c r="L1058" s="11">
        <f t="shared" si="225"/>
        <v>0</v>
      </c>
      <c r="M1058" s="11">
        <f t="shared" si="226"/>
        <v>13</v>
      </c>
      <c r="N1058" s="11">
        <f t="shared" si="227"/>
        <v>1</v>
      </c>
      <c r="O1058" s="11">
        <f t="shared" si="228"/>
        <v>0</v>
      </c>
      <c r="P1058" s="11">
        <f t="shared" si="229"/>
        <v>1</v>
      </c>
      <c r="Q1058" s="11">
        <f t="shared" si="230"/>
        <v>0</v>
      </c>
      <c r="R1058" s="11">
        <f t="shared" si="231"/>
        <v>0</v>
      </c>
      <c r="S1058" s="11">
        <f t="shared" si="232"/>
        <v>13</v>
      </c>
      <c r="T1058" t="str">
        <f t="shared" si="233"/>
        <v>لا يستحق</v>
      </c>
    </row>
    <row r="1059" spans="1:20" x14ac:dyDescent="0.25">
      <c r="A1059">
        <v>276</v>
      </c>
      <c r="B1059">
        <v>72274</v>
      </c>
      <c r="C1059" t="s">
        <v>116</v>
      </c>
      <c r="D1059" s="8">
        <v>45604</v>
      </c>
      <c r="E1059" t="s">
        <v>15</v>
      </c>
      <c r="F1059">
        <v>1</v>
      </c>
      <c r="G1059" s="9" t="s">
        <v>16</v>
      </c>
      <c r="H1059" s="10"/>
      <c r="K1059" s="3" t="str">
        <f t="shared" si="234"/>
        <v/>
      </c>
      <c r="L1059" s="11">
        <f t="shared" si="225"/>
        <v>1</v>
      </c>
      <c r="M1059" s="11">
        <f t="shared" si="226"/>
        <v>12</v>
      </c>
      <c r="N1059" s="11">
        <f t="shared" si="227"/>
        <v>1</v>
      </c>
      <c r="O1059" s="11">
        <f t="shared" si="228"/>
        <v>0</v>
      </c>
      <c r="P1059" s="11">
        <f t="shared" si="229"/>
        <v>1</v>
      </c>
      <c r="Q1059" s="11">
        <f t="shared" si="230"/>
        <v>0</v>
      </c>
      <c r="R1059" s="11">
        <f t="shared" si="231"/>
        <v>0</v>
      </c>
      <c r="S1059" s="11">
        <f t="shared" si="232"/>
        <v>12</v>
      </c>
      <c r="T1059" t="str">
        <f t="shared" si="233"/>
        <v>لا يستحق</v>
      </c>
    </row>
    <row r="1060" spans="1:20" x14ac:dyDescent="0.25">
      <c r="A1060">
        <v>276</v>
      </c>
      <c r="B1060">
        <v>72274</v>
      </c>
      <c r="C1060" t="s">
        <v>116</v>
      </c>
      <c r="D1060" s="8">
        <v>45605</v>
      </c>
      <c r="E1060" t="s">
        <v>18</v>
      </c>
      <c r="F1060">
        <v>1</v>
      </c>
      <c r="G1060" s="9" t="s">
        <v>16</v>
      </c>
      <c r="H1060" s="10"/>
      <c r="K1060" s="3" t="s">
        <v>19</v>
      </c>
      <c r="L1060" s="11">
        <f t="shared" si="225"/>
        <v>1</v>
      </c>
      <c r="M1060" s="11">
        <f t="shared" si="226"/>
        <v>12</v>
      </c>
      <c r="N1060" s="11">
        <f t="shared" si="227"/>
        <v>1</v>
      </c>
      <c r="O1060" s="11">
        <f t="shared" si="228"/>
        <v>0</v>
      </c>
      <c r="P1060" s="11">
        <f t="shared" si="229"/>
        <v>1</v>
      </c>
      <c r="Q1060" s="11">
        <f t="shared" si="230"/>
        <v>0</v>
      </c>
      <c r="R1060" s="11">
        <f t="shared" si="231"/>
        <v>0</v>
      </c>
      <c r="S1060" s="11">
        <f t="shared" si="232"/>
        <v>12</v>
      </c>
      <c r="T1060" t="str">
        <f t="shared" si="233"/>
        <v>لا يستحق</v>
      </c>
    </row>
    <row r="1061" spans="1:20" x14ac:dyDescent="0.25">
      <c r="A1061">
        <v>276</v>
      </c>
      <c r="B1061">
        <v>72274</v>
      </c>
      <c r="C1061" t="s">
        <v>116</v>
      </c>
      <c r="D1061" s="8">
        <v>45606</v>
      </c>
      <c r="E1061" t="s">
        <v>20</v>
      </c>
      <c r="F1061">
        <v>1</v>
      </c>
      <c r="G1061" s="9" t="s">
        <v>16</v>
      </c>
      <c r="H1061" s="10"/>
      <c r="I1061" s="12">
        <v>0.47136574074074072</v>
      </c>
      <c r="J1061" s="12">
        <v>0.58634259259259258</v>
      </c>
      <c r="K1061" s="3" t="str">
        <f t="shared" ref="K1061:K1066" si="235">IF(AND(I1061&lt;=TIME(9,0,0),J1061&gt;=TIME(14,0,0),I1061&lt;&gt;""),"",IF(AND(I1061&gt;=TIME(9,1,0),I1061&lt;=TIME(9,10,0)),"تأخير",IF(AND(I1061&gt;=TIME(9,11,0),I1061&lt;=TIME(12,0,0),I1061&lt;&gt;""),"إذن ص",IF(AND(J1061&lt;TIME(14,0,0), J1061&lt;&gt;"",J1061&gt;=TIME(11,0,0)),"إذن م",IF(AND(OR(I1061="",J1061="",I1061=J1061,I1061&gt;TIME(12,0,0),J1061&lt;TIME(11,0,0)),AND(E1061&lt;&gt;"Friday")),"غائب","")))))</f>
        <v>إذن ص</v>
      </c>
      <c r="L1061" s="11">
        <f t="shared" si="225"/>
        <v>1</v>
      </c>
      <c r="M1061" s="11">
        <f t="shared" si="226"/>
        <v>12</v>
      </c>
      <c r="N1061" s="11">
        <f t="shared" si="227"/>
        <v>1</v>
      </c>
      <c r="O1061" s="11">
        <f t="shared" si="228"/>
        <v>0</v>
      </c>
      <c r="P1061" s="11">
        <f t="shared" si="229"/>
        <v>1</v>
      </c>
      <c r="Q1061" s="11">
        <f t="shared" si="230"/>
        <v>0</v>
      </c>
      <c r="R1061" s="11">
        <f t="shared" si="231"/>
        <v>0</v>
      </c>
      <c r="S1061" s="11">
        <f t="shared" si="232"/>
        <v>12</v>
      </c>
      <c r="T1061" t="str">
        <f t="shared" si="233"/>
        <v>لا يستحق</v>
      </c>
    </row>
    <row r="1062" spans="1:20" x14ac:dyDescent="0.25">
      <c r="A1062">
        <v>276</v>
      </c>
      <c r="B1062">
        <v>72274</v>
      </c>
      <c r="C1062" t="s">
        <v>116</v>
      </c>
      <c r="D1062" s="8">
        <v>45607</v>
      </c>
      <c r="E1062" t="s">
        <v>21</v>
      </c>
      <c r="F1062">
        <v>1</v>
      </c>
      <c r="G1062" s="9" t="s">
        <v>16</v>
      </c>
      <c r="H1062" s="10"/>
      <c r="I1062" s="12">
        <v>0.36203703703703705</v>
      </c>
      <c r="J1062" s="12">
        <v>0.60563657407407412</v>
      </c>
      <c r="K1062" s="3" t="str">
        <f t="shared" si="235"/>
        <v/>
      </c>
      <c r="L1062" s="11">
        <f t="shared" si="225"/>
        <v>1</v>
      </c>
      <c r="M1062" s="11">
        <f t="shared" si="226"/>
        <v>12</v>
      </c>
      <c r="N1062" s="11">
        <f t="shared" si="227"/>
        <v>0</v>
      </c>
      <c r="O1062" s="11">
        <f t="shared" si="228"/>
        <v>0</v>
      </c>
      <c r="P1062" s="11">
        <f t="shared" si="229"/>
        <v>0</v>
      </c>
      <c r="Q1062" s="11">
        <f t="shared" si="230"/>
        <v>0</v>
      </c>
      <c r="R1062" s="11">
        <f t="shared" si="231"/>
        <v>0</v>
      </c>
      <c r="S1062" s="11">
        <f t="shared" si="232"/>
        <v>12</v>
      </c>
      <c r="T1062" t="str">
        <f t="shared" si="233"/>
        <v>لا يستحق</v>
      </c>
    </row>
    <row r="1063" spans="1:20" x14ac:dyDescent="0.25">
      <c r="A1063">
        <v>276</v>
      </c>
      <c r="B1063">
        <v>72274</v>
      </c>
      <c r="C1063" t="s">
        <v>116</v>
      </c>
      <c r="D1063" s="8">
        <v>45608</v>
      </c>
      <c r="E1063" t="s">
        <v>22</v>
      </c>
      <c r="F1063">
        <v>1</v>
      </c>
      <c r="G1063" s="9" t="s">
        <v>16</v>
      </c>
      <c r="H1063" s="10"/>
      <c r="I1063" s="12">
        <v>0.35114583333333332</v>
      </c>
      <c r="J1063" s="12">
        <v>0.58499999999999996</v>
      </c>
      <c r="K1063" s="3" t="str">
        <f t="shared" si="235"/>
        <v/>
      </c>
      <c r="L1063" s="11">
        <f t="shared" si="225"/>
        <v>1</v>
      </c>
      <c r="M1063" s="11">
        <f t="shared" si="226"/>
        <v>12</v>
      </c>
      <c r="N1063" s="11">
        <f t="shared" si="227"/>
        <v>0</v>
      </c>
      <c r="O1063" s="11">
        <f t="shared" si="228"/>
        <v>0</v>
      </c>
      <c r="P1063" s="11">
        <f t="shared" si="229"/>
        <v>0</v>
      </c>
      <c r="Q1063" s="11">
        <f t="shared" si="230"/>
        <v>0</v>
      </c>
      <c r="R1063" s="11">
        <f t="shared" si="231"/>
        <v>0</v>
      </c>
      <c r="S1063" s="11">
        <f t="shared" si="232"/>
        <v>12</v>
      </c>
      <c r="T1063" t="str">
        <f t="shared" si="233"/>
        <v>لا يستحق</v>
      </c>
    </row>
    <row r="1064" spans="1:20" x14ac:dyDescent="0.25">
      <c r="A1064">
        <v>276</v>
      </c>
      <c r="B1064">
        <v>72274</v>
      </c>
      <c r="C1064" t="s">
        <v>116</v>
      </c>
      <c r="D1064" s="8">
        <v>45609</v>
      </c>
      <c r="E1064" t="s">
        <v>23</v>
      </c>
      <c r="F1064">
        <v>1</v>
      </c>
      <c r="G1064" s="9" t="s">
        <v>16</v>
      </c>
      <c r="H1064" s="10"/>
      <c r="K1064" s="3" t="str">
        <f t="shared" si="235"/>
        <v>غائب</v>
      </c>
      <c r="L1064" s="11">
        <f t="shared" si="225"/>
        <v>0</v>
      </c>
      <c r="M1064" s="11">
        <f t="shared" si="226"/>
        <v>12</v>
      </c>
      <c r="N1064" s="11">
        <f t="shared" si="227"/>
        <v>0</v>
      </c>
      <c r="O1064" s="11">
        <f t="shared" si="228"/>
        <v>1</v>
      </c>
      <c r="P1064" s="11">
        <f t="shared" si="229"/>
        <v>1</v>
      </c>
      <c r="Q1064" s="11">
        <f t="shared" si="230"/>
        <v>0</v>
      </c>
      <c r="R1064" s="11">
        <f t="shared" si="231"/>
        <v>0</v>
      </c>
      <c r="S1064" s="11">
        <f t="shared" si="232"/>
        <v>12</v>
      </c>
      <c r="T1064" t="str">
        <f t="shared" si="233"/>
        <v>لا يستحق</v>
      </c>
    </row>
    <row r="1065" spans="1:20" x14ac:dyDescent="0.25">
      <c r="A1065">
        <v>276</v>
      </c>
      <c r="B1065">
        <v>72274</v>
      </c>
      <c r="C1065" t="s">
        <v>116</v>
      </c>
      <c r="D1065" s="8">
        <v>45610</v>
      </c>
      <c r="E1065" t="s">
        <v>24</v>
      </c>
      <c r="F1065">
        <v>1</v>
      </c>
      <c r="G1065" s="9" t="s">
        <v>16</v>
      </c>
      <c r="H1065" s="10"/>
      <c r="I1065" s="12">
        <v>0.37152777777777779</v>
      </c>
      <c r="J1065" s="12">
        <v>0.7267824074074074</v>
      </c>
      <c r="K1065" s="3" t="str">
        <f t="shared" si="235"/>
        <v/>
      </c>
      <c r="L1065" s="11">
        <f t="shared" si="225"/>
        <v>1</v>
      </c>
      <c r="M1065" s="11">
        <f t="shared" si="226"/>
        <v>11</v>
      </c>
      <c r="N1065" s="11">
        <f t="shared" si="227"/>
        <v>0</v>
      </c>
      <c r="O1065" s="11">
        <f t="shared" si="228"/>
        <v>1</v>
      </c>
      <c r="P1065" s="11">
        <f t="shared" si="229"/>
        <v>1</v>
      </c>
      <c r="Q1065" s="11">
        <f t="shared" si="230"/>
        <v>0</v>
      </c>
      <c r="R1065" s="11">
        <f t="shared" si="231"/>
        <v>0</v>
      </c>
      <c r="S1065" s="11">
        <f t="shared" si="232"/>
        <v>11</v>
      </c>
      <c r="T1065" t="str">
        <f t="shared" si="233"/>
        <v>لا يستحق</v>
      </c>
    </row>
    <row r="1066" spans="1:20" x14ac:dyDescent="0.25">
      <c r="A1066">
        <v>276</v>
      </c>
      <c r="B1066">
        <v>72274</v>
      </c>
      <c r="C1066" t="s">
        <v>116</v>
      </c>
      <c r="D1066" s="8">
        <v>45611</v>
      </c>
      <c r="E1066" t="s">
        <v>15</v>
      </c>
      <c r="F1066">
        <v>1</v>
      </c>
      <c r="G1066" s="9" t="s">
        <v>16</v>
      </c>
      <c r="H1066" s="10"/>
      <c r="K1066" s="3" t="str">
        <f t="shared" si="235"/>
        <v/>
      </c>
      <c r="L1066" s="11">
        <f t="shared" si="225"/>
        <v>1</v>
      </c>
      <c r="M1066" s="11">
        <f t="shared" si="226"/>
        <v>11</v>
      </c>
      <c r="N1066" s="11">
        <f t="shared" si="227"/>
        <v>0</v>
      </c>
      <c r="O1066" s="11">
        <f t="shared" si="228"/>
        <v>1</v>
      </c>
      <c r="P1066" s="11">
        <f t="shared" si="229"/>
        <v>1</v>
      </c>
      <c r="Q1066" s="11">
        <f t="shared" si="230"/>
        <v>0</v>
      </c>
      <c r="R1066" s="11">
        <f t="shared" si="231"/>
        <v>0</v>
      </c>
      <c r="S1066" s="11">
        <f t="shared" si="232"/>
        <v>11</v>
      </c>
      <c r="T1066" t="str">
        <f t="shared" si="233"/>
        <v>لا يستحق</v>
      </c>
    </row>
    <row r="1067" spans="1:20" x14ac:dyDescent="0.25">
      <c r="A1067">
        <v>276</v>
      </c>
      <c r="B1067">
        <v>72274</v>
      </c>
      <c r="C1067" t="s">
        <v>116</v>
      </c>
      <c r="D1067" s="8">
        <v>45612</v>
      </c>
      <c r="E1067" t="s">
        <v>18</v>
      </c>
      <c r="F1067">
        <v>1</v>
      </c>
      <c r="G1067" s="9" t="s">
        <v>16</v>
      </c>
      <c r="H1067" s="10"/>
      <c r="K1067" s="3" t="s">
        <v>19</v>
      </c>
      <c r="L1067" s="11">
        <f t="shared" si="225"/>
        <v>1</v>
      </c>
      <c r="M1067" s="11">
        <f t="shared" si="226"/>
        <v>11</v>
      </c>
      <c r="N1067" s="11">
        <f t="shared" si="227"/>
        <v>0</v>
      </c>
      <c r="O1067" s="11">
        <f t="shared" si="228"/>
        <v>1</v>
      </c>
      <c r="P1067" s="11">
        <f t="shared" si="229"/>
        <v>1</v>
      </c>
      <c r="Q1067" s="11">
        <f t="shared" si="230"/>
        <v>0</v>
      </c>
      <c r="R1067" s="11">
        <f t="shared" si="231"/>
        <v>0</v>
      </c>
      <c r="S1067" s="11">
        <f t="shared" si="232"/>
        <v>11</v>
      </c>
      <c r="T1067" t="str">
        <f t="shared" si="233"/>
        <v>لا يستحق</v>
      </c>
    </row>
    <row r="1068" spans="1:20" x14ac:dyDescent="0.25">
      <c r="A1068">
        <v>276</v>
      </c>
      <c r="B1068">
        <v>72274</v>
      </c>
      <c r="C1068" t="s">
        <v>116</v>
      </c>
      <c r="D1068" s="8">
        <v>45613</v>
      </c>
      <c r="E1068" t="s">
        <v>20</v>
      </c>
      <c r="F1068">
        <v>1</v>
      </c>
      <c r="G1068" s="9" t="s">
        <v>16</v>
      </c>
      <c r="H1068" s="10"/>
      <c r="I1068" s="12">
        <v>0.35707175925925927</v>
      </c>
      <c r="J1068" s="12">
        <v>0.58611111111111114</v>
      </c>
      <c r="K1068" s="3" t="str">
        <f t="shared" ref="K1068:K1082" si="236">IF(AND(I1068&lt;=TIME(9,0,0),J1068&gt;=TIME(14,0,0),I1068&lt;&gt;""),"",IF(AND(I1068&gt;=TIME(9,1,0),I1068&lt;=TIME(9,10,0)),"تأخير",IF(AND(I1068&gt;=TIME(9,11,0),I1068&lt;=TIME(12,0,0),I1068&lt;&gt;""),"إذن ص",IF(AND(J1068&lt;TIME(14,0,0), J1068&lt;&gt;"",J1068&gt;=TIME(11,0,0)),"إذن م",IF(AND(OR(I1068="",J1068="",I1068=J1068,I1068&gt;TIME(12,0,0),J1068&lt;TIME(11,0,0)),AND(E1068&lt;&gt;"Friday")),"غائب","")))))</f>
        <v/>
      </c>
      <c r="L1068" s="11">
        <f t="shared" si="225"/>
        <v>1</v>
      </c>
      <c r="M1068" s="11">
        <f t="shared" si="226"/>
        <v>11</v>
      </c>
      <c r="N1068" s="11">
        <f t="shared" si="227"/>
        <v>0</v>
      </c>
      <c r="O1068" s="11">
        <f t="shared" si="228"/>
        <v>1</v>
      </c>
      <c r="P1068" s="11">
        <f t="shared" si="229"/>
        <v>1</v>
      </c>
      <c r="Q1068" s="11">
        <f t="shared" si="230"/>
        <v>0</v>
      </c>
      <c r="R1068" s="11">
        <f t="shared" si="231"/>
        <v>0</v>
      </c>
      <c r="S1068" s="11">
        <f t="shared" si="232"/>
        <v>11</v>
      </c>
      <c r="T1068" t="str">
        <f t="shared" si="233"/>
        <v>لا يستحق</v>
      </c>
    </row>
    <row r="1069" spans="1:20" x14ac:dyDescent="0.25">
      <c r="A1069">
        <v>276</v>
      </c>
      <c r="B1069">
        <v>72274</v>
      </c>
      <c r="C1069" t="s">
        <v>116</v>
      </c>
      <c r="D1069" s="8">
        <v>45614</v>
      </c>
      <c r="E1069" t="s">
        <v>21</v>
      </c>
      <c r="F1069">
        <v>1</v>
      </c>
      <c r="G1069" s="9" t="s">
        <v>16</v>
      </c>
      <c r="H1069" s="10" t="s">
        <v>117</v>
      </c>
      <c r="K1069" s="3" t="str">
        <f t="shared" si="236"/>
        <v>غائب</v>
      </c>
      <c r="L1069" s="11">
        <f t="shared" si="225"/>
        <v>0</v>
      </c>
      <c r="M1069" s="11">
        <f t="shared" si="226"/>
        <v>12</v>
      </c>
      <c r="N1069" s="11">
        <f t="shared" si="227"/>
        <v>0</v>
      </c>
      <c r="O1069" s="11">
        <f t="shared" si="228"/>
        <v>1</v>
      </c>
      <c r="P1069" s="11">
        <f t="shared" si="229"/>
        <v>1</v>
      </c>
      <c r="Q1069" s="11">
        <f t="shared" si="230"/>
        <v>0</v>
      </c>
      <c r="R1069" s="11">
        <f t="shared" si="231"/>
        <v>0</v>
      </c>
      <c r="S1069" s="11">
        <f t="shared" si="232"/>
        <v>12</v>
      </c>
      <c r="T1069" t="str">
        <f t="shared" si="233"/>
        <v>لا يستحق</v>
      </c>
    </row>
    <row r="1070" spans="1:20" x14ac:dyDescent="0.25">
      <c r="A1070">
        <v>276</v>
      </c>
      <c r="B1070">
        <v>72274</v>
      </c>
      <c r="C1070" t="s">
        <v>116</v>
      </c>
      <c r="D1070" s="8">
        <v>45615</v>
      </c>
      <c r="E1070" t="s">
        <v>22</v>
      </c>
      <c r="F1070">
        <v>1</v>
      </c>
      <c r="G1070" s="9" t="s">
        <v>16</v>
      </c>
      <c r="H1070" s="10"/>
      <c r="K1070" s="3" t="str">
        <f t="shared" si="236"/>
        <v>غائب</v>
      </c>
      <c r="L1070" s="11">
        <f t="shared" si="225"/>
        <v>0</v>
      </c>
      <c r="M1070" s="11">
        <f t="shared" si="226"/>
        <v>12</v>
      </c>
      <c r="N1070" s="11">
        <f t="shared" si="227"/>
        <v>0</v>
      </c>
      <c r="O1070" s="11">
        <f t="shared" si="228"/>
        <v>1</v>
      </c>
      <c r="P1070" s="11">
        <f t="shared" si="229"/>
        <v>1</v>
      </c>
      <c r="Q1070" s="11">
        <f t="shared" si="230"/>
        <v>0</v>
      </c>
      <c r="R1070" s="11">
        <f t="shared" si="231"/>
        <v>0</v>
      </c>
      <c r="S1070" s="11">
        <f t="shared" si="232"/>
        <v>12</v>
      </c>
      <c r="T1070" t="str">
        <f t="shared" si="233"/>
        <v>لا يستحق</v>
      </c>
    </row>
    <row r="1071" spans="1:20" x14ac:dyDescent="0.25">
      <c r="A1071">
        <v>276</v>
      </c>
      <c r="B1071">
        <v>72274</v>
      </c>
      <c r="C1071" t="s">
        <v>116</v>
      </c>
      <c r="D1071" s="8">
        <v>45616</v>
      </c>
      <c r="E1071" t="s">
        <v>23</v>
      </c>
      <c r="F1071">
        <v>1</v>
      </c>
      <c r="G1071" s="9" t="s">
        <v>16</v>
      </c>
      <c r="H1071" s="10"/>
      <c r="K1071" s="3" t="str">
        <f t="shared" si="236"/>
        <v>غائب</v>
      </c>
      <c r="L1071" s="11">
        <f t="shared" si="225"/>
        <v>0</v>
      </c>
      <c r="M1071" s="11">
        <f t="shared" si="226"/>
        <v>12</v>
      </c>
      <c r="N1071" s="11">
        <f t="shared" si="227"/>
        <v>0</v>
      </c>
      <c r="O1071" s="11">
        <f t="shared" si="228"/>
        <v>1</v>
      </c>
      <c r="P1071" s="11">
        <f t="shared" si="229"/>
        <v>1</v>
      </c>
      <c r="Q1071" s="11">
        <f t="shared" si="230"/>
        <v>0</v>
      </c>
      <c r="R1071" s="11">
        <f t="shared" si="231"/>
        <v>0</v>
      </c>
      <c r="S1071" s="11">
        <f t="shared" si="232"/>
        <v>12</v>
      </c>
      <c r="T1071" t="str">
        <f t="shared" si="233"/>
        <v>لا يستحق</v>
      </c>
    </row>
    <row r="1072" spans="1:20" x14ac:dyDescent="0.25">
      <c r="A1072">
        <v>276</v>
      </c>
      <c r="B1072">
        <v>72274</v>
      </c>
      <c r="C1072" t="s">
        <v>116</v>
      </c>
      <c r="D1072" s="8">
        <v>45617</v>
      </c>
      <c r="E1072" t="s">
        <v>24</v>
      </c>
      <c r="F1072">
        <v>1</v>
      </c>
      <c r="G1072" s="9" t="s">
        <v>16</v>
      </c>
      <c r="H1072" s="10"/>
      <c r="K1072" s="3" t="str">
        <f t="shared" si="236"/>
        <v>غائب</v>
      </c>
      <c r="L1072" s="11">
        <f t="shared" si="225"/>
        <v>0</v>
      </c>
      <c r="M1072" s="11">
        <f t="shared" si="226"/>
        <v>12</v>
      </c>
      <c r="N1072" s="11">
        <f t="shared" si="227"/>
        <v>0</v>
      </c>
      <c r="O1072" s="11">
        <f t="shared" si="228"/>
        <v>1</v>
      </c>
      <c r="P1072" s="11">
        <f t="shared" si="229"/>
        <v>1</v>
      </c>
      <c r="Q1072" s="11">
        <f t="shared" si="230"/>
        <v>0</v>
      </c>
      <c r="R1072" s="11">
        <f t="shared" si="231"/>
        <v>0</v>
      </c>
      <c r="S1072" s="11">
        <f t="shared" si="232"/>
        <v>12</v>
      </c>
      <c r="T1072" t="str">
        <f t="shared" si="233"/>
        <v>لا يستحق</v>
      </c>
    </row>
    <row r="1073" spans="1:20" x14ac:dyDescent="0.25">
      <c r="A1073">
        <v>276</v>
      </c>
      <c r="B1073">
        <v>72274</v>
      </c>
      <c r="C1073" t="s">
        <v>116</v>
      </c>
      <c r="D1073" s="8">
        <v>45618</v>
      </c>
      <c r="E1073" t="s">
        <v>15</v>
      </c>
      <c r="F1073">
        <v>1</v>
      </c>
      <c r="G1073" s="9" t="s">
        <v>16</v>
      </c>
      <c r="H1073" s="10"/>
      <c r="K1073" s="3" t="str">
        <f t="shared" si="236"/>
        <v/>
      </c>
      <c r="L1073" s="11">
        <f t="shared" si="225"/>
        <v>1</v>
      </c>
      <c r="M1073" s="11">
        <f t="shared" si="226"/>
        <v>12</v>
      </c>
      <c r="N1073" s="11">
        <f t="shared" si="227"/>
        <v>0</v>
      </c>
      <c r="O1073" s="11">
        <f t="shared" si="228"/>
        <v>1</v>
      </c>
      <c r="P1073" s="11">
        <f t="shared" si="229"/>
        <v>1</v>
      </c>
      <c r="Q1073" s="11">
        <f t="shared" si="230"/>
        <v>0</v>
      </c>
      <c r="R1073" s="11">
        <f t="shared" si="231"/>
        <v>0</v>
      </c>
      <c r="S1073" s="11">
        <f t="shared" si="232"/>
        <v>12</v>
      </c>
      <c r="T1073" t="str">
        <f t="shared" si="233"/>
        <v>لا يستحق</v>
      </c>
    </row>
    <row r="1074" spans="1:20" x14ac:dyDescent="0.25">
      <c r="A1074">
        <v>276</v>
      </c>
      <c r="B1074">
        <v>72274</v>
      </c>
      <c r="C1074" t="s">
        <v>116</v>
      </c>
      <c r="D1074" s="8">
        <v>45619</v>
      </c>
      <c r="E1074" t="s">
        <v>18</v>
      </c>
      <c r="F1074">
        <v>1</v>
      </c>
      <c r="G1074" s="9" t="s">
        <v>16</v>
      </c>
      <c r="H1074" s="10"/>
      <c r="K1074" s="3" t="str">
        <f t="shared" si="236"/>
        <v>غائب</v>
      </c>
      <c r="L1074" s="11">
        <f t="shared" si="225"/>
        <v>0</v>
      </c>
      <c r="M1074" s="11">
        <f t="shared" si="226"/>
        <v>12</v>
      </c>
      <c r="N1074" s="11">
        <f t="shared" si="227"/>
        <v>0</v>
      </c>
      <c r="O1074" s="11">
        <f t="shared" si="228"/>
        <v>1</v>
      </c>
      <c r="P1074" s="11">
        <f t="shared" si="229"/>
        <v>1</v>
      </c>
      <c r="Q1074" s="11">
        <f t="shared" si="230"/>
        <v>0</v>
      </c>
      <c r="R1074" s="11">
        <f t="shared" si="231"/>
        <v>0</v>
      </c>
      <c r="S1074" s="11">
        <f t="shared" si="232"/>
        <v>12</v>
      </c>
      <c r="T1074" t="str">
        <f t="shared" si="233"/>
        <v>لا يستحق</v>
      </c>
    </row>
    <row r="1075" spans="1:20" x14ac:dyDescent="0.25">
      <c r="A1075">
        <v>276</v>
      </c>
      <c r="B1075">
        <v>72274</v>
      </c>
      <c r="C1075" t="s">
        <v>116</v>
      </c>
      <c r="D1075" s="8">
        <v>45620</v>
      </c>
      <c r="E1075" t="s">
        <v>20</v>
      </c>
      <c r="F1075">
        <v>1</v>
      </c>
      <c r="G1075" s="9" t="s">
        <v>16</v>
      </c>
      <c r="H1075" s="10"/>
      <c r="K1075" s="3" t="str">
        <f t="shared" si="236"/>
        <v>غائب</v>
      </c>
      <c r="L1075" s="11">
        <f t="shared" si="225"/>
        <v>0</v>
      </c>
      <c r="M1075" s="11">
        <f t="shared" si="226"/>
        <v>11</v>
      </c>
      <c r="N1075" s="11">
        <f t="shared" si="227"/>
        <v>1</v>
      </c>
      <c r="O1075" s="11">
        <f t="shared" si="228"/>
        <v>1</v>
      </c>
      <c r="P1075" s="11">
        <f t="shared" si="229"/>
        <v>2</v>
      </c>
      <c r="Q1075" s="11">
        <f t="shared" si="230"/>
        <v>0</v>
      </c>
      <c r="R1075" s="11">
        <f t="shared" si="231"/>
        <v>0</v>
      </c>
      <c r="S1075" s="11">
        <f t="shared" si="232"/>
        <v>11</v>
      </c>
      <c r="T1075" t="str">
        <f t="shared" si="233"/>
        <v>لا يستحق</v>
      </c>
    </row>
    <row r="1076" spans="1:20" x14ac:dyDescent="0.25">
      <c r="A1076">
        <v>276</v>
      </c>
      <c r="B1076">
        <v>72274</v>
      </c>
      <c r="C1076" t="s">
        <v>116</v>
      </c>
      <c r="D1076" s="8">
        <v>45621</v>
      </c>
      <c r="E1076" t="s">
        <v>21</v>
      </c>
      <c r="F1076">
        <v>1</v>
      </c>
      <c r="G1076" s="9" t="s">
        <v>16</v>
      </c>
      <c r="H1076" s="10"/>
      <c r="K1076" s="3" t="str">
        <f t="shared" si="236"/>
        <v>غائب</v>
      </c>
      <c r="L1076" s="11">
        <f t="shared" si="225"/>
        <v>0</v>
      </c>
      <c r="M1076" s="11">
        <f t="shared" si="226"/>
        <v>10</v>
      </c>
      <c r="N1076" s="11">
        <f t="shared" si="227"/>
        <v>1</v>
      </c>
      <c r="O1076" s="11">
        <f t="shared" si="228"/>
        <v>1</v>
      </c>
      <c r="P1076" s="11">
        <f t="shared" si="229"/>
        <v>2</v>
      </c>
      <c r="Q1076" s="11">
        <f t="shared" si="230"/>
        <v>0</v>
      </c>
      <c r="R1076" s="11">
        <f t="shared" si="231"/>
        <v>0</v>
      </c>
      <c r="S1076" s="11">
        <f t="shared" si="232"/>
        <v>10</v>
      </c>
      <c r="T1076" t="str">
        <f t="shared" si="233"/>
        <v>لا يستحق</v>
      </c>
    </row>
    <row r="1077" spans="1:20" x14ac:dyDescent="0.25">
      <c r="A1077">
        <v>276</v>
      </c>
      <c r="B1077">
        <v>72274</v>
      </c>
      <c r="C1077" t="s">
        <v>116</v>
      </c>
      <c r="D1077" s="8">
        <v>45622</v>
      </c>
      <c r="E1077" t="s">
        <v>22</v>
      </c>
      <c r="F1077">
        <v>1</v>
      </c>
      <c r="G1077" s="9" t="s">
        <v>16</v>
      </c>
      <c r="H1077" s="10"/>
      <c r="K1077" s="3" t="str">
        <f t="shared" si="236"/>
        <v>غائب</v>
      </c>
      <c r="L1077" s="11">
        <f t="shared" si="225"/>
        <v>0</v>
      </c>
      <c r="M1077" s="11">
        <f t="shared" si="226"/>
        <v>9</v>
      </c>
      <c r="N1077" s="11">
        <f t="shared" si="227"/>
        <v>1</v>
      </c>
      <c r="O1077" s="11">
        <f t="shared" si="228"/>
        <v>1</v>
      </c>
      <c r="P1077" s="11">
        <f t="shared" si="229"/>
        <v>2</v>
      </c>
      <c r="Q1077" s="11">
        <f t="shared" si="230"/>
        <v>0</v>
      </c>
      <c r="R1077" s="11">
        <f t="shared" si="231"/>
        <v>0</v>
      </c>
      <c r="S1077" s="11">
        <f t="shared" si="232"/>
        <v>9</v>
      </c>
      <c r="T1077" t="str">
        <f t="shared" si="233"/>
        <v>لا يستحق</v>
      </c>
    </row>
    <row r="1078" spans="1:20" x14ac:dyDescent="0.25">
      <c r="A1078">
        <v>276</v>
      </c>
      <c r="B1078">
        <v>72274</v>
      </c>
      <c r="C1078" t="s">
        <v>116</v>
      </c>
      <c r="D1078" s="8">
        <v>45623</v>
      </c>
      <c r="E1078" t="s">
        <v>23</v>
      </c>
      <c r="F1078">
        <v>1</v>
      </c>
      <c r="G1078" s="9" t="s">
        <v>16</v>
      </c>
      <c r="H1078" s="10"/>
      <c r="K1078" s="3" t="str">
        <f t="shared" si="236"/>
        <v>غائب</v>
      </c>
      <c r="L1078" s="11">
        <f t="shared" si="225"/>
        <v>0</v>
      </c>
      <c r="M1078" s="11">
        <f t="shared" si="226"/>
        <v>8</v>
      </c>
      <c r="N1078" s="11">
        <f t="shared" si="227"/>
        <v>2</v>
      </c>
      <c r="O1078" s="11">
        <f t="shared" si="228"/>
        <v>1</v>
      </c>
      <c r="P1078" s="11">
        <f t="shared" si="229"/>
        <v>3</v>
      </c>
      <c r="Q1078" s="11">
        <f t="shared" si="230"/>
        <v>1.5</v>
      </c>
      <c r="R1078" s="11">
        <f t="shared" si="231"/>
        <v>1</v>
      </c>
      <c r="S1078" s="11">
        <f t="shared" si="232"/>
        <v>9</v>
      </c>
      <c r="T1078" t="str">
        <f t="shared" si="233"/>
        <v>لا يستحق</v>
      </c>
    </row>
    <row r="1079" spans="1:20" x14ac:dyDescent="0.25">
      <c r="A1079">
        <v>276</v>
      </c>
      <c r="B1079">
        <v>72274</v>
      </c>
      <c r="C1079" t="s">
        <v>116</v>
      </c>
      <c r="D1079" s="8">
        <v>45624</v>
      </c>
      <c r="E1079" t="s">
        <v>24</v>
      </c>
      <c r="F1079">
        <v>1</v>
      </c>
      <c r="G1079" s="9" t="s">
        <v>16</v>
      </c>
      <c r="H1079" s="10"/>
      <c r="K1079" s="3" t="str">
        <f t="shared" si="236"/>
        <v>غائب</v>
      </c>
      <c r="L1079" s="11">
        <f t="shared" si="225"/>
        <v>0</v>
      </c>
      <c r="M1079" s="11">
        <f t="shared" si="226"/>
        <v>7</v>
      </c>
      <c r="N1079" s="11">
        <f t="shared" si="227"/>
        <v>2</v>
      </c>
      <c r="O1079" s="11">
        <f t="shared" si="228"/>
        <v>1</v>
      </c>
      <c r="P1079" s="11">
        <f t="shared" si="229"/>
        <v>3</v>
      </c>
      <c r="Q1079" s="11">
        <f t="shared" si="230"/>
        <v>1.5</v>
      </c>
      <c r="R1079" s="11">
        <f t="shared" si="231"/>
        <v>1</v>
      </c>
      <c r="S1079" s="11">
        <f t="shared" si="232"/>
        <v>8</v>
      </c>
      <c r="T1079" t="str">
        <f t="shared" si="233"/>
        <v>لا يستحق</v>
      </c>
    </row>
    <row r="1080" spans="1:20" x14ac:dyDescent="0.25">
      <c r="A1080">
        <v>276</v>
      </c>
      <c r="B1080">
        <v>72274</v>
      </c>
      <c r="C1080" t="s">
        <v>116</v>
      </c>
      <c r="D1080" s="8">
        <v>45625</v>
      </c>
      <c r="E1080" t="s">
        <v>15</v>
      </c>
      <c r="F1080">
        <v>1</v>
      </c>
      <c r="G1080" s="9" t="s">
        <v>16</v>
      </c>
      <c r="H1080" s="10"/>
      <c r="K1080" s="3" t="str">
        <f t="shared" si="236"/>
        <v/>
      </c>
      <c r="L1080" s="11">
        <f t="shared" si="225"/>
        <v>1</v>
      </c>
      <c r="M1080" s="11">
        <f t="shared" si="226"/>
        <v>6</v>
      </c>
      <c r="N1080" s="11">
        <f t="shared" si="227"/>
        <v>2</v>
      </c>
      <c r="O1080" s="11">
        <f t="shared" si="228"/>
        <v>1</v>
      </c>
      <c r="P1080" s="11">
        <f t="shared" si="229"/>
        <v>3</v>
      </c>
      <c r="Q1080" s="11">
        <f t="shared" si="230"/>
        <v>1.5</v>
      </c>
      <c r="R1080" s="11">
        <f t="shared" si="231"/>
        <v>1</v>
      </c>
      <c r="S1080" s="11">
        <f t="shared" si="232"/>
        <v>7</v>
      </c>
      <c r="T1080" t="str">
        <f t="shared" si="233"/>
        <v>لا يستحق</v>
      </c>
    </row>
    <row r="1081" spans="1:20" x14ac:dyDescent="0.25">
      <c r="A1081">
        <v>276</v>
      </c>
      <c r="B1081">
        <v>72274</v>
      </c>
      <c r="C1081" t="s">
        <v>116</v>
      </c>
      <c r="D1081" s="8">
        <v>45626</v>
      </c>
      <c r="E1081" t="s">
        <v>18</v>
      </c>
      <c r="F1081">
        <v>1</v>
      </c>
      <c r="G1081" s="9" t="s">
        <v>16</v>
      </c>
      <c r="H1081" s="10"/>
      <c r="K1081" s="3" t="str">
        <f t="shared" si="236"/>
        <v>غائب</v>
      </c>
      <c r="L1081" s="11">
        <f t="shared" si="225"/>
        <v>0</v>
      </c>
      <c r="M1081" s="11">
        <f t="shared" si="226"/>
        <v>6</v>
      </c>
      <c r="N1081" s="11">
        <f t="shared" si="227"/>
        <v>2</v>
      </c>
      <c r="O1081" s="11">
        <f t="shared" si="228"/>
        <v>1</v>
      </c>
      <c r="P1081" s="11">
        <f t="shared" si="229"/>
        <v>3</v>
      </c>
      <c r="Q1081" s="11">
        <f t="shared" si="230"/>
        <v>1.5</v>
      </c>
      <c r="R1081" s="11">
        <f t="shared" si="231"/>
        <v>1</v>
      </c>
      <c r="S1081" s="11">
        <f t="shared" si="232"/>
        <v>7</v>
      </c>
      <c r="T1081" t="str">
        <f t="shared" si="233"/>
        <v>لا يستحق</v>
      </c>
    </row>
    <row r="1082" spans="1:20" ht="15.75" x14ac:dyDescent="0.25">
      <c r="A1082">
        <v>3</v>
      </c>
      <c r="B1082">
        <v>100</v>
      </c>
      <c r="C1082" s="16" t="s">
        <v>118</v>
      </c>
      <c r="D1082" s="8">
        <v>45597</v>
      </c>
      <c r="E1082" t="s">
        <v>15</v>
      </c>
      <c r="F1082">
        <v>1</v>
      </c>
      <c r="G1082" s="9" t="s">
        <v>16</v>
      </c>
      <c r="H1082" s="10"/>
      <c r="K1082" s="3" t="str">
        <f t="shared" si="236"/>
        <v/>
      </c>
      <c r="L1082" s="11">
        <f t="shared" si="225"/>
        <v>1</v>
      </c>
      <c r="M1082" s="11">
        <f t="shared" si="226"/>
        <v>5</v>
      </c>
      <c r="N1082" s="11">
        <f t="shared" si="227"/>
        <v>2</v>
      </c>
      <c r="O1082" s="11">
        <f t="shared" si="228"/>
        <v>1</v>
      </c>
      <c r="P1082" s="11">
        <f t="shared" si="229"/>
        <v>3</v>
      </c>
      <c r="Q1082" s="11">
        <f t="shared" si="230"/>
        <v>1.5</v>
      </c>
      <c r="R1082" s="11">
        <f t="shared" si="231"/>
        <v>1</v>
      </c>
      <c r="S1082" s="11">
        <f t="shared" si="232"/>
        <v>6</v>
      </c>
      <c r="T1082" t="str">
        <f t="shared" si="233"/>
        <v>نصف إضافى</v>
      </c>
    </row>
    <row r="1083" spans="1:20" x14ac:dyDescent="0.25">
      <c r="A1083">
        <v>3</v>
      </c>
      <c r="B1083">
        <v>100</v>
      </c>
      <c r="C1083" t="s">
        <v>119</v>
      </c>
      <c r="D1083" s="8">
        <v>45598</v>
      </c>
      <c r="E1083" t="s">
        <v>18</v>
      </c>
      <c r="F1083">
        <v>1</v>
      </c>
      <c r="G1083" s="9" t="s">
        <v>16</v>
      </c>
      <c r="H1083" s="10"/>
      <c r="K1083" s="3" t="s">
        <v>19</v>
      </c>
      <c r="L1083" s="11">
        <f t="shared" si="225"/>
        <v>1</v>
      </c>
      <c r="M1083" s="11">
        <f t="shared" si="226"/>
        <v>5</v>
      </c>
      <c r="N1083" s="11">
        <f t="shared" si="227"/>
        <v>2</v>
      </c>
      <c r="O1083" s="11">
        <f t="shared" si="228"/>
        <v>1</v>
      </c>
      <c r="P1083" s="11">
        <f t="shared" si="229"/>
        <v>3</v>
      </c>
      <c r="Q1083" s="11">
        <f t="shared" si="230"/>
        <v>1.5</v>
      </c>
      <c r="R1083" s="11">
        <f t="shared" si="231"/>
        <v>1</v>
      </c>
      <c r="S1083" s="11">
        <f t="shared" si="232"/>
        <v>6</v>
      </c>
      <c r="T1083" t="str">
        <f t="shared" si="233"/>
        <v>نصف إضافى</v>
      </c>
    </row>
    <row r="1084" spans="1:20" x14ac:dyDescent="0.25">
      <c r="A1084">
        <v>3</v>
      </c>
      <c r="B1084">
        <v>100</v>
      </c>
      <c r="C1084" t="s">
        <v>119</v>
      </c>
      <c r="D1084" s="8">
        <v>45599</v>
      </c>
      <c r="E1084" t="s">
        <v>20</v>
      </c>
      <c r="F1084">
        <v>1</v>
      </c>
      <c r="G1084" s="9" t="s">
        <v>16</v>
      </c>
      <c r="H1084" s="10"/>
      <c r="I1084" s="12">
        <v>0.37574074074074076</v>
      </c>
      <c r="J1084" s="12">
        <v>0.58759259259259256</v>
      </c>
      <c r="L1084" s="11">
        <f t="shared" si="225"/>
        <v>1</v>
      </c>
      <c r="M1084" s="11">
        <f t="shared" si="226"/>
        <v>5</v>
      </c>
      <c r="N1084" s="11">
        <f t="shared" si="227"/>
        <v>2</v>
      </c>
      <c r="O1084" s="11">
        <f t="shared" si="228"/>
        <v>1</v>
      </c>
      <c r="P1084" s="11">
        <f t="shared" si="229"/>
        <v>3</v>
      </c>
      <c r="Q1084" s="11">
        <f t="shared" si="230"/>
        <v>1.5</v>
      </c>
      <c r="R1084" s="11">
        <f t="shared" si="231"/>
        <v>1</v>
      </c>
      <c r="S1084" s="11">
        <f t="shared" si="232"/>
        <v>6</v>
      </c>
      <c r="T1084" t="str">
        <f t="shared" si="233"/>
        <v>نصف إضافى</v>
      </c>
    </row>
    <row r="1085" spans="1:20" x14ac:dyDescent="0.25">
      <c r="A1085">
        <v>3</v>
      </c>
      <c r="B1085">
        <v>100</v>
      </c>
      <c r="C1085" t="s">
        <v>119</v>
      </c>
      <c r="D1085" s="8">
        <v>45600</v>
      </c>
      <c r="E1085" t="s">
        <v>21</v>
      </c>
      <c r="F1085">
        <v>1</v>
      </c>
      <c r="G1085" s="9" t="s">
        <v>16</v>
      </c>
      <c r="H1085" s="3"/>
      <c r="I1085" s="12">
        <v>0.37310185185185185</v>
      </c>
      <c r="J1085" s="12">
        <v>0.58987268518518521</v>
      </c>
      <c r="K1085" s="3" t="str">
        <f>IF(AND(I1085&lt;=TIME(9,0,0),J1085&gt;=TIME(14,0,0),I1085&lt;&gt;""),"",IF(AND(I1085&gt;=TIME(9,1,0),I1085&lt;=TIME(9,10,0)),"تأخير",IF(AND(I1085&gt;=TIME(9,11,0),I1085&lt;=TIME(12,0,0),I1085&lt;&gt;""),"إذن ص",IF(AND(J1085&lt;TIME(14,0,0), J1085&lt;&gt;"",J1085&gt;=TIME(11,0,0)),"إذن م",IF(AND(OR(I1085="",J1085="",I1085=J1085,I1085&gt;TIME(12,0,0),J1085&lt;TIME(11,0,0)),AND(E1085&lt;&gt;"Friday")),"غائب","")))))</f>
        <v/>
      </c>
      <c r="L1085" s="11">
        <f t="shared" si="225"/>
        <v>1</v>
      </c>
      <c r="M1085" s="11">
        <f t="shared" si="226"/>
        <v>5</v>
      </c>
      <c r="N1085" s="11">
        <f t="shared" si="227"/>
        <v>2</v>
      </c>
      <c r="O1085" s="11">
        <f t="shared" si="228"/>
        <v>1</v>
      </c>
      <c r="P1085" s="11">
        <f t="shared" si="229"/>
        <v>3</v>
      </c>
      <c r="Q1085" s="11">
        <f t="shared" si="230"/>
        <v>1.5</v>
      </c>
      <c r="R1085" s="11">
        <f t="shared" si="231"/>
        <v>1</v>
      </c>
      <c r="S1085" s="11">
        <f t="shared" si="232"/>
        <v>6</v>
      </c>
      <c r="T1085" t="str">
        <f t="shared" si="233"/>
        <v>نصف إضافى</v>
      </c>
    </row>
    <row r="1086" spans="1:20" x14ac:dyDescent="0.25">
      <c r="A1086">
        <v>3</v>
      </c>
      <c r="B1086">
        <v>100</v>
      </c>
      <c r="C1086" t="s">
        <v>119</v>
      </c>
      <c r="D1086" s="8">
        <v>45601</v>
      </c>
      <c r="E1086" t="s">
        <v>22</v>
      </c>
      <c r="F1086">
        <v>1</v>
      </c>
      <c r="G1086" s="9" t="s">
        <v>16</v>
      </c>
      <c r="H1086" s="3"/>
      <c r="I1086" s="12">
        <v>0.3652199074074074</v>
      </c>
      <c r="J1086" s="12">
        <v>0.58644675925925926</v>
      </c>
      <c r="K1086" s="3" t="str">
        <f>IF(AND(I1086&lt;=TIME(9,0,0),J1086&gt;=TIME(14,0,0),I1086&lt;&gt;""),"",IF(AND(I1086&gt;=TIME(9,1,0),I1086&lt;=TIME(9,10,0)),"تأخير",IF(AND(I1086&gt;=TIME(9,11,0),I1086&lt;=TIME(12,0,0),I1086&lt;&gt;""),"إذن ص",IF(AND(J1086&lt;TIME(14,0,0), J1086&lt;&gt;"",J1086&gt;=TIME(11,0,0)),"إذن م",IF(AND(OR(I1086="",J1086="",I1086=J1086,I1086&gt;TIME(12,0,0),J1086&lt;TIME(11,0,0)),AND(E1086&lt;&gt;"Friday")),"غائب","")))))</f>
        <v/>
      </c>
      <c r="L1086" s="11">
        <f t="shared" si="225"/>
        <v>1</v>
      </c>
      <c r="M1086" s="11">
        <f t="shared" si="226"/>
        <v>5</v>
      </c>
      <c r="N1086" s="11">
        <f t="shared" si="227"/>
        <v>2</v>
      </c>
      <c r="O1086" s="11">
        <f t="shared" si="228"/>
        <v>1</v>
      </c>
      <c r="P1086" s="11">
        <f t="shared" si="229"/>
        <v>3</v>
      </c>
      <c r="Q1086" s="11">
        <f t="shared" si="230"/>
        <v>1.5</v>
      </c>
      <c r="R1086" s="11">
        <f t="shared" si="231"/>
        <v>1</v>
      </c>
      <c r="S1086" s="11">
        <f t="shared" si="232"/>
        <v>6</v>
      </c>
      <c r="T1086" t="str">
        <f t="shared" si="233"/>
        <v>نصف إضافى</v>
      </c>
    </row>
    <row r="1087" spans="1:20" x14ac:dyDescent="0.25">
      <c r="A1087">
        <v>3</v>
      </c>
      <c r="B1087">
        <v>100</v>
      </c>
      <c r="C1087" t="s">
        <v>119</v>
      </c>
      <c r="D1087" s="8">
        <v>45602</v>
      </c>
      <c r="E1087" t="s">
        <v>23</v>
      </c>
      <c r="F1087">
        <v>1</v>
      </c>
      <c r="G1087" s="9" t="s">
        <v>16</v>
      </c>
      <c r="H1087" s="10"/>
      <c r="I1087" s="12">
        <v>0.36815972222222221</v>
      </c>
      <c r="J1087" s="12">
        <v>0.59174768518518517</v>
      </c>
      <c r="K1087" s="3" t="str">
        <f>IF(AND(I1087&lt;=TIME(9,0,0),J1087&gt;=TIME(14,0,0),I1087&lt;&gt;""),"",IF(AND(I1087&gt;=TIME(9,1,0),I1087&lt;=TIME(9,10,0)),"تأخير",IF(AND(I1087&gt;=TIME(9,11,0),I1087&lt;=TIME(12,0,0),I1087&lt;&gt;""),"إذن ص",IF(AND(J1087&lt;TIME(14,0,0), J1087&lt;&gt;"",J1087&gt;=TIME(11,0,0)),"إذن م",IF(AND(OR(I1087="",J1087="",I1087=J1087,I1087&gt;TIME(12,0,0),J1087&lt;TIME(11,0,0)),AND(E1087&lt;&gt;"Friday")),"غائب","")))))</f>
        <v/>
      </c>
      <c r="L1087" s="11">
        <f t="shared" si="225"/>
        <v>1</v>
      </c>
      <c r="M1087" s="11">
        <f t="shared" si="226"/>
        <v>5</v>
      </c>
      <c r="N1087" s="11">
        <f t="shared" si="227"/>
        <v>3</v>
      </c>
      <c r="O1087" s="11">
        <f t="shared" si="228"/>
        <v>1</v>
      </c>
      <c r="P1087" s="11">
        <f t="shared" si="229"/>
        <v>4</v>
      </c>
      <c r="Q1087" s="11">
        <f t="shared" si="230"/>
        <v>2</v>
      </c>
      <c r="R1087" s="11">
        <f t="shared" si="231"/>
        <v>2</v>
      </c>
      <c r="S1087" s="11">
        <f t="shared" si="232"/>
        <v>7</v>
      </c>
      <c r="T1087" t="str">
        <f t="shared" si="233"/>
        <v>لا يستحق</v>
      </c>
    </row>
    <row r="1088" spans="1:20" x14ac:dyDescent="0.25">
      <c r="A1088">
        <v>3</v>
      </c>
      <c r="B1088">
        <v>100</v>
      </c>
      <c r="C1088" t="s">
        <v>119</v>
      </c>
      <c r="D1088" s="8">
        <v>45603</v>
      </c>
      <c r="E1088" t="s">
        <v>24</v>
      </c>
      <c r="F1088">
        <v>1</v>
      </c>
      <c r="G1088" s="9" t="s">
        <v>16</v>
      </c>
      <c r="H1088" s="10"/>
      <c r="I1088" s="12">
        <v>0.37526620370370373</v>
      </c>
      <c r="J1088" s="12">
        <v>0.58612268518518518</v>
      </c>
      <c r="K1088" s="3" t="str">
        <f>IF(AND(I1088&lt;=TIME(9,0,0),J1088&gt;=TIME(14,0,0),I1088&lt;&gt;""),"",IF(AND(I1088&gt;=TIME(9,1,0),I1088&lt;=TIME(9,10,0)),"تأخير",IF(AND(I1088&gt;=TIME(9,11,0),I1088&lt;=TIME(12,0,0),I1088&lt;&gt;""),"إذن ص",IF(AND(J1088&lt;TIME(14,0,0), J1088&lt;&gt;"",J1088&gt;=TIME(11,0,0)),"إذن م",IF(AND(OR(I1088="",J1088="",I1088=J1088,I1088&gt;TIME(12,0,0),J1088&lt;TIME(11,0,0)),AND(E1088&lt;&gt;"Friday")),"غائب","")))))</f>
        <v/>
      </c>
      <c r="L1088" s="11">
        <f t="shared" si="225"/>
        <v>1</v>
      </c>
      <c r="M1088" s="11">
        <f t="shared" si="226"/>
        <v>5</v>
      </c>
      <c r="N1088" s="11">
        <f t="shared" si="227"/>
        <v>3</v>
      </c>
      <c r="O1088" s="11">
        <f t="shared" si="228"/>
        <v>1</v>
      </c>
      <c r="P1088" s="11">
        <f t="shared" si="229"/>
        <v>4</v>
      </c>
      <c r="Q1088" s="11">
        <f t="shared" si="230"/>
        <v>2</v>
      </c>
      <c r="R1088" s="11">
        <f t="shared" si="231"/>
        <v>2</v>
      </c>
      <c r="S1088" s="11">
        <f t="shared" si="232"/>
        <v>7</v>
      </c>
      <c r="T1088" t="str">
        <f t="shared" si="233"/>
        <v>لا يستحق</v>
      </c>
    </row>
    <row r="1089" spans="1:20" x14ac:dyDescent="0.25">
      <c r="A1089">
        <v>3</v>
      </c>
      <c r="B1089">
        <v>100</v>
      </c>
      <c r="C1089" t="s">
        <v>119</v>
      </c>
      <c r="D1089" s="8">
        <v>45604</v>
      </c>
      <c r="E1089" t="s">
        <v>15</v>
      </c>
      <c r="F1089">
        <v>1</v>
      </c>
      <c r="G1089" s="9" t="s">
        <v>16</v>
      </c>
      <c r="H1089" s="10"/>
      <c r="K1089" s="3" t="str">
        <f>IF(AND(I1089&lt;=TIME(9,0,0),J1089&gt;=TIME(14,0,0),I1089&lt;&gt;""),"",IF(AND(I1089&gt;=TIME(9,1,0),I1089&lt;=TIME(9,10,0)),"تأخير",IF(AND(I1089&gt;=TIME(9,11,0),I1089&lt;=TIME(12,0,0),I1089&lt;&gt;""),"إذن ص",IF(AND(J1089&lt;TIME(14,0,0), J1089&lt;&gt;"",J1089&gt;=TIME(11,0,0)),"إذن م",IF(AND(OR(I1089="",J1089="",I1089=J1089,I1089&gt;TIME(12,0,0),J1089&lt;TIME(11,0,0)),AND(E1089&lt;&gt;"Friday")),"غائب","")))))</f>
        <v/>
      </c>
      <c r="L1089" s="11">
        <f t="shared" si="225"/>
        <v>1</v>
      </c>
      <c r="M1089" s="11">
        <f t="shared" si="226"/>
        <v>5</v>
      </c>
      <c r="N1089" s="11">
        <f t="shared" si="227"/>
        <v>3</v>
      </c>
      <c r="O1089" s="11">
        <f t="shared" si="228"/>
        <v>1</v>
      </c>
      <c r="P1089" s="11">
        <f t="shared" si="229"/>
        <v>4</v>
      </c>
      <c r="Q1089" s="11">
        <f t="shared" si="230"/>
        <v>2</v>
      </c>
      <c r="R1089" s="11">
        <f t="shared" si="231"/>
        <v>2</v>
      </c>
      <c r="S1089" s="11">
        <f t="shared" si="232"/>
        <v>7</v>
      </c>
      <c r="T1089" t="str">
        <f t="shared" si="233"/>
        <v>لا يستحق</v>
      </c>
    </row>
    <row r="1090" spans="1:20" x14ac:dyDescent="0.25">
      <c r="A1090">
        <v>3</v>
      </c>
      <c r="B1090">
        <v>100</v>
      </c>
      <c r="C1090" t="s">
        <v>119</v>
      </c>
      <c r="D1090" s="8">
        <v>45605</v>
      </c>
      <c r="E1090" t="s">
        <v>18</v>
      </c>
      <c r="F1090">
        <v>1</v>
      </c>
      <c r="G1090" s="9" t="s">
        <v>16</v>
      </c>
      <c r="H1090" s="10"/>
      <c r="K1090" s="3" t="s">
        <v>19</v>
      </c>
      <c r="L1090" s="11">
        <f t="shared" ref="L1090:L1153" si="237">IF(AND(OR(K1090= "حالة وفاة",K1090="إذن م",K1090="إذن ص",K1090="بدل راحة",K1090="انصراف",K1090="اجازة",K1090="راحة",K1090="مأمورية",K1090="مأمورية م",K1090="مأمورية ص",K1090="Online",K1090="حضور",K1090="بدل سهر",E1090="Friday",K1090=""),E1090&lt;&gt;""),1,0)</f>
        <v>1</v>
      </c>
      <c r="M1090" s="11">
        <f t="shared" ref="M1090:M1153" si="238">COUNTIF(K1090:K1119,"غائب")</f>
        <v>5</v>
      </c>
      <c r="N1090" s="11">
        <f t="shared" ref="N1090:N1153" si="239">COUNTIF(K1090:K1119,"إذن ص")</f>
        <v>3</v>
      </c>
      <c r="O1090" s="11">
        <f t="shared" ref="O1090:O1153" si="240">COUNTIF(K1090:K1119,"إذن م")</f>
        <v>1</v>
      </c>
      <c r="P1090" s="11">
        <f t="shared" si="229"/>
        <v>4</v>
      </c>
      <c r="Q1090" s="11">
        <f t="shared" si="230"/>
        <v>2</v>
      </c>
      <c r="R1090" s="11">
        <f t="shared" si="231"/>
        <v>2</v>
      </c>
      <c r="S1090" s="11">
        <f t="shared" si="232"/>
        <v>7</v>
      </c>
      <c r="T1090" t="str">
        <f t="shared" si="233"/>
        <v>لا يستحق</v>
      </c>
    </row>
    <row r="1091" spans="1:20" x14ac:dyDescent="0.25">
      <c r="A1091">
        <v>3</v>
      </c>
      <c r="B1091">
        <v>100</v>
      </c>
      <c r="C1091" t="s">
        <v>119</v>
      </c>
      <c r="D1091" s="8">
        <v>45606</v>
      </c>
      <c r="E1091" t="s">
        <v>20</v>
      </c>
      <c r="F1091">
        <v>1</v>
      </c>
      <c r="G1091" s="9" t="s">
        <v>16</v>
      </c>
      <c r="H1091" s="3" t="s">
        <v>32</v>
      </c>
      <c r="I1091" s="12">
        <v>0.37601851851851853</v>
      </c>
      <c r="J1091" s="12">
        <v>0.58684027777777781</v>
      </c>
      <c r="K1091" s="3" t="str">
        <f t="shared" ref="K1091:K1096" si="241">IF(AND(I1091&lt;=TIME(9,0,0),J1091&gt;=TIME(14,0,0),I1091&lt;&gt;""),"",IF(AND(I1091&gt;=TIME(9,1,0),I1091&lt;=TIME(9,10,0)),"تأخير",IF(AND(I1091&gt;=TIME(9,11,0),I1091&lt;=TIME(12,0,0),I1091&lt;&gt;""),"إذن ص",IF(AND(J1091&lt;TIME(14,0,0), J1091&lt;&gt;"",J1091&gt;=TIME(11,0,0)),"إذن م",IF(AND(OR(I1091="",J1091="",I1091=J1091,I1091&gt;TIME(12,0,0),J1091&lt;TIME(11,0,0)),AND(E1091&lt;&gt;"Friday")),"غائب","")))))</f>
        <v>تأخير</v>
      </c>
      <c r="L1091" s="11">
        <f t="shared" si="237"/>
        <v>0</v>
      </c>
      <c r="M1091" s="11">
        <f t="shared" si="238"/>
        <v>5</v>
      </c>
      <c r="N1091" s="11">
        <f t="shared" si="239"/>
        <v>3</v>
      </c>
      <c r="O1091" s="11">
        <f t="shared" si="240"/>
        <v>1</v>
      </c>
      <c r="P1091" s="11">
        <f t="shared" ref="P1091:P1154" si="242">N1091+O1091</f>
        <v>4</v>
      </c>
      <c r="Q1091" s="11">
        <f t="shared" ref="Q1091:Q1154" si="243">IF(AND(P1091&gt;2,P1091&lt;&gt;0),P1091*3/6,0)</f>
        <v>2</v>
      </c>
      <c r="R1091" s="11">
        <f t="shared" ref="R1091:R1154" si="244">INT(Q1091)</f>
        <v>2</v>
      </c>
      <c r="S1091" s="11">
        <f t="shared" ref="S1091:S1154" si="245">R1091+M1091</f>
        <v>7</v>
      </c>
      <c r="T1091" t="str">
        <f t="shared" ref="T1091:T1154" si="246">IF(AND(OR(S1091&lt;=0,S1091&gt;0),S1091&lt;5),"إضافى كامل",IF(AND(OR(S1091=5,S1091=6,S1091&lt;7),S1091&lt;&gt;""),"نصف إضافى","لا يستحق"))</f>
        <v>لا يستحق</v>
      </c>
    </row>
    <row r="1092" spans="1:20" x14ac:dyDescent="0.25">
      <c r="A1092">
        <v>3</v>
      </c>
      <c r="B1092">
        <v>100</v>
      </c>
      <c r="C1092" t="s">
        <v>119</v>
      </c>
      <c r="D1092" s="8">
        <v>45607</v>
      </c>
      <c r="E1092" t="s">
        <v>21</v>
      </c>
      <c r="F1092">
        <v>1</v>
      </c>
      <c r="G1092" s="9" t="s">
        <v>16</v>
      </c>
      <c r="H1092" s="10" t="s">
        <v>51</v>
      </c>
      <c r="I1092" s="12">
        <v>0.3759953703703704</v>
      </c>
      <c r="J1092" s="12">
        <v>0.58577546296296301</v>
      </c>
      <c r="K1092" s="3" t="str">
        <f t="shared" si="241"/>
        <v>تأخير</v>
      </c>
      <c r="L1092" s="11">
        <f t="shared" si="237"/>
        <v>0</v>
      </c>
      <c r="M1092" s="11">
        <f t="shared" si="238"/>
        <v>5</v>
      </c>
      <c r="N1092" s="11">
        <f t="shared" si="239"/>
        <v>3</v>
      </c>
      <c r="O1092" s="11">
        <f t="shared" si="240"/>
        <v>1</v>
      </c>
      <c r="P1092" s="11">
        <f t="shared" si="242"/>
        <v>4</v>
      </c>
      <c r="Q1092" s="11">
        <f t="shared" si="243"/>
        <v>2</v>
      </c>
      <c r="R1092" s="11">
        <f t="shared" si="244"/>
        <v>2</v>
      </c>
      <c r="S1092" s="11">
        <f t="shared" si="245"/>
        <v>7</v>
      </c>
      <c r="T1092" t="str">
        <f t="shared" si="246"/>
        <v>لا يستحق</v>
      </c>
    </row>
    <row r="1093" spans="1:20" x14ac:dyDescent="0.25">
      <c r="A1093">
        <v>3</v>
      </c>
      <c r="B1093">
        <v>100</v>
      </c>
      <c r="C1093" t="s">
        <v>119</v>
      </c>
      <c r="D1093" s="8">
        <v>45608</v>
      </c>
      <c r="E1093" t="s">
        <v>22</v>
      </c>
      <c r="F1093">
        <v>1</v>
      </c>
      <c r="G1093" s="9" t="s">
        <v>16</v>
      </c>
      <c r="H1093" s="10"/>
      <c r="I1093" s="12">
        <v>0.37568287037037035</v>
      </c>
      <c r="J1093" s="12">
        <v>0.5299652777777778</v>
      </c>
      <c r="K1093" s="3" t="str">
        <f t="shared" si="241"/>
        <v>إذن م</v>
      </c>
      <c r="L1093" s="11">
        <f t="shared" si="237"/>
        <v>1</v>
      </c>
      <c r="M1093" s="11">
        <f t="shared" si="238"/>
        <v>5</v>
      </c>
      <c r="N1093" s="11">
        <f t="shared" si="239"/>
        <v>3</v>
      </c>
      <c r="O1093" s="11">
        <f t="shared" si="240"/>
        <v>1</v>
      </c>
      <c r="P1093" s="11">
        <f t="shared" si="242"/>
        <v>4</v>
      </c>
      <c r="Q1093" s="11">
        <f t="shared" si="243"/>
        <v>2</v>
      </c>
      <c r="R1093" s="11">
        <f t="shared" si="244"/>
        <v>2</v>
      </c>
      <c r="S1093" s="11">
        <f t="shared" si="245"/>
        <v>7</v>
      </c>
      <c r="T1093" t="str">
        <f t="shared" si="246"/>
        <v>لا يستحق</v>
      </c>
    </row>
    <row r="1094" spans="1:20" x14ac:dyDescent="0.25">
      <c r="A1094">
        <v>3</v>
      </c>
      <c r="B1094">
        <v>100</v>
      </c>
      <c r="C1094" t="s">
        <v>119</v>
      </c>
      <c r="D1094" s="8">
        <v>45609</v>
      </c>
      <c r="E1094" t="s">
        <v>23</v>
      </c>
      <c r="F1094">
        <v>1</v>
      </c>
      <c r="G1094" s="9" t="s">
        <v>16</v>
      </c>
      <c r="H1094" s="10"/>
      <c r="I1094" s="12">
        <v>0.36774305555555553</v>
      </c>
      <c r="J1094" s="12">
        <v>0.58861111111111108</v>
      </c>
      <c r="K1094" s="3" t="str">
        <f t="shared" si="241"/>
        <v/>
      </c>
      <c r="L1094" s="11">
        <f t="shared" si="237"/>
        <v>1</v>
      </c>
      <c r="M1094" s="11">
        <f t="shared" si="238"/>
        <v>5</v>
      </c>
      <c r="N1094" s="11">
        <f t="shared" si="239"/>
        <v>3</v>
      </c>
      <c r="O1094" s="11">
        <f t="shared" si="240"/>
        <v>0</v>
      </c>
      <c r="P1094" s="11">
        <f t="shared" si="242"/>
        <v>3</v>
      </c>
      <c r="Q1094" s="11">
        <f t="shared" si="243"/>
        <v>1.5</v>
      </c>
      <c r="R1094" s="11">
        <f t="shared" si="244"/>
        <v>1</v>
      </c>
      <c r="S1094" s="11">
        <f t="shared" si="245"/>
        <v>6</v>
      </c>
      <c r="T1094" t="str">
        <f t="shared" si="246"/>
        <v>نصف إضافى</v>
      </c>
    </row>
    <row r="1095" spans="1:20" x14ac:dyDescent="0.25">
      <c r="A1095">
        <v>3</v>
      </c>
      <c r="B1095">
        <v>100</v>
      </c>
      <c r="C1095" t="s">
        <v>119</v>
      </c>
      <c r="D1095" s="8">
        <v>45610</v>
      </c>
      <c r="E1095" t="s">
        <v>24</v>
      </c>
      <c r="F1095">
        <v>1</v>
      </c>
      <c r="G1095" s="9" t="s">
        <v>16</v>
      </c>
      <c r="H1095" s="10"/>
      <c r="I1095" s="12">
        <v>0.3677199074074074</v>
      </c>
      <c r="J1095" s="12">
        <v>0.58950231481481485</v>
      </c>
      <c r="K1095" s="3" t="str">
        <f t="shared" si="241"/>
        <v/>
      </c>
      <c r="L1095" s="11">
        <f t="shared" si="237"/>
        <v>1</v>
      </c>
      <c r="M1095" s="11">
        <f t="shared" si="238"/>
        <v>5</v>
      </c>
      <c r="N1095" s="11">
        <f t="shared" si="239"/>
        <v>3</v>
      </c>
      <c r="O1095" s="11">
        <f t="shared" si="240"/>
        <v>0</v>
      </c>
      <c r="P1095" s="11">
        <f t="shared" si="242"/>
        <v>3</v>
      </c>
      <c r="Q1095" s="11">
        <f t="shared" si="243"/>
        <v>1.5</v>
      </c>
      <c r="R1095" s="11">
        <f t="shared" si="244"/>
        <v>1</v>
      </c>
      <c r="S1095" s="11">
        <f t="shared" si="245"/>
        <v>6</v>
      </c>
      <c r="T1095" t="str">
        <f t="shared" si="246"/>
        <v>نصف إضافى</v>
      </c>
    </row>
    <row r="1096" spans="1:20" x14ac:dyDescent="0.25">
      <c r="A1096">
        <v>3</v>
      </c>
      <c r="B1096">
        <v>100</v>
      </c>
      <c r="C1096" t="s">
        <v>119</v>
      </c>
      <c r="D1096" s="8">
        <v>45611</v>
      </c>
      <c r="E1096" t="s">
        <v>15</v>
      </c>
      <c r="F1096">
        <v>1</v>
      </c>
      <c r="G1096" s="9" t="s">
        <v>16</v>
      </c>
      <c r="H1096" s="10"/>
      <c r="K1096" s="3" t="str">
        <f t="shared" si="241"/>
        <v/>
      </c>
      <c r="L1096" s="11">
        <f t="shared" si="237"/>
        <v>1</v>
      </c>
      <c r="M1096" s="11">
        <f t="shared" si="238"/>
        <v>5</v>
      </c>
      <c r="N1096" s="11">
        <f t="shared" si="239"/>
        <v>3</v>
      </c>
      <c r="O1096" s="11">
        <f t="shared" si="240"/>
        <v>0</v>
      </c>
      <c r="P1096" s="11">
        <f t="shared" si="242"/>
        <v>3</v>
      </c>
      <c r="Q1096" s="11">
        <f t="shared" si="243"/>
        <v>1.5</v>
      </c>
      <c r="R1096" s="11">
        <f t="shared" si="244"/>
        <v>1</v>
      </c>
      <c r="S1096" s="11">
        <f t="shared" si="245"/>
        <v>6</v>
      </c>
      <c r="T1096" t="str">
        <f t="shared" si="246"/>
        <v>نصف إضافى</v>
      </c>
    </row>
    <row r="1097" spans="1:20" x14ac:dyDescent="0.25">
      <c r="A1097">
        <v>3</v>
      </c>
      <c r="B1097">
        <v>100</v>
      </c>
      <c r="C1097" t="s">
        <v>119</v>
      </c>
      <c r="D1097" s="8">
        <v>45612</v>
      </c>
      <c r="E1097" t="s">
        <v>18</v>
      </c>
      <c r="F1097">
        <v>1</v>
      </c>
      <c r="G1097" s="9" t="s">
        <v>16</v>
      </c>
      <c r="H1097" s="10"/>
      <c r="K1097" s="3" t="s">
        <v>19</v>
      </c>
      <c r="L1097" s="11">
        <f t="shared" si="237"/>
        <v>1</v>
      </c>
      <c r="M1097" s="11">
        <f t="shared" si="238"/>
        <v>5</v>
      </c>
      <c r="N1097" s="11">
        <f t="shared" si="239"/>
        <v>3</v>
      </c>
      <c r="O1097" s="11">
        <f t="shared" si="240"/>
        <v>0</v>
      </c>
      <c r="P1097" s="11">
        <f t="shared" si="242"/>
        <v>3</v>
      </c>
      <c r="Q1097" s="11">
        <f t="shared" si="243"/>
        <v>1.5</v>
      </c>
      <c r="R1097" s="11">
        <f t="shared" si="244"/>
        <v>1</v>
      </c>
      <c r="S1097" s="11">
        <f t="shared" si="245"/>
        <v>6</v>
      </c>
      <c r="T1097" t="str">
        <f t="shared" si="246"/>
        <v>نصف إضافى</v>
      </c>
    </row>
    <row r="1098" spans="1:20" x14ac:dyDescent="0.25">
      <c r="A1098">
        <v>3</v>
      </c>
      <c r="B1098">
        <v>100</v>
      </c>
      <c r="C1098" t="s">
        <v>119</v>
      </c>
      <c r="D1098" s="8">
        <v>45613</v>
      </c>
      <c r="E1098" t="s">
        <v>20</v>
      </c>
      <c r="F1098">
        <v>1</v>
      </c>
      <c r="G1098" s="9" t="s">
        <v>16</v>
      </c>
      <c r="H1098" s="10"/>
      <c r="K1098" s="3" t="str">
        <f t="shared" ref="K1098:K1110" si="247">IF(AND(I1098&lt;=TIME(9,0,0),J1098&gt;=TIME(14,0,0),I1098&lt;&gt;""),"",IF(AND(I1098&gt;=TIME(9,1,0),I1098&lt;=TIME(9,10,0)),"تأخير",IF(AND(I1098&gt;=TIME(9,11,0),I1098&lt;=TIME(12,0,0),I1098&lt;&gt;""),"إذن ص",IF(AND(J1098&lt;TIME(14,0,0), J1098&lt;&gt;"",J1098&gt;=TIME(11,0,0)),"إذن م",IF(AND(OR(I1098="",J1098="",I1098=J1098,I1098&gt;TIME(12,0,0),J1098&lt;TIME(11,0,0)),AND(E1098&lt;&gt;"Friday")),"غائب","")))))</f>
        <v>غائب</v>
      </c>
      <c r="L1098" s="11">
        <f t="shared" si="237"/>
        <v>0</v>
      </c>
      <c r="M1098" s="11">
        <f t="shared" si="238"/>
        <v>5</v>
      </c>
      <c r="N1098" s="11">
        <f t="shared" si="239"/>
        <v>3</v>
      </c>
      <c r="O1098" s="11">
        <f t="shared" si="240"/>
        <v>0</v>
      </c>
      <c r="P1098" s="11">
        <f t="shared" si="242"/>
        <v>3</v>
      </c>
      <c r="Q1098" s="11">
        <f t="shared" si="243"/>
        <v>1.5</v>
      </c>
      <c r="R1098" s="11">
        <f t="shared" si="244"/>
        <v>1</v>
      </c>
      <c r="S1098" s="11">
        <f t="shared" si="245"/>
        <v>6</v>
      </c>
      <c r="T1098" t="str">
        <f t="shared" si="246"/>
        <v>نصف إضافى</v>
      </c>
    </row>
    <row r="1099" spans="1:20" x14ac:dyDescent="0.25">
      <c r="A1099">
        <v>3</v>
      </c>
      <c r="B1099">
        <v>100</v>
      </c>
      <c r="C1099" t="s">
        <v>119</v>
      </c>
      <c r="D1099" s="8">
        <v>45614</v>
      </c>
      <c r="E1099" t="s">
        <v>21</v>
      </c>
      <c r="F1099">
        <v>1</v>
      </c>
      <c r="G1099" s="9" t="s">
        <v>16</v>
      </c>
      <c r="H1099" s="10"/>
      <c r="K1099" s="3" t="str">
        <f t="shared" si="247"/>
        <v>غائب</v>
      </c>
      <c r="L1099" s="11">
        <f t="shared" si="237"/>
        <v>0</v>
      </c>
      <c r="M1099" s="11">
        <f t="shared" si="238"/>
        <v>4</v>
      </c>
      <c r="N1099" s="11">
        <f t="shared" si="239"/>
        <v>3</v>
      </c>
      <c r="O1099" s="11">
        <f t="shared" si="240"/>
        <v>0</v>
      </c>
      <c r="P1099" s="11">
        <f t="shared" si="242"/>
        <v>3</v>
      </c>
      <c r="Q1099" s="11">
        <f t="shared" si="243"/>
        <v>1.5</v>
      </c>
      <c r="R1099" s="11">
        <f t="shared" si="244"/>
        <v>1</v>
      </c>
      <c r="S1099" s="11">
        <f t="shared" si="245"/>
        <v>5</v>
      </c>
      <c r="T1099" t="str">
        <f t="shared" si="246"/>
        <v>نصف إضافى</v>
      </c>
    </row>
    <row r="1100" spans="1:20" x14ac:dyDescent="0.25">
      <c r="A1100">
        <v>3</v>
      </c>
      <c r="B1100">
        <v>100</v>
      </c>
      <c r="C1100" t="s">
        <v>119</v>
      </c>
      <c r="D1100" s="8">
        <v>45615</v>
      </c>
      <c r="E1100" t="s">
        <v>22</v>
      </c>
      <c r="F1100">
        <v>1</v>
      </c>
      <c r="G1100" s="9" t="s">
        <v>16</v>
      </c>
      <c r="H1100" s="10"/>
      <c r="K1100" s="3" t="str">
        <f t="shared" si="247"/>
        <v>غائب</v>
      </c>
      <c r="L1100" s="11">
        <f t="shared" si="237"/>
        <v>0</v>
      </c>
      <c r="M1100" s="11">
        <f t="shared" si="238"/>
        <v>3</v>
      </c>
      <c r="N1100" s="11">
        <f t="shared" si="239"/>
        <v>3</v>
      </c>
      <c r="O1100" s="11">
        <f t="shared" si="240"/>
        <v>0</v>
      </c>
      <c r="P1100" s="11">
        <f t="shared" si="242"/>
        <v>3</v>
      </c>
      <c r="Q1100" s="11">
        <f t="shared" si="243"/>
        <v>1.5</v>
      </c>
      <c r="R1100" s="11">
        <f t="shared" si="244"/>
        <v>1</v>
      </c>
      <c r="S1100" s="11">
        <f t="shared" si="245"/>
        <v>4</v>
      </c>
      <c r="T1100" t="str">
        <f t="shared" si="246"/>
        <v>إضافى كامل</v>
      </c>
    </row>
    <row r="1101" spans="1:20" x14ac:dyDescent="0.25">
      <c r="A1101">
        <v>3</v>
      </c>
      <c r="B1101">
        <v>100</v>
      </c>
      <c r="C1101" t="s">
        <v>119</v>
      </c>
      <c r="D1101" s="8">
        <v>45616</v>
      </c>
      <c r="E1101" t="s">
        <v>23</v>
      </c>
      <c r="F1101">
        <v>1</v>
      </c>
      <c r="G1101" s="9" t="s">
        <v>16</v>
      </c>
      <c r="H1101" s="10"/>
      <c r="K1101" s="3" t="str">
        <f t="shared" si="247"/>
        <v>غائب</v>
      </c>
      <c r="L1101" s="11">
        <f t="shared" si="237"/>
        <v>0</v>
      </c>
      <c r="M1101" s="11">
        <f t="shared" si="238"/>
        <v>2</v>
      </c>
      <c r="N1101" s="11">
        <f t="shared" si="239"/>
        <v>3</v>
      </c>
      <c r="O1101" s="11">
        <f t="shared" si="240"/>
        <v>0</v>
      </c>
      <c r="P1101" s="11">
        <f t="shared" si="242"/>
        <v>3</v>
      </c>
      <c r="Q1101" s="11">
        <f t="shared" si="243"/>
        <v>1.5</v>
      </c>
      <c r="R1101" s="11">
        <f t="shared" si="244"/>
        <v>1</v>
      </c>
      <c r="S1101" s="11">
        <f t="shared" si="245"/>
        <v>3</v>
      </c>
      <c r="T1101" t="str">
        <f t="shared" si="246"/>
        <v>إضافى كامل</v>
      </c>
    </row>
    <row r="1102" spans="1:20" x14ac:dyDescent="0.25">
      <c r="A1102">
        <v>3</v>
      </c>
      <c r="B1102">
        <v>100</v>
      </c>
      <c r="C1102" t="s">
        <v>119</v>
      </c>
      <c r="D1102" s="8">
        <v>45617</v>
      </c>
      <c r="E1102" t="s">
        <v>24</v>
      </c>
      <c r="F1102">
        <v>1</v>
      </c>
      <c r="G1102" s="9" t="s">
        <v>16</v>
      </c>
      <c r="H1102" s="10"/>
      <c r="I1102" s="12">
        <v>0.37435185185185182</v>
      </c>
      <c r="J1102" s="12">
        <v>0.37435185185185182</v>
      </c>
      <c r="K1102" s="17" t="str">
        <f t="shared" si="247"/>
        <v>غائب</v>
      </c>
      <c r="L1102" s="11">
        <f t="shared" si="237"/>
        <v>0</v>
      </c>
      <c r="M1102" s="11">
        <f t="shared" si="238"/>
        <v>1</v>
      </c>
      <c r="N1102" s="11">
        <f t="shared" si="239"/>
        <v>3</v>
      </c>
      <c r="O1102" s="11">
        <f t="shared" si="240"/>
        <v>0</v>
      </c>
      <c r="P1102" s="11">
        <f t="shared" si="242"/>
        <v>3</v>
      </c>
      <c r="Q1102" s="11">
        <f t="shared" si="243"/>
        <v>1.5</v>
      </c>
      <c r="R1102" s="11">
        <f t="shared" si="244"/>
        <v>1</v>
      </c>
      <c r="S1102" s="11">
        <f t="shared" si="245"/>
        <v>2</v>
      </c>
      <c r="T1102" t="str">
        <f t="shared" si="246"/>
        <v>إضافى كامل</v>
      </c>
    </row>
    <row r="1103" spans="1:20" x14ac:dyDescent="0.25">
      <c r="A1103">
        <v>3</v>
      </c>
      <c r="B1103">
        <v>100</v>
      </c>
      <c r="C1103" t="s">
        <v>119</v>
      </c>
      <c r="D1103" s="8">
        <v>45618</v>
      </c>
      <c r="E1103" t="s">
        <v>15</v>
      </c>
      <c r="F1103">
        <v>1</v>
      </c>
      <c r="G1103" s="9" t="s">
        <v>16</v>
      </c>
      <c r="H1103" s="10"/>
      <c r="K1103" s="3" t="str">
        <f t="shared" si="247"/>
        <v/>
      </c>
      <c r="L1103" s="11">
        <f t="shared" si="237"/>
        <v>1</v>
      </c>
      <c r="M1103" s="11">
        <f t="shared" si="238"/>
        <v>0</v>
      </c>
      <c r="N1103" s="11">
        <f t="shared" si="239"/>
        <v>3</v>
      </c>
      <c r="O1103" s="11">
        <f t="shared" si="240"/>
        <v>0</v>
      </c>
      <c r="P1103" s="11">
        <f t="shared" si="242"/>
        <v>3</v>
      </c>
      <c r="Q1103" s="11">
        <f t="shared" si="243"/>
        <v>1.5</v>
      </c>
      <c r="R1103" s="11">
        <f t="shared" si="244"/>
        <v>1</v>
      </c>
      <c r="S1103" s="11">
        <f t="shared" si="245"/>
        <v>1</v>
      </c>
      <c r="T1103" t="str">
        <f t="shared" si="246"/>
        <v>إضافى كامل</v>
      </c>
    </row>
    <row r="1104" spans="1:20" x14ac:dyDescent="0.25">
      <c r="A1104">
        <v>3</v>
      </c>
      <c r="B1104">
        <v>100</v>
      </c>
      <c r="C1104" t="s">
        <v>119</v>
      </c>
      <c r="D1104" s="8">
        <v>45619</v>
      </c>
      <c r="E1104" t="s">
        <v>18</v>
      </c>
      <c r="F1104">
        <v>1</v>
      </c>
      <c r="G1104" s="9" t="s">
        <v>16</v>
      </c>
      <c r="H1104" s="10"/>
      <c r="I1104" s="12">
        <v>0.38464120370370369</v>
      </c>
      <c r="J1104" s="12">
        <v>0.59333333333333338</v>
      </c>
      <c r="K1104" s="3" t="str">
        <f t="shared" si="247"/>
        <v>إذن ص</v>
      </c>
      <c r="L1104" s="11">
        <f t="shared" si="237"/>
        <v>1</v>
      </c>
      <c r="M1104" s="11">
        <f t="shared" si="238"/>
        <v>0</v>
      </c>
      <c r="N1104" s="11">
        <f t="shared" si="239"/>
        <v>3</v>
      </c>
      <c r="O1104" s="11">
        <f t="shared" si="240"/>
        <v>0</v>
      </c>
      <c r="P1104" s="11">
        <f t="shared" si="242"/>
        <v>3</v>
      </c>
      <c r="Q1104" s="11">
        <f t="shared" si="243"/>
        <v>1.5</v>
      </c>
      <c r="R1104" s="11">
        <f t="shared" si="244"/>
        <v>1</v>
      </c>
      <c r="S1104" s="11">
        <f t="shared" si="245"/>
        <v>1</v>
      </c>
      <c r="T1104" t="str">
        <f t="shared" si="246"/>
        <v>إضافى كامل</v>
      </c>
    </row>
    <row r="1105" spans="1:20" x14ac:dyDescent="0.25">
      <c r="A1105">
        <v>3</v>
      </c>
      <c r="B1105">
        <v>100</v>
      </c>
      <c r="C1105" t="s">
        <v>119</v>
      </c>
      <c r="D1105" s="8">
        <v>45620</v>
      </c>
      <c r="E1105" t="s">
        <v>20</v>
      </c>
      <c r="F1105">
        <v>1</v>
      </c>
      <c r="G1105" s="9" t="s">
        <v>16</v>
      </c>
      <c r="H1105" s="10" t="s">
        <v>34</v>
      </c>
      <c r="I1105" s="12">
        <v>0.37569444444444444</v>
      </c>
      <c r="J1105" s="12">
        <v>0.59108796296296295</v>
      </c>
      <c r="K1105" s="3" t="str">
        <f t="shared" si="247"/>
        <v>تأخير</v>
      </c>
      <c r="L1105" s="11">
        <f t="shared" si="237"/>
        <v>0</v>
      </c>
      <c r="M1105" s="11">
        <f t="shared" si="238"/>
        <v>0</v>
      </c>
      <c r="N1105" s="11">
        <f t="shared" si="239"/>
        <v>2</v>
      </c>
      <c r="O1105" s="11">
        <f t="shared" si="240"/>
        <v>1</v>
      </c>
      <c r="P1105" s="11">
        <f t="shared" si="242"/>
        <v>3</v>
      </c>
      <c r="Q1105" s="11">
        <f t="shared" si="243"/>
        <v>1.5</v>
      </c>
      <c r="R1105" s="11">
        <f t="shared" si="244"/>
        <v>1</v>
      </c>
      <c r="S1105" s="11">
        <f t="shared" si="245"/>
        <v>1</v>
      </c>
      <c r="T1105" t="str">
        <f t="shared" si="246"/>
        <v>إضافى كامل</v>
      </c>
    </row>
    <row r="1106" spans="1:20" x14ac:dyDescent="0.25">
      <c r="A1106">
        <v>3</v>
      </c>
      <c r="B1106">
        <v>100</v>
      </c>
      <c r="C1106" t="s">
        <v>119</v>
      </c>
      <c r="D1106" s="8">
        <v>45621</v>
      </c>
      <c r="E1106" t="s">
        <v>21</v>
      </c>
      <c r="F1106">
        <v>1</v>
      </c>
      <c r="G1106" s="9" t="s">
        <v>16</v>
      </c>
      <c r="H1106" s="10" t="s">
        <v>35</v>
      </c>
      <c r="I1106" s="12">
        <v>0.37884259259259262</v>
      </c>
      <c r="J1106" s="12">
        <v>0.58886574074074072</v>
      </c>
      <c r="K1106" s="3" t="str">
        <f t="shared" si="247"/>
        <v>تأخير</v>
      </c>
      <c r="L1106" s="11">
        <f t="shared" si="237"/>
        <v>0</v>
      </c>
      <c r="M1106" s="11">
        <f t="shared" si="238"/>
        <v>1</v>
      </c>
      <c r="N1106" s="11">
        <f t="shared" si="239"/>
        <v>2</v>
      </c>
      <c r="O1106" s="11">
        <f t="shared" si="240"/>
        <v>1</v>
      </c>
      <c r="P1106" s="11">
        <f t="shared" si="242"/>
        <v>3</v>
      </c>
      <c r="Q1106" s="11">
        <f t="shared" si="243"/>
        <v>1.5</v>
      </c>
      <c r="R1106" s="11">
        <f t="shared" si="244"/>
        <v>1</v>
      </c>
      <c r="S1106" s="11">
        <f t="shared" si="245"/>
        <v>2</v>
      </c>
      <c r="T1106" t="str">
        <f t="shared" si="246"/>
        <v>إضافى كامل</v>
      </c>
    </row>
    <row r="1107" spans="1:20" x14ac:dyDescent="0.25">
      <c r="A1107">
        <v>3</v>
      </c>
      <c r="B1107">
        <v>100</v>
      </c>
      <c r="C1107" t="s">
        <v>119</v>
      </c>
      <c r="D1107" s="8">
        <v>45622</v>
      </c>
      <c r="E1107" t="s">
        <v>22</v>
      </c>
      <c r="F1107">
        <v>1</v>
      </c>
      <c r="G1107" s="9" t="s">
        <v>16</v>
      </c>
      <c r="H1107" s="10"/>
      <c r="I1107" s="12">
        <v>0.38015046296296295</v>
      </c>
      <c r="J1107" s="12">
        <v>0.59394675925925922</v>
      </c>
      <c r="K1107" s="3" t="s">
        <v>7</v>
      </c>
      <c r="L1107" s="11">
        <f t="shared" si="237"/>
        <v>1</v>
      </c>
      <c r="M1107" s="11">
        <f t="shared" si="238"/>
        <v>2</v>
      </c>
      <c r="N1107" s="11">
        <f t="shared" si="239"/>
        <v>2</v>
      </c>
      <c r="O1107" s="11">
        <f t="shared" si="240"/>
        <v>1</v>
      </c>
      <c r="P1107" s="11">
        <f t="shared" si="242"/>
        <v>3</v>
      </c>
      <c r="Q1107" s="11">
        <f t="shared" si="243"/>
        <v>1.5</v>
      </c>
      <c r="R1107" s="11">
        <f t="shared" si="244"/>
        <v>1</v>
      </c>
      <c r="S1107" s="11">
        <f t="shared" si="245"/>
        <v>3</v>
      </c>
      <c r="T1107" t="str">
        <f t="shared" si="246"/>
        <v>إضافى كامل</v>
      </c>
    </row>
    <row r="1108" spans="1:20" x14ac:dyDescent="0.25">
      <c r="A1108">
        <v>3</v>
      </c>
      <c r="B1108">
        <v>100</v>
      </c>
      <c r="C1108" t="s">
        <v>119</v>
      </c>
      <c r="D1108" s="8">
        <v>45623</v>
      </c>
      <c r="E1108" t="s">
        <v>23</v>
      </c>
      <c r="F1108">
        <v>1</v>
      </c>
      <c r="G1108" s="9" t="s">
        <v>16</v>
      </c>
      <c r="H1108" s="10"/>
      <c r="I1108" s="12">
        <v>0.37465277777777778</v>
      </c>
      <c r="J1108" s="12">
        <v>0.58803240740740736</v>
      </c>
      <c r="K1108" s="3" t="str">
        <f t="shared" si="247"/>
        <v/>
      </c>
      <c r="L1108" s="11">
        <f t="shared" si="237"/>
        <v>1</v>
      </c>
      <c r="M1108" s="11">
        <f t="shared" si="238"/>
        <v>3</v>
      </c>
      <c r="N1108" s="11">
        <f t="shared" si="239"/>
        <v>1</v>
      </c>
      <c r="O1108" s="11">
        <f t="shared" si="240"/>
        <v>1</v>
      </c>
      <c r="P1108" s="11">
        <f t="shared" si="242"/>
        <v>2</v>
      </c>
      <c r="Q1108" s="11">
        <f t="shared" si="243"/>
        <v>0</v>
      </c>
      <c r="R1108" s="11">
        <f t="shared" si="244"/>
        <v>0</v>
      </c>
      <c r="S1108" s="11">
        <f t="shared" si="245"/>
        <v>3</v>
      </c>
      <c r="T1108" t="str">
        <f t="shared" si="246"/>
        <v>إضافى كامل</v>
      </c>
    </row>
    <row r="1109" spans="1:20" x14ac:dyDescent="0.25">
      <c r="A1109">
        <v>3</v>
      </c>
      <c r="B1109">
        <v>100</v>
      </c>
      <c r="C1109" t="s">
        <v>119</v>
      </c>
      <c r="D1109" s="8">
        <v>45624</v>
      </c>
      <c r="E1109" t="s">
        <v>24</v>
      </c>
      <c r="F1109">
        <v>1</v>
      </c>
      <c r="G1109" s="9" t="s">
        <v>16</v>
      </c>
      <c r="H1109" s="10"/>
      <c r="I1109" s="12">
        <v>0.37083333333333335</v>
      </c>
      <c r="J1109" s="12">
        <v>0.58704861111111106</v>
      </c>
      <c r="K1109" s="3" t="str">
        <f t="shared" si="247"/>
        <v/>
      </c>
      <c r="L1109" s="11">
        <f t="shared" si="237"/>
        <v>1</v>
      </c>
      <c r="M1109" s="11">
        <f t="shared" si="238"/>
        <v>4</v>
      </c>
      <c r="N1109" s="11">
        <f t="shared" si="239"/>
        <v>1</v>
      </c>
      <c r="O1109" s="11">
        <f t="shared" si="240"/>
        <v>1</v>
      </c>
      <c r="P1109" s="11">
        <f t="shared" si="242"/>
        <v>2</v>
      </c>
      <c r="Q1109" s="11">
        <f t="shared" si="243"/>
        <v>0</v>
      </c>
      <c r="R1109" s="11">
        <f t="shared" si="244"/>
        <v>0</v>
      </c>
      <c r="S1109" s="11">
        <f t="shared" si="245"/>
        <v>4</v>
      </c>
      <c r="T1109" t="str">
        <f t="shared" si="246"/>
        <v>إضافى كامل</v>
      </c>
    </row>
    <row r="1110" spans="1:20" x14ac:dyDescent="0.25">
      <c r="A1110">
        <v>3</v>
      </c>
      <c r="B1110">
        <v>100</v>
      </c>
      <c r="C1110" t="s">
        <v>119</v>
      </c>
      <c r="D1110" s="8">
        <v>45625</v>
      </c>
      <c r="E1110" t="s">
        <v>15</v>
      </c>
      <c r="F1110">
        <v>1</v>
      </c>
      <c r="G1110" s="9" t="s">
        <v>16</v>
      </c>
      <c r="H1110" s="10"/>
      <c r="K1110" s="3" t="str">
        <f t="shared" si="247"/>
        <v/>
      </c>
      <c r="L1110" s="11">
        <f t="shared" si="237"/>
        <v>1</v>
      </c>
      <c r="M1110" s="11">
        <f t="shared" si="238"/>
        <v>5</v>
      </c>
      <c r="N1110" s="11">
        <f t="shared" si="239"/>
        <v>1</v>
      </c>
      <c r="O1110" s="11">
        <f t="shared" si="240"/>
        <v>1</v>
      </c>
      <c r="P1110" s="11">
        <f t="shared" si="242"/>
        <v>2</v>
      </c>
      <c r="Q1110" s="11">
        <f t="shared" si="243"/>
        <v>0</v>
      </c>
      <c r="R1110" s="11">
        <f t="shared" si="244"/>
        <v>0</v>
      </c>
      <c r="S1110" s="11">
        <f t="shared" si="245"/>
        <v>5</v>
      </c>
      <c r="T1110" t="str">
        <f t="shared" si="246"/>
        <v>نصف إضافى</v>
      </c>
    </row>
    <row r="1111" spans="1:20" x14ac:dyDescent="0.25">
      <c r="A1111">
        <v>3</v>
      </c>
      <c r="B1111">
        <v>100</v>
      </c>
      <c r="C1111" t="s">
        <v>119</v>
      </c>
      <c r="D1111" s="8">
        <v>45626</v>
      </c>
      <c r="E1111" t="s">
        <v>18</v>
      </c>
      <c r="F1111">
        <v>1</v>
      </c>
      <c r="G1111" s="9" t="s">
        <v>16</v>
      </c>
      <c r="H1111" s="10" t="s">
        <v>120</v>
      </c>
      <c r="K1111" s="3" t="s">
        <v>31</v>
      </c>
      <c r="L1111" s="11">
        <f t="shared" si="237"/>
        <v>1</v>
      </c>
      <c r="M1111" s="11">
        <f t="shared" si="238"/>
        <v>5</v>
      </c>
      <c r="N1111" s="11">
        <f t="shared" si="239"/>
        <v>1</v>
      </c>
      <c r="O1111" s="11">
        <f t="shared" si="240"/>
        <v>1</v>
      </c>
      <c r="P1111" s="11">
        <f t="shared" si="242"/>
        <v>2</v>
      </c>
      <c r="Q1111" s="11">
        <f t="shared" si="243"/>
        <v>0</v>
      </c>
      <c r="R1111" s="11">
        <f t="shared" si="244"/>
        <v>0</v>
      </c>
      <c r="S1111" s="11">
        <f t="shared" si="245"/>
        <v>5</v>
      </c>
      <c r="T1111" t="str">
        <f t="shared" si="246"/>
        <v>نصف إضافى</v>
      </c>
    </row>
    <row r="1112" spans="1:20" ht="15.75" x14ac:dyDescent="0.25">
      <c r="A1112">
        <v>23</v>
      </c>
      <c r="B1112">
        <v>29569</v>
      </c>
      <c r="C1112" s="16" t="s">
        <v>121</v>
      </c>
      <c r="D1112" s="8">
        <v>45597</v>
      </c>
      <c r="E1112" t="s">
        <v>15</v>
      </c>
      <c r="F1112">
        <v>1</v>
      </c>
      <c r="G1112" s="9" t="s">
        <v>16</v>
      </c>
      <c r="H1112" s="10"/>
      <c r="K1112" s="3" t="str">
        <f t="shared" ref="K1112" si="248">IF(AND(I1112&lt;=TIME(9,0,0),J1112&gt;=TIME(14,0,0),I1112&lt;&gt;""),"",IF(AND(I1112&gt;=TIME(9,1,0),I1112&lt;=TIME(9,10,0)),"تأخير",IF(AND(I1112&gt;=TIME(9,11,0),I1112&lt;=TIME(12,0,0),I1112&lt;&gt;""),"إذن ص",IF(AND(J1112&lt;TIME(14,0,0), J1112&lt;&gt;"",J1112&gt;=TIME(11,0,0)),"إذن م",IF(AND(OR(I1112="",J1112="",I1112=J1112,I1112&gt;TIME(12,0,0),J1112&lt;TIME(11,0,0)),AND(E1112&lt;&gt;"Friday")),"غائب","")))))</f>
        <v/>
      </c>
      <c r="L1112" s="11">
        <f t="shared" si="237"/>
        <v>1</v>
      </c>
      <c r="M1112" s="11">
        <f t="shared" si="238"/>
        <v>6</v>
      </c>
      <c r="N1112" s="11">
        <f t="shared" si="239"/>
        <v>1</v>
      </c>
      <c r="O1112" s="11">
        <f t="shared" si="240"/>
        <v>1</v>
      </c>
      <c r="P1112" s="11">
        <f t="shared" si="242"/>
        <v>2</v>
      </c>
      <c r="Q1112" s="11">
        <f t="shared" si="243"/>
        <v>0</v>
      </c>
      <c r="R1112" s="11">
        <f t="shared" si="244"/>
        <v>0</v>
      </c>
      <c r="S1112" s="11">
        <f t="shared" si="245"/>
        <v>6</v>
      </c>
      <c r="T1112" t="str">
        <f t="shared" si="246"/>
        <v>نصف إضافى</v>
      </c>
    </row>
    <row r="1113" spans="1:20" x14ac:dyDescent="0.25">
      <c r="A1113">
        <v>23</v>
      </c>
      <c r="B1113">
        <v>29569</v>
      </c>
      <c r="C1113" t="s">
        <v>122</v>
      </c>
      <c r="D1113" s="8">
        <v>45598</v>
      </c>
      <c r="E1113" t="s">
        <v>18</v>
      </c>
      <c r="F1113">
        <v>1</v>
      </c>
      <c r="G1113" s="9" t="s">
        <v>16</v>
      </c>
      <c r="H1113" s="10"/>
      <c r="I1113" s="12">
        <v>0.40770833333333334</v>
      </c>
      <c r="J1113" s="12">
        <v>0.62518518518518518</v>
      </c>
      <c r="L1113" s="11">
        <f t="shared" si="237"/>
        <v>1</v>
      </c>
      <c r="M1113" s="11">
        <f t="shared" si="238"/>
        <v>6</v>
      </c>
      <c r="N1113" s="11">
        <f t="shared" si="239"/>
        <v>1</v>
      </c>
      <c r="O1113" s="11">
        <f t="shared" si="240"/>
        <v>1</v>
      </c>
      <c r="P1113" s="11">
        <f t="shared" si="242"/>
        <v>2</v>
      </c>
      <c r="Q1113" s="11">
        <f t="shared" si="243"/>
        <v>0</v>
      </c>
      <c r="R1113" s="11">
        <f t="shared" si="244"/>
        <v>0</v>
      </c>
      <c r="S1113" s="11">
        <f t="shared" si="245"/>
        <v>6</v>
      </c>
      <c r="T1113" t="str">
        <f t="shared" si="246"/>
        <v>نصف إضافى</v>
      </c>
    </row>
    <row r="1114" spans="1:20" x14ac:dyDescent="0.25">
      <c r="A1114">
        <v>23</v>
      </c>
      <c r="B1114">
        <v>29569</v>
      </c>
      <c r="C1114" t="s">
        <v>122</v>
      </c>
      <c r="D1114" s="8">
        <v>45599</v>
      </c>
      <c r="E1114" t="s">
        <v>20</v>
      </c>
      <c r="F1114">
        <v>1</v>
      </c>
      <c r="G1114" s="9" t="s">
        <v>16</v>
      </c>
      <c r="H1114" s="10"/>
      <c r="I1114" s="12">
        <v>0.36431712962962964</v>
      </c>
      <c r="J1114" s="12">
        <v>0.58708333333333329</v>
      </c>
      <c r="K1114" s="3" t="str">
        <f>IF(AND(I1114&lt;=TIME(9,0,0),J1114&gt;=TIME(14,0,0),I1114&lt;&gt;""),"",IF(AND(I1114&gt;=TIME(9,1,0),I1114&lt;=TIME(9,10,0)),"تأخير",IF(AND(I1114&gt;=TIME(9,11,0),I1114&lt;=TIME(12,0,0),I1114&lt;&gt;""),"إذن ص",IF(AND(J1114&lt;TIME(14,0,0), J1114&lt;&gt;"",J1114&gt;=TIME(11,0,0)),"إذن م",IF(AND(OR(I1114="",J1114="",I1114=J1114,I1114&gt;TIME(12,0,0),J1114&lt;TIME(11,0,0)),AND(E1114&lt;&gt;"Friday")),"غائب","")))))</f>
        <v/>
      </c>
      <c r="L1114" s="11">
        <f t="shared" si="237"/>
        <v>1</v>
      </c>
      <c r="M1114" s="11">
        <f t="shared" si="238"/>
        <v>6</v>
      </c>
      <c r="N1114" s="11">
        <f t="shared" si="239"/>
        <v>1</v>
      </c>
      <c r="O1114" s="11">
        <f t="shared" si="240"/>
        <v>2</v>
      </c>
      <c r="P1114" s="11">
        <f t="shared" si="242"/>
        <v>3</v>
      </c>
      <c r="Q1114" s="11">
        <f t="shared" si="243"/>
        <v>1.5</v>
      </c>
      <c r="R1114" s="11">
        <f t="shared" si="244"/>
        <v>1</v>
      </c>
      <c r="S1114" s="11">
        <f t="shared" si="245"/>
        <v>7</v>
      </c>
      <c r="T1114" t="str">
        <f t="shared" si="246"/>
        <v>لا يستحق</v>
      </c>
    </row>
    <row r="1115" spans="1:20" x14ac:dyDescent="0.25">
      <c r="A1115">
        <v>23</v>
      </c>
      <c r="B1115">
        <v>29569</v>
      </c>
      <c r="C1115" t="s">
        <v>122</v>
      </c>
      <c r="D1115" s="8">
        <v>45600</v>
      </c>
      <c r="E1115" t="s">
        <v>21</v>
      </c>
      <c r="F1115">
        <v>1</v>
      </c>
      <c r="G1115" s="9" t="s">
        <v>16</v>
      </c>
      <c r="H1115" s="10"/>
      <c r="I1115" s="12">
        <v>0.36532407407407408</v>
      </c>
      <c r="J1115" s="12">
        <v>0.58373842592592595</v>
      </c>
      <c r="K1115" s="3" t="str">
        <f>IF(AND(I1115&lt;=TIME(9,0,0),J1115&gt;=TIME(14,0,0),I1115&lt;&gt;""),"",IF(AND(I1115&gt;=TIME(9,1,0),I1115&lt;=TIME(9,10,0)),"تأخير",IF(AND(I1115&gt;=TIME(9,11,0),I1115&lt;=TIME(12,0,0),I1115&lt;&gt;""),"إذن ص",IF(AND(J1115&lt;TIME(14,0,0), J1115&lt;&gt;"",J1115&gt;=TIME(11,0,0)),"إذن م",IF(AND(OR(I1115="",J1115="",I1115=J1115,I1115&gt;TIME(12,0,0),J1115&lt;TIME(11,0,0)),AND(E1115&lt;&gt;"Friday")),"غائب","")))))</f>
        <v/>
      </c>
      <c r="L1115" s="11">
        <f t="shared" si="237"/>
        <v>1</v>
      </c>
      <c r="M1115" s="11">
        <f t="shared" si="238"/>
        <v>6</v>
      </c>
      <c r="N1115" s="11">
        <f t="shared" si="239"/>
        <v>1</v>
      </c>
      <c r="O1115" s="11">
        <f t="shared" si="240"/>
        <v>2</v>
      </c>
      <c r="P1115" s="11">
        <f t="shared" si="242"/>
        <v>3</v>
      </c>
      <c r="Q1115" s="11">
        <f t="shared" si="243"/>
        <v>1.5</v>
      </c>
      <c r="R1115" s="11">
        <f t="shared" si="244"/>
        <v>1</v>
      </c>
      <c r="S1115" s="11">
        <f t="shared" si="245"/>
        <v>7</v>
      </c>
      <c r="T1115" t="str">
        <f t="shared" si="246"/>
        <v>لا يستحق</v>
      </c>
    </row>
    <row r="1116" spans="1:20" x14ac:dyDescent="0.25">
      <c r="A1116">
        <v>23</v>
      </c>
      <c r="B1116">
        <v>29569</v>
      </c>
      <c r="C1116" t="s">
        <v>122</v>
      </c>
      <c r="D1116" s="8">
        <v>45601</v>
      </c>
      <c r="E1116" t="s">
        <v>22</v>
      </c>
      <c r="F1116">
        <v>1</v>
      </c>
      <c r="G1116" s="9" t="s">
        <v>16</v>
      </c>
      <c r="H1116" s="10"/>
      <c r="I1116" s="12">
        <v>0.47840277777777779</v>
      </c>
      <c r="J1116" s="12">
        <v>0.58349537037037036</v>
      </c>
      <c r="K1116" s="3" t="str">
        <f>IF(AND(I1116&lt;=TIME(9,0,0),J1116&gt;=TIME(14,0,0),I1116&lt;&gt;""),"",IF(AND(I1116&gt;=TIME(9,1,0),I1116&lt;=TIME(9,10,0)),"تأخير",IF(AND(I1116&gt;=TIME(9,11,0),I1116&lt;=TIME(12,0,0),I1116&lt;&gt;""),"إذن ص",IF(AND(J1116&lt;TIME(14,0,0), J1116&lt;&gt;"",J1116&gt;=TIME(11,0,0)),"إذن م",IF(AND(OR(I1116="",J1116="",I1116=J1116,I1116&gt;TIME(12,0,0),J1116&lt;TIME(11,0,0)),AND(E1116&lt;&gt;"Friday")),"غائب","")))))</f>
        <v>إذن ص</v>
      </c>
      <c r="L1116" s="11">
        <f t="shared" si="237"/>
        <v>1</v>
      </c>
      <c r="M1116" s="11">
        <f t="shared" si="238"/>
        <v>6</v>
      </c>
      <c r="N1116" s="11">
        <f t="shared" si="239"/>
        <v>1</v>
      </c>
      <c r="O1116" s="11">
        <f t="shared" si="240"/>
        <v>3</v>
      </c>
      <c r="P1116" s="11">
        <f t="shared" si="242"/>
        <v>4</v>
      </c>
      <c r="Q1116" s="11">
        <f t="shared" si="243"/>
        <v>2</v>
      </c>
      <c r="R1116" s="11">
        <f t="shared" si="244"/>
        <v>2</v>
      </c>
      <c r="S1116" s="11">
        <f t="shared" si="245"/>
        <v>8</v>
      </c>
      <c r="T1116" t="str">
        <f t="shared" si="246"/>
        <v>لا يستحق</v>
      </c>
    </row>
    <row r="1117" spans="1:20" x14ac:dyDescent="0.25">
      <c r="A1117">
        <v>23</v>
      </c>
      <c r="B1117">
        <v>29569</v>
      </c>
      <c r="C1117" t="s">
        <v>122</v>
      </c>
      <c r="D1117" s="8">
        <v>45602</v>
      </c>
      <c r="E1117" t="s">
        <v>23</v>
      </c>
      <c r="F1117">
        <v>1</v>
      </c>
      <c r="G1117" s="9" t="s">
        <v>16</v>
      </c>
      <c r="H1117" s="10"/>
      <c r="K1117" s="3" t="s">
        <v>19</v>
      </c>
      <c r="L1117" s="11">
        <f t="shared" si="237"/>
        <v>1</v>
      </c>
      <c r="M1117" s="11">
        <f t="shared" si="238"/>
        <v>6</v>
      </c>
      <c r="N1117" s="11">
        <f t="shared" si="239"/>
        <v>0</v>
      </c>
      <c r="O1117" s="11">
        <f t="shared" si="240"/>
        <v>3</v>
      </c>
      <c r="P1117" s="11">
        <f t="shared" si="242"/>
        <v>3</v>
      </c>
      <c r="Q1117" s="11">
        <f t="shared" si="243"/>
        <v>1.5</v>
      </c>
      <c r="R1117" s="11">
        <f t="shared" si="244"/>
        <v>1</v>
      </c>
      <c r="S1117" s="11">
        <f t="shared" si="245"/>
        <v>7</v>
      </c>
      <c r="T1117" t="str">
        <f t="shared" si="246"/>
        <v>لا يستحق</v>
      </c>
    </row>
    <row r="1118" spans="1:20" x14ac:dyDescent="0.25">
      <c r="A1118">
        <v>23</v>
      </c>
      <c r="B1118">
        <v>29569</v>
      </c>
      <c r="C1118" t="s">
        <v>122</v>
      </c>
      <c r="D1118" s="8">
        <v>45603</v>
      </c>
      <c r="E1118" t="s">
        <v>24</v>
      </c>
      <c r="F1118">
        <v>1</v>
      </c>
      <c r="G1118" s="9" t="s">
        <v>16</v>
      </c>
      <c r="H1118" s="10"/>
      <c r="I1118" s="12">
        <v>0.36353009259259261</v>
      </c>
      <c r="J1118" s="12">
        <v>0.58478009259259256</v>
      </c>
      <c r="K1118" s="3" t="str">
        <f t="shared" ref="K1118:K1123" si="249">IF(AND(I1118&lt;=TIME(9,0,0),J1118&gt;=TIME(14,0,0),I1118&lt;&gt;""),"",IF(AND(I1118&gt;=TIME(9,1,0),I1118&lt;=TIME(9,10,0)),"تأخير",IF(AND(I1118&gt;=TIME(9,11,0),I1118&lt;=TIME(12,0,0),I1118&lt;&gt;""),"إذن ص",IF(AND(J1118&lt;TIME(14,0,0), J1118&lt;&gt;"",J1118&gt;=TIME(11,0,0)),"إذن م",IF(AND(OR(I1118="",J1118="",I1118=J1118,I1118&gt;TIME(12,0,0),J1118&lt;TIME(11,0,0)),AND(E1118&lt;&gt;"Friday")),"غائب","")))))</f>
        <v/>
      </c>
      <c r="L1118" s="11">
        <f t="shared" si="237"/>
        <v>1</v>
      </c>
      <c r="M1118" s="11">
        <f t="shared" si="238"/>
        <v>6</v>
      </c>
      <c r="N1118" s="11">
        <f t="shared" si="239"/>
        <v>0</v>
      </c>
      <c r="O1118" s="11">
        <f t="shared" si="240"/>
        <v>3</v>
      </c>
      <c r="P1118" s="11">
        <f t="shared" si="242"/>
        <v>3</v>
      </c>
      <c r="Q1118" s="11">
        <f t="shared" si="243"/>
        <v>1.5</v>
      </c>
      <c r="R1118" s="11">
        <f t="shared" si="244"/>
        <v>1</v>
      </c>
      <c r="S1118" s="11">
        <f t="shared" si="245"/>
        <v>7</v>
      </c>
      <c r="T1118" t="str">
        <f t="shared" si="246"/>
        <v>لا يستحق</v>
      </c>
    </row>
    <row r="1119" spans="1:20" x14ac:dyDescent="0.25">
      <c r="A1119">
        <v>23</v>
      </c>
      <c r="B1119">
        <v>29569</v>
      </c>
      <c r="C1119" t="s">
        <v>122</v>
      </c>
      <c r="D1119" s="8">
        <v>45604</v>
      </c>
      <c r="E1119" t="s">
        <v>15</v>
      </c>
      <c r="F1119">
        <v>1</v>
      </c>
      <c r="G1119" s="9" t="s">
        <v>16</v>
      </c>
      <c r="H1119" s="10"/>
      <c r="K1119" s="3" t="str">
        <f t="shared" si="249"/>
        <v/>
      </c>
      <c r="L1119" s="11">
        <f t="shared" si="237"/>
        <v>1</v>
      </c>
      <c r="M1119" s="11">
        <f t="shared" si="238"/>
        <v>6</v>
      </c>
      <c r="N1119" s="11">
        <f t="shared" si="239"/>
        <v>0</v>
      </c>
      <c r="O1119" s="11">
        <f t="shared" si="240"/>
        <v>3</v>
      </c>
      <c r="P1119" s="11">
        <f t="shared" si="242"/>
        <v>3</v>
      </c>
      <c r="Q1119" s="11">
        <f t="shared" si="243"/>
        <v>1.5</v>
      </c>
      <c r="R1119" s="11">
        <f t="shared" si="244"/>
        <v>1</v>
      </c>
      <c r="S1119" s="11">
        <f t="shared" si="245"/>
        <v>7</v>
      </c>
      <c r="T1119" t="str">
        <f t="shared" si="246"/>
        <v>لا يستحق</v>
      </c>
    </row>
    <row r="1120" spans="1:20" x14ac:dyDescent="0.25">
      <c r="A1120">
        <v>23</v>
      </c>
      <c r="B1120">
        <v>29569</v>
      </c>
      <c r="C1120" t="s">
        <v>122</v>
      </c>
      <c r="D1120" s="8">
        <v>45605</v>
      </c>
      <c r="E1120" t="s">
        <v>18</v>
      </c>
      <c r="F1120">
        <v>1</v>
      </c>
      <c r="G1120" s="9" t="s">
        <v>16</v>
      </c>
      <c r="H1120" s="10"/>
      <c r="I1120" s="12">
        <v>0.36982638888888891</v>
      </c>
      <c r="J1120" s="12">
        <v>0.58340277777777783</v>
      </c>
      <c r="K1120" s="3" t="str">
        <f t="shared" si="249"/>
        <v/>
      </c>
      <c r="L1120" s="11">
        <f t="shared" si="237"/>
        <v>1</v>
      </c>
      <c r="M1120" s="11">
        <f t="shared" si="238"/>
        <v>6</v>
      </c>
      <c r="N1120" s="11">
        <f t="shared" si="239"/>
        <v>0</v>
      </c>
      <c r="O1120" s="11">
        <f t="shared" si="240"/>
        <v>3</v>
      </c>
      <c r="P1120" s="11">
        <f t="shared" si="242"/>
        <v>3</v>
      </c>
      <c r="Q1120" s="11">
        <f t="shared" si="243"/>
        <v>1.5</v>
      </c>
      <c r="R1120" s="11">
        <f t="shared" si="244"/>
        <v>1</v>
      </c>
      <c r="S1120" s="11">
        <f t="shared" si="245"/>
        <v>7</v>
      </c>
      <c r="T1120" t="str">
        <f t="shared" si="246"/>
        <v>لا يستحق</v>
      </c>
    </row>
    <row r="1121" spans="1:20" x14ac:dyDescent="0.25">
      <c r="A1121">
        <v>23</v>
      </c>
      <c r="B1121">
        <v>29569</v>
      </c>
      <c r="C1121" t="s">
        <v>122</v>
      </c>
      <c r="D1121" s="8">
        <v>45606</v>
      </c>
      <c r="E1121" t="s">
        <v>20</v>
      </c>
      <c r="F1121">
        <v>1</v>
      </c>
      <c r="G1121" s="9" t="s">
        <v>16</v>
      </c>
      <c r="H1121" s="10"/>
      <c r="I1121" s="12">
        <v>0.36839120370370371</v>
      </c>
      <c r="J1121" s="12">
        <v>0.58415509259259257</v>
      </c>
      <c r="K1121" s="3" t="str">
        <f t="shared" si="249"/>
        <v/>
      </c>
      <c r="L1121" s="11">
        <f t="shared" si="237"/>
        <v>1</v>
      </c>
      <c r="M1121" s="11">
        <f t="shared" si="238"/>
        <v>6</v>
      </c>
      <c r="N1121" s="11">
        <f t="shared" si="239"/>
        <v>0</v>
      </c>
      <c r="O1121" s="11">
        <f t="shared" si="240"/>
        <v>3</v>
      </c>
      <c r="P1121" s="11">
        <f t="shared" si="242"/>
        <v>3</v>
      </c>
      <c r="Q1121" s="11">
        <f t="shared" si="243"/>
        <v>1.5</v>
      </c>
      <c r="R1121" s="11">
        <f t="shared" si="244"/>
        <v>1</v>
      </c>
      <c r="S1121" s="11">
        <f t="shared" si="245"/>
        <v>7</v>
      </c>
      <c r="T1121" t="str">
        <f t="shared" si="246"/>
        <v>لا يستحق</v>
      </c>
    </row>
    <row r="1122" spans="1:20" x14ac:dyDescent="0.25">
      <c r="A1122">
        <v>23</v>
      </c>
      <c r="B1122">
        <v>29569</v>
      </c>
      <c r="C1122" t="s">
        <v>122</v>
      </c>
      <c r="D1122" s="8">
        <v>45607</v>
      </c>
      <c r="E1122" t="s">
        <v>21</v>
      </c>
      <c r="F1122">
        <v>1</v>
      </c>
      <c r="G1122" s="9" t="s">
        <v>16</v>
      </c>
      <c r="H1122" s="10"/>
      <c r="I1122" s="12">
        <v>0.36932870370370369</v>
      </c>
      <c r="J1122" s="12">
        <v>0.58469907407407407</v>
      </c>
      <c r="K1122" s="3" t="str">
        <f t="shared" si="249"/>
        <v/>
      </c>
      <c r="L1122" s="11">
        <f t="shared" si="237"/>
        <v>1</v>
      </c>
      <c r="M1122" s="11">
        <f t="shared" si="238"/>
        <v>6</v>
      </c>
      <c r="N1122" s="11">
        <f t="shared" si="239"/>
        <v>0</v>
      </c>
      <c r="O1122" s="11">
        <f t="shared" si="240"/>
        <v>3</v>
      </c>
      <c r="P1122" s="11">
        <f t="shared" si="242"/>
        <v>3</v>
      </c>
      <c r="Q1122" s="11">
        <f t="shared" si="243"/>
        <v>1.5</v>
      </c>
      <c r="R1122" s="11">
        <f t="shared" si="244"/>
        <v>1</v>
      </c>
      <c r="S1122" s="11">
        <f t="shared" si="245"/>
        <v>7</v>
      </c>
      <c r="T1122" t="str">
        <f t="shared" si="246"/>
        <v>لا يستحق</v>
      </c>
    </row>
    <row r="1123" spans="1:20" x14ac:dyDescent="0.25">
      <c r="A1123">
        <v>23</v>
      </c>
      <c r="B1123">
        <v>29569</v>
      </c>
      <c r="C1123" t="s">
        <v>122</v>
      </c>
      <c r="D1123" s="8">
        <v>45608</v>
      </c>
      <c r="E1123" t="s">
        <v>22</v>
      </c>
      <c r="F1123">
        <v>1</v>
      </c>
      <c r="G1123" s="9" t="s">
        <v>16</v>
      </c>
      <c r="H1123" s="10"/>
      <c r="I1123" s="12">
        <v>0.37447916666666664</v>
      </c>
      <c r="J1123" s="12">
        <v>0.58392361111111113</v>
      </c>
      <c r="K1123" s="3" t="str">
        <f t="shared" si="249"/>
        <v/>
      </c>
      <c r="L1123" s="11">
        <f t="shared" si="237"/>
        <v>1</v>
      </c>
      <c r="M1123" s="11">
        <f t="shared" si="238"/>
        <v>6</v>
      </c>
      <c r="N1123" s="11">
        <f t="shared" si="239"/>
        <v>0</v>
      </c>
      <c r="O1123" s="11">
        <f t="shared" si="240"/>
        <v>3</v>
      </c>
      <c r="P1123" s="11">
        <f t="shared" si="242"/>
        <v>3</v>
      </c>
      <c r="Q1123" s="11">
        <f t="shared" si="243"/>
        <v>1.5</v>
      </c>
      <c r="R1123" s="11">
        <f t="shared" si="244"/>
        <v>1</v>
      </c>
      <c r="S1123" s="11">
        <f t="shared" si="245"/>
        <v>7</v>
      </c>
      <c r="T1123" t="str">
        <f t="shared" si="246"/>
        <v>لا يستحق</v>
      </c>
    </row>
    <row r="1124" spans="1:20" x14ac:dyDescent="0.25">
      <c r="A1124">
        <v>23</v>
      </c>
      <c r="B1124">
        <v>29569</v>
      </c>
      <c r="C1124" t="s">
        <v>122</v>
      </c>
      <c r="D1124" s="8">
        <v>45609</v>
      </c>
      <c r="E1124" t="s">
        <v>23</v>
      </c>
      <c r="F1124">
        <v>1</v>
      </c>
      <c r="G1124" s="9" t="s">
        <v>16</v>
      </c>
      <c r="H1124" s="10"/>
      <c r="K1124" s="3" t="s">
        <v>19</v>
      </c>
      <c r="L1124" s="11">
        <f t="shared" si="237"/>
        <v>1</v>
      </c>
      <c r="M1124" s="11">
        <f t="shared" si="238"/>
        <v>6</v>
      </c>
      <c r="N1124" s="11">
        <f t="shared" si="239"/>
        <v>1</v>
      </c>
      <c r="O1124" s="11">
        <f t="shared" si="240"/>
        <v>3</v>
      </c>
      <c r="P1124" s="11">
        <f t="shared" si="242"/>
        <v>4</v>
      </c>
      <c r="Q1124" s="11">
        <f t="shared" si="243"/>
        <v>2</v>
      </c>
      <c r="R1124" s="11">
        <f t="shared" si="244"/>
        <v>2</v>
      </c>
      <c r="S1124" s="11">
        <f t="shared" si="245"/>
        <v>8</v>
      </c>
      <c r="T1124" t="str">
        <f t="shared" si="246"/>
        <v>لا يستحق</v>
      </c>
    </row>
    <row r="1125" spans="1:20" x14ac:dyDescent="0.25">
      <c r="A1125">
        <v>23</v>
      </c>
      <c r="B1125">
        <v>29569</v>
      </c>
      <c r="C1125" t="s">
        <v>122</v>
      </c>
      <c r="D1125" s="8">
        <v>45610</v>
      </c>
      <c r="E1125" t="s">
        <v>24</v>
      </c>
      <c r="F1125">
        <v>1</v>
      </c>
      <c r="G1125" s="9" t="s">
        <v>16</v>
      </c>
      <c r="H1125" s="10"/>
      <c r="I1125" s="12">
        <v>0.35942129629629632</v>
      </c>
      <c r="J1125" s="12">
        <v>0.5866203703703704</v>
      </c>
      <c r="K1125" s="3" t="str">
        <f t="shared" ref="K1125:K1131" si="250">IF(AND(I1125&lt;=TIME(9,0,0),J1125&gt;=TIME(14,0,0),I1125&lt;&gt;""),"",IF(AND(I1125&gt;=TIME(9,1,0),I1125&lt;=TIME(9,10,0)),"تأخير",IF(AND(I1125&gt;=TIME(9,11,0),I1125&lt;=TIME(12,0,0),I1125&lt;&gt;""),"إذن ص",IF(AND(J1125&lt;TIME(14,0,0), J1125&lt;&gt;"",J1125&gt;=TIME(11,0,0)),"إذن م",IF(AND(OR(I1125="",J1125="",I1125=J1125,I1125&gt;TIME(12,0,0),J1125&lt;TIME(11,0,0)),AND(E1125&lt;&gt;"Friday")),"غائب","")))))</f>
        <v/>
      </c>
      <c r="L1125" s="11">
        <f t="shared" si="237"/>
        <v>1</v>
      </c>
      <c r="M1125" s="11">
        <f t="shared" si="238"/>
        <v>6</v>
      </c>
      <c r="N1125" s="11">
        <f t="shared" si="239"/>
        <v>1</v>
      </c>
      <c r="O1125" s="11">
        <f t="shared" si="240"/>
        <v>3</v>
      </c>
      <c r="P1125" s="11">
        <f t="shared" si="242"/>
        <v>4</v>
      </c>
      <c r="Q1125" s="11">
        <f t="shared" si="243"/>
        <v>2</v>
      </c>
      <c r="R1125" s="11">
        <f t="shared" si="244"/>
        <v>2</v>
      </c>
      <c r="S1125" s="11">
        <f t="shared" si="245"/>
        <v>8</v>
      </c>
      <c r="T1125" t="str">
        <f t="shared" si="246"/>
        <v>لا يستحق</v>
      </c>
    </row>
    <row r="1126" spans="1:20" x14ac:dyDescent="0.25">
      <c r="A1126">
        <v>23</v>
      </c>
      <c r="B1126">
        <v>29569</v>
      </c>
      <c r="C1126" t="s">
        <v>122</v>
      </c>
      <c r="D1126" s="8">
        <v>45611</v>
      </c>
      <c r="E1126" t="s">
        <v>15</v>
      </c>
      <c r="F1126">
        <v>1</v>
      </c>
      <c r="G1126" s="9" t="s">
        <v>16</v>
      </c>
      <c r="H1126" s="10"/>
      <c r="K1126" s="3" t="str">
        <f t="shared" si="250"/>
        <v/>
      </c>
      <c r="L1126" s="11">
        <f t="shared" si="237"/>
        <v>1</v>
      </c>
      <c r="M1126" s="11">
        <f t="shared" si="238"/>
        <v>6</v>
      </c>
      <c r="N1126" s="11">
        <f t="shared" si="239"/>
        <v>1</v>
      </c>
      <c r="O1126" s="11">
        <f t="shared" si="240"/>
        <v>3</v>
      </c>
      <c r="P1126" s="11">
        <f t="shared" si="242"/>
        <v>4</v>
      </c>
      <c r="Q1126" s="11">
        <f t="shared" si="243"/>
        <v>2</v>
      </c>
      <c r="R1126" s="11">
        <f t="shared" si="244"/>
        <v>2</v>
      </c>
      <c r="S1126" s="11">
        <f t="shared" si="245"/>
        <v>8</v>
      </c>
      <c r="T1126" t="str">
        <f t="shared" si="246"/>
        <v>لا يستحق</v>
      </c>
    </row>
    <row r="1127" spans="1:20" x14ac:dyDescent="0.25">
      <c r="A1127">
        <v>23</v>
      </c>
      <c r="B1127">
        <v>29569</v>
      </c>
      <c r="C1127" t="s">
        <v>122</v>
      </c>
      <c r="D1127" s="8">
        <v>45612</v>
      </c>
      <c r="E1127" t="s">
        <v>18</v>
      </c>
      <c r="F1127">
        <v>1</v>
      </c>
      <c r="G1127" s="9" t="s">
        <v>16</v>
      </c>
      <c r="H1127" s="10"/>
      <c r="I1127" s="12">
        <v>0.3692361111111111</v>
      </c>
      <c r="J1127" s="12">
        <v>0.58399305555555558</v>
      </c>
      <c r="K1127" s="3" t="str">
        <f t="shared" si="250"/>
        <v/>
      </c>
      <c r="L1127" s="11">
        <f t="shared" si="237"/>
        <v>1</v>
      </c>
      <c r="M1127" s="11">
        <f t="shared" si="238"/>
        <v>6</v>
      </c>
      <c r="N1127" s="11">
        <f t="shared" si="239"/>
        <v>1</v>
      </c>
      <c r="O1127" s="11">
        <f t="shared" si="240"/>
        <v>3</v>
      </c>
      <c r="P1127" s="11">
        <f t="shared" si="242"/>
        <v>4</v>
      </c>
      <c r="Q1127" s="11">
        <f t="shared" si="243"/>
        <v>2</v>
      </c>
      <c r="R1127" s="11">
        <f t="shared" si="244"/>
        <v>2</v>
      </c>
      <c r="S1127" s="11">
        <f t="shared" si="245"/>
        <v>8</v>
      </c>
      <c r="T1127" t="str">
        <f t="shared" si="246"/>
        <v>لا يستحق</v>
      </c>
    </row>
    <row r="1128" spans="1:20" x14ac:dyDescent="0.25">
      <c r="A1128">
        <v>23</v>
      </c>
      <c r="B1128">
        <v>29569</v>
      </c>
      <c r="C1128" t="s">
        <v>122</v>
      </c>
      <c r="D1128" s="8">
        <v>45613</v>
      </c>
      <c r="E1128" t="s">
        <v>20</v>
      </c>
      <c r="F1128">
        <v>1</v>
      </c>
      <c r="G1128" s="9" t="s">
        <v>16</v>
      </c>
      <c r="H1128" s="10"/>
      <c r="I1128" s="12">
        <v>0.33986111111111111</v>
      </c>
      <c r="J1128" s="12">
        <v>0.58369212962962957</v>
      </c>
      <c r="K1128" s="3" t="str">
        <f t="shared" si="250"/>
        <v/>
      </c>
      <c r="L1128" s="11">
        <f t="shared" si="237"/>
        <v>1</v>
      </c>
      <c r="M1128" s="11">
        <f t="shared" si="238"/>
        <v>6</v>
      </c>
      <c r="N1128" s="11">
        <f t="shared" si="239"/>
        <v>1</v>
      </c>
      <c r="O1128" s="11">
        <f t="shared" si="240"/>
        <v>3</v>
      </c>
      <c r="P1128" s="11">
        <f t="shared" si="242"/>
        <v>4</v>
      </c>
      <c r="Q1128" s="11">
        <f t="shared" si="243"/>
        <v>2</v>
      </c>
      <c r="R1128" s="11">
        <f t="shared" si="244"/>
        <v>2</v>
      </c>
      <c r="S1128" s="11">
        <f t="shared" si="245"/>
        <v>8</v>
      </c>
      <c r="T1128" t="str">
        <f t="shared" si="246"/>
        <v>لا يستحق</v>
      </c>
    </row>
    <row r="1129" spans="1:20" x14ac:dyDescent="0.25">
      <c r="A1129">
        <v>23</v>
      </c>
      <c r="B1129">
        <v>29569</v>
      </c>
      <c r="C1129" t="s">
        <v>122</v>
      </c>
      <c r="D1129" s="8">
        <v>45614</v>
      </c>
      <c r="E1129" t="s">
        <v>21</v>
      </c>
      <c r="F1129">
        <v>1</v>
      </c>
      <c r="G1129" s="9" t="s">
        <v>16</v>
      </c>
      <c r="H1129" s="10"/>
      <c r="I1129" s="12">
        <v>0.37185185185185188</v>
      </c>
      <c r="J1129" s="12">
        <v>0.5841898148148148</v>
      </c>
      <c r="K1129" s="3" t="str">
        <f t="shared" si="250"/>
        <v/>
      </c>
      <c r="L1129" s="11">
        <f t="shared" si="237"/>
        <v>1</v>
      </c>
      <c r="M1129" s="11">
        <f t="shared" si="238"/>
        <v>6</v>
      </c>
      <c r="N1129" s="11">
        <f t="shared" si="239"/>
        <v>1</v>
      </c>
      <c r="O1129" s="11">
        <f t="shared" si="240"/>
        <v>3</v>
      </c>
      <c r="P1129" s="11">
        <f t="shared" si="242"/>
        <v>4</v>
      </c>
      <c r="Q1129" s="11">
        <f t="shared" si="243"/>
        <v>2</v>
      </c>
      <c r="R1129" s="11">
        <f t="shared" si="244"/>
        <v>2</v>
      </c>
      <c r="S1129" s="11">
        <f t="shared" si="245"/>
        <v>8</v>
      </c>
      <c r="T1129" t="str">
        <f t="shared" si="246"/>
        <v>لا يستحق</v>
      </c>
    </row>
    <row r="1130" spans="1:20" x14ac:dyDescent="0.25">
      <c r="A1130">
        <v>23</v>
      </c>
      <c r="B1130">
        <v>29569</v>
      </c>
      <c r="C1130" t="s">
        <v>122</v>
      </c>
      <c r="D1130" s="8">
        <v>45615</v>
      </c>
      <c r="E1130" t="s">
        <v>22</v>
      </c>
      <c r="F1130">
        <v>1</v>
      </c>
      <c r="G1130" s="9" t="s">
        <v>16</v>
      </c>
      <c r="H1130" s="10"/>
      <c r="I1130" s="12">
        <v>0.36260416666666667</v>
      </c>
      <c r="J1130" s="12">
        <v>0.58398148148148143</v>
      </c>
      <c r="K1130" s="3" t="str">
        <f t="shared" si="250"/>
        <v/>
      </c>
      <c r="L1130" s="11">
        <f t="shared" si="237"/>
        <v>1</v>
      </c>
      <c r="M1130" s="11">
        <f t="shared" si="238"/>
        <v>6</v>
      </c>
      <c r="N1130" s="11">
        <f t="shared" si="239"/>
        <v>1</v>
      </c>
      <c r="O1130" s="11">
        <f t="shared" si="240"/>
        <v>3</v>
      </c>
      <c r="P1130" s="11">
        <f t="shared" si="242"/>
        <v>4</v>
      </c>
      <c r="Q1130" s="11">
        <f t="shared" si="243"/>
        <v>2</v>
      </c>
      <c r="R1130" s="11">
        <f t="shared" si="244"/>
        <v>2</v>
      </c>
      <c r="S1130" s="11">
        <f t="shared" si="245"/>
        <v>8</v>
      </c>
      <c r="T1130" t="str">
        <f t="shared" si="246"/>
        <v>لا يستحق</v>
      </c>
    </row>
    <row r="1131" spans="1:20" x14ac:dyDescent="0.25">
      <c r="A1131">
        <v>23</v>
      </c>
      <c r="B1131">
        <v>29569</v>
      </c>
      <c r="C1131" t="s">
        <v>122</v>
      </c>
      <c r="D1131" s="8">
        <v>45616</v>
      </c>
      <c r="E1131" t="s">
        <v>23</v>
      </c>
      <c r="F1131">
        <v>1</v>
      </c>
      <c r="G1131" s="9" t="s">
        <v>16</v>
      </c>
      <c r="H1131" s="10"/>
      <c r="I1131" s="12">
        <v>0.37002314814814813</v>
      </c>
      <c r="J1131" s="12">
        <v>0.58393518518518517</v>
      </c>
      <c r="K1131" s="3" t="str">
        <f t="shared" si="250"/>
        <v/>
      </c>
      <c r="L1131" s="11">
        <f t="shared" si="237"/>
        <v>1</v>
      </c>
      <c r="M1131" s="11">
        <f t="shared" si="238"/>
        <v>6</v>
      </c>
      <c r="N1131" s="11">
        <f t="shared" si="239"/>
        <v>1</v>
      </c>
      <c r="O1131" s="11">
        <f t="shared" si="240"/>
        <v>3</v>
      </c>
      <c r="P1131" s="11">
        <f t="shared" si="242"/>
        <v>4</v>
      </c>
      <c r="Q1131" s="11">
        <f t="shared" si="243"/>
        <v>2</v>
      </c>
      <c r="R1131" s="11">
        <f t="shared" si="244"/>
        <v>2</v>
      </c>
      <c r="S1131" s="11">
        <f t="shared" si="245"/>
        <v>8</v>
      </c>
      <c r="T1131" t="str">
        <f t="shared" si="246"/>
        <v>لا يستحق</v>
      </c>
    </row>
    <row r="1132" spans="1:20" x14ac:dyDescent="0.25">
      <c r="A1132">
        <v>23</v>
      </c>
      <c r="B1132">
        <v>29569</v>
      </c>
      <c r="C1132" t="s">
        <v>122</v>
      </c>
      <c r="D1132" s="8">
        <v>45617</v>
      </c>
      <c r="E1132" t="s">
        <v>24</v>
      </c>
      <c r="F1132">
        <v>1</v>
      </c>
      <c r="G1132" s="9" t="s">
        <v>16</v>
      </c>
      <c r="H1132" s="10"/>
      <c r="K1132" s="3" t="s">
        <v>19</v>
      </c>
      <c r="L1132" s="11">
        <f t="shared" si="237"/>
        <v>1</v>
      </c>
      <c r="M1132" s="11">
        <f t="shared" si="238"/>
        <v>6</v>
      </c>
      <c r="N1132" s="11">
        <f t="shared" si="239"/>
        <v>1</v>
      </c>
      <c r="O1132" s="11">
        <f t="shared" si="240"/>
        <v>3</v>
      </c>
      <c r="P1132" s="11">
        <f t="shared" si="242"/>
        <v>4</v>
      </c>
      <c r="Q1132" s="11">
        <f t="shared" si="243"/>
        <v>2</v>
      </c>
      <c r="R1132" s="11">
        <f t="shared" si="244"/>
        <v>2</v>
      </c>
      <c r="S1132" s="11">
        <f t="shared" si="245"/>
        <v>8</v>
      </c>
      <c r="T1132" t="str">
        <f t="shared" si="246"/>
        <v>لا يستحق</v>
      </c>
    </row>
    <row r="1133" spans="1:20" x14ac:dyDescent="0.25">
      <c r="A1133">
        <v>23</v>
      </c>
      <c r="B1133">
        <v>29569</v>
      </c>
      <c r="C1133" t="s">
        <v>122</v>
      </c>
      <c r="D1133" s="8">
        <v>45618</v>
      </c>
      <c r="E1133" t="s">
        <v>15</v>
      </c>
      <c r="F1133">
        <v>1</v>
      </c>
      <c r="G1133" s="9" t="s">
        <v>16</v>
      </c>
      <c r="H1133" s="10"/>
      <c r="K1133" s="3" t="str">
        <f t="shared" ref="K1133:K1142" si="251">IF(AND(I1133&lt;=TIME(9,0,0),J1133&gt;=TIME(14,0,0),I1133&lt;&gt;""),"",IF(AND(I1133&gt;=TIME(9,1,0),I1133&lt;=TIME(9,10,0)),"تأخير",IF(AND(I1133&gt;=TIME(9,11,0),I1133&lt;=TIME(12,0,0),I1133&lt;&gt;""),"إذن ص",IF(AND(J1133&lt;TIME(14,0,0), J1133&lt;&gt;"",J1133&gt;=TIME(11,0,0)),"إذن م",IF(AND(OR(I1133="",J1133="",I1133=J1133,I1133&gt;TIME(12,0,0),J1133&lt;TIME(11,0,0)),AND(E1133&lt;&gt;"Friday")),"غائب","")))))</f>
        <v/>
      </c>
      <c r="L1133" s="11">
        <f t="shared" si="237"/>
        <v>1</v>
      </c>
      <c r="M1133" s="11">
        <f t="shared" si="238"/>
        <v>6</v>
      </c>
      <c r="N1133" s="11">
        <f t="shared" si="239"/>
        <v>1</v>
      </c>
      <c r="O1133" s="11">
        <f t="shared" si="240"/>
        <v>3</v>
      </c>
      <c r="P1133" s="11">
        <f t="shared" si="242"/>
        <v>4</v>
      </c>
      <c r="Q1133" s="11">
        <f t="shared" si="243"/>
        <v>2</v>
      </c>
      <c r="R1133" s="11">
        <f t="shared" si="244"/>
        <v>2</v>
      </c>
      <c r="S1133" s="11">
        <f t="shared" si="245"/>
        <v>8</v>
      </c>
      <c r="T1133" t="str">
        <f t="shared" si="246"/>
        <v>لا يستحق</v>
      </c>
    </row>
    <row r="1134" spans="1:20" x14ac:dyDescent="0.25">
      <c r="A1134">
        <v>23</v>
      </c>
      <c r="B1134">
        <v>29569</v>
      </c>
      <c r="C1134" t="s">
        <v>122</v>
      </c>
      <c r="D1134" s="8">
        <v>45619</v>
      </c>
      <c r="E1134" t="s">
        <v>18</v>
      </c>
      <c r="F1134">
        <v>1</v>
      </c>
      <c r="G1134" s="9" t="s">
        <v>16</v>
      </c>
      <c r="H1134" s="10"/>
      <c r="I1134" s="12">
        <v>0.36501157407407409</v>
      </c>
      <c r="J1134" s="12">
        <v>0.45857638888888891</v>
      </c>
      <c r="K1134" s="3" t="str">
        <f t="shared" si="251"/>
        <v>إذن م</v>
      </c>
      <c r="L1134" s="11">
        <f t="shared" si="237"/>
        <v>1</v>
      </c>
      <c r="M1134" s="11">
        <f t="shared" si="238"/>
        <v>6</v>
      </c>
      <c r="N1134" s="11">
        <f t="shared" si="239"/>
        <v>1</v>
      </c>
      <c r="O1134" s="11">
        <f t="shared" si="240"/>
        <v>3</v>
      </c>
      <c r="P1134" s="11">
        <f t="shared" si="242"/>
        <v>4</v>
      </c>
      <c r="Q1134" s="11">
        <f t="shared" si="243"/>
        <v>2</v>
      </c>
      <c r="R1134" s="11">
        <f t="shared" si="244"/>
        <v>2</v>
      </c>
      <c r="S1134" s="11">
        <f t="shared" si="245"/>
        <v>8</v>
      </c>
      <c r="T1134" t="str">
        <f t="shared" si="246"/>
        <v>لا يستحق</v>
      </c>
    </row>
    <row r="1135" spans="1:20" x14ac:dyDescent="0.25">
      <c r="A1135">
        <v>23</v>
      </c>
      <c r="B1135">
        <v>29569</v>
      </c>
      <c r="C1135" t="s">
        <v>122</v>
      </c>
      <c r="D1135" s="8">
        <v>45620</v>
      </c>
      <c r="E1135" t="s">
        <v>20</v>
      </c>
      <c r="F1135">
        <v>1</v>
      </c>
      <c r="G1135" s="9" t="s">
        <v>16</v>
      </c>
      <c r="H1135" s="10" t="s">
        <v>123</v>
      </c>
      <c r="K1135" s="3" t="str">
        <f t="shared" si="251"/>
        <v>غائب</v>
      </c>
      <c r="L1135" s="11">
        <f t="shared" si="237"/>
        <v>0</v>
      </c>
      <c r="M1135" s="11">
        <f t="shared" si="238"/>
        <v>6</v>
      </c>
      <c r="N1135" s="11">
        <f t="shared" si="239"/>
        <v>1</v>
      </c>
      <c r="O1135" s="11">
        <f t="shared" si="240"/>
        <v>2</v>
      </c>
      <c r="P1135" s="11">
        <f t="shared" si="242"/>
        <v>3</v>
      </c>
      <c r="Q1135" s="11">
        <f t="shared" si="243"/>
        <v>1.5</v>
      </c>
      <c r="R1135" s="11">
        <f t="shared" si="244"/>
        <v>1</v>
      </c>
      <c r="S1135" s="11">
        <f t="shared" si="245"/>
        <v>7</v>
      </c>
      <c r="T1135" t="str">
        <f t="shared" si="246"/>
        <v>لا يستحق</v>
      </c>
    </row>
    <row r="1136" spans="1:20" x14ac:dyDescent="0.25">
      <c r="A1136">
        <v>23</v>
      </c>
      <c r="B1136">
        <v>29569</v>
      </c>
      <c r="C1136" t="s">
        <v>122</v>
      </c>
      <c r="D1136" s="8">
        <v>45621</v>
      </c>
      <c r="E1136" t="s">
        <v>21</v>
      </c>
      <c r="F1136">
        <v>1</v>
      </c>
      <c r="G1136" s="9" t="s">
        <v>16</v>
      </c>
      <c r="H1136" s="10"/>
      <c r="K1136" s="3" t="str">
        <f t="shared" si="251"/>
        <v>غائب</v>
      </c>
      <c r="L1136" s="11">
        <f t="shared" si="237"/>
        <v>0</v>
      </c>
      <c r="M1136" s="11">
        <f t="shared" si="238"/>
        <v>5</v>
      </c>
      <c r="N1136" s="11">
        <f t="shared" si="239"/>
        <v>1</v>
      </c>
      <c r="O1136" s="11">
        <f t="shared" si="240"/>
        <v>2</v>
      </c>
      <c r="P1136" s="11">
        <f t="shared" si="242"/>
        <v>3</v>
      </c>
      <c r="Q1136" s="11">
        <f t="shared" si="243"/>
        <v>1.5</v>
      </c>
      <c r="R1136" s="11">
        <f t="shared" si="244"/>
        <v>1</v>
      </c>
      <c r="S1136" s="11">
        <f t="shared" si="245"/>
        <v>6</v>
      </c>
      <c r="T1136" t="str">
        <f t="shared" si="246"/>
        <v>نصف إضافى</v>
      </c>
    </row>
    <row r="1137" spans="1:20" x14ac:dyDescent="0.25">
      <c r="A1137">
        <v>23</v>
      </c>
      <c r="B1137">
        <v>29569</v>
      </c>
      <c r="C1137" t="s">
        <v>122</v>
      </c>
      <c r="D1137" s="8">
        <v>45622</v>
      </c>
      <c r="E1137" t="s">
        <v>22</v>
      </c>
      <c r="F1137">
        <v>1</v>
      </c>
      <c r="G1137" s="9" t="s">
        <v>16</v>
      </c>
      <c r="H1137" s="10"/>
      <c r="K1137" s="3" t="str">
        <f t="shared" si="251"/>
        <v>غائب</v>
      </c>
      <c r="L1137" s="11">
        <f t="shared" si="237"/>
        <v>0</v>
      </c>
      <c r="M1137" s="11">
        <f t="shared" si="238"/>
        <v>4</v>
      </c>
      <c r="N1137" s="11">
        <f t="shared" si="239"/>
        <v>1</v>
      </c>
      <c r="O1137" s="11">
        <f t="shared" si="240"/>
        <v>2</v>
      </c>
      <c r="P1137" s="11">
        <f t="shared" si="242"/>
        <v>3</v>
      </c>
      <c r="Q1137" s="11">
        <f t="shared" si="243"/>
        <v>1.5</v>
      </c>
      <c r="R1137" s="11">
        <f t="shared" si="244"/>
        <v>1</v>
      </c>
      <c r="S1137" s="11">
        <f t="shared" si="245"/>
        <v>5</v>
      </c>
      <c r="T1137" t="str">
        <f t="shared" si="246"/>
        <v>نصف إضافى</v>
      </c>
    </row>
    <row r="1138" spans="1:20" x14ac:dyDescent="0.25">
      <c r="A1138">
        <v>23</v>
      </c>
      <c r="B1138">
        <v>29569</v>
      </c>
      <c r="C1138" t="s">
        <v>122</v>
      </c>
      <c r="D1138" s="8">
        <v>45623</v>
      </c>
      <c r="E1138" t="s">
        <v>23</v>
      </c>
      <c r="F1138">
        <v>1</v>
      </c>
      <c r="G1138" s="9" t="s">
        <v>16</v>
      </c>
      <c r="H1138" s="10"/>
      <c r="K1138" s="3" t="str">
        <f t="shared" si="251"/>
        <v>غائب</v>
      </c>
      <c r="L1138" s="11">
        <f t="shared" si="237"/>
        <v>0</v>
      </c>
      <c r="M1138" s="11">
        <f t="shared" si="238"/>
        <v>4</v>
      </c>
      <c r="N1138" s="11">
        <f t="shared" si="239"/>
        <v>1</v>
      </c>
      <c r="O1138" s="11">
        <f t="shared" si="240"/>
        <v>2</v>
      </c>
      <c r="P1138" s="11">
        <f t="shared" si="242"/>
        <v>3</v>
      </c>
      <c r="Q1138" s="11">
        <f t="shared" si="243"/>
        <v>1.5</v>
      </c>
      <c r="R1138" s="11">
        <f t="shared" si="244"/>
        <v>1</v>
      </c>
      <c r="S1138" s="11">
        <f t="shared" si="245"/>
        <v>5</v>
      </c>
      <c r="T1138" t="str">
        <f t="shared" si="246"/>
        <v>نصف إضافى</v>
      </c>
    </row>
    <row r="1139" spans="1:20" x14ac:dyDescent="0.25">
      <c r="A1139">
        <v>23</v>
      </c>
      <c r="B1139">
        <v>29569</v>
      </c>
      <c r="C1139" t="s">
        <v>122</v>
      </c>
      <c r="D1139" s="8">
        <v>45624</v>
      </c>
      <c r="E1139" t="s">
        <v>24</v>
      </c>
      <c r="F1139">
        <v>1</v>
      </c>
      <c r="G1139" s="9" t="s">
        <v>16</v>
      </c>
      <c r="H1139" s="10"/>
      <c r="K1139" s="3" t="str">
        <f t="shared" si="251"/>
        <v>غائب</v>
      </c>
      <c r="L1139" s="11">
        <f t="shared" si="237"/>
        <v>0</v>
      </c>
      <c r="M1139" s="11">
        <f t="shared" si="238"/>
        <v>3</v>
      </c>
      <c r="N1139" s="11">
        <f t="shared" si="239"/>
        <v>1</v>
      </c>
      <c r="O1139" s="11">
        <f t="shared" si="240"/>
        <v>2</v>
      </c>
      <c r="P1139" s="11">
        <f t="shared" si="242"/>
        <v>3</v>
      </c>
      <c r="Q1139" s="11">
        <f t="shared" si="243"/>
        <v>1.5</v>
      </c>
      <c r="R1139" s="11">
        <f t="shared" si="244"/>
        <v>1</v>
      </c>
      <c r="S1139" s="11">
        <f t="shared" si="245"/>
        <v>4</v>
      </c>
      <c r="T1139" t="str">
        <f t="shared" si="246"/>
        <v>إضافى كامل</v>
      </c>
    </row>
    <row r="1140" spans="1:20" x14ac:dyDescent="0.25">
      <c r="A1140">
        <v>23</v>
      </c>
      <c r="B1140">
        <v>29569</v>
      </c>
      <c r="C1140" t="s">
        <v>122</v>
      </c>
      <c r="D1140" s="8">
        <v>45625</v>
      </c>
      <c r="E1140" t="s">
        <v>15</v>
      </c>
      <c r="F1140">
        <v>1</v>
      </c>
      <c r="G1140" s="9" t="s">
        <v>16</v>
      </c>
      <c r="H1140" s="10"/>
      <c r="K1140" s="3" t="str">
        <f t="shared" si="251"/>
        <v/>
      </c>
      <c r="L1140" s="11">
        <f t="shared" si="237"/>
        <v>1</v>
      </c>
      <c r="M1140" s="11">
        <f t="shared" si="238"/>
        <v>2</v>
      </c>
      <c r="N1140" s="11">
        <f t="shared" si="239"/>
        <v>1</v>
      </c>
      <c r="O1140" s="11">
        <f t="shared" si="240"/>
        <v>2</v>
      </c>
      <c r="P1140" s="11">
        <f t="shared" si="242"/>
        <v>3</v>
      </c>
      <c r="Q1140" s="11">
        <f t="shared" si="243"/>
        <v>1.5</v>
      </c>
      <c r="R1140" s="11">
        <f t="shared" si="244"/>
        <v>1</v>
      </c>
      <c r="S1140" s="11">
        <f t="shared" si="245"/>
        <v>3</v>
      </c>
      <c r="T1140" t="str">
        <f t="shared" si="246"/>
        <v>إضافى كامل</v>
      </c>
    </row>
    <row r="1141" spans="1:20" x14ac:dyDescent="0.25">
      <c r="A1141">
        <v>23</v>
      </c>
      <c r="B1141">
        <v>29569</v>
      </c>
      <c r="C1141" t="s">
        <v>122</v>
      </c>
      <c r="D1141" s="8">
        <v>45626</v>
      </c>
      <c r="E1141" t="s">
        <v>18</v>
      </c>
      <c r="F1141">
        <v>1</v>
      </c>
      <c r="G1141" s="9" t="s">
        <v>16</v>
      </c>
      <c r="H1141" s="10"/>
      <c r="K1141" s="3" t="str">
        <f t="shared" si="251"/>
        <v>غائب</v>
      </c>
      <c r="L1141" s="11">
        <f t="shared" si="237"/>
        <v>0</v>
      </c>
      <c r="M1141" s="11">
        <f t="shared" si="238"/>
        <v>2</v>
      </c>
      <c r="N1141" s="11">
        <f t="shared" si="239"/>
        <v>1</v>
      </c>
      <c r="O1141" s="11">
        <f t="shared" si="240"/>
        <v>2</v>
      </c>
      <c r="P1141" s="11">
        <f t="shared" si="242"/>
        <v>3</v>
      </c>
      <c r="Q1141" s="11">
        <f t="shared" si="243"/>
        <v>1.5</v>
      </c>
      <c r="R1141" s="11">
        <f t="shared" si="244"/>
        <v>1</v>
      </c>
      <c r="S1141" s="11">
        <f t="shared" si="245"/>
        <v>3</v>
      </c>
      <c r="T1141" t="str">
        <f t="shared" si="246"/>
        <v>إضافى كامل</v>
      </c>
    </row>
    <row r="1142" spans="1:20" ht="15.75" x14ac:dyDescent="0.25">
      <c r="A1142">
        <v>24</v>
      </c>
      <c r="B1142">
        <v>9755</v>
      </c>
      <c r="C1142" s="16" t="s">
        <v>124</v>
      </c>
      <c r="D1142" s="8">
        <v>45597</v>
      </c>
      <c r="E1142" t="s">
        <v>15</v>
      </c>
      <c r="F1142">
        <v>1</v>
      </c>
      <c r="G1142" s="9" t="s">
        <v>16</v>
      </c>
      <c r="H1142" s="10"/>
      <c r="K1142" s="3" t="str">
        <f t="shared" si="251"/>
        <v/>
      </c>
      <c r="L1142" s="11">
        <f t="shared" si="237"/>
        <v>1</v>
      </c>
      <c r="M1142" s="11">
        <f t="shared" si="238"/>
        <v>1</v>
      </c>
      <c r="N1142" s="11">
        <f t="shared" si="239"/>
        <v>1</v>
      </c>
      <c r="O1142" s="11">
        <f t="shared" si="240"/>
        <v>2</v>
      </c>
      <c r="P1142" s="11">
        <f t="shared" si="242"/>
        <v>3</v>
      </c>
      <c r="Q1142" s="11">
        <f t="shared" si="243"/>
        <v>1.5</v>
      </c>
      <c r="R1142" s="11">
        <f t="shared" si="244"/>
        <v>1</v>
      </c>
      <c r="S1142" s="11">
        <f t="shared" si="245"/>
        <v>2</v>
      </c>
      <c r="T1142" t="str">
        <f t="shared" si="246"/>
        <v>إضافى كامل</v>
      </c>
    </row>
    <row r="1143" spans="1:20" x14ac:dyDescent="0.25">
      <c r="A1143">
        <v>24</v>
      </c>
      <c r="B1143">
        <v>9755</v>
      </c>
      <c r="C1143" t="s">
        <v>125</v>
      </c>
      <c r="D1143" s="8">
        <v>45598</v>
      </c>
      <c r="E1143" t="s">
        <v>18</v>
      </c>
      <c r="F1143">
        <v>1</v>
      </c>
      <c r="G1143" s="9" t="s">
        <v>16</v>
      </c>
      <c r="H1143" s="10"/>
      <c r="I1143" s="12">
        <v>0.4039699074074074</v>
      </c>
      <c r="J1143" s="12">
        <v>0.50344907407407402</v>
      </c>
      <c r="K1143" s="3" t="s">
        <v>8</v>
      </c>
      <c r="L1143" s="11">
        <f t="shared" si="237"/>
        <v>1</v>
      </c>
      <c r="M1143" s="11">
        <f t="shared" si="238"/>
        <v>1</v>
      </c>
      <c r="N1143" s="11">
        <f t="shared" si="239"/>
        <v>1</v>
      </c>
      <c r="O1143" s="11">
        <f t="shared" si="240"/>
        <v>2</v>
      </c>
      <c r="P1143" s="11">
        <f t="shared" si="242"/>
        <v>3</v>
      </c>
      <c r="Q1143" s="11">
        <f t="shared" si="243"/>
        <v>1.5</v>
      </c>
      <c r="R1143" s="11">
        <f t="shared" si="244"/>
        <v>1</v>
      </c>
      <c r="S1143" s="11">
        <f t="shared" si="245"/>
        <v>2</v>
      </c>
      <c r="T1143" t="str">
        <f t="shared" si="246"/>
        <v>إضافى كامل</v>
      </c>
    </row>
    <row r="1144" spans="1:20" x14ac:dyDescent="0.25">
      <c r="A1144">
        <v>24</v>
      </c>
      <c r="B1144">
        <v>9755</v>
      </c>
      <c r="C1144" t="s">
        <v>125</v>
      </c>
      <c r="D1144" s="8">
        <v>45599</v>
      </c>
      <c r="E1144" t="s">
        <v>20</v>
      </c>
      <c r="F1144">
        <v>1</v>
      </c>
      <c r="G1144" s="9" t="s">
        <v>16</v>
      </c>
      <c r="H1144" s="10"/>
      <c r="I1144" s="12">
        <v>0.36351851851851852</v>
      </c>
      <c r="J1144" s="12">
        <v>0.59208333333333329</v>
      </c>
      <c r="K1144" s="3" t="str">
        <f t="shared" ref="K1144" si="252">IF(AND(I1144&lt;=TIME(9,0,0),J1144&gt;=TIME(14,0,0),I1144&lt;&gt;""),"",IF(AND(I1144&gt;=TIME(9,1,0),I1144&lt;=TIME(9,10,0)),"تأخير",IF(AND(I1144&gt;=TIME(9,11,0),I1144&lt;=TIME(12,0,0),I1144&lt;&gt;""),"إذن ص",IF(AND(J1144&lt;TIME(14,0,0), J1144&lt;&gt;"",J1144&gt;=TIME(11,0,0)),"إذن م",IF(AND(OR(I1144="",J1144="",I1144=J1144,I1144&gt;TIME(12,0,0),J1144&lt;TIME(11,0,0)),AND(E1144&lt;&gt;"Friday")),"غائب","")))))</f>
        <v/>
      </c>
      <c r="L1144" s="11">
        <f t="shared" si="237"/>
        <v>1</v>
      </c>
      <c r="M1144" s="11">
        <f t="shared" si="238"/>
        <v>1</v>
      </c>
      <c r="N1144" s="11">
        <f t="shared" si="239"/>
        <v>1</v>
      </c>
      <c r="O1144" s="11">
        <f t="shared" si="240"/>
        <v>1</v>
      </c>
      <c r="P1144" s="11">
        <f t="shared" si="242"/>
        <v>2</v>
      </c>
      <c r="Q1144" s="11">
        <f t="shared" si="243"/>
        <v>0</v>
      </c>
      <c r="R1144" s="11">
        <f t="shared" si="244"/>
        <v>0</v>
      </c>
      <c r="S1144" s="11">
        <f t="shared" si="245"/>
        <v>1</v>
      </c>
      <c r="T1144" t="str">
        <f t="shared" si="246"/>
        <v>إضافى كامل</v>
      </c>
    </row>
    <row r="1145" spans="1:20" x14ac:dyDescent="0.25">
      <c r="A1145">
        <v>24</v>
      </c>
      <c r="B1145">
        <v>9755</v>
      </c>
      <c r="C1145" t="s">
        <v>125</v>
      </c>
      <c r="D1145" s="8">
        <v>45600</v>
      </c>
      <c r="E1145" t="s">
        <v>21</v>
      </c>
      <c r="F1145">
        <v>1</v>
      </c>
      <c r="G1145" s="9" t="s">
        <v>16</v>
      </c>
      <c r="H1145" s="10"/>
      <c r="I1145" s="12">
        <v>0.33451388888888889</v>
      </c>
      <c r="J1145" s="12">
        <v>0.46165509259259258</v>
      </c>
      <c r="K1145" s="3" t="str">
        <f>IF(AND(I1145&lt;=TIME(9,0,0),J1145&gt;=TIME(14,0,0),I1145&lt;&gt;""),"",IF(AND(I1145&gt;=TIME(9,1,0),I1145&lt;=TIME(9,10,0)),"تأخير",IF(AND(I1145&gt;=TIME(9,11,0),I1145&lt;=TIME(12,0,0),I1145&lt;&gt;""),"إذن ص",IF(AND(J1145&lt;TIME(14,0,0), J1145&lt;&gt;"",J1145&gt;=TIME(11,0,0)),"إذن م",IF(AND(OR(I1145="",J1145="",I1145=J1145,I1145&gt;TIME(12,0,0),J1145&lt;TIME(11,0,0)),AND(E1145&lt;&gt;"Friday")),"غائب","")))))</f>
        <v>إذن م</v>
      </c>
      <c r="L1145" s="11">
        <f t="shared" si="237"/>
        <v>1</v>
      </c>
      <c r="M1145" s="11">
        <f t="shared" si="238"/>
        <v>1</v>
      </c>
      <c r="N1145" s="11">
        <f t="shared" si="239"/>
        <v>1</v>
      </c>
      <c r="O1145" s="11">
        <f t="shared" si="240"/>
        <v>1</v>
      </c>
      <c r="P1145" s="11">
        <f t="shared" si="242"/>
        <v>2</v>
      </c>
      <c r="Q1145" s="11">
        <f t="shared" si="243"/>
        <v>0</v>
      </c>
      <c r="R1145" s="11">
        <f t="shared" si="244"/>
        <v>0</v>
      </c>
      <c r="S1145" s="11">
        <f t="shared" si="245"/>
        <v>1</v>
      </c>
      <c r="T1145" t="str">
        <f t="shared" si="246"/>
        <v>إضافى كامل</v>
      </c>
    </row>
    <row r="1146" spans="1:20" x14ac:dyDescent="0.25">
      <c r="A1146">
        <v>24</v>
      </c>
      <c r="B1146">
        <v>9755</v>
      </c>
      <c r="C1146" t="s">
        <v>125</v>
      </c>
      <c r="D1146" s="8">
        <v>45601</v>
      </c>
      <c r="E1146" t="s">
        <v>22</v>
      </c>
      <c r="F1146">
        <v>1</v>
      </c>
      <c r="G1146" s="9" t="s">
        <v>16</v>
      </c>
      <c r="H1146" s="10"/>
      <c r="I1146" s="12"/>
      <c r="J1146" s="12"/>
      <c r="K1146" s="3" t="s">
        <v>19</v>
      </c>
      <c r="L1146" s="11">
        <f t="shared" si="237"/>
        <v>1</v>
      </c>
      <c r="M1146" s="11">
        <f t="shared" si="238"/>
        <v>1</v>
      </c>
      <c r="N1146" s="11">
        <f t="shared" si="239"/>
        <v>1</v>
      </c>
      <c r="O1146" s="11">
        <f t="shared" si="240"/>
        <v>0</v>
      </c>
      <c r="P1146" s="11">
        <f t="shared" si="242"/>
        <v>1</v>
      </c>
      <c r="Q1146" s="11">
        <f t="shared" si="243"/>
        <v>0</v>
      </c>
      <c r="R1146" s="11">
        <f t="shared" si="244"/>
        <v>0</v>
      </c>
      <c r="S1146" s="11">
        <f t="shared" si="245"/>
        <v>1</v>
      </c>
      <c r="T1146" t="str">
        <f t="shared" si="246"/>
        <v>إضافى كامل</v>
      </c>
    </row>
    <row r="1147" spans="1:20" x14ac:dyDescent="0.25">
      <c r="A1147">
        <v>24</v>
      </c>
      <c r="B1147">
        <v>9755</v>
      </c>
      <c r="C1147" t="s">
        <v>125</v>
      </c>
      <c r="D1147" s="8">
        <v>45602</v>
      </c>
      <c r="E1147" t="s">
        <v>23</v>
      </c>
      <c r="F1147">
        <v>1</v>
      </c>
      <c r="G1147" s="9" t="s">
        <v>16</v>
      </c>
      <c r="H1147" s="3"/>
      <c r="I1147" s="12">
        <v>0.36555555555555558</v>
      </c>
      <c r="J1147" s="12">
        <v>0.59001157407407412</v>
      </c>
      <c r="K1147" s="3" t="str">
        <f t="shared" ref="K1147:K1154" si="253">IF(AND(I1147&lt;=TIME(9,0,0),J1147&gt;=TIME(14,0,0),I1147&lt;&gt;""),"",IF(AND(I1147&gt;=TIME(9,1,0),I1147&lt;=TIME(9,10,0)),"تأخير",IF(AND(I1147&gt;=TIME(9,11,0),I1147&lt;=TIME(12,0,0),I1147&lt;&gt;""),"إذن ص",IF(AND(J1147&lt;TIME(14,0,0), J1147&lt;&gt;"",J1147&gt;=TIME(11,0,0)),"إذن م",IF(AND(OR(I1147="",J1147="",I1147=J1147,I1147&gt;TIME(12,0,0),J1147&lt;TIME(11,0,0)),AND(E1147&lt;&gt;"Friday")),"غائب","")))))</f>
        <v/>
      </c>
      <c r="L1147" s="11">
        <f t="shared" si="237"/>
        <v>1</v>
      </c>
      <c r="M1147" s="11">
        <f t="shared" si="238"/>
        <v>1</v>
      </c>
      <c r="N1147" s="11">
        <f t="shared" si="239"/>
        <v>1</v>
      </c>
      <c r="O1147" s="11">
        <f t="shared" si="240"/>
        <v>0</v>
      </c>
      <c r="P1147" s="11">
        <f t="shared" si="242"/>
        <v>1</v>
      </c>
      <c r="Q1147" s="11">
        <f t="shared" si="243"/>
        <v>0</v>
      </c>
      <c r="R1147" s="11">
        <f t="shared" si="244"/>
        <v>0</v>
      </c>
      <c r="S1147" s="11">
        <f t="shared" si="245"/>
        <v>1</v>
      </c>
      <c r="T1147" t="str">
        <f t="shared" si="246"/>
        <v>إضافى كامل</v>
      </c>
    </row>
    <row r="1148" spans="1:20" x14ac:dyDescent="0.25">
      <c r="A1148">
        <v>24</v>
      </c>
      <c r="B1148">
        <v>9755</v>
      </c>
      <c r="C1148" t="s">
        <v>125</v>
      </c>
      <c r="D1148" s="8">
        <v>45603</v>
      </c>
      <c r="E1148" t="s">
        <v>24</v>
      </c>
      <c r="F1148">
        <v>1</v>
      </c>
      <c r="G1148" s="9" t="s">
        <v>16</v>
      </c>
      <c r="H1148" s="10"/>
      <c r="I1148" s="12">
        <v>0.36648148148148146</v>
      </c>
      <c r="J1148" s="12">
        <v>0.58586805555555554</v>
      </c>
      <c r="K1148" s="3" t="str">
        <f t="shared" si="253"/>
        <v/>
      </c>
      <c r="L1148" s="11">
        <f t="shared" si="237"/>
        <v>1</v>
      </c>
      <c r="M1148" s="11">
        <f t="shared" si="238"/>
        <v>1</v>
      </c>
      <c r="N1148" s="11">
        <f t="shared" si="239"/>
        <v>1</v>
      </c>
      <c r="O1148" s="11">
        <f t="shared" si="240"/>
        <v>0</v>
      </c>
      <c r="P1148" s="11">
        <f t="shared" si="242"/>
        <v>1</v>
      </c>
      <c r="Q1148" s="11">
        <f t="shared" si="243"/>
        <v>0</v>
      </c>
      <c r="R1148" s="11">
        <f t="shared" si="244"/>
        <v>0</v>
      </c>
      <c r="S1148" s="11">
        <f t="shared" si="245"/>
        <v>1</v>
      </c>
      <c r="T1148" t="str">
        <f t="shared" si="246"/>
        <v>إضافى كامل</v>
      </c>
    </row>
    <row r="1149" spans="1:20" x14ac:dyDescent="0.25">
      <c r="A1149">
        <v>24</v>
      </c>
      <c r="B1149">
        <v>9755</v>
      </c>
      <c r="C1149" t="s">
        <v>125</v>
      </c>
      <c r="D1149" s="8">
        <v>45604</v>
      </c>
      <c r="E1149" t="s">
        <v>15</v>
      </c>
      <c r="F1149">
        <v>1</v>
      </c>
      <c r="G1149" s="9" t="s">
        <v>16</v>
      </c>
      <c r="H1149" s="10"/>
      <c r="K1149" s="3" t="str">
        <f t="shared" si="253"/>
        <v/>
      </c>
      <c r="L1149" s="11">
        <f t="shared" si="237"/>
        <v>1</v>
      </c>
      <c r="M1149" s="11">
        <f t="shared" si="238"/>
        <v>1</v>
      </c>
      <c r="N1149" s="11">
        <f t="shared" si="239"/>
        <v>1</v>
      </c>
      <c r="O1149" s="11">
        <f t="shared" si="240"/>
        <v>0</v>
      </c>
      <c r="P1149" s="11">
        <f t="shared" si="242"/>
        <v>1</v>
      </c>
      <c r="Q1149" s="11">
        <f t="shared" si="243"/>
        <v>0</v>
      </c>
      <c r="R1149" s="11">
        <f t="shared" si="244"/>
        <v>0</v>
      </c>
      <c r="S1149" s="11">
        <f t="shared" si="245"/>
        <v>1</v>
      </c>
      <c r="T1149" t="str">
        <f t="shared" si="246"/>
        <v>إضافى كامل</v>
      </c>
    </row>
    <row r="1150" spans="1:20" x14ac:dyDescent="0.25">
      <c r="A1150">
        <v>24</v>
      </c>
      <c r="B1150">
        <v>9755</v>
      </c>
      <c r="C1150" t="s">
        <v>125</v>
      </c>
      <c r="D1150" s="8">
        <v>45605</v>
      </c>
      <c r="E1150" t="s">
        <v>18</v>
      </c>
      <c r="F1150">
        <v>1</v>
      </c>
      <c r="G1150" s="9" t="s">
        <v>16</v>
      </c>
      <c r="H1150" s="10"/>
      <c r="I1150" s="12">
        <v>0.37377314814814816</v>
      </c>
      <c r="J1150" s="12">
        <v>0.58922453703703703</v>
      </c>
      <c r="K1150" s="3" t="str">
        <f t="shared" si="253"/>
        <v/>
      </c>
      <c r="L1150" s="11">
        <f t="shared" si="237"/>
        <v>1</v>
      </c>
      <c r="M1150" s="11">
        <f t="shared" si="238"/>
        <v>1</v>
      </c>
      <c r="N1150" s="11">
        <f t="shared" si="239"/>
        <v>1</v>
      </c>
      <c r="O1150" s="11">
        <f t="shared" si="240"/>
        <v>0</v>
      </c>
      <c r="P1150" s="11">
        <f t="shared" si="242"/>
        <v>1</v>
      </c>
      <c r="Q1150" s="11">
        <f t="shared" si="243"/>
        <v>0</v>
      </c>
      <c r="R1150" s="11">
        <f t="shared" si="244"/>
        <v>0</v>
      </c>
      <c r="S1150" s="11">
        <f t="shared" si="245"/>
        <v>1</v>
      </c>
      <c r="T1150" t="str">
        <f t="shared" si="246"/>
        <v>إضافى كامل</v>
      </c>
    </row>
    <row r="1151" spans="1:20" x14ac:dyDescent="0.25">
      <c r="A1151">
        <v>24</v>
      </c>
      <c r="B1151">
        <v>9755</v>
      </c>
      <c r="C1151" t="s">
        <v>125</v>
      </c>
      <c r="D1151" s="8">
        <v>45606</v>
      </c>
      <c r="E1151" t="s">
        <v>20</v>
      </c>
      <c r="F1151">
        <v>1</v>
      </c>
      <c r="G1151" s="9" t="s">
        <v>16</v>
      </c>
      <c r="H1151" s="10"/>
      <c r="I1151" s="12">
        <v>0.37146990740740743</v>
      </c>
      <c r="J1151" s="12">
        <v>0.5870023148148148</v>
      </c>
      <c r="K1151" s="3" t="str">
        <f t="shared" si="253"/>
        <v/>
      </c>
      <c r="L1151" s="11">
        <f t="shared" si="237"/>
        <v>1</v>
      </c>
      <c r="M1151" s="11">
        <f t="shared" si="238"/>
        <v>1</v>
      </c>
      <c r="N1151" s="11">
        <f t="shared" si="239"/>
        <v>1</v>
      </c>
      <c r="O1151" s="11">
        <f t="shared" si="240"/>
        <v>0</v>
      </c>
      <c r="P1151" s="11">
        <f t="shared" si="242"/>
        <v>1</v>
      </c>
      <c r="Q1151" s="11">
        <f t="shared" si="243"/>
        <v>0</v>
      </c>
      <c r="R1151" s="11">
        <f t="shared" si="244"/>
        <v>0</v>
      </c>
      <c r="S1151" s="11">
        <f t="shared" si="245"/>
        <v>1</v>
      </c>
      <c r="T1151" t="str">
        <f t="shared" si="246"/>
        <v>إضافى كامل</v>
      </c>
    </row>
    <row r="1152" spans="1:20" x14ac:dyDescent="0.25">
      <c r="A1152">
        <v>24</v>
      </c>
      <c r="B1152">
        <v>9755</v>
      </c>
      <c r="C1152" t="s">
        <v>125</v>
      </c>
      <c r="D1152" s="8">
        <v>45607</v>
      </c>
      <c r="E1152" t="s">
        <v>21</v>
      </c>
      <c r="F1152">
        <v>1</v>
      </c>
      <c r="G1152" s="9" t="s">
        <v>16</v>
      </c>
      <c r="H1152" s="10"/>
      <c r="I1152" s="12">
        <v>0.35310185185185183</v>
      </c>
      <c r="J1152" s="12">
        <v>0.58807870370370374</v>
      </c>
      <c r="K1152" s="3" t="str">
        <f t="shared" si="253"/>
        <v/>
      </c>
      <c r="L1152" s="11">
        <f t="shared" si="237"/>
        <v>1</v>
      </c>
      <c r="M1152" s="11">
        <f t="shared" si="238"/>
        <v>1</v>
      </c>
      <c r="N1152" s="11">
        <f t="shared" si="239"/>
        <v>1</v>
      </c>
      <c r="O1152" s="11">
        <f t="shared" si="240"/>
        <v>0</v>
      </c>
      <c r="P1152" s="11">
        <f t="shared" si="242"/>
        <v>1</v>
      </c>
      <c r="Q1152" s="11">
        <f t="shared" si="243"/>
        <v>0</v>
      </c>
      <c r="R1152" s="11">
        <f t="shared" si="244"/>
        <v>0</v>
      </c>
      <c r="S1152" s="11">
        <f t="shared" si="245"/>
        <v>1</v>
      </c>
      <c r="T1152" t="str">
        <f t="shared" si="246"/>
        <v>إضافى كامل</v>
      </c>
    </row>
    <row r="1153" spans="1:20" x14ac:dyDescent="0.25">
      <c r="A1153">
        <v>24</v>
      </c>
      <c r="B1153">
        <v>9755</v>
      </c>
      <c r="C1153" t="s">
        <v>125</v>
      </c>
      <c r="D1153" s="8">
        <v>45608</v>
      </c>
      <c r="E1153" t="s">
        <v>22</v>
      </c>
      <c r="F1153">
        <v>1</v>
      </c>
      <c r="G1153" s="9" t="s">
        <v>16</v>
      </c>
      <c r="H1153" s="10"/>
      <c r="I1153" s="12">
        <v>0.38634259259259257</v>
      </c>
      <c r="J1153" s="12">
        <v>0.59277777777777774</v>
      </c>
      <c r="K1153" s="3" t="str">
        <f t="shared" si="253"/>
        <v>إذن ص</v>
      </c>
      <c r="L1153" s="11">
        <f t="shared" si="237"/>
        <v>1</v>
      </c>
      <c r="M1153" s="11">
        <f t="shared" si="238"/>
        <v>1</v>
      </c>
      <c r="N1153" s="11">
        <f t="shared" si="239"/>
        <v>2</v>
      </c>
      <c r="O1153" s="11">
        <f t="shared" si="240"/>
        <v>0</v>
      </c>
      <c r="P1153" s="11">
        <f t="shared" si="242"/>
        <v>2</v>
      </c>
      <c r="Q1153" s="11">
        <f t="shared" si="243"/>
        <v>0</v>
      </c>
      <c r="R1153" s="11">
        <f t="shared" si="244"/>
        <v>0</v>
      </c>
      <c r="S1153" s="11">
        <f t="shared" si="245"/>
        <v>1</v>
      </c>
      <c r="T1153" t="str">
        <f t="shared" si="246"/>
        <v>إضافى كامل</v>
      </c>
    </row>
    <row r="1154" spans="1:20" x14ac:dyDescent="0.25">
      <c r="A1154">
        <v>24</v>
      </c>
      <c r="B1154">
        <v>9755</v>
      </c>
      <c r="C1154" t="s">
        <v>125</v>
      </c>
      <c r="D1154" s="8">
        <v>45609</v>
      </c>
      <c r="E1154" t="s">
        <v>23</v>
      </c>
      <c r="F1154">
        <v>1</v>
      </c>
      <c r="G1154" s="9" t="s">
        <v>16</v>
      </c>
      <c r="H1154" s="10"/>
      <c r="I1154" s="12">
        <v>0.36790509259259258</v>
      </c>
      <c r="J1154" s="12">
        <v>0.58531250000000001</v>
      </c>
      <c r="K1154" s="3" t="str">
        <f t="shared" si="253"/>
        <v/>
      </c>
      <c r="L1154" s="11">
        <f t="shared" ref="L1154:L1217" si="254">IF(AND(OR(K1154= "حالة وفاة",K1154="إذن م",K1154="إذن ص",K1154="بدل راحة",K1154="انصراف",K1154="اجازة",K1154="راحة",K1154="مأمورية",K1154="مأمورية م",K1154="مأمورية ص",K1154="Online",K1154="حضور",K1154="بدل سهر",E1154="Friday",K1154=""),E1154&lt;&gt;""),1,0)</f>
        <v>1</v>
      </c>
      <c r="M1154" s="11">
        <f t="shared" ref="M1154:M1217" si="255">COUNTIF(K1154:K1183,"غائب")</f>
        <v>2</v>
      </c>
      <c r="N1154" s="11">
        <f t="shared" ref="N1154:N1217" si="256">COUNTIF(K1154:K1183,"إذن ص")</f>
        <v>1</v>
      </c>
      <c r="O1154" s="11">
        <f t="shared" ref="O1154:O1217" si="257">COUNTIF(K1154:K1183,"إذن م")</f>
        <v>0</v>
      </c>
      <c r="P1154" s="11">
        <f t="shared" si="242"/>
        <v>1</v>
      </c>
      <c r="Q1154" s="11">
        <f t="shared" si="243"/>
        <v>0</v>
      </c>
      <c r="R1154" s="11">
        <f t="shared" si="244"/>
        <v>0</v>
      </c>
      <c r="S1154" s="11">
        <f t="shared" si="245"/>
        <v>2</v>
      </c>
      <c r="T1154" t="str">
        <f t="shared" si="246"/>
        <v>إضافى كامل</v>
      </c>
    </row>
    <row r="1155" spans="1:20" x14ac:dyDescent="0.25">
      <c r="A1155">
        <v>24</v>
      </c>
      <c r="B1155">
        <v>9755</v>
      </c>
      <c r="C1155" t="s">
        <v>125</v>
      </c>
      <c r="D1155" s="8">
        <v>45610</v>
      </c>
      <c r="E1155" t="s">
        <v>24</v>
      </c>
      <c r="F1155">
        <v>1</v>
      </c>
      <c r="G1155" s="9" t="s">
        <v>16</v>
      </c>
      <c r="H1155" s="10" t="s">
        <v>126</v>
      </c>
      <c r="K1155" s="3" t="s">
        <v>31</v>
      </c>
      <c r="L1155" s="11">
        <f t="shared" si="254"/>
        <v>1</v>
      </c>
      <c r="M1155" s="11">
        <f t="shared" si="255"/>
        <v>2</v>
      </c>
      <c r="N1155" s="11">
        <f t="shared" si="256"/>
        <v>2</v>
      </c>
      <c r="O1155" s="11">
        <f t="shared" si="257"/>
        <v>0</v>
      </c>
      <c r="P1155" s="11">
        <f t="shared" ref="P1155:P1218" si="258">N1155+O1155</f>
        <v>2</v>
      </c>
      <c r="Q1155" s="11">
        <f t="shared" ref="Q1155:Q1218" si="259">IF(AND(P1155&gt;2,P1155&lt;&gt;0),P1155*3/6,0)</f>
        <v>0</v>
      </c>
      <c r="R1155" s="11">
        <f t="shared" ref="R1155:R1218" si="260">INT(Q1155)</f>
        <v>0</v>
      </c>
      <c r="S1155" s="11">
        <f t="shared" ref="S1155:S1218" si="261">R1155+M1155</f>
        <v>2</v>
      </c>
      <c r="T1155" t="str">
        <f t="shared" ref="T1155:T1218" si="262">IF(AND(OR(S1155&lt;=0,S1155&gt;0),S1155&lt;5),"إضافى كامل",IF(AND(OR(S1155=5,S1155=6,S1155&lt;7),S1155&lt;&gt;""),"نصف إضافى","لا يستحق"))</f>
        <v>إضافى كامل</v>
      </c>
    </row>
    <row r="1156" spans="1:20" x14ac:dyDescent="0.25">
      <c r="A1156">
        <v>24</v>
      </c>
      <c r="B1156">
        <v>9755</v>
      </c>
      <c r="C1156" t="s">
        <v>125</v>
      </c>
      <c r="D1156" s="8">
        <v>45611</v>
      </c>
      <c r="E1156" t="s">
        <v>15</v>
      </c>
      <c r="F1156">
        <v>1</v>
      </c>
      <c r="G1156" s="9" t="s">
        <v>16</v>
      </c>
      <c r="H1156" s="10"/>
      <c r="K1156" s="3" t="str">
        <f>IF(AND(I1156&lt;=TIME(9,0,0),J1156&gt;=TIME(14,0,0),I1156&lt;&gt;""),"",IF(AND(I1156&gt;=TIME(9,1,0),I1156&lt;=TIME(9,10,0)),"تأخير",IF(AND(I1156&gt;=TIME(9,11,0),I1156&lt;=TIME(12,0,0),I1156&lt;&gt;""),"إذن ص",IF(AND(J1156&lt;TIME(14,0,0), J1156&lt;&gt;"",J1156&gt;=TIME(11,0,0)),"إذن م",IF(AND(OR(I1156="",J1156="",I1156=J1156,I1156&gt;TIME(12,0,0),J1156&lt;TIME(11,0,0)),AND(E1156&lt;&gt;"Friday")),"غائب","")))))</f>
        <v/>
      </c>
      <c r="L1156" s="11">
        <f t="shared" si="254"/>
        <v>1</v>
      </c>
      <c r="M1156" s="11">
        <f t="shared" si="255"/>
        <v>2</v>
      </c>
      <c r="N1156" s="11">
        <f t="shared" si="256"/>
        <v>2</v>
      </c>
      <c r="O1156" s="11">
        <f t="shared" si="257"/>
        <v>0</v>
      </c>
      <c r="P1156" s="11">
        <f t="shared" si="258"/>
        <v>2</v>
      </c>
      <c r="Q1156" s="11">
        <f t="shared" si="259"/>
        <v>0</v>
      </c>
      <c r="R1156" s="11">
        <f t="shared" si="260"/>
        <v>0</v>
      </c>
      <c r="S1156" s="11">
        <f t="shared" si="261"/>
        <v>2</v>
      </c>
      <c r="T1156" t="str">
        <f t="shared" si="262"/>
        <v>إضافى كامل</v>
      </c>
    </row>
    <row r="1157" spans="1:20" x14ac:dyDescent="0.25">
      <c r="A1157">
        <v>24</v>
      </c>
      <c r="B1157">
        <v>9755</v>
      </c>
      <c r="C1157" t="s">
        <v>125</v>
      </c>
      <c r="D1157" s="8">
        <v>45612</v>
      </c>
      <c r="E1157" t="s">
        <v>18</v>
      </c>
      <c r="F1157">
        <v>1</v>
      </c>
      <c r="G1157" s="9" t="s">
        <v>16</v>
      </c>
      <c r="H1157" s="10"/>
      <c r="K1157" s="3" t="s">
        <v>19</v>
      </c>
      <c r="L1157" s="11">
        <f t="shared" si="254"/>
        <v>1</v>
      </c>
      <c r="M1157" s="11">
        <f t="shared" si="255"/>
        <v>2</v>
      </c>
      <c r="N1157" s="11">
        <f t="shared" si="256"/>
        <v>2</v>
      </c>
      <c r="O1157" s="11">
        <f t="shared" si="257"/>
        <v>0</v>
      </c>
      <c r="P1157" s="11">
        <f t="shared" si="258"/>
        <v>2</v>
      </c>
      <c r="Q1157" s="11">
        <f t="shared" si="259"/>
        <v>0</v>
      </c>
      <c r="R1157" s="11">
        <f t="shared" si="260"/>
        <v>0</v>
      </c>
      <c r="S1157" s="11">
        <f t="shared" si="261"/>
        <v>2</v>
      </c>
      <c r="T1157" t="str">
        <f t="shared" si="262"/>
        <v>إضافى كامل</v>
      </c>
    </row>
    <row r="1158" spans="1:20" x14ac:dyDescent="0.25">
      <c r="A1158">
        <v>24</v>
      </c>
      <c r="B1158">
        <v>9755</v>
      </c>
      <c r="C1158" t="s">
        <v>125</v>
      </c>
      <c r="D1158" s="8">
        <v>45613</v>
      </c>
      <c r="E1158" t="s">
        <v>20</v>
      </c>
      <c r="F1158">
        <v>1</v>
      </c>
      <c r="G1158" s="9" t="s">
        <v>16</v>
      </c>
      <c r="H1158" s="10"/>
      <c r="I1158" s="12">
        <v>0.36100694444444442</v>
      </c>
      <c r="J1158" s="12">
        <v>0.58641203703703704</v>
      </c>
      <c r="K1158" s="3" t="str">
        <f t="shared" ref="K1158:K1172" si="263">IF(AND(I1158&lt;=TIME(9,0,0),J1158&gt;=TIME(14,0,0),I1158&lt;&gt;""),"",IF(AND(I1158&gt;=TIME(9,1,0),I1158&lt;=TIME(9,10,0)),"تأخير",IF(AND(I1158&gt;=TIME(9,11,0),I1158&lt;=TIME(12,0,0),I1158&lt;&gt;""),"إذن ص",IF(AND(J1158&lt;TIME(14,0,0), J1158&lt;&gt;"",J1158&gt;=TIME(11,0,0)),"إذن م",IF(AND(OR(I1158="",J1158="",I1158=J1158,I1158&gt;TIME(12,0,0),J1158&lt;TIME(11,0,0)),AND(E1158&lt;&gt;"Friday")),"غائب","")))))</f>
        <v/>
      </c>
      <c r="L1158" s="11">
        <f t="shared" si="254"/>
        <v>1</v>
      </c>
      <c r="M1158" s="11">
        <f t="shared" si="255"/>
        <v>2</v>
      </c>
      <c r="N1158" s="11">
        <f t="shared" si="256"/>
        <v>2</v>
      </c>
      <c r="O1158" s="11">
        <f t="shared" si="257"/>
        <v>0</v>
      </c>
      <c r="P1158" s="11">
        <f t="shared" si="258"/>
        <v>2</v>
      </c>
      <c r="Q1158" s="11">
        <f t="shared" si="259"/>
        <v>0</v>
      </c>
      <c r="R1158" s="11">
        <f t="shared" si="260"/>
        <v>0</v>
      </c>
      <c r="S1158" s="11">
        <f t="shared" si="261"/>
        <v>2</v>
      </c>
      <c r="T1158" t="str">
        <f t="shared" si="262"/>
        <v>إضافى كامل</v>
      </c>
    </row>
    <row r="1159" spans="1:20" x14ac:dyDescent="0.25">
      <c r="A1159">
        <v>24</v>
      </c>
      <c r="B1159">
        <v>9755</v>
      </c>
      <c r="C1159" t="s">
        <v>125</v>
      </c>
      <c r="D1159" s="8">
        <v>45614</v>
      </c>
      <c r="E1159" t="s">
        <v>21</v>
      </c>
      <c r="F1159">
        <v>1</v>
      </c>
      <c r="G1159" s="9" t="s">
        <v>16</v>
      </c>
      <c r="H1159" s="10"/>
      <c r="I1159" s="12">
        <v>0.36576388888888889</v>
      </c>
      <c r="J1159" s="12">
        <v>0.58842592592592591</v>
      </c>
      <c r="K1159" s="3" t="str">
        <f t="shared" si="263"/>
        <v/>
      </c>
      <c r="L1159" s="11">
        <f t="shared" si="254"/>
        <v>1</v>
      </c>
      <c r="M1159" s="11">
        <f t="shared" si="255"/>
        <v>2</v>
      </c>
      <c r="N1159" s="11">
        <f t="shared" si="256"/>
        <v>3</v>
      </c>
      <c r="O1159" s="11">
        <f t="shared" si="257"/>
        <v>0</v>
      </c>
      <c r="P1159" s="11">
        <f t="shared" si="258"/>
        <v>3</v>
      </c>
      <c r="Q1159" s="11">
        <f t="shared" si="259"/>
        <v>1.5</v>
      </c>
      <c r="R1159" s="11">
        <f t="shared" si="260"/>
        <v>1</v>
      </c>
      <c r="S1159" s="11">
        <f t="shared" si="261"/>
        <v>3</v>
      </c>
      <c r="T1159" t="str">
        <f t="shared" si="262"/>
        <v>إضافى كامل</v>
      </c>
    </row>
    <row r="1160" spans="1:20" x14ac:dyDescent="0.25">
      <c r="A1160">
        <v>24</v>
      </c>
      <c r="B1160">
        <v>9755</v>
      </c>
      <c r="C1160" t="s">
        <v>125</v>
      </c>
      <c r="D1160" s="8">
        <v>45615</v>
      </c>
      <c r="E1160" t="s">
        <v>22</v>
      </c>
      <c r="F1160">
        <v>1</v>
      </c>
      <c r="G1160" s="9" t="s">
        <v>16</v>
      </c>
      <c r="H1160" s="10"/>
      <c r="I1160" s="12">
        <v>0.34806712962962966</v>
      </c>
      <c r="J1160" s="12">
        <v>0.59015046296296292</v>
      </c>
      <c r="K1160" s="3" t="str">
        <f t="shared" si="263"/>
        <v/>
      </c>
      <c r="L1160" s="11">
        <f t="shared" si="254"/>
        <v>1</v>
      </c>
      <c r="M1160" s="11">
        <f t="shared" si="255"/>
        <v>2</v>
      </c>
      <c r="N1160" s="11">
        <f t="shared" si="256"/>
        <v>3</v>
      </c>
      <c r="O1160" s="11">
        <f t="shared" si="257"/>
        <v>0</v>
      </c>
      <c r="P1160" s="11">
        <f t="shared" si="258"/>
        <v>3</v>
      </c>
      <c r="Q1160" s="11">
        <f t="shared" si="259"/>
        <v>1.5</v>
      </c>
      <c r="R1160" s="11">
        <f t="shared" si="260"/>
        <v>1</v>
      </c>
      <c r="S1160" s="11">
        <f t="shared" si="261"/>
        <v>3</v>
      </c>
      <c r="T1160" t="str">
        <f t="shared" si="262"/>
        <v>إضافى كامل</v>
      </c>
    </row>
    <row r="1161" spans="1:20" x14ac:dyDescent="0.25">
      <c r="A1161">
        <v>24</v>
      </c>
      <c r="B1161">
        <v>9755</v>
      </c>
      <c r="C1161" t="s">
        <v>125</v>
      </c>
      <c r="D1161" s="8">
        <v>45616</v>
      </c>
      <c r="E1161" t="s">
        <v>23</v>
      </c>
      <c r="F1161">
        <v>1</v>
      </c>
      <c r="G1161" s="9" t="s">
        <v>16</v>
      </c>
      <c r="H1161" s="10"/>
      <c r="I1161" s="12">
        <v>0.36902777777777779</v>
      </c>
      <c r="J1161" s="12">
        <v>0.58837962962962964</v>
      </c>
      <c r="K1161" s="3" t="str">
        <f t="shared" si="263"/>
        <v/>
      </c>
      <c r="L1161" s="11">
        <f t="shared" si="254"/>
        <v>1</v>
      </c>
      <c r="M1161" s="11">
        <f t="shared" si="255"/>
        <v>3</v>
      </c>
      <c r="N1161" s="11">
        <f t="shared" si="256"/>
        <v>3</v>
      </c>
      <c r="O1161" s="11">
        <f t="shared" si="257"/>
        <v>0</v>
      </c>
      <c r="P1161" s="11">
        <f t="shared" si="258"/>
        <v>3</v>
      </c>
      <c r="Q1161" s="11">
        <f t="shared" si="259"/>
        <v>1.5</v>
      </c>
      <c r="R1161" s="11">
        <f t="shared" si="260"/>
        <v>1</v>
      </c>
      <c r="S1161" s="11">
        <f t="shared" si="261"/>
        <v>4</v>
      </c>
      <c r="T1161" t="str">
        <f t="shared" si="262"/>
        <v>إضافى كامل</v>
      </c>
    </row>
    <row r="1162" spans="1:20" x14ac:dyDescent="0.25">
      <c r="A1162">
        <v>24</v>
      </c>
      <c r="B1162">
        <v>9755</v>
      </c>
      <c r="C1162" t="s">
        <v>125</v>
      </c>
      <c r="D1162" s="8">
        <v>45617</v>
      </c>
      <c r="E1162" t="s">
        <v>24</v>
      </c>
      <c r="F1162">
        <v>1</v>
      </c>
      <c r="G1162" s="9" t="s">
        <v>16</v>
      </c>
      <c r="H1162" s="10"/>
      <c r="I1162" s="12">
        <v>0.36481481481481481</v>
      </c>
      <c r="J1162" s="12">
        <v>0.58443287037037039</v>
      </c>
      <c r="K1162" s="3" t="str">
        <f t="shared" si="263"/>
        <v/>
      </c>
      <c r="L1162" s="11">
        <f t="shared" si="254"/>
        <v>1</v>
      </c>
      <c r="M1162" s="11">
        <f t="shared" si="255"/>
        <v>3</v>
      </c>
      <c r="N1162" s="11">
        <f t="shared" si="256"/>
        <v>4</v>
      </c>
      <c r="O1162" s="11">
        <f t="shared" si="257"/>
        <v>0</v>
      </c>
      <c r="P1162" s="11">
        <f t="shared" si="258"/>
        <v>4</v>
      </c>
      <c r="Q1162" s="11">
        <f t="shared" si="259"/>
        <v>2</v>
      </c>
      <c r="R1162" s="11">
        <f t="shared" si="260"/>
        <v>2</v>
      </c>
      <c r="S1162" s="11">
        <f t="shared" si="261"/>
        <v>5</v>
      </c>
      <c r="T1162" t="str">
        <f t="shared" si="262"/>
        <v>نصف إضافى</v>
      </c>
    </row>
    <row r="1163" spans="1:20" x14ac:dyDescent="0.25">
      <c r="A1163">
        <v>24</v>
      </c>
      <c r="B1163">
        <v>9755</v>
      </c>
      <c r="C1163" t="s">
        <v>125</v>
      </c>
      <c r="D1163" s="8">
        <v>45618</v>
      </c>
      <c r="E1163" t="s">
        <v>15</v>
      </c>
      <c r="F1163">
        <v>1</v>
      </c>
      <c r="G1163" s="9" t="s">
        <v>16</v>
      </c>
      <c r="H1163" s="10"/>
      <c r="K1163" s="3" t="str">
        <f t="shared" si="263"/>
        <v/>
      </c>
      <c r="L1163" s="11">
        <f t="shared" si="254"/>
        <v>1</v>
      </c>
      <c r="M1163" s="11">
        <f t="shared" si="255"/>
        <v>3</v>
      </c>
      <c r="N1163" s="11">
        <f t="shared" si="256"/>
        <v>4</v>
      </c>
      <c r="O1163" s="11">
        <f t="shared" si="257"/>
        <v>0</v>
      </c>
      <c r="P1163" s="11">
        <f t="shared" si="258"/>
        <v>4</v>
      </c>
      <c r="Q1163" s="11">
        <f t="shared" si="259"/>
        <v>2</v>
      </c>
      <c r="R1163" s="11">
        <f t="shared" si="260"/>
        <v>2</v>
      </c>
      <c r="S1163" s="11">
        <f t="shared" si="261"/>
        <v>5</v>
      </c>
      <c r="T1163" t="str">
        <f t="shared" si="262"/>
        <v>نصف إضافى</v>
      </c>
    </row>
    <row r="1164" spans="1:20" x14ac:dyDescent="0.25">
      <c r="A1164">
        <v>24</v>
      </c>
      <c r="B1164">
        <v>9755</v>
      </c>
      <c r="C1164" t="s">
        <v>125</v>
      </c>
      <c r="D1164" s="8">
        <v>45619</v>
      </c>
      <c r="E1164" t="s">
        <v>18</v>
      </c>
      <c r="F1164">
        <v>1</v>
      </c>
      <c r="G1164" s="9" t="s">
        <v>16</v>
      </c>
      <c r="H1164" s="10"/>
      <c r="K1164" s="3" t="s">
        <v>19</v>
      </c>
      <c r="L1164" s="11">
        <f t="shared" si="254"/>
        <v>1</v>
      </c>
      <c r="M1164" s="11">
        <f t="shared" si="255"/>
        <v>3</v>
      </c>
      <c r="N1164" s="11">
        <f t="shared" si="256"/>
        <v>4</v>
      </c>
      <c r="O1164" s="11">
        <f t="shared" si="257"/>
        <v>0</v>
      </c>
      <c r="P1164" s="11">
        <f t="shared" si="258"/>
        <v>4</v>
      </c>
      <c r="Q1164" s="11">
        <f t="shared" si="259"/>
        <v>2</v>
      </c>
      <c r="R1164" s="11">
        <f t="shared" si="260"/>
        <v>2</v>
      </c>
      <c r="S1164" s="11">
        <f t="shared" si="261"/>
        <v>5</v>
      </c>
      <c r="T1164" t="str">
        <f t="shared" si="262"/>
        <v>نصف إضافى</v>
      </c>
    </row>
    <row r="1165" spans="1:20" x14ac:dyDescent="0.25">
      <c r="A1165">
        <v>24</v>
      </c>
      <c r="B1165">
        <v>9755</v>
      </c>
      <c r="C1165" t="s">
        <v>125</v>
      </c>
      <c r="D1165" s="8">
        <v>45620</v>
      </c>
      <c r="E1165" t="s">
        <v>20</v>
      </c>
      <c r="F1165">
        <v>1</v>
      </c>
      <c r="G1165" s="9" t="s">
        <v>16</v>
      </c>
      <c r="H1165" s="10" t="s">
        <v>32</v>
      </c>
      <c r="I1165" s="12">
        <v>0.38028935185185186</v>
      </c>
      <c r="J1165" s="12">
        <v>0.58854166666666663</v>
      </c>
      <c r="K1165" s="3" t="str">
        <f t="shared" si="263"/>
        <v>تأخير</v>
      </c>
      <c r="L1165" s="11">
        <f t="shared" si="254"/>
        <v>0</v>
      </c>
      <c r="M1165" s="11">
        <f t="shared" si="255"/>
        <v>3</v>
      </c>
      <c r="N1165" s="11">
        <f t="shared" si="256"/>
        <v>5</v>
      </c>
      <c r="O1165" s="11">
        <f t="shared" si="257"/>
        <v>0</v>
      </c>
      <c r="P1165" s="11">
        <f t="shared" si="258"/>
        <v>5</v>
      </c>
      <c r="Q1165" s="11">
        <f t="shared" si="259"/>
        <v>2.5</v>
      </c>
      <c r="R1165" s="11">
        <f t="shared" si="260"/>
        <v>2</v>
      </c>
      <c r="S1165" s="11">
        <f t="shared" si="261"/>
        <v>5</v>
      </c>
      <c r="T1165" t="str">
        <f t="shared" si="262"/>
        <v>نصف إضافى</v>
      </c>
    </row>
    <row r="1166" spans="1:20" x14ac:dyDescent="0.25">
      <c r="A1166">
        <v>24</v>
      </c>
      <c r="B1166">
        <v>9755</v>
      </c>
      <c r="C1166" t="s">
        <v>125</v>
      </c>
      <c r="D1166" s="8">
        <v>45621</v>
      </c>
      <c r="E1166" t="s">
        <v>21</v>
      </c>
      <c r="F1166">
        <v>1</v>
      </c>
      <c r="G1166" s="9" t="s">
        <v>16</v>
      </c>
      <c r="H1166" s="10"/>
      <c r="I1166" s="12">
        <v>0.35737268518518517</v>
      </c>
      <c r="J1166" s="12">
        <v>0.67843750000000003</v>
      </c>
      <c r="K1166" s="3" t="str">
        <f t="shared" si="263"/>
        <v/>
      </c>
      <c r="L1166" s="11">
        <f t="shared" si="254"/>
        <v>1</v>
      </c>
      <c r="M1166" s="11">
        <f t="shared" si="255"/>
        <v>3</v>
      </c>
      <c r="N1166" s="11">
        <f t="shared" si="256"/>
        <v>6</v>
      </c>
      <c r="O1166" s="11">
        <f t="shared" si="257"/>
        <v>0</v>
      </c>
      <c r="P1166" s="11">
        <f t="shared" si="258"/>
        <v>6</v>
      </c>
      <c r="Q1166" s="11">
        <f t="shared" si="259"/>
        <v>3</v>
      </c>
      <c r="R1166" s="11">
        <f t="shared" si="260"/>
        <v>3</v>
      </c>
      <c r="S1166" s="11">
        <f t="shared" si="261"/>
        <v>6</v>
      </c>
      <c r="T1166" t="str">
        <f t="shared" si="262"/>
        <v>نصف إضافى</v>
      </c>
    </row>
    <row r="1167" spans="1:20" x14ac:dyDescent="0.25">
      <c r="A1167">
        <v>24</v>
      </c>
      <c r="B1167">
        <v>9755</v>
      </c>
      <c r="C1167" t="s">
        <v>125</v>
      </c>
      <c r="D1167" s="8">
        <v>45622</v>
      </c>
      <c r="E1167" t="s">
        <v>22</v>
      </c>
      <c r="F1167">
        <v>1</v>
      </c>
      <c r="G1167" s="9" t="s">
        <v>16</v>
      </c>
      <c r="H1167" s="10"/>
      <c r="K1167" s="3" t="str">
        <f t="shared" si="263"/>
        <v>غائب</v>
      </c>
      <c r="L1167" s="11">
        <f t="shared" si="254"/>
        <v>0</v>
      </c>
      <c r="M1167" s="11">
        <f t="shared" si="255"/>
        <v>4</v>
      </c>
      <c r="N1167" s="11">
        <f t="shared" si="256"/>
        <v>6</v>
      </c>
      <c r="O1167" s="11">
        <f t="shared" si="257"/>
        <v>0</v>
      </c>
      <c r="P1167" s="11">
        <f t="shared" si="258"/>
        <v>6</v>
      </c>
      <c r="Q1167" s="11">
        <f t="shared" si="259"/>
        <v>3</v>
      </c>
      <c r="R1167" s="11">
        <f t="shared" si="260"/>
        <v>3</v>
      </c>
      <c r="S1167" s="11">
        <f t="shared" si="261"/>
        <v>7</v>
      </c>
      <c r="T1167" t="str">
        <f t="shared" si="262"/>
        <v>لا يستحق</v>
      </c>
    </row>
    <row r="1168" spans="1:20" x14ac:dyDescent="0.25">
      <c r="A1168">
        <v>24</v>
      </c>
      <c r="B1168">
        <v>9755</v>
      </c>
      <c r="C1168" t="s">
        <v>125</v>
      </c>
      <c r="D1168" s="8">
        <v>45623</v>
      </c>
      <c r="E1168" t="s">
        <v>23</v>
      </c>
      <c r="F1168">
        <v>1</v>
      </c>
      <c r="G1168" s="9" t="s">
        <v>16</v>
      </c>
      <c r="H1168" s="10"/>
      <c r="I1168" s="12">
        <v>0.35052083333333334</v>
      </c>
      <c r="J1168" s="12">
        <v>0.59819444444444447</v>
      </c>
      <c r="K1168" s="3" t="str">
        <f t="shared" si="263"/>
        <v/>
      </c>
      <c r="L1168" s="11">
        <f t="shared" si="254"/>
        <v>1</v>
      </c>
      <c r="M1168" s="11">
        <f t="shared" si="255"/>
        <v>4</v>
      </c>
      <c r="N1168" s="11">
        <f t="shared" si="256"/>
        <v>6</v>
      </c>
      <c r="O1168" s="11">
        <f t="shared" si="257"/>
        <v>0</v>
      </c>
      <c r="P1168" s="11">
        <f t="shared" si="258"/>
        <v>6</v>
      </c>
      <c r="Q1168" s="11">
        <f t="shared" si="259"/>
        <v>3</v>
      </c>
      <c r="R1168" s="11">
        <f t="shared" si="260"/>
        <v>3</v>
      </c>
      <c r="S1168" s="11">
        <f t="shared" si="261"/>
        <v>7</v>
      </c>
      <c r="T1168" t="str">
        <f t="shared" si="262"/>
        <v>لا يستحق</v>
      </c>
    </row>
    <row r="1169" spans="1:20" x14ac:dyDescent="0.25">
      <c r="A1169">
        <v>24</v>
      </c>
      <c r="B1169">
        <v>9755</v>
      </c>
      <c r="C1169" t="s">
        <v>125</v>
      </c>
      <c r="D1169" s="8">
        <v>45624</v>
      </c>
      <c r="E1169" t="s">
        <v>24</v>
      </c>
      <c r="F1169">
        <v>1</v>
      </c>
      <c r="G1169" s="9" t="s">
        <v>16</v>
      </c>
      <c r="H1169" s="10"/>
      <c r="I1169" s="12">
        <v>0.36302083333333335</v>
      </c>
      <c r="J1169" s="12">
        <v>0.58741898148148153</v>
      </c>
      <c r="K1169" s="3" t="str">
        <f t="shared" si="263"/>
        <v/>
      </c>
      <c r="L1169" s="11">
        <f t="shared" si="254"/>
        <v>1</v>
      </c>
      <c r="M1169" s="11">
        <f t="shared" si="255"/>
        <v>4</v>
      </c>
      <c r="N1169" s="11">
        <f t="shared" si="256"/>
        <v>7</v>
      </c>
      <c r="O1169" s="11">
        <f t="shared" si="257"/>
        <v>0</v>
      </c>
      <c r="P1169" s="11">
        <f t="shared" si="258"/>
        <v>7</v>
      </c>
      <c r="Q1169" s="11">
        <f t="shared" si="259"/>
        <v>3.5</v>
      </c>
      <c r="R1169" s="11">
        <f t="shared" si="260"/>
        <v>3</v>
      </c>
      <c r="S1169" s="11">
        <f t="shared" si="261"/>
        <v>7</v>
      </c>
      <c r="T1169" t="str">
        <f t="shared" si="262"/>
        <v>لا يستحق</v>
      </c>
    </row>
    <row r="1170" spans="1:20" x14ac:dyDescent="0.25">
      <c r="A1170">
        <v>24</v>
      </c>
      <c r="B1170">
        <v>9755</v>
      </c>
      <c r="C1170" t="s">
        <v>125</v>
      </c>
      <c r="D1170" s="8">
        <v>45625</v>
      </c>
      <c r="E1170" t="s">
        <v>15</v>
      </c>
      <c r="F1170">
        <v>1</v>
      </c>
      <c r="G1170" s="9" t="s">
        <v>16</v>
      </c>
      <c r="H1170" s="10"/>
      <c r="K1170" s="3" t="str">
        <f t="shared" si="263"/>
        <v/>
      </c>
      <c r="L1170" s="11">
        <f t="shared" si="254"/>
        <v>1</v>
      </c>
      <c r="M1170" s="11">
        <f t="shared" si="255"/>
        <v>4</v>
      </c>
      <c r="N1170" s="11">
        <f t="shared" si="256"/>
        <v>7</v>
      </c>
      <c r="O1170" s="11">
        <f t="shared" si="257"/>
        <v>0</v>
      </c>
      <c r="P1170" s="11">
        <f t="shared" si="258"/>
        <v>7</v>
      </c>
      <c r="Q1170" s="11">
        <f t="shared" si="259"/>
        <v>3.5</v>
      </c>
      <c r="R1170" s="11">
        <f t="shared" si="260"/>
        <v>3</v>
      </c>
      <c r="S1170" s="11">
        <f t="shared" si="261"/>
        <v>7</v>
      </c>
      <c r="T1170" t="str">
        <f t="shared" si="262"/>
        <v>لا يستحق</v>
      </c>
    </row>
    <row r="1171" spans="1:20" x14ac:dyDescent="0.25">
      <c r="A1171">
        <v>24</v>
      </c>
      <c r="B1171">
        <v>9755</v>
      </c>
      <c r="C1171" t="s">
        <v>125</v>
      </c>
      <c r="D1171" s="8">
        <v>45626</v>
      </c>
      <c r="E1171" t="s">
        <v>18</v>
      </c>
      <c r="F1171">
        <v>1</v>
      </c>
      <c r="G1171" s="9" t="s">
        <v>16</v>
      </c>
      <c r="H1171" s="10"/>
      <c r="K1171" s="3" t="s">
        <v>19</v>
      </c>
      <c r="L1171" s="11">
        <f t="shared" si="254"/>
        <v>1</v>
      </c>
      <c r="M1171" s="11">
        <f t="shared" si="255"/>
        <v>4</v>
      </c>
      <c r="N1171" s="11">
        <f t="shared" si="256"/>
        <v>7</v>
      </c>
      <c r="O1171" s="11">
        <f t="shared" si="257"/>
        <v>0</v>
      </c>
      <c r="P1171" s="11">
        <f t="shared" si="258"/>
        <v>7</v>
      </c>
      <c r="Q1171" s="11">
        <f t="shared" si="259"/>
        <v>3.5</v>
      </c>
      <c r="R1171" s="11">
        <f t="shared" si="260"/>
        <v>3</v>
      </c>
      <c r="S1171" s="11">
        <f t="shared" si="261"/>
        <v>7</v>
      </c>
      <c r="T1171" t="str">
        <f t="shared" si="262"/>
        <v>لا يستحق</v>
      </c>
    </row>
    <row r="1172" spans="1:20" ht="15.75" x14ac:dyDescent="0.25">
      <c r="A1172">
        <v>34</v>
      </c>
      <c r="B1172">
        <v>27370</v>
      </c>
      <c r="C1172" s="16" t="s">
        <v>127</v>
      </c>
      <c r="D1172" s="8">
        <v>45597</v>
      </c>
      <c r="E1172" t="s">
        <v>15</v>
      </c>
      <c r="F1172">
        <v>1</v>
      </c>
      <c r="G1172" s="9" t="s">
        <v>16</v>
      </c>
      <c r="H1172" s="10"/>
      <c r="K1172" s="3" t="str">
        <f t="shared" si="263"/>
        <v/>
      </c>
      <c r="L1172" s="11">
        <f t="shared" si="254"/>
        <v>1</v>
      </c>
      <c r="M1172" s="11">
        <f t="shared" si="255"/>
        <v>4</v>
      </c>
      <c r="N1172" s="11">
        <f t="shared" si="256"/>
        <v>7</v>
      </c>
      <c r="O1172" s="11">
        <f t="shared" si="257"/>
        <v>0</v>
      </c>
      <c r="P1172" s="11">
        <f t="shared" si="258"/>
        <v>7</v>
      </c>
      <c r="Q1172" s="11">
        <f t="shared" si="259"/>
        <v>3.5</v>
      </c>
      <c r="R1172" s="11">
        <f t="shared" si="260"/>
        <v>3</v>
      </c>
      <c r="S1172" s="11">
        <f t="shared" si="261"/>
        <v>7</v>
      </c>
      <c r="T1172" t="str">
        <f t="shared" si="262"/>
        <v>لا يستحق</v>
      </c>
    </row>
    <row r="1173" spans="1:20" x14ac:dyDescent="0.25">
      <c r="A1173">
        <v>34</v>
      </c>
      <c r="B1173">
        <v>27370</v>
      </c>
      <c r="C1173" t="s">
        <v>128</v>
      </c>
      <c r="D1173" s="8">
        <v>45598</v>
      </c>
      <c r="E1173" t="s">
        <v>18</v>
      </c>
      <c r="F1173">
        <v>1</v>
      </c>
      <c r="G1173" s="9" t="s">
        <v>16</v>
      </c>
      <c r="H1173" s="3"/>
      <c r="I1173" s="12">
        <v>0.41543981481481479</v>
      </c>
      <c r="J1173" s="12">
        <v>0.63222222222222224</v>
      </c>
      <c r="L1173" s="11">
        <f t="shared" si="254"/>
        <v>1</v>
      </c>
      <c r="M1173" s="11">
        <f t="shared" si="255"/>
        <v>4</v>
      </c>
      <c r="N1173" s="11">
        <f t="shared" si="256"/>
        <v>7</v>
      </c>
      <c r="O1173" s="11">
        <f t="shared" si="257"/>
        <v>0</v>
      </c>
      <c r="P1173" s="11">
        <f t="shared" si="258"/>
        <v>7</v>
      </c>
      <c r="Q1173" s="11">
        <f t="shared" si="259"/>
        <v>3.5</v>
      </c>
      <c r="R1173" s="11">
        <f t="shared" si="260"/>
        <v>3</v>
      </c>
      <c r="S1173" s="11">
        <f t="shared" si="261"/>
        <v>7</v>
      </c>
      <c r="T1173" t="str">
        <f t="shared" si="262"/>
        <v>لا يستحق</v>
      </c>
    </row>
    <row r="1174" spans="1:20" x14ac:dyDescent="0.25">
      <c r="A1174">
        <v>34</v>
      </c>
      <c r="B1174">
        <v>27370</v>
      </c>
      <c r="C1174" t="s">
        <v>128</v>
      </c>
      <c r="D1174" s="8">
        <v>45599</v>
      </c>
      <c r="E1174" t="s">
        <v>20</v>
      </c>
      <c r="F1174">
        <v>1</v>
      </c>
      <c r="G1174" s="9" t="s">
        <v>16</v>
      </c>
      <c r="H1174" s="3"/>
      <c r="I1174" s="12">
        <v>0.37876157407407407</v>
      </c>
      <c r="J1174" s="12">
        <v>0.59332175925925923</v>
      </c>
      <c r="L1174" s="11">
        <f t="shared" si="254"/>
        <v>1</v>
      </c>
      <c r="M1174" s="11">
        <f t="shared" si="255"/>
        <v>4</v>
      </c>
      <c r="N1174" s="11">
        <f t="shared" si="256"/>
        <v>7</v>
      </c>
      <c r="O1174" s="11">
        <f t="shared" si="257"/>
        <v>0</v>
      </c>
      <c r="P1174" s="11">
        <f t="shared" si="258"/>
        <v>7</v>
      </c>
      <c r="Q1174" s="11">
        <f t="shared" si="259"/>
        <v>3.5</v>
      </c>
      <c r="R1174" s="11">
        <f t="shared" si="260"/>
        <v>3</v>
      </c>
      <c r="S1174" s="11">
        <f t="shared" si="261"/>
        <v>7</v>
      </c>
      <c r="T1174" t="str">
        <f t="shared" si="262"/>
        <v>لا يستحق</v>
      </c>
    </row>
    <row r="1175" spans="1:20" x14ac:dyDescent="0.25">
      <c r="A1175">
        <v>34</v>
      </c>
      <c r="B1175">
        <v>27370</v>
      </c>
      <c r="C1175" t="s">
        <v>128</v>
      </c>
      <c r="D1175" s="8">
        <v>45600</v>
      </c>
      <c r="E1175" t="s">
        <v>21</v>
      </c>
      <c r="F1175">
        <v>1</v>
      </c>
      <c r="G1175" s="9" t="s">
        <v>16</v>
      </c>
      <c r="H1175" s="10" t="s">
        <v>65</v>
      </c>
      <c r="I1175" s="12">
        <v>0.37684027777777779</v>
      </c>
      <c r="J1175" s="12">
        <v>0.58822916666666669</v>
      </c>
      <c r="K1175" s="3" t="str">
        <f>IF(AND(I1175&lt;=TIME(9,0,0),J1175&gt;=TIME(14,0,0),I1175&lt;&gt;""),"",IF(AND(I1175&gt;=TIME(9,1,0),I1175&lt;=TIME(9,10,0)),"تأخير",IF(AND(I1175&gt;=TIME(9,11,0),I1175&lt;=TIME(12,0,0),I1175&lt;&gt;""),"إذن ص",IF(AND(J1175&lt;TIME(14,0,0), J1175&lt;&gt;"",J1175&gt;=TIME(11,0,0)),"إذن م",IF(AND(OR(I1175="",J1175="",I1175=J1175,I1175&gt;TIME(12,0,0),J1175&lt;TIME(11,0,0)),AND(E1175&lt;&gt;"Friday")),"غائب","")))))</f>
        <v>تأخير</v>
      </c>
      <c r="L1175" s="11">
        <f t="shared" si="254"/>
        <v>0</v>
      </c>
      <c r="M1175" s="11">
        <f t="shared" si="255"/>
        <v>4</v>
      </c>
      <c r="N1175" s="11">
        <f t="shared" si="256"/>
        <v>7</v>
      </c>
      <c r="O1175" s="11">
        <f t="shared" si="257"/>
        <v>0</v>
      </c>
      <c r="P1175" s="11">
        <f t="shared" si="258"/>
        <v>7</v>
      </c>
      <c r="Q1175" s="11">
        <f t="shared" si="259"/>
        <v>3.5</v>
      </c>
      <c r="R1175" s="11">
        <f t="shared" si="260"/>
        <v>3</v>
      </c>
      <c r="S1175" s="11">
        <f t="shared" si="261"/>
        <v>7</v>
      </c>
      <c r="T1175" t="str">
        <f t="shared" si="262"/>
        <v>لا يستحق</v>
      </c>
    </row>
    <row r="1176" spans="1:20" x14ac:dyDescent="0.25">
      <c r="A1176">
        <v>34</v>
      </c>
      <c r="B1176">
        <v>27370</v>
      </c>
      <c r="C1176" t="s">
        <v>128</v>
      </c>
      <c r="D1176" s="8">
        <v>45601</v>
      </c>
      <c r="E1176" t="s">
        <v>22</v>
      </c>
      <c r="F1176">
        <v>1</v>
      </c>
      <c r="G1176" s="9" t="s">
        <v>16</v>
      </c>
      <c r="H1176" s="3" t="s">
        <v>129</v>
      </c>
      <c r="I1176" s="12">
        <v>0.37609953703703702</v>
      </c>
      <c r="J1176" s="12">
        <v>0.59052083333333338</v>
      </c>
      <c r="K1176" s="3" t="str">
        <f>IF(AND(I1176&lt;=TIME(9,0,0),J1176&gt;=TIME(14,0,0),I1176&lt;&gt;""),"",IF(AND(I1176&gt;=TIME(9,1,0),I1176&lt;=TIME(9,10,0)),"تأخير",IF(AND(I1176&gt;=TIME(9,11,0),I1176&lt;=TIME(12,0,0),I1176&lt;&gt;""),"إذن ص",IF(AND(J1176&lt;TIME(14,0,0), J1176&lt;&gt;"",J1176&gt;=TIME(11,0,0)),"إذن م",IF(AND(OR(I1176="",J1176="",I1176=J1176,I1176&gt;TIME(12,0,0),J1176&lt;TIME(11,0,0)),AND(E1176&lt;&gt;"Friday")),"غائب","")))))</f>
        <v>تأخير</v>
      </c>
      <c r="L1176" s="11">
        <f t="shared" si="254"/>
        <v>0</v>
      </c>
      <c r="M1176" s="11">
        <f t="shared" si="255"/>
        <v>4</v>
      </c>
      <c r="N1176" s="11">
        <f t="shared" si="256"/>
        <v>7</v>
      </c>
      <c r="O1176" s="11">
        <f t="shared" si="257"/>
        <v>0</v>
      </c>
      <c r="P1176" s="11">
        <f t="shared" si="258"/>
        <v>7</v>
      </c>
      <c r="Q1176" s="11">
        <f t="shared" si="259"/>
        <v>3.5</v>
      </c>
      <c r="R1176" s="11">
        <f t="shared" si="260"/>
        <v>3</v>
      </c>
      <c r="S1176" s="11">
        <f t="shared" si="261"/>
        <v>7</v>
      </c>
      <c r="T1176" t="str">
        <f t="shared" si="262"/>
        <v>لا يستحق</v>
      </c>
    </row>
    <row r="1177" spans="1:20" x14ac:dyDescent="0.25">
      <c r="A1177">
        <v>34</v>
      </c>
      <c r="B1177">
        <v>27370</v>
      </c>
      <c r="C1177" t="s">
        <v>128</v>
      </c>
      <c r="D1177" s="8">
        <v>45602</v>
      </c>
      <c r="E1177" t="s">
        <v>23</v>
      </c>
      <c r="F1177">
        <v>1</v>
      </c>
      <c r="G1177" s="9" t="s">
        <v>16</v>
      </c>
      <c r="H1177" s="10"/>
      <c r="I1177" s="12">
        <v>0.36652777777777779</v>
      </c>
      <c r="J1177" s="12">
        <v>0.58400462962962962</v>
      </c>
      <c r="K1177" s="3" t="str">
        <f>IF(AND(I1177&lt;=TIME(9,0,0),J1177&gt;=TIME(14,0,0),I1177&lt;&gt;""),"",IF(AND(I1177&gt;=TIME(9,1,0),I1177&lt;=TIME(9,10,0)),"تأخير",IF(AND(I1177&gt;=TIME(9,11,0),I1177&lt;=TIME(12,0,0),I1177&lt;&gt;""),"إذن ص",IF(AND(J1177&lt;TIME(14,0,0), J1177&lt;&gt;"",J1177&gt;=TIME(11,0,0)),"إذن م",IF(AND(OR(I1177="",J1177="",I1177=J1177,I1177&gt;TIME(12,0,0),J1177&lt;TIME(11,0,0)),AND(E1177&lt;&gt;"Friday")),"غائب","")))))</f>
        <v/>
      </c>
      <c r="L1177" s="11">
        <f t="shared" si="254"/>
        <v>1</v>
      </c>
      <c r="M1177" s="11">
        <f t="shared" si="255"/>
        <v>4</v>
      </c>
      <c r="N1177" s="11">
        <f t="shared" si="256"/>
        <v>7</v>
      </c>
      <c r="O1177" s="11">
        <f t="shared" si="257"/>
        <v>0</v>
      </c>
      <c r="P1177" s="11">
        <f t="shared" si="258"/>
        <v>7</v>
      </c>
      <c r="Q1177" s="11">
        <f t="shared" si="259"/>
        <v>3.5</v>
      </c>
      <c r="R1177" s="11">
        <f t="shared" si="260"/>
        <v>3</v>
      </c>
      <c r="S1177" s="11">
        <f t="shared" si="261"/>
        <v>7</v>
      </c>
      <c r="T1177" t="str">
        <f t="shared" si="262"/>
        <v>لا يستحق</v>
      </c>
    </row>
    <row r="1178" spans="1:20" x14ac:dyDescent="0.25">
      <c r="A1178">
        <v>34</v>
      </c>
      <c r="B1178">
        <v>27370</v>
      </c>
      <c r="C1178" t="s">
        <v>128</v>
      </c>
      <c r="D1178" s="8">
        <v>45603</v>
      </c>
      <c r="E1178" t="s">
        <v>24</v>
      </c>
      <c r="F1178">
        <v>1</v>
      </c>
      <c r="G1178" s="9" t="s">
        <v>16</v>
      </c>
      <c r="H1178" s="10"/>
      <c r="I1178" s="12"/>
      <c r="J1178" s="12"/>
      <c r="K1178" s="3" t="s">
        <v>19</v>
      </c>
      <c r="L1178" s="11">
        <f t="shared" si="254"/>
        <v>1</v>
      </c>
      <c r="M1178" s="11">
        <f t="shared" si="255"/>
        <v>4</v>
      </c>
      <c r="N1178" s="11">
        <f t="shared" si="256"/>
        <v>7</v>
      </c>
      <c r="O1178" s="11">
        <f t="shared" si="257"/>
        <v>0</v>
      </c>
      <c r="P1178" s="11">
        <f t="shared" si="258"/>
        <v>7</v>
      </c>
      <c r="Q1178" s="11">
        <f t="shared" si="259"/>
        <v>3.5</v>
      </c>
      <c r="R1178" s="11">
        <f t="shared" si="260"/>
        <v>3</v>
      </c>
      <c r="S1178" s="11">
        <f t="shared" si="261"/>
        <v>7</v>
      </c>
      <c r="T1178" t="str">
        <f t="shared" si="262"/>
        <v>لا يستحق</v>
      </c>
    </row>
    <row r="1179" spans="1:20" x14ac:dyDescent="0.25">
      <c r="A1179">
        <v>34</v>
      </c>
      <c r="B1179">
        <v>27370</v>
      </c>
      <c r="C1179" t="s">
        <v>128</v>
      </c>
      <c r="D1179" s="8">
        <v>45604</v>
      </c>
      <c r="E1179" t="s">
        <v>15</v>
      </c>
      <c r="F1179">
        <v>1</v>
      </c>
      <c r="G1179" s="9" t="s">
        <v>16</v>
      </c>
      <c r="H1179" s="10"/>
      <c r="K1179" s="3" t="str">
        <f t="shared" ref="K1179:K1184" si="264">IF(AND(I1179&lt;=TIME(9,0,0),J1179&gt;=TIME(14,0,0),I1179&lt;&gt;""),"",IF(AND(I1179&gt;=TIME(9,1,0),I1179&lt;=TIME(9,10,0)),"تأخير",IF(AND(I1179&gt;=TIME(9,11,0),I1179&lt;=TIME(12,0,0),I1179&lt;&gt;""),"إذن ص",IF(AND(J1179&lt;TIME(14,0,0), J1179&lt;&gt;"",J1179&gt;=TIME(11,0,0)),"إذن م",IF(AND(OR(I1179="",J1179="",I1179=J1179,I1179&gt;TIME(12,0,0),J1179&lt;TIME(11,0,0)),AND(E1179&lt;&gt;"Friday")),"غائب","")))))</f>
        <v/>
      </c>
      <c r="L1179" s="11">
        <f t="shared" si="254"/>
        <v>1</v>
      </c>
      <c r="M1179" s="11">
        <f t="shared" si="255"/>
        <v>5</v>
      </c>
      <c r="N1179" s="11">
        <f t="shared" si="256"/>
        <v>7</v>
      </c>
      <c r="O1179" s="11">
        <f t="shared" si="257"/>
        <v>0</v>
      </c>
      <c r="P1179" s="11">
        <f t="shared" si="258"/>
        <v>7</v>
      </c>
      <c r="Q1179" s="11">
        <f t="shared" si="259"/>
        <v>3.5</v>
      </c>
      <c r="R1179" s="11">
        <f t="shared" si="260"/>
        <v>3</v>
      </c>
      <c r="S1179" s="11">
        <f t="shared" si="261"/>
        <v>8</v>
      </c>
      <c r="T1179" t="str">
        <f t="shared" si="262"/>
        <v>لا يستحق</v>
      </c>
    </row>
    <row r="1180" spans="1:20" x14ac:dyDescent="0.25">
      <c r="A1180">
        <v>34</v>
      </c>
      <c r="B1180">
        <v>27370</v>
      </c>
      <c r="C1180" t="s">
        <v>128</v>
      </c>
      <c r="D1180" s="8">
        <v>45605</v>
      </c>
      <c r="E1180" t="s">
        <v>18</v>
      </c>
      <c r="F1180">
        <v>1</v>
      </c>
      <c r="G1180" s="9" t="s">
        <v>16</v>
      </c>
      <c r="H1180" s="10"/>
      <c r="I1180" s="12">
        <v>0.36798611111111112</v>
      </c>
      <c r="J1180" s="12">
        <v>0.58825231481481477</v>
      </c>
      <c r="K1180" s="3" t="str">
        <f t="shared" si="264"/>
        <v/>
      </c>
      <c r="L1180" s="11">
        <f t="shared" si="254"/>
        <v>1</v>
      </c>
      <c r="M1180" s="11">
        <f t="shared" si="255"/>
        <v>5</v>
      </c>
      <c r="N1180" s="11">
        <f t="shared" si="256"/>
        <v>7</v>
      </c>
      <c r="O1180" s="11">
        <f t="shared" si="257"/>
        <v>0</v>
      </c>
      <c r="P1180" s="11">
        <f t="shared" si="258"/>
        <v>7</v>
      </c>
      <c r="Q1180" s="11">
        <f t="shared" si="259"/>
        <v>3.5</v>
      </c>
      <c r="R1180" s="11">
        <f t="shared" si="260"/>
        <v>3</v>
      </c>
      <c r="S1180" s="11">
        <f t="shared" si="261"/>
        <v>8</v>
      </c>
      <c r="T1180" t="str">
        <f t="shared" si="262"/>
        <v>لا يستحق</v>
      </c>
    </row>
    <row r="1181" spans="1:20" x14ac:dyDescent="0.25">
      <c r="A1181">
        <v>34</v>
      </c>
      <c r="B1181">
        <v>27370</v>
      </c>
      <c r="C1181" t="s">
        <v>128</v>
      </c>
      <c r="D1181" s="8">
        <v>45606</v>
      </c>
      <c r="E1181" t="s">
        <v>20</v>
      </c>
      <c r="F1181">
        <v>1</v>
      </c>
      <c r="G1181" s="9" t="s">
        <v>16</v>
      </c>
      <c r="H1181" s="10"/>
      <c r="I1181" s="12">
        <v>0.37390046296296298</v>
      </c>
      <c r="J1181" s="12">
        <v>0.59129629629629632</v>
      </c>
      <c r="K1181" s="3" t="str">
        <f t="shared" si="264"/>
        <v/>
      </c>
      <c r="L1181" s="11">
        <f t="shared" si="254"/>
        <v>1</v>
      </c>
      <c r="M1181" s="11">
        <f t="shared" si="255"/>
        <v>5</v>
      </c>
      <c r="N1181" s="11">
        <f t="shared" si="256"/>
        <v>7</v>
      </c>
      <c r="O1181" s="11">
        <f t="shared" si="257"/>
        <v>0</v>
      </c>
      <c r="P1181" s="11">
        <f t="shared" si="258"/>
        <v>7</v>
      </c>
      <c r="Q1181" s="11">
        <f t="shared" si="259"/>
        <v>3.5</v>
      </c>
      <c r="R1181" s="11">
        <f t="shared" si="260"/>
        <v>3</v>
      </c>
      <c r="S1181" s="11">
        <f t="shared" si="261"/>
        <v>8</v>
      </c>
      <c r="T1181" t="str">
        <f t="shared" si="262"/>
        <v>لا يستحق</v>
      </c>
    </row>
    <row r="1182" spans="1:20" x14ac:dyDescent="0.25">
      <c r="A1182">
        <v>34</v>
      </c>
      <c r="B1182">
        <v>27370</v>
      </c>
      <c r="C1182" t="s">
        <v>128</v>
      </c>
      <c r="D1182" s="8">
        <v>45607</v>
      </c>
      <c r="E1182" t="s">
        <v>21</v>
      </c>
      <c r="F1182">
        <v>1</v>
      </c>
      <c r="G1182" s="9" t="s">
        <v>16</v>
      </c>
      <c r="H1182" s="10"/>
      <c r="I1182" s="12">
        <v>0.38328703703703704</v>
      </c>
      <c r="J1182" s="12">
        <v>0.59182870370370366</v>
      </c>
      <c r="K1182" s="3" t="str">
        <f t="shared" si="264"/>
        <v>إذن ص</v>
      </c>
      <c r="L1182" s="11">
        <f t="shared" si="254"/>
        <v>1</v>
      </c>
      <c r="M1182" s="11">
        <f t="shared" si="255"/>
        <v>5</v>
      </c>
      <c r="N1182" s="11">
        <f t="shared" si="256"/>
        <v>7</v>
      </c>
      <c r="O1182" s="11">
        <f t="shared" si="257"/>
        <v>0</v>
      </c>
      <c r="P1182" s="11">
        <f t="shared" si="258"/>
        <v>7</v>
      </c>
      <c r="Q1182" s="11">
        <f t="shared" si="259"/>
        <v>3.5</v>
      </c>
      <c r="R1182" s="11">
        <f t="shared" si="260"/>
        <v>3</v>
      </c>
      <c r="S1182" s="11">
        <f t="shared" si="261"/>
        <v>8</v>
      </c>
      <c r="T1182" t="str">
        <f t="shared" si="262"/>
        <v>لا يستحق</v>
      </c>
    </row>
    <row r="1183" spans="1:20" x14ac:dyDescent="0.25">
      <c r="A1183">
        <v>34</v>
      </c>
      <c r="B1183">
        <v>27370</v>
      </c>
      <c r="C1183" t="s">
        <v>128</v>
      </c>
      <c r="D1183" s="8">
        <v>45608</v>
      </c>
      <c r="E1183" t="s">
        <v>22</v>
      </c>
      <c r="F1183">
        <v>1</v>
      </c>
      <c r="G1183" s="9" t="s">
        <v>16</v>
      </c>
      <c r="H1183" s="10"/>
      <c r="I1183" s="12"/>
      <c r="J1183" s="12"/>
      <c r="K1183" s="3" t="str">
        <f t="shared" si="264"/>
        <v>غائب</v>
      </c>
      <c r="L1183" s="11">
        <f t="shared" si="254"/>
        <v>0</v>
      </c>
      <c r="M1183" s="11">
        <f t="shared" si="255"/>
        <v>5</v>
      </c>
      <c r="N1183" s="11">
        <f t="shared" si="256"/>
        <v>6</v>
      </c>
      <c r="O1183" s="11">
        <f t="shared" si="257"/>
        <v>0</v>
      </c>
      <c r="P1183" s="11">
        <f t="shared" si="258"/>
        <v>6</v>
      </c>
      <c r="Q1183" s="11">
        <f t="shared" si="259"/>
        <v>3</v>
      </c>
      <c r="R1183" s="11">
        <f t="shared" si="260"/>
        <v>3</v>
      </c>
      <c r="S1183" s="11">
        <f t="shared" si="261"/>
        <v>8</v>
      </c>
      <c r="T1183" t="str">
        <f t="shared" si="262"/>
        <v>لا يستحق</v>
      </c>
    </row>
    <row r="1184" spans="1:20" x14ac:dyDescent="0.25">
      <c r="A1184">
        <v>34</v>
      </c>
      <c r="B1184">
        <v>27370</v>
      </c>
      <c r="C1184" t="s">
        <v>128</v>
      </c>
      <c r="D1184" s="8">
        <v>45609</v>
      </c>
      <c r="E1184" t="s">
        <v>23</v>
      </c>
      <c r="F1184">
        <v>1</v>
      </c>
      <c r="G1184" s="9" t="s">
        <v>16</v>
      </c>
      <c r="H1184" s="10"/>
      <c r="I1184" s="12">
        <v>0.49493055555555554</v>
      </c>
      <c r="J1184" s="12">
        <v>0.58674768518518516</v>
      </c>
      <c r="K1184" s="3" t="str">
        <f t="shared" si="264"/>
        <v>إذن ص</v>
      </c>
      <c r="L1184" s="11">
        <f t="shared" si="254"/>
        <v>1</v>
      </c>
      <c r="M1184" s="11">
        <f t="shared" si="255"/>
        <v>4</v>
      </c>
      <c r="N1184" s="11">
        <f t="shared" si="256"/>
        <v>6</v>
      </c>
      <c r="O1184" s="11">
        <f t="shared" si="257"/>
        <v>0</v>
      </c>
      <c r="P1184" s="11">
        <f t="shared" si="258"/>
        <v>6</v>
      </c>
      <c r="Q1184" s="11">
        <f t="shared" si="259"/>
        <v>3</v>
      </c>
      <c r="R1184" s="11">
        <f t="shared" si="260"/>
        <v>3</v>
      </c>
      <c r="S1184" s="11">
        <f t="shared" si="261"/>
        <v>7</v>
      </c>
      <c r="T1184" t="str">
        <f t="shared" si="262"/>
        <v>لا يستحق</v>
      </c>
    </row>
    <row r="1185" spans="1:20" x14ac:dyDescent="0.25">
      <c r="A1185">
        <v>34</v>
      </c>
      <c r="B1185">
        <v>27370</v>
      </c>
      <c r="C1185" t="s">
        <v>128</v>
      </c>
      <c r="D1185" s="8">
        <v>45610</v>
      </c>
      <c r="E1185" t="s">
        <v>24</v>
      </c>
      <c r="F1185">
        <v>1</v>
      </c>
      <c r="G1185" s="9" t="s">
        <v>16</v>
      </c>
      <c r="H1185" s="10"/>
      <c r="K1185" s="3" t="s">
        <v>19</v>
      </c>
      <c r="L1185" s="11">
        <f t="shared" si="254"/>
        <v>1</v>
      </c>
      <c r="M1185" s="11">
        <f t="shared" si="255"/>
        <v>4</v>
      </c>
      <c r="N1185" s="11">
        <f t="shared" si="256"/>
        <v>5</v>
      </c>
      <c r="O1185" s="11">
        <f t="shared" si="257"/>
        <v>0</v>
      </c>
      <c r="P1185" s="11">
        <f t="shared" si="258"/>
        <v>5</v>
      </c>
      <c r="Q1185" s="11">
        <f t="shared" si="259"/>
        <v>2.5</v>
      </c>
      <c r="R1185" s="11">
        <f t="shared" si="260"/>
        <v>2</v>
      </c>
      <c r="S1185" s="11">
        <f t="shared" si="261"/>
        <v>6</v>
      </c>
      <c r="T1185" t="str">
        <f t="shared" si="262"/>
        <v>نصف إضافى</v>
      </c>
    </row>
    <row r="1186" spans="1:20" x14ac:dyDescent="0.25">
      <c r="A1186">
        <v>34</v>
      </c>
      <c r="B1186">
        <v>27370</v>
      </c>
      <c r="C1186" t="s">
        <v>128</v>
      </c>
      <c r="D1186" s="8">
        <v>45611</v>
      </c>
      <c r="E1186" t="s">
        <v>15</v>
      </c>
      <c r="F1186">
        <v>1</v>
      </c>
      <c r="G1186" s="9" t="s">
        <v>16</v>
      </c>
      <c r="H1186" s="10"/>
      <c r="K1186" s="3" t="str">
        <f t="shared" ref="K1186:K1191" si="265">IF(AND(I1186&lt;=TIME(9,0,0),J1186&gt;=TIME(14,0,0),I1186&lt;&gt;""),"",IF(AND(I1186&gt;=TIME(9,1,0),I1186&lt;=TIME(9,10,0)),"تأخير",IF(AND(I1186&gt;=TIME(9,11,0),I1186&lt;=TIME(12,0,0),I1186&lt;&gt;""),"إذن ص",IF(AND(J1186&lt;TIME(14,0,0), J1186&lt;&gt;"",J1186&gt;=TIME(11,0,0)),"إذن م",IF(AND(OR(I1186="",J1186="",I1186=J1186,I1186&gt;TIME(12,0,0),J1186&lt;TIME(11,0,0)),AND(E1186&lt;&gt;"Friday")),"غائب","")))))</f>
        <v/>
      </c>
      <c r="L1186" s="11">
        <f t="shared" si="254"/>
        <v>1</v>
      </c>
      <c r="M1186" s="11">
        <f t="shared" si="255"/>
        <v>4</v>
      </c>
      <c r="N1186" s="11">
        <f t="shared" si="256"/>
        <v>5</v>
      </c>
      <c r="O1186" s="11">
        <f t="shared" si="257"/>
        <v>0</v>
      </c>
      <c r="P1186" s="11">
        <f t="shared" si="258"/>
        <v>5</v>
      </c>
      <c r="Q1186" s="11">
        <f t="shared" si="259"/>
        <v>2.5</v>
      </c>
      <c r="R1186" s="11">
        <f t="shared" si="260"/>
        <v>2</v>
      </c>
      <c r="S1186" s="11">
        <f t="shared" si="261"/>
        <v>6</v>
      </c>
      <c r="T1186" t="str">
        <f t="shared" si="262"/>
        <v>نصف إضافى</v>
      </c>
    </row>
    <row r="1187" spans="1:20" x14ac:dyDescent="0.25">
      <c r="A1187">
        <v>34</v>
      </c>
      <c r="B1187">
        <v>27370</v>
      </c>
      <c r="C1187" t="s">
        <v>128</v>
      </c>
      <c r="D1187" s="8">
        <v>45612</v>
      </c>
      <c r="E1187" t="s">
        <v>18</v>
      </c>
      <c r="F1187">
        <v>1</v>
      </c>
      <c r="G1187" s="9" t="s">
        <v>16</v>
      </c>
      <c r="H1187" s="10" t="s">
        <v>34</v>
      </c>
      <c r="I1187" s="12">
        <v>0.3790972222222222</v>
      </c>
      <c r="J1187" s="12">
        <v>0.59042824074074074</v>
      </c>
      <c r="K1187" s="3" t="str">
        <f t="shared" si="265"/>
        <v>تأخير</v>
      </c>
      <c r="L1187" s="11">
        <f t="shared" si="254"/>
        <v>0</v>
      </c>
      <c r="M1187" s="11">
        <f t="shared" si="255"/>
        <v>4</v>
      </c>
      <c r="N1187" s="11">
        <f t="shared" si="256"/>
        <v>5</v>
      </c>
      <c r="O1187" s="11">
        <f t="shared" si="257"/>
        <v>0</v>
      </c>
      <c r="P1187" s="11">
        <f t="shared" si="258"/>
        <v>5</v>
      </c>
      <c r="Q1187" s="11">
        <f t="shared" si="259"/>
        <v>2.5</v>
      </c>
      <c r="R1187" s="11">
        <f t="shared" si="260"/>
        <v>2</v>
      </c>
      <c r="S1187" s="11">
        <f t="shared" si="261"/>
        <v>6</v>
      </c>
      <c r="T1187" t="str">
        <f t="shared" si="262"/>
        <v>نصف إضافى</v>
      </c>
    </row>
    <row r="1188" spans="1:20" x14ac:dyDescent="0.25">
      <c r="A1188">
        <v>34</v>
      </c>
      <c r="B1188">
        <v>27370</v>
      </c>
      <c r="C1188" t="s">
        <v>128</v>
      </c>
      <c r="D1188" s="8">
        <v>45613</v>
      </c>
      <c r="E1188" t="s">
        <v>20</v>
      </c>
      <c r="F1188">
        <v>1</v>
      </c>
      <c r="G1188" s="9" t="s">
        <v>16</v>
      </c>
      <c r="H1188" s="10"/>
      <c r="I1188" s="12">
        <v>0.38422453703703702</v>
      </c>
      <c r="J1188" s="12">
        <v>0.59621527777777783</v>
      </c>
      <c r="K1188" s="3" t="str">
        <f t="shared" si="265"/>
        <v>إذن ص</v>
      </c>
      <c r="L1188" s="11">
        <f t="shared" si="254"/>
        <v>1</v>
      </c>
      <c r="M1188" s="11">
        <f t="shared" si="255"/>
        <v>4</v>
      </c>
      <c r="N1188" s="11">
        <f t="shared" si="256"/>
        <v>5</v>
      </c>
      <c r="O1188" s="11">
        <f t="shared" si="257"/>
        <v>0</v>
      </c>
      <c r="P1188" s="11">
        <f t="shared" si="258"/>
        <v>5</v>
      </c>
      <c r="Q1188" s="11">
        <f t="shared" si="259"/>
        <v>2.5</v>
      </c>
      <c r="R1188" s="11">
        <f t="shared" si="260"/>
        <v>2</v>
      </c>
      <c r="S1188" s="11">
        <f t="shared" si="261"/>
        <v>6</v>
      </c>
      <c r="T1188" t="str">
        <f t="shared" si="262"/>
        <v>نصف إضافى</v>
      </c>
    </row>
    <row r="1189" spans="1:20" x14ac:dyDescent="0.25">
      <c r="A1189">
        <v>34</v>
      </c>
      <c r="B1189">
        <v>27370</v>
      </c>
      <c r="C1189" t="s">
        <v>128</v>
      </c>
      <c r="D1189" s="8">
        <v>45614</v>
      </c>
      <c r="E1189" t="s">
        <v>21</v>
      </c>
      <c r="F1189">
        <v>1</v>
      </c>
      <c r="G1189" s="9" t="s">
        <v>16</v>
      </c>
      <c r="H1189" s="10" t="s">
        <v>35</v>
      </c>
      <c r="I1189" s="12">
        <v>0.38057870370370372</v>
      </c>
      <c r="J1189" s="12">
        <v>0.60700231481481481</v>
      </c>
      <c r="K1189" s="3" t="str">
        <f t="shared" si="265"/>
        <v>تأخير</v>
      </c>
      <c r="L1189" s="11">
        <f t="shared" si="254"/>
        <v>0</v>
      </c>
      <c r="M1189" s="11">
        <f t="shared" si="255"/>
        <v>4</v>
      </c>
      <c r="N1189" s="11">
        <f t="shared" si="256"/>
        <v>4</v>
      </c>
      <c r="O1189" s="11">
        <f t="shared" si="257"/>
        <v>1</v>
      </c>
      <c r="P1189" s="11">
        <f t="shared" si="258"/>
        <v>5</v>
      </c>
      <c r="Q1189" s="11">
        <f t="shared" si="259"/>
        <v>2.5</v>
      </c>
      <c r="R1189" s="11">
        <f t="shared" si="260"/>
        <v>2</v>
      </c>
      <c r="S1189" s="11">
        <f t="shared" si="261"/>
        <v>6</v>
      </c>
      <c r="T1189" t="str">
        <f t="shared" si="262"/>
        <v>نصف إضافى</v>
      </c>
    </row>
    <row r="1190" spans="1:20" x14ac:dyDescent="0.25">
      <c r="A1190">
        <v>34</v>
      </c>
      <c r="B1190">
        <v>27370</v>
      </c>
      <c r="C1190" t="s">
        <v>128</v>
      </c>
      <c r="D1190" s="8">
        <v>45615</v>
      </c>
      <c r="E1190" t="s">
        <v>22</v>
      </c>
      <c r="F1190">
        <v>1</v>
      </c>
      <c r="G1190" s="9" t="s">
        <v>16</v>
      </c>
      <c r="H1190" s="10"/>
      <c r="K1190" s="3" t="str">
        <f t="shared" si="265"/>
        <v>غائب</v>
      </c>
      <c r="L1190" s="11">
        <f t="shared" si="254"/>
        <v>0</v>
      </c>
      <c r="M1190" s="11">
        <f t="shared" si="255"/>
        <v>4</v>
      </c>
      <c r="N1190" s="11">
        <f t="shared" si="256"/>
        <v>4</v>
      </c>
      <c r="O1190" s="11">
        <f t="shared" si="257"/>
        <v>1</v>
      </c>
      <c r="P1190" s="11">
        <f t="shared" si="258"/>
        <v>5</v>
      </c>
      <c r="Q1190" s="11">
        <f t="shared" si="259"/>
        <v>2.5</v>
      </c>
      <c r="R1190" s="11">
        <f t="shared" si="260"/>
        <v>2</v>
      </c>
      <c r="S1190" s="11">
        <f t="shared" si="261"/>
        <v>6</v>
      </c>
      <c r="T1190" t="str">
        <f t="shared" si="262"/>
        <v>نصف إضافى</v>
      </c>
    </row>
    <row r="1191" spans="1:20" x14ac:dyDescent="0.25">
      <c r="A1191">
        <v>34</v>
      </c>
      <c r="B1191">
        <v>27370</v>
      </c>
      <c r="C1191" t="s">
        <v>128</v>
      </c>
      <c r="D1191" s="8">
        <v>45616</v>
      </c>
      <c r="E1191" t="s">
        <v>23</v>
      </c>
      <c r="F1191">
        <v>1</v>
      </c>
      <c r="G1191" s="9" t="s">
        <v>16</v>
      </c>
      <c r="H1191" s="10"/>
      <c r="I1191" s="12">
        <v>0.38447916666666665</v>
      </c>
      <c r="J1191" s="12">
        <v>0.59458333333333335</v>
      </c>
      <c r="K1191" s="3" t="str">
        <f t="shared" si="265"/>
        <v>إذن ص</v>
      </c>
      <c r="L1191" s="11">
        <f t="shared" si="254"/>
        <v>1</v>
      </c>
      <c r="M1191" s="11">
        <f t="shared" si="255"/>
        <v>3</v>
      </c>
      <c r="N1191" s="11">
        <f t="shared" si="256"/>
        <v>4</v>
      </c>
      <c r="O1191" s="11">
        <f t="shared" si="257"/>
        <v>1</v>
      </c>
      <c r="P1191" s="11">
        <f t="shared" si="258"/>
        <v>5</v>
      </c>
      <c r="Q1191" s="11">
        <f t="shared" si="259"/>
        <v>2.5</v>
      </c>
      <c r="R1191" s="11">
        <f t="shared" si="260"/>
        <v>2</v>
      </c>
      <c r="S1191" s="11">
        <f t="shared" si="261"/>
        <v>5</v>
      </c>
      <c r="T1191" t="str">
        <f t="shared" si="262"/>
        <v>نصف إضافى</v>
      </c>
    </row>
    <row r="1192" spans="1:20" x14ac:dyDescent="0.25">
      <c r="A1192">
        <v>34</v>
      </c>
      <c r="B1192">
        <v>27370</v>
      </c>
      <c r="C1192" t="s">
        <v>128</v>
      </c>
      <c r="D1192" s="8">
        <v>45617</v>
      </c>
      <c r="E1192" t="s">
        <v>24</v>
      </c>
      <c r="F1192">
        <v>1</v>
      </c>
      <c r="G1192" s="9" t="s">
        <v>16</v>
      </c>
      <c r="H1192" s="10"/>
      <c r="K1192" s="3" t="s">
        <v>19</v>
      </c>
      <c r="L1192" s="11">
        <f t="shared" si="254"/>
        <v>1</v>
      </c>
      <c r="M1192" s="11">
        <f t="shared" si="255"/>
        <v>3</v>
      </c>
      <c r="N1192" s="11">
        <f t="shared" si="256"/>
        <v>3</v>
      </c>
      <c r="O1192" s="11">
        <f t="shared" si="257"/>
        <v>1</v>
      </c>
      <c r="P1192" s="11">
        <f t="shared" si="258"/>
        <v>4</v>
      </c>
      <c r="Q1192" s="11">
        <f t="shared" si="259"/>
        <v>2</v>
      </c>
      <c r="R1192" s="11">
        <f t="shared" si="260"/>
        <v>2</v>
      </c>
      <c r="S1192" s="11">
        <f t="shared" si="261"/>
        <v>5</v>
      </c>
      <c r="T1192" t="str">
        <f t="shared" si="262"/>
        <v>نصف إضافى</v>
      </c>
    </row>
    <row r="1193" spans="1:20" x14ac:dyDescent="0.25">
      <c r="A1193">
        <v>34</v>
      </c>
      <c r="B1193">
        <v>27370</v>
      </c>
      <c r="C1193" t="s">
        <v>128</v>
      </c>
      <c r="D1193" s="8">
        <v>45618</v>
      </c>
      <c r="E1193" t="s">
        <v>15</v>
      </c>
      <c r="F1193">
        <v>1</v>
      </c>
      <c r="G1193" s="9" t="s">
        <v>16</v>
      </c>
      <c r="H1193" s="10"/>
      <c r="K1193" s="3" t="str">
        <f t="shared" ref="K1193:K1202" si="266">IF(AND(I1193&lt;=TIME(9,0,0),J1193&gt;=TIME(14,0,0),I1193&lt;&gt;""),"",IF(AND(I1193&gt;=TIME(9,1,0),I1193&lt;=TIME(9,10,0)),"تأخير",IF(AND(I1193&gt;=TIME(9,11,0),I1193&lt;=TIME(12,0,0),I1193&lt;&gt;""),"إذن ص",IF(AND(J1193&lt;TIME(14,0,0), J1193&lt;&gt;"",J1193&gt;=TIME(11,0,0)),"إذن م",IF(AND(OR(I1193="",J1193="",I1193=J1193,I1193&gt;TIME(12,0,0),J1193&lt;TIME(11,0,0)),AND(E1193&lt;&gt;"Friday")),"غائب","")))))</f>
        <v/>
      </c>
      <c r="L1193" s="11">
        <f t="shared" si="254"/>
        <v>1</v>
      </c>
      <c r="M1193" s="11">
        <f t="shared" si="255"/>
        <v>3</v>
      </c>
      <c r="N1193" s="11">
        <f t="shared" si="256"/>
        <v>3</v>
      </c>
      <c r="O1193" s="11">
        <f t="shared" si="257"/>
        <v>1</v>
      </c>
      <c r="P1193" s="11">
        <f t="shared" si="258"/>
        <v>4</v>
      </c>
      <c r="Q1193" s="11">
        <f t="shared" si="259"/>
        <v>2</v>
      </c>
      <c r="R1193" s="11">
        <f t="shared" si="260"/>
        <v>2</v>
      </c>
      <c r="S1193" s="11">
        <f t="shared" si="261"/>
        <v>5</v>
      </c>
      <c r="T1193" t="str">
        <f t="shared" si="262"/>
        <v>نصف إضافى</v>
      </c>
    </row>
    <row r="1194" spans="1:20" x14ac:dyDescent="0.25">
      <c r="A1194">
        <v>34</v>
      </c>
      <c r="B1194">
        <v>27370</v>
      </c>
      <c r="C1194" t="s">
        <v>128</v>
      </c>
      <c r="D1194" s="8">
        <v>45619</v>
      </c>
      <c r="E1194" t="s">
        <v>18</v>
      </c>
      <c r="F1194">
        <v>1</v>
      </c>
      <c r="G1194" s="9" t="s">
        <v>16</v>
      </c>
      <c r="H1194" s="10"/>
      <c r="I1194" s="12">
        <v>0.37802083333333331</v>
      </c>
      <c r="J1194" s="12">
        <v>0.58622685185185186</v>
      </c>
      <c r="K1194" s="3" t="s">
        <v>7</v>
      </c>
      <c r="L1194" s="11">
        <f t="shared" si="254"/>
        <v>1</v>
      </c>
      <c r="M1194" s="11">
        <f t="shared" si="255"/>
        <v>3</v>
      </c>
      <c r="N1194" s="11">
        <f t="shared" si="256"/>
        <v>3</v>
      </c>
      <c r="O1194" s="11">
        <f t="shared" si="257"/>
        <v>1</v>
      </c>
      <c r="P1194" s="11">
        <f t="shared" si="258"/>
        <v>4</v>
      </c>
      <c r="Q1194" s="11">
        <f t="shared" si="259"/>
        <v>2</v>
      </c>
      <c r="R1194" s="11">
        <f t="shared" si="260"/>
        <v>2</v>
      </c>
      <c r="S1194" s="11">
        <f t="shared" si="261"/>
        <v>5</v>
      </c>
      <c r="T1194" t="str">
        <f t="shared" si="262"/>
        <v>نصف إضافى</v>
      </c>
    </row>
    <row r="1195" spans="1:20" x14ac:dyDescent="0.25">
      <c r="A1195">
        <v>34</v>
      </c>
      <c r="B1195">
        <v>27370</v>
      </c>
      <c r="C1195" t="s">
        <v>128</v>
      </c>
      <c r="D1195" s="8">
        <v>45620</v>
      </c>
      <c r="E1195" t="s">
        <v>20</v>
      </c>
      <c r="F1195">
        <v>1</v>
      </c>
      <c r="G1195" s="9" t="s">
        <v>16</v>
      </c>
      <c r="H1195" s="10"/>
      <c r="I1195" s="12">
        <v>0.38927083333333334</v>
      </c>
      <c r="J1195" s="12">
        <v>0.59925925925925927</v>
      </c>
      <c r="K1195" s="3" t="str">
        <f t="shared" si="266"/>
        <v>إذن ص</v>
      </c>
      <c r="L1195" s="11">
        <f t="shared" si="254"/>
        <v>1</v>
      </c>
      <c r="M1195" s="11">
        <f t="shared" si="255"/>
        <v>3</v>
      </c>
      <c r="N1195" s="11">
        <f t="shared" si="256"/>
        <v>2</v>
      </c>
      <c r="O1195" s="11">
        <f t="shared" si="257"/>
        <v>1</v>
      </c>
      <c r="P1195" s="11">
        <f t="shared" si="258"/>
        <v>3</v>
      </c>
      <c r="Q1195" s="11">
        <f t="shared" si="259"/>
        <v>1.5</v>
      </c>
      <c r="R1195" s="11">
        <f t="shared" si="260"/>
        <v>1</v>
      </c>
      <c r="S1195" s="11">
        <f t="shared" si="261"/>
        <v>4</v>
      </c>
      <c r="T1195" t="str">
        <f t="shared" si="262"/>
        <v>إضافى كامل</v>
      </c>
    </row>
    <row r="1196" spans="1:20" x14ac:dyDescent="0.25">
      <c r="A1196">
        <v>34</v>
      </c>
      <c r="B1196">
        <v>27370</v>
      </c>
      <c r="C1196" t="s">
        <v>128</v>
      </c>
      <c r="D1196" s="8">
        <v>45621</v>
      </c>
      <c r="E1196" t="s">
        <v>21</v>
      </c>
      <c r="F1196">
        <v>1</v>
      </c>
      <c r="G1196" s="9" t="s">
        <v>16</v>
      </c>
      <c r="H1196" s="10"/>
      <c r="K1196" s="3" t="str">
        <f t="shared" si="266"/>
        <v>غائب</v>
      </c>
      <c r="L1196" s="11">
        <f t="shared" si="254"/>
        <v>0</v>
      </c>
      <c r="M1196" s="11">
        <f t="shared" si="255"/>
        <v>4</v>
      </c>
      <c r="N1196" s="11">
        <f t="shared" si="256"/>
        <v>1</v>
      </c>
      <c r="O1196" s="11">
        <f t="shared" si="257"/>
        <v>1</v>
      </c>
      <c r="P1196" s="11">
        <f t="shared" si="258"/>
        <v>2</v>
      </c>
      <c r="Q1196" s="11">
        <f t="shared" si="259"/>
        <v>0</v>
      </c>
      <c r="R1196" s="11">
        <f t="shared" si="260"/>
        <v>0</v>
      </c>
      <c r="S1196" s="11">
        <f t="shared" si="261"/>
        <v>4</v>
      </c>
      <c r="T1196" t="str">
        <f t="shared" si="262"/>
        <v>إضافى كامل</v>
      </c>
    </row>
    <row r="1197" spans="1:20" x14ac:dyDescent="0.25">
      <c r="A1197">
        <v>34</v>
      </c>
      <c r="B1197">
        <v>27370</v>
      </c>
      <c r="C1197" t="s">
        <v>128</v>
      </c>
      <c r="D1197" s="8">
        <v>45622</v>
      </c>
      <c r="E1197" t="s">
        <v>22</v>
      </c>
      <c r="F1197">
        <v>1</v>
      </c>
      <c r="G1197" s="9" t="s">
        <v>16</v>
      </c>
      <c r="H1197" s="10"/>
      <c r="K1197" s="3" t="str">
        <f t="shared" si="266"/>
        <v>غائب</v>
      </c>
      <c r="L1197" s="11">
        <f t="shared" si="254"/>
        <v>0</v>
      </c>
      <c r="M1197" s="11">
        <f t="shared" si="255"/>
        <v>3</v>
      </c>
      <c r="N1197" s="11">
        <f t="shared" si="256"/>
        <v>1</v>
      </c>
      <c r="O1197" s="11">
        <f t="shared" si="257"/>
        <v>1</v>
      </c>
      <c r="P1197" s="11">
        <f t="shared" si="258"/>
        <v>2</v>
      </c>
      <c r="Q1197" s="11">
        <f t="shared" si="259"/>
        <v>0</v>
      </c>
      <c r="R1197" s="11">
        <f t="shared" si="260"/>
        <v>0</v>
      </c>
      <c r="S1197" s="11">
        <f t="shared" si="261"/>
        <v>3</v>
      </c>
      <c r="T1197" t="str">
        <f t="shared" si="262"/>
        <v>إضافى كامل</v>
      </c>
    </row>
    <row r="1198" spans="1:20" x14ac:dyDescent="0.25">
      <c r="A1198">
        <v>34</v>
      </c>
      <c r="B1198">
        <v>27370</v>
      </c>
      <c r="C1198" t="s">
        <v>128</v>
      </c>
      <c r="D1198" s="8">
        <v>45623</v>
      </c>
      <c r="E1198" t="s">
        <v>23</v>
      </c>
      <c r="F1198">
        <v>1</v>
      </c>
      <c r="G1198" s="9" t="s">
        <v>16</v>
      </c>
      <c r="H1198" s="10"/>
      <c r="I1198" s="12">
        <v>0.37605324074074076</v>
      </c>
      <c r="J1198" s="12">
        <v>0.59248842592592588</v>
      </c>
      <c r="K1198" s="3" t="s">
        <v>7</v>
      </c>
      <c r="L1198" s="11">
        <f t="shared" si="254"/>
        <v>1</v>
      </c>
      <c r="M1198" s="11">
        <f t="shared" si="255"/>
        <v>2</v>
      </c>
      <c r="N1198" s="11">
        <f t="shared" si="256"/>
        <v>1</v>
      </c>
      <c r="O1198" s="11">
        <f t="shared" si="257"/>
        <v>1</v>
      </c>
      <c r="P1198" s="11">
        <f t="shared" si="258"/>
        <v>2</v>
      </c>
      <c r="Q1198" s="11">
        <f t="shared" si="259"/>
        <v>0</v>
      </c>
      <c r="R1198" s="11">
        <f t="shared" si="260"/>
        <v>0</v>
      </c>
      <c r="S1198" s="11">
        <f t="shared" si="261"/>
        <v>2</v>
      </c>
      <c r="T1198" t="str">
        <f t="shared" si="262"/>
        <v>إضافى كامل</v>
      </c>
    </row>
    <row r="1199" spans="1:20" x14ac:dyDescent="0.25">
      <c r="A1199">
        <v>34</v>
      </c>
      <c r="B1199">
        <v>27370</v>
      </c>
      <c r="C1199" t="s">
        <v>128</v>
      </c>
      <c r="D1199" s="8">
        <v>45624</v>
      </c>
      <c r="E1199" t="s">
        <v>24</v>
      </c>
      <c r="F1199">
        <v>1</v>
      </c>
      <c r="G1199" s="9" t="s">
        <v>16</v>
      </c>
      <c r="H1199" s="10"/>
      <c r="K1199" s="3" t="s">
        <v>19</v>
      </c>
      <c r="L1199" s="11">
        <f t="shared" si="254"/>
        <v>1</v>
      </c>
      <c r="M1199" s="11">
        <f t="shared" si="255"/>
        <v>2</v>
      </c>
      <c r="N1199" s="11">
        <f t="shared" si="256"/>
        <v>0</v>
      </c>
      <c r="O1199" s="11">
        <f t="shared" si="257"/>
        <v>1</v>
      </c>
      <c r="P1199" s="11">
        <f t="shared" si="258"/>
        <v>1</v>
      </c>
      <c r="Q1199" s="11">
        <f t="shared" si="259"/>
        <v>0</v>
      </c>
      <c r="R1199" s="11">
        <f t="shared" si="260"/>
        <v>0</v>
      </c>
      <c r="S1199" s="11">
        <f t="shared" si="261"/>
        <v>2</v>
      </c>
      <c r="T1199" t="str">
        <f t="shared" si="262"/>
        <v>إضافى كامل</v>
      </c>
    </row>
    <row r="1200" spans="1:20" x14ac:dyDescent="0.25">
      <c r="A1200">
        <v>34</v>
      </c>
      <c r="B1200">
        <v>27370</v>
      </c>
      <c r="C1200" t="s">
        <v>128</v>
      </c>
      <c r="D1200" s="8">
        <v>45625</v>
      </c>
      <c r="E1200" t="s">
        <v>15</v>
      </c>
      <c r="F1200">
        <v>1</v>
      </c>
      <c r="G1200" s="9" t="s">
        <v>16</v>
      </c>
      <c r="H1200" s="10"/>
      <c r="K1200" s="3" t="str">
        <f t="shared" si="266"/>
        <v/>
      </c>
      <c r="L1200" s="11">
        <f t="shared" si="254"/>
        <v>1</v>
      </c>
      <c r="M1200" s="11">
        <f t="shared" si="255"/>
        <v>2</v>
      </c>
      <c r="N1200" s="11">
        <f t="shared" si="256"/>
        <v>0</v>
      </c>
      <c r="O1200" s="11">
        <f t="shared" si="257"/>
        <v>2</v>
      </c>
      <c r="P1200" s="11">
        <f t="shared" si="258"/>
        <v>2</v>
      </c>
      <c r="Q1200" s="11">
        <f t="shared" si="259"/>
        <v>0</v>
      </c>
      <c r="R1200" s="11">
        <f t="shared" si="260"/>
        <v>0</v>
      </c>
      <c r="S1200" s="11">
        <f t="shared" si="261"/>
        <v>2</v>
      </c>
      <c r="T1200" t="str">
        <f t="shared" si="262"/>
        <v>إضافى كامل</v>
      </c>
    </row>
    <row r="1201" spans="1:20" x14ac:dyDescent="0.25">
      <c r="A1201">
        <v>34</v>
      </c>
      <c r="B1201">
        <v>27370</v>
      </c>
      <c r="C1201" t="s">
        <v>128</v>
      </c>
      <c r="D1201" s="8">
        <v>45626</v>
      </c>
      <c r="E1201" t="s">
        <v>18</v>
      </c>
      <c r="F1201">
        <v>1</v>
      </c>
      <c r="G1201" s="9" t="s">
        <v>16</v>
      </c>
      <c r="H1201" s="10"/>
      <c r="I1201" s="12">
        <v>0.37206018518518519</v>
      </c>
      <c r="J1201" s="12">
        <v>0.58344907407407409</v>
      </c>
      <c r="K1201" s="3" t="str">
        <f t="shared" si="266"/>
        <v/>
      </c>
      <c r="L1201" s="11">
        <f t="shared" si="254"/>
        <v>1</v>
      </c>
      <c r="M1201" s="11">
        <f t="shared" si="255"/>
        <v>2</v>
      </c>
      <c r="N1201" s="11">
        <f t="shared" si="256"/>
        <v>0</v>
      </c>
      <c r="O1201" s="11">
        <f t="shared" si="257"/>
        <v>2</v>
      </c>
      <c r="P1201" s="11">
        <f t="shared" si="258"/>
        <v>2</v>
      </c>
      <c r="Q1201" s="11">
        <f t="shared" si="259"/>
        <v>0</v>
      </c>
      <c r="R1201" s="11">
        <f t="shared" si="260"/>
        <v>0</v>
      </c>
      <c r="S1201" s="11">
        <f t="shared" si="261"/>
        <v>2</v>
      </c>
      <c r="T1201" t="str">
        <f t="shared" si="262"/>
        <v>إضافى كامل</v>
      </c>
    </row>
    <row r="1202" spans="1:20" ht="15.75" x14ac:dyDescent="0.25">
      <c r="A1202">
        <v>37</v>
      </c>
      <c r="B1202">
        <v>27399</v>
      </c>
      <c r="C1202" s="16" t="s">
        <v>130</v>
      </c>
      <c r="D1202" s="8">
        <v>45597</v>
      </c>
      <c r="E1202" t="s">
        <v>15</v>
      </c>
      <c r="F1202">
        <v>1</v>
      </c>
      <c r="G1202" s="9" t="s">
        <v>16</v>
      </c>
      <c r="H1202" s="10"/>
      <c r="K1202" s="3" t="str">
        <f t="shared" si="266"/>
        <v/>
      </c>
      <c r="L1202" s="11">
        <f t="shared" si="254"/>
        <v>1</v>
      </c>
      <c r="M1202" s="11">
        <f t="shared" si="255"/>
        <v>2</v>
      </c>
      <c r="N1202" s="11">
        <f t="shared" si="256"/>
        <v>0</v>
      </c>
      <c r="O1202" s="11">
        <f t="shared" si="257"/>
        <v>2</v>
      </c>
      <c r="P1202" s="11">
        <f t="shared" si="258"/>
        <v>2</v>
      </c>
      <c r="Q1202" s="11">
        <f t="shared" si="259"/>
        <v>0</v>
      </c>
      <c r="R1202" s="11">
        <f t="shared" si="260"/>
        <v>0</v>
      </c>
      <c r="S1202" s="11">
        <f t="shared" si="261"/>
        <v>2</v>
      </c>
      <c r="T1202" t="str">
        <f t="shared" si="262"/>
        <v>إضافى كامل</v>
      </c>
    </row>
    <row r="1203" spans="1:20" x14ac:dyDescent="0.25">
      <c r="A1203">
        <v>37</v>
      </c>
      <c r="B1203">
        <v>27399</v>
      </c>
      <c r="C1203" t="s">
        <v>131</v>
      </c>
      <c r="D1203" s="8">
        <v>45598</v>
      </c>
      <c r="E1203" t="s">
        <v>18</v>
      </c>
      <c r="F1203">
        <v>1</v>
      </c>
      <c r="G1203" s="9" t="s">
        <v>16</v>
      </c>
      <c r="H1203" s="10"/>
      <c r="I1203" s="12"/>
      <c r="J1203" s="12"/>
      <c r="K1203" s="3" t="s">
        <v>19</v>
      </c>
      <c r="L1203" s="11">
        <f t="shared" si="254"/>
        <v>1</v>
      </c>
      <c r="M1203" s="11">
        <f t="shared" si="255"/>
        <v>2</v>
      </c>
      <c r="N1203" s="11">
        <f t="shared" si="256"/>
        <v>0</v>
      </c>
      <c r="O1203" s="11">
        <f t="shared" si="257"/>
        <v>2</v>
      </c>
      <c r="P1203" s="11">
        <f t="shared" si="258"/>
        <v>2</v>
      </c>
      <c r="Q1203" s="11">
        <f t="shared" si="259"/>
        <v>0</v>
      </c>
      <c r="R1203" s="11">
        <f t="shared" si="260"/>
        <v>0</v>
      </c>
      <c r="S1203" s="11">
        <f t="shared" si="261"/>
        <v>2</v>
      </c>
      <c r="T1203" t="str">
        <f t="shared" si="262"/>
        <v>إضافى كامل</v>
      </c>
    </row>
    <row r="1204" spans="1:20" x14ac:dyDescent="0.25">
      <c r="A1204">
        <v>37</v>
      </c>
      <c r="B1204">
        <v>27399</v>
      </c>
      <c r="C1204" t="s">
        <v>131</v>
      </c>
      <c r="D1204" s="8">
        <v>45599</v>
      </c>
      <c r="E1204" t="s">
        <v>20</v>
      </c>
      <c r="F1204">
        <v>1</v>
      </c>
      <c r="G1204" s="9" t="s">
        <v>16</v>
      </c>
      <c r="H1204" s="10"/>
      <c r="I1204" s="12">
        <v>0.35900462962962965</v>
      </c>
      <c r="J1204" s="12">
        <v>0.58898148148148144</v>
      </c>
      <c r="K1204" s="3" t="str">
        <f t="shared" ref="K1204:K1209" si="267">IF(AND(I1204&lt;=TIME(9,0,0),J1204&gt;=TIME(14,0,0),I1204&lt;&gt;""),"",IF(AND(I1204&gt;=TIME(9,1,0),I1204&lt;=TIME(9,10,0)),"تأخير",IF(AND(I1204&gt;=TIME(9,11,0),I1204&lt;=TIME(12,0,0),I1204&lt;&gt;""),"إذن ص",IF(AND(J1204&lt;TIME(14,0,0), J1204&lt;&gt;"",J1204&gt;=TIME(11,0,0)),"إذن م",IF(AND(OR(I1204="",J1204="",I1204=J1204,I1204&gt;TIME(12,0,0),J1204&lt;TIME(11,0,0)),AND(E1204&lt;&gt;"Friday")),"غائب","")))))</f>
        <v/>
      </c>
      <c r="L1204" s="11">
        <f t="shared" si="254"/>
        <v>1</v>
      </c>
      <c r="M1204" s="11">
        <f t="shared" si="255"/>
        <v>2</v>
      </c>
      <c r="N1204" s="11">
        <f t="shared" si="256"/>
        <v>0</v>
      </c>
      <c r="O1204" s="11">
        <f t="shared" si="257"/>
        <v>2</v>
      </c>
      <c r="P1204" s="11">
        <f t="shared" si="258"/>
        <v>2</v>
      </c>
      <c r="Q1204" s="11">
        <f t="shared" si="259"/>
        <v>0</v>
      </c>
      <c r="R1204" s="11">
        <f t="shared" si="260"/>
        <v>0</v>
      </c>
      <c r="S1204" s="11">
        <f t="shared" si="261"/>
        <v>2</v>
      </c>
      <c r="T1204" t="str">
        <f t="shared" si="262"/>
        <v>إضافى كامل</v>
      </c>
    </row>
    <row r="1205" spans="1:20" x14ac:dyDescent="0.25">
      <c r="A1205">
        <v>37</v>
      </c>
      <c r="B1205">
        <v>27399</v>
      </c>
      <c r="C1205" t="s">
        <v>131</v>
      </c>
      <c r="D1205" s="8">
        <v>45600</v>
      </c>
      <c r="E1205" t="s">
        <v>21</v>
      </c>
      <c r="F1205">
        <v>1</v>
      </c>
      <c r="G1205" s="9" t="s">
        <v>16</v>
      </c>
      <c r="H1205" s="10"/>
      <c r="I1205" s="12">
        <v>0.36465277777777777</v>
      </c>
      <c r="J1205" s="12">
        <v>0.58754629629629629</v>
      </c>
      <c r="K1205" s="3" t="str">
        <f t="shared" si="267"/>
        <v/>
      </c>
      <c r="L1205" s="11">
        <f t="shared" si="254"/>
        <v>1</v>
      </c>
      <c r="M1205" s="11">
        <f t="shared" si="255"/>
        <v>2</v>
      </c>
      <c r="N1205" s="11">
        <f t="shared" si="256"/>
        <v>0</v>
      </c>
      <c r="O1205" s="11">
        <f t="shared" si="257"/>
        <v>2</v>
      </c>
      <c r="P1205" s="11">
        <f t="shared" si="258"/>
        <v>2</v>
      </c>
      <c r="Q1205" s="11">
        <f t="shared" si="259"/>
        <v>0</v>
      </c>
      <c r="R1205" s="11">
        <f t="shared" si="260"/>
        <v>0</v>
      </c>
      <c r="S1205" s="11">
        <f t="shared" si="261"/>
        <v>2</v>
      </c>
      <c r="T1205" t="str">
        <f t="shared" si="262"/>
        <v>إضافى كامل</v>
      </c>
    </row>
    <row r="1206" spans="1:20" x14ac:dyDescent="0.25">
      <c r="A1206">
        <v>37</v>
      </c>
      <c r="B1206">
        <v>27399</v>
      </c>
      <c r="C1206" t="s">
        <v>131</v>
      </c>
      <c r="D1206" s="8">
        <v>45601</v>
      </c>
      <c r="E1206" t="s">
        <v>22</v>
      </c>
      <c r="F1206">
        <v>1</v>
      </c>
      <c r="G1206" s="9" t="s">
        <v>16</v>
      </c>
      <c r="H1206" s="10"/>
      <c r="I1206" s="12">
        <v>0.36920138888888887</v>
      </c>
      <c r="J1206" s="12">
        <v>0.59059027777777773</v>
      </c>
      <c r="K1206" s="3" t="str">
        <f t="shared" si="267"/>
        <v/>
      </c>
      <c r="L1206" s="11">
        <f t="shared" si="254"/>
        <v>1</v>
      </c>
      <c r="M1206" s="11">
        <f t="shared" si="255"/>
        <v>2</v>
      </c>
      <c r="N1206" s="11">
        <f t="shared" si="256"/>
        <v>0</v>
      </c>
      <c r="O1206" s="11">
        <f t="shared" si="257"/>
        <v>2</v>
      </c>
      <c r="P1206" s="11">
        <f t="shared" si="258"/>
        <v>2</v>
      </c>
      <c r="Q1206" s="11">
        <f t="shared" si="259"/>
        <v>0</v>
      </c>
      <c r="R1206" s="11">
        <f t="shared" si="260"/>
        <v>0</v>
      </c>
      <c r="S1206" s="11">
        <f t="shared" si="261"/>
        <v>2</v>
      </c>
      <c r="T1206" t="str">
        <f t="shared" si="262"/>
        <v>إضافى كامل</v>
      </c>
    </row>
    <row r="1207" spans="1:20" x14ac:dyDescent="0.25">
      <c r="A1207">
        <v>37</v>
      </c>
      <c r="B1207">
        <v>27399</v>
      </c>
      <c r="C1207" t="s">
        <v>131</v>
      </c>
      <c r="D1207" s="8">
        <v>45602</v>
      </c>
      <c r="E1207" t="s">
        <v>23</v>
      </c>
      <c r="F1207">
        <v>1</v>
      </c>
      <c r="G1207" s="9" t="s">
        <v>16</v>
      </c>
      <c r="H1207" s="10"/>
      <c r="I1207" s="12">
        <v>0.36577546296296298</v>
      </c>
      <c r="J1207" s="12">
        <v>0.58501157407407411</v>
      </c>
      <c r="K1207" s="3" t="str">
        <f t="shared" si="267"/>
        <v/>
      </c>
      <c r="L1207" s="11">
        <f t="shared" si="254"/>
        <v>1</v>
      </c>
      <c r="M1207" s="11">
        <f t="shared" si="255"/>
        <v>2</v>
      </c>
      <c r="N1207" s="11">
        <f t="shared" si="256"/>
        <v>0</v>
      </c>
      <c r="O1207" s="11">
        <f t="shared" si="257"/>
        <v>2</v>
      </c>
      <c r="P1207" s="11">
        <f t="shared" si="258"/>
        <v>2</v>
      </c>
      <c r="Q1207" s="11">
        <f t="shared" si="259"/>
        <v>0</v>
      </c>
      <c r="R1207" s="11">
        <f t="shared" si="260"/>
        <v>0</v>
      </c>
      <c r="S1207" s="11">
        <f t="shared" si="261"/>
        <v>2</v>
      </c>
      <c r="T1207" t="str">
        <f t="shared" si="262"/>
        <v>إضافى كامل</v>
      </c>
    </row>
    <row r="1208" spans="1:20" x14ac:dyDescent="0.25">
      <c r="A1208">
        <v>37</v>
      </c>
      <c r="B1208">
        <v>27399</v>
      </c>
      <c r="C1208" t="s">
        <v>131</v>
      </c>
      <c r="D1208" s="8">
        <v>45603</v>
      </c>
      <c r="E1208" t="s">
        <v>24</v>
      </c>
      <c r="F1208">
        <v>1</v>
      </c>
      <c r="G1208" s="9" t="s">
        <v>16</v>
      </c>
      <c r="H1208" s="10"/>
      <c r="K1208" s="3" t="str">
        <f t="shared" si="267"/>
        <v>غائب</v>
      </c>
      <c r="L1208" s="11">
        <f t="shared" si="254"/>
        <v>0</v>
      </c>
      <c r="M1208" s="11">
        <f t="shared" si="255"/>
        <v>2</v>
      </c>
      <c r="N1208" s="11">
        <f t="shared" si="256"/>
        <v>0</v>
      </c>
      <c r="O1208" s="11">
        <f t="shared" si="257"/>
        <v>2</v>
      </c>
      <c r="P1208" s="11">
        <f t="shared" si="258"/>
        <v>2</v>
      </c>
      <c r="Q1208" s="11">
        <f t="shared" si="259"/>
        <v>0</v>
      </c>
      <c r="R1208" s="11">
        <f t="shared" si="260"/>
        <v>0</v>
      </c>
      <c r="S1208" s="11">
        <f t="shared" si="261"/>
        <v>2</v>
      </c>
      <c r="T1208" t="str">
        <f t="shared" si="262"/>
        <v>إضافى كامل</v>
      </c>
    </row>
    <row r="1209" spans="1:20" x14ac:dyDescent="0.25">
      <c r="A1209">
        <v>37</v>
      </c>
      <c r="B1209">
        <v>27399</v>
      </c>
      <c r="C1209" t="s">
        <v>131</v>
      </c>
      <c r="D1209" s="8">
        <v>45604</v>
      </c>
      <c r="E1209" t="s">
        <v>15</v>
      </c>
      <c r="F1209">
        <v>1</v>
      </c>
      <c r="G1209" s="9" t="s">
        <v>16</v>
      </c>
      <c r="H1209" s="10"/>
      <c r="K1209" s="3" t="str">
        <f t="shared" si="267"/>
        <v/>
      </c>
      <c r="L1209" s="11">
        <f t="shared" si="254"/>
        <v>1</v>
      </c>
      <c r="M1209" s="11">
        <f t="shared" si="255"/>
        <v>1</v>
      </c>
      <c r="N1209" s="11">
        <f t="shared" si="256"/>
        <v>0</v>
      </c>
      <c r="O1209" s="11">
        <f t="shared" si="257"/>
        <v>2</v>
      </c>
      <c r="P1209" s="11">
        <f t="shared" si="258"/>
        <v>2</v>
      </c>
      <c r="Q1209" s="11">
        <f t="shared" si="259"/>
        <v>0</v>
      </c>
      <c r="R1209" s="11">
        <f t="shared" si="260"/>
        <v>0</v>
      </c>
      <c r="S1209" s="11">
        <f t="shared" si="261"/>
        <v>1</v>
      </c>
      <c r="T1209" t="str">
        <f t="shared" si="262"/>
        <v>إضافى كامل</v>
      </c>
    </row>
    <row r="1210" spans="1:20" x14ac:dyDescent="0.25">
      <c r="A1210">
        <v>37</v>
      </c>
      <c r="B1210">
        <v>27399</v>
      </c>
      <c r="C1210" t="s">
        <v>131</v>
      </c>
      <c r="D1210" s="8">
        <v>45605</v>
      </c>
      <c r="E1210" t="s">
        <v>18</v>
      </c>
      <c r="F1210">
        <v>1</v>
      </c>
      <c r="G1210" s="9" t="s">
        <v>16</v>
      </c>
      <c r="H1210" s="10"/>
      <c r="I1210" s="12"/>
      <c r="J1210" s="12"/>
      <c r="K1210" s="3" t="s">
        <v>19</v>
      </c>
      <c r="L1210" s="11">
        <f t="shared" si="254"/>
        <v>1</v>
      </c>
      <c r="M1210" s="11">
        <f t="shared" si="255"/>
        <v>1</v>
      </c>
      <c r="N1210" s="11">
        <f t="shared" si="256"/>
        <v>0</v>
      </c>
      <c r="O1210" s="11">
        <f t="shared" si="257"/>
        <v>2</v>
      </c>
      <c r="P1210" s="11">
        <f t="shared" si="258"/>
        <v>2</v>
      </c>
      <c r="Q1210" s="11">
        <f t="shared" si="259"/>
        <v>0</v>
      </c>
      <c r="R1210" s="11">
        <f t="shared" si="260"/>
        <v>0</v>
      </c>
      <c r="S1210" s="11">
        <f t="shared" si="261"/>
        <v>1</v>
      </c>
      <c r="T1210" t="str">
        <f t="shared" si="262"/>
        <v>إضافى كامل</v>
      </c>
    </row>
    <row r="1211" spans="1:20" x14ac:dyDescent="0.25">
      <c r="A1211">
        <v>37</v>
      </c>
      <c r="B1211">
        <v>27399</v>
      </c>
      <c r="C1211" t="s">
        <v>131</v>
      </c>
      <c r="D1211" s="8">
        <v>45606</v>
      </c>
      <c r="E1211" t="s">
        <v>20</v>
      </c>
      <c r="F1211">
        <v>1</v>
      </c>
      <c r="G1211" s="9" t="s">
        <v>16</v>
      </c>
      <c r="H1211" s="10"/>
      <c r="I1211" s="12">
        <v>0.36633101851851851</v>
      </c>
      <c r="J1211" s="12">
        <v>0.58690972222222226</v>
      </c>
      <c r="K1211" s="3" t="str">
        <f t="shared" ref="K1211:K1216" si="268">IF(AND(I1211&lt;=TIME(9,0,0),J1211&gt;=TIME(14,0,0),I1211&lt;&gt;""),"",IF(AND(I1211&gt;=TIME(9,1,0),I1211&lt;=TIME(9,10,0)),"تأخير",IF(AND(I1211&gt;=TIME(9,11,0),I1211&lt;=TIME(12,0,0),I1211&lt;&gt;""),"إذن ص",IF(AND(J1211&lt;TIME(14,0,0), J1211&lt;&gt;"",J1211&gt;=TIME(11,0,0)),"إذن م",IF(AND(OR(I1211="",J1211="",I1211=J1211,I1211&gt;TIME(12,0,0),J1211&lt;TIME(11,0,0)),AND(E1211&lt;&gt;"Friday")),"غائب","")))))</f>
        <v/>
      </c>
      <c r="L1211" s="11">
        <f t="shared" si="254"/>
        <v>1</v>
      </c>
      <c r="M1211" s="11">
        <f t="shared" si="255"/>
        <v>1</v>
      </c>
      <c r="N1211" s="11">
        <f t="shared" si="256"/>
        <v>0</v>
      </c>
      <c r="O1211" s="11">
        <f t="shared" si="257"/>
        <v>2</v>
      </c>
      <c r="P1211" s="11">
        <f t="shared" si="258"/>
        <v>2</v>
      </c>
      <c r="Q1211" s="11">
        <f t="shared" si="259"/>
        <v>0</v>
      </c>
      <c r="R1211" s="11">
        <f t="shared" si="260"/>
        <v>0</v>
      </c>
      <c r="S1211" s="11">
        <f t="shared" si="261"/>
        <v>1</v>
      </c>
      <c r="T1211" t="str">
        <f t="shared" si="262"/>
        <v>إضافى كامل</v>
      </c>
    </row>
    <row r="1212" spans="1:20" x14ac:dyDescent="0.25">
      <c r="A1212">
        <v>37</v>
      </c>
      <c r="B1212">
        <v>27399</v>
      </c>
      <c r="C1212" t="s">
        <v>131</v>
      </c>
      <c r="D1212" s="8">
        <v>45607</v>
      </c>
      <c r="E1212" t="s">
        <v>21</v>
      </c>
      <c r="F1212">
        <v>1</v>
      </c>
      <c r="G1212" s="9" t="s">
        <v>16</v>
      </c>
      <c r="H1212" s="10"/>
      <c r="I1212" s="12">
        <v>0.37284722222222222</v>
      </c>
      <c r="J1212" s="12">
        <v>0.58717592592592593</v>
      </c>
      <c r="K1212" s="3" t="str">
        <f t="shared" si="268"/>
        <v/>
      </c>
      <c r="L1212" s="11">
        <f t="shared" si="254"/>
        <v>1</v>
      </c>
      <c r="M1212" s="11">
        <f t="shared" si="255"/>
        <v>1</v>
      </c>
      <c r="N1212" s="11">
        <f t="shared" si="256"/>
        <v>0</v>
      </c>
      <c r="O1212" s="11">
        <f t="shared" si="257"/>
        <v>2</v>
      </c>
      <c r="P1212" s="11">
        <f t="shared" si="258"/>
        <v>2</v>
      </c>
      <c r="Q1212" s="11">
        <f t="shared" si="259"/>
        <v>0</v>
      </c>
      <c r="R1212" s="11">
        <f t="shared" si="260"/>
        <v>0</v>
      </c>
      <c r="S1212" s="11">
        <f t="shared" si="261"/>
        <v>1</v>
      </c>
      <c r="T1212" t="str">
        <f t="shared" si="262"/>
        <v>إضافى كامل</v>
      </c>
    </row>
    <row r="1213" spans="1:20" x14ac:dyDescent="0.25">
      <c r="A1213">
        <v>37</v>
      </c>
      <c r="B1213">
        <v>27399</v>
      </c>
      <c r="C1213" t="s">
        <v>131</v>
      </c>
      <c r="D1213" s="8">
        <v>45608</v>
      </c>
      <c r="E1213" t="s">
        <v>22</v>
      </c>
      <c r="F1213">
        <v>1</v>
      </c>
      <c r="G1213" s="9" t="s">
        <v>16</v>
      </c>
      <c r="H1213" s="10"/>
      <c r="I1213" s="12">
        <v>0.37459490740740742</v>
      </c>
      <c r="J1213" s="12">
        <v>0.58461805555555557</v>
      </c>
      <c r="K1213" s="3" t="str">
        <f t="shared" si="268"/>
        <v/>
      </c>
      <c r="L1213" s="11">
        <f t="shared" si="254"/>
        <v>1</v>
      </c>
      <c r="M1213" s="11">
        <f t="shared" si="255"/>
        <v>1</v>
      </c>
      <c r="N1213" s="11">
        <f t="shared" si="256"/>
        <v>0</v>
      </c>
      <c r="O1213" s="11">
        <f t="shared" si="257"/>
        <v>2</v>
      </c>
      <c r="P1213" s="11">
        <f t="shared" si="258"/>
        <v>2</v>
      </c>
      <c r="Q1213" s="11">
        <f t="shared" si="259"/>
        <v>0</v>
      </c>
      <c r="R1213" s="11">
        <f t="shared" si="260"/>
        <v>0</v>
      </c>
      <c r="S1213" s="11">
        <f t="shared" si="261"/>
        <v>1</v>
      </c>
      <c r="T1213" t="str">
        <f t="shared" si="262"/>
        <v>إضافى كامل</v>
      </c>
    </row>
    <row r="1214" spans="1:20" x14ac:dyDescent="0.25">
      <c r="A1214">
        <v>37</v>
      </c>
      <c r="B1214">
        <v>27399</v>
      </c>
      <c r="C1214" t="s">
        <v>131</v>
      </c>
      <c r="D1214" s="8">
        <v>45609</v>
      </c>
      <c r="E1214" t="s">
        <v>23</v>
      </c>
      <c r="F1214">
        <v>1</v>
      </c>
      <c r="G1214" s="9" t="s">
        <v>16</v>
      </c>
      <c r="H1214" s="10"/>
      <c r="I1214" s="12">
        <v>0.37392361111111111</v>
      </c>
      <c r="J1214" s="12">
        <v>0.58453703703703708</v>
      </c>
      <c r="K1214" s="3" t="str">
        <f t="shared" si="268"/>
        <v/>
      </c>
      <c r="L1214" s="11">
        <f t="shared" si="254"/>
        <v>1</v>
      </c>
      <c r="M1214" s="11">
        <f t="shared" si="255"/>
        <v>1</v>
      </c>
      <c r="N1214" s="11">
        <f t="shared" si="256"/>
        <v>0</v>
      </c>
      <c r="O1214" s="11">
        <f t="shared" si="257"/>
        <v>2</v>
      </c>
      <c r="P1214" s="11">
        <f t="shared" si="258"/>
        <v>2</v>
      </c>
      <c r="Q1214" s="11">
        <f t="shared" si="259"/>
        <v>0</v>
      </c>
      <c r="R1214" s="11">
        <f t="shared" si="260"/>
        <v>0</v>
      </c>
      <c r="S1214" s="11">
        <f t="shared" si="261"/>
        <v>1</v>
      </c>
      <c r="T1214" t="str">
        <f t="shared" si="262"/>
        <v>إضافى كامل</v>
      </c>
    </row>
    <row r="1215" spans="1:20" x14ac:dyDescent="0.25">
      <c r="A1215">
        <v>37</v>
      </c>
      <c r="B1215">
        <v>27399</v>
      </c>
      <c r="C1215" t="s">
        <v>131</v>
      </c>
      <c r="D1215" s="8">
        <v>45610</v>
      </c>
      <c r="E1215" t="s">
        <v>24</v>
      </c>
      <c r="F1215">
        <v>1</v>
      </c>
      <c r="G1215" s="9" t="s">
        <v>16</v>
      </c>
      <c r="H1215" s="10"/>
      <c r="I1215" s="12">
        <v>0.36954861111111109</v>
      </c>
      <c r="J1215" s="12">
        <v>0.58406250000000004</v>
      </c>
      <c r="K1215" s="3" t="str">
        <f t="shared" si="268"/>
        <v/>
      </c>
      <c r="L1215" s="11">
        <f t="shared" si="254"/>
        <v>1</v>
      </c>
      <c r="M1215" s="11">
        <f t="shared" si="255"/>
        <v>1</v>
      </c>
      <c r="N1215" s="11">
        <f t="shared" si="256"/>
        <v>0</v>
      </c>
      <c r="O1215" s="11">
        <f t="shared" si="257"/>
        <v>2</v>
      </c>
      <c r="P1215" s="11">
        <f t="shared" si="258"/>
        <v>2</v>
      </c>
      <c r="Q1215" s="11">
        <f t="shared" si="259"/>
        <v>0</v>
      </c>
      <c r="R1215" s="11">
        <f t="shared" si="260"/>
        <v>0</v>
      </c>
      <c r="S1215" s="11">
        <f t="shared" si="261"/>
        <v>1</v>
      </c>
      <c r="T1215" t="str">
        <f t="shared" si="262"/>
        <v>إضافى كامل</v>
      </c>
    </row>
    <row r="1216" spans="1:20" x14ac:dyDescent="0.25">
      <c r="A1216">
        <v>37</v>
      </c>
      <c r="B1216">
        <v>27399</v>
      </c>
      <c r="C1216" t="s">
        <v>131</v>
      </c>
      <c r="D1216" s="8">
        <v>45611</v>
      </c>
      <c r="E1216" t="s">
        <v>15</v>
      </c>
      <c r="F1216">
        <v>1</v>
      </c>
      <c r="G1216" s="9" t="s">
        <v>16</v>
      </c>
      <c r="H1216" s="10"/>
      <c r="K1216" s="3" t="str">
        <f t="shared" si="268"/>
        <v/>
      </c>
      <c r="L1216" s="11">
        <f t="shared" si="254"/>
        <v>1</v>
      </c>
      <c r="M1216" s="11">
        <f t="shared" si="255"/>
        <v>1</v>
      </c>
      <c r="N1216" s="11">
        <f t="shared" si="256"/>
        <v>0</v>
      </c>
      <c r="O1216" s="11">
        <f t="shared" si="257"/>
        <v>2</v>
      </c>
      <c r="P1216" s="11">
        <f t="shared" si="258"/>
        <v>2</v>
      </c>
      <c r="Q1216" s="11">
        <f t="shared" si="259"/>
        <v>0</v>
      </c>
      <c r="R1216" s="11">
        <f t="shared" si="260"/>
        <v>0</v>
      </c>
      <c r="S1216" s="11">
        <f t="shared" si="261"/>
        <v>1</v>
      </c>
      <c r="T1216" t="str">
        <f t="shared" si="262"/>
        <v>إضافى كامل</v>
      </c>
    </row>
    <row r="1217" spans="1:20" x14ac:dyDescent="0.25">
      <c r="A1217">
        <v>37</v>
      </c>
      <c r="B1217">
        <v>27399</v>
      </c>
      <c r="C1217" t="s">
        <v>131</v>
      </c>
      <c r="D1217" s="8">
        <v>45612</v>
      </c>
      <c r="E1217" t="s">
        <v>18</v>
      </c>
      <c r="F1217">
        <v>1</v>
      </c>
      <c r="G1217" s="9" t="s">
        <v>16</v>
      </c>
      <c r="H1217" s="10"/>
      <c r="K1217" s="3" t="s">
        <v>19</v>
      </c>
      <c r="L1217" s="11">
        <f t="shared" si="254"/>
        <v>1</v>
      </c>
      <c r="M1217" s="11">
        <f t="shared" si="255"/>
        <v>1</v>
      </c>
      <c r="N1217" s="11">
        <f t="shared" si="256"/>
        <v>0</v>
      </c>
      <c r="O1217" s="11">
        <f t="shared" si="257"/>
        <v>2</v>
      </c>
      <c r="P1217" s="11">
        <f t="shared" si="258"/>
        <v>2</v>
      </c>
      <c r="Q1217" s="11">
        <f t="shared" si="259"/>
        <v>0</v>
      </c>
      <c r="R1217" s="11">
        <f t="shared" si="260"/>
        <v>0</v>
      </c>
      <c r="S1217" s="11">
        <f t="shared" si="261"/>
        <v>1</v>
      </c>
      <c r="T1217" t="str">
        <f t="shared" si="262"/>
        <v>إضافى كامل</v>
      </c>
    </row>
    <row r="1218" spans="1:20" x14ac:dyDescent="0.25">
      <c r="A1218">
        <v>37</v>
      </c>
      <c r="B1218">
        <v>27399</v>
      </c>
      <c r="C1218" t="s">
        <v>131</v>
      </c>
      <c r="D1218" s="8">
        <v>45613</v>
      </c>
      <c r="E1218" t="s">
        <v>20</v>
      </c>
      <c r="F1218">
        <v>1</v>
      </c>
      <c r="G1218" s="9" t="s">
        <v>16</v>
      </c>
      <c r="H1218" s="10"/>
      <c r="I1218" s="12">
        <v>0.36584490740740738</v>
      </c>
      <c r="J1218" s="12">
        <v>0.49096064814814816</v>
      </c>
      <c r="K1218" s="3" t="str">
        <f t="shared" ref="K1218:K1232" si="269">IF(AND(I1218&lt;=TIME(9,0,0),J1218&gt;=TIME(14,0,0),I1218&lt;&gt;""),"",IF(AND(I1218&gt;=TIME(9,1,0),I1218&lt;=TIME(9,10,0)),"تأخير",IF(AND(I1218&gt;=TIME(9,11,0),I1218&lt;=TIME(12,0,0),I1218&lt;&gt;""),"إذن ص",IF(AND(J1218&lt;TIME(14,0,0), J1218&lt;&gt;"",J1218&gt;=TIME(11,0,0)),"إذن م",IF(AND(OR(I1218="",J1218="",I1218=J1218,I1218&gt;TIME(12,0,0),J1218&lt;TIME(11,0,0)),AND(E1218&lt;&gt;"Friday")),"غائب","")))))</f>
        <v>إذن م</v>
      </c>
      <c r="L1218" s="11">
        <f t="shared" ref="L1218:L1281" si="270">IF(AND(OR(K1218= "حالة وفاة",K1218="إذن م",K1218="إذن ص",K1218="بدل راحة",K1218="انصراف",K1218="اجازة",K1218="راحة",K1218="مأمورية",K1218="مأمورية م",K1218="مأمورية ص",K1218="Online",K1218="حضور",K1218="بدل سهر",E1218="Friday",K1218=""),E1218&lt;&gt;""),1,0)</f>
        <v>1</v>
      </c>
      <c r="M1218" s="11">
        <f t="shared" ref="M1218:M1281" si="271">COUNTIF(K1218:K1247,"غائب")</f>
        <v>1</v>
      </c>
      <c r="N1218" s="11">
        <f t="shared" ref="N1218:N1281" si="272">COUNTIF(K1218:K1247,"إذن ص")</f>
        <v>0</v>
      </c>
      <c r="O1218" s="11">
        <f t="shared" ref="O1218:O1281" si="273">COUNTIF(K1218:K1247,"إذن م")</f>
        <v>2</v>
      </c>
      <c r="P1218" s="11">
        <f t="shared" si="258"/>
        <v>2</v>
      </c>
      <c r="Q1218" s="11">
        <f t="shared" si="259"/>
        <v>0</v>
      </c>
      <c r="R1218" s="11">
        <f t="shared" si="260"/>
        <v>0</v>
      </c>
      <c r="S1218" s="11">
        <f t="shared" si="261"/>
        <v>1</v>
      </c>
      <c r="T1218" t="str">
        <f t="shared" si="262"/>
        <v>إضافى كامل</v>
      </c>
    </row>
    <row r="1219" spans="1:20" x14ac:dyDescent="0.25">
      <c r="A1219">
        <v>37</v>
      </c>
      <c r="B1219">
        <v>27399</v>
      </c>
      <c r="C1219" t="s">
        <v>131</v>
      </c>
      <c r="D1219" s="8">
        <v>45614</v>
      </c>
      <c r="E1219" t="s">
        <v>21</v>
      </c>
      <c r="F1219">
        <v>1</v>
      </c>
      <c r="G1219" s="9" t="s">
        <v>16</v>
      </c>
      <c r="H1219" s="10" t="s">
        <v>32</v>
      </c>
      <c r="I1219" s="12">
        <v>0.37571759259259258</v>
      </c>
      <c r="J1219" s="12">
        <v>0.58480324074074075</v>
      </c>
      <c r="K1219" s="3" t="str">
        <f t="shared" si="269"/>
        <v>تأخير</v>
      </c>
      <c r="L1219" s="11">
        <f t="shared" si="270"/>
        <v>0</v>
      </c>
      <c r="M1219" s="11">
        <f t="shared" si="271"/>
        <v>1</v>
      </c>
      <c r="N1219" s="11">
        <f t="shared" si="272"/>
        <v>0</v>
      </c>
      <c r="O1219" s="11">
        <f t="shared" si="273"/>
        <v>1</v>
      </c>
      <c r="P1219" s="11">
        <f t="shared" ref="P1219:P1282" si="274">N1219+O1219</f>
        <v>1</v>
      </c>
      <c r="Q1219" s="11">
        <f t="shared" ref="Q1219:Q1282" si="275">IF(AND(P1219&gt;2,P1219&lt;&gt;0),P1219*3/6,0)</f>
        <v>0</v>
      </c>
      <c r="R1219" s="11">
        <f t="shared" ref="R1219:R1282" si="276">INT(Q1219)</f>
        <v>0</v>
      </c>
      <c r="S1219" s="11">
        <f t="shared" ref="S1219:S1282" si="277">R1219+M1219</f>
        <v>1</v>
      </c>
      <c r="T1219" t="str">
        <f t="shared" ref="T1219:T1282" si="278">IF(AND(OR(S1219&lt;=0,S1219&gt;0),S1219&lt;5),"إضافى كامل",IF(AND(OR(S1219=5,S1219=6,S1219&lt;7),S1219&lt;&gt;""),"نصف إضافى","لا يستحق"))</f>
        <v>إضافى كامل</v>
      </c>
    </row>
    <row r="1220" spans="1:20" x14ac:dyDescent="0.25">
      <c r="A1220">
        <v>37</v>
      </c>
      <c r="B1220">
        <v>27399</v>
      </c>
      <c r="C1220" t="s">
        <v>131</v>
      </c>
      <c r="D1220" s="8">
        <v>45615</v>
      </c>
      <c r="E1220" t="s">
        <v>22</v>
      </c>
      <c r="F1220">
        <v>1</v>
      </c>
      <c r="G1220" s="9" t="s">
        <v>16</v>
      </c>
      <c r="H1220" s="10"/>
      <c r="I1220" s="12">
        <v>0.37359953703703702</v>
      </c>
      <c r="J1220" s="12">
        <v>0.58641203703703704</v>
      </c>
      <c r="K1220" s="3" t="str">
        <f t="shared" si="269"/>
        <v/>
      </c>
      <c r="L1220" s="11">
        <f t="shared" si="270"/>
        <v>1</v>
      </c>
      <c r="M1220" s="11">
        <f t="shared" si="271"/>
        <v>1</v>
      </c>
      <c r="N1220" s="11">
        <f t="shared" si="272"/>
        <v>0</v>
      </c>
      <c r="O1220" s="11">
        <f t="shared" si="273"/>
        <v>1</v>
      </c>
      <c r="P1220" s="11">
        <f t="shared" si="274"/>
        <v>1</v>
      </c>
      <c r="Q1220" s="11">
        <f t="shared" si="275"/>
        <v>0</v>
      </c>
      <c r="R1220" s="11">
        <f t="shared" si="276"/>
        <v>0</v>
      </c>
      <c r="S1220" s="11">
        <f t="shared" si="277"/>
        <v>1</v>
      </c>
      <c r="T1220" t="str">
        <f t="shared" si="278"/>
        <v>إضافى كامل</v>
      </c>
    </row>
    <row r="1221" spans="1:20" x14ac:dyDescent="0.25">
      <c r="A1221">
        <v>37</v>
      </c>
      <c r="B1221">
        <v>27399</v>
      </c>
      <c r="C1221" t="s">
        <v>131</v>
      </c>
      <c r="D1221" s="8">
        <v>45616</v>
      </c>
      <c r="E1221" t="s">
        <v>23</v>
      </c>
      <c r="F1221">
        <v>1</v>
      </c>
      <c r="G1221" s="9" t="s">
        <v>16</v>
      </c>
      <c r="H1221" s="10" t="s">
        <v>51</v>
      </c>
      <c r="I1221" s="12">
        <v>0.37881944444444443</v>
      </c>
      <c r="J1221" s="12">
        <v>0.59136574074074078</v>
      </c>
      <c r="K1221" s="3" t="str">
        <f t="shared" si="269"/>
        <v>تأخير</v>
      </c>
      <c r="L1221" s="11">
        <f t="shared" si="270"/>
        <v>0</v>
      </c>
      <c r="M1221" s="11">
        <f t="shared" si="271"/>
        <v>1</v>
      </c>
      <c r="N1221" s="11">
        <f t="shared" si="272"/>
        <v>0</v>
      </c>
      <c r="O1221" s="11">
        <f t="shared" si="273"/>
        <v>1</v>
      </c>
      <c r="P1221" s="11">
        <f t="shared" si="274"/>
        <v>1</v>
      </c>
      <c r="Q1221" s="11">
        <f t="shared" si="275"/>
        <v>0</v>
      </c>
      <c r="R1221" s="11">
        <f t="shared" si="276"/>
        <v>0</v>
      </c>
      <c r="S1221" s="11">
        <f t="shared" si="277"/>
        <v>1</v>
      </c>
      <c r="T1221" t="str">
        <f t="shared" si="278"/>
        <v>إضافى كامل</v>
      </c>
    </row>
    <row r="1222" spans="1:20" x14ac:dyDescent="0.25">
      <c r="A1222">
        <v>37</v>
      </c>
      <c r="B1222">
        <v>27399</v>
      </c>
      <c r="C1222" t="s">
        <v>131</v>
      </c>
      <c r="D1222" s="8">
        <v>45617</v>
      </c>
      <c r="E1222" t="s">
        <v>24</v>
      </c>
      <c r="F1222">
        <v>1</v>
      </c>
      <c r="G1222" s="9" t="s">
        <v>16</v>
      </c>
      <c r="H1222" s="10"/>
      <c r="I1222" s="12">
        <v>0.37267361111111114</v>
      </c>
      <c r="J1222" s="12">
        <v>0.58657407407407403</v>
      </c>
      <c r="K1222" s="3" t="str">
        <f t="shared" si="269"/>
        <v/>
      </c>
      <c r="L1222" s="11">
        <f t="shared" si="270"/>
        <v>1</v>
      </c>
      <c r="M1222" s="11">
        <f t="shared" si="271"/>
        <v>1</v>
      </c>
      <c r="N1222" s="11">
        <f t="shared" si="272"/>
        <v>0</v>
      </c>
      <c r="O1222" s="11">
        <f t="shared" si="273"/>
        <v>1</v>
      </c>
      <c r="P1222" s="11">
        <f t="shared" si="274"/>
        <v>1</v>
      </c>
      <c r="Q1222" s="11">
        <f t="shared" si="275"/>
        <v>0</v>
      </c>
      <c r="R1222" s="11">
        <f t="shared" si="276"/>
        <v>0</v>
      </c>
      <c r="S1222" s="11">
        <f t="shared" si="277"/>
        <v>1</v>
      </c>
      <c r="T1222" t="str">
        <f t="shared" si="278"/>
        <v>إضافى كامل</v>
      </c>
    </row>
    <row r="1223" spans="1:20" x14ac:dyDescent="0.25">
      <c r="A1223">
        <v>37</v>
      </c>
      <c r="B1223">
        <v>27399</v>
      </c>
      <c r="C1223" t="s">
        <v>131</v>
      </c>
      <c r="D1223" s="8">
        <v>45618</v>
      </c>
      <c r="E1223" t="s">
        <v>15</v>
      </c>
      <c r="F1223">
        <v>1</v>
      </c>
      <c r="G1223" s="9" t="s">
        <v>16</v>
      </c>
      <c r="H1223" s="10"/>
      <c r="K1223" s="3" t="str">
        <f t="shared" si="269"/>
        <v/>
      </c>
      <c r="L1223" s="11">
        <f t="shared" si="270"/>
        <v>1</v>
      </c>
      <c r="M1223" s="11">
        <f t="shared" si="271"/>
        <v>1</v>
      </c>
      <c r="N1223" s="11">
        <f t="shared" si="272"/>
        <v>0</v>
      </c>
      <c r="O1223" s="11">
        <f t="shared" si="273"/>
        <v>1</v>
      </c>
      <c r="P1223" s="11">
        <f t="shared" si="274"/>
        <v>1</v>
      </c>
      <c r="Q1223" s="11">
        <f t="shared" si="275"/>
        <v>0</v>
      </c>
      <c r="R1223" s="11">
        <f t="shared" si="276"/>
        <v>0</v>
      </c>
      <c r="S1223" s="11">
        <f t="shared" si="277"/>
        <v>1</v>
      </c>
      <c r="T1223" t="str">
        <f t="shared" si="278"/>
        <v>إضافى كامل</v>
      </c>
    </row>
    <row r="1224" spans="1:20" x14ac:dyDescent="0.25">
      <c r="A1224">
        <v>37</v>
      </c>
      <c r="B1224">
        <v>27399</v>
      </c>
      <c r="C1224" t="s">
        <v>131</v>
      </c>
      <c r="D1224" s="8">
        <v>45619</v>
      </c>
      <c r="E1224" t="s">
        <v>18</v>
      </c>
      <c r="F1224">
        <v>1</v>
      </c>
      <c r="G1224" s="9" t="s">
        <v>16</v>
      </c>
      <c r="H1224" s="10"/>
      <c r="K1224" s="3" t="s">
        <v>19</v>
      </c>
      <c r="L1224" s="11">
        <f t="shared" si="270"/>
        <v>1</v>
      </c>
      <c r="M1224" s="11">
        <f t="shared" si="271"/>
        <v>1</v>
      </c>
      <c r="N1224" s="11">
        <f t="shared" si="272"/>
        <v>0</v>
      </c>
      <c r="O1224" s="11">
        <f t="shared" si="273"/>
        <v>1</v>
      </c>
      <c r="P1224" s="11">
        <f t="shared" si="274"/>
        <v>1</v>
      </c>
      <c r="Q1224" s="11">
        <f t="shared" si="275"/>
        <v>0</v>
      </c>
      <c r="R1224" s="11">
        <f t="shared" si="276"/>
        <v>0</v>
      </c>
      <c r="S1224" s="11">
        <f t="shared" si="277"/>
        <v>1</v>
      </c>
      <c r="T1224" t="str">
        <f t="shared" si="278"/>
        <v>إضافى كامل</v>
      </c>
    </row>
    <row r="1225" spans="1:20" x14ac:dyDescent="0.25">
      <c r="A1225">
        <v>37</v>
      </c>
      <c r="B1225">
        <v>27399</v>
      </c>
      <c r="C1225" t="s">
        <v>131</v>
      </c>
      <c r="D1225" s="8">
        <v>45620</v>
      </c>
      <c r="E1225" t="s">
        <v>20</v>
      </c>
      <c r="F1225">
        <v>1</v>
      </c>
      <c r="G1225" s="9" t="s">
        <v>16</v>
      </c>
      <c r="H1225" s="10"/>
      <c r="K1225" s="3" t="str">
        <f t="shared" si="269"/>
        <v>غائب</v>
      </c>
      <c r="L1225" s="11">
        <f t="shared" si="270"/>
        <v>0</v>
      </c>
      <c r="M1225" s="11">
        <f t="shared" si="271"/>
        <v>1</v>
      </c>
      <c r="N1225" s="11">
        <f t="shared" si="272"/>
        <v>0</v>
      </c>
      <c r="O1225" s="11">
        <f t="shared" si="273"/>
        <v>1</v>
      </c>
      <c r="P1225" s="11">
        <f t="shared" si="274"/>
        <v>1</v>
      </c>
      <c r="Q1225" s="11">
        <f t="shared" si="275"/>
        <v>0</v>
      </c>
      <c r="R1225" s="11">
        <f t="shared" si="276"/>
        <v>0</v>
      </c>
      <c r="S1225" s="11">
        <f t="shared" si="277"/>
        <v>1</v>
      </c>
      <c r="T1225" t="str">
        <f t="shared" si="278"/>
        <v>إضافى كامل</v>
      </c>
    </row>
    <row r="1226" spans="1:20" x14ac:dyDescent="0.25">
      <c r="A1226">
        <v>37</v>
      </c>
      <c r="B1226">
        <v>27399</v>
      </c>
      <c r="C1226" t="s">
        <v>131</v>
      </c>
      <c r="D1226" s="8">
        <v>45621</v>
      </c>
      <c r="E1226" t="s">
        <v>21</v>
      </c>
      <c r="F1226">
        <v>1</v>
      </c>
      <c r="G1226" s="9" t="s">
        <v>16</v>
      </c>
      <c r="H1226" s="10"/>
      <c r="I1226" s="12">
        <v>0.37415509259259261</v>
      </c>
      <c r="J1226" s="12">
        <v>0.58655092592592595</v>
      </c>
      <c r="K1226" s="3" t="str">
        <f t="shared" si="269"/>
        <v/>
      </c>
      <c r="L1226" s="11">
        <f t="shared" si="270"/>
        <v>1</v>
      </c>
      <c r="M1226" s="11">
        <f t="shared" si="271"/>
        <v>1</v>
      </c>
      <c r="N1226" s="11">
        <f t="shared" si="272"/>
        <v>0</v>
      </c>
      <c r="O1226" s="11">
        <f t="shared" si="273"/>
        <v>1</v>
      </c>
      <c r="P1226" s="11">
        <f t="shared" si="274"/>
        <v>1</v>
      </c>
      <c r="Q1226" s="11">
        <f t="shared" si="275"/>
        <v>0</v>
      </c>
      <c r="R1226" s="11">
        <f t="shared" si="276"/>
        <v>0</v>
      </c>
      <c r="S1226" s="11">
        <f t="shared" si="277"/>
        <v>1</v>
      </c>
      <c r="T1226" t="str">
        <f t="shared" si="278"/>
        <v>إضافى كامل</v>
      </c>
    </row>
    <row r="1227" spans="1:20" x14ac:dyDescent="0.25">
      <c r="A1227">
        <v>37</v>
      </c>
      <c r="B1227">
        <v>27399</v>
      </c>
      <c r="C1227" t="s">
        <v>131</v>
      </c>
      <c r="D1227" s="8">
        <v>45622</v>
      </c>
      <c r="E1227" t="s">
        <v>22</v>
      </c>
      <c r="F1227">
        <v>1</v>
      </c>
      <c r="G1227" s="9" t="s">
        <v>16</v>
      </c>
      <c r="H1227" s="10" t="s">
        <v>67</v>
      </c>
      <c r="I1227" s="12">
        <v>0.37725694444444446</v>
      </c>
      <c r="J1227" s="12">
        <v>0.5872222222222222</v>
      </c>
      <c r="K1227" s="3" t="str">
        <f t="shared" si="269"/>
        <v>تأخير</v>
      </c>
      <c r="L1227" s="11">
        <f t="shared" si="270"/>
        <v>0</v>
      </c>
      <c r="M1227" s="11">
        <f t="shared" si="271"/>
        <v>2</v>
      </c>
      <c r="N1227" s="11">
        <f t="shared" si="272"/>
        <v>0</v>
      </c>
      <c r="O1227" s="11">
        <f t="shared" si="273"/>
        <v>1</v>
      </c>
      <c r="P1227" s="11">
        <f t="shared" si="274"/>
        <v>1</v>
      </c>
      <c r="Q1227" s="11">
        <f t="shared" si="275"/>
        <v>0</v>
      </c>
      <c r="R1227" s="11">
        <f t="shared" si="276"/>
        <v>0</v>
      </c>
      <c r="S1227" s="11">
        <f t="shared" si="277"/>
        <v>2</v>
      </c>
      <c r="T1227" t="str">
        <f t="shared" si="278"/>
        <v>إضافى كامل</v>
      </c>
    </row>
    <row r="1228" spans="1:20" x14ac:dyDescent="0.25">
      <c r="A1228">
        <v>37</v>
      </c>
      <c r="B1228">
        <v>27399</v>
      </c>
      <c r="C1228" t="s">
        <v>131</v>
      </c>
      <c r="D1228" s="8">
        <v>45623</v>
      </c>
      <c r="E1228" t="s">
        <v>23</v>
      </c>
      <c r="F1228">
        <v>1</v>
      </c>
      <c r="G1228" s="9" t="s">
        <v>16</v>
      </c>
      <c r="H1228" s="10"/>
      <c r="I1228" s="12">
        <v>0.36990740740740741</v>
      </c>
      <c r="J1228" s="12">
        <v>0.58667824074074071</v>
      </c>
      <c r="K1228" s="3" t="str">
        <f t="shared" si="269"/>
        <v/>
      </c>
      <c r="L1228" s="11">
        <f t="shared" si="270"/>
        <v>1</v>
      </c>
      <c r="M1228" s="11">
        <f t="shared" si="271"/>
        <v>3</v>
      </c>
      <c r="N1228" s="11">
        <f t="shared" si="272"/>
        <v>0</v>
      </c>
      <c r="O1228" s="11">
        <f t="shared" si="273"/>
        <v>1</v>
      </c>
      <c r="P1228" s="11">
        <f t="shared" si="274"/>
        <v>1</v>
      </c>
      <c r="Q1228" s="11">
        <f t="shared" si="275"/>
        <v>0</v>
      </c>
      <c r="R1228" s="11">
        <f t="shared" si="276"/>
        <v>0</v>
      </c>
      <c r="S1228" s="11">
        <f t="shared" si="277"/>
        <v>3</v>
      </c>
      <c r="T1228" t="str">
        <f t="shared" si="278"/>
        <v>إضافى كامل</v>
      </c>
    </row>
    <row r="1229" spans="1:20" x14ac:dyDescent="0.25">
      <c r="A1229">
        <v>37</v>
      </c>
      <c r="B1229">
        <v>27399</v>
      </c>
      <c r="C1229" t="s">
        <v>131</v>
      </c>
      <c r="D1229" s="8">
        <v>45624</v>
      </c>
      <c r="E1229" t="s">
        <v>24</v>
      </c>
      <c r="F1229">
        <v>1</v>
      </c>
      <c r="G1229" s="9" t="s">
        <v>16</v>
      </c>
      <c r="H1229" s="10"/>
      <c r="I1229" s="12">
        <v>0.37060185185185185</v>
      </c>
      <c r="J1229" s="12">
        <v>0.47974537037037035</v>
      </c>
      <c r="K1229" s="3" t="str">
        <f t="shared" si="269"/>
        <v>إذن م</v>
      </c>
      <c r="L1229" s="11">
        <f t="shared" si="270"/>
        <v>1</v>
      </c>
      <c r="M1229" s="11">
        <f t="shared" si="271"/>
        <v>4</v>
      </c>
      <c r="N1229" s="11">
        <f t="shared" si="272"/>
        <v>0</v>
      </c>
      <c r="O1229" s="11">
        <f t="shared" si="273"/>
        <v>1</v>
      </c>
      <c r="P1229" s="11">
        <f t="shared" si="274"/>
        <v>1</v>
      </c>
      <c r="Q1229" s="11">
        <f t="shared" si="275"/>
        <v>0</v>
      </c>
      <c r="R1229" s="11">
        <f t="shared" si="276"/>
        <v>0</v>
      </c>
      <c r="S1229" s="11">
        <f t="shared" si="277"/>
        <v>4</v>
      </c>
      <c r="T1229" t="str">
        <f t="shared" si="278"/>
        <v>إضافى كامل</v>
      </c>
    </row>
    <row r="1230" spans="1:20" x14ac:dyDescent="0.25">
      <c r="A1230">
        <v>37</v>
      </c>
      <c r="B1230">
        <v>27399</v>
      </c>
      <c r="C1230" t="s">
        <v>131</v>
      </c>
      <c r="D1230" s="8">
        <v>45625</v>
      </c>
      <c r="E1230" t="s">
        <v>15</v>
      </c>
      <c r="F1230">
        <v>1</v>
      </c>
      <c r="G1230" s="9" t="s">
        <v>16</v>
      </c>
      <c r="H1230" s="10"/>
      <c r="K1230" s="3" t="str">
        <f t="shared" si="269"/>
        <v/>
      </c>
      <c r="L1230" s="11">
        <f t="shared" si="270"/>
        <v>1</v>
      </c>
      <c r="M1230" s="11">
        <f t="shared" si="271"/>
        <v>5</v>
      </c>
      <c r="N1230" s="11">
        <f t="shared" si="272"/>
        <v>0</v>
      </c>
      <c r="O1230" s="11">
        <f t="shared" si="273"/>
        <v>0</v>
      </c>
      <c r="P1230" s="11">
        <f t="shared" si="274"/>
        <v>0</v>
      </c>
      <c r="Q1230" s="11">
        <f t="shared" si="275"/>
        <v>0</v>
      </c>
      <c r="R1230" s="11">
        <f t="shared" si="276"/>
        <v>0</v>
      </c>
      <c r="S1230" s="11">
        <f t="shared" si="277"/>
        <v>5</v>
      </c>
      <c r="T1230" t="str">
        <f t="shared" si="278"/>
        <v>نصف إضافى</v>
      </c>
    </row>
    <row r="1231" spans="1:20" x14ac:dyDescent="0.25">
      <c r="A1231">
        <v>37</v>
      </c>
      <c r="B1231">
        <v>27399</v>
      </c>
      <c r="C1231" t="s">
        <v>131</v>
      </c>
      <c r="D1231" s="8">
        <v>45626</v>
      </c>
      <c r="E1231" t="s">
        <v>18</v>
      </c>
      <c r="F1231">
        <v>1</v>
      </c>
      <c r="G1231" s="9" t="s">
        <v>16</v>
      </c>
      <c r="H1231" s="10"/>
      <c r="K1231" s="3" t="s">
        <v>19</v>
      </c>
      <c r="L1231" s="11">
        <f t="shared" si="270"/>
        <v>1</v>
      </c>
      <c r="M1231" s="11">
        <f t="shared" si="271"/>
        <v>5</v>
      </c>
      <c r="N1231" s="11">
        <f t="shared" si="272"/>
        <v>0</v>
      </c>
      <c r="O1231" s="11">
        <f t="shared" si="273"/>
        <v>0</v>
      </c>
      <c r="P1231" s="11">
        <f t="shared" si="274"/>
        <v>0</v>
      </c>
      <c r="Q1231" s="11">
        <f t="shared" si="275"/>
        <v>0</v>
      </c>
      <c r="R1231" s="11">
        <f t="shared" si="276"/>
        <v>0</v>
      </c>
      <c r="S1231" s="11">
        <f t="shared" si="277"/>
        <v>5</v>
      </c>
      <c r="T1231" t="str">
        <f t="shared" si="278"/>
        <v>نصف إضافى</v>
      </c>
    </row>
    <row r="1232" spans="1:20" ht="15.75" x14ac:dyDescent="0.25">
      <c r="A1232">
        <v>40</v>
      </c>
      <c r="B1232">
        <v>27413</v>
      </c>
      <c r="C1232" s="16" t="s">
        <v>132</v>
      </c>
      <c r="D1232" s="8">
        <v>45597</v>
      </c>
      <c r="E1232" t="s">
        <v>15</v>
      </c>
      <c r="F1232">
        <v>1</v>
      </c>
      <c r="G1232" s="9" t="s">
        <v>16</v>
      </c>
      <c r="H1232" s="10"/>
      <c r="K1232" s="3" t="str">
        <f t="shared" si="269"/>
        <v/>
      </c>
      <c r="L1232" s="11">
        <f t="shared" si="270"/>
        <v>1</v>
      </c>
      <c r="M1232" s="11">
        <f t="shared" si="271"/>
        <v>5</v>
      </c>
      <c r="N1232" s="11">
        <f t="shared" si="272"/>
        <v>0</v>
      </c>
      <c r="O1232" s="11">
        <f t="shared" si="273"/>
        <v>0</v>
      </c>
      <c r="P1232" s="11">
        <f t="shared" si="274"/>
        <v>0</v>
      </c>
      <c r="Q1232" s="11">
        <f t="shared" si="275"/>
        <v>0</v>
      </c>
      <c r="R1232" s="11">
        <f t="shared" si="276"/>
        <v>0</v>
      </c>
      <c r="S1232" s="11">
        <f t="shared" si="277"/>
        <v>5</v>
      </c>
      <c r="T1232" t="str">
        <f t="shared" si="278"/>
        <v>نصف إضافى</v>
      </c>
    </row>
    <row r="1233" spans="1:20" x14ac:dyDescent="0.25">
      <c r="A1233">
        <v>40</v>
      </c>
      <c r="B1233">
        <v>27413</v>
      </c>
      <c r="C1233" t="s">
        <v>133</v>
      </c>
      <c r="D1233" s="8">
        <v>45598</v>
      </c>
      <c r="E1233" t="s">
        <v>18</v>
      </c>
      <c r="F1233">
        <v>1</v>
      </c>
      <c r="G1233" s="9" t="s">
        <v>16</v>
      </c>
      <c r="H1233" s="10"/>
      <c r="I1233" s="12">
        <v>0.41333333333333333</v>
      </c>
      <c r="J1233" s="12">
        <v>0.62535879629629632</v>
      </c>
      <c r="L1233" s="11">
        <f t="shared" si="270"/>
        <v>1</v>
      </c>
      <c r="M1233" s="11">
        <f t="shared" si="271"/>
        <v>5</v>
      </c>
      <c r="N1233" s="11">
        <f t="shared" si="272"/>
        <v>0</v>
      </c>
      <c r="O1233" s="11">
        <f t="shared" si="273"/>
        <v>0</v>
      </c>
      <c r="P1233" s="11">
        <f t="shared" si="274"/>
        <v>0</v>
      </c>
      <c r="Q1233" s="11">
        <f t="shared" si="275"/>
        <v>0</v>
      </c>
      <c r="R1233" s="11">
        <f t="shared" si="276"/>
        <v>0</v>
      </c>
      <c r="S1233" s="11">
        <f t="shared" si="277"/>
        <v>5</v>
      </c>
      <c r="T1233" t="str">
        <f t="shared" si="278"/>
        <v>نصف إضافى</v>
      </c>
    </row>
    <row r="1234" spans="1:20" x14ac:dyDescent="0.25">
      <c r="A1234">
        <v>40</v>
      </c>
      <c r="B1234">
        <v>27413</v>
      </c>
      <c r="C1234" t="s">
        <v>133</v>
      </c>
      <c r="D1234" s="8">
        <v>45599</v>
      </c>
      <c r="E1234" t="s">
        <v>20</v>
      </c>
      <c r="F1234">
        <v>1</v>
      </c>
      <c r="G1234" s="9" t="s">
        <v>16</v>
      </c>
      <c r="H1234" s="10"/>
      <c r="I1234" s="12">
        <v>0.36221064814814813</v>
      </c>
      <c r="J1234" s="12">
        <v>0.59015046296296292</v>
      </c>
      <c r="K1234" s="3" t="str">
        <f>IF(AND(I1234&lt;=TIME(9,0,0),J1234&gt;=TIME(14,0,0),I1234&lt;&gt;""),"",IF(AND(I1234&gt;=TIME(9,1,0),I1234&lt;=TIME(9,10,0)),"تأخير",IF(AND(I1234&gt;=TIME(9,11,0),I1234&lt;=TIME(12,0,0),I1234&lt;&gt;""),"إذن ص",IF(AND(J1234&lt;TIME(14,0,0), J1234&lt;&gt;"",J1234&gt;=TIME(11,0,0)),"إذن م",IF(AND(OR(I1234="",J1234="",I1234=J1234,I1234&gt;TIME(12,0,0),J1234&lt;TIME(11,0,0)),AND(E1234&lt;&gt;"Friday")),"غائب","")))))</f>
        <v/>
      </c>
      <c r="L1234" s="11">
        <f t="shared" si="270"/>
        <v>1</v>
      </c>
      <c r="M1234" s="11">
        <f t="shared" si="271"/>
        <v>5</v>
      </c>
      <c r="N1234" s="11">
        <f t="shared" si="272"/>
        <v>0</v>
      </c>
      <c r="O1234" s="11">
        <f t="shared" si="273"/>
        <v>0</v>
      </c>
      <c r="P1234" s="11">
        <f t="shared" si="274"/>
        <v>0</v>
      </c>
      <c r="Q1234" s="11">
        <f t="shared" si="275"/>
        <v>0</v>
      </c>
      <c r="R1234" s="11">
        <f t="shared" si="276"/>
        <v>0</v>
      </c>
      <c r="S1234" s="11">
        <f t="shared" si="277"/>
        <v>5</v>
      </c>
      <c r="T1234" t="str">
        <f t="shared" si="278"/>
        <v>نصف إضافى</v>
      </c>
    </row>
    <row r="1235" spans="1:20" x14ac:dyDescent="0.25">
      <c r="A1235">
        <v>40</v>
      </c>
      <c r="B1235">
        <v>27413</v>
      </c>
      <c r="C1235" t="s">
        <v>133</v>
      </c>
      <c r="D1235" s="8">
        <v>45600</v>
      </c>
      <c r="E1235" t="s">
        <v>21</v>
      </c>
      <c r="F1235">
        <v>1</v>
      </c>
      <c r="G1235" s="9" t="s">
        <v>16</v>
      </c>
      <c r="H1235" s="10" t="s">
        <v>32</v>
      </c>
      <c r="I1235" s="12">
        <v>0.37738425925925928</v>
      </c>
      <c r="J1235" s="12">
        <v>0.5891319444444445</v>
      </c>
      <c r="K1235" s="3" t="str">
        <f>IF(AND(I1235&lt;=TIME(9,0,0),J1235&gt;=TIME(14,0,0),I1235&lt;&gt;""),"",IF(AND(I1235&gt;=TIME(9,1,0),I1235&lt;=TIME(9,10,0)),"تأخير",IF(AND(I1235&gt;=TIME(9,11,0),I1235&lt;=TIME(12,0,0),I1235&lt;&gt;""),"إذن ص",IF(AND(J1235&lt;TIME(14,0,0), J1235&lt;&gt;"",J1235&gt;=TIME(11,0,0)),"إذن م",IF(AND(OR(I1235="",J1235="",I1235=J1235,I1235&gt;TIME(12,0,0),J1235&lt;TIME(11,0,0)),AND(E1235&lt;&gt;"Friday")),"غائب","")))))</f>
        <v>تأخير</v>
      </c>
      <c r="L1235" s="11">
        <f t="shared" si="270"/>
        <v>0</v>
      </c>
      <c r="M1235" s="11">
        <f t="shared" si="271"/>
        <v>5</v>
      </c>
      <c r="N1235" s="11">
        <f t="shared" si="272"/>
        <v>0</v>
      </c>
      <c r="O1235" s="11">
        <f t="shared" si="273"/>
        <v>0</v>
      </c>
      <c r="P1235" s="11">
        <f t="shared" si="274"/>
        <v>0</v>
      </c>
      <c r="Q1235" s="11">
        <f t="shared" si="275"/>
        <v>0</v>
      </c>
      <c r="R1235" s="11">
        <f t="shared" si="276"/>
        <v>0</v>
      </c>
      <c r="S1235" s="11">
        <f t="shared" si="277"/>
        <v>5</v>
      </c>
      <c r="T1235" t="str">
        <f t="shared" si="278"/>
        <v>نصف إضافى</v>
      </c>
    </row>
    <row r="1236" spans="1:20" x14ac:dyDescent="0.25">
      <c r="A1236">
        <v>40</v>
      </c>
      <c r="B1236">
        <v>27413</v>
      </c>
      <c r="C1236" t="s">
        <v>133</v>
      </c>
      <c r="D1236" s="8">
        <v>45601</v>
      </c>
      <c r="E1236" t="s">
        <v>22</v>
      </c>
      <c r="F1236">
        <v>1</v>
      </c>
      <c r="G1236" s="9" t="s">
        <v>16</v>
      </c>
      <c r="H1236" s="10"/>
      <c r="I1236" s="12">
        <v>0.37491898148148151</v>
      </c>
      <c r="J1236" s="12">
        <v>0.5894328703703704</v>
      </c>
      <c r="K1236" s="3" t="str">
        <f>IF(AND(I1236&lt;=TIME(9,0,0),J1236&gt;=TIME(14,0,0),I1236&lt;&gt;""),"",IF(AND(I1236&gt;=TIME(9,1,0),I1236&lt;=TIME(9,10,0)),"تأخير",IF(AND(I1236&gt;=TIME(9,11,0),I1236&lt;=TIME(12,0,0),I1236&lt;&gt;""),"إذن ص",IF(AND(J1236&lt;TIME(14,0,0), J1236&lt;&gt;"",J1236&gt;=TIME(11,0,0)),"إذن م",IF(AND(OR(I1236="",J1236="",I1236=J1236,I1236&gt;TIME(12,0,0),J1236&lt;TIME(11,0,0)),AND(E1236&lt;&gt;"Friday")),"غائب","")))))</f>
        <v/>
      </c>
      <c r="L1236" s="11">
        <f t="shared" si="270"/>
        <v>1</v>
      </c>
      <c r="M1236" s="11">
        <f t="shared" si="271"/>
        <v>5</v>
      </c>
      <c r="N1236" s="11">
        <f t="shared" si="272"/>
        <v>0</v>
      </c>
      <c r="O1236" s="11">
        <f t="shared" si="273"/>
        <v>0</v>
      </c>
      <c r="P1236" s="11">
        <f t="shared" si="274"/>
        <v>0</v>
      </c>
      <c r="Q1236" s="11">
        <f t="shared" si="275"/>
        <v>0</v>
      </c>
      <c r="R1236" s="11">
        <f t="shared" si="276"/>
        <v>0</v>
      </c>
      <c r="S1236" s="11">
        <f t="shared" si="277"/>
        <v>5</v>
      </c>
      <c r="T1236" t="str">
        <f t="shared" si="278"/>
        <v>نصف إضافى</v>
      </c>
    </row>
    <row r="1237" spans="1:20" x14ac:dyDescent="0.25">
      <c r="A1237">
        <v>40</v>
      </c>
      <c r="B1237">
        <v>27413</v>
      </c>
      <c r="C1237" t="s">
        <v>133</v>
      </c>
      <c r="D1237" s="8">
        <v>45602</v>
      </c>
      <c r="E1237" t="s">
        <v>23</v>
      </c>
      <c r="F1237">
        <v>1</v>
      </c>
      <c r="G1237" s="9" t="s">
        <v>16</v>
      </c>
      <c r="H1237" s="10"/>
      <c r="I1237" s="12">
        <v>0.37539351851851854</v>
      </c>
      <c r="J1237" s="12">
        <v>0.58930555555555553</v>
      </c>
      <c r="K1237" s="3" t="str">
        <f>IF(AND(I1237&lt;=TIME(9,0,0),J1237&gt;=TIME(14,0,0),I1237&lt;&gt;""),"",IF(AND(I1237&gt;=TIME(9,1,0),I1237&lt;=TIME(9,10,0)),"تأخير",IF(AND(I1237&gt;=TIME(9,11,0),I1237&lt;=TIME(12,0,0),I1237&lt;&gt;""),"إذن ص",IF(AND(J1237&lt;TIME(14,0,0), J1237&lt;&gt;"",J1237&gt;=TIME(11,0,0)),"إذن م",IF(AND(OR(I1237="",J1237="",I1237=J1237,I1237&gt;TIME(12,0,0),J1237&lt;TIME(11,0,0)),AND(E1237&lt;&gt;"Friday")),"غائب","")))))</f>
        <v/>
      </c>
      <c r="L1237" s="11">
        <f t="shared" si="270"/>
        <v>1</v>
      </c>
      <c r="M1237" s="11">
        <f t="shared" si="271"/>
        <v>5</v>
      </c>
      <c r="N1237" s="11">
        <f t="shared" si="272"/>
        <v>1</v>
      </c>
      <c r="O1237" s="11">
        <f t="shared" si="273"/>
        <v>0</v>
      </c>
      <c r="P1237" s="11">
        <f t="shared" si="274"/>
        <v>1</v>
      </c>
      <c r="Q1237" s="11">
        <f t="shared" si="275"/>
        <v>0</v>
      </c>
      <c r="R1237" s="11">
        <f t="shared" si="276"/>
        <v>0</v>
      </c>
      <c r="S1237" s="11">
        <f t="shared" si="277"/>
        <v>5</v>
      </c>
      <c r="T1237" t="str">
        <f t="shared" si="278"/>
        <v>نصف إضافى</v>
      </c>
    </row>
    <row r="1238" spans="1:20" x14ac:dyDescent="0.25">
      <c r="A1238">
        <v>40</v>
      </c>
      <c r="B1238">
        <v>27413</v>
      </c>
      <c r="C1238" t="s">
        <v>133</v>
      </c>
      <c r="D1238" s="8">
        <v>45603</v>
      </c>
      <c r="E1238" t="s">
        <v>24</v>
      </c>
      <c r="F1238">
        <v>1</v>
      </c>
      <c r="G1238" s="9" t="s">
        <v>16</v>
      </c>
      <c r="H1238" s="10"/>
      <c r="K1238" s="3" t="s">
        <v>19</v>
      </c>
      <c r="L1238" s="11">
        <f t="shared" si="270"/>
        <v>1</v>
      </c>
      <c r="M1238" s="11">
        <f t="shared" si="271"/>
        <v>5</v>
      </c>
      <c r="N1238" s="11">
        <f t="shared" si="272"/>
        <v>1</v>
      </c>
      <c r="O1238" s="11">
        <f t="shared" si="273"/>
        <v>1</v>
      </c>
      <c r="P1238" s="11">
        <f t="shared" si="274"/>
        <v>2</v>
      </c>
      <c r="Q1238" s="11">
        <f t="shared" si="275"/>
        <v>0</v>
      </c>
      <c r="R1238" s="11">
        <f t="shared" si="276"/>
        <v>0</v>
      </c>
      <c r="S1238" s="11">
        <f t="shared" si="277"/>
        <v>5</v>
      </c>
      <c r="T1238" t="str">
        <f t="shared" si="278"/>
        <v>نصف إضافى</v>
      </c>
    </row>
    <row r="1239" spans="1:20" x14ac:dyDescent="0.25">
      <c r="A1239">
        <v>40</v>
      </c>
      <c r="B1239">
        <v>27413</v>
      </c>
      <c r="C1239" t="s">
        <v>133</v>
      </c>
      <c r="D1239" s="8">
        <v>45604</v>
      </c>
      <c r="E1239" t="s">
        <v>15</v>
      </c>
      <c r="F1239">
        <v>1</v>
      </c>
      <c r="G1239" s="9" t="s">
        <v>16</v>
      </c>
      <c r="H1239" s="10"/>
      <c r="K1239" s="3" t="str">
        <f>IF(AND(I1239&lt;=TIME(9,0,0),J1239&gt;=TIME(14,0,0),I1239&lt;&gt;""),"",IF(AND(I1239&gt;=TIME(9,1,0),I1239&lt;=TIME(9,10,0)),"تأخير",IF(AND(I1239&gt;=TIME(9,11,0),I1239&lt;=TIME(12,0,0),I1239&lt;&gt;""),"إذن ص",IF(AND(J1239&lt;TIME(14,0,0), J1239&lt;&gt;"",J1239&gt;=TIME(11,0,0)),"إذن م",IF(AND(OR(I1239="",J1239="",I1239=J1239,I1239&gt;TIME(12,0,0),J1239&lt;TIME(11,0,0)),AND(E1239&lt;&gt;"Friday")),"غائب","")))))</f>
        <v/>
      </c>
      <c r="L1239" s="11">
        <f t="shared" si="270"/>
        <v>1</v>
      </c>
      <c r="M1239" s="11">
        <f t="shared" si="271"/>
        <v>5</v>
      </c>
      <c r="N1239" s="11">
        <f t="shared" si="272"/>
        <v>1</v>
      </c>
      <c r="O1239" s="11">
        <f t="shared" si="273"/>
        <v>1</v>
      </c>
      <c r="P1239" s="11">
        <f t="shared" si="274"/>
        <v>2</v>
      </c>
      <c r="Q1239" s="11">
        <f t="shared" si="275"/>
        <v>0</v>
      </c>
      <c r="R1239" s="11">
        <f t="shared" si="276"/>
        <v>0</v>
      </c>
      <c r="S1239" s="11">
        <f t="shared" si="277"/>
        <v>5</v>
      </c>
      <c r="T1239" t="str">
        <f t="shared" si="278"/>
        <v>نصف إضافى</v>
      </c>
    </row>
    <row r="1240" spans="1:20" x14ac:dyDescent="0.25">
      <c r="A1240">
        <v>40</v>
      </c>
      <c r="B1240">
        <v>27413</v>
      </c>
      <c r="C1240" t="s">
        <v>133</v>
      </c>
      <c r="D1240" s="8">
        <v>45605</v>
      </c>
      <c r="E1240" t="s">
        <v>18</v>
      </c>
      <c r="F1240">
        <v>1</v>
      </c>
      <c r="G1240" s="9" t="s">
        <v>16</v>
      </c>
      <c r="H1240" s="10"/>
      <c r="K1240" s="3" t="s">
        <v>19</v>
      </c>
      <c r="L1240" s="11">
        <f t="shared" si="270"/>
        <v>1</v>
      </c>
      <c r="M1240" s="11">
        <f t="shared" si="271"/>
        <v>5</v>
      </c>
      <c r="N1240" s="11">
        <f t="shared" si="272"/>
        <v>1</v>
      </c>
      <c r="O1240" s="11">
        <f t="shared" si="273"/>
        <v>1</v>
      </c>
      <c r="P1240" s="11">
        <f t="shared" si="274"/>
        <v>2</v>
      </c>
      <c r="Q1240" s="11">
        <f t="shared" si="275"/>
        <v>0</v>
      </c>
      <c r="R1240" s="11">
        <f t="shared" si="276"/>
        <v>0</v>
      </c>
      <c r="S1240" s="11">
        <f t="shared" si="277"/>
        <v>5</v>
      </c>
      <c r="T1240" t="str">
        <f t="shared" si="278"/>
        <v>نصف إضافى</v>
      </c>
    </row>
    <row r="1241" spans="1:20" x14ac:dyDescent="0.25">
      <c r="A1241">
        <v>40</v>
      </c>
      <c r="B1241">
        <v>27413</v>
      </c>
      <c r="C1241" t="s">
        <v>133</v>
      </c>
      <c r="D1241" s="8">
        <v>45606</v>
      </c>
      <c r="E1241" t="s">
        <v>20</v>
      </c>
      <c r="F1241">
        <v>1</v>
      </c>
      <c r="G1241" s="9" t="s">
        <v>16</v>
      </c>
      <c r="H1241" s="10"/>
      <c r="I1241" s="12">
        <v>0.36907407407407405</v>
      </c>
      <c r="J1241" s="12">
        <v>0.58803240740740736</v>
      </c>
      <c r="K1241" s="3" t="str">
        <f t="shared" ref="K1241:K1246" si="279">IF(AND(I1241&lt;=TIME(9,0,0),J1241&gt;=TIME(14,0,0),I1241&lt;&gt;""),"",IF(AND(I1241&gt;=TIME(9,1,0),I1241&lt;=TIME(9,10,0)),"تأخير",IF(AND(I1241&gt;=TIME(9,11,0),I1241&lt;=TIME(12,0,0),I1241&lt;&gt;""),"إذن ص",IF(AND(J1241&lt;TIME(14,0,0), J1241&lt;&gt;"",J1241&gt;=TIME(11,0,0)),"إذن م",IF(AND(OR(I1241="",J1241="",I1241=J1241,I1241&gt;TIME(12,0,0),J1241&lt;TIME(11,0,0)),AND(E1241&lt;&gt;"Friday")),"غائب","")))))</f>
        <v/>
      </c>
      <c r="L1241" s="11">
        <f t="shared" si="270"/>
        <v>1</v>
      </c>
      <c r="M1241" s="11">
        <f t="shared" si="271"/>
        <v>5</v>
      </c>
      <c r="N1241" s="11">
        <f t="shared" si="272"/>
        <v>1</v>
      </c>
      <c r="O1241" s="11">
        <f t="shared" si="273"/>
        <v>1</v>
      </c>
      <c r="P1241" s="11">
        <f t="shared" si="274"/>
        <v>2</v>
      </c>
      <c r="Q1241" s="11">
        <f t="shared" si="275"/>
        <v>0</v>
      </c>
      <c r="R1241" s="11">
        <f t="shared" si="276"/>
        <v>0</v>
      </c>
      <c r="S1241" s="11">
        <f t="shared" si="277"/>
        <v>5</v>
      </c>
      <c r="T1241" t="str">
        <f t="shared" si="278"/>
        <v>نصف إضافى</v>
      </c>
    </row>
    <row r="1242" spans="1:20" x14ac:dyDescent="0.25">
      <c r="A1242">
        <v>40</v>
      </c>
      <c r="B1242">
        <v>27413</v>
      </c>
      <c r="C1242" t="s">
        <v>133</v>
      </c>
      <c r="D1242" s="8">
        <v>45607</v>
      </c>
      <c r="E1242" t="s">
        <v>21</v>
      </c>
      <c r="F1242">
        <v>1</v>
      </c>
      <c r="G1242" s="9" t="s">
        <v>16</v>
      </c>
      <c r="H1242" s="10"/>
      <c r="I1242" s="12">
        <v>0.37055555555555558</v>
      </c>
      <c r="J1242" s="12">
        <v>0.58631944444444439</v>
      </c>
      <c r="K1242" s="3" t="str">
        <f t="shared" si="279"/>
        <v/>
      </c>
      <c r="L1242" s="11">
        <f t="shared" si="270"/>
        <v>1</v>
      </c>
      <c r="M1242" s="11">
        <f t="shared" si="271"/>
        <v>5</v>
      </c>
      <c r="N1242" s="11">
        <f t="shared" si="272"/>
        <v>1</v>
      </c>
      <c r="O1242" s="11">
        <f t="shared" si="273"/>
        <v>1</v>
      </c>
      <c r="P1242" s="11">
        <f t="shared" si="274"/>
        <v>2</v>
      </c>
      <c r="Q1242" s="11">
        <f t="shared" si="275"/>
        <v>0</v>
      </c>
      <c r="R1242" s="11">
        <f t="shared" si="276"/>
        <v>0</v>
      </c>
      <c r="S1242" s="11">
        <f t="shared" si="277"/>
        <v>5</v>
      </c>
      <c r="T1242" t="str">
        <f t="shared" si="278"/>
        <v>نصف إضافى</v>
      </c>
    </row>
    <row r="1243" spans="1:20" x14ac:dyDescent="0.25">
      <c r="A1243">
        <v>40</v>
      </c>
      <c r="B1243">
        <v>27413</v>
      </c>
      <c r="C1243" t="s">
        <v>133</v>
      </c>
      <c r="D1243" s="8">
        <v>45608</v>
      </c>
      <c r="E1243" t="s">
        <v>22</v>
      </c>
      <c r="F1243">
        <v>1</v>
      </c>
      <c r="G1243" s="9" t="s">
        <v>16</v>
      </c>
      <c r="H1243" s="10"/>
      <c r="I1243" s="12">
        <v>0.37465277777777778</v>
      </c>
      <c r="J1243" s="12">
        <v>0.58456018518518515</v>
      </c>
      <c r="K1243" s="3" t="str">
        <f t="shared" si="279"/>
        <v/>
      </c>
      <c r="L1243" s="11">
        <f t="shared" si="270"/>
        <v>1</v>
      </c>
      <c r="M1243" s="11">
        <f t="shared" si="271"/>
        <v>5</v>
      </c>
      <c r="N1243" s="11">
        <f t="shared" si="272"/>
        <v>1</v>
      </c>
      <c r="O1243" s="11">
        <f t="shared" si="273"/>
        <v>1</v>
      </c>
      <c r="P1243" s="11">
        <f t="shared" si="274"/>
        <v>2</v>
      </c>
      <c r="Q1243" s="11">
        <f t="shared" si="275"/>
        <v>0</v>
      </c>
      <c r="R1243" s="11">
        <f t="shared" si="276"/>
        <v>0</v>
      </c>
      <c r="S1243" s="11">
        <f t="shared" si="277"/>
        <v>5</v>
      </c>
      <c r="T1243" t="str">
        <f t="shared" si="278"/>
        <v>نصف إضافى</v>
      </c>
    </row>
    <row r="1244" spans="1:20" x14ac:dyDescent="0.25">
      <c r="A1244">
        <v>40</v>
      </c>
      <c r="B1244">
        <v>27413</v>
      </c>
      <c r="C1244" t="s">
        <v>133</v>
      </c>
      <c r="D1244" s="8">
        <v>45609</v>
      </c>
      <c r="E1244" t="s">
        <v>23</v>
      </c>
      <c r="F1244">
        <v>1</v>
      </c>
      <c r="G1244" s="9" t="s">
        <v>16</v>
      </c>
      <c r="H1244" s="10"/>
      <c r="I1244" s="12">
        <v>0.36523148148148149</v>
      </c>
      <c r="J1244" s="12">
        <v>0.59196759259259257</v>
      </c>
      <c r="K1244" s="3" t="str">
        <f t="shared" si="279"/>
        <v/>
      </c>
      <c r="L1244" s="11">
        <f t="shared" si="270"/>
        <v>1</v>
      </c>
      <c r="M1244" s="11">
        <f t="shared" si="271"/>
        <v>5</v>
      </c>
      <c r="N1244" s="11">
        <f t="shared" si="272"/>
        <v>1</v>
      </c>
      <c r="O1244" s="11">
        <f t="shared" si="273"/>
        <v>1</v>
      </c>
      <c r="P1244" s="11">
        <f t="shared" si="274"/>
        <v>2</v>
      </c>
      <c r="Q1244" s="11">
        <f t="shared" si="275"/>
        <v>0</v>
      </c>
      <c r="R1244" s="11">
        <f t="shared" si="276"/>
        <v>0</v>
      </c>
      <c r="S1244" s="11">
        <f t="shared" si="277"/>
        <v>5</v>
      </c>
      <c r="T1244" t="str">
        <f t="shared" si="278"/>
        <v>نصف إضافى</v>
      </c>
    </row>
    <row r="1245" spans="1:20" x14ac:dyDescent="0.25">
      <c r="A1245">
        <v>40</v>
      </c>
      <c r="B1245">
        <v>27413</v>
      </c>
      <c r="C1245" t="s">
        <v>133</v>
      </c>
      <c r="D1245" s="8">
        <v>45610</v>
      </c>
      <c r="E1245" t="s">
        <v>24</v>
      </c>
      <c r="F1245">
        <v>1</v>
      </c>
      <c r="G1245" s="9" t="s">
        <v>16</v>
      </c>
      <c r="H1245" s="10"/>
      <c r="I1245" s="12">
        <v>0.37185185185185188</v>
      </c>
      <c r="J1245" s="12">
        <v>0.58984953703703702</v>
      </c>
      <c r="K1245" s="3" t="str">
        <f t="shared" si="279"/>
        <v/>
      </c>
      <c r="L1245" s="11">
        <f t="shared" si="270"/>
        <v>1</v>
      </c>
      <c r="M1245" s="11">
        <f t="shared" si="271"/>
        <v>5</v>
      </c>
      <c r="N1245" s="11">
        <f t="shared" si="272"/>
        <v>1</v>
      </c>
      <c r="O1245" s="11">
        <f t="shared" si="273"/>
        <v>1</v>
      </c>
      <c r="P1245" s="11">
        <f t="shared" si="274"/>
        <v>2</v>
      </c>
      <c r="Q1245" s="11">
        <f t="shared" si="275"/>
        <v>0</v>
      </c>
      <c r="R1245" s="11">
        <f t="shared" si="276"/>
        <v>0</v>
      </c>
      <c r="S1245" s="11">
        <f t="shared" si="277"/>
        <v>5</v>
      </c>
      <c r="T1245" t="str">
        <f t="shared" si="278"/>
        <v>نصف إضافى</v>
      </c>
    </row>
    <row r="1246" spans="1:20" x14ac:dyDescent="0.25">
      <c r="A1246">
        <v>40</v>
      </c>
      <c r="B1246">
        <v>27413</v>
      </c>
      <c r="C1246" t="s">
        <v>133</v>
      </c>
      <c r="D1246" s="8">
        <v>45611</v>
      </c>
      <c r="E1246" t="s">
        <v>15</v>
      </c>
      <c r="F1246">
        <v>1</v>
      </c>
      <c r="G1246" s="9" t="s">
        <v>16</v>
      </c>
      <c r="H1246" s="10"/>
      <c r="K1246" s="3" t="str">
        <f t="shared" si="279"/>
        <v/>
      </c>
      <c r="L1246" s="11">
        <f t="shared" si="270"/>
        <v>1</v>
      </c>
      <c r="M1246" s="11">
        <f t="shared" si="271"/>
        <v>5</v>
      </c>
      <c r="N1246" s="11">
        <f t="shared" si="272"/>
        <v>1</v>
      </c>
      <c r="O1246" s="11">
        <f t="shared" si="273"/>
        <v>1</v>
      </c>
      <c r="P1246" s="11">
        <f t="shared" si="274"/>
        <v>2</v>
      </c>
      <c r="Q1246" s="11">
        <f t="shared" si="275"/>
        <v>0</v>
      </c>
      <c r="R1246" s="11">
        <f t="shared" si="276"/>
        <v>0</v>
      </c>
      <c r="S1246" s="11">
        <f t="shared" si="277"/>
        <v>5</v>
      </c>
      <c r="T1246" t="str">
        <f t="shared" si="278"/>
        <v>نصف إضافى</v>
      </c>
    </row>
    <row r="1247" spans="1:20" x14ac:dyDescent="0.25">
      <c r="A1247">
        <v>40</v>
      </c>
      <c r="B1247">
        <v>27413</v>
      </c>
      <c r="C1247" t="s">
        <v>133</v>
      </c>
      <c r="D1247" s="8">
        <v>45612</v>
      </c>
      <c r="E1247" t="s">
        <v>18</v>
      </c>
      <c r="F1247">
        <v>1</v>
      </c>
      <c r="G1247" s="9" t="s">
        <v>16</v>
      </c>
      <c r="H1247" s="10"/>
      <c r="K1247" s="3" t="s">
        <v>19</v>
      </c>
      <c r="L1247" s="11">
        <f t="shared" si="270"/>
        <v>1</v>
      </c>
      <c r="M1247" s="11">
        <f t="shared" si="271"/>
        <v>5</v>
      </c>
      <c r="N1247" s="11">
        <f t="shared" si="272"/>
        <v>1</v>
      </c>
      <c r="O1247" s="11">
        <f t="shared" si="273"/>
        <v>1</v>
      </c>
      <c r="P1247" s="11">
        <f t="shared" si="274"/>
        <v>2</v>
      </c>
      <c r="Q1247" s="11">
        <f t="shared" si="275"/>
        <v>0</v>
      </c>
      <c r="R1247" s="11">
        <f t="shared" si="276"/>
        <v>0</v>
      </c>
      <c r="S1247" s="11">
        <f t="shared" si="277"/>
        <v>5</v>
      </c>
      <c r="T1247" t="str">
        <f t="shared" si="278"/>
        <v>نصف إضافى</v>
      </c>
    </row>
    <row r="1248" spans="1:20" x14ac:dyDescent="0.25">
      <c r="A1248">
        <v>40</v>
      </c>
      <c r="B1248">
        <v>27413</v>
      </c>
      <c r="C1248" t="s">
        <v>133</v>
      </c>
      <c r="D1248" s="8">
        <v>45613</v>
      </c>
      <c r="E1248" t="s">
        <v>20</v>
      </c>
      <c r="F1248">
        <v>1</v>
      </c>
      <c r="G1248" s="9" t="s">
        <v>16</v>
      </c>
      <c r="H1248" s="10"/>
      <c r="I1248" s="12">
        <v>0.3649189814814815</v>
      </c>
      <c r="J1248" s="12">
        <v>0.58348379629629632</v>
      </c>
      <c r="K1248" s="3" t="str">
        <f t="shared" ref="K1248:K1262" si="280">IF(AND(I1248&lt;=TIME(9,0,0),J1248&gt;=TIME(14,0,0),I1248&lt;&gt;""),"",IF(AND(I1248&gt;=TIME(9,1,0),I1248&lt;=TIME(9,10,0)),"تأخير",IF(AND(I1248&gt;=TIME(9,11,0),I1248&lt;=TIME(12,0,0),I1248&lt;&gt;""),"إذن ص",IF(AND(J1248&lt;TIME(14,0,0), J1248&lt;&gt;"",J1248&gt;=TIME(11,0,0)),"إذن م",IF(AND(OR(I1248="",J1248="",I1248=J1248,I1248&gt;TIME(12,0,0),J1248&lt;TIME(11,0,0)),AND(E1248&lt;&gt;"Friday")),"غائب","")))))</f>
        <v/>
      </c>
      <c r="L1248" s="11">
        <f t="shared" si="270"/>
        <v>1</v>
      </c>
      <c r="M1248" s="11">
        <f t="shared" si="271"/>
        <v>5</v>
      </c>
      <c r="N1248" s="11">
        <f t="shared" si="272"/>
        <v>1</v>
      </c>
      <c r="O1248" s="11">
        <f t="shared" si="273"/>
        <v>1</v>
      </c>
      <c r="P1248" s="11">
        <f t="shared" si="274"/>
        <v>2</v>
      </c>
      <c r="Q1248" s="11">
        <f t="shared" si="275"/>
        <v>0</v>
      </c>
      <c r="R1248" s="11">
        <f t="shared" si="276"/>
        <v>0</v>
      </c>
      <c r="S1248" s="11">
        <f t="shared" si="277"/>
        <v>5</v>
      </c>
      <c r="T1248" t="str">
        <f t="shared" si="278"/>
        <v>نصف إضافى</v>
      </c>
    </row>
    <row r="1249" spans="1:20" x14ac:dyDescent="0.25">
      <c r="A1249">
        <v>40</v>
      </c>
      <c r="B1249">
        <v>27413</v>
      </c>
      <c r="C1249" t="s">
        <v>133</v>
      </c>
      <c r="D1249" s="8">
        <v>45614</v>
      </c>
      <c r="E1249" t="s">
        <v>21</v>
      </c>
      <c r="F1249">
        <v>1</v>
      </c>
      <c r="G1249" s="9" t="s">
        <v>16</v>
      </c>
      <c r="H1249" s="10"/>
      <c r="I1249" s="12">
        <v>0.37217592592592591</v>
      </c>
      <c r="J1249" s="12">
        <v>0.59182870370370366</v>
      </c>
      <c r="K1249" s="3" t="str">
        <f t="shared" si="280"/>
        <v/>
      </c>
      <c r="L1249" s="11">
        <f t="shared" si="270"/>
        <v>1</v>
      </c>
      <c r="M1249" s="11">
        <f t="shared" si="271"/>
        <v>6</v>
      </c>
      <c r="N1249" s="11">
        <f t="shared" si="272"/>
        <v>1</v>
      </c>
      <c r="O1249" s="11">
        <f t="shared" si="273"/>
        <v>1</v>
      </c>
      <c r="P1249" s="11">
        <f t="shared" si="274"/>
        <v>2</v>
      </c>
      <c r="Q1249" s="11">
        <f t="shared" si="275"/>
        <v>0</v>
      </c>
      <c r="R1249" s="11">
        <f t="shared" si="276"/>
        <v>0</v>
      </c>
      <c r="S1249" s="11">
        <f t="shared" si="277"/>
        <v>6</v>
      </c>
      <c r="T1249" t="str">
        <f t="shared" si="278"/>
        <v>نصف إضافى</v>
      </c>
    </row>
    <row r="1250" spans="1:20" x14ac:dyDescent="0.25">
      <c r="A1250">
        <v>40</v>
      </c>
      <c r="B1250">
        <v>27413</v>
      </c>
      <c r="C1250" t="s">
        <v>133</v>
      </c>
      <c r="D1250" s="8">
        <v>45615</v>
      </c>
      <c r="E1250" t="s">
        <v>22</v>
      </c>
      <c r="F1250">
        <v>1</v>
      </c>
      <c r="G1250" s="9" t="s">
        <v>16</v>
      </c>
      <c r="H1250" s="10"/>
      <c r="I1250" s="12">
        <v>0.36810185185185185</v>
      </c>
      <c r="J1250" s="12">
        <v>0.5886689814814815</v>
      </c>
      <c r="K1250" s="3" t="str">
        <f t="shared" si="280"/>
        <v/>
      </c>
      <c r="L1250" s="11">
        <f t="shared" si="270"/>
        <v>1</v>
      </c>
      <c r="M1250" s="11">
        <f t="shared" si="271"/>
        <v>6</v>
      </c>
      <c r="N1250" s="11">
        <f t="shared" si="272"/>
        <v>1</v>
      </c>
      <c r="O1250" s="11">
        <f t="shared" si="273"/>
        <v>1</v>
      </c>
      <c r="P1250" s="11">
        <f t="shared" si="274"/>
        <v>2</v>
      </c>
      <c r="Q1250" s="11">
        <f t="shared" si="275"/>
        <v>0</v>
      </c>
      <c r="R1250" s="11">
        <f t="shared" si="276"/>
        <v>0</v>
      </c>
      <c r="S1250" s="11">
        <f t="shared" si="277"/>
        <v>6</v>
      </c>
      <c r="T1250" t="str">
        <f t="shared" si="278"/>
        <v>نصف إضافى</v>
      </c>
    </row>
    <row r="1251" spans="1:20" x14ac:dyDescent="0.25">
      <c r="A1251">
        <v>40</v>
      </c>
      <c r="B1251">
        <v>27413</v>
      </c>
      <c r="C1251" t="s">
        <v>133</v>
      </c>
      <c r="D1251" s="8">
        <v>45616</v>
      </c>
      <c r="E1251" t="s">
        <v>23</v>
      </c>
      <c r="F1251">
        <v>1</v>
      </c>
      <c r="G1251" s="9" t="s">
        <v>16</v>
      </c>
      <c r="H1251" s="10"/>
      <c r="I1251" s="12">
        <v>0.36687500000000001</v>
      </c>
      <c r="J1251" s="12">
        <v>0.58508101851851857</v>
      </c>
      <c r="K1251" s="3" t="str">
        <f t="shared" si="280"/>
        <v/>
      </c>
      <c r="L1251" s="11">
        <f t="shared" si="270"/>
        <v>1</v>
      </c>
      <c r="M1251" s="11">
        <f t="shared" si="271"/>
        <v>7</v>
      </c>
      <c r="N1251" s="11">
        <f t="shared" si="272"/>
        <v>1</v>
      </c>
      <c r="O1251" s="11">
        <f t="shared" si="273"/>
        <v>1</v>
      </c>
      <c r="P1251" s="11">
        <f t="shared" si="274"/>
        <v>2</v>
      </c>
      <c r="Q1251" s="11">
        <f t="shared" si="275"/>
        <v>0</v>
      </c>
      <c r="R1251" s="11">
        <f t="shared" si="276"/>
        <v>0</v>
      </c>
      <c r="S1251" s="11">
        <f t="shared" si="277"/>
        <v>7</v>
      </c>
      <c r="T1251" t="str">
        <f t="shared" si="278"/>
        <v>لا يستحق</v>
      </c>
    </row>
    <row r="1252" spans="1:20" x14ac:dyDescent="0.25">
      <c r="A1252">
        <v>40</v>
      </c>
      <c r="B1252">
        <v>27413</v>
      </c>
      <c r="C1252" t="s">
        <v>133</v>
      </c>
      <c r="D1252" s="8">
        <v>45617</v>
      </c>
      <c r="E1252" t="s">
        <v>24</v>
      </c>
      <c r="F1252">
        <v>1</v>
      </c>
      <c r="G1252" s="9" t="s">
        <v>16</v>
      </c>
      <c r="H1252" s="10"/>
      <c r="I1252" s="12">
        <v>0.37381944444444443</v>
      </c>
      <c r="J1252" s="12">
        <v>0.58710648148148148</v>
      </c>
      <c r="K1252" s="3" t="str">
        <f t="shared" si="280"/>
        <v/>
      </c>
      <c r="L1252" s="11">
        <f t="shared" si="270"/>
        <v>1</v>
      </c>
      <c r="M1252" s="11">
        <f t="shared" si="271"/>
        <v>7</v>
      </c>
      <c r="N1252" s="11">
        <f t="shared" si="272"/>
        <v>1</v>
      </c>
      <c r="O1252" s="11">
        <f t="shared" si="273"/>
        <v>1</v>
      </c>
      <c r="P1252" s="11">
        <f t="shared" si="274"/>
        <v>2</v>
      </c>
      <c r="Q1252" s="11">
        <f t="shared" si="275"/>
        <v>0</v>
      </c>
      <c r="R1252" s="11">
        <f t="shared" si="276"/>
        <v>0</v>
      </c>
      <c r="S1252" s="11">
        <f t="shared" si="277"/>
        <v>7</v>
      </c>
      <c r="T1252" t="str">
        <f t="shared" si="278"/>
        <v>لا يستحق</v>
      </c>
    </row>
    <row r="1253" spans="1:20" x14ac:dyDescent="0.25">
      <c r="A1253">
        <v>40</v>
      </c>
      <c r="B1253">
        <v>27413</v>
      </c>
      <c r="C1253" t="s">
        <v>133</v>
      </c>
      <c r="D1253" s="8">
        <v>45618</v>
      </c>
      <c r="E1253" t="s">
        <v>15</v>
      </c>
      <c r="F1253">
        <v>1</v>
      </c>
      <c r="G1253" s="9" t="s">
        <v>16</v>
      </c>
      <c r="H1253" s="10"/>
      <c r="K1253" s="3" t="str">
        <f t="shared" si="280"/>
        <v/>
      </c>
      <c r="L1253" s="11">
        <f t="shared" si="270"/>
        <v>1</v>
      </c>
      <c r="M1253" s="11">
        <f t="shared" si="271"/>
        <v>7</v>
      </c>
      <c r="N1253" s="11">
        <f t="shared" si="272"/>
        <v>1</v>
      </c>
      <c r="O1253" s="11">
        <f t="shared" si="273"/>
        <v>1</v>
      </c>
      <c r="P1253" s="11">
        <f t="shared" si="274"/>
        <v>2</v>
      </c>
      <c r="Q1253" s="11">
        <f t="shared" si="275"/>
        <v>0</v>
      </c>
      <c r="R1253" s="11">
        <f t="shared" si="276"/>
        <v>0</v>
      </c>
      <c r="S1253" s="11">
        <f t="shared" si="277"/>
        <v>7</v>
      </c>
      <c r="T1253" t="str">
        <f t="shared" si="278"/>
        <v>لا يستحق</v>
      </c>
    </row>
    <row r="1254" spans="1:20" x14ac:dyDescent="0.25">
      <c r="A1254">
        <v>40</v>
      </c>
      <c r="B1254">
        <v>27413</v>
      </c>
      <c r="C1254" t="s">
        <v>133</v>
      </c>
      <c r="D1254" s="8">
        <v>45619</v>
      </c>
      <c r="E1254" t="s">
        <v>18</v>
      </c>
      <c r="F1254">
        <v>1</v>
      </c>
      <c r="G1254" s="9" t="s">
        <v>16</v>
      </c>
      <c r="H1254" s="10"/>
      <c r="K1254" s="3" t="s">
        <v>19</v>
      </c>
      <c r="L1254" s="11">
        <f t="shared" si="270"/>
        <v>1</v>
      </c>
      <c r="M1254" s="11">
        <f t="shared" si="271"/>
        <v>7</v>
      </c>
      <c r="N1254" s="11">
        <f t="shared" si="272"/>
        <v>1</v>
      </c>
      <c r="O1254" s="11">
        <f t="shared" si="273"/>
        <v>1</v>
      </c>
      <c r="P1254" s="11">
        <f t="shared" si="274"/>
        <v>2</v>
      </c>
      <c r="Q1254" s="11">
        <f t="shared" si="275"/>
        <v>0</v>
      </c>
      <c r="R1254" s="11">
        <f t="shared" si="276"/>
        <v>0</v>
      </c>
      <c r="S1254" s="11">
        <f t="shared" si="277"/>
        <v>7</v>
      </c>
      <c r="T1254" t="str">
        <f t="shared" si="278"/>
        <v>لا يستحق</v>
      </c>
    </row>
    <row r="1255" spans="1:20" x14ac:dyDescent="0.25">
      <c r="A1255">
        <v>40</v>
      </c>
      <c r="B1255">
        <v>27413</v>
      </c>
      <c r="C1255" t="s">
        <v>133</v>
      </c>
      <c r="D1255" s="8">
        <v>45620</v>
      </c>
      <c r="E1255" t="s">
        <v>20</v>
      </c>
      <c r="F1255">
        <v>1</v>
      </c>
      <c r="G1255" s="9" t="s">
        <v>16</v>
      </c>
      <c r="H1255" s="10"/>
      <c r="K1255" s="3" t="str">
        <f t="shared" si="280"/>
        <v>غائب</v>
      </c>
      <c r="L1255" s="11">
        <f t="shared" si="270"/>
        <v>0</v>
      </c>
      <c r="M1255" s="11">
        <f t="shared" si="271"/>
        <v>7</v>
      </c>
      <c r="N1255" s="11">
        <f t="shared" si="272"/>
        <v>1</v>
      </c>
      <c r="O1255" s="11">
        <f t="shared" si="273"/>
        <v>1</v>
      </c>
      <c r="P1255" s="11">
        <f t="shared" si="274"/>
        <v>2</v>
      </c>
      <c r="Q1255" s="11">
        <f t="shared" si="275"/>
        <v>0</v>
      </c>
      <c r="R1255" s="11">
        <f t="shared" si="276"/>
        <v>0</v>
      </c>
      <c r="S1255" s="11">
        <f t="shared" si="277"/>
        <v>7</v>
      </c>
      <c r="T1255" t="str">
        <f t="shared" si="278"/>
        <v>لا يستحق</v>
      </c>
    </row>
    <row r="1256" spans="1:20" x14ac:dyDescent="0.25">
      <c r="A1256">
        <v>40</v>
      </c>
      <c r="B1256">
        <v>27413</v>
      </c>
      <c r="C1256" t="s">
        <v>133</v>
      </c>
      <c r="D1256" s="8">
        <v>45621</v>
      </c>
      <c r="E1256" t="s">
        <v>21</v>
      </c>
      <c r="F1256">
        <v>1</v>
      </c>
      <c r="G1256" s="9" t="s">
        <v>16</v>
      </c>
      <c r="H1256" s="10"/>
      <c r="K1256" s="3" t="str">
        <f t="shared" si="280"/>
        <v>غائب</v>
      </c>
      <c r="L1256" s="11">
        <f t="shared" si="270"/>
        <v>0</v>
      </c>
      <c r="M1256" s="11">
        <f t="shared" si="271"/>
        <v>6</v>
      </c>
      <c r="N1256" s="11">
        <f t="shared" si="272"/>
        <v>1</v>
      </c>
      <c r="O1256" s="11">
        <f t="shared" si="273"/>
        <v>1</v>
      </c>
      <c r="P1256" s="11">
        <f t="shared" si="274"/>
        <v>2</v>
      </c>
      <c r="Q1256" s="11">
        <f t="shared" si="275"/>
        <v>0</v>
      </c>
      <c r="R1256" s="11">
        <f t="shared" si="276"/>
        <v>0</v>
      </c>
      <c r="S1256" s="11">
        <f t="shared" si="277"/>
        <v>6</v>
      </c>
      <c r="T1256" t="str">
        <f t="shared" si="278"/>
        <v>نصف إضافى</v>
      </c>
    </row>
    <row r="1257" spans="1:20" x14ac:dyDescent="0.25">
      <c r="A1257">
        <v>40</v>
      </c>
      <c r="B1257">
        <v>27413</v>
      </c>
      <c r="C1257" t="s">
        <v>133</v>
      </c>
      <c r="D1257" s="8">
        <v>45622</v>
      </c>
      <c r="E1257" t="s">
        <v>22</v>
      </c>
      <c r="F1257">
        <v>1</v>
      </c>
      <c r="G1257" s="9" t="s">
        <v>16</v>
      </c>
      <c r="H1257" s="10"/>
      <c r="K1257" s="3" t="str">
        <f t="shared" si="280"/>
        <v>غائب</v>
      </c>
      <c r="L1257" s="11">
        <f t="shared" si="270"/>
        <v>0</v>
      </c>
      <c r="M1257" s="11">
        <f t="shared" si="271"/>
        <v>6</v>
      </c>
      <c r="N1257" s="11">
        <f t="shared" si="272"/>
        <v>1</v>
      </c>
      <c r="O1257" s="11">
        <f t="shared" si="273"/>
        <v>1</v>
      </c>
      <c r="P1257" s="11">
        <f t="shared" si="274"/>
        <v>2</v>
      </c>
      <c r="Q1257" s="11">
        <f t="shared" si="275"/>
        <v>0</v>
      </c>
      <c r="R1257" s="11">
        <f t="shared" si="276"/>
        <v>0</v>
      </c>
      <c r="S1257" s="11">
        <f t="shared" si="277"/>
        <v>6</v>
      </c>
      <c r="T1257" t="str">
        <f t="shared" si="278"/>
        <v>نصف إضافى</v>
      </c>
    </row>
    <row r="1258" spans="1:20" x14ac:dyDescent="0.25">
      <c r="A1258">
        <v>40</v>
      </c>
      <c r="B1258">
        <v>27413</v>
      </c>
      <c r="C1258" t="s">
        <v>133</v>
      </c>
      <c r="D1258" s="8">
        <v>45623</v>
      </c>
      <c r="E1258" t="s">
        <v>23</v>
      </c>
      <c r="F1258">
        <v>1</v>
      </c>
      <c r="G1258" s="9" t="s">
        <v>16</v>
      </c>
      <c r="H1258" s="10"/>
      <c r="I1258" s="12">
        <v>0.36478009259259259</v>
      </c>
      <c r="J1258" s="12">
        <v>0.36481481481481481</v>
      </c>
      <c r="K1258" s="17" t="str">
        <f t="shared" si="280"/>
        <v>غائب</v>
      </c>
      <c r="L1258" s="11">
        <f t="shared" si="270"/>
        <v>0</v>
      </c>
      <c r="M1258" s="11">
        <f t="shared" si="271"/>
        <v>5</v>
      </c>
      <c r="N1258" s="11">
        <f t="shared" si="272"/>
        <v>1</v>
      </c>
      <c r="O1258" s="11">
        <f t="shared" si="273"/>
        <v>1</v>
      </c>
      <c r="P1258" s="11">
        <f t="shared" si="274"/>
        <v>2</v>
      </c>
      <c r="Q1258" s="11">
        <f t="shared" si="275"/>
        <v>0</v>
      </c>
      <c r="R1258" s="11">
        <f t="shared" si="276"/>
        <v>0</v>
      </c>
      <c r="S1258" s="11">
        <f t="shared" si="277"/>
        <v>5</v>
      </c>
      <c r="T1258" t="str">
        <f t="shared" si="278"/>
        <v>نصف إضافى</v>
      </c>
    </row>
    <row r="1259" spans="1:20" x14ac:dyDescent="0.25">
      <c r="A1259">
        <v>40</v>
      </c>
      <c r="B1259">
        <v>27413</v>
      </c>
      <c r="C1259" t="s">
        <v>133</v>
      </c>
      <c r="D1259" s="8">
        <v>45624</v>
      </c>
      <c r="E1259" t="s">
        <v>24</v>
      </c>
      <c r="F1259">
        <v>1</v>
      </c>
      <c r="G1259" s="9" t="s">
        <v>16</v>
      </c>
      <c r="H1259" s="10"/>
      <c r="K1259" s="3" t="str">
        <f t="shared" si="280"/>
        <v>غائب</v>
      </c>
      <c r="L1259" s="11">
        <f t="shared" si="270"/>
        <v>0</v>
      </c>
      <c r="M1259" s="11">
        <f t="shared" si="271"/>
        <v>4</v>
      </c>
      <c r="N1259" s="11">
        <f t="shared" si="272"/>
        <v>1</v>
      </c>
      <c r="O1259" s="11">
        <f t="shared" si="273"/>
        <v>2</v>
      </c>
      <c r="P1259" s="11">
        <f t="shared" si="274"/>
        <v>3</v>
      </c>
      <c r="Q1259" s="11">
        <f t="shared" si="275"/>
        <v>1.5</v>
      </c>
      <c r="R1259" s="11">
        <f t="shared" si="276"/>
        <v>1</v>
      </c>
      <c r="S1259" s="11">
        <f t="shared" si="277"/>
        <v>5</v>
      </c>
      <c r="T1259" t="str">
        <f t="shared" si="278"/>
        <v>نصف إضافى</v>
      </c>
    </row>
    <row r="1260" spans="1:20" x14ac:dyDescent="0.25">
      <c r="A1260">
        <v>40</v>
      </c>
      <c r="B1260">
        <v>27413</v>
      </c>
      <c r="C1260" t="s">
        <v>133</v>
      </c>
      <c r="D1260" s="8">
        <v>45625</v>
      </c>
      <c r="E1260" t="s">
        <v>15</v>
      </c>
      <c r="F1260">
        <v>1</v>
      </c>
      <c r="G1260" s="9" t="s">
        <v>16</v>
      </c>
      <c r="H1260" s="10"/>
      <c r="K1260" s="3" t="str">
        <f t="shared" si="280"/>
        <v/>
      </c>
      <c r="L1260" s="11">
        <f t="shared" si="270"/>
        <v>1</v>
      </c>
      <c r="M1260" s="11">
        <f t="shared" si="271"/>
        <v>4</v>
      </c>
      <c r="N1260" s="11">
        <f t="shared" si="272"/>
        <v>1</v>
      </c>
      <c r="O1260" s="11">
        <f t="shared" si="273"/>
        <v>2</v>
      </c>
      <c r="P1260" s="11">
        <f t="shared" si="274"/>
        <v>3</v>
      </c>
      <c r="Q1260" s="11">
        <f t="shared" si="275"/>
        <v>1.5</v>
      </c>
      <c r="R1260" s="11">
        <f t="shared" si="276"/>
        <v>1</v>
      </c>
      <c r="S1260" s="11">
        <f t="shared" si="277"/>
        <v>5</v>
      </c>
      <c r="T1260" t="str">
        <f t="shared" si="278"/>
        <v>نصف إضافى</v>
      </c>
    </row>
    <row r="1261" spans="1:20" x14ac:dyDescent="0.25">
      <c r="A1261">
        <v>40</v>
      </c>
      <c r="B1261">
        <v>27413</v>
      </c>
      <c r="C1261" t="s">
        <v>133</v>
      </c>
      <c r="D1261" s="8">
        <v>45626</v>
      </c>
      <c r="E1261" t="s">
        <v>18</v>
      </c>
      <c r="F1261">
        <v>1</v>
      </c>
      <c r="G1261" s="9" t="s">
        <v>16</v>
      </c>
      <c r="H1261" s="10"/>
      <c r="I1261" s="12">
        <v>0.37428240740740742</v>
      </c>
      <c r="J1261" s="12">
        <v>0.58530092592592597</v>
      </c>
      <c r="K1261" s="3" t="str">
        <f t="shared" si="280"/>
        <v/>
      </c>
      <c r="L1261" s="11">
        <f t="shared" si="270"/>
        <v>1</v>
      </c>
      <c r="M1261" s="11">
        <f t="shared" si="271"/>
        <v>4</v>
      </c>
      <c r="N1261" s="11">
        <f t="shared" si="272"/>
        <v>1</v>
      </c>
      <c r="O1261" s="11">
        <f t="shared" si="273"/>
        <v>2</v>
      </c>
      <c r="P1261" s="11">
        <f t="shared" si="274"/>
        <v>3</v>
      </c>
      <c r="Q1261" s="11">
        <f t="shared" si="275"/>
        <v>1.5</v>
      </c>
      <c r="R1261" s="11">
        <f t="shared" si="276"/>
        <v>1</v>
      </c>
      <c r="S1261" s="11">
        <f t="shared" si="277"/>
        <v>5</v>
      </c>
      <c r="T1261" t="str">
        <f t="shared" si="278"/>
        <v>نصف إضافى</v>
      </c>
    </row>
    <row r="1262" spans="1:20" ht="15.75" x14ac:dyDescent="0.25">
      <c r="A1262">
        <v>45</v>
      </c>
      <c r="B1262">
        <v>27434</v>
      </c>
      <c r="C1262" s="16" t="s">
        <v>134</v>
      </c>
      <c r="D1262" s="8">
        <v>45597</v>
      </c>
      <c r="E1262" t="s">
        <v>15</v>
      </c>
      <c r="F1262">
        <v>1</v>
      </c>
      <c r="G1262" s="9" t="s">
        <v>16</v>
      </c>
      <c r="H1262" s="10" t="s">
        <v>135</v>
      </c>
      <c r="K1262" s="3" t="str">
        <f t="shared" si="280"/>
        <v/>
      </c>
      <c r="L1262" s="11">
        <f t="shared" si="270"/>
        <v>1</v>
      </c>
      <c r="M1262" s="11">
        <f t="shared" si="271"/>
        <v>4</v>
      </c>
      <c r="N1262" s="11">
        <f t="shared" si="272"/>
        <v>1</v>
      </c>
      <c r="O1262" s="11">
        <f t="shared" si="273"/>
        <v>2</v>
      </c>
      <c r="P1262" s="11">
        <f t="shared" si="274"/>
        <v>3</v>
      </c>
      <c r="Q1262" s="11">
        <f t="shared" si="275"/>
        <v>1.5</v>
      </c>
      <c r="R1262" s="11">
        <f t="shared" si="276"/>
        <v>1</v>
      </c>
      <c r="S1262" s="11">
        <f t="shared" si="277"/>
        <v>5</v>
      </c>
      <c r="T1262" t="str">
        <f t="shared" si="278"/>
        <v>نصف إضافى</v>
      </c>
    </row>
    <row r="1263" spans="1:20" x14ac:dyDescent="0.25">
      <c r="A1263">
        <v>45</v>
      </c>
      <c r="B1263">
        <v>27434</v>
      </c>
      <c r="C1263" t="s">
        <v>136</v>
      </c>
      <c r="D1263" s="8">
        <v>45598</v>
      </c>
      <c r="E1263" t="s">
        <v>18</v>
      </c>
      <c r="F1263">
        <v>1</v>
      </c>
      <c r="G1263" s="9" t="s">
        <v>16</v>
      </c>
      <c r="H1263" s="10"/>
      <c r="I1263" s="12"/>
      <c r="J1263" s="12"/>
      <c r="K1263" s="3" t="s">
        <v>19</v>
      </c>
      <c r="L1263" s="11">
        <f t="shared" si="270"/>
        <v>1</v>
      </c>
      <c r="M1263" s="11">
        <f t="shared" si="271"/>
        <v>4</v>
      </c>
      <c r="N1263" s="11">
        <f t="shared" si="272"/>
        <v>1</v>
      </c>
      <c r="O1263" s="11">
        <f t="shared" si="273"/>
        <v>2</v>
      </c>
      <c r="P1263" s="11">
        <f t="shared" si="274"/>
        <v>3</v>
      </c>
      <c r="Q1263" s="11">
        <f t="shared" si="275"/>
        <v>1.5</v>
      </c>
      <c r="R1263" s="11">
        <f t="shared" si="276"/>
        <v>1</v>
      </c>
      <c r="S1263" s="11">
        <f t="shared" si="277"/>
        <v>5</v>
      </c>
      <c r="T1263" t="str">
        <f t="shared" si="278"/>
        <v>نصف إضافى</v>
      </c>
    </row>
    <row r="1264" spans="1:20" x14ac:dyDescent="0.25">
      <c r="A1264">
        <v>45</v>
      </c>
      <c r="B1264">
        <v>27434</v>
      </c>
      <c r="C1264" t="s">
        <v>136</v>
      </c>
      <c r="D1264" s="8">
        <v>45599</v>
      </c>
      <c r="E1264" t="s">
        <v>20</v>
      </c>
      <c r="F1264">
        <v>1</v>
      </c>
      <c r="G1264" s="9" t="s">
        <v>16</v>
      </c>
      <c r="H1264" s="10"/>
      <c r="I1264" s="12">
        <v>0.36391203703703706</v>
      </c>
      <c r="J1264" s="12">
        <v>0.58527777777777779</v>
      </c>
      <c r="K1264" s="3" t="str">
        <f t="shared" ref="K1264:K1269" si="281">IF(AND(I1264&lt;=TIME(9,0,0),J1264&gt;=TIME(14,0,0),I1264&lt;&gt;""),"",IF(AND(I1264&gt;=TIME(9,1,0),I1264&lt;=TIME(9,10,0)),"تأخير",IF(AND(I1264&gt;=TIME(9,11,0),I1264&lt;=TIME(12,0,0),I1264&lt;&gt;""),"إذن ص",IF(AND(J1264&lt;TIME(14,0,0), J1264&lt;&gt;"",J1264&gt;=TIME(11,0,0)),"إذن م",IF(AND(OR(I1264="",J1264="",I1264=J1264,I1264&gt;TIME(12,0,0),J1264&lt;TIME(11,0,0)),AND(E1264&lt;&gt;"Friday")),"غائب","")))))</f>
        <v/>
      </c>
      <c r="L1264" s="11">
        <f t="shared" si="270"/>
        <v>1</v>
      </c>
      <c r="M1264" s="11">
        <f t="shared" si="271"/>
        <v>4</v>
      </c>
      <c r="N1264" s="11">
        <f t="shared" si="272"/>
        <v>1</v>
      </c>
      <c r="O1264" s="11">
        <f t="shared" si="273"/>
        <v>2</v>
      </c>
      <c r="P1264" s="11">
        <f t="shared" si="274"/>
        <v>3</v>
      </c>
      <c r="Q1264" s="11">
        <f t="shared" si="275"/>
        <v>1.5</v>
      </c>
      <c r="R1264" s="11">
        <f t="shared" si="276"/>
        <v>1</v>
      </c>
      <c r="S1264" s="11">
        <f t="shared" si="277"/>
        <v>5</v>
      </c>
      <c r="T1264" t="str">
        <f t="shared" si="278"/>
        <v>نصف إضافى</v>
      </c>
    </row>
    <row r="1265" spans="1:20" x14ac:dyDescent="0.25">
      <c r="A1265">
        <v>45</v>
      </c>
      <c r="B1265">
        <v>27434</v>
      </c>
      <c r="C1265" t="s">
        <v>136</v>
      </c>
      <c r="D1265" s="8">
        <v>45600</v>
      </c>
      <c r="E1265" t="s">
        <v>21</v>
      </c>
      <c r="F1265">
        <v>1</v>
      </c>
      <c r="G1265" s="9" t="s">
        <v>16</v>
      </c>
      <c r="H1265" s="10" t="s">
        <v>32</v>
      </c>
      <c r="I1265" s="12">
        <v>0.3772800925925926</v>
      </c>
      <c r="J1265" s="12">
        <v>0.58924768518518522</v>
      </c>
      <c r="K1265" s="3" t="str">
        <f t="shared" si="281"/>
        <v>تأخير</v>
      </c>
      <c r="L1265" s="11">
        <f t="shared" si="270"/>
        <v>0</v>
      </c>
      <c r="M1265" s="11">
        <f t="shared" si="271"/>
        <v>4</v>
      </c>
      <c r="N1265" s="11">
        <f t="shared" si="272"/>
        <v>1</v>
      </c>
      <c r="O1265" s="11">
        <f t="shared" si="273"/>
        <v>2</v>
      </c>
      <c r="P1265" s="11">
        <f t="shared" si="274"/>
        <v>3</v>
      </c>
      <c r="Q1265" s="11">
        <f t="shared" si="275"/>
        <v>1.5</v>
      </c>
      <c r="R1265" s="11">
        <f t="shared" si="276"/>
        <v>1</v>
      </c>
      <c r="S1265" s="11">
        <f t="shared" si="277"/>
        <v>5</v>
      </c>
      <c r="T1265" t="str">
        <f t="shared" si="278"/>
        <v>نصف إضافى</v>
      </c>
    </row>
    <row r="1266" spans="1:20" x14ac:dyDescent="0.25">
      <c r="A1266">
        <v>45</v>
      </c>
      <c r="B1266">
        <v>27434</v>
      </c>
      <c r="C1266" t="s">
        <v>136</v>
      </c>
      <c r="D1266" s="8">
        <v>45601</v>
      </c>
      <c r="E1266" t="s">
        <v>22</v>
      </c>
      <c r="F1266">
        <v>1</v>
      </c>
      <c r="G1266" s="9" t="s">
        <v>16</v>
      </c>
      <c r="H1266" s="10"/>
      <c r="I1266" s="12">
        <v>0.39677083333333335</v>
      </c>
      <c r="J1266" s="12">
        <v>0.58613425925925922</v>
      </c>
      <c r="K1266" s="3" t="str">
        <f t="shared" si="281"/>
        <v>إذن ص</v>
      </c>
      <c r="L1266" s="11">
        <f t="shared" si="270"/>
        <v>1</v>
      </c>
      <c r="M1266" s="11">
        <f t="shared" si="271"/>
        <v>4</v>
      </c>
      <c r="N1266" s="11">
        <f t="shared" si="272"/>
        <v>1</v>
      </c>
      <c r="O1266" s="11">
        <f t="shared" si="273"/>
        <v>2</v>
      </c>
      <c r="P1266" s="11">
        <f t="shared" si="274"/>
        <v>3</v>
      </c>
      <c r="Q1266" s="11">
        <f t="shared" si="275"/>
        <v>1.5</v>
      </c>
      <c r="R1266" s="11">
        <f t="shared" si="276"/>
        <v>1</v>
      </c>
      <c r="S1266" s="11">
        <f t="shared" si="277"/>
        <v>5</v>
      </c>
      <c r="T1266" t="str">
        <f t="shared" si="278"/>
        <v>نصف إضافى</v>
      </c>
    </row>
    <row r="1267" spans="1:20" x14ac:dyDescent="0.25">
      <c r="A1267">
        <v>45</v>
      </c>
      <c r="B1267">
        <v>27434</v>
      </c>
      <c r="C1267" t="s">
        <v>136</v>
      </c>
      <c r="D1267" s="8">
        <v>45602</v>
      </c>
      <c r="E1267" t="s">
        <v>23</v>
      </c>
      <c r="F1267">
        <v>1</v>
      </c>
      <c r="G1267" s="9" t="s">
        <v>16</v>
      </c>
      <c r="H1267" s="10"/>
      <c r="I1267" s="12">
        <v>0.35618055555555556</v>
      </c>
      <c r="J1267" s="12">
        <v>0.46884259259259259</v>
      </c>
      <c r="K1267" s="3" t="str">
        <f t="shared" si="281"/>
        <v>إذن م</v>
      </c>
      <c r="L1267" s="11">
        <f t="shared" si="270"/>
        <v>1</v>
      </c>
      <c r="M1267" s="11">
        <f t="shared" si="271"/>
        <v>4</v>
      </c>
      <c r="N1267" s="11">
        <f t="shared" si="272"/>
        <v>0</v>
      </c>
      <c r="O1267" s="11">
        <f t="shared" si="273"/>
        <v>2</v>
      </c>
      <c r="P1267" s="11">
        <f t="shared" si="274"/>
        <v>2</v>
      </c>
      <c r="Q1267" s="11">
        <f t="shared" si="275"/>
        <v>0</v>
      </c>
      <c r="R1267" s="11">
        <f t="shared" si="276"/>
        <v>0</v>
      </c>
      <c r="S1267" s="11">
        <f t="shared" si="277"/>
        <v>4</v>
      </c>
      <c r="T1267" t="str">
        <f t="shared" si="278"/>
        <v>إضافى كامل</v>
      </c>
    </row>
    <row r="1268" spans="1:20" x14ac:dyDescent="0.25">
      <c r="A1268">
        <v>45</v>
      </c>
      <c r="B1268">
        <v>27434</v>
      </c>
      <c r="C1268" t="s">
        <v>136</v>
      </c>
      <c r="D1268" s="8">
        <v>45603</v>
      </c>
      <c r="E1268" t="s">
        <v>24</v>
      </c>
      <c r="F1268">
        <v>1</v>
      </c>
      <c r="G1268" s="9" t="s">
        <v>16</v>
      </c>
      <c r="H1268" s="10"/>
      <c r="I1268" s="12">
        <v>0.36960648148148151</v>
      </c>
      <c r="J1268" s="12">
        <v>0.58484953703703701</v>
      </c>
      <c r="K1268" s="3" t="str">
        <f t="shared" si="281"/>
        <v/>
      </c>
      <c r="L1268" s="11">
        <f t="shared" si="270"/>
        <v>1</v>
      </c>
      <c r="M1268" s="11">
        <f t="shared" si="271"/>
        <v>4</v>
      </c>
      <c r="N1268" s="11">
        <f t="shared" si="272"/>
        <v>0</v>
      </c>
      <c r="O1268" s="11">
        <f t="shared" si="273"/>
        <v>1</v>
      </c>
      <c r="P1268" s="11">
        <f t="shared" si="274"/>
        <v>1</v>
      </c>
      <c r="Q1268" s="11">
        <f t="shared" si="275"/>
        <v>0</v>
      </c>
      <c r="R1268" s="11">
        <f t="shared" si="276"/>
        <v>0</v>
      </c>
      <c r="S1268" s="11">
        <f t="shared" si="277"/>
        <v>4</v>
      </c>
      <c r="T1268" t="str">
        <f t="shared" si="278"/>
        <v>إضافى كامل</v>
      </c>
    </row>
    <row r="1269" spans="1:20" x14ac:dyDescent="0.25">
      <c r="A1269">
        <v>45</v>
      </c>
      <c r="B1269">
        <v>27434</v>
      </c>
      <c r="C1269" t="s">
        <v>136</v>
      </c>
      <c r="D1269" s="8">
        <v>45604</v>
      </c>
      <c r="E1269" t="s">
        <v>15</v>
      </c>
      <c r="F1269">
        <v>1</v>
      </c>
      <c r="G1269" s="9" t="s">
        <v>16</v>
      </c>
      <c r="H1269" s="10"/>
      <c r="K1269" s="3" t="str">
        <f t="shared" si="281"/>
        <v/>
      </c>
      <c r="L1269" s="11">
        <f t="shared" si="270"/>
        <v>1</v>
      </c>
      <c r="M1269" s="11">
        <f t="shared" si="271"/>
        <v>4</v>
      </c>
      <c r="N1269" s="11">
        <f t="shared" si="272"/>
        <v>0</v>
      </c>
      <c r="O1269" s="11">
        <f t="shared" si="273"/>
        <v>1</v>
      </c>
      <c r="P1269" s="11">
        <f t="shared" si="274"/>
        <v>1</v>
      </c>
      <c r="Q1269" s="11">
        <f t="shared" si="275"/>
        <v>0</v>
      </c>
      <c r="R1269" s="11">
        <f t="shared" si="276"/>
        <v>0</v>
      </c>
      <c r="S1269" s="11">
        <f t="shared" si="277"/>
        <v>4</v>
      </c>
      <c r="T1269" t="str">
        <f t="shared" si="278"/>
        <v>إضافى كامل</v>
      </c>
    </row>
    <row r="1270" spans="1:20" x14ac:dyDescent="0.25">
      <c r="A1270">
        <v>45</v>
      </c>
      <c r="B1270">
        <v>27434</v>
      </c>
      <c r="C1270" t="s">
        <v>136</v>
      </c>
      <c r="D1270" s="8">
        <v>45605</v>
      </c>
      <c r="E1270" t="s">
        <v>18</v>
      </c>
      <c r="F1270">
        <v>1</v>
      </c>
      <c r="G1270" s="9" t="s">
        <v>16</v>
      </c>
      <c r="H1270" s="10"/>
      <c r="K1270" s="3" t="s">
        <v>19</v>
      </c>
      <c r="L1270" s="11">
        <f t="shared" si="270"/>
        <v>1</v>
      </c>
      <c r="M1270" s="11">
        <f t="shared" si="271"/>
        <v>4</v>
      </c>
      <c r="N1270" s="11">
        <f t="shared" si="272"/>
        <v>0</v>
      </c>
      <c r="O1270" s="11">
        <f t="shared" si="273"/>
        <v>1</v>
      </c>
      <c r="P1270" s="11">
        <f t="shared" si="274"/>
        <v>1</v>
      </c>
      <c r="Q1270" s="11">
        <f t="shared" si="275"/>
        <v>0</v>
      </c>
      <c r="R1270" s="11">
        <f t="shared" si="276"/>
        <v>0</v>
      </c>
      <c r="S1270" s="11">
        <f t="shared" si="277"/>
        <v>4</v>
      </c>
      <c r="T1270" t="str">
        <f t="shared" si="278"/>
        <v>إضافى كامل</v>
      </c>
    </row>
    <row r="1271" spans="1:20" x14ac:dyDescent="0.25">
      <c r="A1271">
        <v>45</v>
      </c>
      <c r="B1271">
        <v>27434</v>
      </c>
      <c r="C1271" t="s">
        <v>136</v>
      </c>
      <c r="D1271" s="8">
        <v>45606</v>
      </c>
      <c r="E1271" t="s">
        <v>20</v>
      </c>
      <c r="F1271">
        <v>1</v>
      </c>
      <c r="G1271" s="9" t="s">
        <v>16</v>
      </c>
      <c r="H1271" s="10" t="s">
        <v>51</v>
      </c>
      <c r="I1271" s="12">
        <v>0.37666666666666665</v>
      </c>
      <c r="J1271" s="12">
        <v>0.58822916666666669</v>
      </c>
      <c r="K1271" s="3" t="str">
        <f t="shared" ref="K1271:K1276" si="282">IF(AND(I1271&lt;=TIME(9,0,0),J1271&gt;=TIME(14,0,0),I1271&lt;&gt;""),"",IF(AND(I1271&gt;=TIME(9,1,0),I1271&lt;=TIME(9,10,0)),"تأخير",IF(AND(I1271&gt;=TIME(9,11,0),I1271&lt;=TIME(12,0,0),I1271&lt;&gt;""),"إذن ص",IF(AND(J1271&lt;TIME(14,0,0), J1271&lt;&gt;"",J1271&gt;=TIME(11,0,0)),"إذن م",IF(AND(OR(I1271="",J1271="",I1271=J1271,I1271&gt;TIME(12,0,0),J1271&lt;TIME(11,0,0)),AND(E1271&lt;&gt;"Friday")),"غائب","")))))</f>
        <v>تأخير</v>
      </c>
      <c r="L1271" s="11">
        <f t="shared" si="270"/>
        <v>0</v>
      </c>
      <c r="M1271" s="11">
        <f t="shared" si="271"/>
        <v>4</v>
      </c>
      <c r="N1271" s="11">
        <f t="shared" si="272"/>
        <v>0</v>
      </c>
      <c r="O1271" s="11">
        <f t="shared" si="273"/>
        <v>1</v>
      </c>
      <c r="P1271" s="11">
        <f t="shared" si="274"/>
        <v>1</v>
      </c>
      <c r="Q1271" s="11">
        <f t="shared" si="275"/>
        <v>0</v>
      </c>
      <c r="R1271" s="11">
        <f t="shared" si="276"/>
        <v>0</v>
      </c>
      <c r="S1271" s="11">
        <f t="shared" si="277"/>
        <v>4</v>
      </c>
      <c r="T1271" t="str">
        <f t="shared" si="278"/>
        <v>إضافى كامل</v>
      </c>
    </row>
    <row r="1272" spans="1:20" x14ac:dyDescent="0.25">
      <c r="A1272">
        <v>45</v>
      </c>
      <c r="B1272">
        <v>27434</v>
      </c>
      <c r="C1272" t="s">
        <v>136</v>
      </c>
      <c r="D1272" s="8">
        <v>45607</v>
      </c>
      <c r="E1272" t="s">
        <v>21</v>
      </c>
      <c r="F1272">
        <v>1</v>
      </c>
      <c r="G1272" s="9" t="s">
        <v>16</v>
      </c>
      <c r="H1272" s="10"/>
      <c r="I1272" s="12">
        <v>0.36228009259259258</v>
      </c>
      <c r="J1272" s="12">
        <v>0.58554398148148146</v>
      </c>
      <c r="K1272" s="3" t="str">
        <f t="shared" si="282"/>
        <v/>
      </c>
      <c r="L1272" s="11">
        <f t="shared" si="270"/>
        <v>1</v>
      </c>
      <c r="M1272" s="11">
        <f t="shared" si="271"/>
        <v>4</v>
      </c>
      <c r="N1272" s="11">
        <f t="shared" si="272"/>
        <v>0</v>
      </c>
      <c r="O1272" s="11">
        <f t="shared" si="273"/>
        <v>1</v>
      </c>
      <c r="P1272" s="11">
        <f t="shared" si="274"/>
        <v>1</v>
      </c>
      <c r="Q1272" s="11">
        <f t="shared" si="275"/>
        <v>0</v>
      </c>
      <c r="R1272" s="11">
        <f t="shared" si="276"/>
        <v>0</v>
      </c>
      <c r="S1272" s="11">
        <f t="shared" si="277"/>
        <v>4</v>
      </c>
      <c r="T1272" t="str">
        <f t="shared" si="278"/>
        <v>إضافى كامل</v>
      </c>
    </row>
    <row r="1273" spans="1:20" x14ac:dyDescent="0.25">
      <c r="A1273">
        <v>45</v>
      </c>
      <c r="B1273">
        <v>27434</v>
      </c>
      <c r="C1273" t="s">
        <v>136</v>
      </c>
      <c r="D1273" s="8">
        <v>45608</v>
      </c>
      <c r="E1273" t="s">
        <v>22</v>
      </c>
      <c r="F1273">
        <v>1</v>
      </c>
      <c r="G1273" s="9" t="s">
        <v>16</v>
      </c>
      <c r="H1273" s="10" t="s">
        <v>34</v>
      </c>
      <c r="I1273" s="12">
        <v>0.37777777777777777</v>
      </c>
      <c r="J1273" s="12">
        <v>0.58729166666666666</v>
      </c>
      <c r="K1273" s="3" t="str">
        <f t="shared" si="282"/>
        <v>تأخير</v>
      </c>
      <c r="L1273" s="11">
        <f t="shared" si="270"/>
        <v>0</v>
      </c>
      <c r="M1273" s="11">
        <f t="shared" si="271"/>
        <v>4</v>
      </c>
      <c r="N1273" s="11">
        <f t="shared" si="272"/>
        <v>0</v>
      </c>
      <c r="O1273" s="11">
        <f t="shared" si="273"/>
        <v>1</v>
      </c>
      <c r="P1273" s="11">
        <f t="shared" si="274"/>
        <v>1</v>
      </c>
      <c r="Q1273" s="11">
        <f t="shared" si="275"/>
        <v>0</v>
      </c>
      <c r="R1273" s="11">
        <f t="shared" si="276"/>
        <v>0</v>
      </c>
      <c r="S1273" s="11">
        <f t="shared" si="277"/>
        <v>4</v>
      </c>
      <c r="T1273" t="str">
        <f t="shared" si="278"/>
        <v>إضافى كامل</v>
      </c>
    </row>
    <row r="1274" spans="1:20" x14ac:dyDescent="0.25">
      <c r="A1274">
        <v>45</v>
      </c>
      <c r="B1274">
        <v>27434</v>
      </c>
      <c r="C1274" t="s">
        <v>136</v>
      </c>
      <c r="D1274" s="8">
        <v>45609</v>
      </c>
      <c r="E1274" t="s">
        <v>23</v>
      </c>
      <c r="F1274">
        <v>1</v>
      </c>
      <c r="G1274" s="9" t="s">
        <v>16</v>
      </c>
      <c r="H1274" s="10"/>
      <c r="I1274" s="12">
        <v>0.35979166666666668</v>
      </c>
      <c r="J1274" s="12">
        <v>0.58625000000000005</v>
      </c>
      <c r="K1274" s="3" t="str">
        <f t="shared" si="282"/>
        <v/>
      </c>
      <c r="L1274" s="11">
        <f t="shared" si="270"/>
        <v>1</v>
      </c>
      <c r="M1274" s="11">
        <f t="shared" si="271"/>
        <v>4</v>
      </c>
      <c r="N1274" s="11">
        <f t="shared" si="272"/>
        <v>0</v>
      </c>
      <c r="O1274" s="11">
        <f t="shared" si="273"/>
        <v>1</v>
      </c>
      <c r="P1274" s="11">
        <f t="shared" si="274"/>
        <v>1</v>
      </c>
      <c r="Q1274" s="11">
        <f t="shared" si="275"/>
        <v>0</v>
      </c>
      <c r="R1274" s="11">
        <f t="shared" si="276"/>
        <v>0</v>
      </c>
      <c r="S1274" s="11">
        <f t="shared" si="277"/>
        <v>4</v>
      </c>
      <c r="T1274" t="str">
        <f t="shared" si="278"/>
        <v>إضافى كامل</v>
      </c>
    </row>
    <row r="1275" spans="1:20" x14ac:dyDescent="0.25">
      <c r="A1275">
        <v>45</v>
      </c>
      <c r="B1275">
        <v>27434</v>
      </c>
      <c r="C1275" t="s">
        <v>136</v>
      </c>
      <c r="D1275" s="8">
        <v>45610</v>
      </c>
      <c r="E1275" t="s">
        <v>24</v>
      </c>
      <c r="F1275">
        <v>1</v>
      </c>
      <c r="G1275" s="9" t="s">
        <v>16</v>
      </c>
      <c r="H1275" s="10"/>
      <c r="I1275" s="12">
        <v>0.34359953703703705</v>
      </c>
      <c r="J1275" s="12">
        <v>0.58842592592592591</v>
      </c>
      <c r="K1275" s="3" t="str">
        <f t="shared" si="282"/>
        <v/>
      </c>
      <c r="L1275" s="11">
        <f t="shared" si="270"/>
        <v>1</v>
      </c>
      <c r="M1275" s="11">
        <f t="shared" si="271"/>
        <v>4</v>
      </c>
      <c r="N1275" s="11">
        <f t="shared" si="272"/>
        <v>0</v>
      </c>
      <c r="O1275" s="11">
        <f t="shared" si="273"/>
        <v>1</v>
      </c>
      <c r="P1275" s="11">
        <f t="shared" si="274"/>
        <v>1</v>
      </c>
      <c r="Q1275" s="11">
        <f t="shared" si="275"/>
        <v>0</v>
      </c>
      <c r="R1275" s="11">
        <f t="shared" si="276"/>
        <v>0</v>
      </c>
      <c r="S1275" s="11">
        <f t="shared" si="277"/>
        <v>4</v>
      </c>
      <c r="T1275" t="str">
        <f t="shared" si="278"/>
        <v>إضافى كامل</v>
      </c>
    </row>
    <row r="1276" spans="1:20" x14ac:dyDescent="0.25">
      <c r="A1276">
        <v>45</v>
      </c>
      <c r="B1276">
        <v>27434</v>
      </c>
      <c r="C1276" t="s">
        <v>136</v>
      </c>
      <c r="D1276" s="8">
        <v>45611</v>
      </c>
      <c r="E1276" t="s">
        <v>15</v>
      </c>
      <c r="F1276">
        <v>1</v>
      </c>
      <c r="G1276" s="9" t="s">
        <v>16</v>
      </c>
      <c r="H1276" s="10"/>
      <c r="K1276" s="3" t="str">
        <f t="shared" si="282"/>
        <v/>
      </c>
      <c r="L1276" s="11">
        <f t="shared" si="270"/>
        <v>1</v>
      </c>
      <c r="M1276" s="11">
        <f t="shared" si="271"/>
        <v>4</v>
      </c>
      <c r="N1276" s="11">
        <f t="shared" si="272"/>
        <v>0</v>
      </c>
      <c r="O1276" s="11">
        <f t="shared" si="273"/>
        <v>1</v>
      </c>
      <c r="P1276" s="11">
        <f t="shared" si="274"/>
        <v>1</v>
      </c>
      <c r="Q1276" s="11">
        <f t="shared" si="275"/>
        <v>0</v>
      </c>
      <c r="R1276" s="11">
        <f t="shared" si="276"/>
        <v>0</v>
      </c>
      <c r="S1276" s="11">
        <f t="shared" si="277"/>
        <v>4</v>
      </c>
      <c r="T1276" t="str">
        <f t="shared" si="278"/>
        <v>إضافى كامل</v>
      </c>
    </row>
    <row r="1277" spans="1:20" x14ac:dyDescent="0.25">
      <c r="A1277">
        <v>45</v>
      </c>
      <c r="B1277">
        <v>27434</v>
      </c>
      <c r="C1277" t="s">
        <v>136</v>
      </c>
      <c r="D1277" s="8">
        <v>45612</v>
      </c>
      <c r="E1277" t="s">
        <v>18</v>
      </c>
      <c r="F1277">
        <v>1</v>
      </c>
      <c r="G1277" s="9" t="s">
        <v>16</v>
      </c>
      <c r="H1277" s="10"/>
      <c r="K1277" s="3" t="s">
        <v>19</v>
      </c>
      <c r="L1277" s="11">
        <f t="shared" si="270"/>
        <v>1</v>
      </c>
      <c r="M1277" s="11">
        <f t="shared" si="271"/>
        <v>4</v>
      </c>
      <c r="N1277" s="11">
        <f t="shared" si="272"/>
        <v>0</v>
      </c>
      <c r="O1277" s="11">
        <f t="shared" si="273"/>
        <v>1</v>
      </c>
      <c r="P1277" s="11">
        <f t="shared" si="274"/>
        <v>1</v>
      </c>
      <c r="Q1277" s="11">
        <f t="shared" si="275"/>
        <v>0</v>
      </c>
      <c r="R1277" s="11">
        <f t="shared" si="276"/>
        <v>0</v>
      </c>
      <c r="S1277" s="11">
        <f t="shared" si="277"/>
        <v>4</v>
      </c>
      <c r="T1277" t="str">
        <f t="shared" si="278"/>
        <v>إضافى كامل</v>
      </c>
    </row>
    <row r="1278" spans="1:20" x14ac:dyDescent="0.25">
      <c r="A1278">
        <v>45</v>
      </c>
      <c r="B1278">
        <v>27434</v>
      </c>
      <c r="C1278" t="s">
        <v>136</v>
      </c>
      <c r="D1278" s="8">
        <v>45613</v>
      </c>
      <c r="E1278" t="s">
        <v>20</v>
      </c>
      <c r="F1278">
        <v>1</v>
      </c>
      <c r="G1278" s="9" t="s">
        <v>16</v>
      </c>
      <c r="H1278" s="10"/>
      <c r="I1278" s="12">
        <v>0.40291666666666665</v>
      </c>
      <c r="J1278" s="12">
        <v>0.5063657407407407</v>
      </c>
      <c r="K1278" s="17" t="s">
        <v>56</v>
      </c>
      <c r="L1278" s="11">
        <f t="shared" si="270"/>
        <v>0</v>
      </c>
      <c r="M1278" s="11">
        <f t="shared" si="271"/>
        <v>4</v>
      </c>
      <c r="N1278" s="11">
        <f t="shared" si="272"/>
        <v>0</v>
      </c>
      <c r="O1278" s="11">
        <f t="shared" si="273"/>
        <v>1</v>
      </c>
      <c r="P1278" s="11">
        <f t="shared" si="274"/>
        <v>1</v>
      </c>
      <c r="Q1278" s="11">
        <f t="shared" si="275"/>
        <v>0</v>
      </c>
      <c r="R1278" s="11">
        <f t="shared" si="276"/>
        <v>0</v>
      </c>
      <c r="S1278" s="11">
        <f t="shared" si="277"/>
        <v>4</v>
      </c>
      <c r="T1278" t="str">
        <f t="shared" si="278"/>
        <v>إضافى كامل</v>
      </c>
    </row>
    <row r="1279" spans="1:20" x14ac:dyDescent="0.25">
      <c r="A1279">
        <v>45</v>
      </c>
      <c r="B1279">
        <v>27434</v>
      </c>
      <c r="C1279" t="s">
        <v>136</v>
      </c>
      <c r="D1279" s="8">
        <v>45614</v>
      </c>
      <c r="E1279" t="s">
        <v>21</v>
      </c>
      <c r="F1279">
        <v>1</v>
      </c>
      <c r="G1279" s="9" t="s">
        <v>16</v>
      </c>
      <c r="H1279" s="10"/>
      <c r="I1279" s="12">
        <v>0.35704861111111114</v>
      </c>
      <c r="J1279" s="12">
        <v>0.59173611111111113</v>
      </c>
      <c r="K1279" s="3" t="str">
        <f t="shared" ref="K1279:K1292" si="283">IF(AND(I1279&lt;=TIME(9,0,0),J1279&gt;=TIME(14,0,0),I1279&lt;&gt;""),"",IF(AND(I1279&gt;=TIME(9,1,0),I1279&lt;=TIME(9,10,0)),"تأخير",IF(AND(I1279&gt;=TIME(9,11,0),I1279&lt;=TIME(12,0,0),I1279&lt;&gt;""),"إذن ص",IF(AND(J1279&lt;TIME(14,0,0), J1279&lt;&gt;"",J1279&gt;=TIME(11,0,0)),"إذن م",IF(AND(OR(I1279="",J1279="",I1279=J1279,I1279&gt;TIME(12,0,0),J1279&lt;TIME(11,0,0)),AND(E1279&lt;&gt;"Friday")),"غائب","")))))</f>
        <v/>
      </c>
      <c r="L1279" s="11">
        <f t="shared" si="270"/>
        <v>1</v>
      </c>
      <c r="M1279" s="11">
        <f t="shared" si="271"/>
        <v>3</v>
      </c>
      <c r="N1279" s="11">
        <f t="shared" si="272"/>
        <v>0</v>
      </c>
      <c r="O1279" s="11">
        <f t="shared" si="273"/>
        <v>1</v>
      </c>
      <c r="P1279" s="11">
        <f t="shared" si="274"/>
        <v>1</v>
      </c>
      <c r="Q1279" s="11">
        <f t="shared" si="275"/>
        <v>0</v>
      </c>
      <c r="R1279" s="11">
        <f t="shared" si="276"/>
        <v>0</v>
      </c>
      <c r="S1279" s="11">
        <f t="shared" si="277"/>
        <v>3</v>
      </c>
      <c r="T1279" t="str">
        <f t="shared" si="278"/>
        <v>إضافى كامل</v>
      </c>
    </row>
    <row r="1280" spans="1:20" x14ac:dyDescent="0.25">
      <c r="A1280">
        <v>45</v>
      </c>
      <c r="B1280">
        <v>27434</v>
      </c>
      <c r="C1280" t="s">
        <v>136</v>
      </c>
      <c r="D1280" s="8">
        <v>45615</v>
      </c>
      <c r="E1280" t="s">
        <v>22</v>
      </c>
      <c r="F1280">
        <v>1</v>
      </c>
      <c r="G1280" s="9" t="s">
        <v>16</v>
      </c>
      <c r="H1280" s="10"/>
      <c r="K1280" s="3" t="str">
        <f t="shared" si="283"/>
        <v>غائب</v>
      </c>
      <c r="L1280" s="11">
        <f t="shared" si="270"/>
        <v>0</v>
      </c>
      <c r="M1280" s="11">
        <f t="shared" si="271"/>
        <v>3</v>
      </c>
      <c r="N1280" s="11">
        <f t="shared" si="272"/>
        <v>0</v>
      </c>
      <c r="O1280" s="11">
        <f t="shared" si="273"/>
        <v>1</v>
      </c>
      <c r="P1280" s="11">
        <f t="shared" si="274"/>
        <v>1</v>
      </c>
      <c r="Q1280" s="11">
        <f t="shared" si="275"/>
        <v>0</v>
      </c>
      <c r="R1280" s="11">
        <f t="shared" si="276"/>
        <v>0</v>
      </c>
      <c r="S1280" s="11">
        <f t="shared" si="277"/>
        <v>3</v>
      </c>
      <c r="T1280" t="str">
        <f t="shared" si="278"/>
        <v>إضافى كامل</v>
      </c>
    </row>
    <row r="1281" spans="1:20" x14ac:dyDescent="0.25">
      <c r="A1281">
        <v>45</v>
      </c>
      <c r="B1281">
        <v>27434</v>
      </c>
      <c r="C1281" t="s">
        <v>136</v>
      </c>
      <c r="D1281" s="8">
        <v>45616</v>
      </c>
      <c r="E1281" t="s">
        <v>23</v>
      </c>
      <c r="F1281">
        <v>1</v>
      </c>
      <c r="G1281" s="9" t="s">
        <v>16</v>
      </c>
      <c r="H1281" s="10"/>
      <c r="I1281" s="12">
        <v>0.37108796296296298</v>
      </c>
      <c r="J1281" s="12">
        <v>0.58582175925925928</v>
      </c>
      <c r="K1281" s="3" t="str">
        <f t="shared" si="283"/>
        <v/>
      </c>
      <c r="L1281" s="11">
        <f t="shared" si="270"/>
        <v>1</v>
      </c>
      <c r="M1281" s="11">
        <f t="shared" si="271"/>
        <v>2</v>
      </c>
      <c r="N1281" s="11">
        <f t="shared" si="272"/>
        <v>0</v>
      </c>
      <c r="O1281" s="11">
        <f t="shared" si="273"/>
        <v>1</v>
      </c>
      <c r="P1281" s="11">
        <f t="shared" si="274"/>
        <v>1</v>
      </c>
      <c r="Q1281" s="11">
        <f t="shared" si="275"/>
        <v>0</v>
      </c>
      <c r="R1281" s="11">
        <f t="shared" si="276"/>
        <v>0</v>
      </c>
      <c r="S1281" s="11">
        <f t="shared" si="277"/>
        <v>2</v>
      </c>
      <c r="T1281" t="str">
        <f t="shared" si="278"/>
        <v>إضافى كامل</v>
      </c>
    </row>
    <row r="1282" spans="1:20" x14ac:dyDescent="0.25">
      <c r="A1282">
        <v>45</v>
      </c>
      <c r="B1282">
        <v>27434</v>
      </c>
      <c r="C1282" t="s">
        <v>136</v>
      </c>
      <c r="D1282" s="8">
        <v>45617</v>
      </c>
      <c r="E1282" t="s">
        <v>24</v>
      </c>
      <c r="F1282">
        <v>1</v>
      </c>
      <c r="G1282" s="9" t="s">
        <v>16</v>
      </c>
      <c r="H1282" s="10"/>
      <c r="I1282" s="12">
        <v>0.37547453703703704</v>
      </c>
      <c r="J1282" s="12">
        <v>0.58686342592592589</v>
      </c>
      <c r="K1282" s="3" t="str">
        <f t="shared" si="283"/>
        <v/>
      </c>
      <c r="L1282" s="11">
        <f t="shared" ref="L1282:L1345" si="284">IF(AND(OR(K1282= "حالة وفاة",K1282="إذن م",K1282="إذن ص",K1282="بدل راحة",K1282="انصراف",K1282="اجازة",K1282="راحة",K1282="مأمورية",K1282="مأمورية م",K1282="مأمورية ص",K1282="Online",K1282="حضور",K1282="بدل سهر",E1282="Friday",K1282=""),E1282&lt;&gt;""),1,0)</f>
        <v>1</v>
      </c>
      <c r="M1282" s="11">
        <f t="shared" ref="M1282:M1345" si="285">COUNTIF(K1282:K1311,"غائب")</f>
        <v>2</v>
      </c>
      <c r="N1282" s="11">
        <f t="shared" ref="N1282:N1345" si="286">COUNTIF(K1282:K1311,"إذن ص")</f>
        <v>0</v>
      </c>
      <c r="O1282" s="11">
        <f t="shared" ref="O1282:O1345" si="287">COUNTIF(K1282:K1311,"إذن م")</f>
        <v>1</v>
      </c>
      <c r="P1282" s="11">
        <f t="shared" si="274"/>
        <v>1</v>
      </c>
      <c r="Q1282" s="11">
        <f t="shared" si="275"/>
        <v>0</v>
      </c>
      <c r="R1282" s="11">
        <f t="shared" si="276"/>
        <v>0</v>
      </c>
      <c r="S1282" s="11">
        <f t="shared" si="277"/>
        <v>2</v>
      </c>
      <c r="T1282" t="str">
        <f t="shared" si="278"/>
        <v>إضافى كامل</v>
      </c>
    </row>
    <row r="1283" spans="1:20" x14ac:dyDescent="0.25">
      <c r="A1283">
        <v>45</v>
      </c>
      <c r="B1283">
        <v>27434</v>
      </c>
      <c r="C1283" t="s">
        <v>136</v>
      </c>
      <c r="D1283" s="8">
        <v>45618</v>
      </c>
      <c r="E1283" t="s">
        <v>15</v>
      </c>
      <c r="F1283">
        <v>1</v>
      </c>
      <c r="G1283" s="9" t="s">
        <v>16</v>
      </c>
      <c r="H1283" s="10"/>
      <c r="K1283" s="3" t="str">
        <f t="shared" si="283"/>
        <v/>
      </c>
      <c r="L1283" s="11">
        <f t="shared" si="284"/>
        <v>1</v>
      </c>
      <c r="M1283" s="11">
        <f t="shared" si="285"/>
        <v>3</v>
      </c>
      <c r="N1283" s="11">
        <f t="shared" si="286"/>
        <v>0</v>
      </c>
      <c r="O1283" s="11">
        <f t="shared" si="287"/>
        <v>1</v>
      </c>
      <c r="P1283" s="11">
        <f t="shared" ref="P1283:P1346" si="288">N1283+O1283</f>
        <v>1</v>
      </c>
      <c r="Q1283" s="11">
        <f t="shared" ref="Q1283:Q1346" si="289">IF(AND(P1283&gt;2,P1283&lt;&gt;0),P1283*3/6,0)</f>
        <v>0</v>
      </c>
      <c r="R1283" s="11">
        <f t="shared" ref="R1283:R1346" si="290">INT(Q1283)</f>
        <v>0</v>
      </c>
      <c r="S1283" s="11">
        <f t="shared" ref="S1283:S1346" si="291">R1283+M1283</f>
        <v>3</v>
      </c>
      <c r="T1283" t="str">
        <f t="shared" ref="T1283:T1346" si="292">IF(AND(OR(S1283&lt;=0,S1283&gt;0),S1283&lt;5),"إضافى كامل",IF(AND(OR(S1283=5,S1283=6,S1283&lt;7),S1283&lt;&gt;""),"نصف إضافى","لا يستحق"))</f>
        <v>إضافى كامل</v>
      </c>
    </row>
    <row r="1284" spans="1:20" x14ac:dyDescent="0.25">
      <c r="A1284">
        <v>45</v>
      </c>
      <c r="B1284">
        <v>27434</v>
      </c>
      <c r="C1284" t="s">
        <v>136</v>
      </c>
      <c r="D1284" s="8">
        <v>45619</v>
      </c>
      <c r="E1284" t="s">
        <v>18</v>
      </c>
      <c r="F1284">
        <v>1</v>
      </c>
      <c r="G1284" s="9" t="s">
        <v>16</v>
      </c>
      <c r="H1284" s="10"/>
      <c r="K1284" s="3" t="s">
        <v>19</v>
      </c>
      <c r="L1284" s="11">
        <f t="shared" si="284"/>
        <v>1</v>
      </c>
      <c r="M1284" s="11">
        <f t="shared" si="285"/>
        <v>3</v>
      </c>
      <c r="N1284" s="11">
        <f t="shared" si="286"/>
        <v>0</v>
      </c>
      <c r="O1284" s="11">
        <f t="shared" si="287"/>
        <v>1</v>
      </c>
      <c r="P1284" s="11">
        <f t="shared" si="288"/>
        <v>1</v>
      </c>
      <c r="Q1284" s="11">
        <f t="shared" si="289"/>
        <v>0</v>
      </c>
      <c r="R1284" s="11">
        <f t="shared" si="290"/>
        <v>0</v>
      </c>
      <c r="S1284" s="11">
        <f t="shared" si="291"/>
        <v>3</v>
      </c>
      <c r="T1284" t="str">
        <f t="shared" si="292"/>
        <v>إضافى كامل</v>
      </c>
    </row>
    <row r="1285" spans="1:20" x14ac:dyDescent="0.25">
      <c r="A1285">
        <v>45</v>
      </c>
      <c r="B1285">
        <v>27434</v>
      </c>
      <c r="C1285" t="s">
        <v>136</v>
      </c>
      <c r="D1285" s="8">
        <v>45620</v>
      </c>
      <c r="E1285" t="s">
        <v>20</v>
      </c>
      <c r="F1285">
        <v>1</v>
      </c>
      <c r="G1285" s="9" t="s">
        <v>16</v>
      </c>
      <c r="H1285" s="10" t="s">
        <v>36</v>
      </c>
      <c r="I1285" s="12">
        <v>0.37858796296296299</v>
      </c>
      <c r="J1285" s="12">
        <v>0.5980092592592593</v>
      </c>
      <c r="L1285" s="11">
        <f t="shared" si="284"/>
        <v>1</v>
      </c>
      <c r="M1285" s="11">
        <f t="shared" si="285"/>
        <v>3</v>
      </c>
      <c r="N1285" s="11">
        <f t="shared" si="286"/>
        <v>0</v>
      </c>
      <c r="O1285" s="11">
        <f t="shared" si="287"/>
        <v>1</v>
      </c>
      <c r="P1285" s="11">
        <f t="shared" si="288"/>
        <v>1</v>
      </c>
      <c r="Q1285" s="11">
        <f t="shared" si="289"/>
        <v>0</v>
      </c>
      <c r="R1285" s="11">
        <f t="shared" si="290"/>
        <v>0</v>
      </c>
      <c r="S1285" s="11">
        <f t="shared" si="291"/>
        <v>3</v>
      </c>
      <c r="T1285" t="str">
        <f t="shared" si="292"/>
        <v>إضافى كامل</v>
      </c>
    </row>
    <row r="1286" spans="1:20" x14ac:dyDescent="0.25">
      <c r="A1286">
        <v>45</v>
      </c>
      <c r="B1286">
        <v>27434</v>
      </c>
      <c r="C1286" t="s">
        <v>136</v>
      </c>
      <c r="D1286" s="8">
        <v>45621</v>
      </c>
      <c r="E1286" t="s">
        <v>21</v>
      </c>
      <c r="F1286">
        <v>1</v>
      </c>
      <c r="G1286" s="9" t="s">
        <v>16</v>
      </c>
      <c r="H1286" s="10"/>
      <c r="K1286" s="3" t="str">
        <f t="shared" si="283"/>
        <v>غائب</v>
      </c>
      <c r="L1286" s="11">
        <f t="shared" si="284"/>
        <v>0</v>
      </c>
      <c r="M1286" s="11">
        <f t="shared" si="285"/>
        <v>4</v>
      </c>
      <c r="N1286" s="11">
        <f t="shared" si="286"/>
        <v>0</v>
      </c>
      <c r="O1286" s="11">
        <f t="shared" si="287"/>
        <v>1</v>
      </c>
      <c r="P1286" s="11">
        <f t="shared" si="288"/>
        <v>1</v>
      </c>
      <c r="Q1286" s="11">
        <f t="shared" si="289"/>
        <v>0</v>
      </c>
      <c r="R1286" s="11">
        <f t="shared" si="290"/>
        <v>0</v>
      </c>
      <c r="S1286" s="11">
        <f t="shared" si="291"/>
        <v>4</v>
      </c>
      <c r="T1286" t="str">
        <f t="shared" si="292"/>
        <v>إضافى كامل</v>
      </c>
    </row>
    <row r="1287" spans="1:20" x14ac:dyDescent="0.25">
      <c r="A1287">
        <v>45</v>
      </c>
      <c r="B1287">
        <v>27434</v>
      </c>
      <c r="C1287" t="s">
        <v>136</v>
      </c>
      <c r="D1287" s="8">
        <v>45622</v>
      </c>
      <c r="E1287" t="s">
        <v>22</v>
      </c>
      <c r="F1287">
        <v>1</v>
      </c>
      <c r="G1287" s="9" t="s">
        <v>16</v>
      </c>
      <c r="H1287" s="10"/>
      <c r="I1287" s="12">
        <v>0.37189814814814814</v>
      </c>
      <c r="J1287" s="12">
        <v>0.59355324074074078</v>
      </c>
      <c r="K1287" s="3" t="str">
        <f t="shared" si="283"/>
        <v/>
      </c>
      <c r="L1287" s="11">
        <f t="shared" si="284"/>
        <v>1</v>
      </c>
      <c r="M1287" s="11">
        <f t="shared" si="285"/>
        <v>3</v>
      </c>
      <c r="N1287" s="11">
        <f t="shared" si="286"/>
        <v>1</v>
      </c>
      <c r="O1287" s="11">
        <f t="shared" si="287"/>
        <v>1</v>
      </c>
      <c r="P1287" s="11">
        <f t="shared" si="288"/>
        <v>2</v>
      </c>
      <c r="Q1287" s="11">
        <f t="shared" si="289"/>
        <v>0</v>
      </c>
      <c r="R1287" s="11">
        <f t="shared" si="290"/>
        <v>0</v>
      </c>
      <c r="S1287" s="11">
        <f t="shared" si="291"/>
        <v>3</v>
      </c>
      <c r="T1287" t="str">
        <f t="shared" si="292"/>
        <v>إضافى كامل</v>
      </c>
    </row>
    <row r="1288" spans="1:20" x14ac:dyDescent="0.25">
      <c r="A1288">
        <v>45</v>
      </c>
      <c r="B1288">
        <v>27434</v>
      </c>
      <c r="C1288" t="s">
        <v>136</v>
      </c>
      <c r="D1288" s="8">
        <v>45623</v>
      </c>
      <c r="E1288" t="s">
        <v>23</v>
      </c>
      <c r="F1288">
        <v>1</v>
      </c>
      <c r="G1288" s="9" t="s">
        <v>16</v>
      </c>
      <c r="H1288" s="10"/>
      <c r="I1288" s="12">
        <v>0.36209490740740741</v>
      </c>
      <c r="J1288" s="12">
        <v>0.46203703703703702</v>
      </c>
      <c r="K1288" s="3" t="str">
        <f t="shared" si="283"/>
        <v>إذن م</v>
      </c>
      <c r="L1288" s="11">
        <f t="shared" si="284"/>
        <v>1</v>
      </c>
      <c r="M1288" s="11">
        <f t="shared" si="285"/>
        <v>3</v>
      </c>
      <c r="N1288" s="11">
        <f t="shared" si="286"/>
        <v>2</v>
      </c>
      <c r="O1288" s="11">
        <f t="shared" si="287"/>
        <v>1</v>
      </c>
      <c r="P1288" s="11">
        <f t="shared" si="288"/>
        <v>3</v>
      </c>
      <c r="Q1288" s="11">
        <f t="shared" si="289"/>
        <v>1.5</v>
      </c>
      <c r="R1288" s="11">
        <f t="shared" si="290"/>
        <v>1</v>
      </c>
      <c r="S1288" s="11">
        <f t="shared" si="291"/>
        <v>4</v>
      </c>
      <c r="T1288" t="str">
        <f t="shared" si="292"/>
        <v>إضافى كامل</v>
      </c>
    </row>
    <row r="1289" spans="1:20" x14ac:dyDescent="0.25">
      <c r="A1289">
        <v>45</v>
      </c>
      <c r="B1289">
        <v>27434</v>
      </c>
      <c r="C1289" t="s">
        <v>136</v>
      </c>
      <c r="D1289" s="8">
        <v>45624</v>
      </c>
      <c r="E1289" t="s">
        <v>24</v>
      </c>
      <c r="F1289">
        <v>1</v>
      </c>
      <c r="G1289" s="9" t="s">
        <v>16</v>
      </c>
      <c r="H1289" s="10"/>
      <c r="K1289" s="3" t="str">
        <f t="shared" si="283"/>
        <v>غائب</v>
      </c>
      <c r="L1289" s="11">
        <f t="shared" si="284"/>
        <v>0</v>
      </c>
      <c r="M1289" s="11">
        <f t="shared" si="285"/>
        <v>3</v>
      </c>
      <c r="N1289" s="11">
        <f t="shared" si="286"/>
        <v>2</v>
      </c>
      <c r="O1289" s="11">
        <f t="shared" si="287"/>
        <v>0</v>
      </c>
      <c r="P1289" s="11">
        <f t="shared" si="288"/>
        <v>2</v>
      </c>
      <c r="Q1289" s="11">
        <f t="shared" si="289"/>
        <v>0</v>
      </c>
      <c r="R1289" s="11">
        <f t="shared" si="290"/>
        <v>0</v>
      </c>
      <c r="S1289" s="11">
        <f t="shared" si="291"/>
        <v>3</v>
      </c>
      <c r="T1289" t="str">
        <f t="shared" si="292"/>
        <v>إضافى كامل</v>
      </c>
    </row>
    <row r="1290" spans="1:20" x14ac:dyDescent="0.25">
      <c r="A1290">
        <v>45</v>
      </c>
      <c r="B1290">
        <v>27434</v>
      </c>
      <c r="C1290" t="s">
        <v>136</v>
      </c>
      <c r="D1290" s="8">
        <v>45625</v>
      </c>
      <c r="E1290" t="s">
        <v>15</v>
      </c>
      <c r="F1290">
        <v>1</v>
      </c>
      <c r="G1290" s="9" t="s">
        <v>16</v>
      </c>
      <c r="H1290" s="10"/>
      <c r="K1290" s="3" t="str">
        <f t="shared" si="283"/>
        <v/>
      </c>
      <c r="L1290" s="11">
        <f t="shared" si="284"/>
        <v>1</v>
      </c>
      <c r="M1290" s="11">
        <f t="shared" si="285"/>
        <v>2</v>
      </c>
      <c r="N1290" s="11">
        <f t="shared" si="286"/>
        <v>3</v>
      </c>
      <c r="O1290" s="11">
        <f t="shared" si="287"/>
        <v>0</v>
      </c>
      <c r="P1290" s="11">
        <f t="shared" si="288"/>
        <v>3</v>
      </c>
      <c r="Q1290" s="11">
        <f t="shared" si="289"/>
        <v>1.5</v>
      </c>
      <c r="R1290" s="11">
        <f t="shared" si="290"/>
        <v>1</v>
      </c>
      <c r="S1290" s="11">
        <f t="shared" si="291"/>
        <v>3</v>
      </c>
      <c r="T1290" t="str">
        <f t="shared" si="292"/>
        <v>إضافى كامل</v>
      </c>
    </row>
    <row r="1291" spans="1:20" x14ac:dyDescent="0.25">
      <c r="A1291">
        <v>45</v>
      </c>
      <c r="B1291">
        <v>27434</v>
      </c>
      <c r="C1291" t="s">
        <v>136</v>
      </c>
      <c r="D1291" s="8">
        <v>45626</v>
      </c>
      <c r="E1291" t="s">
        <v>18</v>
      </c>
      <c r="F1291">
        <v>1</v>
      </c>
      <c r="G1291" s="9" t="s">
        <v>16</v>
      </c>
      <c r="H1291" s="10"/>
      <c r="K1291" s="3" t="s">
        <v>19</v>
      </c>
      <c r="L1291" s="11">
        <f t="shared" si="284"/>
        <v>1</v>
      </c>
      <c r="M1291" s="11">
        <f t="shared" si="285"/>
        <v>2</v>
      </c>
      <c r="N1291" s="11">
        <f t="shared" si="286"/>
        <v>3</v>
      </c>
      <c r="O1291" s="11">
        <f t="shared" si="287"/>
        <v>0</v>
      </c>
      <c r="P1291" s="11">
        <f t="shared" si="288"/>
        <v>3</v>
      </c>
      <c r="Q1291" s="11">
        <f t="shared" si="289"/>
        <v>1.5</v>
      </c>
      <c r="R1291" s="11">
        <f t="shared" si="290"/>
        <v>1</v>
      </c>
      <c r="S1291" s="11">
        <f t="shared" si="291"/>
        <v>3</v>
      </c>
      <c r="T1291" t="str">
        <f t="shared" si="292"/>
        <v>إضافى كامل</v>
      </c>
    </row>
    <row r="1292" spans="1:20" ht="15.75" x14ac:dyDescent="0.25">
      <c r="A1292">
        <v>46</v>
      </c>
      <c r="B1292">
        <v>27435</v>
      </c>
      <c r="C1292" s="16" t="s">
        <v>137</v>
      </c>
      <c r="D1292" s="8">
        <v>45597</v>
      </c>
      <c r="E1292" t="s">
        <v>15</v>
      </c>
      <c r="F1292">
        <v>1</v>
      </c>
      <c r="G1292" s="9" t="s">
        <v>16</v>
      </c>
      <c r="H1292" s="10"/>
      <c r="K1292" s="3" t="str">
        <f t="shared" si="283"/>
        <v/>
      </c>
      <c r="L1292" s="11">
        <f t="shared" si="284"/>
        <v>1</v>
      </c>
      <c r="M1292" s="11">
        <f t="shared" si="285"/>
        <v>2</v>
      </c>
      <c r="N1292" s="11">
        <f t="shared" si="286"/>
        <v>3</v>
      </c>
      <c r="O1292" s="11">
        <f t="shared" si="287"/>
        <v>0</v>
      </c>
      <c r="P1292" s="11">
        <f t="shared" si="288"/>
        <v>3</v>
      </c>
      <c r="Q1292" s="11">
        <f t="shared" si="289"/>
        <v>1.5</v>
      </c>
      <c r="R1292" s="11">
        <f t="shared" si="290"/>
        <v>1</v>
      </c>
      <c r="S1292" s="11">
        <f t="shared" si="291"/>
        <v>3</v>
      </c>
      <c r="T1292" t="str">
        <f t="shared" si="292"/>
        <v>إضافى كامل</v>
      </c>
    </row>
    <row r="1293" spans="1:20" x14ac:dyDescent="0.25">
      <c r="A1293">
        <v>46</v>
      </c>
      <c r="B1293">
        <v>27435</v>
      </c>
      <c r="C1293" t="s">
        <v>138</v>
      </c>
      <c r="D1293" s="8">
        <v>45598</v>
      </c>
      <c r="E1293" t="s">
        <v>18</v>
      </c>
      <c r="F1293">
        <v>1</v>
      </c>
      <c r="G1293" s="9" t="s">
        <v>16</v>
      </c>
      <c r="H1293" s="10"/>
      <c r="K1293" s="3" t="s">
        <v>19</v>
      </c>
      <c r="L1293" s="11">
        <f t="shared" si="284"/>
        <v>1</v>
      </c>
      <c r="M1293" s="11">
        <f t="shared" si="285"/>
        <v>2</v>
      </c>
      <c r="N1293" s="11">
        <f t="shared" si="286"/>
        <v>3</v>
      </c>
      <c r="O1293" s="11">
        <f t="shared" si="287"/>
        <v>0</v>
      </c>
      <c r="P1293" s="11">
        <f t="shared" si="288"/>
        <v>3</v>
      </c>
      <c r="Q1293" s="11">
        <f t="shared" si="289"/>
        <v>1.5</v>
      </c>
      <c r="R1293" s="11">
        <f t="shared" si="290"/>
        <v>1</v>
      </c>
      <c r="S1293" s="11">
        <f t="shared" si="291"/>
        <v>3</v>
      </c>
      <c r="T1293" t="str">
        <f t="shared" si="292"/>
        <v>إضافى كامل</v>
      </c>
    </row>
    <row r="1294" spans="1:20" x14ac:dyDescent="0.25">
      <c r="A1294">
        <v>46</v>
      </c>
      <c r="B1294">
        <v>27435</v>
      </c>
      <c r="C1294" t="s">
        <v>138</v>
      </c>
      <c r="D1294" s="8">
        <v>45599</v>
      </c>
      <c r="E1294" t="s">
        <v>20</v>
      </c>
      <c r="F1294">
        <v>1</v>
      </c>
      <c r="G1294" s="9" t="s">
        <v>16</v>
      </c>
      <c r="H1294" s="10"/>
      <c r="I1294" s="12">
        <v>0.36717592592592591</v>
      </c>
      <c r="J1294" s="12">
        <v>0.5871643518518519</v>
      </c>
      <c r="K1294" s="3" t="str">
        <f t="shared" ref="K1294:K1299" si="293">IF(AND(I1294&lt;=TIME(9,0,0),J1294&gt;=TIME(14,0,0),I1294&lt;&gt;""),"",IF(AND(I1294&gt;=TIME(9,1,0),I1294&lt;=TIME(9,10,0)),"تأخير",IF(AND(I1294&gt;=TIME(9,11,0),I1294&lt;=TIME(12,0,0),I1294&lt;&gt;""),"إذن ص",IF(AND(J1294&lt;TIME(14,0,0), J1294&lt;&gt;"",J1294&gt;=TIME(11,0,0)),"إذن م",IF(AND(OR(I1294="",J1294="",I1294=J1294,I1294&gt;TIME(12,0,0),J1294&lt;TIME(11,0,0)),AND(E1294&lt;&gt;"Friday")),"غائب","")))))</f>
        <v/>
      </c>
      <c r="L1294" s="11">
        <f t="shared" si="284"/>
        <v>1</v>
      </c>
      <c r="M1294" s="11">
        <f t="shared" si="285"/>
        <v>2</v>
      </c>
      <c r="N1294" s="11">
        <f t="shared" si="286"/>
        <v>3</v>
      </c>
      <c r="O1294" s="11">
        <f t="shared" si="287"/>
        <v>0</v>
      </c>
      <c r="P1294" s="11">
        <f t="shared" si="288"/>
        <v>3</v>
      </c>
      <c r="Q1294" s="11">
        <f t="shared" si="289"/>
        <v>1.5</v>
      </c>
      <c r="R1294" s="11">
        <f t="shared" si="290"/>
        <v>1</v>
      </c>
      <c r="S1294" s="11">
        <f t="shared" si="291"/>
        <v>3</v>
      </c>
      <c r="T1294" t="str">
        <f t="shared" si="292"/>
        <v>إضافى كامل</v>
      </c>
    </row>
    <row r="1295" spans="1:20" x14ac:dyDescent="0.25">
      <c r="A1295">
        <v>46</v>
      </c>
      <c r="B1295">
        <v>27435</v>
      </c>
      <c r="C1295" t="s">
        <v>138</v>
      </c>
      <c r="D1295" s="8">
        <v>45600</v>
      </c>
      <c r="E1295" t="s">
        <v>21</v>
      </c>
      <c r="F1295">
        <v>1</v>
      </c>
      <c r="G1295" s="9" t="s">
        <v>16</v>
      </c>
      <c r="H1295" s="10" t="s">
        <v>32</v>
      </c>
      <c r="I1295" s="12">
        <v>0.37961805555555556</v>
      </c>
      <c r="J1295" s="12">
        <v>0.59081018518518513</v>
      </c>
      <c r="K1295" s="3" t="str">
        <f t="shared" si="293"/>
        <v>تأخير</v>
      </c>
      <c r="L1295" s="11">
        <f t="shared" si="284"/>
        <v>0</v>
      </c>
      <c r="M1295" s="11">
        <f t="shared" si="285"/>
        <v>2</v>
      </c>
      <c r="N1295" s="11">
        <f t="shared" si="286"/>
        <v>3</v>
      </c>
      <c r="O1295" s="11">
        <f t="shared" si="287"/>
        <v>0</v>
      </c>
      <c r="P1295" s="11">
        <f t="shared" si="288"/>
        <v>3</v>
      </c>
      <c r="Q1295" s="11">
        <f t="shared" si="289"/>
        <v>1.5</v>
      </c>
      <c r="R1295" s="11">
        <f t="shared" si="290"/>
        <v>1</v>
      </c>
      <c r="S1295" s="11">
        <f t="shared" si="291"/>
        <v>3</v>
      </c>
      <c r="T1295" t="str">
        <f t="shared" si="292"/>
        <v>إضافى كامل</v>
      </c>
    </row>
    <row r="1296" spans="1:20" x14ac:dyDescent="0.25">
      <c r="A1296">
        <v>46</v>
      </c>
      <c r="B1296">
        <v>27435</v>
      </c>
      <c r="C1296" t="s">
        <v>138</v>
      </c>
      <c r="D1296" s="8">
        <v>45601</v>
      </c>
      <c r="E1296" t="s">
        <v>22</v>
      </c>
      <c r="F1296">
        <v>1</v>
      </c>
      <c r="G1296" s="9" t="s">
        <v>16</v>
      </c>
      <c r="H1296" s="10"/>
      <c r="I1296" s="12">
        <v>0.37233796296296295</v>
      </c>
      <c r="J1296" s="12">
        <v>0.59134259259259259</v>
      </c>
      <c r="K1296" s="3" t="str">
        <f t="shared" si="293"/>
        <v/>
      </c>
      <c r="L1296" s="11">
        <f t="shared" si="284"/>
        <v>1</v>
      </c>
      <c r="M1296" s="11">
        <f t="shared" si="285"/>
        <v>2</v>
      </c>
      <c r="N1296" s="11">
        <f t="shared" si="286"/>
        <v>3</v>
      </c>
      <c r="O1296" s="11">
        <f t="shared" si="287"/>
        <v>0</v>
      </c>
      <c r="P1296" s="11">
        <f t="shared" si="288"/>
        <v>3</v>
      </c>
      <c r="Q1296" s="11">
        <f t="shared" si="289"/>
        <v>1.5</v>
      </c>
      <c r="R1296" s="11">
        <f t="shared" si="290"/>
        <v>1</v>
      </c>
      <c r="S1296" s="11">
        <f t="shared" si="291"/>
        <v>3</v>
      </c>
      <c r="T1296" t="str">
        <f t="shared" si="292"/>
        <v>إضافى كامل</v>
      </c>
    </row>
    <row r="1297" spans="1:20" x14ac:dyDescent="0.25">
      <c r="A1297">
        <v>46</v>
      </c>
      <c r="B1297">
        <v>27435</v>
      </c>
      <c r="C1297" t="s">
        <v>138</v>
      </c>
      <c r="D1297" s="8">
        <v>45602</v>
      </c>
      <c r="E1297" t="s">
        <v>23</v>
      </c>
      <c r="F1297">
        <v>1</v>
      </c>
      <c r="G1297" s="9" t="s">
        <v>16</v>
      </c>
      <c r="H1297" s="10"/>
      <c r="I1297" s="12">
        <v>0.36936342592592591</v>
      </c>
      <c r="J1297" s="12">
        <v>0.5921643518518519</v>
      </c>
      <c r="K1297" s="3" t="str">
        <f t="shared" si="293"/>
        <v/>
      </c>
      <c r="L1297" s="11">
        <f t="shared" si="284"/>
        <v>1</v>
      </c>
      <c r="M1297" s="11">
        <f t="shared" si="285"/>
        <v>2</v>
      </c>
      <c r="N1297" s="11">
        <f t="shared" si="286"/>
        <v>4</v>
      </c>
      <c r="O1297" s="11">
        <f t="shared" si="287"/>
        <v>0</v>
      </c>
      <c r="P1297" s="11">
        <f t="shared" si="288"/>
        <v>4</v>
      </c>
      <c r="Q1297" s="11">
        <f t="shared" si="289"/>
        <v>2</v>
      </c>
      <c r="R1297" s="11">
        <f t="shared" si="290"/>
        <v>2</v>
      </c>
      <c r="S1297" s="11">
        <f t="shared" si="291"/>
        <v>4</v>
      </c>
      <c r="T1297" t="str">
        <f t="shared" si="292"/>
        <v>إضافى كامل</v>
      </c>
    </row>
    <row r="1298" spans="1:20" x14ac:dyDescent="0.25">
      <c r="A1298">
        <v>46</v>
      </c>
      <c r="B1298">
        <v>27435</v>
      </c>
      <c r="C1298" t="s">
        <v>138</v>
      </c>
      <c r="D1298" s="8">
        <v>45603</v>
      </c>
      <c r="E1298" t="s">
        <v>24</v>
      </c>
      <c r="F1298">
        <v>1</v>
      </c>
      <c r="G1298" s="9" t="s">
        <v>16</v>
      </c>
      <c r="H1298" s="10" t="s">
        <v>51</v>
      </c>
      <c r="I1298" s="12">
        <v>0.37594907407407407</v>
      </c>
      <c r="J1298" s="12">
        <v>0.56355324074074076</v>
      </c>
      <c r="K1298" s="3" t="str">
        <f t="shared" si="293"/>
        <v>تأخير</v>
      </c>
      <c r="L1298" s="11">
        <f t="shared" si="284"/>
        <v>0</v>
      </c>
      <c r="M1298" s="11">
        <f t="shared" si="285"/>
        <v>2</v>
      </c>
      <c r="N1298" s="11">
        <f t="shared" si="286"/>
        <v>4</v>
      </c>
      <c r="O1298" s="11">
        <f t="shared" si="287"/>
        <v>0</v>
      </c>
      <c r="P1298" s="11">
        <f t="shared" si="288"/>
        <v>4</v>
      </c>
      <c r="Q1298" s="11">
        <f t="shared" si="289"/>
        <v>2</v>
      </c>
      <c r="R1298" s="11">
        <f t="shared" si="290"/>
        <v>2</v>
      </c>
      <c r="S1298" s="11">
        <f t="shared" si="291"/>
        <v>4</v>
      </c>
      <c r="T1298" t="str">
        <f t="shared" si="292"/>
        <v>إضافى كامل</v>
      </c>
    </row>
    <row r="1299" spans="1:20" x14ac:dyDescent="0.25">
      <c r="A1299">
        <v>46</v>
      </c>
      <c r="B1299">
        <v>27435</v>
      </c>
      <c r="C1299" t="s">
        <v>138</v>
      </c>
      <c r="D1299" s="8">
        <v>45604</v>
      </c>
      <c r="E1299" t="s">
        <v>15</v>
      </c>
      <c r="F1299">
        <v>1</v>
      </c>
      <c r="G1299" s="9" t="s">
        <v>16</v>
      </c>
      <c r="H1299" s="10"/>
      <c r="K1299" s="3" t="str">
        <f t="shared" si="293"/>
        <v/>
      </c>
      <c r="L1299" s="11">
        <f t="shared" si="284"/>
        <v>1</v>
      </c>
      <c r="M1299" s="11">
        <f t="shared" si="285"/>
        <v>3</v>
      </c>
      <c r="N1299" s="11">
        <f t="shared" si="286"/>
        <v>4</v>
      </c>
      <c r="O1299" s="11">
        <f t="shared" si="287"/>
        <v>0</v>
      </c>
      <c r="P1299" s="11">
        <f t="shared" si="288"/>
        <v>4</v>
      </c>
      <c r="Q1299" s="11">
        <f t="shared" si="289"/>
        <v>2</v>
      </c>
      <c r="R1299" s="11">
        <f t="shared" si="290"/>
        <v>2</v>
      </c>
      <c r="S1299" s="11">
        <f t="shared" si="291"/>
        <v>5</v>
      </c>
      <c r="T1299" t="str">
        <f t="shared" si="292"/>
        <v>نصف إضافى</v>
      </c>
    </row>
    <row r="1300" spans="1:20" x14ac:dyDescent="0.25">
      <c r="A1300">
        <v>46</v>
      </c>
      <c r="B1300">
        <v>27435</v>
      </c>
      <c r="C1300" t="s">
        <v>138</v>
      </c>
      <c r="D1300" s="8">
        <v>45605</v>
      </c>
      <c r="E1300" t="s">
        <v>18</v>
      </c>
      <c r="F1300">
        <v>1</v>
      </c>
      <c r="G1300" s="9" t="s">
        <v>16</v>
      </c>
      <c r="H1300" s="10"/>
      <c r="K1300" s="3" t="s">
        <v>19</v>
      </c>
      <c r="L1300" s="11">
        <f t="shared" si="284"/>
        <v>1</v>
      </c>
      <c r="M1300" s="11">
        <f t="shared" si="285"/>
        <v>3</v>
      </c>
      <c r="N1300" s="11">
        <f t="shared" si="286"/>
        <v>4</v>
      </c>
      <c r="O1300" s="11">
        <f t="shared" si="287"/>
        <v>0</v>
      </c>
      <c r="P1300" s="11">
        <f t="shared" si="288"/>
        <v>4</v>
      </c>
      <c r="Q1300" s="11">
        <f t="shared" si="289"/>
        <v>2</v>
      </c>
      <c r="R1300" s="11">
        <f t="shared" si="290"/>
        <v>2</v>
      </c>
      <c r="S1300" s="11">
        <f t="shared" si="291"/>
        <v>5</v>
      </c>
      <c r="T1300" t="str">
        <f t="shared" si="292"/>
        <v>نصف إضافى</v>
      </c>
    </row>
    <row r="1301" spans="1:20" x14ac:dyDescent="0.25">
      <c r="A1301">
        <v>46</v>
      </c>
      <c r="B1301">
        <v>27435</v>
      </c>
      <c r="C1301" t="s">
        <v>138</v>
      </c>
      <c r="D1301" s="8">
        <v>45606</v>
      </c>
      <c r="E1301" t="s">
        <v>20</v>
      </c>
      <c r="F1301">
        <v>1</v>
      </c>
      <c r="G1301" s="9" t="s">
        <v>16</v>
      </c>
      <c r="H1301" s="10"/>
      <c r="I1301" s="12">
        <v>0.3742476851851852</v>
      </c>
      <c r="J1301" s="12">
        <v>0.62034722222222227</v>
      </c>
      <c r="K1301" s="3" t="str">
        <f t="shared" ref="K1301:K1306" si="294">IF(AND(I1301&lt;=TIME(9,0,0),J1301&gt;=TIME(14,0,0),I1301&lt;&gt;""),"",IF(AND(I1301&gt;=TIME(9,1,0),I1301&lt;=TIME(9,10,0)),"تأخير",IF(AND(I1301&gt;=TIME(9,11,0),I1301&lt;=TIME(12,0,0),I1301&lt;&gt;""),"إذن ص",IF(AND(J1301&lt;TIME(14,0,0), J1301&lt;&gt;"",J1301&gt;=TIME(11,0,0)),"إذن م",IF(AND(OR(I1301="",J1301="",I1301=J1301,I1301&gt;TIME(12,0,0),J1301&lt;TIME(11,0,0)),AND(E1301&lt;&gt;"Friday")),"غائب","")))))</f>
        <v/>
      </c>
      <c r="L1301" s="11">
        <f t="shared" si="284"/>
        <v>1</v>
      </c>
      <c r="M1301" s="11">
        <f t="shared" si="285"/>
        <v>3</v>
      </c>
      <c r="N1301" s="11">
        <f t="shared" si="286"/>
        <v>4</v>
      </c>
      <c r="O1301" s="11">
        <f t="shared" si="287"/>
        <v>0</v>
      </c>
      <c r="P1301" s="11">
        <f t="shared" si="288"/>
        <v>4</v>
      </c>
      <c r="Q1301" s="11">
        <f t="shared" si="289"/>
        <v>2</v>
      </c>
      <c r="R1301" s="11">
        <f t="shared" si="290"/>
        <v>2</v>
      </c>
      <c r="S1301" s="11">
        <f t="shared" si="291"/>
        <v>5</v>
      </c>
      <c r="T1301" t="str">
        <f t="shared" si="292"/>
        <v>نصف إضافى</v>
      </c>
    </row>
    <row r="1302" spans="1:20" x14ac:dyDescent="0.25">
      <c r="A1302">
        <v>46</v>
      </c>
      <c r="B1302">
        <v>27435</v>
      </c>
      <c r="C1302" t="s">
        <v>138</v>
      </c>
      <c r="D1302" s="8">
        <v>45607</v>
      </c>
      <c r="E1302" t="s">
        <v>21</v>
      </c>
      <c r="F1302">
        <v>1</v>
      </c>
      <c r="G1302" s="9" t="s">
        <v>16</v>
      </c>
      <c r="H1302" s="10" t="s">
        <v>34</v>
      </c>
      <c r="I1302" s="12">
        <v>0.37709490740740742</v>
      </c>
      <c r="J1302" s="12">
        <v>0.61120370370370369</v>
      </c>
      <c r="K1302" s="3" t="str">
        <f t="shared" si="294"/>
        <v>تأخير</v>
      </c>
      <c r="L1302" s="11">
        <f t="shared" si="284"/>
        <v>0</v>
      </c>
      <c r="M1302" s="11">
        <f t="shared" si="285"/>
        <v>3</v>
      </c>
      <c r="N1302" s="11">
        <f t="shared" si="286"/>
        <v>4</v>
      </c>
      <c r="O1302" s="11">
        <f t="shared" si="287"/>
        <v>0</v>
      </c>
      <c r="P1302" s="11">
        <f t="shared" si="288"/>
        <v>4</v>
      </c>
      <c r="Q1302" s="11">
        <f t="shared" si="289"/>
        <v>2</v>
      </c>
      <c r="R1302" s="11">
        <f t="shared" si="290"/>
        <v>2</v>
      </c>
      <c r="S1302" s="11">
        <f t="shared" si="291"/>
        <v>5</v>
      </c>
      <c r="T1302" t="str">
        <f t="shared" si="292"/>
        <v>نصف إضافى</v>
      </c>
    </row>
    <row r="1303" spans="1:20" x14ac:dyDescent="0.25">
      <c r="A1303">
        <v>46</v>
      </c>
      <c r="B1303">
        <v>27435</v>
      </c>
      <c r="C1303" t="s">
        <v>138</v>
      </c>
      <c r="D1303" s="8">
        <v>45608</v>
      </c>
      <c r="E1303" t="s">
        <v>22</v>
      </c>
      <c r="F1303">
        <v>1</v>
      </c>
      <c r="G1303" s="9" t="s">
        <v>16</v>
      </c>
      <c r="H1303" s="10" t="s">
        <v>35</v>
      </c>
      <c r="I1303" s="12">
        <v>0.3790972222222222</v>
      </c>
      <c r="J1303" s="12">
        <v>0.58711805555555552</v>
      </c>
      <c r="K1303" s="3" t="str">
        <f t="shared" si="294"/>
        <v>تأخير</v>
      </c>
      <c r="L1303" s="11">
        <f t="shared" si="284"/>
        <v>0</v>
      </c>
      <c r="M1303" s="11">
        <f t="shared" si="285"/>
        <v>3</v>
      </c>
      <c r="N1303" s="11">
        <f t="shared" si="286"/>
        <v>5</v>
      </c>
      <c r="O1303" s="11">
        <f t="shared" si="287"/>
        <v>0</v>
      </c>
      <c r="P1303" s="11">
        <f t="shared" si="288"/>
        <v>5</v>
      </c>
      <c r="Q1303" s="11">
        <f t="shared" si="289"/>
        <v>2.5</v>
      </c>
      <c r="R1303" s="11">
        <f t="shared" si="290"/>
        <v>2</v>
      </c>
      <c r="S1303" s="11">
        <f t="shared" si="291"/>
        <v>5</v>
      </c>
      <c r="T1303" t="str">
        <f t="shared" si="292"/>
        <v>نصف إضافى</v>
      </c>
    </row>
    <row r="1304" spans="1:20" x14ac:dyDescent="0.25">
      <c r="A1304">
        <v>46</v>
      </c>
      <c r="B1304">
        <v>27435</v>
      </c>
      <c r="C1304" t="s">
        <v>138</v>
      </c>
      <c r="D1304" s="8">
        <v>45609</v>
      </c>
      <c r="E1304" t="s">
        <v>23</v>
      </c>
      <c r="F1304">
        <v>1</v>
      </c>
      <c r="G1304" s="9" t="s">
        <v>16</v>
      </c>
      <c r="H1304" s="10"/>
      <c r="I1304" s="12">
        <v>0.37403935185185183</v>
      </c>
      <c r="J1304" s="12">
        <v>0.5885069444444444</v>
      </c>
      <c r="K1304" s="3" t="str">
        <f t="shared" si="294"/>
        <v/>
      </c>
      <c r="L1304" s="11">
        <f t="shared" si="284"/>
        <v>1</v>
      </c>
      <c r="M1304" s="11">
        <f t="shared" si="285"/>
        <v>3</v>
      </c>
      <c r="N1304" s="11">
        <f t="shared" si="286"/>
        <v>5</v>
      </c>
      <c r="O1304" s="11">
        <f t="shared" si="287"/>
        <v>0</v>
      </c>
      <c r="P1304" s="11">
        <f t="shared" si="288"/>
        <v>5</v>
      </c>
      <c r="Q1304" s="11">
        <f t="shared" si="289"/>
        <v>2.5</v>
      </c>
      <c r="R1304" s="11">
        <f t="shared" si="290"/>
        <v>2</v>
      </c>
      <c r="S1304" s="11">
        <f t="shared" si="291"/>
        <v>5</v>
      </c>
      <c r="T1304" t="str">
        <f t="shared" si="292"/>
        <v>نصف إضافى</v>
      </c>
    </row>
    <row r="1305" spans="1:20" x14ac:dyDescent="0.25">
      <c r="A1305">
        <v>46</v>
      </c>
      <c r="B1305">
        <v>27435</v>
      </c>
      <c r="C1305" t="s">
        <v>138</v>
      </c>
      <c r="D1305" s="8">
        <v>45610</v>
      </c>
      <c r="E1305" t="s">
        <v>24</v>
      </c>
      <c r="F1305">
        <v>1</v>
      </c>
      <c r="G1305" s="9" t="s">
        <v>16</v>
      </c>
      <c r="H1305" s="10"/>
      <c r="I1305" s="12">
        <v>0.35893518518518519</v>
      </c>
      <c r="J1305" s="12">
        <v>0.58459490740740738</v>
      </c>
      <c r="K1305" s="3" t="str">
        <f t="shared" si="294"/>
        <v/>
      </c>
      <c r="L1305" s="11">
        <f t="shared" si="284"/>
        <v>1</v>
      </c>
      <c r="M1305" s="11">
        <f t="shared" si="285"/>
        <v>4</v>
      </c>
      <c r="N1305" s="11">
        <f t="shared" si="286"/>
        <v>5</v>
      </c>
      <c r="O1305" s="11">
        <f t="shared" si="287"/>
        <v>0</v>
      </c>
      <c r="P1305" s="11">
        <f t="shared" si="288"/>
        <v>5</v>
      </c>
      <c r="Q1305" s="11">
        <f t="shared" si="289"/>
        <v>2.5</v>
      </c>
      <c r="R1305" s="11">
        <f t="shared" si="290"/>
        <v>2</v>
      </c>
      <c r="S1305" s="11">
        <f t="shared" si="291"/>
        <v>6</v>
      </c>
      <c r="T1305" t="str">
        <f t="shared" si="292"/>
        <v>نصف إضافى</v>
      </c>
    </row>
    <row r="1306" spans="1:20" x14ac:dyDescent="0.25">
      <c r="A1306">
        <v>46</v>
      </c>
      <c r="B1306">
        <v>27435</v>
      </c>
      <c r="C1306" t="s">
        <v>138</v>
      </c>
      <c r="D1306" s="8">
        <v>45611</v>
      </c>
      <c r="E1306" t="s">
        <v>15</v>
      </c>
      <c r="F1306">
        <v>1</v>
      </c>
      <c r="G1306" s="9" t="s">
        <v>16</v>
      </c>
      <c r="H1306" s="10"/>
      <c r="K1306" s="3" t="str">
        <f t="shared" si="294"/>
        <v/>
      </c>
      <c r="L1306" s="11">
        <f t="shared" si="284"/>
        <v>1</v>
      </c>
      <c r="M1306" s="11">
        <f t="shared" si="285"/>
        <v>5</v>
      </c>
      <c r="N1306" s="11">
        <f t="shared" si="286"/>
        <v>5</v>
      </c>
      <c r="O1306" s="11">
        <f t="shared" si="287"/>
        <v>0</v>
      </c>
      <c r="P1306" s="11">
        <f t="shared" si="288"/>
        <v>5</v>
      </c>
      <c r="Q1306" s="11">
        <f t="shared" si="289"/>
        <v>2.5</v>
      </c>
      <c r="R1306" s="11">
        <f t="shared" si="290"/>
        <v>2</v>
      </c>
      <c r="S1306" s="11">
        <f t="shared" si="291"/>
        <v>7</v>
      </c>
      <c r="T1306" t="str">
        <f t="shared" si="292"/>
        <v>لا يستحق</v>
      </c>
    </row>
    <row r="1307" spans="1:20" x14ac:dyDescent="0.25">
      <c r="A1307">
        <v>46</v>
      </c>
      <c r="B1307">
        <v>27435</v>
      </c>
      <c r="C1307" t="s">
        <v>138</v>
      </c>
      <c r="D1307" s="8">
        <v>45612</v>
      </c>
      <c r="E1307" t="s">
        <v>18</v>
      </c>
      <c r="F1307">
        <v>1</v>
      </c>
      <c r="G1307" s="9" t="s">
        <v>16</v>
      </c>
      <c r="H1307" s="10"/>
      <c r="K1307" s="3" t="s">
        <v>19</v>
      </c>
      <c r="L1307" s="11">
        <f t="shared" si="284"/>
        <v>1</v>
      </c>
      <c r="M1307" s="11">
        <f t="shared" si="285"/>
        <v>5</v>
      </c>
      <c r="N1307" s="11">
        <f t="shared" si="286"/>
        <v>5</v>
      </c>
      <c r="O1307" s="11">
        <f t="shared" si="287"/>
        <v>0</v>
      </c>
      <c r="P1307" s="11">
        <f t="shared" si="288"/>
        <v>5</v>
      </c>
      <c r="Q1307" s="11">
        <f t="shared" si="289"/>
        <v>2.5</v>
      </c>
      <c r="R1307" s="11">
        <f t="shared" si="290"/>
        <v>2</v>
      </c>
      <c r="S1307" s="11">
        <f t="shared" si="291"/>
        <v>7</v>
      </c>
      <c r="T1307" t="str">
        <f t="shared" si="292"/>
        <v>لا يستحق</v>
      </c>
    </row>
    <row r="1308" spans="1:20" x14ac:dyDescent="0.25">
      <c r="A1308">
        <v>46</v>
      </c>
      <c r="B1308">
        <v>27435</v>
      </c>
      <c r="C1308" t="s">
        <v>138</v>
      </c>
      <c r="D1308" s="8">
        <v>45613</v>
      </c>
      <c r="E1308" t="s">
        <v>20</v>
      </c>
      <c r="F1308">
        <v>1</v>
      </c>
      <c r="G1308" s="9" t="s">
        <v>16</v>
      </c>
      <c r="H1308" s="10"/>
      <c r="I1308" s="12">
        <v>0.37230324074074073</v>
      </c>
      <c r="J1308" s="12">
        <v>0.58509259259259261</v>
      </c>
      <c r="K1308" s="3" t="str">
        <f t="shared" ref="K1308:K1322" si="295">IF(AND(I1308&lt;=TIME(9,0,0),J1308&gt;=TIME(14,0,0),I1308&lt;&gt;""),"",IF(AND(I1308&gt;=TIME(9,1,0),I1308&lt;=TIME(9,10,0)),"تأخير",IF(AND(I1308&gt;=TIME(9,11,0),I1308&lt;=TIME(12,0,0),I1308&lt;&gt;""),"إذن ص",IF(AND(J1308&lt;TIME(14,0,0), J1308&lt;&gt;"",J1308&gt;=TIME(11,0,0)),"إذن م",IF(AND(OR(I1308="",J1308="",I1308=J1308,I1308&gt;TIME(12,0,0),J1308&lt;TIME(11,0,0)),AND(E1308&lt;&gt;"Friday")),"غائب","")))))</f>
        <v/>
      </c>
      <c r="L1308" s="11">
        <f t="shared" si="284"/>
        <v>1</v>
      </c>
      <c r="M1308" s="11">
        <f t="shared" si="285"/>
        <v>5</v>
      </c>
      <c r="N1308" s="11">
        <f t="shared" si="286"/>
        <v>5</v>
      </c>
      <c r="O1308" s="11">
        <f t="shared" si="287"/>
        <v>0</v>
      </c>
      <c r="P1308" s="11">
        <f t="shared" si="288"/>
        <v>5</v>
      </c>
      <c r="Q1308" s="11">
        <f t="shared" si="289"/>
        <v>2.5</v>
      </c>
      <c r="R1308" s="11">
        <f t="shared" si="290"/>
        <v>2</v>
      </c>
      <c r="S1308" s="11">
        <f t="shared" si="291"/>
        <v>7</v>
      </c>
      <c r="T1308" t="str">
        <f t="shared" si="292"/>
        <v>لا يستحق</v>
      </c>
    </row>
    <row r="1309" spans="1:20" x14ac:dyDescent="0.25">
      <c r="A1309">
        <v>46</v>
      </c>
      <c r="B1309">
        <v>27435</v>
      </c>
      <c r="C1309" t="s">
        <v>138</v>
      </c>
      <c r="D1309" s="8">
        <v>45614</v>
      </c>
      <c r="E1309" t="s">
        <v>21</v>
      </c>
      <c r="F1309">
        <v>1</v>
      </c>
      <c r="G1309" s="9" t="s">
        <v>16</v>
      </c>
      <c r="H1309" s="10"/>
      <c r="I1309" s="12">
        <v>0.37376157407407407</v>
      </c>
      <c r="J1309" s="12">
        <v>0.58917824074074077</v>
      </c>
      <c r="K1309" s="3" t="str">
        <f t="shared" si="295"/>
        <v/>
      </c>
      <c r="L1309" s="11">
        <f t="shared" si="284"/>
        <v>1</v>
      </c>
      <c r="M1309" s="11">
        <f t="shared" si="285"/>
        <v>5</v>
      </c>
      <c r="N1309" s="11">
        <f t="shared" si="286"/>
        <v>5</v>
      </c>
      <c r="O1309" s="11">
        <f t="shared" si="287"/>
        <v>0</v>
      </c>
      <c r="P1309" s="11">
        <f t="shared" si="288"/>
        <v>5</v>
      </c>
      <c r="Q1309" s="11">
        <f t="shared" si="289"/>
        <v>2.5</v>
      </c>
      <c r="R1309" s="11">
        <f t="shared" si="290"/>
        <v>2</v>
      </c>
      <c r="S1309" s="11">
        <f t="shared" si="291"/>
        <v>7</v>
      </c>
      <c r="T1309" t="str">
        <f t="shared" si="292"/>
        <v>لا يستحق</v>
      </c>
    </row>
    <row r="1310" spans="1:20" x14ac:dyDescent="0.25">
      <c r="A1310">
        <v>46</v>
      </c>
      <c r="B1310">
        <v>27435</v>
      </c>
      <c r="C1310" t="s">
        <v>138</v>
      </c>
      <c r="D1310" s="8">
        <v>45615</v>
      </c>
      <c r="E1310" t="s">
        <v>22</v>
      </c>
      <c r="F1310">
        <v>1</v>
      </c>
      <c r="G1310" s="9" t="s">
        <v>16</v>
      </c>
      <c r="H1310" s="10"/>
      <c r="I1310" s="12">
        <v>0.37487268518518518</v>
      </c>
      <c r="J1310" s="12">
        <v>0.58660879629629625</v>
      </c>
      <c r="K1310" s="3" t="str">
        <f t="shared" si="295"/>
        <v/>
      </c>
      <c r="L1310" s="11">
        <f t="shared" si="284"/>
        <v>1</v>
      </c>
      <c r="M1310" s="11">
        <f t="shared" si="285"/>
        <v>6</v>
      </c>
      <c r="N1310" s="11">
        <f t="shared" si="286"/>
        <v>5</v>
      </c>
      <c r="O1310" s="11">
        <f t="shared" si="287"/>
        <v>0</v>
      </c>
      <c r="P1310" s="11">
        <f t="shared" si="288"/>
        <v>5</v>
      </c>
      <c r="Q1310" s="11">
        <f t="shared" si="289"/>
        <v>2.5</v>
      </c>
      <c r="R1310" s="11">
        <f t="shared" si="290"/>
        <v>2</v>
      </c>
      <c r="S1310" s="11">
        <f t="shared" si="291"/>
        <v>8</v>
      </c>
      <c r="T1310" t="str">
        <f t="shared" si="292"/>
        <v>لا يستحق</v>
      </c>
    </row>
    <row r="1311" spans="1:20" x14ac:dyDescent="0.25">
      <c r="A1311">
        <v>46</v>
      </c>
      <c r="B1311">
        <v>27435</v>
      </c>
      <c r="C1311" t="s">
        <v>138</v>
      </c>
      <c r="D1311" s="8">
        <v>45616</v>
      </c>
      <c r="E1311" t="s">
        <v>23</v>
      </c>
      <c r="F1311">
        <v>1</v>
      </c>
      <c r="G1311" s="9" t="s">
        <v>16</v>
      </c>
      <c r="H1311" s="10"/>
      <c r="I1311" s="12">
        <v>0.37443287037037037</v>
      </c>
      <c r="J1311" s="12">
        <v>0.58863425925925927</v>
      </c>
      <c r="K1311" s="3" t="str">
        <f t="shared" si="295"/>
        <v/>
      </c>
      <c r="L1311" s="11">
        <f t="shared" si="284"/>
        <v>1</v>
      </c>
      <c r="M1311" s="11">
        <f t="shared" si="285"/>
        <v>7</v>
      </c>
      <c r="N1311" s="11">
        <f t="shared" si="286"/>
        <v>5</v>
      </c>
      <c r="O1311" s="11">
        <f t="shared" si="287"/>
        <v>0</v>
      </c>
      <c r="P1311" s="11">
        <f t="shared" si="288"/>
        <v>5</v>
      </c>
      <c r="Q1311" s="11">
        <f t="shared" si="289"/>
        <v>2.5</v>
      </c>
      <c r="R1311" s="11">
        <f t="shared" si="290"/>
        <v>2</v>
      </c>
      <c r="S1311" s="11">
        <f t="shared" si="291"/>
        <v>9</v>
      </c>
      <c r="T1311" t="str">
        <f t="shared" si="292"/>
        <v>لا يستحق</v>
      </c>
    </row>
    <row r="1312" spans="1:20" x14ac:dyDescent="0.25">
      <c r="A1312">
        <v>46</v>
      </c>
      <c r="B1312">
        <v>27435</v>
      </c>
      <c r="C1312" t="s">
        <v>138</v>
      </c>
      <c r="D1312" s="8">
        <v>45617</v>
      </c>
      <c r="E1312" t="s">
        <v>24</v>
      </c>
      <c r="F1312">
        <v>1</v>
      </c>
      <c r="G1312" s="9" t="s">
        <v>16</v>
      </c>
      <c r="H1312" s="10"/>
      <c r="I1312" s="12">
        <v>0.38069444444444445</v>
      </c>
      <c r="J1312" s="12">
        <v>0.55424768518518519</v>
      </c>
      <c r="K1312" s="17" t="s">
        <v>56</v>
      </c>
      <c r="L1312" s="11">
        <f t="shared" si="284"/>
        <v>0</v>
      </c>
      <c r="M1312" s="11">
        <f t="shared" si="285"/>
        <v>7</v>
      </c>
      <c r="N1312" s="11">
        <f t="shared" si="286"/>
        <v>5</v>
      </c>
      <c r="O1312" s="11">
        <f t="shared" si="287"/>
        <v>0</v>
      </c>
      <c r="P1312" s="11">
        <f t="shared" si="288"/>
        <v>5</v>
      </c>
      <c r="Q1312" s="11">
        <f t="shared" si="289"/>
        <v>2.5</v>
      </c>
      <c r="R1312" s="11">
        <f t="shared" si="290"/>
        <v>2</v>
      </c>
      <c r="S1312" s="11">
        <f t="shared" si="291"/>
        <v>9</v>
      </c>
      <c r="T1312" t="str">
        <f t="shared" si="292"/>
        <v>لا يستحق</v>
      </c>
    </row>
    <row r="1313" spans="1:20" x14ac:dyDescent="0.25">
      <c r="A1313">
        <v>46</v>
      </c>
      <c r="B1313">
        <v>27435</v>
      </c>
      <c r="C1313" t="s">
        <v>138</v>
      </c>
      <c r="D1313" s="8">
        <v>45618</v>
      </c>
      <c r="E1313" t="s">
        <v>15</v>
      </c>
      <c r="F1313">
        <v>1</v>
      </c>
      <c r="G1313" s="9" t="s">
        <v>16</v>
      </c>
      <c r="H1313" s="10"/>
      <c r="K1313" s="3" t="str">
        <f t="shared" si="295"/>
        <v/>
      </c>
      <c r="L1313" s="11">
        <f t="shared" si="284"/>
        <v>1</v>
      </c>
      <c r="M1313" s="11">
        <f t="shared" si="285"/>
        <v>6</v>
      </c>
      <c r="N1313" s="11">
        <f t="shared" si="286"/>
        <v>5</v>
      </c>
      <c r="O1313" s="11">
        <f t="shared" si="287"/>
        <v>0</v>
      </c>
      <c r="P1313" s="11">
        <f t="shared" si="288"/>
        <v>5</v>
      </c>
      <c r="Q1313" s="11">
        <f t="shared" si="289"/>
        <v>2.5</v>
      </c>
      <c r="R1313" s="11">
        <f t="shared" si="290"/>
        <v>2</v>
      </c>
      <c r="S1313" s="11">
        <f t="shared" si="291"/>
        <v>8</v>
      </c>
      <c r="T1313" t="str">
        <f t="shared" si="292"/>
        <v>لا يستحق</v>
      </c>
    </row>
    <row r="1314" spans="1:20" x14ac:dyDescent="0.25">
      <c r="A1314">
        <v>46</v>
      </c>
      <c r="B1314">
        <v>27435</v>
      </c>
      <c r="C1314" t="s">
        <v>138</v>
      </c>
      <c r="D1314" s="8">
        <v>45619</v>
      </c>
      <c r="E1314" t="s">
        <v>18</v>
      </c>
      <c r="F1314">
        <v>1</v>
      </c>
      <c r="G1314" s="9" t="s">
        <v>16</v>
      </c>
      <c r="H1314" s="10"/>
      <c r="K1314" s="3" t="s">
        <v>19</v>
      </c>
      <c r="L1314" s="11">
        <f t="shared" si="284"/>
        <v>1</v>
      </c>
      <c r="M1314" s="11">
        <f t="shared" si="285"/>
        <v>6</v>
      </c>
      <c r="N1314" s="11">
        <f t="shared" si="286"/>
        <v>5</v>
      </c>
      <c r="O1314" s="11">
        <f t="shared" si="287"/>
        <v>0</v>
      </c>
      <c r="P1314" s="11">
        <f t="shared" si="288"/>
        <v>5</v>
      </c>
      <c r="Q1314" s="11">
        <f t="shared" si="289"/>
        <v>2.5</v>
      </c>
      <c r="R1314" s="11">
        <f t="shared" si="290"/>
        <v>2</v>
      </c>
      <c r="S1314" s="11">
        <f t="shared" si="291"/>
        <v>8</v>
      </c>
      <c r="T1314" t="str">
        <f t="shared" si="292"/>
        <v>لا يستحق</v>
      </c>
    </row>
    <row r="1315" spans="1:20" x14ac:dyDescent="0.25">
      <c r="A1315">
        <v>46</v>
      </c>
      <c r="B1315">
        <v>27435</v>
      </c>
      <c r="C1315" t="s">
        <v>138</v>
      </c>
      <c r="D1315" s="8">
        <v>45620</v>
      </c>
      <c r="E1315" t="s">
        <v>20</v>
      </c>
      <c r="F1315">
        <v>1</v>
      </c>
      <c r="G1315" s="9" t="s">
        <v>16</v>
      </c>
      <c r="H1315" s="10"/>
      <c r="K1315" s="3" t="str">
        <f t="shared" si="295"/>
        <v>غائب</v>
      </c>
      <c r="L1315" s="11">
        <f t="shared" si="284"/>
        <v>0</v>
      </c>
      <c r="M1315" s="11">
        <f t="shared" si="285"/>
        <v>6</v>
      </c>
      <c r="N1315" s="11">
        <f t="shared" si="286"/>
        <v>5</v>
      </c>
      <c r="O1315" s="11">
        <f t="shared" si="287"/>
        <v>0</v>
      </c>
      <c r="P1315" s="11">
        <f t="shared" si="288"/>
        <v>5</v>
      </c>
      <c r="Q1315" s="11">
        <f t="shared" si="289"/>
        <v>2.5</v>
      </c>
      <c r="R1315" s="11">
        <f t="shared" si="290"/>
        <v>2</v>
      </c>
      <c r="S1315" s="11">
        <f t="shared" si="291"/>
        <v>8</v>
      </c>
      <c r="T1315" t="str">
        <f t="shared" si="292"/>
        <v>لا يستحق</v>
      </c>
    </row>
    <row r="1316" spans="1:20" x14ac:dyDescent="0.25">
      <c r="A1316">
        <v>46</v>
      </c>
      <c r="B1316">
        <v>27435</v>
      </c>
      <c r="C1316" t="s">
        <v>138</v>
      </c>
      <c r="D1316" s="8">
        <v>45621</v>
      </c>
      <c r="E1316" t="s">
        <v>21</v>
      </c>
      <c r="F1316">
        <v>1</v>
      </c>
      <c r="G1316" s="9" t="s">
        <v>16</v>
      </c>
      <c r="H1316" s="10"/>
      <c r="I1316" s="12">
        <v>0.37693287037037038</v>
      </c>
      <c r="J1316" s="12">
        <v>0.58898148148148144</v>
      </c>
      <c r="K1316" s="3" t="s">
        <v>7</v>
      </c>
      <c r="L1316" s="11">
        <f t="shared" si="284"/>
        <v>1</v>
      </c>
      <c r="M1316" s="11">
        <f t="shared" si="285"/>
        <v>6</v>
      </c>
      <c r="N1316" s="11">
        <f t="shared" si="286"/>
        <v>5</v>
      </c>
      <c r="O1316" s="11">
        <f t="shared" si="287"/>
        <v>0</v>
      </c>
      <c r="P1316" s="11">
        <f t="shared" si="288"/>
        <v>5</v>
      </c>
      <c r="Q1316" s="11">
        <f t="shared" si="289"/>
        <v>2.5</v>
      </c>
      <c r="R1316" s="11">
        <f t="shared" si="290"/>
        <v>2</v>
      </c>
      <c r="S1316" s="11">
        <f t="shared" si="291"/>
        <v>8</v>
      </c>
      <c r="T1316" t="str">
        <f t="shared" si="292"/>
        <v>لا يستحق</v>
      </c>
    </row>
    <row r="1317" spans="1:20" x14ac:dyDescent="0.25">
      <c r="A1317">
        <v>46</v>
      </c>
      <c r="B1317">
        <v>27435</v>
      </c>
      <c r="C1317" t="s">
        <v>138</v>
      </c>
      <c r="D1317" s="8">
        <v>45622</v>
      </c>
      <c r="E1317" t="s">
        <v>22</v>
      </c>
      <c r="F1317">
        <v>1</v>
      </c>
      <c r="G1317" s="9" t="s">
        <v>16</v>
      </c>
      <c r="H1317" s="10"/>
      <c r="I1317" s="12">
        <v>0.385625</v>
      </c>
      <c r="J1317" s="12">
        <v>0.59509259259259262</v>
      </c>
      <c r="K1317" s="3" t="str">
        <f t="shared" si="295"/>
        <v>إذن ص</v>
      </c>
      <c r="L1317" s="11">
        <f t="shared" si="284"/>
        <v>1</v>
      </c>
      <c r="M1317" s="11">
        <f t="shared" si="285"/>
        <v>6</v>
      </c>
      <c r="N1317" s="11">
        <f t="shared" si="286"/>
        <v>4</v>
      </c>
      <c r="O1317" s="11">
        <f t="shared" si="287"/>
        <v>0</v>
      </c>
      <c r="P1317" s="11">
        <f t="shared" si="288"/>
        <v>4</v>
      </c>
      <c r="Q1317" s="11">
        <f t="shared" si="289"/>
        <v>2</v>
      </c>
      <c r="R1317" s="11">
        <f t="shared" si="290"/>
        <v>2</v>
      </c>
      <c r="S1317" s="11">
        <f t="shared" si="291"/>
        <v>8</v>
      </c>
      <c r="T1317" t="str">
        <f t="shared" si="292"/>
        <v>لا يستحق</v>
      </c>
    </row>
    <row r="1318" spans="1:20" x14ac:dyDescent="0.25">
      <c r="A1318">
        <v>46</v>
      </c>
      <c r="B1318">
        <v>27435</v>
      </c>
      <c r="C1318" t="s">
        <v>138</v>
      </c>
      <c r="D1318" s="8">
        <v>45623</v>
      </c>
      <c r="E1318" t="s">
        <v>23</v>
      </c>
      <c r="F1318">
        <v>1</v>
      </c>
      <c r="G1318" s="9" t="s">
        <v>16</v>
      </c>
      <c r="H1318" s="10"/>
      <c r="I1318" s="12">
        <v>0.37957175925925923</v>
      </c>
      <c r="J1318" s="12">
        <v>0.59096064814814819</v>
      </c>
      <c r="K1318" s="3" t="str">
        <f t="shared" si="295"/>
        <v>تأخير</v>
      </c>
      <c r="L1318" s="11">
        <f t="shared" si="284"/>
        <v>0</v>
      </c>
      <c r="M1318" s="11">
        <f t="shared" si="285"/>
        <v>6</v>
      </c>
      <c r="N1318" s="11">
        <f t="shared" si="286"/>
        <v>4</v>
      </c>
      <c r="O1318" s="11">
        <f t="shared" si="287"/>
        <v>0</v>
      </c>
      <c r="P1318" s="11">
        <f t="shared" si="288"/>
        <v>4</v>
      </c>
      <c r="Q1318" s="11">
        <f t="shared" si="289"/>
        <v>2</v>
      </c>
      <c r="R1318" s="11">
        <f t="shared" si="290"/>
        <v>2</v>
      </c>
      <c r="S1318" s="11">
        <f t="shared" si="291"/>
        <v>8</v>
      </c>
      <c r="T1318" t="str">
        <f t="shared" si="292"/>
        <v>لا يستحق</v>
      </c>
    </row>
    <row r="1319" spans="1:20" x14ac:dyDescent="0.25">
      <c r="A1319">
        <v>46</v>
      </c>
      <c r="B1319">
        <v>27435</v>
      </c>
      <c r="C1319" t="s">
        <v>138</v>
      </c>
      <c r="D1319" s="8">
        <v>45624</v>
      </c>
      <c r="E1319" t="s">
        <v>24</v>
      </c>
      <c r="F1319">
        <v>1</v>
      </c>
      <c r="G1319" s="9" t="s">
        <v>16</v>
      </c>
      <c r="H1319" s="10"/>
      <c r="I1319" s="12">
        <v>0.3898611111111111</v>
      </c>
      <c r="J1319" s="12">
        <v>0.58671296296296294</v>
      </c>
      <c r="K1319" s="3" t="str">
        <f t="shared" si="295"/>
        <v>إذن ص</v>
      </c>
      <c r="L1319" s="11">
        <f t="shared" si="284"/>
        <v>1</v>
      </c>
      <c r="M1319" s="11">
        <f t="shared" si="285"/>
        <v>6</v>
      </c>
      <c r="N1319" s="11">
        <f t="shared" si="286"/>
        <v>4</v>
      </c>
      <c r="O1319" s="11">
        <f t="shared" si="287"/>
        <v>0</v>
      </c>
      <c r="P1319" s="11">
        <f t="shared" si="288"/>
        <v>4</v>
      </c>
      <c r="Q1319" s="11">
        <f t="shared" si="289"/>
        <v>2</v>
      </c>
      <c r="R1319" s="11">
        <f t="shared" si="290"/>
        <v>2</v>
      </c>
      <c r="S1319" s="11">
        <f t="shared" si="291"/>
        <v>8</v>
      </c>
      <c r="T1319" t="str">
        <f t="shared" si="292"/>
        <v>لا يستحق</v>
      </c>
    </row>
    <row r="1320" spans="1:20" x14ac:dyDescent="0.25">
      <c r="A1320">
        <v>46</v>
      </c>
      <c r="B1320">
        <v>27435</v>
      </c>
      <c r="C1320" t="s">
        <v>138</v>
      </c>
      <c r="D1320" s="8">
        <v>45625</v>
      </c>
      <c r="E1320" t="s">
        <v>15</v>
      </c>
      <c r="F1320">
        <v>1</v>
      </c>
      <c r="G1320" s="9" t="s">
        <v>16</v>
      </c>
      <c r="H1320" s="10"/>
      <c r="K1320" s="3" t="str">
        <f t="shared" si="295"/>
        <v/>
      </c>
      <c r="L1320" s="11">
        <f t="shared" si="284"/>
        <v>1</v>
      </c>
      <c r="M1320" s="11">
        <f t="shared" si="285"/>
        <v>7</v>
      </c>
      <c r="N1320" s="11">
        <f t="shared" si="286"/>
        <v>3</v>
      </c>
      <c r="O1320" s="11">
        <f t="shared" si="287"/>
        <v>0</v>
      </c>
      <c r="P1320" s="11">
        <f t="shared" si="288"/>
        <v>3</v>
      </c>
      <c r="Q1320" s="11">
        <f t="shared" si="289"/>
        <v>1.5</v>
      </c>
      <c r="R1320" s="11">
        <f t="shared" si="290"/>
        <v>1</v>
      </c>
      <c r="S1320" s="11">
        <f t="shared" si="291"/>
        <v>8</v>
      </c>
      <c r="T1320" t="str">
        <f t="shared" si="292"/>
        <v>لا يستحق</v>
      </c>
    </row>
    <row r="1321" spans="1:20" x14ac:dyDescent="0.25">
      <c r="A1321">
        <v>46</v>
      </c>
      <c r="B1321">
        <v>27435</v>
      </c>
      <c r="C1321" t="s">
        <v>138</v>
      </c>
      <c r="D1321" s="8">
        <v>45626</v>
      </c>
      <c r="E1321" t="s">
        <v>18</v>
      </c>
      <c r="F1321">
        <v>1</v>
      </c>
      <c r="G1321" s="9" t="s">
        <v>16</v>
      </c>
      <c r="H1321" s="10"/>
      <c r="K1321" s="3" t="s">
        <v>19</v>
      </c>
      <c r="L1321" s="11">
        <f t="shared" si="284"/>
        <v>1</v>
      </c>
      <c r="M1321" s="11">
        <f t="shared" si="285"/>
        <v>7</v>
      </c>
      <c r="N1321" s="11">
        <f t="shared" si="286"/>
        <v>3</v>
      </c>
      <c r="O1321" s="11">
        <f t="shared" si="287"/>
        <v>0</v>
      </c>
      <c r="P1321" s="11">
        <f t="shared" si="288"/>
        <v>3</v>
      </c>
      <c r="Q1321" s="11">
        <f t="shared" si="289"/>
        <v>1.5</v>
      </c>
      <c r="R1321" s="11">
        <f t="shared" si="290"/>
        <v>1</v>
      </c>
      <c r="S1321" s="11">
        <f t="shared" si="291"/>
        <v>8</v>
      </c>
      <c r="T1321" t="str">
        <f t="shared" si="292"/>
        <v>لا يستحق</v>
      </c>
    </row>
    <row r="1322" spans="1:20" ht="15.75" x14ac:dyDescent="0.25">
      <c r="A1322">
        <v>47</v>
      </c>
      <c r="B1322">
        <v>27445</v>
      </c>
      <c r="C1322" s="20" t="s">
        <v>139</v>
      </c>
      <c r="D1322" s="8">
        <v>45597</v>
      </c>
      <c r="E1322" t="s">
        <v>15</v>
      </c>
      <c r="F1322">
        <v>1</v>
      </c>
      <c r="G1322" s="9" t="s">
        <v>16</v>
      </c>
      <c r="H1322" s="10" t="s">
        <v>140</v>
      </c>
      <c r="K1322" s="3" t="str">
        <f t="shared" si="295"/>
        <v/>
      </c>
      <c r="L1322" s="11">
        <f t="shared" si="284"/>
        <v>1</v>
      </c>
      <c r="M1322" s="11">
        <f t="shared" si="285"/>
        <v>7</v>
      </c>
      <c r="N1322" s="11">
        <f t="shared" si="286"/>
        <v>3</v>
      </c>
      <c r="O1322" s="11">
        <f t="shared" si="287"/>
        <v>0</v>
      </c>
      <c r="P1322" s="11">
        <f t="shared" si="288"/>
        <v>3</v>
      </c>
      <c r="Q1322" s="11">
        <f t="shared" si="289"/>
        <v>1.5</v>
      </c>
      <c r="R1322" s="11">
        <f t="shared" si="290"/>
        <v>1</v>
      </c>
      <c r="S1322" s="11">
        <f t="shared" si="291"/>
        <v>8</v>
      </c>
      <c r="T1322" t="str">
        <f t="shared" si="292"/>
        <v>لا يستحق</v>
      </c>
    </row>
    <row r="1323" spans="1:20" x14ac:dyDescent="0.25">
      <c r="A1323">
        <v>47</v>
      </c>
      <c r="B1323">
        <v>27445</v>
      </c>
      <c r="C1323" t="s">
        <v>141</v>
      </c>
      <c r="D1323" s="8">
        <v>45598</v>
      </c>
      <c r="E1323" t="s">
        <v>18</v>
      </c>
      <c r="F1323">
        <v>1</v>
      </c>
      <c r="G1323" s="9" t="s">
        <v>16</v>
      </c>
      <c r="H1323" s="10"/>
      <c r="K1323" s="3" t="s">
        <v>19</v>
      </c>
      <c r="L1323" s="11">
        <f t="shared" si="284"/>
        <v>1</v>
      </c>
      <c r="M1323" s="11">
        <f t="shared" si="285"/>
        <v>7</v>
      </c>
      <c r="N1323" s="11">
        <f t="shared" si="286"/>
        <v>3</v>
      </c>
      <c r="O1323" s="11">
        <f t="shared" si="287"/>
        <v>0</v>
      </c>
      <c r="P1323" s="11">
        <f t="shared" si="288"/>
        <v>3</v>
      </c>
      <c r="Q1323" s="11">
        <f t="shared" si="289"/>
        <v>1.5</v>
      </c>
      <c r="R1323" s="11">
        <f t="shared" si="290"/>
        <v>1</v>
      </c>
      <c r="S1323" s="11">
        <f t="shared" si="291"/>
        <v>8</v>
      </c>
      <c r="T1323" t="str">
        <f t="shared" si="292"/>
        <v>لا يستحق</v>
      </c>
    </row>
    <row r="1324" spans="1:20" x14ac:dyDescent="0.25">
      <c r="A1324">
        <v>47</v>
      </c>
      <c r="B1324">
        <v>27445</v>
      </c>
      <c r="C1324" t="s">
        <v>141</v>
      </c>
      <c r="D1324" s="8">
        <v>45599</v>
      </c>
      <c r="E1324" t="s">
        <v>20</v>
      </c>
      <c r="F1324">
        <v>1</v>
      </c>
      <c r="G1324" s="9" t="s">
        <v>16</v>
      </c>
      <c r="H1324" s="10"/>
      <c r="I1324" s="12">
        <v>0.40748842592592593</v>
      </c>
      <c r="J1324" s="12">
        <v>0.5847106481481481</v>
      </c>
      <c r="L1324" s="11">
        <f t="shared" si="284"/>
        <v>1</v>
      </c>
      <c r="M1324" s="11">
        <f t="shared" si="285"/>
        <v>7</v>
      </c>
      <c r="N1324" s="11">
        <f t="shared" si="286"/>
        <v>3</v>
      </c>
      <c r="O1324" s="11">
        <f t="shared" si="287"/>
        <v>0</v>
      </c>
      <c r="P1324" s="11">
        <f t="shared" si="288"/>
        <v>3</v>
      </c>
      <c r="Q1324" s="11">
        <f t="shared" si="289"/>
        <v>1.5</v>
      </c>
      <c r="R1324" s="11">
        <f t="shared" si="290"/>
        <v>1</v>
      </c>
      <c r="S1324" s="11">
        <f t="shared" si="291"/>
        <v>8</v>
      </c>
      <c r="T1324" t="str">
        <f t="shared" si="292"/>
        <v>لا يستحق</v>
      </c>
    </row>
    <row r="1325" spans="1:20" x14ac:dyDescent="0.25">
      <c r="A1325">
        <v>47</v>
      </c>
      <c r="B1325">
        <v>27445</v>
      </c>
      <c r="C1325" t="s">
        <v>141</v>
      </c>
      <c r="D1325" s="8">
        <v>45600</v>
      </c>
      <c r="E1325" t="s">
        <v>21</v>
      </c>
      <c r="F1325">
        <v>1</v>
      </c>
      <c r="G1325" s="9" t="s">
        <v>16</v>
      </c>
      <c r="H1325" s="10" t="s">
        <v>32</v>
      </c>
      <c r="I1325" s="12">
        <v>0.37640046296296298</v>
      </c>
      <c r="J1325" s="12">
        <v>0.58400462962962962</v>
      </c>
      <c r="K1325" s="3" t="str">
        <f>IF(AND(I1325&lt;=TIME(9,0,0),J1325&gt;=TIME(14,0,0),I1325&lt;&gt;""),"",IF(AND(I1325&gt;=TIME(9,1,0),I1325&lt;=TIME(9,10,0)),"تأخير",IF(AND(I1325&gt;=TIME(9,11,0),I1325&lt;=TIME(12,0,0),I1325&lt;&gt;""),"إذن ص",IF(AND(J1325&lt;TIME(14,0,0), J1325&lt;&gt;"",J1325&gt;=TIME(11,0,0)),"إذن م",IF(AND(OR(I1325="",J1325="",I1325=J1325,I1325&gt;TIME(12,0,0),J1325&lt;TIME(11,0,0)),AND(E1325&lt;&gt;"Friday")),"غائب","")))))</f>
        <v>تأخير</v>
      </c>
      <c r="L1325" s="11">
        <f t="shared" si="284"/>
        <v>0</v>
      </c>
      <c r="M1325" s="11">
        <f t="shared" si="285"/>
        <v>7</v>
      </c>
      <c r="N1325" s="11">
        <f t="shared" si="286"/>
        <v>3</v>
      </c>
      <c r="O1325" s="11">
        <f t="shared" si="287"/>
        <v>0</v>
      </c>
      <c r="P1325" s="11">
        <f t="shared" si="288"/>
        <v>3</v>
      </c>
      <c r="Q1325" s="11">
        <f t="shared" si="289"/>
        <v>1.5</v>
      </c>
      <c r="R1325" s="11">
        <f t="shared" si="290"/>
        <v>1</v>
      </c>
      <c r="S1325" s="11">
        <f t="shared" si="291"/>
        <v>8</v>
      </c>
      <c r="T1325" t="str">
        <f t="shared" si="292"/>
        <v>لا يستحق</v>
      </c>
    </row>
    <row r="1326" spans="1:20" x14ac:dyDescent="0.25">
      <c r="A1326">
        <v>47</v>
      </c>
      <c r="B1326">
        <v>27445</v>
      </c>
      <c r="C1326" t="s">
        <v>141</v>
      </c>
      <c r="D1326" s="8">
        <v>45601</v>
      </c>
      <c r="E1326" t="s">
        <v>22</v>
      </c>
      <c r="F1326">
        <v>1</v>
      </c>
      <c r="G1326" s="9" t="s">
        <v>16</v>
      </c>
      <c r="H1326" s="10"/>
      <c r="I1326" s="12">
        <v>0.49717592592592591</v>
      </c>
      <c r="J1326" s="12">
        <v>0.63070601851851849</v>
      </c>
      <c r="K1326" s="3" t="str">
        <f>IF(AND(I1326&lt;=TIME(9,0,0),J1326&gt;=TIME(14,0,0),I1326&lt;&gt;""),"",IF(AND(I1326&gt;=TIME(9,1,0),I1326&lt;=TIME(9,10,0)),"تأخير",IF(AND(I1326&gt;=TIME(9,11,0),I1326&lt;=TIME(12,0,0),I1326&lt;&gt;""),"إذن ص",IF(AND(J1326&lt;TIME(14,0,0), J1326&lt;&gt;"",J1326&gt;=TIME(11,0,0)),"إذن م",IF(AND(OR(I1326="",J1326="",I1326=J1326,I1326&gt;TIME(12,0,0),J1326&lt;TIME(11,0,0)),AND(E1326&lt;&gt;"Friday")),"غائب","")))))</f>
        <v>إذن ص</v>
      </c>
      <c r="L1326" s="11">
        <f t="shared" si="284"/>
        <v>1</v>
      </c>
      <c r="M1326" s="11">
        <f t="shared" si="285"/>
        <v>7</v>
      </c>
      <c r="N1326" s="11">
        <f t="shared" si="286"/>
        <v>3</v>
      </c>
      <c r="O1326" s="11">
        <f t="shared" si="287"/>
        <v>0</v>
      </c>
      <c r="P1326" s="11">
        <f t="shared" si="288"/>
        <v>3</v>
      </c>
      <c r="Q1326" s="11">
        <f t="shared" si="289"/>
        <v>1.5</v>
      </c>
      <c r="R1326" s="11">
        <f t="shared" si="290"/>
        <v>1</v>
      </c>
      <c r="S1326" s="11">
        <f t="shared" si="291"/>
        <v>8</v>
      </c>
      <c r="T1326" t="str">
        <f t="shared" si="292"/>
        <v>لا يستحق</v>
      </c>
    </row>
    <row r="1327" spans="1:20" x14ac:dyDescent="0.25">
      <c r="A1327">
        <v>47</v>
      </c>
      <c r="B1327">
        <v>27445</v>
      </c>
      <c r="C1327" t="s">
        <v>141</v>
      </c>
      <c r="D1327" s="8">
        <v>45602</v>
      </c>
      <c r="E1327" t="s">
        <v>23</v>
      </c>
      <c r="F1327">
        <v>1</v>
      </c>
      <c r="G1327" s="9" t="s">
        <v>16</v>
      </c>
      <c r="H1327" s="10" t="s">
        <v>51</v>
      </c>
      <c r="I1327" s="12">
        <v>0.37973379629629628</v>
      </c>
      <c r="J1327" s="12">
        <v>0.80538194444444444</v>
      </c>
      <c r="K1327" s="3" t="str">
        <f>IF(AND(I1327&lt;=TIME(9,0,0),J1327&gt;=TIME(14,0,0),I1327&lt;&gt;""),"",IF(AND(I1327&gt;=TIME(9,1,0),I1327&lt;=TIME(9,10,0)),"تأخير",IF(AND(I1327&gt;=TIME(9,11,0),I1327&lt;=TIME(12,0,0),I1327&lt;&gt;""),"إذن ص",IF(AND(J1327&lt;TIME(14,0,0), J1327&lt;&gt;"",J1327&gt;=TIME(11,0,0)),"إذن م",IF(AND(OR(I1327="",J1327="",I1327=J1327,I1327&gt;TIME(12,0,0),J1327&lt;TIME(11,0,0)),AND(E1327&lt;&gt;"Friday")),"غائب","")))))</f>
        <v>تأخير</v>
      </c>
      <c r="L1327" s="11">
        <f t="shared" si="284"/>
        <v>0</v>
      </c>
      <c r="M1327" s="11">
        <f t="shared" si="285"/>
        <v>7</v>
      </c>
      <c r="N1327" s="11">
        <f t="shared" si="286"/>
        <v>2</v>
      </c>
      <c r="O1327" s="11">
        <f t="shared" si="287"/>
        <v>0</v>
      </c>
      <c r="P1327" s="11">
        <f t="shared" si="288"/>
        <v>2</v>
      </c>
      <c r="Q1327" s="11">
        <f t="shared" si="289"/>
        <v>0</v>
      </c>
      <c r="R1327" s="11">
        <f t="shared" si="290"/>
        <v>0</v>
      </c>
      <c r="S1327" s="11">
        <f t="shared" si="291"/>
        <v>7</v>
      </c>
      <c r="T1327" t="str">
        <f t="shared" si="292"/>
        <v>لا يستحق</v>
      </c>
    </row>
    <row r="1328" spans="1:20" x14ac:dyDescent="0.25">
      <c r="A1328">
        <v>47</v>
      </c>
      <c r="B1328">
        <v>27445</v>
      </c>
      <c r="C1328" t="s">
        <v>141</v>
      </c>
      <c r="D1328" s="8">
        <v>45603</v>
      </c>
      <c r="E1328" t="s">
        <v>24</v>
      </c>
      <c r="F1328">
        <v>1</v>
      </c>
      <c r="G1328" s="9" t="s">
        <v>16</v>
      </c>
      <c r="H1328" s="10"/>
      <c r="I1328" s="12"/>
      <c r="J1328" s="12"/>
      <c r="K1328" s="3" t="str">
        <f>IF(AND(I1328&lt;=TIME(9,0,0),J1328&gt;=TIME(14,0,0),I1328&lt;&gt;""),"",IF(AND(I1328&gt;=TIME(9,1,0),I1328&lt;=TIME(9,10,0)),"تأخير",IF(AND(I1328&gt;=TIME(9,11,0),I1328&lt;=TIME(12,0,0),I1328&lt;&gt;""),"إذن ص",IF(AND(J1328&lt;TIME(14,0,0), J1328&lt;&gt;"",J1328&gt;=TIME(11,0,0)),"إذن م",IF(AND(OR(I1328="",J1328="",I1328=J1328,I1328&gt;TIME(12,0,0),J1328&lt;TIME(11,0,0)),AND(E1328&lt;&gt;"Friday")),"غائب","")))))</f>
        <v>غائب</v>
      </c>
      <c r="L1328" s="11">
        <f t="shared" si="284"/>
        <v>0</v>
      </c>
      <c r="M1328" s="11">
        <f t="shared" si="285"/>
        <v>7</v>
      </c>
      <c r="N1328" s="11">
        <f t="shared" si="286"/>
        <v>3</v>
      </c>
      <c r="O1328" s="11">
        <f t="shared" si="287"/>
        <v>0</v>
      </c>
      <c r="P1328" s="11">
        <f t="shared" si="288"/>
        <v>3</v>
      </c>
      <c r="Q1328" s="11">
        <f t="shared" si="289"/>
        <v>1.5</v>
      </c>
      <c r="R1328" s="11">
        <f t="shared" si="290"/>
        <v>1</v>
      </c>
      <c r="S1328" s="11">
        <f t="shared" si="291"/>
        <v>8</v>
      </c>
      <c r="T1328" t="str">
        <f t="shared" si="292"/>
        <v>لا يستحق</v>
      </c>
    </row>
    <row r="1329" spans="1:20" x14ac:dyDescent="0.25">
      <c r="A1329">
        <v>47</v>
      </c>
      <c r="B1329">
        <v>27445</v>
      </c>
      <c r="C1329" t="s">
        <v>141</v>
      </c>
      <c r="D1329" s="8">
        <v>45604</v>
      </c>
      <c r="E1329" t="s">
        <v>15</v>
      </c>
      <c r="F1329">
        <v>1</v>
      </c>
      <c r="G1329" s="9" t="s">
        <v>16</v>
      </c>
      <c r="H1329" s="10"/>
      <c r="K1329" s="3" t="str">
        <f>IF(AND(I1329&lt;=TIME(9,0,0),J1329&gt;=TIME(14,0,0),I1329&lt;&gt;""),"",IF(AND(I1329&gt;=TIME(9,1,0),I1329&lt;=TIME(9,10,0)),"تأخير",IF(AND(I1329&gt;=TIME(9,11,0),I1329&lt;=TIME(12,0,0),I1329&lt;&gt;""),"إذن ص",IF(AND(J1329&lt;TIME(14,0,0), J1329&lt;&gt;"",J1329&gt;=TIME(11,0,0)),"إذن م",IF(AND(OR(I1329="",J1329="",I1329=J1329,I1329&gt;TIME(12,0,0),J1329&lt;TIME(11,0,0)),AND(E1329&lt;&gt;"Friday")),"غائب","")))))</f>
        <v/>
      </c>
      <c r="L1329" s="11">
        <f t="shared" si="284"/>
        <v>1</v>
      </c>
      <c r="M1329" s="11">
        <f t="shared" si="285"/>
        <v>6</v>
      </c>
      <c r="N1329" s="11">
        <f t="shared" si="286"/>
        <v>3</v>
      </c>
      <c r="O1329" s="11">
        <f t="shared" si="287"/>
        <v>0</v>
      </c>
      <c r="P1329" s="11">
        <f t="shared" si="288"/>
        <v>3</v>
      </c>
      <c r="Q1329" s="11">
        <f t="shared" si="289"/>
        <v>1.5</v>
      </c>
      <c r="R1329" s="11">
        <f t="shared" si="290"/>
        <v>1</v>
      </c>
      <c r="S1329" s="11">
        <f t="shared" si="291"/>
        <v>7</v>
      </c>
      <c r="T1329" t="str">
        <f t="shared" si="292"/>
        <v>لا يستحق</v>
      </c>
    </row>
    <row r="1330" spans="1:20" x14ac:dyDescent="0.25">
      <c r="A1330">
        <v>47</v>
      </c>
      <c r="B1330">
        <v>27445</v>
      </c>
      <c r="C1330" t="s">
        <v>141</v>
      </c>
      <c r="D1330" s="8">
        <v>45605</v>
      </c>
      <c r="E1330" t="s">
        <v>18</v>
      </c>
      <c r="F1330">
        <v>1</v>
      </c>
      <c r="G1330" s="9" t="s">
        <v>16</v>
      </c>
      <c r="H1330" s="10"/>
      <c r="K1330" s="3" t="s">
        <v>19</v>
      </c>
      <c r="L1330" s="11">
        <f t="shared" si="284"/>
        <v>1</v>
      </c>
      <c r="M1330" s="11">
        <f t="shared" si="285"/>
        <v>6</v>
      </c>
      <c r="N1330" s="11">
        <f t="shared" si="286"/>
        <v>3</v>
      </c>
      <c r="O1330" s="11">
        <f t="shared" si="287"/>
        <v>0</v>
      </c>
      <c r="P1330" s="11">
        <f t="shared" si="288"/>
        <v>3</v>
      </c>
      <c r="Q1330" s="11">
        <f t="shared" si="289"/>
        <v>1.5</v>
      </c>
      <c r="R1330" s="11">
        <f t="shared" si="290"/>
        <v>1</v>
      </c>
      <c r="S1330" s="11">
        <f t="shared" si="291"/>
        <v>7</v>
      </c>
      <c r="T1330" t="str">
        <f t="shared" si="292"/>
        <v>لا يستحق</v>
      </c>
    </row>
    <row r="1331" spans="1:20" x14ac:dyDescent="0.25">
      <c r="A1331">
        <v>47</v>
      </c>
      <c r="B1331">
        <v>27445</v>
      </c>
      <c r="C1331" t="s">
        <v>141</v>
      </c>
      <c r="D1331" s="8">
        <v>45606</v>
      </c>
      <c r="E1331" t="s">
        <v>20</v>
      </c>
      <c r="F1331">
        <v>1</v>
      </c>
      <c r="G1331" s="9" t="s">
        <v>16</v>
      </c>
      <c r="H1331" s="10"/>
      <c r="I1331" s="12">
        <v>0.4165740740740741</v>
      </c>
      <c r="J1331" s="12">
        <v>0.61269675925925926</v>
      </c>
      <c r="L1331" s="11">
        <f t="shared" si="284"/>
        <v>1</v>
      </c>
      <c r="M1331" s="11">
        <f t="shared" si="285"/>
        <v>6</v>
      </c>
      <c r="N1331" s="11">
        <f t="shared" si="286"/>
        <v>3</v>
      </c>
      <c r="O1331" s="11">
        <f t="shared" si="287"/>
        <v>0</v>
      </c>
      <c r="P1331" s="11">
        <f t="shared" si="288"/>
        <v>3</v>
      </c>
      <c r="Q1331" s="11">
        <f t="shared" si="289"/>
        <v>1.5</v>
      </c>
      <c r="R1331" s="11">
        <f t="shared" si="290"/>
        <v>1</v>
      </c>
      <c r="S1331" s="11">
        <f t="shared" si="291"/>
        <v>7</v>
      </c>
      <c r="T1331" t="str">
        <f t="shared" si="292"/>
        <v>لا يستحق</v>
      </c>
    </row>
    <row r="1332" spans="1:20" x14ac:dyDescent="0.25">
      <c r="A1332">
        <v>47</v>
      </c>
      <c r="B1332">
        <v>27445</v>
      </c>
      <c r="C1332" t="s">
        <v>141</v>
      </c>
      <c r="D1332" s="8">
        <v>45607</v>
      </c>
      <c r="E1332" t="s">
        <v>21</v>
      </c>
      <c r="F1332">
        <v>1</v>
      </c>
      <c r="G1332" s="9" t="s">
        <v>16</v>
      </c>
      <c r="H1332" s="10"/>
      <c r="I1332" s="12">
        <v>0.4889236111111111</v>
      </c>
      <c r="J1332" s="12">
        <v>0.5982291666666667</v>
      </c>
      <c r="K1332" s="3" t="str">
        <f>IF(AND(I1332&lt;=TIME(9,0,0),J1332&gt;=TIME(14,0,0),I1332&lt;&gt;""),"",IF(AND(I1332&gt;=TIME(9,1,0),I1332&lt;=TIME(9,10,0)),"تأخير",IF(AND(I1332&gt;=TIME(9,11,0),I1332&lt;=TIME(12,0,0),I1332&lt;&gt;""),"إذن ص",IF(AND(J1332&lt;TIME(14,0,0), J1332&lt;&gt;"",J1332&gt;=TIME(11,0,0)),"إذن م",IF(AND(OR(I1332="",J1332="",I1332=J1332,I1332&gt;TIME(12,0,0),J1332&lt;TIME(11,0,0)),AND(E1332&lt;&gt;"Friday")),"غائب","")))))</f>
        <v>إذن ص</v>
      </c>
      <c r="L1332" s="11">
        <f t="shared" si="284"/>
        <v>1</v>
      </c>
      <c r="M1332" s="11">
        <f t="shared" si="285"/>
        <v>6</v>
      </c>
      <c r="N1332" s="11">
        <f t="shared" si="286"/>
        <v>4</v>
      </c>
      <c r="O1332" s="11">
        <f t="shared" si="287"/>
        <v>0</v>
      </c>
      <c r="P1332" s="11">
        <f t="shared" si="288"/>
        <v>4</v>
      </c>
      <c r="Q1332" s="11">
        <f t="shared" si="289"/>
        <v>2</v>
      </c>
      <c r="R1332" s="11">
        <f t="shared" si="290"/>
        <v>2</v>
      </c>
      <c r="S1332" s="11">
        <f t="shared" si="291"/>
        <v>8</v>
      </c>
      <c r="T1332" t="str">
        <f t="shared" si="292"/>
        <v>لا يستحق</v>
      </c>
    </row>
    <row r="1333" spans="1:20" x14ac:dyDescent="0.25">
      <c r="A1333">
        <v>47</v>
      </c>
      <c r="B1333">
        <v>27445</v>
      </c>
      <c r="C1333" t="s">
        <v>141</v>
      </c>
      <c r="D1333" s="8">
        <v>45608</v>
      </c>
      <c r="E1333" t="s">
        <v>22</v>
      </c>
      <c r="F1333">
        <v>1</v>
      </c>
      <c r="G1333" s="9" t="s">
        <v>16</v>
      </c>
      <c r="H1333" s="10" t="s">
        <v>34</v>
      </c>
      <c r="I1333" s="12">
        <v>0.37793981481481481</v>
      </c>
      <c r="J1333" s="12">
        <v>0.59248842592592588</v>
      </c>
      <c r="K1333" s="3" t="str">
        <f>IF(AND(I1333&lt;=TIME(9,0,0),J1333&gt;=TIME(14,0,0),I1333&lt;&gt;""),"",IF(AND(I1333&gt;=TIME(9,1,0),I1333&lt;=TIME(9,10,0)),"تأخير",IF(AND(I1333&gt;=TIME(9,11,0),I1333&lt;=TIME(12,0,0),I1333&lt;&gt;""),"إذن ص",IF(AND(J1333&lt;TIME(14,0,0), J1333&lt;&gt;"",J1333&gt;=TIME(11,0,0)),"إذن م",IF(AND(OR(I1333="",J1333="",I1333=J1333,I1333&gt;TIME(12,0,0),J1333&lt;TIME(11,0,0)),AND(E1333&lt;&gt;"Friday")),"غائب","")))))</f>
        <v>تأخير</v>
      </c>
      <c r="L1333" s="11">
        <f t="shared" si="284"/>
        <v>0</v>
      </c>
      <c r="M1333" s="11">
        <f t="shared" si="285"/>
        <v>6</v>
      </c>
      <c r="N1333" s="11">
        <f t="shared" si="286"/>
        <v>3</v>
      </c>
      <c r="O1333" s="11">
        <f t="shared" si="287"/>
        <v>0</v>
      </c>
      <c r="P1333" s="11">
        <f t="shared" si="288"/>
        <v>3</v>
      </c>
      <c r="Q1333" s="11">
        <f t="shared" si="289"/>
        <v>1.5</v>
      </c>
      <c r="R1333" s="11">
        <f t="shared" si="290"/>
        <v>1</v>
      </c>
      <c r="S1333" s="11">
        <f t="shared" si="291"/>
        <v>7</v>
      </c>
      <c r="T1333" t="str">
        <f t="shared" si="292"/>
        <v>لا يستحق</v>
      </c>
    </row>
    <row r="1334" spans="1:20" x14ac:dyDescent="0.25">
      <c r="A1334">
        <v>47</v>
      </c>
      <c r="B1334">
        <v>27445</v>
      </c>
      <c r="C1334" t="s">
        <v>141</v>
      </c>
      <c r="D1334" s="8">
        <v>45609</v>
      </c>
      <c r="E1334" t="s">
        <v>23</v>
      </c>
      <c r="F1334">
        <v>1</v>
      </c>
      <c r="G1334" s="9" t="s">
        <v>16</v>
      </c>
      <c r="H1334" s="10"/>
      <c r="K1334" s="3" t="str">
        <f>IF(AND(I1334&lt;=TIME(9,0,0),J1334&gt;=TIME(14,0,0),I1334&lt;&gt;""),"",IF(AND(I1334&gt;=TIME(9,1,0),I1334&lt;=TIME(9,10,0)),"تأخير",IF(AND(I1334&gt;=TIME(9,11,0),I1334&lt;=TIME(12,0,0),I1334&lt;&gt;""),"إذن ص",IF(AND(J1334&lt;TIME(14,0,0), J1334&lt;&gt;"",J1334&gt;=TIME(11,0,0)),"إذن م",IF(AND(OR(I1334="",J1334="",I1334=J1334,I1334&gt;TIME(12,0,0),J1334&lt;TIME(11,0,0)),AND(E1334&lt;&gt;"Friday")),"غائب","")))))</f>
        <v>غائب</v>
      </c>
      <c r="L1334" s="11">
        <f t="shared" si="284"/>
        <v>0</v>
      </c>
      <c r="M1334" s="11">
        <f t="shared" si="285"/>
        <v>6</v>
      </c>
      <c r="N1334" s="11">
        <f t="shared" si="286"/>
        <v>3</v>
      </c>
      <c r="O1334" s="11">
        <f t="shared" si="287"/>
        <v>0</v>
      </c>
      <c r="P1334" s="11">
        <f t="shared" si="288"/>
        <v>3</v>
      </c>
      <c r="Q1334" s="11">
        <f t="shared" si="289"/>
        <v>1.5</v>
      </c>
      <c r="R1334" s="11">
        <f t="shared" si="290"/>
        <v>1</v>
      </c>
      <c r="S1334" s="11">
        <f t="shared" si="291"/>
        <v>7</v>
      </c>
      <c r="T1334" t="str">
        <f t="shared" si="292"/>
        <v>لا يستحق</v>
      </c>
    </row>
    <row r="1335" spans="1:20" x14ac:dyDescent="0.25">
      <c r="A1335">
        <v>47</v>
      </c>
      <c r="B1335">
        <v>27445</v>
      </c>
      <c r="C1335" t="s">
        <v>141</v>
      </c>
      <c r="D1335" s="8">
        <v>45610</v>
      </c>
      <c r="E1335" t="s">
        <v>24</v>
      </c>
      <c r="F1335">
        <v>1</v>
      </c>
      <c r="G1335" s="9" t="s">
        <v>16</v>
      </c>
      <c r="H1335" s="10"/>
      <c r="K1335" s="3" t="str">
        <f>IF(AND(I1335&lt;=TIME(9,0,0),J1335&gt;=TIME(14,0,0),I1335&lt;&gt;""),"",IF(AND(I1335&gt;=TIME(9,1,0),I1335&lt;=TIME(9,10,0)),"تأخير",IF(AND(I1335&gt;=TIME(9,11,0),I1335&lt;=TIME(12,0,0),I1335&lt;&gt;""),"إذن ص",IF(AND(J1335&lt;TIME(14,0,0), J1335&lt;&gt;"",J1335&gt;=TIME(11,0,0)),"إذن م",IF(AND(OR(I1335="",J1335="",I1335=J1335,I1335&gt;TIME(12,0,0),J1335&lt;TIME(11,0,0)),AND(E1335&lt;&gt;"Friday")),"غائب","")))))</f>
        <v>غائب</v>
      </c>
      <c r="L1335" s="11">
        <f t="shared" si="284"/>
        <v>0</v>
      </c>
      <c r="M1335" s="11">
        <f t="shared" si="285"/>
        <v>5</v>
      </c>
      <c r="N1335" s="11">
        <f t="shared" si="286"/>
        <v>3</v>
      </c>
      <c r="O1335" s="11">
        <f t="shared" si="287"/>
        <v>0</v>
      </c>
      <c r="P1335" s="11">
        <f t="shared" si="288"/>
        <v>3</v>
      </c>
      <c r="Q1335" s="11">
        <f t="shared" si="289"/>
        <v>1.5</v>
      </c>
      <c r="R1335" s="11">
        <f t="shared" si="290"/>
        <v>1</v>
      </c>
      <c r="S1335" s="11">
        <f t="shared" si="291"/>
        <v>6</v>
      </c>
      <c r="T1335" t="str">
        <f t="shared" si="292"/>
        <v>نصف إضافى</v>
      </c>
    </row>
    <row r="1336" spans="1:20" x14ac:dyDescent="0.25">
      <c r="A1336">
        <v>47</v>
      </c>
      <c r="B1336">
        <v>27445</v>
      </c>
      <c r="C1336" t="s">
        <v>141</v>
      </c>
      <c r="D1336" s="8">
        <v>45611</v>
      </c>
      <c r="E1336" t="s">
        <v>15</v>
      </c>
      <c r="F1336">
        <v>1</v>
      </c>
      <c r="G1336" s="9" t="s">
        <v>16</v>
      </c>
      <c r="H1336" s="10"/>
      <c r="K1336" s="3" t="str">
        <f>IF(AND(I1336&lt;=TIME(9,0,0),J1336&gt;=TIME(14,0,0),I1336&lt;&gt;""),"",IF(AND(I1336&gt;=TIME(9,1,0),I1336&lt;=TIME(9,10,0)),"تأخير",IF(AND(I1336&gt;=TIME(9,11,0),I1336&lt;=TIME(12,0,0),I1336&lt;&gt;""),"إذن ص",IF(AND(J1336&lt;TIME(14,0,0), J1336&lt;&gt;"",J1336&gt;=TIME(11,0,0)),"إذن م",IF(AND(OR(I1336="",J1336="",I1336=J1336,I1336&gt;TIME(12,0,0),J1336&lt;TIME(11,0,0)),AND(E1336&lt;&gt;"Friday")),"غائب","")))))</f>
        <v/>
      </c>
      <c r="L1336" s="11">
        <f t="shared" si="284"/>
        <v>1</v>
      </c>
      <c r="M1336" s="11">
        <f t="shared" si="285"/>
        <v>4</v>
      </c>
      <c r="N1336" s="11">
        <f t="shared" si="286"/>
        <v>3</v>
      </c>
      <c r="O1336" s="11">
        <f t="shared" si="287"/>
        <v>0</v>
      </c>
      <c r="P1336" s="11">
        <f t="shared" si="288"/>
        <v>3</v>
      </c>
      <c r="Q1336" s="11">
        <f t="shared" si="289"/>
        <v>1.5</v>
      </c>
      <c r="R1336" s="11">
        <f t="shared" si="290"/>
        <v>1</v>
      </c>
      <c r="S1336" s="11">
        <f t="shared" si="291"/>
        <v>5</v>
      </c>
      <c r="T1336" t="str">
        <f t="shared" si="292"/>
        <v>نصف إضافى</v>
      </c>
    </row>
    <row r="1337" spans="1:20" x14ac:dyDescent="0.25">
      <c r="A1337">
        <v>47</v>
      </c>
      <c r="B1337">
        <v>27445</v>
      </c>
      <c r="C1337" t="s">
        <v>141</v>
      </c>
      <c r="D1337" s="8">
        <v>45612</v>
      </c>
      <c r="E1337" t="s">
        <v>18</v>
      </c>
      <c r="F1337">
        <v>1</v>
      </c>
      <c r="G1337" s="9" t="s">
        <v>16</v>
      </c>
      <c r="H1337" s="10"/>
      <c r="K1337" s="3" t="s">
        <v>19</v>
      </c>
      <c r="L1337" s="11">
        <f t="shared" si="284"/>
        <v>1</v>
      </c>
      <c r="M1337" s="11">
        <f t="shared" si="285"/>
        <v>4</v>
      </c>
      <c r="N1337" s="11">
        <f t="shared" si="286"/>
        <v>3</v>
      </c>
      <c r="O1337" s="11">
        <f t="shared" si="287"/>
        <v>0</v>
      </c>
      <c r="P1337" s="11">
        <f t="shared" si="288"/>
        <v>3</v>
      </c>
      <c r="Q1337" s="11">
        <f t="shared" si="289"/>
        <v>1.5</v>
      </c>
      <c r="R1337" s="11">
        <f t="shared" si="290"/>
        <v>1</v>
      </c>
      <c r="S1337" s="11">
        <f t="shared" si="291"/>
        <v>5</v>
      </c>
      <c r="T1337" t="str">
        <f t="shared" si="292"/>
        <v>نصف إضافى</v>
      </c>
    </row>
    <row r="1338" spans="1:20" x14ac:dyDescent="0.25">
      <c r="A1338">
        <v>47</v>
      </c>
      <c r="B1338">
        <v>27445</v>
      </c>
      <c r="C1338" t="s">
        <v>141</v>
      </c>
      <c r="D1338" s="8">
        <v>45613</v>
      </c>
      <c r="E1338" t="s">
        <v>20</v>
      </c>
      <c r="F1338">
        <v>1</v>
      </c>
      <c r="G1338" s="9" t="s">
        <v>16</v>
      </c>
      <c r="H1338" s="10"/>
      <c r="I1338" s="12">
        <v>0.41549768518518521</v>
      </c>
      <c r="J1338" s="12">
        <v>0.6910532407407407</v>
      </c>
      <c r="L1338" s="11">
        <f t="shared" si="284"/>
        <v>1</v>
      </c>
      <c r="M1338" s="11">
        <f t="shared" si="285"/>
        <v>4</v>
      </c>
      <c r="N1338" s="11">
        <f t="shared" si="286"/>
        <v>3</v>
      </c>
      <c r="O1338" s="11">
        <f t="shared" si="287"/>
        <v>0</v>
      </c>
      <c r="P1338" s="11">
        <f t="shared" si="288"/>
        <v>3</v>
      </c>
      <c r="Q1338" s="11">
        <f t="shared" si="289"/>
        <v>1.5</v>
      </c>
      <c r="R1338" s="11">
        <f t="shared" si="290"/>
        <v>1</v>
      </c>
      <c r="S1338" s="11">
        <f t="shared" si="291"/>
        <v>5</v>
      </c>
      <c r="T1338" t="str">
        <f t="shared" si="292"/>
        <v>نصف إضافى</v>
      </c>
    </row>
    <row r="1339" spans="1:20" x14ac:dyDescent="0.25">
      <c r="A1339">
        <v>47</v>
      </c>
      <c r="B1339">
        <v>27445</v>
      </c>
      <c r="C1339" t="s">
        <v>141</v>
      </c>
      <c r="D1339" s="8">
        <v>45614</v>
      </c>
      <c r="E1339" t="s">
        <v>21</v>
      </c>
      <c r="F1339">
        <v>1</v>
      </c>
      <c r="G1339" s="9" t="s">
        <v>16</v>
      </c>
      <c r="H1339" s="10"/>
      <c r="K1339" s="3" t="str">
        <f>IF(AND(I1339&lt;=TIME(9,0,0),J1339&gt;=TIME(14,0,0),I1339&lt;&gt;""),"",IF(AND(I1339&gt;=TIME(9,1,0),I1339&lt;=TIME(9,10,0)),"تأخير",IF(AND(I1339&gt;=TIME(9,11,0),I1339&lt;=TIME(12,0,0),I1339&lt;&gt;""),"إذن ص",IF(AND(J1339&lt;TIME(14,0,0), J1339&lt;&gt;"",J1339&gt;=TIME(11,0,0)),"إذن م",IF(AND(OR(I1339="",J1339="",I1339=J1339,I1339&gt;TIME(12,0,0),J1339&lt;TIME(11,0,0)),AND(E1339&lt;&gt;"Friday")),"غائب","")))))</f>
        <v>غائب</v>
      </c>
      <c r="L1339" s="11">
        <f t="shared" si="284"/>
        <v>0</v>
      </c>
      <c r="M1339" s="11">
        <f t="shared" si="285"/>
        <v>4</v>
      </c>
      <c r="N1339" s="11">
        <f t="shared" si="286"/>
        <v>3</v>
      </c>
      <c r="O1339" s="11">
        <f t="shared" si="287"/>
        <v>0</v>
      </c>
      <c r="P1339" s="11">
        <f t="shared" si="288"/>
        <v>3</v>
      </c>
      <c r="Q1339" s="11">
        <f t="shared" si="289"/>
        <v>1.5</v>
      </c>
      <c r="R1339" s="11">
        <f t="shared" si="290"/>
        <v>1</v>
      </c>
      <c r="S1339" s="11">
        <f t="shared" si="291"/>
        <v>5</v>
      </c>
      <c r="T1339" t="str">
        <f t="shared" si="292"/>
        <v>نصف إضافى</v>
      </c>
    </row>
    <row r="1340" spans="1:20" x14ac:dyDescent="0.25">
      <c r="A1340">
        <v>47</v>
      </c>
      <c r="B1340">
        <v>27445</v>
      </c>
      <c r="C1340" t="s">
        <v>141</v>
      </c>
      <c r="D1340" s="8">
        <v>45615</v>
      </c>
      <c r="E1340" t="s">
        <v>22</v>
      </c>
      <c r="F1340">
        <v>1</v>
      </c>
      <c r="G1340" s="9" t="s">
        <v>16</v>
      </c>
      <c r="H1340" s="10"/>
      <c r="I1340" s="12">
        <v>0.38388888888888889</v>
      </c>
      <c r="J1340" s="12">
        <v>0.38392361111111112</v>
      </c>
      <c r="K1340" s="17" t="s">
        <v>56</v>
      </c>
      <c r="L1340" s="11">
        <f t="shared" si="284"/>
        <v>0</v>
      </c>
      <c r="M1340" s="11">
        <f t="shared" si="285"/>
        <v>3</v>
      </c>
      <c r="N1340" s="11">
        <f t="shared" si="286"/>
        <v>3</v>
      </c>
      <c r="O1340" s="11">
        <f t="shared" si="287"/>
        <v>0</v>
      </c>
      <c r="P1340" s="11">
        <f t="shared" si="288"/>
        <v>3</v>
      </c>
      <c r="Q1340" s="11">
        <f t="shared" si="289"/>
        <v>1.5</v>
      </c>
      <c r="R1340" s="11">
        <f t="shared" si="290"/>
        <v>1</v>
      </c>
      <c r="S1340" s="11">
        <f t="shared" si="291"/>
        <v>4</v>
      </c>
      <c r="T1340" t="str">
        <f t="shared" si="292"/>
        <v>إضافى كامل</v>
      </c>
    </row>
    <row r="1341" spans="1:20" x14ac:dyDescent="0.25">
      <c r="A1341">
        <v>47</v>
      </c>
      <c r="B1341">
        <v>27445</v>
      </c>
      <c r="C1341" t="s">
        <v>141</v>
      </c>
      <c r="D1341" s="8">
        <v>45616</v>
      </c>
      <c r="E1341" t="s">
        <v>23</v>
      </c>
      <c r="F1341">
        <v>1</v>
      </c>
      <c r="G1341" s="9" t="s">
        <v>16</v>
      </c>
      <c r="H1341" s="10"/>
      <c r="I1341" s="12">
        <v>0.37333333333333335</v>
      </c>
      <c r="J1341" s="12">
        <v>0.66152777777777783</v>
      </c>
      <c r="K1341" s="3" t="str">
        <f t="shared" ref="K1341:K1352" si="296">IF(AND(I1341&lt;=TIME(9,0,0),J1341&gt;=TIME(14,0,0),I1341&lt;&gt;""),"",IF(AND(I1341&gt;=TIME(9,1,0),I1341&lt;=TIME(9,10,0)),"تأخير",IF(AND(I1341&gt;=TIME(9,11,0),I1341&lt;=TIME(12,0,0),I1341&lt;&gt;""),"إذن ص",IF(AND(J1341&lt;TIME(14,0,0), J1341&lt;&gt;"",J1341&gt;=TIME(11,0,0)),"إذن م",IF(AND(OR(I1341="",J1341="",I1341=J1341,I1341&gt;TIME(12,0,0),J1341&lt;TIME(11,0,0)),AND(E1341&lt;&gt;"Friday")),"غائب","")))))</f>
        <v/>
      </c>
      <c r="L1341" s="11">
        <f t="shared" si="284"/>
        <v>1</v>
      </c>
      <c r="M1341" s="11">
        <f t="shared" si="285"/>
        <v>2</v>
      </c>
      <c r="N1341" s="11">
        <f t="shared" si="286"/>
        <v>3</v>
      </c>
      <c r="O1341" s="11">
        <f t="shared" si="287"/>
        <v>0</v>
      </c>
      <c r="P1341" s="11">
        <f t="shared" si="288"/>
        <v>3</v>
      </c>
      <c r="Q1341" s="11">
        <f t="shared" si="289"/>
        <v>1.5</v>
      </c>
      <c r="R1341" s="11">
        <f t="shared" si="290"/>
        <v>1</v>
      </c>
      <c r="S1341" s="11">
        <f t="shared" si="291"/>
        <v>3</v>
      </c>
      <c r="T1341" t="str">
        <f t="shared" si="292"/>
        <v>إضافى كامل</v>
      </c>
    </row>
    <row r="1342" spans="1:20" x14ac:dyDescent="0.25">
      <c r="A1342">
        <v>47</v>
      </c>
      <c r="B1342">
        <v>27445</v>
      </c>
      <c r="C1342" t="s">
        <v>141</v>
      </c>
      <c r="D1342" s="8">
        <v>45617</v>
      </c>
      <c r="E1342" t="s">
        <v>24</v>
      </c>
      <c r="F1342">
        <v>1</v>
      </c>
      <c r="G1342" s="9" t="s">
        <v>16</v>
      </c>
      <c r="H1342" s="10"/>
      <c r="I1342" s="12">
        <v>0.37243055555555554</v>
      </c>
      <c r="J1342" s="12">
        <v>0.5875231481481481</v>
      </c>
      <c r="K1342" s="3" t="str">
        <f t="shared" si="296"/>
        <v/>
      </c>
      <c r="L1342" s="11">
        <f t="shared" si="284"/>
        <v>1</v>
      </c>
      <c r="M1342" s="11">
        <f t="shared" si="285"/>
        <v>2</v>
      </c>
      <c r="N1342" s="11">
        <f t="shared" si="286"/>
        <v>4</v>
      </c>
      <c r="O1342" s="11">
        <f t="shared" si="287"/>
        <v>0</v>
      </c>
      <c r="P1342" s="11">
        <f t="shared" si="288"/>
        <v>4</v>
      </c>
      <c r="Q1342" s="11">
        <f t="shared" si="289"/>
        <v>2</v>
      </c>
      <c r="R1342" s="11">
        <f t="shared" si="290"/>
        <v>2</v>
      </c>
      <c r="S1342" s="11">
        <f t="shared" si="291"/>
        <v>4</v>
      </c>
      <c r="T1342" t="str">
        <f t="shared" si="292"/>
        <v>إضافى كامل</v>
      </c>
    </row>
    <row r="1343" spans="1:20" x14ac:dyDescent="0.25">
      <c r="A1343">
        <v>47</v>
      </c>
      <c r="B1343">
        <v>27445</v>
      </c>
      <c r="C1343" t="s">
        <v>141</v>
      </c>
      <c r="D1343" s="8">
        <v>45618</v>
      </c>
      <c r="E1343" t="s">
        <v>15</v>
      </c>
      <c r="F1343">
        <v>1</v>
      </c>
      <c r="G1343" s="9" t="s">
        <v>16</v>
      </c>
      <c r="H1343" s="10"/>
      <c r="K1343" s="3" t="str">
        <f t="shared" si="296"/>
        <v/>
      </c>
      <c r="L1343" s="11">
        <f t="shared" si="284"/>
        <v>1</v>
      </c>
      <c r="M1343" s="11">
        <f t="shared" si="285"/>
        <v>3</v>
      </c>
      <c r="N1343" s="11">
        <f t="shared" si="286"/>
        <v>4</v>
      </c>
      <c r="O1343" s="11">
        <f t="shared" si="287"/>
        <v>0</v>
      </c>
      <c r="P1343" s="11">
        <f t="shared" si="288"/>
        <v>4</v>
      </c>
      <c r="Q1343" s="11">
        <f t="shared" si="289"/>
        <v>2</v>
      </c>
      <c r="R1343" s="11">
        <f t="shared" si="290"/>
        <v>2</v>
      </c>
      <c r="S1343" s="11">
        <f t="shared" si="291"/>
        <v>5</v>
      </c>
      <c r="T1343" t="str">
        <f t="shared" si="292"/>
        <v>نصف إضافى</v>
      </c>
    </row>
    <row r="1344" spans="1:20" x14ac:dyDescent="0.25">
      <c r="A1344">
        <v>47</v>
      </c>
      <c r="B1344">
        <v>27445</v>
      </c>
      <c r="C1344" t="s">
        <v>141</v>
      </c>
      <c r="D1344" s="8">
        <v>45619</v>
      </c>
      <c r="E1344" t="s">
        <v>18</v>
      </c>
      <c r="F1344">
        <v>1</v>
      </c>
      <c r="G1344" s="9" t="s">
        <v>16</v>
      </c>
      <c r="H1344" s="10"/>
      <c r="K1344" s="3" t="s">
        <v>19</v>
      </c>
      <c r="L1344" s="11">
        <f t="shared" si="284"/>
        <v>1</v>
      </c>
      <c r="M1344" s="11">
        <f t="shared" si="285"/>
        <v>3</v>
      </c>
      <c r="N1344" s="11">
        <f t="shared" si="286"/>
        <v>4</v>
      </c>
      <c r="O1344" s="11">
        <f t="shared" si="287"/>
        <v>0</v>
      </c>
      <c r="P1344" s="11">
        <f t="shared" si="288"/>
        <v>4</v>
      </c>
      <c r="Q1344" s="11">
        <f t="shared" si="289"/>
        <v>2</v>
      </c>
      <c r="R1344" s="11">
        <f t="shared" si="290"/>
        <v>2</v>
      </c>
      <c r="S1344" s="11">
        <f t="shared" si="291"/>
        <v>5</v>
      </c>
      <c r="T1344" t="str">
        <f t="shared" si="292"/>
        <v>نصف إضافى</v>
      </c>
    </row>
    <row r="1345" spans="1:20" x14ac:dyDescent="0.25">
      <c r="A1345">
        <v>47</v>
      </c>
      <c r="B1345">
        <v>27445</v>
      </c>
      <c r="C1345" t="s">
        <v>141</v>
      </c>
      <c r="D1345" s="8">
        <v>45620</v>
      </c>
      <c r="E1345" t="s">
        <v>20</v>
      </c>
      <c r="F1345">
        <v>1</v>
      </c>
      <c r="G1345" s="9" t="s">
        <v>16</v>
      </c>
      <c r="H1345" s="10"/>
      <c r="K1345" s="3" t="str">
        <f t="shared" si="296"/>
        <v>غائب</v>
      </c>
      <c r="L1345" s="11">
        <f t="shared" si="284"/>
        <v>0</v>
      </c>
      <c r="M1345" s="11">
        <f t="shared" si="285"/>
        <v>3</v>
      </c>
      <c r="N1345" s="11">
        <f t="shared" si="286"/>
        <v>4</v>
      </c>
      <c r="O1345" s="11">
        <f t="shared" si="287"/>
        <v>0</v>
      </c>
      <c r="P1345" s="11">
        <f t="shared" si="288"/>
        <v>4</v>
      </c>
      <c r="Q1345" s="11">
        <f t="shared" si="289"/>
        <v>2</v>
      </c>
      <c r="R1345" s="11">
        <f t="shared" si="290"/>
        <v>2</v>
      </c>
      <c r="S1345" s="11">
        <f t="shared" si="291"/>
        <v>5</v>
      </c>
      <c r="T1345" t="str">
        <f t="shared" si="292"/>
        <v>نصف إضافى</v>
      </c>
    </row>
    <row r="1346" spans="1:20" x14ac:dyDescent="0.25">
      <c r="A1346">
        <v>47</v>
      </c>
      <c r="B1346">
        <v>27445</v>
      </c>
      <c r="C1346" t="s">
        <v>141</v>
      </c>
      <c r="D1346" s="8">
        <v>45621</v>
      </c>
      <c r="E1346" t="s">
        <v>21</v>
      </c>
      <c r="F1346">
        <v>1</v>
      </c>
      <c r="G1346" s="9" t="s">
        <v>16</v>
      </c>
      <c r="H1346" s="10" t="s">
        <v>35</v>
      </c>
      <c r="I1346" s="12">
        <v>0.37850694444444444</v>
      </c>
      <c r="J1346" s="12">
        <v>0.58412037037037035</v>
      </c>
      <c r="K1346" s="3" t="str">
        <f t="shared" si="296"/>
        <v>تأخير</v>
      </c>
      <c r="L1346" s="11">
        <f t="shared" ref="L1346:L1409" si="297">IF(AND(OR(K1346= "حالة وفاة",K1346="إذن م",K1346="إذن ص",K1346="بدل راحة",K1346="انصراف",K1346="اجازة",K1346="راحة",K1346="مأمورية",K1346="مأمورية م",K1346="مأمورية ص",K1346="Online",K1346="حضور",K1346="بدل سهر",E1346="Friday",K1346=""),E1346&lt;&gt;""),1,0)</f>
        <v>0</v>
      </c>
      <c r="M1346" s="11">
        <f t="shared" ref="M1346:M1409" si="298">COUNTIF(K1346:K1375,"غائب")</f>
        <v>2</v>
      </c>
      <c r="N1346" s="11">
        <f t="shared" ref="N1346:N1409" si="299">COUNTIF(K1346:K1375,"إذن ص")</f>
        <v>5</v>
      </c>
      <c r="O1346" s="11">
        <f t="shared" ref="O1346:O1409" si="300">COUNTIF(K1346:K1375,"إذن م")</f>
        <v>0</v>
      </c>
      <c r="P1346" s="11">
        <f t="shared" si="288"/>
        <v>5</v>
      </c>
      <c r="Q1346" s="11">
        <f t="shared" si="289"/>
        <v>2.5</v>
      </c>
      <c r="R1346" s="11">
        <f t="shared" si="290"/>
        <v>2</v>
      </c>
      <c r="S1346" s="11">
        <f t="shared" si="291"/>
        <v>4</v>
      </c>
      <c r="T1346" t="str">
        <f t="shared" si="292"/>
        <v>إضافى كامل</v>
      </c>
    </row>
    <row r="1347" spans="1:20" x14ac:dyDescent="0.25">
      <c r="A1347">
        <v>47</v>
      </c>
      <c r="B1347">
        <v>27445</v>
      </c>
      <c r="C1347" t="s">
        <v>141</v>
      </c>
      <c r="D1347" s="8">
        <v>45622</v>
      </c>
      <c r="E1347" t="s">
        <v>22</v>
      </c>
      <c r="F1347">
        <v>1</v>
      </c>
      <c r="G1347" s="9" t="s">
        <v>16</v>
      </c>
      <c r="H1347" s="10"/>
      <c r="I1347" s="12">
        <v>0.37694444444444447</v>
      </c>
      <c r="J1347" s="12">
        <v>0.70083333333333331</v>
      </c>
      <c r="K1347" s="3" t="s">
        <v>7</v>
      </c>
      <c r="L1347" s="11">
        <f t="shared" si="297"/>
        <v>1</v>
      </c>
      <c r="M1347" s="11">
        <f t="shared" si="298"/>
        <v>2</v>
      </c>
      <c r="N1347" s="11">
        <f t="shared" si="299"/>
        <v>5</v>
      </c>
      <c r="O1347" s="11">
        <f t="shared" si="300"/>
        <v>0</v>
      </c>
      <c r="P1347" s="11">
        <f t="shared" ref="P1347:P1410" si="301">N1347+O1347</f>
        <v>5</v>
      </c>
      <c r="Q1347" s="11">
        <f t="shared" ref="Q1347:Q1410" si="302">IF(AND(P1347&gt;2,P1347&lt;&gt;0),P1347*3/6,0)</f>
        <v>2.5</v>
      </c>
      <c r="R1347" s="11">
        <f t="shared" ref="R1347:R1410" si="303">INT(Q1347)</f>
        <v>2</v>
      </c>
      <c r="S1347" s="11">
        <f t="shared" ref="S1347:S1410" si="304">R1347+M1347</f>
        <v>4</v>
      </c>
      <c r="T1347" t="str">
        <f t="shared" ref="T1347:T1410" si="305">IF(AND(OR(S1347&lt;=0,S1347&gt;0),S1347&lt;5),"إضافى كامل",IF(AND(OR(S1347=5,S1347=6,S1347&lt;7),S1347&lt;&gt;""),"نصف إضافى","لا يستحق"))</f>
        <v>إضافى كامل</v>
      </c>
    </row>
    <row r="1348" spans="1:20" x14ac:dyDescent="0.25">
      <c r="A1348">
        <v>47</v>
      </c>
      <c r="B1348">
        <v>27445</v>
      </c>
      <c r="C1348" t="s">
        <v>141</v>
      </c>
      <c r="D1348" s="8">
        <v>45623</v>
      </c>
      <c r="E1348" t="s">
        <v>23</v>
      </c>
      <c r="F1348">
        <v>1</v>
      </c>
      <c r="G1348" s="9" t="s">
        <v>16</v>
      </c>
      <c r="H1348" s="10"/>
      <c r="I1348" s="12">
        <v>0.37070601851851853</v>
      </c>
      <c r="J1348" s="12">
        <v>0.59214120370370371</v>
      </c>
      <c r="K1348" s="3" t="str">
        <f t="shared" si="296"/>
        <v/>
      </c>
      <c r="L1348" s="11">
        <f t="shared" si="297"/>
        <v>1</v>
      </c>
      <c r="M1348" s="11">
        <f t="shared" si="298"/>
        <v>2</v>
      </c>
      <c r="N1348" s="11">
        <f t="shared" si="299"/>
        <v>5</v>
      </c>
      <c r="O1348" s="11">
        <f t="shared" si="300"/>
        <v>0</v>
      </c>
      <c r="P1348" s="11">
        <f t="shared" si="301"/>
        <v>5</v>
      </c>
      <c r="Q1348" s="11">
        <f t="shared" si="302"/>
        <v>2.5</v>
      </c>
      <c r="R1348" s="11">
        <f t="shared" si="303"/>
        <v>2</v>
      </c>
      <c r="S1348" s="11">
        <f t="shared" si="304"/>
        <v>4</v>
      </c>
      <c r="T1348" t="str">
        <f t="shared" si="305"/>
        <v>إضافى كامل</v>
      </c>
    </row>
    <row r="1349" spans="1:20" x14ac:dyDescent="0.25">
      <c r="A1349">
        <v>47</v>
      </c>
      <c r="B1349">
        <v>27445</v>
      </c>
      <c r="C1349" t="s">
        <v>141</v>
      </c>
      <c r="D1349" s="8">
        <v>45624</v>
      </c>
      <c r="E1349" t="s">
        <v>24</v>
      </c>
      <c r="F1349">
        <v>1</v>
      </c>
      <c r="G1349" s="9" t="s">
        <v>16</v>
      </c>
      <c r="H1349" s="10"/>
      <c r="K1349" s="3" t="str">
        <f t="shared" si="296"/>
        <v>غائب</v>
      </c>
      <c r="L1349" s="11">
        <f t="shared" si="297"/>
        <v>0</v>
      </c>
      <c r="M1349" s="11">
        <f t="shared" si="298"/>
        <v>2</v>
      </c>
      <c r="N1349" s="11">
        <f t="shared" si="299"/>
        <v>5</v>
      </c>
      <c r="O1349" s="11">
        <f t="shared" si="300"/>
        <v>0</v>
      </c>
      <c r="P1349" s="11">
        <f t="shared" si="301"/>
        <v>5</v>
      </c>
      <c r="Q1349" s="11">
        <f t="shared" si="302"/>
        <v>2.5</v>
      </c>
      <c r="R1349" s="11">
        <f t="shared" si="303"/>
        <v>2</v>
      </c>
      <c r="S1349" s="11">
        <f t="shared" si="304"/>
        <v>4</v>
      </c>
      <c r="T1349" t="str">
        <f t="shared" si="305"/>
        <v>إضافى كامل</v>
      </c>
    </row>
    <row r="1350" spans="1:20" x14ac:dyDescent="0.25">
      <c r="A1350">
        <v>47</v>
      </c>
      <c r="B1350">
        <v>27445</v>
      </c>
      <c r="C1350" t="s">
        <v>141</v>
      </c>
      <c r="D1350" s="8">
        <v>45625</v>
      </c>
      <c r="E1350" t="s">
        <v>15</v>
      </c>
      <c r="F1350">
        <v>1</v>
      </c>
      <c r="G1350" s="9" t="s">
        <v>16</v>
      </c>
      <c r="H1350" s="10"/>
      <c r="K1350" s="3" t="str">
        <f t="shared" si="296"/>
        <v/>
      </c>
      <c r="L1350" s="11">
        <f t="shared" si="297"/>
        <v>1</v>
      </c>
      <c r="M1350" s="11">
        <f t="shared" si="298"/>
        <v>1</v>
      </c>
      <c r="N1350" s="11">
        <f t="shared" si="299"/>
        <v>5</v>
      </c>
      <c r="O1350" s="11">
        <f t="shared" si="300"/>
        <v>0</v>
      </c>
      <c r="P1350" s="11">
        <f t="shared" si="301"/>
        <v>5</v>
      </c>
      <c r="Q1350" s="11">
        <f t="shared" si="302"/>
        <v>2.5</v>
      </c>
      <c r="R1350" s="11">
        <f t="shared" si="303"/>
        <v>2</v>
      </c>
      <c r="S1350" s="11">
        <f t="shared" si="304"/>
        <v>3</v>
      </c>
      <c r="T1350" t="str">
        <f t="shared" si="305"/>
        <v>إضافى كامل</v>
      </c>
    </row>
    <row r="1351" spans="1:20" x14ac:dyDescent="0.25">
      <c r="A1351">
        <v>47</v>
      </c>
      <c r="B1351">
        <v>27445</v>
      </c>
      <c r="C1351" t="s">
        <v>141</v>
      </c>
      <c r="D1351" s="8">
        <v>45626</v>
      </c>
      <c r="E1351" t="s">
        <v>18</v>
      </c>
      <c r="F1351">
        <v>1</v>
      </c>
      <c r="G1351" s="9" t="s">
        <v>16</v>
      </c>
      <c r="H1351" s="10"/>
      <c r="K1351" s="3" t="s">
        <v>19</v>
      </c>
      <c r="L1351" s="11">
        <f t="shared" si="297"/>
        <v>1</v>
      </c>
      <c r="M1351" s="11">
        <f t="shared" si="298"/>
        <v>1</v>
      </c>
      <c r="N1351" s="11">
        <f t="shared" si="299"/>
        <v>5</v>
      </c>
      <c r="O1351" s="11">
        <f t="shared" si="300"/>
        <v>0</v>
      </c>
      <c r="P1351" s="11">
        <f t="shared" si="301"/>
        <v>5</v>
      </c>
      <c r="Q1351" s="11">
        <f t="shared" si="302"/>
        <v>2.5</v>
      </c>
      <c r="R1351" s="11">
        <f t="shared" si="303"/>
        <v>2</v>
      </c>
      <c r="S1351" s="11">
        <f t="shared" si="304"/>
        <v>3</v>
      </c>
      <c r="T1351" t="str">
        <f t="shared" si="305"/>
        <v>إضافى كامل</v>
      </c>
    </row>
    <row r="1352" spans="1:20" ht="15.75" x14ac:dyDescent="0.25">
      <c r="A1352">
        <v>49</v>
      </c>
      <c r="B1352">
        <v>27451</v>
      </c>
      <c r="C1352" s="20" t="s">
        <v>142</v>
      </c>
      <c r="D1352" s="8">
        <v>45597</v>
      </c>
      <c r="E1352" t="s">
        <v>15</v>
      </c>
      <c r="F1352">
        <v>1</v>
      </c>
      <c r="G1352" s="9" t="s">
        <v>16</v>
      </c>
      <c r="H1352" s="10"/>
      <c r="K1352" s="3" t="str">
        <f t="shared" si="296"/>
        <v/>
      </c>
      <c r="L1352" s="11">
        <f t="shared" si="297"/>
        <v>1</v>
      </c>
      <c r="M1352" s="11">
        <f t="shared" si="298"/>
        <v>1</v>
      </c>
      <c r="N1352" s="11">
        <f t="shared" si="299"/>
        <v>5</v>
      </c>
      <c r="O1352" s="11">
        <f t="shared" si="300"/>
        <v>0</v>
      </c>
      <c r="P1352" s="11">
        <f t="shared" si="301"/>
        <v>5</v>
      </c>
      <c r="Q1352" s="11">
        <f t="shared" si="302"/>
        <v>2.5</v>
      </c>
      <c r="R1352" s="11">
        <f t="shared" si="303"/>
        <v>2</v>
      </c>
      <c r="S1352" s="11">
        <f t="shared" si="304"/>
        <v>3</v>
      </c>
      <c r="T1352" t="str">
        <f t="shared" si="305"/>
        <v>إضافى كامل</v>
      </c>
    </row>
    <row r="1353" spans="1:20" x14ac:dyDescent="0.25">
      <c r="A1353">
        <v>49</v>
      </c>
      <c r="B1353">
        <v>27451</v>
      </c>
      <c r="C1353" t="s">
        <v>143</v>
      </c>
      <c r="D1353" s="8">
        <v>45598</v>
      </c>
      <c r="E1353" t="s">
        <v>18</v>
      </c>
      <c r="F1353">
        <v>1</v>
      </c>
      <c r="G1353" s="9" t="s">
        <v>16</v>
      </c>
      <c r="H1353" s="10"/>
      <c r="K1353" s="3" t="s">
        <v>19</v>
      </c>
      <c r="L1353" s="11">
        <f t="shared" si="297"/>
        <v>1</v>
      </c>
      <c r="M1353" s="11">
        <f t="shared" si="298"/>
        <v>1</v>
      </c>
      <c r="N1353" s="11">
        <f t="shared" si="299"/>
        <v>5</v>
      </c>
      <c r="O1353" s="11">
        <f t="shared" si="300"/>
        <v>0</v>
      </c>
      <c r="P1353" s="11">
        <f t="shared" si="301"/>
        <v>5</v>
      </c>
      <c r="Q1353" s="11">
        <f t="shared" si="302"/>
        <v>2.5</v>
      </c>
      <c r="R1353" s="11">
        <f t="shared" si="303"/>
        <v>2</v>
      </c>
      <c r="S1353" s="11">
        <f t="shared" si="304"/>
        <v>3</v>
      </c>
      <c r="T1353" t="str">
        <f t="shared" si="305"/>
        <v>إضافى كامل</v>
      </c>
    </row>
    <row r="1354" spans="1:20" x14ac:dyDescent="0.25">
      <c r="A1354">
        <v>49</v>
      </c>
      <c r="B1354">
        <v>27451</v>
      </c>
      <c r="C1354" t="s">
        <v>143</v>
      </c>
      <c r="D1354" s="8">
        <v>45599</v>
      </c>
      <c r="E1354" t="s">
        <v>20</v>
      </c>
      <c r="F1354">
        <v>1</v>
      </c>
      <c r="G1354" s="9" t="s">
        <v>16</v>
      </c>
      <c r="H1354" s="10"/>
      <c r="I1354" s="12">
        <v>0.37516203703703704</v>
      </c>
      <c r="J1354" s="12">
        <v>0.62763888888888886</v>
      </c>
      <c r="K1354" s="3" t="str">
        <f t="shared" ref="K1354:K1359" si="306">IF(AND(I1354&lt;=TIME(9,0,0),J1354&gt;=TIME(14,0,0),I1354&lt;&gt;""),"",IF(AND(I1354&gt;=TIME(9,1,0),I1354&lt;=TIME(9,10,0)),"تأخير",IF(AND(I1354&gt;=TIME(9,11,0),I1354&lt;=TIME(12,0,0),I1354&lt;&gt;""),"إذن ص",IF(AND(J1354&lt;TIME(14,0,0), J1354&lt;&gt;"",J1354&gt;=TIME(11,0,0)),"إذن م",IF(AND(OR(I1354="",J1354="",I1354=J1354,I1354&gt;TIME(12,0,0),J1354&lt;TIME(11,0,0)),AND(E1354&lt;&gt;"Friday")),"غائب","")))))</f>
        <v/>
      </c>
      <c r="L1354" s="11">
        <f t="shared" si="297"/>
        <v>1</v>
      </c>
      <c r="M1354" s="11">
        <f t="shared" si="298"/>
        <v>1</v>
      </c>
      <c r="N1354" s="11">
        <f t="shared" si="299"/>
        <v>5</v>
      </c>
      <c r="O1354" s="11">
        <f t="shared" si="300"/>
        <v>0</v>
      </c>
      <c r="P1354" s="11">
        <f t="shared" si="301"/>
        <v>5</v>
      </c>
      <c r="Q1354" s="11">
        <f t="shared" si="302"/>
        <v>2.5</v>
      </c>
      <c r="R1354" s="11">
        <f t="shared" si="303"/>
        <v>2</v>
      </c>
      <c r="S1354" s="11">
        <f t="shared" si="304"/>
        <v>3</v>
      </c>
      <c r="T1354" t="str">
        <f t="shared" si="305"/>
        <v>إضافى كامل</v>
      </c>
    </row>
    <row r="1355" spans="1:20" x14ac:dyDescent="0.25">
      <c r="A1355">
        <v>49</v>
      </c>
      <c r="B1355">
        <v>27451</v>
      </c>
      <c r="C1355" t="s">
        <v>143</v>
      </c>
      <c r="D1355" s="8">
        <v>45600</v>
      </c>
      <c r="E1355" t="s">
        <v>21</v>
      </c>
      <c r="F1355">
        <v>1</v>
      </c>
      <c r="G1355" s="9" t="s">
        <v>16</v>
      </c>
      <c r="H1355" s="10"/>
      <c r="I1355" s="12">
        <v>0.37256944444444445</v>
      </c>
      <c r="J1355" s="12">
        <v>0.59388888888888891</v>
      </c>
      <c r="K1355" s="3" t="str">
        <f t="shared" si="306"/>
        <v/>
      </c>
      <c r="L1355" s="11">
        <f t="shared" si="297"/>
        <v>1</v>
      </c>
      <c r="M1355" s="11">
        <f t="shared" si="298"/>
        <v>1</v>
      </c>
      <c r="N1355" s="11">
        <f t="shared" si="299"/>
        <v>5</v>
      </c>
      <c r="O1355" s="11">
        <f t="shared" si="300"/>
        <v>0</v>
      </c>
      <c r="P1355" s="11">
        <f t="shared" si="301"/>
        <v>5</v>
      </c>
      <c r="Q1355" s="11">
        <f t="shared" si="302"/>
        <v>2.5</v>
      </c>
      <c r="R1355" s="11">
        <f t="shared" si="303"/>
        <v>2</v>
      </c>
      <c r="S1355" s="11">
        <f t="shared" si="304"/>
        <v>3</v>
      </c>
      <c r="T1355" t="str">
        <f t="shared" si="305"/>
        <v>إضافى كامل</v>
      </c>
    </row>
    <row r="1356" spans="1:20" x14ac:dyDescent="0.25">
      <c r="A1356">
        <v>49</v>
      </c>
      <c r="B1356">
        <v>27451</v>
      </c>
      <c r="C1356" t="s">
        <v>143</v>
      </c>
      <c r="D1356" s="8">
        <v>45601</v>
      </c>
      <c r="E1356" t="s">
        <v>22</v>
      </c>
      <c r="F1356">
        <v>1</v>
      </c>
      <c r="G1356" s="9" t="s">
        <v>16</v>
      </c>
      <c r="H1356" s="10"/>
      <c r="I1356" s="12">
        <v>0.36953703703703705</v>
      </c>
      <c r="J1356" s="12">
        <v>0.5848726851851852</v>
      </c>
      <c r="K1356" s="3" t="str">
        <f t="shared" si="306"/>
        <v/>
      </c>
      <c r="L1356" s="11">
        <f t="shared" si="297"/>
        <v>1</v>
      </c>
      <c r="M1356" s="11">
        <f t="shared" si="298"/>
        <v>1</v>
      </c>
      <c r="N1356" s="11">
        <f t="shared" si="299"/>
        <v>5</v>
      </c>
      <c r="O1356" s="11">
        <f t="shared" si="300"/>
        <v>0</v>
      </c>
      <c r="P1356" s="11">
        <f t="shared" si="301"/>
        <v>5</v>
      </c>
      <c r="Q1356" s="11">
        <f t="shared" si="302"/>
        <v>2.5</v>
      </c>
      <c r="R1356" s="11">
        <f t="shared" si="303"/>
        <v>2</v>
      </c>
      <c r="S1356" s="11">
        <f t="shared" si="304"/>
        <v>3</v>
      </c>
      <c r="T1356" t="str">
        <f t="shared" si="305"/>
        <v>إضافى كامل</v>
      </c>
    </row>
    <row r="1357" spans="1:20" x14ac:dyDescent="0.25">
      <c r="A1357">
        <v>49</v>
      </c>
      <c r="B1357">
        <v>27451</v>
      </c>
      <c r="C1357" t="s">
        <v>143</v>
      </c>
      <c r="D1357" s="8">
        <v>45602</v>
      </c>
      <c r="E1357" t="s">
        <v>23</v>
      </c>
      <c r="F1357">
        <v>1</v>
      </c>
      <c r="G1357" s="9" t="s">
        <v>16</v>
      </c>
      <c r="H1357" s="10"/>
      <c r="I1357" s="12">
        <v>0.41898148148148145</v>
      </c>
      <c r="J1357" s="12">
        <v>0.60064814814814815</v>
      </c>
      <c r="K1357" s="3" t="str">
        <f t="shared" si="306"/>
        <v>إذن ص</v>
      </c>
      <c r="L1357" s="11">
        <f t="shared" si="297"/>
        <v>1</v>
      </c>
      <c r="M1357" s="11">
        <f t="shared" si="298"/>
        <v>2</v>
      </c>
      <c r="N1357" s="11">
        <f t="shared" si="299"/>
        <v>5</v>
      </c>
      <c r="O1357" s="11">
        <f t="shared" si="300"/>
        <v>0</v>
      </c>
      <c r="P1357" s="11">
        <f t="shared" si="301"/>
        <v>5</v>
      </c>
      <c r="Q1357" s="11">
        <f t="shared" si="302"/>
        <v>2.5</v>
      </c>
      <c r="R1357" s="11">
        <f t="shared" si="303"/>
        <v>2</v>
      </c>
      <c r="S1357" s="11">
        <f t="shared" si="304"/>
        <v>4</v>
      </c>
      <c r="T1357" t="str">
        <f t="shared" si="305"/>
        <v>إضافى كامل</v>
      </c>
    </row>
    <row r="1358" spans="1:20" x14ac:dyDescent="0.25">
      <c r="A1358">
        <v>49</v>
      </c>
      <c r="B1358">
        <v>27451</v>
      </c>
      <c r="C1358" t="s">
        <v>143</v>
      </c>
      <c r="D1358" s="8">
        <v>45603</v>
      </c>
      <c r="E1358" t="s">
        <v>24</v>
      </c>
      <c r="F1358">
        <v>1</v>
      </c>
      <c r="G1358" s="9" t="s">
        <v>16</v>
      </c>
      <c r="H1358" s="10"/>
      <c r="I1358" s="12">
        <v>0.37134259259259261</v>
      </c>
      <c r="J1358" s="12">
        <v>0.61471064814814813</v>
      </c>
      <c r="K1358" s="3" t="str">
        <f t="shared" si="306"/>
        <v/>
      </c>
      <c r="L1358" s="11">
        <f t="shared" si="297"/>
        <v>1</v>
      </c>
      <c r="M1358" s="11">
        <f t="shared" si="298"/>
        <v>2</v>
      </c>
      <c r="N1358" s="11">
        <f t="shared" si="299"/>
        <v>4</v>
      </c>
      <c r="O1358" s="11">
        <f t="shared" si="300"/>
        <v>0</v>
      </c>
      <c r="P1358" s="11">
        <f t="shared" si="301"/>
        <v>4</v>
      </c>
      <c r="Q1358" s="11">
        <f t="shared" si="302"/>
        <v>2</v>
      </c>
      <c r="R1358" s="11">
        <f t="shared" si="303"/>
        <v>2</v>
      </c>
      <c r="S1358" s="11">
        <f t="shared" si="304"/>
        <v>4</v>
      </c>
      <c r="T1358" t="str">
        <f t="shared" si="305"/>
        <v>إضافى كامل</v>
      </c>
    </row>
    <row r="1359" spans="1:20" x14ac:dyDescent="0.25">
      <c r="A1359">
        <v>49</v>
      </c>
      <c r="B1359">
        <v>27451</v>
      </c>
      <c r="C1359" t="s">
        <v>143</v>
      </c>
      <c r="D1359" s="8">
        <v>45604</v>
      </c>
      <c r="E1359" t="s">
        <v>15</v>
      </c>
      <c r="F1359">
        <v>1</v>
      </c>
      <c r="G1359" s="9" t="s">
        <v>16</v>
      </c>
      <c r="H1359" s="10"/>
      <c r="K1359" s="3" t="str">
        <f t="shared" si="306"/>
        <v/>
      </c>
      <c r="L1359" s="11">
        <f t="shared" si="297"/>
        <v>1</v>
      </c>
      <c r="M1359" s="11">
        <f t="shared" si="298"/>
        <v>2</v>
      </c>
      <c r="N1359" s="11">
        <f t="shared" si="299"/>
        <v>5</v>
      </c>
      <c r="O1359" s="11">
        <f t="shared" si="300"/>
        <v>0</v>
      </c>
      <c r="P1359" s="11">
        <f t="shared" si="301"/>
        <v>5</v>
      </c>
      <c r="Q1359" s="11">
        <f t="shared" si="302"/>
        <v>2.5</v>
      </c>
      <c r="R1359" s="11">
        <f t="shared" si="303"/>
        <v>2</v>
      </c>
      <c r="S1359" s="11">
        <f t="shared" si="304"/>
        <v>4</v>
      </c>
      <c r="T1359" t="str">
        <f t="shared" si="305"/>
        <v>إضافى كامل</v>
      </c>
    </row>
    <row r="1360" spans="1:20" x14ac:dyDescent="0.25">
      <c r="A1360">
        <v>49</v>
      </c>
      <c r="B1360">
        <v>27451</v>
      </c>
      <c r="C1360" t="s">
        <v>143</v>
      </c>
      <c r="D1360" s="8">
        <v>45605</v>
      </c>
      <c r="E1360" t="s">
        <v>18</v>
      </c>
      <c r="F1360">
        <v>1</v>
      </c>
      <c r="G1360" s="9" t="s">
        <v>16</v>
      </c>
      <c r="H1360" s="10"/>
      <c r="K1360" s="3" t="s">
        <v>19</v>
      </c>
      <c r="L1360" s="11">
        <f t="shared" si="297"/>
        <v>1</v>
      </c>
      <c r="M1360" s="11">
        <f t="shared" si="298"/>
        <v>2</v>
      </c>
      <c r="N1360" s="11">
        <f t="shared" si="299"/>
        <v>5</v>
      </c>
      <c r="O1360" s="11">
        <f t="shared" si="300"/>
        <v>0</v>
      </c>
      <c r="P1360" s="11">
        <f t="shared" si="301"/>
        <v>5</v>
      </c>
      <c r="Q1360" s="11">
        <f t="shared" si="302"/>
        <v>2.5</v>
      </c>
      <c r="R1360" s="11">
        <f t="shared" si="303"/>
        <v>2</v>
      </c>
      <c r="S1360" s="11">
        <f t="shared" si="304"/>
        <v>4</v>
      </c>
      <c r="T1360" t="str">
        <f t="shared" si="305"/>
        <v>إضافى كامل</v>
      </c>
    </row>
    <row r="1361" spans="1:20" x14ac:dyDescent="0.25">
      <c r="A1361">
        <v>49</v>
      </c>
      <c r="B1361">
        <v>27451</v>
      </c>
      <c r="C1361" t="s">
        <v>143</v>
      </c>
      <c r="D1361" s="8">
        <v>45606</v>
      </c>
      <c r="E1361" t="s">
        <v>20</v>
      </c>
      <c r="F1361">
        <v>1</v>
      </c>
      <c r="G1361" s="9" t="s">
        <v>16</v>
      </c>
      <c r="H1361" s="10"/>
      <c r="I1361" s="12">
        <v>0.38961805555555556</v>
      </c>
      <c r="J1361" s="12">
        <v>0.61255787037037035</v>
      </c>
      <c r="K1361" s="3" t="str">
        <f>IF(AND(I1361&lt;=TIME(9,0,0),J1361&gt;=TIME(14,0,0),I1361&lt;&gt;""),"",IF(AND(I1361&gt;=TIME(9,1,0),I1361&lt;=TIME(9,10,0)),"تأخير",IF(AND(I1361&gt;=TIME(9,11,0),I1361&lt;=TIME(12,0,0),I1361&lt;&gt;""),"إذن ص",IF(AND(J1361&lt;TIME(14,0,0), J1361&lt;&gt;"",J1361&gt;=TIME(11,0,0)),"إذن م",IF(AND(OR(I1361="",J1361="",I1361=J1361,I1361&gt;TIME(12,0,0),J1361&lt;TIME(11,0,0)),AND(E1361&lt;&gt;"Friday")),"غائب","")))))</f>
        <v>إذن ص</v>
      </c>
      <c r="L1361" s="11">
        <f t="shared" si="297"/>
        <v>1</v>
      </c>
      <c r="M1361" s="11">
        <f t="shared" si="298"/>
        <v>2</v>
      </c>
      <c r="N1361" s="11">
        <f t="shared" si="299"/>
        <v>5</v>
      </c>
      <c r="O1361" s="11">
        <f t="shared" si="300"/>
        <v>0</v>
      </c>
      <c r="P1361" s="11">
        <f t="shared" si="301"/>
        <v>5</v>
      </c>
      <c r="Q1361" s="11">
        <f t="shared" si="302"/>
        <v>2.5</v>
      </c>
      <c r="R1361" s="11">
        <f t="shared" si="303"/>
        <v>2</v>
      </c>
      <c r="S1361" s="11">
        <f t="shared" si="304"/>
        <v>4</v>
      </c>
      <c r="T1361" t="str">
        <f t="shared" si="305"/>
        <v>إضافى كامل</v>
      </c>
    </row>
    <row r="1362" spans="1:20" x14ac:dyDescent="0.25">
      <c r="A1362">
        <v>49</v>
      </c>
      <c r="B1362">
        <v>27451</v>
      </c>
      <c r="C1362" t="s">
        <v>143</v>
      </c>
      <c r="D1362" s="8">
        <v>45607</v>
      </c>
      <c r="E1362" t="s">
        <v>21</v>
      </c>
      <c r="F1362">
        <v>1</v>
      </c>
      <c r="G1362" s="9" t="s">
        <v>16</v>
      </c>
      <c r="H1362" s="10" t="s">
        <v>32</v>
      </c>
      <c r="I1362" s="12">
        <v>0.38233796296296296</v>
      </c>
      <c r="J1362" s="12">
        <v>0.59817129629629628</v>
      </c>
      <c r="K1362" s="3" t="s">
        <v>144</v>
      </c>
      <c r="L1362" s="11">
        <f t="shared" si="297"/>
        <v>0</v>
      </c>
      <c r="M1362" s="11">
        <f t="shared" si="298"/>
        <v>2</v>
      </c>
      <c r="N1362" s="11">
        <f t="shared" si="299"/>
        <v>4</v>
      </c>
      <c r="O1362" s="11">
        <f t="shared" si="300"/>
        <v>1</v>
      </c>
      <c r="P1362" s="11">
        <f t="shared" si="301"/>
        <v>5</v>
      </c>
      <c r="Q1362" s="11">
        <f t="shared" si="302"/>
        <v>2.5</v>
      </c>
      <c r="R1362" s="11">
        <f t="shared" si="303"/>
        <v>2</v>
      </c>
      <c r="S1362" s="11">
        <f t="shared" si="304"/>
        <v>4</v>
      </c>
      <c r="T1362" t="str">
        <f t="shared" si="305"/>
        <v>إضافى كامل</v>
      </c>
    </row>
    <row r="1363" spans="1:20" x14ac:dyDescent="0.25">
      <c r="A1363">
        <v>49</v>
      </c>
      <c r="B1363">
        <v>27451</v>
      </c>
      <c r="C1363" t="s">
        <v>143</v>
      </c>
      <c r="D1363" s="8">
        <v>45608</v>
      </c>
      <c r="E1363" t="s">
        <v>22</v>
      </c>
      <c r="F1363">
        <v>1</v>
      </c>
      <c r="G1363" s="9" t="s">
        <v>16</v>
      </c>
      <c r="H1363" s="10"/>
      <c r="I1363" s="12">
        <v>0.36961805555555555</v>
      </c>
      <c r="J1363" s="12">
        <v>0.5921643518518519</v>
      </c>
      <c r="K1363" s="3" t="str">
        <f>IF(AND(I1363&lt;=TIME(9,0,0),J1363&gt;=TIME(14,0,0),I1363&lt;&gt;""),"",IF(AND(I1363&gt;=TIME(9,1,0),I1363&lt;=TIME(9,10,0)),"تأخير",IF(AND(I1363&gt;=TIME(9,11,0),I1363&lt;=TIME(12,0,0),I1363&lt;&gt;""),"إذن ص",IF(AND(J1363&lt;TIME(14,0,0), J1363&lt;&gt;"",J1363&gt;=TIME(11,0,0)),"إذن م",IF(AND(OR(I1363="",J1363="",I1363=J1363,I1363&gt;TIME(12,0,0),J1363&lt;TIME(11,0,0)),AND(E1363&lt;&gt;"Friday")),"غائب","")))))</f>
        <v/>
      </c>
      <c r="L1363" s="11">
        <f t="shared" si="297"/>
        <v>1</v>
      </c>
      <c r="M1363" s="11">
        <f t="shared" si="298"/>
        <v>2</v>
      </c>
      <c r="N1363" s="11">
        <f t="shared" si="299"/>
        <v>4</v>
      </c>
      <c r="O1363" s="11">
        <f t="shared" si="300"/>
        <v>1</v>
      </c>
      <c r="P1363" s="11">
        <f t="shared" si="301"/>
        <v>5</v>
      </c>
      <c r="Q1363" s="11">
        <f t="shared" si="302"/>
        <v>2.5</v>
      </c>
      <c r="R1363" s="11">
        <f t="shared" si="303"/>
        <v>2</v>
      </c>
      <c r="S1363" s="11">
        <f t="shared" si="304"/>
        <v>4</v>
      </c>
      <c r="T1363" t="str">
        <f t="shared" si="305"/>
        <v>إضافى كامل</v>
      </c>
    </row>
    <row r="1364" spans="1:20" x14ac:dyDescent="0.25">
      <c r="A1364">
        <v>49</v>
      </c>
      <c r="B1364">
        <v>27451</v>
      </c>
      <c r="C1364" t="s">
        <v>143</v>
      </c>
      <c r="D1364" s="8">
        <v>45609</v>
      </c>
      <c r="E1364" t="s">
        <v>23</v>
      </c>
      <c r="F1364">
        <v>1</v>
      </c>
      <c r="G1364" s="9" t="s">
        <v>16</v>
      </c>
      <c r="H1364" s="10"/>
      <c r="I1364" s="12">
        <v>0.37396990740740743</v>
      </c>
      <c r="J1364" s="12">
        <v>0.58511574074074069</v>
      </c>
      <c r="K1364" s="3" t="str">
        <f>IF(AND(I1364&lt;=TIME(9,0,0),J1364&gt;=TIME(14,0,0),I1364&lt;&gt;""),"",IF(AND(I1364&gt;=TIME(9,1,0),I1364&lt;=TIME(9,10,0)),"تأخير",IF(AND(I1364&gt;=TIME(9,11,0),I1364&lt;=TIME(12,0,0),I1364&lt;&gt;""),"إذن ص",IF(AND(J1364&lt;TIME(14,0,0), J1364&lt;&gt;"",J1364&gt;=TIME(11,0,0)),"إذن م",IF(AND(OR(I1364="",J1364="",I1364=J1364,I1364&gt;TIME(12,0,0),J1364&lt;TIME(11,0,0)),AND(E1364&lt;&gt;"Friday")),"غائب","")))))</f>
        <v/>
      </c>
      <c r="L1364" s="11">
        <f t="shared" si="297"/>
        <v>1</v>
      </c>
      <c r="M1364" s="11">
        <f t="shared" si="298"/>
        <v>2</v>
      </c>
      <c r="N1364" s="11">
        <f t="shared" si="299"/>
        <v>4</v>
      </c>
      <c r="O1364" s="11">
        <f t="shared" si="300"/>
        <v>1</v>
      </c>
      <c r="P1364" s="11">
        <f t="shared" si="301"/>
        <v>5</v>
      </c>
      <c r="Q1364" s="11">
        <f t="shared" si="302"/>
        <v>2.5</v>
      </c>
      <c r="R1364" s="11">
        <f t="shared" si="303"/>
        <v>2</v>
      </c>
      <c r="S1364" s="11">
        <f t="shared" si="304"/>
        <v>4</v>
      </c>
      <c r="T1364" t="str">
        <f t="shared" si="305"/>
        <v>إضافى كامل</v>
      </c>
    </row>
    <row r="1365" spans="1:20" x14ac:dyDescent="0.25">
      <c r="A1365">
        <v>49</v>
      </c>
      <c r="B1365">
        <v>27451</v>
      </c>
      <c r="C1365" t="s">
        <v>143</v>
      </c>
      <c r="D1365" s="8">
        <v>45610</v>
      </c>
      <c r="E1365" t="s">
        <v>24</v>
      </c>
      <c r="F1365">
        <v>1</v>
      </c>
      <c r="G1365" s="9" t="s">
        <v>16</v>
      </c>
      <c r="H1365" s="10" t="s">
        <v>51</v>
      </c>
      <c r="I1365" s="12">
        <v>0.37795138888888891</v>
      </c>
      <c r="J1365" s="12">
        <v>0.59799768518518515</v>
      </c>
      <c r="K1365" s="3" t="str">
        <f>IF(AND(I1365&lt;=TIME(9,0,0),J1365&gt;=TIME(14,0,0),I1365&lt;&gt;""),"",IF(AND(I1365&gt;=TIME(9,1,0),I1365&lt;=TIME(9,10,0)),"تأخير",IF(AND(I1365&gt;=TIME(9,11,0),I1365&lt;=TIME(12,0,0),I1365&lt;&gt;""),"إذن ص",IF(AND(J1365&lt;TIME(14,0,0), J1365&lt;&gt;"",J1365&gt;=TIME(11,0,0)),"إذن م",IF(AND(OR(I1365="",J1365="",I1365=J1365,I1365&gt;TIME(12,0,0),J1365&lt;TIME(11,0,0)),AND(E1365&lt;&gt;"Friday")),"غائب","")))))</f>
        <v>تأخير</v>
      </c>
      <c r="L1365" s="11">
        <f t="shared" si="297"/>
        <v>0</v>
      </c>
      <c r="M1365" s="11">
        <f t="shared" si="298"/>
        <v>2</v>
      </c>
      <c r="N1365" s="11">
        <f t="shared" si="299"/>
        <v>4</v>
      </c>
      <c r="O1365" s="11">
        <f t="shared" si="300"/>
        <v>1</v>
      </c>
      <c r="P1365" s="11">
        <f t="shared" si="301"/>
        <v>5</v>
      </c>
      <c r="Q1365" s="11">
        <f t="shared" si="302"/>
        <v>2.5</v>
      </c>
      <c r="R1365" s="11">
        <f t="shared" si="303"/>
        <v>2</v>
      </c>
      <c r="S1365" s="11">
        <f t="shared" si="304"/>
        <v>4</v>
      </c>
      <c r="T1365" t="str">
        <f t="shared" si="305"/>
        <v>إضافى كامل</v>
      </c>
    </row>
    <row r="1366" spans="1:20" x14ac:dyDescent="0.25">
      <c r="A1366">
        <v>49</v>
      </c>
      <c r="B1366">
        <v>27451</v>
      </c>
      <c r="C1366" t="s">
        <v>143</v>
      </c>
      <c r="D1366" s="8">
        <v>45611</v>
      </c>
      <c r="E1366" t="s">
        <v>15</v>
      </c>
      <c r="F1366">
        <v>1</v>
      </c>
      <c r="G1366" s="9" t="s">
        <v>16</v>
      </c>
      <c r="H1366" s="10"/>
      <c r="K1366" s="3" t="str">
        <f>IF(AND(I1366&lt;=TIME(9,0,0),J1366&gt;=TIME(14,0,0),I1366&lt;&gt;""),"",IF(AND(I1366&gt;=TIME(9,1,0),I1366&lt;=TIME(9,10,0)),"تأخير",IF(AND(I1366&gt;=TIME(9,11,0),I1366&lt;=TIME(12,0,0),I1366&lt;&gt;""),"إذن ص",IF(AND(J1366&lt;TIME(14,0,0), J1366&lt;&gt;"",J1366&gt;=TIME(11,0,0)),"إذن م",IF(AND(OR(I1366="",J1366="",I1366=J1366,I1366&gt;TIME(12,0,0),J1366&lt;TIME(11,0,0)),AND(E1366&lt;&gt;"Friday")),"غائب","")))))</f>
        <v/>
      </c>
      <c r="L1366" s="11">
        <f t="shared" si="297"/>
        <v>1</v>
      </c>
      <c r="M1366" s="11">
        <f t="shared" si="298"/>
        <v>2</v>
      </c>
      <c r="N1366" s="11">
        <f t="shared" si="299"/>
        <v>4</v>
      </c>
      <c r="O1366" s="11">
        <f t="shared" si="300"/>
        <v>1</v>
      </c>
      <c r="P1366" s="11">
        <f t="shared" si="301"/>
        <v>5</v>
      </c>
      <c r="Q1366" s="11">
        <f t="shared" si="302"/>
        <v>2.5</v>
      </c>
      <c r="R1366" s="11">
        <f t="shared" si="303"/>
        <v>2</v>
      </c>
      <c r="S1366" s="11">
        <f t="shared" si="304"/>
        <v>4</v>
      </c>
      <c r="T1366" t="str">
        <f t="shared" si="305"/>
        <v>إضافى كامل</v>
      </c>
    </row>
    <row r="1367" spans="1:20" x14ac:dyDescent="0.25">
      <c r="A1367">
        <v>49</v>
      </c>
      <c r="B1367">
        <v>27451</v>
      </c>
      <c r="C1367" t="s">
        <v>143</v>
      </c>
      <c r="D1367" s="8">
        <v>45612</v>
      </c>
      <c r="E1367" t="s">
        <v>18</v>
      </c>
      <c r="F1367">
        <v>1</v>
      </c>
      <c r="G1367" s="9" t="s">
        <v>16</v>
      </c>
      <c r="H1367" s="10"/>
      <c r="K1367" s="3" t="s">
        <v>19</v>
      </c>
      <c r="L1367" s="11">
        <f t="shared" si="297"/>
        <v>1</v>
      </c>
      <c r="M1367" s="11">
        <f t="shared" si="298"/>
        <v>2</v>
      </c>
      <c r="N1367" s="11">
        <f t="shared" si="299"/>
        <v>4</v>
      </c>
      <c r="O1367" s="11">
        <f t="shared" si="300"/>
        <v>1</v>
      </c>
      <c r="P1367" s="11">
        <f t="shared" si="301"/>
        <v>5</v>
      </c>
      <c r="Q1367" s="11">
        <f t="shared" si="302"/>
        <v>2.5</v>
      </c>
      <c r="R1367" s="11">
        <f t="shared" si="303"/>
        <v>2</v>
      </c>
      <c r="S1367" s="11">
        <f t="shared" si="304"/>
        <v>4</v>
      </c>
      <c r="T1367" t="str">
        <f t="shared" si="305"/>
        <v>إضافى كامل</v>
      </c>
    </row>
    <row r="1368" spans="1:20" x14ac:dyDescent="0.25">
      <c r="A1368">
        <v>49</v>
      </c>
      <c r="B1368">
        <v>27451</v>
      </c>
      <c r="C1368" t="s">
        <v>143</v>
      </c>
      <c r="D1368" s="8">
        <v>45613</v>
      </c>
      <c r="E1368" t="s">
        <v>20</v>
      </c>
      <c r="F1368">
        <v>1</v>
      </c>
      <c r="G1368" s="9" t="s">
        <v>16</v>
      </c>
      <c r="H1368" s="10" t="s">
        <v>40</v>
      </c>
      <c r="I1368" s="12">
        <v>0.37857638888888889</v>
      </c>
      <c r="J1368" s="12">
        <v>0.59968750000000004</v>
      </c>
      <c r="K1368" s="3" t="s">
        <v>145</v>
      </c>
      <c r="L1368" s="11">
        <f t="shared" si="297"/>
        <v>0</v>
      </c>
      <c r="M1368" s="11">
        <f t="shared" si="298"/>
        <v>2</v>
      </c>
      <c r="N1368" s="11">
        <f t="shared" si="299"/>
        <v>4</v>
      </c>
      <c r="O1368" s="11">
        <f t="shared" si="300"/>
        <v>1</v>
      </c>
      <c r="P1368" s="11">
        <f t="shared" si="301"/>
        <v>5</v>
      </c>
      <c r="Q1368" s="11">
        <f t="shared" si="302"/>
        <v>2.5</v>
      </c>
      <c r="R1368" s="11">
        <f t="shared" si="303"/>
        <v>2</v>
      </c>
      <c r="S1368" s="11">
        <f t="shared" si="304"/>
        <v>4</v>
      </c>
      <c r="T1368" t="str">
        <f t="shared" si="305"/>
        <v>إضافى كامل</v>
      </c>
    </row>
    <row r="1369" spans="1:20" x14ac:dyDescent="0.25">
      <c r="A1369">
        <v>49</v>
      </c>
      <c r="B1369">
        <v>27451</v>
      </c>
      <c r="C1369" t="s">
        <v>143</v>
      </c>
      <c r="D1369" s="8">
        <v>45614</v>
      </c>
      <c r="E1369" t="s">
        <v>21</v>
      </c>
      <c r="F1369">
        <v>1</v>
      </c>
      <c r="G1369" s="9" t="s">
        <v>16</v>
      </c>
      <c r="H1369" s="10"/>
      <c r="I1369" s="12">
        <v>0.37564814814814818</v>
      </c>
      <c r="J1369" s="12">
        <v>0.58374999999999999</v>
      </c>
      <c r="K1369" s="3" t="str">
        <f t="shared" ref="K1369:K1382" si="307">IF(AND(I1369&lt;=TIME(9,0,0),J1369&gt;=TIME(14,0,0),I1369&lt;&gt;""),"",IF(AND(I1369&gt;=TIME(9,1,0),I1369&lt;=TIME(9,10,0)),"تأخير",IF(AND(I1369&gt;=TIME(9,11,0),I1369&lt;=TIME(12,0,0),I1369&lt;&gt;""),"إذن ص",IF(AND(J1369&lt;TIME(14,0,0), J1369&lt;&gt;"",J1369&gt;=TIME(11,0,0)),"إذن م",IF(AND(OR(I1369="",J1369="",I1369=J1369,I1369&gt;TIME(12,0,0),J1369&lt;TIME(11,0,0)),AND(E1369&lt;&gt;"Friday")),"غائب","")))))</f>
        <v/>
      </c>
      <c r="L1369" s="11">
        <f t="shared" si="297"/>
        <v>1</v>
      </c>
      <c r="M1369" s="11">
        <f t="shared" si="298"/>
        <v>2</v>
      </c>
      <c r="N1369" s="11">
        <f t="shared" si="299"/>
        <v>4</v>
      </c>
      <c r="O1369" s="11">
        <f t="shared" si="300"/>
        <v>1</v>
      </c>
      <c r="P1369" s="11">
        <f t="shared" si="301"/>
        <v>5</v>
      </c>
      <c r="Q1369" s="11">
        <f t="shared" si="302"/>
        <v>2.5</v>
      </c>
      <c r="R1369" s="11">
        <f t="shared" si="303"/>
        <v>2</v>
      </c>
      <c r="S1369" s="11">
        <f t="shared" si="304"/>
        <v>4</v>
      </c>
      <c r="T1369" t="str">
        <f t="shared" si="305"/>
        <v>إضافى كامل</v>
      </c>
    </row>
    <row r="1370" spans="1:20" x14ac:dyDescent="0.25">
      <c r="A1370">
        <v>49</v>
      </c>
      <c r="B1370">
        <v>27451</v>
      </c>
      <c r="C1370" t="s">
        <v>143</v>
      </c>
      <c r="D1370" s="8">
        <v>45615</v>
      </c>
      <c r="E1370" t="s">
        <v>22</v>
      </c>
      <c r="F1370">
        <v>1</v>
      </c>
      <c r="G1370" s="9" t="s">
        <v>16</v>
      </c>
      <c r="H1370" s="10"/>
      <c r="I1370" s="12">
        <v>0.37541666666666668</v>
      </c>
      <c r="J1370" s="12">
        <v>0.58878472222222222</v>
      </c>
      <c r="K1370" s="3" t="str">
        <f t="shared" si="307"/>
        <v/>
      </c>
      <c r="L1370" s="11">
        <f t="shared" si="297"/>
        <v>1</v>
      </c>
      <c r="M1370" s="11">
        <f t="shared" si="298"/>
        <v>3</v>
      </c>
      <c r="N1370" s="11">
        <f t="shared" si="299"/>
        <v>4</v>
      </c>
      <c r="O1370" s="11">
        <f t="shared" si="300"/>
        <v>1</v>
      </c>
      <c r="P1370" s="11">
        <f t="shared" si="301"/>
        <v>5</v>
      </c>
      <c r="Q1370" s="11">
        <f t="shared" si="302"/>
        <v>2.5</v>
      </c>
      <c r="R1370" s="11">
        <f t="shared" si="303"/>
        <v>2</v>
      </c>
      <c r="S1370" s="11">
        <f t="shared" si="304"/>
        <v>5</v>
      </c>
      <c r="T1370" t="str">
        <f t="shared" si="305"/>
        <v>نصف إضافى</v>
      </c>
    </row>
    <row r="1371" spans="1:20" x14ac:dyDescent="0.25">
      <c r="A1371">
        <v>49</v>
      </c>
      <c r="B1371">
        <v>27451</v>
      </c>
      <c r="C1371" t="s">
        <v>143</v>
      </c>
      <c r="D1371" s="8">
        <v>45616</v>
      </c>
      <c r="E1371" t="s">
        <v>23</v>
      </c>
      <c r="F1371">
        <v>1</v>
      </c>
      <c r="G1371" s="9" t="s">
        <v>16</v>
      </c>
      <c r="H1371" s="10"/>
      <c r="I1371" s="12">
        <v>0.38340277777777776</v>
      </c>
      <c r="J1371" s="12">
        <v>0.66146990740740741</v>
      </c>
      <c r="K1371" s="3" t="str">
        <f t="shared" si="307"/>
        <v>إذن ص</v>
      </c>
      <c r="L1371" s="11">
        <f t="shared" si="297"/>
        <v>1</v>
      </c>
      <c r="M1371" s="11">
        <f t="shared" si="298"/>
        <v>3</v>
      </c>
      <c r="N1371" s="11">
        <f t="shared" si="299"/>
        <v>4</v>
      </c>
      <c r="O1371" s="11">
        <f t="shared" si="300"/>
        <v>1</v>
      </c>
      <c r="P1371" s="11">
        <f t="shared" si="301"/>
        <v>5</v>
      </c>
      <c r="Q1371" s="11">
        <f t="shared" si="302"/>
        <v>2.5</v>
      </c>
      <c r="R1371" s="11">
        <f t="shared" si="303"/>
        <v>2</v>
      </c>
      <c r="S1371" s="11">
        <f t="shared" si="304"/>
        <v>5</v>
      </c>
      <c r="T1371" t="str">
        <f t="shared" si="305"/>
        <v>نصف إضافى</v>
      </c>
    </row>
    <row r="1372" spans="1:20" x14ac:dyDescent="0.25">
      <c r="A1372">
        <v>49</v>
      </c>
      <c r="B1372">
        <v>27451</v>
      </c>
      <c r="C1372" t="s">
        <v>143</v>
      </c>
      <c r="D1372" s="8">
        <v>45617</v>
      </c>
      <c r="E1372" t="s">
        <v>24</v>
      </c>
      <c r="F1372">
        <v>1</v>
      </c>
      <c r="G1372" s="9" t="s">
        <v>16</v>
      </c>
      <c r="H1372" s="10"/>
      <c r="K1372" s="3" t="str">
        <f t="shared" si="307"/>
        <v>غائب</v>
      </c>
      <c r="L1372" s="11">
        <f t="shared" si="297"/>
        <v>0</v>
      </c>
      <c r="M1372" s="11">
        <f t="shared" si="298"/>
        <v>3</v>
      </c>
      <c r="N1372" s="11">
        <f t="shared" si="299"/>
        <v>3</v>
      </c>
      <c r="O1372" s="11">
        <f t="shared" si="300"/>
        <v>1</v>
      </c>
      <c r="P1372" s="11">
        <f t="shared" si="301"/>
        <v>4</v>
      </c>
      <c r="Q1372" s="11">
        <f t="shared" si="302"/>
        <v>2</v>
      </c>
      <c r="R1372" s="11">
        <f t="shared" si="303"/>
        <v>2</v>
      </c>
      <c r="S1372" s="11">
        <f t="shared" si="304"/>
        <v>5</v>
      </c>
      <c r="T1372" t="str">
        <f t="shared" si="305"/>
        <v>نصف إضافى</v>
      </c>
    </row>
    <row r="1373" spans="1:20" x14ac:dyDescent="0.25">
      <c r="A1373">
        <v>49</v>
      </c>
      <c r="B1373">
        <v>27451</v>
      </c>
      <c r="C1373" t="s">
        <v>143</v>
      </c>
      <c r="D1373" s="8">
        <v>45618</v>
      </c>
      <c r="E1373" t="s">
        <v>15</v>
      </c>
      <c r="F1373">
        <v>1</v>
      </c>
      <c r="G1373" s="9" t="s">
        <v>16</v>
      </c>
      <c r="H1373" s="10"/>
      <c r="K1373" s="3" t="str">
        <f t="shared" si="307"/>
        <v/>
      </c>
      <c r="L1373" s="11">
        <f t="shared" si="297"/>
        <v>1</v>
      </c>
      <c r="M1373" s="11">
        <f t="shared" si="298"/>
        <v>2</v>
      </c>
      <c r="N1373" s="11">
        <f t="shared" si="299"/>
        <v>3</v>
      </c>
      <c r="O1373" s="11">
        <f t="shared" si="300"/>
        <v>1</v>
      </c>
      <c r="P1373" s="11">
        <f t="shared" si="301"/>
        <v>4</v>
      </c>
      <c r="Q1373" s="11">
        <f t="shared" si="302"/>
        <v>2</v>
      </c>
      <c r="R1373" s="11">
        <f t="shared" si="303"/>
        <v>2</v>
      </c>
      <c r="S1373" s="11">
        <f t="shared" si="304"/>
        <v>4</v>
      </c>
      <c r="T1373" t="str">
        <f t="shared" si="305"/>
        <v>إضافى كامل</v>
      </c>
    </row>
    <row r="1374" spans="1:20" x14ac:dyDescent="0.25">
      <c r="A1374">
        <v>49</v>
      </c>
      <c r="B1374">
        <v>27451</v>
      </c>
      <c r="C1374" t="s">
        <v>143</v>
      </c>
      <c r="D1374" s="8">
        <v>45619</v>
      </c>
      <c r="E1374" t="s">
        <v>18</v>
      </c>
      <c r="F1374">
        <v>1</v>
      </c>
      <c r="G1374" s="9" t="s">
        <v>16</v>
      </c>
      <c r="H1374" s="10"/>
      <c r="K1374" s="3" t="s">
        <v>19</v>
      </c>
      <c r="L1374" s="11">
        <f t="shared" si="297"/>
        <v>1</v>
      </c>
      <c r="M1374" s="11">
        <f t="shared" si="298"/>
        <v>2</v>
      </c>
      <c r="N1374" s="11">
        <f t="shared" si="299"/>
        <v>3</v>
      </c>
      <c r="O1374" s="11">
        <f t="shared" si="300"/>
        <v>1</v>
      </c>
      <c r="P1374" s="11">
        <f t="shared" si="301"/>
        <v>4</v>
      </c>
      <c r="Q1374" s="11">
        <f t="shared" si="302"/>
        <v>2</v>
      </c>
      <c r="R1374" s="11">
        <f t="shared" si="303"/>
        <v>2</v>
      </c>
      <c r="S1374" s="11">
        <f t="shared" si="304"/>
        <v>4</v>
      </c>
      <c r="T1374" t="str">
        <f t="shared" si="305"/>
        <v>إضافى كامل</v>
      </c>
    </row>
    <row r="1375" spans="1:20" x14ac:dyDescent="0.25">
      <c r="A1375">
        <v>49</v>
      </c>
      <c r="B1375">
        <v>27451</v>
      </c>
      <c r="C1375" t="s">
        <v>143</v>
      </c>
      <c r="D1375" s="8">
        <v>45620</v>
      </c>
      <c r="E1375" t="s">
        <v>20</v>
      </c>
      <c r="F1375">
        <v>1</v>
      </c>
      <c r="G1375" s="9" t="s">
        <v>16</v>
      </c>
      <c r="H1375" s="10"/>
      <c r="I1375" s="12">
        <v>0.38998842592592592</v>
      </c>
      <c r="J1375" s="12">
        <v>0.60577546296296292</v>
      </c>
      <c r="K1375" s="3" t="str">
        <f t="shared" si="307"/>
        <v>إذن ص</v>
      </c>
      <c r="L1375" s="11">
        <f t="shared" si="297"/>
        <v>1</v>
      </c>
      <c r="M1375" s="11">
        <f t="shared" si="298"/>
        <v>2</v>
      </c>
      <c r="N1375" s="11">
        <f t="shared" si="299"/>
        <v>3</v>
      </c>
      <c r="O1375" s="11">
        <f t="shared" si="300"/>
        <v>1</v>
      </c>
      <c r="P1375" s="11">
        <f t="shared" si="301"/>
        <v>4</v>
      </c>
      <c r="Q1375" s="11">
        <f t="shared" si="302"/>
        <v>2</v>
      </c>
      <c r="R1375" s="11">
        <f t="shared" si="303"/>
        <v>2</v>
      </c>
      <c r="S1375" s="11">
        <f t="shared" si="304"/>
        <v>4</v>
      </c>
      <c r="T1375" t="str">
        <f t="shared" si="305"/>
        <v>إضافى كامل</v>
      </c>
    </row>
    <row r="1376" spans="1:20" x14ac:dyDescent="0.25">
      <c r="A1376">
        <v>49</v>
      </c>
      <c r="B1376">
        <v>27451</v>
      </c>
      <c r="C1376" t="s">
        <v>143</v>
      </c>
      <c r="D1376" s="8">
        <v>45621</v>
      </c>
      <c r="E1376" t="s">
        <v>21</v>
      </c>
      <c r="F1376">
        <v>1</v>
      </c>
      <c r="G1376" s="9" t="s">
        <v>16</v>
      </c>
      <c r="H1376" s="10"/>
      <c r="I1376" s="12">
        <v>0.35886574074074074</v>
      </c>
      <c r="J1376" s="12">
        <v>0.58709490740740744</v>
      </c>
      <c r="K1376" s="3" t="str">
        <f t="shared" si="307"/>
        <v/>
      </c>
      <c r="L1376" s="11">
        <f t="shared" si="297"/>
        <v>1</v>
      </c>
      <c r="M1376" s="11">
        <f t="shared" si="298"/>
        <v>2</v>
      </c>
      <c r="N1376" s="11">
        <f t="shared" si="299"/>
        <v>2</v>
      </c>
      <c r="O1376" s="11">
        <f t="shared" si="300"/>
        <v>1</v>
      </c>
      <c r="P1376" s="11">
        <f t="shared" si="301"/>
        <v>3</v>
      </c>
      <c r="Q1376" s="11">
        <f t="shared" si="302"/>
        <v>1.5</v>
      </c>
      <c r="R1376" s="11">
        <f t="shared" si="303"/>
        <v>1</v>
      </c>
      <c r="S1376" s="11">
        <f t="shared" si="304"/>
        <v>3</v>
      </c>
      <c r="T1376" t="str">
        <f t="shared" si="305"/>
        <v>إضافى كامل</v>
      </c>
    </row>
    <row r="1377" spans="1:20" x14ac:dyDescent="0.25">
      <c r="A1377">
        <v>49</v>
      </c>
      <c r="B1377">
        <v>27451</v>
      </c>
      <c r="C1377" t="s">
        <v>143</v>
      </c>
      <c r="D1377" s="8">
        <v>45622</v>
      </c>
      <c r="E1377" t="s">
        <v>22</v>
      </c>
      <c r="F1377">
        <v>1</v>
      </c>
      <c r="G1377" s="9" t="s">
        <v>16</v>
      </c>
      <c r="H1377" s="10"/>
      <c r="I1377" s="12">
        <v>0.39129629629629631</v>
      </c>
      <c r="J1377" s="12">
        <v>0.69090277777777775</v>
      </c>
      <c r="K1377" s="3" t="str">
        <f t="shared" si="307"/>
        <v>إذن ص</v>
      </c>
      <c r="L1377" s="11">
        <f t="shared" si="297"/>
        <v>1</v>
      </c>
      <c r="M1377" s="11">
        <f t="shared" si="298"/>
        <v>2</v>
      </c>
      <c r="N1377" s="11">
        <f t="shared" si="299"/>
        <v>2</v>
      </c>
      <c r="O1377" s="11">
        <f t="shared" si="300"/>
        <v>1</v>
      </c>
      <c r="P1377" s="11">
        <f t="shared" si="301"/>
        <v>3</v>
      </c>
      <c r="Q1377" s="11">
        <f t="shared" si="302"/>
        <v>1.5</v>
      </c>
      <c r="R1377" s="11">
        <f t="shared" si="303"/>
        <v>1</v>
      </c>
      <c r="S1377" s="11">
        <f t="shared" si="304"/>
        <v>3</v>
      </c>
      <c r="T1377" t="str">
        <f t="shared" si="305"/>
        <v>إضافى كامل</v>
      </c>
    </row>
    <row r="1378" spans="1:20" x14ac:dyDescent="0.25">
      <c r="A1378">
        <v>49</v>
      </c>
      <c r="B1378">
        <v>27451</v>
      </c>
      <c r="C1378" t="s">
        <v>143</v>
      </c>
      <c r="D1378" s="8">
        <v>45623</v>
      </c>
      <c r="E1378" t="s">
        <v>23</v>
      </c>
      <c r="F1378">
        <v>1</v>
      </c>
      <c r="G1378" s="9" t="s">
        <v>16</v>
      </c>
      <c r="H1378" s="10" t="s">
        <v>36</v>
      </c>
      <c r="I1378" s="12">
        <v>0.62983796296296302</v>
      </c>
      <c r="J1378" s="12">
        <v>0.62986111111111109</v>
      </c>
      <c r="K1378" s="3" t="s">
        <v>146</v>
      </c>
      <c r="L1378" s="11">
        <f t="shared" si="297"/>
        <v>1</v>
      </c>
      <c r="M1378" s="11">
        <f t="shared" si="298"/>
        <v>3</v>
      </c>
      <c r="N1378" s="11">
        <f t="shared" si="299"/>
        <v>1</v>
      </c>
      <c r="O1378" s="11">
        <f t="shared" si="300"/>
        <v>1</v>
      </c>
      <c r="P1378" s="11">
        <f t="shared" si="301"/>
        <v>2</v>
      </c>
      <c r="Q1378" s="11">
        <f t="shared" si="302"/>
        <v>0</v>
      </c>
      <c r="R1378" s="11">
        <f t="shared" si="303"/>
        <v>0</v>
      </c>
      <c r="S1378" s="11">
        <f t="shared" si="304"/>
        <v>3</v>
      </c>
      <c r="T1378" t="str">
        <f t="shared" si="305"/>
        <v>إضافى كامل</v>
      </c>
    </row>
    <row r="1379" spans="1:20" x14ac:dyDescent="0.25">
      <c r="A1379">
        <v>49</v>
      </c>
      <c r="B1379">
        <v>27451</v>
      </c>
      <c r="C1379" t="s">
        <v>143</v>
      </c>
      <c r="D1379" s="8">
        <v>45624</v>
      </c>
      <c r="E1379" t="s">
        <v>24</v>
      </c>
      <c r="F1379">
        <v>1</v>
      </c>
      <c r="G1379" s="9" t="s">
        <v>16</v>
      </c>
      <c r="H1379" s="10"/>
      <c r="I1379" s="12">
        <v>0.37130787037037039</v>
      </c>
      <c r="J1379" s="12">
        <v>0.59819444444444447</v>
      </c>
      <c r="K1379" s="3" t="str">
        <f t="shared" si="307"/>
        <v/>
      </c>
      <c r="L1379" s="11">
        <f t="shared" si="297"/>
        <v>1</v>
      </c>
      <c r="M1379" s="11">
        <f t="shared" si="298"/>
        <v>3</v>
      </c>
      <c r="N1379" s="11">
        <f t="shared" si="299"/>
        <v>1</v>
      </c>
      <c r="O1379" s="11">
        <f t="shared" si="300"/>
        <v>1</v>
      </c>
      <c r="P1379" s="11">
        <f t="shared" si="301"/>
        <v>2</v>
      </c>
      <c r="Q1379" s="11">
        <f t="shared" si="302"/>
        <v>0</v>
      </c>
      <c r="R1379" s="11">
        <f t="shared" si="303"/>
        <v>0</v>
      </c>
      <c r="S1379" s="11">
        <f t="shared" si="304"/>
        <v>3</v>
      </c>
      <c r="T1379" t="str">
        <f t="shared" si="305"/>
        <v>إضافى كامل</v>
      </c>
    </row>
    <row r="1380" spans="1:20" x14ac:dyDescent="0.25">
      <c r="A1380">
        <v>49</v>
      </c>
      <c r="B1380">
        <v>27451</v>
      </c>
      <c r="C1380" t="s">
        <v>143</v>
      </c>
      <c r="D1380" s="8">
        <v>45625</v>
      </c>
      <c r="E1380" t="s">
        <v>15</v>
      </c>
      <c r="F1380">
        <v>1</v>
      </c>
      <c r="G1380" s="9" t="s">
        <v>16</v>
      </c>
      <c r="H1380" s="10"/>
      <c r="K1380" s="3" t="str">
        <f t="shared" si="307"/>
        <v/>
      </c>
      <c r="L1380" s="11">
        <f t="shared" si="297"/>
        <v>1</v>
      </c>
      <c r="M1380" s="11">
        <f t="shared" si="298"/>
        <v>3</v>
      </c>
      <c r="N1380" s="11">
        <f t="shared" si="299"/>
        <v>1</v>
      </c>
      <c r="O1380" s="11">
        <f t="shared" si="300"/>
        <v>1</v>
      </c>
      <c r="P1380" s="11">
        <f t="shared" si="301"/>
        <v>2</v>
      </c>
      <c r="Q1380" s="11">
        <f t="shared" si="302"/>
        <v>0</v>
      </c>
      <c r="R1380" s="11">
        <f t="shared" si="303"/>
        <v>0</v>
      </c>
      <c r="S1380" s="11">
        <f t="shared" si="304"/>
        <v>3</v>
      </c>
      <c r="T1380" t="str">
        <f t="shared" si="305"/>
        <v>إضافى كامل</v>
      </c>
    </row>
    <row r="1381" spans="1:20" x14ac:dyDescent="0.25">
      <c r="A1381">
        <v>49</v>
      </c>
      <c r="B1381">
        <v>27451</v>
      </c>
      <c r="C1381" t="s">
        <v>143</v>
      </c>
      <c r="D1381" s="8">
        <v>45626</v>
      </c>
      <c r="E1381" t="s">
        <v>18</v>
      </c>
      <c r="F1381">
        <v>1</v>
      </c>
      <c r="G1381" s="9" t="s">
        <v>16</v>
      </c>
      <c r="H1381" s="10"/>
      <c r="K1381" s="3" t="s">
        <v>19</v>
      </c>
      <c r="L1381" s="11">
        <f t="shared" si="297"/>
        <v>1</v>
      </c>
      <c r="M1381" s="11">
        <f t="shared" si="298"/>
        <v>3</v>
      </c>
      <c r="N1381" s="11">
        <f t="shared" si="299"/>
        <v>1</v>
      </c>
      <c r="O1381" s="11">
        <f t="shared" si="300"/>
        <v>1</v>
      </c>
      <c r="P1381" s="11">
        <f t="shared" si="301"/>
        <v>2</v>
      </c>
      <c r="Q1381" s="11">
        <f t="shared" si="302"/>
        <v>0</v>
      </c>
      <c r="R1381" s="11">
        <f t="shared" si="303"/>
        <v>0</v>
      </c>
      <c r="S1381" s="11">
        <f t="shared" si="304"/>
        <v>3</v>
      </c>
      <c r="T1381" t="str">
        <f t="shared" si="305"/>
        <v>إضافى كامل</v>
      </c>
    </row>
    <row r="1382" spans="1:20" ht="15.75" x14ac:dyDescent="0.25">
      <c r="A1382">
        <v>51</v>
      </c>
      <c r="B1382">
        <v>27454</v>
      </c>
      <c r="C1382" s="16" t="s">
        <v>147</v>
      </c>
      <c r="D1382" s="8">
        <v>45597</v>
      </c>
      <c r="E1382" t="s">
        <v>15</v>
      </c>
      <c r="F1382">
        <v>1</v>
      </c>
      <c r="G1382" s="9" t="s">
        <v>16</v>
      </c>
      <c r="H1382" s="10"/>
      <c r="K1382" s="3" t="str">
        <f t="shared" si="307"/>
        <v/>
      </c>
      <c r="L1382" s="11">
        <f t="shared" si="297"/>
        <v>1</v>
      </c>
      <c r="M1382" s="11">
        <f t="shared" si="298"/>
        <v>3</v>
      </c>
      <c r="N1382" s="11">
        <f t="shared" si="299"/>
        <v>1</v>
      </c>
      <c r="O1382" s="11">
        <f t="shared" si="300"/>
        <v>1</v>
      </c>
      <c r="P1382" s="11">
        <f t="shared" si="301"/>
        <v>2</v>
      </c>
      <c r="Q1382" s="11">
        <f t="shared" si="302"/>
        <v>0</v>
      </c>
      <c r="R1382" s="11">
        <f t="shared" si="303"/>
        <v>0</v>
      </c>
      <c r="S1382" s="11">
        <f t="shared" si="304"/>
        <v>3</v>
      </c>
      <c r="T1382" t="str">
        <f t="shared" si="305"/>
        <v>إضافى كامل</v>
      </c>
    </row>
    <row r="1383" spans="1:20" x14ac:dyDescent="0.25">
      <c r="A1383">
        <v>51</v>
      </c>
      <c r="B1383">
        <v>27454</v>
      </c>
      <c r="C1383" t="s">
        <v>148</v>
      </c>
      <c r="D1383" s="8">
        <v>45598</v>
      </c>
      <c r="E1383" t="s">
        <v>18</v>
      </c>
      <c r="F1383">
        <v>1</v>
      </c>
      <c r="G1383" s="9" t="s">
        <v>16</v>
      </c>
      <c r="H1383" s="10"/>
      <c r="K1383" s="3" t="s">
        <v>19</v>
      </c>
      <c r="L1383" s="11">
        <f t="shared" si="297"/>
        <v>1</v>
      </c>
      <c r="M1383" s="11">
        <f t="shared" si="298"/>
        <v>3</v>
      </c>
      <c r="N1383" s="11">
        <f t="shared" si="299"/>
        <v>1</v>
      </c>
      <c r="O1383" s="11">
        <f t="shared" si="300"/>
        <v>1</v>
      </c>
      <c r="P1383" s="11">
        <f t="shared" si="301"/>
        <v>2</v>
      </c>
      <c r="Q1383" s="11">
        <f t="shared" si="302"/>
        <v>0</v>
      </c>
      <c r="R1383" s="11">
        <f t="shared" si="303"/>
        <v>0</v>
      </c>
      <c r="S1383" s="11">
        <f t="shared" si="304"/>
        <v>3</v>
      </c>
      <c r="T1383" t="str">
        <f t="shared" si="305"/>
        <v>إضافى كامل</v>
      </c>
    </row>
    <row r="1384" spans="1:20" x14ac:dyDescent="0.25">
      <c r="A1384">
        <v>51</v>
      </c>
      <c r="B1384">
        <v>27454</v>
      </c>
      <c r="C1384" t="s">
        <v>148</v>
      </c>
      <c r="D1384" s="8">
        <v>45599</v>
      </c>
      <c r="E1384" t="s">
        <v>20</v>
      </c>
      <c r="F1384">
        <v>1</v>
      </c>
      <c r="G1384" s="9" t="s">
        <v>16</v>
      </c>
      <c r="H1384" s="10"/>
      <c r="I1384" s="12">
        <v>0.36591435185185184</v>
      </c>
      <c r="J1384" s="12">
        <v>0.58841435185185187</v>
      </c>
      <c r="K1384" s="3" t="str">
        <f t="shared" ref="K1384:K1389" si="308">IF(AND(I1384&lt;=TIME(9,0,0),J1384&gt;=TIME(14,0,0),I1384&lt;&gt;""),"",IF(AND(I1384&gt;=TIME(9,1,0),I1384&lt;=TIME(9,10,0)),"تأخير",IF(AND(I1384&gt;=TIME(9,11,0),I1384&lt;=TIME(12,0,0),I1384&lt;&gt;""),"إذن ص",IF(AND(J1384&lt;TIME(14,0,0), J1384&lt;&gt;"",J1384&gt;=TIME(11,0,0)),"إذن م",IF(AND(OR(I1384="",J1384="",I1384=J1384,I1384&gt;TIME(12,0,0),J1384&lt;TIME(11,0,0)),AND(E1384&lt;&gt;"Friday")),"غائب","")))))</f>
        <v/>
      </c>
      <c r="L1384" s="11">
        <f t="shared" si="297"/>
        <v>1</v>
      </c>
      <c r="M1384" s="11">
        <f t="shared" si="298"/>
        <v>3</v>
      </c>
      <c r="N1384" s="11">
        <f t="shared" si="299"/>
        <v>1</v>
      </c>
      <c r="O1384" s="11">
        <f t="shared" si="300"/>
        <v>1</v>
      </c>
      <c r="P1384" s="11">
        <f t="shared" si="301"/>
        <v>2</v>
      </c>
      <c r="Q1384" s="11">
        <f t="shared" si="302"/>
        <v>0</v>
      </c>
      <c r="R1384" s="11">
        <f t="shared" si="303"/>
        <v>0</v>
      </c>
      <c r="S1384" s="11">
        <f t="shared" si="304"/>
        <v>3</v>
      </c>
      <c r="T1384" t="str">
        <f t="shared" si="305"/>
        <v>إضافى كامل</v>
      </c>
    </row>
    <row r="1385" spans="1:20" x14ac:dyDescent="0.25">
      <c r="A1385">
        <v>51</v>
      </c>
      <c r="B1385">
        <v>27454</v>
      </c>
      <c r="C1385" t="s">
        <v>148</v>
      </c>
      <c r="D1385" s="8">
        <v>45600</v>
      </c>
      <c r="E1385" t="s">
        <v>21</v>
      </c>
      <c r="F1385">
        <v>1</v>
      </c>
      <c r="G1385" s="9" t="s">
        <v>16</v>
      </c>
      <c r="H1385" s="10"/>
      <c r="I1385" s="12">
        <v>0.3490509259259259</v>
      </c>
      <c r="J1385" s="12">
        <v>0.58430555555555552</v>
      </c>
      <c r="K1385" s="3" t="str">
        <f t="shared" si="308"/>
        <v/>
      </c>
      <c r="L1385" s="11">
        <f t="shared" si="297"/>
        <v>1</v>
      </c>
      <c r="M1385" s="11">
        <f t="shared" si="298"/>
        <v>3</v>
      </c>
      <c r="N1385" s="11">
        <f t="shared" si="299"/>
        <v>1</v>
      </c>
      <c r="O1385" s="11">
        <f t="shared" si="300"/>
        <v>1</v>
      </c>
      <c r="P1385" s="11">
        <f t="shared" si="301"/>
        <v>2</v>
      </c>
      <c r="Q1385" s="11">
        <f t="shared" si="302"/>
        <v>0</v>
      </c>
      <c r="R1385" s="11">
        <f t="shared" si="303"/>
        <v>0</v>
      </c>
      <c r="S1385" s="11">
        <f t="shared" si="304"/>
        <v>3</v>
      </c>
      <c r="T1385" t="str">
        <f t="shared" si="305"/>
        <v>إضافى كامل</v>
      </c>
    </row>
    <row r="1386" spans="1:20" x14ac:dyDescent="0.25">
      <c r="A1386">
        <v>51</v>
      </c>
      <c r="B1386">
        <v>27454</v>
      </c>
      <c r="C1386" t="s">
        <v>148</v>
      </c>
      <c r="D1386" s="8">
        <v>45601</v>
      </c>
      <c r="E1386" t="s">
        <v>22</v>
      </c>
      <c r="F1386">
        <v>1</v>
      </c>
      <c r="G1386" s="9" t="s">
        <v>16</v>
      </c>
      <c r="H1386" s="10"/>
      <c r="I1386" s="12"/>
      <c r="J1386" s="12"/>
      <c r="K1386" s="3" t="str">
        <f t="shared" si="308"/>
        <v>غائب</v>
      </c>
      <c r="L1386" s="11">
        <f t="shared" si="297"/>
        <v>0</v>
      </c>
      <c r="M1386" s="11">
        <f t="shared" si="298"/>
        <v>3</v>
      </c>
      <c r="N1386" s="11">
        <f t="shared" si="299"/>
        <v>1</v>
      </c>
      <c r="O1386" s="11">
        <f t="shared" si="300"/>
        <v>1</v>
      </c>
      <c r="P1386" s="11">
        <f t="shared" si="301"/>
        <v>2</v>
      </c>
      <c r="Q1386" s="11">
        <f t="shared" si="302"/>
        <v>0</v>
      </c>
      <c r="R1386" s="11">
        <f t="shared" si="303"/>
        <v>0</v>
      </c>
      <c r="S1386" s="11">
        <f t="shared" si="304"/>
        <v>3</v>
      </c>
      <c r="T1386" t="str">
        <f t="shared" si="305"/>
        <v>إضافى كامل</v>
      </c>
    </row>
    <row r="1387" spans="1:20" x14ac:dyDescent="0.25">
      <c r="A1387">
        <v>51</v>
      </c>
      <c r="B1387">
        <v>27454</v>
      </c>
      <c r="C1387" t="s">
        <v>148</v>
      </c>
      <c r="D1387" s="8">
        <v>45602</v>
      </c>
      <c r="E1387" t="s">
        <v>23</v>
      </c>
      <c r="F1387">
        <v>1</v>
      </c>
      <c r="G1387" s="9" t="s">
        <v>16</v>
      </c>
      <c r="H1387" s="10"/>
      <c r="I1387" s="12">
        <v>0.35814814814814816</v>
      </c>
      <c r="J1387" s="12">
        <v>0.58629629629629632</v>
      </c>
      <c r="K1387" s="3" t="str">
        <f t="shared" si="308"/>
        <v/>
      </c>
      <c r="L1387" s="11">
        <f t="shared" si="297"/>
        <v>1</v>
      </c>
      <c r="M1387" s="11">
        <f t="shared" si="298"/>
        <v>2</v>
      </c>
      <c r="N1387" s="11">
        <f t="shared" si="299"/>
        <v>1</v>
      </c>
      <c r="O1387" s="11">
        <f t="shared" si="300"/>
        <v>1</v>
      </c>
      <c r="P1387" s="11">
        <f t="shared" si="301"/>
        <v>2</v>
      </c>
      <c r="Q1387" s="11">
        <f t="shared" si="302"/>
        <v>0</v>
      </c>
      <c r="R1387" s="11">
        <f t="shared" si="303"/>
        <v>0</v>
      </c>
      <c r="S1387" s="11">
        <f t="shared" si="304"/>
        <v>2</v>
      </c>
      <c r="T1387" t="str">
        <f t="shared" si="305"/>
        <v>إضافى كامل</v>
      </c>
    </row>
    <row r="1388" spans="1:20" x14ac:dyDescent="0.25">
      <c r="A1388">
        <v>51</v>
      </c>
      <c r="B1388">
        <v>27454</v>
      </c>
      <c r="C1388" t="s">
        <v>148</v>
      </c>
      <c r="D1388" s="8">
        <v>45603</v>
      </c>
      <c r="E1388" t="s">
        <v>24</v>
      </c>
      <c r="F1388">
        <v>1</v>
      </c>
      <c r="G1388" s="9" t="s">
        <v>16</v>
      </c>
      <c r="H1388" s="10"/>
      <c r="I1388" s="12">
        <v>0.42732638888888891</v>
      </c>
      <c r="J1388" s="12">
        <v>0.58502314814814815</v>
      </c>
      <c r="K1388" s="3" t="str">
        <f t="shared" si="308"/>
        <v>إذن ص</v>
      </c>
      <c r="L1388" s="11">
        <f t="shared" si="297"/>
        <v>1</v>
      </c>
      <c r="M1388" s="11">
        <f t="shared" si="298"/>
        <v>2</v>
      </c>
      <c r="N1388" s="11">
        <f t="shared" si="299"/>
        <v>1</v>
      </c>
      <c r="O1388" s="11">
        <f t="shared" si="300"/>
        <v>1</v>
      </c>
      <c r="P1388" s="11">
        <f t="shared" si="301"/>
        <v>2</v>
      </c>
      <c r="Q1388" s="11">
        <f t="shared" si="302"/>
        <v>0</v>
      </c>
      <c r="R1388" s="11">
        <f t="shared" si="303"/>
        <v>0</v>
      </c>
      <c r="S1388" s="11">
        <f t="shared" si="304"/>
        <v>2</v>
      </c>
      <c r="T1388" t="str">
        <f t="shared" si="305"/>
        <v>إضافى كامل</v>
      </c>
    </row>
    <row r="1389" spans="1:20" x14ac:dyDescent="0.25">
      <c r="A1389">
        <v>51</v>
      </c>
      <c r="B1389">
        <v>27454</v>
      </c>
      <c r="C1389" t="s">
        <v>148</v>
      </c>
      <c r="D1389" s="8">
        <v>45604</v>
      </c>
      <c r="E1389" t="s">
        <v>15</v>
      </c>
      <c r="F1389">
        <v>1</v>
      </c>
      <c r="G1389" s="9" t="s">
        <v>16</v>
      </c>
      <c r="H1389" s="10"/>
      <c r="K1389" s="3" t="str">
        <f t="shared" si="308"/>
        <v/>
      </c>
      <c r="L1389" s="11">
        <f t="shared" si="297"/>
        <v>1</v>
      </c>
      <c r="M1389" s="11">
        <f t="shared" si="298"/>
        <v>3</v>
      </c>
      <c r="N1389" s="11">
        <f t="shared" si="299"/>
        <v>0</v>
      </c>
      <c r="O1389" s="11">
        <f t="shared" si="300"/>
        <v>1</v>
      </c>
      <c r="P1389" s="11">
        <f t="shared" si="301"/>
        <v>1</v>
      </c>
      <c r="Q1389" s="11">
        <f t="shared" si="302"/>
        <v>0</v>
      </c>
      <c r="R1389" s="11">
        <f t="shared" si="303"/>
        <v>0</v>
      </c>
      <c r="S1389" s="11">
        <f t="shared" si="304"/>
        <v>3</v>
      </c>
      <c r="T1389" t="str">
        <f t="shared" si="305"/>
        <v>إضافى كامل</v>
      </c>
    </row>
    <row r="1390" spans="1:20" x14ac:dyDescent="0.25">
      <c r="A1390">
        <v>51</v>
      </c>
      <c r="B1390">
        <v>27454</v>
      </c>
      <c r="C1390" t="s">
        <v>148</v>
      </c>
      <c r="D1390" s="8">
        <v>45605</v>
      </c>
      <c r="E1390" t="s">
        <v>18</v>
      </c>
      <c r="F1390">
        <v>1</v>
      </c>
      <c r="G1390" s="9" t="s">
        <v>16</v>
      </c>
      <c r="H1390" s="10"/>
      <c r="K1390" s="3" t="s">
        <v>19</v>
      </c>
      <c r="L1390" s="11">
        <f t="shared" si="297"/>
        <v>1</v>
      </c>
      <c r="M1390" s="11">
        <f t="shared" si="298"/>
        <v>3</v>
      </c>
      <c r="N1390" s="11">
        <f t="shared" si="299"/>
        <v>0</v>
      </c>
      <c r="O1390" s="11">
        <f t="shared" si="300"/>
        <v>1</v>
      </c>
      <c r="P1390" s="11">
        <f t="shared" si="301"/>
        <v>1</v>
      </c>
      <c r="Q1390" s="11">
        <f t="shared" si="302"/>
        <v>0</v>
      </c>
      <c r="R1390" s="11">
        <f t="shared" si="303"/>
        <v>0</v>
      </c>
      <c r="S1390" s="11">
        <f t="shared" si="304"/>
        <v>3</v>
      </c>
      <c r="T1390" t="str">
        <f t="shared" si="305"/>
        <v>إضافى كامل</v>
      </c>
    </row>
    <row r="1391" spans="1:20" x14ac:dyDescent="0.25">
      <c r="A1391">
        <v>51</v>
      </c>
      <c r="B1391">
        <v>27454</v>
      </c>
      <c r="C1391" t="s">
        <v>148</v>
      </c>
      <c r="D1391" s="8">
        <v>45606</v>
      </c>
      <c r="E1391" t="s">
        <v>20</v>
      </c>
      <c r="F1391">
        <v>1</v>
      </c>
      <c r="G1391" s="9" t="s">
        <v>16</v>
      </c>
      <c r="H1391" s="10"/>
      <c r="I1391" s="12">
        <v>0.36608796296296298</v>
      </c>
      <c r="J1391" s="12">
        <v>0.46226851851851852</v>
      </c>
      <c r="K1391" s="3" t="str">
        <f t="shared" ref="K1391:K1396" si="309">IF(AND(I1391&lt;=TIME(9,0,0),J1391&gt;=TIME(14,0,0),I1391&lt;&gt;""),"",IF(AND(I1391&gt;=TIME(9,1,0),I1391&lt;=TIME(9,10,0)),"تأخير",IF(AND(I1391&gt;=TIME(9,11,0),I1391&lt;=TIME(12,0,0),I1391&lt;&gt;""),"إذن ص",IF(AND(J1391&lt;TIME(14,0,0), J1391&lt;&gt;"",J1391&gt;=TIME(11,0,0)),"إذن م",IF(AND(OR(I1391="",J1391="",I1391=J1391,I1391&gt;TIME(12,0,0),J1391&lt;TIME(11,0,0)),AND(E1391&lt;&gt;"Friday")),"غائب","")))))</f>
        <v>إذن م</v>
      </c>
      <c r="L1391" s="11">
        <f t="shared" si="297"/>
        <v>1</v>
      </c>
      <c r="M1391" s="11">
        <f t="shared" si="298"/>
        <v>3</v>
      </c>
      <c r="N1391" s="11">
        <f t="shared" si="299"/>
        <v>0</v>
      </c>
      <c r="O1391" s="11">
        <f t="shared" si="300"/>
        <v>1</v>
      </c>
      <c r="P1391" s="11">
        <f t="shared" si="301"/>
        <v>1</v>
      </c>
      <c r="Q1391" s="11">
        <f t="shared" si="302"/>
        <v>0</v>
      </c>
      <c r="R1391" s="11">
        <f t="shared" si="303"/>
        <v>0</v>
      </c>
      <c r="S1391" s="11">
        <f t="shared" si="304"/>
        <v>3</v>
      </c>
      <c r="T1391" t="str">
        <f t="shared" si="305"/>
        <v>إضافى كامل</v>
      </c>
    </row>
    <row r="1392" spans="1:20" x14ac:dyDescent="0.25">
      <c r="A1392">
        <v>51</v>
      </c>
      <c r="B1392">
        <v>27454</v>
      </c>
      <c r="C1392" t="s">
        <v>148</v>
      </c>
      <c r="D1392" s="8">
        <v>45607</v>
      </c>
      <c r="E1392" t="s">
        <v>21</v>
      </c>
      <c r="F1392">
        <v>1</v>
      </c>
      <c r="G1392" s="9" t="s">
        <v>16</v>
      </c>
      <c r="H1392" s="10"/>
      <c r="I1392" s="12">
        <v>0.35637731481481483</v>
      </c>
      <c r="J1392" s="12">
        <v>0.60486111111111107</v>
      </c>
      <c r="K1392" s="3" t="str">
        <f t="shared" si="309"/>
        <v/>
      </c>
      <c r="L1392" s="11">
        <f t="shared" si="297"/>
        <v>1</v>
      </c>
      <c r="M1392" s="11">
        <f t="shared" si="298"/>
        <v>3</v>
      </c>
      <c r="N1392" s="11">
        <f t="shared" si="299"/>
        <v>0</v>
      </c>
      <c r="O1392" s="11">
        <f t="shared" si="300"/>
        <v>0</v>
      </c>
      <c r="P1392" s="11">
        <f t="shared" si="301"/>
        <v>0</v>
      </c>
      <c r="Q1392" s="11">
        <f t="shared" si="302"/>
        <v>0</v>
      </c>
      <c r="R1392" s="11">
        <f t="shared" si="303"/>
        <v>0</v>
      </c>
      <c r="S1392" s="11">
        <f t="shared" si="304"/>
        <v>3</v>
      </c>
      <c r="T1392" t="str">
        <f t="shared" si="305"/>
        <v>إضافى كامل</v>
      </c>
    </row>
    <row r="1393" spans="1:20" x14ac:dyDescent="0.25">
      <c r="A1393">
        <v>51</v>
      </c>
      <c r="B1393">
        <v>27454</v>
      </c>
      <c r="C1393" t="s">
        <v>148</v>
      </c>
      <c r="D1393" s="8">
        <v>45608</v>
      </c>
      <c r="E1393" t="s">
        <v>22</v>
      </c>
      <c r="F1393">
        <v>1</v>
      </c>
      <c r="G1393" s="9" t="s">
        <v>16</v>
      </c>
      <c r="H1393" s="10"/>
      <c r="I1393" s="12">
        <v>0.35560185185185184</v>
      </c>
      <c r="J1393" s="12">
        <v>0.58501157407407411</v>
      </c>
      <c r="K1393" s="3" t="str">
        <f t="shared" si="309"/>
        <v/>
      </c>
      <c r="L1393" s="11">
        <f t="shared" si="297"/>
        <v>1</v>
      </c>
      <c r="M1393" s="11">
        <f t="shared" si="298"/>
        <v>3</v>
      </c>
      <c r="N1393" s="11">
        <f t="shared" si="299"/>
        <v>0</v>
      </c>
      <c r="O1393" s="11">
        <f t="shared" si="300"/>
        <v>0</v>
      </c>
      <c r="P1393" s="11">
        <f t="shared" si="301"/>
        <v>0</v>
      </c>
      <c r="Q1393" s="11">
        <f t="shared" si="302"/>
        <v>0</v>
      </c>
      <c r="R1393" s="11">
        <f t="shared" si="303"/>
        <v>0</v>
      </c>
      <c r="S1393" s="11">
        <f t="shared" si="304"/>
        <v>3</v>
      </c>
      <c r="T1393" t="str">
        <f t="shared" si="305"/>
        <v>إضافى كامل</v>
      </c>
    </row>
    <row r="1394" spans="1:20" x14ac:dyDescent="0.25">
      <c r="A1394">
        <v>51</v>
      </c>
      <c r="B1394">
        <v>27454</v>
      </c>
      <c r="C1394" t="s">
        <v>148</v>
      </c>
      <c r="D1394" s="8">
        <v>45609</v>
      </c>
      <c r="E1394" t="s">
        <v>23</v>
      </c>
      <c r="F1394">
        <v>1</v>
      </c>
      <c r="G1394" s="9" t="s">
        <v>16</v>
      </c>
      <c r="H1394" s="10"/>
      <c r="I1394" s="12">
        <v>0.35287037037037039</v>
      </c>
      <c r="J1394" s="12">
        <v>0.58365740740740746</v>
      </c>
      <c r="K1394" s="3" t="str">
        <f t="shared" si="309"/>
        <v/>
      </c>
      <c r="L1394" s="11">
        <f t="shared" si="297"/>
        <v>1</v>
      </c>
      <c r="M1394" s="11">
        <f t="shared" si="298"/>
        <v>3</v>
      </c>
      <c r="N1394" s="11">
        <f t="shared" si="299"/>
        <v>0</v>
      </c>
      <c r="O1394" s="11">
        <f t="shared" si="300"/>
        <v>0</v>
      </c>
      <c r="P1394" s="11">
        <f t="shared" si="301"/>
        <v>0</v>
      </c>
      <c r="Q1394" s="11">
        <f t="shared" si="302"/>
        <v>0</v>
      </c>
      <c r="R1394" s="11">
        <f t="shared" si="303"/>
        <v>0</v>
      </c>
      <c r="S1394" s="11">
        <f t="shared" si="304"/>
        <v>3</v>
      </c>
      <c r="T1394" t="str">
        <f t="shared" si="305"/>
        <v>إضافى كامل</v>
      </c>
    </row>
    <row r="1395" spans="1:20" x14ac:dyDescent="0.25">
      <c r="A1395">
        <v>51</v>
      </c>
      <c r="B1395">
        <v>27454</v>
      </c>
      <c r="C1395" t="s">
        <v>148</v>
      </c>
      <c r="D1395" s="8">
        <v>45610</v>
      </c>
      <c r="E1395" t="s">
        <v>24</v>
      </c>
      <c r="F1395">
        <v>1</v>
      </c>
      <c r="G1395" s="9" t="s">
        <v>16</v>
      </c>
      <c r="H1395" s="10"/>
      <c r="I1395" s="12">
        <v>0.36245370370370372</v>
      </c>
      <c r="J1395" s="12">
        <v>0.72680555555555559</v>
      </c>
      <c r="K1395" s="3" t="str">
        <f t="shared" si="309"/>
        <v/>
      </c>
      <c r="L1395" s="11">
        <f t="shared" si="297"/>
        <v>1</v>
      </c>
      <c r="M1395" s="11">
        <f t="shared" si="298"/>
        <v>3</v>
      </c>
      <c r="N1395" s="11">
        <f t="shared" si="299"/>
        <v>0</v>
      </c>
      <c r="O1395" s="11">
        <f t="shared" si="300"/>
        <v>0</v>
      </c>
      <c r="P1395" s="11">
        <f t="shared" si="301"/>
        <v>0</v>
      </c>
      <c r="Q1395" s="11">
        <f t="shared" si="302"/>
        <v>0</v>
      </c>
      <c r="R1395" s="11">
        <f t="shared" si="303"/>
        <v>0</v>
      </c>
      <c r="S1395" s="11">
        <f t="shared" si="304"/>
        <v>3</v>
      </c>
      <c r="T1395" t="str">
        <f t="shared" si="305"/>
        <v>إضافى كامل</v>
      </c>
    </row>
    <row r="1396" spans="1:20" x14ac:dyDescent="0.25">
      <c r="A1396">
        <v>51</v>
      </c>
      <c r="B1396">
        <v>27454</v>
      </c>
      <c r="C1396" t="s">
        <v>148</v>
      </c>
      <c r="D1396" s="8">
        <v>45611</v>
      </c>
      <c r="E1396" t="s">
        <v>15</v>
      </c>
      <c r="F1396">
        <v>1</v>
      </c>
      <c r="G1396" s="9" t="s">
        <v>16</v>
      </c>
      <c r="H1396" s="10"/>
      <c r="K1396" s="3" t="str">
        <f t="shared" si="309"/>
        <v/>
      </c>
      <c r="L1396" s="11">
        <f t="shared" si="297"/>
        <v>1</v>
      </c>
      <c r="M1396" s="11">
        <f t="shared" si="298"/>
        <v>4</v>
      </c>
      <c r="N1396" s="11">
        <f t="shared" si="299"/>
        <v>0</v>
      </c>
      <c r="O1396" s="11">
        <f t="shared" si="300"/>
        <v>0</v>
      </c>
      <c r="P1396" s="11">
        <f t="shared" si="301"/>
        <v>0</v>
      </c>
      <c r="Q1396" s="11">
        <f t="shared" si="302"/>
        <v>0</v>
      </c>
      <c r="R1396" s="11">
        <f t="shared" si="303"/>
        <v>0</v>
      </c>
      <c r="S1396" s="11">
        <f t="shared" si="304"/>
        <v>4</v>
      </c>
      <c r="T1396" t="str">
        <f t="shared" si="305"/>
        <v>إضافى كامل</v>
      </c>
    </row>
    <row r="1397" spans="1:20" x14ac:dyDescent="0.25">
      <c r="A1397">
        <v>51</v>
      </c>
      <c r="B1397">
        <v>27454</v>
      </c>
      <c r="C1397" t="s">
        <v>148</v>
      </c>
      <c r="D1397" s="8">
        <v>45612</v>
      </c>
      <c r="E1397" t="s">
        <v>18</v>
      </c>
      <c r="F1397">
        <v>1</v>
      </c>
      <c r="G1397" s="9" t="s">
        <v>16</v>
      </c>
      <c r="H1397" s="10"/>
      <c r="K1397" s="3" t="s">
        <v>19</v>
      </c>
      <c r="L1397" s="11">
        <f t="shared" si="297"/>
        <v>1</v>
      </c>
      <c r="M1397" s="11">
        <f t="shared" si="298"/>
        <v>4</v>
      </c>
      <c r="N1397" s="11">
        <f t="shared" si="299"/>
        <v>0</v>
      </c>
      <c r="O1397" s="11">
        <f t="shared" si="300"/>
        <v>0</v>
      </c>
      <c r="P1397" s="11">
        <f t="shared" si="301"/>
        <v>0</v>
      </c>
      <c r="Q1397" s="11">
        <f t="shared" si="302"/>
        <v>0</v>
      </c>
      <c r="R1397" s="11">
        <f t="shared" si="303"/>
        <v>0</v>
      </c>
      <c r="S1397" s="11">
        <f t="shared" si="304"/>
        <v>4</v>
      </c>
      <c r="T1397" t="str">
        <f t="shared" si="305"/>
        <v>إضافى كامل</v>
      </c>
    </row>
    <row r="1398" spans="1:20" x14ac:dyDescent="0.25">
      <c r="A1398">
        <v>51</v>
      </c>
      <c r="B1398">
        <v>27454</v>
      </c>
      <c r="C1398" t="s">
        <v>148</v>
      </c>
      <c r="D1398" s="8">
        <v>45613</v>
      </c>
      <c r="E1398" t="s">
        <v>20</v>
      </c>
      <c r="F1398">
        <v>1</v>
      </c>
      <c r="G1398" s="9" t="s">
        <v>16</v>
      </c>
      <c r="H1398" s="10"/>
      <c r="I1398" s="12">
        <v>0.35667824074074073</v>
      </c>
      <c r="J1398" s="12">
        <v>0.58406250000000004</v>
      </c>
      <c r="K1398" s="3" t="str">
        <f t="shared" ref="K1398:K1412" si="310">IF(AND(I1398&lt;=TIME(9,0,0),J1398&gt;=TIME(14,0,0),I1398&lt;&gt;""),"",IF(AND(I1398&gt;=TIME(9,1,0),I1398&lt;=TIME(9,10,0)),"تأخير",IF(AND(I1398&gt;=TIME(9,11,0),I1398&lt;=TIME(12,0,0),I1398&lt;&gt;""),"إذن ص",IF(AND(J1398&lt;TIME(14,0,0), J1398&lt;&gt;"",J1398&gt;=TIME(11,0,0)),"إذن م",IF(AND(OR(I1398="",J1398="",I1398=J1398,I1398&gt;TIME(12,0,0),J1398&lt;TIME(11,0,0)),AND(E1398&lt;&gt;"Friday")),"غائب","")))))</f>
        <v/>
      </c>
      <c r="L1398" s="11">
        <f t="shared" si="297"/>
        <v>1</v>
      </c>
      <c r="M1398" s="11">
        <f t="shared" si="298"/>
        <v>4</v>
      </c>
      <c r="N1398" s="11">
        <f t="shared" si="299"/>
        <v>0</v>
      </c>
      <c r="O1398" s="11">
        <f t="shared" si="300"/>
        <v>0</v>
      </c>
      <c r="P1398" s="11">
        <f t="shared" si="301"/>
        <v>0</v>
      </c>
      <c r="Q1398" s="11">
        <f t="shared" si="302"/>
        <v>0</v>
      </c>
      <c r="R1398" s="11">
        <f t="shared" si="303"/>
        <v>0</v>
      </c>
      <c r="S1398" s="11">
        <f t="shared" si="304"/>
        <v>4</v>
      </c>
      <c r="T1398" t="str">
        <f t="shared" si="305"/>
        <v>إضافى كامل</v>
      </c>
    </row>
    <row r="1399" spans="1:20" x14ac:dyDescent="0.25">
      <c r="A1399">
        <v>51</v>
      </c>
      <c r="B1399">
        <v>27454</v>
      </c>
      <c r="C1399" t="s">
        <v>148</v>
      </c>
      <c r="D1399" s="8">
        <v>45614</v>
      </c>
      <c r="E1399" t="s">
        <v>21</v>
      </c>
      <c r="F1399">
        <v>1</v>
      </c>
      <c r="G1399" s="9" t="s">
        <v>16</v>
      </c>
      <c r="H1399" s="10"/>
      <c r="K1399" s="3" t="str">
        <f t="shared" si="310"/>
        <v>غائب</v>
      </c>
      <c r="L1399" s="11">
        <f t="shared" si="297"/>
        <v>0</v>
      </c>
      <c r="M1399" s="11">
        <f t="shared" si="298"/>
        <v>4</v>
      </c>
      <c r="N1399" s="11">
        <f t="shared" si="299"/>
        <v>0</v>
      </c>
      <c r="O1399" s="11">
        <f t="shared" si="300"/>
        <v>0</v>
      </c>
      <c r="P1399" s="11">
        <f t="shared" si="301"/>
        <v>0</v>
      </c>
      <c r="Q1399" s="11">
        <f t="shared" si="302"/>
        <v>0</v>
      </c>
      <c r="R1399" s="11">
        <f t="shared" si="303"/>
        <v>0</v>
      </c>
      <c r="S1399" s="11">
        <f t="shared" si="304"/>
        <v>4</v>
      </c>
      <c r="T1399" t="str">
        <f t="shared" si="305"/>
        <v>إضافى كامل</v>
      </c>
    </row>
    <row r="1400" spans="1:20" x14ac:dyDescent="0.25">
      <c r="A1400">
        <v>51</v>
      </c>
      <c r="B1400">
        <v>27454</v>
      </c>
      <c r="C1400" t="s">
        <v>148</v>
      </c>
      <c r="D1400" s="8">
        <v>45615</v>
      </c>
      <c r="E1400" t="s">
        <v>22</v>
      </c>
      <c r="F1400">
        <v>1</v>
      </c>
      <c r="G1400" s="9" t="s">
        <v>16</v>
      </c>
      <c r="H1400" s="10"/>
      <c r="I1400" s="12">
        <v>0.35452546296296295</v>
      </c>
      <c r="J1400" s="12">
        <v>0.58351851851851855</v>
      </c>
      <c r="K1400" s="3" t="str">
        <f t="shared" si="310"/>
        <v/>
      </c>
      <c r="L1400" s="11">
        <f t="shared" si="297"/>
        <v>1</v>
      </c>
      <c r="M1400" s="11">
        <f t="shared" si="298"/>
        <v>3</v>
      </c>
      <c r="N1400" s="11">
        <f t="shared" si="299"/>
        <v>0</v>
      </c>
      <c r="O1400" s="11">
        <f t="shared" si="300"/>
        <v>0</v>
      </c>
      <c r="P1400" s="11">
        <f t="shared" si="301"/>
        <v>0</v>
      </c>
      <c r="Q1400" s="11">
        <f t="shared" si="302"/>
        <v>0</v>
      </c>
      <c r="R1400" s="11">
        <f t="shared" si="303"/>
        <v>0</v>
      </c>
      <c r="S1400" s="11">
        <f t="shared" si="304"/>
        <v>3</v>
      </c>
      <c r="T1400" t="str">
        <f t="shared" si="305"/>
        <v>إضافى كامل</v>
      </c>
    </row>
    <row r="1401" spans="1:20" x14ac:dyDescent="0.25">
      <c r="A1401">
        <v>51</v>
      </c>
      <c r="B1401">
        <v>27454</v>
      </c>
      <c r="C1401" t="s">
        <v>148</v>
      </c>
      <c r="D1401" s="8">
        <v>45616</v>
      </c>
      <c r="E1401" t="s">
        <v>23</v>
      </c>
      <c r="F1401">
        <v>1</v>
      </c>
      <c r="G1401" s="9" t="s">
        <v>16</v>
      </c>
      <c r="H1401" s="10"/>
      <c r="I1401" s="12">
        <v>0.35671296296296295</v>
      </c>
      <c r="J1401" s="12">
        <v>0.63223379629629628</v>
      </c>
      <c r="K1401" s="3" t="str">
        <f t="shared" si="310"/>
        <v/>
      </c>
      <c r="L1401" s="11">
        <f t="shared" si="297"/>
        <v>1</v>
      </c>
      <c r="M1401" s="11">
        <f t="shared" si="298"/>
        <v>3</v>
      </c>
      <c r="N1401" s="11">
        <f t="shared" si="299"/>
        <v>0</v>
      </c>
      <c r="O1401" s="11">
        <f t="shared" si="300"/>
        <v>0</v>
      </c>
      <c r="P1401" s="11">
        <f t="shared" si="301"/>
        <v>0</v>
      </c>
      <c r="Q1401" s="11">
        <f t="shared" si="302"/>
        <v>0</v>
      </c>
      <c r="R1401" s="11">
        <f t="shared" si="303"/>
        <v>0</v>
      </c>
      <c r="S1401" s="11">
        <f t="shared" si="304"/>
        <v>3</v>
      </c>
      <c r="T1401" t="str">
        <f t="shared" si="305"/>
        <v>إضافى كامل</v>
      </c>
    </row>
    <row r="1402" spans="1:20" x14ac:dyDescent="0.25">
      <c r="A1402">
        <v>51</v>
      </c>
      <c r="B1402">
        <v>27454</v>
      </c>
      <c r="C1402" t="s">
        <v>148</v>
      </c>
      <c r="D1402" s="8">
        <v>45617</v>
      </c>
      <c r="E1402" t="s">
        <v>24</v>
      </c>
      <c r="F1402">
        <v>1</v>
      </c>
      <c r="G1402" s="9" t="s">
        <v>16</v>
      </c>
      <c r="H1402" s="10"/>
      <c r="I1402" s="12">
        <v>0.36206018518518518</v>
      </c>
      <c r="J1402" s="12">
        <v>0.58434027777777775</v>
      </c>
      <c r="K1402" s="3" t="str">
        <f t="shared" si="310"/>
        <v/>
      </c>
      <c r="L1402" s="11">
        <f t="shared" si="297"/>
        <v>1</v>
      </c>
      <c r="M1402" s="11">
        <f t="shared" si="298"/>
        <v>3</v>
      </c>
      <c r="N1402" s="11">
        <f t="shared" si="299"/>
        <v>0</v>
      </c>
      <c r="O1402" s="11">
        <f t="shared" si="300"/>
        <v>0</v>
      </c>
      <c r="P1402" s="11">
        <f t="shared" si="301"/>
        <v>0</v>
      </c>
      <c r="Q1402" s="11">
        <f t="shared" si="302"/>
        <v>0</v>
      </c>
      <c r="R1402" s="11">
        <f t="shared" si="303"/>
        <v>0</v>
      </c>
      <c r="S1402" s="11">
        <f t="shared" si="304"/>
        <v>3</v>
      </c>
      <c r="T1402" t="str">
        <f t="shared" si="305"/>
        <v>إضافى كامل</v>
      </c>
    </row>
    <row r="1403" spans="1:20" x14ac:dyDescent="0.25">
      <c r="A1403">
        <v>51</v>
      </c>
      <c r="B1403">
        <v>27454</v>
      </c>
      <c r="C1403" t="s">
        <v>148</v>
      </c>
      <c r="D1403" s="8">
        <v>45618</v>
      </c>
      <c r="E1403" t="s">
        <v>15</v>
      </c>
      <c r="F1403">
        <v>1</v>
      </c>
      <c r="G1403" s="9" t="s">
        <v>16</v>
      </c>
      <c r="H1403" s="10"/>
      <c r="K1403" s="3" t="str">
        <f t="shared" si="310"/>
        <v/>
      </c>
      <c r="L1403" s="11">
        <f t="shared" si="297"/>
        <v>1</v>
      </c>
      <c r="M1403" s="11">
        <f t="shared" si="298"/>
        <v>3</v>
      </c>
      <c r="N1403" s="11">
        <f t="shared" si="299"/>
        <v>0</v>
      </c>
      <c r="O1403" s="11">
        <f t="shared" si="300"/>
        <v>0</v>
      </c>
      <c r="P1403" s="11">
        <f t="shared" si="301"/>
        <v>0</v>
      </c>
      <c r="Q1403" s="11">
        <f t="shared" si="302"/>
        <v>0</v>
      </c>
      <c r="R1403" s="11">
        <f t="shared" si="303"/>
        <v>0</v>
      </c>
      <c r="S1403" s="11">
        <f t="shared" si="304"/>
        <v>3</v>
      </c>
      <c r="T1403" t="str">
        <f t="shared" si="305"/>
        <v>إضافى كامل</v>
      </c>
    </row>
    <row r="1404" spans="1:20" x14ac:dyDescent="0.25">
      <c r="A1404">
        <v>51</v>
      </c>
      <c r="B1404">
        <v>27454</v>
      </c>
      <c r="C1404" t="s">
        <v>148</v>
      </c>
      <c r="D1404" s="8">
        <v>45619</v>
      </c>
      <c r="E1404" t="s">
        <v>18</v>
      </c>
      <c r="F1404">
        <v>1</v>
      </c>
      <c r="G1404" s="9" t="s">
        <v>16</v>
      </c>
      <c r="H1404" s="10"/>
      <c r="K1404" s="3" t="s">
        <v>19</v>
      </c>
      <c r="L1404" s="11">
        <f t="shared" si="297"/>
        <v>1</v>
      </c>
      <c r="M1404" s="11">
        <f t="shared" si="298"/>
        <v>3</v>
      </c>
      <c r="N1404" s="11">
        <f t="shared" si="299"/>
        <v>0</v>
      </c>
      <c r="O1404" s="11">
        <f t="shared" si="300"/>
        <v>0</v>
      </c>
      <c r="P1404" s="11">
        <f t="shared" si="301"/>
        <v>0</v>
      </c>
      <c r="Q1404" s="11">
        <f t="shared" si="302"/>
        <v>0</v>
      </c>
      <c r="R1404" s="11">
        <f t="shared" si="303"/>
        <v>0</v>
      </c>
      <c r="S1404" s="11">
        <f t="shared" si="304"/>
        <v>3</v>
      </c>
      <c r="T1404" t="str">
        <f t="shared" si="305"/>
        <v>إضافى كامل</v>
      </c>
    </row>
    <row r="1405" spans="1:20" x14ac:dyDescent="0.25">
      <c r="A1405">
        <v>51</v>
      </c>
      <c r="B1405">
        <v>27454</v>
      </c>
      <c r="C1405" t="s">
        <v>148</v>
      </c>
      <c r="D1405" s="8">
        <v>45620</v>
      </c>
      <c r="E1405" t="s">
        <v>20</v>
      </c>
      <c r="F1405">
        <v>1</v>
      </c>
      <c r="G1405" s="9" t="s">
        <v>16</v>
      </c>
      <c r="H1405" s="10"/>
      <c r="I1405" s="12">
        <v>0.36046296296296299</v>
      </c>
      <c r="J1405" s="12">
        <v>0.58520833333333333</v>
      </c>
      <c r="K1405" s="3" t="str">
        <f t="shared" si="310"/>
        <v/>
      </c>
      <c r="L1405" s="11">
        <f t="shared" si="297"/>
        <v>1</v>
      </c>
      <c r="M1405" s="11">
        <f t="shared" si="298"/>
        <v>3</v>
      </c>
      <c r="N1405" s="11">
        <f t="shared" si="299"/>
        <v>1</v>
      </c>
      <c r="O1405" s="11">
        <f t="shared" si="300"/>
        <v>0</v>
      </c>
      <c r="P1405" s="11">
        <f t="shared" si="301"/>
        <v>1</v>
      </c>
      <c r="Q1405" s="11">
        <f t="shared" si="302"/>
        <v>0</v>
      </c>
      <c r="R1405" s="11">
        <f t="shared" si="303"/>
        <v>0</v>
      </c>
      <c r="S1405" s="11">
        <f t="shared" si="304"/>
        <v>3</v>
      </c>
      <c r="T1405" t="str">
        <f t="shared" si="305"/>
        <v>إضافى كامل</v>
      </c>
    </row>
    <row r="1406" spans="1:20" x14ac:dyDescent="0.25">
      <c r="A1406">
        <v>51</v>
      </c>
      <c r="B1406">
        <v>27454</v>
      </c>
      <c r="C1406" t="s">
        <v>148</v>
      </c>
      <c r="D1406" s="8">
        <v>45621</v>
      </c>
      <c r="E1406" t="s">
        <v>21</v>
      </c>
      <c r="F1406">
        <v>1</v>
      </c>
      <c r="G1406" s="9" t="s">
        <v>16</v>
      </c>
      <c r="H1406" s="10"/>
      <c r="I1406" s="12">
        <v>0.35061342592592593</v>
      </c>
      <c r="J1406" s="12">
        <v>0.58671296296296294</v>
      </c>
      <c r="K1406" s="3" t="str">
        <f t="shared" si="310"/>
        <v/>
      </c>
      <c r="L1406" s="11">
        <f t="shared" si="297"/>
        <v>1</v>
      </c>
      <c r="M1406" s="11">
        <f t="shared" si="298"/>
        <v>3</v>
      </c>
      <c r="N1406" s="11">
        <f t="shared" si="299"/>
        <v>1</v>
      </c>
      <c r="O1406" s="11">
        <f t="shared" si="300"/>
        <v>0</v>
      </c>
      <c r="P1406" s="11">
        <f t="shared" si="301"/>
        <v>1</v>
      </c>
      <c r="Q1406" s="11">
        <f t="shared" si="302"/>
        <v>0</v>
      </c>
      <c r="R1406" s="11">
        <f t="shared" si="303"/>
        <v>0</v>
      </c>
      <c r="S1406" s="11">
        <f t="shared" si="304"/>
        <v>3</v>
      </c>
      <c r="T1406" t="str">
        <f t="shared" si="305"/>
        <v>إضافى كامل</v>
      </c>
    </row>
    <row r="1407" spans="1:20" x14ac:dyDescent="0.25">
      <c r="A1407">
        <v>51</v>
      </c>
      <c r="B1407">
        <v>27454</v>
      </c>
      <c r="C1407" t="s">
        <v>148</v>
      </c>
      <c r="D1407" s="8">
        <v>45622</v>
      </c>
      <c r="E1407" t="s">
        <v>22</v>
      </c>
      <c r="F1407">
        <v>1</v>
      </c>
      <c r="G1407" s="9" t="s">
        <v>16</v>
      </c>
      <c r="H1407" s="10"/>
      <c r="K1407" s="3" t="str">
        <f t="shared" si="310"/>
        <v>غائب</v>
      </c>
      <c r="L1407" s="11">
        <f t="shared" si="297"/>
        <v>0</v>
      </c>
      <c r="M1407" s="11">
        <f t="shared" si="298"/>
        <v>3</v>
      </c>
      <c r="N1407" s="11">
        <f t="shared" si="299"/>
        <v>2</v>
      </c>
      <c r="O1407" s="11">
        <f t="shared" si="300"/>
        <v>0</v>
      </c>
      <c r="P1407" s="11">
        <f t="shared" si="301"/>
        <v>2</v>
      </c>
      <c r="Q1407" s="11">
        <f t="shared" si="302"/>
        <v>0</v>
      </c>
      <c r="R1407" s="11">
        <f t="shared" si="303"/>
        <v>0</v>
      </c>
      <c r="S1407" s="11">
        <f t="shared" si="304"/>
        <v>3</v>
      </c>
      <c r="T1407" t="str">
        <f t="shared" si="305"/>
        <v>إضافى كامل</v>
      </c>
    </row>
    <row r="1408" spans="1:20" x14ac:dyDescent="0.25">
      <c r="A1408">
        <v>51</v>
      </c>
      <c r="B1408">
        <v>27454</v>
      </c>
      <c r="C1408" t="s">
        <v>148</v>
      </c>
      <c r="D1408" s="8">
        <v>45623</v>
      </c>
      <c r="E1408" t="s">
        <v>23</v>
      </c>
      <c r="F1408">
        <v>1</v>
      </c>
      <c r="G1408" s="9" t="s">
        <v>16</v>
      </c>
      <c r="H1408" s="10" t="s">
        <v>40</v>
      </c>
      <c r="I1408" s="12">
        <v>0.3631597222222222</v>
      </c>
      <c r="J1408" s="12">
        <v>0.3631597222222222</v>
      </c>
      <c r="K1408" s="3" t="s">
        <v>41</v>
      </c>
      <c r="L1408" s="11">
        <f t="shared" si="297"/>
        <v>1</v>
      </c>
      <c r="M1408" s="11">
        <f t="shared" si="298"/>
        <v>2</v>
      </c>
      <c r="N1408" s="11">
        <f t="shared" si="299"/>
        <v>3</v>
      </c>
      <c r="O1408" s="11">
        <f t="shared" si="300"/>
        <v>0</v>
      </c>
      <c r="P1408" s="11">
        <f t="shared" si="301"/>
        <v>3</v>
      </c>
      <c r="Q1408" s="11">
        <f t="shared" si="302"/>
        <v>1.5</v>
      </c>
      <c r="R1408" s="11">
        <f t="shared" si="303"/>
        <v>1</v>
      </c>
      <c r="S1408" s="11">
        <f t="shared" si="304"/>
        <v>3</v>
      </c>
      <c r="T1408" t="str">
        <f t="shared" si="305"/>
        <v>إضافى كامل</v>
      </c>
    </row>
    <row r="1409" spans="1:20" x14ac:dyDescent="0.25">
      <c r="A1409">
        <v>51</v>
      </c>
      <c r="B1409">
        <v>27454</v>
      </c>
      <c r="C1409" t="s">
        <v>148</v>
      </c>
      <c r="D1409" s="8">
        <v>45624</v>
      </c>
      <c r="E1409" t="s">
        <v>24</v>
      </c>
      <c r="F1409">
        <v>1</v>
      </c>
      <c r="G1409" s="9" t="s">
        <v>16</v>
      </c>
      <c r="H1409" s="10" t="s">
        <v>149</v>
      </c>
      <c r="K1409" s="3" t="s">
        <v>31</v>
      </c>
      <c r="L1409" s="11">
        <f t="shared" si="297"/>
        <v>1</v>
      </c>
      <c r="M1409" s="11">
        <f t="shared" si="298"/>
        <v>3</v>
      </c>
      <c r="N1409" s="11">
        <f t="shared" si="299"/>
        <v>3</v>
      </c>
      <c r="O1409" s="11">
        <f t="shared" si="300"/>
        <v>0</v>
      </c>
      <c r="P1409" s="11">
        <f t="shared" si="301"/>
        <v>3</v>
      </c>
      <c r="Q1409" s="11">
        <f t="shared" si="302"/>
        <v>1.5</v>
      </c>
      <c r="R1409" s="11">
        <f t="shared" si="303"/>
        <v>1</v>
      </c>
      <c r="S1409" s="11">
        <f t="shared" si="304"/>
        <v>4</v>
      </c>
      <c r="T1409" t="str">
        <f t="shared" si="305"/>
        <v>إضافى كامل</v>
      </c>
    </row>
    <row r="1410" spans="1:20" x14ac:dyDescent="0.25">
      <c r="A1410">
        <v>51</v>
      </c>
      <c r="B1410">
        <v>27454</v>
      </c>
      <c r="C1410" t="s">
        <v>148</v>
      </c>
      <c r="D1410" s="8">
        <v>45625</v>
      </c>
      <c r="E1410" t="s">
        <v>15</v>
      </c>
      <c r="F1410">
        <v>1</v>
      </c>
      <c r="G1410" s="9" t="s">
        <v>16</v>
      </c>
      <c r="H1410" s="10"/>
      <c r="K1410" s="3" t="str">
        <f t="shared" si="310"/>
        <v/>
      </c>
      <c r="L1410" s="11">
        <f t="shared" ref="L1410:L1473" si="311">IF(AND(OR(K1410= "حالة وفاة",K1410="إذن م",K1410="إذن ص",K1410="بدل راحة",K1410="انصراف",K1410="اجازة",K1410="راحة",K1410="مأمورية",K1410="مأمورية م",K1410="مأمورية ص",K1410="Online",K1410="حضور",K1410="بدل سهر",E1410="Friday",K1410=""),E1410&lt;&gt;""),1,0)</f>
        <v>1</v>
      </c>
      <c r="M1410" s="11">
        <f t="shared" ref="M1410:M1473" si="312">COUNTIF(K1410:K1439,"غائب")</f>
        <v>3</v>
      </c>
      <c r="N1410" s="11">
        <f t="shared" ref="N1410:N1473" si="313">COUNTIF(K1410:K1439,"إذن ص")</f>
        <v>3</v>
      </c>
      <c r="O1410" s="11">
        <f t="shared" ref="O1410:O1473" si="314">COUNTIF(K1410:K1439,"إذن م")</f>
        <v>0</v>
      </c>
      <c r="P1410" s="11">
        <f t="shared" si="301"/>
        <v>3</v>
      </c>
      <c r="Q1410" s="11">
        <f t="shared" si="302"/>
        <v>1.5</v>
      </c>
      <c r="R1410" s="11">
        <f t="shared" si="303"/>
        <v>1</v>
      </c>
      <c r="S1410" s="11">
        <f t="shared" si="304"/>
        <v>4</v>
      </c>
      <c r="T1410" t="str">
        <f t="shared" si="305"/>
        <v>إضافى كامل</v>
      </c>
    </row>
    <row r="1411" spans="1:20" x14ac:dyDescent="0.25">
      <c r="A1411">
        <v>51</v>
      </c>
      <c r="B1411">
        <v>27454</v>
      </c>
      <c r="C1411" t="s">
        <v>148</v>
      </c>
      <c r="D1411" s="8">
        <v>45626</v>
      </c>
      <c r="E1411" t="s">
        <v>18</v>
      </c>
      <c r="F1411">
        <v>1</v>
      </c>
      <c r="G1411" s="9" t="s">
        <v>16</v>
      </c>
      <c r="H1411" s="10"/>
      <c r="K1411" s="3" t="s">
        <v>19</v>
      </c>
      <c r="L1411" s="11">
        <f t="shared" si="311"/>
        <v>1</v>
      </c>
      <c r="M1411" s="11">
        <f t="shared" si="312"/>
        <v>3</v>
      </c>
      <c r="N1411" s="11">
        <f t="shared" si="313"/>
        <v>3</v>
      </c>
      <c r="O1411" s="11">
        <f t="shared" si="314"/>
        <v>0</v>
      </c>
      <c r="P1411" s="11">
        <f t="shared" ref="P1411:P1474" si="315">N1411+O1411</f>
        <v>3</v>
      </c>
      <c r="Q1411" s="11">
        <f t="shared" ref="Q1411:Q1474" si="316">IF(AND(P1411&gt;2,P1411&lt;&gt;0),P1411*3/6,0)</f>
        <v>1.5</v>
      </c>
      <c r="R1411" s="11">
        <f t="shared" ref="R1411:R1474" si="317">INT(Q1411)</f>
        <v>1</v>
      </c>
      <c r="S1411" s="11">
        <f t="shared" ref="S1411:S1474" si="318">R1411+M1411</f>
        <v>4</v>
      </c>
      <c r="T1411" t="str">
        <f t="shared" ref="T1411:T1474" si="319">IF(AND(OR(S1411&lt;=0,S1411&gt;0),S1411&lt;5),"إضافى كامل",IF(AND(OR(S1411=5,S1411=6,S1411&lt;7),S1411&lt;&gt;""),"نصف إضافى","لا يستحق"))</f>
        <v>إضافى كامل</v>
      </c>
    </row>
    <row r="1412" spans="1:20" ht="15.75" x14ac:dyDescent="0.25">
      <c r="A1412">
        <v>54</v>
      </c>
      <c r="B1412">
        <v>27461</v>
      </c>
      <c r="C1412" s="16" t="s">
        <v>150</v>
      </c>
      <c r="D1412" s="8">
        <v>45597</v>
      </c>
      <c r="E1412" t="s">
        <v>15</v>
      </c>
      <c r="F1412">
        <v>1</v>
      </c>
      <c r="G1412" s="9" t="s">
        <v>16</v>
      </c>
      <c r="H1412" s="10"/>
      <c r="K1412" s="3" t="str">
        <f t="shared" si="310"/>
        <v/>
      </c>
      <c r="L1412" s="11">
        <f t="shared" si="311"/>
        <v>1</v>
      </c>
      <c r="M1412" s="11">
        <f t="shared" si="312"/>
        <v>3</v>
      </c>
      <c r="N1412" s="11">
        <f t="shared" si="313"/>
        <v>3</v>
      </c>
      <c r="O1412" s="11">
        <f t="shared" si="314"/>
        <v>0</v>
      </c>
      <c r="P1412" s="11">
        <f t="shared" si="315"/>
        <v>3</v>
      </c>
      <c r="Q1412" s="11">
        <f t="shared" si="316"/>
        <v>1.5</v>
      </c>
      <c r="R1412" s="11">
        <f t="shared" si="317"/>
        <v>1</v>
      </c>
      <c r="S1412" s="11">
        <f t="shared" si="318"/>
        <v>4</v>
      </c>
      <c r="T1412" t="str">
        <f t="shared" si="319"/>
        <v>إضافى كامل</v>
      </c>
    </row>
    <row r="1413" spans="1:20" x14ac:dyDescent="0.25">
      <c r="A1413">
        <v>54</v>
      </c>
      <c r="B1413">
        <v>27461</v>
      </c>
      <c r="C1413" t="s">
        <v>151</v>
      </c>
      <c r="D1413" s="8">
        <v>45598</v>
      </c>
      <c r="E1413" t="s">
        <v>18</v>
      </c>
      <c r="F1413">
        <v>1</v>
      </c>
      <c r="G1413" s="9" t="s">
        <v>16</v>
      </c>
      <c r="H1413" s="10"/>
      <c r="K1413" s="3" t="s">
        <v>19</v>
      </c>
      <c r="L1413" s="11">
        <f t="shared" si="311"/>
        <v>1</v>
      </c>
      <c r="M1413" s="11">
        <f t="shared" si="312"/>
        <v>3</v>
      </c>
      <c r="N1413" s="11">
        <f t="shared" si="313"/>
        <v>3</v>
      </c>
      <c r="O1413" s="11">
        <f t="shared" si="314"/>
        <v>0</v>
      </c>
      <c r="P1413" s="11">
        <f t="shared" si="315"/>
        <v>3</v>
      </c>
      <c r="Q1413" s="11">
        <f t="shared" si="316"/>
        <v>1.5</v>
      </c>
      <c r="R1413" s="11">
        <f t="shared" si="317"/>
        <v>1</v>
      </c>
      <c r="S1413" s="11">
        <f t="shared" si="318"/>
        <v>4</v>
      </c>
      <c r="T1413" t="str">
        <f t="shared" si="319"/>
        <v>إضافى كامل</v>
      </c>
    </row>
    <row r="1414" spans="1:20" x14ac:dyDescent="0.25">
      <c r="A1414">
        <v>54</v>
      </c>
      <c r="B1414">
        <v>27461</v>
      </c>
      <c r="C1414" t="s">
        <v>151</v>
      </c>
      <c r="D1414" s="8">
        <v>45599</v>
      </c>
      <c r="E1414" t="s">
        <v>20</v>
      </c>
      <c r="F1414">
        <v>1</v>
      </c>
      <c r="G1414" s="9" t="s">
        <v>16</v>
      </c>
      <c r="H1414" s="10"/>
      <c r="I1414" s="12">
        <v>0.37570601851851854</v>
      </c>
      <c r="J1414" s="12">
        <v>0.58771990740740743</v>
      </c>
      <c r="L1414" s="11">
        <f t="shared" si="311"/>
        <v>1</v>
      </c>
      <c r="M1414" s="11">
        <f t="shared" si="312"/>
        <v>3</v>
      </c>
      <c r="N1414" s="11">
        <f t="shared" si="313"/>
        <v>4</v>
      </c>
      <c r="O1414" s="11">
        <f t="shared" si="314"/>
        <v>0</v>
      </c>
      <c r="P1414" s="11">
        <f t="shared" si="315"/>
        <v>4</v>
      </c>
      <c r="Q1414" s="11">
        <f t="shared" si="316"/>
        <v>2</v>
      </c>
      <c r="R1414" s="11">
        <f t="shared" si="317"/>
        <v>2</v>
      </c>
      <c r="S1414" s="11">
        <f t="shared" si="318"/>
        <v>5</v>
      </c>
      <c r="T1414" t="str">
        <f t="shared" si="319"/>
        <v>نصف إضافى</v>
      </c>
    </row>
    <row r="1415" spans="1:20" x14ac:dyDescent="0.25">
      <c r="A1415">
        <v>54</v>
      </c>
      <c r="B1415">
        <v>27461</v>
      </c>
      <c r="C1415" t="s">
        <v>151</v>
      </c>
      <c r="D1415" s="8">
        <v>45600</v>
      </c>
      <c r="E1415" t="s">
        <v>21</v>
      </c>
      <c r="F1415">
        <v>1</v>
      </c>
      <c r="G1415" s="9" t="s">
        <v>16</v>
      </c>
      <c r="H1415" s="10"/>
      <c r="I1415" s="12">
        <v>0.37306712962962962</v>
      </c>
      <c r="J1415" s="12">
        <v>0.58991898148148147</v>
      </c>
      <c r="K1415" s="3" t="str">
        <f>IF(AND(I1415&lt;=TIME(9,0,0),J1415&gt;=TIME(14,0,0),I1415&lt;&gt;""),"",IF(AND(I1415&gt;=TIME(9,1,0),I1415&lt;=TIME(9,10,0)),"تأخير",IF(AND(I1415&gt;=TIME(9,11,0),I1415&lt;=TIME(12,0,0),I1415&lt;&gt;""),"إذن ص",IF(AND(J1415&lt;TIME(14,0,0), J1415&lt;&gt;"",J1415&gt;=TIME(11,0,0)),"إذن م",IF(AND(OR(I1415="",J1415="",I1415=J1415,I1415&gt;TIME(12,0,0),J1415&lt;TIME(11,0,0)),AND(E1415&lt;&gt;"Friday")),"غائب","")))))</f>
        <v/>
      </c>
      <c r="L1415" s="11">
        <f t="shared" si="311"/>
        <v>1</v>
      </c>
      <c r="M1415" s="11">
        <f t="shared" si="312"/>
        <v>3</v>
      </c>
      <c r="N1415" s="11">
        <f t="shared" si="313"/>
        <v>4</v>
      </c>
      <c r="O1415" s="11">
        <f t="shared" si="314"/>
        <v>0</v>
      </c>
      <c r="P1415" s="11">
        <f t="shared" si="315"/>
        <v>4</v>
      </c>
      <c r="Q1415" s="11">
        <f t="shared" si="316"/>
        <v>2</v>
      </c>
      <c r="R1415" s="11">
        <f t="shared" si="317"/>
        <v>2</v>
      </c>
      <c r="S1415" s="11">
        <f t="shared" si="318"/>
        <v>5</v>
      </c>
      <c r="T1415" t="str">
        <f t="shared" si="319"/>
        <v>نصف إضافى</v>
      </c>
    </row>
    <row r="1416" spans="1:20" x14ac:dyDescent="0.25">
      <c r="A1416">
        <v>54</v>
      </c>
      <c r="B1416">
        <v>27461</v>
      </c>
      <c r="C1416" t="s">
        <v>151</v>
      </c>
      <c r="D1416" s="8">
        <v>45601</v>
      </c>
      <c r="E1416" t="s">
        <v>22</v>
      </c>
      <c r="F1416">
        <v>1</v>
      </c>
      <c r="G1416" s="9" t="s">
        <v>16</v>
      </c>
      <c r="H1416" s="3"/>
      <c r="I1416" s="12">
        <v>0.36518518518518517</v>
      </c>
      <c r="J1416" s="12">
        <v>0.586400462962963</v>
      </c>
      <c r="K1416" s="3" t="str">
        <f>IF(AND(I1416&lt;=TIME(9,0,0),J1416&gt;=TIME(14,0,0),I1416&lt;&gt;""),"",IF(AND(I1416&gt;=TIME(9,1,0),I1416&lt;=TIME(9,10,0)),"تأخير",IF(AND(I1416&gt;=TIME(9,11,0),I1416&lt;=TIME(12,0,0),I1416&lt;&gt;""),"إذن ص",IF(AND(J1416&lt;TIME(14,0,0), J1416&lt;&gt;"",J1416&gt;=TIME(11,0,0)),"إذن م",IF(AND(OR(I1416="",J1416="",I1416=J1416,I1416&gt;TIME(12,0,0),J1416&lt;TIME(11,0,0)),AND(E1416&lt;&gt;"Friday")),"غائب","")))))</f>
        <v/>
      </c>
      <c r="L1416" s="11">
        <f t="shared" si="311"/>
        <v>1</v>
      </c>
      <c r="M1416" s="11">
        <f t="shared" si="312"/>
        <v>3</v>
      </c>
      <c r="N1416" s="11">
        <f t="shared" si="313"/>
        <v>4</v>
      </c>
      <c r="O1416" s="11">
        <f t="shared" si="314"/>
        <v>0</v>
      </c>
      <c r="P1416" s="11">
        <f t="shared" si="315"/>
        <v>4</v>
      </c>
      <c r="Q1416" s="11">
        <f t="shared" si="316"/>
        <v>2</v>
      </c>
      <c r="R1416" s="11">
        <f t="shared" si="317"/>
        <v>2</v>
      </c>
      <c r="S1416" s="11">
        <f t="shared" si="318"/>
        <v>5</v>
      </c>
      <c r="T1416" t="str">
        <f t="shared" si="319"/>
        <v>نصف إضافى</v>
      </c>
    </row>
    <row r="1417" spans="1:20" x14ac:dyDescent="0.25">
      <c r="A1417">
        <v>54</v>
      </c>
      <c r="B1417">
        <v>27461</v>
      </c>
      <c r="C1417" t="s">
        <v>151</v>
      </c>
      <c r="D1417" s="8">
        <v>45602</v>
      </c>
      <c r="E1417" t="s">
        <v>23</v>
      </c>
      <c r="F1417">
        <v>1</v>
      </c>
      <c r="G1417" s="9" t="s">
        <v>16</v>
      </c>
      <c r="H1417" s="10"/>
      <c r="I1417" s="12">
        <v>0.36820601851851853</v>
      </c>
      <c r="J1417" s="12">
        <v>0.59180555555555558</v>
      </c>
      <c r="K1417" s="3" t="str">
        <f>IF(AND(I1417&lt;=TIME(9,0,0),J1417&gt;=TIME(14,0,0),I1417&lt;&gt;""),"",IF(AND(I1417&gt;=TIME(9,1,0),I1417&lt;=TIME(9,10,0)),"تأخير",IF(AND(I1417&gt;=TIME(9,11,0),I1417&lt;=TIME(12,0,0),I1417&lt;&gt;""),"إذن ص",IF(AND(J1417&lt;TIME(14,0,0), J1417&lt;&gt;"",J1417&gt;=TIME(11,0,0)),"إذن م",IF(AND(OR(I1417="",J1417="",I1417=J1417,I1417&gt;TIME(12,0,0),J1417&lt;TIME(11,0,0)),AND(E1417&lt;&gt;"Friday")),"غائب","")))))</f>
        <v/>
      </c>
      <c r="L1417" s="11">
        <f t="shared" si="311"/>
        <v>1</v>
      </c>
      <c r="M1417" s="11">
        <f t="shared" si="312"/>
        <v>4</v>
      </c>
      <c r="N1417" s="11">
        <f t="shared" si="313"/>
        <v>4</v>
      </c>
      <c r="O1417" s="11">
        <f t="shared" si="314"/>
        <v>0</v>
      </c>
      <c r="P1417" s="11">
        <f t="shared" si="315"/>
        <v>4</v>
      </c>
      <c r="Q1417" s="11">
        <f t="shared" si="316"/>
        <v>2</v>
      </c>
      <c r="R1417" s="11">
        <f t="shared" si="317"/>
        <v>2</v>
      </c>
      <c r="S1417" s="11">
        <f t="shared" si="318"/>
        <v>6</v>
      </c>
      <c r="T1417" t="str">
        <f t="shared" si="319"/>
        <v>نصف إضافى</v>
      </c>
    </row>
    <row r="1418" spans="1:20" x14ac:dyDescent="0.25">
      <c r="A1418">
        <v>54</v>
      </c>
      <c r="B1418">
        <v>27461</v>
      </c>
      <c r="C1418" t="s">
        <v>151</v>
      </c>
      <c r="D1418" s="8">
        <v>45603</v>
      </c>
      <c r="E1418" t="s">
        <v>24</v>
      </c>
      <c r="F1418">
        <v>1</v>
      </c>
      <c r="G1418" s="9" t="s">
        <v>16</v>
      </c>
      <c r="H1418" s="10"/>
      <c r="I1418" s="12"/>
      <c r="J1418" s="12"/>
      <c r="K1418" s="3" t="str">
        <f>IF(AND(I1418&lt;=TIME(9,0,0),J1418&gt;=TIME(14,0,0),I1418&lt;&gt;""),"",IF(AND(I1418&gt;=TIME(9,1,0),I1418&lt;=TIME(9,10,0)),"تأخير",IF(AND(I1418&gt;=TIME(9,11,0),I1418&lt;=TIME(12,0,0),I1418&lt;&gt;""),"إذن ص",IF(AND(J1418&lt;TIME(14,0,0), J1418&lt;&gt;"",J1418&gt;=TIME(11,0,0)),"إذن م",IF(AND(OR(I1418="",J1418="",I1418=J1418,I1418&gt;TIME(12,0,0),J1418&lt;TIME(11,0,0)),AND(E1418&lt;&gt;"Friday")),"غائب","")))))</f>
        <v>غائب</v>
      </c>
      <c r="L1418" s="11">
        <f t="shared" si="311"/>
        <v>0</v>
      </c>
      <c r="M1418" s="11">
        <f t="shared" si="312"/>
        <v>4</v>
      </c>
      <c r="N1418" s="11">
        <f t="shared" si="313"/>
        <v>4</v>
      </c>
      <c r="O1418" s="11">
        <f t="shared" si="314"/>
        <v>0</v>
      </c>
      <c r="P1418" s="11">
        <f t="shared" si="315"/>
        <v>4</v>
      </c>
      <c r="Q1418" s="11">
        <f t="shared" si="316"/>
        <v>2</v>
      </c>
      <c r="R1418" s="11">
        <f t="shared" si="317"/>
        <v>2</v>
      </c>
      <c r="S1418" s="11">
        <f t="shared" si="318"/>
        <v>6</v>
      </c>
      <c r="T1418" t="str">
        <f t="shared" si="319"/>
        <v>نصف إضافى</v>
      </c>
    </row>
    <row r="1419" spans="1:20" x14ac:dyDescent="0.25">
      <c r="A1419">
        <v>54</v>
      </c>
      <c r="B1419">
        <v>27461</v>
      </c>
      <c r="C1419" t="s">
        <v>151</v>
      </c>
      <c r="D1419" s="8">
        <v>45604</v>
      </c>
      <c r="E1419" t="s">
        <v>15</v>
      </c>
      <c r="F1419">
        <v>1</v>
      </c>
      <c r="G1419" s="9" t="s">
        <v>16</v>
      </c>
      <c r="H1419" s="10"/>
      <c r="K1419" s="3" t="str">
        <f>IF(AND(I1419&lt;=TIME(9,0,0),J1419&gt;=TIME(14,0,0),I1419&lt;&gt;""),"",IF(AND(I1419&gt;=TIME(9,1,0),I1419&lt;=TIME(9,10,0)),"تأخير",IF(AND(I1419&gt;=TIME(9,11,0),I1419&lt;=TIME(12,0,0),I1419&lt;&gt;""),"إذن ص",IF(AND(J1419&lt;TIME(14,0,0), J1419&lt;&gt;"",J1419&gt;=TIME(11,0,0)),"إذن م",IF(AND(OR(I1419="",J1419="",I1419=J1419,I1419&gt;TIME(12,0,0),J1419&lt;TIME(11,0,0)),AND(E1419&lt;&gt;"Friday")),"غائب","")))))</f>
        <v/>
      </c>
      <c r="L1419" s="11">
        <f t="shared" si="311"/>
        <v>1</v>
      </c>
      <c r="M1419" s="11">
        <f t="shared" si="312"/>
        <v>3</v>
      </c>
      <c r="N1419" s="11">
        <f t="shared" si="313"/>
        <v>4</v>
      </c>
      <c r="O1419" s="11">
        <f t="shared" si="314"/>
        <v>0</v>
      </c>
      <c r="P1419" s="11">
        <f t="shared" si="315"/>
        <v>4</v>
      </c>
      <c r="Q1419" s="11">
        <f t="shared" si="316"/>
        <v>2</v>
      </c>
      <c r="R1419" s="11">
        <f t="shared" si="317"/>
        <v>2</v>
      </c>
      <c r="S1419" s="11">
        <f t="shared" si="318"/>
        <v>5</v>
      </c>
      <c r="T1419" t="str">
        <f t="shared" si="319"/>
        <v>نصف إضافى</v>
      </c>
    </row>
    <row r="1420" spans="1:20" x14ac:dyDescent="0.25">
      <c r="A1420">
        <v>54</v>
      </c>
      <c r="B1420">
        <v>27461</v>
      </c>
      <c r="C1420" t="s">
        <v>151</v>
      </c>
      <c r="D1420" s="8">
        <v>45605</v>
      </c>
      <c r="E1420" t="s">
        <v>18</v>
      </c>
      <c r="F1420">
        <v>1</v>
      </c>
      <c r="G1420" s="9" t="s">
        <v>16</v>
      </c>
      <c r="H1420" s="10"/>
      <c r="K1420" s="3" t="s">
        <v>19</v>
      </c>
      <c r="L1420" s="11">
        <f t="shared" si="311"/>
        <v>1</v>
      </c>
      <c r="M1420" s="11">
        <f t="shared" si="312"/>
        <v>3</v>
      </c>
      <c r="N1420" s="11">
        <f t="shared" si="313"/>
        <v>4</v>
      </c>
      <c r="O1420" s="11">
        <f t="shared" si="314"/>
        <v>0</v>
      </c>
      <c r="P1420" s="11">
        <f t="shared" si="315"/>
        <v>4</v>
      </c>
      <c r="Q1420" s="11">
        <f t="shared" si="316"/>
        <v>2</v>
      </c>
      <c r="R1420" s="11">
        <f t="shared" si="317"/>
        <v>2</v>
      </c>
      <c r="S1420" s="11">
        <f t="shared" si="318"/>
        <v>5</v>
      </c>
      <c r="T1420" t="str">
        <f t="shared" si="319"/>
        <v>نصف إضافى</v>
      </c>
    </row>
    <row r="1421" spans="1:20" x14ac:dyDescent="0.25">
      <c r="A1421">
        <v>54</v>
      </c>
      <c r="B1421">
        <v>27461</v>
      </c>
      <c r="C1421" t="s">
        <v>151</v>
      </c>
      <c r="D1421" s="8">
        <v>45606</v>
      </c>
      <c r="E1421" t="s">
        <v>20</v>
      </c>
      <c r="F1421">
        <v>1</v>
      </c>
      <c r="G1421" s="9" t="s">
        <v>16</v>
      </c>
      <c r="H1421" s="10" t="s">
        <v>32</v>
      </c>
      <c r="I1421" s="12">
        <v>0.3759837962962963</v>
      </c>
      <c r="J1421" s="12">
        <v>0.58680555555555558</v>
      </c>
      <c r="K1421" s="3" t="str">
        <f t="shared" ref="K1421:K1426" si="320">IF(AND(I1421&lt;=TIME(9,0,0),J1421&gt;=TIME(14,0,0),I1421&lt;&gt;""),"",IF(AND(I1421&gt;=TIME(9,1,0),I1421&lt;=TIME(9,10,0)),"تأخير",IF(AND(I1421&gt;=TIME(9,11,0),I1421&lt;=TIME(12,0,0),I1421&lt;&gt;""),"إذن ص",IF(AND(J1421&lt;TIME(14,0,0), J1421&lt;&gt;"",J1421&gt;=TIME(11,0,0)),"إذن م",IF(AND(OR(I1421="",J1421="",I1421=J1421,I1421&gt;TIME(12,0,0),J1421&lt;TIME(11,0,0)),AND(E1421&lt;&gt;"Friday")),"غائب","")))))</f>
        <v>تأخير</v>
      </c>
      <c r="L1421" s="11">
        <f t="shared" si="311"/>
        <v>0</v>
      </c>
      <c r="M1421" s="11">
        <f t="shared" si="312"/>
        <v>3</v>
      </c>
      <c r="N1421" s="11">
        <f t="shared" si="313"/>
        <v>4</v>
      </c>
      <c r="O1421" s="11">
        <f t="shared" si="314"/>
        <v>0</v>
      </c>
      <c r="P1421" s="11">
        <f t="shared" si="315"/>
        <v>4</v>
      </c>
      <c r="Q1421" s="11">
        <f t="shared" si="316"/>
        <v>2</v>
      </c>
      <c r="R1421" s="11">
        <f t="shared" si="317"/>
        <v>2</v>
      </c>
      <c r="S1421" s="11">
        <f t="shared" si="318"/>
        <v>5</v>
      </c>
      <c r="T1421" t="str">
        <f t="shared" si="319"/>
        <v>نصف إضافى</v>
      </c>
    </row>
    <row r="1422" spans="1:20" x14ac:dyDescent="0.25">
      <c r="A1422">
        <v>54</v>
      </c>
      <c r="B1422">
        <v>27461</v>
      </c>
      <c r="C1422" t="s">
        <v>151</v>
      </c>
      <c r="D1422" s="8">
        <v>45607</v>
      </c>
      <c r="E1422" t="s">
        <v>21</v>
      </c>
      <c r="F1422">
        <v>1</v>
      </c>
      <c r="G1422" s="9" t="s">
        <v>16</v>
      </c>
      <c r="H1422" s="10" t="s">
        <v>51</v>
      </c>
      <c r="I1422" s="12">
        <v>0.37596064814814817</v>
      </c>
      <c r="J1422" s="12">
        <v>0.5857175925925926</v>
      </c>
      <c r="K1422" s="3" t="str">
        <f t="shared" si="320"/>
        <v>تأخير</v>
      </c>
      <c r="L1422" s="11">
        <f t="shared" si="311"/>
        <v>0</v>
      </c>
      <c r="M1422" s="11">
        <f t="shared" si="312"/>
        <v>3</v>
      </c>
      <c r="N1422" s="11">
        <f t="shared" si="313"/>
        <v>4</v>
      </c>
      <c r="O1422" s="11">
        <f t="shared" si="314"/>
        <v>0</v>
      </c>
      <c r="P1422" s="11">
        <f t="shared" si="315"/>
        <v>4</v>
      </c>
      <c r="Q1422" s="11">
        <f t="shared" si="316"/>
        <v>2</v>
      </c>
      <c r="R1422" s="11">
        <f t="shared" si="317"/>
        <v>2</v>
      </c>
      <c r="S1422" s="11">
        <f t="shared" si="318"/>
        <v>5</v>
      </c>
      <c r="T1422" t="str">
        <f t="shared" si="319"/>
        <v>نصف إضافى</v>
      </c>
    </row>
    <row r="1423" spans="1:20" x14ac:dyDescent="0.25">
      <c r="A1423">
        <v>54</v>
      </c>
      <c r="B1423">
        <v>27461</v>
      </c>
      <c r="C1423" t="s">
        <v>151</v>
      </c>
      <c r="D1423" s="8">
        <v>45608</v>
      </c>
      <c r="E1423" t="s">
        <v>22</v>
      </c>
      <c r="F1423">
        <v>1</v>
      </c>
      <c r="G1423" s="9" t="s">
        <v>16</v>
      </c>
      <c r="H1423" s="10"/>
      <c r="I1423" s="12">
        <v>0.37564814814814818</v>
      </c>
      <c r="J1423" s="12">
        <v>0.58446759259259262</v>
      </c>
      <c r="K1423" s="3" t="str">
        <f t="shared" si="320"/>
        <v/>
      </c>
      <c r="L1423" s="11">
        <f t="shared" si="311"/>
        <v>1</v>
      </c>
      <c r="M1423" s="11">
        <f t="shared" si="312"/>
        <v>4</v>
      </c>
      <c r="N1423" s="11">
        <f t="shared" si="313"/>
        <v>4</v>
      </c>
      <c r="O1423" s="11">
        <f t="shared" si="314"/>
        <v>0</v>
      </c>
      <c r="P1423" s="11">
        <f t="shared" si="315"/>
        <v>4</v>
      </c>
      <c r="Q1423" s="11">
        <f t="shared" si="316"/>
        <v>2</v>
      </c>
      <c r="R1423" s="11">
        <f t="shared" si="317"/>
        <v>2</v>
      </c>
      <c r="S1423" s="11">
        <f t="shared" si="318"/>
        <v>6</v>
      </c>
      <c r="T1423" t="str">
        <f t="shared" si="319"/>
        <v>نصف إضافى</v>
      </c>
    </row>
    <row r="1424" spans="1:20" x14ac:dyDescent="0.25">
      <c r="A1424">
        <v>54</v>
      </c>
      <c r="B1424">
        <v>27461</v>
      </c>
      <c r="C1424" t="s">
        <v>151</v>
      </c>
      <c r="D1424" s="8">
        <v>45609</v>
      </c>
      <c r="E1424" t="s">
        <v>23</v>
      </c>
      <c r="F1424">
        <v>1</v>
      </c>
      <c r="G1424" s="9" t="s">
        <v>16</v>
      </c>
      <c r="H1424" s="10"/>
      <c r="I1424" s="12">
        <v>0.3677199074074074</v>
      </c>
      <c r="J1424" s="12">
        <v>0.58857638888888886</v>
      </c>
      <c r="K1424" s="3" t="str">
        <f t="shared" si="320"/>
        <v/>
      </c>
      <c r="L1424" s="11">
        <f t="shared" si="311"/>
        <v>1</v>
      </c>
      <c r="M1424" s="11">
        <f t="shared" si="312"/>
        <v>5</v>
      </c>
      <c r="N1424" s="11">
        <f t="shared" si="313"/>
        <v>4</v>
      </c>
      <c r="O1424" s="11">
        <f t="shared" si="314"/>
        <v>0</v>
      </c>
      <c r="P1424" s="11">
        <f t="shared" si="315"/>
        <v>4</v>
      </c>
      <c r="Q1424" s="11">
        <f t="shared" si="316"/>
        <v>2</v>
      </c>
      <c r="R1424" s="11">
        <f t="shared" si="317"/>
        <v>2</v>
      </c>
      <c r="S1424" s="11">
        <f t="shared" si="318"/>
        <v>7</v>
      </c>
      <c r="T1424" t="str">
        <f t="shared" si="319"/>
        <v>لا يستحق</v>
      </c>
    </row>
    <row r="1425" spans="1:20" x14ac:dyDescent="0.25">
      <c r="A1425">
        <v>54</v>
      </c>
      <c r="B1425">
        <v>27461</v>
      </c>
      <c r="C1425" t="s">
        <v>151</v>
      </c>
      <c r="D1425" s="8">
        <v>45610</v>
      </c>
      <c r="E1425" t="s">
        <v>24</v>
      </c>
      <c r="F1425">
        <v>1</v>
      </c>
      <c r="G1425" s="9" t="s">
        <v>16</v>
      </c>
      <c r="H1425" s="10"/>
      <c r="K1425" s="3" t="str">
        <f t="shared" si="320"/>
        <v>غائب</v>
      </c>
      <c r="L1425" s="11">
        <f t="shared" si="311"/>
        <v>0</v>
      </c>
      <c r="M1425" s="11">
        <f t="shared" si="312"/>
        <v>6</v>
      </c>
      <c r="N1425" s="11">
        <f t="shared" si="313"/>
        <v>4</v>
      </c>
      <c r="O1425" s="11">
        <f t="shared" si="314"/>
        <v>0</v>
      </c>
      <c r="P1425" s="11">
        <f t="shared" si="315"/>
        <v>4</v>
      </c>
      <c r="Q1425" s="11">
        <f t="shared" si="316"/>
        <v>2</v>
      </c>
      <c r="R1425" s="11">
        <f t="shared" si="317"/>
        <v>2</v>
      </c>
      <c r="S1425" s="11">
        <f t="shared" si="318"/>
        <v>8</v>
      </c>
      <c r="T1425" t="str">
        <f t="shared" si="319"/>
        <v>لا يستحق</v>
      </c>
    </row>
    <row r="1426" spans="1:20" x14ac:dyDescent="0.25">
      <c r="A1426">
        <v>54</v>
      </c>
      <c r="B1426">
        <v>27461</v>
      </c>
      <c r="C1426" t="s">
        <v>151</v>
      </c>
      <c r="D1426" s="8">
        <v>45611</v>
      </c>
      <c r="E1426" t="s">
        <v>15</v>
      </c>
      <c r="F1426">
        <v>1</v>
      </c>
      <c r="G1426" s="9" t="s">
        <v>16</v>
      </c>
      <c r="H1426" s="10"/>
      <c r="K1426" s="3" t="str">
        <f t="shared" si="320"/>
        <v/>
      </c>
      <c r="L1426" s="11">
        <f t="shared" si="311"/>
        <v>1</v>
      </c>
      <c r="M1426" s="11">
        <f t="shared" si="312"/>
        <v>6</v>
      </c>
      <c r="N1426" s="11">
        <f t="shared" si="313"/>
        <v>4</v>
      </c>
      <c r="O1426" s="11">
        <f t="shared" si="314"/>
        <v>0</v>
      </c>
      <c r="P1426" s="11">
        <f t="shared" si="315"/>
        <v>4</v>
      </c>
      <c r="Q1426" s="11">
        <f t="shared" si="316"/>
        <v>2</v>
      </c>
      <c r="R1426" s="11">
        <f t="shared" si="317"/>
        <v>2</v>
      </c>
      <c r="S1426" s="11">
        <f t="shared" si="318"/>
        <v>8</v>
      </c>
      <c r="T1426" t="str">
        <f t="shared" si="319"/>
        <v>لا يستحق</v>
      </c>
    </row>
    <row r="1427" spans="1:20" x14ac:dyDescent="0.25">
      <c r="A1427">
        <v>54</v>
      </c>
      <c r="B1427">
        <v>27461</v>
      </c>
      <c r="C1427" t="s">
        <v>151</v>
      </c>
      <c r="D1427" s="8">
        <v>45612</v>
      </c>
      <c r="E1427" t="s">
        <v>18</v>
      </c>
      <c r="F1427">
        <v>1</v>
      </c>
      <c r="G1427" s="9" t="s">
        <v>16</v>
      </c>
      <c r="H1427" s="10"/>
      <c r="K1427" s="3" t="s">
        <v>19</v>
      </c>
      <c r="L1427" s="11">
        <f t="shared" si="311"/>
        <v>1</v>
      </c>
      <c r="M1427" s="11">
        <f t="shared" si="312"/>
        <v>7</v>
      </c>
      <c r="N1427" s="11">
        <f t="shared" si="313"/>
        <v>4</v>
      </c>
      <c r="O1427" s="11">
        <f t="shared" si="314"/>
        <v>0</v>
      </c>
      <c r="P1427" s="11">
        <f t="shared" si="315"/>
        <v>4</v>
      </c>
      <c r="Q1427" s="11">
        <f t="shared" si="316"/>
        <v>2</v>
      </c>
      <c r="R1427" s="11">
        <f t="shared" si="317"/>
        <v>2</v>
      </c>
      <c r="S1427" s="11">
        <f t="shared" si="318"/>
        <v>9</v>
      </c>
      <c r="T1427" t="str">
        <f t="shared" si="319"/>
        <v>لا يستحق</v>
      </c>
    </row>
    <row r="1428" spans="1:20" x14ac:dyDescent="0.25">
      <c r="A1428">
        <v>54</v>
      </c>
      <c r="B1428">
        <v>27461</v>
      </c>
      <c r="C1428" t="s">
        <v>151</v>
      </c>
      <c r="D1428" s="8">
        <v>45613</v>
      </c>
      <c r="E1428" t="s">
        <v>20</v>
      </c>
      <c r="F1428">
        <v>1</v>
      </c>
      <c r="G1428" s="9" t="s">
        <v>16</v>
      </c>
      <c r="H1428" s="10" t="s">
        <v>34</v>
      </c>
      <c r="I1428" s="12">
        <v>0.37737268518518519</v>
      </c>
      <c r="J1428" s="12">
        <v>0.58581018518518524</v>
      </c>
      <c r="K1428" s="3" t="str">
        <f t="shared" ref="K1428:K1442" si="321">IF(AND(I1428&lt;=TIME(9,0,0),J1428&gt;=TIME(14,0,0),I1428&lt;&gt;""),"",IF(AND(I1428&gt;=TIME(9,1,0),I1428&lt;=TIME(9,10,0)),"تأخير",IF(AND(I1428&gt;=TIME(9,11,0),I1428&lt;=TIME(12,0,0),I1428&lt;&gt;""),"إذن ص",IF(AND(J1428&lt;TIME(14,0,0), J1428&lt;&gt;"",J1428&gt;=TIME(11,0,0)),"إذن م",IF(AND(OR(I1428="",J1428="",I1428=J1428,I1428&gt;TIME(12,0,0),J1428&lt;TIME(11,0,0)),AND(E1428&lt;&gt;"Friday")),"غائب","")))))</f>
        <v>تأخير</v>
      </c>
      <c r="L1428" s="11">
        <f t="shared" si="311"/>
        <v>0</v>
      </c>
      <c r="M1428" s="11">
        <f t="shared" si="312"/>
        <v>8</v>
      </c>
      <c r="N1428" s="11">
        <f t="shared" si="313"/>
        <v>4</v>
      </c>
      <c r="O1428" s="11">
        <f t="shared" si="314"/>
        <v>0</v>
      </c>
      <c r="P1428" s="11">
        <f t="shared" si="315"/>
        <v>4</v>
      </c>
      <c r="Q1428" s="11">
        <f t="shared" si="316"/>
        <v>2</v>
      </c>
      <c r="R1428" s="11">
        <f t="shared" si="317"/>
        <v>2</v>
      </c>
      <c r="S1428" s="11">
        <f t="shared" si="318"/>
        <v>10</v>
      </c>
      <c r="T1428" t="str">
        <f t="shared" si="319"/>
        <v>لا يستحق</v>
      </c>
    </row>
    <row r="1429" spans="1:20" x14ac:dyDescent="0.25">
      <c r="A1429">
        <v>54</v>
      </c>
      <c r="B1429">
        <v>27461</v>
      </c>
      <c r="C1429" t="s">
        <v>151</v>
      </c>
      <c r="D1429" s="8">
        <v>45614</v>
      </c>
      <c r="E1429" t="s">
        <v>21</v>
      </c>
      <c r="F1429">
        <v>1</v>
      </c>
      <c r="G1429" s="9" t="s">
        <v>16</v>
      </c>
      <c r="H1429" s="10"/>
      <c r="I1429" s="12">
        <v>0.36005787037037035</v>
      </c>
      <c r="J1429" s="12">
        <v>0.58925925925925926</v>
      </c>
      <c r="K1429" s="3" t="str">
        <f t="shared" si="321"/>
        <v/>
      </c>
      <c r="L1429" s="11">
        <f t="shared" si="311"/>
        <v>1</v>
      </c>
      <c r="M1429" s="11">
        <f t="shared" si="312"/>
        <v>9</v>
      </c>
      <c r="N1429" s="11">
        <f t="shared" si="313"/>
        <v>4</v>
      </c>
      <c r="O1429" s="11">
        <f t="shared" si="314"/>
        <v>0</v>
      </c>
      <c r="P1429" s="11">
        <f t="shared" si="315"/>
        <v>4</v>
      </c>
      <c r="Q1429" s="11">
        <f t="shared" si="316"/>
        <v>2</v>
      </c>
      <c r="R1429" s="11">
        <f t="shared" si="317"/>
        <v>2</v>
      </c>
      <c r="S1429" s="11">
        <f t="shared" si="318"/>
        <v>11</v>
      </c>
      <c r="T1429" t="str">
        <f t="shared" si="319"/>
        <v>لا يستحق</v>
      </c>
    </row>
    <row r="1430" spans="1:20" x14ac:dyDescent="0.25">
      <c r="A1430">
        <v>54</v>
      </c>
      <c r="B1430">
        <v>27461</v>
      </c>
      <c r="C1430" t="s">
        <v>151</v>
      </c>
      <c r="D1430" s="8">
        <v>45615</v>
      </c>
      <c r="E1430" t="s">
        <v>22</v>
      </c>
      <c r="F1430">
        <v>1</v>
      </c>
      <c r="G1430" s="9" t="s">
        <v>16</v>
      </c>
      <c r="H1430" s="10"/>
      <c r="I1430" s="12">
        <v>0.37305555555555553</v>
      </c>
      <c r="J1430" s="12">
        <v>0.58841435185185187</v>
      </c>
      <c r="K1430" s="3" t="str">
        <f t="shared" si="321"/>
        <v/>
      </c>
      <c r="L1430" s="11">
        <f t="shared" si="311"/>
        <v>1</v>
      </c>
      <c r="M1430" s="11">
        <f t="shared" si="312"/>
        <v>10</v>
      </c>
      <c r="N1430" s="11">
        <f t="shared" si="313"/>
        <v>4</v>
      </c>
      <c r="O1430" s="11">
        <f t="shared" si="314"/>
        <v>0</v>
      </c>
      <c r="P1430" s="11">
        <f t="shared" si="315"/>
        <v>4</v>
      </c>
      <c r="Q1430" s="11">
        <f t="shared" si="316"/>
        <v>2</v>
      </c>
      <c r="R1430" s="11">
        <f t="shared" si="317"/>
        <v>2</v>
      </c>
      <c r="S1430" s="11">
        <f t="shared" si="318"/>
        <v>12</v>
      </c>
      <c r="T1430" t="str">
        <f t="shared" si="319"/>
        <v>لا يستحق</v>
      </c>
    </row>
    <row r="1431" spans="1:20" x14ac:dyDescent="0.25">
      <c r="A1431">
        <v>54</v>
      </c>
      <c r="B1431">
        <v>27461</v>
      </c>
      <c r="C1431" t="s">
        <v>151</v>
      </c>
      <c r="D1431" s="8">
        <v>45616</v>
      </c>
      <c r="E1431" t="s">
        <v>23</v>
      </c>
      <c r="F1431">
        <v>1</v>
      </c>
      <c r="G1431" s="9" t="s">
        <v>16</v>
      </c>
      <c r="H1431" s="10" t="s">
        <v>35</v>
      </c>
      <c r="I1431" s="12">
        <v>0.37636574074074075</v>
      </c>
      <c r="J1431" s="12">
        <v>0.58971064814814811</v>
      </c>
      <c r="K1431" s="3" t="str">
        <f t="shared" si="321"/>
        <v>تأخير</v>
      </c>
      <c r="L1431" s="11">
        <f t="shared" si="311"/>
        <v>0</v>
      </c>
      <c r="M1431" s="11">
        <f t="shared" si="312"/>
        <v>11</v>
      </c>
      <c r="N1431" s="11">
        <f t="shared" si="313"/>
        <v>4</v>
      </c>
      <c r="O1431" s="11">
        <f t="shared" si="314"/>
        <v>0</v>
      </c>
      <c r="P1431" s="11">
        <f t="shared" si="315"/>
        <v>4</v>
      </c>
      <c r="Q1431" s="11">
        <f t="shared" si="316"/>
        <v>2</v>
      </c>
      <c r="R1431" s="11">
        <f t="shared" si="317"/>
        <v>2</v>
      </c>
      <c r="S1431" s="11">
        <f t="shared" si="318"/>
        <v>13</v>
      </c>
      <c r="T1431" t="str">
        <f t="shared" si="319"/>
        <v>لا يستحق</v>
      </c>
    </row>
    <row r="1432" spans="1:20" x14ac:dyDescent="0.25">
      <c r="A1432">
        <v>54</v>
      </c>
      <c r="B1432">
        <v>27461</v>
      </c>
      <c r="C1432" t="s">
        <v>151</v>
      </c>
      <c r="D1432" s="8">
        <v>45617</v>
      </c>
      <c r="E1432" t="s">
        <v>24</v>
      </c>
      <c r="F1432">
        <v>1</v>
      </c>
      <c r="G1432" s="9" t="s">
        <v>16</v>
      </c>
      <c r="H1432" s="10"/>
      <c r="I1432" s="12">
        <v>0.37442129629629628</v>
      </c>
      <c r="J1432" s="12">
        <v>0.58842592592592591</v>
      </c>
      <c r="K1432" s="3" t="str">
        <f t="shared" si="321"/>
        <v/>
      </c>
      <c r="L1432" s="11">
        <f t="shared" si="311"/>
        <v>1</v>
      </c>
      <c r="M1432" s="11">
        <f t="shared" si="312"/>
        <v>12</v>
      </c>
      <c r="N1432" s="11">
        <f t="shared" si="313"/>
        <v>4</v>
      </c>
      <c r="O1432" s="11">
        <f t="shared" si="314"/>
        <v>0</v>
      </c>
      <c r="P1432" s="11">
        <f t="shared" si="315"/>
        <v>4</v>
      </c>
      <c r="Q1432" s="11">
        <f t="shared" si="316"/>
        <v>2</v>
      </c>
      <c r="R1432" s="11">
        <f t="shared" si="317"/>
        <v>2</v>
      </c>
      <c r="S1432" s="11">
        <f t="shared" si="318"/>
        <v>14</v>
      </c>
      <c r="T1432" t="str">
        <f t="shared" si="319"/>
        <v>لا يستحق</v>
      </c>
    </row>
    <row r="1433" spans="1:20" x14ac:dyDescent="0.25">
      <c r="A1433">
        <v>54</v>
      </c>
      <c r="B1433">
        <v>27461</v>
      </c>
      <c r="C1433" t="s">
        <v>151</v>
      </c>
      <c r="D1433" s="8">
        <v>45618</v>
      </c>
      <c r="E1433" t="s">
        <v>15</v>
      </c>
      <c r="F1433">
        <v>1</v>
      </c>
      <c r="G1433" s="9" t="s">
        <v>16</v>
      </c>
      <c r="H1433" s="10"/>
      <c r="K1433" s="3" t="str">
        <f t="shared" si="321"/>
        <v/>
      </c>
      <c r="L1433" s="11">
        <f t="shared" si="311"/>
        <v>1</v>
      </c>
      <c r="M1433" s="11">
        <f t="shared" si="312"/>
        <v>13</v>
      </c>
      <c r="N1433" s="11">
        <f t="shared" si="313"/>
        <v>4</v>
      </c>
      <c r="O1433" s="11">
        <f t="shared" si="314"/>
        <v>0</v>
      </c>
      <c r="P1433" s="11">
        <f t="shared" si="315"/>
        <v>4</v>
      </c>
      <c r="Q1433" s="11">
        <f t="shared" si="316"/>
        <v>2</v>
      </c>
      <c r="R1433" s="11">
        <f t="shared" si="317"/>
        <v>2</v>
      </c>
      <c r="S1433" s="11">
        <f t="shared" si="318"/>
        <v>15</v>
      </c>
      <c r="T1433" t="str">
        <f t="shared" si="319"/>
        <v>لا يستحق</v>
      </c>
    </row>
    <row r="1434" spans="1:20" x14ac:dyDescent="0.25">
      <c r="A1434">
        <v>54</v>
      </c>
      <c r="B1434">
        <v>27461</v>
      </c>
      <c r="C1434" t="s">
        <v>151</v>
      </c>
      <c r="D1434" s="8">
        <v>45619</v>
      </c>
      <c r="E1434" t="s">
        <v>18</v>
      </c>
      <c r="F1434">
        <v>1</v>
      </c>
      <c r="G1434" s="9" t="s">
        <v>16</v>
      </c>
      <c r="H1434" s="10"/>
      <c r="I1434" s="12">
        <v>0.38458333333333333</v>
      </c>
      <c r="J1434" s="12">
        <v>0.593287037037037</v>
      </c>
      <c r="K1434" s="3" t="str">
        <f t="shared" si="321"/>
        <v>إذن ص</v>
      </c>
      <c r="L1434" s="11">
        <f t="shared" si="311"/>
        <v>1</v>
      </c>
      <c r="M1434" s="11">
        <f t="shared" si="312"/>
        <v>14</v>
      </c>
      <c r="N1434" s="11">
        <f t="shared" si="313"/>
        <v>4</v>
      </c>
      <c r="O1434" s="11">
        <f t="shared" si="314"/>
        <v>0</v>
      </c>
      <c r="P1434" s="11">
        <f t="shared" si="315"/>
        <v>4</v>
      </c>
      <c r="Q1434" s="11">
        <f t="shared" si="316"/>
        <v>2</v>
      </c>
      <c r="R1434" s="11">
        <f t="shared" si="317"/>
        <v>2</v>
      </c>
      <c r="S1434" s="11">
        <f t="shared" si="318"/>
        <v>16</v>
      </c>
      <c r="T1434" t="str">
        <f t="shared" si="319"/>
        <v>لا يستحق</v>
      </c>
    </row>
    <row r="1435" spans="1:20" x14ac:dyDescent="0.25">
      <c r="A1435">
        <v>54</v>
      </c>
      <c r="B1435">
        <v>27461</v>
      </c>
      <c r="C1435" t="s">
        <v>151</v>
      </c>
      <c r="D1435" s="8">
        <v>45620</v>
      </c>
      <c r="E1435" t="s">
        <v>20</v>
      </c>
      <c r="F1435">
        <v>1</v>
      </c>
      <c r="G1435" s="9" t="s">
        <v>16</v>
      </c>
      <c r="H1435" s="10" t="s">
        <v>36</v>
      </c>
      <c r="I1435" s="12">
        <v>0.3759953703703704</v>
      </c>
      <c r="J1435" s="12">
        <v>0.59119212962962964</v>
      </c>
      <c r="L1435" s="11">
        <f t="shared" si="311"/>
        <v>1</v>
      </c>
      <c r="M1435" s="11">
        <f t="shared" si="312"/>
        <v>15</v>
      </c>
      <c r="N1435" s="11">
        <f t="shared" si="313"/>
        <v>3</v>
      </c>
      <c r="O1435" s="11">
        <f t="shared" si="314"/>
        <v>0</v>
      </c>
      <c r="P1435" s="11">
        <f t="shared" si="315"/>
        <v>3</v>
      </c>
      <c r="Q1435" s="11">
        <f t="shared" si="316"/>
        <v>1.5</v>
      </c>
      <c r="R1435" s="11">
        <f t="shared" si="317"/>
        <v>1</v>
      </c>
      <c r="S1435" s="11">
        <f t="shared" si="318"/>
        <v>16</v>
      </c>
      <c r="T1435" t="str">
        <f t="shared" si="319"/>
        <v>لا يستحق</v>
      </c>
    </row>
    <row r="1436" spans="1:20" x14ac:dyDescent="0.25">
      <c r="A1436">
        <v>54</v>
      </c>
      <c r="B1436">
        <v>27461</v>
      </c>
      <c r="C1436" t="s">
        <v>151</v>
      </c>
      <c r="D1436" s="8">
        <v>45621</v>
      </c>
      <c r="E1436" t="s">
        <v>21</v>
      </c>
      <c r="F1436">
        <v>1</v>
      </c>
      <c r="G1436" s="9" t="s">
        <v>16</v>
      </c>
      <c r="H1436" s="10"/>
      <c r="I1436" s="12">
        <v>0.37888888888888889</v>
      </c>
      <c r="J1436" s="12">
        <v>0.58883101851851849</v>
      </c>
      <c r="K1436" s="3" t="s">
        <v>7</v>
      </c>
      <c r="L1436" s="11">
        <f t="shared" si="311"/>
        <v>1</v>
      </c>
      <c r="M1436" s="11">
        <f t="shared" si="312"/>
        <v>16</v>
      </c>
      <c r="N1436" s="11">
        <f t="shared" si="313"/>
        <v>3</v>
      </c>
      <c r="O1436" s="11">
        <f t="shared" si="314"/>
        <v>0</v>
      </c>
      <c r="P1436" s="11">
        <f t="shared" si="315"/>
        <v>3</v>
      </c>
      <c r="Q1436" s="11">
        <f t="shared" si="316"/>
        <v>1.5</v>
      </c>
      <c r="R1436" s="11">
        <f t="shared" si="317"/>
        <v>1</v>
      </c>
      <c r="S1436" s="11">
        <f t="shared" si="318"/>
        <v>17</v>
      </c>
      <c r="T1436" t="str">
        <f t="shared" si="319"/>
        <v>لا يستحق</v>
      </c>
    </row>
    <row r="1437" spans="1:20" x14ac:dyDescent="0.25">
      <c r="A1437">
        <v>54</v>
      </c>
      <c r="B1437">
        <v>27461</v>
      </c>
      <c r="C1437" t="s">
        <v>151</v>
      </c>
      <c r="D1437" s="8">
        <v>45622</v>
      </c>
      <c r="E1437" t="s">
        <v>22</v>
      </c>
      <c r="F1437">
        <v>1</v>
      </c>
      <c r="G1437" s="9" t="s">
        <v>16</v>
      </c>
      <c r="H1437" s="10"/>
      <c r="I1437" s="12">
        <v>0.38041666666666668</v>
      </c>
      <c r="J1437" s="12">
        <v>0.59413194444444439</v>
      </c>
      <c r="K1437" s="3" t="s">
        <v>7</v>
      </c>
      <c r="L1437" s="11">
        <f t="shared" si="311"/>
        <v>1</v>
      </c>
      <c r="M1437" s="11">
        <f t="shared" si="312"/>
        <v>17</v>
      </c>
      <c r="N1437" s="11">
        <f t="shared" si="313"/>
        <v>2</v>
      </c>
      <c r="O1437" s="11">
        <f t="shared" si="314"/>
        <v>0</v>
      </c>
      <c r="P1437" s="11">
        <f t="shared" si="315"/>
        <v>2</v>
      </c>
      <c r="Q1437" s="11">
        <f t="shared" si="316"/>
        <v>0</v>
      </c>
      <c r="R1437" s="11">
        <f t="shared" si="317"/>
        <v>0</v>
      </c>
      <c r="S1437" s="11">
        <f t="shared" si="318"/>
        <v>17</v>
      </c>
      <c r="T1437" t="str">
        <f t="shared" si="319"/>
        <v>لا يستحق</v>
      </c>
    </row>
    <row r="1438" spans="1:20" x14ac:dyDescent="0.25">
      <c r="A1438">
        <v>54</v>
      </c>
      <c r="B1438">
        <v>27461</v>
      </c>
      <c r="C1438" t="s">
        <v>151</v>
      </c>
      <c r="D1438" s="8">
        <v>45623</v>
      </c>
      <c r="E1438" t="s">
        <v>23</v>
      </c>
      <c r="F1438">
        <v>1</v>
      </c>
      <c r="G1438" s="9" t="s">
        <v>16</v>
      </c>
      <c r="H1438" s="10"/>
      <c r="I1438" s="12">
        <v>0.37460648148148146</v>
      </c>
      <c r="J1438" s="12">
        <v>0.37460648148148146</v>
      </c>
      <c r="K1438" s="17" t="str">
        <f t="shared" si="321"/>
        <v>غائب</v>
      </c>
      <c r="L1438" s="11">
        <f t="shared" si="311"/>
        <v>0</v>
      </c>
      <c r="M1438" s="11">
        <f t="shared" si="312"/>
        <v>18</v>
      </c>
      <c r="N1438" s="11">
        <f t="shared" si="313"/>
        <v>1</v>
      </c>
      <c r="O1438" s="11">
        <f t="shared" si="314"/>
        <v>0</v>
      </c>
      <c r="P1438" s="11">
        <f t="shared" si="315"/>
        <v>1</v>
      </c>
      <c r="Q1438" s="11">
        <f t="shared" si="316"/>
        <v>0</v>
      </c>
      <c r="R1438" s="11">
        <f t="shared" si="317"/>
        <v>0</v>
      </c>
      <c r="S1438" s="11">
        <f t="shared" si="318"/>
        <v>18</v>
      </c>
      <c r="T1438" t="str">
        <f t="shared" si="319"/>
        <v>لا يستحق</v>
      </c>
    </row>
    <row r="1439" spans="1:20" x14ac:dyDescent="0.25">
      <c r="A1439">
        <v>54</v>
      </c>
      <c r="B1439">
        <v>27461</v>
      </c>
      <c r="C1439" t="s">
        <v>151</v>
      </c>
      <c r="D1439" s="8">
        <v>45624</v>
      </c>
      <c r="E1439" t="s">
        <v>24</v>
      </c>
      <c r="F1439">
        <v>1</v>
      </c>
      <c r="G1439" s="9" t="s">
        <v>16</v>
      </c>
      <c r="H1439" s="10"/>
      <c r="K1439" s="3" t="s">
        <v>19</v>
      </c>
      <c r="L1439" s="11">
        <f t="shared" si="311"/>
        <v>1</v>
      </c>
      <c r="M1439" s="11">
        <f t="shared" si="312"/>
        <v>18</v>
      </c>
      <c r="N1439" s="11">
        <f t="shared" si="313"/>
        <v>1</v>
      </c>
      <c r="O1439" s="11">
        <f t="shared" si="314"/>
        <v>0</v>
      </c>
      <c r="P1439" s="11">
        <f t="shared" si="315"/>
        <v>1</v>
      </c>
      <c r="Q1439" s="11">
        <f t="shared" si="316"/>
        <v>0</v>
      </c>
      <c r="R1439" s="11">
        <f t="shared" si="317"/>
        <v>0</v>
      </c>
      <c r="S1439" s="11">
        <f t="shared" si="318"/>
        <v>18</v>
      </c>
      <c r="T1439" t="str">
        <f t="shared" si="319"/>
        <v>لا يستحق</v>
      </c>
    </row>
    <row r="1440" spans="1:20" x14ac:dyDescent="0.25">
      <c r="A1440">
        <v>54</v>
      </c>
      <c r="B1440">
        <v>27461</v>
      </c>
      <c r="C1440" t="s">
        <v>151</v>
      </c>
      <c r="D1440" s="8">
        <v>45625</v>
      </c>
      <c r="E1440" t="s">
        <v>15</v>
      </c>
      <c r="F1440">
        <v>1</v>
      </c>
      <c r="G1440" s="9" t="s">
        <v>16</v>
      </c>
      <c r="H1440" s="10"/>
      <c r="K1440" s="3" t="str">
        <f t="shared" si="321"/>
        <v/>
      </c>
      <c r="L1440" s="11">
        <f t="shared" si="311"/>
        <v>1</v>
      </c>
      <c r="M1440" s="11">
        <f t="shared" si="312"/>
        <v>19</v>
      </c>
      <c r="N1440" s="11">
        <f t="shared" si="313"/>
        <v>1</v>
      </c>
      <c r="O1440" s="11">
        <f t="shared" si="314"/>
        <v>0</v>
      </c>
      <c r="P1440" s="11">
        <f t="shared" si="315"/>
        <v>1</v>
      </c>
      <c r="Q1440" s="11">
        <f t="shared" si="316"/>
        <v>0</v>
      </c>
      <c r="R1440" s="11">
        <f t="shared" si="317"/>
        <v>0</v>
      </c>
      <c r="S1440" s="11">
        <f t="shared" si="318"/>
        <v>19</v>
      </c>
      <c r="T1440" t="str">
        <f t="shared" si="319"/>
        <v>لا يستحق</v>
      </c>
    </row>
    <row r="1441" spans="1:20" x14ac:dyDescent="0.25">
      <c r="A1441">
        <v>54</v>
      </c>
      <c r="B1441">
        <v>27461</v>
      </c>
      <c r="C1441" t="s">
        <v>151</v>
      </c>
      <c r="D1441" s="8">
        <v>45626</v>
      </c>
      <c r="E1441" t="s">
        <v>18</v>
      </c>
      <c r="F1441">
        <v>1</v>
      </c>
      <c r="G1441" s="9" t="s">
        <v>16</v>
      </c>
      <c r="H1441" s="10"/>
      <c r="K1441" s="3" t="s">
        <v>19</v>
      </c>
      <c r="L1441" s="11">
        <f t="shared" si="311"/>
        <v>1</v>
      </c>
      <c r="M1441" s="11">
        <f t="shared" si="312"/>
        <v>20</v>
      </c>
      <c r="N1441" s="11">
        <f t="shared" si="313"/>
        <v>1</v>
      </c>
      <c r="O1441" s="11">
        <f t="shared" si="314"/>
        <v>0</v>
      </c>
      <c r="P1441" s="11">
        <f t="shared" si="315"/>
        <v>1</v>
      </c>
      <c r="Q1441" s="11">
        <f t="shared" si="316"/>
        <v>0</v>
      </c>
      <c r="R1441" s="11">
        <f t="shared" si="317"/>
        <v>0</v>
      </c>
      <c r="S1441" s="11">
        <f t="shared" si="318"/>
        <v>20</v>
      </c>
      <c r="T1441" t="str">
        <f t="shared" si="319"/>
        <v>لا يستحق</v>
      </c>
    </row>
    <row r="1442" spans="1:20" ht="15.75" x14ac:dyDescent="0.25">
      <c r="A1442">
        <v>55</v>
      </c>
      <c r="B1442">
        <v>27464</v>
      </c>
      <c r="C1442" s="16" t="s">
        <v>152</v>
      </c>
      <c r="D1442" s="8">
        <v>45597</v>
      </c>
      <c r="E1442" t="s">
        <v>15</v>
      </c>
      <c r="F1442">
        <v>1</v>
      </c>
      <c r="G1442" s="9" t="s">
        <v>16</v>
      </c>
      <c r="H1442" s="10"/>
      <c r="K1442" s="3" t="str">
        <f t="shared" si="321"/>
        <v/>
      </c>
      <c r="L1442" s="11">
        <f t="shared" si="311"/>
        <v>1</v>
      </c>
      <c r="M1442" s="11">
        <f t="shared" si="312"/>
        <v>21</v>
      </c>
      <c r="N1442" s="11">
        <f t="shared" si="313"/>
        <v>1</v>
      </c>
      <c r="O1442" s="11">
        <f t="shared" si="314"/>
        <v>0</v>
      </c>
      <c r="P1442" s="11">
        <f t="shared" si="315"/>
        <v>1</v>
      </c>
      <c r="Q1442" s="11">
        <f t="shared" si="316"/>
        <v>0</v>
      </c>
      <c r="R1442" s="11">
        <f t="shared" si="317"/>
        <v>0</v>
      </c>
      <c r="S1442" s="11">
        <f t="shared" si="318"/>
        <v>21</v>
      </c>
      <c r="T1442" t="str">
        <f t="shared" si="319"/>
        <v>لا يستحق</v>
      </c>
    </row>
    <row r="1443" spans="1:20" x14ac:dyDescent="0.25">
      <c r="A1443">
        <v>55</v>
      </c>
      <c r="B1443">
        <v>27464</v>
      </c>
      <c r="C1443" t="s">
        <v>153</v>
      </c>
      <c r="D1443" s="8">
        <v>45598</v>
      </c>
      <c r="E1443" t="s">
        <v>18</v>
      </c>
      <c r="F1443">
        <v>1</v>
      </c>
      <c r="G1443" s="9" t="s">
        <v>16</v>
      </c>
      <c r="H1443" s="10"/>
      <c r="I1443" s="12">
        <v>0.50249999999999995</v>
      </c>
      <c r="J1443" s="12">
        <v>0.63061342592592595</v>
      </c>
      <c r="K1443" s="3" t="s">
        <v>7</v>
      </c>
      <c r="L1443" s="11">
        <f t="shared" si="311"/>
        <v>1</v>
      </c>
      <c r="M1443" s="11">
        <f t="shared" si="312"/>
        <v>21</v>
      </c>
      <c r="N1443" s="11">
        <f t="shared" si="313"/>
        <v>1</v>
      </c>
      <c r="O1443" s="11">
        <f t="shared" si="314"/>
        <v>0</v>
      </c>
      <c r="P1443" s="11">
        <f t="shared" si="315"/>
        <v>1</v>
      </c>
      <c r="Q1443" s="11">
        <f t="shared" si="316"/>
        <v>0</v>
      </c>
      <c r="R1443" s="11">
        <f t="shared" si="317"/>
        <v>0</v>
      </c>
      <c r="S1443" s="11">
        <f t="shared" si="318"/>
        <v>21</v>
      </c>
      <c r="T1443" t="str">
        <f t="shared" si="319"/>
        <v>لا يستحق</v>
      </c>
    </row>
    <row r="1444" spans="1:20" x14ac:dyDescent="0.25">
      <c r="A1444">
        <v>55</v>
      </c>
      <c r="B1444">
        <v>27464</v>
      </c>
      <c r="C1444" t="s">
        <v>153</v>
      </c>
      <c r="D1444" s="8">
        <v>45599</v>
      </c>
      <c r="E1444" t="s">
        <v>20</v>
      </c>
      <c r="F1444">
        <v>1</v>
      </c>
      <c r="G1444" s="9" t="s">
        <v>16</v>
      </c>
      <c r="H1444" s="10"/>
      <c r="I1444" s="12">
        <v>0.37215277777777778</v>
      </c>
      <c r="J1444" s="12">
        <v>0.58637731481481481</v>
      </c>
      <c r="K1444" s="3" t="str">
        <f>IF(AND(I1444&lt;=TIME(9,0,0),J1444&gt;=TIME(14,0,0),I1444&lt;&gt;""),"",IF(AND(I1444&gt;=TIME(9,1,0),I1444&lt;=TIME(9,10,0)),"تأخير",IF(AND(I1444&gt;=TIME(9,11,0),I1444&lt;=TIME(12,0,0),I1444&lt;&gt;""),"إذن ص",IF(AND(J1444&lt;TIME(14,0,0), J1444&lt;&gt;"",J1444&gt;=TIME(11,0,0)),"إذن م",IF(AND(OR(I1444="",J1444="",I1444=J1444,I1444&gt;TIME(12,0,0),J1444&lt;TIME(11,0,0)),AND(E1444&lt;&gt;"Friday")),"غائب","")))))</f>
        <v/>
      </c>
      <c r="L1444" s="11">
        <f t="shared" si="311"/>
        <v>1</v>
      </c>
      <c r="M1444" s="11">
        <f t="shared" si="312"/>
        <v>21</v>
      </c>
      <c r="N1444" s="11">
        <f t="shared" si="313"/>
        <v>0</v>
      </c>
      <c r="O1444" s="11">
        <f t="shared" si="314"/>
        <v>0</v>
      </c>
      <c r="P1444" s="11">
        <f t="shared" si="315"/>
        <v>0</v>
      </c>
      <c r="Q1444" s="11">
        <f t="shared" si="316"/>
        <v>0</v>
      </c>
      <c r="R1444" s="11">
        <f t="shared" si="317"/>
        <v>0</v>
      </c>
      <c r="S1444" s="11">
        <f t="shared" si="318"/>
        <v>21</v>
      </c>
      <c r="T1444" t="str">
        <f t="shared" si="319"/>
        <v>لا يستحق</v>
      </c>
    </row>
    <row r="1445" spans="1:20" x14ac:dyDescent="0.25">
      <c r="A1445">
        <v>55</v>
      </c>
      <c r="B1445">
        <v>27464</v>
      </c>
      <c r="C1445" t="s">
        <v>153</v>
      </c>
      <c r="D1445" s="8">
        <v>45600</v>
      </c>
      <c r="E1445" t="s">
        <v>21</v>
      </c>
      <c r="F1445">
        <v>1</v>
      </c>
      <c r="G1445" s="9" t="s">
        <v>16</v>
      </c>
      <c r="H1445" s="10"/>
      <c r="I1445" s="12">
        <v>0.36896990740740743</v>
      </c>
      <c r="J1445" s="12">
        <v>0.59001157407407412</v>
      </c>
      <c r="K1445" s="3" t="str">
        <f>IF(AND(I1445&lt;=TIME(9,0,0),J1445&gt;=TIME(14,0,0),I1445&lt;&gt;""),"",IF(AND(I1445&gt;=TIME(9,1,0),I1445&lt;=TIME(9,10,0)),"تأخير",IF(AND(I1445&gt;=TIME(9,11,0),I1445&lt;=TIME(12,0,0),I1445&lt;&gt;""),"إذن ص",IF(AND(J1445&lt;TIME(14,0,0), J1445&lt;&gt;"",J1445&gt;=TIME(11,0,0)),"إذن م",IF(AND(OR(I1445="",J1445="",I1445=J1445,I1445&gt;TIME(12,0,0),J1445&lt;TIME(11,0,0)),AND(E1445&lt;&gt;"Friday")),"غائب","")))))</f>
        <v/>
      </c>
      <c r="L1445" s="11">
        <f t="shared" si="311"/>
        <v>1</v>
      </c>
      <c r="M1445" s="11">
        <f t="shared" si="312"/>
        <v>21</v>
      </c>
      <c r="N1445" s="11">
        <f t="shared" si="313"/>
        <v>0</v>
      </c>
      <c r="O1445" s="11">
        <f t="shared" si="314"/>
        <v>0</v>
      </c>
      <c r="P1445" s="11">
        <f t="shared" si="315"/>
        <v>0</v>
      </c>
      <c r="Q1445" s="11">
        <f t="shared" si="316"/>
        <v>0</v>
      </c>
      <c r="R1445" s="11">
        <f t="shared" si="317"/>
        <v>0</v>
      </c>
      <c r="S1445" s="11">
        <f t="shared" si="318"/>
        <v>21</v>
      </c>
      <c r="T1445" t="str">
        <f t="shared" si="319"/>
        <v>لا يستحق</v>
      </c>
    </row>
    <row r="1446" spans="1:20" x14ac:dyDescent="0.25">
      <c r="A1446">
        <v>55</v>
      </c>
      <c r="B1446">
        <v>27464</v>
      </c>
      <c r="C1446" t="s">
        <v>153</v>
      </c>
      <c r="D1446" s="8">
        <v>45601</v>
      </c>
      <c r="E1446" t="s">
        <v>22</v>
      </c>
      <c r="F1446">
        <v>1</v>
      </c>
      <c r="G1446" s="9" t="s">
        <v>16</v>
      </c>
      <c r="H1446" s="10"/>
      <c r="I1446" s="12"/>
      <c r="J1446" s="12"/>
      <c r="K1446" s="3" t="str">
        <f>IF(AND(I1446&lt;=TIME(9,0,0),J1446&gt;=TIME(14,0,0),I1446&lt;&gt;""),"",IF(AND(I1446&gt;=TIME(9,1,0),I1446&lt;=TIME(9,10,0)),"تأخير",IF(AND(I1446&gt;=TIME(9,11,0),I1446&lt;=TIME(12,0,0),I1446&lt;&gt;""),"إذن ص",IF(AND(J1446&lt;TIME(14,0,0), J1446&lt;&gt;"",J1446&gt;=TIME(11,0,0)),"إذن م",IF(AND(OR(I1446="",J1446="",I1446=J1446,I1446&gt;TIME(12,0,0),J1446&lt;TIME(11,0,0)),AND(E1446&lt;&gt;"Friday")),"غائب","")))))</f>
        <v>غائب</v>
      </c>
      <c r="L1446" s="11">
        <f t="shared" si="311"/>
        <v>0</v>
      </c>
      <c r="M1446" s="11">
        <f t="shared" si="312"/>
        <v>21</v>
      </c>
      <c r="N1446" s="11">
        <f t="shared" si="313"/>
        <v>0</v>
      </c>
      <c r="O1446" s="11">
        <f t="shared" si="314"/>
        <v>0</v>
      </c>
      <c r="P1446" s="11">
        <f t="shared" si="315"/>
        <v>0</v>
      </c>
      <c r="Q1446" s="11">
        <f t="shared" si="316"/>
        <v>0</v>
      </c>
      <c r="R1446" s="11">
        <f t="shared" si="317"/>
        <v>0</v>
      </c>
      <c r="S1446" s="11">
        <f t="shared" si="318"/>
        <v>21</v>
      </c>
      <c r="T1446" t="str">
        <f t="shared" si="319"/>
        <v>لا يستحق</v>
      </c>
    </row>
    <row r="1447" spans="1:20" x14ac:dyDescent="0.25">
      <c r="A1447">
        <v>55</v>
      </c>
      <c r="B1447">
        <v>27464</v>
      </c>
      <c r="C1447" t="s">
        <v>153</v>
      </c>
      <c r="D1447" s="8">
        <v>45602</v>
      </c>
      <c r="E1447" t="s">
        <v>23</v>
      </c>
      <c r="F1447">
        <v>1</v>
      </c>
      <c r="G1447" s="9" t="s">
        <v>16</v>
      </c>
      <c r="H1447" s="10"/>
      <c r="I1447" s="12">
        <v>0.36971064814814814</v>
      </c>
      <c r="J1447" s="12">
        <v>0.58521990740740737</v>
      </c>
      <c r="K1447" s="3" t="str">
        <f>IF(AND(I1447&lt;=TIME(9,0,0),J1447&gt;=TIME(14,0,0),I1447&lt;&gt;""),"",IF(AND(I1447&gt;=TIME(9,1,0),I1447&lt;=TIME(9,10,0)),"تأخير",IF(AND(I1447&gt;=TIME(9,11,0),I1447&lt;=TIME(12,0,0),I1447&lt;&gt;""),"إذن ص",IF(AND(J1447&lt;TIME(14,0,0), J1447&lt;&gt;"",J1447&gt;=TIME(11,0,0)),"إذن م",IF(AND(OR(I1447="",J1447="",I1447=J1447,I1447&gt;TIME(12,0,0),J1447&lt;TIME(11,0,0)),AND(E1447&lt;&gt;"Friday")),"غائب","")))))</f>
        <v/>
      </c>
      <c r="L1447" s="11">
        <f t="shared" si="311"/>
        <v>1</v>
      </c>
      <c r="M1447" s="11">
        <f t="shared" si="312"/>
        <v>20</v>
      </c>
      <c r="N1447" s="11">
        <f t="shared" si="313"/>
        <v>0</v>
      </c>
      <c r="O1447" s="11">
        <f t="shared" si="314"/>
        <v>0</v>
      </c>
      <c r="P1447" s="11">
        <f t="shared" si="315"/>
        <v>0</v>
      </c>
      <c r="Q1447" s="11">
        <f t="shared" si="316"/>
        <v>0</v>
      </c>
      <c r="R1447" s="11">
        <f t="shared" si="317"/>
        <v>0</v>
      </c>
      <c r="S1447" s="11">
        <f t="shared" si="318"/>
        <v>20</v>
      </c>
      <c r="T1447" t="str">
        <f t="shared" si="319"/>
        <v>لا يستحق</v>
      </c>
    </row>
    <row r="1448" spans="1:20" x14ac:dyDescent="0.25">
      <c r="A1448">
        <v>55</v>
      </c>
      <c r="B1448">
        <v>27464</v>
      </c>
      <c r="C1448" t="s">
        <v>153</v>
      </c>
      <c r="D1448" s="8">
        <v>45603</v>
      </c>
      <c r="E1448" t="s">
        <v>24</v>
      </c>
      <c r="F1448">
        <v>1</v>
      </c>
      <c r="G1448" s="9" t="s">
        <v>16</v>
      </c>
      <c r="H1448" s="10"/>
      <c r="K1448" s="3" t="s">
        <v>19</v>
      </c>
      <c r="L1448" s="11">
        <f t="shared" si="311"/>
        <v>1</v>
      </c>
      <c r="M1448" s="11">
        <f t="shared" si="312"/>
        <v>20</v>
      </c>
      <c r="N1448" s="11">
        <f t="shared" si="313"/>
        <v>0</v>
      </c>
      <c r="O1448" s="11">
        <f t="shared" si="314"/>
        <v>1</v>
      </c>
      <c r="P1448" s="11">
        <f t="shared" si="315"/>
        <v>1</v>
      </c>
      <c r="Q1448" s="11">
        <f t="shared" si="316"/>
        <v>0</v>
      </c>
      <c r="R1448" s="11">
        <f t="shared" si="317"/>
        <v>0</v>
      </c>
      <c r="S1448" s="11">
        <f t="shared" si="318"/>
        <v>20</v>
      </c>
      <c r="T1448" t="str">
        <f t="shared" si="319"/>
        <v>لا يستحق</v>
      </c>
    </row>
    <row r="1449" spans="1:20" x14ac:dyDescent="0.25">
      <c r="A1449">
        <v>55</v>
      </c>
      <c r="B1449">
        <v>27464</v>
      </c>
      <c r="C1449" t="s">
        <v>153</v>
      </c>
      <c r="D1449" s="8">
        <v>45604</v>
      </c>
      <c r="E1449" t="s">
        <v>15</v>
      </c>
      <c r="F1449">
        <v>1</v>
      </c>
      <c r="G1449" s="9" t="s">
        <v>16</v>
      </c>
      <c r="H1449" s="10"/>
      <c r="K1449" s="3" t="str">
        <f t="shared" ref="K1449:K1472" si="322">IF(AND(I1449&lt;=TIME(9,0,0),J1449&gt;=TIME(14,0,0),I1449&lt;&gt;""),"",IF(AND(I1449&gt;=TIME(9,1,0),I1449&lt;=TIME(9,10,0)),"تأخير",IF(AND(I1449&gt;=TIME(9,11,0),I1449&lt;=TIME(12,0,0),I1449&lt;&gt;""),"إذن ص",IF(AND(J1449&lt;TIME(14,0,0), J1449&lt;&gt;"",J1449&gt;=TIME(11,0,0)),"إذن م",IF(AND(OR(I1449="",J1449="",I1449=J1449,I1449&gt;TIME(12,0,0),J1449&lt;TIME(11,0,0)),AND(E1449&lt;&gt;"Friday")),"غائب","")))))</f>
        <v/>
      </c>
      <c r="L1449" s="11">
        <f t="shared" si="311"/>
        <v>1</v>
      </c>
      <c r="M1449" s="11">
        <f t="shared" si="312"/>
        <v>20</v>
      </c>
      <c r="N1449" s="11">
        <f t="shared" si="313"/>
        <v>0</v>
      </c>
      <c r="O1449" s="11">
        <f t="shared" si="314"/>
        <v>1</v>
      </c>
      <c r="P1449" s="11">
        <f t="shared" si="315"/>
        <v>1</v>
      </c>
      <c r="Q1449" s="11">
        <f t="shared" si="316"/>
        <v>0</v>
      </c>
      <c r="R1449" s="11">
        <f t="shared" si="317"/>
        <v>0</v>
      </c>
      <c r="S1449" s="11">
        <f t="shared" si="318"/>
        <v>20</v>
      </c>
      <c r="T1449" t="str">
        <f t="shared" si="319"/>
        <v>لا يستحق</v>
      </c>
    </row>
    <row r="1450" spans="1:20" x14ac:dyDescent="0.25">
      <c r="A1450">
        <v>55</v>
      </c>
      <c r="B1450">
        <v>27464</v>
      </c>
      <c r="C1450" t="s">
        <v>153</v>
      </c>
      <c r="D1450" s="8">
        <v>45605</v>
      </c>
      <c r="E1450" t="s">
        <v>18</v>
      </c>
      <c r="F1450">
        <v>1</v>
      </c>
      <c r="G1450" s="9" t="s">
        <v>16</v>
      </c>
      <c r="H1450" s="10"/>
      <c r="I1450" s="12">
        <v>0.37103009259259262</v>
      </c>
      <c r="J1450" s="12">
        <v>0.58512731481481484</v>
      </c>
      <c r="K1450" s="3" t="str">
        <f t="shared" si="322"/>
        <v/>
      </c>
      <c r="L1450" s="11">
        <f t="shared" si="311"/>
        <v>1</v>
      </c>
      <c r="M1450" s="11">
        <f t="shared" si="312"/>
        <v>20</v>
      </c>
      <c r="N1450" s="11">
        <f t="shared" si="313"/>
        <v>0</v>
      </c>
      <c r="O1450" s="11">
        <f t="shared" si="314"/>
        <v>1</v>
      </c>
      <c r="P1450" s="11">
        <f t="shared" si="315"/>
        <v>1</v>
      </c>
      <c r="Q1450" s="11">
        <f t="shared" si="316"/>
        <v>0</v>
      </c>
      <c r="R1450" s="11">
        <f t="shared" si="317"/>
        <v>0</v>
      </c>
      <c r="S1450" s="11">
        <f t="shared" si="318"/>
        <v>20</v>
      </c>
      <c r="T1450" t="str">
        <f t="shared" si="319"/>
        <v>لا يستحق</v>
      </c>
    </row>
    <row r="1451" spans="1:20" x14ac:dyDescent="0.25">
      <c r="A1451">
        <v>55</v>
      </c>
      <c r="B1451">
        <v>27464</v>
      </c>
      <c r="C1451" t="s">
        <v>153</v>
      </c>
      <c r="D1451" s="8">
        <v>45606</v>
      </c>
      <c r="E1451" t="s">
        <v>20</v>
      </c>
      <c r="F1451">
        <v>1</v>
      </c>
      <c r="G1451" s="9" t="s">
        <v>16</v>
      </c>
      <c r="H1451" s="10"/>
      <c r="I1451" s="12">
        <v>0.36983796296296295</v>
      </c>
      <c r="J1451" s="12">
        <v>0.5838888888888889</v>
      </c>
      <c r="K1451" s="3" t="str">
        <f t="shared" si="322"/>
        <v/>
      </c>
      <c r="L1451" s="11">
        <f t="shared" si="311"/>
        <v>1</v>
      </c>
      <c r="M1451" s="11">
        <f t="shared" si="312"/>
        <v>20</v>
      </c>
      <c r="N1451" s="11">
        <f t="shared" si="313"/>
        <v>0</v>
      </c>
      <c r="O1451" s="11">
        <f t="shared" si="314"/>
        <v>1</v>
      </c>
      <c r="P1451" s="11">
        <f t="shared" si="315"/>
        <v>1</v>
      </c>
      <c r="Q1451" s="11">
        <f t="shared" si="316"/>
        <v>0</v>
      </c>
      <c r="R1451" s="11">
        <f t="shared" si="317"/>
        <v>0</v>
      </c>
      <c r="S1451" s="11">
        <f t="shared" si="318"/>
        <v>20</v>
      </c>
      <c r="T1451" t="str">
        <f t="shared" si="319"/>
        <v>لا يستحق</v>
      </c>
    </row>
    <row r="1452" spans="1:20" x14ac:dyDescent="0.25">
      <c r="A1452">
        <v>55</v>
      </c>
      <c r="B1452">
        <v>27464</v>
      </c>
      <c r="C1452" t="s">
        <v>153</v>
      </c>
      <c r="D1452" s="8">
        <v>45607</v>
      </c>
      <c r="E1452" t="s">
        <v>21</v>
      </c>
      <c r="F1452">
        <v>1</v>
      </c>
      <c r="G1452" s="9" t="s">
        <v>16</v>
      </c>
      <c r="H1452" s="10" t="s">
        <v>154</v>
      </c>
      <c r="I1452" s="12"/>
      <c r="J1452" s="12"/>
      <c r="K1452" s="3" t="str">
        <f t="shared" si="322"/>
        <v>غائب</v>
      </c>
      <c r="L1452" s="11">
        <f t="shared" si="311"/>
        <v>0</v>
      </c>
      <c r="M1452" s="11">
        <f t="shared" si="312"/>
        <v>20</v>
      </c>
      <c r="N1452" s="11">
        <f t="shared" si="313"/>
        <v>0</v>
      </c>
      <c r="O1452" s="11">
        <f t="shared" si="314"/>
        <v>1</v>
      </c>
      <c r="P1452" s="11">
        <f t="shared" si="315"/>
        <v>1</v>
      </c>
      <c r="Q1452" s="11">
        <f t="shared" si="316"/>
        <v>0</v>
      </c>
      <c r="R1452" s="11">
        <f t="shared" si="317"/>
        <v>0</v>
      </c>
      <c r="S1452" s="11">
        <f t="shared" si="318"/>
        <v>20</v>
      </c>
      <c r="T1452" t="str">
        <f t="shared" si="319"/>
        <v>لا يستحق</v>
      </c>
    </row>
    <row r="1453" spans="1:20" x14ac:dyDescent="0.25">
      <c r="A1453">
        <v>55</v>
      </c>
      <c r="B1453">
        <v>27464</v>
      </c>
      <c r="C1453" t="s">
        <v>153</v>
      </c>
      <c r="D1453" s="8">
        <v>45608</v>
      </c>
      <c r="E1453" t="s">
        <v>22</v>
      </c>
      <c r="F1453">
        <v>1</v>
      </c>
      <c r="G1453" s="9" t="s">
        <v>16</v>
      </c>
      <c r="H1453" s="10"/>
      <c r="I1453" s="12"/>
      <c r="J1453" s="12"/>
      <c r="K1453" s="3" t="str">
        <f t="shared" si="322"/>
        <v>غائب</v>
      </c>
      <c r="L1453" s="11">
        <f t="shared" si="311"/>
        <v>0</v>
      </c>
      <c r="M1453" s="11">
        <f t="shared" si="312"/>
        <v>19</v>
      </c>
      <c r="N1453" s="11">
        <f t="shared" si="313"/>
        <v>0</v>
      </c>
      <c r="O1453" s="11">
        <f t="shared" si="314"/>
        <v>1</v>
      </c>
      <c r="P1453" s="11">
        <f t="shared" si="315"/>
        <v>1</v>
      </c>
      <c r="Q1453" s="11">
        <f t="shared" si="316"/>
        <v>0</v>
      </c>
      <c r="R1453" s="11">
        <f t="shared" si="317"/>
        <v>0</v>
      </c>
      <c r="S1453" s="11">
        <f t="shared" si="318"/>
        <v>19</v>
      </c>
      <c r="T1453" t="str">
        <f t="shared" si="319"/>
        <v>لا يستحق</v>
      </c>
    </row>
    <row r="1454" spans="1:20" x14ac:dyDescent="0.25">
      <c r="A1454">
        <v>55</v>
      </c>
      <c r="B1454">
        <v>27464</v>
      </c>
      <c r="C1454" t="s">
        <v>153</v>
      </c>
      <c r="D1454" s="8">
        <v>45609</v>
      </c>
      <c r="E1454" t="s">
        <v>23</v>
      </c>
      <c r="F1454">
        <v>1</v>
      </c>
      <c r="G1454" s="9" t="s">
        <v>16</v>
      </c>
      <c r="H1454" s="10"/>
      <c r="K1454" s="3" t="str">
        <f t="shared" si="322"/>
        <v>غائب</v>
      </c>
      <c r="L1454" s="11">
        <f t="shared" si="311"/>
        <v>0</v>
      </c>
      <c r="M1454" s="11">
        <f t="shared" si="312"/>
        <v>18</v>
      </c>
      <c r="N1454" s="11">
        <f t="shared" si="313"/>
        <v>0</v>
      </c>
      <c r="O1454" s="11">
        <f t="shared" si="314"/>
        <v>1</v>
      </c>
      <c r="P1454" s="11">
        <f t="shared" si="315"/>
        <v>1</v>
      </c>
      <c r="Q1454" s="11">
        <f t="shared" si="316"/>
        <v>0</v>
      </c>
      <c r="R1454" s="11">
        <f t="shared" si="317"/>
        <v>0</v>
      </c>
      <c r="S1454" s="11">
        <f t="shared" si="318"/>
        <v>18</v>
      </c>
      <c r="T1454" t="str">
        <f t="shared" si="319"/>
        <v>لا يستحق</v>
      </c>
    </row>
    <row r="1455" spans="1:20" x14ac:dyDescent="0.25">
      <c r="A1455">
        <v>55</v>
      </c>
      <c r="B1455">
        <v>27464</v>
      </c>
      <c r="C1455" t="s">
        <v>153</v>
      </c>
      <c r="D1455" s="8">
        <v>45610</v>
      </c>
      <c r="E1455" t="s">
        <v>24</v>
      </c>
      <c r="F1455">
        <v>1</v>
      </c>
      <c r="G1455" s="9" t="s">
        <v>16</v>
      </c>
      <c r="H1455" s="10"/>
      <c r="K1455" s="3" t="str">
        <f t="shared" si="322"/>
        <v>غائب</v>
      </c>
      <c r="L1455" s="11">
        <f t="shared" si="311"/>
        <v>0</v>
      </c>
      <c r="M1455" s="11">
        <f t="shared" si="312"/>
        <v>17</v>
      </c>
      <c r="N1455" s="11">
        <f t="shared" si="313"/>
        <v>0</v>
      </c>
      <c r="O1455" s="11">
        <f t="shared" si="314"/>
        <v>1</v>
      </c>
      <c r="P1455" s="11">
        <f t="shared" si="315"/>
        <v>1</v>
      </c>
      <c r="Q1455" s="11">
        <f t="shared" si="316"/>
        <v>0</v>
      </c>
      <c r="R1455" s="11">
        <f t="shared" si="317"/>
        <v>0</v>
      </c>
      <c r="S1455" s="11">
        <f t="shared" si="318"/>
        <v>17</v>
      </c>
      <c r="T1455" t="str">
        <f t="shared" si="319"/>
        <v>لا يستحق</v>
      </c>
    </row>
    <row r="1456" spans="1:20" x14ac:dyDescent="0.25">
      <c r="A1456">
        <v>55</v>
      </c>
      <c r="B1456">
        <v>27464</v>
      </c>
      <c r="C1456" t="s">
        <v>153</v>
      </c>
      <c r="D1456" s="8">
        <v>45611</v>
      </c>
      <c r="E1456" t="s">
        <v>15</v>
      </c>
      <c r="F1456">
        <v>1</v>
      </c>
      <c r="G1456" s="9" t="s">
        <v>16</v>
      </c>
      <c r="H1456" s="10"/>
      <c r="K1456" s="3" t="s">
        <v>56</v>
      </c>
      <c r="L1456" s="11">
        <f t="shared" si="311"/>
        <v>1</v>
      </c>
      <c r="M1456" s="11">
        <f t="shared" si="312"/>
        <v>16</v>
      </c>
      <c r="N1456" s="11">
        <f t="shared" si="313"/>
        <v>0</v>
      </c>
      <c r="O1456" s="11">
        <f t="shared" si="314"/>
        <v>1</v>
      </c>
      <c r="P1456" s="11">
        <f t="shared" si="315"/>
        <v>1</v>
      </c>
      <c r="Q1456" s="11">
        <f t="shared" si="316"/>
        <v>0</v>
      </c>
      <c r="R1456" s="11">
        <f t="shared" si="317"/>
        <v>0</v>
      </c>
      <c r="S1456" s="11">
        <f t="shared" si="318"/>
        <v>16</v>
      </c>
      <c r="T1456" t="str">
        <f t="shared" si="319"/>
        <v>لا يستحق</v>
      </c>
    </row>
    <row r="1457" spans="1:20" x14ac:dyDescent="0.25">
      <c r="A1457">
        <v>55</v>
      </c>
      <c r="B1457">
        <v>27464</v>
      </c>
      <c r="C1457" t="s">
        <v>153</v>
      </c>
      <c r="D1457" s="8">
        <v>45612</v>
      </c>
      <c r="E1457" t="s">
        <v>18</v>
      </c>
      <c r="F1457">
        <v>1</v>
      </c>
      <c r="G1457" s="9" t="s">
        <v>16</v>
      </c>
      <c r="H1457" s="10"/>
      <c r="K1457" s="3" t="str">
        <f t="shared" si="322"/>
        <v>غائب</v>
      </c>
      <c r="L1457" s="11">
        <f t="shared" si="311"/>
        <v>0</v>
      </c>
      <c r="M1457" s="11">
        <f t="shared" si="312"/>
        <v>15</v>
      </c>
      <c r="N1457" s="11">
        <f t="shared" si="313"/>
        <v>0</v>
      </c>
      <c r="O1457" s="11">
        <f t="shared" si="314"/>
        <v>1</v>
      </c>
      <c r="P1457" s="11">
        <f t="shared" si="315"/>
        <v>1</v>
      </c>
      <c r="Q1457" s="11">
        <f t="shared" si="316"/>
        <v>0</v>
      </c>
      <c r="R1457" s="11">
        <f t="shared" si="317"/>
        <v>0</v>
      </c>
      <c r="S1457" s="11">
        <f t="shared" si="318"/>
        <v>15</v>
      </c>
      <c r="T1457" t="str">
        <f t="shared" si="319"/>
        <v>لا يستحق</v>
      </c>
    </row>
    <row r="1458" spans="1:20" x14ac:dyDescent="0.25">
      <c r="A1458">
        <v>55</v>
      </c>
      <c r="B1458">
        <v>27464</v>
      </c>
      <c r="C1458" t="s">
        <v>153</v>
      </c>
      <c r="D1458" s="8">
        <v>45613</v>
      </c>
      <c r="E1458" t="s">
        <v>20</v>
      </c>
      <c r="F1458">
        <v>1</v>
      </c>
      <c r="G1458" s="9" t="s">
        <v>16</v>
      </c>
      <c r="H1458" s="10"/>
      <c r="K1458" s="3" t="str">
        <f t="shared" si="322"/>
        <v>غائب</v>
      </c>
      <c r="L1458" s="11">
        <f t="shared" si="311"/>
        <v>0</v>
      </c>
      <c r="M1458" s="11">
        <f t="shared" si="312"/>
        <v>14</v>
      </c>
      <c r="N1458" s="11">
        <f t="shared" si="313"/>
        <v>0</v>
      </c>
      <c r="O1458" s="11">
        <f t="shared" si="314"/>
        <v>1</v>
      </c>
      <c r="P1458" s="11">
        <f t="shared" si="315"/>
        <v>1</v>
      </c>
      <c r="Q1458" s="11">
        <f t="shared" si="316"/>
        <v>0</v>
      </c>
      <c r="R1458" s="11">
        <f t="shared" si="317"/>
        <v>0</v>
      </c>
      <c r="S1458" s="11">
        <f t="shared" si="318"/>
        <v>14</v>
      </c>
      <c r="T1458" t="str">
        <f t="shared" si="319"/>
        <v>لا يستحق</v>
      </c>
    </row>
    <row r="1459" spans="1:20" x14ac:dyDescent="0.25">
      <c r="A1459">
        <v>55</v>
      </c>
      <c r="B1459">
        <v>27464</v>
      </c>
      <c r="C1459" t="s">
        <v>153</v>
      </c>
      <c r="D1459" s="8">
        <v>45614</v>
      </c>
      <c r="E1459" t="s">
        <v>21</v>
      </c>
      <c r="F1459">
        <v>1</v>
      </c>
      <c r="G1459" s="9" t="s">
        <v>16</v>
      </c>
      <c r="H1459" s="10"/>
      <c r="K1459" s="3" t="str">
        <f t="shared" si="322"/>
        <v>غائب</v>
      </c>
      <c r="L1459" s="11">
        <f t="shared" si="311"/>
        <v>0</v>
      </c>
      <c r="M1459" s="11">
        <f t="shared" si="312"/>
        <v>13</v>
      </c>
      <c r="N1459" s="11">
        <f t="shared" si="313"/>
        <v>0</v>
      </c>
      <c r="O1459" s="11">
        <f t="shared" si="314"/>
        <v>1</v>
      </c>
      <c r="P1459" s="11">
        <f t="shared" si="315"/>
        <v>1</v>
      </c>
      <c r="Q1459" s="11">
        <f t="shared" si="316"/>
        <v>0</v>
      </c>
      <c r="R1459" s="11">
        <f t="shared" si="317"/>
        <v>0</v>
      </c>
      <c r="S1459" s="11">
        <f t="shared" si="318"/>
        <v>13</v>
      </c>
      <c r="T1459" t="str">
        <f t="shared" si="319"/>
        <v>لا يستحق</v>
      </c>
    </row>
    <row r="1460" spans="1:20" x14ac:dyDescent="0.25">
      <c r="A1460">
        <v>55</v>
      </c>
      <c r="B1460">
        <v>27464</v>
      </c>
      <c r="C1460" t="s">
        <v>153</v>
      </c>
      <c r="D1460" s="8">
        <v>45615</v>
      </c>
      <c r="E1460" t="s">
        <v>22</v>
      </c>
      <c r="F1460">
        <v>1</v>
      </c>
      <c r="G1460" s="9" t="s">
        <v>16</v>
      </c>
      <c r="H1460" s="10"/>
      <c r="K1460" s="3" t="str">
        <f t="shared" si="322"/>
        <v>غائب</v>
      </c>
      <c r="L1460" s="11">
        <f t="shared" si="311"/>
        <v>0</v>
      </c>
      <c r="M1460" s="11">
        <f t="shared" si="312"/>
        <v>12</v>
      </c>
      <c r="N1460" s="11">
        <f t="shared" si="313"/>
        <v>0</v>
      </c>
      <c r="O1460" s="11">
        <f t="shared" si="314"/>
        <v>1</v>
      </c>
      <c r="P1460" s="11">
        <f t="shared" si="315"/>
        <v>1</v>
      </c>
      <c r="Q1460" s="11">
        <f t="shared" si="316"/>
        <v>0</v>
      </c>
      <c r="R1460" s="11">
        <f t="shared" si="317"/>
        <v>0</v>
      </c>
      <c r="S1460" s="11">
        <f t="shared" si="318"/>
        <v>12</v>
      </c>
      <c r="T1460" t="str">
        <f t="shared" si="319"/>
        <v>لا يستحق</v>
      </c>
    </row>
    <row r="1461" spans="1:20" x14ac:dyDescent="0.25">
      <c r="A1461">
        <v>55</v>
      </c>
      <c r="B1461">
        <v>27464</v>
      </c>
      <c r="C1461" t="s">
        <v>153</v>
      </c>
      <c r="D1461" s="8">
        <v>45616</v>
      </c>
      <c r="E1461" t="s">
        <v>23</v>
      </c>
      <c r="F1461">
        <v>1</v>
      </c>
      <c r="G1461" s="9" t="s">
        <v>16</v>
      </c>
      <c r="H1461" s="10"/>
      <c r="K1461" s="3" t="str">
        <f t="shared" si="322"/>
        <v>غائب</v>
      </c>
      <c r="L1461" s="11">
        <f t="shared" si="311"/>
        <v>0</v>
      </c>
      <c r="M1461" s="11">
        <f t="shared" si="312"/>
        <v>11</v>
      </c>
      <c r="N1461" s="11">
        <f t="shared" si="313"/>
        <v>0</v>
      </c>
      <c r="O1461" s="11">
        <f t="shared" si="314"/>
        <v>1</v>
      </c>
      <c r="P1461" s="11">
        <f t="shared" si="315"/>
        <v>1</v>
      </c>
      <c r="Q1461" s="11">
        <f t="shared" si="316"/>
        <v>0</v>
      </c>
      <c r="R1461" s="11">
        <f t="shared" si="317"/>
        <v>0</v>
      </c>
      <c r="S1461" s="11">
        <f t="shared" si="318"/>
        <v>11</v>
      </c>
      <c r="T1461" t="str">
        <f t="shared" si="319"/>
        <v>لا يستحق</v>
      </c>
    </row>
    <row r="1462" spans="1:20" x14ac:dyDescent="0.25">
      <c r="A1462">
        <v>55</v>
      </c>
      <c r="B1462">
        <v>27464</v>
      </c>
      <c r="C1462" t="s">
        <v>153</v>
      </c>
      <c r="D1462" s="8">
        <v>45617</v>
      </c>
      <c r="E1462" t="s">
        <v>24</v>
      </c>
      <c r="F1462">
        <v>1</v>
      </c>
      <c r="G1462" s="9" t="s">
        <v>16</v>
      </c>
      <c r="H1462" s="10"/>
      <c r="K1462" s="3" t="str">
        <f t="shared" si="322"/>
        <v>غائب</v>
      </c>
      <c r="L1462" s="11">
        <f t="shared" si="311"/>
        <v>0</v>
      </c>
      <c r="M1462" s="11">
        <f t="shared" si="312"/>
        <v>10</v>
      </c>
      <c r="N1462" s="11">
        <f t="shared" si="313"/>
        <v>0</v>
      </c>
      <c r="O1462" s="11">
        <f t="shared" si="314"/>
        <v>1</v>
      </c>
      <c r="P1462" s="11">
        <f t="shared" si="315"/>
        <v>1</v>
      </c>
      <c r="Q1462" s="11">
        <f t="shared" si="316"/>
        <v>0</v>
      </c>
      <c r="R1462" s="11">
        <f t="shared" si="317"/>
        <v>0</v>
      </c>
      <c r="S1462" s="11">
        <f t="shared" si="318"/>
        <v>10</v>
      </c>
      <c r="T1462" t="str">
        <f t="shared" si="319"/>
        <v>لا يستحق</v>
      </c>
    </row>
    <row r="1463" spans="1:20" x14ac:dyDescent="0.25">
      <c r="A1463">
        <v>55</v>
      </c>
      <c r="B1463">
        <v>27464</v>
      </c>
      <c r="C1463" t="s">
        <v>153</v>
      </c>
      <c r="D1463" s="8">
        <v>45618</v>
      </c>
      <c r="E1463" t="s">
        <v>15</v>
      </c>
      <c r="F1463">
        <v>1</v>
      </c>
      <c r="G1463" s="9" t="s">
        <v>16</v>
      </c>
      <c r="H1463" s="10"/>
      <c r="K1463" s="3" t="s">
        <v>56</v>
      </c>
      <c r="L1463" s="11">
        <f t="shared" si="311"/>
        <v>1</v>
      </c>
      <c r="M1463" s="11">
        <f t="shared" si="312"/>
        <v>9</v>
      </c>
      <c r="N1463" s="11">
        <f t="shared" si="313"/>
        <v>0</v>
      </c>
      <c r="O1463" s="11">
        <f t="shared" si="314"/>
        <v>1</v>
      </c>
      <c r="P1463" s="11">
        <f t="shared" si="315"/>
        <v>1</v>
      </c>
      <c r="Q1463" s="11">
        <f t="shared" si="316"/>
        <v>0</v>
      </c>
      <c r="R1463" s="11">
        <f t="shared" si="317"/>
        <v>0</v>
      </c>
      <c r="S1463" s="11">
        <f t="shared" si="318"/>
        <v>9</v>
      </c>
      <c r="T1463" t="str">
        <f t="shared" si="319"/>
        <v>لا يستحق</v>
      </c>
    </row>
    <row r="1464" spans="1:20" x14ac:dyDescent="0.25">
      <c r="A1464">
        <v>55</v>
      </c>
      <c r="B1464">
        <v>27464</v>
      </c>
      <c r="C1464" t="s">
        <v>153</v>
      </c>
      <c r="D1464" s="8">
        <v>45619</v>
      </c>
      <c r="E1464" t="s">
        <v>18</v>
      </c>
      <c r="F1464">
        <v>1</v>
      </c>
      <c r="G1464" s="9" t="s">
        <v>16</v>
      </c>
      <c r="H1464" s="10"/>
      <c r="K1464" s="3" t="str">
        <f t="shared" si="322"/>
        <v>غائب</v>
      </c>
      <c r="L1464" s="11">
        <f t="shared" si="311"/>
        <v>0</v>
      </c>
      <c r="M1464" s="11">
        <f t="shared" si="312"/>
        <v>8</v>
      </c>
      <c r="N1464" s="11">
        <f t="shared" si="313"/>
        <v>0</v>
      </c>
      <c r="O1464" s="11">
        <f t="shared" si="314"/>
        <v>1</v>
      </c>
      <c r="P1464" s="11">
        <f t="shared" si="315"/>
        <v>1</v>
      </c>
      <c r="Q1464" s="11">
        <f t="shared" si="316"/>
        <v>0</v>
      </c>
      <c r="R1464" s="11">
        <f t="shared" si="317"/>
        <v>0</v>
      </c>
      <c r="S1464" s="11">
        <f t="shared" si="318"/>
        <v>8</v>
      </c>
      <c r="T1464" t="str">
        <f t="shared" si="319"/>
        <v>لا يستحق</v>
      </c>
    </row>
    <row r="1465" spans="1:20" x14ac:dyDescent="0.25">
      <c r="A1465">
        <v>55</v>
      </c>
      <c r="B1465">
        <v>27464</v>
      </c>
      <c r="C1465" t="s">
        <v>153</v>
      </c>
      <c r="D1465" s="8">
        <v>45620</v>
      </c>
      <c r="E1465" t="s">
        <v>20</v>
      </c>
      <c r="F1465">
        <v>1</v>
      </c>
      <c r="G1465" s="9" t="s">
        <v>16</v>
      </c>
      <c r="H1465" s="10"/>
      <c r="K1465" s="3" t="str">
        <f t="shared" si="322"/>
        <v>غائب</v>
      </c>
      <c r="L1465" s="11">
        <f t="shared" si="311"/>
        <v>0</v>
      </c>
      <c r="M1465" s="11">
        <f t="shared" si="312"/>
        <v>7</v>
      </c>
      <c r="N1465" s="11">
        <f t="shared" si="313"/>
        <v>0</v>
      </c>
      <c r="O1465" s="11">
        <f t="shared" si="314"/>
        <v>1</v>
      </c>
      <c r="P1465" s="11">
        <f t="shared" si="315"/>
        <v>1</v>
      </c>
      <c r="Q1465" s="11">
        <f t="shared" si="316"/>
        <v>0</v>
      </c>
      <c r="R1465" s="11">
        <f t="shared" si="317"/>
        <v>0</v>
      </c>
      <c r="S1465" s="11">
        <f t="shared" si="318"/>
        <v>7</v>
      </c>
      <c r="T1465" t="str">
        <f t="shared" si="319"/>
        <v>لا يستحق</v>
      </c>
    </row>
    <row r="1466" spans="1:20" x14ac:dyDescent="0.25">
      <c r="A1466">
        <v>55</v>
      </c>
      <c r="B1466">
        <v>27464</v>
      </c>
      <c r="C1466" t="s">
        <v>153</v>
      </c>
      <c r="D1466" s="8">
        <v>45621</v>
      </c>
      <c r="E1466" t="s">
        <v>21</v>
      </c>
      <c r="F1466">
        <v>1</v>
      </c>
      <c r="G1466" s="9" t="s">
        <v>16</v>
      </c>
      <c r="H1466" s="10"/>
      <c r="K1466" s="3" t="str">
        <f t="shared" si="322"/>
        <v>غائب</v>
      </c>
      <c r="L1466" s="11">
        <f t="shared" si="311"/>
        <v>0</v>
      </c>
      <c r="M1466" s="11">
        <f t="shared" si="312"/>
        <v>6</v>
      </c>
      <c r="N1466" s="11">
        <f t="shared" si="313"/>
        <v>0</v>
      </c>
      <c r="O1466" s="11">
        <f t="shared" si="314"/>
        <v>1</v>
      </c>
      <c r="P1466" s="11">
        <f t="shared" si="315"/>
        <v>1</v>
      </c>
      <c r="Q1466" s="11">
        <f t="shared" si="316"/>
        <v>0</v>
      </c>
      <c r="R1466" s="11">
        <f t="shared" si="317"/>
        <v>0</v>
      </c>
      <c r="S1466" s="11">
        <f t="shared" si="318"/>
        <v>6</v>
      </c>
      <c r="T1466" t="str">
        <f t="shared" si="319"/>
        <v>نصف إضافى</v>
      </c>
    </row>
    <row r="1467" spans="1:20" x14ac:dyDescent="0.25">
      <c r="A1467">
        <v>55</v>
      </c>
      <c r="B1467">
        <v>27464</v>
      </c>
      <c r="C1467" t="s">
        <v>153</v>
      </c>
      <c r="D1467" s="8">
        <v>45622</v>
      </c>
      <c r="E1467" t="s">
        <v>22</v>
      </c>
      <c r="F1467">
        <v>1</v>
      </c>
      <c r="G1467" s="9" t="s">
        <v>16</v>
      </c>
      <c r="H1467" s="10"/>
      <c r="K1467" s="3" t="str">
        <f t="shared" si="322"/>
        <v>غائب</v>
      </c>
      <c r="L1467" s="11">
        <f t="shared" si="311"/>
        <v>0</v>
      </c>
      <c r="M1467" s="11">
        <f t="shared" si="312"/>
        <v>5</v>
      </c>
      <c r="N1467" s="11">
        <f t="shared" si="313"/>
        <v>0</v>
      </c>
      <c r="O1467" s="11">
        <f t="shared" si="314"/>
        <v>1</v>
      </c>
      <c r="P1467" s="11">
        <f t="shared" si="315"/>
        <v>1</v>
      </c>
      <c r="Q1467" s="11">
        <f t="shared" si="316"/>
        <v>0</v>
      </c>
      <c r="R1467" s="11">
        <f t="shared" si="317"/>
        <v>0</v>
      </c>
      <c r="S1467" s="11">
        <f t="shared" si="318"/>
        <v>5</v>
      </c>
      <c r="T1467" t="str">
        <f t="shared" si="319"/>
        <v>نصف إضافى</v>
      </c>
    </row>
    <row r="1468" spans="1:20" x14ac:dyDescent="0.25">
      <c r="A1468">
        <v>55</v>
      </c>
      <c r="B1468">
        <v>27464</v>
      </c>
      <c r="C1468" t="s">
        <v>153</v>
      </c>
      <c r="D1468" s="8">
        <v>45623</v>
      </c>
      <c r="E1468" t="s">
        <v>23</v>
      </c>
      <c r="F1468">
        <v>1</v>
      </c>
      <c r="G1468" s="9" t="s">
        <v>16</v>
      </c>
      <c r="H1468" s="10"/>
      <c r="K1468" s="3" t="str">
        <f t="shared" si="322"/>
        <v>غائب</v>
      </c>
      <c r="L1468" s="11">
        <f t="shared" si="311"/>
        <v>0</v>
      </c>
      <c r="M1468" s="11">
        <f t="shared" si="312"/>
        <v>4</v>
      </c>
      <c r="N1468" s="11">
        <f t="shared" si="313"/>
        <v>0</v>
      </c>
      <c r="O1468" s="11">
        <f t="shared" si="314"/>
        <v>2</v>
      </c>
      <c r="P1468" s="11">
        <f t="shared" si="315"/>
        <v>2</v>
      </c>
      <c r="Q1468" s="11">
        <f t="shared" si="316"/>
        <v>0</v>
      </c>
      <c r="R1468" s="11">
        <f t="shared" si="317"/>
        <v>0</v>
      </c>
      <c r="S1468" s="11">
        <f t="shared" si="318"/>
        <v>4</v>
      </c>
      <c r="T1468" t="str">
        <f t="shared" si="319"/>
        <v>إضافى كامل</v>
      </c>
    </row>
    <row r="1469" spans="1:20" x14ac:dyDescent="0.25">
      <c r="A1469">
        <v>55</v>
      </c>
      <c r="B1469">
        <v>27464</v>
      </c>
      <c r="C1469" t="s">
        <v>153</v>
      </c>
      <c r="D1469" s="8">
        <v>45624</v>
      </c>
      <c r="E1469" t="s">
        <v>24</v>
      </c>
      <c r="F1469">
        <v>1</v>
      </c>
      <c r="G1469" s="9" t="s">
        <v>16</v>
      </c>
      <c r="H1469" s="10"/>
      <c r="K1469" s="3" t="str">
        <f t="shared" si="322"/>
        <v>غائب</v>
      </c>
      <c r="L1469" s="11">
        <f t="shared" si="311"/>
        <v>0</v>
      </c>
      <c r="M1469" s="11">
        <f t="shared" si="312"/>
        <v>3</v>
      </c>
      <c r="N1469" s="11">
        <f t="shared" si="313"/>
        <v>0</v>
      </c>
      <c r="O1469" s="11">
        <f t="shared" si="314"/>
        <v>2</v>
      </c>
      <c r="P1469" s="11">
        <f t="shared" si="315"/>
        <v>2</v>
      </c>
      <c r="Q1469" s="11">
        <f t="shared" si="316"/>
        <v>0</v>
      </c>
      <c r="R1469" s="11">
        <f t="shared" si="317"/>
        <v>0</v>
      </c>
      <c r="S1469" s="11">
        <f t="shared" si="318"/>
        <v>3</v>
      </c>
      <c r="T1469" t="str">
        <f t="shared" si="319"/>
        <v>إضافى كامل</v>
      </c>
    </row>
    <row r="1470" spans="1:20" x14ac:dyDescent="0.25">
      <c r="A1470">
        <v>55</v>
      </c>
      <c r="B1470">
        <v>27464</v>
      </c>
      <c r="C1470" t="s">
        <v>153</v>
      </c>
      <c r="D1470" s="8">
        <v>45625</v>
      </c>
      <c r="E1470" t="s">
        <v>15</v>
      </c>
      <c r="F1470">
        <v>1</v>
      </c>
      <c r="G1470" s="9" t="s">
        <v>16</v>
      </c>
      <c r="H1470" s="10"/>
      <c r="K1470" s="3" t="s">
        <v>56</v>
      </c>
      <c r="L1470" s="11">
        <f t="shared" si="311"/>
        <v>1</v>
      </c>
      <c r="M1470" s="11">
        <f t="shared" si="312"/>
        <v>2</v>
      </c>
      <c r="N1470" s="11">
        <f t="shared" si="313"/>
        <v>0</v>
      </c>
      <c r="O1470" s="11">
        <f t="shared" si="314"/>
        <v>2</v>
      </c>
      <c r="P1470" s="11">
        <f t="shared" si="315"/>
        <v>2</v>
      </c>
      <c r="Q1470" s="11">
        <f t="shared" si="316"/>
        <v>0</v>
      </c>
      <c r="R1470" s="11">
        <f t="shared" si="317"/>
        <v>0</v>
      </c>
      <c r="S1470" s="11">
        <f t="shared" si="318"/>
        <v>2</v>
      </c>
      <c r="T1470" t="str">
        <f t="shared" si="319"/>
        <v>إضافى كامل</v>
      </c>
    </row>
    <row r="1471" spans="1:20" x14ac:dyDescent="0.25">
      <c r="A1471">
        <v>55</v>
      </c>
      <c r="B1471">
        <v>27464</v>
      </c>
      <c r="C1471" t="s">
        <v>153</v>
      </c>
      <c r="D1471" s="8">
        <v>45626</v>
      </c>
      <c r="E1471" t="s">
        <v>18</v>
      </c>
      <c r="F1471">
        <v>1</v>
      </c>
      <c r="G1471" s="9" t="s">
        <v>16</v>
      </c>
      <c r="H1471" s="10"/>
      <c r="K1471" s="3" t="str">
        <f t="shared" si="322"/>
        <v>غائب</v>
      </c>
      <c r="L1471" s="11">
        <f t="shared" si="311"/>
        <v>0</v>
      </c>
      <c r="M1471" s="11">
        <f t="shared" si="312"/>
        <v>1</v>
      </c>
      <c r="N1471" s="11">
        <f t="shared" si="313"/>
        <v>0</v>
      </c>
      <c r="O1471" s="11">
        <f t="shared" si="314"/>
        <v>2</v>
      </c>
      <c r="P1471" s="11">
        <f t="shared" si="315"/>
        <v>2</v>
      </c>
      <c r="Q1471" s="11">
        <f t="shared" si="316"/>
        <v>0</v>
      </c>
      <c r="R1471" s="11">
        <f t="shared" si="317"/>
        <v>0</v>
      </c>
      <c r="S1471" s="11">
        <f t="shared" si="318"/>
        <v>1</v>
      </c>
      <c r="T1471" t="str">
        <f t="shared" si="319"/>
        <v>إضافى كامل</v>
      </c>
    </row>
    <row r="1472" spans="1:20" ht="15.75" x14ac:dyDescent="0.25">
      <c r="A1472">
        <v>61</v>
      </c>
      <c r="B1472">
        <v>27495</v>
      </c>
      <c r="C1472" s="16" t="s">
        <v>155</v>
      </c>
      <c r="D1472" s="8">
        <v>45597</v>
      </c>
      <c r="E1472" t="s">
        <v>15</v>
      </c>
      <c r="F1472">
        <v>1</v>
      </c>
      <c r="G1472" s="9" t="s">
        <v>16</v>
      </c>
      <c r="H1472" s="10"/>
      <c r="K1472" s="3" t="str">
        <f t="shared" si="322"/>
        <v/>
      </c>
      <c r="L1472" s="11">
        <f t="shared" si="311"/>
        <v>1</v>
      </c>
      <c r="M1472" s="11">
        <f t="shared" si="312"/>
        <v>0</v>
      </c>
      <c r="N1472" s="11">
        <f t="shared" si="313"/>
        <v>0</v>
      </c>
      <c r="O1472" s="11">
        <f t="shared" si="314"/>
        <v>2</v>
      </c>
      <c r="P1472" s="11">
        <f t="shared" si="315"/>
        <v>2</v>
      </c>
      <c r="Q1472" s="11">
        <f t="shared" si="316"/>
        <v>0</v>
      </c>
      <c r="R1472" s="11">
        <f t="shared" si="317"/>
        <v>0</v>
      </c>
      <c r="S1472" s="11">
        <f t="shared" si="318"/>
        <v>0</v>
      </c>
      <c r="T1472" t="str">
        <f t="shared" si="319"/>
        <v>إضافى كامل</v>
      </c>
    </row>
    <row r="1473" spans="1:20" x14ac:dyDescent="0.25">
      <c r="A1473">
        <v>61</v>
      </c>
      <c r="B1473">
        <v>27495</v>
      </c>
      <c r="C1473" t="s">
        <v>156</v>
      </c>
      <c r="D1473" s="8">
        <v>45598</v>
      </c>
      <c r="E1473" t="s">
        <v>18</v>
      </c>
      <c r="F1473">
        <v>1</v>
      </c>
      <c r="G1473" s="9" t="s">
        <v>16</v>
      </c>
      <c r="H1473" s="10"/>
      <c r="I1473" s="12"/>
      <c r="J1473" s="12"/>
      <c r="K1473" s="3" t="s">
        <v>19</v>
      </c>
      <c r="L1473" s="11">
        <f t="shared" si="311"/>
        <v>1</v>
      </c>
      <c r="M1473" s="11">
        <f t="shared" si="312"/>
        <v>0</v>
      </c>
      <c r="N1473" s="11">
        <f t="shared" si="313"/>
        <v>0</v>
      </c>
      <c r="O1473" s="11">
        <f t="shared" si="314"/>
        <v>2</v>
      </c>
      <c r="P1473" s="11">
        <f t="shared" si="315"/>
        <v>2</v>
      </c>
      <c r="Q1473" s="11">
        <f t="shared" si="316"/>
        <v>0</v>
      </c>
      <c r="R1473" s="11">
        <f t="shared" si="317"/>
        <v>0</v>
      </c>
      <c r="S1473" s="11">
        <f t="shared" si="318"/>
        <v>0</v>
      </c>
      <c r="T1473" t="str">
        <f t="shared" si="319"/>
        <v>إضافى كامل</v>
      </c>
    </row>
    <row r="1474" spans="1:20" x14ac:dyDescent="0.25">
      <c r="A1474">
        <v>61</v>
      </c>
      <c r="B1474">
        <v>27495</v>
      </c>
      <c r="C1474" t="s">
        <v>156</v>
      </c>
      <c r="D1474" s="8">
        <v>45599</v>
      </c>
      <c r="E1474" t="s">
        <v>20</v>
      </c>
      <c r="F1474">
        <v>1</v>
      </c>
      <c r="G1474" s="9" t="s">
        <v>16</v>
      </c>
      <c r="H1474" s="10"/>
      <c r="I1474" s="12">
        <v>0.36329861111111111</v>
      </c>
      <c r="J1474" s="12">
        <v>0.58782407407407411</v>
      </c>
      <c r="K1474" s="3" t="str">
        <f t="shared" ref="K1474:K1479" si="323">IF(AND(I1474&lt;=TIME(9,0,0),J1474&gt;=TIME(14,0,0),I1474&lt;&gt;""),"",IF(AND(I1474&gt;=TIME(9,1,0),I1474&lt;=TIME(9,10,0)),"تأخير",IF(AND(I1474&gt;=TIME(9,11,0),I1474&lt;=TIME(12,0,0),I1474&lt;&gt;""),"إذن ص",IF(AND(J1474&lt;TIME(14,0,0), J1474&lt;&gt;"",J1474&gt;=TIME(11,0,0)),"إذن م",IF(AND(OR(I1474="",J1474="",I1474=J1474,I1474&gt;TIME(12,0,0),J1474&lt;TIME(11,0,0)),AND(E1474&lt;&gt;"Friday")),"غائب","")))))</f>
        <v/>
      </c>
      <c r="L1474" s="11">
        <f t="shared" ref="L1474:L1537" si="324">IF(AND(OR(K1474= "حالة وفاة",K1474="إذن م",K1474="إذن ص",K1474="بدل راحة",K1474="انصراف",K1474="اجازة",K1474="راحة",K1474="مأمورية",K1474="مأمورية م",K1474="مأمورية ص",K1474="Online",K1474="حضور",K1474="بدل سهر",E1474="Friday",K1474=""),E1474&lt;&gt;""),1,0)</f>
        <v>1</v>
      </c>
      <c r="M1474" s="11">
        <f t="shared" ref="M1474:M1537" si="325">COUNTIF(K1474:K1503,"غائب")</f>
        <v>0</v>
      </c>
      <c r="N1474" s="11">
        <f t="shared" ref="N1474:N1537" si="326">COUNTIF(K1474:K1503,"إذن ص")</f>
        <v>0</v>
      </c>
      <c r="O1474" s="11">
        <f t="shared" ref="O1474:O1537" si="327">COUNTIF(K1474:K1503,"إذن م")</f>
        <v>2</v>
      </c>
      <c r="P1474" s="11">
        <f t="shared" si="315"/>
        <v>2</v>
      </c>
      <c r="Q1474" s="11">
        <f t="shared" si="316"/>
        <v>0</v>
      </c>
      <c r="R1474" s="11">
        <f t="shared" si="317"/>
        <v>0</v>
      </c>
      <c r="S1474" s="11">
        <f t="shared" si="318"/>
        <v>0</v>
      </c>
      <c r="T1474" t="str">
        <f t="shared" si="319"/>
        <v>إضافى كامل</v>
      </c>
    </row>
    <row r="1475" spans="1:20" x14ac:dyDescent="0.25">
      <c r="A1475">
        <v>61</v>
      </c>
      <c r="B1475">
        <v>27495</v>
      </c>
      <c r="C1475" t="s">
        <v>156</v>
      </c>
      <c r="D1475" s="8">
        <v>45600</v>
      </c>
      <c r="E1475" t="s">
        <v>21</v>
      </c>
      <c r="F1475">
        <v>1</v>
      </c>
      <c r="G1475" s="9" t="s">
        <v>16</v>
      </c>
      <c r="H1475" s="10"/>
      <c r="I1475" s="12">
        <v>0.36131944444444447</v>
      </c>
      <c r="J1475" s="12">
        <v>0.58438657407407413</v>
      </c>
      <c r="K1475" s="3" t="str">
        <f t="shared" si="323"/>
        <v/>
      </c>
      <c r="L1475" s="11">
        <f t="shared" si="324"/>
        <v>1</v>
      </c>
      <c r="M1475" s="11">
        <f t="shared" si="325"/>
        <v>0</v>
      </c>
      <c r="N1475" s="11">
        <f t="shared" si="326"/>
        <v>0</v>
      </c>
      <c r="O1475" s="11">
        <f t="shared" si="327"/>
        <v>2</v>
      </c>
      <c r="P1475" s="11">
        <f t="shared" ref="P1475:P1538" si="328">N1475+O1475</f>
        <v>2</v>
      </c>
      <c r="Q1475" s="11">
        <f t="shared" ref="Q1475:Q1538" si="329">IF(AND(P1475&gt;2,P1475&lt;&gt;0),P1475*3/6,0)</f>
        <v>0</v>
      </c>
      <c r="R1475" s="11">
        <f t="shared" ref="R1475:R1538" si="330">INT(Q1475)</f>
        <v>0</v>
      </c>
      <c r="S1475" s="11">
        <f t="shared" ref="S1475:S1538" si="331">R1475+M1475</f>
        <v>0</v>
      </c>
      <c r="T1475" t="str">
        <f t="shared" ref="T1475:T1538" si="332">IF(AND(OR(S1475&lt;=0,S1475&gt;0),S1475&lt;5),"إضافى كامل",IF(AND(OR(S1475=5,S1475=6,S1475&lt;7),S1475&lt;&gt;""),"نصف إضافى","لا يستحق"))</f>
        <v>إضافى كامل</v>
      </c>
    </row>
    <row r="1476" spans="1:20" x14ac:dyDescent="0.25">
      <c r="A1476">
        <v>61</v>
      </c>
      <c r="B1476">
        <v>27495</v>
      </c>
      <c r="C1476" t="s">
        <v>156</v>
      </c>
      <c r="D1476" s="8">
        <v>45601</v>
      </c>
      <c r="E1476" t="s">
        <v>22</v>
      </c>
      <c r="F1476">
        <v>1</v>
      </c>
      <c r="G1476" s="9" t="s">
        <v>16</v>
      </c>
      <c r="H1476" s="10"/>
      <c r="I1476" s="12">
        <v>0.36302083333333335</v>
      </c>
      <c r="J1476" s="12">
        <v>0.58461805555555557</v>
      </c>
      <c r="K1476" s="3" t="str">
        <f t="shared" si="323"/>
        <v/>
      </c>
      <c r="L1476" s="11">
        <f t="shared" si="324"/>
        <v>1</v>
      </c>
      <c r="M1476" s="11">
        <f t="shared" si="325"/>
        <v>1</v>
      </c>
      <c r="N1476" s="11">
        <f t="shared" si="326"/>
        <v>0</v>
      </c>
      <c r="O1476" s="11">
        <f t="shared" si="327"/>
        <v>2</v>
      </c>
      <c r="P1476" s="11">
        <f t="shared" si="328"/>
        <v>2</v>
      </c>
      <c r="Q1476" s="11">
        <f t="shared" si="329"/>
        <v>0</v>
      </c>
      <c r="R1476" s="11">
        <f t="shared" si="330"/>
        <v>0</v>
      </c>
      <c r="S1476" s="11">
        <f t="shared" si="331"/>
        <v>1</v>
      </c>
      <c r="T1476" t="str">
        <f t="shared" si="332"/>
        <v>إضافى كامل</v>
      </c>
    </row>
    <row r="1477" spans="1:20" x14ac:dyDescent="0.25">
      <c r="A1477">
        <v>61</v>
      </c>
      <c r="B1477">
        <v>27495</v>
      </c>
      <c r="C1477" t="s">
        <v>156</v>
      </c>
      <c r="D1477" s="8">
        <v>45602</v>
      </c>
      <c r="E1477" t="s">
        <v>23</v>
      </c>
      <c r="F1477">
        <v>1</v>
      </c>
      <c r="G1477" s="9" t="s">
        <v>16</v>
      </c>
      <c r="H1477" s="10"/>
      <c r="I1477" s="12">
        <v>0.36252314814814812</v>
      </c>
      <c r="J1477" s="12">
        <v>0.49262731481481481</v>
      </c>
      <c r="K1477" s="3" t="str">
        <f t="shared" si="323"/>
        <v>إذن م</v>
      </c>
      <c r="L1477" s="11">
        <f t="shared" si="324"/>
        <v>1</v>
      </c>
      <c r="M1477" s="11">
        <f t="shared" si="325"/>
        <v>2</v>
      </c>
      <c r="N1477" s="11">
        <f t="shared" si="326"/>
        <v>0</v>
      </c>
      <c r="O1477" s="11">
        <f t="shared" si="327"/>
        <v>2</v>
      </c>
      <c r="P1477" s="11">
        <f t="shared" si="328"/>
        <v>2</v>
      </c>
      <c r="Q1477" s="11">
        <f t="shared" si="329"/>
        <v>0</v>
      </c>
      <c r="R1477" s="11">
        <f t="shared" si="330"/>
        <v>0</v>
      </c>
      <c r="S1477" s="11">
        <f t="shared" si="331"/>
        <v>2</v>
      </c>
      <c r="T1477" t="str">
        <f t="shared" si="332"/>
        <v>إضافى كامل</v>
      </c>
    </row>
    <row r="1478" spans="1:20" x14ac:dyDescent="0.25">
      <c r="A1478">
        <v>61</v>
      </c>
      <c r="B1478">
        <v>27495</v>
      </c>
      <c r="C1478" t="s">
        <v>156</v>
      </c>
      <c r="D1478" s="8">
        <v>45603</v>
      </c>
      <c r="E1478" t="s">
        <v>24</v>
      </c>
      <c r="F1478">
        <v>1</v>
      </c>
      <c r="G1478" s="9" t="s">
        <v>16</v>
      </c>
      <c r="H1478" s="10"/>
      <c r="I1478" s="12">
        <v>0.36488425925925927</v>
      </c>
      <c r="J1478" s="12">
        <v>0.58508101851851857</v>
      </c>
      <c r="K1478" s="3" t="str">
        <f t="shared" si="323"/>
        <v/>
      </c>
      <c r="L1478" s="11">
        <f t="shared" si="324"/>
        <v>1</v>
      </c>
      <c r="M1478" s="11">
        <f t="shared" si="325"/>
        <v>2</v>
      </c>
      <c r="N1478" s="11">
        <f t="shared" si="326"/>
        <v>0</v>
      </c>
      <c r="O1478" s="11">
        <f t="shared" si="327"/>
        <v>1</v>
      </c>
      <c r="P1478" s="11">
        <f t="shared" si="328"/>
        <v>1</v>
      </c>
      <c r="Q1478" s="11">
        <f t="shared" si="329"/>
        <v>0</v>
      </c>
      <c r="R1478" s="11">
        <f t="shared" si="330"/>
        <v>0</v>
      </c>
      <c r="S1478" s="11">
        <f t="shared" si="331"/>
        <v>2</v>
      </c>
      <c r="T1478" t="str">
        <f t="shared" si="332"/>
        <v>إضافى كامل</v>
      </c>
    </row>
    <row r="1479" spans="1:20" x14ac:dyDescent="0.25">
      <c r="A1479">
        <v>61</v>
      </c>
      <c r="B1479">
        <v>27495</v>
      </c>
      <c r="C1479" t="s">
        <v>156</v>
      </c>
      <c r="D1479" s="8">
        <v>45604</v>
      </c>
      <c r="E1479" t="s">
        <v>15</v>
      </c>
      <c r="F1479">
        <v>1</v>
      </c>
      <c r="G1479" s="9" t="s">
        <v>16</v>
      </c>
      <c r="H1479" s="10"/>
      <c r="K1479" s="3" t="str">
        <f t="shared" si="323"/>
        <v/>
      </c>
      <c r="L1479" s="11">
        <f t="shared" si="324"/>
        <v>1</v>
      </c>
      <c r="M1479" s="11">
        <f t="shared" si="325"/>
        <v>2</v>
      </c>
      <c r="N1479" s="11">
        <f t="shared" si="326"/>
        <v>0</v>
      </c>
      <c r="O1479" s="11">
        <f t="shared" si="327"/>
        <v>1</v>
      </c>
      <c r="P1479" s="11">
        <f t="shared" si="328"/>
        <v>1</v>
      </c>
      <c r="Q1479" s="11">
        <f t="shared" si="329"/>
        <v>0</v>
      </c>
      <c r="R1479" s="11">
        <f t="shared" si="330"/>
        <v>0</v>
      </c>
      <c r="S1479" s="11">
        <f t="shared" si="331"/>
        <v>2</v>
      </c>
      <c r="T1479" t="str">
        <f t="shared" si="332"/>
        <v>إضافى كامل</v>
      </c>
    </row>
    <row r="1480" spans="1:20" x14ac:dyDescent="0.25">
      <c r="A1480">
        <v>61</v>
      </c>
      <c r="B1480">
        <v>27495</v>
      </c>
      <c r="C1480" t="s">
        <v>156</v>
      </c>
      <c r="D1480" s="8">
        <v>45605</v>
      </c>
      <c r="E1480" t="s">
        <v>18</v>
      </c>
      <c r="F1480">
        <v>1</v>
      </c>
      <c r="G1480" s="9" t="s">
        <v>16</v>
      </c>
      <c r="H1480" s="10"/>
      <c r="I1480" s="12"/>
      <c r="J1480" s="12"/>
      <c r="K1480" s="3" t="s">
        <v>19</v>
      </c>
      <c r="L1480" s="11">
        <f t="shared" si="324"/>
        <v>1</v>
      </c>
      <c r="M1480" s="11">
        <f t="shared" si="325"/>
        <v>2</v>
      </c>
      <c r="N1480" s="11">
        <f t="shared" si="326"/>
        <v>0</v>
      </c>
      <c r="O1480" s="11">
        <f t="shared" si="327"/>
        <v>1</v>
      </c>
      <c r="P1480" s="11">
        <f t="shared" si="328"/>
        <v>1</v>
      </c>
      <c r="Q1480" s="11">
        <f t="shared" si="329"/>
        <v>0</v>
      </c>
      <c r="R1480" s="11">
        <f t="shared" si="330"/>
        <v>0</v>
      </c>
      <c r="S1480" s="11">
        <f t="shared" si="331"/>
        <v>2</v>
      </c>
      <c r="T1480" t="str">
        <f t="shared" si="332"/>
        <v>إضافى كامل</v>
      </c>
    </row>
    <row r="1481" spans="1:20" x14ac:dyDescent="0.25">
      <c r="A1481">
        <v>61</v>
      </c>
      <c r="B1481">
        <v>27495</v>
      </c>
      <c r="C1481" t="s">
        <v>156</v>
      </c>
      <c r="D1481" s="8">
        <v>45606</v>
      </c>
      <c r="E1481" t="s">
        <v>20</v>
      </c>
      <c r="F1481">
        <v>1</v>
      </c>
      <c r="G1481" s="9" t="s">
        <v>16</v>
      </c>
      <c r="H1481" s="10"/>
      <c r="I1481" s="12">
        <v>0.3628587962962963</v>
      </c>
      <c r="J1481" s="12">
        <v>0.58503472222222219</v>
      </c>
      <c r="K1481" s="3" t="str">
        <f t="shared" ref="K1481:K1486" si="333">IF(AND(I1481&lt;=TIME(9,0,0),J1481&gt;=TIME(14,0,0),I1481&lt;&gt;""),"",IF(AND(I1481&gt;=TIME(9,1,0),I1481&lt;=TIME(9,10,0)),"تأخير",IF(AND(I1481&gt;=TIME(9,11,0),I1481&lt;=TIME(12,0,0),I1481&lt;&gt;""),"إذن ص",IF(AND(J1481&lt;TIME(14,0,0), J1481&lt;&gt;"",J1481&gt;=TIME(11,0,0)),"إذن م",IF(AND(OR(I1481="",J1481="",I1481=J1481,I1481&gt;TIME(12,0,0),J1481&lt;TIME(11,0,0)),AND(E1481&lt;&gt;"Friday")),"غائب","")))))</f>
        <v/>
      </c>
      <c r="L1481" s="11">
        <f t="shared" si="324"/>
        <v>1</v>
      </c>
      <c r="M1481" s="11">
        <f t="shared" si="325"/>
        <v>2</v>
      </c>
      <c r="N1481" s="11">
        <f t="shared" si="326"/>
        <v>0</v>
      </c>
      <c r="O1481" s="11">
        <f t="shared" si="327"/>
        <v>1</v>
      </c>
      <c r="P1481" s="11">
        <f t="shared" si="328"/>
        <v>1</v>
      </c>
      <c r="Q1481" s="11">
        <f t="shared" si="329"/>
        <v>0</v>
      </c>
      <c r="R1481" s="11">
        <f t="shared" si="330"/>
        <v>0</v>
      </c>
      <c r="S1481" s="11">
        <f t="shared" si="331"/>
        <v>2</v>
      </c>
      <c r="T1481" t="str">
        <f t="shared" si="332"/>
        <v>إضافى كامل</v>
      </c>
    </row>
    <row r="1482" spans="1:20" x14ac:dyDescent="0.25">
      <c r="A1482">
        <v>61</v>
      </c>
      <c r="B1482">
        <v>27495</v>
      </c>
      <c r="C1482" t="s">
        <v>156</v>
      </c>
      <c r="D1482" s="8">
        <v>45607</v>
      </c>
      <c r="E1482" t="s">
        <v>21</v>
      </c>
      <c r="F1482">
        <v>1</v>
      </c>
      <c r="G1482" s="9" t="s">
        <v>16</v>
      </c>
      <c r="H1482" s="10"/>
      <c r="I1482" s="12">
        <v>0.3630902777777778</v>
      </c>
      <c r="J1482" s="12">
        <v>0.58484953703703701</v>
      </c>
      <c r="K1482" s="3" t="str">
        <f t="shared" si="333"/>
        <v/>
      </c>
      <c r="L1482" s="11">
        <f t="shared" si="324"/>
        <v>1</v>
      </c>
      <c r="M1482" s="11">
        <f t="shared" si="325"/>
        <v>2</v>
      </c>
      <c r="N1482" s="11">
        <f t="shared" si="326"/>
        <v>0</v>
      </c>
      <c r="O1482" s="11">
        <f t="shared" si="327"/>
        <v>1</v>
      </c>
      <c r="P1482" s="11">
        <f t="shared" si="328"/>
        <v>1</v>
      </c>
      <c r="Q1482" s="11">
        <f t="shared" si="329"/>
        <v>0</v>
      </c>
      <c r="R1482" s="11">
        <f t="shared" si="330"/>
        <v>0</v>
      </c>
      <c r="S1482" s="11">
        <f t="shared" si="331"/>
        <v>2</v>
      </c>
      <c r="T1482" t="str">
        <f t="shared" si="332"/>
        <v>إضافى كامل</v>
      </c>
    </row>
    <row r="1483" spans="1:20" x14ac:dyDescent="0.25">
      <c r="A1483">
        <v>61</v>
      </c>
      <c r="B1483">
        <v>27495</v>
      </c>
      <c r="C1483" t="s">
        <v>156</v>
      </c>
      <c r="D1483" s="8">
        <v>45608</v>
      </c>
      <c r="E1483" t="s">
        <v>22</v>
      </c>
      <c r="F1483">
        <v>1</v>
      </c>
      <c r="G1483" s="9" t="s">
        <v>16</v>
      </c>
      <c r="H1483" s="10"/>
      <c r="I1483" s="12">
        <v>0.36209490740740741</v>
      </c>
      <c r="J1483" s="12">
        <v>0.58509259259259261</v>
      </c>
      <c r="K1483" s="3" t="str">
        <f t="shared" si="333"/>
        <v/>
      </c>
      <c r="L1483" s="11">
        <f t="shared" si="324"/>
        <v>1</v>
      </c>
      <c r="M1483" s="11">
        <f t="shared" si="325"/>
        <v>2</v>
      </c>
      <c r="N1483" s="11">
        <f t="shared" si="326"/>
        <v>0</v>
      </c>
      <c r="O1483" s="11">
        <f t="shared" si="327"/>
        <v>1</v>
      </c>
      <c r="P1483" s="11">
        <f t="shared" si="328"/>
        <v>1</v>
      </c>
      <c r="Q1483" s="11">
        <f t="shared" si="329"/>
        <v>0</v>
      </c>
      <c r="R1483" s="11">
        <f t="shared" si="330"/>
        <v>0</v>
      </c>
      <c r="S1483" s="11">
        <f t="shared" si="331"/>
        <v>2</v>
      </c>
      <c r="T1483" t="str">
        <f t="shared" si="332"/>
        <v>إضافى كامل</v>
      </c>
    </row>
    <row r="1484" spans="1:20" x14ac:dyDescent="0.25">
      <c r="A1484">
        <v>61</v>
      </c>
      <c r="B1484">
        <v>27495</v>
      </c>
      <c r="C1484" t="s">
        <v>156</v>
      </c>
      <c r="D1484" s="8">
        <v>45609</v>
      </c>
      <c r="E1484" t="s">
        <v>23</v>
      </c>
      <c r="F1484">
        <v>1</v>
      </c>
      <c r="G1484" s="9" t="s">
        <v>16</v>
      </c>
      <c r="H1484" s="10"/>
      <c r="I1484" s="12">
        <v>0.36156250000000001</v>
      </c>
      <c r="J1484" s="12">
        <v>0.58378472222222222</v>
      </c>
      <c r="K1484" s="3" t="str">
        <f t="shared" si="333"/>
        <v/>
      </c>
      <c r="L1484" s="11">
        <f t="shared" si="324"/>
        <v>1</v>
      </c>
      <c r="M1484" s="11">
        <f t="shared" si="325"/>
        <v>2</v>
      </c>
      <c r="N1484" s="11">
        <f t="shared" si="326"/>
        <v>0</v>
      </c>
      <c r="O1484" s="11">
        <f t="shared" si="327"/>
        <v>1</v>
      </c>
      <c r="P1484" s="11">
        <f t="shared" si="328"/>
        <v>1</v>
      </c>
      <c r="Q1484" s="11">
        <f t="shared" si="329"/>
        <v>0</v>
      </c>
      <c r="R1484" s="11">
        <f t="shared" si="330"/>
        <v>0</v>
      </c>
      <c r="S1484" s="11">
        <f t="shared" si="331"/>
        <v>2</v>
      </c>
      <c r="T1484" t="str">
        <f t="shared" si="332"/>
        <v>إضافى كامل</v>
      </c>
    </row>
    <row r="1485" spans="1:20" x14ac:dyDescent="0.25">
      <c r="A1485">
        <v>61</v>
      </c>
      <c r="B1485">
        <v>27495</v>
      </c>
      <c r="C1485" t="s">
        <v>156</v>
      </c>
      <c r="D1485" s="8">
        <v>45610</v>
      </c>
      <c r="E1485" t="s">
        <v>24</v>
      </c>
      <c r="F1485">
        <v>1</v>
      </c>
      <c r="G1485" s="9" t="s">
        <v>16</v>
      </c>
      <c r="H1485" s="10"/>
      <c r="I1485" s="12">
        <v>0.36151620370370369</v>
      </c>
      <c r="J1485" s="12">
        <v>0.72005787037037039</v>
      </c>
      <c r="K1485" s="3" t="str">
        <f t="shared" si="333"/>
        <v/>
      </c>
      <c r="L1485" s="11">
        <f t="shared" si="324"/>
        <v>1</v>
      </c>
      <c r="M1485" s="11">
        <f t="shared" si="325"/>
        <v>2</v>
      </c>
      <c r="N1485" s="11">
        <f t="shared" si="326"/>
        <v>0</v>
      </c>
      <c r="O1485" s="11">
        <f t="shared" si="327"/>
        <v>1</v>
      </c>
      <c r="P1485" s="11">
        <f t="shared" si="328"/>
        <v>1</v>
      </c>
      <c r="Q1485" s="11">
        <f t="shared" si="329"/>
        <v>0</v>
      </c>
      <c r="R1485" s="11">
        <f t="shared" si="330"/>
        <v>0</v>
      </c>
      <c r="S1485" s="11">
        <f t="shared" si="331"/>
        <v>2</v>
      </c>
      <c r="T1485" t="str">
        <f t="shared" si="332"/>
        <v>إضافى كامل</v>
      </c>
    </row>
    <row r="1486" spans="1:20" x14ac:dyDescent="0.25">
      <c r="A1486">
        <v>61</v>
      </c>
      <c r="B1486">
        <v>27495</v>
      </c>
      <c r="C1486" t="s">
        <v>156</v>
      </c>
      <c r="D1486" s="8">
        <v>45611</v>
      </c>
      <c r="E1486" t="s">
        <v>15</v>
      </c>
      <c r="F1486">
        <v>1</v>
      </c>
      <c r="G1486" s="9" t="s">
        <v>16</v>
      </c>
      <c r="H1486" s="10"/>
      <c r="K1486" s="3" t="str">
        <f t="shared" si="333"/>
        <v/>
      </c>
      <c r="L1486" s="11">
        <f t="shared" si="324"/>
        <v>1</v>
      </c>
      <c r="M1486" s="11">
        <f t="shared" si="325"/>
        <v>2</v>
      </c>
      <c r="N1486" s="11">
        <f t="shared" si="326"/>
        <v>1</v>
      </c>
      <c r="O1486" s="11">
        <f t="shared" si="327"/>
        <v>1</v>
      </c>
      <c r="P1486" s="11">
        <f t="shared" si="328"/>
        <v>2</v>
      </c>
      <c r="Q1486" s="11">
        <f t="shared" si="329"/>
        <v>0</v>
      </c>
      <c r="R1486" s="11">
        <f t="shared" si="330"/>
        <v>0</v>
      </c>
      <c r="S1486" s="11">
        <f t="shared" si="331"/>
        <v>2</v>
      </c>
      <c r="T1486" t="str">
        <f t="shared" si="332"/>
        <v>إضافى كامل</v>
      </c>
    </row>
    <row r="1487" spans="1:20" x14ac:dyDescent="0.25">
      <c r="A1487">
        <v>61</v>
      </c>
      <c r="B1487">
        <v>27495</v>
      </c>
      <c r="C1487" t="s">
        <v>156</v>
      </c>
      <c r="D1487" s="8">
        <v>45612</v>
      </c>
      <c r="E1487" t="s">
        <v>18</v>
      </c>
      <c r="F1487">
        <v>1</v>
      </c>
      <c r="G1487" s="9" t="s">
        <v>16</v>
      </c>
      <c r="H1487" s="10"/>
      <c r="K1487" s="3" t="s">
        <v>19</v>
      </c>
      <c r="L1487" s="11">
        <f t="shared" si="324"/>
        <v>1</v>
      </c>
      <c r="M1487" s="11">
        <f t="shared" si="325"/>
        <v>2</v>
      </c>
      <c r="N1487" s="11">
        <f t="shared" si="326"/>
        <v>1</v>
      </c>
      <c r="O1487" s="11">
        <f t="shared" si="327"/>
        <v>1</v>
      </c>
      <c r="P1487" s="11">
        <f t="shared" si="328"/>
        <v>2</v>
      </c>
      <c r="Q1487" s="11">
        <f t="shared" si="329"/>
        <v>0</v>
      </c>
      <c r="R1487" s="11">
        <f t="shared" si="330"/>
        <v>0</v>
      </c>
      <c r="S1487" s="11">
        <f t="shared" si="331"/>
        <v>2</v>
      </c>
      <c r="T1487" t="str">
        <f t="shared" si="332"/>
        <v>إضافى كامل</v>
      </c>
    </row>
    <row r="1488" spans="1:20" x14ac:dyDescent="0.25">
      <c r="A1488">
        <v>61</v>
      </c>
      <c r="B1488">
        <v>27495</v>
      </c>
      <c r="C1488" t="s">
        <v>156</v>
      </c>
      <c r="D1488" s="8">
        <v>45613</v>
      </c>
      <c r="E1488" t="s">
        <v>20</v>
      </c>
      <c r="F1488">
        <v>1</v>
      </c>
      <c r="G1488" s="9" t="s">
        <v>16</v>
      </c>
      <c r="H1488" s="10"/>
      <c r="I1488" s="12">
        <v>0.36236111111111113</v>
      </c>
      <c r="J1488" s="12">
        <v>0.58436342592592594</v>
      </c>
      <c r="K1488" s="3" t="str">
        <f t="shared" ref="K1488:K1502" si="334">IF(AND(I1488&lt;=TIME(9,0,0),J1488&gt;=TIME(14,0,0),I1488&lt;&gt;""),"",IF(AND(I1488&gt;=TIME(9,1,0),I1488&lt;=TIME(9,10,0)),"تأخير",IF(AND(I1488&gt;=TIME(9,11,0),I1488&lt;=TIME(12,0,0),I1488&lt;&gt;""),"إذن ص",IF(AND(J1488&lt;TIME(14,0,0), J1488&lt;&gt;"",J1488&gt;=TIME(11,0,0)),"إذن م",IF(AND(OR(I1488="",J1488="",I1488=J1488,I1488&gt;TIME(12,0,0),J1488&lt;TIME(11,0,0)),AND(E1488&lt;&gt;"Friday")),"غائب","")))))</f>
        <v/>
      </c>
      <c r="L1488" s="11">
        <f t="shared" si="324"/>
        <v>1</v>
      </c>
      <c r="M1488" s="11">
        <f t="shared" si="325"/>
        <v>2</v>
      </c>
      <c r="N1488" s="11">
        <f t="shared" si="326"/>
        <v>1</v>
      </c>
      <c r="O1488" s="11">
        <f t="shared" si="327"/>
        <v>1</v>
      </c>
      <c r="P1488" s="11">
        <f t="shared" si="328"/>
        <v>2</v>
      </c>
      <c r="Q1488" s="11">
        <f t="shared" si="329"/>
        <v>0</v>
      </c>
      <c r="R1488" s="11">
        <f t="shared" si="330"/>
        <v>0</v>
      </c>
      <c r="S1488" s="11">
        <f t="shared" si="331"/>
        <v>2</v>
      </c>
      <c r="T1488" t="str">
        <f t="shared" si="332"/>
        <v>إضافى كامل</v>
      </c>
    </row>
    <row r="1489" spans="1:20" x14ac:dyDescent="0.25">
      <c r="A1489">
        <v>61</v>
      </c>
      <c r="B1489">
        <v>27495</v>
      </c>
      <c r="C1489" t="s">
        <v>156</v>
      </c>
      <c r="D1489" s="8">
        <v>45614</v>
      </c>
      <c r="E1489" t="s">
        <v>21</v>
      </c>
      <c r="F1489">
        <v>1</v>
      </c>
      <c r="G1489" s="9" t="s">
        <v>16</v>
      </c>
      <c r="H1489" s="10"/>
      <c r="I1489" s="12">
        <v>0.36453703703703705</v>
      </c>
      <c r="J1489" s="12">
        <v>0.5864583333333333</v>
      </c>
      <c r="K1489" s="3" t="str">
        <f t="shared" si="334"/>
        <v/>
      </c>
      <c r="L1489" s="11">
        <f t="shared" si="324"/>
        <v>1</v>
      </c>
      <c r="M1489" s="11">
        <f t="shared" si="325"/>
        <v>2</v>
      </c>
      <c r="N1489" s="11">
        <f t="shared" si="326"/>
        <v>1</v>
      </c>
      <c r="O1489" s="11">
        <f t="shared" si="327"/>
        <v>1</v>
      </c>
      <c r="P1489" s="11">
        <f t="shared" si="328"/>
        <v>2</v>
      </c>
      <c r="Q1489" s="11">
        <f t="shared" si="329"/>
        <v>0</v>
      </c>
      <c r="R1489" s="11">
        <f t="shared" si="330"/>
        <v>0</v>
      </c>
      <c r="S1489" s="11">
        <f t="shared" si="331"/>
        <v>2</v>
      </c>
      <c r="T1489" t="str">
        <f t="shared" si="332"/>
        <v>إضافى كامل</v>
      </c>
    </row>
    <row r="1490" spans="1:20" x14ac:dyDescent="0.25">
      <c r="A1490">
        <v>61</v>
      </c>
      <c r="B1490">
        <v>27495</v>
      </c>
      <c r="C1490" t="s">
        <v>156</v>
      </c>
      <c r="D1490" s="8">
        <v>45615</v>
      </c>
      <c r="E1490" t="s">
        <v>22</v>
      </c>
      <c r="F1490">
        <v>1</v>
      </c>
      <c r="G1490" s="9" t="s">
        <v>16</v>
      </c>
      <c r="H1490" s="10"/>
      <c r="I1490" s="12">
        <v>0.36079861111111111</v>
      </c>
      <c r="J1490" s="12">
        <v>0.58482638888888894</v>
      </c>
      <c r="K1490" s="3" t="str">
        <f t="shared" si="334"/>
        <v/>
      </c>
      <c r="L1490" s="11">
        <f t="shared" si="324"/>
        <v>1</v>
      </c>
      <c r="M1490" s="11">
        <f t="shared" si="325"/>
        <v>3</v>
      </c>
      <c r="N1490" s="11">
        <f t="shared" si="326"/>
        <v>1</v>
      </c>
      <c r="O1490" s="11">
        <f t="shared" si="327"/>
        <v>1</v>
      </c>
      <c r="P1490" s="11">
        <f t="shared" si="328"/>
        <v>2</v>
      </c>
      <c r="Q1490" s="11">
        <f t="shared" si="329"/>
        <v>0</v>
      </c>
      <c r="R1490" s="11">
        <f t="shared" si="330"/>
        <v>0</v>
      </c>
      <c r="S1490" s="11">
        <f t="shared" si="331"/>
        <v>3</v>
      </c>
      <c r="T1490" t="str">
        <f t="shared" si="332"/>
        <v>إضافى كامل</v>
      </c>
    </row>
    <row r="1491" spans="1:20" x14ac:dyDescent="0.25">
      <c r="A1491">
        <v>61</v>
      </c>
      <c r="B1491">
        <v>27495</v>
      </c>
      <c r="C1491" t="s">
        <v>156</v>
      </c>
      <c r="D1491" s="8">
        <v>45616</v>
      </c>
      <c r="E1491" t="s">
        <v>23</v>
      </c>
      <c r="F1491">
        <v>1</v>
      </c>
      <c r="G1491" s="9" t="s">
        <v>16</v>
      </c>
      <c r="H1491" s="10"/>
      <c r="I1491" s="12">
        <v>0.36495370370370372</v>
      </c>
      <c r="J1491" s="12">
        <v>0.58575231481481482</v>
      </c>
      <c r="K1491" s="3" t="str">
        <f t="shared" si="334"/>
        <v/>
      </c>
      <c r="L1491" s="11">
        <f t="shared" si="324"/>
        <v>1</v>
      </c>
      <c r="M1491" s="11">
        <f t="shared" si="325"/>
        <v>4</v>
      </c>
      <c r="N1491" s="11">
        <f t="shared" si="326"/>
        <v>1</v>
      </c>
      <c r="O1491" s="11">
        <f t="shared" si="327"/>
        <v>1</v>
      </c>
      <c r="P1491" s="11">
        <f t="shared" si="328"/>
        <v>2</v>
      </c>
      <c r="Q1491" s="11">
        <f t="shared" si="329"/>
        <v>0</v>
      </c>
      <c r="R1491" s="11">
        <f t="shared" si="330"/>
        <v>0</v>
      </c>
      <c r="S1491" s="11">
        <f t="shared" si="331"/>
        <v>4</v>
      </c>
      <c r="T1491" t="str">
        <f t="shared" si="332"/>
        <v>إضافى كامل</v>
      </c>
    </row>
    <row r="1492" spans="1:20" x14ac:dyDescent="0.25">
      <c r="A1492">
        <v>61</v>
      </c>
      <c r="B1492">
        <v>27495</v>
      </c>
      <c r="C1492" t="s">
        <v>156</v>
      </c>
      <c r="D1492" s="8">
        <v>45617</v>
      </c>
      <c r="E1492" t="s">
        <v>24</v>
      </c>
      <c r="F1492">
        <v>1</v>
      </c>
      <c r="G1492" s="9" t="s">
        <v>16</v>
      </c>
      <c r="H1492" s="10"/>
      <c r="I1492" s="12">
        <v>0.35846064814814815</v>
      </c>
      <c r="J1492" s="12">
        <v>0.58390046296296294</v>
      </c>
      <c r="K1492" s="3" t="str">
        <f t="shared" si="334"/>
        <v/>
      </c>
      <c r="L1492" s="11">
        <f t="shared" si="324"/>
        <v>1</v>
      </c>
      <c r="M1492" s="11">
        <f t="shared" si="325"/>
        <v>4</v>
      </c>
      <c r="N1492" s="11">
        <f t="shared" si="326"/>
        <v>1</v>
      </c>
      <c r="O1492" s="11">
        <f t="shared" si="327"/>
        <v>1</v>
      </c>
      <c r="P1492" s="11">
        <f t="shared" si="328"/>
        <v>2</v>
      </c>
      <c r="Q1492" s="11">
        <f t="shared" si="329"/>
        <v>0</v>
      </c>
      <c r="R1492" s="11">
        <f t="shared" si="330"/>
        <v>0</v>
      </c>
      <c r="S1492" s="11">
        <f t="shared" si="331"/>
        <v>4</v>
      </c>
      <c r="T1492" t="str">
        <f t="shared" si="332"/>
        <v>إضافى كامل</v>
      </c>
    </row>
    <row r="1493" spans="1:20" x14ac:dyDescent="0.25">
      <c r="A1493">
        <v>61</v>
      </c>
      <c r="B1493">
        <v>27495</v>
      </c>
      <c r="C1493" t="s">
        <v>156</v>
      </c>
      <c r="D1493" s="8">
        <v>45618</v>
      </c>
      <c r="E1493" t="s">
        <v>15</v>
      </c>
      <c r="F1493">
        <v>1</v>
      </c>
      <c r="G1493" s="9" t="s">
        <v>16</v>
      </c>
      <c r="H1493" s="10"/>
      <c r="K1493" s="3" t="str">
        <f t="shared" si="334"/>
        <v/>
      </c>
      <c r="L1493" s="11">
        <f t="shared" si="324"/>
        <v>1</v>
      </c>
      <c r="M1493" s="11">
        <f t="shared" si="325"/>
        <v>4</v>
      </c>
      <c r="N1493" s="11">
        <f t="shared" si="326"/>
        <v>1</v>
      </c>
      <c r="O1493" s="11">
        <f t="shared" si="327"/>
        <v>1</v>
      </c>
      <c r="P1493" s="11">
        <f t="shared" si="328"/>
        <v>2</v>
      </c>
      <c r="Q1493" s="11">
        <f t="shared" si="329"/>
        <v>0</v>
      </c>
      <c r="R1493" s="11">
        <f t="shared" si="330"/>
        <v>0</v>
      </c>
      <c r="S1493" s="11">
        <f t="shared" si="331"/>
        <v>4</v>
      </c>
      <c r="T1493" t="str">
        <f t="shared" si="332"/>
        <v>إضافى كامل</v>
      </c>
    </row>
    <row r="1494" spans="1:20" x14ac:dyDescent="0.25">
      <c r="A1494">
        <v>61</v>
      </c>
      <c r="B1494">
        <v>27495</v>
      </c>
      <c r="C1494" t="s">
        <v>156</v>
      </c>
      <c r="D1494" s="8">
        <v>45619</v>
      </c>
      <c r="E1494" t="s">
        <v>18</v>
      </c>
      <c r="F1494">
        <v>1</v>
      </c>
      <c r="G1494" s="9" t="s">
        <v>16</v>
      </c>
      <c r="H1494" s="10"/>
      <c r="K1494" s="3" t="s">
        <v>19</v>
      </c>
      <c r="L1494" s="11">
        <f t="shared" si="324"/>
        <v>1</v>
      </c>
      <c r="M1494" s="11">
        <f t="shared" si="325"/>
        <v>4</v>
      </c>
      <c r="N1494" s="11">
        <f t="shared" si="326"/>
        <v>1</v>
      </c>
      <c r="O1494" s="11">
        <f t="shared" si="327"/>
        <v>1</v>
      </c>
      <c r="P1494" s="11">
        <f t="shared" si="328"/>
        <v>2</v>
      </c>
      <c r="Q1494" s="11">
        <f t="shared" si="329"/>
        <v>0</v>
      </c>
      <c r="R1494" s="11">
        <f t="shared" si="330"/>
        <v>0</v>
      </c>
      <c r="S1494" s="11">
        <f t="shared" si="331"/>
        <v>4</v>
      </c>
      <c r="T1494" t="str">
        <f t="shared" si="332"/>
        <v>إضافى كامل</v>
      </c>
    </row>
    <row r="1495" spans="1:20" x14ac:dyDescent="0.25">
      <c r="A1495">
        <v>61</v>
      </c>
      <c r="B1495">
        <v>27495</v>
      </c>
      <c r="C1495" t="s">
        <v>156</v>
      </c>
      <c r="D1495" s="8">
        <v>45620</v>
      </c>
      <c r="E1495" t="s">
        <v>20</v>
      </c>
      <c r="F1495">
        <v>1</v>
      </c>
      <c r="G1495" s="9" t="s">
        <v>16</v>
      </c>
      <c r="H1495" s="10"/>
      <c r="I1495" s="12">
        <v>0.37155092592592592</v>
      </c>
      <c r="J1495" s="12">
        <v>0.58483796296296298</v>
      </c>
      <c r="K1495" s="3" t="str">
        <f t="shared" si="334"/>
        <v/>
      </c>
      <c r="L1495" s="11">
        <f t="shared" si="324"/>
        <v>1</v>
      </c>
      <c r="M1495" s="11">
        <f t="shared" si="325"/>
        <v>4</v>
      </c>
      <c r="N1495" s="11">
        <f t="shared" si="326"/>
        <v>1</v>
      </c>
      <c r="O1495" s="11">
        <f t="shared" si="327"/>
        <v>1</v>
      </c>
      <c r="P1495" s="11">
        <f t="shared" si="328"/>
        <v>2</v>
      </c>
      <c r="Q1495" s="11">
        <f t="shared" si="329"/>
        <v>0</v>
      </c>
      <c r="R1495" s="11">
        <f t="shared" si="330"/>
        <v>0</v>
      </c>
      <c r="S1495" s="11">
        <f t="shared" si="331"/>
        <v>4</v>
      </c>
      <c r="T1495" t="str">
        <f t="shared" si="332"/>
        <v>إضافى كامل</v>
      </c>
    </row>
    <row r="1496" spans="1:20" x14ac:dyDescent="0.25">
      <c r="A1496">
        <v>61</v>
      </c>
      <c r="B1496">
        <v>27495</v>
      </c>
      <c r="C1496" t="s">
        <v>156</v>
      </c>
      <c r="D1496" s="8">
        <v>45621</v>
      </c>
      <c r="E1496" t="s">
        <v>21</v>
      </c>
      <c r="F1496">
        <v>1</v>
      </c>
      <c r="G1496" s="9" t="s">
        <v>16</v>
      </c>
      <c r="H1496" s="10"/>
      <c r="I1496" s="12">
        <v>0.36526620370370372</v>
      </c>
      <c r="J1496" s="12">
        <v>0.5849537037037037</v>
      </c>
      <c r="K1496" s="3" t="str">
        <f t="shared" si="334"/>
        <v/>
      </c>
      <c r="L1496" s="11">
        <f t="shared" si="324"/>
        <v>1</v>
      </c>
      <c r="M1496" s="11">
        <f t="shared" si="325"/>
        <v>5</v>
      </c>
      <c r="N1496" s="11">
        <f t="shared" si="326"/>
        <v>1</v>
      </c>
      <c r="O1496" s="11">
        <f t="shared" si="327"/>
        <v>1</v>
      </c>
      <c r="P1496" s="11">
        <f t="shared" si="328"/>
        <v>2</v>
      </c>
      <c r="Q1496" s="11">
        <f t="shared" si="329"/>
        <v>0</v>
      </c>
      <c r="R1496" s="11">
        <f t="shared" si="330"/>
        <v>0</v>
      </c>
      <c r="S1496" s="11">
        <f t="shared" si="331"/>
        <v>5</v>
      </c>
      <c r="T1496" t="str">
        <f t="shared" si="332"/>
        <v>نصف إضافى</v>
      </c>
    </row>
    <row r="1497" spans="1:20" x14ac:dyDescent="0.25">
      <c r="A1497">
        <v>61</v>
      </c>
      <c r="B1497">
        <v>27495</v>
      </c>
      <c r="C1497" t="s">
        <v>156</v>
      </c>
      <c r="D1497" s="8">
        <v>45622</v>
      </c>
      <c r="E1497" t="s">
        <v>22</v>
      </c>
      <c r="F1497">
        <v>1</v>
      </c>
      <c r="G1497" s="9" t="s">
        <v>16</v>
      </c>
      <c r="H1497" s="10"/>
      <c r="I1497" s="12">
        <v>0.36295138888888889</v>
      </c>
      <c r="J1497" s="12">
        <v>0.45898148148148149</v>
      </c>
      <c r="K1497" s="3" t="str">
        <f t="shared" si="334"/>
        <v>إذن م</v>
      </c>
      <c r="L1497" s="11">
        <f t="shared" si="324"/>
        <v>1</v>
      </c>
      <c r="M1497" s="11">
        <f t="shared" si="325"/>
        <v>5</v>
      </c>
      <c r="N1497" s="11">
        <f t="shared" si="326"/>
        <v>1</v>
      </c>
      <c r="O1497" s="11">
        <f t="shared" si="327"/>
        <v>1</v>
      </c>
      <c r="P1497" s="11">
        <f t="shared" si="328"/>
        <v>2</v>
      </c>
      <c r="Q1497" s="11">
        <f t="shared" si="329"/>
        <v>0</v>
      </c>
      <c r="R1497" s="11">
        <f t="shared" si="330"/>
        <v>0</v>
      </c>
      <c r="S1497" s="11">
        <f t="shared" si="331"/>
        <v>5</v>
      </c>
      <c r="T1497" t="str">
        <f t="shared" si="332"/>
        <v>نصف إضافى</v>
      </c>
    </row>
    <row r="1498" spans="1:20" x14ac:dyDescent="0.25">
      <c r="A1498">
        <v>61</v>
      </c>
      <c r="B1498">
        <v>27495</v>
      </c>
      <c r="C1498" t="s">
        <v>156</v>
      </c>
      <c r="D1498" s="8">
        <v>45623</v>
      </c>
      <c r="E1498" t="s">
        <v>23</v>
      </c>
      <c r="F1498">
        <v>1</v>
      </c>
      <c r="G1498" s="9" t="s">
        <v>16</v>
      </c>
      <c r="H1498" s="10"/>
      <c r="I1498" s="12">
        <v>0.35856481481481484</v>
      </c>
      <c r="J1498" s="12">
        <v>0.58458333333333334</v>
      </c>
      <c r="K1498" s="3" t="str">
        <f t="shared" si="334"/>
        <v/>
      </c>
      <c r="L1498" s="11">
        <f t="shared" si="324"/>
        <v>1</v>
      </c>
      <c r="M1498" s="11">
        <f t="shared" si="325"/>
        <v>5</v>
      </c>
      <c r="N1498" s="11">
        <f t="shared" si="326"/>
        <v>1</v>
      </c>
      <c r="O1498" s="11">
        <f t="shared" si="327"/>
        <v>0</v>
      </c>
      <c r="P1498" s="11">
        <f t="shared" si="328"/>
        <v>1</v>
      </c>
      <c r="Q1498" s="11">
        <f t="shared" si="329"/>
        <v>0</v>
      </c>
      <c r="R1498" s="11">
        <f t="shared" si="330"/>
        <v>0</v>
      </c>
      <c r="S1498" s="11">
        <f t="shared" si="331"/>
        <v>5</v>
      </c>
      <c r="T1498" t="str">
        <f t="shared" si="332"/>
        <v>نصف إضافى</v>
      </c>
    </row>
    <row r="1499" spans="1:20" x14ac:dyDescent="0.25">
      <c r="A1499">
        <v>61</v>
      </c>
      <c r="B1499">
        <v>27495</v>
      </c>
      <c r="C1499" t="s">
        <v>156</v>
      </c>
      <c r="D1499" s="8">
        <v>45624</v>
      </c>
      <c r="E1499" t="s">
        <v>24</v>
      </c>
      <c r="F1499">
        <v>1</v>
      </c>
      <c r="G1499" s="9" t="s">
        <v>16</v>
      </c>
      <c r="H1499" s="10"/>
      <c r="I1499" s="12">
        <v>0.37112268518518521</v>
      </c>
      <c r="J1499" s="12">
        <v>0.5845717592592593</v>
      </c>
      <c r="K1499" s="3" t="str">
        <f t="shared" si="334"/>
        <v/>
      </c>
      <c r="L1499" s="11">
        <f t="shared" si="324"/>
        <v>1</v>
      </c>
      <c r="M1499" s="11">
        <f t="shared" si="325"/>
        <v>5</v>
      </c>
      <c r="N1499" s="11">
        <f t="shared" si="326"/>
        <v>1</v>
      </c>
      <c r="O1499" s="11">
        <f t="shared" si="327"/>
        <v>0</v>
      </c>
      <c r="P1499" s="11">
        <f t="shared" si="328"/>
        <v>1</v>
      </c>
      <c r="Q1499" s="11">
        <f t="shared" si="329"/>
        <v>0</v>
      </c>
      <c r="R1499" s="11">
        <f t="shared" si="330"/>
        <v>0</v>
      </c>
      <c r="S1499" s="11">
        <f t="shared" si="331"/>
        <v>5</v>
      </c>
      <c r="T1499" t="str">
        <f t="shared" si="332"/>
        <v>نصف إضافى</v>
      </c>
    </row>
    <row r="1500" spans="1:20" x14ac:dyDescent="0.25">
      <c r="A1500">
        <v>61</v>
      </c>
      <c r="B1500">
        <v>27495</v>
      </c>
      <c r="C1500" t="s">
        <v>156</v>
      </c>
      <c r="D1500" s="8">
        <v>45625</v>
      </c>
      <c r="E1500" t="s">
        <v>15</v>
      </c>
      <c r="F1500">
        <v>1</v>
      </c>
      <c r="G1500" s="9" t="s">
        <v>16</v>
      </c>
      <c r="H1500" s="10"/>
      <c r="K1500" s="3" t="str">
        <f t="shared" si="334"/>
        <v/>
      </c>
      <c r="L1500" s="11">
        <f t="shared" si="324"/>
        <v>1</v>
      </c>
      <c r="M1500" s="11">
        <f t="shared" si="325"/>
        <v>5</v>
      </c>
      <c r="N1500" s="11">
        <f t="shared" si="326"/>
        <v>2</v>
      </c>
      <c r="O1500" s="11">
        <f t="shared" si="327"/>
        <v>0</v>
      </c>
      <c r="P1500" s="11">
        <f t="shared" si="328"/>
        <v>2</v>
      </c>
      <c r="Q1500" s="11">
        <f t="shared" si="329"/>
        <v>0</v>
      </c>
      <c r="R1500" s="11">
        <f t="shared" si="330"/>
        <v>0</v>
      </c>
      <c r="S1500" s="11">
        <f t="shared" si="331"/>
        <v>5</v>
      </c>
      <c r="T1500" t="str">
        <f t="shared" si="332"/>
        <v>نصف إضافى</v>
      </c>
    </row>
    <row r="1501" spans="1:20" x14ac:dyDescent="0.25">
      <c r="A1501">
        <v>61</v>
      </c>
      <c r="B1501">
        <v>27495</v>
      </c>
      <c r="C1501" t="s">
        <v>156</v>
      </c>
      <c r="D1501" s="8">
        <v>45626</v>
      </c>
      <c r="E1501" t="s">
        <v>18</v>
      </c>
      <c r="F1501">
        <v>1</v>
      </c>
      <c r="G1501" s="9" t="s">
        <v>16</v>
      </c>
      <c r="H1501" s="10"/>
      <c r="K1501" s="3" t="s">
        <v>19</v>
      </c>
      <c r="L1501" s="11">
        <f t="shared" si="324"/>
        <v>1</v>
      </c>
      <c r="M1501" s="11">
        <f t="shared" si="325"/>
        <v>5</v>
      </c>
      <c r="N1501" s="11">
        <f t="shared" si="326"/>
        <v>2</v>
      </c>
      <c r="O1501" s="11">
        <f t="shared" si="327"/>
        <v>0</v>
      </c>
      <c r="P1501" s="11">
        <f t="shared" si="328"/>
        <v>2</v>
      </c>
      <c r="Q1501" s="11">
        <f t="shared" si="329"/>
        <v>0</v>
      </c>
      <c r="R1501" s="11">
        <f t="shared" si="330"/>
        <v>0</v>
      </c>
      <c r="S1501" s="11">
        <f t="shared" si="331"/>
        <v>5</v>
      </c>
      <c r="T1501" t="str">
        <f t="shared" si="332"/>
        <v>نصف إضافى</v>
      </c>
    </row>
    <row r="1502" spans="1:20" ht="15.75" x14ac:dyDescent="0.25">
      <c r="A1502">
        <v>73</v>
      </c>
      <c r="B1502">
        <v>27854</v>
      </c>
      <c r="C1502" s="16" t="s">
        <v>157</v>
      </c>
      <c r="D1502" s="8">
        <v>45597</v>
      </c>
      <c r="E1502" t="s">
        <v>15</v>
      </c>
      <c r="F1502">
        <v>1</v>
      </c>
      <c r="G1502" s="9" t="s">
        <v>16</v>
      </c>
      <c r="H1502" s="10"/>
      <c r="K1502" s="3" t="str">
        <f t="shared" si="334"/>
        <v/>
      </c>
      <c r="L1502" s="11">
        <f t="shared" si="324"/>
        <v>1</v>
      </c>
      <c r="M1502" s="11">
        <f t="shared" si="325"/>
        <v>5</v>
      </c>
      <c r="N1502" s="11">
        <f t="shared" si="326"/>
        <v>2</v>
      </c>
      <c r="O1502" s="11">
        <f t="shared" si="327"/>
        <v>0</v>
      </c>
      <c r="P1502" s="11">
        <f t="shared" si="328"/>
        <v>2</v>
      </c>
      <c r="Q1502" s="11">
        <f t="shared" si="329"/>
        <v>0</v>
      </c>
      <c r="R1502" s="11">
        <f t="shared" si="330"/>
        <v>0</v>
      </c>
      <c r="S1502" s="11">
        <f t="shared" si="331"/>
        <v>5</v>
      </c>
      <c r="T1502" t="str">
        <f t="shared" si="332"/>
        <v>نصف إضافى</v>
      </c>
    </row>
    <row r="1503" spans="1:20" x14ac:dyDescent="0.25">
      <c r="A1503">
        <v>73</v>
      </c>
      <c r="B1503">
        <v>27854</v>
      </c>
      <c r="C1503" t="s">
        <v>158</v>
      </c>
      <c r="D1503" s="8">
        <v>45598</v>
      </c>
      <c r="E1503" t="s">
        <v>18</v>
      </c>
      <c r="F1503">
        <v>1</v>
      </c>
      <c r="G1503" s="9" t="s">
        <v>16</v>
      </c>
      <c r="H1503" s="10"/>
      <c r="K1503" s="3" t="s">
        <v>19</v>
      </c>
      <c r="L1503" s="11">
        <f t="shared" si="324"/>
        <v>1</v>
      </c>
      <c r="M1503" s="11">
        <f t="shared" si="325"/>
        <v>5</v>
      </c>
      <c r="N1503" s="11">
        <f t="shared" si="326"/>
        <v>2</v>
      </c>
      <c r="O1503" s="11">
        <f t="shared" si="327"/>
        <v>0</v>
      </c>
      <c r="P1503" s="11">
        <f t="shared" si="328"/>
        <v>2</v>
      </c>
      <c r="Q1503" s="11">
        <f t="shared" si="329"/>
        <v>0</v>
      </c>
      <c r="R1503" s="11">
        <f t="shared" si="330"/>
        <v>0</v>
      </c>
      <c r="S1503" s="11">
        <f t="shared" si="331"/>
        <v>5</v>
      </c>
      <c r="T1503" t="str">
        <f t="shared" si="332"/>
        <v>نصف إضافى</v>
      </c>
    </row>
    <row r="1504" spans="1:20" x14ac:dyDescent="0.25">
      <c r="A1504">
        <v>73</v>
      </c>
      <c r="B1504">
        <v>27854</v>
      </c>
      <c r="C1504" t="s">
        <v>158</v>
      </c>
      <c r="D1504" s="8">
        <v>45599</v>
      </c>
      <c r="E1504" t="s">
        <v>20</v>
      </c>
      <c r="F1504">
        <v>1</v>
      </c>
      <c r="G1504" s="9" t="s">
        <v>16</v>
      </c>
      <c r="H1504" s="10"/>
      <c r="I1504" s="12">
        <v>0.37028935185185186</v>
      </c>
      <c r="J1504" s="12">
        <v>0.59236111111111112</v>
      </c>
      <c r="K1504" s="3" t="str">
        <f t="shared" ref="K1504:K1509" si="335">IF(AND(I1504&lt;=TIME(9,0,0),J1504&gt;=TIME(14,0,0),I1504&lt;&gt;""),"",IF(AND(I1504&gt;=TIME(9,1,0),I1504&lt;=TIME(9,10,0)),"تأخير",IF(AND(I1504&gt;=TIME(9,11,0),I1504&lt;=TIME(12,0,0),I1504&lt;&gt;""),"إذن ص",IF(AND(J1504&lt;TIME(14,0,0), J1504&lt;&gt;"",J1504&gt;=TIME(11,0,0)),"إذن م",IF(AND(OR(I1504="",J1504="",I1504=J1504,I1504&gt;TIME(12,0,0),J1504&lt;TIME(11,0,0)),AND(E1504&lt;&gt;"Friday")),"غائب","")))))</f>
        <v/>
      </c>
      <c r="L1504" s="11">
        <f t="shared" si="324"/>
        <v>1</v>
      </c>
      <c r="M1504" s="11">
        <f t="shared" si="325"/>
        <v>6</v>
      </c>
      <c r="N1504" s="11">
        <f t="shared" si="326"/>
        <v>2</v>
      </c>
      <c r="O1504" s="11">
        <f t="shared" si="327"/>
        <v>0</v>
      </c>
      <c r="P1504" s="11">
        <f t="shared" si="328"/>
        <v>2</v>
      </c>
      <c r="Q1504" s="11">
        <f t="shared" si="329"/>
        <v>0</v>
      </c>
      <c r="R1504" s="11">
        <f t="shared" si="330"/>
        <v>0</v>
      </c>
      <c r="S1504" s="11">
        <f t="shared" si="331"/>
        <v>6</v>
      </c>
      <c r="T1504" t="str">
        <f t="shared" si="332"/>
        <v>نصف إضافى</v>
      </c>
    </row>
    <row r="1505" spans="1:20" x14ac:dyDescent="0.25">
      <c r="A1505">
        <v>73</v>
      </c>
      <c r="B1505">
        <v>27854</v>
      </c>
      <c r="C1505" t="s">
        <v>158</v>
      </c>
      <c r="D1505" s="8">
        <v>45600</v>
      </c>
      <c r="E1505" t="s">
        <v>21</v>
      </c>
      <c r="F1505">
        <v>1</v>
      </c>
      <c r="G1505" s="9" t="s">
        <v>16</v>
      </c>
      <c r="H1505" s="10"/>
      <c r="I1505" s="12"/>
      <c r="J1505" s="12"/>
      <c r="K1505" s="3" t="str">
        <f t="shared" si="335"/>
        <v>غائب</v>
      </c>
      <c r="L1505" s="11">
        <f t="shared" si="324"/>
        <v>0</v>
      </c>
      <c r="M1505" s="11">
        <f t="shared" si="325"/>
        <v>7</v>
      </c>
      <c r="N1505" s="11">
        <f t="shared" si="326"/>
        <v>2</v>
      </c>
      <c r="O1505" s="11">
        <f t="shared" si="327"/>
        <v>0</v>
      </c>
      <c r="P1505" s="11">
        <f t="shared" si="328"/>
        <v>2</v>
      </c>
      <c r="Q1505" s="11">
        <f t="shared" si="329"/>
        <v>0</v>
      </c>
      <c r="R1505" s="11">
        <f t="shared" si="330"/>
        <v>0</v>
      </c>
      <c r="S1505" s="11">
        <f t="shared" si="331"/>
        <v>7</v>
      </c>
      <c r="T1505" t="str">
        <f t="shared" si="332"/>
        <v>لا يستحق</v>
      </c>
    </row>
    <row r="1506" spans="1:20" x14ac:dyDescent="0.25">
      <c r="A1506">
        <v>73</v>
      </c>
      <c r="B1506">
        <v>27854</v>
      </c>
      <c r="C1506" t="s">
        <v>158</v>
      </c>
      <c r="D1506" s="8">
        <v>45601</v>
      </c>
      <c r="E1506" t="s">
        <v>22</v>
      </c>
      <c r="F1506">
        <v>1</v>
      </c>
      <c r="G1506" s="9" t="s">
        <v>16</v>
      </c>
      <c r="H1506" s="10"/>
      <c r="I1506" s="12"/>
      <c r="J1506" s="12"/>
      <c r="K1506" s="3" t="str">
        <f t="shared" si="335"/>
        <v>غائب</v>
      </c>
      <c r="L1506" s="11">
        <f t="shared" si="324"/>
        <v>0</v>
      </c>
      <c r="M1506" s="11">
        <f t="shared" si="325"/>
        <v>7</v>
      </c>
      <c r="N1506" s="11">
        <f t="shared" si="326"/>
        <v>2</v>
      </c>
      <c r="O1506" s="11">
        <f t="shared" si="327"/>
        <v>0</v>
      </c>
      <c r="P1506" s="11">
        <f t="shared" si="328"/>
        <v>2</v>
      </c>
      <c r="Q1506" s="11">
        <f t="shared" si="329"/>
        <v>0</v>
      </c>
      <c r="R1506" s="11">
        <f t="shared" si="330"/>
        <v>0</v>
      </c>
      <c r="S1506" s="11">
        <f t="shared" si="331"/>
        <v>7</v>
      </c>
      <c r="T1506" t="str">
        <f t="shared" si="332"/>
        <v>لا يستحق</v>
      </c>
    </row>
    <row r="1507" spans="1:20" x14ac:dyDescent="0.25">
      <c r="A1507">
        <v>73</v>
      </c>
      <c r="B1507">
        <v>27854</v>
      </c>
      <c r="C1507" t="s">
        <v>158</v>
      </c>
      <c r="D1507" s="8">
        <v>45602</v>
      </c>
      <c r="E1507" t="s">
        <v>23</v>
      </c>
      <c r="F1507">
        <v>1</v>
      </c>
      <c r="G1507" s="9" t="s">
        <v>16</v>
      </c>
      <c r="H1507" s="10"/>
      <c r="I1507" s="12">
        <v>0.36879629629629629</v>
      </c>
      <c r="J1507" s="12">
        <v>0.58511574074074069</v>
      </c>
      <c r="K1507" s="3" t="str">
        <f t="shared" si="335"/>
        <v/>
      </c>
      <c r="L1507" s="11">
        <f t="shared" si="324"/>
        <v>1</v>
      </c>
      <c r="M1507" s="11">
        <f t="shared" si="325"/>
        <v>7</v>
      </c>
      <c r="N1507" s="11">
        <f t="shared" si="326"/>
        <v>2</v>
      </c>
      <c r="O1507" s="11">
        <f t="shared" si="327"/>
        <v>0</v>
      </c>
      <c r="P1507" s="11">
        <f t="shared" si="328"/>
        <v>2</v>
      </c>
      <c r="Q1507" s="11">
        <f t="shared" si="329"/>
        <v>0</v>
      </c>
      <c r="R1507" s="11">
        <f t="shared" si="330"/>
        <v>0</v>
      </c>
      <c r="S1507" s="11">
        <f t="shared" si="331"/>
        <v>7</v>
      </c>
      <c r="T1507" t="str">
        <f t="shared" si="332"/>
        <v>لا يستحق</v>
      </c>
    </row>
    <row r="1508" spans="1:20" x14ac:dyDescent="0.25">
      <c r="A1508">
        <v>73</v>
      </c>
      <c r="B1508">
        <v>27854</v>
      </c>
      <c r="C1508" t="s">
        <v>158</v>
      </c>
      <c r="D1508" s="8">
        <v>45603</v>
      </c>
      <c r="E1508" t="s">
        <v>24</v>
      </c>
      <c r="F1508">
        <v>1</v>
      </c>
      <c r="G1508" s="9" t="s">
        <v>16</v>
      </c>
      <c r="H1508" s="10"/>
      <c r="I1508" s="12">
        <v>0.36628472222222225</v>
      </c>
      <c r="J1508" s="12">
        <v>0.58385416666666667</v>
      </c>
      <c r="K1508" s="3" t="str">
        <f t="shared" si="335"/>
        <v/>
      </c>
      <c r="L1508" s="11">
        <f t="shared" si="324"/>
        <v>1</v>
      </c>
      <c r="M1508" s="11">
        <f t="shared" si="325"/>
        <v>8</v>
      </c>
      <c r="N1508" s="11">
        <f t="shared" si="326"/>
        <v>2</v>
      </c>
      <c r="O1508" s="11">
        <f t="shared" si="327"/>
        <v>0</v>
      </c>
      <c r="P1508" s="11">
        <f t="shared" si="328"/>
        <v>2</v>
      </c>
      <c r="Q1508" s="11">
        <f t="shared" si="329"/>
        <v>0</v>
      </c>
      <c r="R1508" s="11">
        <f t="shared" si="330"/>
        <v>0</v>
      </c>
      <c r="S1508" s="11">
        <f t="shared" si="331"/>
        <v>8</v>
      </c>
      <c r="T1508" t="str">
        <f t="shared" si="332"/>
        <v>لا يستحق</v>
      </c>
    </row>
    <row r="1509" spans="1:20" x14ac:dyDescent="0.25">
      <c r="A1509">
        <v>73</v>
      </c>
      <c r="B1509">
        <v>27854</v>
      </c>
      <c r="C1509" t="s">
        <v>158</v>
      </c>
      <c r="D1509" s="8">
        <v>45604</v>
      </c>
      <c r="E1509" t="s">
        <v>15</v>
      </c>
      <c r="F1509">
        <v>1</v>
      </c>
      <c r="G1509" s="9" t="s">
        <v>16</v>
      </c>
      <c r="H1509" s="10"/>
      <c r="K1509" s="3" t="str">
        <f t="shared" si="335"/>
        <v/>
      </c>
      <c r="L1509" s="11">
        <f t="shared" si="324"/>
        <v>1</v>
      </c>
      <c r="M1509" s="11">
        <f t="shared" si="325"/>
        <v>9</v>
      </c>
      <c r="N1509" s="11">
        <f t="shared" si="326"/>
        <v>2</v>
      </c>
      <c r="O1509" s="11">
        <f t="shared" si="327"/>
        <v>0</v>
      </c>
      <c r="P1509" s="11">
        <f t="shared" si="328"/>
        <v>2</v>
      </c>
      <c r="Q1509" s="11">
        <f t="shared" si="329"/>
        <v>0</v>
      </c>
      <c r="R1509" s="11">
        <f t="shared" si="330"/>
        <v>0</v>
      </c>
      <c r="S1509" s="11">
        <f t="shared" si="331"/>
        <v>9</v>
      </c>
      <c r="T1509" t="str">
        <f t="shared" si="332"/>
        <v>لا يستحق</v>
      </c>
    </row>
    <row r="1510" spans="1:20" x14ac:dyDescent="0.25">
      <c r="A1510">
        <v>73</v>
      </c>
      <c r="B1510">
        <v>27854</v>
      </c>
      <c r="C1510" t="s">
        <v>158</v>
      </c>
      <c r="D1510" s="8">
        <v>45605</v>
      </c>
      <c r="E1510" t="s">
        <v>18</v>
      </c>
      <c r="F1510">
        <v>1</v>
      </c>
      <c r="G1510" s="9" t="s">
        <v>16</v>
      </c>
      <c r="H1510" s="10"/>
      <c r="K1510" s="3" t="s">
        <v>19</v>
      </c>
      <c r="L1510" s="11">
        <f t="shared" si="324"/>
        <v>1</v>
      </c>
      <c r="M1510" s="11">
        <f t="shared" si="325"/>
        <v>10</v>
      </c>
      <c r="N1510" s="11">
        <f t="shared" si="326"/>
        <v>2</v>
      </c>
      <c r="O1510" s="11">
        <f t="shared" si="327"/>
        <v>0</v>
      </c>
      <c r="P1510" s="11">
        <f t="shared" si="328"/>
        <v>2</v>
      </c>
      <c r="Q1510" s="11">
        <f t="shared" si="329"/>
        <v>0</v>
      </c>
      <c r="R1510" s="11">
        <f t="shared" si="330"/>
        <v>0</v>
      </c>
      <c r="S1510" s="11">
        <f t="shared" si="331"/>
        <v>10</v>
      </c>
      <c r="T1510" t="str">
        <f t="shared" si="332"/>
        <v>لا يستحق</v>
      </c>
    </row>
    <row r="1511" spans="1:20" x14ac:dyDescent="0.25">
      <c r="A1511">
        <v>73</v>
      </c>
      <c r="B1511">
        <v>27854</v>
      </c>
      <c r="C1511" t="s">
        <v>158</v>
      </c>
      <c r="D1511" s="8">
        <v>45606</v>
      </c>
      <c r="E1511" t="s">
        <v>20</v>
      </c>
      <c r="F1511">
        <v>1</v>
      </c>
      <c r="G1511" s="9" t="s">
        <v>16</v>
      </c>
      <c r="H1511" s="10"/>
      <c r="I1511" s="12">
        <v>0.36587962962962961</v>
      </c>
      <c r="J1511" s="12">
        <v>0.58401620370370366</v>
      </c>
      <c r="K1511" s="3" t="str">
        <f t="shared" ref="K1511:K1516" si="336">IF(AND(I1511&lt;=TIME(9,0,0),J1511&gt;=TIME(14,0,0),I1511&lt;&gt;""),"",IF(AND(I1511&gt;=TIME(9,1,0),I1511&lt;=TIME(9,10,0)),"تأخير",IF(AND(I1511&gt;=TIME(9,11,0),I1511&lt;=TIME(12,0,0),I1511&lt;&gt;""),"إذن ص",IF(AND(J1511&lt;TIME(14,0,0), J1511&lt;&gt;"",J1511&gt;=TIME(11,0,0)),"إذن م",IF(AND(OR(I1511="",J1511="",I1511=J1511,I1511&gt;TIME(12,0,0),J1511&lt;TIME(11,0,0)),AND(E1511&lt;&gt;"Friday")),"غائب","")))))</f>
        <v/>
      </c>
      <c r="L1511" s="11">
        <f t="shared" si="324"/>
        <v>1</v>
      </c>
      <c r="M1511" s="11">
        <f t="shared" si="325"/>
        <v>11</v>
      </c>
      <c r="N1511" s="11">
        <f t="shared" si="326"/>
        <v>2</v>
      </c>
      <c r="O1511" s="11">
        <f t="shared" si="327"/>
        <v>0</v>
      </c>
      <c r="P1511" s="11">
        <f t="shared" si="328"/>
        <v>2</v>
      </c>
      <c r="Q1511" s="11">
        <f t="shared" si="329"/>
        <v>0</v>
      </c>
      <c r="R1511" s="11">
        <f t="shared" si="330"/>
        <v>0</v>
      </c>
      <c r="S1511" s="11">
        <f t="shared" si="331"/>
        <v>11</v>
      </c>
      <c r="T1511" t="str">
        <f t="shared" si="332"/>
        <v>لا يستحق</v>
      </c>
    </row>
    <row r="1512" spans="1:20" x14ac:dyDescent="0.25">
      <c r="A1512">
        <v>73</v>
      </c>
      <c r="B1512">
        <v>27854</v>
      </c>
      <c r="C1512" t="s">
        <v>158</v>
      </c>
      <c r="D1512" s="8">
        <v>45607</v>
      </c>
      <c r="E1512" t="s">
        <v>21</v>
      </c>
      <c r="F1512">
        <v>1</v>
      </c>
      <c r="G1512" s="9" t="s">
        <v>16</v>
      </c>
      <c r="H1512" s="10"/>
      <c r="I1512" s="12">
        <v>0.37317129629629631</v>
      </c>
      <c r="J1512" s="12">
        <v>0.58494212962962966</v>
      </c>
      <c r="K1512" s="3" t="str">
        <f t="shared" si="336"/>
        <v/>
      </c>
      <c r="L1512" s="11">
        <f t="shared" si="324"/>
        <v>1</v>
      </c>
      <c r="M1512" s="11">
        <f t="shared" si="325"/>
        <v>12</v>
      </c>
      <c r="N1512" s="11">
        <f t="shared" si="326"/>
        <v>2</v>
      </c>
      <c r="O1512" s="11">
        <f t="shared" si="327"/>
        <v>0</v>
      </c>
      <c r="P1512" s="11">
        <f t="shared" si="328"/>
        <v>2</v>
      </c>
      <c r="Q1512" s="11">
        <f t="shared" si="329"/>
        <v>0</v>
      </c>
      <c r="R1512" s="11">
        <f t="shared" si="330"/>
        <v>0</v>
      </c>
      <c r="S1512" s="11">
        <f t="shared" si="331"/>
        <v>12</v>
      </c>
      <c r="T1512" t="str">
        <f t="shared" si="332"/>
        <v>لا يستحق</v>
      </c>
    </row>
    <row r="1513" spans="1:20" x14ac:dyDescent="0.25">
      <c r="A1513">
        <v>73</v>
      </c>
      <c r="B1513">
        <v>27854</v>
      </c>
      <c r="C1513" t="s">
        <v>158</v>
      </c>
      <c r="D1513" s="8">
        <v>45608</v>
      </c>
      <c r="E1513" t="s">
        <v>22</v>
      </c>
      <c r="F1513">
        <v>1</v>
      </c>
      <c r="G1513" s="9" t="s">
        <v>16</v>
      </c>
      <c r="H1513" s="10"/>
      <c r="I1513" s="12">
        <v>0.37048611111111113</v>
      </c>
      <c r="J1513" s="12">
        <v>0.5834259259259259</v>
      </c>
      <c r="K1513" s="3" t="str">
        <f t="shared" si="336"/>
        <v/>
      </c>
      <c r="L1513" s="11">
        <f t="shared" si="324"/>
        <v>1</v>
      </c>
      <c r="M1513" s="11">
        <f t="shared" si="325"/>
        <v>13</v>
      </c>
      <c r="N1513" s="11">
        <f t="shared" si="326"/>
        <v>2</v>
      </c>
      <c r="O1513" s="11">
        <f t="shared" si="327"/>
        <v>0</v>
      </c>
      <c r="P1513" s="11">
        <f t="shared" si="328"/>
        <v>2</v>
      </c>
      <c r="Q1513" s="11">
        <f t="shared" si="329"/>
        <v>0</v>
      </c>
      <c r="R1513" s="11">
        <f t="shared" si="330"/>
        <v>0</v>
      </c>
      <c r="S1513" s="11">
        <f t="shared" si="331"/>
        <v>13</v>
      </c>
      <c r="T1513" t="str">
        <f t="shared" si="332"/>
        <v>لا يستحق</v>
      </c>
    </row>
    <row r="1514" spans="1:20" x14ac:dyDescent="0.25">
      <c r="A1514">
        <v>73</v>
      </c>
      <c r="B1514">
        <v>27854</v>
      </c>
      <c r="C1514" t="s">
        <v>158</v>
      </c>
      <c r="D1514" s="8">
        <v>45609</v>
      </c>
      <c r="E1514" t="s">
        <v>23</v>
      </c>
      <c r="F1514">
        <v>1</v>
      </c>
      <c r="G1514" s="9" t="s">
        <v>16</v>
      </c>
      <c r="H1514" s="10"/>
      <c r="I1514" s="12">
        <v>0.37657407407407406</v>
      </c>
      <c r="J1514" s="12">
        <v>0.58729166666666666</v>
      </c>
      <c r="K1514" s="3" t="str">
        <f t="shared" si="336"/>
        <v>تأخير</v>
      </c>
      <c r="L1514" s="11">
        <f t="shared" si="324"/>
        <v>0</v>
      </c>
      <c r="M1514" s="11">
        <f t="shared" si="325"/>
        <v>14</v>
      </c>
      <c r="N1514" s="11">
        <f t="shared" si="326"/>
        <v>2</v>
      </c>
      <c r="O1514" s="11">
        <f t="shared" si="327"/>
        <v>0</v>
      </c>
      <c r="P1514" s="11">
        <f t="shared" si="328"/>
        <v>2</v>
      </c>
      <c r="Q1514" s="11">
        <f t="shared" si="329"/>
        <v>0</v>
      </c>
      <c r="R1514" s="11">
        <f t="shared" si="330"/>
        <v>0</v>
      </c>
      <c r="S1514" s="11">
        <f t="shared" si="331"/>
        <v>14</v>
      </c>
      <c r="T1514" t="str">
        <f t="shared" si="332"/>
        <v>لا يستحق</v>
      </c>
    </row>
    <row r="1515" spans="1:20" x14ac:dyDescent="0.25">
      <c r="A1515">
        <v>73</v>
      </c>
      <c r="B1515">
        <v>27854</v>
      </c>
      <c r="C1515" t="s">
        <v>158</v>
      </c>
      <c r="D1515" s="8">
        <v>45610</v>
      </c>
      <c r="E1515" t="s">
        <v>24</v>
      </c>
      <c r="F1515">
        <v>1</v>
      </c>
      <c r="G1515" s="9" t="s">
        <v>16</v>
      </c>
      <c r="H1515" s="10"/>
      <c r="I1515" s="12">
        <v>0.48667824074074073</v>
      </c>
      <c r="J1515" s="12">
        <v>0.58364583333333331</v>
      </c>
      <c r="K1515" s="3" t="str">
        <f t="shared" si="336"/>
        <v>إذن ص</v>
      </c>
      <c r="L1515" s="11">
        <f t="shared" si="324"/>
        <v>1</v>
      </c>
      <c r="M1515" s="11">
        <f t="shared" si="325"/>
        <v>15</v>
      </c>
      <c r="N1515" s="11">
        <f t="shared" si="326"/>
        <v>2</v>
      </c>
      <c r="O1515" s="11">
        <f t="shared" si="327"/>
        <v>0</v>
      </c>
      <c r="P1515" s="11">
        <f t="shared" si="328"/>
        <v>2</v>
      </c>
      <c r="Q1515" s="11">
        <f t="shared" si="329"/>
        <v>0</v>
      </c>
      <c r="R1515" s="11">
        <f t="shared" si="330"/>
        <v>0</v>
      </c>
      <c r="S1515" s="11">
        <f t="shared" si="331"/>
        <v>15</v>
      </c>
      <c r="T1515" t="str">
        <f t="shared" si="332"/>
        <v>لا يستحق</v>
      </c>
    </row>
    <row r="1516" spans="1:20" x14ac:dyDescent="0.25">
      <c r="A1516">
        <v>73</v>
      </c>
      <c r="B1516">
        <v>27854</v>
      </c>
      <c r="C1516" t="s">
        <v>158</v>
      </c>
      <c r="D1516" s="8">
        <v>45611</v>
      </c>
      <c r="E1516" t="s">
        <v>15</v>
      </c>
      <c r="F1516">
        <v>1</v>
      </c>
      <c r="G1516" s="9" t="s">
        <v>16</v>
      </c>
      <c r="H1516" s="10"/>
      <c r="K1516" s="3" t="str">
        <f t="shared" si="336"/>
        <v/>
      </c>
      <c r="L1516" s="11">
        <f t="shared" si="324"/>
        <v>1</v>
      </c>
      <c r="M1516" s="11">
        <f t="shared" si="325"/>
        <v>16</v>
      </c>
      <c r="N1516" s="11">
        <f t="shared" si="326"/>
        <v>1</v>
      </c>
      <c r="O1516" s="11">
        <f t="shared" si="327"/>
        <v>0</v>
      </c>
      <c r="P1516" s="11">
        <f t="shared" si="328"/>
        <v>1</v>
      </c>
      <c r="Q1516" s="11">
        <f t="shared" si="329"/>
        <v>0</v>
      </c>
      <c r="R1516" s="11">
        <f t="shared" si="330"/>
        <v>0</v>
      </c>
      <c r="S1516" s="11">
        <f t="shared" si="331"/>
        <v>16</v>
      </c>
      <c r="T1516" t="str">
        <f t="shared" si="332"/>
        <v>لا يستحق</v>
      </c>
    </row>
    <row r="1517" spans="1:20" x14ac:dyDescent="0.25">
      <c r="A1517">
        <v>73</v>
      </c>
      <c r="B1517">
        <v>27854</v>
      </c>
      <c r="C1517" t="s">
        <v>158</v>
      </c>
      <c r="D1517" s="8">
        <v>45612</v>
      </c>
      <c r="E1517" t="s">
        <v>18</v>
      </c>
      <c r="F1517">
        <v>1</v>
      </c>
      <c r="G1517" s="9" t="s">
        <v>16</v>
      </c>
      <c r="H1517" s="10"/>
      <c r="K1517" s="3" t="s">
        <v>19</v>
      </c>
      <c r="L1517" s="11">
        <f t="shared" si="324"/>
        <v>1</v>
      </c>
      <c r="M1517" s="11">
        <f t="shared" si="325"/>
        <v>17</v>
      </c>
      <c r="N1517" s="11">
        <f t="shared" si="326"/>
        <v>1</v>
      </c>
      <c r="O1517" s="11">
        <f t="shared" si="327"/>
        <v>0</v>
      </c>
      <c r="P1517" s="11">
        <f t="shared" si="328"/>
        <v>1</v>
      </c>
      <c r="Q1517" s="11">
        <f t="shared" si="329"/>
        <v>0</v>
      </c>
      <c r="R1517" s="11">
        <f t="shared" si="330"/>
        <v>0</v>
      </c>
      <c r="S1517" s="11">
        <f t="shared" si="331"/>
        <v>17</v>
      </c>
      <c r="T1517" t="str">
        <f t="shared" si="332"/>
        <v>لا يستحق</v>
      </c>
    </row>
    <row r="1518" spans="1:20" x14ac:dyDescent="0.25">
      <c r="A1518">
        <v>73</v>
      </c>
      <c r="B1518">
        <v>27854</v>
      </c>
      <c r="C1518" t="s">
        <v>158</v>
      </c>
      <c r="D1518" s="8">
        <v>45613</v>
      </c>
      <c r="E1518" t="s">
        <v>20</v>
      </c>
      <c r="F1518">
        <v>1</v>
      </c>
      <c r="G1518" s="9" t="s">
        <v>16</v>
      </c>
      <c r="H1518" s="10" t="s">
        <v>32</v>
      </c>
      <c r="I1518" s="12">
        <v>0.37658564814814816</v>
      </c>
      <c r="J1518" s="12">
        <v>0.58592592592592596</v>
      </c>
      <c r="K1518" s="3" t="str">
        <f t="shared" ref="K1518:K1562" si="337">IF(AND(I1518&lt;=TIME(9,0,0),J1518&gt;=TIME(14,0,0),I1518&lt;&gt;""),"",IF(AND(I1518&gt;=TIME(9,1,0),I1518&lt;=TIME(9,10,0)),"تأخير",IF(AND(I1518&gt;=TIME(9,11,0),I1518&lt;=TIME(12,0,0),I1518&lt;&gt;""),"إذن ص",IF(AND(J1518&lt;TIME(14,0,0), J1518&lt;&gt;"",J1518&gt;=TIME(11,0,0)),"إذن م",IF(AND(OR(I1518="",J1518="",I1518=J1518,I1518&gt;TIME(12,0,0),J1518&lt;TIME(11,0,0)),AND(E1518&lt;&gt;"Friday")),"غائب","")))))</f>
        <v>تأخير</v>
      </c>
      <c r="L1518" s="11">
        <f t="shared" si="324"/>
        <v>0</v>
      </c>
      <c r="M1518" s="11">
        <f t="shared" si="325"/>
        <v>18</v>
      </c>
      <c r="N1518" s="11">
        <f t="shared" si="326"/>
        <v>1</v>
      </c>
      <c r="O1518" s="11">
        <f t="shared" si="327"/>
        <v>0</v>
      </c>
      <c r="P1518" s="11">
        <f t="shared" si="328"/>
        <v>1</v>
      </c>
      <c r="Q1518" s="11">
        <f t="shared" si="329"/>
        <v>0</v>
      </c>
      <c r="R1518" s="11">
        <f t="shared" si="330"/>
        <v>0</v>
      </c>
      <c r="S1518" s="11">
        <f t="shared" si="331"/>
        <v>18</v>
      </c>
      <c r="T1518" t="str">
        <f t="shared" si="332"/>
        <v>لا يستحق</v>
      </c>
    </row>
    <row r="1519" spans="1:20" x14ac:dyDescent="0.25">
      <c r="A1519">
        <v>73</v>
      </c>
      <c r="B1519">
        <v>27854</v>
      </c>
      <c r="C1519" t="s">
        <v>158</v>
      </c>
      <c r="D1519" s="8">
        <v>45614</v>
      </c>
      <c r="E1519" t="s">
        <v>21</v>
      </c>
      <c r="F1519">
        <v>1</v>
      </c>
      <c r="G1519" s="9" t="s">
        <v>16</v>
      </c>
      <c r="H1519" s="10"/>
      <c r="K1519" s="3" t="str">
        <f t="shared" si="337"/>
        <v>غائب</v>
      </c>
      <c r="L1519" s="11">
        <f t="shared" si="324"/>
        <v>0</v>
      </c>
      <c r="M1519" s="11">
        <f t="shared" si="325"/>
        <v>19</v>
      </c>
      <c r="N1519" s="11">
        <f t="shared" si="326"/>
        <v>1</v>
      </c>
      <c r="O1519" s="11">
        <f t="shared" si="327"/>
        <v>0</v>
      </c>
      <c r="P1519" s="11">
        <f t="shared" si="328"/>
        <v>1</v>
      </c>
      <c r="Q1519" s="11">
        <f t="shared" si="329"/>
        <v>0</v>
      </c>
      <c r="R1519" s="11">
        <f t="shared" si="330"/>
        <v>0</v>
      </c>
      <c r="S1519" s="11">
        <f t="shared" si="331"/>
        <v>19</v>
      </c>
      <c r="T1519" t="str">
        <f t="shared" si="332"/>
        <v>لا يستحق</v>
      </c>
    </row>
    <row r="1520" spans="1:20" x14ac:dyDescent="0.25">
      <c r="A1520">
        <v>73</v>
      </c>
      <c r="B1520">
        <v>27854</v>
      </c>
      <c r="C1520" t="s">
        <v>158</v>
      </c>
      <c r="D1520" s="8">
        <v>45615</v>
      </c>
      <c r="E1520" t="s">
        <v>22</v>
      </c>
      <c r="F1520">
        <v>1</v>
      </c>
      <c r="G1520" s="9" t="s">
        <v>16</v>
      </c>
      <c r="H1520" s="10"/>
      <c r="K1520" s="3" t="str">
        <f t="shared" si="337"/>
        <v>غائب</v>
      </c>
      <c r="L1520" s="11">
        <f t="shared" si="324"/>
        <v>0</v>
      </c>
      <c r="M1520" s="11">
        <f t="shared" si="325"/>
        <v>19</v>
      </c>
      <c r="N1520" s="11">
        <f t="shared" si="326"/>
        <v>1</v>
      </c>
      <c r="O1520" s="11">
        <f t="shared" si="327"/>
        <v>0</v>
      </c>
      <c r="P1520" s="11">
        <f t="shared" si="328"/>
        <v>1</v>
      </c>
      <c r="Q1520" s="11">
        <f t="shared" si="329"/>
        <v>0</v>
      </c>
      <c r="R1520" s="11">
        <f t="shared" si="330"/>
        <v>0</v>
      </c>
      <c r="S1520" s="11">
        <f t="shared" si="331"/>
        <v>19</v>
      </c>
      <c r="T1520" t="str">
        <f t="shared" si="332"/>
        <v>لا يستحق</v>
      </c>
    </row>
    <row r="1521" spans="1:20" x14ac:dyDescent="0.25">
      <c r="A1521">
        <v>73</v>
      </c>
      <c r="B1521">
        <v>27854</v>
      </c>
      <c r="C1521" t="s">
        <v>158</v>
      </c>
      <c r="D1521" s="8">
        <v>45616</v>
      </c>
      <c r="E1521" t="s">
        <v>23</v>
      </c>
      <c r="F1521">
        <v>1</v>
      </c>
      <c r="G1521" s="9" t="s">
        <v>16</v>
      </c>
      <c r="H1521" s="10"/>
      <c r="I1521" s="12">
        <v>0.3732638888888889</v>
      </c>
      <c r="J1521" s="12">
        <v>0.58888888888888891</v>
      </c>
      <c r="K1521" s="3" t="str">
        <f t="shared" si="337"/>
        <v/>
      </c>
      <c r="L1521" s="11">
        <f t="shared" si="324"/>
        <v>1</v>
      </c>
      <c r="M1521" s="11">
        <f t="shared" si="325"/>
        <v>19</v>
      </c>
      <c r="N1521" s="11">
        <f t="shared" si="326"/>
        <v>1</v>
      </c>
      <c r="O1521" s="11">
        <f t="shared" si="327"/>
        <v>0</v>
      </c>
      <c r="P1521" s="11">
        <f t="shared" si="328"/>
        <v>1</v>
      </c>
      <c r="Q1521" s="11">
        <f t="shared" si="329"/>
        <v>0</v>
      </c>
      <c r="R1521" s="11">
        <f t="shared" si="330"/>
        <v>0</v>
      </c>
      <c r="S1521" s="11">
        <f t="shared" si="331"/>
        <v>19</v>
      </c>
      <c r="T1521" t="str">
        <f t="shared" si="332"/>
        <v>لا يستحق</v>
      </c>
    </row>
    <row r="1522" spans="1:20" x14ac:dyDescent="0.25">
      <c r="A1522">
        <v>73</v>
      </c>
      <c r="B1522">
        <v>27854</v>
      </c>
      <c r="C1522" t="s">
        <v>158</v>
      </c>
      <c r="D1522" s="8">
        <v>45617</v>
      </c>
      <c r="E1522" t="s">
        <v>24</v>
      </c>
      <c r="F1522">
        <v>1</v>
      </c>
      <c r="G1522" s="9" t="s">
        <v>16</v>
      </c>
      <c r="H1522" s="10" t="s">
        <v>51</v>
      </c>
      <c r="I1522" s="12">
        <v>0.37574074074074076</v>
      </c>
      <c r="J1522" s="12">
        <v>0.58574074074074078</v>
      </c>
      <c r="K1522" s="3" t="str">
        <f t="shared" si="337"/>
        <v>تأخير</v>
      </c>
      <c r="L1522" s="11">
        <f t="shared" si="324"/>
        <v>0</v>
      </c>
      <c r="M1522" s="11">
        <f t="shared" si="325"/>
        <v>20</v>
      </c>
      <c r="N1522" s="11">
        <f t="shared" si="326"/>
        <v>1</v>
      </c>
      <c r="O1522" s="11">
        <f t="shared" si="327"/>
        <v>0</v>
      </c>
      <c r="P1522" s="11">
        <f t="shared" si="328"/>
        <v>1</v>
      </c>
      <c r="Q1522" s="11">
        <f t="shared" si="329"/>
        <v>0</v>
      </c>
      <c r="R1522" s="11">
        <f t="shared" si="330"/>
        <v>0</v>
      </c>
      <c r="S1522" s="11">
        <f t="shared" si="331"/>
        <v>20</v>
      </c>
      <c r="T1522" t="str">
        <f t="shared" si="332"/>
        <v>لا يستحق</v>
      </c>
    </row>
    <row r="1523" spans="1:20" x14ac:dyDescent="0.25">
      <c r="A1523">
        <v>73</v>
      </c>
      <c r="B1523">
        <v>27854</v>
      </c>
      <c r="C1523" t="s">
        <v>158</v>
      </c>
      <c r="D1523" s="8">
        <v>45618</v>
      </c>
      <c r="E1523" t="s">
        <v>15</v>
      </c>
      <c r="F1523">
        <v>1</v>
      </c>
      <c r="G1523" s="9" t="s">
        <v>16</v>
      </c>
      <c r="H1523" s="10"/>
      <c r="K1523" s="3" t="str">
        <f t="shared" si="337"/>
        <v/>
      </c>
      <c r="L1523" s="11">
        <f t="shared" si="324"/>
        <v>1</v>
      </c>
      <c r="M1523" s="11">
        <f t="shared" si="325"/>
        <v>21</v>
      </c>
      <c r="N1523" s="11">
        <f t="shared" si="326"/>
        <v>1</v>
      </c>
      <c r="O1523" s="11">
        <f t="shared" si="327"/>
        <v>0</v>
      </c>
      <c r="P1523" s="11">
        <f t="shared" si="328"/>
        <v>1</v>
      </c>
      <c r="Q1523" s="11">
        <f t="shared" si="329"/>
        <v>0</v>
      </c>
      <c r="R1523" s="11">
        <f t="shared" si="330"/>
        <v>0</v>
      </c>
      <c r="S1523" s="11">
        <f t="shared" si="331"/>
        <v>21</v>
      </c>
      <c r="T1523" t="str">
        <f t="shared" si="332"/>
        <v>لا يستحق</v>
      </c>
    </row>
    <row r="1524" spans="1:20" x14ac:dyDescent="0.25">
      <c r="A1524">
        <v>73</v>
      </c>
      <c r="B1524">
        <v>27854</v>
      </c>
      <c r="C1524" t="s">
        <v>158</v>
      </c>
      <c r="D1524" s="8">
        <v>45619</v>
      </c>
      <c r="E1524" t="s">
        <v>18</v>
      </c>
      <c r="F1524">
        <v>1</v>
      </c>
      <c r="G1524" s="9" t="s">
        <v>16</v>
      </c>
      <c r="H1524" s="10"/>
      <c r="K1524" s="3" t="s">
        <v>19</v>
      </c>
      <c r="L1524" s="11">
        <f t="shared" si="324"/>
        <v>1</v>
      </c>
      <c r="M1524" s="11">
        <f t="shared" si="325"/>
        <v>22</v>
      </c>
      <c r="N1524" s="11">
        <f t="shared" si="326"/>
        <v>1</v>
      </c>
      <c r="O1524" s="11">
        <f t="shared" si="327"/>
        <v>0</v>
      </c>
      <c r="P1524" s="11">
        <f t="shared" si="328"/>
        <v>1</v>
      </c>
      <c r="Q1524" s="11">
        <f t="shared" si="329"/>
        <v>0</v>
      </c>
      <c r="R1524" s="11">
        <f t="shared" si="330"/>
        <v>0</v>
      </c>
      <c r="S1524" s="11">
        <f t="shared" si="331"/>
        <v>22</v>
      </c>
      <c r="T1524" t="str">
        <f t="shared" si="332"/>
        <v>لا يستحق</v>
      </c>
    </row>
    <row r="1525" spans="1:20" x14ac:dyDescent="0.25">
      <c r="A1525">
        <v>73</v>
      </c>
      <c r="B1525">
        <v>27854</v>
      </c>
      <c r="C1525" t="s">
        <v>158</v>
      </c>
      <c r="D1525" s="8">
        <v>45620</v>
      </c>
      <c r="E1525" t="s">
        <v>20</v>
      </c>
      <c r="F1525">
        <v>1</v>
      </c>
      <c r="G1525" s="9" t="s">
        <v>16</v>
      </c>
      <c r="H1525" s="10"/>
      <c r="K1525" s="3" t="str">
        <f t="shared" si="337"/>
        <v>غائب</v>
      </c>
      <c r="L1525" s="11">
        <f t="shared" si="324"/>
        <v>0</v>
      </c>
      <c r="M1525" s="11">
        <f t="shared" si="325"/>
        <v>23</v>
      </c>
      <c r="N1525" s="11">
        <f t="shared" si="326"/>
        <v>1</v>
      </c>
      <c r="O1525" s="11">
        <f t="shared" si="327"/>
        <v>0</v>
      </c>
      <c r="P1525" s="11">
        <f t="shared" si="328"/>
        <v>1</v>
      </c>
      <c r="Q1525" s="11">
        <f t="shared" si="329"/>
        <v>0</v>
      </c>
      <c r="R1525" s="11">
        <f t="shared" si="330"/>
        <v>0</v>
      </c>
      <c r="S1525" s="11">
        <f t="shared" si="331"/>
        <v>23</v>
      </c>
      <c r="T1525" t="str">
        <f t="shared" si="332"/>
        <v>لا يستحق</v>
      </c>
    </row>
    <row r="1526" spans="1:20" x14ac:dyDescent="0.25">
      <c r="A1526">
        <v>73</v>
      </c>
      <c r="B1526">
        <v>27854</v>
      </c>
      <c r="C1526" t="s">
        <v>158</v>
      </c>
      <c r="D1526" s="8">
        <v>45621</v>
      </c>
      <c r="E1526" t="s">
        <v>21</v>
      </c>
      <c r="F1526">
        <v>1</v>
      </c>
      <c r="G1526" s="9" t="s">
        <v>16</v>
      </c>
      <c r="H1526" s="10"/>
      <c r="I1526" s="12">
        <v>0.37266203703703704</v>
      </c>
      <c r="J1526" s="12">
        <v>0.58341435185185186</v>
      </c>
      <c r="K1526" s="3" t="str">
        <f t="shared" si="337"/>
        <v/>
      </c>
      <c r="L1526" s="11">
        <f t="shared" si="324"/>
        <v>1</v>
      </c>
      <c r="M1526" s="11">
        <f t="shared" si="325"/>
        <v>23</v>
      </c>
      <c r="N1526" s="11">
        <f t="shared" si="326"/>
        <v>1</v>
      </c>
      <c r="O1526" s="11">
        <f t="shared" si="327"/>
        <v>0</v>
      </c>
      <c r="P1526" s="11">
        <f t="shared" si="328"/>
        <v>1</v>
      </c>
      <c r="Q1526" s="11">
        <f t="shared" si="329"/>
        <v>0</v>
      </c>
      <c r="R1526" s="11">
        <f t="shared" si="330"/>
        <v>0</v>
      </c>
      <c r="S1526" s="11">
        <f t="shared" si="331"/>
        <v>23</v>
      </c>
      <c r="T1526" t="str">
        <f t="shared" si="332"/>
        <v>لا يستحق</v>
      </c>
    </row>
    <row r="1527" spans="1:20" x14ac:dyDescent="0.25">
      <c r="A1527">
        <v>73</v>
      </c>
      <c r="B1527">
        <v>27854</v>
      </c>
      <c r="C1527" t="s">
        <v>158</v>
      </c>
      <c r="D1527" s="8">
        <v>45622</v>
      </c>
      <c r="E1527" t="s">
        <v>22</v>
      </c>
      <c r="F1527">
        <v>1</v>
      </c>
      <c r="G1527" s="9" t="s">
        <v>16</v>
      </c>
      <c r="H1527" s="10"/>
      <c r="I1527" s="12">
        <v>0.37013888888888891</v>
      </c>
      <c r="J1527" s="12">
        <v>0.5835069444444444</v>
      </c>
      <c r="K1527" s="3" t="str">
        <f t="shared" si="337"/>
        <v/>
      </c>
      <c r="L1527" s="11">
        <f t="shared" si="324"/>
        <v>1</v>
      </c>
      <c r="M1527" s="11">
        <f t="shared" si="325"/>
        <v>24</v>
      </c>
      <c r="N1527" s="11">
        <f t="shared" si="326"/>
        <v>1</v>
      </c>
      <c r="O1527" s="11">
        <f t="shared" si="327"/>
        <v>0</v>
      </c>
      <c r="P1527" s="11">
        <f t="shared" si="328"/>
        <v>1</v>
      </c>
      <c r="Q1527" s="11">
        <f t="shared" si="329"/>
        <v>0</v>
      </c>
      <c r="R1527" s="11">
        <f t="shared" si="330"/>
        <v>0</v>
      </c>
      <c r="S1527" s="11">
        <f t="shared" si="331"/>
        <v>24</v>
      </c>
      <c r="T1527" t="str">
        <f t="shared" si="332"/>
        <v>لا يستحق</v>
      </c>
    </row>
    <row r="1528" spans="1:20" x14ac:dyDescent="0.25">
      <c r="A1528">
        <v>73</v>
      </c>
      <c r="B1528">
        <v>27854</v>
      </c>
      <c r="C1528" t="s">
        <v>158</v>
      </c>
      <c r="D1528" s="8">
        <v>45623</v>
      </c>
      <c r="E1528" t="s">
        <v>23</v>
      </c>
      <c r="F1528">
        <v>1</v>
      </c>
      <c r="G1528" s="9" t="s">
        <v>16</v>
      </c>
      <c r="H1528" s="10"/>
      <c r="I1528" s="12">
        <v>0.37515046296296295</v>
      </c>
      <c r="J1528" s="12">
        <v>0.585474537037037</v>
      </c>
      <c r="K1528" s="3" t="str">
        <f t="shared" si="337"/>
        <v/>
      </c>
      <c r="L1528" s="11">
        <f t="shared" si="324"/>
        <v>1</v>
      </c>
      <c r="M1528" s="11">
        <f t="shared" si="325"/>
        <v>25</v>
      </c>
      <c r="N1528" s="11">
        <f t="shared" si="326"/>
        <v>1</v>
      </c>
      <c r="O1528" s="11">
        <f t="shared" si="327"/>
        <v>0</v>
      </c>
      <c r="P1528" s="11">
        <f t="shared" si="328"/>
        <v>1</v>
      </c>
      <c r="Q1528" s="11">
        <f t="shared" si="329"/>
        <v>0</v>
      </c>
      <c r="R1528" s="11">
        <f t="shared" si="330"/>
        <v>0</v>
      </c>
      <c r="S1528" s="11">
        <f t="shared" si="331"/>
        <v>25</v>
      </c>
      <c r="T1528" t="str">
        <f t="shared" si="332"/>
        <v>لا يستحق</v>
      </c>
    </row>
    <row r="1529" spans="1:20" x14ac:dyDescent="0.25">
      <c r="A1529">
        <v>73</v>
      </c>
      <c r="B1529">
        <v>27854</v>
      </c>
      <c r="C1529" t="s">
        <v>158</v>
      </c>
      <c r="D1529" s="8">
        <v>45624</v>
      </c>
      <c r="E1529" t="s">
        <v>24</v>
      </c>
      <c r="F1529">
        <v>1</v>
      </c>
      <c r="G1529" s="9" t="s">
        <v>16</v>
      </c>
      <c r="H1529" s="10"/>
      <c r="I1529" s="12">
        <v>0.48965277777777777</v>
      </c>
      <c r="J1529" s="12">
        <v>0.58428240740740744</v>
      </c>
      <c r="K1529" s="3" t="str">
        <f t="shared" si="337"/>
        <v>إذن ص</v>
      </c>
      <c r="L1529" s="11">
        <f t="shared" si="324"/>
        <v>1</v>
      </c>
      <c r="M1529" s="11">
        <f t="shared" si="325"/>
        <v>25</v>
      </c>
      <c r="N1529" s="11">
        <f t="shared" si="326"/>
        <v>1</v>
      </c>
      <c r="O1529" s="11">
        <f t="shared" si="327"/>
        <v>0</v>
      </c>
      <c r="P1529" s="11">
        <f t="shared" si="328"/>
        <v>1</v>
      </c>
      <c r="Q1529" s="11">
        <f t="shared" si="329"/>
        <v>0</v>
      </c>
      <c r="R1529" s="11">
        <f t="shared" si="330"/>
        <v>0</v>
      </c>
      <c r="S1529" s="11">
        <f t="shared" si="331"/>
        <v>25</v>
      </c>
      <c r="T1529" t="str">
        <f t="shared" si="332"/>
        <v>لا يستحق</v>
      </c>
    </row>
    <row r="1530" spans="1:20" x14ac:dyDescent="0.25">
      <c r="A1530">
        <v>73</v>
      </c>
      <c r="B1530">
        <v>27854</v>
      </c>
      <c r="C1530" t="s">
        <v>158</v>
      </c>
      <c r="D1530" s="8">
        <v>45625</v>
      </c>
      <c r="E1530" t="s">
        <v>15</v>
      </c>
      <c r="F1530">
        <v>1</v>
      </c>
      <c r="G1530" s="9" t="s">
        <v>16</v>
      </c>
      <c r="H1530" s="10"/>
      <c r="K1530" s="3" t="str">
        <f t="shared" si="337"/>
        <v/>
      </c>
      <c r="L1530" s="11">
        <f t="shared" si="324"/>
        <v>1</v>
      </c>
      <c r="M1530" s="11">
        <f t="shared" si="325"/>
        <v>25</v>
      </c>
      <c r="N1530" s="11">
        <f t="shared" si="326"/>
        <v>0</v>
      </c>
      <c r="O1530" s="11">
        <f t="shared" si="327"/>
        <v>0</v>
      </c>
      <c r="P1530" s="11">
        <f t="shared" si="328"/>
        <v>0</v>
      </c>
      <c r="Q1530" s="11">
        <f t="shared" si="329"/>
        <v>0</v>
      </c>
      <c r="R1530" s="11">
        <f t="shared" si="330"/>
        <v>0</v>
      </c>
      <c r="S1530" s="11">
        <f t="shared" si="331"/>
        <v>25</v>
      </c>
      <c r="T1530" t="str">
        <f t="shared" si="332"/>
        <v>لا يستحق</v>
      </c>
    </row>
    <row r="1531" spans="1:20" x14ac:dyDescent="0.25">
      <c r="A1531">
        <v>73</v>
      </c>
      <c r="B1531">
        <v>27854</v>
      </c>
      <c r="C1531" t="s">
        <v>158</v>
      </c>
      <c r="D1531" s="8">
        <v>45626</v>
      </c>
      <c r="E1531" t="s">
        <v>18</v>
      </c>
      <c r="F1531">
        <v>1</v>
      </c>
      <c r="G1531" s="9" t="s">
        <v>16</v>
      </c>
      <c r="H1531" s="10"/>
      <c r="K1531" s="3" t="s">
        <v>19</v>
      </c>
      <c r="L1531" s="11">
        <f t="shared" si="324"/>
        <v>1</v>
      </c>
      <c r="M1531" s="11">
        <f t="shared" si="325"/>
        <v>25</v>
      </c>
      <c r="N1531" s="11">
        <f t="shared" si="326"/>
        <v>0</v>
      </c>
      <c r="O1531" s="11">
        <f t="shared" si="327"/>
        <v>0</v>
      </c>
      <c r="P1531" s="11">
        <f t="shared" si="328"/>
        <v>0</v>
      </c>
      <c r="Q1531" s="11">
        <f t="shared" si="329"/>
        <v>0</v>
      </c>
      <c r="R1531" s="11">
        <f t="shared" si="330"/>
        <v>0</v>
      </c>
      <c r="S1531" s="11">
        <f t="shared" si="331"/>
        <v>25</v>
      </c>
      <c r="T1531" t="str">
        <f t="shared" si="332"/>
        <v>لا يستحق</v>
      </c>
    </row>
    <row r="1532" spans="1:20" ht="15.75" x14ac:dyDescent="0.25">
      <c r="A1532">
        <v>76</v>
      </c>
      <c r="B1532">
        <v>28135</v>
      </c>
      <c r="C1532" s="16" t="s">
        <v>159</v>
      </c>
      <c r="D1532" s="8">
        <v>45597</v>
      </c>
      <c r="E1532" t="s">
        <v>15</v>
      </c>
      <c r="F1532">
        <v>1</v>
      </c>
      <c r="G1532" s="9" t="s">
        <v>16</v>
      </c>
      <c r="H1532" s="10"/>
      <c r="K1532" s="3" t="str">
        <f t="shared" si="337"/>
        <v/>
      </c>
      <c r="L1532" s="11">
        <f t="shared" si="324"/>
        <v>1</v>
      </c>
      <c r="M1532" s="11">
        <f t="shared" si="325"/>
        <v>25</v>
      </c>
      <c r="N1532" s="11">
        <f t="shared" si="326"/>
        <v>0</v>
      </c>
      <c r="O1532" s="11">
        <f t="shared" si="327"/>
        <v>0</v>
      </c>
      <c r="P1532" s="11">
        <f t="shared" si="328"/>
        <v>0</v>
      </c>
      <c r="Q1532" s="11">
        <f t="shared" si="329"/>
        <v>0</v>
      </c>
      <c r="R1532" s="11">
        <f t="shared" si="330"/>
        <v>0</v>
      </c>
      <c r="S1532" s="11">
        <f t="shared" si="331"/>
        <v>25</v>
      </c>
      <c r="T1532" t="str">
        <f t="shared" si="332"/>
        <v>لا يستحق</v>
      </c>
    </row>
    <row r="1533" spans="1:20" x14ac:dyDescent="0.25">
      <c r="A1533">
        <v>76</v>
      </c>
      <c r="B1533">
        <v>28135</v>
      </c>
      <c r="C1533" t="s">
        <v>160</v>
      </c>
      <c r="D1533" s="8">
        <v>45598</v>
      </c>
      <c r="E1533" t="s">
        <v>18</v>
      </c>
      <c r="F1533">
        <v>1</v>
      </c>
      <c r="G1533" s="9" t="s">
        <v>16</v>
      </c>
      <c r="H1533" s="10"/>
      <c r="K1533" s="3" t="str">
        <f t="shared" si="337"/>
        <v>غائب</v>
      </c>
      <c r="L1533" s="11">
        <f t="shared" si="324"/>
        <v>0</v>
      </c>
      <c r="M1533" s="11">
        <f t="shared" si="325"/>
        <v>25</v>
      </c>
      <c r="N1533" s="11">
        <f t="shared" si="326"/>
        <v>0</v>
      </c>
      <c r="O1533" s="11">
        <f t="shared" si="327"/>
        <v>0</v>
      </c>
      <c r="P1533" s="11">
        <f t="shared" si="328"/>
        <v>0</v>
      </c>
      <c r="Q1533" s="11">
        <f t="shared" si="329"/>
        <v>0</v>
      </c>
      <c r="R1533" s="11">
        <f t="shared" si="330"/>
        <v>0</v>
      </c>
      <c r="S1533" s="11">
        <f t="shared" si="331"/>
        <v>25</v>
      </c>
      <c r="T1533" t="str">
        <f t="shared" si="332"/>
        <v>لا يستحق</v>
      </c>
    </row>
    <row r="1534" spans="1:20" x14ac:dyDescent="0.25">
      <c r="A1534">
        <v>76</v>
      </c>
      <c r="B1534">
        <v>28135</v>
      </c>
      <c r="C1534" t="s">
        <v>160</v>
      </c>
      <c r="D1534" s="8">
        <v>45599</v>
      </c>
      <c r="E1534" t="s">
        <v>20</v>
      </c>
      <c r="F1534">
        <v>1</v>
      </c>
      <c r="G1534" s="9" t="s">
        <v>16</v>
      </c>
      <c r="H1534" s="10"/>
      <c r="I1534" s="12"/>
      <c r="J1534" s="12"/>
      <c r="K1534" s="3" t="str">
        <f t="shared" si="337"/>
        <v>غائب</v>
      </c>
      <c r="L1534" s="11">
        <f t="shared" si="324"/>
        <v>0</v>
      </c>
      <c r="M1534" s="11">
        <f t="shared" si="325"/>
        <v>24</v>
      </c>
      <c r="N1534" s="11">
        <f t="shared" si="326"/>
        <v>0</v>
      </c>
      <c r="O1534" s="11">
        <f t="shared" si="327"/>
        <v>0</v>
      </c>
      <c r="P1534" s="11">
        <f t="shared" si="328"/>
        <v>0</v>
      </c>
      <c r="Q1534" s="11">
        <f t="shared" si="329"/>
        <v>0</v>
      </c>
      <c r="R1534" s="11">
        <f t="shared" si="330"/>
        <v>0</v>
      </c>
      <c r="S1534" s="11">
        <f t="shared" si="331"/>
        <v>24</v>
      </c>
      <c r="T1534" t="str">
        <f t="shared" si="332"/>
        <v>لا يستحق</v>
      </c>
    </row>
    <row r="1535" spans="1:20" x14ac:dyDescent="0.25">
      <c r="A1535">
        <v>76</v>
      </c>
      <c r="B1535">
        <v>28135</v>
      </c>
      <c r="C1535" t="s">
        <v>160</v>
      </c>
      <c r="D1535" s="8">
        <v>45600</v>
      </c>
      <c r="E1535" t="s">
        <v>21</v>
      </c>
      <c r="F1535">
        <v>1</v>
      </c>
      <c r="G1535" s="9" t="s">
        <v>16</v>
      </c>
      <c r="H1535" s="10"/>
      <c r="K1535" s="3" t="str">
        <f t="shared" si="337"/>
        <v>غائب</v>
      </c>
      <c r="L1535" s="11">
        <f t="shared" si="324"/>
        <v>0</v>
      </c>
      <c r="M1535" s="11">
        <f t="shared" si="325"/>
        <v>23</v>
      </c>
      <c r="N1535" s="11">
        <f t="shared" si="326"/>
        <v>0</v>
      </c>
      <c r="O1535" s="11">
        <f t="shared" si="327"/>
        <v>0</v>
      </c>
      <c r="P1535" s="11">
        <f t="shared" si="328"/>
        <v>0</v>
      </c>
      <c r="Q1535" s="11">
        <f t="shared" si="329"/>
        <v>0</v>
      </c>
      <c r="R1535" s="11">
        <f t="shared" si="330"/>
        <v>0</v>
      </c>
      <c r="S1535" s="11">
        <f t="shared" si="331"/>
        <v>23</v>
      </c>
      <c r="T1535" t="str">
        <f t="shared" si="332"/>
        <v>لا يستحق</v>
      </c>
    </row>
    <row r="1536" spans="1:20" x14ac:dyDescent="0.25">
      <c r="A1536">
        <v>76</v>
      </c>
      <c r="B1536">
        <v>28135</v>
      </c>
      <c r="C1536" t="s">
        <v>160</v>
      </c>
      <c r="D1536" s="8">
        <v>45601</v>
      </c>
      <c r="E1536" t="s">
        <v>22</v>
      </c>
      <c r="F1536">
        <v>1</v>
      </c>
      <c r="G1536" s="9" t="s">
        <v>16</v>
      </c>
      <c r="H1536" s="10"/>
      <c r="K1536" s="3" t="str">
        <f t="shared" si="337"/>
        <v>غائب</v>
      </c>
      <c r="L1536" s="11">
        <f t="shared" si="324"/>
        <v>0</v>
      </c>
      <c r="M1536" s="11">
        <f t="shared" si="325"/>
        <v>22</v>
      </c>
      <c r="N1536" s="11">
        <f t="shared" si="326"/>
        <v>0</v>
      </c>
      <c r="O1536" s="11">
        <f t="shared" si="327"/>
        <v>0</v>
      </c>
      <c r="P1536" s="11">
        <f t="shared" si="328"/>
        <v>0</v>
      </c>
      <c r="Q1536" s="11">
        <f t="shared" si="329"/>
        <v>0</v>
      </c>
      <c r="R1536" s="11">
        <f t="shared" si="330"/>
        <v>0</v>
      </c>
      <c r="S1536" s="11">
        <f t="shared" si="331"/>
        <v>22</v>
      </c>
      <c r="T1536" t="str">
        <f t="shared" si="332"/>
        <v>لا يستحق</v>
      </c>
    </row>
    <row r="1537" spans="1:20" x14ac:dyDescent="0.25">
      <c r="A1537">
        <v>76</v>
      </c>
      <c r="B1537">
        <v>28135</v>
      </c>
      <c r="C1537" t="s">
        <v>160</v>
      </c>
      <c r="D1537" s="8">
        <v>45602</v>
      </c>
      <c r="E1537" t="s">
        <v>23</v>
      </c>
      <c r="F1537">
        <v>1</v>
      </c>
      <c r="G1537" s="9" t="s">
        <v>16</v>
      </c>
      <c r="H1537" s="10"/>
      <c r="I1537" s="12"/>
      <c r="J1537" s="12"/>
      <c r="K1537" s="3" t="str">
        <f t="shared" si="337"/>
        <v>غائب</v>
      </c>
      <c r="L1537" s="11">
        <f t="shared" si="324"/>
        <v>0</v>
      </c>
      <c r="M1537" s="11">
        <f t="shared" si="325"/>
        <v>21</v>
      </c>
      <c r="N1537" s="11">
        <f t="shared" si="326"/>
        <v>0</v>
      </c>
      <c r="O1537" s="11">
        <f t="shared" si="327"/>
        <v>0</v>
      </c>
      <c r="P1537" s="11">
        <f t="shared" si="328"/>
        <v>0</v>
      </c>
      <c r="Q1537" s="11">
        <f t="shared" si="329"/>
        <v>0</v>
      </c>
      <c r="R1537" s="11">
        <f t="shared" si="330"/>
        <v>0</v>
      </c>
      <c r="S1537" s="11">
        <f t="shared" si="331"/>
        <v>21</v>
      </c>
      <c r="T1537" t="str">
        <f t="shared" si="332"/>
        <v>لا يستحق</v>
      </c>
    </row>
    <row r="1538" spans="1:20" x14ac:dyDescent="0.25">
      <c r="A1538">
        <v>76</v>
      </c>
      <c r="B1538">
        <v>28135</v>
      </c>
      <c r="C1538" t="s">
        <v>160</v>
      </c>
      <c r="D1538" s="8">
        <v>45603</v>
      </c>
      <c r="E1538" t="s">
        <v>24</v>
      </c>
      <c r="F1538">
        <v>1</v>
      </c>
      <c r="G1538" s="9" t="s">
        <v>16</v>
      </c>
      <c r="H1538" s="10"/>
      <c r="I1538" s="12"/>
      <c r="J1538" s="12"/>
      <c r="K1538" s="3" t="str">
        <f t="shared" si="337"/>
        <v>غائب</v>
      </c>
      <c r="L1538" s="11">
        <f t="shared" ref="L1538:L1601" si="338">IF(AND(OR(K1538= "حالة وفاة",K1538="إذن م",K1538="إذن ص",K1538="بدل راحة",K1538="انصراف",K1538="اجازة",K1538="راحة",K1538="مأمورية",K1538="مأمورية م",K1538="مأمورية ص",K1538="Online",K1538="حضور",K1538="بدل سهر",E1538="Friday",K1538=""),E1538&lt;&gt;""),1,0)</f>
        <v>0</v>
      </c>
      <c r="M1538" s="11">
        <f t="shared" ref="M1538:M1601" si="339">COUNTIF(K1538:K1567,"غائب")</f>
        <v>20</v>
      </c>
      <c r="N1538" s="11">
        <f t="shared" ref="N1538:N1601" si="340">COUNTIF(K1538:K1567,"إذن ص")</f>
        <v>0</v>
      </c>
      <c r="O1538" s="11">
        <f t="shared" ref="O1538:O1601" si="341">COUNTIF(K1538:K1567,"إذن م")</f>
        <v>0</v>
      </c>
      <c r="P1538" s="11">
        <f t="shared" si="328"/>
        <v>0</v>
      </c>
      <c r="Q1538" s="11">
        <f t="shared" si="329"/>
        <v>0</v>
      </c>
      <c r="R1538" s="11">
        <f t="shared" si="330"/>
        <v>0</v>
      </c>
      <c r="S1538" s="11">
        <f t="shared" si="331"/>
        <v>20</v>
      </c>
      <c r="T1538" t="str">
        <f t="shared" si="332"/>
        <v>لا يستحق</v>
      </c>
    </row>
    <row r="1539" spans="1:20" x14ac:dyDescent="0.25">
      <c r="A1539">
        <v>76</v>
      </c>
      <c r="B1539">
        <v>28135</v>
      </c>
      <c r="C1539" t="s">
        <v>160</v>
      </c>
      <c r="D1539" s="8">
        <v>45604</v>
      </c>
      <c r="E1539" t="s">
        <v>15</v>
      </c>
      <c r="F1539">
        <v>1</v>
      </c>
      <c r="G1539" s="9" t="s">
        <v>16</v>
      </c>
      <c r="H1539" s="10"/>
      <c r="K1539" s="3" t="s">
        <v>56</v>
      </c>
      <c r="L1539" s="11">
        <f t="shared" si="338"/>
        <v>1</v>
      </c>
      <c r="M1539" s="11">
        <f t="shared" si="339"/>
        <v>19</v>
      </c>
      <c r="N1539" s="11">
        <f t="shared" si="340"/>
        <v>0</v>
      </c>
      <c r="O1539" s="11">
        <f t="shared" si="341"/>
        <v>1</v>
      </c>
      <c r="P1539" s="11">
        <f t="shared" ref="P1539:P1602" si="342">N1539+O1539</f>
        <v>1</v>
      </c>
      <c r="Q1539" s="11">
        <f t="shared" ref="Q1539:Q1602" si="343">IF(AND(P1539&gt;2,P1539&lt;&gt;0),P1539*3/6,0)</f>
        <v>0</v>
      </c>
      <c r="R1539" s="11">
        <f t="shared" ref="R1539:R1602" si="344">INT(Q1539)</f>
        <v>0</v>
      </c>
      <c r="S1539" s="11">
        <f t="shared" ref="S1539:S1602" si="345">R1539+M1539</f>
        <v>19</v>
      </c>
      <c r="T1539" t="str">
        <f t="shared" ref="T1539:T1602" si="346">IF(AND(OR(S1539&lt;=0,S1539&gt;0),S1539&lt;5),"إضافى كامل",IF(AND(OR(S1539=5,S1539=6,S1539&lt;7),S1539&lt;&gt;""),"نصف إضافى","لا يستحق"))</f>
        <v>لا يستحق</v>
      </c>
    </row>
    <row r="1540" spans="1:20" x14ac:dyDescent="0.25">
      <c r="A1540">
        <v>76</v>
      </c>
      <c r="B1540">
        <v>28135</v>
      </c>
      <c r="C1540" t="s">
        <v>160</v>
      </c>
      <c r="D1540" s="8">
        <v>45605</v>
      </c>
      <c r="E1540" t="s">
        <v>18</v>
      </c>
      <c r="F1540">
        <v>1</v>
      </c>
      <c r="G1540" s="9" t="s">
        <v>16</v>
      </c>
      <c r="H1540" s="10"/>
      <c r="K1540" s="3" t="str">
        <f t="shared" si="337"/>
        <v>غائب</v>
      </c>
      <c r="L1540" s="11">
        <f t="shared" si="338"/>
        <v>0</v>
      </c>
      <c r="M1540" s="11">
        <f t="shared" si="339"/>
        <v>18</v>
      </c>
      <c r="N1540" s="11">
        <f t="shared" si="340"/>
        <v>0</v>
      </c>
      <c r="O1540" s="11">
        <f t="shared" si="341"/>
        <v>1</v>
      </c>
      <c r="P1540" s="11">
        <f t="shared" si="342"/>
        <v>1</v>
      </c>
      <c r="Q1540" s="11">
        <f t="shared" si="343"/>
        <v>0</v>
      </c>
      <c r="R1540" s="11">
        <f t="shared" si="344"/>
        <v>0</v>
      </c>
      <c r="S1540" s="11">
        <f t="shared" si="345"/>
        <v>18</v>
      </c>
      <c r="T1540" t="str">
        <f t="shared" si="346"/>
        <v>لا يستحق</v>
      </c>
    </row>
    <row r="1541" spans="1:20" x14ac:dyDescent="0.25">
      <c r="A1541">
        <v>76</v>
      </c>
      <c r="B1541">
        <v>28135</v>
      </c>
      <c r="C1541" t="s">
        <v>160</v>
      </c>
      <c r="D1541" s="8">
        <v>45606</v>
      </c>
      <c r="E1541" t="s">
        <v>20</v>
      </c>
      <c r="F1541">
        <v>1</v>
      </c>
      <c r="G1541" s="9" t="s">
        <v>16</v>
      </c>
      <c r="H1541" s="10"/>
      <c r="I1541" s="12"/>
      <c r="J1541" s="12"/>
      <c r="K1541" s="3" t="str">
        <f t="shared" si="337"/>
        <v>غائب</v>
      </c>
      <c r="L1541" s="11">
        <f t="shared" si="338"/>
        <v>0</v>
      </c>
      <c r="M1541" s="11">
        <f t="shared" si="339"/>
        <v>17</v>
      </c>
      <c r="N1541" s="11">
        <f t="shared" si="340"/>
        <v>0</v>
      </c>
      <c r="O1541" s="11">
        <f t="shared" si="341"/>
        <v>1</v>
      </c>
      <c r="P1541" s="11">
        <f t="shared" si="342"/>
        <v>1</v>
      </c>
      <c r="Q1541" s="11">
        <f t="shared" si="343"/>
        <v>0</v>
      </c>
      <c r="R1541" s="11">
        <f t="shared" si="344"/>
        <v>0</v>
      </c>
      <c r="S1541" s="11">
        <f t="shared" si="345"/>
        <v>17</v>
      </c>
      <c r="T1541" t="str">
        <f t="shared" si="346"/>
        <v>لا يستحق</v>
      </c>
    </row>
    <row r="1542" spans="1:20" x14ac:dyDescent="0.25">
      <c r="A1542">
        <v>76</v>
      </c>
      <c r="B1542">
        <v>28135</v>
      </c>
      <c r="C1542" t="s">
        <v>160</v>
      </c>
      <c r="D1542" s="8">
        <v>45607</v>
      </c>
      <c r="E1542" t="s">
        <v>21</v>
      </c>
      <c r="F1542">
        <v>1</v>
      </c>
      <c r="G1542" s="9" t="s">
        <v>16</v>
      </c>
      <c r="H1542" s="10"/>
      <c r="I1542" s="12"/>
      <c r="J1542" s="12"/>
      <c r="K1542" s="3" t="str">
        <f t="shared" si="337"/>
        <v>غائب</v>
      </c>
      <c r="L1542" s="11">
        <f t="shared" si="338"/>
        <v>0</v>
      </c>
      <c r="M1542" s="11">
        <f t="shared" si="339"/>
        <v>17</v>
      </c>
      <c r="N1542" s="11">
        <f t="shared" si="340"/>
        <v>0</v>
      </c>
      <c r="O1542" s="11">
        <f t="shared" si="341"/>
        <v>1</v>
      </c>
      <c r="P1542" s="11">
        <f t="shared" si="342"/>
        <v>1</v>
      </c>
      <c r="Q1542" s="11">
        <f t="shared" si="343"/>
        <v>0</v>
      </c>
      <c r="R1542" s="11">
        <f t="shared" si="344"/>
        <v>0</v>
      </c>
      <c r="S1542" s="11">
        <f t="shared" si="345"/>
        <v>17</v>
      </c>
      <c r="T1542" t="str">
        <f t="shared" si="346"/>
        <v>لا يستحق</v>
      </c>
    </row>
    <row r="1543" spans="1:20" x14ac:dyDescent="0.25">
      <c r="A1543">
        <v>76</v>
      </c>
      <c r="B1543">
        <v>28135</v>
      </c>
      <c r="C1543" t="s">
        <v>160</v>
      </c>
      <c r="D1543" s="8">
        <v>45608</v>
      </c>
      <c r="E1543" t="s">
        <v>22</v>
      </c>
      <c r="F1543">
        <v>1</v>
      </c>
      <c r="G1543" s="9" t="s">
        <v>16</v>
      </c>
      <c r="H1543" s="10"/>
      <c r="I1543" s="12"/>
      <c r="J1543" s="12"/>
      <c r="K1543" s="3" t="str">
        <f t="shared" si="337"/>
        <v>غائب</v>
      </c>
      <c r="L1543" s="11">
        <f t="shared" si="338"/>
        <v>0</v>
      </c>
      <c r="M1543" s="11">
        <f t="shared" si="339"/>
        <v>17</v>
      </c>
      <c r="N1543" s="11">
        <f t="shared" si="340"/>
        <v>0</v>
      </c>
      <c r="O1543" s="11">
        <f t="shared" si="341"/>
        <v>1</v>
      </c>
      <c r="P1543" s="11">
        <f t="shared" si="342"/>
        <v>1</v>
      </c>
      <c r="Q1543" s="11">
        <f t="shared" si="343"/>
        <v>0</v>
      </c>
      <c r="R1543" s="11">
        <f t="shared" si="344"/>
        <v>0</v>
      </c>
      <c r="S1543" s="11">
        <f t="shared" si="345"/>
        <v>17</v>
      </c>
      <c r="T1543" t="str">
        <f t="shared" si="346"/>
        <v>لا يستحق</v>
      </c>
    </row>
    <row r="1544" spans="1:20" x14ac:dyDescent="0.25">
      <c r="A1544">
        <v>76</v>
      </c>
      <c r="B1544">
        <v>28135</v>
      </c>
      <c r="C1544" t="s">
        <v>160</v>
      </c>
      <c r="D1544" s="8">
        <v>45609</v>
      </c>
      <c r="E1544" t="s">
        <v>23</v>
      </c>
      <c r="F1544">
        <v>1</v>
      </c>
      <c r="G1544" s="9" t="s">
        <v>16</v>
      </c>
      <c r="H1544" s="10"/>
      <c r="K1544" s="3" t="str">
        <f t="shared" si="337"/>
        <v>غائب</v>
      </c>
      <c r="L1544" s="11">
        <f t="shared" si="338"/>
        <v>0</v>
      </c>
      <c r="M1544" s="11">
        <f t="shared" si="339"/>
        <v>16</v>
      </c>
      <c r="N1544" s="11">
        <f t="shared" si="340"/>
        <v>0</v>
      </c>
      <c r="O1544" s="11">
        <f t="shared" si="341"/>
        <v>1</v>
      </c>
      <c r="P1544" s="11">
        <f t="shared" si="342"/>
        <v>1</v>
      </c>
      <c r="Q1544" s="11">
        <f t="shared" si="343"/>
        <v>0</v>
      </c>
      <c r="R1544" s="11">
        <f t="shared" si="344"/>
        <v>0</v>
      </c>
      <c r="S1544" s="11">
        <f t="shared" si="345"/>
        <v>16</v>
      </c>
      <c r="T1544" t="str">
        <f t="shared" si="346"/>
        <v>لا يستحق</v>
      </c>
    </row>
    <row r="1545" spans="1:20" x14ac:dyDescent="0.25">
      <c r="A1545">
        <v>76</v>
      </c>
      <c r="B1545">
        <v>28135</v>
      </c>
      <c r="C1545" t="s">
        <v>160</v>
      </c>
      <c r="D1545" s="8">
        <v>45610</v>
      </c>
      <c r="E1545" t="s">
        <v>24</v>
      </c>
      <c r="F1545">
        <v>1</v>
      </c>
      <c r="G1545" s="9" t="s">
        <v>16</v>
      </c>
      <c r="H1545" s="10"/>
      <c r="K1545" s="3" t="str">
        <f t="shared" si="337"/>
        <v>غائب</v>
      </c>
      <c r="L1545" s="11">
        <f t="shared" si="338"/>
        <v>0</v>
      </c>
      <c r="M1545" s="11">
        <f t="shared" si="339"/>
        <v>15</v>
      </c>
      <c r="N1545" s="11">
        <f t="shared" si="340"/>
        <v>0</v>
      </c>
      <c r="O1545" s="11">
        <f t="shared" si="341"/>
        <v>1</v>
      </c>
      <c r="P1545" s="11">
        <f t="shared" si="342"/>
        <v>1</v>
      </c>
      <c r="Q1545" s="11">
        <f t="shared" si="343"/>
        <v>0</v>
      </c>
      <c r="R1545" s="11">
        <f t="shared" si="344"/>
        <v>0</v>
      </c>
      <c r="S1545" s="11">
        <f t="shared" si="345"/>
        <v>15</v>
      </c>
      <c r="T1545" t="str">
        <f t="shared" si="346"/>
        <v>لا يستحق</v>
      </c>
    </row>
    <row r="1546" spans="1:20" x14ac:dyDescent="0.25">
      <c r="A1546">
        <v>76</v>
      </c>
      <c r="B1546">
        <v>28135</v>
      </c>
      <c r="C1546" t="s">
        <v>160</v>
      </c>
      <c r="D1546" s="8">
        <v>45611</v>
      </c>
      <c r="E1546" t="s">
        <v>15</v>
      </c>
      <c r="F1546">
        <v>1</v>
      </c>
      <c r="G1546" s="9" t="s">
        <v>16</v>
      </c>
      <c r="H1546" s="10"/>
      <c r="K1546" s="3" t="s">
        <v>56</v>
      </c>
      <c r="L1546" s="11">
        <f t="shared" si="338"/>
        <v>1</v>
      </c>
      <c r="M1546" s="11">
        <f t="shared" si="339"/>
        <v>14</v>
      </c>
      <c r="N1546" s="11">
        <f t="shared" si="340"/>
        <v>0</v>
      </c>
      <c r="O1546" s="11">
        <f t="shared" si="341"/>
        <v>1</v>
      </c>
      <c r="P1546" s="11">
        <f t="shared" si="342"/>
        <v>1</v>
      </c>
      <c r="Q1546" s="11">
        <f t="shared" si="343"/>
        <v>0</v>
      </c>
      <c r="R1546" s="11">
        <f t="shared" si="344"/>
        <v>0</v>
      </c>
      <c r="S1546" s="11">
        <f t="shared" si="345"/>
        <v>14</v>
      </c>
      <c r="T1546" t="str">
        <f t="shared" si="346"/>
        <v>لا يستحق</v>
      </c>
    </row>
    <row r="1547" spans="1:20" x14ac:dyDescent="0.25">
      <c r="A1547">
        <v>76</v>
      </c>
      <c r="B1547">
        <v>28135</v>
      </c>
      <c r="C1547" t="s">
        <v>160</v>
      </c>
      <c r="D1547" s="8">
        <v>45612</v>
      </c>
      <c r="E1547" t="s">
        <v>18</v>
      </c>
      <c r="F1547">
        <v>1</v>
      </c>
      <c r="G1547" s="9" t="s">
        <v>16</v>
      </c>
      <c r="H1547" s="10"/>
      <c r="K1547" s="3" t="str">
        <f t="shared" si="337"/>
        <v>غائب</v>
      </c>
      <c r="L1547" s="11">
        <f t="shared" si="338"/>
        <v>0</v>
      </c>
      <c r="M1547" s="11">
        <f t="shared" si="339"/>
        <v>13</v>
      </c>
      <c r="N1547" s="11">
        <f t="shared" si="340"/>
        <v>0</v>
      </c>
      <c r="O1547" s="11">
        <f t="shared" si="341"/>
        <v>1</v>
      </c>
      <c r="P1547" s="11">
        <f t="shared" si="342"/>
        <v>1</v>
      </c>
      <c r="Q1547" s="11">
        <f t="shared" si="343"/>
        <v>0</v>
      </c>
      <c r="R1547" s="11">
        <f t="shared" si="344"/>
        <v>0</v>
      </c>
      <c r="S1547" s="11">
        <f t="shared" si="345"/>
        <v>13</v>
      </c>
      <c r="T1547" t="str">
        <f t="shared" si="346"/>
        <v>لا يستحق</v>
      </c>
    </row>
    <row r="1548" spans="1:20" x14ac:dyDescent="0.25">
      <c r="A1548">
        <v>76</v>
      </c>
      <c r="B1548">
        <v>28135</v>
      </c>
      <c r="C1548" t="s">
        <v>160</v>
      </c>
      <c r="D1548" s="8">
        <v>45613</v>
      </c>
      <c r="E1548" t="s">
        <v>20</v>
      </c>
      <c r="F1548">
        <v>1</v>
      </c>
      <c r="G1548" s="9" t="s">
        <v>16</v>
      </c>
      <c r="H1548" s="10"/>
      <c r="K1548" s="3" t="str">
        <f t="shared" si="337"/>
        <v>غائب</v>
      </c>
      <c r="L1548" s="11">
        <f t="shared" si="338"/>
        <v>0</v>
      </c>
      <c r="M1548" s="11">
        <f t="shared" si="339"/>
        <v>12</v>
      </c>
      <c r="N1548" s="11">
        <f t="shared" si="340"/>
        <v>0</v>
      </c>
      <c r="O1548" s="11">
        <f t="shared" si="341"/>
        <v>1</v>
      </c>
      <c r="P1548" s="11">
        <f t="shared" si="342"/>
        <v>1</v>
      </c>
      <c r="Q1548" s="11">
        <f t="shared" si="343"/>
        <v>0</v>
      </c>
      <c r="R1548" s="11">
        <f t="shared" si="344"/>
        <v>0</v>
      </c>
      <c r="S1548" s="11">
        <f t="shared" si="345"/>
        <v>12</v>
      </c>
      <c r="T1548" t="str">
        <f t="shared" si="346"/>
        <v>لا يستحق</v>
      </c>
    </row>
    <row r="1549" spans="1:20" x14ac:dyDescent="0.25">
      <c r="A1549">
        <v>76</v>
      </c>
      <c r="B1549">
        <v>28135</v>
      </c>
      <c r="C1549" t="s">
        <v>160</v>
      </c>
      <c r="D1549" s="8">
        <v>45614</v>
      </c>
      <c r="E1549" t="s">
        <v>21</v>
      </c>
      <c r="F1549">
        <v>1</v>
      </c>
      <c r="G1549" s="9" t="s">
        <v>16</v>
      </c>
      <c r="H1549" s="10"/>
      <c r="K1549" s="3" t="str">
        <f t="shared" si="337"/>
        <v>غائب</v>
      </c>
      <c r="L1549" s="11">
        <f t="shared" si="338"/>
        <v>0</v>
      </c>
      <c r="M1549" s="11">
        <f t="shared" si="339"/>
        <v>11</v>
      </c>
      <c r="N1549" s="11">
        <f t="shared" si="340"/>
        <v>0</v>
      </c>
      <c r="O1549" s="11">
        <f t="shared" si="341"/>
        <v>1</v>
      </c>
      <c r="P1549" s="11">
        <f t="shared" si="342"/>
        <v>1</v>
      </c>
      <c r="Q1549" s="11">
        <f t="shared" si="343"/>
        <v>0</v>
      </c>
      <c r="R1549" s="11">
        <f t="shared" si="344"/>
        <v>0</v>
      </c>
      <c r="S1549" s="11">
        <f t="shared" si="345"/>
        <v>11</v>
      </c>
      <c r="T1549" t="str">
        <f t="shared" si="346"/>
        <v>لا يستحق</v>
      </c>
    </row>
    <row r="1550" spans="1:20" x14ac:dyDescent="0.25">
      <c r="A1550">
        <v>76</v>
      </c>
      <c r="B1550">
        <v>28135</v>
      </c>
      <c r="C1550" t="s">
        <v>160</v>
      </c>
      <c r="D1550" s="8">
        <v>45615</v>
      </c>
      <c r="E1550" t="s">
        <v>22</v>
      </c>
      <c r="F1550">
        <v>1</v>
      </c>
      <c r="G1550" s="9" t="s">
        <v>16</v>
      </c>
      <c r="H1550" s="10"/>
      <c r="K1550" s="3" t="str">
        <f t="shared" si="337"/>
        <v>غائب</v>
      </c>
      <c r="L1550" s="11">
        <f t="shared" si="338"/>
        <v>0</v>
      </c>
      <c r="M1550" s="11">
        <f t="shared" si="339"/>
        <v>10</v>
      </c>
      <c r="N1550" s="11">
        <f t="shared" si="340"/>
        <v>0</v>
      </c>
      <c r="O1550" s="11">
        <f t="shared" si="341"/>
        <v>1</v>
      </c>
      <c r="P1550" s="11">
        <f t="shared" si="342"/>
        <v>1</v>
      </c>
      <c r="Q1550" s="11">
        <f t="shared" si="343"/>
        <v>0</v>
      </c>
      <c r="R1550" s="11">
        <f t="shared" si="344"/>
        <v>0</v>
      </c>
      <c r="S1550" s="11">
        <f t="shared" si="345"/>
        <v>10</v>
      </c>
      <c r="T1550" t="str">
        <f t="shared" si="346"/>
        <v>لا يستحق</v>
      </c>
    </row>
    <row r="1551" spans="1:20" x14ac:dyDescent="0.25">
      <c r="A1551">
        <v>76</v>
      </c>
      <c r="B1551">
        <v>28135</v>
      </c>
      <c r="C1551" t="s">
        <v>160</v>
      </c>
      <c r="D1551" s="8">
        <v>45616</v>
      </c>
      <c r="E1551" t="s">
        <v>23</v>
      </c>
      <c r="F1551">
        <v>1</v>
      </c>
      <c r="G1551" s="9" t="s">
        <v>16</v>
      </c>
      <c r="H1551" s="10"/>
      <c r="K1551" s="3" t="str">
        <f t="shared" si="337"/>
        <v>غائب</v>
      </c>
      <c r="L1551" s="11">
        <f t="shared" si="338"/>
        <v>0</v>
      </c>
      <c r="M1551" s="11">
        <f t="shared" si="339"/>
        <v>9</v>
      </c>
      <c r="N1551" s="11">
        <f t="shared" si="340"/>
        <v>0</v>
      </c>
      <c r="O1551" s="11">
        <f t="shared" si="341"/>
        <v>1</v>
      </c>
      <c r="P1551" s="11">
        <f t="shared" si="342"/>
        <v>1</v>
      </c>
      <c r="Q1551" s="11">
        <f t="shared" si="343"/>
        <v>0</v>
      </c>
      <c r="R1551" s="11">
        <f t="shared" si="344"/>
        <v>0</v>
      </c>
      <c r="S1551" s="11">
        <f t="shared" si="345"/>
        <v>9</v>
      </c>
      <c r="T1551" t="str">
        <f t="shared" si="346"/>
        <v>لا يستحق</v>
      </c>
    </row>
    <row r="1552" spans="1:20" x14ac:dyDescent="0.25">
      <c r="A1552">
        <v>76</v>
      </c>
      <c r="B1552">
        <v>28135</v>
      </c>
      <c r="C1552" t="s">
        <v>160</v>
      </c>
      <c r="D1552" s="8">
        <v>45617</v>
      </c>
      <c r="E1552" t="s">
        <v>24</v>
      </c>
      <c r="F1552">
        <v>1</v>
      </c>
      <c r="G1552" s="9" t="s">
        <v>16</v>
      </c>
      <c r="H1552" s="10"/>
      <c r="K1552" s="3" t="str">
        <f t="shared" si="337"/>
        <v>غائب</v>
      </c>
      <c r="L1552" s="11">
        <f t="shared" si="338"/>
        <v>0</v>
      </c>
      <c r="M1552" s="11">
        <f t="shared" si="339"/>
        <v>8</v>
      </c>
      <c r="N1552" s="11">
        <f t="shared" si="340"/>
        <v>0</v>
      </c>
      <c r="O1552" s="11">
        <f t="shared" si="341"/>
        <v>1</v>
      </c>
      <c r="P1552" s="11">
        <f t="shared" si="342"/>
        <v>1</v>
      </c>
      <c r="Q1552" s="11">
        <f t="shared" si="343"/>
        <v>0</v>
      </c>
      <c r="R1552" s="11">
        <f t="shared" si="344"/>
        <v>0</v>
      </c>
      <c r="S1552" s="11">
        <f t="shared" si="345"/>
        <v>8</v>
      </c>
      <c r="T1552" t="str">
        <f t="shared" si="346"/>
        <v>لا يستحق</v>
      </c>
    </row>
    <row r="1553" spans="1:20" x14ac:dyDescent="0.25">
      <c r="A1553">
        <v>76</v>
      </c>
      <c r="B1553">
        <v>28135</v>
      </c>
      <c r="C1553" t="s">
        <v>160</v>
      </c>
      <c r="D1553" s="8">
        <v>45618</v>
      </c>
      <c r="E1553" t="s">
        <v>15</v>
      </c>
      <c r="F1553">
        <v>1</v>
      </c>
      <c r="G1553" s="9" t="s">
        <v>16</v>
      </c>
      <c r="H1553" s="10"/>
      <c r="K1553" s="3" t="s">
        <v>56</v>
      </c>
      <c r="L1553" s="11">
        <f t="shared" si="338"/>
        <v>1</v>
      </c>
      <c r="M1553" s="11">
        <f t="shared" si="339"/>
        <v>7</v>
      </c>
      <c r="N1553" s="11">
        <f t="shared" si="340"/>
        <v>0</v>
      </c>
      <c r="O1553" s="11">
        <f t="shared" si="341"/>
        <v>1</v>
      </c>
      <c r="P1553" s="11">
        <f t="shared" si="342"/>
        <v>1</v>
      </c>
      <c r="Q1553" s="11">
        <f t="shared" si="343"/>
        <v>0</v>
      </c>
      <c r="R1553" s="11">
        <f t="shared" si="344"/>
        <v>0</v>
      </c>
      <c r="S1553" s="11">
        <f t="shared" si="345"/>
        <v>7</v>
      </c>
      <c r="T1553" t="str">
        <f t="shared" si="346"/>
        <v>لا يستحق</v>
      </c>
    </row>
    <row r="1554" spans="1:20" x14ac:dyDescent="0.25">
      <c r="A1554">
        <v>76</v>
      </c>
      <c r="B1554">
        <v>28135</v>
      </c>
      <c r="C1554" t="s">
        <v>160</v>
      </c>
      <c r="D1554" s="8">
        <v>45619</v>
      </c>
      <c r="E1554" t="s">
        <v>18</v>
      </c>
      <c r="F1554">
        <v>1</v>
      </c>
      <c r="G1554" s="9" t="s">
        <v>16</v>
      </c>
      <c r="H1554" s="10"/>
      <c r="K1554" s="3" t="str">
        <f t="shared" si="337"/>
        <v>غائب</v>
      </c>
      <c r="L1554" s="11">
        <f t="shared" si="338"/>
        <v>0</v>
      </c>
      <c r="M1554" s="11">
        <f t="shared" si="339"/>
        <v>6</v>
      </c>
      <c r="N1554" s="11">
        <f t="shared" si="340"/>
        <v>0</v>
      </c>
      <c r="O1554" s="11">
        <f t="shared" si="341"/>
        <v>1</v>
      </c>
      <c r="P1554" s="11">
        <f t="shared" si="342"/>
        <v>1</v>
      </c>
      <c r="Q1554" s="11">
        <f t="shared" si="343"/>
        <v>0</v>
      </c>
      <c r="R1554" s="11">
        <f t="shared" si="344"/>
        <v>0</v>
      </c>
      <c r="S1554" s="11">
        <f t="shared" si="345"/>
        <v>6</v>
      </c>
      <c r="T1554" t="str">
        <f t="shared" si="346"/>
        <v>نصف إضافى</v>
      </c>
    </row>
    <row r="1555" spans="1:20" x14ac:dyDescent="0.25">
      <c r="A1555">
        <v>76</v>
      </c>
      <c r="B1555">
        <v>28135</v>
      </c>
      <c r="C1555" t="s">
        <v>160</v>
      </c>
      <c r="D1555" s="8">
        <v>45620</v>
      </c>
      <c r="E1555" t="s">
        <v>20</v>
      </c>
      <c r="F1555">
        <v>1</v>
      </c>
      <c r="G1555" s="9" t="s">
        <v>16</v>
      </c>
      <c r="H1555" s="10"/>
      <c r="K1555" s="3" t="str">
        <f t="shared" si="337"/>
        <v>غائب</v>
      </c>
      <c r="L1555" s="11">
        <f t="shared" si="338"/>
        <v>0</v>
      </c>
      <c r="M1555" s="11">
        <f t="shared" si="339"/>
        <v>5</v>
      </c>
      <c r="N1555" s="11">
        <f t="shared" si="340"/>
        <v>0</v>
      </c>
      <c r="O1555" s="11">
        <f t="shared" si="341"/>
        <v>1</v>
      </c>
      <c r="P1555" s="11">
        <f t="shared" si="342"/>
        <v>1</v>
      </c>
      <c r="Q1555" s="11">
        <f t="shared" si="343"/>
        <v>0</v>
      </c>
      <c r="R1555" s="11">
        <f t="shared" si="344"/>
        <v>0</v>
      </c>
      <c r="S1555" s="11">
        <f t="shared" si="345"/>
        <v>5</v>
      </c>
      <c r="T1555" t="str">
        <f t="shared" si="346"/>
        <v>نصف إضافى</v>
      </c>
    </row>
    <row r="1556" spans="1:20" x14ac:dyDescent="0.25">
      <c r="A1556">
        <v>76</v>
      </c>
      <c r="B1556">
        <v>28135</v>
      </c>
      <c r="C1556" t="s">
        <v>160</v>
      </c>
      <c r="D1556" s="8">
        <v>45621</v>
      </c>
      <c r="E1556" t="s">
        <v>21</v>
      </c>
      <c r="F1556">
        <v>1</v>
      </c>
      <c r="G1556" s="9" t="s">
        <v>16</v>
      </c>
      <c r="H1556" s="10"/>
      <c r="K1556" s="3" t="str">
        <f t="shared" si="337"/>
        <v>غائب</v>
      </c>
      <c r="L1556" s="11">
        <f t="shared" si="338"/>
        <v>0</v>
      </c>
      <c r="M1556" s="11">
        <f t="shared" si="339"/>
        <v>5</v>
      </c>
      <c r="N1556" s="11">
        <f t="shared" si="340"/>
        <v>0</v>
      </c>
      <c r="O1556" s="11">
        <f t="shared" si="341"/>
        <v>1</v>
      </c>
      <c r="P1556" s="11">
        <f t="shared" si="342"/>
        <v>1</v>
      </c>
      <c r="Q1556" s="11">
        <f t="shared" si="343"/>
        <v>0</v>
      </c>
      <c r="R1556" s="11">
        <f t="shared" si="344"/>
        <v>0</v>
      </c>
      <c r="S1556" s="11">
        <f t="shared" si="345"/>
        <v>5</v>
      </c>
      <c r="T1556" t="str">
        <f t="shared" si="346"/>
        <v>نصف إضافى</v>
      </c>
    </row>
    <row r="1557" spans="1:20" x14ac:dyDescent="0.25">
      <c r="A1557">
        <v>76</v>
      </c>
      <c r="B1557">
        <v>28135</v>
      </c>
      <c r="C1557" t="s">
        <v>160</v>
      </c>
      <c r="D1557" s="8">
        <v>45622</v>
      </c>
      <c r="E1557" t="s">
        <v>22</v>
      </c>
      <c r="F1557">
        <v>1</v>
      </c>
      <c r="G1557" s="9" t="s">
        <v>16</v>
      </c>
      <c r="H1557" s="10" t="s">
        <v>161</v>
      </c>
      <c r="K1557" s="3" t="str">
        <f t="shared" si="337"/>
        <v>غائب</v>
      </c>
      <c r="L1557" s="11">
        <f t="shared" si="338"/>
        <v>0</v>
      </c>
      <c r="M1557" s="11">
        <f t="shared" si="339"/>
        <v>4</v>
      </c>
      <c r="N1557" s="11">
        <f t="shared" si="340"/>
        <v>0</v>
      </c>
      <c r="O1557" s="11">
        <f t="shared" si="341"/>
        <v>1</v>
      </c>
      <c r="P1557" s="11">
        <f t="shared" si="342"/>
        <v>1</v>
      </c>
      <c r="Q1557" s="11">
        <f t="shared" si="343"/>
        <v>0</v>
      </c>
      <c r="R1557" s="11">
        <f t="shared" si="344"/>
        <v>0</v>
      </c>
      <c r="S1557" s="11">
        <f t="shared" si="345"/>
        <v>4</v>
      </c>
      <c r="T1557" t="str">
        <f t="shared" si="346"/>
        <v>إضافى كامل</v>
      </c>
    </row>
    <row r="1558" spans="1:20" x14ac:dyDescent="0.25">
      <c r="A1558">
        <v>76</v>
      </c>
      <c r="B1558">
        <v>28135</v>
      </c>
      <c r="C1558" t="s">
        <v>160</v>
      </c>
      <c r="D1558" s="8">
        <v>45623</v>
      </c>
      <c r="E1558" t="s">
        <v>23</v>
      </c>
      <c r="F1558">
        <v>1</v>
      </c>
      <c r="G1558" s="9" t="s">
        <v>16</v>
      </c>
      <c r="H1558" s="10"/>
      <c r="I1558" s="12">
        <v>0.35965277777777777</v>
      </c>
      <c r="J1558" s="12">
        <v>0.5886689814814815</v>
      </c>
      <c r="K1558" s="3" t="str">
        <f t="shared" si="337"/>
        <v/>
      </c>
      <c r="L1558" s="11">
        <f t="shared" si="338"/>
        <v>1</v>
      </c>
      <c r="M1558" s="11">
        <f t="shared" si="339"/>
        <v>3</v>
      </c>
      <c r="N1558" s="11">
        <f t="shared" si="340"/>
        <v>0</v>
      </c>
      <c r="O1558" s="11">
        <f t="shared" si="341"/>
        <v>1</v>
      </c>
      <c r="P1558" s="11">
        <f t="shared" si="342"/>
        <v>1</v>
      </c>
      <c r="Q1558" s="11">
        <f t="shared" si="343"/>
        <v>0</v>
      </c>
      <c r="R1558" s="11">
        <f t="shared" si="344"/>
        <v>0</v>
      </c>
      <c r="S1558" s="11">
        <f t="shared" si="345"/>
        <v>3</v>
      </c>
      <c r="T1558" t="str">
        <f t="shared" si="346"/>
        <v>إضافى كامل</v>
      </c>
    </row>
    <row r="1559" spans="1:20" x14ac:dyDescent="0.25">
      <c r="A1559">
        <v>76</v>
      </c>
      <c r="B1559">
        <v>28135</v>
      </c>
      <c r="C1559" t="s">
        <v>160</v>
      </c>
      <c r="D1559" s="8">
        <v>45624</v>
      </c>
      <c r="E1559" t="s">
        <v>24</v>
      </c>
      <c r="F1559">
        <v>1</v>
      </c>
      <c r="G1559" s="9" t="s">
        <v>16</v>
      </c>
      <c r="H1559" s="10"/>
      <c r="I1559" s="12">
        <v>0.35923611111111109</v>
      </c>
      <c r="J1559" s="12">
        <v>0.58778935185185188</v>
      </c>
      <c r="K1559" s="3" t="str">
        <f t="shared" si="337"/>
        <v/>
      </c>
      <c r="L1559" s="11">
        <f t="shared" si="338"/>
        <v>1</v>
      </c>
      <c r="M1559" s="11">
        <f t="shared" si="339"/>
        <v>3</v>
      </c>
      <c r="N1559" s="11">
        <f t="shared" si="340"/>
        <v>0</v>
      </c>
      <c r="O1559" s="11">
        <f t="shared" si="341"/>
        <v>1</v>
      </c>
      <c r="P1559" s="11">
        <f t="shared" si="342"/>
        <v>1</v>
      </c>
      <c r="Q1559" s="11">
        <f t="shared" si="343"/>
        <v>0</v>
      </c>
      <c r="R1559" s="11">
        <f t="shared" si="344"/>
        <v>0</v>
      </c>
      <c r="S1559" s="11">
        <f t="shared" si="345"/>
        <v>3</v>
      </c>
      <c r="T1559" t="str">
        <f t="shared" si="346"/>
        <v>إضافى كامل</v>
      </c>
    </row>
    <row r="1560" spans="1:20" x14ac:dyDescent="0.25">
      <c r="A1560">
        <v>76</v>
      </c>
      <c r="B1560">
        <v>28135</v>
      </c>
      <c r="C1560" t="s">
        <v>160</v>
      </c>
      <c r="D1560" s="8">
        <v>45625</v>
      </c>
      <c r="E1560" t="s">
        <v>15</v>
      </c>
      <c r="F1560">
        <v>1</v>
      </c>
      <c r="G1560" s="9" t="s">
        <v>16</v>
      </c>
      <c r="H1560" s="10"/>
      <c r="K1560" s="3" t="str">
        <f t="shared" si="337"/>
        <v/>
      </c>
      <c r="L1560" s="11">
        <f t="shared" si="338"/>
        <v>1</v>
      </c>
      <c r="M1560" s="11">
        <f t="shared" si="339"/>
        <v>3</v>
      </c>
      <c r="N1560" s="11">
        <f t="shared" si="340"/>
        <v>0</v>
      </c>
      <c r="O1560" s="11">
        <f t="shared" si="341"/>
        <v>2</v>
      </c>
      <c r="P1560" s="11">
        <f t="shared" si="342"/>
        <v>2</v>
      </c>
      <c r="Q1560" s="11">
        <f t="shared" si="343"/>
        <v>0</v>
      </c>
      <c r="R1560" s="11">
        <f t="shared" si="344"/>
        <v>0</v>
      </c>
      <c r="S1560" s="11">
        <f t="shared" si="345"/>
        <v>3</v>
      </c>
      <c r="T1560" t="str">
        <f t="shared" si="346"/>
        <v>إضافى كامل</v>
      </c>
    </row>
    <row r="1561" spans="1:20" x14ac:dyDescent="0.25">
      <c r="A1561">
        <v>76</v>
      </c>
      <c r="B1561">
        <v>28135</v>
      </c>
      <c r="C1561" t="s">
        <v>160</v>
      </c>
      <c r="D1561" s="8">
        <v>45626</v>
      </c>
      <c r="E1561" t="s">
        <v>18</v>
      </c>
      <c r="F1561">
        <v>1</v>
      </c>
      <c r="G1561" s="9" t="s">
        <v>16</v>
      </c>
      <c r="H1561" s="10"/>
      <c r="K1561" s="3" t="s">
        <v>19</v>
      </c>
      <c r="L1561" s="11">
        <f t="shared" si="338"/>
        <v>1</v>
      </c>
      <c r="M1561" s="11">
        <f t="shared" si="339"/>
        <v>3</v>
      </c>
      <c r="N1561" s="11">
        <f t="shared" si="340"/>
        <v>0</v>
      </c>
      <c r="O1561" s="11">
        <f t="shared" si="341"/>
        <v>2</v>
      </c>
      <c r="P1561" s="11">
        <f t="shared" si="342"/>
        <v>2</v>
      </c>
      <c r="Q1561" s="11">
        <f t="shared" si="343"/>
        <v>0</v>
      </c>
      <c r="R1561" s="11">
        <f t="shared" si="344"/>
        <v>0</v>
      </c>
      <c r="S1561" s="11">
        <f t="shared" si="345"/>
        <v>3</v>
      </c>
      <c r="T1561" t="str">
        <f t="shared" si="346"/>
        <v>إضافى كامل</v>
      </c>
    </row>
    <row r="1562" spans="1:20" ht="15.75" x14ac:dyDescent="0.25">
      <c r="A1562">
        <v>78</v>
      </c>
      <c r="B1562">
        <v>28139</v>
      </c>
      <c r="C1562" s="16" t="s">
        <v>162</v>
      </c>
      <c r="D1562" s="8">
        <v>45597</v>
      </c>
      <c r="E1562" t="s">
        <v>15</v>
      </c>
      <c r="F1562">
        <v>1</v>
      </c>
      <c r="G1562" s="9" t="s">
        <v>16</v>
      </c>
      <c r="H1562" s="10"/>
      <c r="K1562" s="3" t="str">
        <f t="shared" si="337"/>
        <v/>
      </c>
      <c r="L1562" s="11">
        <f t="shared" si="338"/>
        <v>1</v>
      </c>
      <c r="M1562" s="11">
        <f t="shared" si="339"/>
        <v>3</v>
      </c>
      <c r="N1562" s="11">
        <f t="shared" si="340"/>
        <v>0</v>
      </c>
      <c r="O1562" s="11">
        <f t="shared" si="341"/>
        <v>2</v>
      </c>
      <c r="P1562" s="11">
        <f t="shared" si="342"/>
        <v>2</v>
      </c>
      <c r="Q1562" s="11">
        <f t="shared" si="343"/>
        <v>0</v>
      </c>
      <c r="R1562" s="11">
        <f t="shared" si="344"/>
        <v>0</v>
      </c>
      <c r="S1562" s="11">
        <f t="shared" si="345"/>
        <v>3</v>
      </c>
      <c r="T1562" t="str">
        <f t="shared" si="346"/>
        <v>إضافى كامل</v>
      </c>
    </row>
    <row r="1563" spans="1:20" x14ac:dyDescent="0.25">
      <c r="A1563">
        <v>78</v>
      </c>
      <c r="B1563">
        <v>28139</v>
      </c>
      <c r="C1563" t="s">
        <v>163</v>
      </c>
      <c r="D1563" s="8">
        <v>45598</v>
      </c>
      <c r="E1563" t="s">
        <v>18</v>
      </c>
      <c r="F1563">
        <v>1</v>
      </c>
      <c r="G1563" s="9" t="s">
        <v>16</v>
      </c>
      <c r="H1563" s="10"/>
      <c r="K1563" s="3" t="s">
        <v>19</v>
      </c>
      <c r="L1563" s="11">
        <f t="shared" si="338"/>
        <v>1</v>
      </c>
      <c r="M1563" s="11">
        <f t="shared" si="339"/>
        <v>3</v>
      </c>
      <c r="N1563" s="11">
        <f t="shared" si="340"/>
        <v>0</v>
      </c>
      <c r="O1563" s="11">
        <f t="shared" si="341"/>
        <v>2</v>
      </c>
      <c r="P1563" s="11">
        <f t="shared" si="342"/>
        <v>2</v>
      </c>
      <c r="Q1563" s="11">
        <f t="shared" si="343"/>
        <v>0</v>
      </c>
      <c r="R1563" s="11">
        <f t="shared" si="344"/>
        <v>0</v>
      </c>
      <c r="S1563" s="11">
        <f t="shared" si="345"/>
        <v>3</v>
      </c>
      <c r="T1563" t="str">
        <f t="shared" si="346"/>
        <v>إضافى كامل</v>
      </c>
    </row>
    <row r="1564" spans="1:20" x14ac:dyDescent="0.25">
      <c r="A1564">
        <v>78</v>
      </c>
      <c r="B1564">
        <v>28139</v>
      </c>
      <c r="C1564" t="s">
        <v>163</v>
      </c>
      <c r="D1564" s="8">
        <v>45599</v>
      </c>
      <c r="E1564" t="s">
        <v>20</v>
      </c>
      <c r="F1564">
        <v>1</v>
      </c>
      <c r="G1564" s="9" t="s">
        <v>16</v>
      </c>
      <c r="H1564" s="10"/>
      <c r="I1564" s="12">
        <v>0.37203703703703705</v>
      </c>
      <c r="J1564" s="12">
        <v>0.58429398148148148</v>
      </c>
      <c r="K1564" s="3" t="str">
        <f t="shared" ref="K1564:K1569" si="347">IF(AND(I1564&lt;=TIME(9,0,0),J1564&gt;=TIME(14,0,0),I1564&lt;&gt;""),"",IF(AND(I1564&gt;=TIME(9,1,0),I1564&lt;=TIME(9,10,0)),"تأخير",IF(AND(I1564&gt;=TIME(9,11,0),I1564&lt;=TIME(12,0,0),I1564&lt;&gt;""),"إذن ص",IF(AND(J1564&lt;TIME(14,0,0), J1564&lt;&gt;"",J1564&gt;=TIME(11,0,0)),"إذن م",IF(AND(OR(I1564="",J1564="",I1564=J1564,I1564&gt;TIME(12,0,0),J1564&lt;TIME(11,0,0)),AND(E1564&lt;&gt;"Friday")),"غائب","")))))</f>
        <v/>
      </c>
      <c r="L1564" s="11">
        <f t="shared" si="338"/>
        <v>1</v>
      </c>
      <c r="M1564" s="11">
        <f t="shared" si="339"/>
        <v>3</v>
      </c>
      <c r="N1564" s="11">
        <f t="shared" si="340"/>
        <v>0</v>
      </c>
      <c r="O1564" s="11">
        <f t="shared" si="341"/>
        <v>2</v>
      </c>
      <c r="P1564" s="11">
        <f t="shared" si="342"/>
        <v>2</v>
      </c>
      <c r="Q1564" s="11">
        <f t="shared" si="343"/>
        <v>0</v>
      </c>
      <c r="R1564" s="11">
        <f t="shared" si="344"/>
        <v>0</v>
      </c>
      <c r="S1564" s="11">
        <f t="shared" si="345"/>
        <v>3</v>
      </c>
      <c r="T1564" t="str">
        <f t="shared" si="346"/>
        <v>إضافى كامل</v>
      </c>
    </row>
    <row r="1565" spans="1:20" x14ac:dyDescent="0.25">
      <c r="A1565">
        <v>78</v>
      </c>
      <c r="B1565">
        <v>28139</v>
      </c>
      <c r="C1565" t="s">
        <v>163</v>
      </c>
      <c r="D1565" s="8">
        <v>45600</v>
      </c>
      <c r="E1565" t="s">
        <v>21</v>
      </c>
      <c r="F1565">
        <v>1</v>
      </c>
      <c r="G1565" s="9" t="s">
        <v>16</v>
      </c>
      <c r="H1565" s="10"/>
      <c r="I1565" s="12">
        <v>0.37039351851851854</v>
      </c>
      <c r="J1565" s="12">
        <v>0.58523148148148152</v>
      </c>
      <c r="K1565" s="3" t="str">
        <f t="shared" si="347"/>
        <v/>
      </c>
      <c r="L1565" s="11">
        <f t="shared" si="338"/>
        <v>1</v>
      </c>
      <c r="M1565" s="11">
        <f t="shared" si="339"/>
        <v>3</v>
      </c>
      <c r="N1565" s="11">
        <f t="shared" si="340"/>
        <v>0</v>
      </c>
      <c r="O1565" s="11">
        <f t="shared" si="341"/>
        <v>2</v>
      </c>
      <c r="P1565" s="11">
        <f t="shared" si="342"/>
        <v>2</v>
      </c>
      <c r="Q1565" s="11">
        <f t="shared" si="343"/>
        <v>0</v>
      </c>
      <c r="R1565" s="11">
        <f t="shared" si="344"/>
        <v>0</v>
      </c>
      <c r="S1565" s="11">
        <f t="shared" si="345"/>
        <v>3</v>
      </c>
      <c r="T1565" t="str">
        <f t="shared" si="346"/>
        <v>إضافى كامل</v>
      </c>
    </row>
    <row r="1566" spans="1:20" x14ac:dyDescent="0.25">
      <c r="A1566">
        <v>78</v>
      </c>
      <c r="B1566">
        <v>28139</v>
      </c>
      <c r="C1566" t="s">
        <v>163</v>
      </c>
      <c r="D1566" s="8">
        <v>45601</v>
      </c>
      <c r="E1566" t="s">
        <v>22</v>
      </c>
      <c r="F1566">
        <v>1</v>
      </c>
      <c r="G1566" s="9" t="s">
        <v>16</v>
      </c>
      <c r="H1566" s="10"/>
      <c r="I1566" s="12">
        <v>0.37212962962962964</v>
      </c>
      <c r="J1566" s="12">
        <v>0.58368055555555554</v>
      </c>
      <c r="K1566" s="3" t="str">
        <f t="shared" si="347"/>
        <v/>
      </c>
      <c r="L1566" s="11">
        <f t="shared" si="338"/>
        <v>1</v>
      </c>
      <c r="M1566" s="11">
        <f t="shared" si="339"/>
        <v>3</v>
      </c>
      <c r="N1566" s="11">
        <f t="shared" si="340"/>
        <v>0</v>
      </c>
      <c r="O1566" s="11">
        <f t="shared" si="341"/>
        <v>2</v>
      </c>
      <c r="P1566" s="11">
        <f t="shared" si="342"/>
        <v>2</v>
      </c>
      <c r="Q1566" s="11">
        <f t="shared" si="343"/>
        <v>0</v>
      </c>
      <c r="R1566" s="11">
        <f t="shared" si="344"/>
        <v>0</v>
      </c>
      <c r="S1566" s="11">
        <f t="shared" si="345"/>
        <v>3</v>
      </c>
      <c r="T1566" t="str">
        <f t="shared" si="346"/>
        <v>إضافى كامل</v>
      </c>
    </row>
    <row r="1567" spans="1:20" x14ac:dyDescent="0.25">
      <c r="A1567">
        <v>78</v>
      </c>
      <c r="B1567">
        <v>28139</v>
      </c>
      <c r="C1567" t="s">
        <v>163</v>
      </c>
      <c r="D1567" s="8">
        <v>45602</v>
      </c>
      <c r="E1567" t="s">
        <v>23</v>
      </c>
      <c r="F1567">
        <v>1</v>
      </c>
      <c r="G1567" s="9" t="s">
        <v>16</v>
      </c>
      <c r="H1567" s="10"/>
      <c r="I1567" s="12">
        <v>0.36634259259259261</v>
      </c>
      <c r="J1567" s="12">
        <v>0.58443287037037039</v>
      </c>
      <c r="K1567" s="3" t="str">
        <f t="shared" si="347"/>
        <v/>
      </c>
      <c r="L1567" s="11">
        <f t="shared" si="338"/>
        <v>1</v>
      </c>
      <c r="M1567" s="11">
        <f t="shared" si="339"/>
        <v>4</v>
      </c>
      <c r="N1567" s="11">
        <f t="shared" si="340"/>
        <v>0</v>
      </c>
      <c r="O1567" s="11">
        <f t="shared" si="341"/>
        <v>2</v>
      </c>
      <c r="P1567" s="11">
        <f t="shared" si="342"/>
        <v>2</v>
      </c>
      <c r="Q1567" s="11">
        <f t="shared" si="343"/>
        <v>0</v>
      </c>
      <c r="R1567" s="11">
        <f t="shared" si="344"/>
        <v>0</v>
      </c>
      <c r="S1567" s="11">
        <f t="shared" si="345"/>
        <v>4</v>
      </c>
      <c r="T1567" t="str">
        <f t="shared" si="346"/>
        <v>إضافى كامل</v>
      </c>
    </row>
    <row r="1568" spans="1:20" x14ac:dyDescent="0.25">
      <c r="A1568">
        <v>78</v>
      </c>
      <c r="B1568">
        <v>28139</v>
      </c>
      <c r="C1568" t="s">
        <v>163</v>
      </c>
      <c r="D1568" s="8">
        <v>45603</v>
      </c>
      <c r="E1568" t="s">
        <v>24</v>
      </c>
      <c r="F1568">
        <v>1</v>
      </c>
      <c r="G1568" s="9" t="s">
        <v>16</v>
      </c>
      <c r="H1568" s="10"/>
      <c r="I1568" s="12">
        <v>0.37</v>
      </c>
      <c r="J1568" s="12">
        <v>0.46547453703703706</v>
      </c>
      <c r="K1568" s="3" t="str">
        <f t="shared" si="347"/>
        <v>إذن م</v>
      </c>
      <c r="L1568" s="11">
        <f t="shared" si="338"/>
        <v>1</v>
      </c>
      <c r="M1568" s="11">
        <f t="shared" si="339"/>
        <v>4</v>
      </c>
      <c r="N1568" s="11">
        <f t="shared" si="340"/>
        <v>0</v>
      </c>
      <c r="O1568" s="11">
        <f t="shared" si="341"/>
        <v>2</v>
      </c>
      <c r="P1568" s="11">
        <f t="shared" si="342"/>
        <v>2</v>
      </c>
      <c r="Q1568" s="11">
        <f t="shared" si="343"/>
        <v>0</v>
      </c>
      <c r="R1568" s="11">
        <f t="shared" si="344"/>
        <v>0</v>
      </c>
      <c r="S1568" s="11">
        <f t="shared" si="345"/>
        <v>4</v>
      </c>
      <c r="T1568" t="str">
        <f t="shared" si="346"/>
        <v>إضافى كامل</v>
      </c>
    </row>
    <row r="1569" spans="1:20" x14ac:dyDescent="0.25">
      <c r="A1569">
        <v>78</v>
      </c>
      <c r="B1569">
        <v>28139</v>
      </c>
      <c r="C1569" t="s">
        <v>163</v>
      </c>
      <c r="D1569" s="8">
        <v>45604</v>
      </c>
      <c r="E1569" t="s">
        <v>15</v>
      </c>
      <c r="F1569">
        <v>1</v>
      </c>
      <c r="G1569" s="9" t="s">
        <v>16</v>
      </c>
      <c r="H1569" s="10"/>
      <c r="K1569" s="3" t="str">
        <f t="shared" si="347"/>
        <v/>
      </c>
      <c r="L1569" s="11">
        <f t="shared" si="338"/>
        <v>1</v>
      </c>
      <c r="M1569" s="11">
        <f t="shared" si="339"/>
        <v>4</v>
      </c>
      <c r="N1569" s="11">
        <f t="shared" si="340"/>
        <v>0</v>
      </c>
      <c r="O1569" s="11">
        <f t="shared" si="341"/>
        <v>1</v>
      </c>
      <c r="P1569" s="11">
        <f t="shared" si="342"/>
        <v>1</v>
      </c>
      <c r="Q1569" s="11">
        <f t="shared" si="343"/>
        <v>0</v>
      </c>
      <c r="R1569" s="11">
        <f t="shared" si="344"/>
        <v>0</v>
      </c>
      <c r="S1569" s="11">
        <f t="shared" si="345"/>
        <v>4</v>
      </c>
      <c r="T1569" t="str">
        <f t="shared" si="346"/>
        <v>إضافى كامل</v>
      </c>
    </row>
    <row r="1570" spans="1:20" x14ac:dyDescent="0.25">
      <c r="A1570">
        <v>78</v>
      </c>
      <c r="B1570">
        <v>28139</v>
      </c>
      <c r="C1570" t="s">
        <v>163</v>
      </c>
      <c r="D1570" s="8">
        <v>45605</v>
      </c>
      <c r="E1570" t="s">
        <v>18</v>
      </c>
      <c r="F1570">
        <v>1</v>
      </c>
      <c r="G1570" s="9" t="s">
        <v>16</v>
      </c>
      <c r="H1570" s="10"/>
      <c r="K1570" s="3" t="s">
        <v>19</v>
      </c>
      <c r="L1570" s="11">
        <f t="shared" si="338"/>
        <v>1</v>
      </c>
      <c r="M1570" s="11">
        <f t="shared" si="339"/>
        <v>4</v>
      </c>
      <c r="N1570" s="11">
        <f t="shared" si="340"/>
        <v>0</v>
      </c>
      <c r="O1570" s="11">
        <f t="shared" si="341"/>
        <v>1</v>
      </c>
      <c r="P1570" s="11">
        <f t="shared" si="342"/>
        <v>1</v>
      </c>
      <c r="Q1570" s="11">
        <f t="shared" si="343"/>
        <v>0</v>
      </c>
      <c r="R1570" s="11">
        <f t="shared" si="344"/>
        <v>0</v>
      </c>
      <c r="S1570" s="11">
        <f t="shared" si="345"/>
        <v>4</v>
      </c>
      <c r="T1570" t="str">
        <f t="shared" si="346"/>
        <v>إضافى كامل</v>
      </c>
    </row>
    <row r="1571" spans="1:20" x14ac:dyDescent="0.25">
      <c r="A1571">
        <v>78</v>
      </c>
      <c r="B1571">
        <v>28139</v>
      </c>
      <c r="C1571" t="s">
        <v>163</v>
      </c>
      <c r="D1571" s="8">
        <v>45606</v>
      </c>
      <c r="E1571" t="s">
        <v>20</v>
      </c>
      <c r="F1571">
        <v>1</v>
      </c>
      <c r="G1571" s="9" t="s">
        <v>16</v>
      </c>
      <c r="H1571" s="10"/>
      <c r="K1571" s="3" t="str">
        <f t="shared" ref="K1571:K1576" si="348">IF(AND(I1571&lt;=TIME(9,0,0),J1571&gt;=TIME(14,0,0),I1571&lt;&gt;""),"",IF(AND(I1571&gt;=TIME(9,1,0),I1571&lt;=TIME(9,10,0)),"تأخير",IF(AND(I1571&gt;=TIME(9,11,0),I1571&lt;=TIME(12,0,0),I1571&lt;&gt;""),"إذن ص",IF(AND(J1571&lt;TIME(14,0,0), J1571&lt;&gt;"",J1571&gt;=TIME(11,0,0)),"إذن م",IF(AND(OR(I1571="",J1571="",I1571=J1571,I1571&gt;TIME(12,0,0),J1571&lt;TIME(11,0,0)),AND(E1571&lt;&gt;"Friday")),"غائب","")))))</f>
        <v>غائب</v>
      </c>
      <c r="L1571" s="11">
        <f t="shared" si="338"/>
        <v>0</v>
      </c>
      <c r="M1571" s="11">
        <f t="shared" si="339"/>
        <v>4</v>
      </c>
      <c r="N1571" s="11">
        <f t="shared" si="340"/>
        <v>0</v>
      </c>
      <c r="O1571" s="11">
        <f t="shared" si="341"/>
        <v>1</v>
      </c>
      <c r="P1571" s="11">
        <f t="shared" si="342"/>
        <v>1</v>
      </c>
      <c r="Q1571" s="11">
        <f t="shared" si="343"/>
        <v>0</v>
      </c>
      <c r="R1571" s="11">
        <f t="shared" si="344"/>
        <v>0</v>
      </c>
      <c r="S1571" s="11">
        <f t="shared" si="345"/>
        <v>4</v>
      </c>
      <c r="T1571" t="str">
        <f t="shared" si="346"/>
        <v>إضافى كامل</v>
      </c>
    </row>
    <row r="1572" spans="1:20" x14ac:dyDescent="0.25">
      <c r="A1572">
        <v>78</v>
      </c>
      <c r="B1572">
        <v>28139</v>
      </c>
      <c r="C1572" t="s">
        <v>163</v>
      </c>
      <c r="D1572" s="8">
        <v>45607</v>
      </c>
      <c r="E1572" t="s">
        <v>21</v>
      </c>
      <c r="F1572">
        <v>1</v>
      </c>
      <c r="G1572" s="9" t="s">
        <v>16</v>
      </c>
      <c r="H1572" s="10"/>
      <c r="K1572" s="3" t="str">
        <f t="shared" si="348"/>
        <v>غائب</v>
      </c>
      <c r="L1572" s="11">
        <f t="shared" si="338"/>
        <v>0</v>
      </c>
      <c r="M1572" s="11">
        <f t="shared" si="339"/>
        <v>4</v>
      </c>
      <c r="N1572" s="11">
        <f t="shared" si="340"/>
        <v>0</v>
      </c>
      <c r="O1572" s="11">
        <f t="shared" si="341"/>
        <v>1</v>
      </c>
      <c r="P1572" s="11">
        <f t="shared" si="342"/>
        <v>1</v>
      </c>
      <c r="Q1572" s="11">
        <f t="shared" si="343"/>
        <v>0</v>
      </c>
      <c r="R1572" s="11">
        <f t="shared" si="344"/>
        <v>0</v>
      </c>
      <c r="S1572" s="11">
        <f t="shared" si="345"/>
        <v>4</v>
      </c>
      <c r="T1572" t="str">
        <f t="shared" si="346"/>
        <v>إضافى كامل</v>
      </c>
    </row>
    <row r="1573" spans="1:20" x14ac:dyDescent="0.25">
      <c r="A1573">
        <v>78</v>
      </c>
      <c r="B1573">
        <v>28139</v>
      </c>
      <c r="C1573" t="s">
        <v>163</v>
      </c>
      <c r="D1573" s="8">
        <v>45608</v>
      </c>
      <c r="E1573" t="s">
        <v>22</v>
      </c>
      <c r="F1573">
        <v>1</v>
      </c>
      <c r="G1573" s="9" t="s">
        <v>16</v>
      </c>
      <c r="H1573" s="10"/>
      <c r="I1573" s="12">
        <v>0.37334490740740739</v>
      </c>
      <c r="J1573" s="12">
        <v>0.58660879629629625</v>
      </c>
      <c r="K1573" s="3" t="str">
        <f t="shared" si="348"/>
        <v/>
      </c>
      <c r="L1573" s="11">
        <f t="shared" si="338"/>
        <v>1</v>
      </c>
      <c r="M1573" s="11">
        <f t="shared" si="339"/>
        <v>3</v>
      </c>
      <c r="N1573" s="11">
        <f t="shared" si="340"/>
        <v>0</v>
      </c>
      <c r="O1573" s="11">
        <f t="shared" si="341"/>
        <v>1</v>
      </c>
      <c r="P1573" s="11">
        <f t="shared" si="342"/>
        <v>1</v>
      </c>
      <c r="Q1573" s="11">
        <f t="shared" si="343"/>
        <v>0</v>
      </c>
      <c r="R1573" s="11">
        <f t="shared" si="344"/>
        <v>0</v>
      </c>
      <c r="S1573" s="11">
        <f t="shared" si="345"/>
        <v>3</v>
      </c>
      <c r="T1573" t="str">
        <f t="shared" si="346"/>
        <v>إضافى كامل</v>
      </c>
    </row>
    <row r="1574" spans="1:20" x14ac:dyDescent="0.25">
      <c r="A1574">
        <v>78</v>
      </c>
      <c r="B1574">
        <v>28139</v>
      </c>
      <c r="C1574" t="s">
        <v>163</v>
      </c>
      <c r="D1574" s="8">
        <v>45609</v>
      </c>
      <c r="E1574" t="s">
        <v>23</v>
      </c>
      <c r="F1574">
        <v>1</v>
      </c>
      <c r="G1574" s="9" t="s">
        <v>16</v>
      </c>
      <c r="H1574" s="10" t="s">
        <v>32</v>
      </c>
      <c r="I1574" s="12">
        <v>0.3762152777777778</v>
      </c>
      <c r="J1574" s="12">
        <v>0.58569444444444441</v>
      </c>
      <c r="K1574" s="3" t="str">
        <f t="shared" si="348"/>
        <v>تأخير</v>
      </c>
      <c r="L1574" s="11">
        <f t="shared" si="338"/>
        <v>0</v>
      </c>
      <c r="M1574" s="11">
        <f t="shared" si="339"/>
        <v>3</v>
      </c>
      <c r="N1574" s="11">
        <f t="shared" si="340"/>
        <v>0</v>
      </c>
      <c r="O1574" s="11">
        <f t="shared" si="341"/>
        <v>1</v>
      </c>
      <c r="P1574" s="11">
        <f t="shared" si="342"/>
        <v>1</v>
      </c>
      <c r="Q1574" s="11">
        <f t="shared" si="343"/>
        <v>0</v>
      </c>
      <c r="R1574" s="11">
        <f t="shared" si="344"/>
        <v>0</v>
      </c>
      <c r="S1574" s="11">
        <f t="shared" si="345"/>
        <v>3</v>
      </c>
      <c r="T1574" t="str">
        <f t="shared" si="346"/>
        <v>إضافى كامل</v>
      </c>
    </row>
    <row r="1575" spans="1:20" x14ac:dyDescent="0.25">
      <c r="A1575">
        <v>78</v>
      </c>
      <c r="B1575">
        <v>28139</v>
      </c>
      <c r="C1575" t="s">
        <v>163</v>
      </c>
      <c r="D1575" s="8">
        <v>45610</v>
      </c>
      <c r="E1575" t="s">
        <v>24</v>
      </c>
      <c r="F1575">
        <v>1</v>
      </c>
      <c r="G1575" s="9" t="s">
        <v>16</v>
      </c>
      <c r="H1575" s="10"/>
      <c r="I1575" s="12">
        <v>0.37562499999999999</v>
      </c>
      <c r="J1575" s="12">
        <v>0.58636574074074077</v>
      </c>
      <c r="K1575" s="3" t="str">
        <f t="shared" si="348"/>
        <v/>
      </c>
      <c r="L1575" s="11">
        <f t="shared" si="338"/>
        <v>1</v>
      </c>
      <c r="M1575" s="11">
        <f t="shared" si="339"/>
        <v>4</v>
      </c>
      <c r="N1575" s="11">
        <f t="shared" si="340"/>
        <v>0</v>
      </c>
      <c r="O1575" s="11">
        <f t="shared" si="341"/>
        <v>1</v>
      </c>
      <c r="P1575" s="11">
        <f t="shared" si="342"/>
        <v>1</v>
      </c>
      <c r="Q1575" s="11">
        <f t="shared" si="343"/>
        <v>0</v>
      </c>
      <c r="R1575" s="11">
        <f t="shared" si="344"/>
        <v>0</v>
      </c>
      <c r="S1575" s="11">
        <f t="shared" si="345"/>
        <v>4</v>
      </c>
      <c r="T1575" t="str">
        <f t="shared" si="346"/>
        <v>إضافى كامل</v>
      </c>
    </row>
    <row r="1576" spans="1:20" x14ac:dyDescent="0.25">
      <c r="A1576">
        <v>78</v>
      </c>
      <c r="B1576">
        <v>28139</v>
      </c>
      <c r="C1576" t="s">
        <v>163</v>
      </c>
      <c r="D1576" s="8">
        <v>45611</v>
      </c>
      <c r="E1576" t="s">
        <v>15</v>
      </c>
      <c r="F1576">
        <v>1</v>
      </c>
      <c r="G1576" s="9" t="s">
        <v>16</v>
      </c>
      <c r="H1576" s="10"/>
      <c r="K1576" s="3" t="str">
        <f t="shared" si="348"/>
        <v/>
      </c>
      <c r="L1576" s="11">
        <f t="shared" si="338"/>
        <v>1</v>
      </c>
      <c r="M1576" s="11">
        <f t="shared" si="339"/>
        <v>4</v>
      </c>
      <c r="N1576" s="11">
        <f t="shared" si="340"/>
        <v>0</v>
      </c>
      <c r="O1576" s="11">
        <f t="shared" si="341"/>
        <v>1</v>
      </c>
      <c r="P1576" s="11">
        <f t="shared" si="342"/>
        <v>1</v>
      </c>
      <c r="Q1576" s="11">
        <f t="shared" si="343"/>
        <v>0</v>
      </c>
      <c r="R1576" s="11">
        <f t="shared" si="344"/>
        <v>0</v>
      </c>
      <c r="S1576" s="11">
        <f t="shared" si="345"/>
        <v>4</v>
      </c>
      <c r="T1576" t="str">
        <f t="shared" si="346"/>
        <v>إضافى كامل</v>
      </c>
    </row>
    <row r="1577" spans="1:20" x14ac:dyDescent="0.25">
      <c r="A1577">
        <v>78</v>
      </c>
      <c r="B1577">
        <v>28139</v>
      </c>
      <c r="C1577" t="s">
        <v>163</v>
      </c>
      <c r="D1577" s="8">
        <v>45612</v>
      </c>
      <c r="E1577" t="s">
        <v>18</v>
      </c>
      <c r="F1577">
        <v>1</v>
      </c>
      <c r="G1577" s="9" t="s">
        <v>16</v>
      </c>
      <c r="H1577" s="10"/>
      <c r="K1577" s="3" t="s">
        <v>19</v>
      </c>
      <c r="L1577" s="11">
        <f t="shared" si="338"/>
        <v>1</v>
      </c>
      <c r="M1577" s="11">
        <f t="shared" si="339"/>
        <v>4</v>
      </c>
      <c r="N1577" s="11">
        <f t="shared" si="340"/>
        <v>0</v>
      </c>
      <c r="O1577" s="11">
        <f t="shared" si="341"/>
        <v>1</v>
      </c>
      <c r="P1577" s="11">
        <f t="shared" si="342"/>
        <v>1</v>
      </c>
      <c r="Q1577" s="11">
        <f t="shared" si="343"/>
        <v>0</v>
      </c>
      <c r="R1577" s="11">
        <f t="shared" si="344"/>
        <v>0</v>
      </c>
      <c r="S1577" s="11">
        <f t="shared" si="345"/>
        <v>4</v>
      </c>
      <c r="T1577" t="str">
        <f t="shared" si="346"/>
        <v>إضافى كامل</v>
      </c>
    </row>
    <row r="1578" spans="1:20" x14ac:dyDescent="0.25">
      <c r="A1578">
        <v>78</v>
      </c>
      <c r="B1578">
        <v>28139</v>
      </c>
      <c r="C1578" t="s">
        <v>163</v>
      </c>
      <c r="D1578" s="8">
        <v>45613</v>
      </c>
      <c r="E1578" t="s">
        <v>20</v>
      </c>
      <c r="F1578">
        <v>1</v>
      </c>
      <c r="G1578" s="9" t="s">
        <v>16</v>
      </c>
      <c r="H1578" s="10"/>
      <c r="I1578" s="12">
        <v>0.37085648148148148</v>
      </c>
      <c r="J1578" s="12">
        <v>0.58442129629629624</v>
      </c>
      <c r="K1578" s="3" t="str">
        <f t="shared" ref="K1578:K1592" si="349">IF(AND(I1578&lt;=TIME(9,0,0),J1578&gt;=TIME(14,0,0),I1578&lt;&gt;""),"",IF(AND(I1578&gt;=TIME(9,1,0),I1578&lt;=TIME(9,10,0)),"تأخير",IF(AND(I1578&gt;=TIME(9,11,0),I1578&lt;=TIME(12,0,0),I1578&lt;&gt;""),"إذن ص",IF(AND(J1578&lt;TIME(14,0,0), J1578&lt;&gt;"",J1578&gt;=TIME(11,0,0)),"إذن م",IF(AND(OR(I1578="",J1578="",I1578=J1578,I1578&gt;TIME(12,0,0),J1578&lt;TIME(11,0,0)),AND(E1578&lt;&gt;"Friday")),"غائب","")))))</f>
        <v/>
      </c>
      <c r="L1578" s="11">
        <f t="shared" si="338"/>
        <v>1</v>
      </c>
      <c r="M1578" s="11">
        <f t="shared" si="339"/>
        <v>4</v>
      </c>
      <c r="N1578" s="11">
        <f t="shared" si="340"/>
        <v>0</v>
      </c>
      <c r="O1578" s="11">
        <f t="shared" si="341"/>
        <v>1</v>
      </c>
      <c r="P1578" s="11">
        <f t="shared" si="342"/>
        <v>1</v>
      </c>
      <c r="Q1578" s="11">
        <f t="shared" si="343"/>
        <v>0</v>
      </c>
      <c r="R1578" s="11">
        <f t="shared" si="344"/>
        <v>0</v>
      </c>
      <c r="S1578" s="11">
        <f t="shared" si="345"/>
        <v>4</v>
      </c>
      <c r="T1578" t="str">
        <f t="shared" si="346"/>
        <v>إضافى كامل</v>
      </c>
    </row>
    <row r="1579" spans="1:20" x14ac:dyDescent="0.25">
      <c r="A1579">
        <v>78</v>
      </c>
      <c r="B1579">
        <v>28139</v>
      </c>
      <c r="C1579" t="s">
        <v>163</v>
      </c>
      <c r="D1579" s="8">
        <v>45614</v>
      </c>
      <c r="E1579" t="s">
        <v>21</v>
      </c>
      <c r="F1579">
        <v>1</v>
      </c>
      <c r="G1579" s="9" t="s">
        <v>16</v>
      </c>
      <c r="H1579" s="10"/>
      <c r="I1579" s="12">
        <v>0.37057870370370372</v>
      </c>
      <c r="J1579" s="12">
        <v>0.5856365740740741</v>
      </c>
      <c r="K1579" s="3" t="str">
        <f t="shared" si="349"/>
        <v/>
      </c>
      <c r="L1579" s="11">
        <f t="shared" si="338"/>
        <v>1</v>
      </c>
      <c r="M1579" s="11">
        <f t="shared" si="339"/>
        <v>4</v>
      </c>
      <c r="N1579" s="11">
        <f t="shared" si="340"/>
        <v>1</v>
      </c>
      <c r="O1579" s="11">
        <f t="shared" si="341"/>
        <v>1</v>
      </c>
      <c r="P1579" s="11">
        <f t="shared" si="342"/>
        <v>2</v>
      </c>
      <c r="Q1579" s="11">
        <f t="shared" si="343"/>
        <v>0</v>
      </c>
      <c r="R1579" s="11">
        <f t="shared" si="344"/>
        <v>0</v>
      </c>
      <c r="S1579" s="11">
        <f t="shared" si="345"/>
        <v>4</v>
      </c>
      <c r="T1579" t="str">
        <f t="shared" si="346"/>
        <v>إضافى كامل</v>
      </c>
    </row>
    <row r="1580" spans="1:20" x14ac:dyDescent="0.25">
      <c r="A1580">
        <v>78</v>
      </c>
      <c r="B1580">
        <v>28139</v>
      </c>
      <c r="C1580" t="s">
        <v>163</v>
      </c>
      <c r="D1580" s="8">
        <v>45615</v>
      </c>
      <c r="E1580" t="s">
        <v>22</v>
      </c>
      <c r="F1580">
        <v>1</v>
      </c>
      <c r="G1580" s="9" t="s">
        <v>16</v>
      </c>
      <c r="H1580" s="10" t="s">
        <v>51</v>
      </c>
      <c r="I1580" s="12">
        <v>0.37607638888888889</v>
      </c>
      <c r="J1580" s="12">
        <v>0.58538194444444447</v>
      </c>
      <c r="K1580" s="3" t="str">
        <f t="shared" si="349"/>
        <v>تأخير</v>
      </c>
      <c r="L1580" s="11">
        <f t="shared" si="338"/>
        <v>0</v>
      </c>
      <c r="M1580" s="11">
        <f t="shared" si="339"/>
        <v>5</v>
      </c>
      <c r="N1580" s="11">
        <f t="shared" si="340"/>
        <v>1</v>
      </c>
      <c r="O1580" s="11">
        <f t="shared" si="341"/>
        <v>1</v>
      </c>
      <c r="P1580" s="11">
        <f t="shared" si="342"/>
        <v>2</v>
      </c>
      <c r="Q1580" s="11">
        <f t="shared" si="343"/>
        <v>0</v>
      </c>
      <c r="R1580" s="11">
        <f t="shared" si="344"/>
        <v>0</v>
      </c>
      <c r="S1580" s="11">
        <f t="shared" si="345"/>
        <v>5</v>
      </c>
      <c r="T1580" t="str">
        <f t="shared" si="346"/>
        <v>نصف إضافى</v>
      </c>
    </row>
    <row r="1581" spans="1:20" x14ac:dyDescent="0.25">
      <c r="A1581">
        <v>78</v>
      </c>
      <c r="B1581">
        <v>28139</v>
      </c>
      <c r="C1581" t="s">
        <v>163</v>
      </c>
      <c r="D1581" s="8">
        <v>45616</v>
      </c>
      <c r="E1581" t="s">
        <v>23</v>
      </c>
      <c r="F1581">
        <v>1</v>
      </c>
      <c r="G1581" s="9" t="s">
        <v>16</v>
      </c>
      <c r="H1581" s="10"/>
      <c r="I1581" s="12">
        <v>0.37083333333333335</v>
      </c>
      <c r="J1581" s="12">
        <v>0.58405092592592589</v>
      </c>
      <c r="K1581" s="3" t="str">
        <f t="shared" si="349"/>
        <v/>
      </c>
      <c r="L1581" s="11">
        <f t="shared" si="338"/>
        <v>1</v>
      </c>
      <c r="M1581" s="11">
        <f t="shared" si="339"/>
        <v>5</v>
      </c>
      <c r="N1581" s="11">
        <f t="shared" si="340"/>
        <v>1</v>
      </c>
      <c r="O1581" s="11">
        <f t="shared" si="341"/>
        <v>1</v>
      </c>
      <c r="P1581" s="11">
        <f t="shared" si="342"/>
        <v>2</v>
      </c>
      <c r="Q1581" s="11">
        <f t="shared" si="343"/>
        <v>0</v>
      </c>
      <c r="R1581" s="11">
        <f t="shared" si="344"/>
        <v>0</v>
      </c>
      <c r="S1581" s="11">
        <f t="shared" si="345"/>
        <v>5</v>
      </c>
      <c r="T1581" t="str">
        <f t="shared" si="346"/>
        <v>نصف إضافى</v>
      </c>
    </row>
    <row r="1582" spans="1:20" x14ac:dyDescent="0.25">
      <c r="A1582">
        <v>78</v>
      </c>
      <c r="B1582">
        <v>28139</v>
      </c>
      <c r="C1582" t="s">
        <v>163</v>
      </c>
      <c r="D1582" s="8">
        <v>45617</v>
      </c>
      <c r="E1582" t="s">
        <v>24</v>
      </c>
      <c r="F1582">
        <v>1</v>
      </c>
      <c r="G1582" s="9" t="s">
        <v>16</v>
      </c>
      <c r="H1582" s="10" t="s">
        <v>34</v>
      </c>
      <c r="I1582" s="12">
        <v>0.37664351851851852</v>
      </c>
      <c r="J1582" s="12">
        <v>0.58628472222222228</v>
      </c>
      <c r="K1582" s="3" t="str">
        <f t="shared" si="349"/>
        <v>تأخير</v>
      </c>
      <c r="L1582" s="11">
        <f t="shared" si="338"/>
        <v>0</v>
      </c>
      <c r="M1582" s="11">
        <f t="shared" si="339"/>
        <v>5</v>
      </c>
      <c r="N1582" s="11">
        <f t="shared" si="340"/>
        <v>1</v>
      </c>
      <c r="O1582" s="11">
        <f t="shared" si="341"/>
        <v>1</v>
      </c>
      <c r="P1582" s="11">
        <f t="shared" si="342"/>
        <v>2</v>
      </c>
      <c r="Q1582" s="11">
        <f t="shared" si="343"/>
        <v>0</v>
      </c>
      <c r="R1582" s="11">
        <f t="shared" si="344"/>
        <v>0</v>
      </c>
      <c r="S1582" s="11">
        <f t="shared" si="345"/>
        <v>5</v>
      </c>
      <c r="T1582" t="str">
        <f t="shared" si="346"/>
        <v>نصف إضافى</v>
      </c>
    </row>
    <row r="1583" spans="1:20" x14ac:dyDescent="0.25">
      <c r="A1583">
        <v>78</v>
      </c>
      <c r="B1583">
        <v>28139</v>
      </c>
      <c r="C1583" t="s">
        <v>163</v>
      </c>
      <c r="D1583" s="8">
        <v>45618</v>
      </c>
      <c r="E1583" t="s">
        <v>15</v>
      </c>
      <c r="F1583">
        <v>1</v>
      </c>
      <c r="G1583" s="9" t="s">
        <v>16</v>
      </c>
      <c r="H1583" s="10"/>
      <c r="K1583" s="3" t="str">
        <f t="shared" si="349"/>
        <v/>
      </c>
      <c r="L1583" s="11">
        <f t="shared" si="338"/>
        <v>1</v>
      </c>
      <c r="M1583" s="11">
        <f t="shared" si="339"/>
        <v>5</v>
      </c>
      <c r="N1583" s="11">
        <f t="shared" si="340"/>
        <v>1</v>
      </c>
      <c r="O1583" s="11">
        <f t="shared" si="341"/>
        <v>1</v>
      </c>
      <c r="P1583" s="11">
        <f t="shared" si="342"/>
        <v>2</v>
      </c>
      <c r="Q1583" s="11">
        <f t="shared" si="343"/>
        <v>0</v>
      </c>
      <c r="R1583" s="11">
        <f t="shared" si="344"/>
        <v>0</v>
      </c>
      <c r="S1583" s="11">
        <f t="shared" si="345"/>
        <v>5</v>
      </c>
      <c r="T1583" t="str">
        <f t="shared" si="346"/>
        <v>نصف إضافى</v>
      </c>
    </row>
    <row r="1584" spans="1:20" x14ac:dyDescent="0.25">
      <c r="A1584">
        <v>78</v>
      </c>
      <c r="B1584">
        <v>28139</v>
      </c>
      <c r="C1584" t="s">
        <v>163</v>
      </c>
      <c r="D1584" s="8">
        <v>45619</v>
      </c>
      <c r="E1584" t="s">
        <v>18</v>
      </c>
      <c r="F1584">
        <v>1</v>
      </c>
      <c r="G1584" s="9" t="s">
        <v>16</v>
      </c>
      <c r="H1584" s="10"/>
      <c r="K1584" s="3" t="s">
        <v>19</v>
      </c>
      <c r="L1584" s="11">
        <f t="shared" si="338"/>
        <v>1</v>
      </c>
      <c r="M1584" s="11">
        <f t="shared" si="339"/>
        <v>5</v>
      </c>
      <c r="N1584" s="11">
        <f t="shared" si="340"/>
        <v>1</v>
      </c>
      <c r="O1584" s="11">
        <f t="shared" si="341"/>
        <v>1</v>
      </c>
      <c r="P1584" s="11">
        <f t="shared" si="342"/>
        <v>2</v>
      </c>
      <c r="Q1584" s="11">
        <f t="shared" si="343"/>
        <v>0</v>
      </c>
      <c r="R1584" s="11">
        <f t="shared" si="344"/>
        <v>0</v>
      </c>
      <c r="S1584" s="11">
        <f t="shared" si="345"/>
        <v>5</v>
      </c>
      <c r="T1584" t="str">
        <f t="shared" si="346"/>
        <v>نصف إضافى</v>
      </c>
    </row>
    <row r="1585" spans="1:20" x14ac:dyDescent="0.25">
      <c r="A1585">
        <v>78</v>
      </c>
      <c r="B1585">
        <v>28139</v>
      </c>
      <c r="C1585" t="s">
        <v>163</v>
      </c>
      <c r="D1585" s="8">
        <v>45620</v>
      </c>
      <c r="E1585" t="s">
        <v>20</v>
      </c>
      <c r="F1585">
        <v>1</v>
      </c>
      <c r="G1585" s="9" t="s">
        <v>16</v>
      </c>
      <c r="H1585" s="10"/>
      <c r="K1585" s="3" t="str">
        <f t="shared" si="349"/>
        <v>غائب</v>
      </c>
      <c r="L1585" s="11">
        <f t="shared" si="338"/>
        <v>0</v>
      </c>
      <c r="M1585" s="11">
        <f t="shared" si="339"/>
        <v>5</v>
      </c>
      <c r="N1585" s="11">
        <f t="shared" si="340"/>
        <v>1</v>
      </c>
      <c r="O1585" s="11">
        <f t="shared" si="341"/>
        <v>1</v>
      </c>
      <c r="P1585" s="11">
        <f t="shared" si="342"/>
        <v>2</v>
      </c>
      <c r="Q1585" s="11">
        <f t="shared" si="343"/>
        <v>0</v>
      </c>
      <c r="R1585" s="11">
        <f t="shared" si="344"/>
        <v>0</v>
      </c>
      <c r="S1585" s="11">
        <f t="shared" si="345"/>
        <v>5</v>
      </c>
      <c r="T1585" t="str">
        <f t="shared" si="346"/>
        <v>نصف إضافى</v>
      </c>
    </row>
    <row r="1586" spans="1:20" x14ac:dyDescent="0.25">
      <c r="A1586">
        <v>78</v>
      </c>
      <c r="B1586">
        <v>28139</v>
      </c>
      <c r="C1586" t="s">
        <v>163</v>
      </c>
      <c r="D1586" s="8">
        <v>45621</v>
      </c>
      <c r="E1586" t="s">
        <v>21</v>
      </c>
      <c r="F1586">
        <v>1</v>
      </c>
      <c r="G1586" s="9" t="s">
        <v>16</v>
      </c>
      <c r="H1586" s="10" t="s">
        <v>35</v>
      </c>
      <c r="I1586" s="12">
        <v>0.37583333333333335</v>
      </c>
      <c r="J1586" s="12">
        <v>0.58590277777777777</v>
      </c>
      <c r="K1586" s="3" t="str">
        <f t="shared" si="349"/>
        <v>تأخير</v>
      </c>
      <c r="L1586" s="11">
        <f t="shared" si="338"/>
        <v>0</v>
      </c>
      <c r="M1586" s="11">
        <f t="shared" si="339"/>
        <v>5</v>
      </c>
      <c r="N1586" s="11">
        <f t="shared" si="340"/>
        <v>1</v>
      </c>
      <c r="O1586" s="11">
        <f t="shared" si="341"/>
        <v>1</v>
      </c>
      <c r="P1586" s="11">
        <f t="shared" si="342"/>
        <v>2</v>
      </c>
      <c r="Q1586" s="11">
        <f t="shared" si="343"/>
        <v>0</v>
      </c>
      <c r="R1586" s="11">
        <f t="shared" si="344"/>
        <v>0</v>
      </c>
      <c r="S1586" s="11">
        <f t="shared" si="345"/>
        <v>5</v>
      </c>
      <c r="T1586" t="str">
        <f t="shared" si="346"/>
        <v>نصف إضافى</v>
      </c>
    </row>
    <row r="1587" spans="1:20" x14ac:dyDescent="0.25">
      <c r="A1587">
        <v>78</v>
      </c>
      <c r="B1587">
        <v>28139</v>
      </c>
      <c r="C1587" t="s">
        <v>163</v>
      </c>
      <c r="D1587" s="8">
        <v>45622</v>
      </c>
      <c r="E1587" t="s">
        <v>22</v>
      </c>
      <c r="F1587">
        <v>1</v>
      </c>
      <c r="G1587" s="9" t="s">
        <v>16</v>
      </c>
      <c r="H1587" s="10"/>
      <c r="I1587" s="12">
        <v>0.36796296296296294</v>
      </c>
      <c r="J1587" s="12">
        <v>0.58373842592592595</v>
      </c>
      <c r="K1587" s="3" t="str">
        <f t="shared" si="349"/>
        <v/>
      </c>
      <c r="L1587" s="11">
        <f t="shared" si="338"/>
        <v>1</v>
      </c>
      <c r="M1587" s="11">
        <f t="shared" si="339"/>
        <v>5</v>
      </c>
      <c r="N1587" s="11">
        <f t="shared" si="340"/>
        <v>1</v>
      </c>
      <c r="O1587" s="11">
        <f t="shared" si="341"/>
        <v>1</v>
      </c>
      <c r="P1587" s="11">
        <f t="shared" si="342"/>
        <v>2</v>
      </c>
      <c r="Q1587" s="11">
        <f t="shared" si="343"/>
        <v>0</v>
      </c>
      <c r="R1587" s="11">
        <f t="shared" si="344"/>
        <v>0</v>
      </c>
      <c r="S1587" s="11">
        <f t="shared" si="345"/>
        <v>5</v>
      </c>
      <c r="T1587" t="str">
        <f t="shared" si="346"/>
        <v>نصف إضافى</v>
      </c>
    </row>
    <row r="1588" spans="1:20" x14ac:dyDescent="0.25">
      <c r="A1588">
        <v>78</v>
      </c>
      <c r="B1588">
        <v>28139</v>
      </c>
      <c r="C1588" t="s">
        <v>163</v>
      </c>
      <c r="D1588" s="8">
        <v>45623</v>
      </c>
      <c r="E1588" t="s">
        <v>23</v>
      </c>
      <c r="F1588">
        <v>1</v>
      </c>
      <c r="G1588" s="9" t="s">
        <v>16</v>
      </c>
      <c r="H1588" s="10"/>
      <c r="I1588" s="12">
        <v>0.3714351851851852</v>
      </c>
      <c r="J1588" s="12">
        <v>0.58374999999999999</v>
      </c>
      <c r="K1588" s="3" t="str">
        <f t="shared" si="349"/>
        <v/>
      </c>
      <c r="L1588" s="11">
        <f t="shared" si="338"/>
        <v>1</v>
      </c>
      <c r="M1588" s="11">
        <f t="shared" si="339"/>
        <v>5</v>
      </c>
      <c r="N1588" s="11">
        <f t="shared" si="340"/>
        <v>2</v>
      </c>
      <c r="O1588" s="11">
        <f t="shared" si="341"/>
        <v>1</v>
      </c>
      <c r="P1588" s="11">
        <f t="shared" si="342"/>
        <v>3</v>
      </c>
      <c r="Q1588" s="11">
        <f t="shared" si="343"/>
        <v>1.5</v>
      </c>
      <c r="R1588" s="11">
        <f t="shared" si="344"/>
        <v>1</v>
      </c>
      <c r="S1588" s="11">
        <f t="shared" si="345"/>
        <v>6</v>
      </c>
      <c r="T1588" t="str">
        <f t="shared" si="346"/>
        <v>نصف إضافى</v>
      </c>
    </row>
    <row r="1589" spans="1:20" x14ac:dyDescent="0.25">
      <c r="A1589">
        <v>78</v>
      </c>
      <c r="B1589">
        <v>28139</v>
      </c>
      <c r="C1589" t="s">
        <v>163</v>
      </c>
      <c r="D1589" s="8">
        <v>45624</v>
      </c>
      <c r="E1589" t="s">
        <v>24</v>
      </c>
      <c r="F1589">
        <v>1</v>
      </c>
      <c r="G1589" s="9" t="s">
        <v>16</v>
      </c>
      <c r="H1589" s="10"/>
      <c r="I1589" s="12">
        <v>0.36960648148148151</v>
      </c>
      <c r="J1589" s="12">
        <v>0.46403935185185186</v>
      </c>
      <c r="K1589" s="3" t="str">
        <f t="shared" si="349"/>
        <v>إذن م</v>
      </c>
      <c r="L1589" s="11">
        <f t="shared" si="338"/>
        <v>1</v>
      </c>
      <c r="M1589" s="11">
        <f t="shared" si="339"/>
        <v>6</v>
      </c>
      <c r="N1589" s="11">
        <f t="shared" si="340"/>
        <v>2</v>
      </c>
      <c r="O1589" s="11">
        <f t="shared" si="341"/>
        <v>1</v>
      </c>
      <c r="P1589" s="11">
        <f t="shared" si="342"/>
        <v>3</v>
      </c>
      <c r="Q1589" s="11">
        <f t="shared" si="343"/>
        <v>1.5</v>
      </c>
      <c r="R1589" s="11">
        <f t="shared" si="344"/>
        <v>1</v>
      </c>
      <c r="S1589" s="11">
        <f t="shared" si="345"/>
        <v>7</v>
      </c>
      <c r="T1589" t="str">
        <f t="shared" si="346"/>
        <v>لا يستحق</v>
      </c>
    </row>
    <row r="1590" spans="1:20" x14ac:dyDescent="0.25">
      <c r="A1590">
        <v>78</v>
      </c>
      <c r="B1590">
        <v>28139</v>
      </c>
      <c r="C1590" t="s">
        <v>163</v>
      </c>
      <c r="D1590" s="8">
        <v>45625</v>
      </c>
      <c r="E1590" t="s">
        <v>15</v>
      </c>
      <c r="F1590">
        <v>1</v>
      </c>
      <c r="G1590" s="9" t="s">
        <v>16</v>
      </c>
      <c r="H1590" s="10"/>
      <c r="K1590" s="3" t="str">
        <f t="shared" si="349"/>
        <v/>
      </c>
      <c r="L1590" s="11">
        <f t="shared" si="338"/>
        <v>1</v>
      </c>
      <c r="M1590" s="11">
        <f t="shared" si="339"/>
        <v>6</v>
      </c>
      <c r="N1590" s="11">
        <f t="shared" si="340"/>
        <v>2</v>
      </c>
      <c r="O1590" s="11">
        <f t="shared" si="341"/>
        <v>0</v>
      </c>
      <c r="P1590" s="11">
        <f t="shared" si="342"/>
        <v>2</v>
      </c>
      <c r="Q1590" s="11">
        <f t="shared" si="343"/>
        <v>0</v>
      </c>
      <c r="R1590" s="11">
        <f t="shared" si="344"/>
        <v>0</v>
      </c>
      <c r="S1590" s="11">
        <f t="shared" si="345"/>
        <v>6</v>
      </c>
      <c r="T1590" t="str">
        <f t="shared" si="346"/>
        <v>نصف إضافى</v>
      </c>
    </row>
    <row r="1591" spans="1:20" x14ac:dyDescent="0.25">
      <c r="A1591">
        <v>78</v>
      </c>
      <c r="B1591">
        <v>28139</v>
      </c>
      <c r="C1591" t="s">
        <v>163</v>
      </c>
      <c r="D1591" s="8">
        <v>45626</v>
      </c>
      <c r="E1591" t="s">
        <v>18</v>
      </c>
      <c r="F1591">
        <v>1</v>
      </c>
      <c r="G1591" s="9" t="s">
        <v>16</v>
      </c>
      <c r="H1591" s="10"/>
      <c r="K1591" s="3" t="s">
        <v>19</v>
      </c>
      <c r="L1591" s="11">
        <f t="shared" si="338"/>
        <v>1</v>
      </c>
      <c r="M1591" s="11">
        <f t="shared" si="339"/>
        <v>6</v>
      </c>
      <c r="N1591" s="11">
        <f t="shared" si="340"/>
        <v>2</v>
      </c>
      <c r="O1591" s="11">
        <f t="shared" si="341"/>
        <v>0</v>
      </c>
      <c r="P1591" s="11">
        <f t="shared" si="342"/>
        <v>2</v>
      </c>
      <c r="Q1591" s="11">
        <f t="shared" si="343"/>
        <v>0</v>
      </c>
      <c r="R1591" s="11">
        <f t="shared" si="344"/>
        <v>0</v>
      </c>
      <c r="S1591" s="11">
        <f t="shared" si="345"/>
        <v>6</v>
      </c>
      <c r="T1591" t="str">
        <f t="shared" si="346"/>
        <v>نصف إضافى</v>
      </c>
    </row>
    <row r="1592" spans="1:20" ht="15.75" x14ac:dyDescent="0.25">
      <c r="A1592">
        <v>84</v>
      </c>
      <c r="B1592">
        <v>28380</v>
      </c>
      <c r="C1592" s="16" t="s">
        <v>164</v>
      </c>
      <c r="D1592" s="8">
        <v>45597</v>
      </c>
      <c r="E1592" t="s">
        <v>15</v>
      </c>
      <c r="F1592">
        <v>1</v>
      </c>
      <c r="G1592" s="9" t="s">
        <v>16</v>
      </c>
      <c r="H1592" s="10"/>
      <c r="K1592" s="3" t="str">
        <f t="shared" si="349"/>
        <v/>
      </c>
      <c r="L1592" s="11">
        <f t="shared" si="338"/>
        <v>1</v>
      </c>
      <c r="M1592" s="11">
        <f t="shared" si="339"/>
        <v>6</v>
      </c>
      <c r="N1592" s="11">
        <f t="shared" si="340"/>
        <v>2</v>
      </c>
      <c r="O1592" s="11">
        <f t="shared" si="341"/>
        <v>0</v>
      </c>
      <c r="P1592" s="11">
        <f t="shared" si="342"/>
        <v>2</v>
      </c>
      <c r="Q1592" s="11">
        <f t="shared" si="343"/>
        <v>0</v>
      </c>
      <c r="R1592" s="11">
        <f t="shared" si="344"/>
        <v>0</v>
      </c>
      <c r="S1592" s="11">
        <f t="shared" si="345"/>
        <v>6</v>
      </c>
      <c r="T1592" t="str">
        <f t="shared" si="346"/>
        <v>نصف إضافى</v>
      </c>
    </row>
    <row r="1593" spans="1:20" x14ac:dyDescent="0.25">
      <c r="A1593">
        <v>84</v>
      </c>
      <c r="B1593">
        <v>28380</v>
      </c>
      <c r="C1593" t="s">
        <v>165</v>
      </c>
      <c r="D1593" s="8">
        <v>45598</v>
      </c>
      <c r="E1593" t="s">
        <v>18</v>
      </c>
      <c r="F1593">
        <v>1</v>
      </c>
      <c r="G1593" s="9" t="s">
        <v>16</v>
      </c>
      <c r="H1593" s="10"/>
      <c r="K1593" s="3" t="s">
        <v>19</v>
      </c>
      <c r="L1593" s="11">
        <f t="shared" si="338"/>
        <v>1</v>
      </c>
      <c r="M1593" s="11">
        <f t="shared" si="339"/>
        <v>6</v>
      </c>
      <c r="N1593" s="11">
        <f t="shared" si="340"/>
        <v>2</v>
      </c>
      <c r="O1593" s="11">
        <f t="shared" si="341"/>
        <v>0</v>
      </c>
      <c r="P1593" s="11">
        <f t="shared" si="342"/>
        <v>2</v>
      </c>
      <c r="Q1593" s="11">
        <f t="shared" si="343"/>
        <v>0</v>
      </c>
      <c r="R1593" s="11">
        <f t="shared" si="344"/>
        <v>0</v>
      </c>
      <c r="S1593" s="11">
        <f t="shared" si="345"/>
        <v>6</v>
      </c>
      <c r="T1593" t="str">
        <f t="shared" si="346"/>
        <v>نصف إضافى</v>
      </c>
    </row>
    <row r="1594" spans="1:20" x14ac:dyDescent="0.25">
      <c r="A1594">
        <v>84</v>
      </c>
      <c r="B1594">
        <v>28380</v>
      </c>
      <c r="C1594" t="s">
        <v>165</v>
      </c>
      <c r="D1594" s="8">
        <v>45599</v>
      </c>
      <c r="E1594" t="s">
        <v>20</v>
      </c>
      <c r="F1594">
        <v>1</v>
      </c>
      <c r="G1594" s="9" t="s">
        <v>16</v>
      </c>
      <c r="H1594" s="10"/>
      <c r="I1594" s="12">
        <v>0.3835648148148148</v>
      </c>
      <c r="J1594" s="12">
        <v>0.5870023148148148</v>
      </c>
      <c r="L1594" s="11">
        <f t="shared" si="338"/>
        <v>1</v>
      </c>
      <c r="M1594" s="11">
        <f t="shared" si="339"/>
        <v>6</v>
      </c>
      <c r="N1594" s="11">
        <f t="shared" si="340"/>
        <v>2</v>
      </c>
      <c r="O1594" s="11">
        <f t="shared" si="341"/>
        <v>0</v>
      </c>
      <c r="P1594" s="11">
        <f t="shared" si="342"/>
        <v>2</v>
      </c>
      <c r="Q1594" s="11">
        <f t="shared" si="343"/>
        <v>0</v>
      </c>
      <c r="R1594" s="11">
        <f t="shared" si="344"/>
        <v>0</v>
      </c>
      <c r="S1594" s="11">
        <f t="shared" si="345"/>
        <v>6</v>
      </c>
      <c r="T1594" t="str">
        <f t="shared" si="346"/>
        <v>نصف إضافى</v>
      </c>
    </row>
    <row r="1595" spans="1:20" x14ac:dyDescent="0.25">
      <c r="A1595">
        <v>84</v>
      </c>
      <c r="B1595">
        <v>28380</v>
      </c>
      <c r="C1595" t="s">
        <v>165</v>
      </c>
      <c r="D1595" s="8">
        <v>45600</v>
      </c>
      <c r="E1595" t="s">
        <v>21</v>
      </c>
      <c r="F1595">
        <v>1</v>
      </c>
      <c r="G1595" s="9" t="s">
        <v>16</v>
      </c>
      <c r="H1595" s="10"/>
      <c r="I1595" s="12">
        <v>0.34376157407407409</v>
      </c>
      <c r="J1595" s="12">
        <v>0.58936342592592594</v>
      </c>
      <c r="K1595" s="3" t="str">
        <f>IF(AND(I1595&lt;=TIME(9,0,0),J1595&gt;=TIME(14,0,0),I1595&lt;&gt;""),"",IF(AND(I1595&gt;=TIME(9,1,0),I1595&lt;=TIME(9,10,0)),"تأخير",IF(AND(I1595&gt;=TIME(9,11,0),I1595&lt;=TIME(12,0,0),I1595&lt;&gt;""),"إذن ص",IF(AND(J1595&lt;TIME(14,0,0), J1595&lt;&gt;"",J1595&gt;=TIME(11,0,0)),"إذن م",IF(AND(OR(I1595="",J1595="",I1595=J1595,I1595&gt;TIME(12,0,0),J1595&lt;TIME(11,0,0)),AND(E1595&lt;&gt;"Friday")),"غائب","")))))</f>
        <v/>
      </c>
      <c r="L1595" s="11">
        <f t="shared" si="338"/>
        <v>1</v>
      </c>
      <c r="M1595" s="11">
        <f t="shared" si="339"/>
        <v>6</v>
      </c>
      <c r="N1595" s="11">
        <f t="shared" si="340"/>
        <v>2</v>
      </c>
      <c r="O1595" s="11">
        <f t="shared" si="341"/>
        <v>0</v>
      </c>
      <c r="P1595" s="11">
        <f t="shared" si="342"/>
        <v>2</v>
      </c>
      <c r="Q1595" s="11">
        <f t="shared" si="343"/>
        <v>0</v>
      </c>
      <c r="R1595" s="11">
        <f t="shared" si="344"/>
        <v>0</v>
      </c>
      <c r="S1595" s="11">
        <f t="shared" si="345"/>
        <v>6</v>
      </c>
      <c r="T1595" t="str">
        <f t="shared" si="346"/>
        <v>نصف إضافى</v>
      </c>
    </row>
    <row r="1596" spans="1:20" x14ac:dyDescent="0.25">
      <c r="A1596">
        <v>84</v>
      </c>
      <c r="B1596">
        <v>28380</v>
      </c>
      <c r="C1596" t="s">
        <v>165</v>
      </c>
      <c r="D1596" s="8">
        <v>45601</v>
      </c>
      <c r="E1596" t="s">
        <v>22</v>
      </c>
      <c r="F1596">
        <v>1</v>
      </c>
      <c r="G1596" s="9" t="s">
        <v>16</v>
      </c>
      <c r="H1596" s="10"/>
      <c r="I1596" s="12"/>
      <c r="J1596" s="12"/>
      <c r="K1596" s="3" t="str">
        <f>IF(AND(I1596&lt;=TIME(9,0,0),J1596&gt;=TIME(14,0,0),I1596&lt;&gt;""),"",IF(AND(I1596&gt;=TIME(9,1,0),I1596&lt;=TIME(9,10,0)),"تأخير",IF(AND(I1596&gt;=TIME(9,11,0),I1596&lt;=TIME(12,0,0),I1596&lt;&gt;""),"إذن ص",IF(AND(J1596&lt;TIME(14,0,0), J1596&lt;&gt;"",J1596&gt;=TIME(11,0,0)),"إذن م",IF(AND(OR(I1596="",J1596="",I1596=J1596,I1596&gt;TIME(12,0,0),J1596&lt;TIME(11,0,0)),AND(E1596&lt;&gt;"Friday")),"غائب","")))))</f>
        <v>غائب</v>
      </c>
      <c r="L1596" s="11">
        <f t="shared" si="338"/>
        <v>0</v>
      </c>
      <c r="M1596" s="11">
        <f t="shared" si="339"/>
        <v>6</v>
      </c>
      <c r="N1596" s="11">
        <f t="shared" si="340"/>
        <v>2</v>
      </c>
      <c r="O1596" s="11">
        <f t="shared" si="341"/>
        <v>0</v>
      </c>
      <c r="P1596" s="11">
        <f t="shared" si="342"/>
        <v>2</v>
      </c>
      <c r="Q1596" s="11">
        <f t="shared" si="343"/>
        <v>0</v>
      </c>
      <c r="R1596" s="11">
        <f t="shared" si="344"/>
        <v>0</v>
      </c>
      <c r="S1596" s="11">
        <f t="shared" si="345"/>
        <v>6</v>
      </c>
      <c r="T1596" t="str">
        <f t="shared" si="346"/>
        <v>نصف إضافى</v>
      </c>
    </row>
    <row r="1597" spans="1:20" x14ac:dyDescent="0.25">
      <c r="A1597">
        <v>84</v>
      </c>
      <c r="B1597">
        <v>28380</v>
      </c>
      <c r="C1597" t="s">
        <v>165</v>
      </c>
      <c r="D1597" s="8">
        <v>45602</v>
      </c>
      <c r="E1597" t="s">
        <v>23</v>
      </c>
      <c r="F1597">
        <v>1</v>
      </c>
      <c r="G1597" s="9" t="s">
        <v>16</v>
      </c>
      <c r="H1597" s="10"/>
      <c r="I1597" s="12">
        <v>0.34797453703703701</v>
      </c>
      <c r="J1597" s="12">
        <v>0.58940972222222221</v>
      </c>
      <c r="K1597" s="3" t="str">
        <f>IF(AND(I1597&lt;=TIME(9,0,0),J1597&gt;=TIME(14,0,0),I1597&lt;&gt;""),"",IF(AND(I1597&gt;=TIME(9,1,0),I1597&lt;=TIME(9,10,0)),"تأخير",IF(AND(I1597&gt;=TIME(9,11,0),I1597&lt;=TIME(12,0,0),I1597&lt;&gt;""),"إذن ص",IF(AND(J1597&lt;TIME(14,0,0), J1597&lt;&gt;"",J1597&gt;=TIME(11,0,0)),"إذن م",IF(AND(OR(I1597="",J1597="",I1597=J1597,I1597&gt;TIME(12,0,0),J1597&lt;TIME(11,0,0)),AND(E1597&lt;&gt;"Friday")),"غائب","")))))</f>
        <v/>
      </c>
      <c r="L1597" s="11">
        <f t="shared" si="338"/>
        <v>1</v>
      </c>
      <c r="M1597" s="11">
        <f t="shared" si="339"/>
        <v>5</v>
      </c>
      <c r="N1597" s="11">
        <f t="shared" si="340"/>
        <v>2</v>
      </c>
      <c r="O1597" s="11">
        <f t="shared" si="341"/>
        <v>0</v>
      </c>
      <c r="P1597" s="11">
        <f t="shared" si="342"/>
        <v>2</v>
      </c>
      <c r="Q1597" s="11">
        <f t="shared" si="343"/>
        <v>0</v>
      </c>
      <c r="R1597" s="11">
        <f t="shared" si="344"/>
        <v>0</v>
      </c>
      <c r="S1597" s="11">
        <f t="shared" si="345"/>
        <v>5</v>
      </c>
      <c r="T1597" t="str">
        <f t="shared" si="346"/>
        <v>نصف إضافى</v>
      </c>
    </row>
    <row r="1598" spans="1:20" x14ac:dyDescent="0.25">
      <c r="A1598">
        <v>84</v>
      </c>
      <c r="B1598">
        <v>28380</v>
      </c>
      <c r="C1598" t="s">
        <v>165</v>
      </c>
      <c r="D1598" s="8">
        <v>45603</v>
      </c>
      <c r="E1598" t="s">
        <v>24</v>
      </c>
      <c r="F1598">
        <v>1</v>
      </c>
      <c r="G1598" s="9" t="s">
        <v>16</v>
      </c>
      <c r="H1598" s="10"/>
      <c r="I1598" s="12">
        <v>0.34811342592592592</v>
      </c>
      <c r="J1598" s="12">
        <v>0.59167824074074071</v>
      </c>
      <c r="K1598" s="3" t="str">
        <f>IF(AND(I1598&lt;=TIME(9,0,0),J1598&gt;=TIME(14,0,0),I1598&lt;&gt;""),"",IF(AND(I1598&gt;=TIME(9,1,0),I1598&lt;=TIME(9,10,0)),"تأخير",IF(AND(I1598&gt;=TIME(9,11,0),I1598&lt;=TIME(12,0,0),I1598&lt;&gt;""),"إذن ص",IF(AND(J1598&lt;TIME(14,0,0), J1598&lt;&gt;"",J1598&gt;=TIME(11,0,0)),"إذن م",IF(AND(OR(I1598="",J1598="",I1598=J1598,I1598&gt;TIME(12,0,0),J1598&lt;TIME(11,0,0)),AND(E1598&lt;&gt;"Friday")),"غائب","")))))</f>
        <v/>
      </c>
      <c r="L1598" s="11">
        <f t="shared" si="338"/>
        <v>1</v>
      </c>
      <c r="M1598" s="11">
        <f t="shared" si="339"/>
        <v>5</v>
      </c>
      <c r="N1598" s="11">
        <f t="shared" si="340"/>
        <v>2</v>
      </c>
      <c r="O1598" s="11">
        <f t="shared" si="341"/>
        <v>0</v>
      </c>
      <c r="P1598" s="11">
        <f t="shared" si="342"/>
        <v>2</v>
      </c>
      <c r="Q1598" s="11">
        <f t="shared" si="343"/>
        <v>0</v>
      </c>
      <c r="R1598" s="11">
        <f t="shared" si="344"/>
        <v>0</v>
      </c>
      <c r="S1598" s="11">
        <f t="shared" si="345"/>
        <v>5</v>
      </c>
      <c r="T1598" t="str">
        <f t="shared" si="346"/>
        <v>نصف إضافى</v>
      </c>
    </row>
    <row r="1599" spans="1:20" x14ac:dyDescent="0.25">
      <c r="A1599">
        <v>84</v>
      </c>
      <c r="B1599">
        <v>28380</v>
      </c>
      <c r="C1599" t="s">
        <v>165</v>
      </c>
      <c r="D1599" s="8">
        <v>45604</v>
      </c>
      <c r="E1599" t="s">
        <v>15</v>
      </c>
      <c r="F1599">
        <v>1</v>
      </c>
      <c r="G1599" s="9" t="s">
        <v>16</v>
      </c>
      <c r="H1599" s="10"/>
      <c r="K1599" s="3" t="str">
        <f>IF(AND(I1599&lt;=TIME(9,0,0),J1599&gt;=TIME(14,0,0),I1599&lt;&gt;""),"",IF(AND(I1599&gt;=TIME(9,1,0),I1599&lt;=TIME(9,10,0)),"تأخير",IF(AND(I1599&gt;=TIME(9,11,0),I1599&lt;=TIME(12,0,0),I1599&lt;&gt;""),"إذن ص",IF(AND(J1599&lt;TIME(14,0,0), J1599&lt;&gt;"",J1599&gt;=TIME(11,0,0)),"إذن م",IF(AND(OR(I1599="",J1599="",I1599=J1599,I1599&gt;TIME(12,0,0),J1599&lt;TIME(11,0,0)),AND(E1599&lt;&gt;"Friday")),"غائب","")))))</f>
        <v/>
      </c>
      <c r="L1599" s="11">
        <f t="shared" si="338"/>
        <v>1</v>
      </c>
      <c r="M1599" s="11">
        <f t="shared" si="339"/>
        <v>6</v>
      </c>
      <c r="N1599" s="11">
        <f t="shared" si="340"/>
        <v>2</v>
      </c>
      <c r="O1599" s="11">
        <f t="shared" si="341"/>
        <v>0</v>
      </c>
      <c r="P1599" s="11">
        <f t="shared" si="342"/>
        <v>2</v>
      </c>
      <c r="Q1599" s="11">
        <f t="shared" si="343"/>
        <v>0</v>
      </c>
      <c r="R1599" s="11">
        <f t="shared" si="344"/>
        <v>0</v>
      </c>
      <c r="S1599" s="11">
        <f t="shared" si="345"/>
        <v>6</v>
      </c>
      <c r="T1599" t="str">
        <f t="shared" si="346"/>
        <v>نصف إضافى</v>
      </c>
    </row>
    <row r="1600" spans="1:20" x14ac:dyDescent="0.25">
      <c r="A1600">
        <v>84</v>
      </c>
      <c r="B1600">
        <v>28380</v>
      </c>
      <c r="C1600" t="s">
        <v>165</v>
      </c>
      <c r="D1600" s="8">
        <v>45605</v>
      </c>
      <c r="E1600" t="s">
        <v>18</v>
      </c>
      <c r="F1600">
        <v>1</v>
      </c>
      <c r="G1600" s="9" t="s">
        <v>16</v>
      </c>
      <c r="H1600" s="10"/>
      <c r="K1600" s="3" t="s">
        <v>19</v>
      </c>
      <c r="L1600" s="11">
        <f t="shared" si="338"/>
        <v>1</v>
      </c>
      <c r="M1600" s="11">
        <f t="shared" si="339"/>
        <v>6</v>
      </c>
      <c r="N1600" s="11">
        <f t="shared" si="340"/>
        <v>2</v>
      </c>
      <c r="O1600" s="11">
        <f t="shared" si="341"/>
        <v>0</v>
      </c>
      <c r="P1600" s="11">
        <f t="shared" si="342"/>
        <v>2</v>
      </c>
      <c r="Q1600" s="11">
        <f t="shared" si="343"/>
        <v>0</v>
      </c>
      <c r="R1600" s="11">
        <f t="shared" si="344"/>
        <v>0</v>
      </c>
      <c r="S1600" s="11">
        <f t="shared" si="345"/>
        <v>6</v>
      </c>
      <c r="T1600" t="str">
        <f t="shared" si="346"/>
        <v>نصف إضافى</v>
      </c>
    </row>
    <row r="1601" spans="1:20" x14ac:dyDescent="0.25">
      <c r="A1601">
        <v>84</v>
      </c>
      <c r="B1601">
        <v>28380</v>
      </c>
      <c r="C1601" t="s">
        <v>165</v>
      </c>
      <c r="D1601" s="8">
        <v>45606</v>
      </c>
      <c r="E1601" t="s">
        <v>20</v>
      </c>
      <c r="F1601">
        <v>1</v>
      </c>
      <c r="G1601" s="9" t="s">
        <v>16</v>
      </c>
      <c r="H1601" s="10"/>
      <c r="K1601" s="3" t="str">
        <f t="shared" ref="K1601:K1606" si="350">IF(AND(I1601&lt;=TIME(9,0,0),J1601&gt;=TIME(14,0,0),I1601&lt;&gt;""),"",IF(AND(I1601&gt;=TIME(9,1,0),I1601&lt;=TIME(9,10,0)),"تأخير",IF(AND(I1601&gt;=TIME(9,11,0),I1601&lt;=TIME(12,0,0),I1601&lt;&gt;""),"إذن ص",IF(AND(J1601&lt;TIME(14,0,0), J1601&lt;&gt;"",J1601&gt;=TIME(11,0,0)),"إذن م",IF(AND(OR(I1601="",J1601="",I1601=J1601,I1601&gt;TIME(12,0,0),J1601&lt;TIME(11,0,0)),AND(E1601&lt;&gt;"Friday")),"غائب","")))))</f>
        <v>غائب</v>
      </c>
      <c r="L1601" s="11">
        <f t="shared" si="338"/>
        <v>0</v>
      </c>
      <c r="M1601" s="11">
        <f t="shared" si="339"/>
        <v>6</v>
      </c>
      <c r="N1601" s="11">
        <f t="shared" si="340"/>
        <v>2</v>
      </c>
      <c r="O1601" s="11">
        <f t="shared" si="341"/>
        <v>0</v>
      </c>
      <c r="P1601" s="11">
        <f t="shared" si="342"/>
        <v>2</v>
      </c>
      <c r="Q1601" s="11">
        <f t="shared" si="343"/>
        <v>0</v>
      </c>
      <c r="R1601" s="11">
        <f t="shared" si="344"/>
        <v>0</v>
      </c>
      <c r="S1601" s="11">
        <f t="shared" si="345"/>
        <v>6</v>
      </c>
      <c r="T1601" t="str">
        <f t="shared" si="346"/>
        <v>نصف إضافى</v>
      </c>
    </row>
    <row r="1602" spans="1:20" x14ac:dyDescent="0.25">
      <c r="A1602">
        <v>84</v>
      </c>
      <c r="B1602">
        <v>28380</v>
      </c>
      <c r="C1602" t="s">
        <v>165</v>
      </c>
      <c r="D1602" s="8">
        <v>45607</v>
      </c>
      <c r="E1602" t="s">
        <v>21</v>
      </c>
      <c r="F1602">
        <v>1</v>
      </c>
      <c r="G1602" s="9" t="s">
        <v>16</v>
      </c>
      <c r="H1602" s="10"/>
      <c r="I1602" s="12">
        <v>0.3447453703703704</v>
      </c>
      <c r="J1602" s="12">
        <v>0.58613425925925922</v>
      </c>
      <c r="K1602" s="3" t="str">
        <f t="shared" si="350"/>
        <v/>
      </c>
      <c r="L1602" s="11">
        <f t="shared" ref="L1602:L1665" si="351">IF(AND(OR(K1602= "حالة وفاة",K1602="إذن م",K1602="إذن ص",K1602="بدل راحة",K1602="انصراف",K1602="اجازة",K1602="راحة",K1602="مأمورية",K1602="مأمورية م",K1602="مأمورية ص",K1602="Online",K1602="حضور",K1602="بدل سهر",E1602="Friday",K1602=""),E1602&lt;&gt;""),1,0)</f>
        <v>1</v>
      </c>
      <c r="M1602" s="11">
        <f t="shared" ref="M1602:M1665" si="352">COUNTIF(K1602:K1631,"غائب")</f>
        <v>5</v>
      </c>
      <c r="N1602" s="11">
        <f t="shared" ref="N1602:N1665" si="353">COUNTIF(K1602:K1631,"إذن ص")</f>
        <v>2</v>
      </c>
      <c r="O1602" s="11">
        <f t="shared" ref="O1602:O1665" si="354">COUNTIF(K1602:K1631,"إذن م")</f>
        <v>0</v>
      </c>
      <c r="P1602" s="11">
        <f t="shared" si="342"/>
        <v>2</v>
      </c>
      <c r="Q1602" s="11">
        <f t="shared" si="343"/>
        <v>0</v>
      </c>
      <c r="R1602" s="11">
        <f t="shared" si="344"/>
        <v>0</v>
      </c>
      <c r="S1602" s="11">
        <f t="shared" si="345"/>
        <v>5</v>
      </c>
      <c r="T1602" t="str">
        <f t="shared" si="346"/>
        <v>نصف إضافى</v>
      </c>
    </row>
    <row r="1603" spans="1:20" x14ac:dyDescent="0.25">
      <c r="A1603">
        <v>84</v>
      </c>
      <c r="B1603">
        <v>28380</v>
      </c>
      <c r="C1603" t="s">
        <v>165</v>
      </c>
      <c r="D1603" s="8">
        <v>45608</v>
      </c>
      <c r="E1603" t="s">
        <v>22</v>
      </c>
      <c r="F1603">
        <v>1</v>
      </c>
      <c r="G1603" s="9" t="s">
        <v>16</v>
      </c>
      <c r="H1603" s="10"/>
      <c r="I1603" s="12">
        <v>0.34133101851851849</v>
      </c>
      <c r="J1603" s="12">
        <v>0.59267361111111116</v>
      </c>
      <c r="K1603" s="3" t="str">
        <f t="shared" si="350"/>
        <v/>
      </c>
      <c r="L1603" s="11">
        <f t="shared" si="351"/>
        <v>1</v>
      </c>
      <c r="M1603" s="11">
        <f t="shared" si="352"/>
        <v>5</v>
      </c>
      <c r="N1603" s="11">
        <f t="shared" si="353"/>
        <v>2</v>
      </c>
      <c r="O1603" s="11">
        <f t="shared" si="354"/>
        <v>0</v>
      </c>
      <c r="P1603" s="11">
        <f t="shared" ref="P1603:P1666" si="355">N1603+O1603</f>
        <v>2</v>
      </c>
      <c r="Q1603" s="11">
        <f t="shared" ref="Q1603:Q1666" si="356">IF(AND(P1603&gt;2,P1603&lt;&gt;0),P1603*3/6,0)</f>
        <v>0</v>
      </c>
      <c r="R1603" s="11">
        <f t="shared" ref="R1603:R1666" si="357">INT(Q1603)</f>
        <v>0</v>
      </c>
      <c r="S1603" s="11">
        <f t="shared" ref="S1603:S1666" si="358">R1603+M1603</f>
        <v>5</v>
      </c>
      <c r="T1603" t="str">
        <f t="shared" ref="T1603:T1666" si="359">IF(AND(OR(S1603&lt;=0,S1603&gt;0),S1603&lt;5),"إضافى كامل",IF(AND(OR(S1603=5,S1603=6,S1603&lt;7),S1603&lt;&gt;""),"نصف إضافى","لا يستحق"))</f>
        <v>نصف إضافى</v>
      </c>
    </row>
    <row r="1604" spans="1:20" x14ac:dyDescent="0.25">
      <c r="A1604">
        <v>84</v>
      </c>
      <c r="B1604">
        <v>28380</v>
      </c>
      <c r="C1604" t="s">
        <v>165</v>
      </c>
      <c r="D1604" s="8">
        <v>45609</v>
      </c>
      <c r="E1604" t="s">
        <v>23</v>
      </c>
      <c r="F1604">
        <v>1</v>
      </c>
      <c r="G1604" s="9" t="s">
        <v>16</v>
      </c>
      <c r="H1604" s="10"/>
      <c r="K1604" s="3" t="str">
        <f t="shared" si="350"/>
        <v>غائب</v>
      </c>
      <c r="L1604" s="11">
        <f t="shared" si="351"/>
        <v>0</v>
      </c>
      <c r="M1604" s="11">
        <f t="shared" si="352"/>
        <v>5</v>
      </c>
      <c r="N1604" s="11">
        <f t="shared" si="353"/>
        <v>2</v>
      </c>
      <c r="O1604" s="11">
        <f t="shared" si="354"/>
        <v>0</v>
      </c>
      <c r="P1604" s="11">
        <f t="shared" si="355"/>
        <v>2</v>
      </c>
      <c r="Q1604" s="11">
        <f t="shared" si="356"/>
        <v>0</v>
      </c>
      <c r="R1604" s="11">
        <f t="shared" si="357"/>
        <v>0</v>
      </c>
      <c r="S1604" s="11">
        <f t="shared" si="358"/>
        <v>5</v>
      </c>
      <c r="T1604" t="str">
        <f t="shared" si="359"/>
        <v>نصف إضافى</v>
      </c>
    </row>
    <row r="1605" spans="1:20" x14ac:dyDescent="0.25">
      <c r="A1605">
        <v>84</v>
      </c>
      <c r="B1605">
        <v>28380</v>
      </c>
      <c r="C1605" t="s">
        <v>165</v>
      </c>
      <c r="D1605" s="8">
        <v>45610</v>
      </c>
      <c r="E1605" t="s">
        <v>24</v>
      </c>
      <c r="F1605">
        <v>1</v>
      </c>
      <c r="G1605" s="9" t="s">
        <v>16</v>
      </c>
      <c r="H1605" s="10"/>
      <c r="I1605" s="12">
        <v>0.34256944444444443</v>
      </c>
      <c r="J1605" s="12">
        <v>0.59244212962962961</v>
      </c>
      <c r="K1605" s="3" t="str">
        <f t="shared" si="350"/>
        <v/>
      </c>
      <c r="L1605" s="11">
        <f t="shared" si="351"/>
        <v>1</v>
      </c>
      <c r="M1605" s="11">
        <f t="shared" si="352"/>
        <v>4</v>
      </c>
      <c r="N1605" s="11">
        <f t="shared" si="353"/>
        <v>2</v>
      </c>
      <c r="O1605" s="11">
        <f t="shared" si="354"/>
        <v>0</v>
      </c>
      <c r="P1605" s="11">
        <f t="shared" si="355"/>
        <v>2</v>
      </c>
      <c r="Q1605" s="11">
        <f t="shared" si="356"/>
        <v>0</v>
      </c>
      <c r="R1605" s="11">
        <f t="shared" si="357"/>
        <v>0</v>
      </c>
      <c r="S1605" s="11">
        <f t="shared" si="358"/>
        <v>4</v>
      </c>
      <c r="T1605" t="str">
        <f t="shared" si="359"/>
        <v>إضافى كامل</v>
      </c>
    </row>
    <row r="1606" spans="1:20" x14ac:dyDescent="0.25">
      <c r="A1606">
        <v>84</v>
      </c>
      <c r="B1606">
        <v>28380</v>
      </c>
      <c r="C1606" t="s">
        <v>165</v>
      </c>
      <c r="D1606" s="8">
        <v>45611</v>
      </c>
      <c r="E1606" t="s">
        <v>15</v>
      </c>
      <c r="F1606">
        <v>1</v>
      </c>
      <c r="G1606" s="9" t="s">
        <v>16</v>
      </c>
      <c r="H1606" s="10"/>
      <c r="K1606" s="3" t="str">
        <f t="shared" si="350"/>
        <v/>
      </c>
      <c r="L1606" s="11">
        <f t="shared" si="351"/>
        <v>1</v>
      </c>
      <c r="M1606" s="11">
        <f t="shared" si="352"/>
        <v>4</v>
      </c>
      <c r="N1606" s="11">
        <f t="shared" si="353"/>
        <v>2</v>
      </c>
      <c r="O1606" s="11">
        <f t="shared" si="354"/>
        <v>0</v>
      </c>
      <c r="P1606" s="11">
        <f t="shared" si="355"/>
        <v>2</v>
      </c>
      <c r="Q1606" s="11">
        <f t="shared" si="356"/>
        <v>0</v>
      </c>
      <c r="R1606" s="11">
        <f t="shared" si="357"/>
        <v>0</v>
      </c>
      <c r="S1606" s="11">
        <f t="shared" si="358"/>
        <v>4</v>
      </c>
      <c r="T1606" t="str">
        <f t="shared" si="359"/>
        <v>إضافى كامل</v>
      </c>
    </row>
    <row r="1607" spans="1:20" x14ac:dyDescent="0.25">
      <c r="A1607">
        <v>84</v>
      </c>
      <c r="B1607">
        <v>28380</v>
      </c>
      <c r="C1607" t="s">
        <v>165</v>
      </c>
      <c r="D1607" s="8">
        <v>45612</v>
      </c>
      <c r="E1607" t="s">
        <v>18</v>
      </c>
      <c r="F1607">
        <v>1</v>
      </c>
      <c r="G1607" s="9" t="s">
        <v>16</v>
      </c>
      <c r="H1607" s="10"/>
      <c r="K1607" s="3" t="s">
        <v>19</v>
      </c>
      <c r="L1607" s="11">
        <f t="shared" si="351"/>
        <v>1</v>
      </c>
      <c r="M1607" s="11">
        <f t="shared" si="352"/>
        <v>4</v>
      </c>
      <c r="N1607" s="11">
        <f t="shared" si="353"/>
        <v>2</v>
      </c>
      <c r="O1607" s="11">
        <f t="shared" si="354"/>
        <v>0</v>
      </c>
      <c r="P1607" s="11">
        <f t="shared" si="355"/>
        <v>2</v>
      </c>
      <c r="Q1607" s="11">
        <f t="shared" si="356"/>
        <v>0</v>
      </c>
      <c r="R1607" s="11">
        <f t="shared" si="357"/>
        <v>0</v>
      </c>
      <c r="S1607" s="11">
        <f t="shared" si="358"/>
        <v>4</v>
      </c>
      <c r="T1607" t="str">
        <f t="shared" si="359"/>
        <v>إضافى كامل</v>
      </c>
    </row>
    <row r="1608" spans="1:20" x14ac:dyDescent="0.25">
      <c r="A1608">
        <v>84</v>
      </c>
      <c r="B1608">
        <v>28380</v>
      </c>
      <c r="C1608" t="s">
        <v>165</v>
      </c>
      <c r="D1608" s="8">
        <v>45613</v>
      </c>
      <c r="E1608" t="s">
        <v>20</v>
      </c>
      <c r="F1608">
        <v>1</v>
      </c>
      <c r="G1608" s="9" t="s">
        <v>16</v>
      </c>
      <c r="H1608" s="10"/>
      <c r="I1608" s="12">
        <v>0.49047453703703703</v>
      </c>
      <c r="J1608" s="12">
        <v>0.59381944444444446</v>
      </c>
      <c r="K1608" s="3" t="str">
        <f t="shared" ref="K1608:K1622" si="360">IF(AND(I1608&lt;=TIME(9,0,0),J1608&gt;=TIME(14,0,0),I1608&lt;&gt;""),"",IF(AND(I1608&gt;=TIME(9,1,0),I1608&lt;=TIME(9,10,0)),"تأخير",IF(AND(I1608&gt;=TIME(9,11,0),I1608&lt;=TIME(12,0,0),I1608&lt;&gt;""),"إذن ص",IF(AND(J1608&lt;TIME(14,0,0), J1608&lt;&gt;"",J1608&gt;=TIME(11,0,0)),"إذن م",IF(AND(OR(I1608="",J1608="",I1608=J1608,I1608&gt;TIME(12,0,0),J1608&lt;TIME(11,0,0)),AND(E1608&lt;&gt;"Friday")),"غائب","")))))</f>
        <v>إذن ص</v>
      </c>
      <c r="L1608" s="11">
        <f t="shared" si="351"/>
        <v>1</v>
      </c>
      <c r="M1608" s="11">
        <f t="shared" si="352"/>
        <v>4</v>
      </c>
      <c r="N1608" s="11">
        <f t="shared" si="353"/>
        <v>2</v>
      </c>
      <c r="O1608" s="11">
        <f t="shared" si="354"/>
        <v>0</v>
      </c>
      <c r="P1608" s="11">
        <f t="shared" si="355"/>
        <v>2</v>
      </c>
      <c r="Q1608" s="11">
        <f t="shared" si="356"/>
        <v>0</v>
      </c>
      <c r="R1608" s="11">
        <f t="shared" si="357"/>
        <v>0</v>
      </c>
      <c r="S1608" s="11">
        <f t="shared" si="358"/>
        <v>4</v>
      </c>
      <c r="T1608" t="str">
        <f t="shared" si="359"/>
        <v>إضافى كامل</v>
      </c>
    </row>
    <row r="1609" spans="1:20" x14ac:dyDescent="0.25">
      <c r="A1609">
        <v>84</v>
      </c>
      <c r="B1609">
        <v>28380</v>
      </c>
      <c r="C1609" t="s">
        <v>165</v>
      </c>
      <c r="D1609" s="8">
        <v>45614</v>
      </c>
      <c r="E1609" t="s">
        <v>21</v>
      </c>
      <c r="F1609">
        <v>1</v>
      </c>
      <c r="G1609" s="9" t="s">
        <v>16</v>
      </c>
      <c r="H1609" s="10"/>
      <c r="K1609" s="3" t="str">
        <f t="shared" si="360"/>
        <v>غائب</v>
      </c>
      <c r="L1609" s="11">
        <f t="shared" si="351"/>
        <v>0</v>
      </c>
      <c r="M1609" s="11">
        <f t="shared" si="352"/>
        <v>4</v>
      </c>
      <c r="N1609" s="11">
        <f t="shared" si="353"/>
        <v>1</v>
      </c>
      <c r="O1609" s="11">
        <f t="shared" si="354"/>
        <v>0</v>
      </c>
      <c r="P1609" s="11">
        <f t="shared" si="355"/>
        <v>1</v>
      </c>
      <c r="Q1609" s="11">
        <f t="shared" si="356"/>
        <v>0</v>
      </c>
      <c r="R1609" s="11">
        <f t="shared" si="357"/>
        <v>0</v>
      </c>
      <c r="S1609" s="11">
        <f t="shared" si="358"/>
        <v>4</v>
      </c>
      <c r="T1609" t="str">
        <f t="shared" si="359"/>
        <v>إضافى كامل</v>
      </c>
    </row>
    <row r="1610" spans="1:20" x14ac:dyDescent="0.25">
      <c r="A1610">
        <v>84</v>
      </c>
      <c r="B1610">
        <v>28380</v>
      </c>
      <c r="C1610" t="s">
        <v>165</v>
      </c>
      <c r="D1610" s="8">
        <v>45615</v>
      </c>
      <c r="E1610" t="s">
        <v>22</v>
      </c>
      <c r="F1610">
        <v>1</v>
      </c>
      <c r="G1610" s="9" t="s">
        <v>16</v>
      </c>
      <c r="H1610" s="10"/>
      <c r="I1610" s="12">
        <v>0.34478009259259257</v>
      </c>
      <c r="J1610" s="12">
        <v>0.58971064814814811</v>
      </c>
      <c r="K1610" s="3" t="str">
        <f t="shared" si="360"/>
        <v/>
      </c>
      <c r="L1610" s="11">
        <f t="shared" si="351"/>
        <v>1</v>
      </c>
      <c r="M1610" s="11">
        <f t="shared" si="352"/>
        <v>4</v>
      </c>
      <c r="N1610" s="11">
        <f t="shared" si="353"/>
        <v>1</v>
      </c>
      <c r="O1610" s="11">
        <f t="shared" si="354"/>
        <v>0</v>
      </c>
      <c r="P1610" s="11">
        <f t="shared" si="355"/>
        <v>1</v>
      </c>
      <c r="Q1610" s="11">
        <f t="shared" si="356"/>
        <v>0</v>
      </c>
      <c r="R1610" s="11">
        <f t="shared" si="357"/>
        <v>0</v>
      </c>
      <c r="S1610" s="11">
        <f t="shared" si="358"/>
        <v>4</v>
      </c>
      <c r="T1610" t="str">
        <f t="shared" si="359"/>
        <v>إضافى كامل</v>
      </c>
    </row>
    <row r="1611" spans="1:20" x14ac:dyDescent="0.25">
      <c r="A1611">
        <v>84</v>
      </c>
      <c r="B1611">
        <v>28380</v>
      </c>
      <c r="C1611" t="s">
        <v>165</v>
      </c>
      <c r="D1611" s="8">
        <v>45616</v>
      </c>
      <c r="E1611" t="s">
        <v>23</v>
      </c>
      <c r="F1611">
        <v>1</v>
      </c>
      <c r="G1611" s="9" t="s">
        <v>16</v>
      </c>
      <c r="H1611" s="10"/>
      <c r="I1611" s="12">
        <v>0.34337962962962965</v>
      </c>
      <c r="J1611" s="12">
        <v>0.59349537037037037</v>
      </c>
      <c r="K1611" s="3" t="str">
        <f t="shared" si="360"/>
        <v/>
      </c>
      <c r="L1611" s="11">
        <f t="shared" si="351"/>
        <v>1</v>
      </c>
      <c r="M1611" s="11">
        <f t="shared" si="352"/>
        <v>4</v>
      </c>
      <c r="N1611" s="11">
        <f t="shared" si="353"/>
        <v>1</v>
      </c>
      <c r="O1611" s="11">
        <f t="shared" si="354"/>
        <v>0</v>
      </c>
      <c r="P1611" s="11">
        <f t="shared" si="355"/>
        <v>1</v>
      </c>
      <c r="Q1611" s="11">
        <f t="shared" si="356"/>
        <v>0</v>
      </c>
      <c r="R1611" s="11">
        <f t="shared" si="357"/>
        <v>0</v>
      </c>
      <c r="S1611" s="11">
        <f t="shared" si="358"/>
        <v>4</v>
      </c>
      <c r="T1611" t="str">
        <f t="shared" si="359"/>
        <v>إضافى كامل</v>
      </c>
    </row>
    <row r="1612" spans="1:20" x14ac:dyDescent="0.25">
      <c r="A1612">
        <v>84</v>
      </c>
      <c r="B1612">
        <v>28380</v>
      </c>
      <c r="C1612" t="s">
        <v>165</v>
      </c>
      <c r="D1612" s="8">
        <v>45617</v>
      </c>
      <c r="E1612" t="s">
        <v>24</v>
      </c>
      <c r="F1612">
        <v>1</v>
      </c>
      <c r="G1612" s="9" t="s">
        <v>16</v>
      </c>
      <c r="H1612" s="10"/>
      <c r="I1612" s="12">
        <v>0.33899305555555553</v>
      </c>
      <c r="J1612" s="12">
        <v>0.58421296296296299</v>
      </c>
      <c r="K1612" s="3" t="str">
        <f t="shared" si="360"/>
        <v/>
      </c>
      <c r="L1612" s="11">
        <f t="shared" si="351"/>
        <v>1</v>
      </c>
      <c r="M1612" s="11">
        <f t="shared" si="352"/>
        <v>4</v>
      </c>
      <c r="N1612" s="11">
        <f t="shared" si="353"/>
        <v>1</v>
      </c>
      <c r="O1612" s="11">
        <f t="shared" si="354"/>
        <v>0</v>
      </c>
      <c r="P1612" s="11">
        <f t="shared" si="355"/>
        <v>1</v>
      </c>
      <c r="Q1612" s="11">
        <f t="shared" si="356"/>
        <v>0</v>
      </c>
      <c r="R1612" s="11">
        <f t="shared" si="357"/>
        <v>0</v>
      </c>
      <c r="S1612" s="11">
        <f t="shared" si="358"/>
        <v>4</v>
      </c>
      <c r="T1612" t="str">
        <f t="shared" si="359"/>
        <v>إضافى كامل</v>
      </c>
    </row>
    <row r="1613" spans="1:20" x14ac:dyDescent="0.25">
      <c r="A1613">
        <v>84</v>
      </c>
      <c r="B1613">
        <v>28380</v>
      </c>
      <c r="C1613" t="s">
        <v>165</v>
      </c>
      <c r="D1613" s="8">
        <v>45618</v>
      </c>
      <c r="E1613" t="s">
        <v>15</v>
      </c>
      <c r="F1613">
        <v>1</v>
      </c>
      <c r="G1613" s="9" t="s">
        <v>16</v>
      </c>
      <c r="H1613" s="10"/>
      <c r="K1613" s="3" t="str">
        <f t="shared" si="360"/>
        <v/>
      </c>
      <c r="L1613" s="11">
        <f t="shared" si="351"/>
        <v>1</v>
      </c>
      <c r="M1613" s="11">
        <f t="shared" si="352"/>
        <v>4</v>
      </c>
      <c r="N1613" s="11">
        <f t="shared" si="353"/>
        <v>1</v>
      </c>
      <c r="O1613" s="11">
        <f t="shared" si="354"/>
        <v>0</v>
      </c>
      <c r="P1613" s="11">
        <f t="shared" si="355"/>
        <v>1</v>
      </c>
      <c r="Q1613" s="11">
        <f t="shared" si="356"/>
        <v>0</v>
      </c>
      <c r="R1613" s="11">
        <f t="shared" si="357"/>
        <v>0</v>
      </c>
      <c r="S1613" s="11">
        <f t="shared" si="358"/>
        <v>4</v>
      </c>
      <c r="T1613" t="str">
        <f t="shared" si="359"/>
        <v>إضافى كامل</v>
      </c>
    </row>
    <row r="1614" spans="1:20" x14ac:dyDescent="0.25">
      <c r="A1614">
        <v>84</v>
      </c>
      <c r="B1614">
        <v>28380</v>
      </c>
      <c r="C1614" t="s">
        <v>165</v>
      </c>
      <c r="D1614" s="8">
        <v>45619</v>
      </c>
      <c r="E1614" t="s">
        <v>18</v>
      </c>
      <c r="F1614">
        <v>1</v>
      </c>
      <c r="G1614" s="9" t="s">
        <v>16</v>
      </c>
      <c r="H1614" s="10"/>
      <c r="K1614" s="3" t="s">
        <v>19</v>
      </c>
      <c r="L1614" s="11">
        <f t="shared" si="351"/>
        <v>1</v>
      </c>
      <c r="M1614" s="11">
        <f t="shared" si="352"/>
        <v>4</v>
      </c>
      <c r="N1614" s="11">
        <f t="shared" si="353"/>
        <v>1</v>
      </c>
      <c r="O1614" s="11">
        <f t="shared" si="354"/>
        <v>0</v>
      </c>
      <c r="P1614" s="11">
        <f t="shared" si="355"/>
        <v>1</v>
      </c>
      <c r="Q1614" s="11">
        <f t="shared" si="356"/>
        <v>0</v>
      </c>
      <c r="R1614" s="11">
        <f t="shared" si="357"/>
        <v>0</v>
      </c>
      <c r="S1614" s="11">
        <f t="shared" si="358"/>
        <v>4</v>
      </c>
      <c r="T1614" t="str">
        <f t="shared" si="359"/>
        <v>إضافى كامل</v>
      </c>
    </row>
    <row r="1615" spans="1:20" x14ac:dyDescent="0.25">
      <c r="A1615">
        <v>84</v>
      </c>
      <c r="B1615">
        <v>28380</v>
      </c>
      <c r="C1615" t="s">
        <v>165</v>
      </c>
      <c r="D1615" s="8">
        <v>45620</v>
      </c>
      <c r="E1615" t="s">
        <v>20</v>
      </c>
      <c r="F1615">
        <v>1</v>
      </c>
      <c r="G1615" s="9" t="s">
        <v>16</v>
      </c>
      <c r="H1615" s="10"/>
      <c r="K1615" s="3" t="str">
        <f t="shared" si="360"/>
        <v>غائب</v>
      </c>
      <c r="L1615" s="11">
        <f t="shared" si="351"/>
        <v>0</v>
      </c>
      <c r="M1615" s="11">
        <f t="shared" si="352"/>
        <v>4</v>
      </c>
      <c r="N1615" s="11">
        <f t="shared" si="353"/>
        <v>1</v>
      </c>
      <c r="O1615" s="11">
        <f t="shared" si="354"/>
        <v>0</v>
      </c>
      <c r="P1615" s="11">
        <f t="shared" si="355"/>
        <v>1</v>
      </c>
      <c r="Q1615" s="11">
        <f t="shared" si="356"/>
        <v>0</v>
      </c>
      <c r="R1615" s="11">
        <f t="shared" si="357"/>
        <v>0</v>
      </c>
      <c r="S1615" s="11">
        <f t="shared" si="358"/>
        <v>4</v>
      </c>
      <c r="T1615" t="str">
        <f t="shared" si="359"/>
        <v>إضافى كامل</v>
      </c>
    </row>
    <row r="1616" spans="1:20" x14ac:dyDescent="0.25">
      <c r="A1616">
        <v>84</v>
      </c>
      <c r="B1616">
        <v>28380</v>
      </c>
      <c r="C1616" t="s">
        <v>165</v>
      </c>
      <c r="D1616" s="8">
        <v>45621</v>
      </c>
      <c r="E1616" t="s">
        <v>21</v>
      </c>
      <c r="F1616">
        <v>1</v>
      </c>
      <c r="G1616" s="9" t="s">
        <v>16</v>
      </c>
      <c r="H1616" s="10"/>
      <c r="I1616" s="12">
        <v>0.34508101851851852</v>
      </c>
      <c r="J1616" s="12">
        <v>0.58982638888888894</v>
      </c>
      <c r="K1616" s="3" t="str">
        <f t="shared" si="360"/>
        <v/>
      </c>
      <c r="L1616" s="11">
        <f t="shared" si="351"/>
        <v>1</v>
      </c>
      <c r="M1616" s="11">
        <f t="shared" si="352"/>
        <v>3</v>
      </c>
      <c r="N1616" s="11">
        <f t="shared" si="353"/>
        <v>1</v>
      </c>
      <c r="O1616" s="11">
        <f t="shared" si="354"/>
        <v>0</v>
      </c>
      <c r="P1616" s="11">
        <f t="shared" si="355"/>
        <v>1</v>
      </c>
      <c r="Q1616" s="11">
        <f t="shared" si="356"/>
        <v>0</v>
      </c>
      <c r="R1616" s="11">
        <f t="shared" si="357"/>
        <v>0</v>
      </c>
      <c r="S1616" s="11">
        <f t="shared" si="358"/>
        <v>3</v>
      </c>
      <c r="T1616" t="str">
        <f t="shared" si="359"/>
        <v>إضافى كامل</v>
      </c>
    </row>
    <row r="1617" spans="1:20" x14ac:dyDescent="0.25">
      <c r="A1617">
        <v>84</v>
      </c>
      <c r="B1617">
        <v>28380</v>
      </c>
      <c r="C1617" t="s">
        <v>165</v>
      </c>
      <c r="D1617" s="8">
        <v>45622</v>
      </c>
      <c r="E1617" t="s">
        <v>22</v>
      </c>
      <c r="F1617">
        <v>1</v>
      </c>
      <c r="G1617" s="9" t="s">
        <v>16</v>
      </c>
      <c r="H1617" s="10"/>
      <c r="I1617" s="12">
        <v>0.48078703703703701</v>
      </c>
      <c r="J1617" s="12">
        <v>0.59386574074074072</v>
      </c>
      <c r="K1617" s="3" t="str">
        <f t="shared" si="360"/>
        <v>إذن ص</v>
      </c>
      <c r="L1617" s="11">
        <f t="shared" si="351"/>
        <v>1</v>
      </c>
      <c r="M1617" s="11">
        <f t="shared" si="352"/>
        <v>4</v>
      </c>
      <c r="N1617" s="11">
        <f t="shared" si="353"/>
        <v>1</v>
      </c>
      <c r="O1617" s="11">
        <f t="shared" si="354"/>
        <v>0</v>
      </c>
      <c r="P1617" s="11">
        <f t="shared" si="355"/>
        <v>1</v>
      </c>
      <c r="Q1617" s="11">
        <f t="shared" si="356"/>
        <v>0</v>
      </c>
      <c r="R1617" s="11">
        <f t="shared" si="357"/>
        <v>0</v>
      </c>
      <c r="S1617" s="11">
        <f t="shared" si="358"/>
        <v>4</v>
      </c>
      <c r="T1617" t="str">
        <f t="shared" si="359"/>
        <v>إضافى كامل</v>
      </c>
    </row>
    <row r="1618" spans="1:20" x14ac:dyDescent="0.25">
      <c r="A1618">
        <v>84</v>
      </c>
      <c r="B1618">
        <v>28380</v>
      </c>
      <c r="C1618" t="s">
        <v>165</v>
      </c>
      <c r="D1618" s="8">
        <v>45623</v>
      </c>
      <c r="E1618" t="s">
        <v>23</v>
      </c>
      <c r="F1618">
        <v>1</v>
      </c>
      <c r="G1618" s="9" t="s">
        <v>16</v>
      </c>
      <c r="H1618" s="10"/>
      <c r="K1618" s="3" t="str">
        <f t="shared" si="360"/>
        <v>غائب</v>
      </c>
      <c r="L1618" s="11">
        <f t="shared" si="351"/>
        <v>0</v>
      </c>
      <c r="M1618" s="11">
        <f t="shared" si="352"/>
        <v>5</v>
      </c>
      <c r="N1618" s="11">
        <f t="shared" si="353"/>
        <v>0</v>
      </c>
      <c r="O1618" s="11">
        <f t="shared" si="354"/>
        <v>0</v>
      </c>
      <c r="P1618" s="11">
        <f t="shared" si="355"/>
        <v>0</v>
      </c>
      <c r="Q1618" s="11">
        <f t="shared" si="356"/>
        <v>0</v>
      </c>
      <c r="R1618" s="11">
        <f t="shared" si="357"/>
        <v>0</v>
      </c>
      <c r="S1618" s="11">
        <f t="shared" si="358"/>
        <v>5</v>
      </c>
      <c r="T1618" t="str">
        <f t="shared" si="359"/>
        <v>نصف إضافى</v>
      </c>
    </row>
    <row r="1619" spans="1:20" x14ac:dyDescent="0.25">
      <c r="A1619">
        <v>84</v>
      </c>
      <c r="B1619">
        <v>28380</v>
      </c>
      <c r="C1619" t="s">
        <v>165</v>
      </c>
      <c r="D1619" s="8">
        <v>45624</v>
      </c>
      <c r="E1619" t="s">
        <v>24</v>
      </c>
      <c r="F1619">
        <v>1</v>
      </c>
      <c r="G1619" s="9" t="s">
        <v>16</v>
      </c>
      <c r="H1619" s="10"/>
      <c r="I1619" s="12">
        <v>0.34182870370370372</v>
      </c>
      <c r="J1619" s="12">
        <v>0.5925231481481481</v>
      </c>
      <c r="K1619" s="3" t="str">
        <f t="shared" si="360"/>
        <v/>
      </c>
      <c r="L1619" s="11">
        <f t="shared" si="351"/>
        <v>1</v>
      </c>
      <c r="M1619" s="11">
        <f t="shared" si="352"/>
        <v>4</v>
      </c>
      <c r="N1619" s="11">
        <f t="shared" si="353"/>
        <v>0</v>
      </c>
      <c r="O1619" s="11">
        <f t="shared" si="354"/>
        <v>1</v>
      </c>
      <c r="P1619" s="11">
        <f t="shared" si="355"/>
        <v>1</v>
      </c>
      <c r="Q1619" s="11">
        <f t="shared" si="356"/>
        <v>0</v>
      </c>
      <c r="R1619" s="11">
        <f t="shared" si="357"/>
        <v>0</v>
      </c>
      <c r="S1619" s="11">
        <f t="shared" si="358"/>
        <v>4</v>
      </c>
      <c r="T1619" t="str">
        <f t="shared" si="359"/>
        <v>إضافى كامل</v>
      </c>
    </row>
    <row r="1620" spans="1:20" x14ac:dyDescent="0.25">
      <c r="A1620">
        <v>84</v>
      </c>
      <c r="B1620">
        <v>28380</v>
      </c>
      <c r="C1620" t="s">
        <v>165</v>
      </c>
      <c r="D1620" s="8">
        <v>45625</v>
      </c>
      <c r="E1620" t="s">
        <v>15</v>
      </c>
      <c r="F1620">
        <v>1</v>
      </c>
      <c r="G1620" s="9" t="s">
        <v>16</v>
      </c>
      <c r="H1620" s="10"/>
      <c r="K1620" s="3" t="str">
        <f t="shared" si="360"/>
        <v/>
      </c>
      <c r="L1620" s="11">
        <f t="shared" si="351"/>
        <v>1</v>
      </c>
      <c r="M1620" s="11">
        <f t="shared" si="352"/>
        <v>4</v>
      </c>
      <c r="N1620" s="11">
        <f t="shared" si="353"/>
        <v>0</v>
      </c>
      <c r="O1620" s="11">
        <f t="shared" si="354"/>
        <v>2</v>
      </c>
      <c r="P1620" s="11">
        <f t="shared" si="355"/>
        <v>2</v>
      </c>
      <c r="Q1620" s="11">
        <f t="shared" si="356"/>
        <v>0</v>
      </c>
      <c r="R1620" s="11">
        <f t="shared" si="357"/>
        <v>0</v>
      </c>
      <c r="S1620" s="11">
        <f t="shared" si="358"/>
        <v>4</v>
      </c>
      <c r="T1620" t="str">
        <f t="shared" si="359"/>
        <v>إضافى كامل</v>
      </c>
    </row>
    <row r="1621" spans="1:20" x14ac:dyDescent="0.25">
      <c r="A1621">
        <v>84</v>
      </c>
      <c r="B1621">
        <v>28380</v>
      </c>
      <c r="C1621" t="s">
        <v>165</v>
      </c>
      <c r="D1621" s="8">
        <v>45626</v>
      </c>
      <c r="E1621" t="s">
        <v>18</v>
      </c>
      <c r="F1621">
        <v>1</v>
      </c>
      <c r="G1621" s="9" t="s">
        <v>16</v>
      </c>
      <c r="H1621" s="10"/>
      <c r="K1621" s="3" t="s">
        <v>19</v>
      </c>
      <c r="L1621" s="11">
        <f t="shared" si="351"/>
        <v>1</v>
      </c>
      <c r="M1621" s="11">
        <f t="shared" si="352"/>
        <v>4</v>
      </c>
      <c r="N1621" s="11">
        <f t="shared" si="353"/>
        <v>0</v>
      </c>
      <c r="O1621" s="11">
        <f t="shared" si="354"/>
        <v>2</v>
      </c>
      <c r="P1621" s="11">
        <f t="shared" si="355"/>
        <v>2</v>
      </c>
      <c r="Q1621" s="11">
        <f t="shared" si="356"/>
        <v>0</v>
      </c>
      <c r="R1621" s="11">
        <f t="shared" si="357"/>
        <v>0</v>
      </c>
      <c r="S1621" s="11">
        <f t="shared" si="358"/>
        <v>4</v>
      </c>
      <c r="T1621" t="str">
        <f t="shared" si="359"/>
        <v>إضافى كامل</v>
      </c>
    </row>
    <row r="1622" spans="1:20" ht="15.75" x14ac:dyDescent="0.25">
      <c r="A1622">
        <v>90</v>
      </c>
      <c r="B1622">
        <v>28168</v>
      </c>
      <c r="C1622" s="16" t="s">
        <v>166</v>
      </c>
      <c r="D1622" s="8">
        <v>45597</v>
      </c>
      <c r="E1622" t="s">
        <v>15</v>
      </c>
      <c r="F1622">
        <v>1</v>
      </c>
      <c r="G1622" s="9" t="s">
        <v>16</v>
      </c>
      <c r="H1622" s="10"/>
      <c r="K1622" s="3" t="str">
        <f t="shared" si="360"/>
        <v/>
      </c>
      <c r="L1622" s="11">
        <f t="shared" si="351"/>
        <v>1</v>
      </c>
      <c r="M1622" s="11">
        <f t="shared" si="352"/>
        <v>4</v>
      </c>
      <c r="N1622" s="11">
        <f t="shared" si="353"/>
        <v>0</v>
      </c>
      <c r="O1622" s="11">
        <f t="shared" si="354"/>
        <v>2</v>
      </c>
      <c r="P1622" s="11">
        <f t="shared" si="355"/>
        <v>2</v>
      </c>
      <c r="Q1622" s="11">
        <f t="shared" si="356"/>
        <v>0</v>
      </c>
      <c r="R1622" s="11">
        <f t="shared" si="357"/>
        <v>0</v>
      </c>
      <c r="S1622" s="11">
        <f t="shared" si="358"/>
        <v>4</v>
      </c>
      <c r="T1622" t="str">
        <f t="shared" si="359"/>
        <v>إضافى كامل</v>
      </c>
    </row>
    <row r="1623" spans="1:20" x14ac:dyDescent="0.25">
      <c r="A1623">
        <v>90</v>
      </c>
      <c r="B1623">
        <v>28168</v>
      </c>
      <c r="C1623" t="s">
        <v>167</v>
      </c>
      <c r="D1623" s="8">
        <v>45598</v>
      </c>
      <c r="E1623" t="s">
        <v>18</v>
      </c>
      <c r="F1623">
        <v>1</v>
      </c>
      <c r="G1623" s="9" t="s">
        <v>16</v>
      </c>
      <c r="H1623" s="10"/>
      <c r="K1623" s="3" t="s">
        <v>19</v>
      </c>
      <c r="L1623" s="11">
        <f t="shared" si="351"/>
        <v>1</v>
      </c>
      <c r="M1623" s="11">
        <f t="shared" si="352"/>
        <v>4</v>
      </c>
      <c r="N1623" s="11">
        <f t="shared" si="353"/>
        <v>0</v>
      </c>
      <c r="O1623" s="11">
        <f t="shared" si="354"/>
        <v>2</v>
      </c>
      <c r="P1623" s="11">
        <f t="shared" si="355"/>
        <v>2</v>
      </c>
      <c r="Q1623" s="11">
        <f t="shared" si="356"/>
        <v>0</v>
      </c>
      <c r="R1623" s="11">
        <f t="shared" si="357"/>
        <v>0</v>
      </c>
      <c r="S1623" s="11">
        <f t="shared" si="358"/>
        <v>4</v>
      </c>
      <c r="T1623" t="str">
        <f t="shared" si="359"/>
        <v>إضافى كامل</v>
      </c>
    </row>
    <row r="1624" spans="1:20" x14ac:dyDescent="0.25">
      <c r="A1624">
        <v>90</v>
      </c>
      <c r="B1624">
        <v>28168</v>
      </c>
      <c r="C1624" t="s">
        <v>167</v>
      </c>
      <c r="D1624" s="8">
        <v>45599</v>
      </c>
      <c r="E1624" t="s">
        <v>20</v>
      </c>
      <c r="F1624">
        <v>1</v>
      </c>
      <c r="G1624" s="9" t="s">
        <v>16</v>
      </c>
      <c r="H1624" s="10"/>
      <c r="I1624" s="12">
        <v>0.35891203703703706</v>
      </c>
      <c r="J1624" s="12">
        <v>0.58447916666666666</v>
      </c>
      <c r="K1624" s="3" t="str">
        <f t="shared" ref="K1624:K1629" si="361">IF(AND(I1624&lt;=TIME(9,0,0),J1624&gt;=TIME(14,0,0),I1624&lt;&gt;""),"",IF(AND(I1624&gt;=TIME(9,1,0),I1624&lt;=TIME(9,10,0)),"تأخير",IF(AND(I1624&gt;=TIME(9,11,0),I1624&lt;=TIME(12,0,0),I1624&lt;&gt;""),"إذن ص",IF(AND(J1624&lt;TIME(14,0,0), J1624&lt;&gt;"",J1624&gt;=TIME(11,0,0)),"إذن م",IF(AND(OR(I1624="",J1624="",I1624=J1624,I1624&gt;TIME(12,0,0),J1624&lt;TIME(11,0,0)),AND(E1624&lt;&gt;"Friday")),"غائب","")))))</f>
        <v/>
      </c>
      <c r="L1624" s="11">
        <f t="shared" si="351"/>
        <v>1</v>
      </c>
      <c r="M1624" s="11">
        <f t="shared" si="352"/>
        <v>4</v>
      </c>
      <c r="N1624" s="11">
        <f t="shared" si="353"/>
        <v>0</v>
      </c>
      <c r="O1624" s="11">
        <f t="shared" si="354"/>
        <v>2</v>
      </c>
      <c r="P1624" s="11">
        <f t="shared" si="355"/>
        <v>2</v>
      </c>
      <c r="Q1624" s="11">
        <f t="shared" si="356"/>
        <v>0</v>
      </c>
      <c r="R1624" s="11">
        <f t="shared" si="357"/>
        <v>0</v>
      </c>
      <c r="S1624" s="11">
        <f t="shared" si="358"/>
        <v>4</v>
      </c>
      <c r="T1624" t="str">
        <f t="shared" si="359"/>
        <v>إضافى كامل</v>
      </c>
    </row>
    <row r="1625" spans="1:20" x14ac:dyDescent="0.25">
      <c r="A1625">
        <v>90</v>
      </c>
      <c r="B1625">
        <v>28168</v>
      </c>
      <c r="C1625" t="s">
        <v>167</v>
      </c>
      <c r="D1625" s="8">
        <v>45600</v>
      </c>
      <c r="E1625" t="s">
        <v>21</v>
      </c>
      <c r="F1625">
        <v>1</v>
      </c>
      <c r="G1625" s="9" t="s">
        <v>16</v>
      </c>
      <c r="H1625" s="10"/>
      <c r="I1625" s="12">
        <v>0.37047453703703703</v>
      </c>
      <c r="J1625" s="12">
        <v>0.58545138888888892</v>
      </c>
      <c r="K1625" s="3" t="str">
        <f t="shared" si="361"/>
        <v/>
      </c>
      <c r="L1625" s="11">
        <f t="shared" si="351"/>
        <v>1</v>
      </c>
      <c r="M1625" s="11">
        <f t="shared" si="352"/>
        <v>4</v>
      </c>
      <c r="N1625" s="11">
        <f t="shared" si="353"/>
        <v>0</v>
      </c>
      <c r="O1625" s="11">
        <f t="shared" si="354"/>
        <v>2</v>
      </c>
      <c r="P1625" s="11">
        <f t="shared" si="355"/>
        <v>2</v>
      </c>
      <c r="Q1625" s="11">
        <f t="shared" si="356"/>
        <v>0</v>
      </c>
      <c r="R1625" s="11">
        <f t="shared" si="357"/>
        <v>0</v>
      </c>
      <c r="S1625" s="11">
        <f t="shared" si="358"/>
        <v>4</v>
      </c>
      <c r="T1625" t="str">
        <f t="shared" si="359"/>
        <v>إضافى كامل</v>
      </c>
    </row>
    <row r="1626" spans="1:20" x14ac:dyDescent="0.25">
      <c r="A1626">
        <v>90</v>
      </c>
      <c r="B1626">
        <v>28168</v>
      </c>
      <c r="C1626" t="s">
        <v>167</v>
      </c>
      <c r="D1626" s="8">
        <v>45601</v>
      </c>
      <c r="E1626" t="s">
        <v>22</v>
      </c>
      <c r="F1626">
        <v>1</v>
      </c>
      <c r="G1626" s="9" t="s">
        <v>16</v>
      </c>
      <c r="H1626" s="10"/>
      <c r="I1626" s="12">
        <v>0.37184027777777778</v>
      </c>
      <c r="J1626" s="12">
        <v>0.58376157407407403</v>
      </c>
      <c r="K1626" s="3" t="str">
        <f t="shared" si="361"/>
        <v/>
      </c>
      <c r="L1626" s="11">
        <f t="shared" si="351"/>
        <v>1</v>
      </c>
      <c r="M1626" s="11">
        <f t="shared" si="352"/>
        <v>4</v>
      </c>
      <c r="N1626" s="11">
        <f t="shared" si="353"/>
        <v>0</v>
      </c>
      <c r="O1626" s="11">
        <f t="shared" si="354"/>
        <v>2</v>
      </c>
      <c r="P1626" s="11">
        <f t="shared" si="355"/>
        <v>2</v>
      </c>
      <c r="Q1626" s="11">
        <f t="shared" si="356"/>
        <v>0</v>
      </c>
      <c r="R1626" s="11">
        <f t="shared" si="357"/>
        <v>0</v>
      </c>
      <c r="S1626" s="11">
        <f t="shared" si="358"/>
        <v>4</v>
      </c>
      <c r="T1626" t="str">
        <f t="shared" si="359"/>
        <v>إضافى كامل</v>
      </c>
    </row>
    <row r="1627" spans="1:20" x14ac:dyDescent="0.25">
      <c r="A1627">
        <v>90</v>
      </c>
      <c r="B1627">
        <v>28168</v>
      </c>
      <c r="C1627" t="s">
        <v>167</v>
      </c>
      <c r="D1627" s="8">
        <v>45602</v>
      </c>
      <c r="E1627" t="s">
        <v>23</v>
      </c>
      <c r="F1627">
        <v>1</v>
      </c>
      <c r="G1627" s="9" t="s">
        <v>16</v>
      </c>
      <c r="H1627" s="10"/>
      <c r="I1627" s="12">
        <v>0.35881944444444447</v>
      </c>
      <c r="J1627" s="12">
        <v>0.58473379629629629</v>
      </c>
      <c r="K1627" s="3" t="str">
        <f t="shared" si="361"/>
        <v/>
      </c>
      <c r="L1627" s="11">
        <f t="shared" si="351"/>
        <v>1</v>
      </c>
      <c r="M1627" s="11">
        <f t="shared" si="352"/>
        <v>4</v>
      </c>
      <c r="N1627" s="11">
        <f t="shared" si="353"/>
        <v>0</v>
      </c>
      <c r="O1627" s="11">
        <f t="shared" si="354"/>
        <v>2</v>
      </c>
      <c r="P1627" s="11">
        <f t="shared" si="355"/>
        <v>2</v>
      </c>
      <c r="Q1627" s="11">
        <f t="shared" si="356"/>
        <v>0</v>
      </c>
      <c r="R1627" s="11">
        <f t="shared" si="357"/>
        <v>0</v>
      </c>
      <c r="S1627" s="11">
        <f t="shared" si="358"/>
        <v>4</v>
      </c>
      <c r="T1627" t="str">
        <f t="shared" si="359"/>
        <v>إضافى كامل</v>
      </c>
    </row>
    <row r="1628" spans="1:20" x14ac:dyDescent="0.25">
      <c r="A1628">
        <v>90</v>
      </c>
      <c r="B1628">
        <v>28168</v>
      </c>
      <c r="C1628" t="s">
        <v>167</v>
      </c>
      <c r="D1628" s="8">
        <v>45603</v>
      </c>
      <c r="E1628" t="s">
        <v>24</v>
      </c>
      <c r="F1628">
        <v>1</v>
      </c>
      <c r="G1628" s="9" t="s">
        <v>16</v>
      </c>
      <c r="H1628" s="10"/>
      <c r="I1628" s="12"/>
      <c r="J1628" s="12"/>
      <c r="K1628" s="3" t="str">
        <f t="shared" si="361"/>
        <v>غائب</v>
      </c>
      <c r="L1628" s="11">
        <f t="shared" si="351"/>
        <v>0</v>
      </c>
      <c r="M1628" s="11">
        <f t="shared" si="352"/>
        <v>4</v>
      </c>
      <c r="N1628" s="11">
        <f t="shared" si="353"/>
        <v>0</v>
      </c>
      <c r="O1628" s="11">
        <f t="shared" si="354"/>
        <v>2</v>
      </c>
      <c r="P1628" s="11">
        <f t="shared" si="355"/>
        <v>2</v>
      </c>
      <c r="Q1628" s="11">
        <f t="shared" si="356"/>
        <v>0</v>
      </c>
      <c r="R1628" s="11">
        <f t="shared" si="357"/>
        <v>0</v>
      </c>
      <c r="S1628" s="11">
        <f t="shared" si="358"/>
        <v>4</v>
      </c>
      <c r="T1628" t="str">
        <f t="shared" si="359"/>
        <v>إضافى كامل</v>
      </c>
    </row>
    <row r="1629" spans="1:20" x14ac:dyDescent="0.25">
      <c r="A1629">
        <v>90</v>
      </c>
      <c r="B1629">
        <v>28168</v>
      </c>
      <c r="C1629" t="s">
        <v>167</v>
      </c>
      <c r="D1629" s="8">
        <v>45604</v>
      </c>
      <c r="E1629" t="s">
        <v>15</v>
      </c>
      <c r="F1629">
        <v>1</v>
      </c>
      <c r="G1629" s="9" t="s">
        <v>16</v>
      </c>
      <c r="H1629" s="10"/>
      <c r="K1629" s="3" t="str">
        <f t="shared" si="361"/>
        <v/>
      </c>
      <c r="L1629" s="11">
        <f t="shared" si="351"/>
        <v>1</v>
      </c>
      <c r="M1629" s="11">
        <f t="shared" si="352"/>
        <v>3</v>
      </c>
      <c r="N1629" s="11">
        <f t="shared" si="353"/>
        <v>0</v>
      </c>
      <c r="O1629" s="11">
        <f t="shared" si="354"/>
        <v>2</v>
      </c>
      <c r="P1629" s="11">
        <f t="shared" si="355"/>
        <v>2</v>
      </c>
      <c r="Q1629" s="11">
        <f t="shared" si="356"/>
        <v>0</v>
      </c>
      <c r="R1629" s="11">
        <f t="shared" si="357"/>
        <v>0</v>
      </c>
      <c r="S1629" s="11">
        <f t="shared" si="358"/>
        <v>3</v>
      </c>
      <c r="T1629" t="str">
        <f t="shared" si="359"/>
        <v>إضافى كامل</v>
      </c>
    </row>
    <row r="1630" spans="1:20" x14ac:dyDescent="0.25">
      <c r="A1630">
        <v>90</v>
      </c>
      <c r="B1630">
        <v>28168</v>
      </c>
      <c r="C1630" t="s">
        <v>167</v>
      </c>
      <c r="D1630" s="8">
        <v>45605</v>
      </c>
      <c r="E1630" t="s">
        <v>18</v>
      </c>
      <c r="F1630">
        <v>1</v>
      </c>
      <c r="G1630" s="9" t="s">
        <v>16</v>
      </c>
      <c r="H1630" s="10"/>
      <c r="K1630" s="3" t="s">
        <v>19</v>
      </c>
      <c r="L1630" s="11">
        <f t="shared" si="351"/>
        <v>1</v>
      </c>
      <c r="M1630" s="11">
        <f t="shared" si="352"/>
        <v>3</v>
      </c>
      <c r="N1630" s="11">
        <f t="shared" si="353"/>
        <v>0</v>
      </c>
      <c r="O1630" s="11">
        <f t="shared" si="354"/>
        <v>2</v>
      </c>
      <c r="P1630" s="11">
        <f t="shared" si="355"/>
        <v>2</v>
      </c>
      <c r="Q1630" s="11">
        <f t="shared" si="356"/>
        <v>0</v>
      </c>
      <c r="R1630" s="11">
        <f t="shared" si="357"/>
        <v>0</v>
      </c>
      <c r="S1630" s="11">
        <f t="shared" si="358"/>
        <v>3</v>
      </c>
      <c r="T1630" t="str">
        <f t="shared" si="359"/>
        <v>إضافى كامل</v>
      </c>
    </row>
    <row r="1631" spans="1:20" x14ac:dyDescent="0.25">
      <c r="A1631">
        <v>90</v>
      </c>
      <c r="B1631">
        <v>28168</v>
      </c>
      <c r="C1631" t="s">
        <v>167</v>
      </c>
      <c r="D1631" s="8">
        <v>45606</v>
      </c>
      <c r="E1631" t="s">
        <v>20</v>
      </c>
      <c r="F1631">
        <v>1</v>
      </c>
      <c r="G1631" s="9" t="s">
        <v>16</v>
      </c>
      <c r="H1631" s="10"/>
      <c r="I1631" s="12">
        <v>0.36040509259259257</v>
      </c>
      <c r="J1631" s="12">
        <v>0.58431712962962967</v>
      </c>
      <c r="K1631" s="3" t="str">
        <f t="shared" ref="K1631:K1636" si="362">IF(AND(I1631&lt;=TIME(9,0,0),J1631&gt;=TIME(14,0,0),I1631&lt;&gt;""),"",IF(AND(I1631&gt;=TIME(9,1,0),I1631&lt;=TIME(9,10,0)),"تأخير",IF(AND(I1631&gt;=TIME(9,11,0),I1631&lt;=TIME(12,0,0),I1631&lt;&gt;""),"إذن ص",IF(AND(J1631&lt;TIME(14,0,0), J1631&lt;&gt;"",J1631&gt;=TIME(11,0,0)),"إذن م",IF(AND(OR(I1631="",J1631="",I1631=J1631,I1631&gt;TIME(12,0,0),J1631&lt;TIME(11,0,0)),AND(E1631&lt;&gt;"Friday")),"غائب","")))))</f>
        <v/>
      </c>
      <c r="L1631" s="11">
        <f t="shared" si="351"/>
        <v>1</v>
      </c>
      <c r="M1631" s="11">
        <f t="shared" si="352"/>
        <v>3</v>
      </c>
      <c r="N1631" s="11">
        <f t="shared" si="353"/>
        <v>0</v>
      </c>
      <c r="O1631" s="11">
        <f t="shared" si="354"/>
        <v>2</v>
      </c>
      <c r="P1631" s="11">
        <f t="shared" si="355"/>
        <v>2</v>
      </c>
      <c r="Q1631" s="11">
        <f t="shared" si="356"/>
        <v>0</v>
      </c>
      <c r="R1631" s="11">
        <f t="shared" si="357"/>
        <v>0</v>
      </c>
      <c r="S1631" s="11">
        <f t="shared" si="358"/>
        <v>3</v>
      </c>
      <c r="T1631" t="str">
        <f t="shared" si="359"/>
        <v>إضافى كامل</v>
      </c>
    </row>
    <row r="1632" spans="1:20" x14ac:dyDescent="0.25">
      <c r="A1632">
        <v>90</v>
      </c>
      <c r="B1632">
        <v>28168</v>
      </c>
      <c r="C1632" t="s">
        <v>167</v>
      </c>
      <c r="D1632" s="8">
        <v>45607</v>
      </c>
      <c r="E1632" t="s">
        <v>21</v>
      </c>
      <c r="F1632">
        <v>1</v>
      </c>
      <c r="G1632" s="9" t="s">
        <v>16</v>
      </c>
      <c r="H1632" s="10"/>
      <c r="I1632" s="12">
        <v>0.36928240740740742</v>
      </c>
      <c r="J1632" s="12">
        <v>0.58515046296296291</v>
      </c>
      <c r="K1632" s="3" t="str">
        <f t="shared" si="362"/>
        <v/>
      </c>
      <c r="L1632" s="11">
        <f t="shared" si="351"/>
        <v>1</v>
      </c>
      <c r="M1632" s="11">
        <f t="shared" si="352"/>
        <v>3</v>
      </c>
      <c r="N1632" s="11">
        <f t="shared" si="353"/>
        <v>0</v>
      </c>
      <c r="O1632" s="11">
        <f t="shared" si="354"/>
        <v>2</v>
      </c>
      <c r="P1632" s="11">
        <f t="shared" si="355"/>
        <v>2</v>
      </c>
      <c r="Q1632" s="11">
        <f t="shared" si="356"/>
        <v>0</v>
      </c>
      <c r="R1632" s="11">
        <f t="shared" si="357"/>
        <v>0</v>
      </c>
      <c r="S1632" s="11">
        <f t="shared" si="358"/>
        <v>3</v>
      </c>
      <c r="T1632" t="str">
        <f t="shared" si="359"/>
        <v>إضافى كامل</v>
      </c>
    </row>
    <row r="1633" spans="1:20" x14ac:dyDescent="0.25">
      <c r="A1633">
        <v>90</v>
      </c>
      <c r="B1633">
        <v>28168</v>
      </c>
      <c r="C1633" t="s">
        <v>167</v>
      </c>
      <c r="D1633" s="8">
        <v>45608</v>
      </c>
      <c r="E1633" t="s">
        <v>22</v>
      </c>
      <c r="F1633">
        <v>1</v>
      </c>
      <c r="G1633" s="9" t="s">
        <v>16</v>
      </c>
      <c r="H1633" s="10"/>
      <c r="I1633" s="12">
        <v>0.3734837962962963</v>
      </c>
      <c r="J1633" s="12">
        <v>0.58672453703703709</v>
      </c>
      <c r="K1633" s="3" t="str">
        <f t="shared" si="362"/>
        <v/>
      </c>
      <c r="L1633" s="11">
        <f t="shared" si="351"/>
        <v>1</v>
      </c>
      <c r="M1633" s="11">
        <f t="shared" si="352"/>
        <v>3</v>
      </c>
      <c r="N1633" s="11">
        <f t="shared" si="353"/>
        <v>0</v>
      </c>
      <c r="O1633" s="11">
        <f t="shared" si="354"/>
        <v>2</v>
      </c>
      <c r="P1633" s="11">
        <f t="shared" si="355"/>
        <v>2</v>
      </c>
      <c r="Q1633" s="11">
        <f t="shared" si="356"/>
        <v>0</v>
      </c>
      <c r="R1633" s="11">
        <f t="shared" si="357"/>
        <v>0</v>
      </c>
      <c r="S1633" s="11">
        <f t="shared" si="358"/>
        <v>3</v>
      </c>
      <c r="T1633" t="str">
        <f t="shared" si="359"/>
        <v>إضافى كامل</v>
      </c>
    </row>
    <row r="1634" spans="1:20" x14ac:dyDescent="0.25">
      <c r="A1634">
        <v>90</v>
      </c>
      <c r="B1634">
        <v>28168</v>
      </c>
      <c r="C1634" t="s">
        <v>167</v>
      </c>
      <c r="D1634" s="8">
        <v>45609</v>
      </c>
      <c r="E1634" t="s">
        <v>23</v>
      </c>
      <c r="F1634">
        <v>1</v>
      </c>
      <c r="G1634" s="9" t="s">
        <v>16</v>
      </c>
      <c r="H1634" s="10"/>
      <c r="I1634" s="12">
        <v>0.35636574074074073</v>
      </c>
      <c r="J1634" s="12">
        <v>0.58594907407407404</v>
      </c>
      <c r="K1634" s="3" t="str">
        <f t="shared" si="362"/>
        <v/>
      </c>
      <c r="L1634" s="11">
        <f t="shared" si="351"/>
        <v>1</v>
      </c>
      <c r="M1634" s="11">
        <f t="shared" si="352"/>
        <v>3</v>
      </c>
      <c r="N1634" s="11">
        <f t="shared" si="353"/>
        <v>0</v>
      </c>
      <c r="O1634" s="11">
        <f t="shared" si="354"/>
        <v>2</v>
      </c>
      <c r="P1634" s="11">
        <f t="shared" si="355"/>
        <v>2</v>
      </c>
      <c r="Q1634" s="11">
        <f t="shared" si="356"/>
        <v>0</v>
      </c>
      <c r="R1634" s="11">
        <f t="shared" si="357"/>
        <v>0</v>
      </c>
      <c r="S1634" s="11">
        <f t="shared" si="358"/>
        <v>3</v>
      </c>
      <c r="T1634" t="str">
        <f t="shared" si="359"/>
        <v>إضافى كامل</v>
      </c>
    </row>
    <row r="1635" spans="1:20" x14ac:dyDescent="0.25">
      <c r="A1635">
        <v>90</v>
      </c>
      <c r="B1635">
        <v>28168</v>
      </c>
      <c r="C1635" t="s">
        <v>167</v>
      </c>
      <c r="D1635" s="8">
        <v>45610</v>
      </c>
      <c r="E1635" t="s">
        <v>24</v>
      </c>
      <c r="F1635">
        <v>1</v>
      </c>
      <c r="G1635" s="9" t="s">
        <v>16</v>
      </c>
      <c r="H1635" s="10"/>
      <c r="I1635" s="12">
        <v>0.36497685185185186</v>
      </c>
      <c r="J1635" s="12">
        <v>0.58603009259259264</v>
      </c>
      <c r="K1635" s="3" t="str">
        <f t="shared" si="362"/>
        <v/>
      </c>
      <c r="L1635" s="11">
        <f t="shared" si="351"/>
        <v>1</v>
      </c>
      <c r="M1635" s="11">
        <f t="shared" si="352"/>
        <v>3</v>
      </c>
      <c r="N1635" s="11">
        <f t="shared" si="353"/>
        <v>0</v>
      </c>
      <c r="O1635" s="11">
        <f t="shared" si="354"/>
        <v>2</v>
      </c>
      <c r="P1635" s="11">
        <f t="shared" si="355"/>
        <v>2</v>
      </c>
      <c r="Q1635" s="11">
        <f t="shared" si="356"/>
        <v>0</v>
      </c>
      <c r="R1635" s="11">
        <f t="shared" si="357"/>
        <v>0</v>
      </c>
      <c r="S1635" s="11">
        <f t="shared" si="358"/>
        <v>3</v>
      </c>
      <c r="T1635" t="str">
        <f t="shared" si="359"/>
        <v>إضافى كامل</v>
      </c>
    </row>
    <row r="1636" spans="1:20" x14ac:dyDescent="0.25">
      <c r="A1636">
        <v>90</v>
      </c>
      <c r="B1636">
        <v>28168</v>
      </c>
      <c r="C1636" t="s">
        <v>167</v>
      </c>
      <c r="D1636" s="8">
        <v>45611</v>
      </c>
      <c r="E1636" t="s">
        <v>15</v>
      </c>
      <c r="F1636">
        <v>1</v>
      </c>
      <c r="G1636" s="9" t="s">
        <v>16</v>
      </c>
      <c r="H1636" s="10"/>
      <c r="K1636" s="3" t="str">
        <f t="shared" si="362"/>
        <v/>
      </c>
      <c r="L1636" s="11">
        <f t="shared" si="351"/>
        <v>1</v>
      </c>
      <c r="M1636" s="11">
        <f t="shared" si="352"/>
        <v>3</v>
      </c>
      <c r="N1636" s="11">
        <f t="shared" si="353"/>
        <v>0</v>
      </c>
      <c r="O1636" s="11">
        <f t="shared" si="354"/>
        <v>2</v>
      </c>
      <c r="P1636" s="11">
        <f t="shared" si="355"/>
        <v>2</v>
      </c>
      <c r="Q1636" s="11">
        <f t="shared" si="356"/>
        <v>0</v>
      </c>
      <c r="R1636" s="11">
        <f t="shared" si="357"/>
        <v>0</v>
      </c>
      <c r="S1636" s="11">
        <f t="shared" si="358"/>
        <v>3</v>
      </c>
      <c r="T1636" t="str">
        <f t="shared" si="359"/>
        <v>إضافى كامل</v>
      </c>
    </row>
    <row r="1637" spans="1:20" x14ac:dyDescent="0.25">
      <c r="A1637">
        <v>90</v>
      </c>
      <c r="B1637">
        <v>28168</v>
      </c>
      <c r="C1637" t="s">
        <v>167</v>
      </c>
      <c r="D1637" s="8">
        <v>45612</v>
      </c>
      <c r="E1637" t="s">
        <v>18</v>
      </c>
      <c r="F1637">
        <v>1</v>
      </c>
      <c r="G1637" s="9" t="s">
        <v>16</v>
      </c>
      <c r="H1637" s="10"/>
      <c r="K1637" s="3" t="s">
        <v>19</v>
      </c>
      <c r="L1637" s="11">
        <f t="shared" si="351"/>
        <v>1</v>
      </c>
      <c r="M1637" s="11">
        <f t="shared" si="352"/>
        <v>3</v>
      </c>
      <c r="N1637" s="11">
        <f t="shared" si="353"/>
        <v>0</v>
      </c>
      <c r="O1637" s="11">
        <f t="shared" si="354"/>
        <v>2</v>
      </c>
      <c r="P1637" s="11">
        <f t="shared" si="355"/>
        <v>2</v>
      </c>
      <c r="Q1637" s="11">
        <f t="shared" si="356"/>
        <v>0</v>
      </c>
      <c r="R1637" s="11">
        <f t="shared" si="357"/>
        <v>0</v>
      </c>
      <c r="S1637" s="11">
        <f t="shared" si="358"/>
        <v>3</v>
      </c>
      <c r="T1637" t="str">
        <f t="shared" si="359"/>
        <v>إضافى كامل</v>
      </c>
    </row>
    <row r="1638" spans="1:20" x14ac:dyDescent="0.25">
      <c r="A1638">
        <v>90</v>
      </c>
      <c r="B1638">
        <v>28168</v>
      </c>
      <c r="C1638" t="s">
        <v>167</v>
      </c>
      <c r="D1638" s="8">
        <v>45613</v>
      </c>
      <c r="E1638" t="s">
        <v>20</v>
      </c>
      <c r="F1638">
        <v>1</v>
      </c>
      <c r="G1638" s="9" t="s">
        <v>16</v>
      </c>
      <c r="H1638" s="10"/>
      <c r="I1638" s="12">
        <v>0.37099537037037039</v>
      </c>
      <c r="J1638" s="12">
        <v>0.58468750000000003</v>
      </c>
      <c r="K1638" s="3" t="str">
        <f t="shared" ref="K1638:K1652" si="363">IF(AND(I1638&lt;=TIME(9,0,0),J1638&gt;=TIME(14,0,0),I1638&lt;&gt;""),"",IF(AND(I1638&gt;=TIME(9,1,0),I1638&lt;=TIME(9,10,0)),"تأخير",IF(AND(I1638&gt;=TIME(9,11,0),I1638&lt;=TIME(12,0,0),I1638&lt;&gt;""),"إذن ص",IF(AND(J1638&lt;TIME(14,0,0), J1638&lt;&gt;"",J1638&gt;=TIME(11,0,0)),"إذن م",IF(AND(OR(I1638="",J1638="",I1638=J1638,I1638&gt;TIME(12,0,0),J1638&lt;TIME(11,0,0)),AND(E1638&lt;&gt;"Friday")),"غائب","")))))</f>
        <v/>
      </c>
      <c r="L1638" s="11">
        <f t="shared" si="351"/>
        <v>1</v>
      </c>
      <c r="M1638" s="11">
        <f t="shared" si="352"/>
        <v>3</v>
      </c>
      <c r="N1638" s="11">
        <f t="shared" si="353"/>
        <v>0</v>
      </c>
      <c r="O1638" s="11">
        <f t="shared" si="354"/>
        <v>2</v>
      </c>
      <c r="P1638" s="11">
        <f t="shared" si="355"/>
        <v>2</v>
      </c>
      <c r="Q1638" s="11">
        <f t="shared" si="356"/>
        <v>0</v>
      </c>
      <c r="R1638" s="11">
        <f t="shared" si="357"/>
        <v>0</v>
      </c>
      <c r="S1638" s="11">
        <f t="shared" si="358"/>
        <v>3</v>
      </c>
      <c r="T1638" t="str">
        <f t="shared" si="359"/>
        <v>إضافى كامل</v>
      </c>
    </row>
    <row r="1639" spans="1:20" x14ac:dyDescent="0.25">
      <c r="A1639">
        <v>90</v>
      </c>
      <c r="B1639">
        <v>28168</v>
      </c>
      <c r="C1639" t="s">
        <v>167</v>
      </c>
      <c r="D1639" s="8">
        <v>45614</v>
      </c>
      <c r="E1639" t="s">
        <v>21</v>
      </c>
      <c r="F1639">
        <v>1</v>
      </c>
      <c r="G1639" s="9" t="s">
        <v>16</v>
      </c>
      <c r="H1639" s="10"/>
      <c r="K1639" s="3" t="str">
        <f t="shared" si="363"/>
        <v>غائب</v>
      </c>
      <c r="L1639" s="11">
        <f t="shared" si="351"/>
        <v>0</v>
      </c>
      <c r="M1639" s="11">
        <f t="shared" si="352"/>
        <v>3</v>
      </c>
      <c r="N1639" s="11">
        <f t="shared" si="353"/>
        <v>0</v>
      </c>
      <c r="O1639" s="11">
        <f t="shared" si="354"/>
        <v>2</v>
      </c>
      <c r="P1639" s="11">
        <f t="shared" si="355"/>
        <v>2</v>
      </c>
      <c r="Q1639" s="11">
        <f t="shared" si="356"/>
        <v>0</v>
      </c>
      <c r="R1639" s="11">
        <f t="shared" si="357"/>
        <v>0</v>
      </c>
      <c r="S1639" s="11">
        <f t="shared" si="358"/>
        <v>3</v>
      </c>
      <c r="T1639" t="str">
        <f t="shared" si="359"/>
        <v>إضافى كامل</v>
      </c>
    </row>
    <row r="1640" spans="1:20" x14ac:dyDescent="0.25">
      <c r="A1640">
        <v>90</v>
      </c>
      <c r="B1640">
        <v>28168</v>
      </c>
      <c r="C1640" t="s">
        <v>167</v>
      </c>
      <c r="D1640" s="8">
        <v>45615</v>
      </c>
      <c r="E1640" t="s">
        <v>22</v>
      </c>
      <c r="F1640">
        <v>1</v>
      </c>
      <c r="G1640" s="9" t="s">
        <v>16</v>
      </c>
      <c r="H1640" s="10" t="s">
        <v>32</v>
      </c>
      <c r="I1640" s="12">
        <v>0.37571759259259258</v>
      </c>
      <c r="J1640" s="12">
        <v>0.58557870370370368</v>
      </c>
      <c r="K1640" s="3" t="str">
        <f t="shared" si="363"/>
        <v>تأخير</v>
      </c>
      <c r="L1640" s="11">
        <f t="shared" si="351"/>
        <v>0</v>
      </c>
      <c r="M1640" s="11">
        <f t="shared" si="352"/>
        <v>3</v>
      </c>
      <c r="N1640" s="11">
        <f t="shared" si="353"/>
        <v>0</v>
      </c>
      <c r="O1640" s="11">
        <f t="shared" si="354"/>
        <v>2</v>
      </c>
      <c r="P1640" s="11">
        <f t="shared" si="355"/>
        <v>2</v>
      </c>
      <c r="Q1640" s="11">
        <f t="shared" si="356"/>
        <v>0</v>
      </c>
      <c r="R1640" s="11">
        <f t="shared" si="357"/>
        <v>0</v>
      </c>
      <c r="S1640" s="11">
        <f t="shared" si="358"/>
        <v>3</v>
      </c>
      <c r="T1640" t="str">
        <f t="shared" si="359"/>
        <v>إضافى كامل</v>
      </c>
    </row>
    <row r="1641" spans="1:20" x14ac:dyDescent="0.25">
      <c r="A1641">
        <v>90</v>
      </c>
      <c r="B1641">
        <v>28168</v>
      </c>
      <c r="C1641" t="s">
        <v>167</v>
      </c>
      <c r="D1641" s="8">
        <v>45616</v>
      </c>
      <c r="E1641" t="s">
        <v>23</v>
      </c>
      <c r="F1641">
        <v>1</v>
      </c>
      <c r="G1641" s="9" t="s">
        <v>16</v>
      </c>
      <c r="H1641" s="10"/>
      <c r="I1641" s="12">
        <v>0.3729513888888889</v>
      </c>
      <c r="J1641" s="12">
        <v>0.58387731481481486</v>
      </c>
      <c r="K1641" s="3" t="str">
        <f t="shared" si="363"/>
        <v/>
      </c>
      <c r="L1641" s="11">
        <f t="shared" si="351"/>
        <v>1</v>
      </c>
      <c r="M1641" s="11">
        <f t="shared" si="352"/>
        <v>3</v>
      </c>
      <c r="N1641" s="11">
        <f t="shared" si="353"/>
        <v>0</v>
      </c>
      <c r="O1641" s="11">
        <f t="shared" si="354"/>
        <v>2</v>
      </c>
      <c r="P1641" s="11">
        <f t="shared" si="355"/>
        <v>2</v>
      </c>
      <c r="Q1641" s="11">
        <f t="shared" si="356"/>
        <v>0</v>
      </c>
      <c r="R1641" s="11">
        <f t="shared" si="357"/>
        <v>0</v>
      </c>
      <c r="S1641" s="11">
        <f t="shared" si="358"/>
        <v>3</v>
      </c>
      <c r="T1641" t="str">
        <f t="shared" si="359"/>
        <v>إضافى كامل</v>
      </c>
    </row>
    <row r="1642" spans="1:20" x14ac:dyDescent="0.25">
      <c r="A1642">
        <v>90</v>
      </c>
      <c r="B1642">
        <v>28168</v>
      </c>
      <c r="C1642" t="s">
        <v>167</v>
      </c>
      <c r="D1642" s="8">
        <v>45617</v>
      </c>
      <c r="E1642" t="s">
        <v>24</v>
      </c>
      <c r="F1642">
        <v>1</v>
      </c>
      <c r="G1642" s="9" t="s">
        <v>16</v>
      </c>
      <c r="H1642" s="10"/>
      <c r="I1642" s="12">
        <v>0.36005787037037035</v>
      </c>
      <c r="J1642" s="12">
        <v>0.58606481481481476</v>
      </c>
      <c r="K1642" s="3" t="str">
        <f t="shared" si="363"/>
        <v/>
      </c>
      <c r="L1642" s="11">
        <f t="shared" si="351"/>
        <v>1</v>
      </c>
      <c r="M1642" s="11">
        <f t="shared" si="352"/>
        <v>3</v>
      </c>
      <c r="N1642" s="11">
        <f t="shared" si="353"/>
        <v>0</v>
      </c>
      <c r="O1642" s="11">
        <f t="shared" si="354"/>
        <v>2</v>
      </c>
      <c r="P1642" s="11">
        <f t="shared" si="355"/>
        <v>2</v>
      </c>
      <c r="Q1642" s="11">
        <f t="shared" si="356"/>
        <v>0</v>
      </c>
      <c r="R1642" s="11">
        <f t="shared" si="357"/>
        <v>0</v>
      </c>
      <c r="S1642" s="11">
        <f t="shared" si="358"/>
        <v>3</v>
      </c>
      <c r="T1642" t="str">
        <f t="shared" si="359"/>
        <v>إضافى كامل</v>
      </c>
    </row>
    <row r="1643" spans="1:20" x14ac:dyDescent="0.25">
      <c r="A1643">
        <v>90</v>
      </c>
      <c r="B1643">
        <v>28168</v>
      </c>
      <c r="C1643" t="s">
        <v>167</v>
      </c>
      <c r="D1643" s="8">
        <v>45618</v>
      </c>
      <c r="E1643" t="s">
        <v>15</v>
      </c>
      <c r="F1643">
        <v>1</v>
      </c>
      <c r="G1643" s="9" t="s">
        <v>16</v>
      </c>
      <c r="H1643" s="10"/>
      <c r="K1643" s="3" t="str">
        <f t="shared" si="363"/>
        <v/>
      </c>
      <c r="L1643" s="11">
        <f t="shared" si="351"/>
        <v>1</v>
      </c>
      <c r="M1643" s="11">
        <f t="shared" si="352"/>
        <v>3</v>
      </c>
      <c r="N1643" s="11">
        <f t="shared" si="353"/>
        <v>0</v>
      </c>
      <c r="O1643" s="11">
        <f t="shared" si="354"/>
        <v>2</v>
      </c>
      <c r="P1643" s="11">
        <f t="shared" si="355"/>
        <v>2</v>
      </c>
      <c r="Q1643" s="11">
        <f t="shared" si="356"/>
        <v>0</v>
      </c>
      <c r="R1643" s="11">
        <f t="shared" si="357"/>
        <v>0</v>
      </c>
      <c r="S1643" s="11">
        <f t="shared" si="358"/>
        <v>3</v>
      </c>
      <c r="T1643" t="str">
        <f t="shared" si="359"/>
        <v>إضافى كامل</v>
      </c>
    </row>
    <row r="1644" spans="1:20" x14ac:dyDescent="0.25">
      <c r="A1644">
        <v>90</v>
      </c>
      <c r="B1644">
        <v>28168</v>
      </c>
      <c r="C1644" t="s">
        <v>167</v>
      </c>
      <c r="D1644" s="8">
        <v>45619</v>
      </c>
      <c r="E1644" t="s">
        <v>18</v>
      </c>
      <c r="F1644">
        <v>1</v>
      </c>
      <c r="G1644" s="9" t="s">
        <v>16</v>
      </c>
      <c r="H1644" s="10"/>
      <c r="K1644" s="3" t="s">
        <v>19</v>
      </c>
      <c r="L1644" s="11">
        <f t="shared" si="351"/>
        <v>1</v>
      </c>
      <c r="M1644" s="11">
        <f t="shared" si="352"/>
        <v>3</v>
      </c>
      <c r="N1644" s="11">
        <f t="shared" si="353"/>
        <v>0</v>
      </c>
      <c r="O1644" s="11">
        <f t="shared" si="354"/>
        <v>2</v>
      </c>
      <c r="P1644" s="11">
        <f t="shared" si="355"/>
        <v>2</v>
      </c>
      <c r="Q1644" s="11">
        <f t="shared" si="356"/>
        <v>0</v>
      </c>
      <c r="R1644" s="11">
        <f t="shared" si="357"/>
        <v>0</v>
      </c>
      <c r="S1644" s="11">
        <f t="shared" si="358"/>
        <v>3</v>
      </c>
      <c r="T1644" t="str">
        <f t="shared" si="359"/>
        <v>إضافى كامل</v>
      </c>
    </row>
    <row r="1645" spans="1:20" x14ac:dyDescent="0.25">
      <c r="A1645">
        <v>90</v>
      </c>
      <c r="B1645">
        <v>28168</v>
      </c>
      <c r="C1645" t="s">
        <v>167</v>
      </c>
      <c r="D1645" s="8">
        <v>45620</v>
      </c>
      <c r="E1645" t="s">
        <v>20</v>
      </c>
      <c r="F1645">
        <v>1</v>
      </c>
      <c r="G1645" s="9" t="s">
        <v>16</v>
      </c>
      <c r="H1645" s="10"/>
      <c r="I1645" s="12">
        <v>0.3704513888888889</v>
      </c>
      <c r="J1645" s="12">
        <v>0.58540509259259255</v>
      </c>
      <c r="K1645" s="3" t="str">
        <f t="shared" si="363"/>
        <v/>
      </c>
      <c r="L1645" s="11">
        <f t="shared" si="351"/>
        <v>1</v>
      </c>
      <c r="M1645" s="11">
        <f t="shared" si="352"/>
        <v>3</v>
      </c>
      <c r="N1645" s="11">
        <f t="shared" si="353"/>
        <v>0</v>
      </c>
      <c r="O1645" s="11">
        <f t="shared" si="354"/>
        <v>2</v>
      </c>
      <c r="P1645" s="11">
        <f t="shared" si="355"/>
        <v>2</v>
      </c>
      <c r="Q1645" s="11">
        <f t="shared" si="356"/>
        <v>0</v>
      </c>
      <c r="R1645" s="11">
        <f t="shared" si="357"/>
        <v>0</v>
      </c>
      <c r="S1645" s="11">
        <f t="shared" si="358"/>
        <v>3</v>
      </c>
      <c r="T1645" t="str">
        <f t="shared" si="359"/>
        <v>إضافى كامل</v>
      </c>
    </row>
    <row r="1646" spans="1:20" x14ac:dyDescent="0.25">
      <c r="A1646">
        <v>90</v>
      </c>
      <c r="B1646">
        <v>28168</v>
      </c>
      <c r="C1646" t="s">
        <v>167</v>
      </c>
      <c r="D1646" s="8">
        <v>45621</v>
      </c>
      <c r="E1646" t="s">
        <v>21</v>
      </c>
      <c r="F1646">
        <v>1</v>
      </c>
      <c r="G1646" s="9" t="s">
        <v>16</v>
      </c>
      <c r="H1646" s="10"/>
      <c r="K1646" s="3" t="str">
        <f t="shared" si="363"/>
        <v>غائب</v>
      </c>
      <c r="L1646" s="11">
        <f t="shared" si="351"/>
        <v>0</v>
      </c>
      <c r="M1646" s="11">
        <f t="shared" si="352"/>
        <v>3</v>
      </c>
      <c r="N1646" s="11">
        <f t="shared" si="353"/>
        <v>0</v>
      </c>
      <c r="O1646" s="11">
        <f t="shared" si="354"/>
        <v>2</v>
      </c>
      <c r="P1646" s="11">
        <f t="shared" si="355"/>
        <v>2</v>
      </c>
      <c r="Q1646" s="11">
        <f t="shared" si="356"/>
        <v>0</v>
      </c>
      <c r="R1646" s="11">
        <f t="shared" si="357"/>
        <v>0</v>
      </c>
      <c r="S1646" s="11">
        <f t="shared" si="358"/>
        <v>3</v>
      </c>
      <c r="T1646" t="str">
        <f t="shared" si="359"/>
        <v>إضافى كامل</v>
      </c>
    </row>
    <row r="1647" spans="1:20" x14ac:dyDescent="0.25">
      <c r="A1647">
        <v>90</v>
      </c>
      <c r="B1647">
        <v>28168</v>
      </c>
      <c r="C1647" t="s">
        <v>167</v>
      </c>
      <c r="D1647" s="8">
        <v>45622</v>
      </c>
      <c r="E1647" t="s">
        <v>22</v>
      </c>
      <c r="F1647">
        <v>1</v>
      </c>
      <c r="G1647" s="9" t="s">
        <v>16</v>
      </c>
      <c r="H1647" s="10"/>
      <c r="K1647" s="3" t="str">
        <f t="shared" si="363"/>
        <v>غائب</v>
      </c>
      <c r="L1647" s="11">
        <f t="shared" si="351"/>
        <v>0</v>
      </c>
      <c r="M1647" s="11">
        <f t="shared" si="352"/>
        <v>2</v>
      </c>
      <c r="N1647" s="11">
        <f t="shared" si="353"/>
        <v>0</v>
      </c>
      <c r="O1647" s="11">
        <f t="shared" si="354"/>
        <v>2</v>
      </c>
      <c r="P1647" s="11">
        <f t="shared" si="355"/>
        <v>2</v>
      </c>
      <c r="Q1647" s="11">
        <f t="shared" si="356"/>
        <v>0</v>
      </c>
      <c r="R1647" s="11">
        <f t="shared" si="357"/>
        <v>0</v>
      </c>
      <c r="S1647" s="11">
        <f t="shared" si="358"/>
        <v>2</v>
      </c>
      <c r="T1647" t="str">
        <f t="shared" si="359"/>
        <v>إضافى كامل</v>
      </c>
    </row>
    <row r="1648" spans="1:20" x14ac:dyDescent="0.25">
      <c r="A1648">
        <v>90</v>
      </c>
      <c r="B1648">
        <v>28168</v>
      </c>
      <c r="C1648" t="s">
        <v>167</v>
      </c>
      <c r="D1648" s="8">
        <v>45623</v>
      </c>
      <c r="E1648" t="s">
        <v>23</v>
      </c>
      <c r="F1648">
        <v>1</v>
      </c>
      <c r="G1648" s="9" t="s">
        <v>16</v>
      </c>
      <c r="H1648" s="10"/>
      <c r="I1648" s="12">
        <v>0.36348379629629629</v>
      </c>
      <c r="J1648" s="12">
        <v>0.46621527777777777</v>
      </c>
      <c r="K1648" s="3" t="str">
        <f t="shared" si="363"/>
        <v>إذن م</v>
      </c>
      <c r="L1648" s="11">
        <f t="shared" si="351"/>
        <v>1</v>
      </c>
      <c r="M1648" s="11">
        <f t="shared" si="352"/>
        <v>2</v>
      </c>
      <c r="N1648" s="11">
        <f t="shared" si="353"/>
        <v>0</v>
      </c>
      <c r="O1648" s="11">
        <f t="shared" si="354"/>
        <v>2</v>
      </c>
      <c r="P1648" s="11">
        <f t="shared" si="355"/>
        <v>2</v>
      </c>
      <c r="Q1648" s="11">
        <f t="shared" si="356"/>
        <v>0</v>
      </c>
      <c r="R1648" s="11">
        <f t="shared" si="357"/>
        <v>0</v>
      </c>
      <c r="S1648" s="11">
        <f t="shared" si="358"/>
        <v>2</v>
      </c>
      <c r="T1648" t="str">
        <f t="shared" si="359"/>
        <v>إضافى كامل</v>
      </c>
    </row>
    <row r="1649" spans="1:20" x14ac:dyDescent="0.25">
      <c r="A1649">
        <v>90</v>
      </c>
      <c r="B1649">
        <v>28168</v>
      </c>
      <c r="C1649" t="s">
        <v>167</v>
      </c>
      <c r="D1649" s="8">
        <v>45624</v>
      </c>
      <c r="E1649" t="s">
        <v>24</v>
      </c>
      <c r="F1649">
        <v>1</v>
      </c>
      <c r="G1649" s="9" t="s">
        <v>16</v>
      </c>
      <c r="H1649" s="10"/>
      <c r="I1649" s="12">
        <v>0.36950231481481483</v>
      </c>
      <c r="J1649" s="12">
        <v>0.46428240740740739</v>
      </c>
      <c r="K1649" s="3" t="str">
        <f t="shared" si="363"/>
        <v>إذن م</v>
      </c>
      <c r="L1649" s="11">
        <f t="shared" si="351"/>
        <v>1</v>
      </c>
      <c r="M1649" s="11">
        <f t="shared" si="352"/>
        <v>2</v>
      </c>
      <c r="N1649" s="11">
        <f t="shared" si="353"/>
        <v>0</v>
      </c>
      <c r="O1649" s="11">
        <f t="shared" si="354"/>
        <v>1</v>
      </c>
      <c r="P1649" s="11">
        <f t="shared" si="355"/>
        <v>1</v>
      </c>
      <c r="Q1649" s="11">
        <f t="shared" si="356"/>
        <v>0</v>
      </c>
      <c r="R1649" s="11">
        <f t="shared" si="357"/>
        <v>0</v>
      </c>
      <c r="S1649" s="11">
        <f t="shared" si="358"/>
        <v>2</v>
      </c>
      <c r="T1649" t="str">
        <f t="shared" si="359"/>
        <v>إضافى كامل</v>
      </c>
    </row>
    <row r="1650" spans="1:20" x14ac:dyDescent="0.25">
      <c r="A1650">
        <v>90</v>
      </c>
      <c r="B1650">
        <v>28168</v>
      </c>
      <c r="C1650" t="s">
        <v>167</v>
      </c>
      <c r="D1650" s="8">
        <v>45625</v>
      </c>
      <c r="E1650" t="s">
        <v>15</v>
      </c>
      <c r="F1650">
        <v>1</v>
      </c>
      <c r="G1650" s="9" t="s">
        <v>16</v>
      </c>
      <c r="H1650" s="10"/>
      <c r="K1650" s="3" t="str">
        <f t="shared" si="363"/>
        <v/>
      </c>
      <c r="L1650" s="11">
        <f t="shared" si="351"/>
        <v>1</v>
      </c>
      <c r="M1650" s="11">
        <f t="shared" si="352"/>
        <v>2</v>
      </c>
      <c r="N1650" s="11">
        <f t="shared" si="353"/>
        <v>0</v>
      </c>
      <c r="O1650" s="11">
        <f t="shared" si="354"/>
        <v>0</v>
      </c>
      <c r="P1650" s="11">
        <f t="shared" si="355"/>
        <v>0</v>
      </c>
      <c r="Q1650" s="11">
        <f t="shared" si="356"/>
        <v>0</v>
      </c>
      <c r="R1650" s="11">
        <f t="shared" si="357"/>
        <v>0</v>
      </c>
      <c r="S1650" s="11">
        <f t="shared" si="358"/>
        <v>2</v>
      </c>
      <c r="T1650" t="str">
        <f t="shared" si="359"/>
        <v>إضافى كامل</v>
      </c>
    </row>
    <row r="1651" spans="1:20" x14ac:dyDescent="0.25">
      <c r="A1651">
        <v>90</v>
      </c>
      <c r="B1651">
        <v>28168</v>
      </c>
      <c r="C1651" t="s">
        <v>167</v>
      </c>
      <c r="D1651" s="8">
        <v>45626</v>
      </c>
      <c r="E1651" t="s">
        <v>18</v>
      </c>
      <c r="F1651">
        <v>1</v>
      </c>
      <c r="G1651" s="9" t="s">
        <v>16</v>
      </c>
      <c r="H1651" s="10"/>
      <c r="K1651" s="3" t="s">
        <v>19</v>
      </c>
      <c r="L1651" s="11">
        <f t="shared" si="351"/>
        <v>1</v>
      </c>
      <c r="M1651" s="11">
        <f t="shared" si="352"/>
        <v>2</v>
      </c>
      <c r="N1651" s="11">
        <f t="shared" si="353"/>
        <v>0</v>
      </c>
      <c r="O1651" s="11">
        <f t="shared" si="354"/>
        <v>0</v>
      </c>
      <c r="P1651" s="11">
        <f t="shared" si="355"/>
        <v>0</v>
      </c>
      <c r="Q1651" s="11">
        <f t="shared" si="356"/>
        <v>0</v>
      </c>
      <c r="R1651" s="11">
        <f t="shared" si="357"/>
        <v>0</v>
      </c>
      <c r="S1651" s="11">
        <f t="shared" si="358"/>
        <v>2</v>
      </c>
      <c r="T1651" t="str">
        <f t="shared" si="359"/>
        <v>إضافى كامل</v>
      </c>
    </row>
    <row r="1652" spans="1:20" ht="15.75" x14ac:dyDescent="0.25">
      <c r="A1652">
        <v>91</v>
      </c>
      <c r="B1652">
        <v>28169</v>
      </c>
      <c r="C1652" s="16" t="s">
        <v>168</v>
      </c>
      <c r="D1652" s="8">
        <v>45597</v>
      </c>
      <c r="E1652" t="s">
        <v>15</v>
      </c>
      <c r="F1652">
        <v>1</v>
      </c>
      <c r="G1652" s="9" t="s">
        <v>16</v>
      </c>
      <c r="H1652" s="10"/>
      <c r="K1652" s="3" t="str">
        <f t="shared" si="363"/>
        <v/>
      </c>
      <c r="L1652" s="11">
        <f t="shared" si="351"/>
        <v>1</v>
      </c>
      <c r="M1652" s="11">
        <f t="shared" si="352"/>
        <v>2</v>
      </c>
      <c r="N1652" s="11">
        <f t="shared" si="353"/>
        <v>0</v>
      </c>
      <c r="O1652" s="11">
        <f t="shared" si="354"/>
        <v>0</v>
      </c>
      <c r="P1652" s="11">
        <f t="shared" si="355"/>
        <v>0</v>
      </c>
      <c r="Q1652" s="11">
        <f t="shared" si="356"/>
        <v>0</v>
      </c>
      <c r="R1652" s="11">
        <f t="shared" si="357"/>
        <v>0</v>
      </c>
      <c r="S1652" s="11">
        <f t="shared" si="358"/>
        <v>2</v>
      </c>
      <c r="T1652" t="str">
        <f t="shared" si="359"/>
        <v>إضافى كامل</v>
      </c>
    </row>
    <row r="1653" spans="1:20" x14ac:dyDescent="0.25">
      <c r="A1653">
        <v>91</v>
      </c>
      <c r="B1653">
        <v>28169</v>
      </c>
      <c r="C1653" t="s">
        <v>169</v>
      </c>
      <c r="D1653" s="8">
        <v>45598</v>
      </c>
      <c r="E1653" t="s">
        <v>18</v>
      </c>
      <c r="F1653">
        <v>1</v>
      </c>
      <c r="G1653" s="9" t="s">
        <v>16</v>
      </c>
      <c r="H1653" s="10"/>
      <c r="K1653" s="3" t="s">
        <v>19</v>
      </c>
      <c r="L1653" s="11">
        <f t="shared" si="351"/>
        <v>1</v>
      </c>
      <c r="M1653" s="11">
        <f t="shared" si="352"/>
        <v>2</v>
      </c>
      <c r="N1653" s="11">
        <f t="shared" si="353"/>
        <v>0</v>
      </c>
      <c r="O1653" s="11">
        <f t="shared" si="354"/>
        <v>0</v>
      </c>
      <c r="P1653" s="11">
        <f t="shared" si="355"/>
        <v>0</v>
      </c>
      <c r="Q1653" s="11">
        <f t="shared" si="356"/>
        <v>0</v>
      </c>
      <c r="R1653" s="11">
        <f t="shared" si="357"/>
        <v>0</v>
      </c>
      <c r="S1653" s="11">
        <f t="shared" si="358"/>
        <v>2</v>
      </c>
      <c r="T1653" t="str">
        <f t="shared" si="359"/>
        <v>إضافى كامل</v>
      </c>
    </row>
    <row r="1654" spans="1:20" x14ac:dyDescent="0.25">
      <c r="A1654">
        <v>91</v>
      </c>
      <c r="B1654">
        <v>28169</v>
      </c>
      <c r="C1654" t="s">
        <v>169</v>
      </c>
      <c r="D1654" s="8">
        <v>45599</v>
      </c>
      <c r="E1654" t="s">
        <v>20</v>
      </c>
      <c r="F1654">
        <v>1</v>
      </c>
      <c r="G1654" s="9" t="s">
        <v>16</v>
      </c>
      <c r="H1654" s="10"/>
      <c r="I1654" s="12">
        <v>0.36555555555555558</v>
      </c>
      <c r="J1654" s="12">
        <v>0.5885069444444444</v>
      </c>
      <c r="K1654" s="3" t="str">
        <f t="shared" ref="K1654:K1659" si="364">IF(AND(I1654&lt;=TIME(9,0,0),J1654&gt;=TIME(14,0,0),I1654&lt;&gt;""),"",IF(AND(I1654&gt;=TIME(9,1,0),I1654&lt;=TIME(9,10,0)),"تأخير",IF(AND(I1654&gt;=TIME(9,11,0),I1654&lt;=TIME(12,0,0),I1654&lt;&gt;""),"إذن ص",IF(AND(J1654&lt;TIME(14,0,0), J1654&lt;&gt;"",J1654&gt;=TIME(11,0,0)),"إذن م",IF(AND(OR(I1654="",J1654="",I1654=J1654,I1654&gt;TIME(12,0,0),J1654&lt;TIME(11,0,0)),AND(E1654&lt;&gt;"Friday")),"غائب","")))))</f>
        <v/>
      </c>
      <c r="L1654" s="11">
        <f t="shared" si="351"/>
        <v>1</v>
      </c>
      <c r="M1654" s="11">
        <f t="shared" si="352"/>
        <v>2</v>
      </c>
      <c r="N1654" s="11">
        <f t="shared" si="353"/>
        <v>0</v>
      </c>
      <c r="O1654" s="11">
        <f t="shared" si="354"/>
        <v>0</v>
      </c>
      <c r="P1654" s="11">
        <f t="shared" si="355"/>
        <v>0</v>
      </c>
      <c r="Q1654" s="11">
        <f t="shared" si="356"/>
        <v>0</v>
      </c>
      <c r="R1654" s="11">
        <f t="shared" si="357"/>
        <v>0</v>
      </c>
      <c r="S1654" s="11">
        <f t="shared" si="358"/>
        <v>2</v>
      </c>
      <c r="T1654" t="str">
        <f t="shared" si="359"/>
        <v>إضافى كامل</v>
      </c>
    </row>
    <row r="1655" spans="1:20" x14ac:dyDescent="0.25">
      <c r="A1655">
        <v>91</v>
      </c>
      <c r="B1655">
        <v>28169</v>
      </c>
      <c r="C1655" t="s">
        <v>169</v>
      </c>
      <c r="D1655" s="8">
        <v>45600</v>
      </c>
      <c r="E1655" t="s">
        <v>21</v>
      </c>
      <c r="F1655">
        <v>1</v>
      </c>
      <c r="G1655" s="9" t="s">
        <v>16</v>
      </c>
      <c r="H1655" s="10"/>
      <c r="I1655" s="12">
        <v>0.35767361111111112</v>
      </c>
      <c r="J1655" s="12">
        <v>0.58840277777777783</v>
      </c>
      <c r="K1655" s="3" t="str">
        <f t="shared" si="364"/>
        <v/>
      </c>
      <c r="L1655" s="11">
        <f t="shared" si="351"/>
        <v>1</v>
      </c>
      <c r="M1655" s="11">
        <f t="shared" si="352"/>
        <v>2</v>
      </c>
      <c r="N1655" s="11">
        <f t="shared" si="353"/>
        <v>0</v>
      </c>
      <c r="O1655" s="11">
        <f t="shared" si="354"/>
        <v>0</v>
      </c>
      <c r="P1655" s="11">
        <f t="shared" si="355"/>
        <v>0</v>
      </c>
      <c r="Q1655" s="11">
        <f t="shared" si="356"/>
        <v>0</v>
      </c>
      <c r="R1655" s="11">
        <f t="shared" si="357"/>
        <v>0</v>
      </c>
      <c r="S1655" s="11">
        <f t="shared" si="358"/>
        <v>2</v>
      </c>
      <c r="T1655" t="str">
        <f t="shared" si="359"/>
        <v>إضافى كامل</v>
      </c>
    </row>
    <row r="1656" spans="1:20" x14ac:dyDescent="0.25">
      <c r="A1656">
        <v>91</v>
      </c>
      <c r="B1656">
        <v>28169</v>
      </c>
      <c r="C1656" t="s">
        <v>169</v>
      </c>
      <c r="D1656" s="8">
        <v>45601</v>
      </c>
      <c r="E1656" t="s">
        <v>22</v>
      </c>
      <c r="F1656">
        <v>1</v>
      </c>
      <c r="G1656" s="9" t="s">
        <v>16</v>
      </c>
      <c r="H1656" s="10"/>
      <c r="I1656" s="12">
        <v>0.36271990740740739</v>
      </c>
      <c r="J1656" s="12">
        <v>0.58788194444444442</v>
      </c>
      <c r="K1656" s="3" t="str">
        <f t="shared" si="364"/>
        <v/>
      </c>
      <c r="L1656" s="11">
        <f t="shared" si="351"/>
        <v>1</v>
      </c>
      <c r="M1656" s="11">
        <f t="shared" si="352"/>
        <v>2</v>
      </c>
      <c r="N1656" s="11">
        <f t="shared" si="353"/>
        <v>0</v>
      </c>
      <c r="O1656" s="11">
        <f t="shared" si="354"/>
        <v>0</v>
      </c>
      <c r="P1656" s="11">
        <f t="shared" si="355"/>
        <v>0</v>
      </c>
      <c r="Q1656" s="11">
        <f t="shared" si="356"/>
        <v>0</v>
      </c>
      <c r="R1656" s="11">
        <f t="shared" si="357"/>
        <v>0</v>
      </c>
      <c r="S1656" s="11">
        <f t="shared" si="358"/>
        <v>2</v>
      </c>
      <c r="T1656" t="str">
        <f t="shared" si="359"/>
        <v>إضافى كامل</v>
      </c>
    </row>
    <row r="1657" spans="1:20" x14ac:dyDescent="0.25">
      <c r="A1657">
        <v>91</v>
      </c>
      <c r="B1657">
        <v>28169</v>
      </c>
      <c r="C1657" t="s">
        <v>169</v>
      </c>
      <c r="D1657" s="8">
        <v>45602</v>
      </c>
      <c r="E1657" t="s">
        <v>23</v>
      </c>
      <c r="F1657">
        <v>1</v>
      </c>
      <c r="G1657" s="9" t="s">
        <v>16</v>
      </c>
      <c r="H1657" s="10"/>
      <c r="I1657" s="12">
        <v>0.36417824074074073</v>
      </c>
      <c r="J1657" s="12">
        <v>0.59168981481481486</v>
      </c>
      <c r="K1657" s="3" t="str">
        <f t="shared" si="364"/>
        <v/>
      </c>
      <c r="L1657" s="11">
        <f t="shared" si="351"/>
        <v>1</v>
      </c>
      <c r="M1657" s="11">
        <f t="shared" si="352"/>
        <v>2</v>
      </c>
      <c r="N1657" s="11">
        <f t="shared" si="353"/>
        <v>0</v>
      </c>
      <c r="O1657" s="11">
        <f t="shared" si="354"/>
        <v>0</v>
      </c>
      <c r="P1657" s="11">
        <f t="shared" si="355"/>
        <v>0</v>
      </c>
      <c r="Q1657" s="11">
        <f t="shared" si="356"/>
        <v>0</v>
      </c>
      <c r="R1657" s="11">
        <f t="shared" si="357"/>
        <v>0</v>
      </c>
      <c r="S1657" s="11">
        <f t="shared" si="358"/>
        <v>2</v>
      </c>
      <c r="T1657" t="str">
        <f t="shared" si="359"/>
        <v>إضافى كامل</v>
      </c>
    </row>
    <row r="1658" spans="1:20" x14ac:dyDescent="0.25">
      <c r="A1658">
        <v>91</v>
      </c>
      <c r="B1658">
        <v>28169</v>
      </c>
      <c r="C1658" t="s">
        <v>169</v>
      </c>
      <c r="D1658" s="8">
        <v>45603</v>
      </c>
      <c r="E1658" t="s">
        <v>24</v>
      </c>
      <c r="F1658">
        <v>1</v>
      </c>
      <c r="G1658" s="9" t="s">
        <v>16</v>
      </c>
      <c r="H1658" s="10"/>
      <c r="I1658" s="12">
        <v>0.35822916666666665</v>
      </c>
      <c r="J1658" s="12">
        <v>0.5889699074074074</v>
      </c>
      <c r="K1658" s="3" t="str">
        <f t="shared" si="364"/>
        <v/>
      </c>
      <c r="L1658" s="11">
        <f t="shared" si="351"/>
        <v>1</v>
      </c>
      <c r="M1658" s="11">
        <f t="shared" si="352"/>
        <v>2</v>
      </c>
      <c r="N1658" s="11">
        <f t="shared" si="353"/>
        <v>0</v>
      </c>
      <c r="O1658" s="11">
        <f t="shared" si="354"/>
        <v>0</v>
      </c>
      <c r="P1658" s="11">
        <f t="shared" si="355"/>
        <v>0</v>
      </c>
      <c r="Q1658" s="11">
        <f t="shared" si="356"/>
        <v>0</v>
      </c>
      <c r="R1658" s="11">
        <f t="shared" si="357"/>
        <v>0</v>
      </c>
      <c r="S1658" s="11">
        <f t="shared" si="358"/>
        <v>2</v>
      </c>
      <c r="T1658" t="str">
        <f t="shared" si="359"/>
        <v>إضافى كامل</v>
      </c>
    </row>
    <row r="1659" spans="1:20" x14ac:dyDescent="0.25">
      <c r="A1659">
        <v>91</v>
      </c>
      <c r="B1659">
        <v>28169</v>
      </c>
      <c r="C1659" t="s">
        <v>169</v>
      </c>
      <c r="D1659" s="8">
        <v>45604</v>
      </c>
      <c r="E1659" t="s">
        <v>15</v>
      </c>
      <c r="F1659">
        <v>1</v>
      </c>
      <c r="G1659" s="9" t="s">
        <v>16</v>
      </c>
      <c r="H1659" s="10"/>
      <c r="K1659" s="3" t="str">
        <f t="shared" si="364"/>
        <v/>
      </c>
      <c r="L1659" s="11">
        <f t="shared" si="351"/>
        <v>1</v>
      </c>
      <c r="M1659" s="11">
        <f t="shared" si="352"/>
        <v>2</v>
      </c>
      <c r="N1659" s="11">
        <f t="shared" si="353"/>
        <v>0</v>
      </c>
      <c r="O1659" s="11">
        <f t="shared" si="354"/>
        <v>0</v>
      </c>
      <c r="P1659" s="11">
        <f t="shared" si="355"/>
        <v>0</v>
      </c>
      <c r="Q1659" s="11">
        <f t="shared" si="356"/>
        <v>0</v>
      </c>
      <c r="R1659" s="11">
        <f t="shared" si="357"/>
        <v>0</v>
      </c>
      <c r="S1659" s="11">
        <f t="shared" si="358"/>
        <v>2</v>
      </c>
      <c r="T1659" t="str">
        <f t="shared" si="359"/>
        <v>إضافى كامل</v>
      </c>
    </row>
    <row r="1660" spans="1:20" x14ac:dyDescent="0.25">
      <c r="A1660">
        <v>91</v>
      </c>
      <c r="B1660">
        <v>28169</v>
      </c>
      <c r="C1660" t="s">
        <v>169</v>
      </c>
      <c r="D1660" s="8">
        <v>45605</v>
      </c>
      <c r="E1660" t="s">
        <v>18</v>
      </c>
      <c r="F1660">
        <v>1</v>
      </c>
      <c r="G1660" s="9" t="s">
        <v>16</v>
      </c>
      <c r="H1660" s="10"/>
      <c r="K1660" s="3" t="s">
        <v>19</v>
      </c>
      <c r="L1660" s="11">
        <f t="shared" si="351"/>
        <v>1</v>
      </c>
      <c r="M1660" s="11">
        <f t="shared" si="352"/>
        <v>2</v>
      </c>
      <c r="N1660" s="11">
        <f t="shared" si="353"/>
        <v>0</v>
      </c>
      <c r="O1660" s="11">
        <f t="shared" si="354"/>
        <v>0</v>
      </c>
      <c r="P1660" s="11">
        <f t="shared" si="355"/>
        <v>0</v>
      </c>
      <c r="Q1660" s="11">
        <f t="shared" si="356"/>
        <v>0</v>
      </c>
      <c r="R1660" s="11">
        <f t="shared" si="357"/>
        <v>0</v>
      </c>
      <c r="S1660" s="11">
        <f t="shared" si="358"/>
        <v>2</v>
      </c>
      <c r="T1660" t="str">
        <f t="shared" si="359"/>
        <v>إضافى كامل</v>
      </c>
    </row>
    <row r="1661" spans="1:20" x14ac:dyDescent="0.25">
      <c r="A1661">
        <v>91</v>
      </c>
      <c r="B1661">
        <v>28169</v>
      </c>
      <c r="C1661" t="s">
        <v>169</v>
      </c>
      <c r="D1661" s="8">
        <v>45606</v>
      </c>
      <c r="E1661" t="s">
        <v>20</v>
      </c>
      <c r="F1661">
        <v>1</v>
      </c>
      <c r="G1661" s="9" t="s">
        <v>16</v>
      </c>
      <c r="H1661" s="10"/>
      <c r="I1661" s="12">
        <v>0.35859953703703706</v>
      </c>
      <c r="J1661" s="12">
        <v>0.58892361111111113</v>
      </c>
      <c r="K1661" s="3" t="str">
        <f t="shared" ref="K1661:K1666" si="365">IF(AND(I1661&lt;=TIME(9,0,0),J1661&gt;=TIME(14,0,0),I1661&lt;&gt;""),"",IF(AND(I1661&gt;=TIME(9,1,0),I1661&lt;=TIME(9,10,0)),"تأخير",IF(AND(I1661&gt;=TIME(9,11,0),I1661&lt;=TIME(12,0,0),I1661&lt;&gt;""),"إذن ص",IF(AND(J1661&lt;TIME(14,0,0), J1661&lt;&gt;"",J1661&gt;=TIME(11,0,0)),"إذن م",IF(AND(OR(I1661="",J1661="",I1661=J1661,I1661&gt;TIME(12,0,0),J1661&lt;TIME(11,0,0)),AND(E1661&lt;&gt;"Friday")),"غائب","")))))</f>
        <v/>
      </c>
      <c r="L1661" s="11">
        <f t="shared" si="351"/>
        <v>1</v>
      </c>
      <c r="M1661" s="11">
        <f t="shared" si="352"/>
        <v>2</v>
      </c>
      <c r="N1661" s="11">
        <f t="shared" si="353"/>
        <v>0</v>
      </c>
      <c r="O1661" s="11">
        <f t="shared" si="354"/>
        <v>0</v>
      </c>
      <c r="P1661" s="11">
        <f t="shared" si="355"/>
        <v>0</v>
      </c>
      <c r="Q1661" s="11">
        <f t="shared" si="356"/>
        <v>0</v>
      </c>
      <c r="R1661" s="11">
        <f t="shared" si="357"/>
        <v>0</v>
      </c>
      <c r="S1661" s="11">
        <f t="shared" si="358"/>
        <v>2</v>
      </c>
      <c r="T1661" t="str">
        <f t="shared" si="359"/>
        <v>إضافى كامل</v>
      </c>
    </row>
    <row r="1662" spans="1:20" x14ac:dyDescent="0.25">
      <c r="A1662">
        <v>91</v>
      </c>
      <c r="B1662">
        <v>28169</v>
      </c>
      <c r="C1662" t="s">
        <v>169</v>
      </c>
      <c r="D1662" s="8">
        <v>45607</v>
      </c>
      <c r="E1662" t="s">
        <v>21</v>
      </c>
      <c r="F1662">
        <v>1</v>
      </c>
      <c r="G1662" s="9" t="s">
        <v>16</v>
      </c>
      <c r="H1662" s="10"/>
      <c r="I1662" s="12">
        <v>0.35746527777777776</v>
      </c>
      <c r="J1662" s="12">
        <v>0.59039351851851851</v>
      </c>
      <c r="K1662" s="3" t="str">
        <f t="shared" si="365"/>
        <v/>
      </c>
      <c r="L1662" s="11">
        <f t="shared" si="351"/>
        <v>1</v>
      </c>
      <c r="M1662" s="11">
        <f t="shared" si="352"/>
        <v>2</v>
      </c>
      <c r="N1662" s="11">
        <f t="shared" si="353"/>
        <v>0</v>
      </c>
      <c r="O1662" s="11">
        <f t="shared" si="354"/>
        <v>0</v>
      </c>
      <c r="P1662" s="11">
        <f t="shared" si="355"/>
        <v>0</v>
      </c>
      <c r="Q1662" s="11">
        <f t="shared" si="356"/>
        <v>0</v>
      </c>
      <c r="R1662" s="11">
        <f t="shared" si="357"/>
        <v>0</v>
      </c>
      <c r="S1662" s="11">
        <f t="shared" si="358"/>
        <v>2</v>
      </c>
      <c r="T1662" t="str">
        <f t="shared" si="359"/>
        <v>إضافى كامل</v>
      </c>
    </row>
    <row r="1663" spans="1:20" x14ac:dyDescent="0.25">
      <c r="A1663">
        <v>91</v>
      </c>
      <c r="B1663">
        <v>28169</v>
      </c>
      <c r="C1663" t="s">
        <v>169</v>
      </c>
      <c r="D1663" s="8">
        <v>45608</v>
      </c>
      <c r="E1663" t="s">
        <v>22</v>
      </c>
      <c r="F1663">
        <v>1</v>
      </c>
      <c r="G1663" s="9" t="s">
        <v>16</v>
      </c>
      <c r="H1663" s="10"/>
      <c r="I1663" s="12">
        <v>0.35814814814814816</v>
      </c>
      <c r="J1663" s="12">
        <v>0.5873842592592593</v>
      </c>
      <c r="K1663" s="3" t="str">
        <f t="shared" si="365"/>
        <v/>
      </c>
      <c r="L1663" s="11">
        <f t="shared" si="351"/>
        <v>1</v>
      </c>
      <c r="M1663" s="11">
        <f t="shared" si="352"/>
        <v>2</v>
      </c>
      <c r="N1663" s="11">
        <f t="shared" si="353"/>
        <v>0</v>
      </c>
      <c r="O1663" s="11">
        <f t="shared" si="354"/>
        <v>0</v>
      </c>
      <c r="P1663" s="11">
        <f t="shared" si="355"/>
        <v>0</v>
      </c>
      <c r="Q1663" s="11">
        <f t="shared" si="356"/>
        <v>0</v>
      </c>
      <c r="R1663" s="11">
        <f t="shared" si="357"/>
        <v>0</v>
      </c>
      <c r="S1663" s="11">
        <f t="shared" si="358"/>
        <v>2</v>
      </c>
      <c r="T1663" t="str">
        <f t="shared" si="359"/>
        <v>إضافى كامل</v>
      </c>
    </row>
    <row r="1664" spans="1:20" x14ac:dyDescent="0.25">
      <c r="A1664">
        <v>91</v>
      </c>
      <c r="B1664">
        <v>28169</v>
      </c>
      <c r="C1664" t="s">
        <v>169</v>
      </c>
      <c r="D1664" s="8">
        <v>45609</v>
      </c>
      <c r="E1664" t="s">
        <v>23</v>
      </c>
      <c r="F1664">
        <v>1</v>
      </c>
      <c r="G1664" s="9" t="s">
        <v>16</v>
      </c>
      <c r="H1664" s="10"/>
      <c r="I1664" s="12">
        <v>0.35829861111111111</v>
      </c>
      <c r="J1664" s="12">
        <v>0.58939814814814817</v>
      </c>
      <c r="K1664" s="3" t="str">
        <f t="shared" si="365"/>
        <v/>
      </c>
      <c r="L1664" s="11">
        <f t="shared" si="351"/>
        <v>1</v>
      </c>
      <c r="M1664" s="11">
        <f t="shared" si="352"/>
        <v>2</v>
      </c>
      <c r="N1664" s="11">
        <f t="shared" si="353"/>
        <v>0</v>
      </c>
      <c r="O1664" s="11">
        <f t="shared" si="354"/>
        <v>0</v>
      </c>
      <c r="P1664" s="11">
        <f t="shared" si="355"/>
        <v>0</v>
      </c>
      <c r="Q1664" s="11">
        <f t="shared" si="356"/>
        <v>0</v>
      </c>
      <c r="R1664" s="11">
        <f t="shared" si="357"/>
        <v>0</v>
      </c>
      <c r="S1664" s="11">
        <f t="shared" si="358"/>
        <v>2</v>
      </c>
      <c r="T1664" t="str">
        <f t="shared" si="359"/>
        <v>إضافى كامل</v>
      </c>
    </row>
    <row r="1665" spans="1:20" x14ac:dyDescent="0.25">
      <c r="A1665">
        <v>91</v>
      </c>
      <c r="B1665">
        <v>28169</v>
      </c>
      <c r="C1665" t="s">
        <v>169</v>
      </c>
      <c r="D1665" s="8">
        <v>45610</v>
      </c>
      <c r="E1665" t="s">
        <v>24</v>
      </c>
      <c r="F1665">
        <v>1</v>
      </c>
      <c r="G1665" s="9" t="s">
        <v>16</v>
      </c>
      <c r="H1665" s="10"/>
      <c r="I1665" s="12">
        <v>0.3586111111111111</v>
      </c>
      <c r="J1665" s="12">
        <v>0.5867013888888889</v>
      </c>
      <c r="K1665" s="3" t="str">
        <f t="shared" si="365"/>
        <v/>
      </c>
      <c r="L1665" s="11">
        <f t="shared" si="351"/>
        <v>1</v>
      </c>
      <c r="M1665" s="11">
        <f t="shared" si="352"/>
        <v>3</v>
      </c>
      <c r="N1665" s="11">
        <f t="shared" si="353"/>
        <v>0</v>
      </c>
      <c r="O1665" s="11">
        <f t="shared" si="354"/>
        <v>0</v>
      </c>
      <c r="P1665" s="11">
        <f t="shared" si="355"/>
        <v>0</v>
      </c>
      <c r="Q1665" s="11">
        <f t="shared" si="356"/>
        <v>0</v>
      </c>
      <c r="R1665" s="11">
        <f t="shared" si="357"/>
        <v>0</v>
      </c>
      <c r="S1665" s="11">
        <f t="shared" si="358"/>
        <v>3</v>
      </c>
      <c r="T1665" t="str">
        <f t="shared" si="359"/>
        <v>إضافى كامل</v>
      </c>
    </row>
    <row r="1666" spans="1:20" x14ac:dyDescent="0.25">
      <c r="A1666">
        <v>91</v>
      </c>
      <c r="B1666">
        <v>28169</v>
      </c>
      <c r="C1666" t="s">
        <v>169</v>
      </c>
      <c r="D1666" s="8">
        <v>45611</v>
      </c>
      <c r="E1666" t="s">
        <v>15</v>
      </c>
      <c r="F1666">
        <v>1</v>
      </c>
      <c r="G1666" s="9" t="s">
        <v>16</v>
      </c>
      <c r="H1666" s="10"/>
      <c r="K1666" s="3" t="str">
        <f t="shared" si="365"/>
        <v/>
      </c>
      <c r="L1666" s="11">
        <f t="shared" ref="L1666:L1729" si="366">IF(AND(OR(K1666= "حالة وفاة",K1666="إذن م",K1666="إذن ص",K1666="بدل راحة",K1666="انصراف",K1666="اجازة",K1666="راحة",K1666="مأمورية",K1666="مأمورية م",K1666="مأمورية ص",K1666="Online",K1666="حضور",K1666="بدل سهر",E1666="Friday",K1666=""),E1666&lt;&gt;""),1,0)</f>
        <v>1</v>
      </c>
      <c r="M1666" s="11">
        <f t="shared" ref="M1666:M1729" si="367">COUNTIF(K1666:K1695,"غائب")</f>
        <v>3</v>
      </c>
      <c r="N1666" s="11">
        <f t="shared" ref="N1666:N1729" si="368">COUNTIF(K1666:K1695,"إذن ص")</f>
        <v>0</v>
      </c>
      <c r="O1666" s="11">
        <f t="shared" ref="O1666:O1729" si="369">COUNTIF(K1666:K1695,"إذن م")</f>
        <v>0</v>
      </c>
      <c r="P1666" s="11">
        <f t="shared" si="355"/>
        <v>0</v>
      </c>
      <c r="Q1666" s="11">
        <f t="shared" si="356"/>
        <v>0</v>
      </c>
      <c r="R1666" s="11">
        <f t="shared" si="357"/>
        <v>0</v>
      </c>
      <c r="S1666" s="11">
        <f t="shared" si="358"/>
        <v>3</v>
      </c>
      <c r="T1666" t="str">
        <f t="shared" si="359"/>
        <v>إضافى كامل</v>
      </c>
    </row>
    <row r="1667" spans="1:20" x14ac:dyDescent="0.25">
      <c r="A1667">
        <v>91</v>
      </c>
      <c r="B1667">
        <v>28169</v>
      </c>
      <c r="C1667" t="s">
        <v>169</v>
      </c>
      <c r="D1667" s="8">
        <v>45612</v>
      </c>
      <c r="E1667" t="s">
        <v>18</v>
      </c>
      <c r="F1667">
        <v>1</v>
      </c>
      <c r="G1667" s="9" t="s">
        <v>16</v>
      </c>
      <c r="H1667" s="10"/>
      <c r="K1667" s="3" t="s">
        <v>19</v>
      </c>
      <c r="L1667" s="11">
        <f t="shared" si="366"/>
        <v>1</v>
      </c>
      <c r="M1667" s="11">
        <f t="shared" si="367"/>
        <v>3</v>
      </c>
      <c r="N1667" s="11">
        <f t="shared" si="368"/>
        <v>0</v>
      </c>
      <c r="O1667" s="11">
        <f t="shared" si="369"/>
        <v>0</v>
      </c>
      <c r="P1667" s="11">
        <f t="shared" ref="P1667:P1730" si="370">N1667+O1667</f>
        <v>0</v>
      </c>
      <c r="Q1667" s="11">
        <f t="shared" ref="Q1667:Q1730" si="371">IF(AND(P1667&gt;2,P1667&lt;&gt;0),P1667*3/6,0)</f>
        <v>0</v>
      </c>
      <c r="R1667" s="11">
        <f t="shared" ref="R1667:R1730" si="372">INT(Q1667)</f>
        <v>0</v>
      </c>
      <c r="S1667" s="11">
        <f t="shared" ref="S1667:S1730" si="373">R1667+M1667</f>
        <v>3</v>
      </c>
      <c r="T1667" t="str">
        <f t="shared" ref="T1667:T1730" si="374">IF(AND(OR(S1667&lt;=0,S1667&gt;0),S1667&lt;5),"إضافى كامل",IF(AND(OR(S1667=5,S1667=6,S1667&lt;7),S1667&lt;&gt;""),"نصف إضافى","لا يستحق"))</f>
        <v>إضافى كامل</v>
      </c>
    </row>
    <row r="1668" spans="1:20" x14ac:dyDescent="0.25">
      <c r="A1668">
        <v>91</v>
      </c>
      <c r="B1668">
        <v>28169</v>
      </c>
      <c r="C1668" t="s">
        <v>169</v>
      </c>
      <c r="D1668" s="8">
        <v>45613</v>
      </c>
      <c r="E1668" t="s">
        <v>20</v>
      </c>
      <c r="F1668">
        <v>1</v>
      </c>
      <c r="G1668" s="9" t="s">
        <v>16</v>
      </c>
      <c r="H1668" s="10"/>
      <c r="I1668" s="12">
        <v>0.35936342592592591</v>
      </c>
      <c r="J1668" s="12">
        <v>0.58890046296296295</v>
      </c>
      <c r="K1668" s="3" t="str">
        <f t="shared" ref="K1668:K1682" si="375">IF(AND(I1668&lt;=TIME(9,0,0),J1668&gt;=TIME(14,0,0),I1668&lt;&gt;""),"",IF(AND(I1668&gt;=TIME(9,1,0),I1668&lt;=TIME(9,10,0)),"تأخير",IF(AND(I1668&gt;=TIME(9,11,0),I1668&lt;=TIME(12,0,0),I1668&lt;&gt;""),"إذن ص",IF(AND(J1668&lt;TIME(14,0,0), J1668&lt;&gt;"",J1668&gt;=TIME(11,0,0)),"إذن م",IF(AND(OR(I1668="",J1668="",I1668=J1668,I1668&gt;TIME(12,0,0),J1668&lt;TIME(11,0,0)),AND(E1668&lt;&gt;"Friday")),"غائب","")))))</f>
        <v/>
      </c>
      <c r="L1668" s="11">
        <f t="shared" si="366"/>
        <v>1</v>
      </c>
      <c r="M1668" s="11">
        <f t="shared" si="367"/>
        <v>3</v>
      </c>
      <c r="N1668" s="11">
        <f t="shared" si="368"/>
        <v>0</v>
      </c>
      <c r="O1668" s="11">
        <f t="shared" si="369"/>
        <v>0</v>
      </c>
      <c r="P1668" s="11">
        <f t="shared" si="370"/>
        <v>0</v>
      </c>
      <c r="Q1668" s="11">
        <f t="shared" si="371"/>
        <v>0</v>
      </c>
      <c r="R1668" s="11">
        <f t="shared" si="372"/>
        <v>0</v>
      </c>
      <c r="S1668" s="11">
        <f t="shared" si="373"/>
        <v>3</v>
      </c>
      <c r="T1668" t="str">
        <f t="shared" si="374"/>
        <v>إضافى كامل</v>
      </c>
    </row>
    <row r="1669" spans="1:20" x14ac:dyDescent="0.25">
      <c r="A1669">
        <v>91</v>
      </c>
      <c r="B1669">
        <v>28169</v>
      </c>
      <c r="C1669" t="s">
        <v>169</v>
      </c>
      <c r="D1669" s="8">
        <v>45614</v>
      </c>
      <c r="E1669" t="s">
        <v>21</v>
      </c>
      <c r="F1669">
        <v>1</v>
      </c>
      <c r="G1669" s="9" t="s">
        <v>16</v>
      </c>
      <c r="H1669" s="10"/>
      <c r="K1669" s="3" t="str">
        <f t="shared" si="375"/>
        <v>غائب</v>
      </c>
      <c r="L1669" s="11">
        <f t="shared" si="366"/>
        <v>0</v>
      </c>
      <c r="M1669" s="11">
        <f t="shared" si="367"/>
        <v>3</v>
      </c>
      <c r="N1669" s="11">
        <f t="shared" si="368"/>
        <v>0</v>
      </c>
      <c r="O1669" s="11">
        <f t="shared" si="369"/>
        <v>0</v>
      </c>
      <c r="P1669" s="11">
        <f t="shared" si="370"/>
        <v>0</v>
      </c>
      <c r="Q1669" s="11">
        <f t="shared" si="371"/>
        <v>0</v>
      </c>
      <c r="R1669" s="11">
        <f t="shared" si="372"/>
        <v>0</v>
      </c>
      <c r="S1669" s="11">
        <f t="shared" si="373"/>
        <v>3</v>
      </c>
      <c r="T1669" t="str">
        <f t="shared" si="374"/>
        <v>إضافى كامل</v>
      </c>
    </row>
    <row r="1670" spans="1:20" x14ac:dyDescent="0.25">
      <c r="A1670">
        <v>91</v>
      </c>
      <c r="B1670">
        <v>28169</v>
      </c>
      <c r="C1670" t="s">
        <v>169</v>
      </c>
      <c r="D1670" s="8">
        <v>45615</v>
      </c>
      <c r="E1670" t="s">
        <v>22</v>
      </c>
      <c r="F1670">
        <v>1</v>
      </c>
      <c r="G1670" s="9" t="s">
        <v>16</v>
      </c>
      <c r="H1670" s="10"/>
      <c r="I1670" s="12">
        <v>0.35843750000000002</v>
      </c>
      <c r="J1670" s="12">
        <v>0.58832175925925922</v>
      </c>
      <c r="K1670" s="3" t="str">
        <f t="shared" si="375"/>
        <v/>
      </c>
      <c r="L1670" s="11">
        <f t="shared" si="366"/>
        <v>1</v>
      </c>
      <c r="M1670" s="11">
        <f t="shared" si="367"/>
        <v>2</v>
      </c>
      <c r="N1670" s="11">
        <f t="shared" si="368"/>
        <v>0</v>
      </c>
      <c r="O1670" s="11">
        <f t="shared" si="369"/>
        <v>0</v>
      </c>
      <c r="P1670" s="11">
        <f t="shared" si="370"/>
        <v>0</v>
      </c>
      <c r="Q1670" s="11">
        <f t="shared" si="371"/>
        <v>0</v>
      </c>
      <c r="R1670" s="11">
        <f t="shared" si="372"/>
        <v>0</v>
      </c>
      <c r="S1670" s="11">
        <f t="shared" si="373"/>
        <v>2</v>
      </c>
      <c r="T1670" t="str">
        <f t="shared" si="374"/>
        <v>إضافى كامل</v>
      </c>
    </row>
    <row r="1671" spans="1:20" x14ac:dyDescent="0.25">
      <c r="A1671">
        <v>91</v>
      </c>
      <c r="B1671">
        <v>28169</v>
      </c>
      <c r="C1671" t="s">
        <v>169</v>
      </c>
      <c r="D1671" s="8">
        <v>45616</v>
      </c>
      <c r="E1671" t="s">
        <v>23</v>
      </c>
      <c r="F1671">
        <v>1</v>
      </c>
      <c r="G1671" s="9" t="s">
        <v>16</v>
      </c>
      <c r="H1671" s="10"/>
      <c r="I1671" s="12">
        <v>0.3712037037037037</v>
      </c>
      <c r="J1671" s="12">
        <v>0.58989583333333329</v>
      </c>
      <c r="K1671" s="3" t="str">
        <f t="shared" si="375"/>
        <v/>
      </c>
      <c r="L1671" s="11">
        <f t="shared" si="366"/>
        <v>1</v>
      </c>
      <c r="M1671" s="11">
        <f t="shared" si="367"/>
        <v>2</v>
      </c>
      <c r="N1671" s="11">
        <f t="shared" si="368"/>
        <v>0</v>
      </c>
      <c r="O1671" s="11">
        <f t="shared" si="369"/>
        <v>0</v>
      </c>
      <c r="P1671" s="11">
        <f t="shared" si="370"/>
        <v>0</v>
      </c>
      <c r="Q1671" s="11">
        <f t="shared" si="371"/>
        <v>0</v>
      </c>
      <c r="R1671" s="11">
        <f t="shared" si="372"/>
        <v>0</v>
      </c>
      <c r="S1671" s="11">
        <f t="shared" si="373"/>
        <v>2</v>
      </c>
      <c r="T1671" t="str">
        <f t="shared" si="374"/>
        <v>إضافى كامل</v>
      </c>
    </row>
    <row r="1672" spans="1:20" x14ac:dyDescent="0.25">
      <c r="A1672">
        <v>91</v>
      </c>
      <c r="B1672">
        <v>28169</v>
      </c>
      <c r="C1672" t="s">
        <v>169</v>
      </c>
      <c r="D1672" s="8">
        <v>45617</v>
      </c>
      <c r="E1672" t="s">
        <v>24</v>
      </c>
      <c r="F1672">
        <v>1</v>
      </c>
      <c r="G1672" s="9" t="s">
        <v>16</v>
      </c>
      <c r="H1672" s="10"/>
      <c r="I1672" s="12">
        <v>0.35896990740740742</v>
      </c>
      <c r="J1672" s="12">
        <v>0.58855324074074078</v>
      </c>
      <c r="K1672" s="3" t="str">
        <f t="shared" si="375"/>
        <v/>
      </c>
      <c r="L1672" s="11">
        <f t="shared" si="366"/>
        <v>1</v>
      </c>
      <c r="M1672" s="11">
        <f t="shared" si="367"/>
        <v>2</v>
      </c>
      <c r="N1672" s="11">
        <f t="shared" si="368"/>
        <v>0</v>
      </c>
      <c r="O1672" s="11">
        <f t="shared" si="369"/>
        <v>0</v>
      </c>
      <c r="P1672" s="11">
        <f t="shared" si="370"/>
        <v>0</v>
      </c>
      <c r="Q1672" s="11">
        <f t="shared" si="371"/>
        <v>0</v>
      </c>
      <c r="R1672" s="11">
        <f t="shared" si="372"/>
        <v>0</v>
      </c>
      <c r="S1672" s="11">
        <f t="shared" si="373"/>
        <v>2</v>
      </c>
      <c r="T1672" t="str">
        <f t="shared" si="374"/>
        <v>إضافى كامل</v>
      </c>
    </row>
    <row r="1673" spans="1:20" x14ac:dyDescent="0.25">
      <c r="A1673">
        <v>91</v>
      </c>
      <c r="B1673">
        <v>28169</v>
      </c>
      <c r="C1673" t="s">
        <v>169</v>
      </c>
      <c r="D1673" s="8">
        <v>45618</v>
      </c>
      <c r="E1673" t="s">
        <v>15</v>
      </c>
      <c r="F1673">
        <v>1</v>
      </c>
      <c r="G1673" s="9" t="s">
        <v>16</v>
      </c>
      <c r="H1673" s="10"/>
      <c r="K1673" s="3" t="str">
        <f t="shared" si="375"/>
        <v/>
      </c>
      <c r="L1673" s="11">
        <f t="shared" si="366"/>
        <v>1</v>
      </c>
      <c r="M1673" s="11">
        <f t="shared" si="367"/>
        <v>2</v>
      </c>
      <c r="N1673" s="11">
        <f t="shared" si="368"/>
        <v>0</v>
      </c>
      <c r="O1673" s="11">
        <f t="shared" si="369"/>
        <v>0</v>
      </c>
      <c r="P1673" s="11">
        <f t="shared" si="370"/>
        <v>0</v>
      </c>
      <c r="Q1673" s="11">
        <f t="shared" si="371"/>
        <v>0</v>
      </c>
      <c r="R1673" s="11">
        <f t="shared" si="372"/>
        <v>0</v>
      </c>
      <c r="S1673" s="11">
        <f t="shared" si="373"/>
        <v>2</v>
      </c>
      <c r="T1673" t="str">
        <f t="shared" si="374"/>
        <v>إضافى كامل</v>
      </c>
    </row>
    <row r="1674" spans="1:20" x14ac:dyDescent="0.25">
      <c r="A1674">
        <v>91</v>
      </c>
      <c r="B1674">
        <v>28169</v>
      </c>
      <c r="C1674" t="s">
        <v>169</v>
      </c>
      <c r="D1674" s="8">
        <v>45619</v>
      </c>
      <c r="E1674" t="s">
        <v>18</v>
      </c>
      <c r="F1674">
        <v>1</v>
      </c>
      <c r="G1674" s="9" t="s">
        <v>16</v>
      </c>
      <c r="H1674" s="10"/>
      <c r="K1674" s="3" t="s">
        <v>19</v>
      </c>
      <c r="L1674" s="11">
        <f t="shared" si="366"/>
        <v>1</v>
      </c>
      <c r="M1674" s="11">
        <f t="shared" si="367"/>
        <v>2</v>
      </c>
      <c r="N1674" s="11">
        <f t="shared" si="368"/>
        <v>0</v>
      </c>
      <c r="O1674" s="11">
        <f t="shared" si="369"/>
        <v>0</v>
      </c>
      <c r="P1674" s="11">
        <f t="shared" si="370"/>
        <v>0</v>
      </c>
      <c r="Q1674" s="11">
        <f t="shared" si="371"/>
        <v>0</v>
      </c>
      <c r="R1674" s="11">
        <f t="shared" si="372"/>
        <v>0</v>
      </c>
      <c r="S1674" s="11">
        <f t="shared" si="373"/>
        <v>2</v>
      </c>
      <c r="T1674" t="str">
        <f t="shared" si="374"/>
        <v>إضافى كامل</v>
      </c>
    </row>
    <row r="1675" spans="1:20" x14ac:dyDescent="0.25">
      <c r="A1675">
        <v>91</v>
      </c>
      <c r="B1675">
        <v>28169</v>
      </c>
      <c r="C1675" t="s">
        <v>169</v>
      </c>
      <c r="D1675" s="8">
        <v>45620</v>
      </c>
      <c r="E1675" t="s">
        <v>20</v>
      </c>
      <c r="F1675">
        <v>1</v>
      </c>
      <c r="G1675" s="9" t="s">
        <v>16</v>
      </c>
      <c r="H1675" s="10"/>
      <c r="I1675" s="12">
        <v>0.36040509259259257</v>
      </c>
      <c r="J1675" s="12">
        <v>0.5886689814814815</v>
      </c>
      <c r="K1675" s="3" t="str">
        <f t="shared" si="375"/>
        <v/>
      </c>
      <c r="L1675" s="11">
        <f t="shared" si="366"/>
        <v>1</v>
      </c>
      <c r="M1675" s="11">
        <f t="shared" si="367"/>
        <v>2</v>
      </c>
      <c r="N1675" s="11">
        <f t="shared" si="368"/>
        <v>0</v>
      </c>
      <c r="O1675" s="11">
        <f t="shared" si="369"/>
        <v>0</v>
      </c>
      <c r="P1675" s="11">
        <f t="shared" si="370"/>
        <v>0</v>
      </c>
      <c r="Q1675" s="11">
        <f t="shared" si="371"/>
        <v>0</v>
      </c>
      <c r="R1675" s="11">
        <f t="shared" si="372"/>
        <v>0</v>
      </c>
      <c r="S1675" s="11">
        <f t="shared" si="373"/>
        <v>2</v>
      </c>
      <c r="T1675" t="str">
        <f t="shared" si="374"/>
        <v>إضافى كامل</v>
      </c>
    </row>
    <row r="1676" spans="1:20" x14ac:dyDescent="0.25">
      <c r="A1676">
        <v>91</v>
      </c>
      <c r="B1676">
        <v>28169</v>
      </c>
      <c r="C1676" t="s">
        <v>169</v>
      </c>
      <c r="D1676" s="8">
        <v>45621</v>
      </c>
      <c r="E1676" t="s">
        <v>21</v>
      </c>
      <c r="F1676">
        <v>1</v>
      </c>
      <c r="G1676" s="9" t="s">
        <v>16</v>
      </c>
      <c r="H1676" s="10"/>
      <c r="I1676" s="12">
        <v>0.37506944444444446</v>
      </c>
      <c r="J1676" s="12">
        <v>0.5924652777777778</v>
      </c>
      <c r="K1676" s="3" t="str">
        <f t="shared" si="375"/>
        <v/>
      </c>
      <c r="L1676" s="11">
        <f t="shared" si="366"/>
        <v>1</v>
      </c>
      <c r="M1676" s="11">
        <f t="shared" si="367"/>
        <v>3</v>
      </c>
      <c r="N1676" s="11">
        <f t="shared" si="368"/>
        <v>0</v>
      </c>
      <c r="O1676" s="11">
        <f t="shared" si="369"/>
        <v>0</v>
      </c>
      <c r="P1676" s="11">
        <f t="shared" si="370"/>
        <v>0</v>
      </c>
      <c r="Q1676" s="11">
        <f t="shared" si="371"/>
        <v>0</v>
      </c>
      <c r="R1676" s="11">
        <f t="shared" si="372"/>
        <v>0</v>
      </c>
      <c r="S1676" s="11">
        <f t="shared" si="373"/>
        <v>3</v>
      </c>
      <c r="T1676" t="str">
        <f t="shared" si="374"/>
        <v>إضافى كامل</v>
      </c>
    </row>
    <row r="1677" spans="1:20" x14ac:dyDescent="0.25">
      <c r="A1677">
        <v>91</v>
      </c>
      <c r="B1677">
        <v>28169</v>
      </c>
      <c r="C1677" t="s">
        <v>169</v>
      </c>
      <c r="D1677" s="8">
        <v>45622</v>
      </c>
      <c r="E1677" t="s">
        <v>22</v>
      </c>
      <c r="F1677">
        <v>1</v>
      </c>
      <c r="G1677" s="9" t="s">
        <v>16</v>
      </c>
      <c r="H1677" s="10"/>
      <c r="K1677" s="3" t="str">
        <f t="shared" si="375"/>
        <v>غائب</v>
      </c>
      <c r="L1677" s="11">
        <f t="shared" si="366"/>
        <v>0</v>
      </c>
      <c r="M1677" s="11">
        <f t="shared" si="367"/>
        <v>3</v>
      </c>
      <c r="N1677" s="11">
        <f t="shared" si="368"/>
        <v>0</v>
      </c>
      <c r="O1677" s="11">
        <f t="shared" si="369"/>
        <v>0</v>
      </c>
      <c r="P1677" s="11">
        <f t="shared" si="370"/>
        <v>0</v>
      </c>
      <c r="Q1677" s="11">
        <f t="shared" si="371"/>
        <v>0</v>
      </c>
      <c r="R1677" s="11">
        <f t="shared" si="372"/>
        <v>0</v>
      </c>
      <c r="S1677" s="11">
        <f t="shared" si="373"/>
        <v>3</v>
      </c>
      <c r="T1677" t="str">
        <f t="shared" si="374"/>
        <v>إضافى كامل</v>
      </c>
    </row>
    <row r="1678" spans="1:20" x14ac:dyDescent="0.25">
      <c r="A1678">
        <v>91</v>
      </c>
      <c r="B1678">
        <v>28169</v>
      </c>
      <c r="C1678" t="s">
        <v>169</v>
      </c>
      <c r="D1678" s="8">
        <v>45623</v>
      </c>
      <c r="E1678" t="s">
        <v>23</v>
      </c>
      <c r="F1678">
        <v>1</v>
      </c>
      <c r="G1678" s="9" t="s">
        <v>16</v>
      </c>
      <c r="H1678" s="10" t="s">
        <v>32</v>
      </c>
      <c r="I1678" s="12">
        <v>0.37614583333333335</v>
      </c>
      <c r="J1678" s="12">
        <v>0.5923842592592593</v>
      </c>
      <c r="K1678" s="3" t="str">
        <f t="shared" si="375"/>
        <v>تأخير</v>
      </c>
      <c r="L1678" s="11">
        <f t="shared" si="366"/>
        <v>0</v>
      </c>
      <c r="M1678" s="11">
        <f t="shared" si="367"/>
        <v>3</v>
      </c>
      <c r="N1678" s="11">
        <f t="shared" si="368"/>
        <v>0</v>
      </c>
      <c r="O1678" s="11">
        <f t="shared" si="369"/>
        <v>0</v>
      </c>
      <c r="P1678" s="11">
        <f t="shared" si="370"/>
        <v>0</v>
      </c>
      <c r="Q1678" s="11">
        <f t="shared" si="371"/>
        <v>0</v>
      </c>
      <c r="R1678" s="11">
        <f t="shared" si="372"/>
        <v>0</v>
      </c>
      <c r="S1678" s="11">
        <f t="shared" si="373"/>
        <v>3</v>
      </c>
      <c r="T1678" t="str">
        <f t="shared" si="374"/>
        <v>إضافى كامل</v>
      </c>
    </row>
    <row r="1679" spans="1:20" x14ac:dyDescent="0.25">
      <c r="A1679">
        <v>91</v>
      </c>
      <c r="B1679">
        <v>28169</v>
      </c>
      <c r="C1679" t="s">
        <v>169</v>
      </c>
      <c r="D1679" s="8">
        <v>45624</v>
      </c>
      <c r="E1679" t="s">
        <v>24</v>
      </c>
      <c r="F1679">
        <v>1</v>
      </c>
      <c r="G1679" s="9" t="s">
        <v>16</v>
      </c>
      <c r="H1679" s="10"/>
      <c r="I1679" s="12">
        <v>0.36046296296296299</v>
      </c>
      <c r="J1679" s="12">
        <v>0.58842592592592591</v>
      </c>
      <c r="K1679" s="3" t="str">
        <f t="shared" si="375"/>
        <v/>
      </c>
      <c r="L1679" s="11">
        <f t="shared" si="366"/>
        <v>1</v>
      </c>
      <c r="M1679" s="11">
        <f t="shared" si="367"/>
        <v>4</v>
      </c>
      <c r="N1679" s="11">
        <f t="shared" si="368"/>
        <v>0</v>
      </c>
      <c r="O1679" s="11">
        <f t="shared" si="369"/>
        <v>0</v>
      </c>
      <c r="P1679" s="11">
        <f t="shared" si="370"/>
        <v>0</v>
      </c>
      <c r="Q1679" s="11">
        <f t="shared" si="371"/>
        <v>0</v>
      </c>
      <c r="R1679" s="11">
        <f t="shared" si="372"/>
        <v>0</v>
      </c>
      <c r="S1679" s="11">
        <f t="shared" si="373"/>
        <v>4</v>
      </c>
      <c r="T1679" t="str">
        <f t="shared" si="374"/>
        <v>إضافى كامل</v>
      </c>
    </row>
    <row r="1680" spans="1:20" x14ac:dyDescent="0.25">
      <c r="A1680">
        <v>91</v>
      </c>
      <c r="B1680">
        <v>28169</v>
      </c>
      <c r="C1680" t="s">
        <v>169</v>
      </c>
      <c r="D1680" s="8">
        <v>45625</v>
      </c>
      <c r="E1680" t="s">
        <v>15</v>
      </c>
      <c r="F1680">
        <v>1</v>
      </c>
      <c r="G1680" s="9" t="s">
        <v>16</v>
      </c>
      <c r="H1680" s="10"/>
      <c r="K1680" s="3" t="str">
        <f t="shared" si="375"/>
        <v/>
      </c>
      <c r="L1680" s="11">
        <f t="shared" si="366"/>
        <v>1</v>
      </c>
      <c r="M1680" s="11">
        <f t="shared" si="367"/>
        <v>5</v>
      </c>
      <c r="N1680" s="11">
        <f t="shared" si="368"/>
        <v>0</v>
      </c>
      <c r="O1680" s="11">
        <f t="shared" si="369"/>
        <v>0</v>
      </c>
      <c r="P1680" s="11">
        <f t="shared" si="370"/>
        <v>0</v>
      </c>
      <c r="Q1680" s="11">
        <f t="shared" si="371"/>
        <v>0</v>
      </c>
      <c r="R1680" s="11">
        <f t="shared" si="372"/>
        <v>0</v>
      </c>
      <c r="S1680" s="11">
        <f t="shared" si="373"/>
        <v>5</v>
      </c>
      <c r="T1680" t="str">
        <f t="shared" si="374"/>
        <v>نصف إضافى</v>
      </c>
    </row>
    <row r="1681" spans="1:20" x14ac:dyDescent="0.25">
      <c r="A1681">
        <v>91</v>
      </c>
      <c r="B1681">
        <v>28169</v>
      </c>
      <c r="C1681" t="s">
        <v>169</v>
      </c>
      <c r="D1681" s="8">
        <v>45626</v>
      </c>
      <c r="E1681" t="s">
        <v>18</v>
      </c>
      <c r="F1681">
        <v>1</v>
      </c>
      <c r="G1681" s="9" t="s">
        <v>16</v>
      </c>
      <c r="H1681" s="10"/>
      <c r="K1681" s="3" t="s">
        <v>19</v>
      </c>
      <c r="L1681" s="11">
        <f t="shared" si="366"/>
        <v>1</v>
      </c>
      <c r="M1681" s="11">
        <f t="shared" si="367"/>
        <v>5</v>
      </c>
      <c r="N1681" s="11">
        <f t="shared" si="368"/>
        <v>0</v>
      </c>
      <c r="O1681" s="11">
        <f t="shared" si="369"/>
        <v>0</v>
      </c>
      <c r="P1681" s="11">
        <f t="shared" si="370"/>
        <v>0</v>
      </c>
      <c r="Q1681" s="11">
        <f t="shared" si="371"/>
        <v>0</v>
      </c>
      <c r="R1681" s="11">
        <f t="shared" si="372"/>
        <v>0</v>
      </c>
      <c r="S1681" s="11">
        <f t="shared" si="373"/>
        <v>5</v>
      </c>
      <c r="T1681" t="str">
        <f t="shared" si="374"/>
        <v>نصف إضافى</v>
      </c>
    </row>
    <row r="1682" spans="1:20" ht="15.75" x14ac:dyDescent="0.25">
      <c r="A1682">
        <v>97</v>
      </c>
      <c r="B1682">
        <v>28224</v>
      </c>
      <c r="C1682" s="16" t="s">
        <v>170</v>
      </c>
      <c r="D1682" s="8">
        <v>45597</v>
      </c>
      <c r="E1682" t="s">
        <v>15</v>
      </c>
      <c r="F1682">
        <v>1</v>
      </c>
      <c r="G1682" s="9" t="s">
        <v>16</v>
      </c>
      <c r="H1682" s="10"/>
      <c r="K1682" s="3" t="str">
        <f t="shared" si="375"/>
        <v/>
      </c>
      <c r="L1682" s="11">
        <f t="shared" si="366"/>
        <v>1</v>
      </c>
      <c r="M1682" s="11">
        <f t="shared" si="367"/>
        <v>5</v>
      </c>
      <c r="N1682" s="11">
        <f t="shared" si="368"/>
        <v>0</v>
      </c>
      <c r="O1682" s="11">
        <f t="shared" si="369"/>
        <v>0</v>
      </c>
      <c r="P1682" s="11">
        <f t="shared" si="370"/>
        <v>0</v>
      </c>
      <c r="Q1682" s="11">
        <f t="shared" si="371"/>
        <v>0</v>
      </c>
      <c r="R1682" s="11">
        <f t="shared" si="372"/>
        <v>0</v>
      </c>
      <c r="S1682" s="11">
        <f t="shared" si="373"/>
        <v>5</v>
      </c>
      <c r="T1682" t="str">
        <f t="shared" si="374"/>
        <v>نصف إضافى</v>
      </c>
    </row>
    <row r="1683" spans="1:20" x14ac:dyDescent="0.25">
      <c r="A1683">
        <v>97</v>
      </c>
      <c r="B1683">
        <v>28224</v>
      </c>
      <c r="C1683" t="s">
        <v>171</v>
      </c>
      <c r="D1683" s="8">
        <v>45598</v>
      </c>
      <c r="E1683" t="s">
        <v>18</v>
      </c>
      <c r="F1683">
        <v>1</v>
      </c>
      <c r="G1683" s="9" t="s">
        <v>16</v>
      </c>
      <c r="H1683" s="10"/>
      <c r="K1683" s="3" t="s">
        <v>19</v>
      </c>
      <c r="L1683" s="11">
        <f t="shared" si="366"/>
        <v>1</v>
      </c>
      <c r="M1683" s="11">
        <f t="shared" si="367"/>
        <v>5</v>
      </c>
      <c r="N1683" s="11">
        <f t="shared" si="368"/>
        <v>0</v>
      </c>
      <c r="O1683" s="11">
        <f t="shared" si="369"/>
        <v>0</v>
      </c>
      <c r="P1683" s="11">
        <f t="shared" si="370"/>
        <v>0</v>
      </c>
      <c r="Q1683" s="11">
        <f t="shared" si="371"/>
        <v>0</v>
      </c>
      <c r="R1683" s="11">
        <f t="shared" si="372"/>
        <v>0</v>
      </c>
      <c r="S1683" s="11">
        <f t="shared" si="373"/>
        <v>5</v>
      </c>
      <c r="T1683" t="str">
        <f t="shared" si="374"/>
        <v>نصف إضافى</v>
      </c>
    </row>
    <row r="1684" spans="1:20" x14ac:dyDescent="0.25">
      <c r="A1684">
        <v>97</v>
      </c>
      <c r="B1684">
        <v>28224</v>
      </c>
      <c r="C1684" t="s">
        <v>171</v>
      </c>
      <c r="D1684" s="8">
        <v>45599</v>
      </c>
      <c r="E1684" t="s">
        <v>20</v>
      </c>
      <c r="F1684">
        <v>1</v>
      </c>
      <c r="G1684" s="9" t="s">
        <v>16</v>
      </c>
      <c r="H1684" s="10"/>
      <c r="I1684" s="12">
        <v>0.36402777777777778</v>
      </c>
      <c r="J1684" s="12">
        <v>0.59291666666666665</v>
      </c>
      <c r="K1684" s="3" t="str">
        <f t="shared" ref="K1684:K1689" si="376">IF(AND(I1684&lt;=TIME(9,0,0),J1684&gt;=TIME(14,0,0),I1684&lt;&gt;""),"",IF(AND(I1684&gt;=TIME(9,1,0),I1684&lt;=TIME(9,10,0)),"تأخير",IF(AND(I1684&gt;=TIME(9,11,0),I1684&lt;=TIME(12,0,0),I1684&lt;&gt;""),"إذن ص",IF(AND(J1684&lt;TIME(14,0,0), J1684&lt;&gt;"",J1684&gt;=TIME(11,0,0)),"إذن م",IF(AND(OR(I1684="",J1684="",I1684=J1684,I1684&gt;TIME(12,0,0),J1684&lt;TIME(11,0,0)),AND(E1684&lt;&gt;"Friday")),"غائب","")))))</f>
        <v/>
      </c>
      <c r="L1684" s="11">
        <f t="shared" si="366"/>
        <v>1</v>
      </c>
      <c r="M1684" s="11">
        <f t="shared" si="367"/>
        <v>5</v>
      </c>
      <c r="N1684" s="11">
        <f t="shared" si="368"/>
        <v>0</v>
      </c>
      <c r="O1684" s="11">
        <f t="shared" si="369"/>
        <v>0</v>
      </c>
      <c r="P1684" s="11">
        <f t="shared" si="370"/>
        <v>0</v>
      </c>
      <c r="Q1684" s="11">
        <f t="shared" si="371"/>
        <v>0</v>
      </c>
      <c r="R1684" s="11">
        <f t="shared" si="372"/>
        <v>0</v>
      </c>
      <c r="S1684" s="11">
        <f t="shared" si="373"/>
        <v>5</v>
      </c>
      <c r="T1684" t="str">
        <f t="shared" si="374"/>
        <v>نصف إضافى</v>
      </c>
    </row>
    <row r="1685" spans="1:20" x14ac:dyDescent="0.25">
      <c r="A1685">
        <v>97</v>
      </c>
      <c r="B1685">
        <v>28224</v>
      </c>
      <c r="C1685" t="s">
        <v>171</v>
      </c>
      <c r="D1685" s="8">
        <v>45600</v>
      </c>
      <c r="E1685" t="s">
        <v>21</v>
      </c>
      <c r="F1685">
        <v>1</v>
      </c>
      <c r="G1685" s="9" t="s">
        <v>16</v>
      </c>
      <c r="H1685" s="10"/>
      <c r="I1685" s="12">
        <v>0.3608912037037037</v>
      </c>
      <c r="J1685" s="12">
        <v>0.58773148148148147</v>
      </c>
      <c r="K1685" s="3" t="str">
        <f t="shared" si="376"/>
        <v/>
      </c>
      <c r="L1685" s="11">
        <f t="shared" si="366"/>
        <v>1</v>
      </c>
      <c r="M1685" s="11">
        <f t="shared" si="367"/>
        <v>5</v>
      </c>
      <c r="N1685" s="11">
        <f t="shared" si="368"/>
        <v>0</v>
      </c>
      <c r="O1685" s="11">
        <f t="shared" si="369"/>
        <v>0</v>
      </c>
      <c r="P1685" s="11">
        <f t="shared" si="370"/>
        <v>0</v>
      </c>
      <c r="Q1685" s="11">
        <f t="shared" si="371"/>
        <v>0</v>
      </c>
      <c r="R1685" s="11">
        <f t="shared" si="372"/>
        <v>0</v>
      </c>
      <c r="S1685" s="11">
        <f t="shared" si="373"/>
        <v>5</v>
      </c>
      <c r="T1685" t="str">
        <f t="shared" si="374"/>
        <v>نصف إضافى</v>
      </c>
    </row>
    <row r="1686" spans="1:20" x14ac:dyDescent="0.25">
      <c r="A1686">
        <v>97</v>
      </c>
      <c r="B1686">
        <v>28224</v>
      </c>
      <c r="C1686" t="s">
        <v>171</v>
      </c>
      <c r="D1686" s="8">
        <v>45601</v>
      </c>
      <c r="E1686" t="s">
        <v>22</v>
      </c>
      <c r="F1686">
        <v>1</v>
      </c>
      <c r="G1686" s="9" t="s">
        <v>16</v>
      </c>
      <c r="H1686" s="10"/>
      <c r="I1686" s="12">
        <v>0.35612268518518519</v>
      </c>
      <c r="J1686" s="12">
        <v>0.59467592592592589</v>
      </c>
      <c r="K1686" s="3" t="str">
        <f t="shared" si="376"/>
        <v/>
      </c>
      <c r="L1686" s="11">
        <f t="shared" si="366"/>
        <v>1</v>
      </c>
      <c r="M1686" s="11">
        <f t="shared" si="367"/>
        <v>5</v>
      </c>
      <c r="N1686" s="11">
        <f t="shared" si="368"/>
        <v>0</v>
      </c>
      <c r="O1686" s="11">
        <f t="shared" si="369"/>
        <v>0</v>
      </c>
      <c r="P1686" s="11">
        <f t="shared" si="370"/>
        <v>0</v>
      </c>
      <c r="Q1686" s="11">
        <f t="shared" si="371"/>
        <v>0</v>
      </c>
      <c r="R1686" s="11">
        <f t="shared" si="372"/>
        <v>0</v>
      </c>
      <c r="S1686" s="11">
        <f t="shared" si="373"/>
        <v>5</v>
      </c>
      <c r="T1686" t="str">
        <f t="shared" si="374"/>
        <v>نصف إضافى</v>
      </c>
    </row>
    <row r="1687" spans="1:20" x14ac:dyDescent="0.25">
      <c r="A1687">
        <v>97</v>
      </c>
      <c r="B1687">
        <v>28224</v>
      </c>
      <c r="C1687" t="s">
        <v>171</v>
      </c>
      <c r="D1687" s="8">
        <v>45602</v>
      </c>
      <c r="E1687" t="s">
        <v>23</v>
      </c>
      <c r="F1687">
        <v>1</v>
      </c>
      <c r="G1687" s="9" t="s">
        <v>16</v>
      </c>
      <c r="H1687" s="10"/>
      <c r="I1687" s="12">
        <v>0.36070601851851852</v>
      </c>
      <c r="J1687" s="12">
        <v>0.58824074074074073</v>
      </c>
      <c r="K1687" s="3" t="str">
        <f t="shared" si="376"/>
        <v/>
      </c>
      <c r="L1687" s="11">
        <f t="shared" si="366"/>
        <v>1</v>
      </c>
      <c r="M1687" s="11">
        <f t="shared" si="367"/>
        <v>5</v>
      </c>
      <c r="N1687" s="11">
        <f t="shared" si="368"/>
        <v>0</v>
      </c>
      <c r="O1687" s="11">
        <f t="shared" si="369"/>
        <v>0</v>
      </c>
      <c r="P1687" s="11">
        <f t="shared" si="370"/>
        <v>0</v>
      </c>
      <c r="Q1687" s="11">
        <f t="shared" si="371"/>
        <v>0</v>
      </c>
      <c r="R1687" s="11">
        <f t="shared" si="372"/>
        <v>0</v>
      </c>
      <c r="S1687" s="11">
        <f t="shared" si="373"/>
        <v>5</v>
      </c>
      <c r="T1687" t="str">
        <f t="shared" si="374"/>
        <v>نصف إضافى</v>
      </c>
    </row>
    <row r="1688" spans="1:20" x14ac:dyDescent="0.25">
      <c r="A1688">
        <v>97</v>
      </c>
      <c r="B1688">
        <v>28224</v>
      </c>
      <c r="C1688" t="s">
        <v>171</v>
      </c>
      <c r="D1688" s="8">
        <v>45603</v>
      </c>
      <c r="E1688" t="s">
        <v>24</v>
      </c>
      <c r="F1688">
        <v>1</v>
      </c>
      <c r="G1688" s="9" t="s">
        <v>16</v>
      </c>
      <c r="H1688" s="10"/>
      <c r="I1688" s="12">
        <v>0.3636226851851852</v>
      </c>
      <c r="J1688" s="12">
        <v>0.5983680555555555</v>
      </c>
      <c r="K1688" s="3" t="str">
        <f t="shared" si="376"/>
        <v/>
      </c>
      <c r="L1688" s="11">
        <f t="shared" si="366"/>
        <v>1</v>
      </c>
      <c r="M1688" s="11">
        <f t="shared" si="367"/>
        <v>5</v>
      </c>
      <c r="N1688" s="11">
        <f t="shared" si="368"/>
        <v>0</v>
      </c>
      <c r="O1688" s="11">
        <f t="shared" si="369"/>
        <v>0</v>
      </c>
      <c r="P1688" s="11">
        <f t="shared" si="370"/>
        <v>0</v>
      </c>
      <c r="Q1688" s="11">
        <f t="shared" si="371"/>
        <v>0</v>
      </c>
      <c r="R1688" s="11">
        <f t="shared" si="372"/>
        <v>0</v>
      </c>
      <c r="S1688" s="11">
        <f t="shared" si="373"/>
        <v>5</v>
      </c>
      <c r="T1688" t="str">
        <f t="shared" si="374"/>
        <v>نصف إضافى</v>
      </c>
    </row>
    <row r="1689" spans="1:20" x14ac:dyDescent="0.25">
      <c r="A1689">
        <v>97</v>
      </c>
      <c r="B1689">
        <v>28224</v>
      </c>
      <c r="C1689" t="s">
        <v>171</v>
      </c>
      <c r="D1689" s="8">
        <v>45604</v>
      </c>
      <c r="E1689" t="s">
        <v>15</v>
      </c>
      <c r="F1689">
        <v>1</v>
      </c>
      <c r="G1689" s="9" t="s">
        <v>16</v>
      </c>
      <c r="H1689" s="10"/>
      <c r="K1689" s="3" t="str">
        <f t="shared" si="376"/>
        <v/>
      </c>
      <c r="L1689" s="11">
        <f t="shared" si="366"/>
        <v>1</v>
      </c>
      <c r="M1689" s="11">
        <f t="shared" si="367"/>
        <v>5</v>
      </c>
      <c r="N1689" s="11">
        <f t="shared" si="368"/>
        <v>0</v>
      </c>
      <c r="O1689" s="11">
        <f t="shared" si="369"/>
        <v>0</v>
      </c>
      <c r="P1689" s="11">
        <f t="shared" si="370"/>
        <v>0</v>
      </c>
      <c r="Q1689" s="11">
        <f t="shared" si="371"/>
        <v>0</v>
      </c>
      <c r="R1689" s="11">
        <f t="shared" si="372"/>
        <v>0</v>
      </c>
      <c r="S1689" s="11">
        <f t="shared" si="373"/>
        <v>5</v>
      </c>
      <c r="T1689" t="str">
        <f t="shared" si="374"/>
        <v>نصف إضافى</v>
      </c>
    </row>
    <row r="1690" spans="1:20" x14ac:dyDescent="0.25">
      <c r="A1690">
        <v>97</v>
      </c>
      <c r="B1690">
        <v>28224</v>
      </c>
      <c r="C1690" t="s">
        <v>171</v>
      </c>
      <c r="D1690" s="8">
        <v>45605</v>
      </c>
      <c r="E1690" t="s">
        <v>18</v>
      </c>
      <c r="F1690">
        <v>1</v>
      </c>
      <c r="G1690" s="9" t="s">
        <v>16</v>
      </c>
      <c r="H1690" s="10"/>
      <c r="K1690" s="3" t="s">
        <v>19</v>
      </c>
      <c r="L1690" s="11">
        <f t="shared" si="366"/>
        <v>1</v>
      </c>
      <c r="M1690" s="11">
        <f t="shared" si="367"/>
        <v>5</v>
      </c>
      <c r="N1690" s="11">
        <f t="shared" si="368"/>
        <v>0</v>
      </c>
      <c r="O1690" s="11">
        <f t="shared" si="369"/>
        <v>0</v>
      </c>
      <c r="P1690" s="11">
        <f t="shared" si="370"/>
        <v>0</v>
      </c>
      <c r="Q1690" s="11">
        <f t="shared" si="371"/>
        <v>0</v>
      </c>
      <c r="R1690" s="11">
        <f t="shared" si="372"/>
        <v>0</v>
      </c>
      <c r="S1690" s="11">
        <f t="shared" si="373"/>
        <v>5</v>
      </c>
      <c r="T1690" t="str">
        <f t="shared" si="374"/>
        <v>نصف إضافى</v>
      </c>
    </row>
    <row r="1691" spans="1:20" x14ac:dyDescent="0.25">
      <c r="A1691">
        <v>97</v>
      </c>
      <c r="B1691">
        <v>28224</v>
      </c>
      <c r="C1691" t="s">
        <v>171</v>
      </c>
      <c r="D1691" s="8">
        <v>45606</v>
      </c>
      <c r="E1691" t="s">
        <v>20</v>
      </c>
      <c r="F1691">
        <v>1</v>
      </c>
      <c r="G1691" s="9" t="s">
        <v>16</v>
      </c>
      <c r="H1691" s="10"/>
      <c r="I1691" s="12">
        <v>0.36225694444444445</v>
      </c>
      <c r="J1691" s="12">
        <v>0.59541666666666671</v>
      </c>
      <c r="K1691" s="3" t="str">
        <f t="shared" ref="K1691:K1696" si="377">IF(AND(I1691&lt;=TIME(9,0,0),J1691&gt;=TIME(14,0,0),I1691&lt;&gt;""),"",IF(AND(I1691&gt;=TIME(9,1,0),I1691&lt;=TIME(9,10,0)),"تأخير",IF(AND(I1691&gt;=TIME(9,11,0),I1691&lt;=TIME(12,0,0),I1691&lt;&gt;""),"إذن ص",IF(AND(J1691&lt;TIME(14,0,0), J1691&lt;&gt;"",J1691&gt;=TIME(11,0,0)),"إذن م",IF(AND(OR(I1691="",J1691="",I1691=J1691,I1691&gt;TIME(12,0,0),J1691&lt;TIME(11,0,0)),AND(E1691&lt;&gt;"Friday")),"غائب","")))))</f>
        <v/>
      </c>
      <c r="L1691" s="11">
        <f t="shared" si="366"/>
        <v>1</v>
      </c>
      <c r="M1691" s="11">
        <f t="shared" si="367"/>
        <v>5</v>
      </c>
      <c r="N1691" s="11">
        <f t="shared" si="368"/>
        <v>0</v>
      </c>
      <c r="O1691" s="11">
        <f t="shared" si="369"/>
        <v>0</v>
      </c>
      <c r="P1691" s="11">
        <f t="shared" si="370"/>
        <v>0</v>
      </c>
      <c r="Q1691" s="11">
        <f t="shared" si="371"/>
        <v>0</v>
      </c>
      <c r="R1691" s="11">
        <f t="shared" si="372"/>
        <v>0</v>
      </c>
      <c r="S1691" s="11">
        <f t="shared" si="373"/>
        <v>5</v>
      </c>
      <c r="T1691" t="str">
        <f t="shared" si="374"/>
        <v>نصف إضافى</v>
      </c>
    </row>
    <row r="1692" spans="1:20" x14ac:dyDescent="0.25">
      <c r="A1692">
        <v>97</v>
      </c>
      <c r="B1692">
        <v>28224</v>
      </c>
      <c r="C1692" t="s">
        <v>171</v>
      </c>
      <c r="D1692" s="8">
        <v>45607</v>
      </c>
      <c r="E1692" t="s">
        <v>21</v>
      </c>
      <c r="F1692">
        <v>1</v>
      </c>
      <c r="G1692" s="9" t="s">
        <v>16</v>
      </c>
      <c r="H1692" s="10"/>
      <c r="I1692" s="12">
        <v>0.36428240740740742</v>
      </c>
      <c r="J1692" s="12">
        <v>0.59009259259259261</v>
      </c>
      <c r="K1692" s="3" t="str">
        <f t="shared" si="377"/>
        <v/>
      </c>
      <c r="L1692" s="11">
        <f t="shared" si="366"/>
        <v>1</v>
      </c>
      <c r="M1692" s="11">
        <f t="shared" si="367"/>
        <v>5</v>
      </c>
      <c r="N1692" s="11">
        <f t="shared" si="368"/>
        <v>0</v>
      </c>
      <c r="O1692" s="11">
        <f t="shared" si="369"/>
        <v>0</v>
      </c>
      <c r="P1692" s="11">
        <f t="shared" si="370"/>
        <v>0</v>
      </c>
      <c r="Q1692" s="11">
        <f t="shared" si="371"/>
        <v>0</v>
      </c>
      <c r="R1692" s="11">
        <f t="shared" si="372"/>
        <v>0</v>
      </c>
      <c r="S1692" s="11">
        <f t="shared" si="373"/>
        <v>5</v>
      </c>
      <c r="T1692" t="str">
        <f t="shared" si="374"/>
        <v>نصف إضافى</v>
      </c>
    </row>
    <row r="1693" spans="1:20" x14ac:dyDescent="0.25">
      <c r="A1693">
        <v>97</v>
      </c>
      <c r="B1693">
        <v>28224</v>
      </c>
      <c r="C1693" t="s">
        <v>171</v>
      </c>
      <c r="D1693" s="8">
        <v>45608</v>
      </c>
      <c r="E1693" t="s">
        <v>22</v>
      </c>
      <c r="F1693">
        <v>1</v>
      </c>
      <c r="G1693" s="9" t="s">
        <v>16</v>
      </c>
      <c r="H1693" s="10"/>
      <c r="I1693" s="12">
        <v>0.36363425925925924</v>
      </c>
      <c r="J1693" s="12">
        <v>0.59206018518518522</v>
      </c>
      <c r="K1693" s="3" t="str">
        <f t="shared" si="377"/>
        <v/>
      </c>
      <c r="L1693" s="11">
        <f t="shared" si="366"/>
        <v>1</v>
      </c>
      <c r="M1693" s="11">
        <f t="shared" si="367"/>
        <v>5</v>
      </c>
      <c r="N1693" s="11">
        <f t="shared" si="368"/>
        <v>0</v>
      </c>
      <c r="O1693" s="11">
        <f t="shared" si="369"/>
        <v>0</v>
      </c>
      <c r="P1693" s="11">
        <f t="shared" si="370"/>
        <v>0</v>
      </c>
      <c r="Q1693" s="11">
        <f t="shared" si="371"/>
        <v>0</v>
      </c>
      <c r="R1693" s="11">
        <f t="shared" si="372"/>
        <v>0</v>
      </c>
      <c r="S1693" s="11">
        <f t="shared" si="373"/>
        <v>5</v>
      </c>
      <c r="T1693" t="str">
        <f t="shared" si="374"/>
        <v>نصف إضافى</v>
      </c>
    </row>
    <row r="1694" spans="1:20" x14ac:dyDescent="0.25">
      <c r="A1694">
        <v>97</v>
      </c>
      <c r="B1694">
        <v>28224</v>
      </c>
      <c r="C1694" t="s">
        <v>171</v>
      </c>
      <c r="D1694" s="8">
        <v>45609</v>
      </c>
      <c r="E1694" t="s">
        <v>23</v>
      </c>
      <c r="F1694">
        <v>1</v>
      </c>
      <c r="G1694" s="9" t="s">
        <v>16</v>
      </c>
      <c r="H1694" s="10"/>
      <c r="I1694" s="12">
        <v>0.5022685185185185</v>
      </c>
      <c r="J1694" s="12">
        <v>0.59430555555555553</v>
      </c>
      <c r="K1694" s="17" t="str">
        <f t="shared" si="377"/>
        <v>غائب</v>
      </c>
      <c r="L1694" s="11">
        <f t="shared" si="366"/>
        <v>0</v>
      </c>
      <c r="M1694" s="11">
        <f t="shared" si="367"/>
        <v>6</v>
      </c>
      <c r="N1694" s="11">
        <f t="shared" si="368"/>
        <v>0</v>
      </c>
      <c r="O1694" s="11">
        <f t="shared" si="369"/>
        <v>0</v>
      </c>
      <c r="P1694" s="11">
        <f t="shared" si="370"/>
        <v>0</v>
      </c>
      <c r="Q1694" s="11">
        <f t="shared" si="371"/>
        <v>0</v>
      </c>
      <c r="R1694" s="11">
        <f t="shared" si="372"/>
        <v>0</v>
      </c>
      <c r="S1694" s="11">
        <f t="shared" si="373"/>
        <v>6</v>
      </c>
      <c r="T1694" t="str">
        <f t="shared" si="374"/>
        <v>نصف إضافى</v>
      </c>
    </row>
    <row r="1695" spans="1:20" x14ac:dyDescent="0.25">
      <c r="A1695">
        <v>97</v>
      </c>
      <c r="B1695">
        <v>28224</v>
      </c>
      <c r="C1695" t="s">
        <v>171</v>
      </c>
      <c r="D1695" s="8">
        <v>45610</v>
      </c>
      <c r="E1695" t="s">
        <v>24</v>
      </c>
      <c r="F1695">
        <v>1</v>
      </c>
      <c r="G1695" s="9" t="s">
        <v>16</v>
      </c>
      <c r="H1695" s="10"/>
      <c r="I1695" s="12">
        <v>0.35564814814814816</v>
      </c>
      <c r="J1695" s="12">
        <v>0.59465277777777781</v>
      </c>
      <c r="K1695" s="3" t="str">
        <f t="shared" si="377"/>
        <v/>
      </c>
      <c r="L1695" s="11">
        <f t="shared" si="366"/>
        <v>1</v>
      </c>
      <c r="M1695" s="11">
        <f t="shared" si="367"/>
        <v>5</v>
      </c>
      <c r="N1695" s="11">
        <f t="shared" si="368"/>
        <v>0</v>
      </c>
      <c r="O1695" s="11">
        <f t="shared" si="369"/>
        <v>0</v>
      </c>
      <c r="P1695" s="11">
        <f t="shared" si="370"/>
        <v>0</v>
      </c>
      <c r="Q1695" s="11">
        <f t="shared" si="371"/>
        <v>0</v>
      </c>
      <c r="R1695" s="11">
        <f t="shared" si="372"/>
        <v>0</v>
      </c>
      <c r="S1695" s="11">
        <f t="shared" si="373"/>
        <v>5</v>
      </c>
      <c r="T1695" t="str">
        <f t="shared" si="374"/>
        <v>نصف إضافى</v>
      </c>
    </row>
    <row r="1696" spans="1:20" x14ac:dyDescent="0.25">
      <c r="A1696">
        <v>97</v>
      </c>
      <c r="B1696">
        <v>28224</v>
      </c>
      <c r="C1696" t="s">
        <v>171</v>
      </c>
      <c r="D1696" s="8">
        <v>45611</v>
      </c>
      <c r="E1696" t="s">
        <v>15</v>
      </c>
      <c r="F1696">
        <v>1</v>
      </c>
      <c r="G1696" s="9" t="s">
        <v>16</v>
      </c>
      <c r="H1696" s="10"/>
      <c r="K1696" s="3" t="str">
        <f t="shared" si="377"/>
        <v/>
      </c>
      <c r="L1696" s="11">
        <f t="shared" si="366"/>
        <v>1</v>
      </c>
      <c r="M1696" s="11">
        <f t="shared" si="367"/>
        <v>5</v>
      </c>
      <c r="N1696" s="11">
        <f t="shared" si="368"/>
        <v>0</v>
      </c>
      <c r="O1696" s="11">
        <f t="shared" si="369"/>
        <v>0</v>
      </c>
      <c r="P1696" s="11">
        <f t="shared" si="370"/>
        <v>0</v>
      </c>
      <c r="Q1696" s="11">
        <f t="shared" si="371"/>
        <v>0</v>
      </c>
      <c r="R1696" s="11">
        <f t="shared" si="372"/>
        <v>0</v>
      </c>
      <c r="S1696" s="11">
        <f t="shared" si="373"/>
        <v>5</v>
      </c>
      <c r="T1696" t="str">
        <f t="shared" si="374"/>
        <v>نصف إضافى</v>
      </c>
    </row>
    <row r="1697" spans="1:20" x14ac:dyDescent="0.25">
      <c r="A1697">
        <v>97</v>
      </c>
      <c r="B1697">
        <v>28224</v>
      </c>
      <c r="C1697" t="s">
        <v>171</v>
      </c>
      <c r="D1697" s="8">
        <v>45612</v>
      </c>
      <c r="E1697" t="s">
        <v>18</v>
      </c>
      <c r="F1697">
        <v>1</v>
      </c>
      <c r="G1697" s="9" t="s">
        <v>16</v>
      </c>
      <c r="H1697" s="10"/>
      <c r="K1697" s="3" t="s">
        <v>19</v>
      </c>
      <c r="L1697" s="11">
        <f t="shared" si="366"/>
        <v>1</v>
      </c>
      <c r="M1697" s="11">
        <f t="shared" si="367"/>
        <v>5</v>
      </c>
      <c r="N1697" s="11">
        <f t="shared" si="368"/>
        <v>0</v>
      </c>
      <c r="O1697" s="11">
        <f t="shared" si="369"/>
        <v>0</v>
      </c>
      <c r="P1697" s="11">
        <f t="shared" si="370"/>
        <v>0</v>
      </c>
      <c r="Q1697" s="11">
        <f t="shared" si="371"/>
        <v>0</v>
      </c>
      <c r="R1697" s="11">
        <f t="shared" si="372"/>
        <v>0</v>
      </c>
      <c r="S1697" s="11">
        <f t="shared" si="373"/>
        <v>5</v>
      </c>
      <c r="T1697" t="str">
        <f t="shared" si="374"/>
        <v>نصف إضافى</v>
      </c>
    </row>
    <row r="1698" spans="1:20" x14ac:dyDescent="0.25">
      <c r="A1698">
        <v>97</v>
      </c>
      <c r="B1698">
        <v>28224</v>
      </c>
      <c r="C1698" t="s">
        <v>171</v>
      </c>
      <c r="D1698" s="8">
        <v>45613</v>
      </c>
      <c r="E1698" t="s">
        <v>20</v>
      </c>
      <c r="F1698">
        <v>1</v>
      </c>
      <c r="G1698" s="9" t="s">
        <v>16</v>
      </c>
      <c r="H1698" s="10"/>
      <c r="I1698" s="12">
        <v>0.35712962962962963</v>
      </c>
      <c r="J1698" s="12">
        <v>0.59267361111111116</v>
      </c>
      <c r="K1698" s="3" t="str">
        <f t="shared" ref="K1698:K1712" si="378">IF(AND(I1698&lt;=TIME(9,0,0),J1698&gt;=TIME(14,0,0),I1698&lt;&gt;""),"",IF(AND(I1698&gt;=TIME(9,1,0),I1698&lt;=TIME(9,10,0)),"تأخير",IF(AND(I1698&gt;=TIME(9,11,0),I1698&lt;=TIME(12,0,0),I1698&lt;&gt;""),"إذن ص",IF(AND(J1698&lt;TIME(14,0,0), J1698&lt;&gt;"",J1698&gt;=TIME(11,0,0)),"إذن م",IF(AND(OR(I1698="",J1698="",I1698=J1698,I1698&gt;TIME(12,0,0),J1698&lt;TIME(11,0,0)),AND(E1698&lt;&gt;"Friday")),"غائب","")))))</f>
        <v/>
      </c>
      <c r="L1698" s="11">
        <f t="shared" si="366"/>
        <v>1</v>
      </c>
      <c r="M1698" s="11">
        <f t="shared" si="367"/>
        <v>5</v>
      </c>
      <c r="N1698" s="11">
        <f t="shared" si="368"/>
        <v>0</v>
      </c>
      <c r="O1698" s="11">
        <f t="shared" si="369"/>
        <v>0</v>
      </c>
      <c r="P1698" s="11">
        <f t="shared" si="370"/>
        <v>0</v>
      </c>
      <c r="Q1698" s="11">
        <f t="shared" si="371"/>
        <v>0</v>
      </c>
      <c r="R1698" s="11">
        <f t="shared" si="372"/>
        <v>0</v>
      </c>
      <c r="S1698" s="11">
        <f t="shared" si="373"/>
        <v>5</v>
      </c>
      <c r="T1698" t="str">
        <f t="shared" si="374"/>
        <v>نصف إضافى</v>
      </c>
    </row>
    <row r="1699" spans="1:20" x14ac:dyDescent="0.25">
      <c r="A1699">
        <v>97</v>
      </c>
      <c r="B1699">
        <v>28224</v>
      </c>
      <c r="C1699" t="s">
        <v>171</v>
      </c>
      <c r="D1699" s="8">
        <v>45614</v>
      </c>
      <c r="E1699" t="s">
        <v>21</v>
      </c>
      <c r="F1699">
        <v>1</v>
      </c>
      <c r="G1699" s="9" t="s">
        <v>16</v>
      </c>
      <c r="H1699" s="10"/>
      <c r="I1699" s="12">
        <v>0.36182870370370368</v>
      </c>
      <c r="J1699" s="12">
        <v>0.58951388888888889</v>
      </c>
      <c r="K1699" s="3" t="str">
        <f t="shared" si="378"/>
        <v/>
      </c>
      <c r="L1699" s="11">
        <f t="shared" si="366"/>
        <v>1</v>
      </c>
      <c r="M1699" s="11">
        <f t="shared" si="367"/>
        <v>5</v>
      </c>
      <c r="N1699" s="11">
        <f t="shared" si="368"/>
        <v>0</v>
      </c>
      <c r="O1699" s="11">
        <f t="shared" si="369"/>
        <v>0</v>
      </c>
      <c r="P1699" s="11">
        <f t="shared" si="370"/>
        <v>0</v>
      </c>
      <c r="Q1699" s="11">
        <f t="shared" si="371"/>
        <v>0</v>
      </c>
      <c r="R1699" s="11">
        <f t="shared" si="372"/>
        <v>0</v>
      </c>
      <c r="S1699" s="11">
        <f t="shared" si="373"/>
        <v>5</v>
      </c>
      <c r="T1699" t="str">
        <f t="shared" si="374"/>
        <v>نصف إضافى</v>
      </c>
    </row>
    <row r="1700" spans="1:20" x14ac:dyDescent="0.25">
      <c r="A1700">
        <v>97</v>
      </c>
      <c r="B1700">
        <v>28224</v>
      </c>
      <c r="C1700" t="s">
        <v>171</v>
      </c>
      <c r="D1700" s="8">
        <v>45615</v>
      </c>
      <c r="E1700" t="s">
        <v>22</v>
      </c>
      <c r="F1700">
        <v>1</v>
      </c>
      <c r="G1700" s="9" t="s">
        <v>16</v>
      </c>
      <c r="H1700" s="10"/>
      <c r="I1700" s="12">
        <v>0.36268518518518517</v>
      </c>
      <c r="J1700" s="12">
        <v>0.59651620370370373</v>
      </c>
      <c r="K1700" s="3" t="str">
        <f t="shared" si="378"/>
        <v/>
      </c>
      <c r="L1700" s="11">
        <f t="shared" si="366"/>
        <v>1</v>
      </c>
      <c r="M1700" s="11">
        <f t="shared" si="367"/>
        <v>5</v>
      </c>
      <c r="N1700" s="11">
        <f t="shared" si="368"/>
        <v>0</v>
      </c>
      <c r="O1700" s="11">
        <f t="shared" si="369"/>
        <v>0</v>
      </c>
      <c r="P1700" s="11">
        <f t="shared" si="370"/>
        <v>0</v>
      </c>
      <c r="Q1700" s="11">
        <f t="shared" si="371"/>
        <v>0</v>
      </c>
      <c r="R1700" s="11">
        <f t="shared" si="372"/>
        <v>0</v>
      </c>
      <c r="S1700" s="11">
        <f t="shared" si="373"/>
        <v>5</v>
      </c>
      <c r="T1700" t="str">
        <f t="shared" si="374"/>
        <v>نصف إضافى</v>
      </c>
    </row>
    <row r="1701" spans="1:20" x14ac:dyDescent="0.25">
      <c r="A1701">
        <v>97</v>
      </c>
      <c r="B1701">
        <v>28224</v>
      </c>
      <c r="C1701" t="s">
        <v>171</v>
      </c>
      <c r="D1701" s="8">
        <v>45616</v>
      </c>
      <c r="E1701" t="s">
        <v>23</v>
      </c>
      <c r="F1701">
        <v>1</v>
      </c>
      <c r="G1701" s="9" t="s">
        <v>16</v>
      </c>
      <c r="H1701" s="10"/>
      <c r="I1701" s="12">
        <v>0.36199074074074072</v>
      </c>
      <c r="J1701" s="12">
        <v>0.60054398148148147</v>
      </c>
      <c r="K1701" s="3" t="str">
        <f t="shared" si="378"/>
        <v/>
      </c>
      <c r="L1701" s="11">
        <f t="shared" si="366"/>
        <v>1</v>
      </c>
      <c r="M1701" s="11">
        <f t="shared" si="367"/>
        <v>5</v>
      </c>
      <c r="N1701" s="11">
        <f t="shared" si="368"/>
        <v>0</v>
      </c>
      <c r="O1701" s="11">
        <f t="shared" si="369"/>
        <v>0</v>
      </c>
      <c r="P1701" s="11">
        <f t="shared" si="370"/>
        <v>0</v>
      </c>
      <c r="Q1701" s="11">
        <f t="shared" si="371"/>
        <v>0</v>
      </c>
      <c r="R1701" s="11">
        <f t="shared" si="372"/>
        <v>0</v>
      </c>
      <c r="S1701" s="11">
        <f t="shared" si="373"/>
        <v>5</v>
      </c>
      <c r="T1701" t="str">
        <f t="shared" si="374"/>
        <v>نصف إضافى</v>
      </c>
    </row>
    <row r="1702" spans="1:20" x14ac:dyDescent="0.25">
      <c r="A1702">
        <v>97</v>
      </c>
      <c r="B1702">
        <v>28224</v>
      </c>
      <c r="C1702" t="s">
        <v>171</v>
      </c>
      <c r="D1702" s="8">
        <v>45617</v>
      </c>
      <c r="E1702" t="s">
        <v>24</v>
      </c>
      <c r="F1702">
        <v>1</v>
      </c>
      <c r="G1702" s="9" t="s">
        <v>16</v>
      </c>
      <c r="H1702" s="10"/>
      <c r="I1702" s="12">
        <v>0.36019675925925926</v>
      </c>
      <c r="J1702" s="12">
        <v>0.59086805555555555</v>
      </c>
      <c r="K1702" s="3" t="str">
        <f t="shared" si="378"/>
        <v/>
      </c>
      <c r="L1702" s="11">
        <f t="shared" si="366"/>
        <v>1</v>
      </c>
      <c r="M1702" s="11">
        <f t="shared" si="367"/>
        <v>6</v>
      </c>
      <c r="N1702" s="11">
        <f t="shared" si="368"/>
        <v>0</v>
      </c>
      <c r="O1702" s="11">
        <f t="shared" si="369"/>
        <v>0</v>
      </c>
      <c r="P1702" s="11">
        <f t="shared" si="370"/>
        <v>0</v>
      </c>
      <c r="Q1702" s="11">
        <f t="shared" si="371"/>
        <v>0</v>
      </c>
      <c r="R1702" s="11">
        <f t="shared" si="372"/>
        <v>0</v>
      </c>
      <c r="S1702" s="11">
        <f t="shared" si="373"/>
        <v>6</v>
      </c>
      <c r="T1702" t="str">
        <f t="shared" si="374"/>
        <v>نصف إضافى</v>
      </c>
    </row>
    <row r="1703" spans="1:20" x14ac:dyDescent="0.25">
      <c r="A1703">
        <v>97</v>
      </c>
      <c r="B1703">
        <v>28224</v>
      </c>
      <c r="C1703" t="s">
        <v>171</v>
      </c>
      <c r="D1703" s="8">
        <v>45618</v>
      </c>
      <c r="E1703" t="s">
        <v>15</v>
      </c>
      <c r="F1703">
        <v>1</v>
      </c>
      <c r="G1703" s="9" t="s">
        <v>16</v>
      </c>
      <c r="H1703" s="10"/>
      <c r="K1703" s="3" t="str">
        <f t="shared" si="378"/>
        <v/>
      </c>
      <c r="L1703" s="11">
        <f t="shared" si="366"/>
        <v>1</v>
      </c>
      <c r="M1703" s="11">
        <f t="shared" si="367"/>
        <v>6</v>
      </c>
      <c r="N1703" s="11">
        <f t="shared" si="368"/>
        <v>0</v>
      </c>
      <c r="O1703" s="11">
        <f t="shared" si="369"/>
        <v>0</v>
      </c>
      <c r="P1703" s="11">
        <f t="shared" si="370"/>
        <v>0</v>
      </c>
      <c r="Q1703" s="11">
        <f t="shared" si="371"/>
        <v>0</v>
      </c>
      <c r="R1703" s="11">
        <f t="shared" si="372"/>
        <v>0</v>
      </c>
      <c r="S1703" s="11">
        <f t="shared" si="373"/>
        <v>6</v>
      </c>
      <c r="T1703" t="str">
        <f t="shared" si="374"/>
        <v>نصف إضافى</v>
      </c>
    </row>
    <row r="1704" spans="1:20" x14ac:dyDescent="0.25">
      <c r="A1704">
        <v>97</v>
      </c>
      <c r="B1704">
        <v>28224</v>
      </c>
      <c r="C1704" t="s">
        <v>171</v>
      </c>
      <c r="D1704" s="8">
        <v>45619</v>
      </c>
      <c r="E1704" t="s">
        <v>18</v>
      </c>
      <c r="F1704">
        <v>1</v>
      </c>
      <c r="G1704" s="9" t="s">
        <v>16</v>
      </c>
      <c r="H1704" s="10"/>
      <c r="K1704" s="3" t="s">
        <v>19</v>
      </c>
      <c r="L1704" s="11">
        <f t="shared" si="366"/>
        <v>1</v>
      </c>
      <c r="M1704" s="11">
        <f t="shared" si="367"/>
        <v>6</v>
      </c>
      <c r="N1704" s="11">
        <f t="shared" si="368"/>
        <v>0</v>
      </c>
      <c r="O1704" s="11">
        <f t="shared" si="369"/>
        <v>0</v>
      </c>
      <c r="P1704" s="11">
        <f t="shared" si="370"/>
        <v>0</v>
      </c>
      <c r="Q1704" s="11">
        <f t="shared" si="371"/>
        <v>0</v>
      </c>
      <c r="R1704" s="11">
        <f t="shared" si="372"/>
        <v>0</v>
      </c>
      <c r="S1704" s="11">
        <f t="shared" si="373"/>
        <v>6</v>
      </c>
      <c r="T1704" t="str">
        <f t="shared" si="374"/>
        <v>نصف إضافى</v>
      </c>
    </row>
    <row r="1705" spans="1:20" x14ac:dyDescent="0.25">
      <c r="A1705">
        <v>97</v>
      </c>
      <c r="B1705">
        <v>28224</v>
      </c>
      <c r="C1705" t="s">
        <v>171</v>
      </c>
      <c r="D1705" s="8">
        <v>45620</v>
      </c>
      <c r="E1705" t="s">
        <v>20</v>
      </c>
      <c r="F1705">
        <v>1</v>
      </c>
      <c r="G1705" s="9" t="s">
        <v>16</v>
      </c>
      <c r="H1705" s="10"/>
      <c r="K1705" s="3" t="str">
        <f t="shared" si="378"/>
        <v>غائب</v>
      </c>
      <c r="L1705" s="11">
        <f t="shared" si="366"/>
        <v>0</v>
      </c>
      <c r="M1705" s="11">
        <f t="shared" si="367"/>
        <v>6</v>
      </c>
      <c r="N1705" s="11">
        <f t="shared" si="368"/>
        <v>0</v>
      </c>
      <c r="O1705" s="11">
        <f t="shared" si="369"/>
        <v>0</v>
      </c>
      <c r="P1705" s="11">
        <f t="shared" si="370"/>
        <v>0</v>
      </c>
      <c r="Q1705" s="11">
        <f t="shared" si="371"/>
        <v>0</v>
      </c>
      <c r="R1705" s="11">
        <f t="shared" si="372"/>
        <v>0</v>
      </c>
      <c r="S1705" s="11">
        <f t="shared" si="373"/>
        <v>6</v>
      </c>
      <c r="T1705" t="str">
        <f t="shared" si="374"/>
        <v>نصف إضافى</v>
      </c>
    </row>
    <row r="1706" spans="1:20" x14ac:dyDescent="0.25">
      <c r="A1706">
        <v>97</v>
      </c>
      <c r="B1706">
        <v>28224</v>
      </c>
      <c r="C1706" t="s">
        <v>171</v>
      </c>
      <c r="D1706" s="8">
        <v>45621</v>
      </c>
      <c r="E1706" t="s">
        <v>21</v>
      </c>
      <c r="F1706">
        <v>1</v>
      </c>
      <c r="G1706" s="9" t="s">
        <v>16</v>
      </c>
      <c r="H1706" s="10"/>
      <c r="I1706" s="12">
        <v>0.36090277777777779</v>
      </c>
      <c r="J1706" s="12">
        <v>0.5926851851851852</v>
      </c>
      <c r="K1706" s="3" t="str">
        <f t="shared" si="378"/>
        <v/>
      </c>
      <c r="L1706" s="11">
        <f t="shared" si="366"/>
        <v>1</v>
      </c>
      <c r="M1706" s="11">
        <f t="shared" si="367"/>
        <v>5</v>
      </c>
      <c r="N1706" s="11">
        <f t="shared" si="368"/>
        <v>0</v>
      </c>
      <c r="O1706" s="11">
        <f t="shared" si="369"/>
        <v>0</v>
      </c>
      <c r="P1706" s="11">
        <f t="shared" si="370"/>
        <v>0</v>
      </c>
      <c r="Q1706" s="11">
        <f t="shared" si="371"/>
        <v>0</v>
      </c>
      <c r="R1706" s="11">
        <f t="shared" si="372"/>
        <v>0</v>
      </c>
      <c r="S1706" s="11">
        <f t="shared" si="373"/>
        <v>5</v>
      </c>
      <c r="T1706" t="str">
        <f t="shared" si="374"/>
        <v>نصف إضافى</v>
      </c>
    </row>
    <row r="1707" spans="1:20" x14ac:dyDescent="0.25">
      <c r="A1707">
        <v>97</v>
      </c>
      <c r="B1707">
        <v>28224</v>
      </c>
      <c r="C1707" t="s">
        <v>171</v>
      </c>
      <c r="D1707" s="8">
        <v>45622</v>
      </c>
      <c r="E1707" t="s">
        <v>22</v>
      </c>
      <c r="F1707">
        <v>1</v>
      </c>
      <c r="G1707" s="9" t="s">
        <v>16</v>
      </c>
      <c r="H1707" s="10" t="s">
        <v>172</v>
      </c>
      <c r="K1707" s="3" t="str">
        <f t="shared" si="378"/>
        <v>غائب</v>
      </c>
      <c r="L1707" s="11">
        <f t="shared" si="366"/>
        <v>0</v>
      </c>
      <c r="M1707" s="11">
        <f t="shared" si="367"/>
        <v>5</v>
      </c>
      <c r="N1707" s="11">
        <f t="shared" si="368"/>
        <v>0</v>
      </c>
      <c r="O1707" s="11">
        <f t="shared" si="369"/>
        <v>1</v>
      </c>
      <c r="P1707" s="11">
        <f t="shared" si="370"/>
        <v>1</v>
      </c>
      <c r="Q1707" s="11">
        <f t="shared" si="371"/>
        <v>0</v>
      </c>
      <c r="R1707" s="11">
        <f t="shared" si="372"/>
        <v>0</v>
      </c>
      <c r="S1707" s="11">
        <f t="shared" si="373"/>
        <v>5</v>
      </c>
      <c r="T1707" t="str">
        <f t="shared" si="374"/>
        <v>نصف إضافى</v>
      </c>
    </row>
    <row r="1708" spans="1:20" x14ac:dyDescent="0.25">
      <c r="A1708">
        <v>97</v>
      </c>
      <c r="B1708">
        <v>28224</v>
      </c>
      <c r="C1708" t="s">
        <v>171</v>
      </c>
      <c r="D1708" s="8">
        <v>45623</v>
      </c>
      <c r="E1708" t="s">
        <v>23</v>
      </c>
      <c r="F1708">
        <v>1</v>
      </c>
      <c r="G1708" s="9" t="s">
        <v>16</v>
      </c>
      <c r="H1708" s="10"/>
      <c r="K1708" s="3" t="str">
        <f t="shared" si="378"/>
        <v>غائب</v>
      </c>
      <c r="L1708" s="11">
        <f t="shared" si="366"/>
        <v>0</v>
      </c>
      <c r="M1708" s="11">
        <f t="shared" si="367"/>
        <v>4</v>
      </c>
      <c r="N1708" s="11">
        <f t="shared" si="368"/>
        <v>0</v>
      </c>
      <c r="O1708" s="11">
        <f t="shared" si="369"/>
        <v>1</v>
      </c>
      <c r="P1708" s="11">
        <f t="shared" si="370"/>
        <v>1</v>
      </c>
      <c r="Q1708" s="11">
        <f t="shared" si="371"/>
        <v>0</v>
      </c>
      <c r="R1708" s="11">
        <f t="shared" si="372"/>
        <v>0</v>
      </c>
      <c r="S1708" s="11">
        <f t="shared" si="373"/>
        <v>4</v>
      </c>
      <c r="T1708" t="str">
        <f t="shared" si="374"/>
        <v>إضافى كامل</v>
      </c>
    </row>
    <row r="1709" spans="1:20" x14ac:dyDescent="0.25">
      <c r="A1709">
        <v>97</v>
      </c>
      <c r="B1709">
        <v>28224</v>
      </c>
      <c r="C1709" t="s">
        <v>171</v>
      </c>
      <c r="D1709" s="8">
        <v>45624</v>
      </c>
      <c r="E1709" t="s">
        <v>24</v>
      </c>
      <c r="F1709">
        <v>1</v>
      </c>
      <c r="G1709" s="9" t="s">
        <v>16</v>
      </c>
      <c r="H1709" s="10"/>
      <c r="K1709" s="3" t="str">
        <f t="shared" si="378"/>
        <v>غائب</v>
      </c>
      <c r="L1709" s="11">
        <f t="shared" si="366"/>
        <v>0</v>
      </c>
      <c r="M1709" s="11">
        <f t="shared" si="367"/>
        <v>3</v>
      </c>
      <c r="N1709" s="11">
        <f t="shared" si="368"/>
        <v>0</v>
      </c>
      <c r="O1709" s="11">
        <f t="shared" si="369"/>
        <v>1</v>
      </c>
      <c r="P1709" s="11">
        <f t="shared" si="370"/>
        <v>1</v>
      </c>
      <c r="Q1709" s="11">
        <f t="shared" si="371"/>
        <v>0</v>
      </c>
      <c r="R1709" s="11">
        <f t="shared" si="372"/>
        <v>0</v>
      </c>
      <c r="S1709" s="11">
        <f t="shared" si="373"/>
        <v>3</v>
      </c>
      <c r="T1709" t="str">
        <f t="shared" si="374"/>
        <v>إضافى كامل</v>
      </c>
    </row>
    <row r="1710" spans="1:20" x14ac:dyDescent="0.25">
      <c r="A1710">
        <v>97</v>
      </c>
      <c r="B1710">
        <v>28224</v>
      </c>
      <c r="C1710" t="s">
        <v>171</v>
      </c>
      <c r="D1710" s="8">
        <v>45625</v>
      </c>
      <c r="E1710" t="s">
        <v>15</v>
      </c>
      <c r="F1710">
        <v>1</v>
      </c>
      <c r="G1710" s="9" t="s">
        <v>16</v>
      </c>
      <c r="H1710" s="10"/>
      <c r="K1710" s="3" t="str">
        <f t="shared" si="378"/>
        <v/>
      </c>
      <c r="L1710" s="11">
        <f t="shared" si="366"/>
        <v>1</v>
      </c>
      <c r="M1710" s="11">
        <f t="shared" si="367"/>
        <v>2</v>
      </c>
      <c r="N1710" s="11">
        <f t="shared" si="368"/>
        <v>0</v>
      </c>
      <c r="O1710" s="11">
        <f t="shared" si="369"/>
        <v>2</v>
      </c>
      <c r="P1710" s="11">
        <f t="shared" si="370"/>
        <v>2</v>
      </c>
      <c r="Q1710" s="11">
        <f t="shared" si="371"/>
        <v>0</v>
      </c>
      <c r="R1710" s="11">
        <f t="shared" si="372"/>
        <v>0</v>
      </c>
      <c r="S1710" s="11">
        <f t="shared" si="373"/>
        <v>2</v>
      </c>
      <c r="T1710" t="str">
        <f t="shared" si="374"/>
        <v>إضافى كامل</v>
      </c>
    </row>
    <row r="1711" spans="1:20" x14ac:dyDescent="0.25">
      <c r="A1711">
        <v>97</v>
      </c>
      <c r="B1711">
        <v>28224</v>
      </c>
      <c r="C1711" t="s">
        <v>171</v>
      </c>
      <c r="D1711" s="8">
        <v>45626</v>
      </c>
      <c r="E1711" t="s">
        <v>18</v>
      </c>
      <c r="F1711">
        <v>1</v>
      </c>
      <c r="G1711" s="9" t="s">
        <v>16</v>
      </c>
      <c r="H1711" s="10"/>
      <c r="K1711" s="3" t="s">
        <v>19</v>
      </c>
      <c r="L1711" s="11">
        <f t="shared" si="366"/>
        <v>1</v>
      </c>
      <c r="M1711" s="11">
        <f t="shared" si="367"/>
        <v>2</v>
      </c>
      <c r="N1711" s="11">
        <f t="shared" si="368"/>
        <v>0</v>
      </c>
      <c r="O1711" s="11">
        <f t="shared" si="369"/>
        <v>2</v>
      </c>
      <c r="P1711" s="11">
        <f t="shared" si="370"/>
        <v>2</v>
      </c>
      <c r="Q1711" s="11">
        <f t="shared" si="371"/>
        <v>0</v>
      </c>
      <c r="R1711" s="11">
        <f t="shared" si="372"/>
        <v>0</v>
      </c>
      <c r="S1711" s="11">
        <f t="shared" si="373"/>
        <v>2</v>
      </c>
      <c r="T1711" t="str">
        <f t="shared" si="374"/>
        <v>إضافى كامل</v>
      </c>
    </row>
    <row r="1712" spans="1:20" ht="15.75" x14ac:dyDescent="0.25">
      <c r="A1712">
        <v>102</v>
      </c>
      <c r="B1712">
        <v>28246</v>
      </c>
      <c r="C1712" s="16" t="s">
        <v>173</v>
      </c>
      <c r="D1712" s="8">
        <v>45597</v>
      </c>
      <c r="E1712" t="s">
        <v>15</v>
      </c>
      <c r="F1712">
        <v>1</v>
      </c>
      <c r="G1712" s="9" t="s">
        <v>16</v>
      </c>
      <c r="H1712" s="10"/>
      <c r="K1712" s="3" t="str">
        <f t="shared" si="378"/>
        <v/>
      </c>
      <c r="L1712" s="11">
        <f t="shared" si="366"/>
        <v>1</v>
      </c>
      <c r="M1712" s="11">
        <f t="shared" si="367"/>
        <v>2</v>
      </c>
      <c r="N1712" s="11">
        <f t="shared" si="368"/>
        <v>0</v>
      </c>
      <c r="O1712" s="11">
        <f t="shared" si="369"/>
        <v>2</v>
      </c>
      <c r="P1712" s="11">
        <f t="shared" si="370"/>
        <v>2</v>
      </c>
      <c r="Q1712" s="11">
        <f t="shared" si="371"/>
        <v>0</v>
      </c>
      <c r="R1712" s="11">
        <f t="shared" si="372"/>
        <v>0</v>
      </c>
      <c r="S1712" s="11">
        <f t="shared" si="373"/>
        <v>2</v>
      </c>
      <c r="T1712" t="str">
        <f t="shared" si="374"/>
        <v>إضافى كامل</v>
      </c>
    </row>
    <row r="1713" spans="1:20" x14ac:dyDescent="0.25">
      <c r="A1713">
        <v>102</v>
      </c>
      <c r="B1713">
        <v>28246</v>
      </c>
      <c r="C1713" t="s">
        <v>174</v>
      </c>
      <c r="D1713" s="8">
        <v>45598</v>
      </c>
      <c r="E1713" t="s">
        <v>18</v>
      </c>
      <c r="F1713">
        <v>1</v>
      </c>
      <c r="G1713" s="9" t="s">
        <v>16</v>
      </c>
      <c r="H1713" s="10"/>
      <c r="K1713" s="3" t="s">
        <v>19</v>
      </c>
      <c r="L1713" s="11">
        <f t="shared" si="366"/>
        <v>1</v>
      </c>
      <c r="M1713" s="11">
        <f t="shared" si="367"/>
        <v>2</v>
      </c>
      <c r="N1713" s="11">
        <f t="shared" si="368"/>
        <v>0</v>
      </c>
      <c r="O1713" s="11">
        <f t="shared" si="369"/>
        <v>2</v>
      </c>
      <c r="P1713" s="11">
        <f t="shared" si="370"/>
        <v>2</v>
      </c>
      <c r="Q1713" s="11">
        <f t="shared" si="371"/>
        <v>0</v>
      </c>
      <c r="R1713" s="11">
        <f t="shared" si="372"/>
        <v>0</v>
      </c>
      <c r="S1713" s="11">
        <f t="shared" si="373"/>
        <v>2</v>
      </c>
      <c r="T1713" t="str">
        <f t="shared" si="374"/>
        <v>إضافى كامل</v>
      </c>
    </row>
    <row r="1714" spans="1:20" x14ac:dyDescent="0.25">
      <c r="A1714">
        <v>102</v>
      </c>
      <c r="B1714">
        <v>28246</v>
      </c>
      <c r="C1714" t="s">
        <v>174</v>
      </c>
      <c r="D1714" s="8">
        <v>45599</v>
      </c>
      <c r="E1714" t="s">
        <v>20</v>
      </c>
      <c r="F1714">
        <v>1</v>
      </c>
      <c r="G1714" s="9" t="s">
        <v>16</v>
      </c>
      <c r="H1714" s="10" t="s">
        <v>32</v>
      </c>
      <c r="I1714" s="12">
        <v>0.37880787037037039</v>
      </c>
      <c r="J1714" s="12">
        <v>0.59039351851851851</v>
      </c>
      <c r="K1714" s="3" t="str">
        <f t="shared" ref="K1714:K1719" si="379">IF(AND(I1714&lt;=TIME(9,0,0),J1714&gt;=TIME(14,0,0),I1714&lt;&gt;""),"",IF(AND(I1714&gt;=TIME(9,1,0),I1714&lt;=TIME(9,10,0)),"تأخير",IF(AND(I1714&gt;=TIME(9,11,0),I1714&lt;=TIME(12,0,0),I1714&lt;&gt;""),"إذن ص",IF(AND(J1714&lt;TIME(14,0,0), J1714&lt;&gt;"",J1714&gt;=TIME(11,0,0)),"إذن م",IF(AND(OR(I1714="",J1714="",I1714=J1714,I1714&gt;TIME(12,0,0),J1714&lt;TIME(11,0,0)),AND(E1714&lt;&gt;"Friday")),"غائب","")))))</f>
        <v>تأخير</v>
      </c>
      <c r="L1714" s="11">
        <f t="shared" si="366"/>
        <v>0</v>
      </c>
      <c r="M1714" s="11">
        <f t="shared" si="367"/>
        <v>2</v>
      </c>
      <c r="N1714" s="11">
        <f t="shared" si="368"/>
        <v>0</v>
      </c>
      <c r="O1714" s="11">
        <f t="shared" si="369"/>
        <v>2</v>
      </c>
      <c r="P1714" s="11">
        <f t="shared" si="370"/>
        <v>2</v>
      </c>
      <c r="Q1714" s="11">
        <f t="shared" si="371"/>
        <v>0</v>
      </c>
      <c r="R1714" s="11">
        <f t="shared" si="372"/>
        <v>0</v>
      </c>
      <c r="S1714" s="11">
        <f t="shared" si="373"/>
        <v>2</v>
      </c>
      <c r="T1714" t="str">
        <f t="shared" si="374"/>
        <v>إضافى كامل</v>
      </c>
    </row>
    <row r="1715" spans="1:20" x14ac:dyDescent="0.25">
      <c r="A1715">
        <v>102</v>
      </c>
      <c r="B1715">
        <v>28246</v>
      </c>
      <c r="C1715" t="s">
        <v>174</v>
      </c>
      <c r="D1715" s="8">
        <v>45600</v>
      </c>
      <c r="E1715" t="s">
        <v>21</v>
      </c>
      <c r="F1715">
        <v>1</v>
      </c>
      <c r="G1715" s="9" t="s">
        <v>16</v>
      </c>
      <c r="H1715" s="10"/>
      <c r="I1715" s="12">
        <v>0.36569444444444443</v>
      </c>
      <c r="J1715" s="12">
        <v>0.64687499999999998</v>
      </c>
      <c r="K1715" s="3" t="str">
        <f t="shared" si="379"/>
        <v/>
      </c>
      <c r="L1715" s="11">
        <f t="shared" si="366"/>
        <v>1</v>
      </c>
      <c r="M1715" s="11">
        <f t="shared" si="367"/>
        <v>2</v>
      </c>
      <c r="N1715" s="11">
        <f t="shared" si="368"/>
        <v>0</v>
      </c>
      <c r="O1715" s="11">
        <f t="shared" si="369"/>
        <v>2</v>
      </c>
      <c r="P1715" s="11">
        <f t="shared" si="370"/>
        <v>2</v>
      </c>
      <c r="Q1715" s="11">
        <f t="shared" si="371"/>
        <v>0</v>
      </c>
      <c r="R1715" s="11">
        <f t="shared" si="372"/>
        <v>0</v>
      </c>
      <c r="S1715" s="11">
        <f t="shared" si="373"/>
        <v>2</v>
      </c>
      <c r="T1715" t="str">
        <f t="shared" si="374"/>
        <v>إضافى كامل</v>
      </c>
    </row>
    <row r="1716" spans="1:20" x14ac:dyDescent="0.25">
      <c r="A1716">
        <v>102</v>
      </c>
      <c r="B1716">
        <v>28246</v>
      </c>
      <c r="C1716" t="s">
        <v>174</v>
      </c>
      <c r="D1716" s="8">
        <v>45601</v>
      </c>
      <c r="E1716" t="s">
        <v>22</v>
      </c>
      <c r="F1716">
        <v>1</v>
      </c>
      <c r="G1716" s="9" t="s">
        <v>16</v>
      </c>
      <c r="H1716" s="10"/>
      <c r="I1716" s="12">
        <v>0.36509259259259258</v>
      </c>
      <c r="J1716" s="12">
        <v>0.5834259259259259</v>
      </c>
      <c r="K1716" s="3" t="str">
        <f t="shared" si="379"/>
        <v/>
      </c>
      <c r="L1716" s="11">
        <f t="shared" si="366"/>
        <v>1</v>
      </c>
      <c r="M1716" s="11">
        <f t="shared" si="367"/>
        <v>2</v>
      </c>
      <c r="N1716" s="11">
        <f t="shared" si="368"/>
        <v>0</v>
      </c>
      <c r="O1716" s="11">
        <f t="shared" si="369"/>
        <v>2</v>
      </c>
      <c r="P1716" s="11">
        <f t="shared" si="370"/>
        <v>2</v>
      </c>
      <c r="Q1716" s="11">
        <f t="shared" si="371"/>
        <v>0</v>
      </c>
      <c r="R1716" s="11">
        <f t="shared" si="372"/>
        <v>0</v>
      </c>
      <c r="S1716" s="11">
        <f t="shared" si="373"/>
        <v>2</v>
      </c>
      <c r="T1716" t="str">
        <f t="shared" si="374"/>
        <v>إضافى كامل</v>
      </c>
    </row>
    <row r="1717" spans="1:20" x14ac:dyDescent="0.25">
      <c r="A1717">
        <v>102</v>
      </c>
      <c r="B1717">
        <v>28246</v>
      </c>
      <c r="C1717" t="s">
        <v>174</v>
      </c>
      <c r="D1717" s="8">
        <v>45602</v>
      </c>
      <c r="E1717" t="s">
        <v>23</v>
      </c>
      <c r="F1717">
        <v>1</v>
      </c>
      <c r="G1717" s="9" t="s">
        <v>16</v>
      </c>
      <c r="H1717" s="10"/>
      <c r="I1717" s="12">
        <v>0.37111111111111111</v>
      </c>
      <c r="J1717" s="12">
        <v>0.58494212962962966</v>
      </c>
      <c r="K1717" s="3" t="str">
        <f t="shared" si="379"/>
        <v/>
      </c>
      <c r="L1717" s="11">
        <f t="shared" si="366"/>
        <v>1</v>
      </c>
      <c r="M1717" s="11">
        <f t="shared" si="367"/>
        <v>2</v>
      </c>
      <c r="N1717" s="11">
        <f t="shared" si="368"/>
        <v>0</v>
      </c>
      <c r="O1717" s="11">
        <f t="shared" si="369"/>
        <v>2</v>
      </c>
      <c r="P1717" s="11">
        <f t="shared" si="370"/>
        <v>2</v>
      </c>
      <c r="Q1717" s="11">
        <f t="shared" si="371"/>
        <v>0</v>
      </c>
      <c r="R1717" s="11">
        <f t="shared" si="372"/>
        <v>0</v>
      </c>
      <c r="S1717" s="11">
        <f t="shared" si="373"/>
        <v>2</v>
      </c>
      <c r="T1717" t="str">
        <f t="shared" si="374"/>
        <v>إضافى كامل</v>
      </c>
    </row>
    <row r="1718" spans="1:20" x14ac:dyDescent="0.25">
      <c r="A1718">
        <v>102</v>
      </c>
      <c r="B1718">
        <v>28246</v>
      </c>
      <c r="C1718" t="s">
        <v>174</v>
      </c>
      <c r="D1718" s="8">
        <v>45603</v>
      </c>
      <c r="E1718" t="s">
        <v>24</v>
      </c>
      <c r="F1718">
        <v>1</v>
      </c>
      <c r="G1718" s="9" t="s">
        <v>16</v>
      </c>
      <c r="H1718" s="10"/>
      <c r="I1718" s="12">
        <v>0.35175925925925927</v>
      </c>
      <c r="J1718" s="12">
        <v>0.58451388888888889</v>
      </c>
      <c r="K1718" s="3" t="str">
        <f t="shared" si="379"/>
        <v/>
      </c>
      <c r="L1718" s="11">
        <f t="shared" si="366"/>
        <v>1</v>
      </c>
      <c r="M1718" s="11">
        <f t="shared" si="367"/>
        <v>2</v>
      </c>
      <c r="N1718" s="11">
        <f t="shared" si="368"/>
        <v>0</v>
      </c>
      <c r="O1718" s="11">
        <f t="shared" si="369"/>
        <v>2</v>
      </c>
      <c r="P1718" s="11">
        <f t="shared" si="370"/>
        <v>2</v>
      </c>
      <c r="Q1718" s="11">
        <f t="shared" si="371"/>
        <v>0</v>
      </c>
      <c r="R1718" s="11">
        <f t="shared" si="372"/>
        <v>0</v>
      </c>
      <c r="S1718" s="11">
        <f t="shared" si="373"/>
        <v>2</v>
      </c>
      <c r="T1718" t="str">
        <f t="shared" si="374"/>
        <v>إضافى كامل</v>
      </c>
    </row>
    <row r="1719" spans="1:20" x14ac:dyDescent="0.25">
      <c r="A1719">
        <v>102</v>
      </c>
      <c r="B1719">
        <v>28246</v>
      </c>
      <c r="C1719" t="s">
        <v>174</v>
      </c>
      <c r="D1719" s="8">
        <v>45604</v>
      </c>
      <c r="E1719" t="s">
        <v>15</v>
      </c>
      <c r="F1719">
        <v>1</v>
      </c>
      <c r="G1719" s="9" t="s">
        <v>16</v>
      </c>
      <c r="H1719" s="10"/>
      <c r="K1719" s="3" t="str">
        <f t="shared" si="379"/>
        <v/>
      </c>
      <c r="L1719" s="11">
        <f t="shared" si="366"/>
        <v>1</v>
      </c>
      <c r="M1719" s="11">
        <f t="shared" si="367"/>
        <v>2</v>
      </c>
      <c r="N1719" s="11">
        <f t="shared" si="368"/>
        <v>0</v>
      </c>
      <c r="O1719" s="11">
        <f t="shared" si="369"/>
        <v>2</v>
      </c>
      <c r="P1719" s="11">
        <f t="shared" si="370"/>
        <v>2</v>
      </c>
      <c r="Q1719" s="11">
        <f t="shared" si="371"/>
        <v>0</v>
      </c>
      <c r="R1719" s="11">
        <f t="shared" si="372"/>
        <v>0</v>
      </c>
      <c r="S1719" s="11">
        <f t="shared" si="373"/>
        <v>2</v>
      </c>
      <c r="T1719" t="str">
        <f t="shared" si="374"/>
        <v>إضافى كامل</v>
      </c>
    </row>
    <row r="1720" spans="1:20" x14ac:dyDescent="0.25">
      <c r="A1720">
        <v>102</v>
      </c>
      <c r="B1720">
        <v>28246</v>
      </c>
      <c r="C1720" t="s">
        <v>174</v>
      </c>
      <c r="D1720" s="8">
        <v>45605</v>
      </c>
      <c r="E1720" t="s">
        <v>18</v>
      </c>
      <c r="F1720">
        <v>1</v>
      </c>
      <c r="G1720" s="9" t="s">
        <v>16</v>
      </c>
      <c r="H1720" s="10"/>
      <c r="K1720" s="3" t="s">
        <v>19</v>
      </c>
      <c r="L1720" s="11">
        <f t="shared" si="366"/>
        <v>1</v>
      </c>
      <c r="M1720" s="11">
        <f t="shared" si="367"/>
        <v>2</v>
      </c>
      <c r="N1720" s="11">
        <f t="shared" si="368"/>
        <v>0</v>
      </c>
      <c r="O1720" s="11">
        <f t="shared" si="369"/>
        <v>2</v>
      </c>
      <c r="P1720" s="11">
        <f t="shared" si="370"/>
        <v>2</v>
      </c>
      <c r="Q1720" s="11">
        <f t="shared" si="371"/>
        <v>0</v>
      </c>
      <c r="R1720" s="11">
        <f t="shared" si="372"/>
        <v>0</v>
      </c>
      <c r="S1720" s="11">
        <f t="shared" si="373"/>
        <v>2</v>
      </c>
      <c r="T1720" t="str">
        <f t="shared" si="374"/>
        <v>إضافى كامل</v>
      </c>
    </row>
    <row r="1721" spans="1:20" x14ac:dyDescent="0.25">
      <c r="A1721">
        <v>102</v>
      </c>
      <c r="B1721">
        <v>28246</v>
      </c>
      <c r="C1721" t="s">
        <v>174</v>
      </c>
      <c r="D1721" s="8">
        <v>45606</v>
      </c>
      <c r="E1721" t="s">
        <v>20</v>
      </c>
      <c r="F1721">
        <v>1</v>
      </c>
      <c r="G1721" s="9" t="s">
        <v>16</v>
      </c>
      <c r="H1721" s="10"/>
      <c r="I1721" s="12">
        <v>0.36262731481481481</v>
      </c>
      <c r="J1721" s="12">
        <v>0.58438657407407413</v>
      </c>
      <c r="K1721" s="3" t="str">
        <f t="shared" ref="K1721:K1726" si="380">IF(AND(I1721&lt;=TIME(9,0,0),J1721&gt;=TIME(14,0,0),I1721&lt;&gt;""),"",IF(AND(I1721&gt;=TIME(9,1,0),I1721&lt;=TIME(9,10,0)),"تأخير",IF(AND(I1721&gt;=TIME(9,11,0),I1721&lt;=TIME(12,0,0),I1721&lt;&gt;""),"إذن ص",IF(AND(J1721&lt;TIME(14,0,0), J1721&lt;&gt;"",J1721&gt;=TIME(11,0,0)),"إذن م",IF(AND(OR(I1721="",J1721="",I1721=J1721,I1721&gt;TIME(12,0,0),J1721&lt;TIME(11,0,0)),AND(E1721&lt;&gt;"Friday")),"غائب","")))))</f>
        <v/>
      </c>
      <c r="L1721" s="11">
        <f t="shared" si="366"/>
        <v>1</v>
      </c>
      <c r="M1721" s="11">
        <f t="shared" si="367"/>
        <v>2</v>
      </c>
      <c r="N1721" s="11">
        <f t="shared" si="368"/>
        <v>0</v>
      </c>
      <c r="O1721" s="11">
        <f t="shared" si="369"/>
        <v>2</v>
      </c>
      <c r="P1721" s="11">
        <f t="shared" si="370"/>
        <v>2</v>
      </c>
      <c r="Q1721" s="11">
        <f t="shared" si="371"/>
        <v>0</v>
      </c>
      <c r="R1721" s="11">
        <f t="shared" si="372"/>
        <v>0</v>
      </c>
      <c r="S1721" s="11">
        <f t="shared" si="373"/>
        <v>2</v>
      </c>
      <c r="T1721" t="str">
        <f t="shared" si="374"/>
        <v>إضافى كامل</v>
      </c>
    </row>
    <row r="1722" spans="1:20" x14ac:dyDescent="0.25">
      <c r="A1722">
        <v>102</v>
      </c>
      <c r="B1722">
        <v>28246</v>
      </c>
      <c r="C1722" t="s">
        <v>174</v>
      </c>
      <c r="D1722" s="8">
        <v>45607</v>
      </c>
      <c r="E1722" t="s">
        <v>21</v>
      </c>
      <c r="F1722">
        <v>1</v>
      </c>
      <c r="G1722" s="9" t="s">
        <v>16</v>
      </c>
      <c r="H1722" s="10"/>
      <c r="I1722" s="12">
        <v>0.36436342592592591</v>
      </c>
      <c r="J1722" s="12">
        <v>0.58527777777777779</v>
      </c>
      <c r="K1722" s="3" t="str">
        <f t="shared" si="380"/>
        <v/>
      </c>
      <c r="L1722" s="11">
        <f t="shared" si="366"/>
        <v>1</v>
      </c>
      <c r="M1722" s="11">
        <f t="shared" si="367"/>
        <v>2</v>
      </c>
      <c r="N1722" s="11">
        <f t="shared" si="368"/>
        <v>0</v>
      </c>
      <c r="O1722" s="11">
        <f t="shared" si="369"/>
        <v>2</v>
      </c>
      <c r="P1722" s="11">
        <f t="shared" si="370"/>
        <v>2</v>
      </c>
      <c r="Q1722" s="11">
        <f t="shared" si="371"/>
        <v>0</v>
      </c>
      <c r="R1722" s="11">
        <f t="shared" si="372"/>
        <v>0</v>
      </c>
      <c r="S1722" s="11">
        <f t="shared" si="373"/>
        <v>2</v>
      </c>
      <c r="T1722" t="str">
        <f t="shared" si="374"/>
        <v>إضافى كامل</v>
      </c>
    </row>
    <row r="1723" spans="1:20" x14ac:dyDescent="0.25">
      <c r="A1723">
        <v>102</v>
      </c>
      <c r="B1723">
        <v>28246</v>
      </c>
      <c r="C1723" t="s">
        <v>174</v>
      </c>
      <c r="D1723" s="8">
        <v>45608</v>
      </c>
      <c r="E1723" t="s">
        <v>22</v>
      </c>
      <c r="F1723">
        <v>1</v>
      </c>
      <c r="G1723" s="9" t="s">
        <v>16</v>
      </c>
      <c r="H1723" s="10"/>
      <c r="I1723" s="12"/>
      <c r="J1723" s="12"/>
      <c r="K1723" s="3" t="str">
        <f t="shared" si="380"/>
        <v>غائب</v>
      </c>
      <c r="L1723" s="11">
        <f t="shared" si="366"/>
        <v>0</v>
      </c>
      <c r="M1723" s="11">
        <f t="shared" si="367"/>
        <v>3</v>
      </c>
      <c r="N1723" s="11">
        <f t="shared" si="368"/>
        <v>0</v>
      </c>
      <c r="O1723" s="11">
        <f t="shared" si="369"/>
        <v>2</v>
      </c>
      <c r="P1723" s="11">
        <f t="shared" si="370"/>
        <v>2</v>
      </c>
      <c r="Q1723" s="11">
        <f t="shared" si="371"/>
        <v>0</v>
      </c>
      <c r="R1723" s="11">
        <f t="shared" si="372"/>
        <v>0</v>
      </c>
      <c r="S1723" s="11">
        <f t="shared" si="373"/>
        <v>3</v>
      </c>
      <c r="T1723" t="str">
        <f t="shared" si="374"/>
        <v>إضافى كامل</v>
      </c>
    </row>
    <row r="1724" spans="1:20" x14ac:dyDescent="0.25">
      <c r="A1724">
        <v>102</v>
      </c>
      <c r="B1724">
        <v>28246</v>
      </c>
      <c r="C1724" t="s">
        <v>174</v>
      </c>
      <c r="D1724" s="8">
        <v>45609</v>
      </c>
      <c r="E1724" t="s">
        <v>23</v>
      </c>
      <c r="F1724">
        <v>1</v>
      </c>
      <c r="G1724" s="9" t="s">
        <v>16</v>
      </c>
      <c r="H1724" s="10"/>
      <c r="I1724" s="12">
        <v>0.35724537037037035</v>
      </c>
      <c r="J1724" s="12">
        <v>0.58578703703703705</v>
      </c>
      <c r="K1724" s="3" t="str">
        <f t="shared" si="380"/>
        <v/>
      </c>
      <c r="L1724" s="11">
        <f t="shared" si="366"/>
        <v>1</v>
      </c>
      <c r="M1724" s="11">
        <f t="shared" si="367"/>
        <v>2</v>
      </c>
      <c r="N1724" s="11">
        <f t="shared" si="368"/>
        <v>0</v>
      </c>
      <c r="O1724" s="11">
        <f t="shared" si="369"/>
        <v>2</v>
      </c>
      <c r="P1724" s="11">
        <f t="shared" si="370"/>
        <v>2</v>
      </c>
      <c r="Q1724" s="11">
        <f t="shared" si="371"/>
        <v>0</v>
      </c>
      <c r="R1724" s="11">
        <f t="shared" si="372"/>
        <v>0</v>
      </c>
      <c r="S1724" s="11">
        <f t="shared" si="373"/>
        <v>2</v>
      </c>
      <c r="T1724" t="str">
        <f t="shared" si="374"/>
        <v>إضافى كامل</v>
      </c>
    </row>
    <row r="1725" spans="1:20" x14ac:dyDescent="0.25">
      <c r="A1725">
        <v>102</v>
      </c>
      <c r="B1725">
        <v>28246</v>
      </c>
      <c r="C1725" t="s">
        <v>174</v>
      </c>
      <c r="D1725" s="8">
        <v>45610</v>
      </c>
      <c r="E1725" t="s">
        <v>24</v>
      </c>
      <c r="F1725">
        <v>1</v>
      </c>
      <c r="G1725" s="9" t="s">
        <v>16</v>
      </c>
      <c r="H1725" s="10"/>
      <c r="I1725" s="12">
        <v>0.36299768518518516</v>
      </c>
      <c r="J1725" s="12">
        <v>0.5837268518518518</v>
      </c>
      <c r="K1725" s="3" t="str">
        <f t="shared" si="380"/>
        <v/>
      </c>
      <c r="L1725" s="11">
        <f t="shared" si="366"/>
        <v>1</v>
      </c>
      <c r="M1725" s="11">
        <f t="shared" si="367"/>
        <v>2</v>
      </c>
      <c r="N1725" s="11">
        <f t="shared" si="368"/>
        <v>0</v>
      </c>
      <c r="O1725" s="11">
        <f t="shared" si="369"/>
        <v>2</v>
      </c>
      <c r="P1725" s="11">
        <f t="shared" si="370"/>
        <v>2</v>
      </c>
      <c r="Q1725" s="11">
        <f t="shared" si="371"/>
        <v>0</v>
      </c>
      <c r="R1725" s="11">
        <f t="shared" si="372"/>
        <v>0</v>
      </c>
      <c r="S1725" s="11">
        <f t="shared" si="373"/>
        <v>2</v>
      </c>
      <c r="T1725" t="str">
        <f t="shared" si="374"/>
        <v>إضافى كامل</v>
      </c>
    </row>
    <row r="1726" spans="1:20" x14ac:dyDescent="0.25">
      <c r="A1726">
        <v>102</v>
      </c>
      <c r="B1726">
        <v>28246</v>
      </c>
      <c r="C1726" t="s">
        <v>174</v>
      </c>
      <c r="D1726" s="8">
        <v>45611</v>
      </c>
      <c r="E1726" t="s">
        <v>15</v>
      </c>
      <c r="F1726">
        <v>1</v>
      </c>
      <c r="G1726" s="9" t="s">
        <v>16</v>
      </c>
      <c r="H1726" s="10"/>
      <c r="K1726" s="3" t="str">
        <f t="shared" si="380"/>
        <v/>
      </c>
      <c r="L1726" s="11">
        <f t="shared" si="366"/>
        <v>1</v>
      </c>
      <c r="M1726" s="11">
        <f t="shared" si="367"/>
        <v>2</v>
      </c>
      <c r="N1726" s="11">
        <f t="shared" si="368"/>
        <v>0</v>
      </c>
      <c r="O1726" s="11">
        <f t="shared" si="369"/>
        <v>2</v>
      </c>
      <c r="P1726" s="11">
        <f t="shared" si="370"/>
        <v>2</v>
      </c>
      <c r="Q1726" s="11">
        <f t="shared" si="371"/>
        <v>0</v>
      </c>
      <c r="R1726" s="11">
        <f t="shared" si="372"/>
        <v>0</v>
      </c>
      <c r="S1726" s="11">
        <f t="shared" si="373"/>
        <v>2</v>
      </c>
      <c r="T1726" t="str">
        <f t="shared" si="374"/>
        <v>إضافى كامل</v>
      </c>
    </row>
    <row r="1727" spans="1:20" x14ac:dyDescent="0.25">
      <c r="A1727">
        <v>102</v>
      </c>
      <c r="B1727">
        <v>28246</v>
      </c>
      <c r="C1727" t="s">
        <v>174</v>
      </c>
      <c r="D1727" s="8">
        <v>45612</v>
      </c>
      <c r="E1727" t="s">
        <v>18</v>
      </c>
      <c r="F1727">
        <v>1</v>
      </c>
      <c r="G1727" s="9" t="s">
        <v>16</v>
      </c>
      <c r="H1727" s="10"/>
      <c r="K1727" s="3" t="s">
        <v>19</v>
      </c>
      <c r="L1727" s="11">
        <f t="shared" si="366"/>
        <v>1</v>
      </c>
      <c r="M1727" s="11">
        <f t="shared" si="367"/>
        <v>2</v>
      </c>
      <c r="N1727" s="11">
        <f t="shared" si="368"/>
        <v>0</v>
      </c>
      <c r="O1727" s="11">
        <f t="shared" si="369"/>
        <v>2</v>
      </c>
      <c r="P1727" s="11">
        <f t="shared" si="370"/>
        <v>2</v>
      </c>
      <c r="Q1727" s="11">
        <f t="shared" si="371"/>
        <v>0</v>
      </c>
      <c r="R1727" s="11">
        <f t="shared" si="372"/>
        <v>0</v>
      </c>
      <c r="S1727" s="11">
        <f t="shared" si="373"/>
        <v>2</v>
      </c>
      <c r="T1727" t="str">
        <f t="shared" si="374"/>
        <v>إضافى كامل</v>
      </c>
    </row>
    <row r="1728" spans="1:20" x14ac:dyDescent="0.25">
      <c r="A1728">
        <v>102</v>
      </c>
      <c r="B1728">
        <v>28246</v>
      </c>
      <c r="C1728" t="s">
        <v>174</v>
      </c>
      <c r="D1728" s="8">
        <v>45613</v>
      </c>
      <c r="E1728" t="s">
        <v>20</v>
      </c>
      <c r="F1728">
        <v>1</v>
      </c>
      <c r="G1728" s="9" t="s">
        <v>16</v>
      </c>
      <c r="H1728" s="10"/>
      <c r="I1728" s="12">
        <v>0.36574074074074076</v>
      </c>
      <c r="J1728" s="12">
        <v>0.58488425925925924</v>
      </c>
      <c r="K1728" s="3" t="str">
        <f t="shared" ref="K1728:K1742" si="381">IF(AND(I1728&lt;=TIME(9,0,0),J1728&gt;=TIME(14,0,0),I1728&lt;&gt;""),"",IF(AND(I1728&gt;=TIME(9,1,0),I1728&lt;=TIME(9,10,0)),"تأخير",IF(AND(I1728&gt;=TIME(9,11,0),I1728&lt;=TIME(12,0,0),I1728&lt;&gt;""),"إذن ص",IF(AND(J1728&lt;TIME(14,0,0), J1728&lt;&gt;"",J1728&gt;=TIME(11,0,0)),"إذن م",IF(AND(OR(I1728="",J1728="",I1728=J1728,I1728&gt;TIME(12,0,0),J1728&lt;TIME(11,0,0)),AND(E1728&lt;&gt;"Friday")),"غائب","")))))</f>
        <v/>
      </c>
      <c r="L1728" s="11">
        <f t="shared" si="366"/>
        <v>1</v>
      </c>
      <c r="M1728" s="11">
        <f t="shared" si="367"/>
        <v>2</v>
      </c>
      <c r="N1728" s="11">
        <f t="shared" si="368"/>
        <v>0</v>
      </c>
      <c r="O1728" s="11">
        <f t="shared" si="369"/>
        <v>2</v>
      </c>
      <c r="P1728" s="11">
        <f t="shared" si="370"/>
        <v>2</v>
      </c>
      <c r="Q1728" s="11">
        <f t="shared" si="371"/>
        <v>0</v>
      </c>
      <c r="R1728" s="11">
        <f t="shared" si="372"/>
        <v>0</v>
      </c>
      <c r="S1728" s="11">
        <f t="shared" si="373"/>
        <v>2</v>
      </c>
      <c r="T1728" t="str">
        <f t="shared" si="374"/>
        <v>إضافى كامل</v>
      </c>
    </row>
    <row r="1729" spans="1:20" x14ac:dyDescent="0.25">
      <c r="A1729">
        <v>102</v>
      </c>
      <c r="B1729">
        <v>28246</v>
      </c>
      <c r="C1729" t="s">
        <v>174</v>
      </c>
      <c r="D1729" s="8">
        <v>45614</v>
      </c>
      <c r="E1729" t="s">
        <v>21</v>
      </c>
      <c r="F1729">
        <v>1</v>
      </c>
      <c r="G1729" s="9" t="s">
        <v>16</v>
      </c>
      <c r="H1729" s="10"/>
      <c r="I1729" s="12">
        <v>0.37253472222222223</v>
      </c>
      <c r="J1729" s="12">
        <v>0.58552083333333338</v>
      </c>
      <c r="K1729" s="3" t="str">
        <f t="shared" si="381"/>
        <v/>
      </c>
      <c r="L1729" s="11">
        <f t="shared" si="366"/>
        <v>1</v>
      </c>
      <c r="M1729" s="11">
        <f t="shared" si="367"/>
        <v>2</v>
      </c>
      <c r="N1729" s="11">
        <f t="shared" si="368"/>
        <v>0</v>
      </c>
      <c r="O1729" s="11">
        <f t="shared" si="369"/>
        <v>2</v>
      </c>
      <c r="P1729" s="11">
        <f t="shared" si="370"/>
        <v>2</v>
      </c>
      <c r="Q1729" s="11">
        <f t="shared" si="371"/>
        <v>0</v>
      </c>
      <c r="R1729" s="11">
        <f t="shared" si="372"/>
        <v>0</v>
      </c>
      <c r="S1729" s="11">
        <f t="shared" si="373"/>
        <v>2</v>
      </c>
      <c r="T1729" t="str">
        <f t="shared" si="374"/>
        <v>إضافى كامل</v>
      </c>
    </row>
    <row r="1730" spans="1:20" x14ac:dyDescent="0.25">
      <c r="A1730">
        <v>102</v>
      </c>
      <c r="B1730">
        <v>28246</v>
      </c>
      <c r="C1730" t="s">
        <v>174</v>
      </c>
      <c r="D1730" s="8">
        <v>45615</v>
      </c>
      <c r="E1730" t="s">
        <v>22</v>
      </c>
      <c r="F1730">
        <v>1</v>
      </c>
      <c r="G1730" s="9" t="s">
        <v>16</v>
      </c>
      <c r="H1730" s="10" t="s">
        <v>51</v>
      </c>
      <c r="I1730" s="12">
        <v>0.37730324074074073</v>
      </c>
      <c r="J1730" s="12">
        <v>0.58769675925925924</v>
      </c>
      <c r="K1730" s="3" t="str">
        <f t="shared" si="381"/>
        <v>تأخير</v>
      </c>
      <c r="L1730" s="11">
        <f t="shared" ref="L1730:L1793" si="382">IF(AND(OR(K1730= "حالة وفاة",K1730="إذن م",K1730="إذن ص",K1730="بدل راحة",K1730="انصراف",K1730="اجازة",K1730="راحة",K1730="مأمورية",K1730="مأمورية م",K1730="مأمورية ص",K1730="Online",K1730="حضور",K1730="بدل سهر",E1730="Friday",K1730=""),E1730&lt;&gt;""),1,0)</f>
        <v>0</v>
      </c>
      <c r="M1730" s="11">
        <f t="shared" ref="M1730:M1793" si="383">COUNTIF(K1730:K1759,"غائب")</f>
        <v>2</v>
      </c>
      <c r="N1730" s="11">
        <f t="shared" ref="N1730:N1793" si="384">COUNTIF(K1730:K1759,"إذن ص")</f>
        <v>0</v>
      </c>
      <c r="O1730" s="11">
        <f t="shared" ref="O1730:O1793" si="385">COUNTIF(K1730:K1759,"إذن م")</f>
        <v>2</v>
      </c>
      <c r="P1730" s="11">
        <f t="shared" si="370"/>
        <v>2</v>
      </c>
      <c r="Q1730" s="11">
        <f t="shared" si="371"/>
        <v>0</v>
      </c>
      <c r="R1730" s="11">
        <f t="shared" si="372"/>
        <v>0</v>
      </c>
      <c r="S1730" s="11">
        <f t="shared" si="373"/>
        <v>2</v>
      </c>
      <c r="T1730" t="str">
        <f t="shared" si="374"/>
        <v>إضافى كامل</v>
      </c>
    </row>
    <row r="1731" spans="1:20" x14ac:dyDescent="0.25">
      <c r="A1731">
        <v>102</v>
      </c>
      <c r="B1731">
        <v>28246</v>
      </c>
      <c r="C1731" t="s">
        <v>174</v>
      </c>
      <c r="D1731" s="8">
        <v>45616</v>
      </c>
      <c r="E1731" t="s">
        <v>23</v>
      </c>
      <c r="F1731">
        <v>1</v>
      </c>
      <c r="G1731" s="9" t="s">
        <v>16</v>
      </c>
      <c r="H1731" s="10"/>
      <c r="K1731" s="3" t="str">
        <f t="shared" si="381"/>
        <v>غائب</v>
      </c>
      <c r="L1731" s="11">
        <f t="shared" si="382"/>
        <v>0</v>
      </c>
      <c r="M1731" s="11">
        <f t="shared" si="383"/>
        <v>2</v>
      </c>
      <c r="N1731" s="11">
        <f t="shared" si="384"/>
        <v>0</v>
      </c>
      <c r="O1731" s="11">
        <f t="shared" si="385"/>
        <v>2</v>
      </c>
      <c r="P1731" s="11">
        <f t="shared" ref="P1731:P1794" si="386">N1731+O1731</f>
        <v>2</v>
      </c>
      <c r="Q1731" s="11">
        <f t="shared" ref="Q1731:Q1794" si="387">IF(AND(P1731&gt;2,P1731&lt;&gt;0),P1731*3/6,0)</f>
        <v>0</v>
      </c>
      <c r="R1731" s="11">
        <f t="shared" ref="R1731:R1794" si="388">INT(Q1731)</f>
        <v>0</v>
      </c>
      <c r="S1731" s="11">
        <f t="shared" ref="S1731:S1794" si="389">R1731+M1731</f>
        <v>2</v>
      </c>
      <c r="T1731" t="str">
        <f t="shared" ref="T1731:T1794" si="390">IF(AND(OR(S1731&lt;=0,S1731&gt;0),S1731&lt;5),"إضافى كامل",IF(AND(OR(S1731=5,S1731=6,S1731&lt;7),S1731&lt;&gt;""),"نصف إضافى","لا يستحق"))</f>
        <v>إضافى كامل</v>
      </c>
    </row>
    <row r="1732" spans="1:20" x14ac:dyDescent="0.25">
      <c r="A1732">
        <v>102</v>
      </c>
      <c r="B1732">
        <v>28246</v>
      </c>
      <c r="C1732" t="s">
        <v>174</v>
      </c>
      <c r="D1732" s="8">
        <v>45617</v>
      </c>
      <c r="E1732" t="s">
        <v>24</v>
      </c>
      <c r="F1732">
        <v>1</v>
      </c>
      <c r="G1732" s="9" t="s">
        <v>16</v>
      </c>
      <c r="H1732" s="10"/>
      <c r="I1732" s="12">
        <v>0.35503472222222221</v>
      </c>
      <c r="J1732" s="12">
        <v>0.5859375</v>
      </c>
      <c r="K1732" s="3" t="str">
        <f t="shared" si="381"/>
        <v/>
      </c>
      <c r="L1732" s="11">
        <f t="shared" si="382"/>
        <v>1</v>
      </c>
      <c r="M1732" s="11">
        <f t="shared" si="383"/>
        <v>1</v>
      </c>
      <c r="N1732" s="11">
        <f t="shared" si="384"/>
        <v>0</v>
      </c>
      <c r="O1732" s="11">
        <f t="shared" si="385"/>
        <v>2</v>
      </c>
      <c r="P1732" s="11">
        <f t="shared" si="386"/>
        <v>2</v>
      </c>
      <c r="Q1732" s="11">
        <f t="shared" si="387"/>
        <v>0</v>
      </c>
      <c r="R1732" s="11">
        <f t="shared" si="388"/>
        <v>0</v>
      </c>
      <c r="S1732" s="11">
        <f t="shared" si="389"/>
        <v>1</v>
      </c>
      <c r="T1732" t="str">
        <f t="shared" si="390"/>
        <v>إضافى كامل</v>
      </c>
    </row>
    <row r="1733" spans="1:20" x14ac:dyDescent="0.25">
      <c r="A1733">
        <v>102</v>
      </c>
      <c r="B1733">
        <v>28246</v>
      </c>
      <c r="C1733" t="s">
        <v>174</v>
      </c>
      <c r="D1733" s="8">
        <v>45618</v>
      </c>
      <c r="E1733" t="s">
        <v>15</v>
      </c>
      <c r="F1733">
        <v>1</v>
      </c>
      <c r="G1733" s="9" t="s">
        <v>16</v>
      </c>
      <c r="H1733" s="10"/>
      <c r="K1733" s="3" t="str">
        <f t="shared" si="381"/>
        <v/>
      </c>
      <c r="L1733" s="11">
        <f t="shared" si="382"/>
        <v>1</v>
      </c>
      <c r="M1733" s="11">
        <f t="shared" si="383"/>
        <v>1</v>
      </c>
      <c r="N1733" s="11">
        <f t="shared" si="384"/>
        <v>0</v>
      </c>
      <c r="O1733" s="11">
        <f t="shared" si="385"/>
        <v>3</v>
      </c>
      <c r="P1733" s="11">
        <f t="shared" si="386"/>
        <v>3</v>
      </c>
      <c r="Q1733" s="11">
        <f t="shared" si="387"/>
        <v>1.5</v>
      </c>
      <c r="R1733" s="11">
        <f t="shared" si="388"/>
        <v>1</v>
      </c>
      <c r="S1733" s="11">
        <f t="shared" si="389"/>
        <v>2</v>
      </c>
      <c r="T1733" t="str">
        <f t="shared" si="390"/>
        <v>إضافى كامل</v>
      </c>
    </row>
    <row r="1734" spans="1:20" x14ac:dyDescent="0.25">
      <c r="A1734">
        <v>102</v>
      </c>
      <c r="B1734">
        <v>28246</v>
      </c>
      <c r="C1734" t="s">
        <v>174</v>
      </c>
      <c r="D1734" s="8">
        <v>45619</v>
      </c>
      <c r="E1734" t="s">
        <v>18</v>
      </c>
      <c r="F1734">
        <v>1</v>
      </c>
      <c r="G1734" s="9" t="s">
        <v>16</v>
      </c>
      <c r="H1734" s="10"/>
      <c r="K1734" s="3" t="s">
        <v>19</v>
      </c>
      <c r="L1734" s="11">
        <f t="shared" si="382"/>
        <v>1</v>
      </c>
      <c r="M1734" s="11">
        <f t="shared" si="383"/>
        <v>1</v>
      </c>
      <c r="N1734" s="11">
        <f t="shared" si="384"/>
        <v>0</v>
      </c>
      <c r="O1734" s="11">
        <f t="shared" si="385"/>
        <v>3</v>
      </c>
      <c r="P1734" s="11">
        <f t="shared" si="386"/>
        <v>3</v>
      </c>
      <c r="Q1734" s="11">
        <f t="shared" si="387"/>
        <v>1.5</v>
      </c>
      <c r="R1734" s="11">
        <f t="shared" si="388"/>
        <v>1</v>
      </c>
      <c r="S1734" s="11">
        <f t="shared" si="389"/>
        <v>2</v>
      </c>
      <c r="T1734" t="str">
        <f t="shared" si="390"/>
        <v>إضافى كامل</v>
      </c>
    </row>
    <row r="1735" spans="1:20" x14ac:dyDescent="0.25">
      <c r="A1735">
        <v>102</v>
      </c>
      <c r="B1735">
        <v>28246</v>
      </c>
      <c r="C1735" t="s">
        <v>174</v>
      </c>
      <c r="D1735" s="8">
        <v>45620</v>
      </c>
      <c r="E1735" t="s">
        <v>20</v>
      </c>
      <c r="F1735">
        <v>1</v>
      </c>
      <c r="G1735" s="9" t="s">
        <v>16</v>
      </c>
      <c r="H1735" s="10"/>
      <c r="I1735" s="12">
        <v>0.37421296296296297</v>
      </c>
      <c r="J1735" s="12">
        <v>0.58556712962962965</v>
      </c>
      <c r="K1735" s="3" t="str">
        <f t="shared" si="381"/>
        <v/>
      </c>
      <c r="L1735" s="11">
        <f t="shared" si="382"/>
        <v>1</v>
      </c>
      <c r="M1735" s="11">
        <f t="shared" si="383"/>
        <v>1</v>
      </c>
      <c r="N1735" s="11">
        <f t="shared" si="384"/>
        <v>0</v>
      </c>
      <c r="O1735" s="11">
        <f t="shared" si="385"/>
        <v>3</v>
      </c>
      <c r="P1735" s="11">
        <f t="shared" si="386"/>
        <v>3</v>
      </c>
      <c r="Q1735" s="11">
        <f t="shared" si="387"/>
        <v>1.5</v>
      </c>
      <c r="R1735" s="11">
        <f t="shared" si="388"/>
        <v>1</v>
      </c>
      <c r="S1735" s="11">
        <f t="shared" si="389"/>
        <v>2</v>
      </c>
      <c r="T1735" t="str">
        <f t="shared" si="390"/>
        <v>إضافى كامل</v>
      </c>
    </row>
    <row r="1736" spans="1:20" x14ac:dyDescent="0.25">
      <c r="A1736">
        <v>102</v>
      </c>
      <c r="B1736">
        <v>28246</v>
      </c>
      <c r="C1736" t="s">
        <v>174</v>
      </c>
      <c r="D1736" s="8">
        <v>45621</v>
      </c>
      <c r="E1736" t="s">
        <v>21</v>
      </c>
      <c r="F1736">
        <v>1</v>
      </c>
      <c r="G1736" s="9" t="s">
        <v>16</v>
      </c>
      <c r="H1736" s="10"/>
      <c r="I1736" s="12">
        <v>0.3576273148148148</v>
      </c>
      <c r="J1736" s="12">
        <v>0.45914351851851853</v>
      </c>
      <c r="K1736" s="3" t="str">
        <f t="shared" si="381"/>
        <v>إذن م</v>
      </c>
      <c r="L1736" s="11">
        <f t="shared" si="382"/>
        <v>1</v>
      </c>
      <c r="M1736" s="11">
        <f t="shared" si="383"/>
        <v>1</v>
      </c>
      <c r="N1736" s="11">
        <f t="shared" si="384"/>
        <v>0</v>
      </c>
      <c r="O1736" s="11">
        <f t="shared" si="385"/>
        <v>3</v>
      </c>
      <c r="P1736" s="11">
        <f t="shared" si="386"/>
        <v>3</v>
      </c>
      <c r="Q1736" s="11">
        <f t="shared" si="387"/>
        <v>1.5</v>
      </c>
      <c r="R1736" s="11">
        <f t="shared" si="388"/>
        <v>1</v>
      </c>
      <c r="S1736" s="11">
        <f t="shared" si="389"/>
        <v>2</v>
      </c>
      <c r="T1736" t="str">
        <f t="shared" si="390"/>
        <v>إضافى كامل</v>
      </c>
    </row>
    <row r="1737" spans="1:20" x14ac:dyDescent="0.25">
      <c r="A1737">
        <v>102</v>
      </c>
      <c r="B1737">
        <v>28246</v>
      </c>
      <c r="C1737" t="s">
        <v>174</v>
      </c>
      <c r="D1737" s="8">
        <v>45622</v>
      </c>
      <c r="E1737" t="s">
        <v>22</v>
      </c>
      <c r="F1737">
        <v>1</v>
      </c>
      <c r="G1737" s="9" t="s">
        <v>16</v>
      </c>
      <c r="H1737" s="10" t="s">
        <v>34</v>
      </c>
      <c r="I1737" s="12">
        <v>0.37883101851851853</v>
      </c>
      <c r="J1737" s="12">
        <v>0.58765046296296297</v>
      </c>
      <c r="K1737" s="3" t="str">
        <f t="shared" si="381"/>
        <v>تأخير</v>
      </c>
      <c r="L1737" s="11">
        <f t="shared" si="382"/>
        <v>0</v>
      </c>
      <c r="M1737" s="11">
        <f t="shared" si="383"/>
        <v>1</v>
      </c>
      <c r="N1737" s="11">
        <f t="shared" si="384"/>
        <v>0</v>
      </c>
      <c r="O1737" s="11">
        <f t="shared" si="385"/>
        <v>2</v>
      </c>
      <c r="P1737" s="11">
        <f t="shared" si="386"/>
        <v>2</v>
      </c>
      <c r="Q1737" s="11">
        <f t="shared" si="387"/>
        <v>0</v>
      </c>
      <c r="R1737" s="11">
        <f t="shared" si="388"/>
        <v>0</v>
      </c>
      <c r="S1737" s="11">
        <f t="shared" si="389"/>
        <v>1</v>
      </c>
      <c r="T1737" t="str">
        <f t="shared" si="390"/>
        <v>إضافى كامل</v>
      </c>
    </row>
    <row r="1738" spans="1:20" x14ac:dyDescent="0.25">
      <c r="A1738">
        <v>102</v>
      </c>
      <c r="B1738">
        <v>28246</v>
      </c>
      <c r="C1738" t="s">
        <v>174</v>
      </c>
      <c r="D1738" s="8">
        <v>45623</v>
      </c>
      <c r="E1738" t="s">
        <v>23</v>
      </c>
      <c r="F1738">
        <v>1</v>
      </c>
      <c r="G1738" s="9" t="s">
        <v>16</v>
      </c>
      <c r="H1738" s="10"/>
      <c r="I1738" s="12">
        <v>0.36656250000000001</v>
      </c>
      <c r="J1738" s="12">
        <v>0.58383101851851849</v>
      </c>
      <c r="K1738" s="3" t="str">
        <f t="shared" si="381"/>
        <v/>
      </c>
      <c r="L1738" s="11">
        <f t="shared" si="382"/>
        <v>1</v>
      </c>
      <c r="M1738" s="11">
        <f t="shared" si="383"/>
        <v>2</v>
      </c>
      <c r="N1738" s="11">
        <f t="shared" si="384"/>
        <v>0</v>
      </c>
      <c r="O1738" s="11">
        <f t="shared" si="385"/>
        <v>2</v>
      </c>
      <c r="P1738" s="11">
        <f t="shared" si="386"/>
        <v>2</v>
      </c>
      <c r="Q1738" s="11">
        <f t="shared" si="387"/>
        <v>0</v>
      </c>
      <c r="R1738" s="11">
        <f t="shared" si="388"/>
        <v>0</v>
      </c>
      <c r="S1738" s="11">
        <f t="shared" si="389"/>
        <v>2</v>
      </c>
      <c r="T1738" t="str">
        <f t="shared" si="390"/>
        <v>إضافى كامل</v>
      </c>
    </row>
    <row r="1739" spans="1:20" x14ac:dyDescent="0.25">
      <c r="A1739">
        <v>102</v>
      </c>
      <c r="B1739">
        <v>28246</v>
      </c>
      <c r="C1739" t="s">
        <v>174</v>
      </c>
      <c r="D1739" s="8">
        <v>45624</v>
      </c>
      <c r="E1739" t="s">
        <v>24</v>
      </c>
      <c r="F1739">
        <v>1</v>
      </c>
      <c r="G1739" s="9" t="s">
        <v>16</v>
      </c>
      <c r="H1739" s="10"/>
      <c r="I1739" s="12">
        <v>0.36965277777777777</v>
      </c>
      <c r="J1739" s="12">
        <v>0.46379629629629632</v>
      </c>
      <c r="K1739" s="3" t="str">
        <f t="shared" si="381"/>
        <v>إذن م</v>
      </c>
      <c r="L1739" s="11">
        <f t="shared" si="382"/>
        <v>1</v>
      </c>
      <c r="M1739" s="11">
        <f t="shared" si="383"/>
        <v>3</v>
      </c>
      <c r="N1739" s="11">
        <f t="shared" si="384"/>
        <v>0</v>
      </c>
      <c r="O1739" s="11">
        <f t="shared" si="385"/>
        <v>2</v>
      </c>
      <c r="P1739" s="11">
        <f t="shared" si="386"/>
        <v>2</v>
      </c>
      <c r="Q1739" s="11">
        <f t="shared" si="387"/>
        <v>0</v>
      </c>
      <c r="R1739" s="11">
        <f t="shared" si="388"/>
        <v>0</v>
      </c>
      <c r="S1739" s="11">
        <f t="shared" si="389"/>
        <v>3</v>
      </c>
      <c r="T1739" t="str">
        <f t="shared" si="390"/>
        <v>إضافى كامل</v>
      </c>
    </row>
    <row r="1740" spans="1:20" x14ac:dyDescent="0.25">
      <c r="A1740">
        <v>102</v>
      </c>
      <c r="B1740">
        <v>28246</v>
      </c>
      <c r="C1740" t="s">
        <v>174</v>
      </c>
      <c r="D1740" s="8">
        <v>45625</v>
      </c>
      <c r="E1740" t="s">
        <v>15</v>
      </c>
      <c r="F1740">
        <v>1</v>
      </c>
      <c r="G1740" s="9" t="s">
        <v>16</v>
      </c>
      <c r="H1740" s="10"/>
      <c r="K1740" s="3" t="str">
        <f t="shared" si="381"/>
        <v/>
      </c>
      <c r="L1740" s="11">
        <f t="shared" si="382"/>
        <v>1</v>
      </c>
      <c r="M1740" s="11">
        <f t="shared" si="383"/>
        <v>3</v>
      </c>
      <c r="N1740" s="11">
        <f t="shared" si="384"/>
        <v>0</v>
      </c>
      <c r="O1740" s="11">
        <f t="shared" si="385"/>
        <v>2</v>
      </c>
      <c r="P1740" s="11">
        <f t="shared" si="386"/>
        <v>2</v>
      </c>
      <c r="Q1740" s="11">
        <f t="shared" si="387"/>
        <v>0</v>
      </c>
      <c r="R1740" s="11">
        <f t="shared" si="388"/>
        <v>0</v>
      </c>
      <c r="S1740" s="11">
        <f t="shared" si="389"/>
        <v>3</v>
      </c>
      <c r="T1740" t="str">
        <f t="shared" si="390"/>
        <v>إضافى كامل</v>
      </c>
    </row>
    <row r="1741" spans="1:20" x14ac:dyDescent="0.25">
      <c r="A1741">
        <v>102</v>
      </c>
      <c r="B1741">
        <v>28246</v>
      </c>
      <c r="C1741" t="s">
        <v>174</v>
      </c>
      <c r="D1741" s="8">
        <v>45626</v>
      </c>
      <c r="E1741" t="s">
        <v>18</v>
      </c>
      <c r="F1741">
        <v>1</v>
      </c>
      <c r="G1741" s="9" t="s">
        <v>16</v>
      </c>
      <c r="H1741" s="10"/>
      <c r="K1741" s="3" t="s">
        <v>19</v>
      </c>
      <c r="L1741" s="11">
        <f t="shared" si="382"/>
        <v>1</v>
      </c>
      <c r="M1741" s="11">
        <f t="shared" si="383"/>
        <v>3</v>
      </c>
      <c r="N1741" s="11">
        <f t="shared" si="384"/>
        <v>0</v>
      </c>
      <c r="O1741" s="11">
        <f t="shared" si="385"/>
        <v>2</v>
      </c>
      <c r="P1741" s="11">
        <f t="shared" si="386"/>
        <v>2</v>
      </c>
      <c r="Q1741" s="11">
        <f t="shared" si="387"/>
        <v>0</v>
      </c>
      <c r="R1741" s="11">
        <f t="shared" si="388"/>
        <v>0</v>
      </c>
      <c r="S1741" s="11">
        <f t="shared" si="389"/>
        <v>3</v>
      </c>
      <c r="T1741" t="str">
        <f t="shared" si="390"/>
        <v>إضافى كامل</v>
      </c>
    </row>
    <row r="1742" spans="1:20" ht="15.75" x14ac:dyDescent="0.25">
      <c r="A1742">
        <v>103</v>
      </c>
      <c r="B1742">
        <v>28254</v>
      </c>
      <c r="C1742" s="16" t="s">
        <v>175</v>
      </c>
      <c r="D1742" s="8">
        <v>45597</v>
      </c>
      <c r="E1742" t="s">
        <v>15</v>
      </c>
      <c r="F1742">
        <v>1</v>
      </c>
      <c r="G1742" s="9" t="s">
        <v>16</v>
      </c>
      <c r="H1742" s="10"/>
      <c r="K1742" s="3" t="str">
        <f t="shared" si="381"/>
        <v/>
      </c>
      <c r="L1742" s="11">
        <f t="shared" si="382"/>
        <v>1</v>
      </c>
      <c r="M1742" s="11">
        <f t="shared" si="383"/>
        <v>3</v>
      </c>
      <c r="N1742" s="11">
        <f t="shared" si="384"/>
        <v>0</v>
      </c>
      <c r="O1742" s="11">
        <f t="shared" si="385"/>
        <v>2</v>
      </c>
      <c r="P1742" s="11">
        <f t="shared" si="386"/>
        <v>2</v>
      </c>
      <c r="Q1742" s="11">
        <f t="shared" si="387"/>
        <v>0</v>
      </c>
      <c r="R1742" s="11">
        <f t="shared" si="388"/>
        <v>0</v>
      </c>
      <c r="S1742" s="11">
        <f t="shared" si="389"/>
        <v>3</v>
      </c>
      <c r="T1742" t="str">
        <f t="shared" si="390"/>
        <v>إضافى كامل</v>
      </c>
    </row>
    <row r="1743" spans="1:20" x14ac:dyDescent="0.25">
      <c r="A1743">
        <v>103</v>
      </c>
      <c r="B1743">
        <v>28254</v>
      </c>
      <c r="C1743" t="s">
        <v>176</v>
      </c>
      <c r="D1743" s="8">
        <v>45598</v>
      </c>
      <c r="E1743" t="s">
        <v>18</v>
      </c>
      <c r="F1743">
        <v>1</v>
      </c>
      <c r="G1743" s="9" t="s">
        <v>16</v>
      </c>
      <c r="H1743" s="10"/>
      <c r="K1743" s="3" t="s">
        <v>19</v>
      </c>
      <c r="L1743" s="11">
        <f t="shared" si="382"/>
        <v>1</v>
      </c>
      <c r="M1743" s="11">
        <f t="shared" si="383"/>
        <v>3</v>
      </c>
      <c r="N1743" s="11">
        <f t="shared" si="384"/>
        <v>0</v>
      </c>
      <c r="O1743" s="11">
        <f t="shared" si="385"/>
        <v>2</v>
      </c>
      <c r="P1743" s="11">
        <f t="shared" si="386"/>
        <v>2</v>
      </c>
      <c r="Q1743" s="11">
        <f t="shared" si="387"/>
        <v>0</v>
      </c>
      <c r="R1743" s="11">
        <f t="shared" si="388"/>
        <v>0</v>
      </c>
      <c r="S1743" s="11">
        <f t="shared" si="389"/>
        <v>3</v>
      </c>
      <c r="T1743" t="str">
        <f t="shared" si="390"/>
        <v>إضافى كامل</v>
      </c>
    </row>
    <row r="1744" spans="1:20" x14ac:dyDescent="0.25">
      <c r="A1744">
        <v>103</v>
      </c>
      <c r="B1744">
        <v>28254</v>
      </c>
      <c r="C1744" t="s">
        <v>176</v>
      </c>
      <c r="D1744" s="8">
        <v>45599</v>
      </c>
      <c r="E1744" t="s">
        <v>20</v>
      </c>
      <c r="F1744">
        <v>1</v>
      </c>
      <c r="G1744" s="9" t="s">
        <v>16</v>
      </c>
      <c r="H1744" s="10"/>
      <c r="I1744" s="12">
        <v>0.36137731481481483</v>
      </c>
      <c r="J1744" s="12">
        <v>0.5857175925925926</v>
      </c>
      <c r="K1744" s="3" t="str">
        <f t="shared" ref="K1744:K1749" si="391">IF(AND(I1744&lt;=TIME(9,0,0),J1744&gt;=TIME(14,0,0),I1744&lt;&gt;""),"",IF(AND(I1744&gt;=TIME(9,1,0),I1744&lt;=TIME(9,10,0)),"تأخير",IF(AND(I1744&gt;=TIME(9,11,0),I1744&lt;=TIME(12,0,0),I1744&lt;&gt;""),"إذن ص",IF(AND(J1744&lt;TIME(14,0,0), J1744&lt;&gt;"",J1744&gt;=TIME(11,0,0)),"إذن م",IF(AND(OR(I1744="",J1744="",I1744=J1744,I1744&gt;TIME(12,0,0),J1744&lt;TIME(11,0,0)),AND(E1744&lt;&gt;"Friday")),"غائب","")))))</f>
        <v/>
      </c>
      <c r="L1744" s="11">
        <f t="shared" si="382"/>
        <v>1</v>
      </c>
      <c r="M1744" s="11">
        <f t="shared" si="383"/>
        <v>3</v>
      </c>
      <c r="N1744" s="11">
        <f t="shared" si="384"/>
        <v>0</v>
      </c>
      <c r="O1744" s="11">
        <f t="shared" si="385"/>
        <v>2</v>
      </c>
      <c r="P1744" s="11">
        <f t="shared" si="386"/>
        <v>2</v>
      </c>
      <c r="Q1744" s="11">
        <f t="shared" si="387"/>
        <v>0</v>
      </c>
      <c r="R1744" s="11">
        <f t="shared" si="388"/>
        <v>0</v>
      </c>
      <c r="S1744" s="11">
        <f t="shared" si="389"/>
        <v>3</v>
      </c>
      <c r="T1744" t="str">
        <f t="shared" si="390"/>
        <v>إضافى كامل</v>
      </c>
    </row>
    <row r="1745" spans="1:20" x14ac:dyDescent="0.25">
      <c r="A1745">
        <v>103</v>
      </c>
      <c r="B1745">
        <v>28254</v>
      </c>
      <c r="C1745" t="s">
        <v>176</v>
      </c>
      <c r="D1745" s="8">
        <v>45600</v>
      </c>
      <c r="E1745" t="s">
        <v>21</v>
      </c>
      <c r="F1745">
        <v>1</v>
      </c>
      <c r="G1745" s="9" t="s">
        <v>16</v>
      </c>
      <c r="H1745" s="10"/>
      <c r="I1745" s="12">
        <v>0.36119212962962965</v>
      </c>
      <c r="J1745" s="12">
        <v>0.58422453703703703</v>
      </c>
      <c r="K1745" s="3" t="str">
        <f t="shared" si="391"/>
        <v/>
      </c>
      <c r="L1745" s="11">
        <f t="shared" si="382"/>
        <v>1</v>
      </c>
      <c r="M1745" s="11">
        <f t="shared" si="383"/>
        <v>3</v>
      </c>
      <c r="N1745" s="11">
        <f t="shared" si="384"/>
        <v>0</v>
      </c>
      <c r="O1745" s="11">
        <f t="shared" si="385"/>
        <v>2</v>
      </c>
      <c r="P1745" s="11">
        <f t="shared" si="386"/>
        <v>2</v>
      </c>
      <c r="Q1745" s="11">
        <f t="shared" si="387"/>
        <v>0</v>
      </c>
      <c r="R1745" s="11">
        <f t="shared" si="388"/>
        <v>0</v>
      </c>
      <c r="S1745" s="11">
        <f t="shared" si="389"/>
        <v>3</v>
      </c>
      <c r="T1745" t="str">
        <f t="shared" si="390"/>
        <v>إضافى كامل</v>
      </c>
    </row>
    <row r="1746" spans="1:20" x14ac:dyDescent="0.25">
      <c r="A1746">
        <v>103</v>
      </c>
      <c r="B1746">
        <v>28254</v>
      </c>
      <c r="C1746" t="s">
        <v>176</v>
      </c>
      <c r="D1746" s="8">
        <v>45601</v>
      </c>
      <c r="E1746" t="s">
        <v>22</v>
      </c>
      <c r="F1746">
        <v>1</v>
      </c>
      <c r="G1746" s="9" t="s">
        <v>16</v>
      </c>
      <c r="H1746" s="10"/>
      <c r="I1746" s="12">
        <v>0.34812500000000002</v>
      </c>
      <c r="J1746" s="12">
        <v>0.5838888888888889</v>
      </c>
      <c r="K1746" s="3" t="str">
        <f t="shared" si="391"/>
        <v/>
      </c>
      <c r="L1746" s="11">
        <f t="shared" si="382"/>
        <v>1</v>
      </c>
      <c r="M1746" s="11">
        <f t="shared" si="383"/>
        <v>4</v>
      </c>
      <c r="N1746" s="11">
        <f t="shared" si="384"/>
        <v>0</v>
      </c>
      <c r="O1746" s="11">
        <f t="shared" si="385"/>
        <v>2</v>
      </c>
      <c r="P1746" s="11">
        <f t="shared" si="386"/>
        <v>2</v>
      </c>
      <c r="Q1746" s="11">
        <f t="shared" si="387"/>
        <v>0</v>
      </c>
      <c r="R1746" s="11">
        <f t="shared" si="388"/>
        <v>0</v>
      </c>
      <c r="S1746" s="11">
        <f t="shared" si="389"/>
        <v>4</v>
      </c>
      <c r="T1746" t="str">
        <f t="shared" si="390"/>
        <v>إضافى كامل</v>
      </c>
    </row>
    <row r="1747" spans="1:20" x14ac:dyDescent="0.25">
      <c r="A1747">
        <v>103</v>
      </c>
      <c r="B1747">
        <v>28254</v>
      </c>
      <c r="C1747" t="s">
        <v>176</v>
      </c>
      <c r="D1747" s="8">
        <v>45602</v>
      </c>
      <c r="E1747" t="s">
        <v>23</v>
      </c>
      <c r="F1747">
        <v>1</v>
      </c>
      <c r="G1747" s="9" t="s">
        <v>16</v>
      </c>
      <c r="H1747" s="10"/>
      <c r="I1747" s="12">
        <v>0.35863425925925924</v>
      </c>
      <c r="J1747" s="12">
        <v>0.58353009259259259</v>
      </c>
      <c r="K1747" s="3" t="str">
        <f t="shared" si="391"/>
        <v/>
      </c>
      <c r="L1747" s="11">
        <f t="shared" si="382"/>
        <v>1</v>
      </c>
      <c r="M1747" s="11">
        <f t="shared" si="383"/>
        <v>4</v>
      </c>
      <c r="N1747" s="11">
        <f t="shared" si="384"/>
        <v>0</v>
      </c>
      <c r="O1747" s="11">
        <f t="shared" si="385"/>
        <v>2</v>
      </c>
      <c r="P1747" s="11">
        <f t="shared" si="386"/>
        <v>2</v>
      </c>
      <c r="Q1747" s="11">
        <f t="shared" si="387"/>
        <v>0</v>
      </c>
      <c r="R1747" s="11">
        <f t="shared" si="388"/>
        <v>0</v>
      </c>
      <c r="S1747" s="11">
        <f t="shared" si="389"/>
        <v>4</v>
      </c>
      <c r="T1747" t="str">
        <f t="shared" si="390"/>
        <v>إضافى كامل</v>
      </c>
    </row>
    <row r="1748" spans="1:20" x14ac:dyDescent="0.25">
      <c r="A1748">
        <v>103</v>
      </c>
      <c r="B1748">
        <v>28254</v>
      </c>
      <c r="C1748" t="s">
        <v>176</v>
      </c>
      <c r="D1748" s="8">
        <v>45603</v>
      </c>
      <c r="E1748" t="s">
        <v>24</v>
      </c>
      <c r="F1748">
        <v>1</v>
      </c>
      <c r="G1748" s="9" t="s">
        <v>16</v>
      </c>
      <c r="H1748" s="10"/>
      <c r="I1748" s="12">
        <v>0.33750000000000002</v>
      </c>
      <c r="J1748" s="12">
        <v>0.58432870370370371</v>
      </c>
      <c r="K1748" s="3" t="str">
        <f t="shared" si="391"/>
        <v/>
      </c>
      <c r="L1748" s="11">
        <f t="shared" si="382"/>
        <v>1</v>
      </c>
      <c r="M1748" s="11">
        <f t="shared" si="383"/>
        <v>4</v>
      </c>
      <c r="N1748" s="11">
        <f t="shared" si="384"/>
        <v>0</v>
      </c>
      <c r="O1748" s="11">
        <f t="shared" si="385"/>
        <v>2</v>
      </c>
      <c r="P1748" s="11">
        <f t="shared" si="386"/>
        <v>2</v>
      </c>
      <c r="Q1748" s="11">
        <f t="shared" si="387"/>
        <v>0</v>
      </c>
      <c r="R1748" s="11">
        <f t="shared" si="388"/>
        <v>0</v>
      </c>
      <c r="S1748" s="11">
        <f t="shared" si="389"/>
        <v>4</v>
      </c>
      <c r="T1748" t="str">
        <f t="shared" si="390"/>
        <v>إضافى كامل</v>
      </c>
    </row>
    <row r="1749" spans="1:20" x14ac:dyDescent="0.25">
      <c r="A1749">
        <v>103</v>
      </c>
      <c r="B1749">
        <v>28254</v>
      </c>
      <c r="C1749" t="s">
        <v>176</v>
      </c>
      <c r="D1749" s="8">
        <v>45604</v>
      </c>
      <c r="E1749" t="s">
        <v>15</v>
      </c>
      <c r="F1749">
        <v>1</v>
      </c>
      <c r="G1749" s="9" t="s">
        <v>16</v>
      </c>
      <c r="H1749" s="10"/>
      <c r="K1749" s="3" t="str">
        <f t="shared" si="391"/>
        <v/>
      </c>
      <c r="L1749" s="11">
        <f t="shared" si="382"/>
        <v>1</v>
      </c>
      <c r="M1749" s="11">
        <f t="shared" si="383"/>
        <v>4</v>
      </c>
      <c r="N1749" s="11">
        <f t="shared" si="384"/>
        <v>0</v>
      </c>
      <c r="O1749" s="11">
        <f t="shared" si="385"/>
        <v>2</v>
      </c>
      <c r="P1749" s="11">
        <f t="shared" si="386"/>
        <v>2</v>
      </c>
      <c r="Q1749" s="11">
        <f t="shared" si="387"/>
        <v>0</v>
      </c>
      <c r="R1749" s="11">
        <f t="shared" si="388"/>
        <v>0</v>
      </c>
      <c r="S1749" s="11">
        <f t="shared" si="389"/>
        <v>4</v>
      </c>
      <c r="T1749" t="str">
        <f t="shared" si="390"/>
        <v>إضافى كامل</v>
      </c>
    </row>
    <row r="1750" spans="1:20" x14ac:dyDescent="0.25">
      <c r="A1750">
        <v>103</v>
      </c>
      <c r="B1750">
        <v>28254</v>
      </c>
      <c r="C1750" t="s">
        <v>176</v>
      </c>
      <c r="D1750" s="8">
        <v>45605</v>
      </c>
      <c r="E1750" t="s">
        <v>18</v>
      </c>
      <c r="F1750">
        <v>1</v>
      </c>
      <c r="G1750" s="9" t="s">
        <v>16</v>
      </c>
      <c r="H1750" s="10"/>
      <c r="K1750" s="3" t="s">
        <v>19</v>
      </c>
      <c r="L1750" s="11">
        <f t="shared" si="382"/>
        <v>1</v>
      </c>
      <c r="M1750" s="11">
        <f t="shared" si="383"/>
        <v>4</v>
      </c>
      <c r="N1750" s="11">
        <f t="shared" si="384"/>
        <v>0</v>
      </c>
      <c r="O1750" s="11">
        <f t="shared" si="385"/>
        <v>2</v>
      </c>
      <c r="P1750" s="11">
        <f t="shared" si="386"/>
        <v>2</v>
      </c>
      <c r="Q1750" s="11">
        <f t="shared" si="387"/>
        <v>0</v>
      </c>
      <c r="R1750" s="11">
        <f t="shared" si="388"/>
        <v>0</v>
      </c>
      <c r="S1750" s="11">
        <f t="shared" si="389"/>
        <v>4</v>
      </c>
      <c r="T1750" t="str">
        <f t="shared" si="390"/>
        <v>إضافى كامل</v>
      </c>
    </row>
    <row r="1751" spans="1:20" x14ac:dyDescent="0.25">
      <c r="A1751">
        <v>103</v>
      </c>
      <c r="B1751">
        <v>28254</v>
      </c>
      <c r="C1751" t="s">
        <v>176</v>
      </c>
      <c r="D1751" s="8">
        <v>45606</v>
      </c>
      <c r="E1751" t="s">
        <v>20</v>
      </c>
      <c r="F1751">
        <v>1</v>
      </c>
      <c r="G1751" s="9" t="s">
        <v>16</v>
      </c>
      <c r="H1751" s="10"/>
      <c r="I1751" s="12">
        <v>0.3574074074074074</v>
      </c>
      <c r="J1751" s="12">
        <v>0.58454861111111112</v>
      </c>
      <c r="K1751" s="3" t="str">
        <f t="shared" ref="K1751:K1756" si="392">IF(AND(I1751&lt;=TIME(9,0,0),J1751&gt;=TIME(14,0,0),I1751&lt;&gt;""),"",IF(AND(I1751&gt;=TIME(9,1,0),I1751&lt;=TIME(9,10,0)),"تأخير",IF(AND(I1751&gt;=TIME(9,11,0),I1751&lt;=TIME(12,0,0),I1751&lt;&gt;""),"إذن ص",IF(AND(J1751&lt;TIME(14,0,0), J1751&lt;&gt;"",J1751&gt;=TIME(11,0,0)),"إذن م",IF(AND(OR(I1751="",J1751="",I1751=J1751,I1751&gt;TIME(12,0,0),J1751&lt;TIME(11,0,0)),AND(E1751&lt;&gt;"Friday")),"غائب","")))))</f>
        <v/>
      </c>
      <c r="L1751" s="11">
        <f t="shared" si="382"/>
        <v>1</v>
      </c>
      <c r="M1751" s="11">
        <f t="shared" si="383"/>
        <v>4</v>
      </c>
      <c r="N1751" s="11">
        <f t="shared" si="384"/>
        <v>0</v>
      </c>
      <c r="O1751" s="11">
        <f t="shared" si="385"/>
        <v>2</v>
      </c>
      <c r="P1751" s="11">
        <f t="shared" si="386"/>
        <v>2</v>
      </c>
      <c r="Q1751" s="11">
        <f t="shared" si="387"/>
        <v>0</v>
      </c>
      <c r="R1751" s="11">
        <f t="shared" si="388"/>
        <v>0</v>
      </c>
      <c r="S1751" s="11">
        <f t="shared" si="389"/>
        <v>4</v>
      </c>
      <c r="T1751" t="str">
        <f t="shared" si="390"/>
        <v>إضافى كامل</v>
      </c>
    </row>
    <row r="1752" spans="1:20" x14ac:dyDescent="0.25">
      <c r="A1752">
        <v>103</v>
      </c>
      <c r="B1752">
        <v>28254</v>
      </c>
      <c r="C1752" t="s">
        <v>176</v>
      </c>
      <c r="D1752" s="8">
        <v>45607</v>
      </c>
      <c r="E1752" t="s">
        <v>21</v>
      </c>
      <c r="F1752">
        <v>1</v>
      </c>
      <c r="G1752" s="9" t="s">
        <v>16</v>
      </c>
      <c r="H1752" s="10"/>
      <c r="K1752" s="3" t="str">
        <f t="shared" si="392"/>
        <v>غائب</v>
      </c>
      <c r="L1752" s="11">
        <f t="shared" si="382"/>
        <v>0</v>
      </c>
      <c r="M1752" s="11">
        <f t="shared" si="383"/>
        <v>4</v>
      </c>
      <c r="N1752" s="11">
        <f t="shared" si="384"/>
        <v>0</v>
      </c>
      <c r="O1752" s="11">
        <f t="shared" si="385"/>
        <v>2</v>
      </c>
      <c r="P1752" s="11">
        <f t="shared" si="386"/>
        <v>2</v>
      </c>
      <c r="Q1752" s="11">
        <f t="shared" si="387"/>
        <v>0</v>
      </c>
      <c r="R1752" s="11">
        <f t="shared" si="388"/>
        <v>0</v>
      </c>
      <c r="S1752" s="11">
        <f t="shared" si="389"/>
        <v>4</v>
      </c>
      <c r="T1752" t="str">
        <f t="shared" si="390"/>
        <v>إضافى كامل</v>
      </c>
    </row>
    <row r="1753" spans="1:20" x14ac:dyDescent="0.25">
      <c r="A1753">
        <v>103</v>
      </c>
      <c r="B1753">
        <v>28254</v>
      </c>
      <c r="C1753" t="s">
        <v>176</v>
      </c>
      <c r="D1753" s="8">
        <v>45608</v>
      </c>
      <c r="E1753" t="s">
        <v>22</v>
      </c>
      <c r="F1753">
        <v>1</v>
      </c>
      <c r="G1753" s="9" t="s">
        <v>16</v>
      </c>
      <c r="H1753" s="10"/>
      <c r="I1753" s="12">
        <v>0.35804398148148148</v>
      </c>
      <c r="J1753" s="12">
        <v>0.58578703703703705</v>
      </c>
      <c r="K1753" s="3" t="str">
        <f t="shared" si="392"/>
        <v/>
      </c>
      <c r="L1753" s="11">
        <f t="shared" si="382"/>
        <v>1</v>
      </c>
      <c r="M1753" s="11">
        <f t="shared" si="383"/>
        <v>3</v>
      </c>
      <c r="N1753" s="11">
        <f t="shared" si="384"/>
        <v>1</v>
      </c>
      <c r="O1753" s="11">
        <f t="shared" si="385"/>
        <v>2</v>
      </c>
      <c r="P1753" s="11">
        <f t="shared" si="386"/>
        <v>3</v>
      </c>
      <c r="Q1753" s="11">
        <f t="shared" si="387"/>
        <v>1.5</v>
      </c>
      <c r="R1753" s="11">
        <f t="shared" si="388"/>
        <v>1</v>
      </c>
      <c r="S1753" s="11">
        <f t="shared" si="389"/>
        <v>4</v>
      </c>
      <c r="T1753" t="str">
        <f t="shared" si="390"/>
        <v>إضافى كامل</v>
      </c>
    </row>
    <row r="1754" spans="1:20" x14ac:dyDescent="0.25">
      <c r="A1754">
        <v>103</v>
      </c>
      <c r="B1754">
        <v>28254</v>
      </c>
      <c r="C1754" t="s">
        <v>176</v>
      </c>
      <c r="D1754" s="8">
        <v>45609</v>
      </c>
      <c r="E1754" t="s">
        <v>23</v>
      </c>
      <c r="F1754">
        <v>1</v>
      </c>
      <c r="G1754" s="9" t="s">
        <v>16</v>
      </c>
      <c r="H1754" s="10"/>
      <c r="I1754" s="12">
        <v>0.35276620370370371</v>
      </c>
      <c r="J1754" s="12">
        <v>0.58354166666666663</v>
      </c>
      <c r="K1754" s="3" t="str">
        <f t="shared" si="392"/>
        <v/>
      </c>
      <c r="L1754" s="11">
        <f t="shared" si="382"/>
        <v>1</v>
      </c>
      <c r="M1754" s="11">
        <f t="shared" si="383"/>
        <v>3</v>
      </c>
      <c r="N1754" s="11">
        <f t="shared" si="384"/>
        <v>2</v>
      </c>
      <c r="O1754" s="11">
        <f t="shared" si="385"/>
        <v>2</v>
      </c>
      <c r="P1754" s="11">
        <f t="shared" si="386"/>
        <v>4</v>
      </c>
      <c r="Q1754" s="11">
        <f t="shared" si="387"/>
        <v>2</v>
      </c>
      <c r="R1754" s="11">
        <f t="shared" si="388"/>
        <v>2</v>
      </c>
      <c r="S1754" s="11">
        <f t="shared" si="389"/>
        <v>5</v>
      </c>
      <c r="T1754" t="str">
        <f t="shared" si="390"/>
        <v>نصف إضافى</v>
      </c>
    </row>
    <row r="1755" spans="1:20" x14ac:dyDescent="0.25">
      <c r="A1755">
        <v>103</v>
      </c>
      <c r="B1755">
        <v>28254</v>
      </c>
      <c r="C1755" t="s">
        <v>176</v>
      </c>
      <c r="D1755" s="8">
        <v>45610</v>
      </c>
      <c r="E1755" t="s">
        <v>24</v>
      </c>
      <c r="F1755">
        <v>1</v>
      </c>
      <c r="G1755" s="9" t="s">
        <v>16</v>
      </c>
      <c r="H1755" s="10"/>
      <c r="I1755" s="12">
        <v>0.36868055555555557</v>
      </c>
      <c r="J1755" s="12">
        <v>0.58482638888888894</v>
      </c>
      <c r="K1755" s="3" t="str">
        <f t="shared" si="392"/>
        <v/>
      </c>
      <c r="L1755" s="11">
        <f t="shared" si="382"/>
        <v>1</v>
      </c>
      <c r="M1755" s="11">
        <f t="shared" si="383"/>
        <v>3</v>
      </c>
      <c r="N1755" s="11">
        <f t="shared" si="384"/>
        <v>2</v>
      </c>
      <c r="O1755" s="11">
        <f t="shared" si="385"/>
        <v>2</v>
      </c>
      <c r="P1755" s="11">
        <f t="shared" si="386"/>
        <v>4</v>
      </c>
      <c r="Q1755" s="11">
        <f t="shared" si="387"/>
        <v>2</v>
      </c>
      <c r="R1755" s="11">
        <f t="shared" si="388"/>
        <v>2</v>
      </c>
      <c r="S1755" s="11">
        <f t="shared" si="389"/>
        <v>5</v>
      </c>
      <c r="T1755" t="str">
        <f t="shared" si="390"/>
        <v>نصف إضافى</v>
      </c>
    </row>
    <row r="1756" spans="1:20" x14ac:dyDescent="0.25">
      <c r="A1756">
        <v>103</v>
      </c>
      <c r="B1756">
        <v>28254</v>
      </c>
      <c r="C1756" t="s">
        <v>176</v>
      </c>
      <c r="D1756" s="8">
        <v>45611</v>
      </c>
      <c r="E1756" t="s">
        <v>15</v>
      </c>
      <c r="F1756">
        <v>1</v>
      </c>
      <c r="G1756" s="9" t="s">
        <v>16</v>
      </c>
      <c r="H1756" s="10"/>
      <c r="K1756" s="3" t="str">
        <f t="shared" si="392"/>
        <v/>
      </c>
      <c r="L1756" s="11">
        <f t="shared" si="382"/>
        <v>1</v>
      </c>
      <c r="M1756" s="11">
        <f t="shared" si="383"/>
        <v>3</v>
      </c>
      <c r="N1756" s="11">
        <f t="shared" si="384"/>
        <v>2</v>
      </c>
      <c r="O1756" s="11">
        <f t="shared" si="385"/>
        <v>2</v>
      </c>
      <c r="P1756" s="11">
        <f t="shared" si="386"/>
        <v>4</v>
      </c>
      <c r="Q1756" s="11">
        <f t="shared" si="387"/>
        <v>2</v>
      </c>
      <c r="R1756" s="11">
        <f t="shared" si="388"/>
        <v>2</v>
      </c>
      <c r="S1756" s="11">
        <f t="shared" si="389"/>
        <v>5</v>
      </c>
      <c r="T1756" t="str">
        <f t="shared" si="390"/>
        <v>نصف إضافى</v>
      </c>
    </row>
    <row r="1757" spans="1:20" x14ac:dyDescent="0.25">
      <c r="A1757">
        <v>103</v>
      </c>
      <c r="B1757">
        <v>28254</v>
      </c>
      <c r="C1757" t="s">
        <v>176</v>
      </c>
      <c r="D1757" s="8">
        <v>45612</v>
      </c>
      <c r="E1757" t="s">
        <v>18</v>
      </c>
      <c r="F1757">
        <v>1</v>
      </c>
      <c r="G1757" s="9" t="s">
        <v>16</v>
      </c>
      <c r="H1757" s="10"/>
      <c r="K1757" s="3" t="s">
        <v>19</v>
      </c>
      <c r="L1757" s="11">
        <f t="shared" si="382"/>
        <v>1</v>
      </c>
      <c r="M1757" s="11">
        <f t="shared" si="383"/>
        <v>3</v>
      </c>
      <c r="N1757" s="11">
        <f t="shared" si="384"/>
        <v>2</v>
      </c>
      <c r="O1757" s="11">
        <f t="shared" si="385"/>
        <v>2</v>
      </c>
      <c r="P1757" s="11">
        <f t="shared" si="386"/>
        <v>4</v>
      </c>
      <c r="Q1757" s="11">
        <f t="shared" si="387"/>
        <v>2</v>
      </c>
      <c r="R1757" s="11">
        <f t="shared" si="388"/>
        <v>2</v>
      </c>
      <c r="S1757" s="11">
        <f t="shared" si="389"/>
        <v>5</v>
      </c>
      <c r="T1757" t="str">
        <f t="shared" si="390"/>
        <v>نصف إضافى</v>
      </c>
    </row>
    <row r="1758" spans="1:20" x14ac:dyDescent="0.25">
      <c r="A1758">
        <v>103</v>
      </c>
      <c r="B1758">
        <v>28254</v>
      </c>
      <c r="C1758" t="s">
        <v>176</v>
      </c>
      <c r="D1758" s="8">
        <v>45613</v>
      </c>
      <c r="E1758" t="s">
        <v>20</v>
      </c>
      <c r="F1758">
        <v>1</v>
      </c>
      <c r="G1758" s="9" t="s">
        <v>16</v>
      </c>
      <c r="H1758" s="10"/>
      <c r="I1758" s="12">
        <v>0.3651388888888889</v>
      </c>
      <c r="J1758" s="12">
        <v>0.58450231481481485</v>
      </c>
      <c r="K1758" s="3" t="str">
        <f t="shared" ref="K1758:K1772" si="393">IF(AND(I1758&lt;=TIME(9,0,0),J1758&gt;=TIME(14,0,0),I1758&lt;&gt;""),"",IF(AND(I1758&gt;=TIME(9,1,0),I1758&lt;=TIME(9,10,0)),"تأخير",IF(AND(I1758&gt;=TIME(9,11,0),I1758&lt;=TIME(12,0,0),I1758&lt;&gt;""),"إذن ص",IF(AND(J1758&lt;TIME(14,0,0), J1758&lt;&gt;"",J1758&gt;=TIME(11,0,0)),"إذن م",IF(AND(OR(I1758="",J1758="",I1758=J1758,I1758&gt;TIME(12,0,0),J1758&lt;TIME(11,0,0)),AND(E1758&lt;&gt;"Friday")),"غائب","")))))</f>
        <v/>
      </c>
      <c r="L1758" s="11">
        <f t="shared" si="382"/>
        <v>1</v>
      </c>
      <c r="M1758" s="11">
        <f t="shared" si="383"/>
        <v>3</v>
      </c>
      <c r="N1758" s="11">
        <f t="shared" si="384"/>
        <v>3</v>
      </c>
      <c r="O1758" s="11">
        <f t="shared" si="385"/>
        <v>2</v>
      </c>
      <c r="P1758" s="11">
        <f t="shared" si="386"/>
        <v>5</v>
      </c>
      <c r="Q1758" s="11">
        <f t="shared" si="387"/>
        <v>2.5</v>
      </c>
      <c r="R1758" s="11">
        <f t="shared" si="388"/>
        <v>2</v>
      </c>
      <c r="S1758" s="11">
        <f t="shared" si="389"/>
        <v>5</v>
      </c>
      <c r="T1758" t="str">
        <f t="shared" si="390"/>
        <v>نصف إضافى</v>
      </c>
    </row>
    <row r="1759" spans="1:20" x14ac:dyDescent="0.25">
      <c r="A1759">
        <v>103</v>
      </c>
      <c r="B1759">
        <v>28254</v>
      </c>
      <c r="C1759" t="s">
        <v>176</v>
      </c>
      <c r="D1759" s="8">
        <v>45614</v>
      </c>
      <c r="E1759" t="s">
        <v>21</v>
      </c>
      <c r="F1759">
        <v>1</v>
      </c>
      <c r="G1759" s="9" t="s">
        <v>16</v>
      </c>
      <c r="H1759" s="10"/>
      <c r="I1759" s="12">
        <v>0.36787037037037035</v>
      </c>
      <c r="J1759" s="12">
        <v>0.58407407407407408</v>
      </c>
      <c r="K1759" s="3" t="str">
        <f t="shared" si="393"/>
        <v/>
      </c>
      <c r="L1759" s="11">
        <f t="shared" si="382"/>
        <v>1</v>
      </c>
      <c r="M1759" s="11">
        <f t="shared" si="383"/>
        <v>3</v>
      </c>
      <c r="N1759" s="11">
        <f t="shared" si="384"/>
        <v>4</v>
      </c>
      <c r="O1759" s="11">
        <f t="shared" si="385"/>
        <v>2</v>
      </c>
      <c r="P1759" s="11">
        <f t="shared" si="386"/>
        <v>6</v>
      </c>
      <c r="Q1759" s="11">
        <f t="shared" si="387"/>
        <v>3</v>
      </c>
      <c r="R1759" s="11">
        <f t="shared" si="388"/>
        <v>3</v>
      </c>
      <c r="S1759" s="11">
        <f t="shared" si="389"/>
        <v>6</v>
      </c>
      <c r="T1759" t="str">
        <f t="shared" si="390"/>
        <v>نصف إضافى</v>
      </c>
    </row>
    <row r="1760" spans="1:20" x14ac:dyDescent="0.25">
      <c r="A1760">
        <v>103</v>
      </c>
      <c r="B1760">
        <v>28254</v>
      </c>
      <c r="C1760" t="s">
        <v>176</v>
      </c>
      <c r="D1760" s="8">
        <v>45615</v>
      </c>
      <c r="E1760" t="s">
        <v>22</v>
      </c>
      <c r="F1760">
        <v>1</v>
      </c>
      <c r="G1760" s="9" t="s">
        <v>16</v>
      </c>
      <c r="H1760" s="10"/>
      <c r="I1760" s="12">
        <v>0.35549768518518521</v>
      </c>
      <c r="J1760" s="12">
        <v>0.5844907407407407</v>
      </c>
      <c r="K1760" s="3" t="str">
        <f t="shared" si="393"/>
        <v/>
      </c>
      <c r="L1760" s="11">
        <f t="shared" si="382"/>
        <v>1</v>
      </c>
      <c r="M1760" s="11">
        <f t="shared" si="383"/>
        <v>4</v>
      </c>
      <c r="N1760" s="11">
        <f t="shared" si="384"/>
        <v>4</v>
      </c>
      <c r="O1760" s="11">
        <f t="shared" si="385"/>
        <v>2</v>
      </c>
      <c r="P1760" s="11">
        <f t="shared" si="386"/>
        <v>6</v>
      </c>
      <c r="Q1760" s="11">
        <f t="shared" si="387"/>
        <v>3</v>
      </c>
      <c r="R1760" s="11">
        <f t="shared" si="388"/>
        <v>3</v>
      </c>
      <c r="S1760" s="11">
        <f t="shared" si="389"/>
        <v>7</v>
      </c>
      <c r="T1760" t="str">
        <f t="shared" si="390"/>
        <v>لا يستحق</v>
      </c>
    </row>
    <row r="1761" spans="1:20" x14ac:dyDescent="0.25">
      <c r="A1761">
        <v>103</v>
      </c>
      <c r="B1761">
        <v>28254</v>
      </c>
      <c r="C1761" t="s">
        <v>176</v>
      </c>
      <c r="D1761" s="8">
        <v>45616</v>
      </c>
      <c r="E1761" t="s">
        <v>23</v>
      </c>
      <c r="F1761">
        <v>1</v>
      </c>
      <c r="G1761" s="9" t="s">
        <v>16</v>
      </c>
      <c r="H1761" s="10"/>
      <c r="I1761" s="12">
        <v>0.3586111111111111</v>
      </c>
      <c r="J1761" s="12">
        <v>0.58347222222222217</v>
      </c>
      <c r="K1761" s="3" t="str">
        <f t="shared" si="393"/>
        <v/>
      </c>
      <c r="L1761" s="11">
        <f t="shared" si="382"/>
        <v>1</v>
      </c>
      <c r="M1761" s="11">
        <f t="shared" si="383"/>
        <v>4</v>
      </c>
      <c r="N1761" s="11">
        <f t="shared" si="384"/>
        <v>5</v>
      </c>
      <c r="O1761" s="11">
        <f t="shared" si="385"/>
        <v>2</v>
      </c>
      <c r="P1761" s="11">
        <f t="shared" si="386"/>
        <v>7</v>
      </c>
      <c r="Q1761" s="11">
        <f t="shared" si="387"/>
        <v>3.5</v>
      </c>
      <c r="R1761" s="11">
        <f t="shared" si="388"/>
        <v>3</v>
      </c>
      <c r="S1761" s="11">
        <f t="shared" si="389"/>
        <v>7</v>
      </c>
      <c r="T1761" t="str">
        <f t="shared" si="390"/>
        <v>لا يستحق</v>
      </c>
    </row>
    <row r="1762" spans="1:20" x14ac:dyDescent="0.25">
      <c r="A1762">
        <v>103</v>
      </c>
      <c r="B1762">
        <v>28254</v>
      </c>
      <c r="C1762" t="s">
        <v>176</v>
      </c>
      <c r="D1762" s="8">
        <v>45617</v>
      </c>
      <c r="E1762" t="s">
        <v>24</v>
      </c>
      <c r="F1762">
        <v>1</v>
      </c>
      <c r="G1762" s="9" t="s">
        <v>16</v>
      </c>
      <c r="H1762" s="10"/>
      <c r="I1762" s="12">
        <v>0.36026620370370371</v>
      </c>
      <c r="J1762" s="12">
        <v>0.48481481481481481</v>
      </c>
      <c r="K1762" s="3" t="str">
        <f t="shared" si="393"/>
        <v>إذن م</v>
      </c>
      <c r="L1762" s="11">
        <f t="shared" si="382"/>
        <v>1</v>
      </c>
      <c r="M1762" s="11">
        <f t="shared" si="383"/>
        <v>4</v>
      </c>
      <c r="N1762" s="11">
        <f t="shared" si="384"/>
        <v>6</v>
      </c>
      <c r="O1762" s="11">
        <f t="shared" si="385"/>
        <v>2</v>
      </c>
      <c r="P1762" s="11">
        <f t="shared" si="386"/>
        <v>8</v>
      </c>
      <c r="Q1762" s="11">
        <f t="shared" si="387"/>
        <v>4</v>
      </c>
      <c r="R1762" s="11">
        <f t="shared" si="388"/>
        <v>4</v>
      </c>
      <c r="S1762" s="11">
        <f t="shared" si="389"/>
        <v>8</v>
      </c>
      <c r="T1762" t="str">
        <f t="shared" si="390"/>
        <v>لا يستحق</v>
      </c>
    </row>
    <row r="1763" spans="1:20" x14ac:dyDescent="0.25">
      <c r="A1763">
        <v>103</v>
      </c>
      <c r="B1763">
        <v>28254</v>
      </c>
      <c r="C1763" t="s">
        <v>176</v>
      </c>
      <c r="D1763" s="8">
        <v>45618</v>
      </c>
      <c r="E1763" t="s">
        <v>15</v>
      </c>
      <c r="F1763">
        <v>1</v>
      </c>
      <c r="G1763" s="9" t="s">
        <v>16</v>
      </c>
      <c r="H1763" s="10"/>
      <c r="K1763" s="3" t="str">
        <f t="shared" si="393"/>
        <v/>
      </c>
      <c r="L1763" s="11">
        <f t="shared" si="382"/>
        <v>1</v>
      </c>
      <c r="M1763" s="11">
        <f t="shared" si="383"/>
        <v>4</v>
      </c>
      <c r="N1763" s="11">
        <f t="shared" si="384"/>
        <v>6</v>
      </c>
      <c r="O1763" s="11">
        <f t="shared" si="385"/>
        <v>1</v>
      </c>
      <c r="P1763" s="11">
        <f t="shared" si="386"/>
        <v>7</v>
      </c>
      <c r="Q1763" s="11">
        <f t="shared" si="387"/>
        <v>3.5</v>
      </c>
      <c r="R1763" s="11">
        <f t="shared" si="388"/>
        <v>3</v>
      </c>
      <c r="S1763" s="11">
        <f t="shared" si="389"/>
        <v>7</v>
      </c>
      <c r="T1763" t="str">
        <f t="shared" si="390"/>
        <v>لا يستحق</v>
      </c>
    </row>
    <row r="1764" spans="1:20" x14ac:dyDescent="0.25">
      <c r="A1764">
        <v>103</v>
      </c>
      <c r="B1764">
        <v>28254</v>
      </c>
      <c r="C1764" t="s">
        <v>176</v>
      </c>
      <c r="D1764" s="8">
        <v>45619</v>
      </c>
      <c r="E1764" t="s">
        <v>18</v>
      </c>
      <c r="F1764">
        <v>1</v>
      </c>
      <c r="G1764" s="9" t="s">
        <v>16</v>
      </c>
      <c r="H1764" s="10"/>
      <c r="K1764" s="3" t="s">
        <v>19</v>
      </c>
      <c r="L1764" s="11">
        <f t="shared" si="382"/>
        <v>1</v>
      </c>
      <c r="M1764" s="11">
        <f t="shared" si="383"/>
        <v>4</v>
      </c>
      <c r="N1764" s="11">
        <f t="shared" si="384"/>
        <v>6</v>
      </c>
      <c r="O1764" s="11">
        <f t="shared" si="385"/>
        <v>1</v>
      </c>
      <c r="P1764" s="11">
        <f t="shared" si="386"/>
        <v>7</v>
      </c>
      <c r="Q1764" s="11">
        <f t="shared" si="387"/>
        <v>3.5</v>
      </c>
      <c r="R1764" s="11">
        <f t="shared" si="388"/>
        <v>3</v>
      </c>
      <c r="S1764" s="11">
        <f t="shared" si="389"/>
        <v>7</v>
      </c>
      <c r="T1764" t="str">
        <f t="shared" si="390"/>
        <v>لا يستحق</v>
      </c>
    </row>
    <row r="1765" spans="1:20" x14ac:dyDescent="0.25">
      <c r="A1765">
        <v>103</v>
      </c>
      <c r="B1765">
        <v>28254</v>
      </c>
      <c r="C1765" t="s">
        <v>176</v>
      </c>
      <c r="D1765" s="8">
        <v>45620</v>
      </c>
      <c r="E1765" t="s">
        <v>20</v>
      </c>
      <c r="F1765">
        <v>1</v>
      </c>
      <c r="G1765" s="9" t="s">
        <v>16</v>
      </c>
      <c r="H1765" s="10"/>
      <c r="I1765" s="12">
        <v>0.35981481481481481</v>
      </c>
      <c r="J1765" s="12">
        <v>0.585474537037037</v>
      </c>
      <c r="K1765" s="3" t="str">
        <f t="shared" si="393"/>
        <v/>
      </c>
      <c r="L1765" s="11">
        <f t="shared" si="382"/>
        <v>1</v>
      </c>
      <c r="M1765" s="11">
        <f t="shared" si="383"/>
        <v>4</v>
      </c>
      <c r="N1765" s="11">
        <f t="shared" si="384"/>
        <v>7</v>
      </c>
      <c r="O1765" s="11">
        <f t="shared" si="385"/>
        <v>1</v>
      </c>
      <c r="P1765" s="11">
        <f t="shared" si="386"/>
        <v>8</v>
      </c>
      <c r="Q1765" s="11">
        <f t="shared" si="387"/>
        <v>4</v>
      </c>
      <c r="R1765" s="11">
        <f t="shared" si="388"/>
        <v>4</v>
      </c>
      <c r="S1765" s="11">
        <f t="shared" si="389"/>
        <v>8</v>
      </c>
      <c r="T1765" t="str">
        <f t="shared" si="390"/>
        <v>لا يستحق</v>
      </c>
    </row>
    <row r="1766" spans="1:20" x14ac:dyDescent="0.25">
      <c r="A1766">
        <v>103</v>
      </c>
      <c r="B1766">
        <v>28254</v>
      </c>
      <c r="C1766" t="s">
        <v>176</v>
      </c>
      <c r="D1766" s="8">
        <v>45621</v>
      </c>
      <c r="E1766" t="s">
        <v>21</v>
      </c>
      <c r="F1766">
        <v>1</v>
      </c>
      <c r="G1766" s="9" t="s">
        <v>16</v>
      </c>
      <c r="H1766" s="10"/>
      <c r="I1766" s="12">
        <v>0.36331018518518521</v>
      </c>
      <c r="J1766" s="12">
        <v>0.58356481481481481</v>
      </c>
      <c r="K1766" s="3" t="str">
        <f t="shared" si="393"/>
        <v/>
      </c>
      <c r="L1766" s="11">
        <f t="shared" si="382"/>
        <v>1</v>
      </c>
      <c r="M1766" s="11">
        <f t="shared" si="383"/>
        <v>4</v>
      </c>
      <c r="N1766" s="11">
        <f t="shared" si="384"/>
        <v>8</v>
      </c>
      <c r="O1766" s="11">
        <f t="shared" si="385"/>
        <v>1</v>
      </c>
      <c r="P1766" s="11">
        <f t="shared" si="386"/>
        <v>9</v>
      </c>
      <c r="Q1766" s="11">
        <f t="shared" si="387"/>
        <v>4.5</v>
      </c>
      <c r="R1766" s="11">
        <f t="shared" si="388"/>
        <v>4</v>
      </c>
      <c r="S1766" s="11">
        <f t="shared" si="389"/>
        <v>8</v>
      </c>
      <c r="T1766" t="str">
        <f t="shared" si="390"/>
        <v>لا يستحق</v>
      </c>
    </row>
    <row r="1767" spans="1:20" x14ac:dyDescent="0.25">
      <c r="A1767">
        <v>103</v>
      </c>
      <c r="B1767">
        <v>28254</v>
      </c>
      <c r="C1767" t="s">
        <v>176</v>
      </c>
      <c r="D1767" s="8">
        <v>45622</v>
      </c>
      <c r="E1767" t="s">
        <v>22</v>
      </c>
      <c r="F1767">
        <v>1</v>
      </c>
      <c r="G1767" s="9" t="s">
        <v>16</v>
      </c>
      <c r="H1767" s="10"/>
      <c r="K1767" s="3" t="str">
        <f t="shared" si="393"/>
        <v>غائب</v>
      </c>
      <c r="L1767" s="11">
        <f t="shared" si="382"/>
        <v>0</v>
      </c>
      <c r="M1767" s="11">
        <f t="shared" si="383"/>
        <v>5</v>
      </c>
      <c r="N1767" s="11">
        <f t="shared" si="384"/>
        <v>8</v>
      </c>
      <c r="O1767" s="11">
        <f t="shared" si="385"/>
        <v>1</v>
      </c>
      <c r="P1767" s="11">
        <f t="shared" si="386"/>
        <v>9</v>
      </c>
      <c r="Q1767" s="11">
        <f t="shared" si="387"/>
        <v>4.5</v>
      </c>
      <c r="R1767" s="11">
        <f t="shared" si="388"/>
        <v>4</v>
      </c>
      <c r="S1767" s="11">
        <f t="shared" si="389"/>
        <v>9</v>
      </c>
      <c r="T1767" t="str">
        <f t="shared" si="390"/>
        <v>لا يستحق</v>
      </c>
    </row>
    <row r="1768" spans="1:20" x14ac:dyDescent="0.25">
      <c r="A1768">
        <v>103</v>
      </c>
      <c r="B1768">
        <v>28254</v>
      </c>
      <c r="C1768" t="s">
        <v>176</v>
      </c>
      <c r="D1768" s="8">
        <v>45623</v>
      </c>
      <c r="E1768" t="s">
        <v>23</v>
      </c>
      <c r="F1768">
        <v>1</v>
      </c>
      <c r="G1768" s="9" t="s">
        <v>16</v>
      </c>
      <c r="H1768" s="10"/>
      <c r="K1768" s="3" t="str">
        <f t="shared" si="393"/>
        <v>غائب</v>
      </c>
      <c r="L1768" s="11">
        <f t="shared" si="382"/>
        <v>0</v>
      </c>
      <c r="M1768" s="11">
        <f t="shared" si="383"/>
        <v>4</v>
      </c>
      <c r="N1768" s="11">
        <f t="shared" si="384"/>
        <v>8</v>
      </c>
      <c r="O1768" s="11">
        <f t="shared" si="385"/>
        <v>1</v>
      </c>
      <c r="P1768" s="11">
        <f t="shared" si="386"/>
        <v>9</v>
      </c>
      <c r="Q1768" s="11">
        <f t="shared" si="387"/>
        <v>4.5</v>
      </c>
      <c r="R1768" s="11">
        <f t="shared" si="388"/>
        <v>4</v>
      </c>
      <c r="S1768" s="11">
        <f t="shared" si="389"/>
        <v>8</v>
      </c>
      <c r="T1768" t="str">
        <f t="shared" si="390"/>
        <v>لا يستحق</v>
      </c>
    </row>
    <row r="1769" spans="1:20" x14ac:dyDescent="0.25">
      <c r="A1769">
        <v>103</v>
      </c>
      <c r="B1769">
        <v>28254</v>
      </c>
      <c r="C1769" t="s">
        <v>176</v>
      </c>
      <c r="D1769" s="8">
        <v>45624</v>
      </c>
      <c r="E1769" t="s">
        <v>24</v>
      </c>
      <c r="F1769">
        <v>1</v>
      </c>
      <c r="G1769" s="9" t="s">
        <v>16</v>
      </c>
      <c r="H1769" s="10"/>
      <c r="I1769" s="12">
        <v>0.33894675925925927</v>
      </c>
      <c r="J1769" s="12">
        <v>0.52074074074074073</v>
      </c>
      <c r="K1769" s="3" t="str">
        <f t="shared" si="393"/>
        <v>إذن م</v>
      </c>
      <c r="L1769" s="11">
        <f t="shared" si="382"/>
        <v>1</v>
      </c>
      <c r="M1769" s="11">
        <f t="shared" si="383"/>
        <v>3</v>
      </c>
      <c r="N1769" s="11">
        <f t="shared" si="384"/>
        <v>8</v>
      </c>
      <c r="O1769" s="11">
        <f t="shared" si="385"/>
        <v>1</v>
      </c>
      <c r="P1769" s="11">
        <f t="shared" si="386"/>
        <v>9</v>
      </c>
      <c r="Q1769" s="11">
        <f t="shared" si="387"/>
        <v>4.5</v>
      </c>
      <c r="R1769" s="11">
        <f t="shared" si="388"/>
        <v>4</v>
      </c>
      <c r="S1769" s="11">
        <f t="shared" si="389"/>
        <v>7</v>
      </c>
      <c r="T1769" t="str">
        <f t="shared" si="390"/>
        <v>لا يستحق</v>
      </c>
    </row>
    <row r="1770" spans="1:20" x14ac:dyDescent="0.25">
      <c r="A1770">
        <v>103</v>
      </c>
      <c r="B1770">
        <v>28254</v>
      </c>
      <c r="C1770" t="s">
        <v>176</v>
      </c>
      <c r="D1770" s="8">
        <v>45625</v>
      </c>
      <c r="E1770" t="s">
        <v>15</v>
      </c>
      <c r="F1770">
        <v>1</v>
      </c>
      <c r="G1770" s="9" t="s">
        <v>16</v>
      </c>
      <c r="H1770" s="10"/>
      <c r="K1770" s="3" t="str">
        <f t="shared" si="393"/>
        <v/>
      </c>
      <c r="L1770" s="11">
        <f t="shared" si="382"/>
        <v>1</v>
      </c>
      <c r="M1770" s="11">
        <f t="shared" si="383"/>
        <v>3</v>
      </c>
      <c r="N1770" s="11">
        <f t="shared" si="384"/>
        <v>8</v>
      </c>
      <c r="O1770" s="11">
        <f t="shared" si="385"/>
        <v>0</v>
      </c>
      <c r="P1770" s="11">
        <f t="shared" si="386"/>
        <v>8</v>
      </c>
      <c r="Q1770" s="11">
        <f t="shared" si="387"/>
        <v>4</v>
      </c>
      <c r="R1770" s="11">
        <f t="shared" si="388"/>
        <v>4</v>
      </c>
      <c r="S1770" s="11">
        <f t="shared" si="389"/>
        <v>7</v>
      </c>
      <c r="T1770" t="str">
        <f t="shared" si="390"/>
        <v>لا يستحق</v>
      </c>
    </row>
    <row r="1771" spans="1:20" x14ac:dyDescent="0.25">
      <c r="A1771">
        <v>103</v>
      </c>
      <c r="B1771">
        <v>28254</v>
      </c>
      <c r="C1771" t="s">
        <v>176</v>
      </c>
      <c r="D1771" s="8">
        <v>45626</v>
      </c>
      <c r="E1771" t="s">
        <v>18</v>
      </c>
      <c r="F1771">
        <v>1</v>
      </c>
      <c r="G1771" s="9" t="s">
        <v>16</v>
      </c>
      <c r="H1771" s="10"/>
      <c r="K1771" s="3" t="s">
        <v>19</v>
      </c>
      <c r="L1771" s="11">
        <f t="shared" si="382"/>
        <v>1</v>
      </c>
      <c r="M1771" s="11">
        <f t="shared" si="383"/>
        <v>3</v>
      </c>
      <c r="N1771" s="11">
        <f t="shared" si="384"/>
        <v>8</v>
      </c>
      <c r="O1771" s="11">
        <f t="shared" si="385"/>
        <v>0</v>
      </c>
      <c r="P1771" s="11">
        <f t="shared" si="386"/>
        <v>8</v>
      </c>
      <c r="Q1771" s="11">
        <f t="shared" si="387"/>
        <v>4</v>
      </c>
      <c r="R1771" s="11">
        <f t="shared" si="388"/>
        <v>4</v>
      </c>
      <c r="S1771" s="11">
        <f t="shared" si="389"/>
        <v>7</v>
      </c>
      <c r="T1771" t="str">
        <f t="shared" si="390"/>
        <v>لا يستحق</v>
      </c>
    </row>
    <row r="1772" spans="1:20" ht="18" x14ac:dyDescent="0.25">
      <c r="A1772" s="21">
        <v>105</v>
      </c>
      <c r="B1772" s="22">
        <v>28259</v>
      </c>
      <c r="C1772" s="16" t="s">
        <v>177</v>
      </c>
      <c r="D1772" s="8">
        <v>45597</v>
      </c>
      <c r="E1772" t="s">
        <v>15</v>
      </c>
      <c r="F1772">
        <v>1</v>
      </c>
      <c r="G1772" s="9" t="s">
        <v>16</v>
      </c>
      <c r="H1772" s="10"/>
      <c r="K1772" s="3" t="str">
        <f t="shared" si="393"/>
        <v/>
      </c>
      <c r="L1772" s="11">
        <f t="shared" si="382"/>
        <v>1</v>
      </c>
      <c r="M1772" s="11">
        <f t="shared" si="383"/>
        <v>3</v>
      </c>
      <c r="N1772" s="11">
        <f t="shared" si="384"/>
        <v>9</v>
      </c>
      <c r="O1772" s="11">
        <f t="shared" si="385"/>
        <v>0</v>
      </c>
      <c r="P1772" s="11">
        <f t="shared" si="386"/>
        <v>9</v>
      </c>
      <c r="Q1772" s="11">
        <f t="shared" si="387"/>
        <v>4.5</v>
      </c>
      <c r="R1772" s="11">
        <f t="shared" si="388"/>
        <v>4</v>
      </c>
      <c r="S1772" s="11">
        <f t="shared" si="389"/>
        <v>7</v>
      </c>
      <c r="T1772" t="str">
        <f t="shared" si="390"/>
        <v>لا يستحق</v>
      </c>
    </row>
    <row r="1773" spans="1:20" ht="18" x14ac:dyDescent="0.25">
      <c r="A1773" s="21">
        <v>105</v>
      </c>
      <c r="B1773" s="22">
        <v>28259</v>
      </c>
      <c r="C1773" t="s">
        <v>178</v>
      </c>
      <c r="D1773" s="8">
        <v>45598</v>
      </c>
      <c r="E1773" t="s">
        <v>18</v>
      </c>
      <c r="F1773">
        <v>1</v>
      </c>
      <c r="G1773" s="9" t="s">
        <v>16</v>
      </c>
      <c r="H1773" s="10" t="s">
        <v>32</v>
      </c>
      <c r="I1773" s="12">
        <v>0.42266203703703703</v>
      </c>
      <c r="J1773" s="12">
        <v>0.64342592592592596</v>
      </c>
      <c r="L1773" s="11">
        <f t="shared" si="382"/>
        <v>1</v>
      </c>
      <c r="M1773" s="11">
        <f t="shared" si="383"/>
        <v>3</v>
      </c>
      <c r="N1773" s="11">
        <f t="shared" si="384"/>
        <v>9</v>
      </c>
      <c r="O1773" s="11">
        <f t="shared" si="385"/>
        <v>0</v>
      </c>
      <c r="P1773" s="11">
        <f t="shared" si="386"/>
        <v>9</v>
      </c>
      <c r="Q1773" s="11">
        <f t="shared" si="387"/>
        <v>4.5</v>
      </c>
      <c r="R1773" s="11">
        <f t="shared" si="388"/>
        <v>4</v>
      </c>
      <c r="S1773" s="11">
        <f t="shared" si="389"/>
        <v>7</v>
      </c>
      <c r="T1773" t="str">
        <f t="shared" si="390"/>
        <v>لا يستحق</v>
      </c>
    </row>
    <row r="1774" spans="1:20" ht="18" x14ac:dyDescent="0.25">
      <c r="A1774" s="21">
        <v>105</v>
      </c>
      <c r="B1774" s="22">
        <v>28259</v>
      </c>
      <c r="C1774" t="s">
        <v>178</v>
      </c>
      <c r="D1774" s="8">
        <v>45599</v>
      </c>
      <c r="E1774" t="s">
        <v>20</v>
      </c>
      <c r="F1774">
        <v>1</v>
      </c>
      <c r="G1774" s="9" t="s">
        <v>16</v>
      </c>
      <c r="H1774" s="10"/>
      <c r="I1774" s="12">
        <v>0.36532407407407408</v>
      </c>
      <c r="J1774" s="12">
        <v>0.59119212962962964</v>
      </c>
      <c r="K1774" s="3" t="str">
        <f>IF(AND(I1774&lt;=TIME(9,0,0),J1774&gt;=TIME(14,0,0),I1774&lt;&gt;""),"",IF(AND(I1774&gt;=TIME(9,1,0),I1774&lt;=TIME(9,10,0)),"تأخير",IF(AND(I1774&gt;=TIME(9,11,0),I1774&lt;=TIME(12,0,0),I1774&lt;&gt;""),"إذن ص",IF(AND(J1774&lt;TIME(14,0,0), J1774&lt;&gt;"",J1774&gt;=TIME(11,0,0)),"إذن م",IF(AND(OR(I1774="",J1774="",I1774=J1774,I1774&gt;TIME(12,0,0),J1774&lt;TIME(11,0,0)),AND(E1774&lt;&gt;"Friday")),"غائب","")))))</f>
        <v/>
      </c>
      <c r="L1774" s="11">
        <f t="shared" si="382"/>
        <v>1</v>
      </c>
      <c r="M1774" s="11">
        <f t="shared" si="383"/>
        <v>3</v>
      </c>
      <c r="N1774" s="11">
        <f t="shared" si="384"/>
        <v>9</v>
      </c>
      <c r="O1774" s="11">
        <f t="shared" si="385"/>
        <v>0</v>
      </c>
      <c r="P1774" s="11">
        <f t="shared" si="386"/>
        <v>9</v>
      </c>
      <c r="Q1774" s="11">
        <f t="shared" si="387"/>
        <v>4.5</v>
      </c>
      <c r="R1774" s="11">
        <f t="shared" si="388"/>
        <v>4</v>
      </c>
      <c r="S1774" s="11">
        <f t="shared" si="389"/>
        <v>7</v>
      </c>
      <c r="T1774" t="str">
        <f t="shared" si="390"/>
        <v>لا يستحق</v>
      </c>
    </row>
    <row r="1775" spans="1:20" ht="18" x14ac:dyDescent="0.25">
      <c r="A1775" s="21">
        <v>105</v>
      </c>
      <c r="B1775" s="22">
        <v>28259</v>
      </c>
      <c r="C1775" t="s">
        <v>178</v>
      </c>
      <c r="D1775" s="8">
        <v>45600</v>
      </c>
      <c r="E1775" t="s">
        <v>21</v>
      </c>
      <c r="F1775">
        <v>1</v>
      </c>
      <c r="G1775" s="9" t="s">
        <v>16</v>
      </c>
      <c r="H1775" s="10"/>
      <c r="I1775" s="12"/>
      <c r="J1775" s="12"/>
      <c r="K1775" s="3" t="str">
        <f t="shared" ref="K1775:K1777" si="394">IF(AND(I1775&lt;=TIME(9,0,0),J1775&gt;=TIME(14,0,0),I1775&lt;&gt;""),"",IF(AND(I1775&gt;=TIME(9,1,0),I1775&lt;=TIME(9,10,0)),"تأخير",IF(AND(I1775&gt;=TIME(9,11,0),I1775&lt;=TIME(12,0,0),I1775&lt;&gt;""),"إذن ص",IF(AND(J1775&lt;TIME(14,0,0), J1775&lt;&gt;"",J1775&gt;=TIME(11,0,0)),"إذن م",IF(AND(OR(I1775="",J1775="",I1775=J1775,I1775&gt;TIME(12,0,0),J1775&lt;TIME(11,0,0)),AND(E1775&lt;&gt;"Friday")),"غائب","")))))</f>
        <v>غائب</v>
      </c>
      <c r="L1775" s="11">
        <f t="shared" si="382"/>
        <v>0</v>
      </c>
      <c r="M1775" s="11">
        <f t="shared" si="383"/>
        <v>3</v>
      </c>
      <c r="N1775" s="11">
        <f t="shared" si="384"/>
        <v>9</v>
      </c>
      <c r="O1775" s="11">
        <f t="shared" si="385"/>
        <v>0</v>
      </c>
      <c r="P1775" s="11">
        <f t="shared" si="386"/>
        <v>9</v>
      </c>
      <c r="Q1775" s="11">
        <f t="shared" si="387"/>
        <v>4.5</v>
      </c>
      <c r="R1775" s="11">
        <f t="shared" si="388"/>
        <v>4</v>
      </c>
      <c r="S1775" s="11">
        <f t="shared" si="389"/>
        <v>7</v>
      </c>
      <c r="T1775" t="str">
        <f t="shared" si="390"/>
        <v>لا يستحق</v>
      </c>
    </row>
    <row r="1776" spans="1:20" ht="18" x14ac:dyDescent="0.25">
      <c r="A1776" s="21">
        <v>105</v>
      </c>
      <c r="B1776" s="22">
        <v>28259</v>
      </c>
      <c r="C1776" t="s">
        <v>178</v>
      </c>
      <c r="D1776" s="8">
        <v>45601</v>
      </c>
      <c r="E1776" t="s">
        <v>22</v>
      </c>
      <c r="F1776">
        <v>1</v>
      </c>
      <c r="G1776" s="9" t="s">
        <v>16</v>
      </c>
      <c r="H1776" s="10"/>
      <c r="I1776" s="12">
        <v>0.37246527777777777</v>
      </c>
      <c r="J1776" s="12">
        <v>0.59379629629629627</v>
      </c>
      <c r="K1776" s="3" t="str">
        <f t="shared" si="394"/>
        <v/>
      </c>
      <c r="L1776" s="11">
        <f t="shared" si="382"/>
        <v>1</v>
      </c>
      <c r="M1776" s="11">
        <f t="shared" si="383"/>
        <v>2</v>
      </c>
      <c r="N1776" s="11">
        <f t="shared" si="384"/>
        <v>9</v>
      </c>
      <c r="O1776" s="11">
        <f t="shared" si="385"/>
        <v>0</v>
      </c>
      <c r="P1776" s="11">
        <f t="shared" si="386"/>
        <v>9</v>
      </c>
      <c r="Q1776" s="11">
        <f t="shared" si="387"/>
        <v>4.5</v>
      </c>
      <c r="R1776" s="11">
        <f t="shared" si="388"/>
        <v>4</v>
      </c>
      <c r="S1776" s="11">
        <f t="shared" si="389"/>
        <v>6</v>
      </c>
      <c r="T1776" t="str">
        <f t="shared" si="390"/>
        <v>نصف إضافى</v>
      </c>
    </row>
    <row r="1777" spans="1:20" ht="18" x14ac:dyDescent="0.25">
      <c r="A1777" s="21">
        <v>105</v>
      </c>
      <c r="B1777" s="22">
        <v>28259</v>
      </c>
      <c r="C1777" t="s">
        <v>178</v>
      </c>
      <c r="D1777" s="8">
        <v>45602</v>
      </c>
      <c r="E1777" t="s">
        <v>23</v>
      </c>
      <c r="F1777">
        <v>1</v>
      </c>
      <c r="G1777" s="9" t="s">
        <v>16</v>
      </c>
      <c r="H1777" s="10" t="s">
        <v>51</v>
      </c>
      <c r="I1777" s="12">
        <v>0.37983796296296296</v>
      </c>
      <c r="J1777" s="12">
        <v>0.58909722222222227</v>
      </c>
      <c r="K1777" s="3" t="str">
        <f t="shared" si="394"/>
        <v>تأخير</v>
      </c>
      <c r="L1777" s="11">
        <f t="shared" si="382"/>
        <v>0</v>
      </c>
      <c r="M1777" s="11">
        <f t="shared" si="383"/>
        <v>2</v>
      </c>
      <c r="N1777" s="11">
        <f t="shared" si="384"/>
        <v>9</v>
      </c>
      <c r="O1777" s="11">
        <f t="shared" si="385"/>
        <v>0</v>
      </c>
      <c r="P1777" s="11">
        <f t="shared" si="386"/>
        <v>9</v>
      </c>
      <c r="Q1777" s="11">
        <f t="shared" si="387"/>
        <v>4.5</v>
      </c>
      <c r="R1777" s="11">
        <f t="shared" si="388"/>
        <v>4</v>
      </c>
      <c r="S1777" s="11">
        <f t="shared" si="389"/>
        <v>6</v>
      </c>
      <c r="T1777" t="str">
        <f t="shared" si="390"/>
        <v>نصف إضافى</v>
      </c>
    </row>
    <row r="1778" spans="1:20" ht="18" x14ac:dyDescent="0.25">
      <c r="A1778" s="21">
        <v>105</v>
      </c>
      <c r="B1778" s="22">
        <v>28259</v>
      </c>
      <c r="C1778" t="s">
        <v>178</v>
      </c>
      <c r="D1778" s="8">
        <v>45603</v>
      </c>
      <c r="E1778" t="s">
        <v>24</v>
      </c>
      <c r="F1778">
        <v>1</v>
      </c>
      <c r="G1778" s="9" t="s">
        <v>16</v>
      </c>
      <c r="H1778" s="10"/>
      <c r="I1778" s="12"/>
      <c r="J1778" s="12"/>
      <c r="K1778" s="3" t="s">
        <v>19</v>
      </c>
      <c r="L1778" s="11">
        <f t="shared" si="382"/>
        <v>1</v>
      </c>
      <c r="M1778" s="11">
        <f t="shared" si="383"/>
        <v>2</v>
      </c>
      <c r="N1778" s="11">
        <f t="shared" si="384"/>
        <v>9</v>
      </c>
      <c r="O1778" s="11">
        <f t="shared" si="385"/>
        <v>0</v>
      </c>
      <c r="P1778" s="11">
        <f t="shared" si="386"/>
        <v>9</v>
      </c>
      <c r="Q1778" s="11">
        <f t="shared" si="387"/>
        <v>4.5</v>
      </c>
      <c r="R1778" s="11">
        <f t="shared" si="388"/>
        <v>4</v>
      </c>
      <c r="S1778" s="11">
        <f t="shared" si="389"/>
        <v>6</v>
      </c>
      <c r="T1778" t="str">
        <f t="shared" si="390"/>
        <v>نصف إضافى</v>
      </c>
    </row>
    <row r="1779" spans="1:20" ht="18" x14ac:dyDescent="0.25">
      <c r="A1779" s="21">
        <v>105</v>
      </c>
      <c r="B1779" s="22">
        <v>28259</v>
      </c>
      <c r="C1779" t="s">
        <v>178</v>
      </c>
      <c r="D1779" s="8">
        <v>45604</v>
      </c>
      <c r="E1779" t="s">
        <v>15</v>
      </c>
      <c r="F1779">
        <v>1</v>
      </c>
      <c r="G1779" s="9" t="s">
        <v>16</v>
      </c>
      <c r="H1779" s="10"/>
      <c r="K1779" s="3" t="str">
        <f t="shared" ref="K1779:K1784" si="395">IF(AND(I1779&lt;=TIME(9,0,0),J1779&gt;=TIME(14,0,0),I1779&lt;&gt;""),"",IF(AND(I1779&gt;=TIME(9,1,0),I1779&lt;=TIME(9,10,0)),"تأخير",IF(AND(I1779&gt;=TIME(9,11,0),I1779&lt;=TIME(12,0,0),I1779&lt;&gt;""),"إذن ص",IF(AND(J1779&lt;TIME(14,0,0), J1779&lt;&gt;"",J1779&gt;=TIME(11,0,0)),"إذن م",IF(AND(OR(I1779="",J1779="",I1779=J1779,I1779&gt;TIME(12,0,0),J1779&lt;TIME(11,0,0)),AND(E1779&lt;&gt;"Friday")),"غائب","")))))</f>
        <v/>
      </c>
      <c r="L1779" s="11">
        <f t="shared" si="382"/>
        <v>1</v>
      </c>
      <c r="M1779" s="11">
        <f t="shared" si="383"/>
        <v>2</v>
      </c>
      <c r="N1779" s="11">
        <f t="shared" si="384"/>
        <v>9</v>
      </c>
      <c r="O1779" s="11">
        <f t="shared" si="385"/>
        <v>0</v>
      </c>
      <c r="P1779" s="11">
        <f t="shared" si="386"/>
        <v>9</v>
      </c>
      <c r="Q1779" s="11">
        <f t="shared" si="387"/>
        <v>4.5</v>
      </c>
      <c r="R1779" s="11">
        <f t="shared" si="388"/>
        <v>4</v>
      </c>
      <c r="S1779" s="11">
        <f t="shared" si="389"/>
        <v>6</v>
      </c>
      <c r="T1779" t="str">
        <f t="shared" si="390"/>
        <v>نصف إضافى</v>
      </c>
    </row>
    <row r="1780" spans="1:20" ht="18" x14ac:dyDescent="0.25">
      <c r="A1780" s="21">
        <v>105</v>
      </c>
      <c r="B1780" s="22">
        <v>28259</v>
      </c>
      <c r="C1780" t="s">
        <v>178</v>
      </c>
      <c r="D1780" s="8">
        <v>45605</v>
      </c>
      <c r="E1780" t="s">
        <v>18</v>
      </c>
      <c r="F1780">
        <v>1</v>
      </c>
      <c r="G1780" s="9" t="s">
        <v>16</v>
      </c>
      <c r="H1780" s="10" t="s">
        <v>34</v>
      </c>
      <c r="I1780" s="12">
        <v>0.38114583333333335</v>
      </c>
      <c r="J1780" s="12">
        <v>0.59928240740740746</v>
      </c>
      <c r="K1780" s="3" t="str">
        <f t="shared" si="395"/>
        <v>تأخير</v>
      </c>
      <c r="L1780" s="11">
        <f t="shared" si="382"/>
        <v>0</v>
      </c>
      <c r="M1780" s="11">
        <f t="shared" si="383"/>
        <v>2</v>
      </c>
      <c r="N1780" s="11">
        <f t="shared" si="384"/>
        <v>9</v>
      </c>
      <c r="O1780" s="11">
        <f t="shared" si="385"/>
        <v>0</v>
      </c>
      <c r="P1780" s="11">
        <f t="shared" si="386"/>
        <v>9</v>
      </c>
      <c r="Q1780" s="11">
        <f t="shared" si="387"/>
        <v>4.5</v>
      </c>
      <c r="R1780" s="11">
        <f t="shared" si="388"/>
        <v>4</v>
      </c>
      <c r="S1780" s="11">
        <f t="shared" si="389"/>
        <v>6</v>
      </c>
      <c r="T1780" t="str">
        <f t="shared" si="390"/>
        <v>نصف إضافى</v>
      </c>
    </row>
    <row r="1781" spans="1:20" ht="18" x14ac:dyDescent="0.25">
      <c r="A1781" s="21">
        <v>105</v>
      </c>
      <c r="B1781" s="22">
        <v>28259</v>
      </c>
      <c r="C1781" t="s">
        <v>178</v>
      </c>
      <c r="D1781" s="8">
        <v>45606</v>
      </c>
      <c r="E1781" t="s">
        <v>20</v>
      </c>
      <c r="F1781">
        <v>1</v>
      </c>
      <c r="G1781" s="9" t="s">
        <v>16</v>
      </c>
      <c r="H1781" s="3" t="s">
        <v>35</v>
      </c>
      <c r="I1781" s="12">
        <v>0.37930555555555556</v>
      </c>
      <c r="J1781" s="12">
        <v>0.59408564814814813</v>
      </c>
      <c r="K1781" s="3" t="str">
        <f t="shared" si="395"/>
        <v>تأخير</v>
      </c>
      <c r="L1781" s="11">
        <f t="shared" si="382"/>
        <v>0</v>
      </c>
      <c r="M1781" s="11">
        <f t="shared" si="383"/>
        <v>2</v>
      </c>
      <c r="N1781" s="11">
        <f t="shared" si="384"/>
        <v>9</v>
      </c>
      <c r="O1781" s="11">
        <f t="shared" si="385"/>
        <v>0</v>
      </c>
      <c r="P1781" s="11">
        <f t="shared" si="386"/>
        <v>9</v>
      </c>
      <c r="Q1781" s="11">
        <f t="shared" si="387"/>
        <v>4.5</v>
      </c>
      <c r="R1781" s="11">
        <f t="shared" si="388"/>
        <v>4</v>
      </c>
      <c r="S1781" s="11">
        <f t="shared" si="389"/>
        <v>6</v>
      </c>
      <c r="T1781" t="str">
        <f t="shared" si="390"/>
        <v>نصف إضافى</v>
      </c>
    </row>
    <row r="1782" spans="1:20" ht="18" x14ac:dyDescent="0.25">
      <c r="A1782" s="21">
        <v>105</v>
      </c>
      <c r="B1782" s="22">
        <v>28259</v>
      </c>
      <c r="C1782" t="s">
        <v>178</v>
      </c>
      <c r="D1782" s="8">
        <v>45607</v>
      </c>
      <c r="E1782" t="s">
        <v>21</v>
      </c>
      <c r="F1782">
        <v>1</v>
      </c>
      <c r="G1782" s="9" t="s">
        <v>16</v>
      </c>
      <c r="H1782" s="10"/>
      <c r="I1782" s="12">
        <v>0.38841435185185186</v>
      </c>
      <c r="J1782" s="12">
        <v>0.58947916666666667</v>
      </c>
      <c r="K1782" s="3" t="str">
        <f t="shared" si="395"/>
        <v>إذن ص</v>
      </c>
      <c r="L1782" s="11">
        <f t="shared" si="382"/>
        <v>1</v>
      </c>
      <c r="M1782" s="11">
        <f t="shared" si="383"/>
        <v>2</v>
      </c>
      <c r="N1782" s="11">
        <f t="shared" si="384"/>
        <v>9</v>
      </c>
      <c r="O1782" s="11">
        <f t="shared" si="385"/>
        <v>0</v>
      </c>
      <c r="P1782" s="11">
        <f t="shared" si="386"/>
        <v>9</v>
      </c>
      <c r="Q1782" s="11">
        <f t="shared" si="387"/>
        <v>4.5</v>
      </c>
      <c r="R1782" s="11">
        <f t="shared" si="388"/>
        <v>4</v>
      </c>
      <c r="S1782" s="11">
        <f t="shared" si="389"/>
        <v>6</v>
      </c>
      <c r="T1782" t="str">
        <f t="shared" si="390"/>
        <v>نصف إضافى</v>
      </c>
    </row>
    <row r="1783" spans="1:20" ht="18" x14ac:dyDescent="0.25">
      <c r="A1783" s="21">
        <v>105</v>
      </c>
      <c r="B1783" s="22">
        <v>28259</v>
      </c>
      <c r="C1783" t="s">
        <v>178</v>
      </c>
      <c r="D1783" s="8">
        <v>45608</v>
      </c>
      <c r="E1783" t="s">
        <v>22</v>
      </c>
      <c r="F1783">
        <v>1</v>
      </c>
      <c r="G1783" s="9" t="s">
        <v>16</v>
      </c>
      <c r="H1783" s="3"/>
      <c r="I1783" s="12">
        <v>0.38944444444444443</v>
      </c>
      <c r="J1783" s="12">
        <v>0.59887731481481477</v>
      </c>
      <c r="K1783" s="3" t="str">
        <f t="shared" si="395"/>
        <v>إذن ص</v>
      </c>
      <c r="L1783" s="11">
        <f t="shared" si="382"/>
        <v>1</v>
      </c>
      <c r="M1783" s="11">
        <f t="shared" si="383"/>
        <v>2</v>
      </c>
      <c r="N1783" s="11">
        <f t="shared" si="384"/>
        <v>8</v>
      </c>
      <c r="O1783" s="11">
        <f t="shared" si="385"/>
        <v>0</v>
      </c>
      <c r="P1783" s="11">
        <f t="shared" si="386"/>
        <v>8</v>
      </c>
      <c r="Q1783" s="11">
        <f t="shared" si="387"/>
        <v>4</v>
      </c>
      <c r="R1783" s="11">
        <f t="shared" si="388"/>
        <v>4</v>
      </c>
      <c r="S1783" s="11">
        <f t="shared" si="389"/>
        <v>6</v>
      </c>
      <c r="T1783" t="str">
        <f t="shared" si="390"/>
        <v>نصف إضافى</v>
      </c>
    </row>
    <row r="1784" spans="1:20" ht="18" x14ac:dyDescent="0.25">
      <c r="A1784" s="21">
        <v>105</v>
      </c>
      <c r="B1784" s="22">
        <v>28259</v>
      </c>
      <c r="C1784" t="s">
        <v>178</v>
      </c>
      <c r="D1784" s="8">
        <v>45609</v>
      </c>
      <c r="E1784" t="s">
        <v>23</v>
      </c>
      <c r="F1784">
        <v>1</v>
      </c>
      <c r="G1784" s="9" t="s">
        <v>16</v>
      </c>
      <c r="H1784" s="10"/>
      <c r="I1784" s="12">
        <v>0.36937500000000001</v>
      </c>
      <c r="J1784" s="12">
        <v>0.60833333333333328</v>
      </c>
      <c r="K1784" s="3" t="str">
        <f t="shared" si="395"/>
        <v/>
      </c>
      <c r="L1784" s="11">
        <f t="shared" si="382"/>
        <v>1</v>
      </c>
      <c r="M1784" s="11">
        <f t="shared" si="383"/>
        <v>2</v>
      </c>
      <c r="N1784" s="11">
        <f t="shared" si="384"/>
        <v>7</v>
      </c>
      <c r="O1784" s="11">
        <f t="shared" si="385"/>
        <v>0</v>
      </c>
      <c r="P1784" s="11">
        <f t="shared" si="386"/>
        <v>7</v>
      </c>
      <c r="Q1784" s="11">
        <f t="shared" si="387"/>
        <v>3.5</v>
      </c>
      <c r="R1784" s="11">
        <f t="shared" si="388"/>
        <v>3</v>
      </c>
      <c r="S1784" s="11">
        <f t="shared" si="389"/>
        <v>5</v>
      </c>
      <c r="T1784" t="str">
        <f t="shared" si="390"/>
        <v>نصف إضافى</v>
      </c>
    </row>
    <row r="1785" spans="1:20" ht="18" x14ac:dyDescent="0.25">
      <c r="A1785" s="21">
        <v>105</v>
      </c>
      <c r="B1785" s="22">
        <v>28259</v>
      </c>
      <c r="C1785" t="s">
        <v>178</v>
      </c>
      <c r="D1785" s="8">
        <v>45610</v>
      </c>
      <c r="E1785" t="s">
        <v>24</v>
      </c>
      <c r="F1785">
        <v>1</v>
      </c>
      <c r="G1785" s="9" t="s">
        <v>16</v>
      </c>
      <c r="H1785" s="10"/>
      <c r="K1785" s="3" t="s">
        <v>19</v>
      </c>
      <c r="L1785" s="11">
        <f t="shared" si="382"/>
        <v>1</v>
      </c>
      <c r="M1785" s="11">
        <f t="shared" si="383"/>
        <v>2</v>
      </c>
      <c r="N1785" s="11">
        <f t="shared" si="384"/>
        <v>7</v>
      </c>
      <c r="O1785" s="11">
        <f t="shared" si="385"/>
        <v>0</v>
      </c>
      <c r="P1785" s="11">
        <f t="shared" si="386"/>
        <v>7</v>
      </c>
      <c r="Q1785" s="11">
        <f t="shared" si="387"/>
        <v>3.5</v>
      </c>
      <c r="R1785" s="11">
        <f t="shared" si="388"/>
        <v>3</v>
      </c>
      <c r="S1785" s="11">
        <f t="shared" si="389"/>
        <v>5</v>
      </c>
      <c r="T1785" t="str">
        <f t="shared" si="390"/>
        <v>نصف إضافى</v>
      </c>
    </row>
    <row r="1786" spans="1:20" ht="18" x14ac:dyDescent="0.25">
      <c r="A1786" s="21">
        <v>105</v>
      </c>
      <c r="B1786" s="22">
        <v>28259</v>
      </c>
      <c r="C1786" t="s">
        <v>178</v>
      </c>
      <c r="D1786" s="8">
        <v>45611</v>
      </c>
      <c r="E1786" t="s">
        <v>15</v>
      </c>
      <c r="F1786">
        <v>1</v>
      </c>
      <c r="G1786" s="9" t="s">
        <v>16</v>
      </c>
      <c r="H1786" s="3"/>
      <c r="K1786" s="3" t="str">
        <f>IF(AND(I1786&lt;=TIME(9,0,0),J1786&gt;=TIME(14,0,0),I1786&lt;&gt;""),"",IF(AND(I1786&gt;=TIME(9,1,0),I1786&lt;=TIME(9,10,0)),"تأخير",IF(AND(I1786&gt;=TIME(9,11,0),I1786&lt;=TIME(12,0,0),I1786&lt;&gt;""),"إذن ص",IF(AND(J1786&lt;TIME(14,0,0), J1786&lt;&gt;"",J1786&gt;=TIME(11,0,0)),"إذن م",IF(AND(OR(I1786="",J1786="",I1786=J1786,I1786&gt;TIME(12,0,0),J1786&lt;TIME(11,0,0)),AND(E1786&lt;&gt;"Friday")),"غائب","")))))</f>
        <v/>
      </c>
      <c r="L1786" s="11">
        <f t="shared" si="382"/>
        <v>1</v>
      </c>
      <c r="M1786" s="11">
        <f t="shared" si="383"/>
        <v>2</v>
      </c>
      <c r="N1786" s="11">
        <f t="shared" si="384"/>
        <v>7</v>
      </c>
      <c r="O1786" s="11">
        <f t="shared" si="385"/>
        <v>0</v>
      </c>
      <c r="P1786" s="11">
        <f t="shared" si="386"/>
        <v>7</v>
      </c>
      <c r="Q1786" s="11">
        <f t="shared" si="387"/>
        <v>3.5</v>
      </c>
      <c r="R1786" s="11">
        <f t="shared" si="388"/>
        <v>3</v>
      </c>
      <c r="S1786" s="11">
        <f t="shared" si="389"/>
        <v>5</v>
      </c>
      <c r="T1786" t="str">
        <f t="shared" si="390"/>
        <v>نصف إضافى</v>
      </c>
    </row>
    <row r="1787" spans="1:20" ht="18" x14ac:dyDescent="0.25">
      <c r="A1787" s="21">
        <v>105</v>
      </c>
      <c r="B1787" s="22">
        <v>28259</v>
      </c>
      <c r="C1787" t="s">
        <v>178</v>
      </c>
      <c r="D1787" s="8">
        <v>45612</v>
      </c>
      <c r="E1787" t="s">
        <v>18</v>
      </c>
      <c r="F1787">
        <v>1</v>
      </c>
      <c r="G1787" s="9" t="s">
        <v>16</v>
      </c>
      <c r="H1787" s="10"/>
      <c r="I1787" s="12">
        <v>0.38099537037037035</v>
      </c>
      <c r="J1787" s="12">
        <v>0.5891319444444445</v>
      </c>
      <c r="K1787" s="3" t="s">
        <v>7</v>
      </c>
      <c r="L1787" s="11">
        <f t="shared" si="382"/>
        <v>1</v>
      </c>
      <c r="M1787" s="11">
        <f t="shared" si="383"/>
        <v>2</v>
      </c>
      <c r="N1787" s="11">
        <f t="shared" si="384"/>
        <v>7</v>
      </c>
      <c r="O1787" s="11">
        <f t="shared" si="385"/>
        <v>0</v>
      </c>
      <c r="P1787" s="11">
        <f t="shared" si="386"/>
        <v>7</v>
      </c>
      <c r="Q1787" s="11">
        <f t="shared" si="387"/>
        <v>3.5</v>
      </c>
      <c r="R1787" s="11">
        <f t="shared" si="388"/>
        <v>3</v>
      </c>
      <c r="S1787" s="11">
        <f t="shared" si="389"/>
        <v>5</v>
      </c>
      <c r="T1787" t="str">
        <f t="shared" si="390"/>
        <v>نصف إضافى</v>
      </c>
    </row>
    <row r="1788" spans="1:20" ht="18" x14ac:dyDescent="0.25">
      <c r="A1788" s="21">
        <v>105</v>
      </c>
      <c r="B1788" s="22">
        <v>28259</v>
      </c>
      <c r="C1788" t="s">
        <v>178</v>
      </c>
      <c r="D1788" s="8">
        <v>45613</v>
      </c>
      <c r="E1788" t="s">
        <v>20</v>
      </c>
      <c r="F1788">
        <v>1</v>
      </c>
      <c r="G1788" s="9" t="s">
        <v>16</v>
      </c>
      <c r="H1788" s="10"/>
      <c r="I1788" s="12">
        <v>0.37729166666666669</v>
      </c>
      <c r="J1788" s="12">
        <v>0.59340277777777772</v>
      </c>
      <c r="K1788" s="3" t="s">
        <v>7</v>
      </c>
      <c r="L1788" s="11">
        <f t="shared" si="382"/>
        <v>1</v>
      </c>
      <c r="M1788" s="11">
        <f t="shared" si="383"/>
        <v>2</v>
      </c>
      <c r="N1788" s="11">
        <f t="shared" si="384"/>
        <v>6</v>
      </c>
      <c r="O1788" s="11">
        <f t="shared" si="385"/>
        <v>0</v>
      </c>
      <c r="P1788" s="11">
        <f t="shared" si="386"/>
        <v>6</v>
      </c>
      <c r="Q1788" s="11">
        <f t="shared" si="387"/>
        <v>3</v>
      </c>
      <c r="R1788" s="11">
        <f t="shared" si="388"/>
        <v>3</v>
      </c>
      <c r="S1788" s="11">
        <f t="shared" si="389"/>
        <v>5</v>
      </c>
      <c r="T1788" t="str">
        <f t="shared" si="390"/>
        <v>نصف إضافى</v>
      </c>
    </row>
    <row r="1789" spans="1:20" ht="18" x14ac:dyDescent="0.25">
      <c r="A1789" s="21">
        <v>105</v>
      </c>
      <c r="B1789" s="22">
        <v>28259</v>
      </c>
      <c r="C1789" t="s">
        <v>178</v>
      </c>
      <c r="D1789" s="8">
        <v>45614</v>
      </c>
      <c r="E1789" t="s">
        <v>21</v>
      </c>
      <c r="F1789">
        <v>1</v>
      </c>
      <c r="G1789" s="9" t="s">
        <v>16</v>
      </c>
      <c r="H1789" s="10"/>
      <c r="K1789" s="3" t="s">
        <v>56</v>
      </c>
      <c r="L1789" s="11">
        <f t="shared" si="382"/>
        <v>0</v>
      </c>
      <c r="M1789" s="11">
        <f t="shared" si="383"/>
        <v>2</v>
      </c>
      <c r="N1789" s="11">
        <f t="shared" si="384"/>
        <v>5</v>
      </c>
      <c r="O1789" s="11">
        <f t="shared" si="385"/>
        <v>0</v>
      </c>
      <c r="P1789" s="11">
        <f t="shared" si="386"/>
        <v>5</v>
      </c>
      <c r="Q1789" s="11">
        <f t="shared" si="387"/>
        <v>2.5</v>
      </c>
      <c r="R1789" s="11">
        <f t="shared" si="388"/>
        <v>2</v>
      </c>
      <c r="S1789" s="11">
        <f t="shared" si="389"/>
        <v>4</v>
      </c>
      <c r="T1789" t="str">
        <f t="shared" si="390"/>
        <v>إضافى كامل</v>
      </c>
    </row>
    <row r="1790" spans="1:20" ht="18" x14ac:dyDescent="0.25">
      <c r="A1790" s="21">
        <v>105</v>
      </c>
      <c r="B1790" s="22">
        <v>28259</v>
      </c>
      <c r="C1790" t="s">
        <v>178</v>
      </c>
      <c r="D1790" s="8">
        <v>45615</v>
      </c>
      <c r="E1790" t="s">
        <v>22</v>
      </c>
      <c r="F1790">
        <v>1</v>
      </c>
      <c r="G1790" s="9" t="s">
        <v>16</v>
      </c>
      <c r="H1790" s="10"/>
      <c r="I1790" s="12">
        <v>0.37907407407407406</v>
      </c>
      <c r="J1790" s="12">
        <v>0.60401620370370368</v>
      </c>
      <c r="K1790" s="3" t="s">
        <v>7</v>
      </c>
      <c r="L1790" s="11">
        <f t="shared" si="382"/>
        <v>1</v>
      </c>
      <c r="M1790" s="11">
        <f t="shared" si="383"/>
        <v>1</v>
      </c>
      <c r="N1790" s="11">
        <f t="shared" si="384"/>
        <v>5</v>
      </c>
      <c r="O1790" s="11">
        <f t="shared" si="385"/>
        <v>0</v>
      </c>
      <c r="P1790" s="11">
        <f t="shared" si="386"/>
        <v>5</v>
      </c>
      <c r="Q1790" s="11">
        <f t="shared" si="387"/>
        <v>2.5</v>
      </c>
      <c r="R1790" s="11">
        <f t="shared" si="388"/>
        <v>2</v>
      </c>
      <c r="S1790" s="11">
        <f t="shared" si="389"/>
        <v>3</v>
      </c>
      <c r="T1790" t="str">
        <f t="shared" si="390"/>
        <v>إضافى كامل</v>
      </c>
    </row>
    <row r="1791" spans="1:20" ht="18" x14ac:dyDescent="0.25">
      <c r="A1791" s="21">
        <v>105</v>
      </c>
      <c r="B1791" s="22">
        <v>28259</v>
      </c>
      <c r="C1791" t="s">
        <v>178</v>
      </c>
      <c r="D1791" s="8">
        <v>45616</v>
      </c>
      <c r="E1791" t="s">
        <v>23</v>
      </c>
      <c r="F1791">
        <v>1</v>
      </c>
      <c r="G1791" s="9" t="s">
        <v>16</v>
      </c>
      <c r="H1791" s="10"/>
      <c r="I1791" s="12">
        <v>0.37885416666666666</v>
      </c>
      <c r="J1791" s="12">
        <v>0.60268518518518521</v>
      </c>
      <c r="K1791" s="3" t="s">
        <v>7</v>
      </c>
      <c r="L1791" s="11">
        <f t="shared" si="382"/>
        <v>1</v>
      </c>
      <c r="M1791" s="11">
        <f t="shared" si="383"/>
        <v>1</v>
      </c>
      <c r="N1791" s="11">
        <f t="shared" si="384"/>
        <v>4</v>
      </c>
      <c r="O1791" s="11">
        <f t="shared" si="385"/>
        <v>1</v>
      </c>
      <c r="P1791" s="11">
        <f t="shared" si="386"/>
        <v>5</v>
      </c>
      <c r="Q1791" s="11">
        <f t="shared" si="387"/>
        <v>2.5</v>
      </c>
      <c r="R1791" s="11">
        <f t="shared" si="388"/>
        <v>2</v>
      </c>
      <c r="S1791" s="11">
        <f t="shared" si="389"/>
        <v>3</v>
      </c>
      <c r="T1791" t="str">
        <f t="shared" si="390"/>
        <v>إضافى كامل</v>
      </c>
    </row>
    <row r="1792" spans="1:20" ht="18" x14ac:dyDescent="0.25">
      <c r="A1792" s="21">
        <v>105</v>
      </c>
      <c r="B1792" s="22">
        <v>28259</v>
      </c>
      <c r="C1792" t="s">
        <v>178</v>
      </c>
      <c r="D1792" s="8">
        <v>45617</v>
      </c>
      <c r="E1792" t="s">
        <v>24</v>
      </c>
      <c r="F1792">
        <v>1</v>
      </c>
      <c r="G1792" s="9" t="s">
        <v>16</v>
      </c>
      <c r="H1792" s="10"/>
      <c r="K1792" s="3" t="s">
        <v>19</v>
      </c>
      <c r="L1792" s="11">
        <f t="shared" si="382"/>
        <v>1</v>
      </c>
      <c r="M1792" s="11">
        <f t="shared" si="383"/>
        <v>1</v>
      </c>
      <c r="N1792" s="11">
        <f t="shared" si="384"/>
        <v>3</v>
      </c>
      <c r="O1792" s="11">
        <f t="shared" si="385"/>
        <v>1</v>
      </c>
      <c r="P1792" s="11">
        <f t="shared" si="386"/>
        <v>4</v>
      </c>
      <c r="Q1792" s="11">
        <f t="shared" si="387"/>
        <v>2</v>
      </c>
      <c r="R1792" s="11">
        <f t="shared" si="388"/>
        <v>2</v>
      </c>
      <c r="S1792" s="11">
        <f t="shared" si="389"/>
        <v>3</v>
      </c>
      <c r="T1792" t="str">
        <f t="shared" si="390"/>
        <v>إضافى كامل</v>
      </c>
    </row>
    <row r="1793" spans="1:20" ht="18" x14ac:dyDescent="0.25">
      <c r="A1793" s="21">
        <v>105</v>
      </c>
      <c r="B1793" s="22">
        <v>28259</v>
      </c>
      <c r="C1793" t="s">
        <v>178</v>
      </c>
      <c r="D1793" s="8">
        <v>45618</v>
      </c>
      <c r="E1793" t="s">
        <v>15</v>
      </c>
      <c r="F1793">
        <v>1</v>
      </c>
      <c r="G1793" s="9" t="s">
        <v>16</v>
      </c>
      <c r="H1793" s="10"/>
      <c r="K1793" s="3" t="str">
        <f t="shared" ref="K1793:K1802" si="396">IF(AND(I1793&lt;=TIME(9,0,0),J1793&gt;=TIME(14,0,0),I1793&lt;&gt;""),"",IF(AND(I1793&gt;=TIME(9,1,0),I1793&lt;=TIME(9,10,0)),"تأخير",IF(AND(I1793&gt;=TIME(9,11,0),I1793&lt;=TIME(12,0,0),I1793&lt;&gt;""),"إذن ص",IF(AND(J1793&lt;TIME(14,0,0), J1793&lt;&gt;"",J1793&gt;=TIME(11,0,0)),"إذن م",IF(AND(OR(I1793="",J1793="",I1793=J1793,I1793&gt;TIME(12,0,0),J1793&lt;TIME(11,0,0)),AND(E1793&lt;&gt;"Friday")),"غائب","")))))</f>
        <v/>
      </c>
      <c r="L1793" s="11">
        <f t="shared" si="382"/>
        <v>1</v>
      </c>
      <c r="M1793" s="11">
        <f t="shared" si="383"/>
        <v>1</v>
      </c>
      <c r="N1793" s="11">
        <f t="shared" si="384"/>
        <v>3</v>
      </c>
      <c r="O1793" s="11">
        <f t="shared" si="385"/>
        <v>1</v>
      </c>
      <c r="P1793" s="11">
        <f t="shared" si="386"/>
        <v>4</v>
      </c>
      <c r="Q1793" s="11">
        <f t="shared" si="387"/>
        <v>2</v>
      </c>
      <c r="R1793" s="11">
        <f t="shared" si="388"/>
        <v>2</v>
      </c>
      <c r="S1793" s="11">
        <f t="shared" si="389"/>
        <v>3</v>
      </c>
      <c r="T1793" t="str">
        <f t="shared" si="390"/>
        <v>إضافى كامل</v>
      </c>
    </row>
    <row r="1794" spans="1:20" ht="18" x14ac:dyDescent="0.25">
      <c r="A1794" s="21">
        <v>105</v>
      </c>
      <c r="B1794" s="22">
        <v>28259</v>
      </c>
      <c r="C1794" t="s">
        <v>178</v>
      </c>
      <c r="D1794" s="8">
        <v>45619</v>
      </c>
      <c r="E1794" t="s">
        <v>18</v>
      </c>
      <c r="F1794">
        <v>1</v>
      </c>
      <c r="G1794" s="9" t="s">
        <v>16</v>
      </c>
      <c r="H1794" s="10"/>
      <c r="I1794" s="12">
        <v>0.37849537037037034</v>
      </c>
      <c r="J1794" s="12">
        <v>0.59226851851851847</v>
      </c>
      <c r="K1794" s="3" t="s">
        <v>7</v>
      </c>
      <c r="L1794" s="11">
        <f t="shared" ref="L1794:L1857" si="397">IF(AND(OR(K1794= "حالة وفاة",K1794="إذن م",K1794="إذن ص",K1794="بدل راحة",K1794="انصراف",K1794="اجازة",K1794="راحة",K1794="مأمورية",K1794="مأمورية م",K1794="مأمورية ص",K1794="Online",K1794="حضور",K1794="بدل سهر",E1794="Friday",K1794=""),E1794&lt;&gt;""),1,0)</f>
        <v>1</v>
      </c>
      <c r="M1794" s="11">
        <f t="shared" ref="M1794:M1857" si="398">COUNTIF(K1794:K1823,"غائب")</f>
        <v>1</v>
      </c>
      <c r="N1794" s="11">
        <f t="shared" ref="N1794:N1857" si="399">COUNTIF(K1794:K1823,"إذن ص")</f>
        <v>3</v>
      </c>
      <c r="O1794" s="11">
        <f t="shared" ref="O1794:O1857" si="400">COUNTIF(K1794:K1823,"إذن م")</f>
        <v>1</v>
      </c>
      <c r="P1794" s="11">
        <f t="shared" si="386"/>
        <v>4</v>
      </c>
      <c r="Q1794" s="11">
        <f t="shared" si="387"/>
        <v>2</v>
      </c>
      <c r="R1794" s="11">
        <f t="shared" si="388"/>
        <v>2</v>
      </c>
      <c r="S1794" s="11">
        <f t="shared" si="389"/>
        <v>3</v>
      </c>
      <c r="T1794" t="str">
        <f t="shared" si="390"/>
        <v>إضافى كامل</v>
      </c>
    </row>
    <row r="1795" spans="1:20" ht="18" x14ac:dyDescent="0.25">
      <c r="A1795" s="21">
        <v>105</v>
      </c>
      <c r="B1795" s="22">
        <v>28259</v>
      </c>
      <c r="C1795" t="s">
        <v>178</v>
      </c>
      <c r="D1795" s="8">
        <v>45620</v>
      </c>
      <c r="E1795" t="s">
        <v>20</v>
      </c>
      <c r="F1795">
        <v>1</v>
      </c>
      <c r="G1795" s="9" t="s">
        <v>16</v>
      </c>
      <c r="H1795" s="10"/>
      <c r="I1795" s="12">
        <v>0.39770833333333333</v>
      </c>
      <c r="J1795" s="12">
        <v>0.59752314814814811</v>
      </c>
      <c r="K1795" s="3" t="str">
        <f t="shared" si="396"/>
        <v>إذن ص</v>
      </c>
      <c r="L1795" s="11">
        <f t="shared" si="397"/>
        <v>1</v>
      </c>
      <c r="M1795" s="11">
        <f t="shared" si="398"/>
        <v>1</v>
      </c>
      <c r="N1795" s="11">
        <f t="shared" si="399"/>
        <v>2</v>
      </c>
      <c r="O1795" s="11">
        <f t="shared" si="400"/>
        <v>1</v>
      </c>
      <c r="P1795" s="11">
        <f t="shared" ref="P1795:P1858" si="401">N1795+O1795</f>
        <v>3</v>
      </c>
      <c r="Q1795" s="11">
        <f t="shared" ref="Q1795:Q1858" si="402">IF(AND(P1795&gt;2,P1795&lt;&gt;0),P1795*3/6,0)</f>
        <v>1.5</v>
      </c>
      <c r="R1795" s="11">
        <f t="shared" ref="R1795:R1858" si="403">INT(Q1795)</f>
        <v>1</v>
      </c>
      <c r="S1795" s="11">
        <f t="shared" ref="S1795:S1858" si="404">R1795+M1795</f>
        <v>2</v>
      </c>
      <c r="T1795" t="str">
        <f t="shared" ref="T1795:T1858" si="405">IF(AND(OR(S1795&lt;=0,S1795&gt;0),S1795&lt;5),"إضافى كامل",IF(AND(OR(S1795=5,S1795=6,S1795&lt;7),S1795&lt;&gt;""),"نصف إضافى","لا يستحق"))</f>
        <v>إضافى كامل</v>
      </c>
    </row>
    <row r="1796" spans="1:20" ht="18" x14ac:dyDescent="0.25">
      <c r="A1796" s="21">
        <v>105</v>
      </c>
      <c r="B1796" s="22">
        <v>28259</v>
      </c>
      <c r="C1796" t="s">
        <v>178</v>
      </c>
      <c r="D1796" s="8">
        <v>45621</v>
      </c>
      <c r="E1796" t="s">
        <v>21</v>
      </c>
      <c r="F1796">
        <v>1</v>
      </c>
      <c r="G1796" s="9" t="s">
        <v>16</v>
      </c>
      <c r="H1796" s="10"/>
      <c r="K1796" s="3" t="str">
        <f t="shared" si="396"/>
        <v>غائب</v>
      </c>
      <c r="L1796" s="11">
        <f t="shared" si="397"/>
        <v>0</v>
      </c>
      <c r="M1796" s="11">
        <f t="shared" si="398"/>
        <v>1</v>
      </c>
      <c r="N1796" s="11">
        <f t="shared" si="399"/>
        <v>1</v>
      </c>
      <c r="O1796" s="11">
        <f t="shared" si="400"/>
        <v>2</v>
      </c>
      <c r="P1796" s="11">
        <f t="shared" si="401"/>
        <v>3</v>
      </c>
      <c r="Q1796" s="11">
        <f t="shared" si="402"/>
        <v>1.5</v>
      </c>
      <c r="R1796" s="11">
        <f t="shared" si="403"/>
        <v>1</v>
      </c>
      <c r="S1796" s="11">
        <f t="shared" si="404"/>
        <v>2</v>
      </c>
      <c r="T1796" t="str">
        <f t="shared" si="405"/>
        <v>إضافى كامل</v>
      </c>
    </row>
    <row r="1797" spans="1:20" ht="18" x14ac:dyDescent="0.25">
      <c r="A1797" s="21">
        <v>105</v>
      </c>
      <c r="B1797" s="22">
        <v>28259</v>
      </c>
      <c r="C1797" t="s">
        <v>178</v>
      </c>
      <c r="D1797" s="8">
        <v>45622</v>
      </c>
      <c r="E1797" t="s">
        <v>22</v>
      </c>
      <c r="F1797">
        <v>1</v>
      </c>
      <c r="G1797" s="9" t="s">
        <v>16</v>
      </c>
      <c r="H1797" s="10"/>
      <c r="I1797" s="12">
        <v>0.37210648148148145</v>
      </c>
      <c r="J1797" s="12">
        <v>0.59663194444444445</v>
      </c>
      <c r="K1797" s="3" t="str">
        <f t="shared" si="396"/>
        <v/>
      </c>
      <c r="L1797" s="11">
        <f t="shared" si="397"/>
        <v>1</v>
      </c>
      <c r="M1797" s="11">
        <f t="shared" si="398"/>
        <v>0</v>
      </c>
      <c r="N1797" s="11">
        <f t="shared" si="399"/>
        <v>1</v>
      </c>
      <c r="O1797" s="11">
        <f t="shared" si="400"/>
        <v>2</v>
      </c>
      <c r="P1797" s="11">
        <f t="shared" si="401"/>
        <v>3</v>
      </c>
      <c r="Q1797" s="11">
        <f t="shared" si="402"/>
        <v>1.5</v>
      </c>
      <c r="R1797" s="11">
        <f t="shared" si="403"/>
        <v>1</v>
      </c>
      <c r="S1797" s="11">
        <f t="shared" si="404"/>
        <v>1</v>
      </c>
      <c r="T1797" t="str">
        <f t="shared" si="405"/>
        <v>إضافى كامل</v>
      </c>
    </row>
    <row r="1798" spans="1:20" ht="18" x14ac:dyDescent="0.25">
      <c r="A1798" s="21">
        <v>105</v>
      </c>
      <c r="B1798" s="22">
        <v>28259</v>
      </c>
      <c r="C1798" t="s">
        <v>178</v>
      </c>
      <c r="D1798" s="8">
        <v>45623</v>
      </c>
      <c r="E1798" t="s">
        <v>23</v>
      </c>
      <c r="F1798">
        <v>1</v>
      </c>
      <c r="G1798" s="9" t="s">
        <v>16</v>
      </c>
      <c r="H1798" s="10"/>
      <c r="I1798" s="12">
        <v>0.36863425925925924</v>
      </c>
      <c r="J1798" s="12">
        <v>0.58754629629629629</v>
      </c>
      <c r="K1798" s="3" t="str">
        <f t="shared" si="396"/>
        <v/>
      </c>
      <c r="L1798" s="11">
        <f t="shared" si="397"/>
        <v>1</v>
      </c>
      <c r="M1798" s="11">
        <f t="shared" si="398"/>
        <v>0</v>
      </c>
      <c r="N1798" s="11">
        <f t="shared" si="399"/>
        <v>1</v>
      </c>
      <c r="O1798" s="11">
        <f t="shared" si="400"/>
        <v>2</v>
      </c>
      <c r="P1798" s="11">
        <f t="shared" si="401"/>
        <v>3</v>
      </c>
      <c r="Q1798" s="11">
        <f t="shared" si="402"/>
        <v>1.5</v>
      </c>
      <c r="R1798" s="11">
        <f t="shared" si="403"/>
        <v>1</v>
      </c>
      <c r="S1798" s="11">
        <f t="shared" si="404"/>
        <v>1</v>
      </c>
      <c r="T1798" t="str">
        <f t="shared" si="405"/>
        <v>إضافى كامل</v>
      </c>
    </row>
    <row r="1799" spans="1:20" ht="18" x14ac:dyDescent="0.25">
      <c r="A1799" s="21">
        <v>105</v>
      </c>
      <c r="B1799" s="22">
        <v>28259</v>
      </c>
      <c r="C1799" t="s">
        <v>178</v>
      </c>
      <c r="D1799" s="8">
        <v>45624</v>
      </c>
      <c r="E1799" t="s">
        <v>24</v>
      </c>
      <c r="F1799">
        <v>1</v>
      </c>
      <c r="G1799" s="9" t="s">
        <v>16</v>
      </c>
      <c r="H1799" s="10"/>
      <c r="K1799" s="3" t="s">
        <v>19</v>
      </c>
      <c r="L1799" s="11">
        <f t="shared" si="397"/>
        <v>1</v>
      </c>
      <c r="M1799" s="11">
        <f t="shared" si="398"/>
        <v>0</v>
      </c>
      <c r="N1799" s="11">
        <f t="shared" si="399"/>
        <v>1</v>
      </c>
      <c r="O1799" s="11">
        <f t="shared" si="400"/>
        <v>2</v>
      </c>
      <c r="P1799" s="11">
        <f t="shared" si="401"/>
        <v>3</v>
      </c>
      <c r="Q1799" s="11">
        <f t="shared" si="402"/>
        <v>1.5</v>
      </c>
      <c r="R1799" s="11">
        <f t="shared" si="403"/>
        <v>1</v>
      </c>
      <c r="S1799" s="11">
        <f t="shared" si="404"/>
        <v>1</v>
      </c>
      <c r="T1799" t="str">
        <f t="shared" si="405"/>
        <v>إضافى كامل</v>
      </c>
    </row>
    <row r="1800" spans="1:20" ht="18" x14ac:dyDescent="0.25">
      <c r="A1800" s="21">
        <v>105</v>
      </c>
      <c r="B1800" s="22">
        <v>28259</v>
      </c>
      <c r="C1800" t="s">
        <v>178</v>
      </c>
      <c r="D1800" s="8">
        <v>45625</v>
      </c>
      <c r="E1800" t="s">
        <v>15</v>
      </c>
      <c r="F1800">
        <v>1</v>
      </c>
      <c r="G1800" s="9" t="s">
        <v>16</v>
      </c>
      <c r="H1800" s="10"/>
      <c r="K1800" s="3" t="str">
        <f t="shared" si="396"/>
        <v/>
      </c>
      <c r="L1800" s="11">
        <f t="shared" si="397"/>
        <v>1</v>
      </c>
      <c r="M1800" s="11">
        <f t="shared" si="398"/>
        <v>0</v>
      </c>
      <c r="N1800" s="11">
        <f t="shared" si="399"/>
        <v>1</v>
      </c>
      <c r="O1800" s="11">
        <f t="shared" si="400"/>
        <v>3</v>
      </c>
      <c r="P1800" s="11">
        <f t="shared" si="401"/>
        <v>4</v>
      </c>
      <c r="Q1800" s="11">
        <f t="shared" si="402"/>
        <v>2</v>
      </c>
      <c r="R1800" s="11">
        <f t="shared" si="403"/>
        <v>2</v>
      </c>
      <c r="S1800" s="11">
        <f t="shared" si="404"/>
        <v>2</v>
      </c>
      <c r="T1800" t="str">
        <f t="shared" si="405"/>
        <v>إضافى كامل</v>
      </c>
    </row>
    <row r="1801" spans="1:20" ht="18" x14ac:dyDescent="0.25">
      <c r="A1801" s="21">
        <v>105</v>
      </c>
      <c r="B1801" s="22">
        <v>28259</v>
      </c>
      <c r="C1801" t="s">
        <v>178</v>
      </c>
      <c r="D1801" s="8">
        <v>45626</v>
      </c>
      <c r="E1801" t="s">
        <v>18</v>
      </c>
      <c r="F1801">
        <v>1</v>
      </c>
      <c r="G1801" s="9" t="s">
        <v>16</v>
      </c>
      <c r="H1801" s="10"/>
      <c r="I1801" s="12">
        <v>0.37966435185185188</v>
      </c>
      <c r="J1801" s="12">
        <v>0.60471064814814812</v>
      </c>
      <c r="K1801" s="3" t="s">
        <v>7</v>
      </c>
      <c r="L1801" s="11">
        <f t="shared" si="397"/>
        <v>1</v>
      </c>
      <c r="M1801" s="11">
        <f t="shared" si="398"/>
        <v>0</v>
      </c>
      <c r="N1801" s="11">
        <f t="shared" si="399"/>
        <v>1</v>
      </c>
      <c r="O1801" s="11">
        <f t="shared" si="400"/>
        <v>3</v>
      </c>
      <c r="P1801" s="11">
        <f t="shared" si="401"/>
        <v>4</v>
      </c>
      <c r="Q1801" s="11">
        <f t="shared" si="402"/>
        <v>2</v>
      </c>
      <c r="R1801" s="11">
        <f t="shared" si="403"/>
        <v>2</v>
      </c>
      <c r="S1801" s="11">
        <f t="shared" si="404"/>
        <v>2</v>
      </c>
      <c r="T1801" t="str">
        <f t="shared" si="405"/>
        <v>إضافى كامل</v>
      </c>
    </row>
    <row r="1802" spans="1:20" ht="18" x14ac:dyDescent="0.25">
      <c r="A1802" s="21">
        <v>107</v>
      </c>
      <c r="B1802" s="22">
        <v>28263</v>
      </c>
      <c r="C1802" s="16" t="s">
        <v>179</v>
      </c>
      <c r="D1802" s="8">
        <v>45597</v>
      </c>
      <c r="E1802" t="s">
        <v>15</v>
      </c>
      <c r="F1802">
        <v>1</v>
      </c>
      <c r="G1802" s="9" t="s">
        <v>16</v>
      </c>
      <c r="H1802" s="10"/>
      <c r="K1802" s="3" t="str">
        <f t="shared" si="396"/>
        <v/>
      </c>
      <c r="L1802" s="11">
        <f t="shared" si="397"/>
        <v>1</v>
      </c>
      <c r="M1802" s="11">
        <f t="shared" si="398"/>
        <v>0</v>
      </c>
      <c r="N1802" s="11">
        <f t="shared" si="399"/>
        <v>0</v>
      </c>
      <c r="O1802" s="11">
        <f t="shared" si="400"/>
        <v>3</v>
      </c>
      <c r="P1802" s="11">
        <f t="shared" si="401"/>
        <v>3</v>
      </c>
      <c r="Q1802" s="11">
        <f t="shared" si="402"/>
        <v>1.5</v>
      </c>
      <c r="R1802" s="11">
        <f t="shared" si="403"/>
        <v>1</v>
      </c>
      <c r="S1802" s="11">
        <f t="shared" si="404"/>
        <v>1</v>
      </c>
      <c r="T1802" t="str">
        <f t="shared" si="405"/>
        <v>إضافى كامل</v>
      </c>
    </row>
    <row r="1803" spans="1:20" ht="18" x14ac:dyDescent="0.25">
      <c r="A1803" s="21">
        <v>107</v>
      </c>
      <c r="B1803" s="22">
        <v>28263</v>
      </c>
      <c r="C1803" t="s">
        <v>180</v>
      </c>
      <c r="D1803" s="8">
        <v>45598</v>
      </c>
      <c r="E1803" t="s">
        <v>18</v>
      </c>
      <c r="F1803">
        <v>1</v>
      </c>
      <c r="G1803" s="9" t="s">
        <v>16</v>
      </c>
      <c r="H1803" s="10"/>
      <c r="I1803" s="12">
        <v>0.40042824074074074</v>
      </c>
      <c r="J1803" s="12">
        <v>0.627349537037037</v>
      </c>
      <c r="L1803" s="11">
        <f t="shared" si="397"/>
        <v>1</v>
      </c>
      <c r="M1803" s="11">
        <f t="shared" si="398"/>
        <v>0</v>
      </c>
      <c r="N1803" s="11">
        <f t="shared" si="399"/>
        <v>0</v>
      </c>
      <c r="O1803" s="11">
        <f t="shared" si="400"/>
        <v>3</v>
      </c>
      <c r="P1803" s="11">
        <f t="shared" si="401"/>
        <v>3</v>
      </c>
      <c r="Q1803" s="11">
        <f t="shared" si="402"/>
        <v>1.5</v>
      </c>
      <c r="R1803" s="11">
        <f t="shared" si="403"/>
        <v>1</v>
      </c>
      <c r="S1803" s="11">
        <f t="shared" si="404"/>
        <v>1</v>
      </c>
      <c r="T1803" t="str">
        <f t="shared" si="405"/>
        <v>إضافى كامل</v>
      </c>
    </row>
    <row r="1804" spans="1:20" ht="18" x14ac:dyDescent="0.25">
      <c r="A1804" s="21">
        <v>107</v>
      </c>
      <c r="B1804" s="22">
        <v>28263</v>
      </c>
      <c r="C1804" t="s">
        <v>180</v>
      </c>
      <c r="D1804" s="8">
        <v>45599</v>
      </c>
      <c r="E1804" t="s">
        <v>20</v>
      </c>
      <c r="F1804">
        <v>1</v>
      </c>
      <c r="G1804" s="9" t="s">
        <v>16</v>
      </c>
      <c r="H1804" s="10"/>
      <c r="I1804" s="12">
        <v>0.36146990740740742</v>
      </c>
      <c r="J1804" s="12">
        <v>0.58914351851851854</v>
      </c>
      <c r="K1804" s="3" t="str">
        <f t="shared" ref="K1804:K1809" si="406">IF(AND(I1804&lt;=TIME(9,0,0),J1804&gt;=TIME(14,0,0),I1804&lt;&gt;""),"",IF(AND(I1804&gt;=TIME(9,1,0),I1804&lt;=TIME(9,10,0)),"تأخير",IF(AND(I1804&gt;=TIME(9,11,0),I1804&lt;=TIME(12,0,0),I1804&lt;&gt;""),"إذن ص",IF(AND(J1804&lt;TIME(14,0,0), J1804&lt;&gt;"",J1804&gt;=TIME(11,0,0)),"إذن م",IF(AND(OR(I1804="",J1804="",I1804=J1804,I1804&gt;TIME(12,0,0),J1804&lt;TIME(11,0,0)),AND(E1804&lt;&gt;"Friday")),"غائب","")))))</f>
        <v/>
      </c>
      <c r="L1804" s="11">
        <f t="shared" si="397"/>
        <v>1</v>
      </c>
      <c r="M1804" s="11">
        <f t="shared" si="398"/>
        <v>0</v>
      </c>
      <c r="N1804" s="11">
        <f t="shared" si="399"/>
        <v>0</v>
      </c>
      <c r="O1804" s="11">
        <f t="shared" si="400"/>
        <v>3</v>
      </c>
      <c r="P1804" s="11">
        <f t="shared" si="401"/>
        <v>3</v>
      </c>
      <c r="Q1804" s="11">
        <f t="shared" si="402"/>
        <v>1.5</v>
      </c>
      <c r="R1804" s="11">
        <f t="shared" si="403"/>
        <v>1</v>
      </c>
      <c r="S1804" s="11">
        <f t="shared" si="404"/>
        <v>1</v>
      </c>
      <c r="T1804" t="str">
        <f t="shared" si="405"/>
        <v>إضافى كامل</v>
      </c>
    </row>
    <row r="1805" spans="1:20" ht="18" x14ac:dyDescent="0.25">
      <c r="A1805" s="21">
        <v>107</v>
      </c>
      <c r="B1805" s="22">
        <v>28263</v>
      </c>
      <c r="C1805" t="s">
        <v>180</v>
      </c>
      <c r="D1805" s="8">
        <v>45600</v>
      </c>
      <c r="E1805" t="s">
        <v>21</v>
      </c>
      <c r="F1805">
        <v>1</v>
      </c>
      <c r="G1805" s="9" t="s">
        <v>16</v>
      </c>
      <c r="H1805" s="10"/>
      <c r="I1805" s="12">
        <v>0.36158564814814814</v>
      </c>
      <c r="J1805" s="12">
        <v>0.58555555555555561</v>
      </c>
      <c r="K1805" s="3" t="str">
        <f t="shared" si="406"/>
        <v/>
      </c>
      <c r="L1805" s="11">
        <f t="shared" si="397"/>
        <v>1</v>
      </c>
      <c r="M1805" s="11">
        <f t="shared" si="398"/>
        <v>0</v>
      </c>
      <c r="N1805" s="11">
        <f t="shared" si="399"/>
        <v>0</v>
      </c>
      <c r="O1805" s="11">
        <f t="shared" si="400"/>
        <v>3</v>
      </c>
      <c r="P1805" s="11">
        <f t="shared" si="401"/>
        <v>3</v>
      </c>
      <c r="Q1805" s="11">
        <f t="shared" si="402"/>
        <v>1.5</v>
      </c>
      <c r="R1805" s="11">
        <f t="shared" si="403"/>
        <v>1</v>
      </c>
      <c r="S1805" s="11">
        <f t="shared" si="404"/>
        <v>1</v>
      </c>
      <c r="T1805" t="str">
        <f t="shared" si="405"/>
        <v>إضافى كامل</v>
      </c>
    </row>
    <row r="1806" spans="1:20" ht="18" x14ac:dyDescent="0.25">
      <c r="A1806" s="21">
        <v>107</v>
      </c>
      <c r="B1806" s="22">
        <v>28263</v>
      </c>
      <c r="C1806" t="s">
        <v>180</v>
      </c>
      <c r="D1806" s="8">
        <v>45601</v>
      </c>
      <c r="E1806" t="s">
        <v>22</v>
      </c>
      <c r="F1806">
        <v>1</v>
      </c>
      <c r="G1806" s="9" t="s">
        <v>16</v>
      </c>
      <c r="H1806" s="10" t="s">
        <v>32</v>
      </c>
      <c r="I1806" s="12">
        <v>0.37818287037037035</v>
      </c>
      <c r="J1806" s="12">
        <v>0.58689814814814811</v>
      </c>
      <c r="K1806" s="3" t="str">
        <f t="shared" si="406"/>
        <v>تأخير</v>
      </c>
      <c r="L1806" s="11">
        <f t="shared" si="397"/>
        <v>0</v>
      </c>
      <c r="M1806" s="11">
        <f t="shared" si="398"/>
        <v>0</v>
      </c>
      <c r="N1806" s="11">
        <f t="shared" si="399"/>
        <v>0</v>
      </c>
      <c r="O1806" s="11">
        <f t="shared" si="400"/>
        <v>3</v>
      </c>
      <c r="P1806" s="11">
        <f t="shared" si="401"/>
        <v>3</v>
      </c>
      <c r="Q1806" s="11">
        <f t="shared" si="402"/>
        <v>1.5</v>
      </c>
      <c r="R1806" s="11">
        <f t="shared" si="403"/>
        <v>1</v>
      </c>
      <c r="S1806" s="11">
        <f t="shared" si="404"/>
        <v>1</v>
      </c>
      <c r="T1806" t="str">
        <f t="shared" si="405"/>
        <v>إضافى كامل</v>
      </c>
    </row>
    <row r="1807" spans="1:20" ht="18" x14ac:dyDescent="0.25">
      <c r="A1807" s="21">
        <v>107</v>
      </c>
      <c r="B1807" s="22">
        <v>28263</v>
      </c>
      <c r="C1807" t="s">
        <v>180</v>
      </c>
      <c r="D1807" s="8">
        <v>45602</v>
      </c>
      <c r="E1807" t="s">
        <v>23</v>
      </c>
      <c r="F1807">
        <v>1</v>
      </c>
      <c r="G1807" s="9" t="s">
        <v>16</v>
      </c>
      <c r="H1807" s="10"/>
      <c r="I1807" s="12">
        <v>0.36090277777777779</v>
      </c>
      <c r="J1807" s="12">
        <v>0.58620370370370367</v>
      </c>
      <c r="K1807" s="3" t="str">
        <f t="shared" si="406"/>
        <v/>
      </c>
      <c r="L1807" s="11">
        <f t="shared" si="397"/>
        <v>1</v>
      </c>
      <c r="M1807" s="11">
        <f t="shared" si="398"/>
        <v>1</v>
      </c>
      <c r="N1807" s="11">
        <f t="shared" si="399"/>
        <v>0</v>
      </c>
      <c r="O1807" s="11">
        <f t="shared" si="400"/>
        <v>3</v>
      </c>
      <c r="P1807" s="11">
        <f t="shared" si="401"/>
        <v>3</v>
      </c>
      <c r="Q1807" s="11">
        <f t="shared" si="402"/>
        <v>1.5</v>
      </c>
      <c r="R1807" s="11">
        <f t="shared" si="403"/>
        <v>1</v>
      </c>
      <c r="S1807" s="11">
        <f t="shared" si="404"/>
        <v>2</v>
      </c>
      <c r="T1807" t="str">
        <f t="shared" si="405"/>
        <v>إضافى كامل</v>
      </c>
    </row>
    <row r="1808" spans="1:20" ht="18" x14ac:dyDescent="0.25">
      <c r="A1808" s="21">
        <v>107</v>
      </c>
      <c r="B1808" s="22">
        <v>28263</v>
      </c>
      <c r="C1808" t="s">
        <v>180</v>
      </c>
      <c r="D1808" s="8">
        <v>45603</v>
      </c>
      <c r="E1808" t="s">
        <v>24</v>
      </c>
      <c r="F1808">
        <v>1</v>
      </c>
      <c r="G1808" s="9" t="s">
        <v>16</v>
      </c>
      <c r="H1808" s="10"/>
      <c r="I1808" s="12">
        <v>0.37146990740740743</v>
      </c>
      <c r="J1808" s="12">
        <v>0.58699074074074076</v>
      </c>
      <c r="K1808" s="3" t="str">
        <f t="shared" si="406"/>
        <v/>
      </c>
      <c r="L1808" s="11">
        <f t="shared" si="397"/>
        <v>1</v>
      </c>
      <c r="M1808" s="11">
        <f t="shared" si="398"/>
        <v>2</v>
      </c>
      <c r="N1808" s="11">
        <f t="shared" si="399"/>
        <v>0</v>
      </c>
      <c r="O1808" s="11">
        <f t="shared" si="400"/>
        <v>3</v>
      </c>
      <c r="P1808" s="11">
        <f t="shared" si="401"/>
        <v>3</v>
      </c>
      <c r="Q1808" s="11">
        <f t="shared" si="402"/>
        <v>1.5</v>
      </c>
      <c r="R1808" s="11">
        <f t="shared" si="403"/>
        <v>1</v>
      </c>
      <c r="S1808" s="11">
        <f t="shared" si="404"/>
        <v>3</v>
      </c>
      <c r="T1808" t="str">
        <f t="shared" si="405"/>
        <v>إضافى كامل</v>
      </c>
    </row>
    <row r="1809" spans="1:20" ht="18" x14ac:dyDescent="0.25">
      <c r="A1809" s="21">
        <v>107</v>
      </c>
      <c r="B1809" s="22">
        <v>28263</v>
      </c>
      <c r="C1809" t="s">
        <v>180</v>
      </c>
      <c r="D1809" s="8">
        <v>45604</v>
      </c>
      <c r="E1809" t="s">
        <v>15</v>
      </c>
      <c r="F1809">
        <v>1</v>
      </c>
      <c r="G1809" s="9" t="s">
        <v>16</v>
      </c>
      <c r="H1809" s="10"/>
      <c r="K1809" s="3" t="str">
        <f t="shared" si="406"/>
        <v/>
      </c>
      <c r="L1809" s="11">
        <f t="shared" si="397"/>
        <v>1</v>
      </c>
      <c r="M1809" s="11">
        <f t="shared" si="398"/>
        <v>2</v>
      </c>
      <c r="N1809" s="11">
        <f t="shared" si="399"/>
        <v>0</v>
      </c>
      <c r="O1809" s="11">
        <f t="shared" si="400"/>
        <v>3</v>
      </c>
      <c r="P1809" s="11">
        <f t="shared" si="401"/>
        <v>3</v>
      </c>
      <c r="Q1809" s="11">
        <f t="shared" si="402"/>
        <v>1.5</v>
      </c>
      <c r="R1809" s="11">
        <f t="shared" si="403"/>
        <v>1</v>
      </c>
      <c r="S1809" s="11">
        <f t="shared" si="404"/>
        <v>3</v>
      </c>
      <c r="T1809" t="str">
        <f t="shared" si="405"/>
        <v>إضافى كامل</v>
      </c>
    </row>
    <row r="1810" spans="1:20" ht="18" x14ac:dyDescent="0.25">
      <c r="A1810" s="21">
        <v>107</v>
      </c>
      <c r="B1810" s="22">
        <v>28263</v>
      </c>
      <c r="C1810" t="s">
        <v>180</v>
      </c>
      <c r="D1810" s="8">
        <v>45605</v>
      </c>
      <c r="E1810" t="s">
        <v>18</v>
      </c>
      <c r="F1810">
        <v>1</v>
      </c>
      <c r="G1810" s="9" t="s">
        <v>16</v>
      </c>
      <c r="H1810" s="10"/>
      <c r="K1810" s="3" t="s">
        <v>19</v>
      </c>
      <c r="L1810" s="11">
        <f t="shared" si="397"/>
        <v>1</v>
      </c>
      <c r="M1810" s="11">
        <f t="shared" si="398"/>
        <v>2</v>
      </c>
      <c r="N1810" s="11">
        <f t="shared" si="399"/>
        <v>0</v>
      </c>
      <c r="O1810" s="11">
        <f t="shared" si="400"/>
        <v>3</v>
      </c>
      <c r="P1810" s="11">
        <f t="shared" si="401"/>
        <v>3</v>
      </c>
      <c r="Q1810" s="11">
        <f t="shared" si="402"/>
        <v>1.5</v>
      </c>
      <c r="R1810" s="11">
        <f t="shared" si="403"/>
        <v>1</v>
      </c>
      <c r="S1810" s="11">
        <f t="shared" si="404"/>
        <v>3</v>
      </c>
      <c r="T1810" t="str">
        <f t="shared" si="405"/>
        <v>إضافى كامل</v>
      </c>
    </row>
    <row r="1811" spans="1:20" ht="18" x14ac:dyDescent="0.25">
      <c r="A1811" s="21">
        <v>107</v>
      </c>
      <c r="B1811" s="22">
        <v>28263</v>
      </c>
      <c r="C1811" t="s">
        <v>180</v>
      </c>
      <c r="D1811" s="8">
        <v>45606</v>
      </c>
      <c r="E1811" t="s">
        <v>20</v>
      </c>
      <c r="F1811">
        <v>1</v>
      </c>
      <c r="G1811" s="9" t="s">
        <v>16</v>
      </c>
      <c r="H1811" s="10"/>
      <c r="I1811" s="12">
        <v>0.36237268518518517</v>
      </c>
      <c r="J1811" s="12">
        <v>0.58520833333333333</v>
      </c>
      <c r="K1811" s="3" t="str">
        <f t="shared" ref="K1811:K1832" si="407">IF(AND(I1811&lt;=TIME(9,0,0),J1811&gt;=TIME(14,0,0),I1811&lt;&gt;""),"",IF(AND(I1811&gt;=TIME(9,1,0),I1811&lt;=TIME(9,10,0)),"تأخير",IF(AND(I1811&gt;=TIME(9,11,0),I1811&lt;=TIME(12,0,0),I1811&lt;&gt;""),"إذن ص",IF(AND(J1811&lt;TIME(14,0,0), J1811&lt;&gt;"",J1811&gt;=TIME(11,0,0)),"إذن م",IF(AND(OR(I1811="",J1811="",I1811=J1811,I1811&gt;TIME(12,0,0),J1811&lt;TIME(11,0,0)),AND(E1811&lt;&gt;"Friday")),"غائب","")))))</f>
        <v/>
      </c>
      <c r="L1811" s="11">
        <f t="shared" si="397"/>
        <v>1</v>
      </c>
      <c r="M1811" s="11">
        <f t="shared" si="398"/>
        <v>2</v>
      </c>
      <c r="N1811" s="11">
        <f t="shared" si="399"/>
        <v>0</v>
      </c>
      <c r="O1811" s="11">
        <f t="shared" si="400"/>
        <v>3</v>
      </c>
      <c r="P1811" s="11">
        <f t="shared" si="401"/>
        <v>3</v>
      </c>
      <c r="Q1811" s="11">
        <f t="shared" si="402"/>
        <v>1.5</v>
      </c>
      <c r="R1811" s="11">
        <f t="shared" si="403"/>
        <v>1</v>
      </c>
      <c r="S1811" s="11">
        <f t="shared" si="404"/>
        <v>3</v>
      </c>
      <c r="T1811" t="str">
        <f t="shared" si="405"/>
        <v>إضافى كامل</v>
      </c>
    </row>
    <row r="1812" spans="1:20" ht="18" x14ac:dyDescent="0.25">
      <c r="A1812" s="21">
        <v>107</v>
      </c>
      <c r="B1812" s="22">
        <v>28263</v>
      </c>
      <c r="C1812" t="s">
        <v>180</v>
      </c>
      <c r="D1812" s="8">
        <v>45607</v>
      </c>
      <c r="E1812" t="s">
        <v>21</v>
      </c>
      <c r="F1812">
        <v>1</v>
      </c>
      <c r="G1812" s="9" t="s">
        <v>16</v>
      </c>
      <c r="H1812" s="10"/>
      <c r="I1812" s="12">
        <v>0.37376157407407407</v>
      </c>
      <c r="J1812" s="12">
        <v>0.58545138888888892</v>
      </c>
      <c r="K1812" s="3" t="str">
        <f t="shared" si="407"/>
        <v/>
      </c>
      <c r="L1812" s="11">
        <f t="shared" si="397"/>
        <v>1</v>
      </c>
      <c r="M1812" s="11">
        <f t="shared" si="398"/>
        <v>2</v>
      </c>
      <c r="N1812" s="11">
        <f t="shared" si="399"/>
        <v>0</v>
      </c>
      <c r="O1812" s="11">
        <f t="shared" si="400"/>
        <v>3</v>
      </c>
      <c r="P1812" s="11">
        <f t="shared" si="401"/>
        <v>3</v>
      </c>
      <c r="Q1812" s="11">
        <f t="shared" si="402"/>
        <v>1.5</v>
      </c>
      <c r="R1812" s="11">
        <f t="shared" si="403"/>
        <v>1</v>
      </c>
      <c r="S1812" s="11">
        <f t="shared" si="404"/>
        <v>3</v>
      </c>
      <c r="T1812" t="str">
        <f t="shared" si="405"/>
        <v>إضافى كامل</v>
      </c>
    </row>
    <row r="1813" spans="1:20" ht="18" x14ac:dyDescent="0.25">
      <c r="A1813" s="21">
        <v>107</v>
      </c>
      <c r="B1813" s="22">
        <v>28263</v>
      </c>
      <c r="C1813" t="s">
        <v>180</v>
      </c>
      <c r="D1813" s="8">
        <v>45608</v>
      </c>
      <c r="E1813" t="s">
        <v>22</v>
      </c>
      <c r="F1813">
        <v>1</v>
      </c>
      <c r="G1813" s="9" t="s">
        <v>16</v>
      </c>
      <c r="H1813" s="10" t="s">
        <v>51</v>
      </c>
      <c r="I1813" s="12">
        <v>0.37976851851851851</v>
      </c>
      <c r="J1813" s="12">
        <v>0.58784722222222219</v>
      </c>
      <c r="K1813" s="3" t="str">
        <f t="shared" si="407"/>
        <v>تأخير</v>
      </c>
      <c r="L1813" s="11">
        <f t="shared" si="397"/>
        <v>0</v>
      </c>
      <c r="M1813" s="11">
        <f t="shared" si="398"/>
        <v>2</v>
      </c>
      <c r="N1813" s="11">
        <f t="shared" si="399"/>
        <v>0</v>
      </c>
      <c r="O1813" s="11">
        <f t="shared" si="400"/>
        <v>4</v>
      </c>
      <c r="P1813" s="11">
        <f t="shared" si="401"/>
        <v>4</v>
      </c>
      <c r="Q1813" s="11">
        <f t="shared" si="402"/>
        <v>2</v>
      </c>
      <c r="R1813" s="11">
        <f t="shared" si="403"/>
        <v>2</v>
      </c>
      <c r="S1813" s="11">
        <f t="shared" si="404"/>
        <v>4</v>
      </c>
      <c r="T1813" t="str">
        <f t="shared" si="405"/>
        <v>إضافى كامل</v>
      </c>
    </row>
    <row r="1814" spans="1:20" ht="18" x14ac:dyDescent="0.25">
      <c r="A1814" s="21">
        <v>107</v>
      </c>
      <c r="B1814" s="22">
        <v>28263</v>
      </c>
      <c r="C1814" t="s">
        <v>180</v>
      </c>
      <c r="D1814" s="8">
        <v>45609</v>
      </c>
      <c r="E1814" t="s">
        <v>23</v>
      </c>
      <c r="F1814">
        <v>1</v>
      </c>
      <c r="G1814" s="9" t="s">
        <v>16</v>
      </c>
      <c r="H1814" s="10"/>
      <c r="I1814" s="12">
        <v>0.35497685185185185</v>
      </c>
      <c r="J1814" s="12">
        <v>0.58990740740740744</v>
      </c>
      <c r="K1814" s="3" t="str">
        <f t="shared" si="407"/>
        <v/>
      </c>
      <c r="L1814" s="11">
        <f t="shared" si="397"/>
        <v>1</v>
      </c>
      <c r="M1814" s="11">
        <f t="shared" si="398"/>
        <v>2</v>
      </c>
      <c r="N1814" s="11">
        <f t="shared" si="399"/>
        <v>0</v>
      </c>
      <c r="O1814" s="11">
        <f t="shared" si="400"/>
        <v>4</v>
      </c>
      <c r="P1814" s="11">
        <f t="shared" si="401"/>
        <v>4</v>
      </c>
      <c r="Q1814" s="11">
        <f t="shared" si="402"/>
        <v>2</v>
      </c>
      <c r="R1814" s="11">
        <f t="shared" si="403"/>
        <v>2</v>
      </c>
      <c r="S1814" s="11">
        <f t="shared" si="404"/>
        <v>4</v>
      </c>
      <c r="T1814" t="str">
        <f t="shared" si="405"/>
        <v>إضافى كامل</v>
      </c>
    </row>
    <row r="1815" spans="1:20" ht="18" x14ac:dyDescent="0.25">
      <c r="A1815" s="21">
        <v>107</v>
      </c>
      <c r="B1815" s="22">
        <v>28263</v>
      </c>
      <c r="C1815" t="s">
        <v>180</v>
      </c>
      <c r="D1815" s="8">
        <v>45610</v>
      </c>
      <c r="E1815" t="s">
        <v>24</v>
      </c>
      <c r="F1815">
        <v>1</v>
      </c>
      <c r="G1815" s="9" t="s">
        <v>16</v>
      </c>
      <c r="H1815" s="10" t="s">
        <v>34</v>
      </c>
      <c r="I1815" s="12">
        <v>0.37737268518518519</v>
      </c>
      <c r="J1815" s="12">
        <v>0.53434027777777782</v>
      </c>
      <c r="K1815" s="3" t="str">
        <f t="shared" si="407"/>
        <v>تأخير</v>
      </c>
      <c r="L1815" s="11">
        <f t="shared" si="397"/>
        <v>0</v>
      </c>
      <c r="M1815" s="11">
        <f t="shared" si="398"/>
        <v>2</v>
      </c>
      <c r="N1815" s="11">
        <f t="shared" si="399"/>
        <v>0</v>
      </c>
      <c r="O1815" s="11">
        <f t="shared" si="400"/>
        <v>4</v>
      </c>
      <c r="P1815" s="11">
        <f t="shared" si="401"/>
        <v>4</v>
      </c>
      <c r="Q1815" s="11">
        <f t="shared" si="402"/>
        <v>2</v>
      </c>
      <c r="R1815" s="11">
        <f t="shared" si="403"/>
        <v>2</v>
      </c>
      <c r="S1815" s="11">
        <f t="shared" si="404"/>
        <v>4</v>
      </c>
      <c r="T1815" t="str">
        <f t="shared" si="405"/>
        <v>إضافى كامل</v>
      </c>
    </row>
    <row r="1816" spans="1:20" ht="18" x14ac:dyDescent="0.25">
      <c r="A1816" s="21">
        <v>107</v>
      </c>
      <c r="B1816" s="22">
        <v>28263</v>
      </c>
      <c r="C1816" t="s">
        <v>180</v>
      </c>
      <c r="D1816" s="8">
        <v>45611</v>
      </c>
      <c r="E1816" t="s">
        <v>15</v>
      </c>
      <c r="F1816">
        <v>1</v>
      </c>
      <c r="G1816" s="9" t="s">
        <v>16</v>
      </c>
      <c r="H1816" s="10"/>
      <c r="K1816" s="3" t="str">
        <f t="shared" si="407"/>
        <v/>
      </c>
      <c r="L1816" s="11">
        <f t="shared" si="397"/>
        <v>1</v>
      </c>
      <c r="M1816" s="11">
        <f t="shared" si="398"/>
        <v>2</v>
      </c>
      <c r="N1816" s="11">
        <f t="shared" si="399"/>
        <v>0</v>
      </c>
      <c r="O1816" s="11">
        <f t="shared" si="400"/>
        <v>4</v>
      </c>
      <c r="P1816" s="11">
        <f t="shared" si="401"/>
        <v>4</v>
      </c>
      <c r="Q1816" s="11">
        <f t="shared" si="402"/>
        <v>2</v>
      </c>
      <c r="R1816" s="11">
        <f t="shared" si="403"/>
        <v>2</v>
      </c>
      <c r="S1816" s="11">
        <f t="shared" si="404"/>
        <v>4</v>
      </c>
      <c r="T1816" t="str">
        <f t="shared" si="405"/>
        <v>إضافى كامل</v>
      </c>
    </row>
    <row r="1817" spans="1:20" ht="18" x14ac:dyDescent="0.25">
      <c r="A1817" s="21">
        <v>107</v>
      </c>
      <c r="B1817" s="22">
        <v>28263</v>
      </c>
      <c r="C1817" t="s">
        <v>180</v>
      </c>
      <c r="D1817" s="8">
        <v>45612</v>
      </c>
      <c r="E1817" t="s">
        <v>18</v>
      </c>
      <c r="F1817">
        <v>1</v>
      </c>
      <c r="G1817" s="9" t="s">
        <v>16</v>
      </c>
      <c r="H1817" s="10"/>
      <c r="I1817" s="12">
        <v>0.36428240740740742</v>
      </c>
      <c r="J1817" s="12">
        <v>0.58555555555555561</v>
      </c>
      <c r="K1817" s="3" t="str">
        <f t="shared" si="407"/>
        <v/>
      </c>
      <c r="L1817" s="11">
        <f t="shared" si="397"/>
        <v>1</v>
      </c>
      <c r="M1817" s="11">
        <f t="shared" si="398"/>
        <v>2</v>
      </c>
      <c r="N1817" s="11">
        <f t="shared" si="399"/>
        <v>0</v>
      </c>
      <c r="O1817" s="11">
        <f t="shared" si="400"/>
        <v>4</v>
      </c>
      <c r="P1817" s="11">
        <f t="shared" si="401"/>
        <v>4</v>
      </c>
      <c r="Q1817" s="11">
        <f t="shared" si="402"/>
        <v>2</v>
      </c>
      <c r="R1817" s="11">
        <f t="shared" si="403"/>
        <v>2</v>
      </c>
      <c r="S1817" s="11">
        <f t="shared" si="404"/>
        <v>4</v>
      </c>
      <c r="T1817" t="str">
        <f t="shared" si="405"/>
        <v>إضافى كامل</v>
      </c>
    </row>
    <row r="1818" spans="1:20" ht="18" x14ac:dyDescent="0.25">
      <c r="A1818" s="21">
        <v>107</v>
      </c>
      <c r="B1818" s="22">
        <v>28263</v>
      </c>
      <c r="C1818" t="s">
        <v>180</v>
      </c>
      <c r="D1818" s="8">
        <v>45613</v>
      </c>
      <c r="E1818" t="s">
        <v>20</v>
      </c>
      <c r="F1818">
        <v>1</v>
      </c>
      <c r="G1818" s="9" t="s">
        <v>16</v>
      </c>
      <c r="H1818" s="10" t="s">
        <v>35</v>
      </c>
      <c r="I1818" s="12">
        <v>0.38130787037037039</v>
      </c>
      <c r="J1818" s="12">
        <v>0.58903935185185186</v>
      </c>
      <c r="K1818" s="3" t="str">
        <f t="shared" si="407"/>
        <v>تأخير</v>
      </c>
      <c r="L1818" s="11">
        <f t="shared" si="397"/>
        <v>0</v>
      </c>
      <c r="M1818" s="11">
        <f t="shared" si="398"/>
        <v>2</v>
      </c>
      <c r="N1818" s="11">
        <f t="shared" si="399"/>
        <v>0</v>
      </c>
      <c r="O1818" s="11">
        <f t="shared" si="400"/>
        <v>4</v>
      </c>
      <c r="P1818" s="11">
        <f t="shared" si="401"/>
        <v>4</v>
      </c>
      <c r="Q1818" s="11">
        <f t="shared" si="402"/>
        <v>2</v>
      </c>
      <c r="R1818" s="11">
        <f t="shared" si="403"/>
        <v>2</v>
      </c>
      <c r="S1818" s="11">
        <f t="shared" si="404"/>
        <v>4</v>
      </c>
      <c r="T1818" t="str">
        <f t="shared" si="405"/>
        <v>إضافى كامل</v>
      </c>
    </row>
    <row r="1819" spans="1:20" ht="18" x14ac:dyDescent="0.25">
      <c r="A1819" s="21">
        <v>107</v>
      </c>
      <c r="B1819" s="22">
        <v>28263</v>
      </c>
      <c r="C1819" t="s">
        <v>180</v>
      </c>
      <c r="D1819" s="8">
        <v>45614</v>
      </c>
      <c r="E1819" t="s">
        <v>21</v>
      </c>
      <c r="F1819">
        <v>1</v>
      </c>
      <c r="G1819" s="9" t="s">
        <v>16</v>
      </c>
      <c r="H1819" s="10"/>
      <c r="I1819" s="12">
        <v>0.37199074074074073</v>
      </c>
      <c r="J1819" s="12">
        <v>0.5854166666666667</v>
      </c>
      <c r="K1819" s="3" t="str">
        <f t="shared" si="407"/>
        <v/>
      </c>
      <c r="L1819" s="11">
        <f t="shared" si="397"/>
        <v>1</v>
      </c>
      <c r="M1819" s="11">
        <f t="shared" si="398"/>
        <v>2</v>
      </c>
      <c r="N1819" s="11">
        <f t="shared" si="399"/>
        <v>0</v>
      </c>
      <c r="O1819" s="11">
        <f t="shared" si="400"/>
        <v>4</v>
      </c>
      <c r="P1819" s="11">
        <f t="shared" si="401"/>
        <v>4</v>
      </c>
      <c r="Q1819" s="11">
        <f t="shared" si="402"/>
        <v>2</v>
      </c>
      <c r="R1819" s="11">
        <f t="shared" si="403"/>
        <v>2</v>
      </c>
      <c r="S1819" s="11">
        <f t="shared" si="404"/>
        <v>4</v>
      </c>
      <c r="T1819" t="str">
        <f t="shared" si="405"/>
        <v>إضافى كامل</v>
      </c>
    </row>
    <row r="1820" spans="1:20" ht="18" x14ac:dyDescent="0.25">
      <c r="A1820" s="21">
        <v>107</v>
      </c>
      <c r="B1820" s="22">
        <v>28263</v>
      </c>
      <c r="C1820" t="s">
        <v>180</v>
      </c>
      <c r="D1820" s="8">
        <v>45615</v>
      </c>
      <c r="E1820" t="s">
        <v>22</v>
      </c>
      <c r="F1820">
        <v>1</v>
      </c>
      <c r="G1820" s="9" t="s">
        <v>16</v>
      </c>
      <c r="H1820" s="10"/>
      <c r="I1820" s="12">
        <v>0.37278935185185186</v>
      </c>
      <c r="J1820" s="12">
        <v>0.50976851851851857</v>
      </c>
      <c r="K1820" s="3" t="str">
        <f t="shared" si="407"/>
        <v>إذن م</v>
      </c>
      <c r="L1820" s="11">
        <f t="shared" si="397"/>
        <v>1</v>
      </c>
      <c r="M1820" s="11">
        <f t="shared" si="398"/>
        <v>2</v>
      </c>
      <c r="N1820" s="11">
        <f t="shared" si="399"/>
        <v>0</v>
      </c>
      <c r="O1820" s="11">
        <f t="shared" si="400"/>
        <v>4</v>
      </c>
      <c r="P1820" s="11">
        <f t="shared" si="401"/>
        <v>4</v>
      </c>
      <c r="Q1820" s="11">
        <f t="shared" si="402"/>
        <v>2</v>
      </c>
      <c r="R1820" s="11">
        <f t="shared" si="403"/>
        <v>2</v>
      </c>
      <c r="S1820" s="11">
        <f t="shared" si="404"/>
        <v>4</v>
      </c>
      <c r="T1820" t="str">
        <f t="shared" si="405"/>
        <v>إضافى كامل</v>
      </c>
    </row>
    <row r="1821" spans="1:20" ht="18" x14ac:dyDescent="0.25">
      <c r="A1821" s="21">
        <v>107</v>
      </c>
      <c r="B1821" s="22">
        <v>28263</v>
      </c>
      <c r="C1821" t="s">
        <v>180</v>
      </c>
      <c r="D1821" s="8">
        <v>45616</v>
      </c>
      <c r="E1821" t="s">
        <v>23</v>
      </c>
      <c r="F1821">
        <v>1</v>
      </c>
      <c r="G1821" s="9" t="s">
        <v>16</v>
      </c>
      <c r="H1821" s="10" t="s">
        <v>181</v>
      </c>
      <c r="I1821" s="12">
        <v>0.38971064814814815</v>
      </c>
      <c r="J1821" s="12">
        <v>0.59804398148148152</v>
      </c>
      <c r="K1821" s="23" t="s">
        <v>31</v>
      </c>
      <c r="L1821" s="11">
        <f t="shared" si="397"/>
        <v>1</v>
      </c>
      <c r="M1821" s="11">
        <f t="shared" si="398"/>
        <v>2</v>
      </c>
      <c r="N1821" s="11">
        <f t="shared" si="399"/>
        <v>0</v>
      </c>
      <c r="O1821" s="11">
        <f t="shared" si="400"/>
        <v>3</v>
      </c>
      <c r="P1821" s="11">
        <f t="shared" si="401"/>
        <v>3</v>
      </c>
      <c r="Q1821" s="11">
        <f t="shared" si="402"/>
        <v>1.5</v>
      </c>
      <c r="R1821" s="11">
        <f t="shared" si="403"/>
        <v>1</v>
      </c>
      <c r="S1821" s="11">
        <f t="shared" si="404"/>
        <v>3</v>
      </c>
      <c r="T1821" t="str">
        <f t="shared" si="405"/>
        <v>إضافى كامل</v>
      </c>
    </row>
    <row r="1822" spans="1:20" ht="18" x14ac:dyDescent="0.25">
      <c r="A1822" s="21">
        <v>107</v>
      </c>
      <c r="B1822" s="22">
        <v>28263</v>
      </c>
      <c r="C1822" t="s">
        <v>180</v>
      </c>
      <c r="D1822" s="8">
        <v>45617</v>
      </c>
      <c r="E1822" t="s">
        <v>24</v>
      </c>
      <c r="F1822">
        <v>1</v>
      </c>
      <c r="G1822" s="9" t="s">
        <v>16</v>
      </c>
      <c r="H1822" s="10"/>
      <c r="I1822" s="12">
        <v>0.38474537037037038</v>
      </c>
      <c r="J1822" s="12">
        <v>0.59243055555555557</v>
      </c>
      <c r="K1822" s="23" t="s">
        <v>19</v>
      </c>
      <c r="L1822" s="11">
        <f t="shared" si="397"/>
        <v>1</v>
      </c>
      <c r="M1822" s="11">
        <f t="shared" si="398"/>
        <v>3</v>
      </c>
      <c r="N1822" s="11">
        <f t="shared" si="399"/>
        <v>0</v>
      </c>
      <c r="O1822" s="11">
        <f t="shared" si="400"/>
        <v>3</v>
      </c>
      <c r="P1822" s="11">
        <f t="shared" si="401"/>
        <v>3</v>
      </c>
      <c r="Q1822" s="11">
        <f t="shared" si="402"/>
        <v>1.5</v>
      </c>
      <c r="R1822" s="11">
        <f t="shared" si="403"/>
        <v>1</v>
      </c>
      <c r="S1822" s="11">
        <f t="shared" si="404"/>
        <v>4</v>
      </c>
      <c r="T1822" t="str">
        <f t="shared" si="405"/>
        <v>إضافى كامل</v>
      </c>
    </row>
    <row r="1823" spans="1:20" ht="18" x14ac:dyDescent="0.25">
      <c r="A1823" s="21">
        <v>107</v>
      </c>
      <c r="B1823" s="22">
        <v>28263</v>
      </c>
      <c r="C1823" t="s">
        <v>180</v>
      </c>
      <c r="D1823" s="8">
        <v>45618</v>
      </c>
      <c r="E1823" t="s">
        <v>15</v>
      </c>
      <c r="F1823">
        <v>1</v>
      </c>
      <c r="G1823" s="9" t="s">
        <v>16</v>
      </c>
      <c r="H1823" s="10"/>
      <c r="K1823" s="3" t="str">
        <f t="shared" si="407"/>
        <v/>
      </c>
      <c r="L1823" s="11">
        <f t="shared" si="397"/>
        <v>1</v>
      </c>
      <c r="M1823" s="11">
        <f t="shared" si="398"/>
        <v>3</v>
      </c>
      <c r="N1823" s="11">
        <f t="shared" si="399"/>
        <v>0</v>
      </c>
      <c r="O1823" s="11">
        <f t="shared" si="400"/>
        <v>3</v>
      </c>
      <c r="P1823" s="11">
        <f t="shared" si="401"/>
        <v>3</v>
      </c>
      <c r="Q1823" s="11">
        <f t="shared" si="402"/>
        <v>1.5</v>
      </c>
      <c r="R1823" s="11">
        <f t="shared" si="403"/>
        <v>1</v>
      </c>
      <c r="S1823" s="11">
        <f t="shared" si="404"/>
        <v>4</v>
      </c>
      <c r="T1823" t="str">
        <f t="shared" si="405"/>
        <v>إضافى كامل</v>
      </c>
    </row>
    <row r="1824" spans="1:20" ht="18" x14ac:dyDescent="0.25">
      <c r="A1824" s="21">
        <v>107</v>
      </c>
      <c r="B1824" s="22">
        <v>28263</v>
      </c>
      <c r="C1824" t="s">
        <v>180</v>
      </c>
      <c r="D1824" s="8">
        <v>45619</v>
      </c>
      <c r="E1824" t="s">
        <v>18</v>
      </c>
      <c r="F1824">
        <v>1</v>
      </c>
      <c r="G1824" s="9" t="s">
        <v>16</v>
      </c>
      <c r="H1824" s="10"/>
      <c r="I1824" s="12">
        <v>0.36811342592592594</v>
      </c>
      <c r="J1824" s="12">
        <v>0.58528935185185182</v>
      </c>
      <c r="K1824" s="3" t="str">
        <f t="shared" si="407"/>
        <v/>
      </c>
      <c r="L1824" s="11">
        <f t="shared" si="397"/>
        <v>1</v>
      </c>
      <c r="M1824" s="11">
        <f t="shared" si="398"/>
        <v>3</v>
      </c>
      <c r="N1824" s="11">
        <f t="shared" si="399"/>
        <v>0</v>
      </c>
      <c r="O1824" s="11">
        <f t="shared" si="400"/>
        <v>3</v>
      </c>
      <c r="P1824" s="11">
        <f t="shared" si="401"/>
        <v>3</v>
      </c>
      <c r="Q1824" s="11">
        <f t="shared" si="402"/>
        <v>1.5</v>
      </c>
      <c r="R1824" s="11">
        <f t="shared" si="403"/>
        <v>1</v>
      </c>
      <c r="S1824" s="11">
        <f t="shared" si="404"/>
        <v>4</v>
      </c>
      <c r="T1824" t="str">
        <f t="shared" si="405"/>
        <v>إضافى كامل</v>
      </c>
    </row>
    <row r="1825" spans="1:20" ht="18" x14ac:dyDescent="0.25">
      <c r="A1825" s="21">
        <v>107</v>
      </c>
      <c r="B1825" s="22">
        <v>28263</v>
      </c>
      <c r="C1825" t="s">
        <v>180</v>
      </c>
      <c r="D1825" s="8">
        <v>45620</v>
      </c>
      <c r="E1825" t="s">
        <v>20</v>
      </c>
      <c r="F1825">
        <v>1</v>
      </c>
      <c r="G1825" s="9" t="s">
        <v>16</v>
      </c>
      <c r="H1825" s="10"/>
      <c r="I1825" s="12">
        <v>0.37142361111111111</v>
      </c>
      <c r="J1825" s="12">
        <v>0.48128472222222224</v>
      </c>
      <c r="K1825" s="3" t="str">
        <f t="shared" si="407"/>
        <v>إذن م</v>
      </c>
      <c r="L1825" s="11">
        <f t="shared" si="397"/>
        <v>1</v>
      </c>
      <c r="M1825" s="11">
        <f t="shared" si="398"/>
        <v>3</v>
      </c>
      <c r="N1825" s="11">
        <f t="shared" si="399"/>
        <v>0</v>
      </c>
      <c r="O1825" s="11">
        <f t="shared" si="400"/>
        <v>3</v>
      </c>
      <c r="P1825" s="11">
        <f t="shared" si="401"/>
        <v>3</v>
      </c>
      <c r="Q1825" s="11">
        <f t="shared" si="402"/>
        <v>1.5</v>
      </c>
      <c r="R1825" s="11">
        <f t="shared" si="403"/>
        <v>1</v>
      </c>
      <c r="S1825" s="11">
        <f t="shared" si="404"/>
        <v>4</v>
      </c>
      <c r="T1825" t="str">
        <f t="shared" si="405"/>
        <v>إضافى كامل</v>
      </c>
    </row>
    <row r="1826" spans="1:20" ht="18" x14ac:dyDescent="0.25">
      <c r="A1826" s="21">
        <v>107</v>
      </c>
      <c r="B1826" s="22">
        <v>28263</v>
      </c>
      <c r="C1826" t="s">
        <v>180</v>
      </c>
      <c r="D1826" s="8">
        <v>45621</v>
      </c>
      <c r="E1826" t="s">
        <v>21</v>
      </c>
      <c r="F1826">
        <v>1</v>
      </c>
      <c r="G1826" s="9" t="s">
        <v>16</v>
      </c>
      <c r="H1826" s="10"/>
      <c r="I1826" s="12">
        <v>0.3611226851851852</v>
      </c>
      <c r="J1826" s="12">
        <v>0.58728009259259262</v>
      </c>
      <c r="K1826" s="3" t="str">
        <f t="shared" si="407"/>
        <v/>
      </c>
      <c r="L1826" s="11">
        <f t="shared" si="397"/>
        <v>1</v>
      </c>
      <c r="M1826" s="11">
        <f t="shared" si="398"/>
        <v>3</v>
      </c>
      <c r="N1826" s="11">
        <f t="shared" si="399"/>
        <v>0</v>
      </c>
      <c r="O1826" s="11">
        <f t="shared" si="400"/>
        <v>2</v>
      </c>
      <c r="P1826" s="11">
        <f t="shared" si="401"/>
        <v>2</v>
      </c>
      <c r="Q1826" s="11">
        <f t="shared" si="402"/>
        <v>0</v>
      </c>
      <c r="R1826" s="11">
        <f t="shared" si="403"/>
        <v>0</v>
      </c>
      <c r="S1826" s="11">
        <f t="shared" si="404"/>
        <v>3</v>
      </c>
      <c r="T1826" t="str">
        <f t="shared" si="405"/>
        <v>إضافى كامل</v>
      </c>
    </row>
    <row r="1827" spans="1:20" ht="18" x14ac:dyDescent="0.25">
      <c r="A1827" s="21">
        <v>107</v>
      </c>
      <c r="B1827" s="22">
        <v>28263</v>
      </c>
      <c r="C1827" t="s">
        <v>180</v>
      </c>
      <c r="D1827" s="8">
        <v>45622</v>
      </c>
      <c r="E1827" t="s">
        <v>22</v>
      </c>
      <c r="F1827">
        <v>1</v>
      </c>
      <c r="G1827" s="9" t="s">
        <v>16</v>
      </c>
      <c r="H1827" s="10"/>
      <c r="I1827" s="12">
        <v>0.36454861111111109</v>
      </c>
      <c r="J1827" s="12">
        <v>0.58633101851851854</v>
      </c>
      <c r="K1827" s="3" t="str">
        <f t="shared" si="407"/>
        <v/>
      </c>
      <c r="L1827" s="11">
        <f t="shared" si="397"/>
        <v>1</v>
      </c>
      <c r="M1827" s="11">
        <f t="shared" si="398"/>
        <v>3</v>
      </c>
      <c r="N1827" s="11">
        <f t="shared" si="399"/>
        <v>0</v>
      </c>
      <c r="O1827" s="11">
        <f t="shared" si="400"/>
        <v>2</v>
      </c>
      <c r="P1827" s="11">
        <f t="shared" si="401"/>
        <v>2</v>
      </c>
      <c r="Q1827" s="11">
        <f t="shared" si="402"/>
        <v>0</v>
      </c>
      <c r="R1827" s="11">
        <f t="shared" si="403"/>
        <v>0</v>
      </c>
      <c r="S1827" s="11">
        <f t="shared" si="404"/>
        <v>3</v>
      </c>
      <c r="T1827" t="str">
        <f t="shared" si="405"/>
        <v>إضافى كامل</v>
      </c>
    </row>
    <row r="1828" spans="1:20" ht="18" x14ac:dyDescent="0.25">
      <c r="A1828" s="21">
        <v>107</v>
      </c>
      <c r="B1828" s="22">
        <v>28263</v>
      </c>
      <c r="C1828" t="s">
        <v>180</v>
      </c>
      <c r="D1828" s="8">
        <v>45623</v>
      </c>
      <c r="E1828" t="s">
        <v>23</v>
      </c>
      <c r="F1828">
        <v>1</v>
      </c>
      <c r="G1828" s="9" t="s">
        <v>16</v>
      </c>
      <c r="H1828" s="10"/>
      <c r="I1828" s="12">
        <v>0.37003472222222222</v>
      </c>
      <c r="J1828" s="12">
        <v>0.58679398148148143</v>
      </c>
      <c r="K1828" s="3" t="str">
        <f t="shared" si="407"/>
        <v/>
      </c>
      <c r="L1828" s="11">
        <f t="shared" si="397"/>
        <v>1</v>
      </c>
      <c r="M1828" s="11">
        <f t="shared" si="398"/>
        <v>3</v>
      </c>
      <c r="N1828" s="11">
        <f t="shared" si="399"/>
        <v>0</v>
      </c>
      <c r="O1828" s="11">
        <f t="shared" si="400"/>
        <v>2</v>
      </c>
      <c r="P1828" s="11">
        <f t="shared" si="401"/>
        <v>2</v>
      </c>
      <c r="Q1828" s="11">
        <f t="shared" si="402"/>
        <v>0</v>
      </c>
      <c r="R1828" s="11">
        <f t="shared" si="403"/>
        <v>0</v>
      </c>
      <c r="S1828" s="11">
        <f t="shared" si="404"/>
        <v>3</v>
      </c>
      <c r="T1828" t="str">
        <f t="shared" si="405"/>
        <v>إضافى كامل</v>
      </c>
    </row>
    <row r="1829" spans="1:20" ht="18" x14ac:dyDescent="0.25">
      <c r="A1829" s="21">
        <v>107</v>
      </c>
      <c r="B1829" s="22">
        <v>28263</v>
      </c>
      <c r="C1829" t="s">
        <v>180</v>
      </c>
      <c r="D1829" s="8">
        <v>45624</v>
      </c>
      <c r="E1829" t="s">
        <v>24</v>
      </c>
      <c r="F1829">
        <v>1</v>
      </c>
      <c r="G1829" s="9" t="s">
        <v>16</v>
      </c>
      <c r="H1829" s="10"/>
      <c r="I1829" s="12">
        <v>0.36480324074074072</v>
      </c>
      <c r="J1829" s="12">
        <v>0.50038194444444439</v>
      </c>
      <c r="K1829" s="3" t="str">
        <f t="shared" si="407"/>
        <v>إذن م</v>
      </c>
      <c r="L1829" s="11">
        <f t="shared" si="397"/>
        <v>1</v>
      </c>
      <c r="M1829" s="11">
        <f t="shared" si="398"/>
        <v>3</v>
      </c>
      <c r="N1829" s="11">
        <f t="shared" si="399"/>
        <v>0</v>
      </c>
      <c r="O1829" s="11">
        <f t="shared" si="400"/>
        <v>3</v>
      </c>
      <c r="P1829" s="11">
        <f t="shared" si="401"/>
        <v>3</v>
      </c>
      <c r="Q1829" s="11">
        <f t="shared" si="402"/>
        <v>1.5</v>
      </c>
      <c r="R1829" s="11">
        <f t="shared" si="403"/>
        <v>1</v>
      </c>
      <c r="S1829" s="11">
        <f t="shared" si="404"/>
        <v>4</v>
      </c>
      <c r="T1829" t="str">
        <f t="shared" si="405"/>
        <v>إضافى كامل</v>
      </c>
    </row>
    <row r="1830" spans="1:20" ht="18" x14ac:dyDescent="0.25">
      <c r="A1830" s="21">
        <v>107</v>
      </c>
      <c r="B1830" s="22">
        <v>28263</v>
      </c>
      <c r="C1830" t="s">
        <v>180</v>
      </c>
      <c r="D1830" s="8">
        <v>45625</v>
      </c>
      <c r="E1830" t="s">
        <v>15</v>
      </c>
      <c r="F1830">
        <v>1</v>
      </c>
      <c r="G1830" s="9" t="s">
        <v>16</v>
      </c>
      <c r="H1830" s="10"/>
      <c r="K1830" s="3" t="str">
        <f t="shared" si="407"/>
        <v/>
      </c>
      <c r="L1830" s="11">
        <f t="shared" si="397"/>
        <v>1</v>
      </c>
      <c r="M1830" s="11">
        <f t="shared" si="398"/>
        <v>3</v>
      </c>
      <c r="N1830" s="11">
        <f t="shared" si="399"/>
        <v>0</v>
      </c>
      <c r="O1830" s="11">
        <f t="shared" si="400"/>
        <v>2</v>
      </c>
      <c r="P1830" s="11">
        <f t="shared" si="401"/>
        <v>2</v>
      </c>
      <c r="Q1830" s="11">
        <f t="shared" si="402"/>
        <v>0</v>
      </c>
      <c r="R1830" s="11">
        <f t="shared" si="403"/>
        <v>0</v>
      </c>
      <c r="S1830" s="11">
        <f t="shared" si="404"/>
        <v>3</v>
      </c>
      <c r="T1830" t="str">
        <f t="shared" si="405"/>
        <v>إضافى كامل</v>
      </c>
    </row>
    <row r="1831" spans="1:20" ht="18" x14ac:dyDescent="0.25">
      <c r="A1831" s="21">
        <v>107</v>
      </c>
      <c r="B1831" s="22">
        <v>28263</v>
      </c>
      <c r="C1831" t="s">
        <v>180</v>
      </c>
      <c r="D1831" s="8">
        <v>45626</v>
      </c>
      <c r="E1831" t="s">
        <v>18</v>
      </c>
      <c r="F1831">
        <v>1</v>
      </c>
      <c r="G1831" s="9" t="s">
        <v>16</v>
      </c>
      <c r="H1831" s="10"/>
      <c r="I1831" s="12">
        <v>0.34773148148148147</v>
      </c>
      <c r="J1831" s="12">
        <v>0.58357638888888885</v>
      </c>
      <c r="K1831" s="3" t="str">
        <f t="shared" si="407"/>
        <v/>
      </c>
      <c r="L1831" s="11">
        <f t="shared" si="397"/>
        <v>1</v>
      </c>
      <c r="M1831" s="11">
        <f t="shared" si="398"/>
        <v>3</v>
      </c>
      <c r="N1831" s="11">
        <f t="shared" si="399"/>
        <v>0</v>
      </c>
      <c r="O1831" s="11">
        <f t="shared" si="400"/>
        <v>2</v>
      </c>
      <c r="P1831" s="11">
        <f t="shared" si="401"/>
        <v>2</v>
      </c>
      <c r="Q1831" s="11">
        <f t="shared" si="402"/>
        <v>0</v>
      </c>
      <c r="R1831" s="11">
        <f t="shared" si="403"/>
        <v>0</v>
      </c>
      <c r="S1831" s="11">
        <f t="shared" si="404"/>
        <v>3</v>
      </c>
      <c r="T1831" t="str">
        <f t="shared" si="405"/>
        <v>إضافى كامل</v>
      </c>
    </row>
    <row r="1832" spans="1:20" ht="15.75" x14ac:dyDescent="0.25">
      <c r="A1832">
        <v>108</v>
      </c>
      <c r="B1832">
        <v>28265</v>
      </c>
      <c r="C1832" s="16" t="s">
        <v>182</v>
      </c>
      <c r="D1832" s="8">
        <v>45597</v>
      </c>
      <c r="E1832" t="s">
        <v>15</v>
      </c>
      <c r="F1832">
        <v>1</v>
      </c>
      <c r="G1832" s="9" t="s">
        <v>16</v>
      </c>
      <c r="H1832" s="10"/>
      <c r="K1832" s="3" t="str">
        <f t="shared" si="407"/>
        <v/>
      </c>
      <c r="L1832" s="11">
        <f t="shared" si="397"/>
        <v>1</v>
      </c>
      <c r="M1832" s="11">
        <f t="shared" si="398"/>
        <v>3</v>
      </c>
      <c r="N1832" s="11">
        <f t="shared" si="399"/>
        <v>0</v>
      </c>
      <c r="O1832" s="11">
        <f t="shared" si="400"/>
        <v>2</v>
      </c>
      <c r="P1832" s="11">
        <f t="shared" si="401"/>
        <v>2</v>
      </c>
      <c r="Q1832" s="11">
        <f t="shared" si="402"/>
        <v>0</v>
      </c>
      <c r="R1832" s="11">
        <f t="shared" si="403"/>
        <v>0</v>
      </c>
      <c r="S1832" s="11">
        <f t="shared" si="404"/>
        <v>3</v>
      </c>
      <c r="T1832" t="str">
        <f t="shared" si="405"/>
        <v>إضافى كامل</v>
      </c>
    </row>
    <row r="1833" spans="1:20" x14ac:dyDescent="0.25">
      <c r="A1833">
        <v>108</v>
      </c>
      <c r="B1833">
        <v>28265</v>
      </c>
      <c r="C1833" t="s">
        <v>183</v>
      </c>
      <c r="D1833" s="8">
        <v>45598</v>
      </c>
      <c r="E1833" t="s">
        <v>18</v>
      </c>
      <c r="F1833">
        <v>1</v>
      </c>
      <c r="G1833" s="9" t="s">
        <v>16</v>
      </c>
      <c r="H1833" s="10"/>
      <c r="I1833" s="12"/>
      <c r="J1833" s="12"/>
      <c r="K1833" s="3" t="s">
        <v>19</v>
      </c>
      <c r="L1833" s="11">
        <f t="shared" si="397"/>
        <v>1</v>
      </c>
      <c r="M1833" s="11">
        <f t="shared" si="398"/>
        <v>3</v>
      </c>
      <c r="N1833" s="11">
        <f t="shared" si="399"/>
        <v>0</v>
      </c>
      <c r="O1833" s="11">
        <f t="shared" si="400"/>
        <v>2</v>
      </c>
      <c r="P1833" s="11">
        <f t="shared" si="401"/>
        <v>2</v>
      </c>
      <c r="Q1833" s="11">
        <f t="shared" si="402"/>
        <v>0</v>
      </c>
      <c r="R1833" s="11">
        <f t="shared" si="403"/>
        <v>0</v>
      </c>
      <c r="S1833" s="11">
        <f t="shared" si="404"/>
        <v>3</v>
      </c>
      <c r="T1833" t="str">
        <f t="shared" si="405"/>
        <v>إضافى كامل</v>
      </c>
    </row>
    <row r="1834" spans="1:20" x14ac:dyDescent="0.25">
      <c r="A1834">
        <v>108</v>
      </c>
      <c r="B1834">
        <v>28265</v>
      </c>
      <c r="C1834" t="s">
        <v>183</v>
      </c>
      <c r="D1834" s="8">
        <v>45599</v>
      </c>
      <c r="E1834" t="s">
        <v>20</v>
      </c>
      <c r="F1834">
        <v>1</v>
      </c>
      <c r="G1834" s="9" t="s">
        <v>16</v>
      </c>
      <c r="H1834" s="10"/>
      <c r="I1834" s="12">
        <v>0.36888888888888888</v>
      </c>
      <c r="J1834" s="12">
        <v>0.59343749999999995</v>
      </c>
      <c r="K1834" s="3" t="str">
        <f t="shared" ref="K1834:K1839" si="408">IF(AND(I1834&lt;=TIME(9,0,0),J1834&gt;=TIME(14,0,0),I1834&lt;&gt;""),"",IF(AND(I1834&gt;=TIME(9,1,0),I1834&lt;=TIME(9,10,0)),"تأخير",IF(AND(I1834&gt;=TIME(9,11,0),I1834&lt;=TIME(12,0,0),I1834&lt;&gt;""),"إذن ص",IF(AND(J1834&lt;TIME(14,0,0), J1834&lt;&gt;"",J1834&gt;=TIME(11,0,0)),"إذن م",IF(AND(OR(I1834="",J1834="",I1834=J1834,I1834&gt;TIME(12,0,0),J1834&lt;TIME(11,0,0)),AND(E1834&lt;&gt;"Friday")),"غائب","")))))</f>
        <v/>
      </c>
      <c r="L1834" s="11">
        <f t="shared" si="397"/>
        <v>1</v>
      </c>
      <c r="M1834" s="11">
        <f t="shared" si="398"/>
        <v>3</v>
      </c>
      <c r="N1834" s="11">
        <f t="shared" si="399"/>
        <v>0</v>
      </c>
      <c r="O1834" s="11">
        <f t="shared" si="400"/>
        <v>2</v>
      </c>
      <c r="P1834" s="11">
        <f t="shared" si="401"/>
        <v>2</v>
      </c>
      <c r="Q1834" s="11">
        <f t="shared" si="402"/>
        <v>0</v>
      </c>
      <c r="R1834" s="11">
        <f t="shared" si="403"/>
        <v>0</v>
      </c>
      <c r="S1834" s="11">
        <f t="shared" si="404"/>
        <v>3</v>
      </c>
      <c r="T1834" t="str">
        <f t="shared" si="405"/>
        <v>إضافى كامل</v>
      </c>
    </row>
    <row r="1835" spans="1:20" x14ac:dyDescent="0.25">
      <c r="A1835">
        <v>108</v>
      </c>
      <c r="B1835">
        <v>28265</v>
      </c>
      <c r="C1835" t="s">
        <v>183</v>
      </c>
      <c r="D1835" s="8">
        <v>45600</v>
      </c>
      <c r="E1835" t="s">
        <v>21</v>
      </c>
      <c r="F1835">
        <v>1</v>
      </c>
      <c r="G1835" s="9" t="s">
        <v>16</v>
      </c>
      <c r="H1835" s="10"/>
      <c r="I1835" s="12">
        <v>0.37284722222222222</v>
      </c>
      <c r="J1835" s="12">
        <v>0.58834490740740741</v>
      </c>
      <c r="K1835" s="3" t="str">
        <f t="shared" si="408"/>
        <v/>
      </c>
      <c r="L1835" s="11">
        <f t="shared" si="397"/>
        <v>1</v>
      </c>
      <c r="M1835" s="11">
        <f t="shared" si="398"/>
        <v>3</v>
      </c>
      <c r="N1835" s="11">
        <f t="shared" si="399"/>
        <v>0</v>
      </c>
      <c r="O1835" s="11">
        <f t="shared" si="400"/>
        <v>2</v>
      </c>
      <c r="P1835" s="11">
        <f t="shared" si="401"/>
        <v>2</v>
      </c>
      <c r="Q1835" s="11">
        <f t="shared" si="402"/>
        <v>0</v>
      </c>
      <c r="R1835" s="11">
        <f t="shared" si="403"/>
        <v>0</v>
      </c>
      <c r="S1835" s="11">
        <f t="shared" si="404"/>
        <v>3</v>
      </c>
      <c r="T1835" t="str">
        <f t="shared" si="405"/>
        <v>إضافى كامل</v>
      </c>
    </row>
    <row r="1836" spans="1:20" x14ac:dyDescent="0.25">
      <c r="A1836">
        <v>108</v>
      </c>
      <c r="B1836">
        <v>28265</v>
      </c>
      <c r="C1836" t="s">
        <v>183</v>
      </c>
      <c r="D1836" s="8">
        <v>45601</v>
      </c>
      <c r="E1836" t="s">
        <v>22</v>
      </c>
      <c r="F1836">
        <v>1</v>
      </c>
      <c r="G1836" s="9" t="s">
        <v>16</v>
      </c>
      <c r="H1836" s="10"/>
      <c r="I1836" s="12"/>
      <c r="J1836" s="12"/>
      <c r="K1836" s="3" t="str">
        <f t="shared" si="408"/>
        <v>غائب</v>
      </c>
      <c r="L1836" s="11">
        <f t="shared" si="397"/>
        <v>0</v>
      </c>
      <c r="M1836" s="11">
        <f t="shared" si="398"/>
        <v>3</v>
      </c>
      <c r="N1836" s="11">
        <f t="shared" si="399"/>
        <v>0</v>
      </c>
      <c r="O1836" s="11">
        <f t="shared" si="400"/>
        <v>2</v>
      </c>
      <c r="P1836" s="11">
        <f t="shared" si="401"/>
        <v>2</v>
      </c>
      <c r="Q1836" s="11">
        <f t="shared" si="402"/>
        <v>0</v>
      </c>
      <c r="R1836" s="11">
        <f t="shared" si="403"/>
        <v>0</v>
      </c>
      <c r="S1836" s="11">
        <f t="shared" si="404"/>
        <v>3</v>
      </c>
      <c r="T1836" t="str">
        <f t="shared" si="405"/>
        <v>إضافى كامل</v>
      </c>
    </row>
    <row r="1837" spans="1:20" x14ac:dyDescent="0.25">
      <c r="A1837">
        <v>108</v>
      </c>
      <c r="B1837">
        <v>28265</v>
      </c>
      <c r="C1837" t="s">
        <v>183</v>
      </c>
      <c r="D1837" s="8">
        <v>45602</v>
      </c>
      <c r="E1837" t="s">
        <v>23</v>
      </c>
      <c r="F1837">
        <v>1</v>
      </c>
      <c r="G1837" s="9" t="s">
        <v>16</v>
      </c>
      <c r="H1837" s="10"/>
      <c r="I1837" s="12"/>
      <c r="J1837" s="12"/>
      <c r="K1837" s="3" t="str">
        <f t="shared" si="408"/>
        <v>غائب</v>
      </c>
      <c r="L1837" s="11">
        <f t="shared" si="397"/>
        <v>0</v>
      </c>
      <c r="M1837" s="11">
        <f t="shared" si="398"/>
        <v>2</v>
      </c>
      <c r="N1837" s="11">
        <f t="shared" si="399"/>
        <v>0</v>
      </c>
      <c r="O1837" s="11">
        <f t="shared" si="400"/>
        <v>2</v>
      </c>
      <c r="P1837" s="11">
        <f t="shared" si="401"/>
        <v>2</v>
      </c>
      <c r="Q1837" s="11">
        <f t="shared" si="402"/>
        <v>0</v>
      </c>
      <c r="R1837" s="11">
        <f t="shared" si="403"/>
        <v>0</v>
      </c>
      <c r="S1837" s="11">
        <f t="shared" si="404"/>
        <v>2</v>
      </c>
      <c r="T1837" t="str">
        <f t="shared" si="405"/>
        <v>إضافى كامل</v>
      </c>
    </row>
    <row r="1838" spans="1:20" x14ac:dyDescent="0.25">
      <c r="A1838">
        <v>108</v>
      </c>
      <c r="B1838">
        <v>28265</v>
      </c>
      <c r="C1838" t="s">
        <v>183</v>
      </c>
      <c r="D1838" s="8">
        <v>45603</v>
      </c>
      <c r="E1838" t="s">
        <v>24</v>
      </c>
      <c r="F1838">
        <v>1</v>
      </c>
      <c r="G1838" s="9" t="s">
        <v>16</v>
      </c>
      <c r="H1838" s="10"/>
      <c r="I1838" s="12">
        <v>0.35805555555555557</v>
      </c>
      <c r="J1838" s="12">
        <v>0.58859953703703705</v>
      </c>
      <c r="K1838" s="3" t="str">
        <f t="shared" si="408"/>
        <v/>
      </c>
      <c r="L1838" s="11">
        <f t="shared" si="397"/>
        <v>1</v>
      </c>
      <c r="M1838" s="11">
        <f t="shared" si="398"/>
        <v>1</v>
      </c>
      <c r="N1838" s="11">
        <f t="shared" si="399"/>
        <v>0</v>
      </c>
      <c r="O1838" s="11">
        <f t="shared" si="400"/>
        <v>2</v>
      </c>
      <c r="P1838" s="11">
        <f t="shared" si="401"/>
        <v>2</v>
      </c>
      <c r="Q1838" s="11">
        <f t="shared" si="402"/>
        <v>0</v>
      </c>
      <c r="R1838" s="11">
        <f t="shared" si="403"/>
        <v>0</v>
      </c>
      <c r="S1838" s="11">
        <f t="shared" si="404"/>
        <v>1</v>
      </c>
      <c r="T1838" t="str">
        <f t="shared" si="405"/>
        <v>إضافى كامل</v>
      </c>
    </row>
    <row r="1839" spans="1:20" x14ac:dyDescent="0.25">
      <c r="A1839">
        <v>108</v>
      </c>
      <c r="B1839">
        <v>28265</v>
      </c>
      <c r="C1839" t="s">
        <v>183</v>
      </c>
      <c r="D1839" s="8">
        <v>45604</v>
      </c>
      <c r="E1839" t="s">
        <v>15</v>
      </c>
      <c r="F1839">
        <v>1</v>
      </c>
      <c r="G1839" s="9" t="s">
        <v>16</v>
      </c>
      <c r="H1839" s="10"/>
      <c r="K1839" s="3" t="str">
        <f t="shared" si="408"/>
        <v/>
      </c>
      <c r="L1839" s="11">
        <f t="shared" si="397"/>
        <v>1</v>
      </c>
      <c r="M1839" s="11">
        <f t="shared" si="398"/>
        <v>1</v>
      </c>
      <c r="N1839" s="11">
        <f t="shared" si="399"/>
        <v>0</v>
      </c>
      <c r="O1839" s="11">
        <f t="shared" si="400"/>
        <v>2</v>
      </c>
      <c r="P1839" s="11">
        <f t="shared" si="401"/>
        <v>2</v>
      </c>
      <c r="Q1839" s="11">
        <f t="shared" si="402"/>
        <v>0</v>
      </c>
      <c r="R1839" s="11">
        <f t="shared" si="403"/>
        <v>0</v>
      </c>
      <c r="S1839" s="11">
        <f t="shared" si="404"/>
        <v>1</v>
      </c>
      <c r="T1839" t="str">
        <f t="shared" si="405"/>
        <v>إضافى كامل</v>
      </c>
    </row>
    <row r="1840" spans="1:20" x14ac:dyDescent="0.25">
      <c r="A1840">
        <v>108</v>
      </c>
      <c r="B1840">
        <v>28265</v>
      </c>
      <c r="C1840" t="s">
        <v>183</v>
      </c>
      <c r="D1840" s="8">
        <v>45605</v>
      </c>
      <c r="E1840" t="s">
        <v>18</v>
      </c>
      <c r="F1840">
        <v>1</v>
      </c>
      <c r="G1840" s="9" t="s">
        <v>16</v>
      </c>
      <c r="H1840" s="10"/>
      <c r="I1840" s="12"/>
      <c r="J1840" s="12"/>
      <c r="K1840" s="3" t="s">
        <v>19</v>
      </c>
      <c r="L1840" s="11">
        <f t="shared" si="397"/>
        <v>1</v>
      </c>
      <c r="M1840" s="11">
        <f t="shared" si="398"/>
        <v>1</v>
      </c>
      <c r="N1840" s="11">
        <f t="shared" si="399"/>
        <v>0</v>
      </c>
      <c r="O1840" s="11">
        <f t="shared" si="400"/>
        <v>2</v>
      </c>
      <c r="P1840" s="11">
        <f t="shared" si="401"/>
        <v>2</v>
      </c>
      <c r="Q1840" s="11">
        <f t="shared" si="402"/>
        <v>0</v>
      </c>
      <c r="R1840" s="11">
        <f t="shared" si="403"/>
        <v>0</v>
      </c>
      <c r="S1840" s="11">
        <f t="shared" si="404"/>
        <v>1</v>
      </c>
      <c r="T1840" t="str">
        <f t="shared" si="405"/>
        <v>إضافى كامل</v>
      </c>
    </row>
    <row r="1841" spans="1:20" x14ac:dyDescent="0.25">
      <c r="A1841">
        <v>108</v>
      </c>
      <c r="B1841">
        <v>28265</v>
      </c>
      <c r="C1841" t="s">
        <v>183</v>
      </c>
      <c r="D1841" s="8">
        <v>45606</v>
      </c>
      <c r="E1841" t="s">
        <v>20</v>
      </c>
      <c r="F1841">
        <v>1</v>
      </c>
      <c r="G1841" s="9" t="s">
        <v>16</v>
      </c>
      <c r="H1841" s="10"/>
      <c r="I1841" s="12">
        <v>0.36346064814814816</v>
      </c>
      <c r="J1841" s="12">
        <v>0.5948148148148148</v>
      </c>
      <c r="K1841" s="3" t="str">
        <f t="shared" ref="K1841:K1846" si="409">IF(AND(I1841&lt;=TIME(9,0,0),J1841&gt;=TIME(14,0,0),I1841&lt;&gt;""),"",IF(AND(I1841&gt;=TIME(9,1,0),I1841&lt;=TIME(9,10,0)),"تأخير",IF(AND(I1841&gt;=TIME(9,11,0),I1841&lt;=TIME(12,0,0),I1841&lt;&gt;""),"إذن ص",IF(AND(J1841&lt;TIME(14,0,0), J1841&lt;&gt;"",J1841&gt;=TIME(11,0,0)),"إذن م",IF(AND(OR(I1841="",J1841="",I1841=J1841,I1841&gt;TIME(12,0,0),J1841&lt;TIME(11,0,0)),AND(E1841&lt;&gt;"Friday")),"غائب","")))))</f>
        <v/>
      </c>
      <c r="L1841" s="11">
        <f t="shared" si="397"/>
        <v>1</v>
      </c>
      <c r="M1841" s="11">
        <f t="shared" si="398"/>
        <v>1</v>
      </c>
      <c r="N1841" s="11">
        <f t="shared" si="399"/>
        <v>0</v>
      </c>
      <c r="O1841" s="11">
        <f t="shared" si="400"/>
        <v>2</v>
      </c>
      <c r="P1841" s="11">
        <f t="shared" si="401"/>
        <v>2</v>
      </c>
      <c r="Q1841" s="11">
        <f t="shared" si="402"/>
        <v>0</v>
      </c>
      <c r="R1841" s="11">
        <f t="shared" si="403"/>
        <v>0</v>
      </c>
      <c r="S1841" s="11">
        <f t="shared" si="404"/>
        <v>1</v>
      </c>
      <c r="T1841" t="str">
        <f t="shared" si="405"/>
        <v>إضافى كامل</v>
      </c>
    </row>
    <row r="1842" spans="1:20" x14ac:dyDescent="0.25">
      <c r="A1842">
        <v>108</v>
      </c>
      <c r="B1842">
        <v>28265</v>
      </c>
      <c r="C1842" t="s">
        <v>183</v>
      </c>
      <c r="D1842" s="8">
        <v>45607</v>
      </c>
      <c r="E1842" t="s">
        <v>21</v>
      </c>
      <c r="F1842">
        <v>1</v>
      </c>
      <c r="G1842" s="9" t="s">
        <v>16</v>
      </c>
      <c r="H1842" s="10"/>
      <c r="I1842" s="12">
        <v>0.37263888888888891</v>
      </c>
      <c r="J1842" s="12">
        <v>0.47361111111111109</v>
      </c>
      <c r="K1842" s="3" t="str">
        <f t="shared" si="409"/>
        <v>إذن م</v>
      </c>
      <c r="L1842" s="11">
        <f t="shared" si="397"/>
        <v>1</v>
      </c>
      <c r="M1842" s="11">
        <f t="shared" si="398"/>
        <v>1</v>
      </c>
      <c r="N1842" s="11">
        <f t="shared" si="399"/>
        <v>0</v>
      </c>
      <c r="O1842" s="11">
        <f t="shared" si="400"/>
        <v>2</v>
      </c>
      <c r="P1842" s="11">
        <f t="shared" si="401"/>
        <v>2</v>
      </c>
      <c r="Q1842" s="11">
        <f t="shared" si="402"/>
        <v>0</v>
      </c>
      <c r="R1842" s="11">
        <f t="shared" si="403"/>
        <v>0</v>
      </c>
      <c r="S1842" s="11">
        <f t="shared" si="404"/>
        <v>1</v>
      </c>
      <c r="T1842" t="str">
        <f t="shared" si="405"/>
        <v>إضافى كامل</v>
      </c>
    </row>
    <row r="1843" spans="1:20" x14ac:dyDescent="0.25">
      <c r="A1843">
        <v>108</v>
      </c>
      <c r="B1843">
        <v>28265</v>
      </c>
      <c r="C1843" t="s">
        <v>183</v>
      </c>
      <c r="D1843" s="8">
        <v>45608</v>
      </c>
      <c r="E1843" t="s">
        <v>22</v>
      </c>
      <c r="F1843">
        <v>1</v>
      </c>
      <c r="G1843" s="9" t="s">
        <v>16</v>
      </c>
      <c r="H1843" s="10"/>
      <c r="I1843" s="12">
        <v>0.35872685185185182</v>
      </c>
      <c r="J1843" s="12">
        <v>0.58843749999999995</v>
      </c>
      <c r="K1843" s="3" t="str">
        <f t="shared" si="409"/>
        <v/>
      </c>
      <c r="L1843" s="11">
        <f t="shared" si="397"/>
        <v>1</v>
      </c>
      <c r="M1843" s="11">
        <f t="shared" si="398"/>
        <v>1</v>
      </c>
      <c r="N1843" s="11">
        <f t="shared" si="399"/>
        <v>0</v>
      </c>
      <c r="O1843" s="11">
        <f t="shared" si="400"/>
        <v>1</v>
      </c>
      <c r="P1843" s="11">
        <f t="shared" si="401"/>
        <v>1</v>
      </c>
      <c r="Q1843" s="11">
        <f t="shared" si="402"/>
        <v>0</v>
      </c>
      <c r="R1843" s="11">
        <f t="shared" si="403"/>
        <v>0</v>
      </c>
      <c r="S1843" s="11">
        <f t="shared" si="404"/>
        <v>1</v>
      </c>
      <c r="T1843" t="str">
        <f t="shared" si="405"/>
        <v>إضافى كامل</v>
      </c>
    </row>
    <row r="1844" spans="1:20" x14ac:dyDescent="0.25">
      <c r="A1844">
        <v>108</v>
      </c>
      <c r="B1844">
        <v>28265</v>
      </c>
      <c r="C1844" t="s">
        <v>183</v>
      </c>
      <c r="D1844" s="8">
        <v>45609</v>
      </c>
      <c r="E1844" t="s">
        <v>23</v>
      </c>
      <c r="F1844">
        <v>1</v>
      </c>
      <c r="G1844" s="9" t="s">
        <v>16</v>
      </c>
      <c r="H1844" s="10"/>
      <c r="I1844" s="12">
        <v>0.37047453703703703</v>
      </c>
      <c r="J1844" s="12">
        <v>0.58688657407407407</v>
      </c>
      <c r="K1844" s="3" t="str">
        <f t="shared" si="409"/>
        <v/>
      </c>
      <c r="L1844" s="11">
        <f t="shared" si="397"/>
        <v>1</v>
      </c>
      <c r="M1844" s="11">
        <f t="shared" si="398"/>
        <v>1</v>
      </c>
      <c r="N1844" s="11">
        <f t="shared" si="399"/>
        <v>0</v>
      </c>
      <c r="O1844" s="11">
        <f t="shared" si="400"/>
        <v>1</v>
      </c>
      <c r="P1844" s="11">
        <f t="shared" si="401"/>
        <v>1</v>
      </c>
      <c r="Q1844" s="11">
        <f t="shared" si="402"/>
        <v>0</v>
      </c>
      <c r="R1844" s="11">
        <f t="shared" si="403"/>
        <v>0</v>
      </c>
      <c r="S1844" s="11">
        <f t="shared" si="404"/>
        <v>1</v>
      </c>
      <c r="T1844" t="str">
        <f t="shared" si="405"/>
        <v>إضافى كامل</v>
      </c>
    </row>
    <row r="1845" spans="1:20" x14ac:dyDescent="0.25">
      <c r="A1845">
        <v>108</v>
      </c>
      <c r="B1845">
        <v>28265</v>
      </c>
      <c r="C1845" t="s">
        <v>183</v>
      </c>
      <c r="D1845" s="8">
        <v>45610</v>
      </c>
      <c r="E1845" t="s">
        <v>24</v>
      </c>
      <c r="F1845">
        <v>1</v>
      </c>
      <c r="G1845" s="9" t="s">
        <v>16</v>
      </c>
      <c r="H1845" s="10"/>
      <c r="I1845" s="12">
        <v>0.36510416666666667</v>
      </c>
      <c r="J1845" s="12">
        <v>0.58871527777777777</v>
      </c>
      <c r="K1845" s="3" t="str">
        <f t="shared" si="409"/>
        <v/>
      </c>
      <c r="L1845" s="11">
        <f t="shared" si="397"/>
        <v>1</v>
      </c>
      <c r="M1845" s="11">
        <f t="shared" si="398"/>
        <v>1</v>
      </c>
      <c r="N1845" s="11">
        <f t="shared" si="399"/>
        <v>0</v>
      </c>
      <c r="O1845" s="11">
        <f t="shared" si="400"/>
        <v>1</v>
      </c>
      <c r="P1845" s="11">
        <f t="shared" si="401"/>
        <v>1</v>
      </c>
      <c r="Q1845" s="11">
        <f t="shared" si="402"/>
        <v>0</v>
      </c>
      <c r="R1845" s="11">
        <f t="shared" si="403"/>
        <v>0</v>
      </c>
      <c r="S1845" s="11">
        <f t="shared" si="404"/>
        <v>1</v>
      </c>
      <c r="T1845" t="str">
        <f t="shared" si="405"/>
        <v>إضافى كامل</v>
      </c>
    </row>
    <row r="1846" spans="1:20" x14ac:dyDescent="0.25">
      <c r="A1846">
        <v>108</v>
      </c>
      <c r="B1846">
        <v>28265</v>
      </c>
      <c r="C1846" t="s">
        <v>183</v>
      </c>
      <c r="D1846" s="8">
        <v>45611</v>
      </c>
      <c r="E1846" t="s">
        <v>15</v>
      </c>
      <c r="F1846">
        <v>1</v>
      </c>
      <c r="G1846" s="9" t="s">
        <v>16</v>
      </c>
      <c r="H1846" s="10"/>
      <c r="K1846" s="3" t="str">
        <f t="shared" si="409"/>
        <v/>
      </c>
      <c r="L1846" s="11">
        <f t="shared" si="397"/>
        <v>1</v>
      </c>
      <c r="M1846" s="11">
        <f t="shared" si="398"/>
        <v>1</v>
      </c>
      <c r="N1846" s="11">
        <f t="shared" si="399"/>
        <v>0</v>
      </c>
      <c r="O1846" s="11">
        <f t="shared" si="400"/>
        <v>1</v>
      </c>
      <c r="P1846" s="11">
        <f t="shared" si="401"/>
        <v>1</v>
      </c>
      <c r="Q1846" s="11">
        <f t="shared" si="402"/>
        <v>0</v>
      </c>
      <c r="R1846" s="11">
        <f t="shared" si="403"/>
        <v>0</v>
      </c>
      <c r="S1846" s="11">
        <f t="shared" si="404"/>
        <v>1</v>
      </c>
      <c r="T1846" t="str">
        <f t="shared" si="405"/>
        <v>إضافى كامل</v>
      </c>
    </row>
    <row r="1847" spans="1:20" x14ac:dyDescent="0.25">
      <c r="A1847">
        <v>108</v>
      </c>
      <c r="B1847">
        <v>28265</v>
      </c>
      <c r="C1847" t="s">
        <v>183</v>
      </c>
      <c r="D1847" s="8">
        <v>45612</v>
      </c>
      <c r="E1847" t="s">
        <v>18</v>
      </c>
      <c r="F1847">
        <v>1</v>
      </c>
      <c r="G1847" s="9" t="s">
        <v>16</v>
      </c>
      <c r="H1847" s="10"/>
      <c r="K1847" s="3" t="s">
        <v>19</v>
      </c>
      <c r="L1847" s="11">
        <f t="shared" si="397"/>
        <v>1</v>
      </c>
      <c r="M1847" s="11">
        <f t="shared" si="398"/>
        <v>1</v>
      </c>
      <c r="N1847" s="11">
        <f t="shared" si="399"/>
        <v>0</v>
      </c>
      <c r="O1847" s="11">
        <f t="shared" si="400"/>
        <v>1</v>
      </c>
      <c r="P1847" s="11">
        <f t="shared" si="401"/>
        <v>1</v>
      </c>
      <c r="Q1847" s="11">
        <f t="shared" si="402"/>
        <v>0</v>
      </c>
      <c r="R1847" s="11">
        <f t="shared" si="403"/>
        <v>0</v>
      </c>
      <c r="S1847" s="11">
        <f t="shared" si="404"/>
        <v>1</v>
      </c>
      <c r="T1847" t="str">
        <f t="shared" si="405"/>
        <v>إضافى كامل</v>
      </c>
    </row>
    <row r="1848" spans="1:20" x14ac:dyDescent="0.25">
      <c r="A1848">
        <v>108</v>
      </c>
      <c r="B1848">
        <v>28265</v>
      </c>
      <c r="C1848" t="s">
        <v>183</v>
      </c>
      <c r="D1848" s="8">
        <v>45613</v>
      </c>
      <c r="E1848" t="s">
        <v>20</v>
      </c>
      <c r="F1848">
        <v>1</v>
      </c>
      <c r="G1848" s="9" t="s">
        <v>16</v>
      </c>
      <c r="H1848" s="10"/>
      <c r="I1848" s="12">
        <v>0.37056712962962962</v>
      </c>
      <c r="J1848" s="12">
        <v>0.59515046296296292</v>
      </c>
      <c r="K1848" s="3" t="str">
        <f t="shared" ref="K1848:K1862" si="410">IF(AND(I1848&lt;=TIME(9,0,0),J1848&gt;=TIME(14,0,0),I1848&lt;&gt;""),"",IF(AND(I1848&gt;=TIME(9,1,0),I1848&lt;=TIME(9,10,0)),"تأخير",IF(AND(I1848&gt;=TIME(9,11,0),I1848&lt;=TIME(12,0,0),I1848&lt;&gt;""),"إذن ص",IF(AND(J1848&lt;TIME(14,0,0), J1848&lt;&gt;"",J1848&gt;=TIME(11,0,0)),"إذن م",IF(AND(OR(I1848="",J1848="",I1848=J1848,I1848&gt;TIME(12,0,0),J1848&lt;TIME(11,0,0)),AND(E1848&lt;&gt;"Friday")),"غائب","")))))</f>
        <v/>
      </c>
      <c r="L1848" s="11">
        <f t="shared" si="397"/>
        <v>1</v>
      </c>
      <c r="M1848" s="11">
        <f t="shared" si="398"/>
        <v>1</v>
      </c>
      <c r="N1848" s="11">
        <f t="shared" si="399"/>
        <v>0</v>
      </c>
      <c r="O1848" s="11">
        <f t="shared" si="400"/>
        <v>1</v>
      </c>
      <c r="P1848" s="11">
        <f t="shared" si="401"/>
        <v>1</v>
      </c>
      <c r="Q1848" s="11">
        <f t="shared" si="402"/>
        <v>0</v>
      </c>
      <c r="R1848" s="11">
        <f t="shared" si="403"/>
        <v>0</v>
      </c>
      <c r="S1848" s="11">
        <f t="shared" si="404"/>
        <v>1</v>
      </c>
      <c r="T1848" t="str">
        <f t="shared" si="405"/>
        <v>إضافى كامل</v>
      </c>
    </row>
    <row r="1849" spans="1:20" x14ac:dyDescent="0.25">
      <c r="A1849">
        <v>108</v>
      </c>
      <c r="B1849">
        <v>28265</v>
      </c>
      <c r="C1849" t="s">
        <v>183</v>
      </c>
      <c r="D1849" s="8">
        <v>45614</v>
      </c>
      <c r="E1849" t="s">
        <v>21</v>
      </c>
      <c r="F1849">
        <v>1</v>
      </c>
      <c r="G1849" s="9" t="s">
        <v>16</v>
      </c>
      <c r="H1849" s="10"/>
      <c r="I1849" s="12">
        <v>0.36332175925925925</v>
      </c>
      <c r="J1849" s="12">
        <v>0.59063657407407411</v>
      </c>
      <c r="K1849" s="3" t="str">
        <f t="shared" si="410"/>
        <v/>
      </c>
      <c r="L1849" s="11">
        <f t="shared" si="397"/>
        <v>1</v>
      </c>
      <c r="M1849" s="11">
        <f t="shared" si="398"/>
        <v>1</v>
      </c>
      <c r="N1849" s="11">
        <f t="shared" si="399"/>
        <v>0</v>
      </c>
      <c r="O1849" s="11">
        <f t="shared" si="400"/>
        <v>1</v>
      </c>
      <c r="P1849" s="11">
        <f t="shared" si="401"/>
        <v>1</v>
      </c>
      <c r="Q1849" s="11">
        <f t="shared" si="402"/>
        <v>0</v>
      </c>
      <c r="R1849" s="11">
        <f t="shared" si="403"/>
        <v>0</v>
      </c>
      <c r="S1849" s="11">
        <f t="shared" si="404"/>
        <v>1</v>
      </c>
      <c r="T1849" t="str">
        <f t="shared" si="405"/>
        <v>إضافى كامل</v>
      </c>
    </row>
    <row r="1850" spans="1:20" x14ac:dyDescent="0.25">
      <c r="A1850">
        <v>108</v>
      </c>
      <c r="B1850">
        <v>28265</v>
      </c>
      <c r="C1850" t="s">
        <v>183</v>
      </c>
      <c r="D1850" s="8">
        <v>45615</v>
      </c>
      <c r="E1850" t="s">
        <v>22</v>
      </c>
      <c r="F1850">
        <v>1</v>
      </c>
      <c r="G1850" s="9" t="s">
        <v>16</v>
      </c>
      <c r="H1850" s="10"/>
      <c r="I1850" s="12">
        <v>0.37232638888888892</v>
      </c>
      <c r="J1850" s="12">
        <v>0.59589120370370374</v>
      </c>
      <c r="K1850" s="3" t="str">
        <f t="shared" si="410"/>
        <v/>
      </c>
      <c r="L1850" s="11">
        <f t="shared" si="397"/>
        <v>1</v>
      </c>
      <c r="M1850" s="11">
        <f t="shared" si="398"/>
        <v>1</v>
      </c>
      <c r="N1850" s="11">
        <f t="shared" si="399"/>
        <v>0</v>
      </c>
      <c r="O1850" s="11">
        <f t="shared" si="400"/>
        <v>1</v>
      </c>
      <c r="P1850" s="11">
        <f t="shared" si="401"/>
        <v>1</v>
      </c>
      <c r="Q1850" s="11">
        <f t="shared" si="402"/>
        <v>0</v>
      </c>
      <c r="R1850" s="11">
        <f t="shared" si="403"/>
        <v>0</v>
      </c>
      <c r="S1850" s="11">
        <f t="shared" si="404"/>
        <v>1</v>
      </c>
      <c r="T1850" t="str">
        <f t="shared" si="405"/>
        <v>إضافى كامل</v>
      </c>
    </row>
    <row r="1851" spans="1:20" x14ac:dyDescent="0.25">
      <c r="A1851">
        <v>108</v>
      </c>
      <c r="B1851">
        <v>28265</v>
      </c>
      <c r="C1851" t="s">
        <v>183</v>
      </c>
      <c r="D1851" s="8">
        <v>45616</v>
      </c>
      <c r="E1851" t="s">
        <v>23</v>
      </c>
      <c r="F1851">
        <v>1</v>
      </c>
      <c r="G1851" s="9" t="s">
        <v>16</v>
      </c>
      <c r="H1851" s="10"/>
      <c r="K1851" s="3" t="str">
        <f t="shared" si="410"/>
        <v>غائب</v>
      </c>
      <c r="L1851" s="11">
        <f t="shared" si="397"/>
        <v>0</v>
      </c>
      <c r="M1851" s="11">
        <f t="shared" si="398"/>
        <v>1</v>
      </c>
      <c r="N1851" s="11">
        <f t="shared" si="399"/>
        <v>0</v>
      </c>
      <c r="O1851" s="11">
        <f t="shared" si="400"/>
        <v>1</v>
      </c>
      <c r="P1851" s="11">
        <f t="shared" si="401"/>
        <v>1</v>
      </c>
      <c r="Q1851" s="11">
        <f t="shared" si="402"/>
        <v>0</v>
      </c>
      <c r="R1851" s="11">
        <f t="shared" si="403"/>
        <v>0</v>
      </c>
      <c r="S1851" s="11">
        <f t="shared" si="404"/>
        <v>1</v>
      </c>
      <c r="T1851" t="str">
        <f t="shared" si="405"/>
        <v>إضافى كامل</v>
      </c>
    </row>
    <row r="1852" spans="1:20" x14ac:dyDescent="0.25">
      <c r="A1852">
        <v>108</v>
      </c>
      <c r="B1852">
        <v>28265</v>
      </c>
      <c r="C1852" t="s">
        <v>183</v>
      </c>
      <c r="D1852" s="8">
        <v>45617</v>
      </c>
      <c r="E1852" t="s">
        <v>24</v>
      </c>
      <c r="F1852">
        <v>1</v>
      </c>
      <c r="G1852" s="9" t="s">
        <v>16</v>
      </c>
      <c r="H1852" s="10"/>
      <c r="I1852" s="12">
        <v>0.36149305555555555</v>
      </c>
      <c r="J1852" s="12">
        <v>0.58562499999999995</v>
      </c>
      <c r="K1852" s="3" t="str">
        <f t="shared" si="410"/>
        <v/>
      </c>
      <c r="L1852" s="11">
        <f t="shared" si="397"/>
        <v>1</v>
      </c>
      <c r="M1852" s="11">
        <f t="shared" si="398"/>
        <v>0</v>
      </c>
      <c r="N1852" s="11">
        <f t="shared" si="399"/>
        <v>0</v>
      </c>
      <c r="O1852" s="11">
        <f t="shared" si="400"/>
        <v>1</v>
      </c>
      <c r="P1852" s="11">
        <f t="shared" si="401"/>
        <v>1</v>
      </c>
      <c r="Q1852" s="11">
        <f t="shared" si="402"/>
        <v>0</v>
      </c>
      <c r="R1852" s="11">
        <f t="shared" si="403"/>
        <v>0</v>
      </c>
      <c r="S1852" s="11">
        <f t="shared" si="404"/>
        <v>0</v>
      </c>
      <c r="T1852" t="str">
        <f t="shared" si="405"/>
        <v>إضافى كامل</v>
      </c>
    </row>
    <row r="1853" spans="1:20" x14ac:dyDescent="0.25">
      <c r="A1853">
        <v>108</v>
      </c>
      <c r="B1853">
        <v>28265</v>
      </c>
      <c r="C1853" t="s">
        <v>183</v>
      </c>
      <c r="D1853" s="8">
        <v>45618</v>
      </c>
      <c r="E1853" t="s">
        <v>15</v>
      </c>
      <c r="F1853">
        <v>1</v>
      </c>
      <c r="G1853" s="9" t="s">
        <v>16</v>
      </c>
      <c r="H1853" s="10"/>
      <c r="K1853" s="3" t="str">
        <f t="shared" si="410"/>
        <v/>
      </c>
      <c r="L1853" s="11">
        <f t="shared" si="397"/>
        <v>1</v>
      </c>
      <c r="M1853" s="11">
        <f t="shared" si="398"/>
        <v>0</v>
      </c>
      <c r="N1853" s="11">
        <f t="shared" si="399"/>
        <v>0</v>
      </c>
      <c r="O1853" s="11">
        <f t="shared" si="400"/>
        <v>1</v>
      </c>
      <c r="P1853" s="11">
        <f t="shared" si="401"/>
        <v>1</v>
      </c>
      <c r="Q1853" s="11">
        <f t="shared" si="402"/>
        <v>0</v>
      </c>
      <c r="R1853" s="11">
        <f t="shared" si="403"/>
        <v>0</v>
      </c>
      <c r="S1853" s="11">
        <f t="shared" si="404"/>
        <v>0</v>
      </c>
      <c r="T1853" t="str">
        <f t="shared" si="405"/>
        <v>إضافى كامل</v>
      </c>
    </row>
    <row r="1854" spans="1:20" x14ac:dyDescent="0.25">
      <c r="A1854">
        <v>108</v>
      </c>
      <c r="B1854">
        <v>28265</v>
      </c>
      <c r="C1854" t="s">
        <v>183</v>
      </c>
      <c r="D1854" s="8">
        <v>45619</v>
      </c>
      <c r="E1854" t="s">
        <v>18</v>
      </c>
      <c r="F1854">
        <v>1</v>
      </c>
      <c r="G1854" s="9" t="s">
        <v>16</v>
      </c>
      <c r="H1854" s="10"/>
      <c r="K1854" s="3" t="s">
        <v>19</v>
      </c>
      <c r="L1854" s="11">
        <f t="shared" si="397"/>
        <v>1</v>
      </c>
      <c r="M1854" s="11">
        <f t="shared" si="398"/>
        <v>0</v>
      </c>
      <c r="N1854" s="11">
        <f t="shared" si="399"/>
        <v>0</v>
      </c>
      <c r="O1854" s="11">
        <f t="shared" si="400"/>
        <v>1</v>
      </c>
      <c r="P1854" s="11">
        <f t="shared" si="401"/>
        <v>1</v>
      </c>
      <c r="Q1854" s="11">
        <f t="shared" si="402"/>
        <v>0</v>
      </c>
      <c r="R1854" s="11">
        <f t="shared" si="403"/>
        <v>0</v>
      </c>
      <c r="S1854" s="11">
        <f t="shared" si="404"/>
        <v>0</v>
      </c>
      <c r="T1854" t="str">
        <f t="shared" si="405"/>
        <v>إضافى كامل</v>
      </c>
    </row>
    <row r="1855" spans="1:20" x14ac:dyDescent="0.25">
      <c r="A1855">
        <v>108</v>
      </c>
      <c r="B1855">
        <v>28265</v>
      </c>
      <c r="C1855" t="s">
        <v>183</v>
      </c>
      <c r="D1855" s="8">
        <v>45620</v>
      </c>
      <c r="E1855" t="s">
        <v>20</v>
      </c>
      <c r="F1855">
        <v>1</v>
      </c>
      <c r="G1855" s="9" t="s">
        <v>16</v>
      </c>
      <c r="H1855" s="10"/>
      <c r="I1855" s="12">
        <v>0.37390046296296298</v>
      </c>
      <c r="J1855" s="12">
        <v>0.5955555555555555</v>
      </c>
      <c r="K1855" s="3" t="str">
        <f t="shared" si="410"/>
        <v/>
      </c>
      <c r="L1855" s="11">
        <f t="shared" si="397"/>
        <v>1</v>
      </c>
      <c r="M1855" s="11">
        <f t="shared" si="398"/>
        <v>0</v>
      </c>
      <c r="N1855" s="11">
        <f t="shared" si="399"/>
        <v>0</v>
      </c>
      <c r="O1855" s="11">
        <f t="shared" si="400"/>
        <v>1</v>
      </c>
      <c r="P1855" s="11">
        <f t="shared" si="401"/>
        <v>1</v>
      </c>
      <c r="Q1855" s="11">
        <f t="shared" si="402"/>
        <v>0</v>
      </c>
      <c r="R1855" s="11">
        <f t="shared" si="403"/>
        <v>0</v>
      </c>
      <c r="S1855" s="11">
        <f t="shared" si="404"/>
        <v>0</v>
      </c>
      <c r="T1855" t="str">
        <f t="shared" si="405"/>
        <v>إضافى كامل</v>
      </c>
    </row>
    <row r="1856" spans="1:20" x14ac:dyDescent="0.25">
      <c r="A1856">
        <v>108</v>
      </c>
      <c r="B1856">
        <v>28265</v>
      </c>
      <c r="C1856" t="s">
        <v>183</v>
      </c>
      <c r="D1856" s="8">
        <v>45621</v>
      </c>
      <c r="E1856" t="s">
        <v>21</v>
      </c>
      <c r="F1856">
        <v>1</v>
      </c>
      <c r="G1856" s="9" t="s">
        <v>16</v>
      </c>
      <c r="H1856" s="10"/>
      <c r="I1856" s="12">
        <v>0.36896990740740743</v>
      </c>
      <c r="J1856" s="12">
        <v>0.59349537037037037</v>
      </c>
      <c r="K1856" s="3" t="str">
        <f t="shared" si="410"/>
        <v/>
      </c>
      <c r="L1856" s="11">
        <f t="shared" si="397"/>
        <v>1</v>
      </c>
      <c r="M1856" s="11">
        <f t="shared" si="398"/>
        <v>0</v>
      </c>
      <c r="N1856" s="11">
        <f t="shared" si="399"/>
        <v>0</v>
      </c>
      <c r="O1856" s="11">
        <f t="shared" si="400"/>
        <v>1</v>
      </c>
      <c r="P1856" s="11">
        <f t="shared" si="401"/>
        <v>1</v>
      </c>
      <c r="Q1856" s="11">
        <f t="shared" si="402"/>
        <v>0</v>
      </c>
      <c r="R1856" s="11">
        <f t="shared" si="403"/>
        <v>0</v>
      </c>
      <c r="S1856" s="11">
        <f t="shared" si="404"/>
        <v>0</v>
      </c>
      <c r="T1856" t="str">
        <f t="shared" si="405"/>
        <v>إضافى كامل</v>
      </c>
    </row>
    <row r="1857" spans="1:20" x14ac:dyDescent="0.25">
      <c r="A1857">
        <v>108</v>
      </c>
      <c r="B1857">
        <v>28265</v>
      </c>
      <c r="C1857" t="s">
        <v>183</v>
      </c>
      <c r="D1857" s="8">
        <v>45622</v>
      </c>
      <c r="E1857" t="s">
        <v>22</v>
      </c>
      <c r="F1857">
        <v>1</v>
      </c>
      <c r="G1857" s="9" t="s">
        <v>16</v>
      </c>
      <c r="H1857" s="10"/>
      <c r="I1857" s="12">
        <v>0.36850694444444443</v>
      </c>
      <c r="J1857" s="12">
        <v>0.60310185185185183</v>
      </c>
      <c r="K1857" s="3" t="str">
        <f t="shared" si="410"/>
        <v/>
      </c>
      <c r="L1857" s="11">
        <f t="shared" si="397"/>
        <v>1</v>
      </c>
      <c r="M1857" s="11">
        <f t="shared" si="398"/>
        <v>0</v>
      </c>
      <c r="N1857" s="11">
        <f t="shared" si="399"/>
        <v>0</v>
      </c>
      <c r="O1857" s="11">
        <f t="shared" si="400"/>
        <v>1</v>
      </c>
      <c r="P1857" s="11">
        <f t="shared" si="401"/>
        <v>1</v>
      </c>
      <c r="Q1857" s="11">
        <f t="shared" si="402"/>
        <v>0</v>
      </c>
      <c r="R1857" s="11">
        <f t="shared" si="403"/>
        <v>0</v>
      </c>
      <c r="S1857" s="11">
        <f t="shared" si="404"/>
        <v>0</v>
      </c>
      <c r="T1857" t="str">
        <f t="shared" si="405"/>
        <v>إضافى كامل</v>
      </c>
    </row>
    <row r="1858" spans="1:20" x14ac:dyDescent="0.25">
      <c r="A1858">
        <v>108</v>
      </c>
      <c r="B1858">
        <v>28265</v>
      </c>
      <c r="C1858" t="s">
        <v>183</v>
      </c>
      <c r="D1858" s="8">
        <v>45623</v>
      </c>
      <c r="E1858" t="s">
        <v>23</v>
      </c>
      <c r="F1858">
        <v>1</v>
      </c>
      <c r="G1858" s="9" t="s">
        <v>16</v>
      </c>
      <c r="H1858" s="10"/>
      <c r="I1858" s="12">
        <v>0.36898148148148147</v>
      </c>
      <c r="J1858" s="12">
        <v>0.47414351851851849</v>
      </c>
      <c r="K1858" s="3" t="str">
        <f t="shared" si="410"/>
        <v>إذن م</v>
      </c>
      <c r="L1858" s="11">
        <f t="shared" ref="L1858:L1921" si="411">IF(AND(OR(K1858= "حالة وفاة",K1858="إذن م",K1858="إذن ص",K1858="بدل راحة",K1858="انصراف",K1858="اجازة",K1858="راحة",K1858="مأمورية",K1858="مأمورية م",K1858="مأمورية ص",K1858="Online",K1858="حضور",K1858="بدل سهر",E1858="Friday",K1858=""),E1858&lt;&gt;""),1,0)</f>
        <v>1</v>
      </c>
      <c r="M1858" s="11">
        <f t="shared" ref="M1858:M1921" si="412">COUNTIF(K1858:K1887,"غائب")</f>
        <v>0</v>
      </c>
      <c r="N1858" s="11">
        <f t="shared" ref="N1858:N1921" si="413">COUNTIF(K1858:K1887,"إذن ص")</f>
        <v>0</v>
      </c>
      <c r="O1858" s="11">
        <f t="shared" ref="O1858:O1921" si="414">COUNTIF(K1858:K1887,"إذن م")</f>
        <v>1</v>
      </c>
      <c r="P1858" s="11">
        <f t="shared" si="401"/>
        <v>1</v>
      </c>
      <c r="Q1858" s="11">
        <f t="shared" si="402"/>
        <v>0</v>
      </c>
      <c r="R1858" s="11">
        <f t="shared" si="403"/>
        <v>0</v>
      </c>
      <c r="S1858" s="11">
        <f t="shared" si="404"/>
        <v>0</v>
      </c>
      <c r="T1858" t="str">
        <f t="shared" si="405"/>
        <v>إضافى كامل</v>
      </c>
    </row>
    <row r="1859" spans="1:20" x14ac:dyDescent="0.25">
      <c r="A1859">
        <v>108</v>
      </c>
      <c r="B1859">
        <v>28265</v>
      </c>
      <c r="C1859" t="s">
        <v>183</v>
      </c>
      <c r="D1859" s="8">
        <v>45624</v>
      </c>
      <c r="E1859" t="s">
        <v>24</v>
      </c>
      <c r="F1859">
        <v>1</v>
      </c>
      <c r="G1859" s="9" t="s">
        <v>16</v>
      </c>
      <c r="H1859" s="10" t="s">
        <v>32</v>
      </c>
      <c r="I1859" s="12">
        <v>0.3777314814814815</v>
      </c>
      <c r="J1859" s="12">
        <v>0.58921296296296299</v>
      </c>
      <c r="K1859" s="3" t="str">
        <f t="shared" si="410"/>
        <v>تأخير</v>
      </c>
      <c r="L1859" s="11">
        <f t="shared" si="411"/>
        <v>0</v>
      </c>
      <c r="M1859" s="11">
        <f t="shared" si="412"/>
        <v>0</v>
      </c>
      <c r="N1859" s="11">
        <f t="shared" si="413"/>
        <v>0</v>
      </c>
      <c r="O1859" s="11">
        <f t="shared" si="414"/>
        <v>0</v>
      </c>
      <c r="P1859" s="11">
        <f t="shared" ref="P1859:P1922" si="415">N1859+O1859</f>
        <v>0</v>
      </c>
      <c r="Q1859" s="11">
        <f t="shared" ref="Q1859:Q1922" si="416">IF(AND(P1859&gt;2,P1859&lt;&gt;0),P1859*3/6,0)</f>
        <v>0</v>
      </c>
      <c r="R1859" s="11">
        <f t="shared" ref="R1859:R1922" si="417">INT(Q1859)</f>
        <v>0</v>
      </c>
      <c r="S1859" s="11">
        <f t="shared" ref="S1859:S1922" si="418">R1859+M1859</f>
        <v>0</v>
      </c>
      <c r="T1859" t="str">
        <f t="shared" ref="T1859:T1922" si="419">IF(AND(OR(S1859&lt;=0,S1859&gt;0),S1859&lt;5),"إضافى كامل",IF(AND(OR(S1859=5,S1859=6,S1859&lt;7),S1859&lt;&gt;""),"نصف إضافى","لا يستحق"))</f>
        <v>إضافى كامل</v>
      </c>
    </row>
    <row r="1860" spans="1:20" x14ac:dyDescent="0.25">
      <c r="A1860">
        <v>108</v>
      </c>
      <c r="B1860">
        <v>28265</v>
      </c>
      <c r="C1860" t="s">
        <v>183</v>
      </c>
      <c r="D1860" s="8">
        <v>45625</v>
      </c>
      <c r="E1860" t="s">
        <v>15</v>
      </c>
      <c r="F1860">
        <v>1</v>
      </c>
      <c r="G1860" s="9" t="s">
        <v>16</v>
      </c>
      <c r="H1860" s="10"/>
      <c r="K1860" s="3" t="str">
        <f t="shared" si="410"/>
        <v/>
      </c>
      <c r="L1860" s="11">
        <f t="shared" si="411"/>
        <v>1</v>
      </c>
      <c r="M1860" s="11">
        <f t="shared" si="412"/>
        <v>0</v>
      </c>
      <c r="N1860" s="11">
        <f t="shared" si="413"/>
        <v>0</v>
      </c>
      <c r="O1860" s="11">
        <f t="shared" si="414"/>
        <v>0</v>
      </c>
      <c r="P1860" s="11">
        <f t="shared" si="415"/>
        <v>0</v>
      </c>
      <c r="Q1860" s="11">
        <f t="shared" si="416"/>
        <v>0</v>
      </c>
      <c r="R1860" s="11">
        <f t="shared" si="417"/>
        <v>0</v>
      </c>
      <c r="S1860" s="11">
        <f t="shared" si="418"/>
        <v>0</v>
      </c>
      <c r="T1860" t="str">
        <f t="shared" si="419"/>
        <v>إضافى كامل</v>
      </c>
    </row>
    <row r="1861" spans="1:20" x14ac:dyDescent="0.25">
      <c r="A1861">
        <v>108</v>
      </c>
      <c r="B1861">
        <v>28265</v>
      </c>
      <c r="C1861" t="s">
        <v>183</v>
      </c>
      <c r="D1861" s="8">
        <v>45626</v>
      </c>
      <c r="E1861" t="s">
        <v>18</v>
      </c>
      <c r="F1861">
        <v>1</v>
      </c>
      <c r="G1861" s="9" t="s">
        <v>16</v>
      </c>
      <c r="H1861" s="10"/>
      <c r="K1861" s="3" t="s">
        <v>19</v>
      </c>
      <c r="L1861" s="11">
        <f t="shared" si="411"/>
        <v>1</v>
      </c>
      <c r="M1861" s="11">
        <f t="shared" si="412"/>
        <v>0</v>
      </c>
      <c r="N1861" s="11">
        <f t="shared" si="413"/>
        <v>0</v>
      </c>
      <c r="O1861" s="11">
        <f t="shared" si="414"/>
        <v>0</v>
      </c>
      <c r="P1861" s="11">
        <f t="shared" si="415"/>
        <v>0</v>
      </c>
      <c r="Q1861" s="11">
        <f t="shared" si="416"/>
        <v>0</v>
      </c>
      <c r="R1861" s="11">
        <f t="shared" si="417"/>
        <v>0</v>
      </c>
      <c r="S1861" s="11">
        <f t="shared" si="418"/>
        <v>0</v>
      </c>
      <c r="T1861" t="str">
        <f t="shared" si="419"/>
        <v>إضافى كامل</v>
      </c>
    </row>
    <row r="1862" spans="1:20" ht="18" x14ac:dyDescent="0.25">
      <c r="A1862" s="21">
        <v>112</v>
      </c>
      <c r="B1862" s="24">
        <v>28272</v>
      </c>
      <c r="C1862" s="16" t="s">
        <v>184</v>
      </c>
      <c r="D1862" s="8">
        <v>45597</v>
      </c>
      <c r="E1862" t="s">
        <v>15</v>
      </c>
      <c r="F1862">
        <v>1</v>
      </c>
      <c r="G1862" s="9" t="s">
        <v>16</v>
      </c>
      <c r="H1862" s="10"/>
      <c r="K1862" s="3" t="str">
        <f t="shared" si="410"/>
        <v/>
      </c>
      <c r="L1862" s="11">
        <f t="shared" si="411"/>
        <v>1</v>
      </c>
      <c r="M1862" s="11">
        <f t="shared" si="412"/>
        <v>0</v>
      </c>
      <c r="N1862" s="11">
        <f t="shared" si="413"/>
        <v>0</v>
      </c>
      <c r="O1862" s="11">
        <f t="shared" si="414"/>
        <v>0</v>
      </c>
      <c r="P1862" s="11">
        <f t="shared" si="415"/>
        <v>0</v>
      </c>
      <c r="Q1862" s="11">
        <f t="shared" si="416"/>
        <v>0</v>
      </c>
      <c r="R1862" s="11">
        <f t="shared" si="417"/>
        <v>0</v>
      </c>
      <c r="S1862" s="11">
        <f t="shared" si="418"/>
        <v>0</v>
      </c>
      <c r="T1862" t="str">
        <f t="shared" si="419"/>
        <v>إضافى كامل</v>
      </c>
    </row>
    <row r="1863" spans="1:20" ht="18" x14ac:dyDescent="0.25">
      <c r="A1863" s="21">
        <v>112</v>
      </c>
      <c r="B1863" s="24">
        <v>28272</v>
      </c>
      <c r="C1863" t="s">
        <v>185</v>
      </c>
      <c r="D1863" s="8">
        <v>45598</v>
      </c>
      <c r="E1863" t="s">
        <v>18</v>
      </c>
      <c r="F1863">
        <v>1</v>
      </c>
      <c r="G1863" s="9" t="s">
        <v>16</v>
      </c>
      <c r="H1863" s="10"/>
      <c r="I1863" s="12">
        <v>0.41053240740740743</v>
      </c>
      <c r="J1863" s="12">
        <v>0.62526620370370367</v>
      </c>
      <c r="L1863" s="11">
        <f t="shared" si="411"/>
        <v>1</v>
      </c>
      <c r="M1863" s="11">
        <f t="shared" si="412"/>
        <v>0</v>
      </c>
      <c r="N1863" s="11">
        <f t="shared" si="413"/>
        <v>0</v>
      </c>
      <c r="O1863" s="11">
        <f t="shared" si="414"/>
        <v>0</v>
      </c>
      <c r="P1863" s="11">
        <f t="shared" si="415"/>
        <v>0</v>
      </c>
      <c r="Q1863" s="11">
        <f t="shared" si="416"/>
        <v>0</v>
      </c>
      <c r="R1863" s="11">
        <f t="shared" si="417"/>
        <v>0</v>
      </c>
      <c r="S1863" s="11">
        <f t="shared" si="418"/>
        <v>0</v>
      </c>
      <c r="T1863" t="str">
        <f t="shared" si="419"/>
        <v>إضافى كامل</v>
      </c>
    </row>
    <row r="1864" spans="1:20" ht="18" x14ac:dyDescent="0.25">
      <c r="A1864" s="21">
        <v>112</v>
      </c>
      <c r="B1864" s="24">
        <v>28272</v>
      </c>
      <c r="C1864" t="s">
        <v>185</v>
      </c>
      <c r="D1864" s="8">
        <v>45599</v>
      </c>
      <c r="E1864" t="s">
        <v>20</v>
      </c>
      <c r="F1864">
        <v>1</v>
      </c>
      <c r="G1864" s="9" t="s">
        <v>16</v>
      </c>
      <c r="H1864" s="10"/>
      <c r="I1864" s="12">
        <v>0.37148148148148147</v>
      </c>
      <c r="J1864" s="12">
        <v>0.5893518518518519</v>
      </c>
      <c r="K1864" s="3" t="str">
        <f>IF(AND(I1864&lt;=TIME(9,0,0),J1864&gt;=TIME(14,0,0),I1864&lt;&gt;""),"",IF(AND(I1864&gt;=TIME(9,1,0),I1864&lt;=TIME(9,10,0)),"تأخير",IF(AND(I1864&gt;=TIME(9,11,0),I1864&lt;=TIME(12,0,0),I1864&lt;&gt;""),"إذن ص",IF(AND(J1864&lt;TIME(14,0,0), J1864&lt;&gt;"",J1864&gt;=TIME(11,0,0)),"إذن م",IF(AND(OR(I1864="",J1864="",I1864=J1864,I1864&gt;TIME(12,0,0),J1864&lt;TIME(11,0,0)),AND(E1864&lt;&gt;"Friday")),"غائب","")))))</f>
        <v/>
      </c>
      <c r="L1864" s="11">
        <f t="shared" si="411"/>
        <v>1</v>
      </c>
      <c r="M1864" s="11">
        <f t="shared" si="412"/>
        <v>0</v>
      </c>
      <c r="N1864" s="11">
        <f t="shared" si="413"/>
        <v>0</v>
      </c>
      <c r="O1864" s="11">
        <f t="shared" si="414"/>
        <v>0</v>
      </c>
      <c r="P1864" s="11">
        <f t="shared" si="415"/>
        <v>0</v>
      </c>
      <c r="Q1864" s="11">
        <f t="shared" si="416"/>
        <v>0</v>
      </c>
      <c r="R1864" s="11">
        <f t="shared" si="417"/>
        <v>0</v>
      </c>
      <c r="S1864" s="11">
        <f t="shared" si="418"/>
        <v>0</v>
      </c>
      <c r="T1864" t="str">
        <f t="shared" si="419"/>
        <v>إضافى كامل</v>
      </c>
    </row>
    <row r="1865" spans="1:20" ht="18" x14ac:dyDescent="0.25">
      <c r="A1865" s="21">
        <v>112</v>
      </c>
      <c r="B1865" s="24">
        <v>28272</v>
      </c>
      <c r="C1865" t="s">
        <v>185</v>
      </c>
      <c r="D1865" s="8">
        <v>45600</v>
      </c>
      <c r="E1865" t="s">
        <v>21</v>
      </c>
      <c r="F1865">
        <v>1</v>
      </c>
      <c r="G1865" s="9" t="s">
        <v>16</v>
      </c>
      <c r="H1865" s="10"/>
      <c r="I1865" s="12">
        <v>0.37293981481481481</v>
      </c>
      <c r="J1865" s="12">
        <v>0.58415509259259257</v>
      </c>
      <c r="K1865" s="3" t="str">
        <f>IF(AND(I1865&lt;=TIME(9,0,0),J1865&gt;=TIME(14,0,0),I1865&lt;&gt;""),"",IF(AND(I1865&gt;=TIME(9,1,0),I1865&lt;=TIME(9,10,0)),"تأخير",IF(AND(I1865&gt;=TIME(9,11,0),I1865&lt;=TIME(12,0,0),I1865&lt;&gt;""),"إذن ص",IF(AND(J1865&lt;TIME(14,0,0), J1865&lt;&gt;"",J1865&gt;=TIME(11,0,0)),"إذن م",IF(AND(OR(I1865="",J1865="",I1865=J1865,I1865&gt;TIME(12,0,0),J1865&lt;TIME(11,0,0)),AND(E1865&lt;&gt;"Friday")),"غائب","")))))</f>
        <v/>
      </c>
      <c r="L1865" s="11">
        <f t="shared" si="411"/>
        <v>1</v>
      </c>
      <c r="M1865" s="11">
        <f t="shared" si="412"/>
        <v>0</v>
      </c>
      <c r="N1865" s="11">
        <f t="shared" si="413"/>
        <v>0</v>
      </c>
      <c r="O1865" s="11">
        <f t="shared" si="414"/>
        <v>0</v>
      </c>
      <c r="P1865" s="11">
        <f t="shared" si="415"/>
        <v>0</v>
      </c>
      <c r="Q1865" s="11">
        <f t="shared" si="416"/>
        <v>0</v>
      </c>
      <c r="R1865" s="11">
        <f t="shared" si="417"/>
        <v>0</v>
      </c>
      <c r="S1865" s="11">
        <f t="shared" si="418"/>
        <v>0</v>
      </c>
      <c r="T1865" t="str">
        <f t="shared" si="419"/>
        <v>إضافى كامل</v>
      </c>
    </row>
    <row r="1866" spans="1:20" ht="18" x14ac:dyDescent="0.25">
      <c r="A1866" s="21">
        <v>112</v>
      </c>
      <c r="B1866" s="24">
        <v>28272</v>
      </c>
      <c r="C1866" t="s">
        <v>185</v>
      </c>
      <c r="D1866" s="8">
        <v>45601</v>
      </c>
      <c r="E1866" t="s">
        <v>22</v>
      </c>
      <c r="F1866">
        <v>1</v>
      </c>
      <c r="G1866" s="9" t="s">
        <v>16</v>
      </c>
      <c r="H1866" s="10" t="s">
        <v>32</v>
      </c>
      <c r="I1866" s="12">
        <v>0.37570601851851854</v>
      </c>
      <c r="J1866" s="12">
        <v>0.58383101851851849</v>
      </c>
      <c r="K1866" s="3" t="str">
        <f>IF(AND(I1866&lt;=TIME(9,0,0),J1866&gt;=TIME(14,0,0),I1866&lt;&gt;""),"",IF(AND(I1866&gt;=TIME(9,1,0),I1866&lt;=TIME(9,10,0)),"تأخير",IF(AND(I1866&gt;=TIME(9,11,0),I1866&lt;=TIME(12,0,0),I1866&lt;&gt;""),"إذن ص",IF(AND(J1866&lt;TIME(14,0,0), J1866&lt;&gt;"",J1866&gt;=TIME(11,0,0)),"إذن م",IF(AND(OR(I1866="",J1866="",I1866=J1866,I1866&gt;TIME(12,0,0),J1866&lt;TIME(11,0,0)),AND(E1866&lt;&gt;"Friday")),"غائب","")))))</f>
        <v>تأخير</v>
      </c>
      <c r="L1866" s="11">
        <f t="shared" si="411"/>
        <v>0</v>
      </c>
      <c r="M1866" s="11">
        <f t="shared" si="412"/>
        <v>0</v>
      </c>
      <c r="N1866" s="11">
        <f t="shared" si="413"/>
        <v>0</v>
      </c>
      <c r="O1866" s="11">
        <f t="shared" si="414"/>
        <v>0</v>
      </c>
      <c r="P1866" s="11">
        <f t="shared" si="415"/>
        <v>0</v>
      </c>
      <c r="Q1866" s="11">
        <f t="shared" si="416"/>
        <v>0</v>
      </c>
      <c r="R1866" s="11">
        <f t="shared" si="417"/>
        <v>0</v>
      </c>
      <c r="S1866" s="11">
        <f t="shared" si="418"/>
        <v>0</v>
      </c>
      <c r="T1866" t="str">
        <f t="shared" si="419"/>
        <v>إضافى كامل</v>
      </c>
    </row>
    <row r="1867" spans="1:20" ht="18" x14ac:dyDescent="0.25">
      <c r="A1867" s="21">
        <v>112</v>
      </c>
      <c r="B1867" s="24">
        <v>28272</v>
      </c>
      <c r="C1867" t="s">
        <v>185</v>
      </c>
      <c r="D1867" s="8">
        <v>45602</v>
      </c>
      <c r="E1867" t="s">
        <v>23</v>
      </c>
      <c r="F1867">
        <v>1</v>
      </c>
      <c r="G1867" s="9" t="s">
        <v>16</v>
      </c>
      <c r="H1867" s="10"/>
      <c r="I1867" s="12">
        <v>0.37236111111111109</v>
      </c>
      <c r="J1867" s="12">
        <v>0.58346064814814813</v>
      </c>
      <c r="K1867" s="3" t="str">
        <f>IF(AND(I1867&lt;=TIME(9,0,0),J1867&gt;=TIME(14,0,0),I1867&lt;&gt;""),"",IF(AND(I1867&gt;=TIME(9,1,0),I1867&lt;=TIME(9,10,0)),"تأخير",IF(AND(I1867&gt;=TIME(9,11,0),I1867&lt;=TIME(12,0,0),I1867&lt;&gt;""),"إذن ص",IF(AND(J1867&lt;TIME(14,0,0), J1867&lt;&gt;"",J1867&gt;=TIME(11,0,0)),"إذن م",IF(AND(OR(I1867="",J1867="",I1867=J1867,I1867&gt;TIME(12,0,0),J1867&lt;TIME(11,0,0)),AND(E1867&lt;&gt;"Friday")),"غائب","")))))</f>
        <v/>
      </c>
      <c r="L1867" s="11">
        <f t="shared" si="411"/>
        <v>1</v>
      </c>
      <c r="M1867" s="11">
        <f t="shared" si="412"/>
        <v>0</v>
      </c>
      <c r="N1867" s="11">
        <f t="shared" si="413"/>
        <v>0</v>
      </c>
      <c r="O1867" s="11">
        <f t="shared" si="414"/>
        <v>0</v>
      </c>
      <c r="P1867" s="11">
        <f t="shared" si="415"/>
        <v>0</v>
      </c>
      <c r="Q1867" s="11">
        <f t="shared" si="416"/>
        <v>0</v>
      </c>
      <c r="R1867" s="11">
        <f t="shared" si="417"/>
        <v>0</v>
      </c>
      <c r="S1867" s="11">
        <f t="shared" si="418"/>
        <v>0</v>
      </c>
      <c r="T1867" t="str">
        <f t="shared" si="419"/>
        <v>إضافى كامل</v>
      </c>
    </row>
    <row r="1868" spans="1:20" ht="18" x14ac:dyDescent="0.25">
      <c r="A1868" s="21">
        <v>112</v>
      </c>
      <c r="B1868" s="24">
        <v>28272</v>
      </c>
      <c r="C1868" t="s">
        <v>185</v>
      </c>
      <c r="D1868" s="8">
        <v>45603</v>
      </c>
      <c r="E1868" t="s">
        <v>24</v>
      </c>
      <c r="F1868">
        <v>1</v>
      </c>
      <c r="G1868" s="9" t="s">
        <v>16</v>
      </c>
      <c r="H1868" s="10"/>
      <c r="I1868" s="12"/>
      <c r="J1868" s="12"/>
      <c r="K1868" s="3" t="s">
        <v>19</v>
      </c>
      <c r="L1868" s="11">
        <f t="shared" si="411"/>
        <v>1</v>
      </c>
      <c r="M1868" s="11">
        <f t="shared" si="412"/>
        <v>0</v>
      </c>
      <c r="N1868" s="11">
        <f t="shared" si="413"/>
        <v>0</v>
      </c>
      <c r="O1868" s="11">
        <f t="shared" si="414"/>
        <v>0</v>
      </c>
      <c r="P1868" s="11">
        <f t="shared" si="415"/>
        <v>0</v>
      </c>
      <c r="Q1868" s="11">
        <f t="shared" si="416"/>
        <v>0</v>
      </c>
      <c r="R1868" s="11">
        <f t="shared" si="417"/>
        <v>0</v>
      </c>
      <c r="S1868" s="11">
        <f t="shared" si="418"/>
        <v>0</v>
      </c>
      <c r="T1868" t="str">
        <f t="shared" si="419"/>
        <v>إضافى كامل</v>
      </c>
    </row>
    <row r="1869" spans="1:20" ht="18" x14ac:dyDescent="0.25">
      <c r="A1869" s="21">
        <v>112</v>
      </c>
      <c r="B1869" s="24">
        <v>28272</v>
      </c>
      <c r="C1869" t="s">
        <v>185</v>
      </c>
      <c r="D1869" s="8">
        <v>45604</v>
      </c>
      <c r="E1869" t="s">
        <v>15</v>
      </c>
      <c r="F1869">
        <v>1</v>
      </c>
      <c r="G1869" s="9" t="s">
        <v>16</v>
      </c>
      <c r="H1869" s="10"/>
      <c r="K1869" s="3" t="str">
        <f t="shared" ref="K1869:K1874" si="420">IF(AND(I1869&lt;=TIME(9,0,0),J1869&gt;=TIME(14,0,0),I1869&lt;&gt;""),"",IF(AND(I1869&gt;=TIME(9,1,0),I1869&lt;=TIME(9,10,0)),"تأخير",IF(AND(I1869&gt;=TIME(9,11,0),I1869&lt;=TIME(12,0,0),I1869&lt;&gt;""),"إذن ص",IF(AND(J1869&lt;TIME(14,0,0), J1869&lt;&gt;"",J1869&gt;=TIME(11,0,0)),"إذن م",IF(AND(OR(I1869="",J1869="",I1869=J1869,I1869&gt;TIME(12,0,0),J1869&lt;TIME(11,0,0)),AND(E1869&lt;&gt;"Friday")),"غائب","")))))</f>
        <v/>
      </c>
      <c r="L1869" s="11">
        <f t="shared" si="411"/>
        <v>1</v>
      </c>
      <c r="M1869" s="11">
        <f t="shared" si="412"/>
        <v>1</v>
      </c>
      <c r="N1869" s="11">
        <f t="shared" si="413"/>
        <v>0</v>
      </c>
      <c r="O1869" s="11">
        <f t="shared" si="414"/>
        <v>0</v>
      </c>
      <c r="P1869" s="11">
        <f t="shared" si="415"/>
        <v>0</v>
      </c>
      <c r="Q1869" s="11">
        <f t="shared" si="416"/>
        <v>0</v>
      </c>
      <c r="R1869" s="11">
        <f t="shared" si="417"/>
        <v>0</v>
      </c>
      <c r="S1869" s="11">
        <f t="shared" si="418"/>
        <v>1</v>
      </c>
      <c r="T1869" t="str">
        <f t="shared" si="419"/>
        <v>إضافى كامل</v>
      </c>
    </row>
    <row r="1870" spans="1:20" ht="18" x14ac:dyDescent="0.25">
      <c r="A1870" s="21">
        <v>112</v>
      </c>
      <c r="B1870" s="24">
        <v>28272</v>
      </c>
      <c r="C1870" t="s">
        <v>185</v>
      </c>
      <c r="D1870" s="8">
        <v>45605</v>
      </c>
      <c r="E1870" t="s">
        <v>18</v>
      </c>
      <c r="F1870">
        <v>1</v>
      </c>
      <c r="G1870" s="9" t="s">
        <v>16</v>
      </c>
      <c r="H1870" s="10"/>
      <c r="I1870" s="12">
        <v>0.37366898148148148</v>
      </c>
      <c r="J1870" s="12">
        <v>0.58381944444444445</v>
      </c>
      <c r="K1870" s="3" t="str">
        <f t="shared" si="420"/>
        <v/>
      </c>
      <c r="L1870" s="11">
        <f t="shared" si="411"/>
        <v>1</v>
      </c>
      <c r="M1870" s="11">
        <f t="shared" si="412"/>
        <v>1</v>
      </c>
      <c r="N1870" s="11">
        <f t="shared" si="413"/>
        <v>0</v>
      </c>
      <c r="O1870" s="11">
        <f t="shared" si="414"/>
        <v>0</v>
      </c>
      <c r="P1870" s="11">
        <f t="shared" si="415"/>
        <v>0</v>
      </c>
      <c r="Q1870" s="11">
        <f t="shared" si="416"/>
        <v>0</v>
      </c>
      <c r="R1870" s="11">
        <f t="shared" si="417"/>
        <v>0</v>
      </c>
      <c r="S1870" s="11">
        <f t="shared" si="418"/>
        <v>1</v>
      </c>
      <c r="T1870" t="str">
        <f t="shared" si="419"/>
        <v>إضافى كامل</v>
      </c>
    </row>
    <row r="1871" spans="1:20" ht="18" x14ac:dyDescent="0.25">
      <c r="A1871" s="21">
        <v>112</v>
      </c>
      <c r="B1871" s="24">
        <v>28272</v>
      </c>
      <c r="C1871" t="s">
        <v>185</v>
      </c>
      <c r="D1871" s="8">
        <v>45606</v>
      </c>
      <c r="E1871" t="s">
        <v>20</v>
      </c>
      <c r="F1871">
        <v>1</v>
      </c>
      <c r="G1871" s="9" t="s">
        <v>16</v>
      </c>
      <c r="H1871" s="10"/>
      <c r="I1871" s="12">
        <v>0.37375000000000003</v>
      </c>
      <c r="J1871" s="12">
        <v>0.5844907407407407</v>
      </c>
      <c r="K1871" s="3" t="str">
        <f t="shared" si="420"/>
        <v/>
      </c>
      <c r="L1871" s="11">
        <f t="shared" si="411"/>
        <v>1</v>
      </c>
      <c r="M1871" s="11">
        <f t="shared" si="412"/>
        <v>1</v>
      </c>
      <c r="N1871" s="11">
        <f t="shared" si="413"/>
        <v>1</v>
      </c>
      <c r="O1871" s="11">
        <f t="shared" si="414"/>
        <v>0</v>
      </c>
      <c r="P1871" s="11">
        <f t="shared" si="415"/>
        <v>1</v>
      </c>
      <c r="Q1871" s="11">
        <f t="shared" si="416"/>
        <v>0</v>
      </c>
      <c r="R1871" s="11">
        <f t="shared" si="417"/>
        <v>0</v>
      </c>
      <c r="S1871" s="11">
        <f t="shared" si="418"/>
        <v>1</v>
      </c>
      <c r="T1871" t="str">
        <f t="shared" si="419"/>
        <v>إضافى كامل</v>
      </c>
    </row>
    <row r="1872" spans="1:20" ht="18" x14ac:dyDescent="0.25">
      <c r="A1872" s="21">
        <v>112</v>
      </c>
      <c r="B1872" s="24">
        <v>28272</v>
      </c>
      <c r="C1872" t="s">
        <v>185</v>
      </c>
      <c r="D1872" s="8">
        <v>45607</v>
      </c>
      <c r="E1872" t="s">
        <v>21</v>
      </c>
      <c r="F1872">
        <v>1</v>
      </c>
      <c r="G1872" s="9" t="s">
        <v>16</v>
      </c>
      <c r="H1872" s="10"/>
      <c r="I1872" s="12">
        <v>0.36878472222222225</v>
      </c>
      <c r="J1872" s="12">
        <v>0.58395833333333336</v>
      </c>
      <c r="K1872" s="3" t="str">
        <f t="shared" si="420"/>
        <v/>
      </c>
      <c r="L1872" s="11">
        <f t="shared" si="411"/>
        <v>1</v>
      </c>
      <c r="M1872" s="11">
        <f t="shared" si="412"/>
        <v>1</v>
      </c>
      <c r="N1872" s="11">
        <f t="shared" si="413"/>
        <v>1</v>
      </c>
      <c r="O1872" s="11">
        <f t="shared" si="414"/>
        <v>0</v>
      </c>
      <c r="P1872" s="11">
        <f t="shared" si="415"/>
        <v>1</v>
      </c>
      <c r="Q1872" s="11">
        <f t="shared" si="416"/>
        <v>0</v>
      </c>
      <c r="R1872" s="11">
        <f t="shared" si="417"/>
        <v>0</v>
      </c>
      <c r="S1872" s="11">
        <f t="shared" si="418"/>
        <v>1</v>
      </c>
      <c r="T1872" t="str">
        <f t="shared" si="419"/>
        <v>إضافى كامل</v>
      </c>
    </row>
    <row r="1873" spans="1:20" ht="18" x14ac:dyDescent="0.25">
      <c r="A1873" s="21">
        <v>112</v>
      </c>
      <c r="B1873" s="24">
        <v>28272</v>
      </c>
      <c r="C1873" t="s">
        <v>185</v>
      </c>
      <c r="D1873" s="8">
        <v>45608</v>
      </c>
      <c r="E1873" t="s">
        <v>22</v>
      </c>
      <c r="F1873">
        <v>1</v>
      </c>
      <c r="G1873" s="9" t="s">
        <v>16</v>
      </c>
      <c r="H1873" s="10"/>
      <c r="I1873" s="12">
        <v>0.36979166666666669</v>
      </c>
      <c r="J1873" s="12">
        <v>0.5857175925925926</v>
      </c>
      <c r="K1873" s="3" t="str">
        <f t="shared" si="420"/>
        <v/>
      </c>
      <c r="L1873" s="11">
        <f t="shared" si="411"/>
        <v>1</v>
      </c>
      <c r="M1873" s="11">
        <f t="shared" si="412"/>
        <v>1</v>
      </c>
      <c r="N1873" s="11">
        <f t="shared" si="413"/>
        <v>2</v>
      </c>
      <c r="O1873" s="11">
        <f t="shared" si="414"/>
        <v>0</v>
      </c>
      <c r="P1873" s="11">
        <f t="shared" si="415"/>
        <v>2</v>
      </c>
      <c r="Q1873" s="11">
        <f t="shared" si="416"/>
        <v>0</v>
      </c>
      <c r="R1873" s="11">
        <f t="shared" si="417"/>
        <v>0</v>
      </c>
      <c r="S1873" s="11">
        <f t="shared" si="418"/>
        <v>1</v>
      </c>
      <c r="T1873" t="str">
        <f t="shared" si="419"/>
        <v>إضافى كامل</v>
      </c>
    </row>
    <row r="1874" spans="1:20" ht="18" x14ac:dyDescent="0.25">
      <c r="A1874" s="21">
        <v>112</v>
      </c>
      <c r="B1874" s="24">
        <v>28272</v>
      </c>
      <c r="C1874" t="s">
        <v>185</v>
      </c>
      <c r="D1874" s="8">
        <v>45609</v>
      </c>
      <c r="E1874" t="s">
        <v>23</v>
      </c>
      <c r="F1874">
        <v>1</v>
      </c>
      <c r="G1874" s="9" t="s">
        <v>16</v>
      </c>
      <c r="H1874" s="10"/>
      <c r="I1874" s="12">
        <v>0.37246527777777777</v>
      </c>
      <c r="J1874" s="12">
        <v>0.58347222222222217</v>
      </c>
      <c r="K1874" s="3" t="str">
        <f t="shared" si="420"/>
        <v/>
      </c>
      <c r="L1874" s="11">
        <f t="shared" si="411"/>
        <v>1</v>
      </c>
      <c r="M1874" s="11">
        <f t="shared" si="412"/>
        <v>1</v>
      </c>
      <c r="N1874" s="11">
        <f t="shared" si="413"/>
        <v>2</v>
      </c>
      <c r="O1874" s="11">
        <f t="shared" si="414"/>
        <v>0</v>
      </c>
      <c r="P1874" s="11">
        <f t="shared" si="415"/>
        <v>2</v>
      </c>
      <c r="Q1874" s="11">
        <f t="shared" si="416"/>
        <v>0</v>
      </c>
      <c r="R1874" s="11">
        <f t="shared" si="417"/>
        <v>0</v>
      </c>
      <c r="S1874" s="11">
        <f t="shared" si="418"/>
        <v>1</v>
      </c>
      <c r="T1874" t="str">
        <f t="shared" si="419"/>
        <v>إضافى كامل</v>
      </c>
    </row>
    <row r="1875" spans="1:20" ht="18" x14ac:dyDescent="0.25">
      <c r="A1875" s="21">
        <v>112</v>
      </c>
      <c r="B1875" s="24">
        <v>28272</v>
      </c>
      <c r="C1875" t="s">
        <v>185</v>
      </c>
      <c r="D1875" s="8">
        <v>45610</v>
      </c>
      <c r="E1875" t="s">
        <v>24</v>
      </c>
      <c r="F1875">
        <v>1</v>
      </c>
      <c r="G1875" s="9" t="s">
        <v>16</v>
      </c>
      <c r="H1875" s="10"/>
      <c r="K1875" s="3" t="s">
        <v>19</v>
      </c>
      <c r="L1875" s="11">
        <f t="shared" si="411"/>
        <v>1</v>
      </c>
      <c r="M1875" s="11">
        <f t="shared" si="412"/>
        <v>2</v>
      </c>
      <c r="N1875" s="11">
        <f t="shared" si="413"/>
        <v>2</v>
      </c>
      <c r="O1875" s="11">
        <f t="shared" si="414"/>
        <v>0</v>
      </c>
      <c r="P1875" s="11">
        <f t="shared" si="415"/>
        <v>2</v>
      </c>
      <c r="Q1875" s="11">
        <f t="shared" si="416"/>
        <v>0</v>
      </c>
      <c r="R1875" s="11">
        <f t="shared" si="417"/>
        <v>0</v>
      </c>
      <c r="S1875" s="11">
        <f t="shared" si="418"/>
        <v>2</v>
      </c>
      <c r="T1875" t="str">
        <f t="shared" si="419"/>
        <v>إضافى كامل</v>
      </c>
    </row>
    <row r="1876" spans="1:20" ht="18" x14ac:dyDescent="0.25">
      <c r="A1876" s="21">
        <v>112</v>
      </c>
      <c r="B1876" s="24">
        <v>28272</v>
      </c>
      <c r="C1876" t="s">
        <v>185</v>
      </c>
      <c r="D1876" s="8">
        <v>45611</v>
      </c>
      <c r="E1876" t="s">
        <v>15</v>
      </c>
      <c r="F1876">
        <v>1</v>
      </c>
      <c r="G1876" s="9" t="s">
        <v>16</v>
      </c>
      <c r="H1876" s="10"/>
      <c r="K1876" s="3" t="str">
        <f t="shared" ref="K1876:K1881" si="421">IF(AND(I1876&lt;=TIME(9,0,0),J1876&gt;=TIME(14,0,0),I1876&lt;&gt;""),"",IF(AND(I1876&gt;=TIME(9,1,0),I1876&lt;=TIME(9,10,0)),"تأخير",IF(AND(I1876&gt;=TIME(9,11,0),I1876&lt;=TIME(12,0,0),I1876&lt;&gt;""),"إذن ص",IF(AND(J1876&lt;TIME(14,0,0), J1876&lt;&gt;"",J1876&gt;=TIME(11,0,0)),"إذن م",IF(AND(OR(I1876="",J1876="",I1876=J1876,I1876&gt;TIME(12,0,0),J1876&lt;TIME(11,0,0)),AND(E1876&lt;&gt;"Friday")),"غائب","")))))</f>
        <v/>
      </c>
      <c r="L1876" s="11">
        <f t="shared" si="411"/>
        <v>1</v>
      </c>
      <c r="M1876" s="11">
        <f t="shared" si="412"/>
        <v>2</v>
      </c>
      <c r="N1876" s="11">
        <f t="shared" si="413"/>
        <v>2</v>
      </c>
      <c r="O1876" s="11">
        <f t="shared" si="414"/>
        <v>0</v>
      </c>
      <c r="P1876" s="11">
        <f t="shared" si="415"/>
        <v>2</v>
      </c>
      <c r="Q1876" s="11">
        <f t="shared" si="416"/>
        <v>0</v>
      </c>
      <c r="R1876" s="11">
        <f t="shared" si="417"/>
        <v>0</v>
      </c>
      <c r="S1876" s="11">
        <f t="shared" si="418"/>
        <v>2</v>
      </c>
      <c r="T1876" t="str">
        <f t="shared" si="419"/>
        <v>إضافى كامل</v>
      </c>
    </row>
    <row r="1877" spans="1:20" ht="18" x14ac:dyDescent="0.25">
      <c r="A1877" s="21">
        <v>112</v>
      </c>
      <c r="B1877" s="24">
        <v>28272</v>
      </c>
      <c r="C1877" t="s">
        <v>185</v>
      </c>
      <c r="D1877" s="8">
        <v>45612</v>
      </c>
      <c r="E1877" t="s">
        <v>18</v>
      </c>
      <c r="F1877">
        <v>1</v>
      </c>
      <c r="G1877" s="9" t="s">
        <v>16</v>
      </c>
      <c r="H1877" s="10"/>
      <c r="I1877" s="12">
        <v>0.37204861111111109</v>
      </c>
      <c r="J1877" s="12">
        <v>0.583587962962963</v>
      </c>
      <c r="K1877" s="3" t="str">
        <f t="shared" si="421"/>
        <v/>
      </c>
      <c r="L1877" s="11">
        <f t="shared" si="411"/>
        <v>1</v>
      </c>
      <c r="M1877" s="11">
        <f t="shared" si="412"/>
        <v>2</v>
      </c>
      <c r="N1877" s="11">
        <f t="shared" si="413"/>
        <v>2</v>
      </c>
      <c r="O1877" s="11">
        <f t="shared" si="414"/>
        <v>0</v>
      </c>
      <c r="P1877" s="11">
        <f t="shared" si="415"/>
        <v>2</v>
      </c>
      <c r="Q1877" s="11">
        <f t="shared" si="416"/>
        <v>0</v>
      </c>
      <c r="R1877" s="11">
        <f t="shared" si="417"/>
        <v>0</v>
      </c>
      <c r="S1877" s="11">
        <f t="shared" si="418"/>
        <v>2</v>
      </c>
      <c r="T1877" t="str">
        <f t="shared" si="419"/>
        <v>إضافى كامل</v>
      </c>
    </row>
    <row r="1878" spans="1:20" ht="18" x14ac:dyDescent="0.25">
      <c r="A1878" s="21">
        <v>112</v>
      </c>
      <c r="B1878" s="24">
        <v>28272</v>
      </c>
      <c r="C1878" t="s">
        <v>185</v>
      </c>
      <c r="D1878" s="8">
        <v>45613</v>
      </c>
      <c r="E1878" t="s">
        <v>20</v>
      </c>
      <c r="F1878">
        <v>1</v>
      </c>
      <c r="G1878" s="9" t="s">
        <v>16</v>
      </c>
      <c r="H1878" s="10"/>
      <c r="I1878" s="12">
        <v>0.37211805555555555</v>
      </c>
      <c r="J1878" s="12">
        <v>0.58462962962962961</v>
      </c>
      <c r="K1878" s="3" t="str">
        <f t="shared" si="421"/>
        <v/>
      </c>
      <c r="L1878" s="11">
        <f t="shared" si="411"/>
        <v>1</v>
      </c>
      <c r="M1878" s="11">
        <f t="shared" si="412"/>
        <v>2</v>
      </c>
      <c r="N1878" s="11">
        <f t="shared" si="413"/>
        <v>3</v>
      </c>
      <c r="O1878" s="11">
        <f t="shared" si="414"/>
        <v>0</v>
      </c>
      <c r="P1878" s="11">
        <f t="shared" si="415"/>
        <v>3</v>
      </c>
      <c r="Q1878" s="11">
        <f t="shared" si="416"/>
        <v>1.5</v>
      </c>
      <c r="R1878" s="11">
        <f t="shared" si="417"/>
        <v>1</v>
      </c>
      <c r="S1878" s="11">
        <f t="shared" si="418"/>
        <v>3</v>
      </c>
      <c r="T1878" t="str">
        <f t="shared" si="419"/>
        <v>إضافى كامل</v>
      </c>
    </row>
    <row r="1879" spans="1:20" ht="18" x14ac:dyDescent="0.25">
      <c r="A1879" s="21">
        <v>112</v>
      </c>
      <c r="B1879" s="24">
        <v>28272</v>
      </c>
      <c r="C1879" t="s">
        <v>185</v>
      </c>
      <c r="D1879" s="8">
        <v>45614</v>
      </c>
      <c r="E1879" t="s">
        <v>21</v>
      </c>
      <c r="F1879">
        <v>1</v>
      </c>
      <c r="G1879" s="9" t="s">
        <v>16</v>
      </c>
      <c r="H1879" s="10"/>
      <c r="I1879" s="12">
        <v>0.37428240740740742</v>
      </c>
      <c r="J1879" s="12">
        <v>0.58395833333333336</v>
      </c>
      <c r="K1879" s="3" t="str">
        <f t="shared" si="421"/>
        <v/>
      </c>
      <c r="L1879" s="11">
        <f t="shared" si="411"/>
        <v>1</v>
      </c>
      <c r="M1879" s="11">
        <f t="shared" si="412"/>
        <v>2</v>
      </c>
      <c r="N1879" s="11">
        <f t="shared" si="413"/>
        <v>3</v>
      </c>
      <c r="O1879" s="11">
        <f t="shared" si="414"/>
        <v>0</v>
      </c>
      <c r="P1879" s="11">
        <f t="shared" si="415"/>
        <v>3</v>
      </c>
      <c r="Q1879" s="11">
        <f t="shared" si="416"/>
        <v>1.5</v>
      </c>
      <c r="R1879" s="11">
        <f t="shared" si="417"/>
        <v>1</v>
      </c>
      <c r="S1879" s="11">
        <f t="shared" si="418"/>
        <v>3</v>
      </c>
      <c r="T1879" t="str">
        <f t="shared" si="419"/>
        <v>إضافى كامل</v>
      </c>
    </row>
    <row r="1880" spans="1:20" ht="18" x14ac:dyDescent="0.25">
      <c r="A1880" s="21">
        <v>112</v>
      </c>
      <c r="B1880" s="24">
        <v>28272</v>
      </c>
      <c r="C1880" t="s">
        <v>185</v>
      </c>
      <c r="D1880" s="8">
        <v>45615</v>
      </c>
      <c r="E1880" t="s">
        <v>22</v>
      </c>
      <c r="F1880">
        <v>1</v>
      </c>
      <c r="G1880" s="9" t="s">
        <v>16</v>
      </c>
      <c r="H1880" s="10"/>
      <c r="I1880" s="12">
        <v>0.37085648148148148</v>
      </c>
      <c r="J1880" s="12">
        <v>0.58442129629629624</v>
      </c>
      <c r="K1880" s="3" t="str">
        <f t="shared" si="421"/>
        <v/>
      </c>
      <c r="L1880" s="11">
        <f t="shared" si="411"/>
        <v>1</v>
      </c>
      <c r="M1880" s="11">
        <f t="shared" si="412"/>
        <v>2</v>
      </c>
      <c r="N1880" s="11">
        <f t="shared" si="413"/>
        <v>4</v>
      </c>
      <c r="O1880" s="11">
        <f t="shared" si="414"/>
        <v>0</v>
      </c>
      <c r="P1880" s="11">
        <f t="shared" si="415"/>
        <v>4</v>
      </c>
      <c r="Q1880" s="11">
        <f t="shared" si="416"/>
        <v>2</v>
      </c>
      <c r="R1880" s="11">
        <f t="shared" si="417"/>
        <v>2</v>
      </c>
      <c r="S1880" s="11">
        <f t="shared" si="418"/>
        <v>4</v>
      </c>
      <c r="T1880" t="str">
        <f t="shared" si="419"/>
        <v>إضافى كامل</v>
      </c>
    </row>
    <row r="1881" spans="1:20" ht="18" x14ac:dyDescent="0.25">
      <c r="A1881" s="21">
        <v>112</v>
      </c>
      <c r="B1881" s="24">
        <v>28272</v>
      </c>
      <c r="C1881" t="s">
        <v>185</v>
      </c>
      <c r="D1881" s="8">
        <v>45616</v>
      </c>
      <c r="E1881" t="s">
        <v>23</v>
      </c>
      <c r="F1881">
        <v>1</v>
      </c>
      <c r="G1881" s="9" t="s">
        <v>16</v>
      </c>
      <c r="H1881" s="10"/>
      <c r="I1881" s="12">
        <v>0.37356481481481479</v>
      </c>
      <c r="J1881" s="12">
        <v>0.58341435185185186</v>
      </c>
      <c r="K1881" s="3" t="str">
        <f t="shared" si="421"/>
        <v/>
      </c>
      <c r="L1881" s="11">
        <f t="shared" si="411"/>
        <v>1</v>
      </c>
      <c r="M1881" s="11">
        <f t="shared" si="412"/>
        <v>2</v>
      </c>
      <c r="N1881" s="11">
        <f t="shared" si="413"/>
        <v>4</v>
      </c>
      <c r="O1881" s="11">
        <f t="shared" si="414"/>
        <v>0</v>
      </c>
      <c r="P1881" s="11">
        <f t="shared" si="415"/>
        <v>4</v>
      </c>
      <c r="Q1881" s="11">
        <f t="shared" si="416"/>
        <v>2</v>
      </c>
      <c r="R1881" s="11">
        <f t="shared" si="417"/>
        <v>2</v>
      </c>
      <c r="S1881" s="11">
        <f t="shared" si="418"/>
        <v>4</v>
      </c>
      <c r="T1881" t="str">
        <f t="shared" si="419"/>
        <v>إضافى كامل</v>
      </c>
    </row>
    <row r="1882" spans="1:20" ht="18" x14ac:dyDescent="0.25">
      <c r="A1882" s="21">
        <v>112</v>
      </c>
      <c r="B1882" s="24">
        <v>28272</v>
      </c>
      <c r="C1882" t="s">
        <v>185</v>
      </c>
      <c r="D1882" s="8">
        <v>45617</v>
      </c>
      <c r="E1882" t="s">
        <v>24</v>
      </c>
      <c r="F1882">
        <v>1</v>
      </c>
      <c r="G1882" s="9" t="s">
        <v>16</v>
      </c>
      <c r="H1882" s="10"/>
      <c r="K1882" s="3" t="s">
        <v>19</v>
      </c>
      <c r="L1882" s="11">
        <f t="shared" si="411"/>
        <v>1</v>
      </c>
      <c r="M1882" s="11">
        <f t="shared" si="412"/>
        <v>2</v>
      </c>
      <c r="N1882" s="11">
        <f t="shared" si="413"/>
        <v>4</v>
      </c>
      <c r="O1882" s="11">
        <f t="shared" si="414"/>
        <v>0</v>
      </c>
      <c r="P1882" s="11">
        <f t="shared" si="415"/>
        <v>4</v>
      </c>
      <c r="Q1882" s="11">
        <f t="shared" si="416"/>
        <v>2</v>
      </c>
      <c r="R1882" s="11">
        <f t="shared" si="417"/>
        <v>2</v>
      </c>
      <c r="S1882" s="11">
        <f t="shared" si="418"/>
        <v>4</v>
      </c>
      <c r="T1882" t="str">
        <f t="shared" si="419"/>
        <v>إضافى كامل</v>
      </c>
    </row>
    <row r="1883" spans="1:20" ht="18" x14ac:dyDescent="0.25">
      <c r="A1883" s="21">
        <v>112</v>
      </c>
      <c r="B1883" s="24">
        <v>28272</v>
      </c>
      <c r="C1883" t="s">
        <v>185</v>
      </c>
      <c r="D1883" s="8">
        <v>45618</v>
      </c>
      <c r="E1883" t="s">
        <v>15</v>
      </c>
      <c r="F1883">
        <v>1</v>
      </c>
      <c r="G1883" s="9" t="s">
        <v>16</v>
      </c>
      <c r="H1883" s="10"/>
      <c r="K1883" s="3" t="str">
        <f t="shared" ref="K1883:K1892" si="422">IF(AND(I1883&lt;=TIME(9,0,0),J1883&gt;=TIME(14,0,0),I1883&lt;&gt;""),"",IF(AND(I1883&gt;=TIME(9,1,0),I1883&lt;=TIME(9,10,0)),"تأخير",IF(AND(I1883&gt;=TIME(9,11,0),I1883&lt;=TIME(12,0,0),I1883&lt;&gt;""),"إذن ص",IF(AND(J1883&lt;TIME(14,0,0), J1883&lt;&gt;"",J1883&gt;=TIME(11,0,0)),"إذن م",IF(AND(OR(I1883="",J1883="",I1883=J1883,I1883&gt;TIME(12,0,0),J1883&lt;TIME(11,0,0)),AND(E1883&lt;&gt;"Friday")),"غائب","")))))</f>
        <v/>
      </c>
      <c r="L1883" s="11">
        <f t="shared" si="411"/>
        <v>1</v>
      </c>
      <c r="M1883" s="11">
        <f t="shared" si="412"/>
        <v>2</v>
      </c>
      <c r="N1883" s="11">
        <f t="shared" si="413"/>
        <v>4</v>
      </c>
      <c r="O1883" s="11">
        <f t="shared" si="414"/>
        <v>0</v>
      </c>
      <c r="P1883" s="11">
        <f t="shared" si="415"/>
        <v>4</v>
      </c>
      <c r="Q1883" s="11">
        <f t="shared" si="416"/>
        <v>2</v>
      </c>
      <c r="R1883" s="11">
        <f t="shared" si="417"/>
        <v>2</v>
      </c>
      <c r="S1883" s="11">
        <f t="shared" si="418"/>
        <v>4</v>
      </c>
      <c r="T1883" t="str">
        <f t="shared" si="419"/>
        <v>إضافى كامل</v>
      </c>
    </row>
    <row r="1884" spans="1:20" ht="18" x14ac:dyDescent="0.25">
      <c r="A1884" s="21">
        <v>112</v>
      </c>
      <c r="B1884" s="24">
        <v>28272</v>
      </c>
      <c r="C1884" t="s">
        <v>185</v>
      </c>
      <c r="D1884" s="8">
        <v>45619</v>
      </c>
      <c r="E1884" t="s">
        <v>18</v>
      </c>
      <c r="F1884">
        <v>1</v>
      </c>
      <c r="G1884" s="9" t="s">
        <v>16</v>
      </c>
      <c r="H1884" s="10"/>
      <c r="I1884" s="12">
        <v>0.37353009259259257</v>
      </c>
      <c r="J1884" s="12">
        <v>0.58376157407407403</v>
      </c>
      <c r="K1884" s="3" t="str">
        <f t="shared" si="422"/>
        <v/>
      </c>
      <c r="L1884" s="11">
        <f t="shared" si="411"/>
        <v>1</v>
      </c>
      <c r="M1884" s="11">
        <f t="shared" si="412"/>
        <v>2</v>
      </c>
      <c r="N1884" s="11">
        <f t="shared" si="413"/>
        <v>4</v>
      </c>
      <c r="O1884" s="11">
        <f t="shared" si="414"/>
        <v>0</v>
      </c>
      <c r="P1884" s="11">
        <f t="shared" si="415"/>
        <v>4</v>
      </c>
      <c r="Q1884" s="11">
        <f t="shared" si="416"/>
        <v>2</v>
      </c>
      <c r="R1884" s="11">
        <f t="shared" si="417"/>
        <v>2</v>
      </c>
      <c r="S1884" s="11">
        <f t="shared" si="418"/>
        <v>4</v>
      </c>
      <c r="T1884" t="str">
        <f t="shared" si="419"/>
        <v>إضافى كامل</v>
      </c>
    </row>
    <row r="1885" spans="1:20" ht="18" x14ac:dyDescent="0.25">
      <c r="A1885" s="21">
        <v>112</v>
      </c>
      <c r="B1885" s="24">
        <v>28272</v>
      </c>
      <c r="C1885" t="s">
        <v>185</v>
      </c>
      <c r="D1885" s="8">
        <v>45620</v>
      </c>
      <c r="E1885" t="s">
        <v>20</v>
      </c>
      <c r="F1885">
        <v>1</v>
      </c>
      <c r="G1885" s="9" t="s">
        <v>16</v>
      </c>
      <c r="H1885" s="10"/>
      <c r="I1885" s="12">
        <v>0.37318287037037035</v>
      </c>
      <c r="J1885" s="12">
        <v>0.58509259259259261</v>
      </c>
      <c r="K1885" s="3" t="str">
        <f t="shared" si="422"/>
        <v/>
      </c>
      <c r="L1885" s="11">
        <f t="shared" si="411"/>
        <v>1</v>
      </c>
      <c r="M1885" s="11">
        <f t="shared" si="412"/>
        <v>2</v>
      </c>
      <c r="N1885" s="11">
        <f t="shared" si="413"/>
        <v>4</v>
      </c>
      <c r="O1885" s="11">
        <f t="shared" si="414"/>
        <v>0</v>
      </c>
      <c r="P1885" s="11">
        <f t="shared" si="415"/>
        <v>4</v>
      </c>
      <c r="Q1885" s="11">
        <f t="shared" si="416"/>
        <v>2</v>
      </c>
      <c r="R1885" s="11">
        <f t="shared" si="417"/>
        <v>2</v>
      </c>
      <c r="S1885" s="11">
        <f t="shared" si="418"/>
        <v>4</v>
      </c>
      <c r="T1885" t="str">
        <f t="shared" si="419"/>
        <v>إضافى كامل</v>
      </c>
    </row>
    <row r="1886" spans="1:20" ht="18" x14ac:dyDescent="0.25">
      <c r="A1886" s="21">
        <v>112</v>
      </c>
      <c r="B1886" s="24">
        <v>28272</v>
      </c>
      <c r="C1886" t="s">
        <v>185</v>
      </c>
      <c r="D1886" s="8">
        <v>45621</v>
      </c>
      <c r="E1886" t="s">
        <v>21</v>
      </c>
      <c r="F1886">
        <v>1</v>
      </c>
      <c r="G1886" s="9" t="s">
        <v>16</v>
      </c>
      <c r="H1886" s="10"/>
      <c r="I1886" s="12">
        <v>0.37466435185185187</v>
      </c>
      <c r="J1886" s="12">
        <v>0.58348379629629632</v>
      </c>
      <c r="K1886" s="3" t="str">
        <f t="shared" si="422"/>
        <v/>
      </c>
      <c r="L1886" s="11">
        <f t="shared" si="411"/>
        <v>1</v>
      </c>
      <c r="M1886" s="11">
        <f t="shared" si="412"/>
        <v>2</v>
      </c>
      <c r="N1886" s="11">
        <f t="shared" si="413"/>
        <v>4</v>
      </c>
      <c r="O1886" s="11">
        <f t="shared" si="414"/>
        <v>0</v>
      </c>
      <c r="P1886" s="11">
        <f t="shared" si="415"/>
        <v>4</v>
      </c>
      <c r="Q1886" s="11">
        <f t="shared" si="416"/>
        <v>2</v>
      </c>
      <c r="R1886" s="11">
        <f t="shared" si="417"/>
        <v>2</v>
      </c>
      <c r="S1886" s="11">
        <f t="shared" si="418"/>
        <v>4</v>
      </c>
      <c r="T1886" t="str">
        <f t="shared" si="419"/>
        <v>إضافى كامل</v>
      </c>
    </row>
    <row r="1887" spans="1:20" ht="18" x14ac:dyDescent="0.25">
      <c r="A1887" s="21">
        <v>112</v>
      </c>
      <c r="B1887" s="24">
        <v>28272</v>
      </c>
      <c r="C1887" t="s">
        <v>185</v>
      </c>
      <c r="D1887" s="8">
        <v>45622</v>
      </c>
      <c r="E1887" t="s">
        <v>22</v>
      </c>
      <c r="F1887">
        <v>1</v>
      </c>
      <c r="G1887" s="9" t="s">
        <v>16</v>
      </c>
      <c r="H1887" s="10"/>
      <c r="I1887" s="12">
        <v>0.36731481481481482</v>
      </c>
      <c r="J1887" s="12">
        <v>0.58851851851851855</v>
      </c>
      <c r="K1887" s="3" t="str">
        <f t="shared" si="422"/>
        <v/>
      </c>
      <c r="L1887" s="11">
        <f t="shared" si="411"/>
        <v>1</v>
      </c>
      <c r="M1887" s="11">
        <f t="shared" si="412"/>
        <v>2</v>
      </c>
      <c r="N1887" s="11">
        <f t="shared" si="413"/>
        <v>5</v>
      </c>
      <c r="O1887" s="11">
        <f t="shared" si="414"/>
        <v>0</v>
      </c>
      <c r="P1887" s="11">
        <f t="shared" si="415"/>
        <v>5</v>
      </c>
      <c r="Q1887" s="11">
        <f t="shared" si="416"/>
        <v>2.5</v>
      </c>
      <c r="R1887" s="11">
        <f t="shared" si="417"/>
        <v>2</v>
      </c>
      <c r="S1887" s="11">
        <f t="shared" si="418"/>
        <v>4</v>
      </c>
      <c r="T1887" t="str">
        <f t="shared" si="419"/>
        <v>إضافى كامل</v>
      </c>
    </row>
    <row r="1888" spans="1:20" ht="18" x14ac:dyDescent="0.25">
      <c r="A1888" s="21">
        <v>112</v>
      </c>
      <c r="B1888" s="24">
        <v>28272</v>
      </c>
      <c r="C1888" t="s">
        <v>185</v>
      </c>
      <c r="D1888" s="8">
        <v>45623</v>
      </c>
      <c r="E1888" t="s">
        <v>23</v>
      </c>
      <c r="F1888">
        <v>1</v>
      </c>
      <c r="G1888" s="9" t="s">
        <v>16</v>
      </c>
      <c r="H1888" s="10"/>
      <c r="I1888" s="12">
        <v>0.37502314814814813</v>
      </c>
      <c r="J1888" s="12">
        <v>0.58467592592592588</v>
      </c>
      <c r="K1888" s="3" t="str">
        <f t="shared" si="422"/>
        <v/>
      </c>
      <c r="L1888" s="11">
        <f t="shared" si="411"/>
        <v>1</v>
      </c>
      <c r="M1888" s="11">
        <f t="shared" si="412"/>
        <v>2</v>
      </c>
      <c r="N1888" s="11">
        <f t="shared" si="413"/>
        <v>6</v>
      </c>
      <c r="O1888" s="11">
        <f t="shared" si="414"/>
        <v>0</v>
      </c>
      <c r="P1888" s="11">
        <f t="shared" si="415"/>
        <v>6</v>
      </c>
      <c r="Q1888" s="11">
        <f t="shared" si="416"/>
        <v>3</v>
      </c>
      <c r="R1888" s="11">
        <f t="shared" si="417"/>
        <v>3</v>
      </c>
      <c r="S1888" s="11">
        <f t="shared" si="418"/>
        <v>5</v>
      </c>
      <c r="T1888" t="str">
        <f t="shared" si="419"/>
        <v>نصف إضافى</v>
      </c>
    </row>
    <row r="1889" spans="1:20" ht="18" x14ac:dyDescent="0.25">
      <c r="A1889" s="21">
        <v>112</v>
      </c>
      <c r="B1889" s="24">
        <v>28272</v>
      </c>
      <c r="C1889" t="s">
        <v>185</v>
      </c>
      <c r="D1889" s="8">
        <v>45624</v>
      </c>
      <c r="E1889" t="s">
        <v>24</v>
      </c>
      <c r="F1889">
        <v>1</v>
      </c>
      <c r="G1889" s="9" t="s">
        <v>16</v>
      </c>
      <c r="H1889" s="10"/>
      <c r="K1889" s="3" t="s">
        <v>19</v>
      </c>
      <c r="L1889" s="11">
        <f t="shared" si="411"/>
        <v>1</v>
      </c>
      <c r="M1889" s="11">
        <f t="shared" si="412"/>
        <v>2</v>
      </c>
      <c r="N1889" s="11">
        <f t="shared" si="413"/>
        <v>7</v>
      </c>
      <c r="O1889" s="11">
        <f t="shared" si="414"/>
        <v>0</v>
      </c>
      <c r="P1889" s="11">
        <f t="shared" si="415"/>
        <v>7</v>
      </c>
      <c r="Q1889" s="11">
        <f t="shared" si="416"/>
        <v>3.5</v>
      </c>
      <c r="R1889" s="11">
        <f t="shared" si="417"/>
        <v>3</v>
      </c>
      <c r="S1889" s="11">
        <f t="shared" si="418"/>
        <v>5</v>
      </c>
      <c r="T1889" t="str">
        <f t="shared" si="419"/>
        <v>نصف إضافى</v>
      </c>
    </row>
    <row r="1890" spans="1:20" ht="18" x14ac:dyDescent="0.25">
      <c r="A1890" s="21">
        <v>112</v>
      </c>
      <c r="B1890" s="24">
        <v>28272</v>
      </c>
      <c r="C1890" t="s">
        <v>185</v>
      </c>
      <c r="D1890" s="8">
        <v>45625</v>
      </c>
      <c r="E1890" t="s">
        <v>15</v>
      </c>
      <c r="F1890">
        <v>1</v>
      </c>
      <c r="G1890" s="9" t="s">
        <v>16</v>
      </c>
      <c r="H1890" s="10"/>
      <c r="K1890" s="3" t="str">
        <f t="shared" si="422"/>
        <v/>
      </c>
      <c r="L1890" s="11">
        <f t="shared" si="411"/>
        <v>1</v>
      </c>
      <c r="M1890" s="11">
        <f t="shared" si="412"/>
        <v>2</v>
      </c>
      <c r="N1890" s="11">
        <f t="shared" si="413"/>
        <v>8</v>
      </c>
      <c r="O1890" s="11">
        <f t="shared" si="414"/>
        <v>0</v>
      </c>
      <c r="P1890" s="11">
        <f t="shared" si="415"/>
        <v>8</v>
      </c>
      <c r="Q1890" s="11">
        <f t="shared" si="416"/>
        <v>4</v>
      </c>
      <c r="R1890" s="11">
        <f t="shared" si="417"/>
        <v>4</v>
      </c>
      <c r="S1890" s="11">
        <f t="shared" si="418"/>
        <v>6</v>
      </c>
      <c r="T1890" t="str">
        <f t="shared" si="419"/>
        <v>نصف إضافى</v>
      </c>
    </row>
    <row r="1891" spans="1:20" ht="18" x14ac:dyDescent="0.25">
      <c r="A1891" s="21">
        <v>112</v>
      </c>
      <c r="B1891" s="24">
        <v>28272</v>
      </c>
      <c r="C1891" t="s">
        <v>185</v>
      </c>
      <c r="D1891" s="8">
        <v>45626</v>
      </c>
      <c r="E1891" t="s">
        <v>18</v>
      </c>
      <c r="F1891">
        <v>1</v>
      </c>
      <c r="G1891" s="9" t="s">
        <v>16</v>
      </c>
      <c r="H1891" s="10"/>
      <c r="I1891" s="12">
        <v>0.37481481481481482</v>
      </c>
      <c r="J1891" s="12">
        <v>0.58408564814814812</v>
      </c>
      <c r="K1891" s="3" t="str">
        <f t="shared" si="422"/>
        <v/>
      </c>
      <c r="L1891" s="11">
        <f t="shared" si="411"/>
        <v>1</v>
      </c>
      <c r="M1891" s="11">
        <f t="shared" si="412"/>
        <v>2</v>
      </c>
      <c r="N1891" s="11">
        <f t="shared" si="413"/>
        <v>8</v>
      </c>
      <c r="O1891" s="11">
        <f t="shared" si="414"/>
        <v>0</v>
      </c>
      <c r="P1891" s="11">
        <f t="shared" si="415"/>
        <v>8</v>
      </c>
      <c r="Q1891" s="11">
        <f t="shared" si="416"/>
        <v>4</v>
      </c>
      <c r="R1891" s="11">
        <f t="shared" si="417"/>
        <v>4</v>
      </c>
      <c r="S1891" s="11">
        <f t="shared" si="418"/>
        <v>6</v>
      </c>
      <c r="T1891" t="str">
        <f t="shared" si="419"/>
        <v>نصف إضافى</v>
      </c>
    </row>
    <row r="1892" spans="1:20" ht="18" x14ac:dyDescent="0.25">
      <c r="A1892" s="21">
        <v>117</v>
      </c>
      <c r="B1892" s="22">
        <v>28284</v>
      </c>
      <c r="C1892" s="16" t="s">
        <v>186</v>
      </c>
      <c r="D1892" s="8">
        <v>45597</v>
      </c>
      <c r="E1892" t="s">
        <v>15</v>
      </c>
      <c r="F1892">
        <v>1</v>
      </c>
      <c r="G1892" s="9" t="s">
        <v>16</v>
      </c>
      <c r="H1892" s="10"/>
      <c r="K1892" s="3" t="str">
        <f t="shared" si="422"/>
        <v/>
      </c>
      <c r="L1892" s="11">
        <f t="shared" si="411"/>
        <v>1</v>
      </c>
      <c r="M1892" s="11">
        <f t="shared" si="412"/>
        <v>2</v>
      </c>
      <c r="N1892" s="11">
        <f t="shared" si="413"/>
        <v>8</v>
      </c>
      <c r="O1892" s="11">
        <f t="shared" si="414"/>
        <v>0</v>
      </c>
      <c r="P1892" s="11">
        <f t="shared" si="415"/>
        <v>8</v>
      </c>
      <c r="Q1892" s="11">
        <f t="shared" si="416"/>
        <v>4</v>
      </c>
      <c r="R1892" s="11">
        <f t="shared" si="417"/>
        <v>4</v>
      </c>
      <c r="S1892" s="11">
        <f t="shared" si="418"/>
        <v>6</v>
      </c>
      <c r="T1892" t="str">
        <f t="shared" si="419"/>
        <v>نصف إضافى</v>
      </c>
    </row>
    <row r="1893" spans="1:20" ht="18" x14ac:dyDescent="0.25">
      <c r="A1893" s="21">
        <v>117</v>
      </c>
      <c r="B1893" s="22">
        <v>28284</v>
      </c>
      <c r="C1893" t="s">
        <v>187</v>
      </c>
      <c r="D1893" s="8">
        <v>45598</v>
      </c>
      <c r="E1893" t="s">
        <v>18</v>
      </c>
      <c r="F1893">
        <v>1</v>
      </c>
      <c r="G1893" s="9" t="s">
        <v>16</v>
      </c>
      <c r="H1893" s="10"/>
      <c r="I1893" s="12">
        <v>0.39637731481481481</v>
      </c>
      <c r="J1893" s="12">
        <v>0.71375</v>
      </c>
      <c r="L1893" s="11">
        <f t="shared" si="411"/>
        <v>1</v>
      </c>
      <c r="M1893" s="11">
        <f t="shared" si="412"/>
        <v>2</v>
      </c>
      <c r="N1893" s="11">
        <f t="shared" si="413"/>
        <v>8</v>
      </c>
      <c r="O1893" s="11">
        <f t="shared" si="414"/>
        <v>0</v>
      </c>
      <c r="P1893" s="11">
        <f t="shared" si="415"/>
        <v>8</v>
      </c>
      <c r="Q1893" s="11">
        <f t="shared" si="416"/>
        <v>4</v>
      </c>
      <c r="R1893" s="11">
        <f t="shared" si="417"/>
        <v>4</v>
      </c>
      <c r="S1893" s="11">
        <f t="shared" si="418"/>
        <v>6</v>
      </c>
      <c r="T1893" t="str">
        <f t="shared" si="419"/>
        <v>نصف إضافى</v>
      </c>
    </row>
    <row r="1894" spans="1:20" ht="18" x14ac:dyDescent="0.25">
      <c r="A1894" s="21">
        <v>117</v>
      </c>
      <c r="B1894" s="22">
        <v>28284</v>
      </c>
      <c r="C1894" t="s">
        <v>187</v>
      </c>
      <c r="D1894" s="8">
        <v>45599</v>
      </c>
      <c r="E1894" t="s">
        <v>20</v>
      </c>
      <c r="F1894">
        <v>1</v>
      </c>
      <c r="G1894" s="9" t="s">
        <v>16</v>
      </c>
      <c r="H1894" s="10"/>
      <c r="I1894" s="12">
        <v>0.38634259259259257</v>
      </c>
      <c r="J1894" s="12">
        <v>0.64098379629629632</v>
      </c>
      <c r="L1894" s="11">
        <f t="shared" si="411"/>
        <v>1</v>
      </c>
      <c r="M1894" s="11">
        <f t="shared" si="412"/>
        <v>2</v>
      </c>
      <c r="N1894" s="11">
        <f t="shared" si="413"/>
        <v>8</v>
      </c>
      <c r="O1894" s="11">
        <f t="shared" si="414"/>
        <v>0</v>
      </c>
      <c r="P1894" s="11">
        <f t="shared" si="415"/>
        <v>8</v>
      </c>
      <c r="Q1894" s="11">
        <f t="shared" si="416"/>
        <v>4</v>
      </c>
      <c r="R1894" s="11">
        <f t="shared" si="417"/>
        <v>4</v>
      </c>
      <c r="S1894" s="11">
        <f t="shared" si="418"/>
        <v>6</v>
      </c>
      <c r="T1894" t="str">
        <f t="shared" si="419"/>
        <v>نصف إضافى</v>
      </c>
    </row>
    <row r="1895" spans="1:20" ht="18" x14ac:dyDescent="0.25">
      <c r="A1895" s="21">
        <v>117</v>
      </c>
      <c r="B1895" s="22">
        <v>28284</v>
      </c>
      <c r="C1895" t="s">
        <v>187</v>
      </c>
      <c r="D1895" s="8">
        <v>45600</v>
      </c>
      <c r="E1895" t="s">
        <v>21</v>
      </c>
      <c r="F1895">
        <v>1</v>
      </c>
      <c r="G1895" s="9" t="s">
        <v>16</v>
      </c>
      <c r="H1895" s="10"/>
      <c r="I1895" s="12">
        <v>0.36550925925925926</v>
      </c>
      <c r="J1895" s="12">
        <v>0.61375000000000002</v>
      </c>
      <c r="K1895" s="3" t="str">
        <f>IF(AND(I1895&lt;=TIME(9,0,0),J1895&gt;=TIME(14,0,0),I1895&lt;&gt;""),"",IF(AND(I1895&gt;=TIME(9,1,0),I1895&lt;=TIME(9,10,0)),"تأخير",IF(AND(I1895&gt;=TIME(9,11,0),I1895&lt;=TIME(12,0,0),I1895&lt;&gt;""),"إذن ص",IF(AND(J1895&lt;TIME(14,0,0), J1895&lt;&gt;"",J1895&gt;=TIME(11,0,0)),"إذن م",IF(AND(OR(I1895="",J1895="",I1895=J1895,I1895&gt;TIME(12,0,0),J1895&lt;TIME(11,0,0)),AND(E1895&lt;&gt;"Friday")),"غائب","")))))</f>
        <v/>
      </c>
      <c r="L1895" s="11">
        <f t="shared" si="411"/>
        <v>1</v>
      </c>
      <c r="M1895" s="11">
        <f t="shared" si="412"/>
        <v>2</v>
      </c>
      <c r="N1895" s="11">
        <f t="shared" si="413"/>
        <v>8</v>
      </c>
      <c r="O1895" s="11">
        <f t="shared" si="414"/>
        <v>0</v>
      </c>
      <c r="P1895" s="11">
        <f t="shared" si="415"/>
        <v>8</v>
      </c>
      <c r="Q1895" s="11">
        <f t="shared" si="416"/>
        <v>4</v>
      </c>
      <c r="R1895" s="11">
        <f t="shared" si="417"/>
        <v>4</v>
      </c>
      <c r="S1895" s="11">
        <f t="shared" si="418"/>
        <v>6</v>
      </c>
      <c r="T1895" t="str">
        <f t="shared" si="419"/>
        <v>نصف إضافى</v>
      </c>
    </row>
    <row r="1896" spans="1:20" ht="18" x14ac:dyDescent="0.25">
      <c r="A1896" s="21">
        <v>117</v>
      </c>
      <c r="B1896" s="22">
        <v>28284</v>
      </c>
      <c r="C1896" t="s">
        <v>187</v>
      </c>
      <c r="D1896" s="8">
        <v>45601</v>
      </c>
      <c r="E1896" t="s">
        <v>22</v>
      </c>
      <c r="F1896">
        <v>1</v>
      </c>
      <c r="G1896" s="9" t="s">
        <v>16</v>
      </c>
      <c r="H1896" s="10" t="s">
        <v>188</v>
      </c>
      <c r="K1896" s="3" t="s">
        <v>19</v>
      </c>
      <c r="L1896" s="11">
        <f t="shared" si="411"/>
        <v>1</v>
      </c>
      <c r="M1896" s="11">
        <f t="shared" si="412"/>
        <v>3</v>
      </c>
      <c r="N1896" s="11">
        <f t="shared" si="413"/>
        <v>8</v>
      </c>
      <c r="O1896" s="11">
        <f t="shared" si="414"/>
        <v>0</v>
      </c>
      <c r="P1896" s="11">
        <f t="shared" si="415"/>
        <v>8</v>
      </c>
      <c r="Q1896" s="11">
        <f t="shared" si="416"/>
        <v>4</v>
      </c>
      <c r="R1896" s="11">
        <f t="shared" si="417"/>
        <v>4</v>
      </c>
      <c r="S1896" s="11">
        <f t="shared" si="418"/>
        <v>7</v>
      </c>
      <c r="T1896" t="str">
        <f t="shared" si="419"/>
        <v>لا يستحق</v>
      </c>
    </row>
    <row r="1897" spans="1:20" ht="18" x14ac:dyDescent="0.25">
      <c r="A1897" s="21">
        <v>117</v>
      </c>
      <c r="B1897" s="22">
        <v>28284</v>
      </c>
      <c r="C1897" t="s">
        <v>187</v>
      </c>
      <c r="D1897" s="8">
        <v>45602</v>
      </c>
      <c r="E1897" t="s">
        <v>23</v>
      </c>
      <c r="F1897">
        <v>1</v>
      </c>
      <c r="G1897" s="9" t="s">
        <v>16</v>
      </c>
      <c r="H1897" s="10" t="s">
        <v>32</v>
      </c>
      <c r="I1897" s="12">
        <v>0.37935185185185183</v>
      </c>
      <c r="J1897" s="12">
        <v>0.6042939814814815</v>
      </c>
      <c r="K1897" s="3" t="str">
        <f t="shared" ref="K1897:K1904" si="423">IF(AND(I1897&lt;=TIME(9,0,0),J1897&gt;=TIME(14,0,0),I1897&lt;&gt;""),"",IF(AND(I1897&gt;=TIME(9,1,0),I1897&lt;=TIME(9,10,0)),"تأخير",IF(AND(I1897&gt;=TIME(9,11,0),I1897&lt;=TIME(12,0,0),I1897&lt;&gt;""),"إذن ص",IF(AND(J1897&lt;TIME(14,0,0), J1897&lt;&gt;"",J1897&gt;=TIME(11,0,0)),"إذن م",IF(AND(OR(I1897="",J1897="",I1897=J1897,I1897&gt;TIME(12,0,0),J1897&lt;TIME(11,0,0)),AND(E1897&lt;&gt;"Friday")),"غائب","")))))</f>
        <v>تأخير</v>
      </c>
      <c r="L1897" s="11">
        <f t="shared" si="411"/>
        <v>0</v>
      </c>
      <c r="M1897" s="11">
        <f t="shared" si="412"/>
        <v>3</v>
      </c>
      <c r="N1897" s="11">
        <f t="shared" si="413"/>
        <v>8</v>
      </c>
      <c r="O1897" s="11">
        <f t="shared" si="414"/>
        <v>0</v>
      </c>
      <c r="P1897" s="11">
        <f t="shared" si="415"/>
        <v>8</v>
      </c>
      <c r="Q1897" s="11">
        <f t="shared" si="416"/>
        <v>4</v>
      </c>
      <c r="R1897" s="11">
        <f t="shared" si="417"/>
        <v>4</v>
      </c>
      <c r="S1897" s="11">
        <f t="shared" si="418"/>
        <v>7</v>
      </c>
      <c r="T1897" t="str">
        <f t="shared" si="419"/>
        <v>لا يستحق</v>
      </c>
    </row>
    <row r="1898" spans="1:20" ht="18" x14ac:dyDescent="0.25">
      <c r="A1898" s="21">
        <v>117</v>
      </c>
      <c r="B1898" s="22">
        <v>28284</v>
      </c>
      <c r="C1898" t="s">
        <v>187</v>
      </c>
      <c r="D1898" s="8">
        <v>45603</v>
      </c>
      <c r="E1898" t="s">
        <v>24</v>
      </c>
      <c r="F1898">
        <v>1</v>
      </c>
      <c r="G1898" s="9" t="s">
        <v>16</v>
      </c>
      <c r="H1898" s="10"/>
      <c r="I1898" s="12"/>
      <c r="J1898" s="12"/>
      <c r="K1898" s="3" t="str">
        <f t="shared" si="423"/>
        <v>غائب</v>
      </c>
      <c r="L1898" s="11">
        <f t="shared" si="411"/>
        <v>0</v>
      </c>
      <c r="M1898" s="11">
        <f t="shared" si="412"/>
        <v>4</v>
      </c>
      <c r="N1898" s="11">
        <f t="shared" si="413"/>
        <v>8</v>
      </c>
      <c r="O1898" s="11">
        <f t="shared" si="414"/>
        <v>0</v>
      </c>
      <c r="P1898" s="11">
        <f t="shared" si="415"/>
        <v>8</v>
      </c>
      <c r="Q1898" s="11">
        <f t="shared" si="416"/>
        <v>4</v>
      </c>
      <c r="R1898" s="11">
        <f t="shared" si="417"/>
        <v>4</v>
      </c>
      <c r="S1898" s="11">
        <f t="shared" si="418"/>
        <v>8</v>
      </c>
      <c r="T1898" t="str">
        <f t="shared" si="419"/>
        <v>لا يستحق</v>
      </c>
    </row>
    <row r="1899" spans="1:20" ht="18" x14ac:dyDescent="0.25">
      <c r="A1899" s="21">
        <v>117</v>
      </c>
      <c r="B1899" s="22">
        <v>28284</v>
      </c>
      <c r="C1899" t="s">
        <v>187</v>
      </c>
      <c r="D1899" s="8">
        <v>45604</v>
      </c>
      <c r="E1899" t="s">
        <v>15</v>
      </c>
      <c r="F1899">
        <v>1</v>
      </c>
      <c r="G1899" s="9" t="s">
        <v>16</v>
      </c>
      <c r="H1899" s="10"/>
      <c r="K1899" s="3" t="str">
        <f t="shared" si="423"/>
        <v/>
      </c>
      <c r="L1899" s="11">
        <f t="shared" si="411"/>
        <v>1</v>
      </c>
      <c r="M1899" s="11">
        <f t="shared" si="412"/>
        <v>3</v>
      </c>
      <c r="N1899" s="11">
        <f t="shared" si="413"/>
        <v>8</v>
      </c>
      <c r="O1899" s="11">
        <f t="shared" si="414"/>
        <v>0</v>
      </c>
      <c r="P1899" s="11">
        <f t="shared" si="415"/>
        <v>8</v>
      </c>
      <c r="Q1899" s="11">
        <f t="shared" si="416"/>
        <v>4</v>
      </c>
      <c r="R1899" s="11">
        <f t="shared" si="417"/>
        <v>4</v>
      </c>
      <c r="S1899" s="11">
        <f t="shared" si="418"/>
        <v>7</v>
      </c>
      <c r="T1899" t="str">
        <f t="shared" si="419"/>
        <v>لا يستحق</v>
      </c>
    </row>
    <row r="1900" spans="1:20" ht="18" x14ac:dyDescent="0.25">
      <c r="A1900" s="21">
        <v>117</v>
      </c>
      <c r="B1900" s="22">
        <v>28284</v>
      </c>
      <c r="C1900" t="s">
        <v>187</v>
      </c>
      <c r="D1900" s="8">
        <v>45605</v>
      </c>
      <c r="E1900" t="s">
        <v>18</v>
      </c>
      <c r="F1900">
        <v>1</v>
      </c>
      <c r="G1900" s="9" t="s">
        <v>16</v>
      </c>
      <c r="H1900" s="10"/>
      <c r="I1900" s="12">
        <v>0.38361111111111112</v>
      </c>
      <c r="J1900" s="12">
        <v>0.66905092592592597</v>
      </c>
      <c r="K1900" s="3" t="str">
        <f t="shared" si="423"/>
        <v>إذن ص</v>
      </c>
      <c r="L1900" s="11">
        <f t="shared" si="411"/>
        <v>1</v>
      </c>
      <c r="M1900" s="11">
        <f t="shared" si="412"/>
        <v>3</v>
      </c>
      <c r="N1900" s="11">
        <f t="shared" si="413"/>
        <v>8</v>
      </c>
      <c r="O1900" s="11">
        <f t="shared" si="414"/>
        <v>0</v>
      </c>
      <c r="P1900" s="11">
        <f t="shared" si="415"/>
        <v>8</v>
      </c>
      <c r="Q1900" s="11">
        <f t="shared" si="416"/>
        <v>4</v>
      </c>
      <c r="R1900" s="11">
        <f t="shared" si="417"/>
        <v>4</v>
      </c>
      <c r="S1900" s="11">
        <f t="shared" si="418"/>
        <v>7</v>
      </c>
      <c r="T1900" t="str">
        <f t="shared" si="419"/>
        <v>لا يستحق</v>
      </c>
    </row>
    <row r="1901" spans="1:20" ht="18" x14ac:dyDescent="0.25">
      <c r="A1901" s="21">
        <v>117</v>
      </c>
      <c r="B1901" s="22">
        <v>28284</v>
      </c>
      <c r="C1901" t="s">
        <v>187</v>
      </c>
      <c r="D1901" s="8">
        <v>45606</v>
      </c>
      <c r="E1901" t="s">
        <v>20</v>
      </c>
      <c r="F1901">
        <v>1</v>
      </c>
      <c r="G1901" s="9" t="s">
        <v>16</v>
      </c>
      <c r="H1901" s="10" t="s">
        <v>51</v>
      </c>
      <c r="I1901" s="12">
        <v>0.38185185185185183</v>
      </c>
      <c r="J1901" s="12">
        <v>0.60636574074074079</v>
      </c>
      <c r="K1901" s="3" t="str">
        <f t="shared" si="423"/>
        <v>تأخير</v>
      </c>
      <c r="L1901" s="11">
        <f t="shared" si="411"/>
        <v>0</v>
      </c>
      <c r="M1901" s="11">
        <f t="shared" si="412"/>
        <v>3</v>
      </c>
      <c r="N1901" s="11">
        <f t="shared" si="413"/>
        <v>7</v>
      </c>
      <c r="O1901" s="11">
        <f t="shared" si="414"/>
        <v>0</v>
      </c>
      <c r="P1901" s="11">
        <f t="shared" si="415"/>
        <v>7</v>
      </c>
      <c r="Q1901" s="11">
        <f t="shared" si="416"/>
        <v>3.5</v>
      </c>
      <c r="R1901" s="11">
        <f t="shared" si="417"/>
        <v>3</v>
      </c>
      <c r="S1901" s="11">
        <f t="shared" si="418"/>
        <v>6</v>
      </c>
      <c r="T1901" t="str">
        <f t="shared" si="419"/>
        <v>نصف إضافى</v>
      </c>
    </row>
    <row r="1902" spans="1:20" ht="18" x14ac:dyDescent="0.25">
      <c r="A1902" s="21">
        <v>117</v>
      </c>
      <c r="B1902" s="22">
        <v>28284</v>
      </c>
      <c r="C1902" t="s">
        <v>187</v>
      </c>
      <c r="D1902" s="8">
        <v>45607</v>
      </c>
      <c r="E1902" t="s">
        <v>21</v>
      </c>
      <c r="F1902">
        <v>1</v>
      </c>
      <c r="G1902" s="9" t="s">
        <v>16</v>
      </c>
      <c r="H1902" s="10"/>
      <c r="I1902" s="12">
        <v>0.38519675925925928</v>
      </c>
      <c r="J1902" s="12">
        <v>0.62236111111111114</v>
      </c>
      <c r="K1902" s="3" t="str">
        <f t="shared" si="423"/>
        <v>إذن ص</v>
      </c>
      <c r="L1902" s="11">
        <f t="shared" si="411"/>
        <v>1</v>
      </c>
      <c r="M1902" s="11">
        <f t="shared" si="412"/>
        <v>4</v>
      </c>
      <c r="N1902" s="11">
        <f t="shared" si="413"/>
        <v>7</v>
      </c>
      <c r="O1902" s="11">
        <f t="shared" si="414"/>
        <v>0</v>
      </c>
      <c r="P1902" s="11">
        <f t="shared" si="415"/>
        <v>7</v>
      </c>
      <c r="Q1902" s="11">
        <f t="shared" si="416"/>
        <v>3.5</v>
      </c>
      <c r="R1902" s="11">
        <f t="shared" si="417"/>
        <v>3</v>
      </c>
      <c r="S1902" s="11">
        <f t="shared" si="418"/>
        <v>7</v>
      </c>
      <c r="T1902" t="str">
        <f t="shared" si="419"/>
        <v>لا يستحق</v>
      </c>
    </row>
    <row r="1903" spans="1:20" ht="18" x14ac:dyDescent="0.25">
      <c r="A1903" s="21">
        <v>117</v>
      </c>
      <c r="B1903" s="22">
        <v>28284</v>
      </c>
      <c r="C1903" t="s">
        <v>187</v>
      </c>
      <c r="D1903" s="8">
        <v>45608</v>
      </c>
      <c r="E1903" t="s">
        <v>22</v>
      </c>
      <c r="F1903">
        <v>1</v>
      </c>
      <c r="G1903" s="9" t="s">
        <v>16</v>
      </c>
      <c r="H1903" s="10" t="s">
        <v>34</v>
      </c>
      <c r="I1903" s="12">
        <v>0.38096064814814817</v>
      </c>
      <c r="J1903" s="12">
        <v>0.60545138888888894</v>
      </c>
      <c r="K1903" s="3" t="str">
        <f t="shared" si="423"/>
        <v>تأخير</v>
      </c>
      <c r="L1903" s="11">
        <f t="shared" si="411"/>
        <v>0</v>
      </c>
      <c r="M1903" s="11">
        <f t="shared" si="412"/>
        <v>4</v>
      </c>
      <c r="N1903" s="11">
        <f t="shared" si="413"/>
        <v>6</v>
      </c>
      <c r="O1903" s="11">
        <f t="shared" si="414"/>
        <v>0</v>
      </c>
      <c r="P1903" s="11">
        <f t="shared" si="415"/>
        <v>6</v>
      </c>
      <c r="Q1903" s="11">
        <f t="shared" si="416"/>
        <v>3</v>
      </c>
      <c r="R1903" s="11">
        <f t="shared" si="417"/>
        <v>3</v>
      </c>
      <c r="S1903" s="11">
        <f t="shared" si="418"/>
        <v>7</v>
      </c>
      <c r="T1903" t="str">
        <f t="shared" si="419"/>
        <v>لا يستحق</v>
      </c>
    </row>
    <row r="1904" spans="1:20" ht="18" x14ac:dyDescent="0.25">
      <c r="A1904" s="21">
        <v>117</v>
      </c>
      <c r="B1904" s="22">
        <v>28284</v>
      </c>
      <c r="C1904" t="s">
        <v>187</v>
      </c>
      <c r="D1904" s="8">
        <v>45609</v>
      </c>
      <c r="E1904" t="s">
        <v>23</v>
      </c>
      <c r="F1904">
        <v>1</v>
      </c>
      <c r="G1904" s="9" t="s">
        <v>16</v>
      </c>
      <c r="H1904" s="10"/>
      <c r="K1904" s="3" t="str">
        <f t="shared" si="423"/>
        <v>غائب</v>
      </c>
      <c r="L1904" s="11">
        <f t="shared" si="411"/>
        <v>0</v>
      </c>
      <c r="M1904" s="11">
        <f t="shared" si="412"/>
        <v>4</v>
      </c>
      <c r="N1904" s="11">
        <f t="shared" si="413"/>
        <v>6</v>
      </c>
      <c r="O1904" s="11">
        <f t="shared" si="414"/>
        <v>1</v>
      </c>
      <c r="P1904" s="11">
        <f t="shared" si="415"/>
        <v>7</v>
      </c>
      <c r="Q1904" s="11">
        <f t="shared" si="416"/>
        <v>3.5</v>
      </c>
      <c r="R1904" s="11">
        <f t="shared" si="417"/>
        <v>3</v>
      </c>
      <c r="S1904" s="11">
        <f t="shared" si="418"/>
        <v>7</v>
      </c>
      <c r="T1904" t="str">
        <f t="shared" si="419"/>
        <v>لا يستحق</v>
      </c>
    </row>
    <row r="1905" spans="1:20" ht="18" x14ac:dyDescent="0.25">
      <c r="A1905" s="21">
        <v>117</v>
      </c>
      <c r="B1905" s="22">
        <v>28284</v>
      </c>
      <c r="C1905" t="s">
        <v>187</v>
      </c>
      <c r="D1905" s="8">
        <v>45610</v>
      </c>
      <c r="E1905" t="s">
        <v>24</v>
      </c>
      <c r="F1905">
        <v>1</v>
      </c>
      <c r="G1905" s="9" t="s">
        <v>16</v>
      </c>
      <c r="H1905" s="10"/>
      <c r="K1905" s="3" t="s">
        <v>19</v>
      </c>
      <c r="L1905" s="11">
        <f t="shared" si="411"/>
        <v>1</v>
      </c>
      <c r="M1905" s="11">
        <f t="shared" si="412"/>
        <v>4</v>
      </c>
      <c r="N1905" s="11">
        <f t="shared" si="413"/>
        <v>6</v>
      </c>
      <c r="O1905" s="11">
        <f t="shared" si="414"/>
        <v>1</v>
      </c>
      <c r="P1905" s="11">
        <f t="shared" si="415"/>
        <v>7</v>
      </c>
      <c r="Q1905" s="11">
        <f t="shared" si="416"/>
        <v>3.5</v>
      </c>
      <c r="R1905" s="11">
        <f t="shared" si="417"/>
        <v>3</v>
      </c>
      <c r="S1905" s="11">
        <f t="shared" si="418"/>
        <v>7</v>
      </c>
      <c r="T1905" t="str">
        <f t="shared" si="419"/>
        <v>لا يستحق</v>
      </c>
    </row>
    <row r="1906" spans="1:20" ht="18" x14ac:dyDescent="0.25">
      <c r="A1906" s="21">
        <v>117</v>
      </c>
      <c r="B1906" s="22">
        <v>28284</v>
      </c>
      <c r="C1906" t="s">
        <v>187</v>
      </c>
      <c r="D1906" s="8">
        <v>45611</v>
      </c>
      <c r="E1906" t="s">
        <v>15</v>
      </c>
      <c r="F1906">
        <v>1</v>
      </c>
      <c r="G1906" s="9" t="s">
        <v>16</v>
      </c>
      <c r="H1906" s="10"/>
      <c r="K1906" s="3" t="str">
        <f t="shared" ref="K1906:K1911" si="424">IF(AND(I1906&lt;=TIME(9,0,0),J1906&gt;=TIME(14,0,0),I1906&lt;&gt;""),"",IF(AND(I1906&gt;=TIME(9,1,0),I1906&lt;=TIME(9,10,0)),"تأخير",IF(AND(I1906&gt;=TIME(9,11,0),I1906&lt;=TIME(12,0,0),I1906&lt;&gt;""),"إذن ص",IF(AND(J1906&lt;TIME(14,0,0), J1906&lt;&gt;"",J1906&gt;=TIME(11,0,0)),"إذن م",IF(AND(OR(I1906="",J1906="",I1906=J1906,I1906&gt;TIME(12,0,0),J1906&lt;TIME(11,0,0)),AND(E1906&lt;&gt;"Friday")),"غائب","")))))</f>
        <v/>
      </c>
      <c r="L1906" s="11">
        <f t="shared" si="411"/>
        <v>1</v>
      </c>
      <c r="M1906" s="11">
        <f t="shared" si="412"/>
        <v>4</v>
      </c>
      <c r="N1906" s="11">
        <f t="shared" si="413"/>
        <v>6</v>
      </c>
      <c r="O1906" s="11">
        <f t="shared" si="414"/>
        <v>1</v>
      </c>
      <c r="P1906" s="11">
        <f t="shared" si="415"/>
        <v>7</v>
      </c>
      <c r="Q1906" s="11">
        <f t="shared" si="416"/>
        <v>3.5</v>
      </c>
      <c r="R1906" s="11">
        <f t="shared" si="417"/>
        <v>3</v>
      </c>
      <c r="S1906" s="11">
        <f t="shared" si="418"/>
        <v>7</v>
      </c>
      <c r="T1906" t="str">
        <f t="shared" si="419"/>
        <v>لا يستحق</v>
      </c>
    </row>
    <row r="1907" spans="1:20" ht="18" x14ac:dyDescent="0.25">
      <c r="A1907" s="21">
        <v>117</v>
      </c>
      <c r="B1907" s="22">
        <v>28284</v>
      </c>
      <c r="C1907" t="s">
        <v>187</v>
      </c>
      <c r="D1907" s="8">
        <v>45612</v>
      </c>
      <c r="E1907" t="s">
        <v>18</v>
      </c>
      <c r="F1907">
        <v>1</v>
      </c>
      <c r="G1907" s="9" t="s">
        <v>16</v>
      </c>
      <c r="H1907" s="10"/>
      <c r="I1907" s="12">
        <v>0.3838773148148148</v>
      </c>
      <c r="J1907" s="12">
        <v>0.68336805555555558</v>
      </c>
      <c r="K1907" s="3" t="str">
        <f t="shared" si="424"/>
        <v>إذن ص</v>
      </c>
      <c r="L1907" s="11">
        <f t="shared" si="411"/>
        <v>1</v>
      </c>
      <c r="M1907" s="11">
        <f t="shared" si="412"/>
        <v>4</v>
      </c>
      <c r="N1907" s="11">
        <f t="shared" si="413"/>
        <v>6</v>
      </c>
      <c r="O1907" s="11">
        <f t="shared" si="414"/>
        <v>1</v>
      </c>
      <c r="P1907" s="11">
        <f t="shared" si="415"/>
        <v>7</v>
      </c>
      <c r="Q1907" s="11">
        <f t="shared" si="416"/>
        <v>3.5</v>
      </c>
      <c r="R1907" s="11">
        <f t="shared" si="417"/>
        <v>3</v>
      </c>
      <c r="S1907" s="11">
        <f t="shared" si="418"/>
        <v>7</v>
      </c>
      <c r="T1907" t="str">
        <f t="shared" si="419"/>
        <v>لا يستحق</v>
      </c>
    </row>
    <row r="1908" spans="1:20" ht="18" x14ac:dyDescent="0.25">
      <c r="A1908" s="21">
        <v>117</v>
      </c>
      <c r="B1908" s="22">
        <v>28284</v>
      </c>
      <c r="C1908" t="s">
        <v>187</v>
      </c>
      <c r="D1908" s="8">
        <v>45613</v>
      </c>
      <c r="E1908" t="s">
        <v>20</v>
      </c>
      <c r="F1908">
        <v>1</v>
      </c>
      <c r="G1908" s="9" t="s">
        <v>16</v>
      </c>
      <c r="H1908" s="10"/>
      <c r="I1908" s="12">
        <v>0.3715162037037037</v>
      </c>
      <c r="J1908" s="12">
        <v>0.62791666666666668</v>
      </c>
      <c r="K1908" s="3" t="str">
        <f t="shared" si="424"/>
        <v/>
      </c>
      <c r="L1908" s="11">
        <f t="shared" si="411"/>
        <v>1</v>
      </c>
      <c r="M1908" s="11">
        <f t="shared" si="412"/>
        <v>4</v>
      </c>
      <c r="N1908" s="11">
        <f t="shared" si="413"/>
        <v>5</v>
      </c>
      <c r="O1908" s="11">
        <f t="shared" si="414"/>
        <v>1</v>
      </c>
      <c r="P1908" s="11">
        <f t="shared" si="415"/>
        <v>6</v>
      </c>
      <c r="Q1908" s="11">
        <f t="shared" si="416"/>
        <v>3</v>
      </c>
      <c r="R1908" s="11">
        <f t="shared" si="417"/>
        <v>3</v>
      </c>
      <c r="S1908" s="11">
        <f t="shared" si="418"/>
        <v>7</v>
      </c>
      <c r="T1908" t="str">
        <f t="shared" si="419"/>
        <v>لا يستحق</v>
      </c>
    </row>
    <row r="1909" spans="1:20" ht="18" x14ac:dyDescent="0.25">
      <c r="A1909" s="21">
        <v>117</v>
      </c>
      <c r="B1909" s="22">
        <v>28284</v>
      </c>
      <c r="C1909" t="s">
        <v>187</v>
      </c>
      <c r="D1909" s="8">
        <v>45614</v>
      </c>
      <c r="E1909" t="s">
        <v>21</v>
      </c>
      <c r="F1909">
        <v>1</v>
      </c>
      <c r="G1909" s="9" t="s">
        <v>16</v>
      </c>
      <c r="H1909" s="10"/>
      <c r="I1909" s="12">
        <v>0.40064814814814814</v>
      </c>
      <c r="J1909" s="12">
        <v>0.62930555555555556</v>
      </c>
      <c r="K1909" s="3" t="str">
        <f t="shared" si="424"/>
        <v>إذن ص</v>
      </c>
      <c r="L1909" s="11">
        <f t="shared" si="411"/>
        <v>1</v>
      </c>
      <c r="M1909" s="11">
        <f t="shared" si="412"/>
        <v>4</v>
      </c>
      <c r="N1909" s="11">
        <f t="shared" si="413"/>
        <v>6</v>
      </c>
      <c r="O1909" s="11">
        <f t="shared" si="414"/>
        <v>1</v>
      </c>
      <c r="P1909" s="11">
        <f t="shared" si="415"/>
        <v>7</v>
      </c>
      <c r="Q1909" s="11">
        <f t="shared" si="416"/>
        <v>3.5</v>
      </c>
      <c r="R1909" s="11">
        <f t="shared" si="417"/>
        <v>3</v>
      </c>
      <c r="S1909" s="11">
        <f t="shared" si="418"/>
        <v>7</v>
      </c>
      <c r="T1909" t="str">
        <f t="shared" si="419"/>
        <v>لا يستحق</v>
      </c>
    </row>
    <row r="1910" spans="1:20" ht="18" x14ac:dyDescent="0.25">
      <c r="A1910" s="21">
        <v>117</v>
      </c>
      <c r="B1910" s="22">
        <v>28284</v>
      </c>
      <c r="C1910" t="s">
        <v>187</v>
      </c>
      <c r="D1910" s="8">
        <v>45615</v>
      </c>
      <c r="E1910" t="s">
        <v>22</v>
      </c>
      <c r="F1910">
        <v>1</v>
      </c>
      <c r="G1910" s="9" t="s">
        <v>16</v>
      </c>
      <c r="H1910" s="10"/>
      <c r="I1910" s="12">
        <v>0.37344907407407407</v>
      </c>
      <c r="J1910" s="12">
        <v>0.6272685185185185</v>
      </c>
      <c r="K1910" s="3" t="str">
        <f t="shared" si="424"/>
        <v/>
      </c>
      <c r="L1910" s="11">
        <f t="shared" si="411"/>
        <v>1</v>
      </c>
      <c r="M1910" s="11">
        <f t="shared" si="412"/>
        <v>5</v>
      </c>
      <c r="N1910" s="11">
        <f t="shared" si="413"/>
        <v>5</v>
      </c>
      <c r="O1910" s="11">
        <f t="shared" si="414"/>
        <v>1</v>
      </c>
      <c r="P1910" s="11">
        <f t="shared" si="415"/>
        <v>6</v>
      </c>
      <c r="Q1910" s="11">
        <f t="shared" si="416"/>
        <v>3</v>
      </c>
      <c r="R1910" s="11">
        <f t="shared" si="417"/>
        <v>3</v>
      </c>
      <c r="S1910" s="11">
        <f t="shared" si="418"/>
        <v>8</v>
      </c>
      <c r="T1910" t="str">
        <f t="shared" si="419"/>
        <v>لا يستحق</v>
      </c>
    </row>
    <row r="1911" spans="1:20" ht="18" x14ac:dyDescent="0.25">
      <c r="A1911" s="21">
        <v>117</v>
      </c>
      <c r="B1911" s="22">
        <v>28284</v>
      </c>
      <c r="C1911" t="s">
        <v>187</v>
      </c>
      <c r="D1911" s="8">
        <v>45616</v>
      </c>
      <c r="E1911" t="s">
        <v>23</v>
      </c>
      <c r="F1911">
        <v>1</v>
      </c>
      <c r="G1911" s="9" t="s">
        <v>16</v>
      </c>
      <c r="H1911" s="10" t="s">
        <v>35</v>
      </c>
      <c r="I1911" s="12">
        <v>0.38115740740740739</v>
      </c>
      <c r="J1911" s="12">
        <v>0.61228009259259264</v>
      </c>
      <c r="K1911" s="3" t="str">
        <f t="shared" si="424"/>
        <v>تأخير</v>
      </c>
      <c r="L1911" s="11">
        <f t="shared" si="411"/>
        <v>0</v>
      </c>
      <c r="M1911" s="11">
        <f t="shared" si="412"/>
        <v>6</v>
      </c>
      <c r="N1911" s="11">
        <f t="shared" si="413"/>
        <v>5</v>
      </c>
      <c r="O1911" s="11">
        <f t="shared" si="414"/>
        <v>1</v>
      </c>
      <c r="P1911" s="11">
        <f t="shared" si="415"/>
        <v>6</v>
      </c>
      <c r="Q1911" s="11">
        <f t="shared" si="416"/>
        <v>3</v>
      </c>
      <c r="R1911" s="11">
        <f t="shared" si="417"/>
        <v>3</v>
      </c>
      <c r="S1911" s="11">
        <f t="shared" si="418"/>
        <v>9</v>
      </c>
      <c r="T1911" t="str">
        <f t="shared" si="419"/>
        <v>لا يستحق</v>
      </c>
    </row>
    <row r="1912" spans="1:20" ht="18" x14ac:dyDescent="0.25">
      <c r="A1912" s="21">
        <v>117</v>
      </c>
      <c r="B1912" s="22">
        <v>28284</v>
      </c>
      <c r="C1912" t="s">
        <v>187</v>
      </c>
      <c r="D1912" s="8">
        <v>45617</v>
      </c>
      <c r="E1912" t="s">
        <v>24</v>
      </c>
      <c r="F1912">
        <v>1</v>
      </c>
      <c r="G1912" s="9" t="s">
        <v>16</v>
      </c>
      <c r="H1912" s="10"/>
      <c r="K1912" s="3" t="s">
        <v>19</v>
      </c>
      <c r="L1912" s="11">
        <f t="shared" si="411"/>
        <v>1</v>
      </c>
      <c r="M1912" s="11">
        <f t="shared" si="412"/>
        <v>7</v>
      </c>
      <c r="N1912" s="11">
        <f t="shared" si="413"/>
        <v>5</v>
      </c>
      <c r="O1912" s="11">
        <f t="shared" si="414"/>
        <v>1</v>
      </c>
      <c r="P1912" s="11">
        <f t="shared" si="415"/>
        <v>6</v>
      </c>
      <c r="Q1912" s="11">
        <f t="shared" si="416"/>
        <v>3</v>
      </c>
      <c r="R1912" s="11">
        <f t="shared" si="417"/>
        <v>3</v>
      </c>
      <c r="S1912" s="11">
        <f t="shared" si="418"/>
        <v>10</v>
      </c>
      <c r="T1912" t="str">
        <f t="shared" si="419"/>
        <v>لا يستحق</v>
      </c>
    </row>
    <row r="1913" spans="1:20" ht="18" x14ac:dyDescent="0.25">
      <c r="A1913" s="21">
        <v>117</v>
      </c>
      <c r="B1913" s="22">
        <v>28284</v>
      </c>
      <c r="C1913" t="s">
        <v>187</v>
      </c>
      <c r="D1913" s="8">
        <v>45618</v>
      </c>
      <c r="E1913" t="s">
        <v>15</v>
      </c>
      <c r="F1913">
        <v>1</v>
      </c>
      <c r="G1913" s="9" t="s">
        <v>16</v>
      </c>
      <c r="H1913" s="10"/>
      <c r="K1913" s="3" t="str">
        <f t="shared" ref="K1913:K1922" si="425">IF(AND(I1913&lt;=TIME(9,0,0),J1913&gt;=TIME(14,0,0),I1913&lt;&gt;""),"",IF(AND(I1913&gt;=TIME(9,1,0),I1913&lt;=TIME(9,10,0)),"تأخير",IF(AND(I1913&gt;=TIME(9,11,0),I1913&lt;=TIME(12,0,0),I1913&lt;&gt;""),"إذن ص",IF(AND(J1913&lt;TIME(14,0,0), J1913&lt;&gt;"",J1913&gt;=TIME(11,0,0)),"إذن م",IF(AND(OR(I1913="",J1913="",I1913=J1913,I1913&gt;TIME(12,0,0),J1913&lt;TIME(11,0,0)),AND(E1913&lt;&gt;"Friday")),"غائب","")))))</f>
        <v/>
      </c>
      <c r="L1913" s="11">
        <f t="shared" si="411"/>
        <v>1</v>
      </c>
      <c r="M1913" s="11">
        <f t="shared" si="412"/>
        <v>8</v>
      </c>
      <c r="N1913" s="11">
        <f t="shared" si="413"/>
        <v>5</v>
      </c>
      <c r="O1913" s="11">
        <f t="shared" si="414"/>
        <v>1</v>
      </c>
      <c r="P1913" s="11">
        <f t="shared" si="415"/>
        <v>6</v>
      </c>
      <c r="Q1913" s="11">
        <f t="shared" si="416"/>
        <v>3</v>
      </c>
      <c r="R1913" s="11">
        <f t="shared" si="417"/>
        <v>3</v>
      </c>
      <c r="S1913" s="11">
        <f t="shared" si="418"/>
        <v>11</v>
      </c>
      <c r="T1913" t="str">
        <f t="shared" si="419"/>
        <v>لا يستحق</v>
      </c>
    </row>
    <row r="1914" spans="1:20" ht="18" x14ac:dyDescent="0.25">
      <c r="A1914" s="21">
        <v>117</v>
      </c>
      <c r="B1914" s="22">
        <v>28284</v>
      </c>
      <c r="C1914" t="s">
        <v>187</v>
      </c>
      <c r="D1914" s="8">
        <v>45619</v>
      </c>
      <c r="E1914" t="s">
        <v>18</v>
      </c>
      <c r="F1914">
        <v>1</v>
      </c>
      <c r="G1914" s="9" t="s">
        <v>16</v>
      </c>
      <c r="H1914" s="10"/>
      <c r="I1914" s="12">
        <v>0.37096064814814816</v>
      </c>
      <c r="J1914" s="12">
        <v>0.59480324074074076</v>
      </c>
      <c r="K1914" s="3" t="str">
        <f t="shared" si="425"/>
        <v/>
      </c>
      <c r="L1914" s="11">
        <f t="shared" si="411"/>
        <v>1</v>
      </c>
      <c r="M1914" s="11">
        <f t="shared" si="412"/>
        <v>8</v>
      </c>
      <c r="N1914" s="11">
        <f t="shared" si="413"/>
        <v>5</v>
      </c>
      <c r="O1914" s="11">
        <f t="shared" si="414"/>
        <v>1</v>
      </c>
      <c r="P1914" s="11">
        <f t="shared" si="415"/>
        <v>6</v>
      </c>
      <c r="Q1914" s="11">
        <f t="shared" si="416"/>
        <v>3</v>
      </c>
      <c r="R1914" s="11">
        <f t="shared" si="417"/>
        <v>3</v>
      </c>
      <c r="S1914" s="11">
        <f t="shared" si="418"/>
        <v>11</v>
      </c>
      <c r="T1914" t="str">
        <f t="shared" si="419"/>
        <v>لا يستحق</v>
      </c>
    </row>
    <row r="1915" spans="1:20" ht="18" x14ac:dyDescent="0.25">
      <c r="A1915" s="21">
        <v>117</v>
      </c>
      <c r="B1915" s="22">
        <v>28284</v>
      </c>
      <c r="C1915" t="s">
        <v>187</v>
      </c>
      <c r="D1915" s="8">
        <v>45620</v>
      </c>
      <c r="E1915" t="s">
        <v>20</v>
      </c>
      <c r="F1915">
        <v>1</v>
      </c>
      <c r="G1915" s="9" t="s">
        <v>16</v>
      </c>
      <c r="H1915" s="10"/>
      <c r="I1915" s="12">
        <v>0.36905092592592592</v>
      </c>
      <c r="J1915" s="12">
        <v>0.59489583333333329</v>
      </c>
      <c r="K1915" s="3" t="str">
        <f t="shared" si="425"/>
        <v/>
      </c>
      <c r="L1915" s="11">
        <f t="shared" si="411"/>
        <v>1</v>
      </c>
      <c r="M1915" s="11">
        <f t="shared" si="412"/>
        <v>8</v>
      </c>
      <c r="N1915" s="11">
        <f t="shared" si="413"/>
        <v>5</v>
      </c>
      <c r="O1915" s="11">
        <f t="shared" si="414"/>
        <v>1</v>
      </c>
      <c r="P1915" s="11">
        <f t="shared" si="415"/>
        <v>6</v>
      </c>
      <c r="Q1915" s="11">
        <f t="shared" si="416"/>
        <v>3</v>
      </c>
      <c r="R1915" s="11">
        <f t="shared" si="417"/>
        <v>3</v>
      </c>
      <c r="S1915" s="11">
        <f t="shared" si="418"/>
        <v>11</v>
      </c>
      <c r="T1915" t="str">
        <f t="shared" si="419"/>
        <v>لا يستحق</v>
      </c>
    </row>
    <row r="1916" spans="1:20" ht="18" x14ac:dyDescent="0.25">
      <c r="A1916" s="21">
        <v>117</v>
      </c>
      <c r="B1916" s="22">
        <v>28284</v>
      </c>
      <c r="C1916" t="s">
        <v>187</v>
      </c>
      <c r="D1916" s="8">
        <v>45621</v>
      </c>
      <c r="E1916" t="s">
        <v>21</v>
      </c>
      <c r="F1916">
        <v>1</v>
      </c>
      <c r="G1916" s="9" t="s">
        <v>16</v>
      </c>
      <c r="H1916" s="10"/>
      <c r="I1916" s="12">
        <v>0.37819444444444444</v>
      </c>
      <c r="J1916" s="12">
        <v>0.64515046296296297</v>
      </c>
      <c r="K1916" s="3" t="s">
        <v>7</v>
      </c>
      <c r="L1916" s="11">
        <f t="shared" si="411"/>
        <v>1</v>
      </c>
      <c r="M1916" s="11">
        <f t="shared" si="412"/>
        <v>9</v>
      </c>
      <c r="N1916" s="11">
        <f t="shared" si="413"/>
        <v>5</v>
      </c>
      <c r="O1916" s="11">
        <f t="shared" si="414"/>
        <v>1</v>
      </c>
      <c r="P1916" s="11">
        <f t="shared" si="415"/>
        <v>6</v>
      </c>
      <c r="Q1916" s="11">
        <f t="shared" si="416"/>
        <v>3</v>
      </c>
      <c r="R1916" s="11">
        <f t="shared" si="417"/>
        <v>3</v>
      </c>
      <c r="S1916" s="11">
        <f t="shared" si="418"/>
        <v>12</v>
      </c>
      <c r="T1916" t="str">
        <f t="shared" si="419"/>
        <v>لا يستحق</v>
      </c>
    </row>
    <row r="1917" spans="1:20" ht="18" x14ac:dyDescent="0.25">
      <c r="A1917" s="21">
        <v>117</v>
      </c>
      <c r="B1917" s="22">
        <v>28284</v>
      </c>
      <c r="C1917" t="s">
        <v>187</v>
      </c>
      <c r="D1917" s="8">
        <v>45622</v>
      </c>
      <c r="E1917" t="s">
        <v>22</v>
      </c>
      <c r="F1917">
        <v>1</v>
      </c>
      <c r="G1917" s="9" t="s">
        <v>16</v>
      </c>
      <c r="H1917" s="10"/>
      <c r="I1917" s="12">
        <v>0.37630787037037039</v>
      </c>
      <c r="J1917" s="12">
        <v>0.59679398148148144</v>
      </c>
      <c r="K1917" s="3" t="s">
        <v>7</v>
      </c>
      <c r="L1917" s="11">
        <f t="shared" si="411"/>
        <v>1</v>
      </c>
      <c r="M1917" s="11">
        <f t="shared" si="412"/>
        <v>9</v>
      </c>
      <c r="N1917" s="11">
        <f t="shared" si="413"/>
        <v>4</v>
      </c>
      <c r="O1917" s="11">
        <f t="shared" si="414"/>
        <v>1</v>
      </c>
      <c r="P1917" s="11">
        <f t="shared" si="415"/>
        <v>5</v>
      </c>
      <c r="Q1917" s="11">
        <f t="shared" si="416"/>
        <v>2.5</v>
      </c>
      <c r="R1917" s="11">
        <f t="shared" si="417"/>
        <v>2</v>
      </c>
      <c r="S1917" s="11">
        <f t="shared" si="418"/>
        <v>11</v>
      </c>
      <c r="T1917" t="str">
        <f t="shared" si="419"/>
        <v>لا يستحق</v>
      </c>
    </row>
    <row r="1918" spans="1:20" ht="18" x14ac:dyDescent="0.25">
      <c r="A1918" s="21">
        <v>117</v>
      </c>
      <c r="B1918" s="22">
        <v>28284</v>
      </c>
      <c r="C1918" t="s">
        <v>187</v>
      </c>
      <c r="D1918" s="8">
        <v>45623</v>
      </c>
      <c r="E1918" t="s">
        <v>23</v>
      </c>
      <c r="F1918">
        <v>1</v>
      </c>
      <c r="G1918" s="9" t="s">
        <v>16</v>
      </c>
      <c r="H1918" s="10"/>
      <c r="I1918" s="12">
        <v>0.38348379629629631</v>
      </c>
      <c r="J1918" s="12">
        <v>0.59184027777777781</v>
      </c>
      <c r="K1918" s="3" t="str">
        <f t="shared" si="425"/>
        <v>إذن ص</v>
      </c>
      <c r="L1918" s="11">
        <f t="shared" si="411"/>
        <v>1</v>
      </c>
      <c r="M1918" s="11">
        <f t="shared" si="412"/>
        <v>9</v>
      </c>
      <c r="N1918" s="11">
        <f t="shared" si="413"/>
        <v>4</v>
      </c>
      <c r="O1918" s="11">
        <f t="shared" si="414"/>
        <v>1</v>
      </c>
      <c r="P1918" s="11">
        <f t="shared" si="415"/>
        <v>5</v>
      </c>
      <c r="Q1918" s="11">
        <f t="shared" si="416"/>
        <v>2.5</v>
      </c>
      <c r="R1918" s="11">
        <f t="shared" si="417"/>
        <v>2</v>
      </c>
      <c r="S1918" s="11">
        <f t="shared" si="418"/>
        <v>11</v>
      </c>
      <c r="T1918" t="str">
        <f t="shared" si="419"/>
        <v>لا يستحق</v>
      </c>
    </row>
    <row r="1919" spans="1:20" ht="18" x14ac:dyDescent="0.25">
      <c r="A1919" s="21">
        <v>117</v>
      </c>
      <c r="B1919" s="22">
        <v>28284</v>
      </c>
      <c r="C1919" t="s">
        <v>187</v>
      </c>
      <c r="D1919" s="8">
        <v>45624</v>
      </c>
      <c r="E1919" t="s">
        <v>24</v>
      </c>
      <c r="F1919">
        <v>1</v>
      </c>
      <c r="G1919" s="9" t="s">
        <v>16</v>
      </c>
      <c r="H1919" s="10"/>
      <c r="I1919" s="12">
        <v>0.37923611111111111</v>
      </c>
      <c r="J1919" s="12">
        <v>0.65166666666666662</v>
      </c>
      <c r="K1919" s="3" t="s">
        <v>7</v>
      </c>
      <c r="L1919" s="11">
        <f t="shared" si="411"/>
        <v>1</v>
      </c>
      <c r="M1919" s="11">
        <f t="shared" si="412"/>
        <v>9</v>
      </c>
      <c r="N1919" s="11">
        <f t="shared" si="413"/>
        <v>3</v>
      </c>
      <c r="O1919" s="11">
        <f t="shared" si="414"/>
        <v>1</v>
      </c>
      <c r="P1919" s="11">
        <f t="shared" si="415"/>
        <v>4</v>
      </c>
      <c r="Q1919" s="11">
        <f t="shared" si="416"/>
        <v>2</v>
      </c>
      <c r="R1919" s="11">
        <f t="shared" si="417"/>
        <v>2</v>
      </c>
      <c r="S1919" s="11">
        <f t="shared" si="418"/>
        <v>11</v>
      </c>
      <c r="T1919" t="str">
        <f t="shared" si="419"/>
        <v>لا يستحق</v>
      </c>
    </row>
    <row r="1920" spans="1:20" ht="18" x14ac:dyDescent="0.25">
      <c r="A1920" s="21">
        <v>117</v>
      </c>
      <c r="B1920" s="22">
        <v>28284</v>
      </c>
      <c r="C1920" t="s">
        <v>187</v>
      </c>
      <c r="D1920" s="8">
        <v>45625</v>
      </c>
      <c r="E1920" t="s">
        <v>15</v>
      </c>
      <c r="F1920">
        <v>1</v>
      </c>
      <c r="G1920" s="9" t="s">
        <v>16</v>
      </c>
      <c r="H1920" s="10"/>
      <c r="K1920" s="3" t="str">
        <f t="shared" si="425"/>
        <v/>
      </c>
      <c r="L1920" s="11">
        <f t="shared" si="411"/>
        <v>1</v>
      </c>
      <c r="M1920" s="11">
        <f t="shared" si="412"/>
        <v>9</v>
      </c>
      <c r="N1920" s="11">
        <f t="shared" si="413"/>
        <v>3</v>
      </c>
      <c r="O1920" s="11">
        <f t="shared" si="414"/>
        <v>1</v>
      </c>
      <c r="P1920" s="11">
        <f t="shared" si="415"/>
        <v>4</v>
      </c>
      <c r="Q1920" s="11">
        <f t="shared" si="416"/>
        <v>2</v>
      </c>
      <c r="R1920" s="11">
        <f t="shared" si="417"/>
        <v>2</v>
      </c>
      <c r="S1920" s="11">
        <f t="shared" si="418"/>
        <v>11</v>
      </c>
      <c r="T1920" t="str">
        <f t="shared" si="419"/>
        <v>لا يستحق</v>
      </c>
    </row>
    <row r="1921" spans="1:20" ht="18" x14ac:dyDescent="0.25">
      <c r="A1921" s="21">
        <v>117</v>
      </c>
      <c r="B1921" s="22">
        <v>28284</v>
      </c>
      <c r="C1921" t="s">
        <v>187</v>
      </c>
      <c r="D1921" s="8">
        <v>45626</v>
      </c>
      <c r="E1921" t="s">
        <v>18</v>
      </c>
      <c r="F1921">
        <v>1</v>
      </c>
      <c r="G1921" s="9" t="s">
        <v>16</v>
      </c>
      <c r="H1921" s="10"/>
      <c r="K1921" s="3" t="s">
        <v>19</v>
      </c>
      <c r="L1921" s="11">
        <f t="shared" si="411"/>
        <v>1</v>
      </c>
      <c r="M1921" s="11">
        <f t="shared" si="412"/>
        <v>9</v>
      </c>
      <c r="N1921" s="11">
        <f t="shared" si="413"/>
        <v>3</v>
      </c>
      <c r="O1921" s="11">
        <f t="shared" si="414"/>
        <v>1</v>
      </c>
      <c r="P1921" s="11">
        <f t="shared" si="415"/>
        <v>4</v>
      </c>
      <c r="Q1921" s="11">
        <f t="shared" si="416"/>
        <v>2</v>
      </c>
      <c r="R1921" s="11">
        <f t="shared" si="417"/>
        <v>2</v>
      </c>
      <c r="S1921" s="11">
        <f t="shared" si="418"/>
        <v>11</v>
      </c>
      <c r="T1921" t="str">
        <f t="shared" si="419"/>
        <v>لا يستحق</v>
      </c>
    </row>
    <row r="1922" spans="1:20" ht="15.75" x14ac:dyDescent="0.25">
      <c r="A1922">
        <v>120</v>
      </c>
      <c r="B1922">
        <v>28311</v>
      </c>
      <c r="C1922" s="16" t="s">
        <v>189</v>
      </c>
      <c r="D1922" s="8">
        <v>45597</v>
      </c>
      <c r="E1922" t="s">
        <v>15</v>
      </c>
      <c r="F1922">
        <v>1</v>
      </c>
      <c r="G1922" s="9" t="s">
        <v>16</v>
      </c>
      <c r="H1922" s="10" t="s">
        <v>190</v>
      </c>
      <c r="K1922" s="3" t="str">
        <f t="shared" si="425"/>
        <v/>
      </c>
      <c r="L1922" s="11">
        <f t="shared" ref="L1922:L1985" si="426">IF(AND(OR(K1922= "حالة وفاة",K1922="إذن م",K1922="إذن ص",K1922="بدل راحة",K1922="انصراف",K1922="اجازة",K1922="راحة",K1922="مأمورية",K1922="مأمورية م",K1922="مأمورية ص",K1922="Online",K1922="حضور",K1922="بدل سهر",E1922="Friday",K1922=""),E1922&lt;&gt;""),1,0)</f>
        <v>1</v>
      </c>
      <c r="M1922" s="11">
        <f t="shared" ref="M1922:M1985" si="427">COUNTIF(K1922:K1951,"غائب")</f>
        <v>9</v>
      </c>
      <c r="N1922" s="11">
        <f t="shared" ref="N1922:N1985" si="428">COUNTIF(K1922:K1951,"إذن ص")</f>
        <v>3</v>
      </c>
      <c r="O1922" s="11">
        <f t="shared" ref="O1922:O1985" si="429">COUNTIF(K1922:K1951,"إذن م")</f>
        <v>1</v>
      </c>
      <c r="P1922" s="11">
        <f t="shared" si="415"/>
        <v>4</v>
      </c>
      <c r="Q1922" s="11">
        <f t="shared" si="416"/>
        <v>2</v>
      </c>
      <c r="R1922" s="11">
        <f t="shared" si="417"/>
        <v>2</v>
      </c>
      <c r="S1922" s="11">
        <f t="shared" si="418"/>
        <v>11</v>
      </c>
      <c r="T1922" t="str">
        <f t="shared" si="419"/>
        <v>لا يستحق</v>
      </c>
    </row>
    <row r="1923" spans="1:20" x14ac:dyDescent="0.25">
      <c r="A1923">
        <v>120</v>
      </c>
      <c r="B1923">
        <v>28311</v>
      </c>
      <c r="C1923" t="s">
        <v>191</v>
      </c>
      <c r="D1923" s="8">
        <v>45598</v>
      </c>
      <c r="E1923" t="s">
        <v>18</v>
      </c>
      <c r="F1923">
        <v>1</v>
      </c>
      <c r="G1923" s="9" t="s">
        <v>16</v>
      </c>
      <c r="H1923" s="10"/>
      <c r="I1923" s="12"/>
      <c r="J1923" s="12"/>
      <c r="K1923" s="3" t="s">
        <v>19</v>
      </c>
      <c r="L1923" s="11">
        <f t="shared" si="426"/>
        <v>1</v>
      </c>
      <c r="M1923" s="11">
        <f t="shared" si="427"/>
        <v>9</v>
      </c>
      <c r="N1923" s="11">
        <f t="shared" si="428"/>
        <v>3</v>
      </c>
      <c r="O1923" s="11">
        <f t="shared" si="429"/>
        <v>1</v>
      </c>
      <c r="P1923" s="11">
        <f t="shared" ref="P1923:P1986" si="430">N1923+O1923</f>
        <v>4</v>
      </c>
      <c r="Q1923" s="11">
        <f t="shared" ref="Q1923:Q1986" si="431">IF(AND(P1923&gt;2,P1923&lt;&gt;0),P1923*3/6,0)</f>
        <v>2</v>
      </c>
      <c r="R1923" s="11">
        <f t="shared" ref="R1923:R1986" si="432">INT(Q1923)</f>
        <v>2</v>
      </c>
      <c r="S1923" s="11">
        <f t="shared" ref="S1923:S1986" si="433">R1923+M1923</f>
        <v>11</v>
      </c>
      <c r="T1923" t="str">
        <f t="shared" ref="T1923:T1986" si="434">IF(AND(OR(S1923&lt;=0,S1923&gt;0),S1923&lt;5),"إضافى كامل",IF(AND(OR(S1923=5,S1923=6,S1923&lt;7),S1923&lt;&gt;""),"نصف إضافى","لا يستحق"))</f>
        <v>لا يستحق</v>
      </c>
    </row>
    <row r="1924" spans="1:20" x14ac:dyDescent="0.25">
      <c r="A1924">
        <v>120</v>
      </c>
      <c r="B1924">
        <v>28311</v>
      </c>
      <c r="C1924" t="s">
        <v>191</v>
      </c>
      <c r="D1924" s="8">
        <v>45599</v>
      </c>
      <c r="E1924" t="s">
        <v>20</v>
      </c>
      <c r="F1924">
        <v>1</v>
      </c>
      <c r="G1924" s="9" t="s">
        <v>16</v>
      </c>
      <c r="H1924" s="10"/>
      <c r="I1924" s="12">
        <v>0.41356481481481483</v>
      </c>
      <c r="J1924" s="12">
        <v>0.58596064814814819</v>
      </c>
      <c r="L1924" s="11">
        <f t="shared" si="426"/>
        <v>1</v>
      </c>
      <c r="M1924" s="11">
        <f t="shared" si="427"/>
        <v>9</v>
      </c>
      <c r="N1924" s="11">
        <f t="shared" si="428"/>
        <v>3</v>
      </c>
      <c r="O1924" s="11">
        <f t="shared" si="429"/>
        <v>1</v>
      </c>
      <c r="P1924" s="11">
        <f t="shared" si="430"/>
        <v>4</v>
      </c>
      <c r="Q1924" s="11">
        <f t="shared" si="431"/>
        <v>2</v>
      </c>
      <c r="R1924" s="11">
        <f t="shared" si="432"/>
        <v>2</v>
      </c>
      <c r="S1924" s="11">
        <f t="shared" si="433"/>
        <v>11</v>
      </c>
      <c r="T1924" t="str">
        <f t="shared" si="434"/>
        <v>لا يستحق</v>
      </c>
    </row>
    <row r="1925" spans="1:20" x14ac:dyDescent="0.25">
      <c r="A1925">
        <v>120</v>
      </c>
      <c r="B1925">
        <v>28311</v>
      </c>
      <c r="C1925" t="s">
        <v>191</v>
      </c>
      <c r="D1925" s="8">
        <v>45600</v>
      </c>
      <c r="E1925" t="s">
        <v>21</v>
      </c>
      <c r="F1925">
        <v>1</v>
      </c>
      <c r="G1925" s="9" t="s">
        <v>16</v>
      </c>
      <c r="H1925" s="10"/>
      <c r="I1925" s="12"/>
      <c r="J1925" s="12"/>
      <c r="K1925" s="3" t="str">
        <f>IF(AND(I1925&lt;=TIME(9,0,0),J1925&gt;=TIME(14,0,0),I1925&lt;&gt;""),"",IF(AND(I1925&gt;=TIME(9,1,0),I1925&lt;=TIME(9,10,0)),"تأخير",IF(AND(I1925&gt;=TIME(9,11,0),I1925&lt;=TIME(12,0,0),I1925&lt;&gt;""),"إذن ص",IF(AND(J1925&lt;TIME(14,0,0), J1925&lt;&gt;"",J1925&gt;=TIME(11,0,0)),"إذن م",IF(AND(OR(I1925="",J1925="",I1925=J1925,I1925&gt;TIME(12,0,0),J1925&lt;TIME(11,0,0)),AND(E1925&lt;&gt;"Friday")),"غائب","")))))</f>
        <v>غائب</v>
      </c>
      <c r="L1925" s="11">
        <f t="shared" si="426"/>
        <v>0</v>
      </c>
      <c r="M1925" s="11">
        <f t="shared" si="427"/>
        <v>9</v>
      </c>
      <c r="N1925" s="11">
        <f t="shared" si="428"/>
        <v>3</v>
      </c>
      <c r="O1925" s="11">
        <f t="shared" si="429"/>
        <v>1</v>
      </c>
      <c r="P1925" s="11">
        <f t="shared" si="430"/>
        <v>4</v>
      </c>
      <c r="Q1925" s="11">
        <f t="shared" si="431"/>
        <v>2</v>
      </c>
      <c r="R1925" s="11">
        <f t="shared" si="432"/>
        <v>2</v>
      </c>
      <c r="S1925" s="11">
        <f t="shared" si="433"/>
        <v>11</v>
      </c>
      <c r="T1925" t="str">
        <f t="shared" si="434"/>
        <v>لا يستحق</v>
      </c>
    </row>
    <row r="1926" spans="1:20" x14ac:dyDescent="0.25">
      <c r="A1926">
        <v>120</v>
      </c>
      <c r="B1926">
        <v>28311</v>
      </c>
      <c r="C1926" t="s">
        <v>191</v>
      </c>
      <c r="D1926" s="8">
        <v>45601</v>
      </c>
      <c r="E1926" t="s">
        <v>22</v>
      </c>
      <c r="F1926">
        <v>1</v>
      </c>
      <c r="G1926" s="9" t="s">
        <v>16</v>
      </c>
      <c r="H1926" s="10" t="s">
        <v>32</v>
      </c>
      <c r="I1926" s="12">
        <v>0.37842592592592594</v>
      </c>
      <c r="J1926" s="12">
        <v>0.59270833333333328</v>
      </c>
      <c r="K1926" s="3" t="str">
        <f>IF(AND(I1926&lt;=TIME(9,0,0),J1926&gt;=TIME(14,0,0),I1926&lt;&gt;""),"",IF(AND(I1926&gt;=TIME(9,1,0),I1926&lt;=TIME(9,10,0)),"تأخير",IF(AND(I1926&gt;=TIME(9,11,0),I1926&lt;=TIME(12,0,0),I1926&lt;&gt;""),"إذن ص",IF(AND(J1926&lt;TIME(14,0,0), J1926&lt;&gt;"",J1926&gt;=TIME(11,0,0)),"إذن م",IF(AND(OR(I1926="",J1926="",I1926=J1926,I1926&gt;TIME(12,0,0),J1926&lt;TIME(11,0,0)),AND(E1926&lt;&gt;"Friday")),"غائب","")))))</f>
        <v>تأخير</v>
      </c>
      <c r="L1926" s="11">
        <f t="shared" si="426"/>
        <v>0</v>
      </c>
      <c r="M1926" s="11">
        <f t="shared" si="427"/>
        <v>8</v>
      </c>
      <c r="N1926" s="11">
        <f t="shared" si="428"/>
        <v>3</v>
      </c>
      <c r="O1926" s="11">
        <f t="shared" si="429"/>
        <v>1</v>
      </c>
      <c r="P1926" s="11">
        <f t="shared" si="430"/>
        <v>4</v>
      </c>
      <c r="Q1926" s="11">
        <f t="shared" si="431"/>
        <v>2</v>
      </c>
      <c r="R1926" s="11">
        <f t="shared" si="432"/>
        <v>2</v>
      </c>
      <c r="S1926" s="11">
        <f t="shared" si="433"/>
        <v>10</v>
      </c>
      <c r="T1926" t="str">
        <f t="shared" si="434"/>
        <v>لا يستحق</v>
      </c>
    </row>
    <row r="1927" spans="1:20" x14ac:dyDescent="0.25">
      <c r="A1927">
        <v>120</v>
      </c>
      <c r="B1927">
        <v>28311</v>
      </c>
      <c r="C1927" t="s">
        <v>191</v>
      </c>
      <c r="D1927" s="8">
        <v>45602</v>
      </c>
      <c r="E1927" t="s">
        <v>23</v>
      </c>
      <c r="F1927">
        <v>1</v>
      </c>
      <c r="G1927" s="9" t="s">
        <v>16</v>
      </c>
      <c r="H1927" s="10"/>
      <c r="I1927" s="12"/>
      <c r="J1927" s="12"/>
      <c r="K1927" s="3" t="str">
        <f>IF(AND(I1927&lt;=TIME(9,0,0),J1927&gt;=TIME(14,0,0),I1927&lt;&gt;""),"",IF(AND(I1927&gt;=TIME(9,1,0),I1927&lt;=TIME(9,10,0)),"تأخير",IF(AND(I1927&gt;=TIME(9,11,0),I1927&lt;=TIME(12,0,0),I1927&lt;&gt;""),"إذن ص",IF(AND(J1927&lt;TIME(14,0,0), J1927&lt;&gt;"",J1927&gt;=TIME(11,0,0)),"إذن م",IF(AND(OR(I1927="",J1927="",I1927=J1927,I1927&gt;TIME(12,0,0),J1927&lt;TIME(11,0,0)),AND(E1927&lt;&gt;"Friday")),"غائب","")))))</f>
        <v>غائب</v>
      </c>
      <c r="L1927" s="11">
        <f t="shared" si="426"/>
        <v>0</v>
      </c>
      <c r="M1927" s="11">
        <f t="shared" si="427"/>
        <v>8</v>
      </c>
      <c r="N1927" s="11">
        <f t="shared" si="428"/>
        <v>3</v>
      </c>
      <c r="O1927" s="11">
        <f t="shared" si="429"/>
        <v>1</v>
      </c>
      <c r="P1927" s="11">
        <f t="shared" si="430"/>
        <v>4</v>
      </c>
      <c r="Q1927" s="11">
        <f t="shared" si="431"/>
        <v>2</v>
      </c>
      <c r="R1927" s="11">
        <f t="shared" si="432"/>
        <v>2</v>
      </c>
      <c r="S1927" s="11">
        <f t="shared" si="433"/>
        <v>10</v>
      </c>
      <c r="T1927" t="str">
        <f t="shared" si="434"/>
        <v>لا يستحق</v>
      </c>
    </row>
    <row r="1928" spans="1:20" x14ac:dyDescent="0.25">
      <c r="A1928">
        <v>120</v>
      </c>
      <c r="B1928">
        <v>28311</v>
      </c>
      <c r="C1928" t="s">
        <v>191</v>
      </c>
      <c r="D1928" s="8">
        <v>45603</v>
      </c>
      <c r="E1928" t="s">
        <v>24</v>
      </c>
      <c r="F1928">
        <v>1</v>
      </c>
      <c r="G1928" s="9" t="s">
        <v>16</v>
      </c>
      <c r="H1928" s="10" t="s">
        <v>51</v>
      </c>
      <c r="I1928" s="12">
        <v>0.38010416666666669</v>
      </c>
      <c r="J1928" s="12">
        <v>0.58939814814814817</v>
      </c>
      <c r="K1928" s="3" t="str">
        <f>IF(AND(I1928&lt;=TIME(9,0,0),J1928&gt;=TIME(14,0,0),I1928&lt;&gt;""),"",IF(AND(I1928&gt;=TIME(9,1,0),I1928&lt;=TIME(9,10,0)),"تأخير",IF(AND(I1928&gt;=TIME(9,11,0),I1928&lt;=TIME(12,0,0),I1928&lt;&gt;""),"إذن ص",IF(AND(J1928&lt;TIME(14,0,0), J1928&lt;&gt;"",J1928&gt;=TIME(11,0,0)),"إذن م",IF(AND(OR(I1928="",J1928="",I1928=J1928,I1928&gt;TIME(12,0,0),J1928&lt;TIME(11,0,0)),AND(E1928&lt;&gt;"Friday")),"غائب","")))))</f>
        <v>تأخير</v>
      </c>
      <c r="L1928" s="11">
        <f t="shared" si="426"/>
        <v>0</v>
      </c>
      <c r="M1928" s="11">
        <f t="shared" si="427"/>
        <v>7</v>
      </c>
      <c r="N1928" s="11">
        <f t="shared" si="428"/>
        <v>3</v>
      </c>
      <c r="O1928" s="11">
        <f t="shared" si="429"/>
        <v>1</v>
      </c>
      <c r="P1928" s="11">
        <f t="shared" si="430"/>
        <v>4</v>
      </c>
      <c r="Q1928" s="11">
        <f t="shared" si="431"/>
        <v>2</v>
      </c>
      <c r="R1928" s="11">
        <f t="shared" si="432"/>
        <v>2</v>
      </c>
      <c r="S1928" s="11">
        <f t="shared" si="433"/>
        <v>9</v>
      </c>
      <c r="T1928" t="str">
        <f t="shared" si="434"/>
        <v>لا يستحق</v>
      </c>
    </row>
    <row r="1929" spans="1:20" x14ac:dyDescent="0.25">
      <c r="A1929">
        <v>120</v>
      </c>
      <c r="B1929">
        <v>28311</v>
      </c>
      <c r="C1929" t="s">
        <v>191</v>
      </c>
      <c r="D1929" s="8">
        <v>45604</v>
      </c>
      <c r="E1929" t="s">
        <v>15</v>
      </c>
      <c r="F1929">
        <v>1</v>
      </c>
      <c r="G1929" s="9" t="s">
        <v>16</v>
      </c>
      <c r="H1929" s="10"/>
      <c r="K1929" s="3" t="str">
        <f>IF(AND(I1929&lt;=TIME(9,0,0),J1929&gt;=TIME(14,0,0),I1929&lt;&gt;""),"",IF(AND(I1929&gt;=TIME(9,1,0),I1929&lt;=TIME(9,10,0)),"تأخير",IF(AND(I1929&gt;=TIME(9,11,0),I1929&lt;=TIME(12,0,0),I1929&lt;&gt;""),"إذن ص",IF(AND(J1929&lt;TIME(14,0,0), J1929&lt;&gt;"",J1929&gt;=TIME(11,0,0)),"إذن م",IF(AND(OR(I1929="",J1929="",I1929=J1929,I1929&gt;TIME(12,0,0),J1929&lt;TIME(11,0,0)),AND(E1929&lt;&gt;"Friday")),"غائب","")))))</f>
        <v/>
      </c>
      <c r="L1929" s="11">
        <f t="shared" si="426"/>
        <v>1</v>
      </c>
      <c r="M1929" s="11">
        <f t="shared" si="427"/>
        <v>7</v>
      </c>
      <c r="N1929" s="11">
        <f t="shared" si="428"/>
        <v>3</v>
      </c>
      <c r="O1929" s="11">
        <f t="shared" si="429"/>
        <v>1</v>
      </c>
      <c r="P1929" s="11">
        <f t="shared" si="430"/>
        <v>4</v>
      </c>
      <c r="Q1929" s="11">
        <f t="shared" si="431"/>
        <v>2</v>
      </c>
      <c r="R1929" s="11">
        <f t="shared" si="432"/>
        <v>2</v>
      </c>
      <c r="S1929" s="11">
        <f t="shared" si="433"/>
        <v>9</v>
      </c>
      <c r="T1929" t="str">
        <f t="shared" si="434"/>
        <v>لا يستحق</v>
      </c>
    </row>
    <row r="1930" spans="1:20" x14ac:dyDescent="0.25">
      <c r="A1930">
        <v>120</v>
      </c>
      <c r="B1930">
        <v>28311</v>
      </c>
      <c r="C1930" t="s">
        <v>191</v>
      </c>
      <c r="D1930" s="8">
        <v>45605</v>
      </c>
      <c r="E1930" t="s">
        <v>18</v>
      </c>
      <c r="F1930">
        <v>1</v>
      </c>
      <c r="G1930" s="9" t="s">
        <v>16</v>
      </c>
      <c r="H1930" s="3"/>
      <c r="I1930" s="12"/>
      <c r="J1930" s="12"/>
      <c r="K1930" s="3" t="s">
        <v>19</v>
      </c>
      <c r="L1930" s="11">
        <f t="shared" si="426"/>
        <v>1</v>
      </c>
      <c r="M1930" s="11">
        <f t="shared" si="427"/>
        <v>7</v>
      </c>
      <c r="N1930" s="11">
        <f t="shared" si="428"/>
        <v>3</v>
      </c>
      <c r="O1930" s="11">
        <f t="shared" si="429"/>
        <v>1</v>
      </c>
      <c r="P1930" s="11">
        <f t="shared" si="430"/>
        <v>4</v>
      </c>
      <c r="Q1930" s="11">
        <f t="shared" si="431"/>
        <v>2</v>
      </c>
      <c r="R1930" s="11">
        <f t="shared" si="432"/>
        <v>2</v>
      </c>
      <c r="S1930" s="11">
        <f t="shared" si="433"/>
        <v>9</v>
      </c>
      <c r="T1930" t="str">
        <f t="shared" si="434"/>
        <v>لا يستحق</v>
      </c>
    </row>
    <row r="1931" spans="1:20" x14ac:dyDescent="0.25">
      <c r="A1931">
        <v>120</v>
      </c>
      <c r="B1931">
        <v>28311</v>
      </c>
      <c r="C1931" t="s">
        <v>191</v>
      </c>
      <c r="D1931" s="8">
        <v>45606</v>
      </c>
      <c r="E1931" t="s">
        <v>20</v>
      </c>
      <c r="F1931">
        <v>1</v>
      </c>
      <c r="G1931" s="9" t="s">
        <v>16</v>
      </c>
      <c r="H1931" s="10"/>
      <c r="I1931" s="12"/>
      <c r="J1931" s="12"/>
      <c r="K1931" s="3" t="str">
        <f t="shared" ref="K1931:K1936" si="435">IF(AND(I1931&lt;=TIME(9,0,0),J1931&gt;=TIME(14,0,0),I1931&lt;&gt;""),"",IF(AND(I1931&gt;=TIME(9,1,0),I1931&lt;=TIME(9,10,0)),"تأخير",IF(AND(I1931&gt;=TIME(9,11,0),I1931&lt;=TIME(12,0,0),I1931&lt;&gt;""),"إذن ص",IF(AND(J1931&lt;TIME(14,0,0), J1931&lt;&gt;"",J1931&gt;=TIME(11,0,0)),"إذن م",IF(AND(OR(I1931="",J1931="",I1931=J1931,I1931&gt;TIME(12,0,0),J1931&lt;TIME(11,0,0)),AND(E1931&lt;&gt;"Friday")),"غائب","")))))</f>
        <v>غائب</v>
      </c>
      <c r="L1931" s="11">
        <f t="shared" si="426"/>
        <v>0</v>
      </c>
      <c r="M1931" s="11">
        <f t="shared" si="427"/>
        <v>7</v>
      </c>
      <c r="N1931" s="11">
        <f t="shared" si="428"/>
        <v>3</v>
      </c>
      <c r="O1931" s="11">
        <f t="shared" si="429"/>
        <v>1</v>
      </c>
      <c r="P1931" s="11">
        <f t="shared" si="430"/>
        <v>4</v>
      </c>
      <c r="Q1931" s="11">
        <f t="shared" si="431"/>
        <v>2</v>
      </c>
      <c r="R1931" s="11">
        <f t="shared" si="432"/>
        <v>2</v>
      </c>
      <c r="S1931" s="11">
        <f t="shared" si="433"/>
        <v>9</v>
      </c>
      <c r="T1931" t="str">
        <f t="shared" si="434"/>
        <v>لا يستحق</v>
      </c>
    </row>
    <row r="1932" spans="1:20" x14ac:dyDescent="0.25">
      <c r="A1932">
        <v>120</v>
      </c>
      <c r="B1932">
        <v>28311</v>
      </c>
      <c r="C1932" t="s">
        <v>191</v>
      </c>
      <c r="D1932" s="8">
        <v>45607</v>
      </c>
      <c r="E1932" t="s">
        <v>21</v>
      </c>
      <c r="F1932">
        <v>1</v>
      </c>
      <c r="G1932" s="9" t="s">
        <v>16</v>
      </c>
      <c r="H1932" s="10" t="s">
        <v>34</v>
      </c>
      <c r="I1932" s="12">
        <v>0.38083333333333336</v>
      </c>
      <c r="J1932" s="12">
        <v>0.60755787037037035</v>
      </c>
      <c r="K1932" s="3" t="str">
        <f t="shared" si="435"/>
        <v>تأخير</v>
      </c>
      <c r="L1932" s="11">
        <f t="shared" si="426"/>
        <v>0</v>
      </c>
      <c r="M1932" s="11">
        <f t="shared" si="427"/>
        <v>6</v>
      </c>
      <c r="N1932" s="11">
        <f t="shared" si="428"/>
        <v>3</v>
      </c>
      <c r="O1932" s="11">
        <f t="shared" si="429"/>
        <v>1</v>
      </c>
      <c r="P1932" s="11">
        <f t="shared" si="430"/>
        <v>4</v>
      </c>
      <c r="Q1932" s="11">
        <f t="shared" si="431"/>
        <v>2</v>
      </c>
      <c r="R1932" s="11">
        <f t="shared" si="432"/>
        <v>2</v>
      </c>
      <c r="S1932" s="11">
        <f t="shared" si="433"/>
        <v>8</v>
      </c>
      <c r="T1932" t="str">
        <f t="shared" si="434"/>
        <v>لا يستحق</v>
      </c>
    </row>
    <row r="1933" spans="1:20" x14ac:dyDescent="0.25">
      <c r="A1933">
        <v>120</v>
      </c>
      <c r="B1933">
        <v>28311</v>
      </c>
      <c r="C1933" t="s">
        <v>191</v>
      </c>
      <c r="D1933" s="8">
        <v>45608</v>
      </c>
      <c r="E1933" t="s">
        <v>22</v>
      </c>
      <c r="F1933">
        <v>1</v>
      </c>
      <c r="G1933" s="9" t="s">
        <v>16</v>
      </c>
      <c r="H1933" s="10"/>
      <c r="I1933" s="12">
        <v>0.37152777777777779</v>
      </c>
      <c r="J1933" s="12">
        <v>0.47039351851851852</v>
      </c>
      <c r="K1933" s="3" t="str">
        <f t="shared" si="435"/>
        <v>إذن م</v>
      </c>
      <c r="L1933" s="11">
        <f t="shared" si="426"/>
        <v>1</v>
      </c>
      <c r="M1933" s="11">
        <f t="shared" si="427"/>
        <v>6</v>
      </c>
      <c r="N1933" s="11">
        <f t="shared" si="428"/>
        <v>3</v>
      </c>
      <c r="O1933" s="11">
        <f t="shared" si="429"/>
        <v>1</v>
      </c>
      <c r="P1933" s="11">
        <f t="shared" si="430"/>
        <v>4</v>
      </c>
      <c r="Q1933" s="11">
        <f t="shared" si="431"/>
        <v>2</v>
      </c>
      <c r="R1933" s="11">
        <f t="shared" si="432"/>
        <v>2</v>
      </c>
      <c r="S1933" s="11">
        <f t="shared" si="433"/>
        <v>8</v>
      </c>
      <c r="T1933" t="str">
        <f t="shared" si="434"/>
        <v>لا يستحق</v>
      </c>
    </row>
    <row r="1934" spans="1:20" x14ac:dyDescent="0.25">
      <c r="A1934">
        <v>120</v>
      </c>
      <c r="B1934">
        <v>28311</v>
      </c>
      <c r="C1934" t="s">
        <v>191</v>
      </c>
      <c r="D1934" s="8">
        <v>45609</v>
      </c>
      <c r="E1934" t="s">
        <v>23</v>
      </c>
      <c r="F1934">
        <v>1</v>
      </c>
      <c r="G1934" s="9" t="s">
        <v>16</v>
      </c>
      <c r="H1934" s="10"/>
      <c r="K1934" s="3" t="str">
        <f t="shared" si="435"/>
        <v>غائب</v>
      </c>
      <c r="L1934" s="11">
        <f t="shared" si="426"/>
        <v>0</v>
      </c>
      <c r="M1934" s="11">
        <f t="shared" si="427"/>
        <v>6</v>
      </c>
      <c r="N1934" s="11">
        <f t="shared" si="428"/>
        <v>3</v>
      </c>
      <c r="O1934" s="11">
        <f t="shared" si="429"/>
        <v>0</v>
      </c>
      <c r="P1934" s="11">
        <f t="shared" si="430"/>
        <v>3</v>
      </c>
      <c r="Q1934" s="11">
        <f t="shared" si="431"/>
        <v>1.5</v>
      </c>
      <c r="R1934" s="11">
        <f t="shared" si="432"/>
        <v>1</v>
      </c>
      <c r="S1934" s="11">
        <f t="shared" si="433"/>
        <v>7</v>
      </c>
      <c r="T1934" t="str">
        <f t="shared" si="434"/>
        <v>لا يستحق</v>
      </c>
    </row>
    <row r="1935" spans="1:20" x14ac:dyDescent="0.25">
      <c r="A1935">
        <v>120</v>
      </c>
      <c r="B1935">
        <v>28311</v>
      </c>
      <c r="C1935" t="s">
        <v>191</v>
      </c>
      <c r="D1935" s="8">
        <v>45610</v>
      </c>
      <c r="E1935" t="s">
        <v>24</v>
      </c>
      <c r="F1935">
        <v>1</v>
      </c>
      <c r="G1935" s="9" t="s">
        <v>16</v>
      </c>
      <c r="H1935" s="10"/>
      <c r="I1935" s="12">
        <v>0.37096064814814816</v>
      </c>
      <c r="J1935" s="12">
        <v>0.59912037037037036</v>
      </c>
      <c r="K1935" s="3" t="str">
        <f t="shared" si="435"/>
        <v/>
      </c>
      <c r="L1935" s="11">
        <f t="shared" si="426"/>
        <v>1</v>
      </c>
      <c r="M1935" s="11">
        <f t="shared" si="427"/>
        <v>5</v>
      </c>
      <c r="N1935" s="11">
        <f t="shared" si="428"/>
        <v>3</v>
      </c>
      <c r="O1935" s="11">
        <f t="shared" si="429"/>
        <v>0</v>
      </c>
      <c r="P1935" s="11">
        <f t="shared" si="430"/>
        <v>3</v>
      </c>
      <c r="Q1935" s="11">
        <f t="shared" si="431"/>
        <v>1.5</v>
      </c>
      <c r="R1935" s="11">
        <f t="shared" si="432"/>
        <v>1</v>
      </c>
      <c r="S1935" s="11">
        <f t="shared" si="433"/>
        <v>6</v>
      </c>
      <c r="T1935" t="str">
        <f t="shared" si="434"/>
        <v>نصف إضافى</v>
      </c>
    </row>
    <row r="1936" spans="1:20" x14ac:dyDescent="0.25">
      <c r="A1936">
        <v>120</v>
      </c>
      <c r="B1936">
        <v>28311</v>
      </c>
      <c r="C1936" t="s">
        <v>191</v>
      </c>
      <c r="D1936" s="8">
        <v>45611</v>
      </c>
      <c r="E1936" t="s">
        <v>15</v>
      </c>
      <c r="F1936">
        <v>1</v>
      </c>
      <c r="G1936" s="9" t="s">
        <v>16</v>
      </c>
      <c r="H1936" s="10"/>
      <c r="K1936" s="3" t="str">
        <f t="shared" si="435"/>
        <v/>
      </c>
      <c r="L1936" s="11">
        <f t="shared" si="426"/>
        <v>1</v>
      </c>
      <c r="M1936" s="11">
        <f t="shared" si="427"/>
        <v>5</v>
      </c>
      <c r="N1936" s="11">
        <f t="shared" si="428"/>
        <v>3</v>
      </c>
      <c r="O1936" s="11">
        <f t="shared" si="429"/>
        <v>0</v>
      </c>
      <c r="P1936" s="11">
        <f t="shared" si="430"/>
        <v>3</v>
      </c>
      <c r="Q1936" s="11">
        <f t="shared" si="431"/>
        <v>1.5</v>
      </c>
      <c r="R1936" s="11">
        <f t="shared" si="432"/>
        <v>1</v>
      </c>
      <c r="S1936" s="11">
        <f t="shared" si="433"/>
        <v>6</v>
      </c>
      <c r="T1936" t="str">
        <f t="shared" si="434"/>
        <v>نصف إضافى</v>
      </c>
    </row>
    <row r="1937" spans="1:20" x14ac:dyDescent="0.25">
      <c r="A1937">
        <v>120</v>
      </c>
      <c r="B1937">
        <v>28311</v>
      </c>
      <c r="C1937" t="s">
        <v>191</v>
      </c>
      <c r="D1937" s="8">
        <v>45612</v>
      </c>
      <c r="E1937" t="s">
        <v>18</v>
      </c>
      <c r="F1937">
        <v>1</v>
      </c>
      <c r="G1937" s="9" t="s">
        <v>16</v>
      </c>
      <c r="H1937" s="10"/>
      <c r="K1937" s="3" t="s">
        <v>19</v>
      </c>
      <c r="L1937" s="11">
        <f t="shared" si="426"/>
        <v>1</v>
      </c>
      <c r="M1937" s="11">
        <f t="shared" si="427"/>
        <v>5</v>
      </c>
      <c r="N1937" s="11">
        <f t="shared" si="428"/>
        <v>3</v>
      </c>
      <c r="O1937" s="11">
        <f t="shared" si="429"/>
        <v>0</v>
      </c>
      <c r="P1937" s="11">
        <f t="shared" si="430"/>
        <v>3</v>
      </c>
      <c r="Q1937" s="11">
        <f t="shared" si="431"/>
        <v>1.5</v>
      </c>
      <c r="R1937" s="11">
        <f t="shared" si="432"/>
        <v>1</v>
      </c>
      <c r="S1937" s="11">
        <f t="shared" si="433"/>
        <v>6</v>
      </c>
      <c r="T1937" t="str">
        <f t="shared" si="434"/>
        <v>نصف إضافى</v>
      </c>
    </row>
    <row r="1938" spans="1:20" x14ac:dyDescent="0.25">
      <c r="A1938">
        <v>120</v>
      </c>
      <c r="B1938">
        <v>28311</v>
      </c>
      <c r="C1938" t="s">
        <v>191</v>
      </c>
      <c r="D1938" s="8">
        <v>45613</v>
      </c>
      <c r="E1938" t="s">
        <v>20</v>
      </c>
      <c r="F1938">
        <v>1</v>
      </c>
      <c r="G1938" s="9" t="s">
        <v>16</v>
      </c>
      <c r="H1938" s="10"/>
      <c r="I1938" s="12">
        <v>0.47157407407407409</v>
      </c>
      <c r="J1938" s="12">
        <v>0.58499999999999996</v>
      </c>
      <c r="K1938" s="3" t="str">
        <f t="shared" ref="K1938:K1952" si="436">IF(AND(I1938&lt;=TIME(9,0,0),J1938&gt;=TIME(14,0,0),I1938&lt;&gt;""),"",IF(AND(I1938&gt;=TIME(9,1,0),I1938&lt;=TIME(9,10,0)),"تأخير",IF(AND(I1938&gt;=TIME(9,11,0),I1938&lt;=TIME(12,0,0),I1938&lt;&gt;""),"إذن ص",IF(AND(J1938&lt;TIME(14,0,0), J1938&lt;&gt;"",J1938&gt;=TIME(11,0,0)),"إذن م",IF(AND(OR(I1938="",J1938="",I1938=J1938,I1938&gt;TIME(12,0,0),J1938&lt;TIME(11,0,0)),AND(E1938&lt;&gt;"Friday")),"غائب","")))))</f>
        <v>إذن ص</v>
      </c>
      <c r="L1938" s="11">
        <f t="shared" si="426"/>
        <v>1</v>
      </c>
      <c r="M1938" s="11">
        <f t="shared" si="427"/>
        <v>5</v>
      </c>
      <c r="N1938" s="11">
        <f t="shared" si="428"/>
        <v>3</v>
      </c>
      <c r="O1938" s="11">
        <f t="shared" si="429"/>
        <v>0</v>
      </c>
      <c r="P1938" s="11">
        <f t="shared" si="430"/>
        <v>3</v>
      </c>
      <c r="Q1938" s="11">
        <f t="shared" si="431"/>
        <v>1.5</v>
      </c>
      <c r="R1938" s="11">
        <f t="shared" si="432"/>
        <v>1</v>
      </c>
      <c r="S1938" s="11">
        <f t="shared" si="433"/>
        <v>6</v>
      </c>
      <c r="T1938" t="str">
        <f t="shared" si="434"/>
        <v>نصف إضافى</v>
      </c>
    </row>
    <row r="1939" spans="1:20" x14ac:dyDescent="0.25">
      <c r="A1939">
        <v>120</v>
      </c>
      <c r="B1939">
        <v>28311</v>
      </c>
      <c r="C1939" t="s">
        <v>191</v>
      </c>
      <c r="D1939" s="8">
        <v>45614</v>
      </c>
      <c r="E1939" t="s">
        <v>21</v>
      </c>
      <c r="F1939">
        <v>1</v>
      </c>
      <c r="G1939" s="9" t="s">
        <v>16</v>
      </c>
      <c r="H1939" s="10"/>
      <c r="K1939" s="3" t="str">
        <f t="shared" si="436"/>
        <v>غائب</v>
      </c>
      <c r="L1939" s="11">
        <f t="shared" si="426"/>
        <v>0</v>
      </c>
      <c r="M1939" s="11">
        <f t="shared" si="427"/>
        <v>5</v>
      </c>
      <c r="N1939" s="11">
        <f t="shared" si="428"/>
        <v>2</v>
      </c>
      <c r="O1939" s="11">
        <f t="shared" si="429"/>
        <v>0</v>
      </c>
      <c r="P1939" s="11">
        <f t="shared" si="430"/>
        <v>2</v>
      </c>
      <c r="Q1939" s="11">
        <f t="shared" si="431"/>
        <v>0</v>
      </c>
      <c r="R1939" s="11">
        <f t="shared" si="432"/>
        <v>0</v>
      </c>
      <c r="S1939" s="11">
        <f t="shared" si="433"/>
        <v>5</v>
      </c>
      <c r="T1939" t="str">
        <f t="shared" si="434"/>
        <v>نصف إضافى</v>
      </c>
    </row>
    <row r="1940" spans="1:20" x14ac:dyDescent="0.25">
      <c r="A1940">
        <v>120</v>
      </c>
      <c r="B1940">
        <v>28311</v>
      </c>
      <c r="C1940" t="s">
        <v>191</v>
      </c>
      <c r="D1940" s="8">
        <v>45615</v>
      </c>
      <c r="E1940" t="s">
        <v>22</v>
      </c>
      <c r="F1940">
        <v>1</v>
      </c>
      <c r="G1940" s="9" t="s">
        <v>16</v>
      </c>
      <c r="H1940" s="10" t="s">
        <v>192</v>
      </c>
      <c r="K1940" s="3" t="str">
        <f t="shared" si="436"/>
        <v>غائب</v>
      </c>
      <c r="L1940" s="11">
        <f t="shared" si="426"/>
        <v>0</v>
      </c>
      <c r="M1940" s="11">
        <f t="shared" si="427"/>
        <v>4</v>
      </c>
      <c r="N1940" s="11">
        <f t="shared" si="428"/>
        <v>2</v>
      </c>
      <c r="O1940" s="11">
        <f t="shared" si="429"/>
        <v>0</v>
      </c>
      <c r="P1940" s="11">
        <f t="shared" si="430"/>
        <v>2</v>
      </c>
      <c r="Q1940" s="11">
        <f t="shared" si="431"/>
        <v>0</v>
      </c>
      <c r="R1940" s="11">
        <f t="shared" si="432"/>
        <v>0</v>
      </c>
      <c r="S1940" s="11">
        <f t="shared" si="433"/>
        <v>4</v>
      </c>
      <c r="T1940" t="str">
        <f t="shared" si="434"/>
        <v>إضافى كامل</v>
      </c>
    </row>
    <row r="1941" spans="1:20" x14ac:dyDescent="0.25">
      <c r="A1941">
        <v>120</v>
      </c>
      <c r="B1941">
        <v>28311</v>
      </c>
      <c r="C1941" t="s">
        <v>191</v>
      </c>
      <c r="D1941" s="8">
        <v>45616</v>
      </c>
      <c r="E1941" t="s">
        <v>23</v>
      </c>
      <c r="F1941">
        <v>1</v>
      </c>
      <c r="G1941" s="9" t="s">
        <v>16</v>
      </c>
      <c r="H1941" s="10"/>
      <c r="K1941" s="3" t="str">
        <f t="shared" si="436"/>
        <v>غائب</v>
      </c>
      <c r="L1941" s="11">
        <f t="shared" si="426"/>
        <v>0</v>
      </c>
      <c r="M1941" s="11">
        <f t="shared" si="427"/>
        <v>3</v>
      </c>
      <c r="N1941" s="11">
        <f t="shared" si="428"/>
        <v>2</v>
      </c>
      <c r="O1941" s="11">
        <f t="shared" si="429"/>
        <v>0</v>
      </c>
      <c r="P1941" s="11">
        <f t="shared" si="430"/>
        <v>2</v>
      </c>
      <c r="Q1941" s="11">
        <f t="shared" si="431"/>
        <v>0</v>
      </c>
      <c r="R1941" s="11">
        <f t="shared" si="432"/>
        <v>0</v>
      </c>
      <c r="S1941" s="11">
        <f t="shared" si="433"/>
        <v>3</v>
      </c>
      <c r="T1941" t="str">
        <f t="shared" si="434"/>
        <v>إضافى كامل</v>
      </c>
    </row>
    <row r="1942" spans="1:20" x14ac:dyDescent="0.25">
      <c r="A1942">
        <v>120</v>
      </c>
      <c r="B1942">
        <v>28311</v>
      </c>
      <c r="C1942" t="s">
        <v>191</v>
      </c>
      <c r="D1942" s="8">
        <v>45617</v>
      </c>
      <c r="E1942" t="s">
        <v>24</v>
      </c>
      <c r="F1942">
        <v>1</v>
      </c>
      <c r="G1942" s="9" t="s">
        <v>16</v>
      </c>
      <c r="H1942" s="10"/>
      <c r="K1942" s="3" t="str">
        <f t="shared" si="436"/>
        <v>غائب</v>
      </c>
      <c r="L1942" s="11">
        <f t="shared" si="426"/>
        <v>0</v>
      </c>
      <c r="M1942" s="11">
        <f t="shared" si="427"/>
        <v>2</v>
      </c>
      <c r="N1942" s="11">
        <f t="shared" si="428"/>
        <v>2</v>
      </c>
      <c r="O1942" s="11">
        <f t="shared" si="429"/>
        <v>0</v>
      </c>
      <c r="P1942" s="11">
        <f t="shared" si="430"/>
        <v>2</v>
      </c>
      <c r="Q1942" s="11">
        <f t="shared" si="431"/>
        <v>0</v>
      </c>
      <c r="R1942" s="11">
        <f t="shared" si="432"/>
        <v>0</v>
      </c>
      <c r="S1942" s="11">
        <f t="shared" si="433"/>
        <v>2</v>
      </c>
      <c r="T1942" t="str">
        <f t="shared" si="434"/>
        <v>إضافى كامل</v>
      </c>
    </row>
    <row r="1943" spans="1:20" x14ac:dyDescent="0.25">
      <c r="A1943">
        <v>120</v>
      </c>
      <c r="B1943">
        <v>28311</v>
      </c>
      <c r="C1943" t="s">
        <v>191</v>
      </c>
      <c r="D1943" s="8">
        <v>45618</v>
      </c>
      <c r="E1943" t="s">
        <v>15</v>
      </c>
      <c r="F1943">
        <v>1</v>
      </c>
      <c r="G1943" s="9" t="s">
        <v>16</v>
      </c>
      <c r="H1943" s="10"/>
      <c r="K1943" s="3" t="str">
        <f t="shared" si="436"/>
        <v/>
      </c>
      <c r="L1943" s="11">
        <f t="shared" si="426"/>
        <v>1</v>
      </c>
      <c r="M1943" s="11">
        <f t="shared" si="427"/>
        <v>1</v>
      </c>
      <c r="N1943" s="11">
        <f t="shared" si="428"/>
        <v>2</v>
      </c>
      <c r="O1943" s="11">
        <f t="shared" si="429"/>
        <v>0</v>
      </c>
      <c r="P1943" s="11">
        <f t="shared" si="430"/>
        <v>2</v>
      </c>
      <c r="Q1943" s="11">
        <f t="shared" si="431"/>
        <v>0</v>
      </c>
      <c r="R1943" s="11">
        <f t="shared" si="432"/>
        <v>0</v>
      </c>
      <c r="S1943" s="11">
        <f t="shared" si="433"/>
        <v>1</v>
      </c>
      <c r="T1943" t="str">
        <f t="shared" si="434"/>
        <v>إضافى كامل</v>
      </c>
    </row>
    <row r="1944" spans="1:20" x14ac:dyDescent="0.25">
      <c r="A1944">
        <v>120</v>
      </c>
      <c r="B1944">
        <v>28311</v>
      </c>
      <c r="C1944" t="s">
        <v>191</v>
      </c>
      <c r="D1944" s="8">
        <v>45619</v>
      </c>
      <c r="E1944" t="s">
        <v>18</v>
      </c>
      <c r="F1944">
        <v>1</v>
      </c>
      <c r="G1944" s="9" t="s">
        <v>16</v>
      </c>
      <c r="H1944" s="10"/>
      <c r="K1944" s="3" t="s">
        <v>19</v>
      </c>
      <c r="L1944" s="11">
        <f t="shared" si="426"/>
        <v>1</v>
      </c>
      <c r="M1944" s="11">
        <f t="shared" si="427"/>
        <v>1</v>
      </c>
      <c r="N1944" s="11">
        <f t="shared" si="428"/>
        <v>2</v>
      </c>
      <c r="O1944" s="11">
        <f t="shared" si="429"/>
        <v>0</v>
      </c>
      <c r="P1944" s="11">
        <f t="shared" si="430"/>
        <v>2</v>
      </c>
      <c r="Q1944" s="11">
        <f t="shared" si="431"/>
        <v>0</v>
      </c>
      <c r="R1944" s="11">
        <f t="shared" si="432"/>
        <v>0</v>
      </c>
      <c r="S1944" s="11">
        <f t="shared" si="433"/>
        <v>1</v>
      </c>
      <c r="T1944" t="str">
        <f t="shared" si="434"/>
        <v>إضافى كامل</v>
      </c>
    </row>
    <row r="1945" spans="1:20" x14ac:dyDescent="0.25">
      <c r="A1945">
        <v>120</v>
      </c>
      <c r="B1945">
        <v>28311</v>
      </c>
      <c r="C1945" t="s">
        <v>191</v>
      </c>
      <c r="D1945" s="8">
        <v>45620</v>
      </c>
      <c r="E1945" t="s">
        <v>20</v>
      </c>
      <c r="F1945">
        <v>1</v>
      </c>
      <c r="G1945" s="9" t="s">
        <v>16</v>
      </c>
      <c r="H1945" s="10"/>
      <c r="I1945" s="12">
        <v>0.40075231481481483</v>
      </c>
      <c r="J1945" s="12">
        <v>0.40084490740740741</v>
      </c>
      <c r="K1945" s="17" t="s">
        <v>56</v>
      </c>
      <c r="L1945" s="11">
        <f t="shared" si="426"/>
        <v>0</v>
      </c>
      <c r="M1945" s="11">
        <f t="shared" si="427"/>
        <v>1</v>
      </c>
      <c r="N1945" s="11">
        <f t="shared" si="428"/>
        <v>2</v>
      </c>
      <c r="O1945" s="11">
        <f t="shared" si="429"/>
        <v>0</v>
      </c>
      <c r="P1945" s="11">
        <f t="shared" si="430"/>
        <v>2</v>
      </c>
      <c r="Q1945" s="11">
        <f t="shared" si="431"/>
        <v>0</v>
      </c>
      <c r="R1945" s="11">
        <f t="shared" si="432"/>
        <v>0</v>
      </c>
      <c r="S1945" s="11">
        <f t="shared" si="433"/>
        <v>1</v>
      </c>
      <c r="T1945" t="str">
        <f t="shared" si="434"/>
        <v>إضافى كامل</v>
      </c>
    </row>
    <row r="1946" spans="1:20" x14ac:dyDescent="0.25">
      <c r="A1946">
        <v>120</v>
      </c>
      <c r="B1946">
        <v>28311</v>
      </c>
      <c r="C1946" t="s">
        <v>191</v>
      </c>
      <c r="D1946" s="8">
        <v>45621</v>
      </c>
      <c r="E1946" t="s">
        <v>21</v>
      </c>
      <c r="F1946">
        <v>1</v>
      </c>
      <c r="G1946" s="9" t="s">
        <v>16</v>
      </c>
      <c r="H1946" s="10" t="s">
        <v>35</v>
      </c>
      <c r="I1946" s="12">
        <v>0.37842592592592594</v>
      </c>
      <c r="J1946" s="12">
        <v>0.6576157407407407</v>
      </c>
      <c r="K1946" s="3" t="str">
        <f t="shared" si="436"/>
        <v>تأخير</v>
      </c>
      <c r="L1946" s="11">
        <f t="shared" si="426"/>
        <v>0</v>
      </c>
      <c r="M1946" s="11">
        <f t="shared" si="427"/>
        <v>0</v>
      </c>
      <c r="N1946" s="11">
        <f t="shared" si="428"/>
        <v>2</v>
      </c>
      <c r="O1946" s="11">
        <f t="shared" si="429"/>
        <v>0</v>
      </c>
      <c r="P1946" s="11">
        <f t="shared" si="430"/>
        <v>2</v>
      </c>
      <c r="Q1946" s="11">
        <f t="shared" si="431"/>
        <v>0</v>
      </c>
      <c r="R1946" s="11">
        <f t="shared" si="432"/>
        <v>0</v>
      </c>
      <c r="S1946" s="11">
        <f t="shared" si="433"/>
        <v>0</v>
      </c>
      <c r="T1946" t="str">
        <f t="shared" si="434"/>
        <v>إضافى كامل</v>
      </c>
    </row>
    <row r="1947" spans="1:20" x14ac:dyDescent="0.25">
      <c r="A1947">
        <v>120</v>
      </c>
      <c r="B1947">
        <v>28311</v>
      </c>
      <c r="C1947" t="s">
        <v>191</v>
      </c>
      <c r="D1947" s="8">
        <v>45622</v>
      </c>
      <c r="E1947" t="s">
        <v>22</v>
      </c>
      <c r="F1947">
        <v>1</v>
      </c>
      <c r="G1947" s="9" t="s">
        <v>16</v>
      </c>
      <c r="H1947" s="10"/>
      <c r="I1947" s="12">
        <v>0.38065972222222222</v>
      </c>
      <c r="J1947" s="12">
        <v>0.6552662037037037</v>
      </c>
      <c r="K1947" s="3" t="s">
        <v>7</v>
      </c>
      <c r="L1947" s="11">
        <f t="shared" si="426"/>
        <v>1</v>
      </c>
      <c r="M1947" s="11">
        <f t="shared" si="427"/>
        <v>0</v>
      </c>
      <c r="N1947" s="11">
        <f t="shared" si="428"/>
        <v>2</v>
      </c>
      <c r="O1947" s="11">
        <f t="shared" si="429"/>
        <v>0</v>
      </c>
      <c r="P1947" s="11">
        <f t="shared" si="430"/>
        <v>2</v>
      </c>
      <c r="Q1947" s="11">
        <f t="shared" si="431"/>
        <v>0</v>
      </c>
      <c r="R1947" s="11">
        <f t="shared" si="432"/>
        <v>0</v>
      </c>
      <c r="S1947" s="11">
        <f t="shared" si="433"/>
        <v>0</v>
      </c>
      <c r="T1947" t="str">
        <f t="shared" si="434"/>
        <v>إضافى كامل</v>
      </c>
    </row>
    <row r="1948" spans="1:20" x14ac:dyDescent="0.25">
      <c r="A1948">
        <v>120</v>
      </c>
      <c r="B1948">
        <v>28311</v>
      </c>
      <c r="C1948" t="s">
        <v>191</v>
      </c>
      <c r="D1948" s="8">
        <v>45623</v>
      </c>
      <c r="E1948" t="s">
        <v>23</v>
      </c>
      <c r="F1948">
        <v>1</v>
      </c>
      <c r="G1948" s="9" t="s">
        <v>16</v>
      </c>
      <c r="H1948" s="10"/>
      <c r="I1948" s="12">
        <v>0.37232638888888892</v>
      </c>
      <c r="J1948" s="12">
        <v>0.6353819444444444</v>
      </c>
      <c r="K1948" s="3" t="str">
        <f t="shared" si="436"/>
        <v/>
      </c>
      <c r="L1948" s="11">
        <f t="shared" si="426"/>
        <v>1</v>
      </c>
      <c r="M1948" s="11">
        <f t="shared" si="427"/>
        <v>1</v>
      </c>
      <c r="N1948" s="11">
        <f t="shared" si="428"/>
        <v>1</v>
      </c>
      <c r="O1948" s="11">
        <f t="shared" si="429"/>
        <v>0</v>
      </c>
      <c r="P1948" s="11">
        <f t="shared" si="430"/>
        <v>1</v>
      </c>
      <c r="Q1948" s="11">
        <f t="shared" si="431"/>
        <v>0</v>
      </c>
      <c r="R1948" s="11">
        <f t="shared" si="432"/>
        <v>0</v>
      </c>
      <c r="S1948" s="11">
        <f t="shared" si="433"/>
        <v>1</v>
      </c>
      <c r="T1948" t="str">
        <f t="shared" si="434"/>
        <v>إضافى كامل</v>
      </c>
    </row>
    <row r="1949" spans="1:20" x14ac:dyDescent="0.25">
      <c r="A1949">
        <v>120</v>
      </c>
      <c r="B1949">
        <v>28311</v>
      </c>
      <c r="C1949" t="s">
        <v>191</v>
      </c>
      <c r="D1949" s="8">
        <v>45624</v>
      </c>
      <c r="E1949" t="s">
        <v>24</v>
      </c>
      <c r="F1949">
        <v>1</v>
      </c>
      <c r="G1949" s="9" t="s">
        <v>16</v>
      </c>
      <c r="H1949" s="10"/>
      <c r="I1949" s="12">
        <v>0.3787962962962963</v>
      </c>
      <c r="J1949" s="12">
        <v>0.58796296296296291</v>
      </c>
      <c r="K1949" s="3" t="s">
        <v>7</v>
      </c>
      <c r="L1949" s="11">
        <f t="shared" si="426"/>
        <v>1</v>
      </c>
      <c r="M1949" s="11">
        <f t="shared" si="427"/>
        <v>1</v>
      </c>
      <c r="N1949" s="11">
        <f t="shared" si="428"/>
        <v>1</v>
      </c>
      <c r="O1949" s="11">
        <f t="shared" si="429"/>
        <v>0</v>
      </c>
      <c r="P1949" s="11">
        <f t="shared" si="430"/>
        <v>1</v>
      </c>
      <c r="Q1949" s="11">
        <f t="shared" si="431"/>
        <v>0</v>
      </c>
      <c r="R1949" s="11">
        <f t="shared" si="432"/>
        <v>0</v>
      </c>
      <c r="S1949" s="11">
        <f t="shared" si="433"/>
        <v>1</v>
      </c>
      <c r="T1949" t="str">
        <f t="shared" si="434"/>
        <v>إضافى كامل</v>
      </c>
    </row>
    <row r="1950" spans="1:20" x14ac:dyDescent="0.25">
      <c r="A1950">
        <v>120</v>
      </c>
      <c r="B1950">
        <v>28311</v>
      </c>
      <c r="C1950" t="s">
        <v>191</v>
      </c>
      <c r="D1950" s="8">
        <v>45625</v>
      </c>
      <c r="E1950" t="s">
        <v>15</v>
      </c>
      <c r="F1950">
        <v>1</v>
      </c>
      <c r="G1950" s="9" t="s">
        <v>16</v>
      </c>
      <c r="H1950" s="10"/>
      <c r="K1950" s="3" t="str">
        <f t="shared" si="436"/>
        <v/>
      </c>
      <c r="L1950" s="11">
        <f t="shared" si="426"/>
        <v>1</v>
      </c>
      <c r="M1950" s="11">
        <f t="shared" si="427"/>
        <v>1</v>
      </c>
      <c r="N1950" s="11">
        <f t="shared" si="428"/>
        <v>0</v>
      </c>
      <c r="O1950" s="11">
        <f t="shared" si="429"/>
        <v>0</v>
      </c>
      <c r="P1950" s="11">
        <f t="shared" si="430"/>
        <v>0</v>
      </c>
      <c r="Q1950" s="11">
        <f t="shared" si="431"/>
        <v>0</v>
      </c>
      <c r="R1950" s="11">
        <f t="shared" si="432"/>
        <v>0</v>
      </c>
      <c r="S1950" s="11">
        <f t="shared" si="433"/>
        <v>1</v>
      </c>
      <c r="T1950" t="str">
        <f t="shared" si="434"/>
        <v>إضافى كامل</v>
      </c>
    </row>
    <row r="1951" spans="1:20" x14ac:dyDescent="0.25">
      <c r="A1951">
        <v>120</v>
      </c>
      <c r="B1951">
        <v>28311</v>
      </c>
      <c r="C1951" t="s">
        <v>191</v>
      </c>
      <c r="D1951" s="8">
        <v>45626</v>
      </c>
      <c r="E1951" t="s">
        <v>18</v>
      </c>
      <c r="F1951">
        <v>1</v>
      </c>
      <c r="G1951" s="9" t="s">
        <v>16</v>
      </c>
      <c r="H1951" s="10"/>
      <c r="K1951" s="3" t="s">
        <v>19</v>
      </c>
      <c r="L1951" s="11">
        <f t="shared" si="426"/>
        <v>1</v>
      </c>
      <c r="M1951" s="11">
        <f t="shared" si="427"/>
        <v>1</v>
      </c>
      <c r="N1951" s="11">
        <f t="shared" si="428"/>
        <v>0</v>
      </c>
      <c r="O1951" s="11">
        <f t="shared" si="429"/>
        <v>0</v>
      </c>
      <c r="P1951" s="11">
        <f t="shared" si="430"/>
        <v>0</v>
      </c>
      <c r="Q1951" s="11">
        <f t="shared" si="431"/>
        <v>0</v>
      </c>
      <c r="R1951" s="11">
        <f t="shared" si="432"/>
        <v>0</v>
      </c>
      <c r="S1951" s="11">
        <f t="shared" si="433"/>
        <v>1</v>
      </c>
      <c r="T1951" t="str">
        <f t="shared" si="434"/>
        <v>إضافى كامل</v>
      </c>
    </row>
    <row r="1952" spans="1:20" ht="18" x14ac:dyDescent="0.25">
      <c r="A1952" s="21">
        <v>127</v>
      </c>
      <c r="B1952" s="22">
        <v>28342</v>
      </c>
      <c r="C1952" s="16" t="s">
        <v>193</v>
      </c>
      <c r="D1952" s="8">
        <v>45597</v>
      </c>
      <c r="E1952" t="s">
        <v>15</v>
      </c>
      <c r="F1952">
        <v>1</v>
      </c>
      <c r="G1952" s="9" t="s">
        <v>16</v>
      </c>
      <c r="H1952" s="10"/>
      <c r="K1952" s="3" t="str">
        <f t="shared" si="436"/>
        <v/>
      </c>
      <c r="L1952" s="11">
        <f t="shared" si="426"/>
        <v>1</v>
      </c>
      <c r="M1952" s="11">
        <f t="shared" si="427"/>
        <v>1</v>
      </c>
      <c r="N1952" s="11">
        <f t="shared" si="428"/>
        <v>0</v>
      </c>
      <c r="O1952" s="11">
        <f t="shared" si="429"/>
        <v>0</v>
      </c>
      <c r="P1952" s="11">
        <f t="shared" si="430"/>
        <v>0</v>
      </c>
      <c r="Q1952" s="11">
        <f t="shared" si="431"/>
        <v>0</v>
      </c>
      <c r="R1952" s="11">
        <f t="shared" si="432"/>
        <v>0</v>
      </c>
      <c r="S1952" s="11">
        <f t="shared" si="433"/>
        <v>1</v>
      </c>
      <c r="T1952" t="str">
        <f t="shared" si="434"/>
        <v>إضافى كامل</v>
      </c>
    </row>
    <row r="1953" spans="1:20" ht="18" x14ac:dyDescent="0.25">
      <c r="A1953" s="21">
        <v>127</v>
      </c>
      <c r="B1953" s="22">
        <v>28342</v>
      </c>
      <c r="C1953" t="s">
        <v>194</v>
      </c>
      <c r="D1953" s="8">
        <v>45598</v>
      </c>
      <c r="E1953" t="s">
        <v>18</v>
      </c>
      <c r="F1953">
        <v>1</v>
      </c>
      <c r="G1953" s="9" t="s">
        <v>16</v>
      </c>
      <c r="H1953" s="10"/>
      <c r="I1953" s="12"/>
      <c r="J1953" s="12"/>
      <c r="K1953" s="3" t="s">
        <v>19</v>
      </c>
      <c r="L1953" s="11">
        <f t="shared" si="426"/>
        <v>1</v>
      </c>
      <c r="M1953" s="11">
        <f t="shared" si="427"/>
        <v>1</v>
      </c>
      <c r="N1953" s="11">
        <f t="shared" si="428"/>
        <v>0</v>
      </c>
      <c r="O1953" s="11">
        <f t="shared" si="429"/>
        <v>0</v>
      </c>
      <c r="P1953" s="11">
        <f t="shared" si="430"/>
        <v>0</v>
      </c>
      <c r="Q1953" s="11">
        <f t="shared" si="431"/>
        <v>0</v>
      </c>
      <c r="R1953" s="11">
        <f t="shared" si="432"/>
        <v>0</v>
      </c>
      <c r="S1953" s="11">
        <f t="shared" si="433"/>
        <v>1</v>
      </c>
      <c r="T1953" t="str">
        <f t="shared" si="434"/>
        <v>إضافى كامل</v>
      </c>
    </row>
    <row r="1954" spans="1:20" ht="18" x14ac:dyDescent="0.25">
      <c r="A1954" s="21">
        <v>127</v>
      </c>
      <c r="B1954" s="22">
        <v>28342</v>
      </c>
      <c r="C1954" t="s">
        <v>194</v>
      </c>
      <c r="D1954" s="8">
        <v>45599</v>
      </c>
      <c r="E1954" t="s">
        <v>20</v>
      </c>
      <c r="F1954">
        <v>1</v>
      </c>
      <c r="G1954" s="9" t="s">
        <v>16</v>
      </c>
      <c r="H1954" s="10"/>
      <c r="I1954" s="12">
        <v>0.395625</v>
      </c>
      <c r="J1954" s="12">
        <v>0.5915393518518518</v>
      </c>
      <c r="L1954" s="11">
        <f t="shared" si="426"/>
        <v>1</v>
      </c>
      <c r="M1954" s="11">
        <f t="shared" si="427"/>
        <v>1</v>
      </c>
      <c r="N1954" s="11">
        <f t="shared" si="428"/>
        <v>0</v>
      </c>
      <c r="O1954" s="11">
        <f t="shared" si="429"/>
        <v>0</v>
      </c>
      <c r="P1954" s="11">
        <f t="shared" si="430"/>
        <v>0</v>
      </c>
      <c r="Q1954" s="11">
        <f t="shared" si="431"/>
        <v>0</v>
      </c>
      <c r="R1954" s="11">
        <f t="shared" si="432"/>
        <v>0</v>
      </c>
      <c r="S1954" s="11">
        <f t="shared" si="433"/>
        <v>1</v>
      </c>
      <c r="T1954" t="str">
        <f t="shared" si="434"/>
        <v>إضافى كامل</v>
      </c>
    </row>
    <row r="1955" spans="1:20" ht="18" x14ac:dyDescent="0.25">
      <c r="A1955" s="21">
        <v>127</v>
      </c>
      <c r="B1955" s="22">
        <v>28342</v>
      </c>
      <c r="C1955" t="s">
        <v>194</v>
      </c>
      <c r="D1955" s="8">
        <v>45600</v>
      </c>
      <c r="E1955" t="s">
        <v>21</v>
      </c>
      <c r="F1955">
        <v>1</v>
      </c>
      <c r="G1955" s="9" t="s">
        <v>16</v>
      </c>
      <c r="H1955" s="10"/>
      <c r="I1955" s="12">
        <v>0.35717592592592595</v>
      </c>
      <c r="J1955" s="12">
        <v>0.59263888888888894</v>
      </c>
      <c r="K1955" s="3" t="str">
        <f>IF(AND(I1955&lt;=TIME(9,0,0),J1955&gt;=TIME(14,0,0),I1955&lt;&gt;""),"",IF(AND(I1955&gt;=TIME(9,1,0),I1955&lt;=TIME(9,10,0)),"تأخير",IF(AND(I1955&gt;=TIME(9,11,0),I1955&lt;=TIME(12,0,0),I1955&lt;&gt;""),"إذن ص",IF(AND(J1955&lt;TIME(14,0,0), J1955&lt;&gt;"",J1955&gt;=TIME(11,0,0)),"إذن م",IF(AND(OR(I1955="",J1955="",I1955=J1955,I1955&gt;TIME(12,0,0),J1955&lt;TIME(11,0,0)),AND(E1955&lt;&gt;"Friday")),"غائب","")))))</f>
        <v/>
      </c>
      <c r="L1955" s="11">
        <f t="shared" si="426"/>
        <v>1</v>
      </c>
      <c r="M1955" s="11">
        <f t="shared" si="427"/>
        <v>1</v>
      </c>
      <c r="N1955" s="11">
        <f t="shared" si="428"/>
        <v>0</v>
      </c>
      <c r="O1955" s="11">
        <f t="shared" si="429"/>
        <v>0</v>
      </c>
      <c r="P1955" s="11">
        <f t="shared" si="430"/>
        <v>0</v>
      </c>
      <c r="Q1955" s="11">
        <f t="shared" si="431"/>
        <v>0</v>
      </c>
      <c r="R1955" s="11">
        <f t="shared" si="432"/>
        <v>0</v>
      </c>
      <c r="S1955" s="11">
        <f t="shared" si="433"/>
        <v>1</v>
      </c>
      <c r="T1955" t="str">
        <f t="shared" si="434"/>
        <v>إضافى كامل</v>
      </c>
    </row>
    <row r="1956" spans="1:20" ht="18" x14ac:dyDescent="0.25">
      <c r="A1956" s="21">
        <v>127</v>
      </c>
      <c r="B1956" s="22">
        <v>28342</v>
      </c>
      <c r="C1956" t="s">
        <v>194</v>
      </c>
      <c r="D1956" s="8">
        <v>45601</v>
      </c>
      <c r="E1956" t="s">
        <v>22</v>
      </c>
      <c r="F1956">
        <v>1</v>
      </c>
      <c r="G1956" s="9" t="s">
        <v>16</v>
      </c>
      <c r="H1956" s="10"/>
      <c r="I1956" s="12">
        <v>0.35631944444444447</v>
      </c>
      <c r="J1956" s="12">
        <v>0.591400462962963</v>
      </c>
      <c r="K1956" s="3" t="str">
        <f>IF(AND(I1956&lt;=TIME(9,0,0),J1956&gt;=TIME(14,0,0),I1956&lt;&gt;""),"",IF(AND(I1956&gt;=TIME(9,1,0),I1956&lt;=TIME(9,10,0)),"تأخير",IF(AND(I1956&gt;=TIME(9,11,0),I1956&lt;=TIME(12,0,0),I1956&lt;&gt;""),"إذن ص",IF(AND(J1956&lt;TIME(14,0,0), J1956&lt;&gt;"",J1956&gt;=TIME(11,0,0)),"إذن م",IF(AND(OR(I1956="",J1956="",I1956=J1956,I1956&gt;TIME(12,0,0),J1956&lt;TIME(11,0,0)),AND(E1956&lt;&gt;"Friday")),"غائب","")))))</f>
        <v/>
      </c>
      <c r="L1956" s="11">
        <f t="shared" si="426"/>
        <v>1</v>
      </c>
      <c r="M1956" s="11">
        <f t="shared" si="427"/>
        <v>1</v>
      </c>
      <c r="N1956" s="11">
        <f t="shared" si="428"/>
        <v>0</v>
      </c>
      <c r="O1956" s="11">
        <f t="shared" si="429"/>
        <v>0</v>
      </c>
      <c r="P1956" s="11">
        <f t="shared" si="430"/>
        <v>0</v>
      </c>
      <c r="Q1956" s="11">
        <f t="shared" si="431"/>
        <v>0</v>
      </c>
      <c r="R1956" s="11">
        <f t="shared" si="432"/>
        <v>0</v>
      </c>
      <c r="S1956" s="11">
        <f t="shared" si="433"/>
        <v>1</v>
      </c>
      <c r="T1956" t="str">
        <f t="shared" si="434"/>
        <v>إضافى كامل</v>
      </c>
    </row>
    <row r="1957" spans="1:20" ht="18" x14ac:dyDescent="0.25">
      <c r="A1957" s="21">
        <v>127</v>
      </c>
      <c r="B1957" s="22">
        <v>28342</v>
      </c>
      <c r="C1957" t="s">
        <v>194</v>
      </c>
      <c r="D1957" s="8">
        <v>45602</v>
      </c>
      <c r="E1957" t="s">
        <v>23</v>
      </c>
      <c r="F1957">
        <v>1</v>
      </c>
      <c r="G1957" s="9" t="s">
        <v>16</v>
      </c>
      <c r="H1957" s="10"/>
      <c r="I1957" s="12">
        <v>0.36561342592592594</v>
      </c>
      <c r="J1957" s="12">
        <v>0.59119212962962964</v>
      </c>
      <c r="K1957" s="3" t="str">
        <f>IF(AND(I1957&lt;=TIME(9,0,0),J1957&gt;=TIME(14,0,0),I1957&lt;&gt;""),"",IF(AND(I1957&gt;=TIME(9,1,0),I1957&lt;=TIME(9,10,0)),"تأخير",IF(AND(I1957&gt;=TIME(9,11,0),I1957&lt;=TIME(12,0,0),I1957&lt;&gt;""),"إذن ص",IF(AND(J1957&lt;TIME(14,0,0), J1957&lt;&gt;"",J1957&gt;=TIME(11,0,0)),"إذن م",IF(AND(OR(I1957="",J1957="",I1957=J1957,I1957&gt;TIME(12,0,0),J1957&lt;TIME(11,0,0)),AND(E1957&lt;&gt;"Friday")),"غائب","")))))</f>
        <v/>
      </c>
      <c r="L1957" s="11">
        <f t="shared" si="426"/>
        <v>1</v>
      </c>
      <c r="M1957" s="11">
        <f t="shared" si="427"/>
        <v>1</v>
      </c>
      <c r="N1957" s="11">
        <f t="shared" si="428"/>
        <v>0</v>
      </c>
      <c r="O1957" s="11">
        <f t="shared" si="429"/>
        <v>0</v>
      </c>
      <c r="P1957" s="11">
        <f t="shared" si="430"/>
        <v>0</v>
      </c>
      <c r="Q1957" s="11">
        <f t="shared" si="431"/>
        <v>0</v>
      </c>
      <c r="R1957" s="11">
        <f t="shared" si="432"/>
        <v>0</v>
      </c>
      <c r="S1957" s="11">
        <f t="shared" si="433"/>
        <v>1</v>
      </c>
      <c r="T1957" t="str">
        <f t="shared" si="434"/>
        <v>إضافى كامل</v>
      </c>
    </row>
    <row r="1958" spans="1:20" ht="18" x14ac:dyDescent="0.25">
      <c r="A1958" s="21">
        <v>127</v>
      </c>
      <c r="B1958" s="22">
        <v>28342</v>
      </c>
      <c r="C1958" t="s">
        <v>194</v>
      </c>
      <c r="D1958" s="8">
        <v>45603</v>
      </c>
      <c r="E1958" t="s">
        <v>24</v>
      </c>
      <c r="F1958">
        <v>1</v>
      </c>
      <c r="G1958" s="9" t="s">
        <v>16</v>
      </c>
      <c r="H1958" s="10"/>
      <c r="I1958" s="12">
        <v>0.35517361111111112</v>
      </c>
      <c r="J1958" s="12">
        <v>0.59293981481481484</v>
      </c>
      <c r="K1958" s="3" t="str">
        <f>IF(AND(I1958&lt;=TIME(9,0,0),J1958&gt;=TIME(14,0,0),I1958&lt;&gt;""),"",IF(AND(I1958&gt;=TIME(9,1,0),I1958&lt;=TIME(9,10,0)),"تأخير",IF(AND(I1958&gt;=TIME(9,11,0),I1958&lt;=TIME(12,0,0),I1958&lt;&gt;""),"إذن ص",IF(AND(J1958&lt;TIME(14,0,0), J1958&lt;&gt;"",J1958&gt;=TIME(11,0,0)),"إذن م",IF(AND(OR(I1958="",J1958="",I1958=J1958,I1958&gt;TIME(12,0,0),J1958&lt;TIME(11,0,0)),AND(E1958&lt;&gt;"Friday")),"غائب","")))))</f>
        <v/>
      </c>
      <c r="L1958" s="11">
        <f t="shared" si="426"/>
        <v>1</v>
      </c>
      <c r="M1958" s="11">
        <f t="shared" si="427"/>
        <v>1</v>
      </c>
      <c r="N1958" s="11">
        <f t="shared" si="428"/>
        <v>0</v>
      </c>
      <c r="O1958" s="11">
        <f t="shared" si="429"/>
        <v>0</v>
      </c>
      <c r="P1958" s="11">
        <f t="shared" si="430"/>
        <v>0</v>
      </c>
      <c r="Q1958" s="11">
        <f t="shared" si="431"/>
        <v>0</v>
      </c>
      <c r="R1958" s="11">
        <f t="shared" si="432"/>
        <v>0</v>
      </c>
      <c r="S1958" s="11">
        <f t="shared" si="433"/>
        <v>1</v>
      </c>
      <c r="T1958" t="str">
        <f t="shared" si="434"/>
        <v>إضافى كامل</v>
      </c>
    </row>
    <row r="1959" spans="1:20" ht="18" x14ac:dyDescent="0.25">
      <c r="A1959" s="21">
        <v>127</v>
      </c>
      <c r="B1959" s="22">
        <v>28342</v>
      </c>
      <c r="C1959" t="s">
        <v>194</v>
      </c>
      <c r="D1959" s="8">
        <v>45604</v>
      </c>
      <c r="E1959" t="s">
        <v>15</v>
      </c>
      <c r="F1959">
        <v>1</v>
      </c>
      <c r="G1959" s="9" t="s">
        <v>16</v>
      </c>
      <c r="H1959" s="10"/>
      <c r="K1959" s="3" t="str">
        <f>IF(AND(I1959&lt;=TIME(9,0,0),J1959&gt;=TIME(14,0,0),I1959&lt;&gt;""),"",IF(AND(I1959&gt;=TIME(9,1,0),I1959&lt;=TIME(9,10,0)),"تأخير",IF(AND(I1959&gt;=TIME(9,11,0),I1959&lt;=TIME(12,0,0),I1959&lt;&gt;""),"إذن ص",IF(AND(J1959&lt;TIME(14,0,0), J1959&lt;&gt;"",J1959&gt;=TIME(11,0,0)),"إذن م",IF(AND(OR(I1959="",J1959="",I1959=J1959,I1959&gt;TIME(12,0,0),J1959&lt;TIME(11,0,0)),AND(E1959&lt;&gt;"Friday")),"غائب","")))))</f>
        <v/>
      </c>
      <c r="L1959" s="11">
        <f t="shared" si="426"/>
        <v>1</v>
      </c>
      <c r="M1959" s="11">
        <f t="shared" si="427"/>
        <v>1</v>
      </c>
      <c r="N1959" s="11">
        <f t="shared" si="428"/>
        <v>0</v>
      </c>
      <c r="O1959" s="11">
        <f t="shared" si="429"/>
        <v>0</v>
      </c>
      <c r="P1959" s="11">
        <f t="shared" si="430"/>
        <v>0</v>
      </c>
      <c r="Q1959" s="11">
        <f t="shared" si="431"/>
        <v>0</v>
      </c>
      <c r="R1959" s="11">
        <f t="shared" si="432"/>
        <v>0</v>
      </c>
      <c r="S1959" s="11">
        <f t="shared" si="433"/>
        <v>1</v>
      </c>
      <c r="T1959" t="str">
        <f t="shared" si="434"/>
        <v>إضافى كامل</v>
      </c>
    </row>
    <row r="1960" spans="1:20" ht="18" x14ac:dyDescent="0.25">
      <c r="A1960" s="21">
        <v>127</v>
      </c>
      <c r="B1960" s="22">
        <v>28342</v>
      </c>
      <c r="C1960" t="s">
        <v>194</v>
      </c>
      <c r="D1960" s="8">
        <v>45605</v>
      </c>
      <c r="E1960" t="s">
        <v>18</v>
      </c>
      <c r="F1960">
        <v>1</v>
      </c>
      <c r="G1960" s="9" t="s">
        <v>16</v>
      </c>
      <c r="H1960" s="10"/>
      <c r="I1960" s="12"/>
      <c r="J1960" s="12"/>
      <c r="K1960" s="3" t="s">
        <v>19</v>
      </c>
      <c r="L1960" s="11">
        <f t="shared" si="426"/>
        <v>1</v>
      </c>
      <c r="M1960" s="11">
        <f t="shared" si="427"/>
        <v>1</v>
      </c>
      <c r="N1960" s="11">
        <f t="shared" si="428"/>
        <v>0</v>
      </c>
      <c r="O1960" s="11">
        <f t="shared" si="429"/>
        <v>0</v>
      </c>
      <c r="P1960" s="11">
        <f t="shared" si="430"/>
        <v>0</v>
      </c>
      <c r="Q1960" s="11">
        <f t="shared" si="431"/>
        <v>0</v>
      </c>
      <c r="R1960" s="11">
        <f t="shared" si="432"/>
        <v>0</v>
      </c>
      <c r="S1960" s="11">
        <f t="shared" si="433"/>
        <v>1</v>
      </c>
      <c r="T1960" t="str">
        <f t="shared" si="434"/>
        <v>إضافى كامل</v>
      </c>
    </row>
    <row r="1961" spans="1:20" ht="18" x14ac:dyDescent="0.25">
      <c r="A1961" s="21">
        <v>127</v>
      </c>
      <c r="B1961" s="22">
        <v>28342</v>
      </c>
      <c r="C1961" t="s">
        <v>194</v>
      </c>
      <c r="D1961" s="8">
        <v>45606</v>
      </c>
      <c r="E1961" t="s">
        <v>20</v>
      </c>
      <c r="F1961">
        <v>1</v>
      </c>
      <c r="G1961" s="9" t="s">
        <v>16</v>
      </c>
      <c r="H1961" s="10"/>
      <c r="I1961" s="12">
        <v>0.35829861111111111</v>
      </c>
      <c r="J1961" s="12">
        <v>0.60265046296296299</v>
      </c>
      <c r="K1961" s="3" t="str">
        <f t="shared" ref="K1961:K1966" si="437">IF(AND(I1961&lt;=TIME(9,0,0),J1961&gt;=TIME(14,0,0),I1961&lt;&gt;""),"",IF(AND(I1961&gt;=TIME(9,1,0),I1961&lt;=TIME(9,10,0)),"تأخير",IF(AND(I1961&gt;=TIME(9,11,0),I1961&lt;=TIME(12,0,0),I1961&lt;&gt;""),"إذن ص",IF(AND(J1961&lt;TIME(14,0,0), J1961&lt;&gt;"",J1961&gt;=TIME(11,0,0)),"إذن م",IF(AND(OR(I1961="",J1961="",I1961=J1961,I1961&gt;TIME(12,0,0),J1961&lt;TIME(11,0,0)),AND(E1961&lt;&gt;"Friday")),"غائب","")))))</f>
        <v/>
      </c>
      <c r="L1961" s="11">
        <f t="shared" si="426"/>
        <v>1</v>
      </c>
      <c r="M1961" s="11">
        <f t="shared" si="427"/>
        <v>1</v>
      </c>
      <c r="N1961" s="11">
        <f t="shared" si="428"/>
        <v>0</v>
      </c>
      <c r="O1961" s="11">
        <f t="shared" si="429"/>
        <v>0</v>
      </c>
      <c r="P1961" s="11">
        <f t="shared" si="430"/>
        <v>0</v>
      </c>
      <c r="Q1961" s="11">
        <f t="shared" si="431"/>
        <v>0</v>
      </c>
      <c r="R1961" s="11">
        <f t="shared" si="432"/>
        <v>0</v>
      </c>
      <c r="S1961" s="11">
        <f t="shared" si="433"/>
        <v>1</v>
      </c>
      <c r="T1961" t="str">
        <f t="shared" si="434"/>
        <v>إضافى كامل</v>
      </c>
    </row>
    <row r="1962" spans="1:20" ht="18" x14ac:dyDescent="0.25">
      <c r="A1962" s="21">
        <v>127</v>
      </c>
      <c r="B1962" s="22">
        <v>28342</v>
      </c>
      <c r="C1962" t="s">
        <v>194</v>
      </c>
      <c r="D1962" s="8">
        <v>45607</v>
      </c>
      <c r="E1962" t="s">
        <v>21</v>
      </c>
      <c r="F1962">
        <v>1</v>
      </c>
      <c r="G1962" s="9" t="s">
        <v>16</v>
      </c>
      <c r="H1962" s="10"/>
      <c r="I1962" s="12">
        <v>0.32873842592592595</v>
      </c>
      <c r="J1962" s="12">
        <v>0.59253472222222225</v>
      </c>
      <c r="K1962" s="3" t="str">
        <f t="shared" si="437"/>
        <v/>
      </c>
      <c r="L1962" s="11">
        <f t="shared" si="426"/>
        <v>1</v>
      </c>
      <c r="M1962" s="11">
        <f t="shared" si="427"/>
        <v>1</v>
      </c>
      <c r="N1962" s="11">
        <f t="shared" si="428"/>
        <v>0</v>
      </c>
      <c r="O1962" s="11">
        <f t="shared" si="429"/>
        <v>0</v>
      </c>
      <c r="P1962" s="11">
        <f t="shared" si="430"/>
        <v>0</v>
      </c>
      <c r="Q1962" s="11">
        <f t="shared" si="431"/>
        <v>0</v>
      </c>
      <c r="R1962" s="11">
        <f t="shared" si="432"/>
        <v>0</v>
      </c>
      <c r="S1962" s="11">
        <f t="shared" si="433"/>
        <v>1</v>
      </c>
      <c r="T1962" t="str">
        <f t="shared" si="434"/>
        <v>إضافى كامل</v>
      </c>
    </row>
    <row r="1963" spans="1:20" ht="18" x14ac:dyDescent="0.25">
      <c r="A1963" s="21">
        <v>127</v>
      </c>
      <c r="B1963" s="22">
        <v>28342</v>
      </c>
      <c r="C1963" t="s">
        <v>194</v>
      </c>
      <c r="D1963" s="8">
        <v>45608</v>
      </c>
      <c r="E1963" t="s">
        <v>22</v>
      </c>
      <c r="F1963">
        <v>1</v>
      </c>
      <c r="G1963" s="9" t="s">
        <v>16</v>
      </c>
      <c r="H1963" s="10"/>
      <c r="I1963" s="12">
        <v>0.35758101851851853</v>
      </c>
      <c r="J1963" s="12">
        <v>0.61684027777777772</v>
      </c>
      <c r="K1963" s="3" t="str">
        <f t="shared" si="437"/>
        <v/>
      </c>
      <c r="L1963" s="11">
        <f t="shared" si="426"/>
        <v>1</v>
      </c>
      <c r="M1963" s="11">
        <f t="shared" si="427"/>
        <v>1</v>
      </c>
      <c r="N1963" s="11">
        <f t="shared" si="428"/>
        <v>0</v>
      </c>
      <c r="O1963" s="11">
        <f t="shared" si="429"/>
        <v>0</v>
      </c>
      <c r="P1963" s="11">
        <f t="shared" si="430"/>
        <v>0</v>
      </c>
      <c r="Q1963" s="11">
        <f t="shared" si="431"/>
        <v>0</v>
      </c>
      <c r="R1963" s="11">
        <f t="shared" si="432"/>
        <v>0</v>
      </c>
      <c r="S1963" s="11">
        <f t="shared" si="433"/>
        <v>1</v>
      </c>
      <c r="T1963" t="str">
        <f t="shared" si="434"/>
        <v>إضافى كامل</v>
      </c>
    </row>
    <row r="1964" spans="1:20" ht="18" x14ac:dyDescent="0.25">
      <c r="A1964" s="21">
        <v>127</v>
      </c>
      <c r="B1964" s="22">
        <v>28342</v>
      </c>
      <c r="C1964" t="s">
        <v>194</v>
      </c>
      <c r="D1964" s="8">
        <v>45609</v>
      </c>
      <c r="E1964" t="s">
        <v>23</v>
      </c>
      <c r="F1964">
        <v>1</v>
      </c>
      <c r="G1964" s="9" t="s">
        <v>16</v>
      </c>
      <c r="H1964" s="10"/>
      <c r="I1964" s="12">
        <v>0.36729166666666668</v>
      </c>
      <c r="J1964" s="12">
        <v>0.62666666666666671</v>
      </c>
      <c r="K1964" s="3" t="str">
        <f t="shared" si="437"/>
        <v/>
      </c>
      <c r="L1964" s="11">
        <f t="shared" si="426"/>
        <v>1</v>
      </c>
      <c r="M1964" s="11">
        <f t="shared" si="427"/>
        <v>1</v>
      </c>
      <c r="N1964" s="11">
        <f t="shared" si="428"/>
        <v>0</v>
      </c>
      <c r="O1964" s="11">
        <f t="shared" si="429"/>
        <v>0</v>
      </c>
      <c r="P1964" s="11">
        <f t="shared" si="430"/>
        <v>0</v>
      </c>
      <c r="Q1964" s="11">
        <f t="shared" si="431"/>
        <v>0</v>
      </c>
      <c r="R1964" s="11">
        <f t="shared" si="432"/>
        <v>0</v>
      </c>
      <c r="S1964" s="11">
        <f t="shared" si="433"/>
        <v>1</v>
      </c>
      <c r="T1964" t="str">
        <f t="shared" si="434"/>
        <v>إضافى كامل</v>
      </c>
    </row>
    <row r="1965" spans="1:20" ht="18" x14ac:dyDescent="0.25">
      <c r="A1965" s="21">
        <v>127</v>
      </c>
      <c r="B1965" s="22">
        <v>28342</v>
      </c>
      <c r="C1965" t="s">
        <v>194</v>
      </c>
      <c r="D1965" s="8">
        <v>45610</v>
      </c>
      <c r="E1965" t="s">
        <v>24</v>
      </c>
      <c r="F1965">
        <v>1</v>
      </c>
      <c r="G1965" s="9" t="s">
        <v>16</v>
      </c>
      <c r="H1965" s="10"/>
      <c r="I1965" s="12">
        <v>0.35526620370370371</v>
      </c>
      <c r="J1965" s="12">
        <v>0.63440972222222225</v>
      </c>
      <c r="K1965" s="3" t="str">
        <f t="shared" si="437"/>
        <v/>
      </c>
      <c r="L1965" s="11">
        <f t="shared" si="426"/>
        <v>1</v>
      </c>
      <c r="M1965" s="11">
        <f t="shared" si="427"/>
        <v>1</v>
      </c>
      <c r="N1965" s="11">
        <f t="shared" si="428"/>
        <v>0</v>
      </c>
      <c r="O1965" s="11">
        <f t="shared" si="429"/>
        <v>0</v>
      </c>
      <c r="P1965" s="11">
        <f t="shared" si="430"/>
        <v>0</v>
      </c>
      <c r="Q1965" s="11">
        <f t="shared" si="431"/>
        <v>0</v>
      </c>
      <c r="R1965" s="11">
        <f t="shared" si="432"/>
        <v>0</v>
      </c>
      <c r="S1965" s="11">
        <f t="shared" si="433"/>
        <v>1</v>
      </c>
      <c r="T1965" t="str">
        <f t="shared" si="434"/>
        <v>إضافى كامل</v>
      </c>
    </row>
    <row r="1966" spans="1:20" ht="18" x14ac:dyDescent="0.25">
      <c r="A1966" s="21">
        <v>127</v>
      </c>
      <c r="B1966" s="22">
        <v>28342</v>
      </c>
      <c r="C1966" t="s">
        <v>194</v>
      </c>
      <c r="D1966" s="8">
        <v>45611</v>
      </c>
      <c r="E1966" t="s">
        <v>15</v>
      </c>
      <c r="F1966">
        <v>1</v>
      </c>
      <c r="G1966" s="9" t="s">
        <v>16</v>
      </c>
      <c r="H1966" s="10"/>
      <c r="K1966" s="3" t="str">
        <f t="shared" si="437"/>
        <v/>
      </c>
      <c r="L1966" s="11">
        <f t="shared" si="426"/>
        <v>1</v>
      </c>
      <c r="M1966" s="11">
        <f t="shared" si="427"/>
        <v>1</v>
      </c>
      <c r="N1966" s="11">
        <f t="shared" si="428"/>
        <v>0</v>
      </c>
      <c r="O1966" s="11">
        <f t="shared" si="429"/>
        <v>0</v>
      </c>
      <c r="P1966" s="11">
        <f t="shared" si="430"/>
        <v>0</v>
      </c>
      <c r="Q1966" s="11">
        <f t="shared" si="431"/>
        <v>0</v>
      </c>
      <c r="R1966" s="11">
        <f t="shared" si="432"/>
        <v>0</v>
      </c>
      <c r="S1966" s="11">
        <f t="shared" si="433"/>
        <v>1</v>
      </c>
      <c r="T1966" t="str">
        <f t="shared" si="434"/>
        <v>إضافى كامل</v>
      </c>
    </row>
    <row r="1967" spans="1:20" ht="18" x14ac:dyDescent="0.25">
      <c r="A1967" s="21">
        <v>127</v>
      </c>
      <c r="B1967" s="22">
        <v>28342</v>
      </c>
      <c r="C1967" t="s">
        <v>194</v>
      </c>
      <c r="D1967" s="8">
        <v>45612</v>
      </c>
      <c r="E1967" t="s">
        <v>18</v>
      </c>
      <c r="F1967">
        <v>1</v>
      </c>
      <c r="G1967" s="9" t="s">
        <v>16</v>
      </c>
      <c r="H1967" s="10"/>
      <c r="K1967" s="3" t="s">
        <v>19</v>
      </c>
      <c r="L1967" s="11">
        <f t="shared" si="426"/>
        <v>1</v>
      </c>
      <c r="M1967" s="11">
        <f t="shared" si="427"/>
        <v>1</v>
      </c>
      <c r="N1967" s="11">
        <f t="shared" si="428"/>
        <v>0</v>
      </c>
      <c r="O1967" s="11">
        <f t="shared" si="429"/>
        <v>0</v>
      </c>
      <c r="P1967" s="11">
        <f t="shared" si="430"/>
        <v>0</v>
      </c>
      <c r="Q1967" s="11">
        <f t="shared" si="431"/>
        <v>0</v>
      </c>
      <c r="R1967" s="11">
        <f t="shared" si="432"/>
        <v>0</v>
      </c>
      <c r="S1967" s="11">
        <f t="shared" si="433"/>
        <v>1</v>
      </c>
      <c r="T1967" t="str">
        <f t="shared" si="434"/>
        <v>إضافى كامل</v>
      </c>
    </row>
    <row r="1968" spans="1:20" ht="18" x14ac:dyDescent="0.25">
      <c r="A1968" s="21">
        <v>127</v>
      </c>
      <c r="B1968" s="22">
        <v>28342</v>
      </c>
      <c r="C1968" t="s">
        <v>194</v>
      </c>
      <c r="D1968" s="8">
        <v>45613</v>
      </c>
      <c r="E1968" t="s">
        <v>20</v>
      </c>
      <c r="F1968">
        <v>1</v>
      </c>
      <c r="G1968" s="9" t="s">
        <v>16</v>
      </c>
      <c r="H1968" s="10"/>
      <c r="I1968" s="12">
        <v>0.35987268518518517</v>
      </c>
      <c r="J1968" s="12">
        <v>0.59355324074074078</v>
      </c>
      <c r="K1968" s="3" t="str">
        <f t="shared" ref="K1968:K1982" si="438">IF(AND(I1968&lt;=TIME(9,0,0),J1968&gt;=TIME(14,0,0),I1968&lt;&gt;""),"",IF(AND(I1968&gt;=TIME(9,1,0),I1968&lt;=TIME(9,10,0)),"تأخير",IF(AND(I1968&gt;=TIME(9,11,0),I1968&lt;=TIME(12,0,0),I1968&lt;&gt;""),"إذن ص",IF(AND(J1968&lt;TIME(14,0,0), J1968&lt;&gt;"",J1968&gt;=TIME(11,0,0)),"إذن م",IF(AND(OR(I1968="",J1968="",I1968=J1968,I1968&gt;TIME(12,0,0),J1968&lt;TIME(11,0,0)),AND(E1968&lt;&gt;"Friday")),"غائب","")))))</f>
        <v/>
      </c>
      <c r="L1968" s="11">
        <f t="shared" si="426"/>
        <v>1</v>
      </c>
      <c r="M1968" s="11">
        <f t="shared" si="427"/>
        <v>1</v>
      </c>
      <c r="N1968" s="11">
        <f t="shared" si="428"/>
        <v>0</v>
      </c>
      <c r="O1968" s="11">
        <f t="shared" si="429"/>
        <v>0</v>
      </c>
      <c r="P1968" s="11">
        <f t="shared" si="430"/>
        <v>0</v>
      </c>
      <c r="Q1968" s="11">
        <f t="shared" si="431"/>
        <v>0</v>
      </c>
      <c r="R1968" s="11">
        <f t="shared" si="432"/>
        <v>0</v>
      </c>
      <c r="S1968" s="11">
        <f t="shared" si="433"/>
        <v>1</v>
      </c>
      <c r="T1968" t="str">
        <f t="shared" si="434"/>
        <v>إضافى كامل</v>
      </c>
    </row>
    <row r="1969" spans="1:20" ht="18" x14ac:dyDescent="0.25">
      <c r="A1969" s="21">
        <v>127</v>
      </c>
      <c r="B1969" s="22">
        <v>28342</v>
      </c>
      <c r="C1969" t="s">
        <v>194</v>
      </c>
      <c r="D1969" s="8">
        <v>45614</v>
      </c>
      <c r="E1969" t="s">
        <v>21</v>
      </c>
      <c r="F1969">
        <v>1</v>
      </c>
      <c r="G1969" s="9" t="s">
        <v>16</v>
      </c>
      <c r="H1969" s="10"/>
      <c r="I1969" s="12">
        <v>0.35891203703703706</v>
      </c>
      <c r="J1969" s="12">
        <v>0.63011574074074073</v>
      </c>
      <c r="K1969" s="3" t="str">
        <f t="shared" si="438"/>
        <v/>
      </c>
      <c r="L1969" s="11">
        <f t="shared" si="426"/>
        <v>1</v>
      </c>
      <c r="M1969" s="11">
        <f t="shared" si="427"/>
        <v>1</v>
      </c>
      <c r="N1969" s="11">
        <f t="shared" si="428"/>
        <v>0</v>
      </c>
      <c r="O1969" s="11">
        <f t="shared" si="429"/>
        <v>0</v>
      </c>
      <c r="P1969" s="11">
        <f t="shared" si="430"/>
        <v>0</v>
      </c>
      <c r="Q1969" s="11">
        <f t="shared" si="431"/>
        <v>0</v>
      </c>
      <c r="R1969" s="11">
        <f t="shared" si="432"/>
        <v>0</v>
      </c>
      <c r="S1969" s="11">
        <f t="shared" si="433"/>
        <v>1</v>
      </c>
      <c r="T1969" t="str">
        <f t="shared" si="434"/>
        <v>إضافى كامل</v>
      </c>
    </row>
    <row r="1970" spans="1:20" ht="18" x14ac:dyDescent="0.25">
      <c r="A1970" s="21">
        <v>127</v>
      </c>
      <c r="B1970" s="22">
        <v>28342</v>
      </c>
      <c r="C1970" t="s">
        <v>194</v>
      </c>
      <c r="D1970" s="8">
        <v>45615</v>
      </c>
      <c r="E1970" t="s">
        <v>22</v>
      </c>
      <c r="F1970">
        <v>1</v>
      </c>
      <c r="G1970" s="9" t="s">
        <v>16</v>
      </c>
      <c r="H1970" s="10"/>
      <c r="I1970" s="12">
        <v>0.35962962962962963</v>
      </c>
      <c r="J1970" s="12">
        <v>0.59097222222222223</v>
      </c>
      <c r="K1970" s="3" t="str">
        <f t="shared" si="438"/>
        <v/>
      </c>
      <c r="L1970" s="11">
        <f t="shared" si="426"/>
        <v>1</v>
      </c>
      <c r="M1970" s="11">
        <f t="shared" si="427"/>
        <v>1</v>
      </c>
      <c r="N1970" s="11">
        <f t="shared" si="428"/>
        <v>0</v>
      </c>
      <c r="O1970" s="11">
        <f t="shared" si="429"/>
        <v>0</v>
      </c>
      <c r="P1970" s="11">
        <f t="shared" si="430"/>
        <v>0</v>
      </c>
      <c r="Q1970" s="11">
        <f t="shared" si="431"/>
        <v>0</v>
      </c>
      <c r="R1970" s="11">
        <f t="shared" si="432"/>
        <v>0</v>
      </c>
      <c r="S1970" s="11">
        <f t="shared" si="433"/>
        <v>1</v>
      </c>
      <c r="T1970" t="str">
        <f t="shared" si="434"/>
        <v>إضافى كامل</v>
      </c>
    </row>
    <row r="1971" spans="1:20" ht="18" x14ac:dyDescent="0.25">
      <c r="A1971" s="21">
        <v>127</v>
      </c>
      <c r="B1971" s="22">
        <v>28342</v>
      </c>
      <c r="C1971" t="s">
        <v>194</v>
      </c>
      <c r="D1971" s="8">
        <v>45616</v>
      </c>
      <c r="E1971" t="s">
        <v>23</v>
      </c>
      <c r="F1971">
        <v>1</v>
      </c>
      <c r="G1971" s="9" t="s">
        <v>16</v>
      </c>
      <c r="H1971" s="10"/>
      <c r="I1971" s="12">
        <v>0.37376157407407407</v>
      </c>
      <c r="J1971" s="12">
        <v>0.58908564814814812</v>
      </c>
      <c r="K1971" s="3" t="str">
        <f t="shared" si="438"/>
        <v/>
      </c>
      <c r="L1971" s="11">
        <f t="shared" si="426"/>
        <v>1</v>
      </c>
      <c r="M1971" s="11">
        <f t="shared" si="427"/>
        <v>1</v>
      </c>
      <c r="N1971" s="11">
        <f t="shared" si="428"/>
        <v>0</v>
      </c>
      <c r="O1971" s="11">
        <f t="shared" si="429"/>
        <v>0</v>
      </c>
      <c r="P1971" s="11">
        <f t="shared" si="430"/>
        <v>0</v>
      </c>
      <c r="Q1971" s="11">
        <f t="shared" si="431"/>
        <v>0</v>
      </c>
      <c r="R1971" s="11">
        <f t="shared" si="432"/>
        <v>0</v>
      </c>
      <c r="S1971" s="11">
        <f t="shared" si="433"/>
        <v>1</v>
      </c>
      <c r="T1971" t="str">
        <f t="shared" si="434"/>
        <v>إضافى كامل</v>
      </c>
    </row>
    <row r="1972" spans="1:20" ht="18" x14ac:dyDescent="0.25">
      <c r="A1972" s="21">
        <v>127</v>
      </c>
      <c r="B1972" s="22">
        <v>28342</v>
      </c>
      <c r="C1972" t="s">
        <v>194</v>
      </c>
      <c r="D1972" s="8">
        <v>45617</v>
      </c>
      <c r="E1972" t="s">
        <v>24</v>
      </c>
      <c r="F1972">
        <v>1</v>
      </c>
      <c r="G1972" s="9" t="s">
        <v>16</v>
      </c>
      <c r="H1972" s="10"/>
      <c r="I1972" s="12">
        <v>0.35872685185185182</v>
      </c>
      <c r="J1972" s="12">
        <v>0.59234953703703708</v>
      </c>
      <c r="K1972" s="3" t="str">
        <f t="shared" si="438"/>
        <v/>
      </c>
      <c r="L1972" s="11">
        <f t="shared" si="426"/>
        <v>1</v>
      </c>
      <c r="M1972" s="11">
        <f t="shared" si="427"/>
        <v>1</v>
      </c>
      <c r="N1972" s="11">
        <f t="shared" si="428"/>
        <v>0</v>
      </c>
      <c r="O1972" s="11">
        <f t="shared" si="429"/>
        <v>0</v>
      </c>
      <c r="P1972" s="11">
        <f t="shared" si="430"/>
        <v>0</v>
      </c>
      <c r="Q1972" s="11">
        <f t="shared" si="431"/>
        <v>0</v>
      </c>
      <c r="R1972" s="11">
        <f t="shared" si="432"/>
        <v>0</v>
      </c>
      <c r="S1972" s="11">
        <f t="shared" si="433"/>
        <v>1</v>
      </c>
      <c r="T1972" t="str">
        <f t="shared" si="434"/>
        <v>إضافى كامل</v>
      </c>
    </row>
    <row r="1973" spans="1:20" ht="18" x14ac:dyDescent="0.25">
      <c r="A1973" s="21">
        <v>127</v>
      </c>
      <c r="B1973" s="22">
        <v>28342</v>
      </c>
      <c r="C1973" t="s">
        <v>194</v>
      </c>
      <c r="D1973" s="8">
        <v>45618</v>
      </c>
      <c r="E1973" t="s">
        <v>15</v>
      </c>
      <c r="F1973">
        <v>1</v>
      </c>
      <c r="G1973" s="9" t="s">
        <v>16</v>
      </c>
      <c r="H1973" s="10"/>
      <c r="K1973" s="3" t="str">
        <f t="shared" si="438"/>
        <v/>
      </c>
      <c r="L1973" s="11">
        <f t="shared" si="426"/>
        <v>1</v>
      </c>
      <c r="M1973" s="11">
        <f t="shared" si="427"/>
        <v>1</v>
      </c>
      <c r="N1973" s="11">
        <f t="shared" si="428"/>
        <v>0</v>
      </c>
      <c r="O1973" s="11">
        <f t="shared" si="429"/>
        <v>0</v>
      </c>
      <c r="P1973" s="11">
        <f t="shared" si="430"/>
        <v>0</v>
      </c>
      <c r="Q1973" s="11">
        <f t="shared" si="431"/>
        <v>0</v>
      </c>
      <c r="R1973" s="11">
        <f t="shared" si="432"/>
        <v>0</v>
      </c>
      <c r="S1973" s="11">
        <f t="shared" si="433"/>
        <v>1</v>
      </c>
      <c r="T1973" t="str">
        <f t="shared" si="434"/>
        <v>إضافى كامل</v>
      </c>
    </row>
    <row r="1974" spans="1:20" ht="18" x14ac:dyDescent="0.25">
      <c r="A1974" s="21">
        <v>127</v>
      </c>
      <c r="B1974" s="22">
        <v>28342</v>
      </c>
      <c r="C1974" t="s">
        <v>194</v>
      </c>
      <c r="D1974" s="8">
        <v>45619</v>
      </c>
      <c r="E1974" t="s">
        <v>18</v>
      </c>
      <c r="F1974">
        <v>1</v>
      </c>
      <c r="G1974" s="9" t="s">
        <v>16</v>
      </c>
      <c r="H1974" s="10"/>
      <c r="K1974" s="3" t="s">
        <v>19</v>
      </c>
      <c r="L1974" s="11">
        <f t="shared" si="426"/>
        <v>1</v>
      </c>
      <c r="M1974" s="11">
        <f t="shared" si="427"/>
        <v>1</v>
      </c>
      <c r="N1974" s="11">
        <f t="shared" si="428"/>
        <v>0</v>
      </c>
      <c r="O1974" s="11">
        <f t="shared" si="429"/>
        <v>0</v>
      </c>
      <c r="P1974" s="11">
        <f t="shared" si="430"/>
        <v>0</v>
      </c>
      <c r="Q1974" s="11">
        <f t="shared" si="431"/>
        <v>0</v>
      </c>
      <c r="R1974" s="11">
        <f t="shared" si="432"/>
        <v>0</v>
      </c>
      <c r="S1974" s="11">
        <f t="shared" si="433"/>
        <v>1</v>
      </c>
      <c r="T1974" t="str">
        <f t="shared" si="434"/>
        <v>إضافى كامل</v>
      </c>
    </row>
    <row r="1975" spans="1:20" ht="18" x14ac:dyDescent="0.25">
      <c r="A1975" s="21">
        <v>127</v>
      </c>
      <c r="B1975" s="22">
        <v>28342</v>
      </c>
      <c r="C1975" t="s">
        <v>194</v>
      </c>
      <c r="D1975" s="8">
        <v>45620</v>
      </c>
      <c r="E1975" t="s">
        <v>20</v>
      </c>
      <c r="F1975">
        <v>1</v>
      </c>
      <c r="G1975" s="9" t="s">
        <v>16</v>
      </c>
      <c r="H1975" s="10"/>
      <c r="I1975" s="12">
        <v>0.37366898148148148</v>
      </c>
      <c r="J1975" s="12">
        <v>0.58986111111111106</v>
      </c>
      <c r="K1975" s="3" t="str">
        <f t="shared" si="438"/>
        <v/>
      </c>
      <c r="L1975" s="11">
        <f t="shared" si="426"/>
        <v>1</v>
      </c>
      <c r="M1975" s="11">
        <f t="shared" si="427"/>
        <v>1</v>
      </c>
      <c r="N1975" s="11">
        <f t="shared" si="428"/>
        <v>0</v>
      </c>
      <c r="O1975" s="11">
        <f t="shared" si="429"/>
        <v>0</v>
      </c>
      <c r="P1975" s="11">
        <f t="shared" si="430"/>
        <v>0</v>
      </c>
      <c r="Q1975" s="11">
        <f t="shared" si="431"/>
        <v>0</v>
      </c>
      <c r="R1975" s="11">
        <f t="shared" si="432"/>
        <v>0</v>
      </c>
      <c r="S1975" s="11">
        <f t="shared" si="433"/>
        <v>1</v>
      </c>
      <c r="T1975" t="str">
        <f t="shared" si="434"/>
        <v>إضافى كامل</v>
      </c>
    </row>
    <row r="1976" spans="1:20" ht="18" x14ac:dyDescent="0.25">
      <c r="A1976" s="21">
        <v>127</v>
      </c>
      <c r="B1976" s="22">
        <v>28342</v>
      </c>
      <c r="C1976" t="s">
        <v>194</v>
      </c>
      <c r="D1976" s="8">
        <v>45621</v>
      </c>
      <c r="E1976" t="s">
        <v>21</v>
      </c>
      <c r="F1976">
        <v>1</v>
      </c>
      <c r="G1976" s="9" t="s">
        <v>16</v>
      </c>
      <c r="H1976" s="10"/>
      <c r="I1976" s="12">
        <v>0.35983796296296294</v>
      </c>
      <c r="J1976" s="12">
        <v>0.58464120370370365</v>
      </c>
      <c r="K1976" s="3" t="str">
        <f t="shared" si="438"/>
        <v/>
      </c>
      <c r="L1976" s="11">
        <f t="shared" si="426"/>
        <v>1</v>
      </c>
      <c r="M1976" s="11">
        <f t="shared" si="427"/>
        <v>1</v>
      </c>
      <c r="N1976" s="11">
        <f t="shared" si="428"/>
        <v>0</v>
      </c>
      <c r="O1976" s="11">
        <f t="shared" si="429"/>
        <v>0</v>
      </c>
      <c r="P1976" s="11">
        <f t="shared" si="430"/>
        <v>0</v>
      </c>
      <c r="Q1976" s="11">
        <f t="shared" si="431"/>
        <v>0</v>
      </c>
      <c r="R1976" s="11">
        <f t="shared" si="432"/>
        <v>0</v>
      </c>
      <c r="S1976" s="11">
        <f t="shared" si="433"/>
        <v>1</v>
      </c>
      <c r="T1976" t="str">
        <f t="shared" si="434"/>
        <v>إضافى كامل</v>
      </c>
    </row>
    <row r="1977" spans="1:20" ht="18" x14ac:dyDescent="0.25">
      <c r="A1977" s="21">
        <v>127</v>
      </c>
      <c r="B1977" s="22">
        <v>28342</v>
      </c>
      <c r="C1977" t="s">
        <v>194</v>
      </c>
      <c r="D1977" s="8">
        <v>45622</v>
      </c>
      <c r="E1977" t="s">
        <v>22</v>
      </c>
      <c r="F1977">
        <v>1</v>
      </c>
      <c r="G1977" s="9" t="s">
        <v>16</v>
      </c>
      <c r="H1977" s="10"/>
      <c r="K1977" s="3" t="str">
        <f t="shared" si="438"/>
        <v>غائب</v>
      </c>
      <c r="L1977" s="11">
        <f t="shared" si="426"/>
        <v>0</v>
      </c>
      <c r="M1977" s="11">
        <f t="shared" si="427"/>
        <v>1</v>
      </c>
      <c r="N1977" s="11">
        <f t="shared" si="428"/>
        <v>0</v>
      </c>
      <c r="O1977" s="11">
        <f t="shared" si="429"/>
        <v>0</v>
      </c>
      <c r="P1977" s="11">
        <f t="shared" si="430"/>
        <v>0</v>
      </c>
      <c r="Q1977" s="11">
        <f t="shared" si="431"/>
        <v>0</v>
      </c>
      <c r="R1977" s="11">
        <f t="shared" si="432"/>
        <v>0</v>
      </c>
      <c r="S1977" s="11">
        <f t="shared" si="433"/>
        <v>1</v>
      </c>
      <c r="T1977" t="str">
        <f t="shared" si="434"/>
        <v>إضافى كامل</v>
      </c>
    </row>
    <row r="1978" spans="1:20" ht="18" x14ac:dyDescent="0.25">
      <c r="A1978" s="21">
        <v>127</v>
      </c>
      <c r="B1978" s="22">
        <v>28342</v>
      </c>
      <c r="C1978" t="s">
        <v>194</v>
      </c>
      <c r="D1978" s="8">
        <v>45623</v>
      </c>
      <c r="E1978" t="s">
        <v>23</v>
      </c>
      <c r="F1978">
        <v>1</v>
      </c>
      <c r="G1978" s="9" t="s">
        <v>16</v>
      </c>
      <c r="H1978" s="10"/>
      <c r="I1978" s="12">
        <v>0.3525578703703704</v>
      </c>
      <c r="J1978" s="12">
        <v>0.58612268518518518</v>
      </c>
      <c r="K1978" s="3" t="str">
        <f t="shared" si="438"/>
        <v/>
      </c>
      <c r="L1978" s="11">
        <f t="shared" si="426"/>
        <v>1</v>
      </c>
      <c r="M1978" s="11">
        <f t="shared" si="427"/>
        <v>0</v>
      </c>
      <c r="N1978" s="11">
        <f t="shared" si="428"/>
        <v>0</v>
      </c>
      <c r="O1978" s="11">
        <f t="shared" si="429"/>
        <v>0</v>
      </c>
      <c r="P1978" s="11">
        <f t="shared" si="430"/>
        <v>0</v>
      </c>
      <c r="Q1978" s="11">
        <f t="shared" si="431"/>
        <v>0</v>
      </c>
      <c r="R1978" s="11">
        <f t="shared" si="432"/>
        <v>0</v>
      </c>
      <c r="S1978" s="11">
        <f t="shared" si="433"/>
        <v>0</v>
      </c>
      <c r="T1978" t="str">
        <f t="shared" si="434"/>
        <v>إضافى كامل</v>
      </c>
    </row>
    <row r="1979" spans="1:20" ht="18" x14ac:dyDescent="0.25">
      <c r="A1979" s="21">
        <v>127</v>
      </c>
      <c r="B1979" s="22">
        <v>28342</v>
      </c>
      <c r="C1979" t="s">
        <v>194</v>
      </c>
      <c r="D1979" s="8">
        <v>45624</v>
      </c>
      <c r="E1979" t="s">
        <v>24</v>
      </c>
      <c r="F1979">
        <v>1</v>
      </c>
      <c r="G1979" s="9" t="s">
        <v>16</v>
      </c>
      <c r="H1979" s="10"/>
      <c r="I1979" s="12">
        <v>0.36016203703703703</v>
      </c>
      <c r="J1979" s="12">
        <v>0.59135416666666663</v>
      </c>
      <c r="K1979" s="3" t="str">
        <f t="shared" si="438"/>
        <v/>
      </c>
      <c r="L1979" s="11">
        <f t="shared" si="426"/>
        <v>1</v>
      </c>
      <c r="M1979" s="11">
        <f t="shared" si="427"/>
        <v>1</v>
      </c>
      <c r="N1979" s="11">
        <f t="shared" si="428"/>
        <v>0</v>
      </c>
      <c r="O1979" s="11">
        <f t="shared" si="429"/>
        <v>0</v>
      </c>
      <c r="P1979" s="11">
        <f t="shared" si="430"/>
        <v>0</v>
      </c>
      <c r="Q1979" s="11">
        <f t="shared" si="431"/>
        <v>0</v>
      </c>
      <c r="R1979" s="11">
        <f t="shared" si="432"/>
        <v>0</v>
      </c>
      <c r="S1979" s="11">
        <f t="shared" si="433"/>
        <v>1</v>
      </c>
      <c r="T1979" t="str">
        <f t="shared" si="434"/>
        <v>إضافى كامل</v>
      </c>
    </row>
    <row r="1980" spans="1:20" ht="18" x14ac:dyDescent="0.25">
      <c r="A1980" s="21">
        <v>127</v>
      </c>
      <c r="B1980" s="22">
        <v>28342</v>
      </c>
      <c r="C1980" t="s">
        <v>194</v>
      </c>
      <c r="D1980" s="8">
        <v>45625</v>
      </c>
      <c r="E1980" t="s">
        <v>15</v>
      </c>
      <c r="F1980">
        <v>1</v>
      </c>
      <c r="G1980" s="9" t="s">
        <v>16</v>
      </c>
      <c r="H1980" s="10"/>
      <c r="K1980" s="3" t="str">
        <f t="shared" si="438"/>
        <v/>
      </c>
      <c r="L1980" s="11">
        <f t="shared" si="426"/>
        <v>1</v>
      </c>
      <c r="M1980" s="11">
        <f t="shared" si="427"/>
        <v>2</v>
      </c>
      <c r="N1980" s="11">
        <f t="shared" si="428"/>
        <v>0</v>
      </c>
      <c r="O1980" s="11">
        <f t="shared" si="429"/>
        <v>0</v>
      </c>
      <c r="P1980" s="11">
        <f t="shared" si="430"/>
        <v>0</v>
      </c>
      <c r="Q1980" s="11">
        <f t="shared" si="431"/>
        <v>0</v>
      </c>
      <c r="R1980" s="11">
        <f t="shared" si="432"/>
        <v>0</v>
      </c>
      <c r="S1980" s="11">
        <f t="shared" si="433"/>
        <v>2</v>
      </c>
      <c r="T1980" t="str">
        <f t="shared" si="434"/>
        <v>إضافى كامل</v>
      </c>
    </row>
    <row r="1981" spans="1:20" ht="18" x14ac:dyDescent="0.25">
      <c r="A1981" s="21">
        <v>127</v>
      </c>
      <c r="B1981" s="22">
        <v>28342</v>
      </c>
      <c r="C1981" t="s">
        <v>194</v>
      </c>
      <c r="D1981" s="8">
        <v>45626</v>
      </c>
      <c r="E1981" t="s">
        <v>18</v>
      </c>
      <c r="F1981">
        <v>1</v>
      </c>
      <c r="G1981" s="9" t="s">
        <v>16</v>
      </c>
      <c r="H1981" s="10"/>
      <c r="K1981" s="3" t="s">
        <v>19</v>
      </c>
      <c r="L1981" s="11">
        <f t="shared" si="426"/>
        <v>1</v>
      </c>
      <c r="M1981" s="11">
        <f t="shared" si="427"/>
        <v>2</v>
      </c>
      <c r="N1981" s="11">
        <f t="shared" si="428"/>
        <v>0</v>
      </c>
      <c r="O1981" s="11">
        <f t="shared" si="429"/>
        <v>0</v>
      </c>
      <c r="P1981" s="11">
        <f t="shared" si="430"/>
        <v>0</v>
      </c>
      <c r="Q1981" s="11">
        <f t="shared" si="431"/>
        <v>0</v>
      </c>
      <c r="R1981" s="11">
        <f t="shared" si="432"/>
        <v>0</v>
      </c>
      <c r="S1981" s="11">
        <f t="shared" si="433"/>
        <v>2</v>
      </c>
      <c r="T1981" t="str">
        <f t="shared" si="434"/>
        <v>إضافى كامل</v>
      </c>
    </row>
    <row r="1982" spans="1:20" ht="18" x14ac:dyDescent="0.25">
      <c r="A1982" s="21">
        <v>137</v>
      </c>
      <c r="B1982" s="24">
        <v>28368</v>
      </c>
      <c r="C1982" s="16" t="s">
        <v>195</v>
      </c>
      <c r="D1982" s="8">
        <v>45597</v>
      </c>
      <c r="E1982" t="s">
        <v>15</v>
      </c>
      <c r="F1982">
        <v>1</v>
      </c>
      <c r="G1982" s="9" t="s">
        <v>16</v>
      </c>
      <c r="H1982" s="10"/>
      <c r="K1982" s="3" t="str">
        <f t="shared" si="438"/>
        <v/>
      </c>
      <c r="L1982" s="11">
        <f t="shared" si="426"/>
        <v>1</v>
      </c>
      <c r="M1982" s="11">
        <f t="shared" si="427"/>
        <v>2</v>
      </c>
      <c r="N1982" s="11">
        <f t="shared" si="428"/>
        <v>0</v>
      </c>
      <c r="O1982" s="11">
        <f t="shared" si="429"/>
        <v>0</v>
      </c>
      <c r="P1982" s="11">
        <f t="shared" si="430"/>
        <v>0</v>
      </c>
      <c r="Q1982" s="11">
        <f t="shared" si="431"/>
        <v>0</v>
      </c>
      <c r="R1982" s="11">
        <f t="shared" si="432"/>
        <v>0</v>
      </c>
      <c r="S1982" s="11">
        <f t="shared" si="433"/>
        <v>2</v>
      </c>
      <c r="T1982" t="str">
        <f t="shared" si="434"/>
        <v>إضافى كامل</v>
      </c>
    </row>
    <row r="1983" spans="1:20" ht="18" x14ac:dyDescent="0.25">
      <c r="A1983" s="21">
        <v>137</v>
      </c>
      <c r="B1983" s="24">
        <v>28368</v>
      </c>
      <c r="C1983" t="s">
        <v>196</v>
      </c>
      <c r="D1983" s="8">
        <v>45598</v>
      </c>
      <c r="E1983" t="s">
        <v>18</v>
      </c>
      <c r="F1983">
        <v>1</v>
      </c>
      <c r="G1983" s="9" t="s">
        <v>16</v>
      </c>
      <c r="H1983" s="10"/>
      <c r="K1983" s="3" t="s">
        <v>19</v>
      </c>
      <c r="L1983" s="11">
        <f t="shared" si="426"/>
        <v>1</v>
      </c>
      <c r="M1983" s="11">
        <f t="shared" si="427"/>
        <v>2</v>
      </c>
      <c r="N1983" s="11">
        <f t="shared" si="428"/>
        <v>0</v>
      </c>
      <c r="O1983" s="11">
        <f t="shared" si="429"/>
        <v>0</v>
      </c>
      <c r="P1983" s="11">
        <f t="shared" si="430"/>
        <v>0</v>
      </c>
      <c r="Q1983" s="11">
        <f t="shared" si="431"/>
        <v>0</v>
      </c>
      <c r="R1983" s="11">
        <f t="shared" si="432"/>
        <v>0</v>
      </c>
      <c r="S1983" s="11">
        <f t="shared" si="433"/>
        <v>2</v>
      </c>
      <c r="T1983" t="str">
        <f t="shared" si="434"/>
        <v>إضافى كامل</v>
      </c>
    </row>
    <row r="1984" spans="1:20" ht="18" x14ac:dyDescent="0.25">
      <c r="A1984" s="21">
        <v>137</v>
      </c>
      <c r="B1984" s="24">
        <v>28368</v>
      </c>
      <c r="C1984" t="s">
        <v>196</v>
      </c>
      <c r="D1984" s="8">
        <v>45599</v>
      </c>
      <c r="E1984" t="s">
        <v>20</v>
      </c>
      <c r="F1984">
        <v>1</v>
      </c>
      <c r="G1984" s="9" t="s">
        <v>16</v>
      </c>
      <c r="H1984" s="10"/>
      <c r="I1984" s="12">
        <v>0.35869212962962965</v>
      </c>
      <c r="J1984" s="12">
        <v>0.59300925925925929</v>
      </c>
      <c r="K1984" s="3" t="str">
        <f t="shared" ref="K1984:K1989" si="439">IF(AND(I1984&lt;=TIME(9,0,0),J1984&gt;=TIME(14,0,0),I1984&lt;&gt;""),"",IF(AND(I1984&gt;=TIME(9,1,0),I1984&lt;=TIME(9,10,0)),"تأخير",IF(AND(I1984&gt;=TIME(9,11,0),I1984&lt;=TIME(12,0,0),I1984&lt;&gt;""),"إذن ص",IF(AND(J1984&lt;TIME(14,0,0), J1984&lt;&gt;"",J1984&gt;=TIME(11,0,0)),"إذن م",IF(AND(OR(I1984="",J1984="",I1984=J1984,I1984&gt;TIME(12,0,0),J1984&lt;TIME(11,0,0)),AND(E1984&lt;&gt;"Friday")),"غائب","")))))</f>
        <v/>
      </c>
      <c r="L1984" s="11">
        <f t="shared" si="426"/>
        <v>1</v>
      </c>
      <c r="M1984" s="11">
        <f t="shared" si="427"/>
        <v>2</v>
      </c>
      <c r="N1984" s="11">
        <f t="shared" si="428"/>
        <v>0</v>
      </c>
      <c r="O1984" s="11">
        <f t="shared" si="429"/>
        <v>0</v>
      </c>
      <c r="P1984" s="11">
        <f t="shared" si="430"/>
        <v>0</v>
      </c>
      <c r="Q1984" s="11">
        <f t="shared" si="431"/>
        <v>0</v>
      </c>
      <c r="R1984" s="11">
        <f t="shared" si="432"/>
        <v>0</v>
      </c>
      <c r="S1984" s="11">
        <f t="shared" si="433"/>
        <v>2</v>
      </c>
      <c r="T1984" t="str">
        <f t="shared" si="434"/>
        <v>إضافى كامل</v>
      </c>
    </row>
    <row r="1985" spans="1:20" ht="18" x14ac:dyDescent="0.25">
      <c r="A1985" s="21">
        <v>137</v>
      </c>
      <c r="B1985" s="24">
        <v>28368</v>
      </c>
      <c r="C1985" t="s">
        <v>196</v>
      </c>
      <c r="D1985" s="8">
        <v>45600</v>
      </c>
      <c r="E1985" t="s">
        <v>21</v>
      </c>
      <c r="F1985">
        <v>1</v>
      </c>
      <c r="G1985" s="9" t="s">
        <v>16</v>
      </c>
      <c r="H1985" s="10"/>
      <c r="I1985" s="12">
        <v>0.35203703703703704</v>
      </c>
      <c r="J1985" s="12">
        <v>0.58782407407407411</v>
      </c>
      <c r="K1985" s="3" t="str">
        <f t="shared" si="439"/>
        <v/>
      </c>
      <c r="L1985" s="11">
        <f t="shared" si="426"/>
        <v>1</v>
      </c>
      <c r="M1985" s="11">
        <f t="shared" si="427"/>
        <v>2</v>
      </c>
      <c r="N1985" s="11">
        <f t="shared" si="428"/>
        <v>0</v>
      </c>
      <c r="O1985" s="11">
        <f t="shared" si="429"/>
        <v>0</v>
      </c>
      <c r="P1985" s="11">
        <f t="shared" si="430"/>
        <v>0</v>
      </c>
      <c r="Q1985" s="11">
        <f t="shared" si="431"/>
        <v>0</v>
      </c>
      <c r="R1985" s="11">
        <f t="shared" si="432"/>
        <v>0</v>
      </c>
      <c r="S1985" s="11">
        <f t="shared" si="433"/>
        <v>2</v>
      </c>
      <c r="T1985" t="str">
        <f t="shared" si="434"/>
        <v>إضافى كامل</v>
      </c>
    </row>
    <row r="1986" spans="1:20" ht="18" x14ac:dyDescent="0.25">
      <c r="A1986" s="21">
        <v>137</v>
      </c>
      <c r="B1986" s="24">
        <v>28368</v>
      </c>
      <c r="C1986" t="s">
        <v>196</v>
      </c>
      <c r="D1986" s="8">
        <v>45601</v>
      </c>
      <c r="E1986" t="s">
        <v>22</v>
      </c>
      <c r="F1986">
        <v>1</v>
      </c>
      <c r="G1986" s="9" t="s">
        <v>16</v>
      </c>
      <c r="H1986" s="10"/>
      <c r="I1986" s="12">
        <v>0.33856481481481482</v>
      </c>
      <c r="J1986" s="12">
        <v>0.59458333333333335</v>
      </c>
      <c r="K1986" s="3" t="str">
        <f t="shared" si="439"/>
        <v/>
      </c>
      <c r="L1986" s="11">
        <f t="shared" ref="L1986:L2049" si="440">IF(AND(OR(K1986= "حالة وفاة",K1986="إذن م",K1986="إذن ص",K1986="بدل راحة",K1986="انصراف",K1986="اجازة",K1986="راحة",K1986="مأمورية",K1986="مأمورية م",K1986="مأمورية ص",K1986="Online",K1986="حضور",K1986="بدل سهر",E1986="Friday",K1986=""),E1986&lt;&gt;""),1,0)</f>
        <v>1</v>
      </c>
      <c r="M1986" s="11">
        <f t="shared" ref="M1986:M2049" si="441">COUNTIF(K1986:K2015,"غائب")</f>
        <v>2</v>
      </c>
      <c r="N1986" s="11">
        <f t="shared" ref="N1986:N2049" si="442">COUNTIF(K1986:K2015,"إذن ص")</f>
        <v>0</v>
      </c>
      <c r="O1986" s="11">
        <f t="shared" ref="O1986:O2049" si="443">COUNTIF(K1986:K2015,"إذن م")</f>
        <v>0</v>
      </c>
      <c r="P1986" s="11">
        <f t="shared" si="430"/>
        <v>0</v>
      </c>
      <c r="Q1986" s="11">
        <f t="shared" si="431"/>
        <v>0</v>
      </c>
      <c r="R1986" s="11">
        <f t="shared" si="432"/>
        <v>0</v>
      </c>
      <c r="S1986" s="11">
        <f t="shared" si="433"/>
        <v>2</v>
      </c>
      <c r="T1986" t="str">
        <f t="shared" si="434"/>
        <v>إضافى كامل</v>
      </c>
    </row>
    <row r="1987" spans="1:20" ht="18" x14ac:dyDescent="0.25">
      <c r="A1987" s="21">
        <v>137</v>
      </c>
      <c r="B1987" s="24">
        <v>28368</v>
      </c>
      <c r="C1987" t="s">
        <v>196</v>
      </c>
      <c r="D1987" s="8">
        <v>45602</v>
      </c>
      <c r="E1987" t="s">
        <v>23</v>
      </c>
      <c r="F1987">
        <v>1</v>
      </c>
      <c r="G1987" s="9" t="s">
        <v>16</v>
      </c>
      <c r="H1987" s="10"/>
      <c r="I1987" s="12">
        <v>0.34446759259259258</v>
      </c>
      <c r="J1987" s="12">
        <v>0.58876157407407403</v>
      </c>
      <c r="K1987" s="3" t="str">
        <f t="shared" si="439"/>
        <v/>
      </c>
      <c r="L1987" s="11">
        <f t="shared" si="440"/>
        <v>1</v>
      </c>
      <c r="M1987" s="11">
        <f t="shared" si="441"/>
        <v>2</v>
      </c>
      <c r="N1987" s="11">
        <f t="shared" si="442"/>
        <v>0</v>
      </c>
      <c r="O1987" s="11">
        <f t="shared" si="443"/>
        <v>0</v>
      </c>
      <c r="P1987" s="11">
        <f t="shared" ref="P1987:P2050" si="444">N1987+O1987</f>
        <v>0</v>
      </c>
      <c r="Q1987" s="11">
        <f t="shared" ref="Q1987:Q2050" si="445">IF(AND(P1987&gt;2,P1987&lt;&gt;0),P1987*3/6,0)</f>
        <v>0</v>
      </c>
      <c r="R1987" s="11">
        <f t="shared" ref="R1987:R2050" si="446">INT(Q1987)</f>
        <v>0</v>
      </c>
      <c r="S1987" s="11">
        <f t="shared" ref="S1987:S2050" si="447">R1987+M1987</f>
        <v>2</v>
      </c>
      <c r="T1987" t="str">
        <f t="shared" ref="T1987:T2050" si="448">IF(AND(OR(S1987&lt;=0,S1987&gt;0),S1987&lt;5),"إضافى كامل",IF(AND(OR(S1987=5,S1987=6,S1987&lt;7),S1987&lt;&gt;""),"نصف إضافى","لا يستحق"))</f>
        <v>إضافى كامل</v>
      </c>
    </row>
    <row r="1988" spans="1:20" ht="18" x14ac:dyDescent="0.25">
      <c r="A1988" s="21">
        <v>137</v>
      </c>
      <c r="B1988" s="24">
        <v>28368</v>
      </c>
      <c r="C1988" t="s">
        <v>196</v>
      </c>
      <c r="D1988" s="8">
        <v>45603</v>
      </c>
      <c r="E1988" t="s">
        <v>24</v>
      </c>
      <c r="F1988">
        <v>1</v>
      </c>
      <c r="G1988" s="9" t="s">
        <v>16</v>
      </c>
      <c r="H1988" s="10"/>
      <c r="I1988" s="12">
        <v>0.34064814814814814</v>
      </c>
      <c r="J1988" s="12">
        <v>0.59848379629629633</v>
      </c>
      <c r="K1988" s="3" t="str">
        <f t="shared" si="439"/>
        <v/>
      </c>
      <c r="L1988" s="11">
        <f t="shared" si="440"/>
        <v>1</v>
      </c>
      <c r="M1988" s="11">
        <f t="shared" si="441"/>
        <v>2</v>
      </c>
      <c r="N1988" s="11">
        <f t="shared" si="442"/>
        <v>0</v>
      </c>
      <c r="O1988" s="11">
        <f t="shared" si="443"/>
        <v>0</v>
      </c>
      <c r="P1988" s="11">
        <f t="shared" si="444"/>
        <v>0</v>
      </c>
      <c r="Q1988" s="11">
        <f t="shared" si="445"/>
        <v>0</v>
      </c>
      <c r="R1988" s="11">
        <f t="shared" si="446"/>
        <v>0</v>
      </c>
      <c r="S1988" s="11">
        <f t="shared" si="447"/>
        <v>2</v>
      </c>
      <c r="T1988" t="str">
        <f t="shared" si="448"/>
        <v>إضافى كامل</v>
      </c>
    </row>
    <row r="1989" spans="1:20" ht="18" x14ac:dyDescent="0.25">
      <c r="A1989" s="21">
        <v>137</v>
      </c>
      <c r="B1989" s="24">
        <v>28368</v>
      </c>
      <c r="C1989" t="s">
        <v>196</v>
      </c>
      <c r="D1989" s="8">
        <v>45604</v>
      </c>
      <c r="E1989" t="s">
        <v>15</v>
      </c>
      <c r="F1989">
        <v>1</v>
      </c>
      <c r="G1989" s="9" t="s">
        <v>16</v>
      </c>
      <c r="H1989" s="10"/>
      <c r="K1989" s="3" t="str">
        <f t="shared" si="439"/>
        <v/>
      </c>
      <c r="L1989" s="11">
        <f t="shared" si="440"/>
        <v>1</v>
      </c>
      <c r="M1989" s="11">
        <f t="shared" si="441"/>
        <v>2</v>
      </c>
      <c r="N1989" s="11">
        <f t="shared" si="442"/>
        <v>0</v>
      </c>
      <c r="O1989" s="11">
        <f t="shared" si="443"/>
        <v>0</v>
      </c>
      <c r="P1989" s="11">
        <f t="shared" si="444"/>
        <v>0</v>
      </c>
      <c r="Q1989" s="11">
        <f t="shared" si="445"/>
        <v>0</v>
      </c>
      <c r="R1989" s="11">
        <f t="shared" si="446"/>
        <v>0</v>
      </c>
      <c r="S1989" s="11">
        <f t="shared" si="447"/>
        <v>2</v>
      </c>
      <c r="T1989" t="str">
        <f t="shared" si="448"/>
        <v>إضافى كامل</v>
      </c>
    </row>
    <row r="1990" spans="1:20" ht="18" x14ac:dyDescent="0.25">
      <c r="A1990" s="21">
        <v>137</v>
      </c>
      <c r="B1990" s="24">
        <v>28368</v>
      </c>
      <c r="C1990" t="s">
        <v>196</v>
      </c>
      <c r="D1990" s="8">
        <v>45605</v>
      </c>
      <c r="E1990" t="s">
        <v>18</v>
      </c>
      <c r="F1990">
        <v>1</v>
      </c>
      <c r="G1990" s="9" t="s">
        <v>16</v>
      </c>
      <c r="H1990" s="10"/>
      <c r="K1990" s="3" t="s">
        <v>19</v>
      </c>
      <c r="L1990" s="11">
        <f t="shared" si="440"/>
        <v>1</v>
      </c>
      <c r="M1990" s="11">
        <f t="shared" si="441"/>
        <v>2</v>
      </c>
      <c r="N1990" s="11">
        <f t="shared" si="442"/>
        <v>0</v>
      </c>
      <c r="O1990" s="11">
        <f t="shared" si="443"/>
        <v>0</v>
      </c>
      <c r="P1990" s="11">
        <f t="shared" si="444"/>
        <v>0</v>
      </c>
      <c r="Q1990" s="11">
        <f t="shared" si="445"/>
        <v>0</v>
      </c>
      <c r="R1990" s="11">
        <f t="shared" si="446"/>
        <v>0</v>
      </c>
      <c r="S1990" s="11">
        <f t="shared" si="447"/>
        <v>2</v>
      </c>
      <c r="T1990" t="str">
        <f t="shared" si="448"/>
        <v>إضافى كامل</v>
      </c>
    </row>
    <row r="1991" spans="1:20" ht="18" x14ac:dyDescent="0.25">
      <c r="A1991" s="21">
        <v>137</v>
      </c>
      <c r="B1991" s="24">
        <v>28368</v>
      </c>
      <c r="C1991" t="s">
        <v>196</v>
      </c>
      <c r="D1991" s="8">
        <v>45606</v>
      </c>
      <c r="E1991" t="s">
        <v>20</v>
      </c>
      <c r="F1991">
        <v>1</v>
      </c>
      <c r="G1991" s="9" t="s">
        <v>16</v>
      </c>
      <c r="H1991" s="10"/>
      <c r="I1991" s="12">
        <v>0.36050925925925925</v>
      </c>
      <c r="J1991" s="12">
        <v>0.59565972222222219</v>
      </c>
      <c r="K1991" s="3" t="str">
        <f t="shared" ref="K1991:K1996" si="449">IF(AND(I1991&lt;=TIME(9,0,0),J1991&gt;=TIME(14,0,0),I1991&lt;&gt;""),"",IF(AND(I1991&gt;=TIME(9,1,0),I1991&lt;=TIME(9,10,0)),"تأخير",IF(AND(I1991&gt;=TIME(9,11,0),I1991&lt;=TIME(12,0,0),I1991&lt;&gt;""),"إذن ص",IF(AND(J1991&lt;TIME(14,0,0), J1991&lt;&gt;"",J1991&gt;=TIME(11,0,0)),"إذن م",IF(AND(OR(I1991="",J1991="",I1991=J1991,I1991&gt;TIME(12,0,0),J1991&lt;TIME(11,0,0)),AND(E1991&lt;&gt;"Friday")),"غائب","")))))</f>
        <v/>
      </c>
      <c r="L1991" s="11">
        <f t="shared" si="440"/>
        <v>1</v>
      </c>
      <c r="M1991" s="11">
        <f t="shared" si="441"/>
        <v>2</v>
      </c>
      <c r="N1991" s="11">
        <f t="shared" si="442"/>
        <v>0</v>
      </c>
      <c r="O1991" s="11">
        <f t="shared" si="443"/>
        <v>0</v>
      </c>
      <c r="P1991" s="11">
        <f t="shared" si="444"/>
        <v>0</v>
      </c>
      <c r="Q1991" s="11">
        <f t="shared" si="445"/>
        <v>0</v>
      </c>
      <c r="R1991" s="11">
        <f t="shared" si="446"/>
        <v>0</v>
      </c>
      <c r="S1991" s="11">
        <f t="shared" si="447"/>
        <v>2</v>
      </c>
      <c r="T1991" t="str">
        <f t="shared" si="448"/>
        <v>إضافى كامل</v>
      </c>
    </row>
    <row r="1992" spans="1:20" ht="18" x14ac:dyDescent="0.25">
      <c r="A1992" s="21">
        <v>137</v>
      </c>
      <c r="B1992" s="24">
        <v>28368</v>
      </c>
      <c r="C1992" t="s">
        <v>196</v>
      </c>
      <c r="D1992" s="8">
        <v>45607</v>
      </c>
      <c r="E1992" t="s">
        <v>21</v>
      </c>
      <c r="F1992">
        <v>1</v>
      </c>
      <c r="G1992" s="9" t="s">
        <v>16</v>
      </c>
      <c r="H1992" s="10"/>
      <c r="I1992" s="12">
        <v>0.3586111111111111</v>
      </c>
      <c r="J1992" s="12">
        <v>0.58996527777777774</v>
      </c>
      <c r="K1992" s="3" t="str">
        <f t="shared" si="449"/>
        <v/>
      </c>
      <c r="L1992" s="11">
        <f t="shared" si="440"/>
        <v>1</v>
      </c>
      <c r="M1992" s="11">
        <f t="shared" si="441"/>
        <v>2</v>
      </c>
      <c r="N1992" s="11">
        <f t="shared" si="442"/>
        <v>0</v>
      </c>
      <c r="O1992" s="11">
        <f t="shared" si="443"/>
        <v>0</v>
      </c>
      <c r="P1992" s="11">
        <f t="shared" si="444"/>
        <v>0</v>
      </c>
      <c r="Q1992" s="11">
        <f t="shared" si="445"/>
        <v>0</v>
      </c>
      <c r="R1992" s="11">
        <f t="shared" si="446"/>
        <v>0</v>
      </c>
      <c r="S1992" s="11">
        <f t="shared" si="447"/>
        <v>2</v>
      </c>
      <c r="T1992" t="str">
        <f t="shared" si="448"/>
        <v>إضافى كامل</v>
      </c>
    </row>
    <row r="1993" spans="1:20" ht="18" x14ac:dyDescent="0.25">
      <c r="A1993" s="21">
        <v>137</v>
      </c>
      <c r="B1993" s="24">
        <v>28368</v>
      </c>
      <c r="C1993" t="s">
        <v>196</v>
      </c>
      <c r="D1993" s="8">
        <v>45608</v>
      </c>
      <c r="E1993" t="s">
        <v>22</v>
      </c>
      <c r="F1993">
        <v>1</v>
      </c>
      <c r="G1993" s="9" t="s">
        <v>16</v>
      </c>
      <c r="H1993" s="10"/>
      <c r="I1993" s="12">
        <v>0.36146990740740742</v>
      </c>
      <c r="J1993" s="12">
        <v>0.59225694444444443</v>
      </c>
      <c r="K1993" s="3" t="str">
        <f t="shared" si="449"/>
        <v/>
      </c>
      <c r="L1993" s="11">
        <f t="shared" si="440"/>
        <v>1</v>
      </c>
      <c r="M1993" s="11">
        <f t="shared" si="441"/>
        <v>2</v>
      </c>
      <c r="N1993" s="11">
        <f t="shared" si="442"/>
        <v>0</v>
      </c>
      <c r="O1993" s="11">
        <f t="shared" si="443"/>
        <v>0</v>
      </c>
      <c r="P1993" s="11">
        <f t="shared" si="444"/>
        <v>0</v>
      </c>
      <c r="Q1993" s="11">
        <f t="shared" si="445"/>
        <v>0</v>
      </c>
      <c r="R1993" s="11">
        <f t="shared" si="446"/>
        <v>0</v>
      </c>
      <c r="S1993" s="11">
        <f t="shared" si="447"/>
        <v>2</v>
      </c>
      <c r="T1993" t="str">
        <f t="shared" si="448"/>
        <v>إضافى كامل</v>
      </c>
    </row>
    <row r="1994" spans="1:20" ht="18" x14ac:dyDescent="0.25">
      <c r="A1994" s="21">
        <v>137</v>
      </c>
      <c r="B1994" s="24">
        <v>28368</v>
      </c>
      <c r="C1994" t="s">
        <v>196</v>
      </c>
      <c r="D1994" s="8">
        <v>45609</v>
      </c>
      <c r="E1994" t="s">
        <v>23</v>
      </c>
      <c r="F1994">
        <v>1</v>
      </c>
      <c r="G1994" s="9" t="s">
        <v>16</v>
      </c>
      <c r="H1994" s="10"/>
      <c r="I1994" s="12">
        <v>0.34032407407407406</v>
      </c>
      <c r="J1994" s="12">
        <v>0.59422453703703704</v>
      </c>
      <c r="K1994" s="3" t="str">
        <f t="shared" si="449"/>
        <v/>
      </c>
      <c r="L1994" s="11">
        <f t="shared" si="440"/>
        <v>1</v>
      </c>
      <c r="M1994" s="11">
        <f t="shared" si="441"/>
        <v>2</v>
      </c>
      <c r="N1994" s="11">
        <f t="shared" si="442"/>
        <v>0</v>
      </c>
      <c r="O1994" s="11">
        <f t="shared" si="443"/>
        <v>0</v>
      </c>
      <c r="P1994" s="11">
        <f t="shared" si="444"/>
        <v>0</v>
      </c>
      <c r="Q1994" s="11">
        <f t="shared" si="445"/>
        <v>0</v>
      </c>
      <c r="R1994" s="11">
        <f t="shared" si="446"/>
        <v>0</v>
      </c>
      <c r="S1994" s="11">
        <f t="shared" si="447"/>
        <v>2</v>
      </c>
      <c r="T1994" t="str">
        <f t="shared" si="448"/>
        <v>إضافى كامل</v>
      </c>
    </row>
    <row r="1995" spans="1:20" ht="18" x14ac:dyDescent="0.25">
      <c r="A1995" s="21">
        <v>137</v>
      </c>
      <c r="B1995" s="24">
        <v>28368</v>
      </c>
      <c r="C1995" t="s">
        <v>196</v>
      </c>
      <c r="D1995" s="8">
        <v>45610</v>
      </c>
      <c r="E1995" t="s">
        <v>24</v>
      </c>
      <c r="F1995">
        <v>1</v>
      </c>
      <c r="G1995" s="9" t="s">
        <v>16</v>
      </c>
      <c r="H1995" s="10"/>
      <c r="I1995" s="12">
        <v>0.34738425925925925</v>
      </c>
      <c r="J1995" s="12">
        <v>0.59479166666666672</v>
      </c>
      <c r="K1995" s="3" t="str">
        <f t="shared" si="449"/>
        <v/>
      </c>
      <c r="L1995" s="11">
        <f t="shared" si="440"/>
        <v>1</v>
      </c>
      <c r="M1995" s="11">
        <f t="shared" si="441"/>
        <v>2</v>
      </c>
      <c r="N1995" s="11">
        <f t="shared" si="442"/>
        <v>0</v>
      </c>
      <c r="O1995" s="11">
        <f t="shared" si="443"/>
        <v>0</v>
      </c>
      <c r="P1995" s="11">
        <f t="shared" si="444"/>
        <v>0</v>
      </c>
      <c r="Q1995" s="11">
        <f t="shared" si="445"/>
        <v>0</v>
      </c>
      <c r="R1995" s="11">
        <f t="shared" si="446"/>
        <v>0</v>
      </c>
      <c r="S1995" s="11">
        <f t="shared" si="447"/>
        <v>2</v>
      </c>
      <c r="T1995" t="str">
        <f t="shared" si="448"/>
        <v>إضافى كامل</v>
      </c>
    </row>
    <row r="1996" spans="1:20" ht="18" x14ac:dyDescent="0.25">
      <c r="A1996" s="21">
        <v>137</v>
      </c>
      <c r="B1996" s="24">
        <v>28368</v>
      </c>
      <c r="C1996" t="s">
        <v>196</v>
      </c>
      <c r="D1996" s="8">
        <v>45611</v>
      </c>
      <c r="E1996" t="s">
        <v>15</v>
      </c>
      <c r="F1996">
        <v>1</v>
      </c>
      <c r="G1996" s="9" t="s">
        <v>16</v>
      </c>
      <c r="H1996" s="10"/>
      <c r="K1996" s="3" t="str">
        <f t="shared" si="449"/>
        <v/>
      </c>
      <c r="L1996" s="11">
        <f t="shared" si="440"/>
        <v>1</v>
      </c>
      <c r="M1996" s="11">
        <f t="shared" si="441"/>
        <v>2</v>
      </c>
      <c r="N1996" s="11">
        <f t="shared" si="442"/>
        <v>0</v>
      </c>
      <c r="O1996" s="11">
        <f t="shared" si="443"/>
        <v>0</v>
      </c>
      <c r="P1996" s="11">
        <f t="shared" si="444"/>
        <v>0</v>
      </c>
      <c r="Q1996" s="11">
        <f t="shared" si="445"/>
        <v>0</v>
      </c>
      <c r="R1996" s="11">
        <f t="shared" si="446"/>
        <v>0</v>
      </c>
      <c r="S1996" s="11">
        <f t="shared" si="447"/>
        <v>2</v>
      </c>
      <c r="T1996" t="str">
        <f t="shared" si="448"/>
        <v>إضافى كامل</v>
      </c>
    </row>
    <row r="1997" spans="1:20" ht="18" x14ac:dyDescent="0.25">
      <c r="A1997" s="21">
        <v>137</v>
      </c>
      <c r="B1997" s="24">
        <v>28368</v>
      </c>
      <c r="C1997" t="s">
        <v>196</v>
      </c>
      <c r="D1997" s="8">
        <v>45612</v>
      </c>
      <c r="E1997" t="s">
        <v>18</v>
      </c>
      <c r="F1997">
        <v>1</v>
      </c>
      <c r="G1997" s="9" t="s">
        <v>16</v>
      </c>
      <c r="H1997" s="10"/>
      <c r="K1997" s="3" t="s">
        <v>19</v>
      </c>
      <c r="L1997" s="11">
        <f t="shared" si="440"/>
        <v>1</v>
      </c>
      <c r="M1997" s="11">
        <f t="shared" si="441"/>
        <v>2</v>
      </c>
      <c r="N1997" s="11">
        <f t="shared" si="442"/>
        <v>0</v>
      </c>
      <c r="O1997" s="11">
        <f t="shared" si="443"/>
        <v>0</v>
      </c>
      <c r="P1997" s="11">
        <f t="shared" si="444"/>
        <v>0</v>
      </c>
      <c r="Q1997" s="11">
        <f t="shared" si="445"/>
        <v>0</v>
      </c>
      <c r="R1997" s="11">
        <f t="shared" si="446"/>
        <v>0</v>
      </c>
      <c r="S1997" s="11">
        <f t="shared" si="447"/>
        <v>2</v>
      </c>
      <c r="T1997" t="str">
        <f t="shared" si="448"/>
        <v>إضافى كامل</v>
      </c>
    </row>
    <row r="1998" spans="1:20" ht="18" x14ac:dyDescent="0.25">
      <c r="A1998" s="21">
        <v>137</v>
      </c>
      <c r="B1998" s="24">
        <v>28368</v>
      </c>
      <c r="C1998" t="s">
        <v>196</v>
      </c>
      <c r="D1998" s="8">
        <v>45613</v>
      </c>
      <c r="E1998" t="s">
        <v>20</v>
      </c>
      <c r="F1998">
        <v>1</v>
      </c>
      <c r="G1998" s="9" t="s">
        <v>16</v>
      </c>
      <c r="H1998" s="10"/>
      <c r="I1998" s="12">
        <v>0.33975694444444443</v>
      </c>
      <c r="J1998" s="12">
        <v>0.59319444444444447</v>
      </c>
      <c r="K1998" s="3" t="str">
        <f t="shared" ref="K1998:K2012" si="450">IF(AND(I1998&lt;=TIME(9,0,0),J1998&gt;=TIME(14,0,0),I1998&lt;&gt;""),"",IF(AND(I1998&gt;=TIME(9,1,0),I1998&lt;=TIME(9,10,0)),"تأخير",IF(AND(I1998&gt;=TIME(9,11,0),I1998&lt;=TIME(12,0,0),I1998&lt;&gt;""),"إذن ص",IF(AND(J1998&lt;TIME(14,0,0), J1998&lt;&gt;"",J1998&gt;=TIME(11,0,0)),"إذن م",IF(AND(OR(I1998="",J1998="",I1998=J1998,I1998&gt;TIME(12,0,0),J1998&lt;TIME(11,0,0)),AND(E1998&lt;&gt;"Friday")),"غائب","")))))</f>
        <v/>
      </c>
      <c r="L1998" s="11">
        <f t="shared" si="440"/>
        <v>1</v>
      </c>
      <c r="M1998" s="11">
        <f t="shared" si="441"/>
        <v>2</v>
      </c>
      <c r="N1998" s="11">
        <f t="shared" si="442"/>
        <v>0</v>
      </c>
      <c r="O1998" s="11">
        <f t="shared" si="443"/>
        <v>0</v>
      </c>
      <c r="P1998" s="11">
        <f t="shared" si="444"/>
        <v>0</v>
      </c>
      <c r="Q1998" s="11">
        <f t="shared" si="445"/>
        <v>0</v>
      </c>
      <c r="R1998" s="11">
        <f t="shared" si="446"/>
        <v>0</v>
      </c>
      <c r="S1998" s="11">
        <f t="shared" si="447"/>
        <v>2</v>
      </c>
      <c r="T1998" t="str">
        <f t="shared" si="448"/>
        <v>إضافى كامل</v>
      </c>
    </row>
    <row r="1999" spans="1:20" ht="18" x14ac:dyDescent="0.25">
      <c r="A1999" s="21">
        <v>137</v>
      </c>
      <c r="B1999" s="24">
        <v>28368</v>
      </c>
      <c r="C1999" t="s">
        <v>196</v>
      </c>
      <c r="D1999" s="8">
        <v>45614</v>
      </c>
      <c r="E1999" t="s">
        <v>21</v>
      </c>
      <c r="F1999">
        <v>1</v>
      </c>
      <c r="G1999" s="9" t="s">
        <v>16</v>
      </c>
      <c r="H1999" s="10"/>
      <c r="I1999" s="12">
        <v>0.34942129629629631</v>
      </c>
      <c r="J1999" s="12">
        <v>0.5902546296296296</v>
      </c>
      <c r="K1999" s="3" t="str">
        <f t="shared" si="450"/>
        <v/>
      </c>
      <c r="L1999" s="11">
        <f t="shared" si="440"/>
        <v>1</v>
      </c>
      <c r="M1999" s="11">
        <f t="shared" si="441"/>
        <v>2</v>
      </c>
      <c r="N1999" s="11">
        <f t="shared" si="442"/>
        <v>0</v>
      </c>
      <c r="O1999" s="11">
        <f t="shared" si="443"/>
        <v>0</v>
      </c>
      <c r="P1999" s="11">
        <f t="shared" si="444"/>
        <v>0</v>
      </c>
      <c r="Q1999" s="11">
        <f t="shared" si="445"/>
        <v>0</v>
      </c>
      <c r="R1999" s="11">
        <f t="shared" si="446"/>
        <v>0</v>
      </c>
      <c r="S1999" s="11">
        <f t="shared" si="447"/>
        <v>2</v>
      </c>
      <c r="T1999" t="str">
        <f t="shared" si="448"/>
        <v>إضافى كامل</v>
      </c>
    </row>
    <row r="2000" spans="1:20" ht="18" x14ac:dyDescent="0.25">
      <c r="A2000" s="21">
        <v>137</v>
      </c>
      <c r="B2000" s="24">
        <v>28368</v>
      </c>
      <c r="C2000" t="s">
        <v>196</v>
      </c>
      <c r="D2000" s="8">
        <v>45615</v>
      </c>
      <c r="E2000" t="s">
        <v>22</v>
      </c>
      <c r="F2000">
        <v>1</v>
      </c>
      <c r="G2000" s="9" t="s">
        <v>16</v>
      </c>
      <c r="H2000" s="10"/>
      <c r="I2000" s="12">
        <v>0.36280092592592594</v>
      </c>
      <c r="J2000" s="12">
        <v>0.59663194444444445</v>
      </c>
      <c r="K2000" s="3" t="str">
        <f t="shared" si="450"/>
        <v/>
      </c>
      <c r="L2000" s="11">
        <f t="shared" si="440"/>
        <v>1</v>
      </c>
      <c r="M2000" s="11">
        <f t="shared" si="441"/>
        <v>2</v>
      </c>
      <c r="N2000" s="11">
        <f t="shared" si="442"/>
        <v>0</v>
      </c>
      <c r="O2000" s="11">
        <f t="shared" si="443"/>
        <v>0</v>
      </c>
      <c r="P2000" s="11">
        <f t="shared" si="444"/>
        <v>0</v>
      </c>
      <c r="Q2000" s="11">
        <f t="shared" si="445"/>
        <v>0</v>
      </c>
      <c r="R2000" s="11">
        <f t="shared" si="446"/>
        <v>0</v>
      </c>
      <c r="S2000" s="11">
        <f t="shared" si="447"/>
        <v>2</v>
      </c>
      <c r="T2000" t="str">
        <f t="shared" si="448"/>
        <v>إضافى كامل</v>
      </c>
    </row>
    <row r="2001" spans="1:20" ht="18" x14ac:dyDescent="0.25">
      <c r="A2001" s="21">
        <v>137</v>
      </c>
      <c r="B2001" s="24">
        <v>28368</v>
      </c>
      <c r="C2001" t="s">
        <v>196</v>
      </c>
      <c r="D2001" s="8">
        <v>45616</v>
      </c>
      <c r="E2001" t="s">
        <v>23</v>
      </c>
      <c r="F2001">
        <v>1</v>
      </c>
      <c r="G2001" s="9" t="s">
        <v>16</v>
      </c>
      <c r="H2001" s="10"/>
      <c r="I2001" s="12">
        <v>0.34045138888888887</v>
      </c>
      <c r="J2001" s="12">
        <v>0.60063657407407411</v>
      </c>
      <c r="K2001" s="3" t="str">
        <f t="shared" si="450"/>
        <v/>
      </c>
      <c r="L2001" s="11">
        <f t="shared" si="440"/>
        <v>1</v>
      </c>
      <c r="M2001" s="11">
        <f t="shared" si="441"/>
        <v>2</v>
      </c>
      <c r="N2001" s="11">
        <f t="shared" si="442"/>
        <v>0</v>
      </c>
      <c r="O2001" s="11">
        <f t="shared" si="443"/>
        <v>0</v>
      </c>
      <c r="P2001" s="11">
        <f t="shared" si="444"/>
        <v>0</v>
      </c>
      <c r="Q2001" s="11">
        <f t="shared" si="445"/>
        <v>0</v>
      </c>
      <c r="R2001" s="11">
        <f t="shared" si="446"/>
        <v>0</v>
      </c>
      <c r="S2001" s="11">
        <f t="shared" si="447"/>
        <v>2</v>
      </c>
      <c r="T2001" t="str">
        <f t="shared" si="448"/>
        <v>إضافى كامل</v>
      </c>
    </row>
    <row r="2002" spans="1:20" ht="18" x14ac:dyDescent="0.25">
      <c r="A2002" s="21">
        <v>137</v>
      </c>
      <c r="B2002" s="24">
        <v>28368</v>
      </c>
      <c r="C2002" t="s">
        <v>196</v>
      </c>
      <c r="D2002" s="8">
        <v>45617</v>
      </c>
      <c r="E2002" t="s">
        <v>24</v>
      </c>
      <c r="F2002">
        <v>1</v>
      </c>
      <c r="G2002" s="9" t="s">
        <v>16</v>
      </c>
      <c r="H2002" s="10"/>
      <c r="I2002" s="12">
        <v>0.35258101851851853</v>
      </c>
      <c r="J2002" s="12">
        <v>0.59126157407407409</v>
      </c>
      <c r="K2002" s="3" t="str">
        <f t="shared" si="450"/>
        <v/>
      </c>
      <c r="L2002" s="11">
        <f t="shared" si="440"/>
        <v>1</v>
      </c>
      <c r="M2002" s="11">
        <f t="shared" si="441"/>
        <v>2</v>
      </c>
      <c r="N2002" s="11">
        <f t="shared" si="442"/>
        <v>0</v>
      </c>
      <c r="O2002" s="11">
        <f t="shared" si="443"/>
        <v>0</v>
      </c>
      <c r="P2002" s="11">
        <f t="shared" si="444"/>
        <v>0</v>
      </c>
      <c r="Q2002" s="11">
        <f t="shared" si="445"/>
        <v>0</v>
      </c>
      <c r="R2002" s="11">
        <f t="shared" si="446"/>
        <v>0</v>
      </c>
      <c r="S2002" s="11">
        <f t="shared" si="447"/>
        <v>2</v>
      </c>
      <c r="T2002" t="str">
        <f t="shared" si="448"/>
        <v>إضافى كامل</v>
      </c>
    </row>
    <row r="2003" spans="1:20" ht="18" x14ac:dyDescent="0.25">
      <c r="A2003" s="21">
        <v>137</v>
      </c>
      <c r="B2003" s="24">
        <v>28368</v>
      </c>
      <c r="C2003" t="s">
        <v>196</v>
      </c>
      <c r="D2003" s="8">
        <v>45618</v>
      </c>
      <c r="E2003" t="s">
        <v>15</v>
      </c>
      <c r="F2003">
        <v>1</v>
      </c>
      <c r="G2003" s="9" t="s">
        <v>16</v>
      </c>
      <c r="H2003" s="10"/>
      <c r="K2003" s="3" t="str">
        <f t="shared" si="450"/>
        <v/>
      </c>
      <c r="L2003" s="11">
        <f t="shared" si="440"/>
        <v>1</v>
      </c>
      <c r="M2003" s="11">
        <f t="shared" si="441"/>
        <v>2</v>
      </c>
      <c r="N2003" s="11">
        <f t="shared" si="442"/>
        <v>0</v>
      </c>
      <c r="O2003" s="11">
        <f t="shared" si="443"/>
        <v>0</v>
      </c>
      <c r="P2003" s="11">
        <f t="shared" si="444"/>
        <v>0</v>
      </c>
      <c r="Q2003" s="11">
        <f t="shared" si="445"/>
        <v>0</v>
      </c>
      <c r="R2003" s="11">
        <f t="shared" si="446"/>
        <v>0</v>
      </c>
      <c r="S2003" s="11">
        <f t="shared" si="447"/>
        <v>2</v>
      </c>
      <c r="T2003" t="str">
        <f t="shared" si="448"/>
        <v>إضافى كامل</v>
      </c>
    </row>
    <row r="2004" spans="1:20" ht="18" x14ac:dyDescent="0.25">
      <c r="A2004" s="21">
        <v>137</v>
      </c>
      <c r="B2004" s="24">
        <v>28368</v>
      </c>
      <c r="C2004" t="s">
        <v>196</v>
      </c>
      <c r="D2004" s="8">
        <v>45619</v>
      </c>
      <c r="E2004" t="s">
        <v>18</v>
      </c>
      <c r="F2004">
        <v>1</v>
      </c>
      <c r="G2004" s="9" t="s">
        <v>16</v>
      </c>
      <c r="H2004" s="10"/>
      <c r="K2004" s="3" t="s">
        <v>19</v>
      </c>
      <c r="L2004" s="11">
        <f t="shared" si="440"/>
        <v>1</v>
      </c>
      <c r="M2004" s="11">
        <f t="shared" si="441"/>
        <v>2</v>
      </c>
      <c r="N2004" s="11">
        <f t="shared" si="442"/>
        <v>0</v>
      </c>
      <c r="O2004" s="11">
        <f t="shared" si="443"/>
        <v>0</v>
      </c>
      <c r="P2004" s="11">
        <f t="shared" si="444"/>
        <v>0</v>
      </c>
      <c r="Q2004" s="11">
        <f t="shared" si="445"/>
        <v>0</v>
      </c>
      <c r="R2004" s="11">
        <f t="shared" si="446"/>
        <v>0</v>
      </c>
      <c r="S2004" s="11">
        <f t="shared" si="447"/>
        <v>2</v>
      </c>
      <c r="T2004" t="str">
        <f t="shared" si="448"/>
        <v>إضافى كامل</v>
      </c>
    </row>
    <row r="2005" spans="1:20" ht="18" x14ac:dyDescent="0.25">
      <c r="A2005" s="21">
        <v>137</v>
      </c>
      <c r="B2005" s="24">
        <v>28368</v>
      </c>
      <c r="C2005" t="s">
        <v>196</v>
      </c>
      <c r="D2005" s="8">
        <v>45620</v>
      </c>
      <c r="E2005" t="s">
        <v>20</v>
      </c>
      <c r="F2005">
        <v>1</v>
      </c>
      <c r="G2005" s="9" t="s">
        <v>16</v>
      </c>
      <c r="H2005" s="10"/>
      <c r="I2005" s="12">
        <v>0.35112268518518519</v>
      </c>
      <c r="J2005" s="12">
        <v>0.59334490740740742</v>
      </c>
      <c r="K2005" s="3" t="str">
        <f t="shared" si="450"/>
        <v/>
      </c>
      <c r="L2005" s="11">
        <f t="shared" si="440"/>
        <v>1</v>
      </c>
      <c r="M2005" s="11">
        <f t="shared" si="441"/>
        <v>2</v>
      </c>
      <c r="N2005" s="11">
        <f t="shared" si="442"/>
        <v>0</v>
      </c>
      <c r="O2005" s="11">
        <f t="shared" si="443"/>
        <v>0</v>
      </c>
      <c r="P2005" s="11">
        <f t="shared" si="444"/>
        <v>0</v>
      </c>
      <c r="Q2005" s="11">
        <f t="shared" si="445"/>
        <v>0</v>
      </c>
      <c r="R2005" s="11">
        <f t="shared" si="446"/>
        <v>0</v>
      </c>
      <c r="S2005" s="11">
        <f t="shared" si="447"/>
        <v>2</v>
      </c>
      <c r="T2005" t="str">
        <f t="shared" si="448"/>
        <v>إضافى كامل</v>
      </c>
    </row>
    <row r="2006" spans="1:20" ht="18" x14ac:dyDescent="0.25">
      <c r="A2006" s="21">
        <v>137</v>
      </c>
      <c r="B2006" s="24">
        <v>28368</v>
      </c>
      <c r="C2006" t="s">
        <v>196</v>
      </c>
      <c r="D2006" s="8">
        <v>45621</v>
      </c>
      <c r="E2006" t="s">
        <v>21</v>
      </c>
      <c r="F2006">
        <v>1</v>
      </c>
      <c r="G2006" s="9" t="s">
        <v>16</v>
      </c>
      <c r="H2006" s="10"/>
      <c r="I2006" s="12">
        <v>0.36171296296296296</v>
      </c>
      <c r="J2006" s="12">
        <v>0.59210648148148148</v>
      </c>
      <c r="K2006" s="3" t="str">
        <f t="shared" si="450"/>
        <v/>
      </c>
      <c r="L2006" s="11">
        <f t="shared" si="440"/>
        <v>1</v>
      </c>
      <c r="M2006" s="11">
        <f t="shared" si="441"/>
        <v>2</v>
      </c>
      <c r="N2006" s="11">
        <f t="shared" si="442"/>
        <v>0</v>
      </c>
      <c r="O2006" s="11">
        <f t="shared" si="443"/>
        <v>0</v>
      </c>
      <c r="P2006" s="11">
        <f t="shared" si="444"/>
        <v>0</v>
      </c>
      <c r="Q2006" s="11">
        <f t="shared" si="445"/>
        <v>0</v>
      </c>
      <c r="R2006" s="11">
        <f t="shared" si="446"/>
        <v>0</v>
      </c>
      <c r="S2006" s="11">
        <f t="shared" si="447"/>
        <v>2</v>
      </c>
      <c r="T2006" t="str">
        <f t="shared" si="448"/>
        <v>إضافى كامل</v>
      </c>
    </row>
    <row r="2007" spans="1:20" ht="18" x14ac:dyDescent="0.25">
      <c r="A2007" s="21">
        <v>137</v>
      </c>
      <c r="B2007" s="24">
        <v>28368</v>
      </c>
      <c r="C2007" t="s">
        <v>196</v>
      </c>
      <c r="D2007" s="8">
        <v>45622</v>
      </c>
      <c r="E2007" t="s">
        <v>22</v>
      </c>
      <c r="F2007">
        <v>1</v>
      </c>
      <c r="G2007" s="9" t="s">
        <v>16</v>
      </c>
      <c r="H2007" s="10"/>
      <c r="I2007" s="12">
        <v>0.35340277777777779</v>
      </c>
      <c r="J2007" s="12">
        <v>0.59342592592592591</v>
      </c>
      <c r="K2007" s="3" t="str">
        <f t="shared" si="450"/>
        <v/>
      </c>
      <c r="L2007" s="11">
        <f t="shared" si="440"/>
        <v>1</v>
      </c>
      <c r="M2007" s="11">
        <f t="shared" si="441"/>
        <v>2</v>
      </c>
      <c r="N2007" s="11">
        <f t="shared" si="442"/>
        <v>0</v>
      </c>
      <c r="O2007" s="11">
        <f t="shared" si="443"/>
        <v>0</v>
      </c>
      <c r="P2007" s="11">
        <f t="shared" si="444"/>
        <v>0</v>
      </c>
      <c r="Q2007" s="11">
        <f t="shared" si="445"/>
        <v>0</v>
      </c>
      <c r="R2007" s="11">
        <f t="shared" si="446"/>
        <v>0</v>
      </c>
      <c r="S2007" s="11">
        <f t="shared" si="447"/>
        <v>2</v>
      </c>
      <c r="T2007" t="str">
        <f t="shared" si="448"/>
        <v>إضافى كامل</v>
      </c>
    </row>
    <row r="2008" spans="1:20" ht="18" x14ac:dyDescent="0.25">
      <c r="A2008" s="21">
        <v>137</v>
      </c>
      <c r="B2008" s="24">
        <v>28368</v>
      </c>
      <c r="C2008" t="s">
        <v>196</v>
      </c>
      <c r="D2008" s="8">
        <v>45623</v>
      </c>
      <c r="E2008" t="s">
        <v>23</v>
      </c>
      <c r="F2008">
        <v>1</v>
      </c>
      <c r="G2008" s="9" t="s">
        <v>16</v>
      </c>
      <c r="H2008" s="10"/>
      <c r="K2008" s="3" t="str">
        <f t="shared" si="450"/>
        <v>غائب</v>
      </c>
      <c r="L2008" s="11">
        <f t="shared" si="440"/>
        <v>0</v>
      </c>
      <c r="M2008" s="11">
        <f t="shared" si="441"/>
        <v>2</v>
      </c>
      <c r="N2008" s="11">
        <f t="shared" si="442"/>
        <v>0</v>
      </c>
      <c r="O2008" s="11">
        <f t="shared" si="443"/>
        <v>0</v>
      </c>
      <c r="P2008" s="11">
        <f t="shared" si="444"/>
        <v>0</v>
      </c>
      <c r="Q2008" s="11">
        <f t="shared" si="445"/>
        <v>0</v>
      </c>
      <c r="R2008" s="11">
        <f t="shared" si="446"/>
        <v>0</v>
      </c>
      <c r="S2008" s="11">
        <f t="shared" si="447"/>
        <v>2</v>
      </c>
      <c r="T2008" t="str">
        <f t="shared" si="448"/>
        <v>إضافى كامل</v>
      </c>
    </row>
    <row r="2009" spans="1:20" ht="18" x14ac:dyDescent="0.25">
      <c r="A2009" s="21">
        <v>137</v>
      </c>
      <c r="B2009" s="24">
        <v>28368</v>
      </c>
      <c r="C2009" t="s">
        <v>196</v>
      </c>
      <c r="D2009" s="8">
        <v>45624</v>
      </c>
      <c r="E2009" t="s">
        <v>24</v>
      </c>
      <c r="F2009">
        <v>1</v>
      </c>
      <c r="G2009" s="9" t="s">
        <v>16</v>
      </c>
      <c r="H2009" s="10"/>
      <c r="K2009" s="3" t="str">
        <f t="shared" si="450"/>
        <v>غائب</v>
      </c>
      <c r="L2009" s="11">
        <f t="shared" si="440"/>
        <v>0</v>
      </c>
      <c r="M2009" s="11">
        <f t="shared" si="441"/>
        <v>1</v>
      </c>
      <c r="N2009" s="11">
        <f t="shared" si="442"/>
        <v>0</v>
      </c>
      <c r="O2009" s="11">
        <f t="shared" si="443"/>
        <v>0</v>
      </c>
      <c r="P2009" s="11">
        <f t="shared" si="444"/>
        <v>0</v>
      </c>
      <c r="Q2009" s="11">
        <f t="shared" si="445"/>
        <v>0</v>
      </c>
      <c r="R2009" s="11">
        <f t="shared" si="446"/>
        <v>0</v>
      </c>
      <c r="S2009" s="11">
        <f t="shared" si="447"/>
        <v>1</v>
      </c>
      <c r="T2009" t="str">
        <f t="shared" si="448"/>
        <v>إضافى كامل</v>
      </c>
    </row>
    <row r="2010" spans="1:20" ht="18" x14ac:dyDescent="0.25">
      <c r="A2010" s="21">
        <v>137</v>
      </c>
      <c r="B2010" s="24">
        <v>28368</v>
      </c>
      <c r="C2010" t="s">
        <v>196</v>
      </c>
      <c r="D2010" s="8">
        <v>45625</v>
      </c>
      <c r="E2010" t="s">
        <v>15</v>
      </c>
      <c r="F2010">
        <v>1</v>
      </c>
      <c r="G2010" s="9" t="s">
        <v>16</v>
      </c>
      <c r="H2010" s="10"/>
      <c r="K2010" s="3" t="str">
        <f t="shared" si="450"/>
        <v/>
      </c>
      <c r="L2010" s="11">
        <f t="shared" si="440"/>
        <v>1</v>
      </c>
      <c r="M2010" s="11">
        <f t="shared" si="441"/>
        <v>0</v>
      </c>
      <c r="N2010" s="11">
        <f t="shared" si="442"/>
        <v>0</v>
      </c>
      <c r="O2010" s="11">
        <f t="shared" si="443"/>
        <v>0</v>
      </c>
      <c r="P2010" s="11">
        <f t="shared" si="444"/>
        <v>0</v>
      </c>
      <c r="Q2010" s="11">
        <f t="shared" si="445"/>
        <v>0</v>
      </c>
      <c r="R2010" s="11">
        <f t="shared" si="446"/>
        <v>0</v>
      </c>
      <c r="S2010" s="11">
        <f t="shared" si="447"/>
        <v>0</v>
      </c>
      <c r="T2010" t="str">
        <f t="shared" si="448"/>
        <v>إضافى كامل</v>
      </c>
    </row>
    <row r="2011" spans="1:20" ht="18" x14ac:dyDescent="0.25">
      <c r="A2011" s="21">
        <v>137</v>
      </c>
      <c r="B2011" s="24">
        <v>28368</v>
      </c>
      <c r="C2011" t="s">
        <v>196</v>
      </c>
      <c r="D2011" s="8">
        <v>45626</v>
      </c>
      <c r="E2011" t="s">
        <v>18</v>
      </c>
      <c r="F2011">
        <v>1</v>
      </c>
      <c r="G2011" s="9" t="s">
        <v>16</v>
      </c>
      <c r="H2011" s="10"/>
      <c r="I2011" s="12">
        <v>0.34513888888888888</v>
      </c>
      <c r="J2011" s="12">
        <v>0.58456018518518515</v>
      </c>
      <c r="K2011" s="3" t="str">
        <f t="shared" si="450"/>
        <v/>
      </c>
      <c r="L2011" s="11">
        <f t="shared" si="440"/>
        <v>1</v>
      </c>
      <c r="M2011" s="11">
        <f t="shared" si="441"/>
        <v>0</v>
      </c>
      <c r="N2011" s="11">
        <f t="shared" si="442"/>
        <v>0</v>
      </c>
      <c r="O2011" s="11">
        <f t="shared" si="443"/>
        <v>0</v>
      </c>
      <c r="P2011" s="11">
        <f t="shared" si="444"/>
        <v>0</v>
      </c>
      <c r="Q2011" s="11">
        <f t="shared" si="445"/>
        <v>0</v>
      </c>
      <c r="R2011" s="11">
        <f t="shared" si="446"/>
        <v>0</v>
      </c>
      <c r="S2011" s="11">
        <f t="shared" si="447"/>
        <v>0</v>
      </c>
      <c r="T2011" t="str">
        <f t="shared" si="448"/>
        <v>إضافى كامل</v>
      </c>
    </row>
    <row r="2012" spans="1:20" ht="18" x14ac:dyDescent="0.25">
      <c r="A2012" s="21">
        <v>138</v>
      </c>
      <c r="B2012" s="22">
        <v>28369</v>
      </c>
      <c r="C2012" s="16" t="s">
        <v>197</v>
      </c>
      <c r="D2012" s="8">
        <v>45597</v>
      </c>
      <c r="E2012" t="s">
        <v>15</v>
      </c>
      <c r="F2012">
        <v>1</v>
      </c>
      <c r="G2012" s="9" t="s">
        <v>16</v>
      </c>
      <c r="H2012" s="10" t="s">
        <v>198</v>
      </c>
      <c r="K2012" s="3" t="str">
        <f t="shared" si="450"/>
        <v/>
      </c>
      <c r="L2012" s="11">
        <f t="shared" si="440"/>
        <v>1</v>
      </c>
      <c r="M2012" s="11">
        <f t="shared" si="441"/>
        <v>0</v>
      </c>
      <c r="N2012" s="11">
        <f t="shared" si="442"/>
        <v>0</v>
      </c>
      <c r="O2012" s="11">
        <f t="shared" si="443"/>
        <v>0</v>
      </c>
      <c r="P2012" s="11">
        <f t="shared" si="444"/>
        <v>0</v>
      </c>
      <c r="Q2012" s="11">
        <f t="shared" si="445"/>
        <v>0</v>
      </c>
      <c r="R2012" s="11">
        <f t="shared" si="446"/>
        <v>0</v>
      </c>
      <c r="S2012" s="11">
        <f t="shared" si="447"/>
        <v>0</v>
      </c>
      <c r="T2012" t="str">
        <f t="shared" si="448"/>
        <v>إضافى كامل</v>
      </c>
    </row>
    <row r="2013" spans="1:20" ht="18" x14ac:dyDescent="0.25">
      <c r="A2013" s="21">
        <v>138</v>
      </c>
      <c r="B2013" s="22">
        <v>28369</v>
      </c>
      <c r="C2013" t="s">
        <v>199</v>
      </c>
      <c r="D2013" s="8">
        <v>45598</v>
      </c>
      <c r="E2013" t="s">
        <v>18</v>
      </c>
      <c r="F2013">
        <v>1</v>
      </c>
      <c r="G2013" s="9" t="s">
        <v>16</v>
      </c>
      <c r="H2013" s="10"/>
      <c r="I2013" s="12">
        <v>0.37920138888888888</v>
      </c>
      <c r="J2013" s="12">
        <v>0.62547453703703704</v>
      </c>
      <c r="L2013" s="11">
        <f t="shared" si="440"/>
        <v>1</v>
      </c>
      <c r="M2013" s="11">
        <f t="shared" si="441"/>
        <v>0</v>
      </c>
      <c r="N2013" s="11">
        <f t="shared" si="442"/>
        <v>0</v>
      </c>
      <c r="O2013" s="11">
        <f t="shared" si="443"/>
        <v>0</v>
      </c>
      <c r="P2013" s="11">
        <f t="shared" si="444"/>
        <v>0</v>
      </c>
      <c r="Q2013" s="11">
        <f t="shared" si="445"/>
        <v>0</v>
      </c>
      <c r="R2013" s="11">
        <f t="shared" si="446"/>
        <v>0</v>
      </c>
      <c r="S2013" s="11">
        <f t="shared" si="447"/>
        <v>0</v>
      </c>
      <c r="T2013" t="str">
        <f t="shared" si="448"/>
        <v>إضافى كامل</v>
      </c>
    </row>
    <row r="2014" spans="1:20" ht="18" x14ac:dyDescent="0.25">
      <c r="A2014" s="21">
        <v>138</v>
      </c>
      <c r="B2014" s="22">
        <v>28369</v>
      </c>
      <c r="C2014" t="s">
        <v>199</v>
      </c>
      <c r="D2014" s="8">
        <v>45599</v>
      </c>
      <c r="E2014" t="s">
        <v>20</v>
      </c>
      <c r="F2014">
        <v>1</v>
      </c>
      <c r="G2014" s="9" t="s">
        <v>16</v>
      </c>
      <c r="H2014" s="10"/>
      <c r="I2014" s="12">
        <v>0.38976851851851851</v>
      </c>
      <c r="J2014" s="12">
        <v>0.59987268518518522</v>
      </c>
      <c r="L2014" s="11">
        <f t="shared" si="440"/>
        <v>1</v>
      </c>
      <c r="M2014" s="11">
        <f t="shared" si="441"/>
        <v>0</v>
      </c>
      <c r="N2014" s="11">
        <f t="shared" si="442"/>
        <v>0</v>
      </c>
      <c r="O2014" s="11">
        <f t="shared" si="443"/>
        <v>0</v>
      </c>
      <c r="P2014" s="11">
        <f t="shared" si="444"/>
        <v>0</v>
      </c>
      <c r="Q2014" s="11">
        <f t="shared" si="445"/>
        <v>0</v>
      </c>
      <c r="R2014" s="11">
        <f t="shared" si="446"/>
        <v>0</v>
      </c>
      <c r="S2014" s="11">
        <f t="shared" si="447"/>
        <v>0</v>
      </c>
      <c r="T2014" t="str">
        <f t="shared" si="448"/>
        <v>إضافى كامل</v>
      </c>
    </row>
    <row r="2015" spans="1:20" ht="18" x14ac:dyDescent="0.25">
      <c r="A2015" s="21">
        <v>138</v>
      </c>
      <c r="B2015" s="22">
        <v>28369</v>
      </c>
      <c r="C2015" t="s">
        <v>199</v>
      </c>
      <c r="D2015" s="8">
        <v>45600</v>
      </c>
      <c r="E2015" t="s">
        <v>21</v>
      </c>
      <c r="F2015">
        <v>1</v>
      </c>
      <c r="G2015" s="9" t="s">
        <v>16</v>
      </c>
      <c r="H2015" s="10"/>
      <c r="I2015" s="12">
        <v>0.33863425925925927</v>
      </c>
      <c r="J2015" s="12">
        <v>0.58741898148148153</v>
      </c>
      <c r="K2015" s="3" t="str">
        <f t="shared" ref="K2015:K2042" si="451">IF(AND(I2015&lt;=TIME(9,0,0),J2015&gt;=TIME(14,0,0),I2015&lt;&gt;""),"",IF(AND(I2015&gt;=TIME(9,1,0),I2015&lt;=TIME(9,10,0)),"تأخير",IF(AND(I2015&gt;=TIME(9,11,0),I2015&lt;=TIME(12,0,0),I2015&lt;&gt;""),"إذن ص",IF(AND(J2015&lt;TIME(14,0,0), J2015&lt;&gt;"",J2015&gt;=TIME(11,0,0)),"إذن م",IF(AND(OR(I2015="",J2015="",I2015=J2015,I2015&gt;TIME(12,0,0),J2015&lt;TIME(11,0,0)),AND(E2015&lt;&gt;"Friday")),"غائب","")))))</f>
        <v/>
      </c>
      <c r="L2015" s="11">
        <f t="shared" si="440"/>
        <v>1</v>
      </c>
      <c r="M2015" s="11">
        <f t="shared" si="441"/>
        <v>0</v>
      </c>
      <c r="N2015" s="11">
        <f t="shared" si="442"/>
        <v>0</v>
      </c>
      <c r="O2015" s="11">
        <f t="shared" si="443"/>
        <v>0</v>
      </c>
      <c r="P2015" s="11">
        <f t="shared" si="444"/>
        <v>0</v>
      </c>
      <c r="Q2015" s="11">
        <f t="shared" si="445"/>
        <v>0</v>
      </c>
      <c r="R2015" s="11">
        <f t="shared" si="446"/>
        <v>0</v>
      </c>
      <c r="S2015" s="11">
        <f t="shared" si="447"/>
        <v>0</v>
      </c>
      <c r="T2015" t="str">
        <f t="shared" si="448"/>
        <v>إضافى كامل</v>
      </c>
    </row>
    <row r="2016" spans="1:20" ht="18" x14ac:dyDescent="0.25">
      <c r="A2016" s="21">
        <v>138</v>
      </c>
      <c r="B2016" s="22">
        <v>28369</v>
      </c>
      <c r="C2016" t="s">
        <v>199</v>
      </c>
      <c r="D2016" s="8">
        <v>45601</v>
      </c>
      <c r="E2016" t="s">
        <v>22</v>
      </c>
      <c r="F2016">
        <v>1</v>
      </c>
      <c r="G2016" s="9" t="s">
        <v>16</v>
      </c>
      <c r="H2016" s="10"/>
      <c r="I2016" s="12">
        <v>0.35207175925925926</v>
      </c>
      <c r="J2016" s="12">
        <v>0.59502314814814816</v>
      </c>
      <c r="K2016" s="3" t="str">
        <f t="shared" si="451"/>
        <v/>
      </c>
      <c r="L2016" s="11">
        <f t="shared" si="440"/>
        <v>1</v>
      </c>
      <c r="M2016" s="11">
        <f t="shared" si="441"/>
        <v>1</v>
      </c>
      <c r="N2016" s="11">
        <f t="shared" si="442"/>
        <v>0</v>
      </c>
      <c r="O2016" s="11">
        <f t="shared" si="443"/>
        <v>0</v>
      </c>
      <c r="P2016" s="11">
        <f t="shared" si="444"/>
        <v>0</v>
      </c>
      <c r="Q2016" s="11">
        <f t="shared" si="445"/>
        <v>0</v>
      </c>
      <c r="R2016" s="11">
        <f t="shared" si="446"/>
        <v>0</v>
      </c>
      <c r="S2016" s="11">
        <f t="shared" si="447"/>
        <v>1</v>
      </c>
      <c r="T2016" t="str">
        <f t="shared" si="448"/>
        <v>إضافى كامل</v>
      </c>
    </row>
    <row r="2017" spans="1:20" ht="18" x14ac:dyDescent="0.25">
      <c r="A2017" s="21">
        <v>138</v>
      </c>
      <c r="B2017" s="22">
        <v>28369</v>
      </c>
      <c r="C2017" t="s">
        <v>199</v>
      </c>
      <c r="D2017" s="8">
        <v>45602</v>
      </c>
      <c r="E2017" t="s">
        <v>23</v>
      </c>
      <c r="F2017">
        <v>1</v>
      </c>
      <c r="G2017" s="9" t="s">
        <v>16</v>
      </c>
      <c r="H2017" s="10"/>
      <c r="I2017" s="12">
        <v>0.3382175925925926</v>
      </c>
      <c r="J2017" s="12">
        <v>0.59158564814814818</v>
      </c>
      <c r="K2017" s="3" t="str">
        <f t="shared" si="451"/>
        <v/>
      </c>
      <c r="L2017" s="11">
        <f t="shared" si="440"/>
        <v>1</v>
      </c>
      <c r="M2017" s="11">
        <f t="shared" si="441"/>
        <v>1</v>
      </c>
      <c r="N2017" s="11">
        <f t="shared" si="442"/>
        <v>0</v>
      </c>
      <c r="O2017" s="11">
        <f t="shared" si="443"/>
        <v>0</v>
      </c>
      <c r="P2017" s="11">
        <f t="shared" si="444"/>
        <v>0</v>
      </c>
      <c r="Q2017" s="11">
        <f t="shared" si="445"/>
        <v>0</v>
      </c>
      <c r="R2017" s="11">
        <f t="shared" si="446"/>
        <v>0</v>
      </c>
      <c r="S2017" s="11">
        <f t="shared" si="447"/>
        <v>1</v>
      </c>
      <c r="T2017" t="str">
        <f t="shared" si="448"/>
        <v>إضافى كامل</v>
      </c>
    </row>
    <row r="2018" spans="1:20" ht="18" x14ac:dyDescent="0.25">
      <c r="A2018" s="21">
        <v>138</v>
      </c>
      <c r="B2018" s="22">
        <v>28369</v>
      </c>
      <c r="C2018" t="s">
        <v>199</v>
      </c>
      <c r="D2018" s="8">
        <v>45603</v>
      </c>
      <c r="E2018" t="s">
        <v>24</v>
      </c>
      <c r="F2018">
        <v>1</v>
      </c>
      <c r="G2018" s="9" t="s">
        <v>16</v>
      </c>
      <c r="H2018" s="10"/>
      <c r="I2018" s="12">
        <v>0.33962962962962961</v>
      </c>
      <c r="J2018" s="12">
        <v>0.61413194444444441</v>
      </c>
      <c r="K2018" s="3" t="str">
        <f t="shared" si="451"/>
        <v/>
      </c>
      <c r="L2018" s="11">
        <f t="shared" si="440"/>
        <v>1</v>
      </c>
      <c r="M2018" s="11">
        <f t="shared" si="441"/>
        <v>1</v>
      </c>
      <c r="N2018" s="11">
        <f t="shared" si="442"/>
        <v>0</v>
      </c>
      <c r="O2018" s="11">
        <f t="shared" si="443"/>
        <v>0</v>
      </c>
      <c r="P2018" s="11">
        <f t="shared" si="444"/>
        <v>0</v>
      </c>
      <c r="Q2018" s="11">
        <f t="shared" si="445"/>
        <v>0</v>
      </c>
      <c r="R2018" s="11">
        <f t="shared" si="446"/>
        <v>0</v>
      </c>
      <c r="S2018" s="11">
        <f t="shared" si="447"/>
        <v>1</v>
      </c>
      <c r="T2018" t="str">
        <f t="shared" si="448"/>
        <v>إضافى كامل</v>
      </c>
    </row>
    <row r="2019" spans="1:20" ht="18" x14ac:dyDescent="0.25">
      <c r="A2019" s="21">
        <v>138</v>
      </c>
      <c r="B2019" s="22">
        <v>28369</v>
      </c>
      <c r="C2019" t="s">
        <v>199</v>
      </c>
      <c r="D2019" s="8">
        <v>45604</v>
      </c>
      <c r="E2019" t="s">
        <v>15</v>
      </c>
      <c r="F2019">
        <v>1</v>
      </c>
      <c r="G2019" s="9" t="s">
        <v>16</v>
      </c>
      <c r="H2019" s="10"/>
      <c r="K2019" s="3" t="str">
        <f t="shared" si="451"/>
        <v/>
      </c>
      <c r="L2019" s="11">
        <f t="shared" si="440"/>
        <v>1</v>
      </c>
      <c r="M2019" s="11">
        <f t="shared" si="441"/>
        <v>1</v>
      </c>
      <c r="N2019" s="11">
        <f t="shared" si="442"/>
        <v>0</v>
      </c>
      <c r="O2019" s="11">
        <f t="shared" si="443"/>
        <v>0</v>
      </c>
      <c r="P2019" s="11">
        <f t="shared" si="444"/>
        <v>0</v>
      </c>
      <c r="Q2019" s="11">
        <f t="shared" si="445"/>
        <v>0</v>
      </c>
      <c r="R2019" s="11">
        <f t="shared" si="446"/>
        <v>0</v>
      </c>
      <c r="S2019" s="11">
        <f t="shared" si="447"/>
        <v>1</v>
      </c>
      <c r="T2019" t="str">
        <f t="shared" si="448"/>
        <v>إضافى كامل</v>
      </c>
    </row>
    <row r="2020" spans="1:20" ht="18" x14ac:dyDescent="0.25">
      <c r="A2020" s="21">
        <v>138</v>
      </c>
      <c r="B2020" s="22">
        <v>28369</v>
      </c>
      <c r="C2020" t="s">
        <v>199</v>
      </c>
      <c r="D2020" s="8">
        <v>45605</v>
      </c>
      <c r="E2020" t="s">
        <v>18</v>
      </c>
      <c r="F2020">
        <v>1</v>
      </c>
      <c r="G2020" s="9" t="s">
        <v>16</v>
      </c>
      <c r="H2020" s="10"/>
      <c r="I2020" s="12">
        <v>0.33521990740740742</v>
      </c>
      <c r="J2020" s="12">
        <v>0.70841435185185186</v>
      </c>
      <c r="K2020" s="3" t="str">
        <f t="shared" si="451"/>
        <v/>
      </c>
      <c r="L2020" s="11">
        <f t="shared" si="440"/>
        <v>1</v>
      </c>
      <c r="M2020" s="11">
        <f t="shared" si="441"/>
        <v>1</v>
      </c>
      <c r="N2020" s="11">
        <f t="shared" si="442"/>
        <v>0</v>
      </c>
      <c r="O2020" s="11">
        <f t="shared" si="443"/>
        <v>0</v>
      </c>
      <c r="P2020" s="11">
        <f t="shared" si="444"/>
        <v>0</v>
      </c>
      <c r="Q2020" s="11">
        <f t="shared" si="445"/>
        <v>0</v>
      </c>
      <c r="R2020" s="11">
        <f t="shared" si="446"/>
        <v>0</v>
      </c>
      <c r="S2020" s="11">
        <f t="shared" si="447"/>
        <v>1</v>
      </c>
      <c r="T2020" t="str">
        <f t="shared" si="448"/>
        <v>إضافى كامل</v>
      </c>
    </row>
    <row r="2021" spans="1:20" ht="18" x14ac:dyDescent="0.25">
      <c r="A2021" s="21">
        <v>138</v>
      </c>
      <c r="B2021" s="22">
        <v>28369</v>
      </c>
      <c r="C2021" t="s">
        <v>199</v>
      </c>
      <c r="D2021" s="8">
        <v>45606</v>
      </c>
      <c r="E2021" t="s">
        <v>20</v>
      </c>
      <c r="F2021">
        <v>1</v>
      </c>
      <c r="G2021" s="9" t="s">
        <v>16</v>
      </c>
      <c r="H2021" s="10"/>
      <c r="I2021" s="12">
        <v>0.34802083333333333</v>
      </c>
      <c r="J2021" s="12">
        <v>0.5848726851851852</v>
      </c>
      <c r="K2021" s="3" t="str">
        <f t="shared" si="451"/>
        <v/>
      </c>
      <c r="L2021" s="11">
        <f t="shared" si="440"/>
        <v>1</v>
      </c>
      <c r="M2021" s="11">
        <f t="shared" si="441"/>
        <v>1</v>
      </c>
      <c r="N2021" s="11">
        <f t="shared" si="442"/>
        <v>0</v>
      </c>
      <c r="O2021" s="11">
        <f t="shared" si="443"/>
        <v>0</v>
      </c>
      <c r="P2021" s="11">
        <f t="shared" si="444"/>
        <v>0</v>
      </c>
      <c r="Q2021" s="11">
        <f t="shared" si="445"/>
        <v>0</v>
      </c>
      <c r="R2021" s="11">
        <f t="shared" si="446"/>
        <v>0</v>
      </c>
      <c r="S2021" s="11">
        <f t="shared" si="447"/>
        <v>1</v>
      </c>
      <c r="T2021" t="str">
        <f t="shared" si="448"/>
        <v>إضافى كامل</v>
      </c>
    </row>
    <row r="2022" spans="1:20" ht="18" x14ac:dyDescent="0.25">
      <c r="A2022" s="21">
        <v>138</v>
      </c>
      <c r="B2022" s="22">
        <v>28369</v>
      </c>
      <c r="C2022" t="s">
        <v>199</v>
      </c>
      <c r="D2022" s="8">
        <v>45607</v>
      </c>
      <c r="E2022" t="s">
        <v>21</v>
      </c>
      <c r="F2022">
        <v>1</v>
      </c>
      <c r="G2022" s="9" t="s">
        <v>16</v>
      </c>
      <c r="H2022" s="10"/>
      <c r="I2022" s="12">
        <v>0.33591435185185187</v>
      </c>
      <c r="J2022" s="12">
        <v>0.60799768518518515</v>
      </c>
      <c r="K2022" s="3" t="str">
        <f t="shared" si="451"/>
        <v/>
      </c>
      <c r="L2022" s="11">
        <f t="shared" si="440"/>
        <v>1</v>
      </c>
      <c r="M2022" s="11">
        <f t="shared" si="441"/>
        <v>1</v>
      </c>
      <c r="N2022" s="11">
        <f t="shared" si="442"/>
        <v>0</v>
      </c>
      <c r="O2022" s="11">
        <f t="shared" si="443"/>
        <v>0</v>
      </c>
      <c r="P2022" s="11">
        <f t="shared" si="444"/>
        <v>0</v>
      </c>
      <c r="Q2022" s="11">
        <f t="shared" si="445"/>
        <v>0</v>
      </c>
      <c r="R2022" s="11">
        <f t="shared" si="446"/>
        <v>0</v>
      </c>
      <c r="S2022" s="11">
        <f t="shared" si="447"/>
        <v>1</v>
      </c>
      <c r="T2022" t="str">
        <f t="shared" si="448"/>
        <v>إضافى كامل</v>
      </c>
    </row>
    <row r="2023" spans="1:20" ht="18" x14ac:dyDescent="0.25">
      <c r="A2023" s="21">
        <v>138</v>
      </c>
      <c r="B2023" s="22">
        <v>28369</v>
      </c>
      <c r="C2023" t="s">
        <v>199</v>
      </c>
      <c r="D2023" s="8">
        <v>45608</v>
      </c>
      <c r="E2023" t="s">
        <v>22</v>
      </c>
      <c r="F2023">
        <v>1</v>
      </c>
      <c r="G2023" s="9" t="s">
        <v>16</v>
      </c>
      <c r="H2023" s="10"/>
      <c r="I2023" s="12">
        <v>0.34931712962962963</v>
      </c>
      <c r="J2023" s="12">
        <v>0.59193287037037035</v>
      </c>
      <c r="K2023" s="3" t="str">
        <f t="shared" si="451"/>
        <v/>
      </c>
      <c r="L2023" s="11">
        <f t="shared" si="440"/>
        <v>1</v>
      </c>
      <c r="M2023" s="11">
        <f t="shared" si="441"/>
        <v>2</v>
      </c>
      <c r="N2023" s="11">
        <f t="shared" si="442"/>
        <v>0</v>
      </c>
      <c r="O2023" s="11">
        <f t="shared" si="443"/>
        <v>0</v>
      </c>
      <c r="P2023" s="11">
        <f t="shared" si="444"/>
        <v>0</v>
      </c>
      <c r="Q2023" s="11">
        <f t="shared" si="445"/>
        <v>0</v>
      </c>
      <c r="R2023" s="11">
        <f t="shared" si="446"/>
        <v>0</v>
      </c>
      <c r="S2023" s="11">
        <f t="shared" si="447"/>
        <v>2</v>
      </c>
      <c r="T2023" t="str">
        <f t="shared" si="448"/>
        <v>إضافى كامل</v>
      </c>
    </row>
    <row r="2024" spans="1:20" ht="18" x14ac:dyDescent="0.25">
      <c r="A2024" s="21">
        <v>138</v>
      </c>
      <c r="B2024" s="22">
        <v>28369</v>
      </c>
      <c r="C2024" t="s">
        <v>199</v>
      </c>
      <c r="D2024" s="8">
        <v>45609</v>
      </c>
      <c r="E2024" t="s">
        <v>23</v>
      </c>
      <c r="F2024">
        <v>1</v>
      </c>
      <c r="G2024" s="9" t="s">
        <v>16</v>
      </c>
      <c r="H2024" s="10"/>
      <c r="I2024" s="12">
        <v>0.35549768518518521</v>
      </c>
      <c r="J2024" s="12">
        <v>0.61980324074074078</v>
      </c>
      <c r="K2024" s="3" t="str">
        <f t="shared" si="451"/>
        <v/>
      </c>
      <c r="L2024" s="11">
        <f t="shared" si="440"/>
        <v>1</v>
      </c>
      <c r="M2024" s="11">
        <f t="shared" si="441"/>
        <v>2</v>
      </c>
      <c r="N2024" s="11">
        <f t="shared" si="442"/>
        <v>0</v>
      </c>
      <c r="O2024" s="11">
        <f t="shared" si="443"/>
        <v>0</v>
      </c>
      <c r="P2024" s="11">
        <f t="shared" si="444"/>
        <v>0</v>
      </c>
      <c r="Q2024" s="11">
        <f t="shared" si="445"/>
        <v>0</v>
      </c>
      <c r="R2024" s="11">
        <f t="shared" si="446"/>
        <v>0</v>
      </c>
      <c r="S2024" s="11">
        <f t="shared" si="447"/>
        <v>2</v>
      </c>
      <c r="T2024" t="str">
        <f t="shared" si="448"/>
        <v>إضافى كامل</v>
      </c>
    </row>
    <row r="2025" spans="1:20" ht="18" x14ac:dyDescent="0.25">
      <c r="A2025" s="21">
        <v>138</v>
      </c>
      <c r="B2025" s="22">
        <v>28369</v>
      </c>
      <c r="C2025" t="s">
        <v>199</v>
      </c>
      <c r="D2025" s="8">
        <v>45610</v>
      </c>
      <c r="E2025" t="s">
        <v>24</v>
      </c>
      <c r="F2025">
        <v>1</v>
      </c>
      <c r="G2025" s="9" t="s">
        <v>16</v>
      </c>
      <c r="H2025" s="10"/>
      <c r="I2025" s="12">
        <v>0.35016203703703702</v>
      </c>
      <c r="J2025" s="12">
        <v>0.63394675925925925</v>
      </c>
      <c r="K2025" s="3" t="str">
        <f t="shared" si="451"/>
        <v/>
      </c>
      <c r="L2025" s="11">
        <f t="shared" si="440"/>
        <v>1</v>
      </c>
      <c r="M2025" s="11">
        <f t="shared" si="441"/>
        <v>2</v>
      </c>
      <c r="N2025" s="11">
        <f t="shared" si="442"/>
        <v>0</v>
      </c>
      <c r="O2025" s="11">
        <f t="shared" si="443"/>
        <v>0</v>
      </c>
      <c r="P2025" s="11">
        <f t="shared" si="444"/>
        <v>0</v>
      </c>
      <c r="Q2025" s="11">
        <f t="shared" si="445"/>
        <v>0</v>
      </c>
      <c r="R2025" s="11">
        <f t="shared" si="446"/>
        <v>0</v>
      </c>
      <c r="S2025" s="11">
        <f t="shared" si="447"/>
        <v>2</v>
      </c>
      <c r="T2025" t="str">
        <f t="shared" si="448"/>
        <v>إضافى كامل</v>
      </c>
    </row>
    <row r="2026" spans="1:20" ht="18" x14ac:dyDescent="0.25">
      <c r="A2026" s="21">
        <v>138</v>
      </c>
      <c r="B2026" s="22">
        <v>28369</v>
      </c>
      <c r="C2026" t="s">
        <v>199</v>
      </c>
      <c r="D2026" s="8">
        <v>45611</v>
      </c>
      <c r="E2026" t="s">
        <v>15</v>
      </c>
      <c r="F2026">
        <v>1</v>
      </c>
      <c r="G2026" s="9" t="s">
        <v>16</v>
      </c>
      <c r="H2026" s="10"/>
      <c r="K2026" s="3" t="str">
        <f t="shared" si="451"/>
        <v/>
      </c>
      <c r="L2026" s="11">
        <f t="shared" si="440"/>
        <v>1</v>
      </c>
      <c r="M2026" s="11">
        <f t="shared" si="441"/>
        <v>2</v>
      </c>
      <c r="N2026" s="11">
        <f t="shared" si="442"/>
        <v>0</v>
      </c>
      <c r="O2026" s="11">
        <f t="shared" si="443"/>
        <v>0</v>
      </c>
      <c r="P2026" s="11">
        <f t="shared" si="444"/>
        <v>0</v>
      </c>
      <c r="Q2026" s="11">
        <f t="shared" si="445"/>
        <v>0</v>
      </c>
      <c r="R2026" s="11">
        <f t="shared" si="446"/>
        <v>0</v>
      </c>
      <c r="S2026" s="11">
        <f t="shared" si="447"/>
        <v>2</v>
      </c>
      <c r="T2026" t="str">
        <f t="shared" si="448"/>
        <v>إضافى كامل</v>
      </c>
    </row>
    <row r="2027" spans="1:20" ht="18" x14ac:dyDescent="0.25">
      <c r="A2027" s="21">
        <v>138</v>
      </c>
      <c r="B2027" s="22">
        <v>28369</v>
      </c>
      <c r="C2027" t="s">
        <v>199</v>
      </c>
      <c r="D2027" s="8">
        <v>45612</v>
      </c>
      <c r="E2027" t="s">
        <v>18</v>
      </c>
      <c r="F2027">
        <v>1</v>
      </c>
      <c r="G2027" s="9" t="s">
        <v>16</v>
      </c>
      <c r="H2027" s="10"/>
      <c r="I2027" s="12">
        <v>0.33712962962962961</v>
      </c>
      <c r="J2027" s="12">
        <v>0.58417824074074076</v>
      </c>
      <c r="K2027" s="3" t="str">
        <f t="shared" si="451"/>
        <v/>
      </c>
      <c r="L2027" s="11">
        <f t="shared" si="440"/>
        <v>1</v>
      </c>
      <c r="M2027" s="11">
        <f t="shared" si="441"/>
        <v>2</v>
      </c>
      <c r="N2027" s="11">
        <f t="shared" si="442"/>
        <v>0</v>
      </c>
      <c r="O2027" s="11">
        <f t="shared" si="443"/>
        <v>0</v>
      </c>
      <c r="P2027" s="11">
        <f t="shared" si="444"/>
        <v>0</v>
      </c>
      <c r="Q2027" s="11">
        <f t="shared" si="445"/>
        <v>0</v>
      </c>
      <c r="R2027" s="11">
        <f t="shared" si="446"/>
        <v>0</v>
      </c>
      <c r="S2027" s="11">
        <f t="shared" si="447"/>
        <v>2</v>
      </c>
      <c r="T2027" t="str">
        <f t="shared" si="448"/>
        <v>إضافى كامل</v>
      </c>
    </row>
    <row r="2028" spans="1:20" ht="18" x14ac:dyDescent="0.25">
      <c r="A2028" s="21">
        <v>138</v>
      </c>
      <c r="B2028" s="22">
        <v>28369</v>
      </c>
      <c r="C2028" t="s">
        <v>199</v>
      </c>
      <c r="D2028" s="8">
        <v>45613</v>
      </c>
      <c r="E2028" t="s">
        <v>20</v>
      </c>
      <c r="F2028">
        <v>1</v>
      </c>
      <c r="G2028" s="9" t="s">
        <v>16</v>
      </c>
      <c r="H2028" s="10"/>
      <c r="I2028" s="12">
        <v>0.34556712962962965</v>
      </c>
      <c r="J2028" s="12">
        <v>0.60436342592592596</v>
      </c>
      <c r="K2028" s="3" t="str">
        <f t="shared" si="451"/>
        <v/>
      </c>
      <c r="L2028" s="11">
        <f t="shared" si="440"/>
        <v>1</v>
      </c>
      <c r="M2028" s="11">
        <f t="shared" si="441"/>
        <v>2</v>
      </c>
      <c r="N2028" s="11">
        <f t="shared" si="442"/>
        <v>0</v>
      </c>
      <c r="O2028" s="11">
        <f t="shared" si="443"/>
        <v>0</v>
      </c>
      <c r="P2028" s="11">
        <f t="shared" si="444"/>
        <v>0</v>
      </c>
      <c r="Q2028" s="11">
        <f t="shared" si="445"/>
        <v>0</v>
      </c>
      <c r="R2028" s="11">
        <f t="shared" si="446"/>
        <v>0</v>
      </c>
      <c r="S2028" s="11">
        <f t="shared" si="447"/>
        <v>2</v>
      </c>
      <c r="T2028" t="str">
        <f t="shared" si="448"/>
        <v>إضافى كامل</v>
      </c>
    </row>
    <row r="2029" spans="1:20" ht="18" x14ac:dyDescent="0.25">
      <c r="A2029" s="21">
        <v>138</v>
      </c>
      <c r="B2029" s="22">
        <v>28369</v>
      </c>
      <c r="C2029" t="s">
        <v>199</v>
      </c>
      <c r="D2029" s="8">
        <v>45614</v>
      </c>
      <c r="E2029" t="s">
        <v>21</v>
      </c>
      <c r="F2029">
        <v>1</v>
      </c>
      <c r="G2029" s="9" t="s">
        <v>16</v>
      </c>
      <c r="H2029" s="10"/>
      <c r="I2029" s="12">
        <v>0.34856481481481483</v>
      </c>
      <c r="J2029" s="12">
        <v>0.59273148148148147</v>
      </c>
      <c r="K2029" s="3" t="str">
        <f t="shared" si="451"/>
        <v/>
      </c>
      <c r="L2029" s="11">
        <f t="shared" si="440"/>
        <v>1</v>
      </c>
      <c r="M2029" s="11">
        <f t="shared" si="441"/>
        <v>2</v>
      </c>
      <c r="N2029" s="11">
        <f t="shared" si="442"/>
        <v>0</v>
      </c>
      <c r="O2029" s="11">
        <f t="shared" si="443"/>
        <v>0</v>
      </c>
      <c r="P2029" s="11">
        <f t="shared" si="444"/>
        <v>0</v>
      </c>
      <c r="Q2029" s="11">
        <f t="shared" si="445"/>
        <v>0</v>
      </c>
      <c r="R2029" s="11">
        <f t="shared" si="446"/>
        <v>0</v>
      </c>
      <c r="S2029" s="11">
        <f t="shared" si="447"/>
        <v>2</v>
      </c>
      <c r="T2029" t="str">
        <f t="shared" si="448"/>
        <v>إضافى كامل</v>
      </c>
    </row>
    <row r="2030" spans="1:20" ht="18" x14ac:dyDescent="0.25">
      <c r="A2030" s="21">
        <v>138</v>
      </c>
      <c r="B2030" s="22">
        <v>28369</v>
      </c>
      <c r="C2030" t="s">
        <v>199</v>
      </c>
      <c r="D2030" s="8">
        <v>45615</v>
      </c>
      <c r="E2030" t="s">
        <v>22</v>
      </c>
      <c r="F2030">
        <v>1</v>
      </c>
      <c r="G2030" s="9" t="s">
        <v>16</v>
      </c>
      <c r="H2030" s="10"/>
      <c r="I2030" s="12">
        <v>0.35425925925925927</v>
      </c>
      <c r="J2030" s="12">
        <v>0.59884259259259254</v>
      </c>
      <c r="K2030" s="3" t="str">
        <f t="shared" si="451"/>
        <v/>
      </c>
      <c r="L2030" s="11">
        <f t="shared" si="440"/>
        <v>1</v>
      </c>
      <c r="M2030" s="11">
        <f t="shared" si="441"/>
        <v>3</v>
      </c>
      <c r="N2030" s="11">
        <f t="shared" si="442"/>
        <v>0</v>
      </c>
      <c r="O2030" s="11">
        <f t="shared" si="443"/>
        <v>0</v>
      </c>
      <c r="P2030" s="11">
        <f t="shared" si="444"/>
        <v>0</v>
      </c>
      <c r="Q2030" s="11">
        <f t="shared" si="445"/>
        <v>0</v>
      </c>
      <c r="R2030" s="11">
        <f t="shared" si="446"/>
        <v>0</v>
      </c>
      <c r="S2030" s="11">
        <f t="shared" si="447"/>
        <v>3</v>
      </c>
      <c r="T2030" t="str">
        <f t="shared" si="448"/>
        <v>إضافى كامل</v>
      </c>
    </row>
    <row r="2031" spans="1:20" ht="18" x14ac:dyDescent="0.25">
      <c r="A2031" s="21">
        <v>138</v>
      </c>
      <c r="B2031" s="22">
        <v>28369</v>
      </c>
      <c r="C2031" t="s">
        <v>199</v>
      </c>
      <c r="D2031" s="8">
        <v>45616</v>
      </c>
      <c r="E2031" t="s">
        <v>23</v>
      </c>
      <c r="F2031">
        <v>1</v>
      </c>
      <c r="G2031" s="9" t="s">
        <v>16</v>
      </c>
      <c r="H2031" s="10"/>
      <c r="I2031" s="12">
        <v>0.33663194444444444</v>
      </c>
      <c r="J2031" s="12">
        <v>0.61611111111111116</v>
      </c>
      <c r="K2031" s="3" t="str">
        <f t="shared" si="451"/>
        <v/>
      </c>
      <c r="L2031" s="11">
        <f t="shared" si="440"/>
        <v>1</v>
      </c>
      <c r="M2031" s="11">
        <f t="shared" si="441"/>
        <v>3</v>
      </c>
      <c r="N2031" s="11">
        <f t="shared" si="442"/>
        <v>0</v>
      </c>
      <c r="O2031" s="11">
        <f t="shared" si="443"/>
        <v>0</v>
      </c>
      <c r="P2031" s="11">
        <f t="shared" si="444"/>
        <v>0</v>
      </c>
      <c r="Q2031" s="11">
        <f t="shared" si="445"/>
        <v>0</v>
      </c>
      <c r="R2031" s="11">
        <f t="shared" si="446"/>
        <v>0</v>
      </c>
      <c r="S2031" s="11">
        <f t="shared" si="447"/>
        <v>3</v>
      </c>
      <c r="T2031" t="str">
        <f t="shared" si="448"/>
        <v>إضافى كامل</v>
      </c>
    </row>
    <row r="2032" spans="1:20" ht="18" x14ac:dyDescent="0.25">
      <c r="A2032" s="21">
        <v>138</v>
      </c>
      <c r="B2032" s="22">
        <v>28369</v>
      </c>
      <c r="C2032" t="s">
        <v>199</v>
      </c>
      <c r="D2032" s="8">
        <v>45617</v>
      </c>
      <c r="E2032" t="s">
        <v>24</v>
      </c>
      <c r="F2032">
        <v>1</v>
      </c>
      <c r="G2032" s="9" t="s">
        <v>16</v>
      </c>
      <c r="H2032" s="10"/>
      <c r="I2032" s="12">
        <v>0.34327546296296296</v>
      </c>
      <c r="J2032" s="12">
        <v>0.60168981481481476</v>
      </c>
      <c r="K2032" s="3" t="str">
        <f t="shared" si="451"/>
        <v/>
      </c>
      <c r="L2032" s="11">
        <f t="shared" si="440"/>
        <v>1</v>
      </c>
      <c r="M2032" s="11">
        <f t="shared" si="441"/>
        <v>3</v>
      </c>
      <c r="N2032" s="11">
        <f t="shared" si="442"/>
        <v>0</v>
      </c>
      <c r="O2032" s="11">
        <f t="shared" si="443"/>
        <v>0</v>
      </c>
      <c r="P2032" s="11">
        <f t="shared" si="444"/>
        <v>0</v>
      </c>
      <c r="Q2032" s="11">
        <f t="shared" si="445"/>
        <v>0</v>
      </c>
      <c r="R2032" s="11">
        <f t="shared" si="446"/>
        <v>0</v>
      </c>
      <c r="S2032" s="11">
        <f t="shared" si="447"/>
        <v>3</v>
      </c>
      <c r="T2032" t="str">
        <f t="shared" si="448"/>
        <v>إضافى كامل</v>
      </c>
    </row>
    <row r="2033" spans="1:20" ht="18" x14ac:dyDescent="0.25">
      <c r="A2033" s="21">
        <v>138</v>
      </c>
      <c r="B2033" s="22">
        <v>28369</v>
      </c>
      <c r="C2033" t="s">
        <v>199</v>
      </c>
      <c r="D2033" s="8">
        <v>45618</v>
      </c>
      <c r="E2033" t="s">
        <v>15</v>
      </c>
      <c r="F2033">
        <v>1</v>
      </c>
      <c r="G2033" s="9" t="s">
        <v>16</v>
      </c>
      <c r="H2033" s="10"/>
      <c r="K2033" s="3" t="str">
        <f t="shared" si="451"/>
        <v/>
      </c>
      <c r="L2033" s="11">
        <f t="shared" si="440"/>
        <v>1</v>
      </c>
      <c r="M2033" s="11">
        <f t="shared" si="441"/>
        <v>3</v>
      </c>
      <c r="N2033" s="11">
        <f t="shared" si="442"/>
        <v>0</v>
      </c>
      <c r="O2033" s="11">
        <f t="shared" si="443"/>
        <v>0</v>
      </c>
      <c r="P2033" s="11">
        <f t="shared" si="444"/>
        <v>0</v>
      </c>
      <c r="Q2033" s="11">
        <f t="shared" si="445"/>
        <v>0</v>
      </c>
      <c r="R2033" s="11">
        <f t="shared" si="446"/>
        <v>0</v>
      </c>
      <c r="S2033" s="11">
        <f t="shared" si="447"/>
        <v>3</v>
      </c>
      <c r="T2033" t="str">
        <f t="shared" si="448"/>
        <v>إضافى كامل</v>
      </c>
    </row>
    <row r="2034" spans="1:20" ht="18" x14ac:dyDescent="0.25">
      <c r="A2034" s="21">
        <v>138</v>
      </c>
      <c r="B2034" s="22">
        <v>28369</v>
      </c>
      <c r="C2034" t="s">
        <v>199</v>
      </c>
      <c r="D2034" s="8">
        <v>45619</v>
      </c>
      <c r="E2034" t="s">
        <v>18</v>
      </c>
      <c r="F2034">
        <v>1</v>
      </c>
      <c r="G2034" s="9" t="s">
        <v>16</v>
      </c>
      <c r="H2034" s="10"/>
      <c r="I2034" s="12">
        <v>0.33287037037037037</v>
      </c>
      <c r="J2034" s="12">
        <v>0.59387731481481476</v>
      </c>
      <c r="K2034" s="3" t="str">
        <f t="shared" si="451"/>
        <v/>
      </c>
      <c r="L2034" s="11">
        <f t="shared" si="440"/>
        <v>1</v>
      </c>
      <c r="M2034" s="11">
        <f t="shared" si="441"/>
        <v>3</v>
      </c>
      <c r="N2034" s="11">
        <f t="shared" si="442"/>
        <v>0</v>
      </c>
      <c r="O2034" s="11">
        <f t="shared" si="443"/>
        <v>0</v>
      </c>
      <c r="P2034" s="11">
        <f t="shared" si="444"/>
        <v>0</v>
      </c>
      <c r="Q2034" s="11">
        <f t="shared" si="445"/>
        <v>0</v>
      </c>
      <c r="R2034" s="11">
        <f t="shared" si="446"/>
        <v>0</v>
      </c>
      <c r="S2034" s="11">
        <f t="shared" si="447"/>
        <v>3</v>
      </c>
      <c r="T2034" t="str">
        <f t="shared" si="448"/>
        <v>إضافى كامل</v>
      </c>
    </row>
    <row r="2035" spans="1:20" ht="18" x14ac:dyDescent="0.25">
      <c r="A2035" s="21">
        <v>138</v>
      </c>
      <c r="B2035" s="22">
        <v>28369</v>
      </c>
      <c r="C2035" t="s">
        <v>199</v>
      </c>
      <c r="D2035" s="8">
        <v>45620</v>
      </c>
      <c r="E2035" t="s">
        <v>20</v>
      </c>
      <c r="F2035">
        <v>1</v>
      </c>
      <c r="G2035" s="9" t="s">
        <v>16</v>
      </c>
      <c r="H2035" s="10"/>
      <c r="I2035" s="12">
        <v>0.33553240740740742</v>
      </c>
      <c r="J2035" s="12">
        <v>0.59400462962962963</v>
      </c>
      <c r="K2035" s="3" t="str">
        <f t="shared" si="451"/>
        <v/>
      </c>
      <c r="L2035" s="11">
        <f t="shared" si="440"/>
        <v>1</v>
      </c>
      <c r="M2035" s="11">
        <f t="shared" si="441"/>
        <v>3</v>
      </c>
      <c r="N2035" s="11">
        <f t="shared" si="442"/>
        <v>0</v>
      </c>
      <c r="O2035" s="11">
        <f t="shared" si="443"/>
        <v>0</v>
      </c>
      <c r="P2035" s="11">
        <f t="shared" si="444"/>
        <v>0</v>
      </c>
      <c r="Q2035" s="11">
        <f t="shared" si="445"/>
        <v>0</v>
      </c>
      <c r="R2035" s="11">
        <f t="shared" si="446"/>
        <v>0</v>
      </c>
      <c r="S2035" s="11">
        <f t="shared" si="447"/>
        <v>3</v>
      </c>
      <c r="T2035" t="str">
        <f t="shared" si="448"/>
        <v>إضافى كامل</v>
      </c>
    </row>
    <row r="2036" spans="1:20" ht="18" x14ac:dyDescent="0.25">
      <c r="A2036" s="21">
        <v>138</v>
      </c>
      <c r="B2036" s="22">
        <v>28369</v>
      </c>
      <c r="C2036" t="s">
        <v>199</v>
      </c>
      <c r="D2036" s="8">
        <v>45621</v>
      </c>
      <c r="E2036" t="s">
        <v>21</v>
      </c>
      <c r="F2036">
        <v>1</v>
      </c>
      <c r="G2036" s="9" t="s">
        <v>16</v>
      </c>
      <c r="H2036" s="10"/>
      <c r="I2036" s="12">
        <v>0.35399305555555555</v>
      </c>
      <c r="J2036" s="12">
        <v>0.60401620370370368</v>
      </c>
      <c r="K2036" s="3" t="str">
        <f t="shared" si="451"/>
        <v/>
      </c>
      <c r="L2036" s="11">
        <f t="shared" si="440"/>
        <v>1</v>
      </c>
      <c r="M2036" s="11">
        <f t="shared" si="441"/>
        <v>3</v>
      </c>
      <c r="N2036" s="11">
        <f t="shared" si="442"/>
        <v>0</v>
      </c>
      <c r="O2036" s="11">
        <f t="shared" si="443"/>
        <v>0</v>
      </c>
      <c r="P2036" s="11">
        <f t="shared" si="444"/>
        <v>0</v>
      </c>
      <c r="Q2036" s="11">
        <f t="shared" si="445"/>
        <v>0</v>
      </c>
      <c r="R2036" s="11">
        <f t="shared" si="446"/>
        <v>0</v>
      </c>
      <c r="S2036" s="11">
        <f t="shared" si="447"/>
        <v>3</v>
      </c>
      <c r="T2036" t="str">
        <f t="shared" si="448"/>
        <v>إضافى كامل</v>
      </c>
    </row>
    <row r="2037" spans="1:20" ht="18" x14ac:dyDescent="0.25">
      <c r="A2037" s="21">
        <v>138</v>
      </c>
      <c r="B2037" s="22">
        <v>28369</v>
      </c>
      <c r="C2037" t="s">
        <v>199</v>
      </c>
      <c r="D2037" s="8">
        <v>45622</v>
      </c>
      <c r="E2037" t="s">
        <v>22</v>
      </c>
      <c r="F2037">
        <v>1</v>
      </c>
      <c r="G2037" s="9" t="s">
        <v>16</v>
      </c>
      <c r="H2037" s="10"/>
      <c r="I2037" s="12">
        <v>0.33501157407407406</v>
      </c>
      <c r="J2037" s="12">
        <v>0.59152777777777776</v>
      </c>
      <c r="K2037" s="3" t="str">
        <f t="shared" si="451"/>
        <v/>
      </c>
      <c r="L2037" s="11">
        <f t="shared" si="440"/>
        <v>1</v>
      </c>
      <c r="M2037" s="11">
        <f t="shared" si="441"/>
        <v>3</v>
      </c>
      <c r="N2037" s="11">
        <f t="shared" si="442"/>
        <v>0</v>
      </c>
      <c r="O2037" s="11">
        <f t="shared" si="443"/>
        <v>1</v>
      </c>
      <c r="P2037" s="11">
        <f t="shared" si="444"/>
        <v>1</v>
      </c>
      <c r="Q2037" s="11">
        <f t="shared" si="445"/>
        <v>0</v>
      </c>
      <c r="R2037" s="11">
        <f t="shared" si="446"/>
        <v>0</v>
      </c>
      <c r="S2037" s="11">
        <f t="shared" si="447"/>
        <v>3</v>
      </c>
      <c r="T2037" t="str">
        <f t="shared" si="448"/>
        <v>إضافى كامل</v>
      </c>
    </row>
    <row r="2038" spans="1:20" ht="18" x14ac:dyDescent="0.25">
      <c r="A2038" s="21">
        <v>138</v>
      </c>
      <c r="B2038" s="22">
        <v>28369</v>
      </c>
      <c r="C2038" t="s">
        <v>199</v>
      </c>
      <c r="D2038" s="8">
        <v>45623</v>
      </c>
      <c r="E2038" t="s">
        <v>23</v>
      </c>
      <c r="F2038">
        <v>1</v>
      </c>
      <c r="G2038" s="9" t="s">
        <v>16</v>
      </c>
      <c r="H2038" s="10"/>
      <c r="K2038" s="3" t="s">
        <v>19</v>
      </c>
      <c r="L2038" s="11">
        <f t="shared" si="440"/>
        <v>1</v>
      </c>
      <c r="M2038" s="11">
        <f t="shared" si="441"/>
        <v>3</v>
      </c>
      <c r="N2038" s="11">
        <f t="shared" si="442"/>
        <v>0</v>
      </c>
      <c r="O2038" s="11">
        <f t="shared" si="443"/>
        <v>1</v>
      </c>
      <c r="P2038" s="11">
        <f t="shared" si="444"/>
        <v>1</v>
      </c>
      <c r="Q2038" s="11">
        <f t="shared" si="445"/>
        <v>0</v>
      </c>
      <c r="R2038" s="11">
        <f t="shared" si="446"/>
        <v>0</v>
      </c>
      <c r="S2038" s="11">
        <f t="shared" si="447"/>
        <v>3</v>
      </c>
      <c r="T2038" t="str">
        <f t="shared" si="448"/>
        <v>إضافى كامل</v>
      </c>
    </row>
    <row r="2039" spans="1:20" ht="18" x14ac:dyDescent="0.25">
      <c r="A2039" s="21">
        <v>138</v>
      </c>
      <c r="B2039" s="22">
        <v>28369</v>
      </c>
      <c r="C2039" t="s">
        <v>199</v>
      </c>
      <c r="D2039" s="8">
        <v>45624</v>
      </c>
      <c r="E2039" t="s">
        <v>24</v>
      </c>
      <c r="F2039">
        <v>1</v>
      </c>
      <c r="G2039" s="9" t="s">
        <v>16</v>
      </c>
      <c r="H2039" s="10"/>
      <c r="I2039" s="12">
        <v>0.32278935185185187</v>
      </c>
      <c r="J2039" s="12">
        <v>0.58696759259259257</v>
      </c>
      <c r="K2039" s="3" t="str">
        <f t="shared" si="451"/>
        <v/>
      </c>
      <c r="L2039" s="11">
        <f t="shared" si="440"/>
        <v>1</v>
      </c>
      <c r="M2039" s="11">
        <f t="shared" si="441"/>
        <v>3</v>
      </c>
      <c r="N2039" s="11">
        <f t="shared" si="442"/>
        <v>0</v>
      </c>
      <c r="O2039" s="11">
        <f t="shared" si="443"/>
        <v>1</v>
      </c>
      <c r="P2039" s="11">
        <f t="shared" si="444"/>
        <v>1</v>
      </c>
      <c r="Q2039" s="11">
        <f t="shared" si="445"/>
        <v>0</v>
      </c>
      <c r="R2039" s="11">
        <f t="shared" si="446"/>
        <v>0</v>
      </c>
      <c r="S2039" s="11">
        <f t="shared" si="447"/>
        <v>3</v>
      </c>
      <c r="T2039" t="str">
        <f t="shared" si="448"/>
        <v>إضافى كامل</v>
      </c>
    </row>
    <row r="2040" spans="1:20" ht="18" x14ac:dyDescent="0.25">
      <c r="A2040" s="21">
        <v>138</v>
      </c>
      <c r="B2040" s="22">
        <v>28369</v>
      </c>
      <c r="C2040" t="s">
        <v>199</v>
      </c>
      <c r="D2040" s="8">
        <v>45625</v>
      </c>
      <c r="E2040" t="s">
        <v>15</v>
      </c>
      <c r="F2040">
        <v>1</v>
      </c>
      <c r="G2040" s="9" t="s">
        <v>16</v>
      </c>
      <c r="H2040" s="10"/>
      <c r="K2040" s="3" t="str">
        <f t="shared" si="451"/>
        <v/>
      </c>
      <c r="L2040" s="11">
        <f t="shared" si="440"/>
        <v>1</v>
      </c>
      <c r="M2040" s="11">
        <f t="shared" si="441"/>
        <v>3</v>
      </c>
      <c r="N2040" s="11">
        <f t="shared" si="442"/>
        <v>0</v>
      </c>
      <c r="O2040" s="11">
        <f t="shared" si="443"/>
        <v>1</v>
      </c>
      <c r="P2040" s="11">
        <f t="shared" si="444"/>
        <v>1</v>
      </c>
      <c r="Q2040" s="11">
        <f t="shared" si="445"/>
        <v>0</v>
      </c>
      <c r="R2040" s="11">
        <f t="shared" si="446"/>
        <v>0</v>
      </c>
      <c r="S2040" s="11">
        <f t="shared" si="447"/>
        <v>3</v>
      </c>
      <c r="T2040" t="str">
        <f t="shared" si="448"/>
        <v>إضافى كامل</v>
      </c>
    </row>
    <row r="2041" spans="1:20" ht="18" x14ac:dyDescent="0.25">
      <c r="A2041" s="21">
        <v>138</v>
      </c>
      <c r="B2041" s="22">
        <v>28369</v>
      </c>
      <c r="C2041" t="s">
        <v>199</v>
      </c>
      <c r="D2041" s="8">
        <v>45626</v>
      </c>
      <c r="E2041" t="s">
        <v>18</v>
      </c>
      <c r="F2041">
        <v>1</v>
      </c>
      <c r="G2041" s="9" t="s">
        <v>16</v>
      </c>
      <c r="H2041" s="10"/>
      <c r="I2041" s="12">
        <v>0.33050925925925928</v>
      </c>
      <c r="J2041" s="12">
        <v>0.58614583333333337</v>
      </c>
      <c r="K2041" s="3" t="str">
        <f t="shared" si="451"/>
        <v/>
      </c>
      <c r="L2041" s="11">
        <f t="shared" si="440"/>
        <v>1</v>
      </c>
      <c r="M2041" s="11">
        <f t="shared" si="441"/>
        <v>3</v>
      </c>
      <c r="N2041" s="11">
        <f t="shared" si="442"/>
        <v>0</v>
      </c>
      <c r="O2041" s="11">
        <f t="shared" si="443"/>
        <v>1</v>
      </c>
      <c r="P2041" s="11">
        <f t="shared" si="444"/>
        <v>1</v>
      </c>
      <c r="Q2041" s="11">
        <f t="shared" si="445"/>
        <v>0</v>
      </c>
      <c r="R2041" s="11">
        <f t="shared" si="446"/>
        <v>0</v>
      </c>
      <c r="S2041" s="11">
        <f t="shared" si="447"/>
        <v>3</v>
      </c>
      <c r="T2041" t="str">
        <f t="shared" si="448"/>
        <v>إضافى كامل</v>
      </c>
    </row>
    <row r="2042" spans="1:20" ht="18" x14ac:dyDescent="0.25">
      <c r="A2042" s="21">
        <v>157</v>
      </c>
      <c r="B2042" s="22">
        <v>29154</v>
      </c>
      <c r="C2042" s="16" t="s">
        <v>200</v>
      </c>
      <c r="D2042" s="8">
        <v>45597</v>
      </c>
      <c r="E2042" t="s">
        <v>15</v>
      </c>
      <c r="F2042">
        <v>1</v>
      </c>
      <c r="G2042" s="9" t="s">
        <v>16</v>
      </c>
      <c r="H2042" s="10" t="s">
        <v>201</v>
      </c>
      <c r="K2042" s="3" t="str">
        <f t="shared" si="451"/>
        <v/>
      </c>
      <c r="L2042" s="11">
        <f t="shared" si="440"/>
        <v>1</v>
      </c>
      <c r="M2042" s="11">
        <f t="shared" si="441"/>
        <v>3</v>
      </c>
      <c r="N2042" s="11">
        <f t="shared" si="442"/>
        <v>0</v>
      </c>
      <c r="O2042" s="11">
        <f t="shared" si="443"/>
        <v>1</v>
      </c>
      <c r="P2042" s="11">
        <f t="shared" si="444"/>
        <v>1</v>
      </c>
      <c r="Q2042" s="11">
        <f t="shared" si="445"/>
        <v>0</v>
      </c>
      <c r="R2042" s="11">
        <f t="shared" si="446"/>
        <v>0</v>
      </c>
      <c r="S2042" s="11">
        <f t="shared" si="447"/>
        <v>3</v>
      </c>
      <c r="T2042" t="str">
        <f t="shared" si="448"/>
        <v>إضافى كامل</v>
      </c>
    </row>
    <row r="2043" spans="1:20" ht="18" x14ac:dyDescent="0.25">
      <c r="A2043" s="21">
        <v>157</v>
      </c>
      <c r="B2043" s="22">
        <v>29154</v>
      </c>
      <c r="C2043" t="s">
        <v>202</v>
      </c>
      <c r="D2043" s="8">
        <v>45598</v>
      </c>
      <c r="E2043" t="s">
        <v>18</v>
      </c>
      <c r="F2043">
        <v>1</v>
      </c>
      <c r="G2043" s="9" t="s">
        <v>16</v>
      </c>
      <c r="H2043" s="10"/>
      <c r="I2043" s="12">
        <v>0.39979166666666666</v>
      </c>
      <c r="J2043" s="12">
        <v>0.6353240740740741</v>
      </c>
      <c r="L2043" s="11">
        <f t="shared" si="440"/>
        <v>1</v>
      </c>
      <c r="M2043" s="11">
        <f t="shared" si="441"/>
        <v>3</v>
      </c>
      <c r="N2043" s="11">
        <f t="shared" si="442"/>
        <v>0</v>
      </c>
      <c r="O2043" s="11">
        <f t="shared" si="443"/>
        <v>1</v>
      </c>
      <c r="P2043" s="11">
        <f t="shared" si="444"/>
        <v>1</v>
      </c>
      <c r="Q2043" s="11">
        <f t="shared" si="445"/>
        <v>0</v>
      </c>
      <c r="R2043" s="11">
        <f t="shared" si="446"/>
        <v>0</v>
      </c>
      <c r="S2043" s="11">
        <f t="shared" si="447"/>
        <v>3</v>
      </c>
      <c r="T2043" t="str">
        <f t="shared" si="448"/>
        <v>إضافى كامل</v>
      </c>
    </row>
    <row r="2044" spans="1:20" ht="18" x14ac:dyDescent="0.25">
      <c r="A2044" s="21">
        <v>157</v>
      </c>
      <c r="B2044" s="22">
        <v>29154</v>
      </c>
      <c r="C2044" t="s">
        <v>202</v>
      </c>
      <c r="D2044" s="8">
        <v>45599</v>
      </c>
      <c r="E2044" t="s">
        <v>20</v>
      </c>
      <c r="F2044">
        <v>1</v>
      </c>
      <c r="G2044" s="9" t="s">
        <v>16</v>
      </c>
      <c r="H2044" s="10"/>
      <c r="I2044" s="12">
        <v>0.36670138888888887</v>
      </c>
      <c r="J2044" s="12">
        <v>0.59274305555555551</v>
      </c>
      <c r="K2044" s="3" t="str">
        <f>IF(AND(I2044&lt;=TIME(9,0,0),J2044&gt;=TIME(14,0,0),I2044&lt;&gt;""),"",IF(AND(I2044&gt;=TIME(9,1,0),I2044&lt;=TIME(9,10,0)),"تأخير",IF(AND(I2044&gt;=TIME(9,11,0),I2044&lt;=TIME(12,0,0),I2044&lt;&gt;""),"إذن ص",IF(AND(J2044&lt;TIME(14,0,0), J2044&lt;&gt;"",J2044&gt;=TIME(11,0,0)),"إذن م",IF(AND(OR(I2044="",J2044="",I2044=J2044,I2044&gt;TIME(12,0,0),J2044&lt;TIME(11,0,0)),AND(E2044&lt;&gt;"Friday")),"غائب","")))))</f>
        <v/>
      </c>
      <c r="L2044" s="11">
        <f t="shared" si="440"/>
        <v>1</v>
      </c>
      <c r="M2044" s="11">
        <f t="shared" si="441"/>
        <v>3</v>
      </c>
      <c r="N2044" s="11">
        <f t="shared" si="442"/>
        <v>0</v>
      </c>
      <c r="O2044" s="11">
        <f t="shared" si="443"/>
        <v>1</v>
      </c>
      <c r="P2044" s="11">
        <f t="shared" si="444"/>
        <v>1</v>
      </c>
      <c r="Q2044" s="11">
        <f t="shared" si="445"/>
        <v>0</v>
      </c>
      <c r="R2044" s="11">
        <f t="shared" si="446"/>
        <v>0</v>
      </c>
      <c r="S2044" s="11">
        <f t="shared" si="447"/>
        <v>3</v>
      </c>
      <c r="T2044" t="str">
        <f t="shared" si="448"/>
        <v>إضافى كامل</v>
      </c>
    </row>
    <row r="2045" spans="1:20" ht="18" x14ac:dyDescent="0.25">
      <c r="A2045" s="21">
        <v>157</v>
      </c>
      <c r="B2045" s="22">
        <v>29154</v>
      </c>
      <c r="C2045" t="s">
        <v>202</v>
      </c>
      <c r="D2045" s="8">
        <v>45600</v>
      </c>
      <c r="E2045" t="s">
        <v>21</v>
      </c>
      <c r="F2045">
        <v>1</v>
      </c>
      <c r="G2045" s="9" t="s">
        <v>16</v>
      </c>
      <c r="H2045" s="10"/>
      <c r="I2045" s="12"/>
      <c r="J2045" s="12"/>
      <c r="K2045" s="3" t="str">
        <f>IF(AND(I2045&lt;=TIME(9,0,0),J2045&gt;=TIME(14,0,0),I2045&lt;&gt;""),"",IF(AND(I2045&gt;=TIME(9,1,0),I2045&lt;=TIME(9,10,0)),"تأخير",IF(AND(I2045&gt;=TIME(9,11,0),I2045&lt;=TIME(12,0,0),I2045&lt;&gt;""),"إذن ص",IF(AND(J2045&lt;TIME(14,0,0), J2045&lt;&gt;"",J2045&gt;=TIME(11,0,0)),"إذن م",IF(AND(OR(I2045="",J2045="",I2045=J2045,I2045&gt;TIME(12,0,0),J2045&lt;TIME(11,0,0)),AND(E2045&lt;&gt;"Friday")),"غائب","")))))</f>
        <v>غائب</v>
      </c>
      <c r="L2045" s="11">
        <f t="shared" si="440"/>
        <v>0</v>
      </c>
      <c r="M2045" s="11">
        <f t="shared" si="441"/>
        <v>3</v>
      </c>
      <c r="N2045" s="11">
        <f t="shared" si="442"/>
        <v>0</v>
      </c>
      <c r="O2045" s="11">
        <f t="shared" si="443"/>
        <v>1</v>
      </c>
      <c r="P2045" s="11">
        <f t="shared" si="444"/>
        <v>1</v>
      </c>
      <c r="Q2045" s="11">
        <f t="shared" si="445"/>
        <v>0</v>
      </c>
      <c r="R2045" s="11">
        <f t="shared" si="446"/>
        <v>0</v>
      </c>
      <c r="S2045" s="11">
        <f t="shared" si="447"/>
        <v>3</v>
      </c>
      <c r="T2045" t="str">
        <f t="shared" si="448"/>
        <v>إضافى كامل</v>
      </c>
    </row>
    <row r="2046" spans="1:20" ht="18" x14ac:dyDescent="0.25">
      <c r="A2046" s="21">
        <v>157</v>
      </c>
      <c r="B2046" s="22">
        <v>29154</v>
      </c>
      <c r="C2046" t="s">
        <v>202</v>
      </c>
      <c r="D2046" s="8">
        <v>45601</v>
      </c>
      <c r="E2046" t="s">
        <v>22</v>
      </c>
      <c r="F2046">
        <v>1</v>
      </c>
      <c r="G2046" s="9" t="s">
        <v>16</v>
      </c>
      <c r="H2046" s="10"/>
      <c r="I2046" s="12">
        <v>0.34732638888888889</v>
      </c>
      <c r="J2046" s="12">
        <v>0.59491898148148148</v>
      </c>
      <c r="K2046" s="3" t="str">
        <f>IF(AND(I2046&lt;=TIME(9,0,0),J2046&gt;=TIME(14,0,0),I2046&lt;&gt;""),"",IF(AND(I2046&gt;=TIME(9,1,0),I2046&lt;=TIME(9,10,0)),"تأخير",IF(AND(I2046&gt;=TIME(9,11,0),I2046&lt;=TIME(12,0,0),I2046&lt;&gt;""),"إذن ص",IF(AND(J2046&lt;TIME(14,0,0), J2046&lt;&gt;"",J2046&gt;=TIME(11,0,0)),"إذن م",IF(AND(OR(I2046="",J2046="",I2046=J2046,I2046&gt;TIME(12,0,0),J2046&lt;TIME(11,0,0)),AND(E2046&lt;&gt;"Friday")),"غائب","")))))</f>
        <v/>
      </c>
      <c r="L2046" s="11">
        <f t="shared" si="440"/>
        <v>1</v>
      </c>
      <c r="M2046" s="11">
        <f t="shared" si="441"/>
        <v>2</v>
      </c>
      <c r="N2046" s="11">
        <f t="shared" si="442"/>
        <v>0</v>
      </c>
      <c r="O2046" s="11">
        <f t="shared" si="443"/>
        <v>1</v>
      </c>
      <c r="P2046" s="11">
        <f t="shared" si="444"/>
        <v>1</v>
      </c>
      <c r="Q2046" s="11">
        <f t="shared" si="445"/>
        <v>0</v>
      </c>
      <c r="R2046" s="11">
        <f t="shared" si="446"/>
        <v>0</v>
      </c>
      <c r="S2046" s="11">
        <f t="shared" si="447"/>
        <v>2</v>
      </c>
      <c r="T2046" t="str">
        <f t="shared" si="448"/>
        <v>إضافى كامل</v>
      </c>
    </row>
    <row r="2047" spans="1:20" ht="18" x14ac:dyDescent="0.25">
      <c r="A2047" s="21">
        <v>157</v>
      </c>
      <c r="B2047" s="22">
        <v>29154</v>
      </c>
      <c r="C2047" t="s">
        <v>202</v>
      </c>
      <c r="D2047" s="8">
        <v>45602</v>
      </c>
      <c r="E2047" t="s">
        <v>23</v>
      </c>
      <c r="F2047">
        <v>1</v>
      </c>
      <c r="G2047" s="9" t="s">
        <v>16</v>
      </c>
      <c r="H2047" s="10"/>
      <c r="I2047" s="12">
        <v>0.36956018518518519</v>
      </c>
      <c r="J2047" s="12">
        <v>0.58918981481481481</v>
      </c>
      <c r="K2047" s="3" t="str">
        <f>IF(AND(I2047&lt;=TIME(9,0,0),J2047&gt;=TIME(14,0,0),I2047&lt;&gt;""),"",IF(AND(I2047&gt;=TIME(9,1,0),I2047&lt;=TIME(9,10,0)),"تأخير",IF(AND(I2047&gt;=TIME(9,11,0),I2047&lt;=TIME(12,0,0),I2047&lt;&gt;""),"إذن ص",IF(AND(J2047&lt;TIME(14,0,0), J2047&lt;&gt;"",J2047&gt;=TIME(11,0,0)),"إذن م",IF(AND(OR(I2047="",J2047="",I2047=J2047,I2047&gt;TIME(12,0,0),J2047&lt;TIME(11,0,0)),AND(E2047&lt;&gt;"Friday")),"غائب","")))))</f>
        <v/>
      </c>
      <c r="L2047" s="11">
        <f t="shared" si="440"/>
        <v>1</v>
      </c>
      <c r="M2047" s="11">
        <f t="shared" si="441"/>
        <v>3</v>
      </c>
      <c r="N2047" s="11">
        <f t="shared" si="442"/>
        <v>0</v>
      </c>
      <c r="O2047" s="11">
        <f t="shared" si="443"/>
        <v>1</v>
      </c>
      <c r="P2047" s="11">
        <f t="shared" si="444"/>
        <v>1</v>
      </c>
      <c r="Q2047" s="11">
        <f t="shared" si="445"/>
        <v>0</v>
      </c>
      <c r="R2047" s="11">
        <f t="shared" si="446"/>
        <v>0</v>
      </c>
      <c r="S2047" s="11">
        <f t="shared" si="447"/>
        <v>3</v>
      </c>
      <c r="T2047" t="str">
        <f t="shared" si="448"/>
        <v>إضافى كامل</v>
      </c>
    </row>
    <row r="2048" spans="1:20" ht="18" x14ac:dyDescent="0.25">
      <c r="A2048" s="21">
        <v>157</v>
      </c>
      <c r="B2048" s="22">
        <v>29154</v>
      </c>
      <c r="C2048" t="s">
        <v>202</v>
      </c>
      <c r="D2048" s="8">
        <v>45603</v>
      </c>
      <c r="E2048" t="s">
        <v>24</v>
      </c>
      <c r="F2048">
        <v>1</v>
      </c>
      <c r="G2048" s="9" t="s">
        <v>16</v>
      </c>
      <c r="H2048" s="10"/>
      <c r="I2048" s="12"/>
      <c r="J2048" s="12"/>
      <c r="K2048" s="3" t="s">
        <v>19</v>
      </c>
      <c r="L2048" s="11">
        <f t="shared" si="440"/>
        <v>1</v>
      </c>
      <c r="M2048" s="11">
        <f t="shared" si="441"/>
        <v>3</v>
      </c>
      <c r="N2048" s="11">
        <f t="shared" si="442"/>
        <v>0</v>
      </c>
      <c r="O2048" s="11">
        <f t="shared" si="443"/>
        <v>1</v>
      </c>
      <c r="P2048" s="11">
        <f t="shared" si="444"/>
        <v>1</v>
      </c>
      <c r="Q2048" s="11">
        <f t="shared" si="445"/>
        <v>0</v>
      </c>
      <c r="R2048" s="11">
        <f t="shared" si="446"/>
        <v>0</v>
      </c>
      <c r="S2048" s="11">
        <f t="shared" si="447"/>
        <v>3</v>
      </c>
      <c r="T2048" t="str">
        <f t="shared" si="448"/>
        <v>إضافى كامل</v>
      </c>
    </row>
    <row r="2049" spans="1:20" ht="18" x14ac:dyDescent="0.25">
      <c r="A2049" s="21">
        <v>157</v>
      </c>
      <c r="B2049" s="22">
        <v>29154</v>
      </c>
      <c r="C2049" t="s">
        <v>202</v>
      </c>
      <c r="D2049" s="8">
        <v>45604</v>
      </c>
      <c r="E2049" t="s">
        <v>15</v>
      </c>
      <c r="F2049">
        <v>1</v>
      </c>
      <c r="G2049" s="9" t="s">
        <v>16</v>
      </c>
      <c r="H2049" s="10"/>
      <c r="K2049" s="3" t="str">
        <f t="shared" ref="K2049:K2054" si="452">IF(AND(I2049&lt;=TIME(9,0,0),J2049&gt;=TIME(14,0,0),I2049&lt;&gt;""),"",IF(AND(I2049&gt;=TIME(9,1,0),I2049&lt;=TIME(9,10,0)),"تأخير",IF(AND(I2049&gt;=TIME(9,11,0),I2049&lt;=TIME(12,0,0),I2049&lt;&gt;""),"إذن ص",IF(AND(J2049&lt;TIME(14,0,0), J2049&lt;&gt;"",J2049&gt;=TIME(11,0,0)),"إذن م",IF(AND(OR(I2049="",J2049="",I2049=J2049,I2049&gt;TIME(12,0,0),J2049&lt;TIME(11,0,0)),AND(E2049&lt;&gt;"Friday")),"غائب","")))))</f>
        <v/>
      </c>
      <c r="L2049" s="11">
        <f t="shared" si="440"/>
        <v>1</v>
      </c>
      <c r="M2049" s="11">
        <f t="shared" si="441"/>
        <v>3</v>
      </c>
      <c r="N2049" s="11">
        <f t="shared" si="442"/>
        <v>1</v>
      </c>
      <c r="O2049" s="11">
        <f t="shared" si="443"/>
        <v>1</v>
      </c>
      <c r="P2049" s="11">
        <f t="shared" si="444"/>
        <v>2</v>
      </c>
      <c r="Q2049" s="11">
        <f t="shared" si="445"/>
        <v>0</v>
      </c>
      <c r="R2049" s="11">
        <f t="shared" si="446"/>
        <v>0</v>
      </c>
      <c r="S2049" s="11">
        <f t="shared" si="447"/>
        <v>3</v>
      </c>
      <c r="T2049" t="str">
        <f t="shared" si="448"/>
        <v>إضافى كامل</v>
      </c>
    </row>
    <row r="2050" spans="1:20" ht="18" x14ac:dyDescent="0.25">
      <c r="A2050" s="21">
        <v>157</v>
      </c>
      <c r="B2050" s="22">
        <v>29154</v>
      </c>
      <c r="C2050" t="s">
        <v>202</v>
      </c>
      <c r="D2050" s="8">
        <v>45605</v>
      </c>
      <c r="E2050" t="s">
        <v>18</v>
      </c>
      <c r="F2050">
        <v>1</v>
      </c>
      <c r="G2050" s="9" t="s">
        <v>16</v>
      </c>
      <c r="H2050" s="10"/>
      <c r="I2050" s="12">
        <v>0.36495370370370372</v>
      </c>
      <c r="J2050" s="12">
        <v>0.59782407407407412</v>
      </c>
      <c r="K2050" s="3" t="str">
        <f t="shared" si="452"/>
        <v/>
      </c>
      <c r="L2050" s="11">
        <f t="shared" ref="L2050:L2113" si="453">IF(AND(OR(K2050= "حالة وفاة",K2050="إذن م",K2050="إذن ص",K2050="بدل راحة",K2050="انصراف",K2050="اجازة",K2050="راحة",K2050="مأمورية",K2050="مأمورية م",K2050="مأمورية ص",K2050="Online",K2050="حضور",K2050="بدل سهر",E2050="Friday",K2050=""),E2050&lt;&gt;""),1,0)</f>
        <v>1</v>
      </c>
      <c r="M2050" s="11">
        <f t="shared" ref="M2050:M2113" si="454">COUNTIF(K2050:K2079,"غائب")</f>
        <v>4</v>
      </c>
      <c r="N2050" s="11">
        <f t="shared" ref="N2050:N2113" si="455">COUNTIF(K2050:K2079,"إذن ص")</f>
        <v>1</v>
      </c>
      <c r="O2050" s="11">
        <f t="shared" ref="O2050:O2113" si="456">COUNTIF(K2050:K2079,"إذن م")</f>
        <v>1</v>
      </c>
      <c r="P2050" s="11">
        <f t="shared" si="444"/>
        <v>2</v>
      </c>
      <c r="Q2050" s="11">
        <f t="shared" si="445"/>
        <v>0</v>
      </c>
      <c r="R2050" s="11">
        <f t="shared" si="446"/>
        <v>0</v>
      </c>
      <c r="S2050" s="11">
        <f t="shared" si="447"/>
        <v>4</v>
      </c>
      <c r="T2050" t="str">
        <f t="shared" si="448"/>
        <v>إضافى كامل</v>
      </c>
    </row>
    <row r="2051" spans="1:20" ht="18" x14ac:dyDescent="0.25">
      <c r="A2051" s="21">
        <v>157</v>
      </c>
      <c r="B2051" s="22">
        <v>29154</v>
      </c>
      <c r="C2051" t="s">
        <v>202</v>
      </c>
      <c r="D2051" s="8">
        <v>45606</v>
      </c>
      <c r="E2051" t="s">
        <v>20</v>
      </c>
      <c r="F2051">
        <v>1</v>
      </c>
      <c r="G2051" s="9" t="s">
        <v>16</v>
      </c>
      <c r="H2051" s="10"/>
      <c r="I2051" s="12">
        <v>0.34989583333333335</v>
      </c>
      <c r="J2051" s="12">
        <v>0.59644675925925927</v>
      </c>
      <c r="K2051" s="3" t="str">
        <f t="shared" si="452"/>
        <v/>
      </c>
      <c r="L2051" s="11">
        <f t="shared" si="453"/>
        <v>1</v>
      </c>
      <c r="M2051" s="11">
        <f t="shared" si="454"/>
        <v>5</v>
      </c>
      <c r="N2051" s="11">
        <f t="shared" si="455"/>
        <v>1</v>
      </c>
      <c r="O2051" s="11">
        <f t="shared" si="456"/>
        <v>1</v>
      </c>
      <c r="P2051" s="11">
        <f t="shared" ref="P2051:P2114" si="457">N2051+O2051</f>
        <v>2</v>
      </c>
      <c r="Q2051" s="11">
        <f t="shared" ref="Q2051:Q2114" si="458">IF(AND(P2051&gt;2,P2051&lt;&gt;0),P2051*3/6,0)</f>
        <v>0</v>
      </c>
      <c r="R2051" s="11">
        <f t="shared" ref="R2051:R2114" si="459">INT(Q2051)</f>
        <v>0</v>
      </c>
      <c r="S2051" s="11">
        <f t="shared" ref="S2051:S2114" si="460">R2051+M2051</f>
        <v>5</v>
      </c>
      <c r="T2051" t="str">
        <f t="shared" ref="T2051:T2114" si="461">IF(AND(OR(S2051&lt;=0,S2051&gt;0),S2051&lt;5),"إضافى كامل",IF(AND(OR(S2051=5,S2051=6,S2051&lt;7),S2051&lt;&gt;""),"نصف إضافى","لا يستحق"))</f>
        <v>نصف إضافى</v>
      </c>
    </row>
    <row r="2052" spans="1:20" ht="18" x14ac:dyDescent="0.25">
      <c r="A2052" s="21">
        <v>157</v>
      </c>
      <c r="B2052" s="22">
        <v>29154</v>
      </c>
      <c r="C2052" t="s">
        <v>202</v>
      </c>
      <c r="D2052" s="8">
        <v>45607</v>
      </c>
      <c r="E2052" t="s">
        <v>21</v>
      </c>
      <c r="F2052">
        <v>1</v>
      </c>
      <c r="G2052" s="9" t="s">
        <v>16</v>
      </c>
      <c r="H2052" s="10"/>
      <c r="I2052" s="12"/>
      <c r="J2052" s="12"/>
      <c r="K2052" s="3" t="str">
        <f t="shared" si="452"/>
        <v>غائب</v>
      </c>
      <c r="L2052" s="11">
        <f t="shared" si="453"/>
        <v>0</v>
      </c>
      <c r="M2052" s="11">
        <f t="shared" si="454"/>
        <v>6</v>
      </c>
      <c r="N2052" s="11">
        <f t="shared" si="455"/>
        <v>1</v>
      </c>
      <c r="O2052" s="11">
        <f t="shared" si="456"/>
        <v>1</v>
      </c>
      <c r="P2052" s="11">
        <f t="shared" si="457"/>
        <v>2</v>
      </c>
      <c r="Q2052" s="11">
        <f t="shared" si="458"/>
        <v>0</v>
      </c>
      <c r="R2052" s="11">
        <f t="shared" si="459"/>
        <v>0</v>
      </c>
      <c r="S2052" s="11">
        <f t="shared" si="460"/>
        <v>6</v>
      </c>
      <c r="T2052" t="str">
        <f t="shared" si="461"/>
        <v>نصف إضافى</v>
      </c>
    </row>
    <row r="2053" spans="1:20" ht="18" x14ac:dyDescent="0.25">
      <c r="A2053" s="21">
        <v>157</v>
      </c>
      <c r="B2053" s="22">
        <v>29154</v>
      </c>
      <c r="C2053" t="s">
        <v>202</v>
      </c>
      <c r="D2053" s="8">
        <v>45608</v>
      </c>
      <c r="E2053" t="s">
        <v>22</v>
      </c>
      <c r="F2053">
        <v>1</v>
      </c>
      <c r="G2053" s="9" t="s">
        <v>16</v>
      </c>
      <c r="H2053" s="10"/>
      <c r="I2053" s="12">
        <v>0.34833333333333333</v>
      </c>
      <c r="J2053" s="12">
        <v>0.59165509259259264</v>
      </c>
      <c r="K2053" s="3" t="str">
        <f t="shared" si="452"/>
        <v/>
      </c>
      <c r="L2053" s="11">
        <f t="shared" si="453"/>
        <v>1</v>
      </c>
      <c r="M2053" s="11">
        <f t="shared" si="454"/>
        <v>6</v>
      </c>
      <c r="N2053" s="11">
        <f t="shared" si="455"/>
        <v>1</v>
      </c>
      <c r="O2053" s="11">
        <f t="shared" si="456"/>
        <v>1</v>
      </c>
      <c r="P2053" s="11">
        <f t="shared" si="457"/>
        <v>2</v>
      </c>
      <c r="Q2053" s="11">
        <f t="shared" si="458"/>
        <v>0</v>
      </c>
      <c r="R2053" s="11">
        <f t="shared" si="459"/>
        <v>0</v>
      </c>
      <c r="S2053" s="11">
        <f t="shared" si="460"/>
        <v>6</v>
      </c>
      <c r="T2053" t="str">
        <f t="shared" si="461"/>
        <v>نصف إضافى</v>
      </c>
    </row>
    <row r="2054" spans="1:20" ht="18" x14ac:dyDescent="0.25">
      <c r="A2054" s="21">
        <v>157</v>
      </c>
      <c r="B2054" s="22">
        <v>29154</v>
      </c>
      <c r="C2054" t="s">
        <v>202</v>
      </c>
      <c r="D2054" s="8">
        <v>45609</v>
      </c>
      <c r="E2054" t="s">
        <v>23</v>
      </c>
      <c r="F2054">
        <v>1</v>
      </c>
      <c r="G2054" s="9" t="s">
        <v>16</v>
      </c>
      <c r="H2054" s="10"/>
      <c r="I2054" s="12">
        <v>0.35848379629629629</v>
      </c>
      <c r="J2054" s="12">
        <v>0.59409722222222228</v>
      </c>
      <c r="K2054" s="3" t="str">
        <f t="shared" si="452"/>
        <v/>
      </c>
      <c r="L2054" s="11">
        <f t="shared" si="453"/>
        <v>1</v>
      </c>
      <c r="M2054" s="11">
        <f t="shared" si="454"/>
        <v>7</v>
      </c>
      <c r="N2054" s="11">
        <f t="shared" si="455"/>
        <v>1</v>
      </c>
      <c r="O2054" s="11">
        <f t="shared" si="456"/>
        <v>1</v>
      </c>
      <c r="P2054" s="11">
        <f t="shared" si="457"/>
        <v>2</v>
      </c>
      <c r="Q2054" s="11">
        <f t="shared" si="458"/>
        <v>0</v>
      </c>
      <c r="R2054" s="11">
        <f t="shared" si="459"/>
        <v>0</v>
      </c>
      <c r="S2054" s="11">
        <f t="shared" si="460"/>
        <v>7</v>
      </c>
      <c r="T2054" t="str">
        <f t="shared" si="461"/>
        <v>لا يستحق</v>
      </c>
    </row>
    <row r="2055" spans="1:20" ht="18" x14ac:dyDescent="0.25">
      <c r="A2055" s="21">
        <v>157</v>
      </c>
      <c r="B2055" s="22">
        <v>29154</v>
      </c>
      <c r="C2055" t="s">
        <v>202</v>
      </c>
      <c r="D2055" s="8">
        <v>45610</v>
      </c>
      <c r="E2055" t="s">
        <v>24</v>
      </c>
      <c r="F2055">
        <v>1</v>
      </c>
      <c r="G2055" s="9" t="s">
        <v>16</v>
      </c>
      <c r="H2055" s="10"/>
      <c r="K2055" s="3" t="s">
        <v>19</v>
      </c>
      <c r="L2055" s="11">
        <f t="shared" si="453"/>
        <v>1</v>
      </c>
      <c r="M2055" s="11">
        <f t="shared" si="454"/>
        <v>8</v>
      </c>
      <c r="N2055" s="11">
        <f t="shared" si="455"/>
        <v>1</v>
      </c>
      <c r="O2055" s="11">
        <f t="shared" si="456"/>
        <v>1</v>
      </c>
      <c r="P2055" s="11">
        <f t="shared" si="457"/>
        <v>2</v>
      </c>
      <c r="Q2055" s="11">
        <f t="shared" si="458"/>
        <v>0</v>
      </c>
      <c r="R2055" s="11">
        <f t="shared" si="459"/>
        <v>0</v>
      </c>
      <c r="S2055" s="11">
        <f t="shared" si="460"/>
        <v>8</v>
      </c>
      <c r="T2055" t="str">
        <f t="shared" si="461"/>
        <v>لا يستحق</v>
      </c>
    </row>
    <row r="2056" spans="1:20" ht="18" x14ac:dyDescent="0.25">
      <c r="A2056" s="21">
        <v>157</v>
      </c>
      <c r="B2056" s="22">
        <v>29154</v>
      </c>
      <c r="C2056" t="s">
        <v>202</v>
      </c>
      <c r="D2056" s="8">
        <v>45611</v>
      </c>
      <c r="E2056" t="s">
        <v>15</v>
      </c>
      <c r="F2056">
        <v>1</v>
      </c>
      <c r="G2056" s="9" t="s">
        <v>16</v>
      </c>
      <c r="H2056" s="10"/>
      <c r="K2056" s="3" t="str">
        <f t="shared" ref="K2056:K2061" si="462">IF(AND(I2056&lt;=TIME(9,0,0),J2056&gt;=TIME(14,0,0),I2056&lt;&gt;""),"",IF(AND(I2056&gt;=TIME(9,1,0),I2056&lt;=TIME(9,10,0)),"تأخير",IF(AND(I2056&gt;=TIME(9,11,0),I2056&lt;=TIME(12,0,0),I2056&lt;&gt;""),"إذن ص",IF(AND(J2056&lt;TIME(14,0,0), J2056&lt;&gt;"",J2056&gt;=TIME(11,0,0)),"إذن م",IF(AND(OR(I2056="",J2056="",I2056=J2056,I2056&gt;TIME(12,0,0),J2056&lt;TIME(11,0,0)),AND(E2056&lt;&gt;"Friday")),"غائب","")))))</f>
        <v/>
      </c>
      <c r="L2056" s="11">
        <f t="shared" si="453"/>
        <v>1</v>
      </c>
      <c r="M2056" s="11">
        <f t="shared" si="454"/>
        <v>9</v>
      </c>
      <c r="N2056" s="11">
        <f t="shared" si="455"/>
        <v>1</v>
      </c>
      <c r="O2056" s="11">
        <f t="shared" si="456"/>
        <v>1</v>
      </c>
      <c r="P2056" s="11">
        <f t="shared" si="457"/>
        <v>2</v>
      </c>
      <c r="Q2056" s="11">
        <f t="shared" si="458"/>
        <v>0</v>
      </c>
      <c r="R2056" s="11">
        <f t="shared" si="459"/>
        <v>0</v>
      </c>
      <c r="S2056" s="11">
        <f t="shared" si="460"/>
        <v>9</v>
      </c>
      <c r="T2056" t="str">
        <f t="shared" si="461"/>
        <v>لا يستحق</v>
      </c>
    </row>
    <row r="2057" spans="1:20" ht="18" x14ac:dyDescent="0.25">
      <c r="A2057" s="21">
        <v>157</v>
      </c>
      <c r="B2057" s="22">
        <v>29154</v>
      </c>
      <c r="C2057" t="s">
        <v>202</v>
      </c>
      <c r="D2057" s="8">
        <v>45612</v>
      </c>
      <c r="E2057" t="s">
        <v>18</v>
      </c>
      <c r="F2057">
        <v>1</v>
      </c>
      <c r="G2057" s="9" t="s">
        <v>16</v>
      </c>
      <c r="H2057" s="10" t="s">
        <v>32</v>
      </c>
      <c r="I2057" s="12">
        <v>0.37731481481481483</v>
      </c>
      <c r="J2057" s="12">
        <v>0.58877314814814818</v>
      </c>
      <c r="K2057" s="3" t="str">
        <f t="shared" si="462"/>
        <v>تأخير</v>
      </c>
      <c r="L2057" s="11">
        <f t="shared" si="453"/>
        <v>0</v>
      </c>
      <c r="M2057" s="11">
        <f t="shared" si="454"/>
        <v>9</v>
      </c>
      <c r="N2057" s="11">
        <f t="shared" si="455"/>
        <v>1</v>
      </c>
      <c r="O2057" s="11">
        <f t="shared" si="456"/>
        <v>1</v>
      </c>
      <c r="P2057" s="11">
        <f t="shared" si="457"/>
        <v>2</v>
      </c>
      <c r="Q2057" s="11">
        <f t="shared" si="458"/>
        <v>0</v>
      </c>
      <c r="R2057" s="11">
        <f t="shared" si="459"/>
        <v>0</v>
      </c>
      <c r="S2057" s="11">
        <f t="shared" si="460"/>
        <v>9</v>
      </c>
      <c r="T2057" t="str">
        <f t="shared" si="461"/>
        <v>لا يستحق</v>
      </c>
    </row>
    <row r="2058" spans="1:20" ht="18" x14ac:dyDescent="0.25">
      <c r="A2058" s="21">
        <v>157</v>
      </c>
      <c r="B2058" s="22">
        <v>29154</v>
      </c>
      <c r="C2058" t="s">
        <v>202</v>
      </c>
      <c r="D2058" s="8">
        <v>45613</v>
      </c>
      <c r="E2058" t="s">
        <v>20</v>
      </c>
      <c r="F2058">
        <v>1</v>
      </c>
      <c r="G2058" s="9" t="s">
        <v>16</v>
      </c>
      <c r="H2058" s="10"/>
      <c r="I2058" s="12">
        <v>0.35802083333333334</v>
      </c>
      <c r="J2058" s="12">
        <v>0.59309027777777779</v>
      </c>
      <c r="K2058" s="3" t="str">
        <f t="shared" si="462"/>
        <v/>
      </c>
      <c r="L2058" s="11">
        <f t="shared" si="453"/>
        <v>1</v>
      </c>
      <c r="M2058" s="11">
        <f t="shared" si="454"/>
        <v>9</v>
      </c>
      <c r="N2058" s="11">
        <f t="shared" si="455"/>
        <v>1</v>
      </c>
      <c r="O2058" s="11">
        <f t="shared" si="456"/>
        <v>1</v>
      </c>
      <c r="P2058" s="11">
        <f t="shared" si="457"/>
        <v>2</v>
      </c>
      <c r="Q2058" s="11">
        <f t="shared" si="458"/>
        <v>0</v>
      </c>
      <c r="R2058" s="11">
        <f t="shared" si="459"/>
        <v>0</v>
      </c>
      <c r="S2058" s="11">
        <f t="shared" si="460"/>
        <v>9</v>
      </c>
      <c r="T2058" t="str">
        <f t="shared" si="461"/>
        <v>لا يستحق</v>
      </c>
    </row>
    <row r="2059" spans="1:20" ht="18" x14ac:dyDescent="0.25">
      <c r="A2059" s="21">
        <v>157</v>
      </c>
      <c r="B2059" s="22">
        <v>29154</v>
      </c>
      <c r="C2059" t="s">
        <v>202</v>
      </c>
      <c r="D2059" s="8">
        <v>45614</v>
      </c>
      <c r="E2059" t="s">
        <v>21</v>
      </c>
      <c r="F2059">
        <v>1</v>
      </c>
      <c r="G2059" s="9" t="s">
        <v>16</v>
      </c>
      <c r="H2059" s="10"/>
      <c r="K2059" s="3" t="str">
        <f t="shared" si="462"/>
        <v>غائب</v>
      </c>
      <c r="L2059" s="11">
        <f t="shared" si="453"/>
        <v>0</v>
      </c>
      <c r="M2059" s="11">
        <f t="shared" si="454"/>
        <v>10</v>
      </c>
      <c r="N2059" s="11">
        <f t="shared" si="455"/>
        <v>1</v>
      </c>
      <c r="O2059" s="11">
        <f t="shared" si="456"/>
        <v>1</v>
      </c>
      <c r="P2059" s="11">
        <f t="shared" si="457"/>
        <v>2</v>
      </c>
      <c r="Q2059" s="11">
        <f t="shared" si="458"/>
        <v>0</v>
      </c>
      <c r="R2059" s="11">
        <f t="shared" si="459"/>
        <v>0</v>
      </c>
      <c r="S2059" s="11">
        <f t="shared" si="460"/>
        <v>10</v>
      </c>
      <c r="T2059" t="str">
        <f t="shared" si="461"/>
        <v>لا يستحق</v>
      </c>
    </row>
    <row r="2060" spans="1:20" ht="18" x14ac:dyDescent="0.25">
      <c r="A2060" s="21">
        <v>157</v>
      </c>
      <c r="B2060" s="22">
        <v>29154</v>
      </c>
      <c r="C2060" t="s">
        <v>202</v>
      </c>
      <c r="D2060" s="8">
        <v>45615</v>
      </c>
      <c r="E2060" t="s">
        <v>22</v>
      </c>
      <c r="F2060">
        <v>1</v>
      </c>
      <c r="G2060" s="9" t="s">
        <v>16</v>
      </c>
      <c r="H2060" s="10"/>
      <c r="I2060" s="12">
        <v>0.36122685185185183</v>
      </c>
      <c r="J2060" s="12">
        <v>0.68980324074074073</v>
      </c>
      <c r="K2060" s="3" t="str">
        <f t="shared" si="462"/>
        <v/>
      </c>
      <c r="L2060" s="11">
        <f t="shared" si="453"/>
        <v>1</v>
      </c>
      <c r="M2060" s="11">
        <f t="shared" si="454"/>
        <v>9</v>
      </c>
      <c r="N2060" s="11">
        <f t="shared" si="455"/>
        <v>1</v>
      </c>
      <c r="O2060" s="11">
        <f t="shared" si="456"/>
        <v>1</v>
      </c>
      <c r="P2060" s="11">
        <f t="shared" si="457"/>
        <v>2</v>
      </c>
      <c r="Q2060" s="11">
        <f t="shared" si="458"/>
        <v>0</v>
      </c>
      <c r="R2060" s="11">
        <f t="shared" si="459"/>
        <v>0</v>
      </c>
      <c r="S2060" s="11">
        <f t="shared" si="460"/>
        <v>9</v>
      </c>
      <c r="T2060" t="str">
        <f t="shared" si="461"/>
        <v>لا يستحق</v>
      </c>
    </row>
    <row r="2061" spans="1:20" ht="18" x14ac:dyDescent="0.25">
      <c r="A2061" s="21">
        <v>157</v>
      </c>
      <c r="B2061" s="22">
        <v>29154</v>
      </c>
      <c r="C2061" t="s">
        <v>202</v>
      </c>
      <c r="D2061" s="8">
        <v>45616</v>
      </c>
      <c r="E2061" t="s">
        <v>23</v>
      </c>
      <c r="F2061">
        <v>1</v>
      </c>
      <c r="G2061" s="9" t="s">
        <v>16</v>
      </c>
      <c r="H2061" s="10"/>
      <c r="I2061" s="12">
        <v>0.36791666666666667</v>
      </c>
      <c r="J2061" s="12">
        <v>0.62627314814814816</v>
      </c>
      <c r="K2061" s="3" t="str">
        <f t="shared" si="462"/>
        <v/>
      </c>
      <c r="L2061" s="11">
        <f t="shared" si="453"/>
        <v>1</v>
      </c>
      <c r="M2061" s="11">
        <f t="shared" si="454"/>
        <v>10</v>
      </c>
      <c r="N2061" s="11">
        <f t="shared" si="455"/>
        <v>1</v>
      </c>
      <c r="O2061" s="11">
        <f t="shared" si="456"/>
        <v>1</v>
      </c>
      <c r="P2061" s="11">
        <f t="shared" si="457"/>
        <v>2</v>
      </c>
      <c r="Q2061" s="11">
        <f t="shared" si="458"/>
        <v>0</v>
      </c>
      <c r="R2061" s="11">
        <f t="shared" si="459"/>
        <v>0</v>
      </c>
      <c r="S2061" s="11">
        <f t="shared" si="460"/>
        <v>10</v>
      </c>
      <c r="T2061" t="str">
        <f t="shared" si="461"/>
        <v>لا يستحق</v>
      </c>
    </row>
    <row r="2062" spans="1:20" ht="18" x14ac:dyDescent="0.25">
      <c r="A2062" s="21">
        <v>157</v>
      </c>
      <c r="B2062" s="22">
        <v>29154</v>
      </c>
      <c r="C2062" t="s">
        <v>202</v>
      </c>
      <c r="D2062" s="8">
        <v>45617</v>
      </c>
      <c r="E2062" t="s">
        <v>24</v>
      </c>
      <c r="F2062">
        <v>1</v>
      </c>
      <c r="G2062" s="9" t="s">
        <v>16</v>
      </c>
      <c r="H2062" s="10"/>
      <c r="K2062" s="3" t="s">
        <v>19</v>
      </c>
      <c r="L2062" s="11">
        <f t="shared" si="453"/>
        <v>1</v>
      </c>
      <c r="M2062" s="11">
        <f t="shared" si="454"/>
        <v>10</v>
      </c>
      <c r="N2062" s="11">
        <f t="shared" si="455"/>
        <v>2</v>
      </c>
      <c r="O2062" s="11">
        <f t="shared" si="456"/>
        <v>1</v>
      </c>
      <c r="P2062" s="11">
        <f t="shared" si="457"/>
        <v>3</v>
      </c>
      <c r="Q2062" s="11">
        <f t="shared" si="458"/>
        <v>1.5</v>
      </c>
      <c r="R2062" s="11">
        <f t="shared" si="459"/>
        <v>1</v>
      </c>
      <c r="S2062" s="11">
        <f t="shared" si="460"/>
        <v>11</v>
      </c>
      <c r="T2062" t="str">
        <f t="shared" si="461"/>
        <v>لا يستحق</v>
      </c>
    </row>
    <row r="2063" spans="1:20" ht="18" x14ac:dyDescent="0.25">
      <c r="A2063" s="21">
        <v>157</v>
      </c>
      <c r="B2063" s="22">
        <v>29154</v>
      </c>
      <c r="C2063" t="s">
        <v>202</v>
      </c>
      <c r="D2063" s="8">
        <v>45618</v>
      </c>
      <c r="E2063" t="s">
        <v>15</v>
      </c>
      <c r="F2063">
        <v>1</v>
      </c>
      <c r="G2063" s="9" t="s">
        <v>16</v>
      </c>
      <c r="H2063" s="10"/>
      <c r="K2063" s="3" t="str">
        <f t="shared" ref="K2063:K2072" si="463">IF(AND(I2063&lt;=TIME(9,0,0),J2063&gt;=TIME(14,0,0),I2063&lt;&gt;""),"",IF(AND(I2063&gt;=TIME(9,1,0),I2063&lt;=TIME(9,10,0)),"تأخير",IF(AND(I2063&gt;=TIME(9,11,0),I2063&lt;=TIME(12,0,0),I2063&lt;&gt;""),"إذن ص",IF(AND(J2063&lt;TIME(14,0,0), J2063&lt;&gt;"",J2063&gt;=TIME(11,0,0)),"إذن م",IF(AND(OR(I2063="",J2063="",I2063=J2063,I2063&gt;TIME(12,0,0),J2063&lt;TIME(11,0,0)),AND(E2063&lt;&gt;"Friday")),"غائب","")))))</f>
        <v/>
      </c>
      <c r="L2063" s="11">
        <f t="shared" si="453"/>
        <v>1</v>
      </c>
      <c r="M2063" s="11">
        <f t="shared" si="454"/>
        <v>10</v>
      </c>
      <c r="N2063" s="11">
        <f t="shared" si="455"/>
        <v>3</v>
      </c>
      <c r="O2063" s="11">
        <f t="shared" si="456"/>
        <v>1</v>
      </c>
      <c r="P2063" s="11">
        <f t="shared" si="457"/>
        <v>4</v>
      </c>
      <c r="Q2063" s="11">
        <f t="shared" si="458"/>
        <v>2</v>
      </c>
      <c r="R2063" s="11">
        <f t="shared" si="459"/>
        <v>2</v>
      </c>
      <c r="S2063" s="11">
        <f t="shared" si="460"/>
        <v>12</v>
      </c>
      <c r="T2063" t="str">
        <f t="shared" si="461"/>
        <v>لا يستحق</v>
      </c>
    </row>
    <row r="2064" spans="1:20" ht="18" x14ac:dyDescent="0.25">
      <c r="A2064" s="21">
        <v>157</v>
      </c>
      <c r="B2064" s="22">
        <v>29154</v>
      </c>
      <c r="C2064" t="s">
        <v>202</v>
      </c>
      <c r="D2064" s="8">
        <v>45619</v>
      </c>
      <c r="E2064" t="s">
        <v>18</v>
      </c>
      <c r="F2064">
        <v>1</v>
      </c>
      <c r="G2064" s="9" t="s">
        <v>16</v>
      </c>
      <c r="H2064" s="10"/>
      <c r="I2064" s="12">
        <v>0.35303240740740743</v>
      </c>
      <c r="J2064" s="12">
        <v>0.59204861111111107</v>
      </c>
      <c r="K2064" s="3" t="str">
        <f t="shared" si="463"/>
        <v/>
      </c>
      <c r="L2064" s="11">
        <f t="shared" si="453"/>
        <v>1</v>
      </c>
      <c r="M2064" s="11">
        <f t="shared" si="454"/>
        <v>10</v>
      </c>
      <c r="N2064" s="11">
        <f t="shared" si="455"/>
        <v>3</v>
      </c>
      <c r="O2064" s="11">
        <f t="shared" si="456"/>
        <v>1</v>
      </c>
      <c r="P2064" s="11">
        <f t="shared" si="457"/>
        <v>4</v>
      </c>
      <c r="Q2064" s="11">
        <f t="shared" si="458"/>
        <v>2</v>
      </c>
      <c r="R2064" s="11">
        <f t="shared" si="459"/>
        <v>2</v>
      </c>
      <c r="S2064" s="11">
        <f t="shared" si="460"/>
        <v>12</v>
      </c>
      <c r="T2064" t="str">
        <f t="shared" si="461"/>
        <v>لا يستحق</v>
      </c>
    </row>
    <row r="2065" spans="1:20" ht="18" x14ac:dyDescent="0.25">
      <c r="A2065" s="21">
        <v>157</v>
      </c>
      <c r="B2065" s="22">
        <v>29154</v>
      </c>
      <c r="C2065" t="s">
        <v>202</v>
      </c>
      <c r="D2065" s="8">
        <v>45620</v>
      </c>
      <c r="E2065" t="s">
        <v>20</v>
      </c>
      <c r="F2065">
        <v>1</v>
      </c>
      <c r="G2065" s="9" t="s">
        <v>16</v>
      </c>
      <c r="H2065" s="10"/>
      <c r="I2065" s="12">
        <v>0.36980324074074072</v>
      </c>
      <c r="J2065" s="12">
        <v>0.59320601851851851</v>
      </c>
      <c r="K2065" s="3" t="str">
        <f t="shared" si="463"/>
        <v/>
      </c>
      <c r="L2065" s="11">
        <f t="shared" si="453"/>
        <v>1</v>
      </c>
      <c r="M2065" s="11">
        <f t="shared" si="454"/>
        <v>11</v>
      </c>
      <c r="N2065" s="11">
        <f t="shared" si="455"/>
        <v>3</v>
      </c>
      <c r="O2065" s="11">
        <f t="shared" si="456"/>
        <v>1</v>
      </c>
      <c r="P2065" s="11">
        <f t="shared" si="457"/>
        <v>4</v>
      </c>
      <c r="Q2065" s="11">
        <f t="shared" si="458"/>
        <v>2</v>
      </c>
      <c r="R2065" s="11">
        <f t="shared" si="459"/>
        <v>2</v>
      </c>
      <c r="S2065" s="11">
        <f t="shared" si="460"/>
        <v>13</v>
      </c>
      <c r="T2065" t="str">
        <f t="shared" si="461"/>
        <v>لا يستحق</v>
      </c>
    </row>
    <row r="2066" spans="1:20" ht="18" x14ac:dyDescent="0.25">
      <c r="A2066" s="21">
        <v>157</v>
      </c>
      <c r="B2066" s="22">
        <v>29154</v>
      </c>
      <c r="C2066" t="s">
        <v>202</v>
      </c>
      <c r="D2066" s="8">
        <v>45621</v>
      </c>
      <c r="E2066" t="s">
        <v>21</v>
      </c>
      <c r="F2066">
        <v>1</v>
      </c>
      <c r="G2066" s="9" t="s">
        <v>16</v>
      </c>
      <c r="H2066" s="10"/>
      <c r="I2066" s="12">
        <v>0.36072916666666666</v>
      </c>
      <c r="J2066" s="12">
        <v>0.45968750000000003</v>
      </c>
      <c r="K2066" s="3" t="str">
        <f t="shared" si="463"/>
        <v>إذن م</v>
      </c>
      <c r="L2066" s="11">
        <f t="shared" si="453"/>
        <v>1</v>
      </c>
      <c r="M2066" s="11">
        <f t="shared" si="454"/>
        <v>11</v>
      </c>
      <c r="N2066" s="11">
        <f t="shared" si="455"/>
        <v>4</v>
      </c>
      <c r="O2066" s="11">
        <f t="shared" si="456"/>
        <v>1</v>
      </c>
      <c r="P2066" s="11">
        <f t="shared" si="457"/>
        <v>5</v>
      </c>
      <c r="Q2066" s="11">
        <f t="shared" si="458"/>
        <v>2.5</v>
      </c>
      <c r="R2066" s="11">
        <f t="shared" si="459"/>
        <v>2</v>
      </c>
      <c r="S2066" s="11">
        <f t="shared" si="460"/>
        <v>13</v>
      </c>
      <c r="T2066" t="str">
        <f t="shared" si="461"/>
        <v>لا يستحق</v>
      </c>
    </row>
    <row r="2067" spans="1:20" ht="18" x14ac:dyDescent="0.25">
      <c r="A2067" s="21">
        <v>157</v>
      </c>
      <c r="B2067" s="22">
        <v>29154</v>
      </c>
      <c r="C2067" t="s">
        <v>202</v>
      </c>
      <c r="D2067" s="8">
        <v>45622</v>
      </c>
      <c r="E2067" t="s">
        <v>22</v>
      </c>
      <c r="F2067">
        <v>1</v>
      </c>
      <c r="G2067" s="9" t="s">
        <v>16</v>
      </c>
      <c r="H2067" s="10"/>
      <c r="I2067" s="12">
        <v>0.36425925925925928</v>
      </c>
      <c r="J2067" s="12">
        <v>0.5944328703703704</v>
      </c>
      <c r="K2067" s="3" t="str">
        <f t="shared" si="463"/>
        <v/>
      </c>
      <c r="L2067" s="11">
        <f t="shared" si="453"/>
        <v>1</v>
      </c>
      <c r="M2067" s="11">
        <f t="shared" si="454"/>
        <v>11</v>
      </c>
      <c r="N2067" s="11">
        <f t="shared" si="455"/>
        <v>5</v>
      </c>
      <c r="O2067" s="11">
        <f t="shared" si="456"/>
        <v>0</v>
      </c>
      <c r="P2067" s="11">
        <f t="shared" si="457"/>
        <v>5</v>
      </c>
      <c r="Q2067" s="11">
        <f t="shared" si="458"/>
        <v>2.5</v>
      </c>
      <c r="R2067" s="11">
        <f t="shared" si="459"/>
        <v>2</v>
      </c>
      <c r="S2067" s="11">
        <f t="shared" si="460"/>
        <v>13</v>
      </c>
      <c r="T2067" t="str">
        <f t="shared" si="461"/>
        <v>لا يستحق</v>
      </c>
    </row>
    <row r="2068" spans="1:20" ht="18" x14ac:dyDescent="0.25">
      <c r="A2068" s="21">
        <v>157</v>
      </c>
      <c r="B2068" s="22">
        <v>29154</v>
      </c>
      <c r="C2068" t="s">
        <v>202</v>
      </c>
      <c r="D2068" s="8">
        <v>45623</v>
      </c>
      <c r="E2068" t="s">
        <v>23</v>
      </c>
      <c r="F2068">
        <v>1</v>
      </c>
      <c r="G2068" s="9" t="s">
        <v>16</v>
      </c>
      <c r="H2068" s="10"/>
      <c r="I2068" s="12">
        <v>0.35493055555555558</v>
      </c>
      <c r="J2068" s="12">
        <v>0.67230324074074077</v>
      </c>
      <c r="K2068" s="3" t="str">
        <f t="shared" si="463"/>
        <v/>
      </c>
      <c r="L2068" s="11">
        <f t="shared" si="453"/>
        <v>1</v>
      </c>
      <c r="M2068" s="11">
        <f t="shared" si="454"/>
        <v>12</v>
      </c>
      <c r="N2068" s="11">
        <f t="shared" si="455"/>
        <v>5</v>
      </c>
      <c r="O2068" s="11">
        <f t="shared" si="456"/>
        <v>0</v>
      </c>
      <c r="P2068" s="11">
        <f t="shared" si="457"/>
        <v>5</v>
      </c>
      <c r="Q2068" s="11">
        <f t="shared" si="458"/>
        <v>2.5</v>
      </c>
      <c r="R2068" s="11">
        <f t="shared" si="459"/>
        <v>2</v>
      </c>
      <c r="S2068" s="11">
        <f t="shared" si="460"/>
        <v>14</v>
      </c>
      <c r="T2068" t="str">
        <f t="shared" si="461"/>
        <v>لا يستحق</v>
      </c>
    </row>
    <row r="2069" spans="1:20" ht="18" x14ac:dyDescent="0.25">
      <c r="A2069" s="21">
        <v>157</v>
      </c>
      <c r="B2069" s="22">
        <v>29154</v>
      </c>
      <c r="C2069" t="s">
        <v>202</v>
      </c>
      <c r="D2069" s="8">
        <v>45624</v>
      </c>
      <c r="E2069" t="s">
        <v>24</v>
      </c>
      <c r="F2069">
        <v>1</v>
      </c>
      <c r="G2069" s="9" t="s">
        <v>16</v>
      </c>
      <c r="H2069" s="10"/>
      <c r="I2069" s="12">
        <v>0.37216435185185187</v>
      </c>
      <c r="J2069" s="12">
        <v>0.68606481481481485</v>
      </c>
      <c r="K2069" s="3" t="str">
        <f t="shared" si="463"/>
        <v/>
      </c>
      <c r="L2069" s="11">
        <f t="shared" si="453"/>
        <v>1</v>
      </c>
      <c r="M2069" s="11">
        <f t="shared" si="454"/>
        <v>12</v>
      </c>
      <c r="N2069" s="11">
        <f t="shared" si="455"/>
        <v>6</v>
      </c>
      <c r="O2069" s="11">
        <f t="shared" si="456"/>
        <v>0</v>
      </c>
      <c r="P2069" s="11">
        <f t="shared" si="457"/>
        <v>6</v>
      </c>
      <c r="Q2069" s="11">
        <f t="shared" si="458"/>
        <v>3</v>
      </c>
      <c r="R2069" s="11">
        <f t="shared" si="459"/>
        <v>3</v>
      </c>
      <c r="S2069" s="11">
        <f t="shared" si="460"/>
        <v>15</v>
      </c>
      <c r="T2069" t="str">
        <f t="shared" si="461"/>
        <v>لا يستحق</v>
      </c>
    </row>
    <row r="2070" spans="1:20" ht="18" x14ac:dyDescent="0.25">
      <c r="A2070" s="21">
        <v>157</v>
      </c>
      <c r="B2070" s="22">
        <v>29154</v>
      </c>
      <c r="C2070" t="s">
        <v>202</v>
      </c>
      <c r="D2070" s="8">
        <v>45625</v>
      </c>
      <c r="E2070" t="s">
        <v>15</v>
      </c>
      <c r="F2070">
        <v>1</v>
      </c>
      <c r="G2070" s="9" t="s">
        <v>16</v>
      </c>
      <c r="H2070" s="10"/>
      <c r="K2070" s="3" t="str">
        <f t="shared" si="463"/>
        <v/>
      </c>
      <c r="L2070" s="11">
        <f t="shared" si="453"/>
        <v>1</v>
      </c>
      <c r="M2070" s="11">
        <f t="shared" si="454"/>
        <v>12</v>
      </c>
      <c r="N2070" s="11">
        <f t="shared" si="455"/>
        <v>7</v>
      </c>
      <c r="O2070" s="11">
        <f t="shared" si="456"/>
        <v>0</v>
      </c>
      <c r="P2070" s="11">
        <f t="shared" si="457"/>
        <v>7</v>
      </c>
      <c r="Q2070" s="11">
        <f t="shared" si="458"/>
        <v>3.5</v>
      </c>
      <c r="R2070" s="11">
        <f t="shared" si="459"/>
        <v>3</v>
      </c>
      <c r="S2070" s="11">
        <f t="shared" si="460"/>
        <v>15</v>
      </c>
      <c r="T2070" t="str">
        <f t="shared" si="461"/>
        <v>لا يستحق</v>
      </c>
    </row>
    <row r="2071" spans="1:20" ht="18" x14ac:dyDescent="0.25">
      <c r="A2071" s="21">
        <v>157</v>
      </c>
      <c r="B2071" s="22">
        <v>29154</v>
      </c>
      <c r="C2071" t="s">
        <v>202</v>
      </c>
      <c r="D2071" s="8">
        <v>45626</v>
      </c>
      <c r="E2071" t="s">
        <v>18</v>
      </c>
      <c r="F2071">
        <v>1</v>
      </c>
      <c r="G2071" s="9" t="s">
        <v>16</v>
      </c>
      <c r="H2071" s="10"/>
      <c r="K2071" s="3" t="s">
        <v>19</v>
      </c>
      <c r="L2071" s="11">
        <f t="shared" si="453"/>
        <v>1</v>
      </c>
      <c r="M2071" s="11">
        <f t="shared" si="454"/>
        <v>12</v>
      </c>
      <c r="N2071" s="11">
        <f t="shared" si="455"/>
        <v>7</v>
      </c>
      <c r="O2071" s="11">
        <f t="shared" si="456"/>
        <v>0</v>
      </c>
      <c r="P2071" s="11">
        <f t="shared" si="457"/>
        <v>7</v>
      </c>
      <c r="Q2071" s="11">
        <f t="shared" si="458"/>
        <v>3.5</v>
      </c>
      <c r="R2071" s="11">
        <f t="shared" si="459"/>
        <v>3</v>
      </c>
      <c r="S2071" s="11">
        <f t="shared" si="460"/>
        <v>15</v>
      </c>
      <c r="T2071" t="str">
        <f t="shared" si="461"/>
        <v>لا يستحق</v>
      </c>
    </row>
    <row r="2072" spans="1:20" ht="18" x14ac:dyDescent="0.25">
      <c r="A2072" s="21">
        <v>183</v>
      </c>
      <c r="B2072" s="22">
        <v>29235</v>
      </c>
      <c r="C2072" s="16" t="s">
        <v>203</v>
      </c>
      <c r="D2072" s="8">
        <v>45597</v>
      </c>
      <c r="E2072" t="s">
        <v>15</v>
      </c>
      <c r="F2072">
        <v>1</v>
      </c>
      <c r="G2072" s="9" t="s">
        <v>16</v>
      </c>
      <c r="H2072" s="10" t="s">
        <v>204</v>
      </c>
      <c r="K2072" s="3" t="str">
        <f t="shared" si="463"/>
        <v/>
      </c>
      <c r="L2072" s="11">
        <f t="shared" si="453"/>
        <v>1</v>
      </c>
      <c r="M2072" s="11">
        <f t="shared" si="454"/>
        <v>12</v>
      </c>
      <c r="N2072" s="11">
        <f t="shared" si="455"/>
        <v>7</v>
      </c>
      <c r="O2072" s="11">
        <f t="shared" si="456"/>
        <v>0</v>
      </c>
      <c r="P2072" s="11">
        <f t="shared" si="457"/>
        <v>7</v>
      </c>
      <c r="Q2072" s="11">
        <f t="shared" si="458"/>
        <v>3.5</v>
      </c>
      <c r="R2072" s="11">
        <f t="shared" si="459"/>
        <v>3</v>
      </c>
      <c r="S2072" s="11">
        <f t="shared" si="460"/>
        <v>15</v>
      </c>
      <c r="T2072" t="str">
        <f t="shared" si="461"/>
        <v>لا يستحق</v>
      </c>
    </row>
    <row r="2073" spans="1:20" ht="18" x14ac:dyDescent="0.25">
      <c r="A2073" s="21">
        <v>183</v>
      </c>
      <c r="B2073" s="22">
        <v>29235</v>
      </c>
      <c r="C2073" t="s">
        <v>205</v>
      </c>
      <c r="D2073" s="8">
        <v>45598</v>
      </c>
      <c r="E2073" t="s">
        <v>18</v>
      </c>
      <c r="F2073">
        <v>1</v>
      </c>
      <c r="G2073" s="9" t="s">
        <v>16</v>
      </c>
      <c r="H2073" s="10"/>
      <c r="I2073" s="12"/>
      <c r="J2073" s="12"/>
      <c r="K2073" s="3" t="s">
        <v>19</v>
      </c>
      <c r="L2073" s="11">
        <f t="shared" si="453"/>
        <v>1</v>
      </c>
      <c r="M2073" s="11">
        <f t="shared" si="454"/>
        <v>12</v>
      </c>
      <c r="N2073" s="11">
        <f t="shared" si="455"/>
        <v>7</v>
      </c>
      <c r="O2073" s="11">
        <f t="shared" si="456"/>
        <v>0</v>
      </c>
      <c r="P2073" s="11">
        <f t="shared" si="457"/>
        <v>7</v>
      </c>
      <c r="Q2073" s="11">
        <f t="shared" si="458"/>
        <v>3.5</v>
      </c>
      <c r="R2073" s="11">
        <f t="shared" si="459"/>
        <v>3</v>
      </c>
      <c r="S2073" s="11">
        <f t="shared" si="460"/>
        <v>15</v>
      </c>
      <c r="T2073" t="str">
        <f t="shared" si="461"/>
        <v>لا يستحق</v>
      </c>
    </row>
    <row r="2074" spans="1:20" ht="18" x14ac:dyDescent="0.25">
      <c r="A2074" s="21">
        <v>183</v>
      </c>
      <c r="B2074" s="22">
        <v>29235</v>
      </c>
      <c r="C2074" t="s">
        <v>205</v>
      </c>
      <c r="D2074" s="8">
        <v>45599</v>
      </c>
      <c r="E2074" t="s">
        <v>20</v>
      </c>
      <c r="F2074">
        <v>1</v>
      </c>
      <c r="G2074" s="9" t="s">
        <v>16</v>
      </c>
      <c r="H2074" s="10"/>
      <c r="I2074" s="12">
        <v>0.4085300925925926</v>
      </c>
      <c r="J2074" s="12">
        <v>0.47899305555555555</v>
      </c>
      <c r="L2074" s="11">
        <f t="shared" si="453"/>
        <v>1</v>
      </c>
      <c r="M2074" s="11">
        <f t="shared" si="454"/>
        <v>12</v>
      </c>
      <c r="N2074" s="11">
        <f t="shared" si="455"/>
        <v>7</v>
      </c>
      <c r="O2074" s="11">
        <f t="shared" si="456"/>
        <v>0</v>
      </c>
      <c r="P2074" s="11">
        <f t="shared" si="457"/>
        <v>7</v>
      </c>
      <c r="Q2074" s="11">
        <f t="shared" si="458"/>
        <v>3.5</v>
      </c>
      <c r="R2074" s="11">
        <f t="shared" si="459"/>
        <v>3</v>
      </c>
      <c r="S2074" s="11">
        <f t="shared" si="460"/>
        <v>15</v>
      </c>
      <c r="T2074" t="str">
        <f t="shared" si="461"/>
        <v>لا يستحق</v>
      </c>
    </row>
    <row r="2075" spans="1:20" ht="18" x14ac:dyDescent="0.25">
      <c r="A2075" s="21">
        <v>183</v>
      </c>
      <c r="B2075" s="22">
        <v>29235</v>
      </c>
      <c r="C2075" t="s">
        <v>205</v>
      </c>
      <c r="D2075" s="8">
        <v>45600</v>
      </c>
      <c r="E2075" t="s">
        <v>21</v>
      </c>
      <c r="F2075">
        <v>1</v>
      </c>
      <c r="G2075" s="9" t="s">
        <v>16</v>
      </c>
      <c r="H2075" s="10"/>
      <c r="I2075" s="12">
        <v>0.39317129629629627</v>
      </c>
      <c r="J2075" s="12">
        <v>0.59270833333333328</v>
      </c>
      <c r="L2075" s="11">
        <f t="shared" si="453"/>
        <v>1</v>
      </c>
      <c r="M2075" s="11">
        <f t="shared" si="454"/>
        <v>13</v>
      </c>
      <c r="N2075" s="11">
        <f t="shared" si="455"/>
        <v>7</v>
      </c>
      <c r="O2075" s="11">
        <f t="shared" si="456"/>
        <v>0</v>
      </c>
      <c r="P2075" s="11">
        <f t="shared" si="457"/>
        <v>7</v>
      </c>
      <c r="Q2075" s="11">
        <f t="shared" si="458"/>
        <v>3.5</v>
      </c>
      <c r="R2075" s="11">
        <f t="shared" si="459"/>
        <v>3</v>
      </c>
      <c r="S2075" s="11">
        <f t="shared" si="460"/>
        <v>16</v>
      </c>
      <c r="T2075" t="str">
        <f t="shared" si="461"/>
        <v>لا يستحق</v>
      </c>
    </row>
    <row r="2076" spans="1:20" ht="18" x14ac:dyDescent="0.25">
      <c r="A2076" s="21">
        <v>183</v>
      </c>
      <c r="B2076" s="22">
        <v>29235</v>
      </c>
      <c r="C2076" t="s">
        <v>205</v>
      </c>
      <c r="D2076" s="8">
        <v>45601</v>
      </c>
      <c r="E2076" t="s">
        <v>22</v>
      </c>
      <c r="F2076">
        <v>1</v>
      </c>
      <c r="G2076" s="9" t="s">
        <v>16</v>
      </c>
      <c r="H2076" s="10"/>
      <c r="I2076" s="12"/>
      <c r="J2076" s="12"/>
      <c r="K2076" s="3" t="str">
        <f>IF(AND(I2076&lt;=TIME(9,0,0),J2076&gt;=TIME(14,0,0),I2076&lt;&gt;""),"",IF(AND(I2076&gt;=TIME(9,1,0),I2076&lt;=TIME(9,10,0)),"تأخير",IF(AND(I2076&gt;=TIME(9,11,0),I2076&lt;=TIME(12,0,0),I2076&lt;&gt;""),"إذن ص",IF(AND(J2076&lt;TIME(14,0,0), J2076&lt;&gt;"",J2076&gt;=TIME(11,0,0)),"إذن م",IF(AND(OR(I2076="",J2076="",I2076=J2076,I2076&gt;TIME(12,0,0),J2076&lt;TIME(11,0,0)),AND(E2076&lt;&gt;"Friday")),"غائب","")))))</f>
        <v>غائب</v>
      </c>
      <c r="L2076" s="11">
        <f t="shared" si="453"/>
        <v>0</v>
      </c>
      <c r="M2076" s="11">
        <f t="shared" si="454"/>
        <v>14</v>
      </c>
      <c r="N2076" s="11">
        <f t="shared" si="455"/>
        <v>7</v>
      </c>
      <c r="O2076" s="11">
        <f t="shared" si="456"/>
        <v>0</v>
      </c>
      <c r="P2076" s="11">
        <f t="shared" si="457"/>
        <v>7</v>
      </c>
      <c r="Q2076" s="11">
        <f t="shared" si="458"/>
        <v>3.5</v>
      </c>
      <c r="R2076" s="11">
        <f t="shared" si="459"/>
        <v>3</v>
      </c>
      <c r="S2076" s="11">
        <f t="shared" si="460"/>
        <v>17</v>
      </c>
      <c r="T2076" t="str">
        <f t="shared" si="461"/>
        <v>لا يستحق</v>
      </c>
    </row>
    <row r="2077" spans="1:20" ht="18" x14ac:dyDescent="0.25">
      <c r="A2077" s="21">
        <v>183</v>
      </c>
      <c r="B2077" s="22">
        <v>29235</v>
      </c>
      <c r="C2077" t="s">
        <v>205</v>
      </c>
      <c r="D2077" s="8">
        <v>45602</v>
      </c>
      <c r="E2077" t="s">
        <v>23</v>
      </c>
      <c r="F2077">
        <v>1</v>
      </c>
      <c r="G2077" s="9" t="s">
        <v>16</v>
      </c>
      <c r="H2077" s="10"/>
      <c r="I2077" s="12">
        <v>0.39653935185185185</v>
      </c>
      <c r="J2077" s="12">
        <v>0.5913194444444444</v>
      </c>
      <c r="L2077" s="11">
        <f t="shared" si="453"/>
        <v>1</v>
      </c>
      <c r="M2077" s="11">
        <f t="shared" si="454"/>
        <v>13</v>
      </c>
      <c r="N2077" s="11">
        <f t="shared" si="455"/>
        <v>8</v>
      </c>
      <c r="O2077" s="11">
        <f t="shared" si="456"/>
        <v>0</v>
      </c>
      <c r="P2077" s="11">
        <f t="shared" si="457"/>
        <v>8</v>
      </c>
      <c r="Q2077" s="11">
        <f t="shared" si="458"/>
        <v>4</v>
      </c>
      <c r="R2077" s="11">
        <f t="shared" si="459"/>
        <v>4</v>
      </c>
      <c r="S2077" s="11">
        <f t="shared" si="460"/>
        <v>17</v>
      </c>
      <c r="T2077" t="str">
        <f t="shared" si="461"/>
        <v>لا يستحق</v>
      </c>
    </row>
    <row r="2078" spans="1:20" ht="18" x14ac:dyDescent="0.25">
      <c r="A2078" s="21">
        <v>183</v>
      </c>
      <c r="B2078" s="22">
        <v>29235</v>
      </c>
      <c r="C2078" t="s">
        <v>205</v>
      </c>
      <c r="D2078" s="8">
        <v>45603</v>
      </c>
      <c r="E2078" t="s">
        <v>24</v>
      </c>
      <c r="F2078">
        <v>1</v>
      </c>
      <c r="G2078" s="9" t="s">
        <v>16</v>
      </c>
      <c r="H2078" s="10"/>
      <c r="I2078" s="12">
        <v>0.49255787037037035</v>
      </c>
      <c r="J2078" s="12">
        <v>0.59317129629629628</v>
      </c>
      <c r="K2078" s="3" t="str">
        <f>IF(AND(I2078&lt;=TIME(9,0,0),J2078&gt;=TIME(14,0,0),I2078&lt;&gt;""),"",IF(AND(I2078&gt;=TIME(9,1,0),I2078&lt;=TIME(9,10,0)),"تأخير",IF(AND(I2078&gt;=TIME(9,11,0),I2078&lt;=TIME(12,0,0),I2078&lt;&gt;""),"إذن ص",IF(AND(J2078&lt;TIME(14,0,0), J2078&lt;&gt;"",J2078&gt;=TIME(11,0,0)),"إذن م",IF(AND(OR(I2078="",J2078="",I2078=J2078,I2078&gt;TIME(12,0,0),J2078&lt;TIME(11,0,0)),AND(E2078&lt;&gt;"Friday")),"غائب","")))))</f>
        <v>إذن ص</v>
      </c>
      <c r="L2078" s="11">
        <f t="shared" si="453"/>
        <v>1</v>
      </c>
      <c r="M2078" s="11">
        <f t="shared" si="454"/>
        <v>13</v>
      </c>
      <c r="N2078" s="11">
        <f t="shared" si="455"/>
        <v>8</v>
      </c>
      <c r="O2078" s="11">
        <f t="shared" si="456"/>
        <v>0</v>
      </c>
      <c r="P2078" s="11">
        <f t="shared" si="457"/>
        <v>8</v>
      </c>
      <c r="Q2078" s="11">
        <f t="shared" si="458"/>
        <v>4</v>
      </c>
      <c r="R2078" s="11">
        <f t="shared" si="459"/>
        <v>4</v>
      </c>
      <c r="S2078" s="11">
        <f t="shared" si="460"/>
        <v>17</v>
      </c>
      <c r="T2078" t="str">
        <f t="shared" si="461"/>
        <v>لا يستحق</v>
      </c>
    </row>
    <row r="2079" spans="1:20" ht="18" x14ac:dyDescent="0.25">
      <c r="A2079" s="21">
        <v>183</v>
      </c>
      <c r="B2079" s="22">
        <v>29235</v>
      </c>
      <c r="C2079" t="s">
        <v>205</v>
      </c>
      <c r="D2079" s="8">
        <v>45604</v>
      </c>
      <c r="E2079" t="s">
        <v>15</v>
      </c>
      <c r="F2079">
        <v>1</v>
      </c>
      <c r="G2079" s="9" t="s">
        <v>16</v>
      </c>
      <c r="H2079" s="10" t="s">
        <v>206</v>
      </c>
      <c r="K2079" s="3" t="s">
        <v>56</v>
      </c>
      <c r="L2079" s="11">
        <f t="shared" si="453"/>
        <v>1</v>
      </c>
      <c r="M2079" s="11">
        <f t="shared" si="454"/>
        <v>13</v>
      </c>
      <c r="N2079" s="11">
        <f t="shared" si="455"/>
        <v>7</v>
      </c>
      <c r="O2079" s="11">
        <f t="shared" si="456"/>
        <v>0</v>
      </c>
      <c r="P2079" s="11">
        <f t="shared" si="457"/>
        <v>7</v>
      </c>
      <c r="Q2079" s="11">
        <f t="shared" si="458"/>
        <v>3.5</v>
      </c>
      <c r="R2079" s="11">
        <f t="shared" si="459"/>
        <v>3</v>
      </c>
      <c r="S2079" s="11">
        <f t="shared" si="460"/>
        <v>16</v>
      </c>
      <c r="T2079" t="str">
        <f t="shared" si="461"/>
        <v>لا يستحق</v>
      </c>
    </row>
    <row r="2080" spans="1:20" ht="18" x14ac:dyDescent="0.25">
      <c r="A2080" s="21">
        <v>183</v>
      </c>
      <c r="B2080" s="22">
        <v>29235</v>
      </c>
      <c r="C2080" t="s">
        <v>205</v>
      </c>
      <c r="D2080" s="8">
        <v>45605</v>
      </c>
      <c r="E2080" t="s">
        <v>18</v>
      </c>
      <c r="F2080">
        <v>1</v>
      </c>
      <c r="G2080" s="9" t="s">
        <v>16</v>
      </c>
      <c r="H2080" s="10"/>
      <c r="I2080" s="12"/>
      <c r="J2080" s="12"/>
      <c r="K2080" s="3" t="s">
        <v>56</v>
      </c>
      <c r="L2080" s="11">
        <f t="shared" si="453"/>
        <v>0</v>
      </c>
      <c r="M2080" s="11">
        <f t="shared" si="454"/>
        <v>12</v>
      </c>
      <c r="N2080" s="11">
        <f t="shared" si="455"/>
        <v>7</v>
      </c>
      <c r="O2080" s="11">
        <f t="shared" si="456"/>
        <v>0</v>
      </c>
      <c r="P2080" s="11">
        <f t="shared" si="457"/>
        <v>7</v>
      </c>
      <c r="Q2080" s="11">
        <f t="shared" si="458"/>
        <v>3.5</v>
      </c>
      <c r="R2080" s="11">
        <f t="shared" si="459"/>
        <v>3</v>
      </c>
      <c r="S2080" s="11">
        <f t="shared" si="460"/>
        <v>15</v>
      </c>
      <c r="T2080" t="str">
        <f t="shared" si="461"/>
        <v>لا يستحق</v>
      </c>
    </row>
    <row r="2081" spans="1:20" ht="18" x14ac:dyDescent="0.25">
      <c r="A2081" s="21">
        <v>183</v>
      </c>
      <c r="B2081" s="22">
        <v>29235</v>
      </c>
      <c r="C2081" t="s">
        <v>205</v>
      </c>
      <c r="D2081" s="8">
        <v>45606</v>
      </c>
      <c r="E2081" t="s">
        <v>20</v>
      </c>
      <c r="F2081">
        <v>1</v>
      </c>
      <c r="G2081" s="9" t="s">
        <v>16</v>
      </c>
      <c r="H2081" s="10"/>
      <c r="I2081" s="12"/>
      <c r="J2081" s="12"/>
      <c r="K2081" s="3" t="str">
        <f t="shared" ref="K2081:K2086" si="464">IF(AND(I2081&lt;=TIME(9,0,0),J2081&gt;=TIME(14,0,0),I2081&lt;&gt;""),"",IF(AND(I2081&gt;=TIME(9,1,0),I2081&lt;=TIME(9,10,0)),"تأخير",IF(AND(I2081&gt;=TIME(9,11,0),I2081&lt;=TIME(12,0,0),I2081&lt;&gt;""),"إذن ص",IF(AND(J2081&lt;TIME(14,0,0), J2081&lt;&gt;"",J2081&gt;=TIME(11,0,0)),"إذن م",IF(AND(OR(I2081="",J2081="",I2081=J2081,I2081&gt;TIME(12,0,0),J2081&lt;TIME(11,0,0)),AND(E2081&lt;&gt;"Friday")),"غائب","")))))</f>
        <v>غائب</v>
      </c>
      <c r="L2081" s="11">
        <f t="shared" si="453"/>
        <v>0</v>
      </c>
      <c r="M2081" s="11">
        <f t="shared" si="454"/>
        <v>11</v>
      </c>
      <c r="N2081" s="11">
        <f t="shared" si="455"/>
        <v>7</v>
      </c>
      <c r="O2081" s="11">
        <f t="shared" si="456"/>
        <v>0</v>
      </c>
      <c r="P2081" s="11">
        <f t="shared" si="457"/>
        <v>7</v>
      </c>
      <c r="Q2081" s="11">
        <f t="shared" si="458"/>
        <v>3.5</v>
      </c>
      <c r="R2081" s="11">
        <f t="shared" si="459"/>
        <v>3</v>
      </c>
      <c r="S2081" s="11">
        <f t="shared" si="460"/>
        <v>14</v>
      </c>
      <c r="T2081" t="str">
        <f t="shared" si="461"/>
        <v>لا يستحق</v>
      </c>
    </row>
    <row r="2082" spans="1:20" ht="18" x14ac:dyDescent="0.25">
      <c r="A2082" s="21">
        <v>183</v>
      </c>
      <c r="B2082" s="22">
        <v>29235</v>
      </c>
      <c r="C2082" t="s">
        <v>205</v>
      </c>
      <c r="D2082" s="8">
        <v>45607</v>
      </c>
      <c r="E2082" t="s">
        <v>21</v>
      </c>
      <c r="F2082">
        <v>1</v>
      </c>
      <c r="G2082" s="9" t="s">
        <v>16</v>
      </c>
      <c r="H2082" s="10"/>
      <c r="I2082" s="12"/>
      <c r="J2082" s="12"/>
      <c r="K2082" s="3" t="str">
        <f t="shared" si="464"/>
        <v>غائب</v>
      </c>
      <c r="L2082" s="11">
        <f t="shared" si="453"/>
        <v>0</v>
      </c>
      <c r="M2082" s="11">
        <f t="shared" si="454"/>
        <v>10</v>
      </c>
      <c r="N2082" s="11">
        <f t="shared" si="455"/>
        <v>7</v>
      </c>
      <c r="O2082" s="11">
        <f t="shared" si="456"/>
        <v>0</v>
      </c>
      <c r="P2082" s="11">
        <f t="shared" si="457"/>
        <v>7</v>
      </c>
      <c r="Q2082" s="11">
        <f t="shared" si="458"/>
        <v>3.5</v>
      </c>
      <c r="R2082" s="11">
        <f t="shared" si="459"/>
        <v>3</v>
      </c>
      <c r="S2082" s="11">
        <f t="shared" si="460"/>
        <v>13</v>
      </c>
      <c r="T2082" t="str">
        <f t="shared" si="461"/>
        <v>لا يستحق</v>
      </c>
    </row>
    <row r="2083" spans="1:20" ht="18" x14ac:dyDescent="0.25">
      <c r="A2083" s="21">
        <v>183</v>
      </c>
      <c r="B2083" s="22">
        <v>29235</v>
      </c>
      <c r="C2083" t="s">
        <v>205</v>
      </c>
      <c r="D2083" s="8">
        <v>45608</v>
      </c>
      <c r="E2083" t="s">
        <v>22</v>
      </c>
      <c r="F2083">
        <v>1</v>
      </c>
      <c r="G2083" s="9" t="s">
        <v>16</v>
      </c>
      <c r="H2083" s="10"/>
      <c r="I2083" s="12"/>
      <c r="J2083" s="12"/>
      <c r="K2083" s="3" t="str">
        <f t="shared" si="464"/>
        <v>غائب</v>
      </c>
      <c r="L2083" s="11">
        <f t="shared" si="453"/>
        <v>0</v>
      </c>
      <c r="M2083" s="11">
        <f t="shared" si="454"/>
        <v>9</v>
      </c>
      <c r="N2083" s="11">
        <f t="shared" si="455"/>
        <v>7</v>
      </c>
      <c r="O2083" s="11">
        <f t="shared" si="456"/>
        <v>0</v>
      </c>
      <c r="P2083" s="11">
        <f t="shared" si="457"/>
        <v>7</v>
      </c>
      <c r="Q2083" s="11">
        <f t="shared" si="458"/>
        <v>3.5</v>
      </c>
      <c r="R2083" s="11">
        <f t="shared" si="459"/>
        <v>3</v>
      </c>
      <c r="S2083" s="11">
        <f t="shared" si="460"/>
        <v>12</v>
      </c>
      <c r="T2083" t="str">
        <f t="shared" si="461"/>
        <v>لا يستحق</v>
      </c>
    </row>
    <row r="2084" spans="1:20" ht="18" x14ac:dyDescent="0.25">
      <c r="A2084" s="21">
        <v>183</v>
      </c>
      <c r="B2084" s="22">
        <v>29235</v>
      </c>
      <c r="C2084" t="s">
        <v>205</v>
      </c>
      <c r="D2084" s="8">
        <v>45609</v>
      </c>
      <c r="E2084" t="s">
        <v>23</v>
      </c>
      <c r="F2084">
        <v>1</v>
      </c>
      <c r="G2084" s="9" t="s">
        <v>16</v>
      </c>
      <c r="H2084" s="10"/>
      <c r="K2084" s="3" t="str">
        <f t="shared" si="464"/>
        <v>غائب</v>
      </c>
      <c r="L2084" s="11">
        <f t="shared" si="453"/>
        <v>0</v>
      </c>
      <c r="M2084" s="11">
        <f t="shared" si="454"/>
        <v>8</v>
      </c>
      <c r="N2084" s="11">
        <f t="shared" si="455"/>
        <v>7</v>
      </c>
      <c r="O2084" s="11">
        <f t="shared" si="456"/>
        <v>0</v>
      </c>
      <c r="P2084" s="11">
        <f t="shared" si="457"/>
        <v>7</v>
      </c>
      <c r="Q2084" s="11">
        <f t="shared" si="458"/>
        <v>3.5</v>
      </c>
      <c r="R2084" s="11">
        <f t="shared" si="459"/>
        <v>3</v>
      </c>
      <c r="S2084" s="11">
        <f t="shared" si="460"/>
        <v>11</v>
      </c>
      <c r="T2084" t="str">
        <f t="shared" si="461"/>
        <v>لا يستحق</v>
      </c>
    </row>
    <row r="2085" spans="1:20" ht="18" x14ac:dyDescent="0.25">
      <c r="A2085" s="21">
        <v>183</v>
      </c>
      <c r="B2085" s="22">
        <v>29235</v>
      </c>
      <c r="C2085" t="s">
        <v>205</v>
      </c>
      <c r="D2085" s="8">
        <v>45610</v>
      </c>
      <c r="E2085" t="s">
        <v>24</v>
      </c>
      <c r="F2085">
        <v>1</v>
      </c>
      <c r="G2085" s="9" t="s">
        <v>16</v>
      </c>
      <c r="H2085" s="10"/>
      <c r="K2085" s="3" t="str">
        <f t="shared" si="464"/>
        <v>غائب</v>
      </c>
      <c r="L2085" s="11">
        <f t="shared" si="453"/>
        <v>0</v>
      </c>
      <c r="M2085" s="11">
        <f t="shared" si="454"/>
        <v>7</v>
      </c>
      <c r="N2085" s="11">
        <f t="shared" si="455"/>
        <v>7</v>
      </c>
      <c r="O2085" s="11">
        <f t="shared" si="456"/>
        <v>0</v>
      </c>
      <c r="P2085" s="11">
        <f t="shared" si="457"/>
        <v>7</v>
      </c>
      <c r="Q2085" s="11">
        <f t="shared" si="458"/>
        <v>3.5</v>
      </c>
      <c r="R2085" s="11">
        <f t="shared" si="459"/>
        <v>3</v>
      </c>
      <c r="S2085" s="11">
        <f t="shared" si="460"/>
        <v>10</v>
      </c>
      <c r="T2085" t="str">
        <f t="shared" si="461"/>
        <v>لا يستحق</v>
      </c>
    </row>
    <row r="2086" spans="1:20" ht="18" x14ac:dyDescent="0.25">
      <c r="A2086" s="21">
        <v>183</v>
      </c>
      <c r="B2086" s="22">
        <v>29235</v>
      </c>
      <c r="C2086" t="s">
        <v>205</v>
      </c>
      <c r="D2086" s="8">
        <v>45611</v>
      </c>
      <c r="E2086" t="s">
        <v>15</v>
      </c>
      <c r="F2086">
        <v>1</v>
      </c>
      <c r="G2086" s="9" t="s">
        <v>16</v>
      </c>
      <c r="H2086" s="10"/>
      <c r="K2086" s="3" t="str">
        <f t="shared" si="464"/>
        <v/>
      </c>
      <c r="L2086" s="11">
        <f t="shared" si="453"/>
        <v>1</v>
      </c>
      <c r="M2086" s="11">
        <f t="shared" si="454"/>
        <v>6</v>
      </c>
      <c r="N2086" s="11">
        <f t="shared" si="455"/>
        <v>7</v>
      </c>
      <c r="O2086" s="11">
        <f t="shared" si="456"/>
        <v>0</v>
      </c>
      <c r="P2086" s="11">
        <f t="shared" si="457"/>
        <v>7</v>
      </c>
      <c r="Q2086" s="11">
        <f t="shared" si="458"/>
        <v>3.5</v>
      </c>
      <c r="R2086" s="11">
        <f t="shared" si="459"/>
        <v>3</v>
      </c>
      <c r="S2086" s="11">
        <f t="shared" si="460"/>
        <v>9</v>
      </c>
      <c r="T2086" t="str">
        <f t="shared" si="461"/>
        <v>لا يستحق</v>
      </c>
    </row>
    <row r="2087" spans="1:20" ht="18" x14ac:dyDescent="0.25">
      <c r="A2087" s="21">
        <v>183</v>
      </c>
      <c r="B2087" s="22">
        <v>29235</v>
      </c>
      <c r="C2087" t="s">
        <v>205</v>
      </c>
      <c r="D2087" s="8">
        <v>45612</v>
      </c>
      <c r="E2087" t="s">
        <v>18</v>
      </c>
      <c r="F2087">
        <v>1</v>
      </c>
      <c r="G2087" s="9" t="s">
        <v>16</v>
      </c>
      <c r="H2087" s="10"/>
      <c r="K2087" s="3" t="s">
        <v>19</v>
      </c>
      <c r="L2087" s="11">
        <f t="shared" si="453"/>
        <v>1</v>
      </c>
      <c r="M2087" s="11">
        <f t="shared" si="454"/>
        <v>6</v>
      </c>
      <c r="N2087" s="11">
        <f t="shared" si="455"/>
        <v>7</v>
      </c>
      <c r="O2087" s="11">
        <f t="shared" si="456"/>
        <v>0</v>
      </c>
      <c r="P2087" s="11">
        <f t="shared" si="457"/>
        <v>7</v>
      </c>
      <c r="Q2087" s="11">
        <f t="shared" si="458"/>
        <v>3.5</v>
      </c>
      <c r="R2087" s="11">
        <f t="shared" si="459"/>
        <v>3</v>
      </c>
      <c r="S2087" s="11">
        <f t="shared" si="460"/>
        <v>9</v>
      </c>
      <c r="T2087" t="str">
        <f t="shared" si="461"/>
        <v>لا يستحق</v>
      </c>
    </row>
    <row r="2088" spans="1:20" ht="18" x14ac:dyDescent="0.25">
      <c r="A2088" s="21">
        <v>183</v>
      </c>
      <c r="B2088" s="22">
        <v>29235</v>
      </c>
      <c r="C2088" t="s">
        <v>205</v>
      </c>
      <c r="D2088" s="8">
        <v>45613</v>
      </c>
      <c r="E2088" t="s">
        <v>20</v>
      </c>
      <c r="F2088">
        <v>1</v>
      </c>
      <c r="G2088" s="9" t="s">
        <v>16</v>
      </c>
      <c r="H2088" s="10"/>
      <c r="K2088" s="3" t="str">
        <f t="shared" ref="K2088:K2102" si="465">IF(AND(I2088&lt;=TIME(9,0,0),J2088&gt;=TIME(14,0,0),I2088&lt;&gt;""),"",IF(AND(I2088&gt;=TIME(9,1,0),I2088&lt;=TIME(9,10,0)),"تأخير",IF(AND(I2088&gt;=TIME(9,11,0),I2088&lt;=TIME(12,0,0),I2088&lt;&gt;""),"إذن ص",IF(AND(J2088&lt;TIME(14,0,0), J2088&lt;&gt;"",J2088&gt;=TIME(11,0,0)),"إذن م",IF(AND(OR(I2088="",J2088="",I2088=J2088,I2088&gt;TIME(12,0,0),J2088&lt;TIME(11,0,0)),AND(E2088&lt;&gt;"Friday")),"غائب","")))))</f>
        <v>غائب</v>
      </c>
      <c r="L2088" s="11">
        <f t="shared" si="453"/>
        <v>0</v>
      </c>
      <c r="M2088" s="11">
        <f t="shared" si="454"/>
        <v>6</v>
      </c>
      <c r="N2088" s="11">
        <f t="shared" si="455"/>
        <v>7</v>
      </c>
      <c r="O2088" s="11">
        <f t="shared" si="456"/>
        <v>0</v>
      </c>
      <c r="P2088" s="11">
        <f t="shared" si="457"/>
        <v>7</v>
      </c>
      <c r="Q2088" s="11">
        <f t="shared" si="458"/>
        <v>3.5</v>
      </c>
      <c r="R2088" s="11">
        <f t="shared" si="459"/>
        <v>3</v>
      </c>
      <c r="S2088" s="11">
        <f t="shared" si="460"/>
        <v>9</v>
      </c>
      <c r="T2088" t="str">
        <f t="shared" si="461"/>
        <v>لا يستحق</v>
      </c>
    </row>
    <row r="2089" spans="1:20" ht="18" x14ac:dyDescent="0.25">
      <c r="A2089" s="21">
        <v>183</v>
      </c>
      <c r="B2089" s="22">
        <v>29235</v>
      </c>
      <c r="C2089" t="s">
        <v>205</v>
      </c>
      <c r="D2089" s="8">
        <v>45614</v>
      </c>
      <c r="E2089" t="s">
        <v>21</v>
      </c>
      <c r="F2089">
        <v>1</v>
      </c>
      <c r="G2089" s="9" t="s">
        <v>16</v>
      </c>
      <c r="H2089" s="10"/>
      <c r="I2089" s="12">
        <v>0.40884259259259259</v>
      </c>
      <c r="J2089" s="12">
        <v>0.60333333333333339</v>
      </c>
      <c r="L2089" s="11">
        <f t="shared" si="453"/>
        <v>1</v>
      </c>
      <c r="M2089" s="11">
        <f t="shared" si="454"/>
        <v>5</v>
      </c>
      <c r="N2089" s="11">
        <f t="shared" si="455"/>
        <v>7</v>
      </c>
      <c r="O2089" s="11">
        <f t="shared" si="456"/>
        <v>0</v>
      </c>
      <c r="P2089" s="11">
        <f t="shared" si="457"/>
        <v>7</v>
      </c>
      <c r="Q2089" s="11">
        <f t="shared" si="458"/>
        <v>3.5</v>
      </c>
      <c r="R2089" s="11">
        <f t="shared" si="459"/>
        <v>3</v>
      </c>
      <c r="S2089" s="11">
        <f t="shared" si="460"/>
        <v>8</v>
      </c>
      <c r="T2089" t="str">
        <f t="shared" si="461"/>
        <v>لا يستحق</v>
      </c>
    </row>
    <row r="2090" spans="1:20" ht="18" x14ac:dyDescent="0.25">
      <c r="A2090" s="21">
        <v>183</v>
      </c>
      <c r="B2090" s="22">
        <v>29235</v>
      </c>
      <c r="C2090" t="s">
        <v>205</v>
      </c>
      <c r="D2090" s="8">
        <v>45615</v>
      </c>
      <c r="E2090" t="s">
        <v>22</v>
      </c>
      <c r="F2090">
        <v>1</v>
      </c>
      <c r="G2090" s="9" t="s">
        <v>16</v>
      </c>
      <c r="H2090" s="10"/>
      <c r="K2090" s="3" t="str">
        <f t="shared" si="465"/>
        <v>غائب</v>
      </c>
      <c r="L2090" s="11">
        <f t="shared" si="453"/>
        <v>0</v>
      </c>
      <c r="M2090" s="11">
        <f t="shared" si="454"/>
        <v>5</v>
      </c>
      <c r="N2090" s="11">
        <f t="shared" si="455"/>
        <v>7</v>
      </c>
      <c r="O2090" s="11">
        <f t="shared" si="456"/>
        <v>0</v>
      </c>
      <c r="P2090" s="11">
        <f t="shared" si="457"/>
        <v>7</v>
      </c>
      <c r="Q2090" s="11">
        <f t="shared" si="458"/>
        <v>3.5</v>
      </c>
      <c r="R2090" s="11">
        <f t="shared" si="459"/>
        <v>3</v>
      </c>
      <c r="S2090" s="11">
        <f t="shared" si="460"/>
        <v>8</v>
      </c>
      <c r="T2090" t="str">
        <f t="shared" si="461"/>
        <v>لا يستحق</v>
      </c>
    </row>
    <row r="2091" spans="1:20" ht="18" x14ac:dyDescent="0.25">
      <c r="A2091" s="21">
        <v>183</v>
      </c>
      <c r="B2091" s="22">
        <v>29235</v>
      </c>
      <c r="C2091" t="s">
        <v>205</v>
      </c>
      <c r="D2091" s="8">
        <v>45616</v>
      </c>
      <c r="E2091" t="s">
        <v>23</v>
      </c>
      <c r="F2091">
        <v>1</v>
      </c>
      <c r="G2091" s="9" t="s">
        <v>16</v>
      </c>
      <c r="H2091" s="10"/>
      <c r="I2091" s="12">
        <v>0.43175925925925923</v>
      </c>
      <c r="J2091" s="12">
        <v>0.60717592592592595</v>
      </c>
      <c r="K2091" s="3" t="str">
        <f t="shared" si="465"/>
        <v>إذن ص</v>
      </c>
      <c r="L2091" s="11">
        <f t="shared" si="453"/>
        <v>1</v>
      </c>
      <c r="M2091" s="11">
        <f t="shared" si="454"/>
        <v>5</v>
      </c>
      <c r="N2091" s="11">
        <f t="shared" si="455"/>
        <v>7</v>
      </c>
      <c r="O2091" s="11">
        <f t="shared" si="456"/>
        <v>0</v>
      </c>
      <c r="P2091" s="11">
        <f t="shared" si="457"/>
        <v>7</v>
      </c>
      <c r="Q2091" s="11">
        <f t="shared" si="458"/>
        <v>3.5</v>
      </c>
      <c r="R2091" s="11">
        <f t="shared" si="459"/>
        <v>3</v>
      </c>
      <c r="S2091" s="11">
        <f t="shared" si="460"/>
        <v>8</v>
      </c>
      <c r="T2091" t="str">
        <f t="shared" si="461"/>
        <v>لا يستحق</v>
      </c>
    </row>
    <row r="2092" spans="1:20" ht="18" x14ac:dyDescent="0.25">
      <c r="A2092" s="21">
        <v>183</v>
      </c>
      <c r="B2092" s="22">
        <v>29235</v>
      </c>
      <c r="C2092" t="s">
        <v>205</v>
      </c>
      <c r="D2092" s="8">
        <v>45617</v>
      </c>
      <c r="E2092" t="s">
        <v>24</v>
      </c>
      <c r="F2092">
        <v>1</v>
      </c>
      <c r="G2092" s="9" t="s">
        <v>16</v>
      </c>
      <c r="H2092" s="10"/>
      <c r="I2092" s="12">
        <v>0.4629861111111111</v>
      </c>
      <c r="J2092" s="12">
        <v>0.59211805555555552</v>
      </c>
      <c r="K2092" s="3" t="str">
        <f t="shared" si="465"/>
        <v>إذن ص</v>
      </c>
      <c r="L2092" s="11">
        <f t="shared" si="453"/>
        <v>1</v>
      </c>
      <c r="M2092" s="11">
        <f t="shared" si="454"/>
        <v>5</v>
      </c>
      <c r="N2092" s="11">
        <f t="shared" si="455"/>
        <v>6</v>
      </c>
      <c r="O2092" s="11">
        <f t="shared" si="456"/>
        <v>0</v>
      </c>
      <c r="P2092" s="11">
        <f t="shared" si="457"/>
        <v>6</v>
      </c>
      <c r="Q2092" s="11">
        <f t="shared" si="458"/>
        <v>3</v>
      </c>
      <c r="R2092" s="11">
        <f t="shared" si="459"/>
        <v>3</v>
      </c>
      <c r="S2092" s="11">
        <f t="shared" si="460"/>
        <v>8</v>
      </c>
      <c r="T2092" t="str">
        <f t="shared" si="461"/>
        <v>لا يستحق</v>
      </c>
    </row>
    <row r="2093" spans="1:20" ht="18" x14ac:dyDescent="0.25">
      <c r="A2093" s="21">
        <v>183</v>
      </c>
      <c r="B2093" s="22">
        <v>29235</v>
      </c>
      <c r="C2093" t="s">
        <v>205</v>
      </c>
      <c r="D2093" s="8">
        <v>45618</v>
      </c>
      <c r="E2093" t="s">
        <v>15</v>
      </c>
      <c r="F2093">
        <v>1</v>
      </c>
      <c r="G2093" s="9" t="s">
        <v>16</v>
      </c>
      <c r="H2093" s="10"/>
      <c r="K2093" s="3" t="str">
        <f t="shared" si="465"/>
        <v/>
      </c>
      <c r="L2093" s="11">
        <f t="shared" si="453"/>
        <v>1</v>
      </c>
      <c r="M2093" s="11">
        <f t="shared" si="454"/>
        <v>5</v>
      </c>
      <c r="N2093" s="11">
        <f t="shared" si="455"/>
        <v>5</v>
      </c>
      <c r="O2093" s="11">
        <f t="shared" si="456"/>
        <v>0</v>
      </c>
      <c r="P2093" s="11">
        <f t="shared" si="457"/>
        <v>5</v>
      </c>
      <c r="Q2093" s="11">
        <f t="shared" si="458"/>
        <v>2.5</v>
      </c>
      <c r="R2093" s="11">
        <f t="shared" si="459"/>
        <v>2</v>
      </c>
      <c r="S2093" s="11">
        <f t="shared" si="460"/>
        <v>7</v>
      </c>
      <c r="T2093" t="str">
        <f t="shared" si="461"/>
        <v>لا يستحق</v>
      </c>
    </row>
    <row r="2094" spans="1:20" ht="18" x14ac:dyDescent="0.25">
      <c r="A2094" s="21">
        <v>183</v>
      </c>
      <c r="B2094" s="22">
        <v>29235</v>
      </c>
      <c r="C2094" t="s">
        <v>205</v>
      </c>
      <c r="D2094" s="8">
        <v>45619</v>
      </c>
      <c r="E2094" t="s">
        <v>18</v>
      </c>
      <c r="F2094">
        <v>1</v>
      </c>
      <c r="G2094" s="9" t="s">
        <v>16</v>
      </c>
      <c r="H2094" s="10"/>
      <c r="K2094" s="3" t="str">
        <f t="shared" si="465"/>
        <v>غائب</v>
      </c>
      <c r="L2094" s="11">
        <f t="shared" si="453"/>
        <v>0</v>
      </c>
      <c r="M2094" s="11">
        <f t="shared" si="454"/>
        <v>5</v>
      </c>
      <c r="N2094" s="11">
        <f t="shared" si="455"/>
        <v>5</v>
      </c>
      <c r="O2094" s="11">
        <f t="shared" si="456"/>
        <v>0</v>
      </c>
      <c r="P2094" s="11">
        <f t="shared" si="457"/>
        <v>5</v>
      </c>
      <c r="Q2094" s="11">
        <f t="shared" si="458"/>
        <v>2.5</v>
      </c>
      <c r="R2094" s="11">
        <f t="shared" si="459"/>
        <v>2</v>
      </c>
      <c r="S2094" s="11">
        <f t="shared" si="460"/>
        <v>7</v>
      </c>
      <c r="T2094" t="str">
        <f t="shared" si="461"/>
        <v>لا يستحق</v>
      </c>
    </row>
    <row r="2095" spans="1:20" ht="18" x14ac:dyDescent="0.25">
      <c r="A2095" s="21">
        <v>183</v>
      </c>
      <c r="B2095" s="22">
        <v>29235</v>
      </c>
      <c r="C2095" t="s">
        <v>205</v>
      </c>
      <c r="D2095" s="8">
        <v>45620</v>
      </c>
      <c r="E2095" t="s">
        <v>20</v>
      </c>
      <c r="F2095">
        <v>1</v>
      </c>
      <c r="G2095" s="9" t="s">
        <v>16</v>
      </c>
      <c r="H2095" s="10"/>
      <c r="I2095" s="12">
        <v>0.46291666666666664</v>
      </c>
      <c r="J2095" s="12">
        <v>0.58928240740740745</v>
      </c>
      <c r="K2095" s="3" t="str">
        <f t="shared" si="465"/>
        <v>إذن ص</v>
      </c>
      <c r="L2095" s="11">
        <f t="shared" si="453"/>
        <v>1</v>
      </c>
      <c r="M2095" s="11">
        <f t="shared" si="454"/>
        <v>4</v>
      </c>
      <c r="N2095" s="11">
        <f t="shared" si="455"/>
        <v>5</v>
      </c>
      <c r="O2095" s="11">
        <f t="shared" si="456"/>
        <v>0</v>
      </c>
      <c r="P2095" s="11">
        <f t="shared" si="457"/>
        <v>5</v>
      </c>
      <c r="Q2095" s="11">
        <f t="shared" si="458"/>
        <v>2.5</v>
      </c>
      <c r="R2095" s="11">
        <f t="shared" si="459"/>
        <v>2</v>
      </c>
      <c r="S2095" s="11">
        <f t="shared" si="460"/>
        <v>6</v>
      </c>
      <c r="T2095" t="str">
        <f t="shared" si="461"/>
        <v>نصف إضافى</v>
      </c>
    </row>
    <row r="2096" spans="1:20" ht="18" x14ac:dyDescent="0.25">
      <c r="A2096" s="21">
        <v>183</v>
      </c>
      <c r="B2096" s="22">
        <v>29235</v>
      </c>
      <c r="C2096" t="s">
        <v>205</v>
      </c>
      <c r="D2096" s="8">
        <v>45621</v>
      </c>
      <c r="E2096" t="s">
        <v>21</v>
      </c>
      <c r="F2096">
        <v>1</v>
      </c>
      <c r="G2096" s="9" t="s">
        <v>16</v>
      </c>
      <c r="H2096" s="10"/>
      <c r="I2096" s="12">
        <v>0.48501157407407408</v>
      </c>
      <c r="J2096" s="12">
        <v>0.59233796296296293</v>
      </c>
      <c r="K2096" s="3" t="str">
        <f t="shared" si="465"/>
        <v>إذن ص</v>
      </c>
      <c r="L2096" s="11">
        <f t="shared" si="453"/>
        <v>1</v>
      </c>
      <c r="M2096" s="11">
        <f t="shared" si="454"/>
        <v>4</v>
      </c>
      <c r="N2096" s="11">
        <f t="shared" si="455"/>
        <v>5</v>
      </c>
      <c r="O2096" s="11">
        <f t="shared" si="456"/>
        <v>0</v>
      </c>
      <c r="P2096" s="11">
        <f t="shared" si="457"/>
        <v>5</v>
      </c>
      <c r="Q2096" s="11">
        <f t="shared" si="458"/>
        <v>2.5</v>
      </c>
      <c r="R2096" s="11">
        <f t="shared" si="459"/>
        <v>2</v>
      </c>
      <c r="S2096" s="11">
        <f t="shared" si="460"/>
        <v>6</v>
      </c>
      <c r="T2096" t="str">
        <f t="shared" si="461"/>
        <v>نصف إضافى</v>
      </c>
    </row>
    <row r="2097" spans="1:20" ht="18" x14ac:dyDescent="0.25">
      <c r="A2097" s="21">
        <v>183</v>
      </c>
      <c r="B2097" s="22">
        <v>29235</v>
      </c>
      <c r="C2097" t="s">
        <v>205</v>
      </c>
      <c r="D2097" s="8">
        <v>45622</v>
      </c>
      <c r="E2097" t="s">
        <v>22</v>
      </c>
      <c r="F2097">
        <v>1</v>
      </c>
      <c r="G2097" s="9" t="s">
        <v>16</v>
      </c>
      <c r="H2097" s="10"/>
      <c r="K2097" s="3" t="str">
        <f t="shared" si="465"/>
        <v>غائب</v>
      </c>
      <c r="L2097" s="11">
        <f t="shared" si="453"/>
        <v>0</v>
      </c>
      <c r="M2097" s="11">
        <f t="shared" si="454"/>
        <v>5</v>
      </c>
      <c r="N2097" s="11">
        <f t="shared" si="455"/>
        <v>4</v>
      </c>
      <c r="O2097" s="11">
        <f t="shared" si="456"/>
        <v>0</v>
      </c>
      <c r="P2097" s="11">
        <f t="shared" si="457"/>
        <v>4</v>
      </c>
      <c r="Q2097" s="11">
        <f t="shared" si="458"/>
        <v>2</v>
      </c>
      <c r="R2097" s="11">
        <f t="shared" si="459"/>
        <v>2</v>
      </c>
      <c r="S2097" s="11">
        <f t="shared" si="460"/>
        <v>7</v>
      </c>
      <c r="T2097" t="str">
        <f t="shared" si="461"/>
        <v>لا يستحق</v>
      </c>
    </row>
    <row r="2098" spans="1:20" ht="18" x14ac:dyDescent="0.25">
      <c r="A2098" s="21">
        <v>183</v>
      </c>
      <c r="B2098" s="22">
        <v>29235</v>
      </c>
      <c r="C2098" t="s">
        <v>205</v>
      </c>
      <c r="D2098" s="8">
        <v>45623</v>
      </c>
      <c r="E2098" t="s">
        <v>23</v>
      </c>
      <c r="F2098">
        <v>1</v>
      </c>
      <c r="G2098" s="9" t="s">
        <v>16</v>
      </c>
      <c r="H2098" s="10"/>
      <c r="I2098" s="12">
        <v>0.42078703703703701</v>
      </c>
      <c r="J2098" s="12">
        <v>0.58646990740740745</v>
      </c>
      <c r="K2098" s="3" t="str">
        <f t="shared" si="465"/>
        <v>إذن ص</v>
      </c>
      <c r="L2098" s="11">
        <f t="shared" si="453"/>
        <v>1</v>
      </c>
      <c r="M2098" s="11">
        <f t="shared" si="454"/>
        <v>4</v>
      </c>
      <c r="N2098" s="11">
        <f t="shared" si="455"/>
        <v>4</v>
      </c>
      <c r="O2098" s="11">
        <f t="shared" si="456"/>
        <v>0</v>
      </c>
      <c r="P2098" s="11">
        <f t="shared" si="457"/>
        <v>4</v>
      </c>
      <c r="Q2098" s="11">
        <f t="shared" si="458"/>
        <v>2</v>
      </c>
      <c r="R2098" s="11">
        <f t="shared" si="459"/>
        <v>2</v>
      </c>
      <c r="S2098" s="11">
        <f t="shared" si="460"/>
        <v>6</v>
      </c>
      <c r="T2098" t="str">
        <f t="shared" si="461"/>
        <v>نصف إضافى</v>
      </c>
    </row>
    <row r="2099" spans="1:20" ht="18" x14ac:dyDescent="0.25">
      <c r="A2099" s="21">
        <v>183</v>
      </c>
      <c r="B2099" s="22">
        <v>29235</v>
      </c>
      <c r="C2099" t="s">
        <v>205</v>
      </c>
      <c r="D2099" s="8">
        <v>45624</v>
      </c>
      <c r="E2099" t="s">
        <v>24</v>
      </c>
      <c r="F2099">
        <v>1</v>
      </c>
      <c r="G2099" s="9" t="s">
        <v>16</v>
      </c>
      <c r="H2099" s="10"/>
      <c r="I2099" s="12">
        <v>0.44924768518518521</v>
      </c>
      <c r="J2099" s="12">
        <v>0.58711805555555552</v>
      </c>
      <c r="K2099" s="3" t="str">
        <f t="shared" si="465"/>
        <v>إذن ص</v>
      </c>
      <c r="L2099" s="11">
        <f t="shared" si="453"/>
        <v>1</v>
      </c>
      <c r="M2099" s="11">
        <f t="shared" si="454"/>
        <v>4</v>
      </c>
      <c r="N2099" s="11">
        <f t="shared" si="455"/>
        <v>3</v>
      </c>
      <c r="O2099" s="11">
        <f t="shared" si="456"/>
        <v>0</v>
      </c>
      <c r="P2099" s="11">
        <f t="shared" si="457"/>
        <v>3</v>
      </c>
      <c r="Q2099" s="11">
        <f t="shared" si="458"/>
        <v>1.5</v>
      </c>
      <c r="R2099" s="11">
        <f t="shared" si="459"/>
        <v>1</v>
      </c>
      <c r="S2099" s="11">
        <f t="shared" si="460"/>
        <v>5</v>
      </c>
      <c r="T2099" t="str">
        <f t="shared" si="461"/>
        <v>نصف إضافى</v>
      </c>
    </row>
    <row r="2100" spans="1:20" ht="18" x14ac:dyDescent="0.25">
      <c r="A2100" s="21">
        <v>183</v>
      </c>
      <c r="B2100" s="22">
        <v>29235</v>
      </c>
      <c r="C2100" t="s">
        <v>205</v>
      </c>
      <c r="D2100" s="8">
        <v>45625</v>
      </c>
      <c r="E2100" t="s">
        <v>15</v>
      </c>
      <c r="F2100">
        <v>1</v>
      </c>
      <c r="G2100" s="9" t="s">
        <v>16</v>
      </c>
      <c r="H2100" s="10"/>
      <c r="K2100" s="3" t="str">
        <f t="shared" si="465"/>
        <v/>
      </c>
      <c r="L2100" s="11">
        <f t="shared" si="453"/>
        <v>1</v>
      </c>
      <c r="M2100" s="11">
        <f t="shared" si="454"/>
        <v>4</v>
      </c>
      <c r="N2100" s="11">
        <f t="shared" si="455"/>
        <v>2</v>
      </c>
      <c r="O2100" s="11">
        <f t="shared" si="456"/>
        <v>0</v>
      </c>
      <c r="P2100" s="11">
        <f t="shared" si="457"/>
        <v>2</v>
      </c>
      <c r="Q2100" s="11">
        <f t="shared" si="458"/>
        <v>0</v>
      </c>
      <c r="R2100" s="11">
        <f t="shared" si="459"/>
        <v>0</v>
      </c>
      <c r="S2100" s="11">
        <f t="shared" si="460"/>
        <v>4</v>
      </c>
      <c r="T2100" t="str">
        <f t="shared" si="461"/>
        <v>إضافى كامل</v>
      </c>
    </row>
    <row r="2101" spans="1:20" ht="18" x14ac:dyDescent="0.25">
      <c r="A2101" s="21">
        <v>183</v>
      </c>
      <c r="B2101" s="22">
        <v>29235</v>
      </c>
      <c r="C2101" t="s">
        <v>205</v>
      </c>
      <c r="D2101" s="8">
        <v>45626</v>
      </c>
      <c r="E2101" t="s">
        <v>18</v>
      </c>
      <c r="F2101">
        <v>1</v>
      </c>
      <c r="G2101" s="9" t="s">
        <v>16</v>
      </c>
      <c r="H2101" s="10"/>
      <c r="K2101" s="3" t="s">
        <v>19</v>
      </c>
      <c r="L2101" s="11">
        <f t="shared" si="453"/>
        <v>1</v>
      </c>
      <c r="M2101" s="11">
        <f t="shared" si="454"/>
        <v>4</v>
      </c>
      <c r="N2101" s="11">
        <f t="shared" si="455"/>
        <v>2</v>
      </c>
      <c r="O2101" s="11">
        <f t="shared" si="456"/>
        <v>0</v>
      </c>
      <c r="P2101" s="11">
        <f t="shared" si="457"/>
        <v>2</v>
      </c>
      <c r="Q2101" s="11">
        <f t="shared" si="458"/>
        <v>0</v>
      </c>
      <c r="R2101" s="11">
        <f t="shared" si="459"/>
        <v>0</v>
      </c>
      <c r="S2101" s="11">
        <f t="shared" si="460"/>
        <v>4</v>
      </c>
      <c r="T2101" t="str">
        <f t="shared" si="461"/>
        <v>إضافى كامل</v>
      </c>
    </row>
    <row r="2102" spans="1:20" ht="18" x14ac:dyDescent="0.25">
      <c r="A2102" s="21">
        <v>200</v>
      </c>
      <c r="B2102" s="22">
        <v>29633</v>
      </c>
      <c r="C2102" s="16" t="s">
        <v>207</v>
      </c>
      <c r="D2102" s="8">
        <v>45597</v>
      </c>
      <c r="E2102" t="s">
        <v>15</v>
      </c>
      <c r="F2102">
        <v>1</v>
      </c>
      <c r="G2102" s="9" t="s">
        <v>16</v>
      </c>
      <c r="H2102" s="10"/>
      <c r="K2102" s="3" t="str">
        <f t="shared" si="465"/>
        <v/>
      </c>
      <c r="L2102" s="11">
        <f t="shared" si="453"/>
        <v>1</v>
      </c>
      <c r="M2102" s="11">
        <f t="shared" si="454"/>
        <v>4</v>
      </c>
      <c r="N2102" s="11">
        <f t="shared" si="455"/>
        <v>2</v>
      </c>
      <c r="O2102" s="11">
        <f t="shared" si="456"/>
        <v>0</v>
      </c>
      <c r="P2102" s="11">
        <f t="shared" si="457"/>
        <v>2</v>
      </c>
      <c r="Q2102" s="11">
        <f t="shared" si="458"/>
        <v>0</v>
      </c>
      <c r="R2102" s="11">
        <f t="shared" si="459"/>
        <v>0</v>
      </c>
      <c r="S2102" s="11">
        <f t="shared" si="460"/>
        <v>4</v>
      </c>
      <c r="T2102" t="str">
        <f t="shared" si="461"/>
        <v>إضافى كامل</v>
      </c>
    </row>
    <row r="2103" spans="1:20" ht="18" x14ac:dyDescent="0.25">
      <c r="A2103" s="21">
        <v>200</v>
      </c>
      <c r="B2103" s="22">
        <v>29633</v>
      </c>
      <c r="C2103" t="s">
        <v>208</v>
      </c>
      <c r="D2103" s="8">
        <v>45598</v>
      </c>
      <c r="E2103" t="s">
        <v>18</v>
      </c>
      <c r="F2103">
        <v>1</v>
      </c>
      <c r="G2103" s="9" t="s">
        <v>16</v>
      </c>
      <c r="H2103" s="10"/>
      <c r="I2103" s="12"/>
      <c r="J2103" s="12"/>
      <c r="K2103" s="3" t="s">
        <v>19</v>
      </c>
      <c r="L2103" s="11">
        <f t="shared" si="453"/>
        <v>1</v>
      </c>
      <c r="M2103" s="11">
        <f t="shared" si="454"/>
        <v>4</v>
      </c>
      <c r="N2103" s="11">
        <f t="shared" si="455"/>
        <v>2</v>
      </c>
      <c r="O2103" s="11">
        <f t="shared" si="456"/>
        <v>0</v>
      </c>
      <c r="P2103" s="11">
        <f t="shared" si="457"/>
        <v>2</v>
      </c>
      <c r="Q2103" s="11">
        <f t="shared" si="458"/>
        <v>0</v>
      </c>
      <c r="R2103" s="11">
        <f t="shared" si="459"/>
        <v>0</v>
      </c>
      <c r="S2103" s="11">
        <f t="shared" si="460"/>
        <v>4</v>
      </c>
      <c r="T2103" t="str">
        <f t="shared" si="461"/>
        <v>إضافى كامل</v>
      </c>
    </row>
    <row r="2104" spans="1:20" ht="18" x14ac:dyDescent="0.25">
      <c r="A2104" s="21">
        <v>200</v>
      </c>
      <c r="B2104" s="22">
        <v>29633</v>
      </c>
      <c r="C2104" t="s">
        <v>208</v>
      </c>
      <c r="D2104" s="8">
        <v>45599</v>
      </c>
      <c r="E2104" t="s">
        <v>20</v>
      </c>
      <c r="F2104">
        <v>1</v>
      </c>
      <c r="G2104" s="9" t="s">
        <v>16</v>
      </c>
      <c r="H2104" s="10"/>
      <c r="I2104" s="12"/>
      <c r="J2104" s="12"/>
      <c r="K2104" s="3" t="str">
        <f t="shared" ref="K2104:K2109" si="466">IF(AND(I2104&lt;=TIME(9,0,0),J2104&gt;=TIME(14,0,0),I2104&lt;&gt;""),"",IF(AND(I2104&gt;=TIME(9,1,0),I2104&lt;=TIME(9,10,0)),"تأخير",IF(AND(I2104&gt;=TIME(9,11,0),I2104&lt;=TIME(12,0,0),I2104&lt;&gt;""),"إذن ص",IF(AND(J2104&lt;TIME(14,0,0), J2104&lt;&gt;"",J2104&gt;=TIME(11,0,0)),"إذن م",IF(AND(OR(I2104="",J2104="",I2104=J2104,I2104&gt;TIME(12,0,0),J2104&lt;TIME(11,0,0)),AND(E2104&lt;&gt;"Friday")),"غائب","")))))</f>
        <v>غائب</v>
      </c>
      <c r="L2104" s="11">
        <f t="shared" si="453"/>
        <v>0</v>
      </c>
      <c r="M2104" s="11">
        <f t="shared" si="454"/>
        <v>4</v>
      </c>
      <c r="N2104" s="11">
        <f t="shared" si="455"/>
        <v>2</v>
      </c>
      <c r="O2104" s="11">
        <f t="shared" si="456"/>
        <v>0</v>
      </c>
      <c r="P2104" s="11">
        <f t="shared" si="457"/>
        <v>2</v>
      </c>
      <c r="Q2104" s="11">
        <f t="shared" si="458"/>
        <v>0</v>
      </c>
      <c r="R2104" s="11">
        <f t="shared" si="459"/>
        <v>0</v>
      </c>
      <c r="S2104" s="11">
        <f t="shared" si="460"/>
        <v>4</v>
      </c>
      <c r="T2104" t="str">
        <f t="shared" si="461"/>
        <v>إضافى كامل</v>
      </c>
    </row>
    <row r="2105" spans="1:20" ht="18" x14ac:dyDescent="0.25">
      <c r="A2105" s="21">
        <v>200</v>
      </c>
      <c r="B2105" s="22">
        <v>29633</v>
      </c>
      <c r="C2105" t="s">
        <v>208</v>
      </c>
      <c r="D2105" s="8">
        <v>45600</v>
      </c>
      <c r="E2105" t="s">
        <v>21</v>
      </c>
      <c r="F2105">
        <v>1</v>
      </c>
      <c r="G2105" s="9" t="s">
        <v>16</v>
      </c>
      <c r="H2105" s="10"/>
      <c r="K2105" s="3" t="str">
        <f t="shared" si="466"/>
        <v>غائب</v>
      </c>
      <c r="L2105" s="11">
        <f t="shared" si="453"/>
        <v>0</v>
      </c>
      <c r="M2105" s="11">
        <f t="shared" si="454"/>
        <v>3</v>
      </c>
      <c r="N2105" s="11">
        <f t="shared" si="455"/>
        <v>2</v>
      </c>
      <c r="O2105" s="11">
        <f t="shared" si="456"/>
        <v>0</v>
      </c>
      <c r="P2105" s="11">
        <f t="shared" si="457"/>
        <v>2</v>
      </c>
      <c r="Q2105" s="11">
        <f t="shared" si="458"/>
        <v>0</v>
      </c>
      <c r="R2105" s="11">
        <f t="shared" si="459"/>
        <v>0</v>
      </c>
      <c r="S2105" s="11">
        <f t="shared" si="460"/>
        <v>3</v>
      </c>
      <c r="T2105" t="str">
        <f t="shared" si="461"/>
        <v>إضافى كامل</v>
      </c>
    </row>
    <row r="2106" spans="1:20" ht="18" x14ac:dyDescent="0.25">
      <c r="A2106" s="21">
        <v>200</v>
      </c>
      <c r="B2106" s="22">
        <v>29633</v>
      </c>
      <c r="C2106" t="s">
        <v>208</v>
      </c>
      <c r="D2106" s="8">
        <v>45601</v>
      </c>
      <c r="E2106" t="s">
        <v>22</v>
      </c>
      <c r="F2106">
        <v>1</v>
      </c>
      <c r="G2106" s="9" t="s">
        <v>16</v>
      </c>
      <c r="H2106" s="10"/>
      <c r="I2106" s="12">
        <v>0.46421296296296294</v>
      </c>
      <c r="J2106" s="12">
        <v>0.5915393518518518</v>
      </c>
      <c r="K2106" s="3" t="str">
        <f t="shared" si="466"/>
        <v>إذن ص</v>
      </c>
      <c r="L2106" s="11">
        <f t="shared" si="453"/>
        <v>1</v>
      </c>
      <c r="M2106" s="11">
        <f t="shared" si="454"/>
        <v>2</v>
      </c>
      <c r="N2106" s="11">
        <f t="shared" si="455"/>
        <v>2</v>
      </c>
      <c r="O2106" s="11">
        <f t="shared" si="456"/>
        <v>0</v>
      </c>
      <c r="P2106" s="11">
        <f t="shared" si="457"/>
        <v>2</v>
      </c>
      <c r="Q2106" s="11">
        <f t="shared" si="458"/>
        <v>0</v>
      </c>
      <c r="R2106" s="11">
        <f t="shared" si="459"/>
        <v>0</v>
      </c>
      <c r="S2106" s="11">
        <f t="shared" si="460"/>
        <v>2</v>
      </c>
      <c r="T2106" t="str">
        <f t="shared" si="461"/>
        <v>إضافى كامل</v>
      </c>
    </row>
    <row r="2107" spans="1:20" ht="18" x14ac:dyDescent="0.25">
      <c r="A2107" s="21">
        <v>200</v>
      </c>
      <c r="B2107" s="22">
        <v>29633</v>
      </c>
      <c r="C2107" t="s">
        <v>208</v>
      </c>
      <c r="D2107" s="8">
        <v>45602</v>
      </c>
      <c r="E2107" t="s">
        <v>23</v>
      </c>
      <c r="F2107">
        <v>1</v>
      </c>
      <c r="G2107" s="9" t="s">
        <v>16</v>
      </c>
      <c r="H2107" s="10"/>
      <c r="I2107" s="12">
        <v>0.33701388888888889</v>
      </c>
      <c r="J2107" s="12">
        <v>0.62894675925925925</v>
      </c>
      <c r="K2107" s="3" t="str">
        <f t="shared" si="466"/>
        <v/>
      </c>
      <c r="L2107" s="11">
        <f t="shared" si="453"/>
        <v>1</v>
      </c>
      <c r="M2107" s="11">
        <f t="shared" si="454"/>
        <v>3</v>
      </c>
      <c r="N2107" s="11">
        <f t="shared" si="455"/>
        <v>1</v>
      </c>
      <c r="O2107" s="11">
        <f t="shared" si="456"/>
        <v>0</v>
      </c>
      <c r="P2107" s="11">
        <f t="shared" si="457"/>
        <v>1</v>
      </c>
      <c r="Q2107" s="11">
        <f t="shared" si="458"/>
        <v>0</v>
      </c>
      <c r="R2107" s="11">
        <f t="shared" si="459"/>
        <v>0</v>
      </c>
      <c r="S2107" s="11">
        <f t="shared" si="460"/>
        <v>3</v>
      </c>
      <c r="T2107" t="str">
        <f t="shared" si="461"/>
        <v>إضافى كامل</v>
      </c>
    </row>
    <row r="2108" spans="1:20" ht="18" x14ac:dyDescent="0.25">
      <c r="A2108" s="21">
        <v>200</v>
      </c>
      <c r="B2108" s="22">
        <v>29633</v>
      </c>
      <c r="C2108" t="s">
        <v>208</v>
      </c>
      <c r="D2108" s="8">
        <v>45603</v>
      </c>
      <c r="E2108" t="s">
        <v>24</v>
      </c>
      <c r="F2108">
        <v>1</v>
      </c>
      <c r="G2108" s="9" t="s">
        <v>16</v>
      </c>
      <c r="H2108" s="10"/>
      <c r="I2108" s="12">
        <v>0.35829861111111111</v>
      </c>
      <c r="J2108" s="12">
        <v>0.62802083333333336</v>
      </c>
      <c r="K2108" s="3" t="str">
        <f t="shared" si="466"/>
        <v/>
      </c>
      <c r="L2108" s="11">
        <f t="shared" si="453"/>
        <v>1</v>
      </c>
      <c r="M2108" s="11">
        <f t="shared" si="454"/>
        <v>3</v>
      </c>
      <c r="N2108" s="11">
        <f t="shared" si="455"/>
        <v>1</v>
      </c>
      <c r="O2108" s="11">
        <f t="shared" si="456"/>
        <v>0</v>
      </c>
      <c r="P2108" s="11">
        <f t="shared" si="457"/>
        <v>1</v>
      </c>
      <c r="Q2108" s="11">
        <f t="shared" si="458"/>
        <v>0</v>
      </c>
      <c r="R2108" s="11">
        <f t="shared" si="459"/>
        <v>0</v>
      </c>
      <c r="S2108" s="11">
        <f t="shared" si="460"/>
        <v>3</v>
      </c>
      <c r="T2108" t="str">
        <f t="shared" si="461"/>
        <v>إضافى كامل</v>
      </c>
    </row>
    <row r="2109" spans="1:20" ht="18" x14ac:dyDescent="0.25">
      <c r="A2109" s="21">
        <v>200</v>
      </c>
      <c r="B2109" s="22">
        <v>29633</v>
      </c>
      <c r="C2109" t="s">
        <v>208</v>
      </c>
      <c r="D2109" s="8">
        <v>45604</v>
      </c>
      <c r="E2109" t="s">
        <v>15</v>
      </c>
      <c r="F2109">
        <v>1</v>
      </c>
      <c r="G2109" s="9" t="s">
        <v>16</v>
      </c>
      <c r="H2109" s="10"/>
      <c r="K2109" s="3" t="str">
        <f t="shared" si="466"/>
        <v/>
      </c>
      <c r="L2109" s="11">
        <f t="shared" si="453"/>
        <v>1</v>
      </c>
      <c r="M2109" s="11">
        <f t="shared" si="454"/>
        <v>3</v>
      </c>
      <c r="N2109" s="11">
        <f t="shared" si="455"/>
        <v>2</v>
      </c>
      <c r="O2109" s="11">
        <f t="shared" si="456"/>
        <v>0</v>
      </c>
      <c r="P2109" s="11">
        <f t="shared" si="457"/>
        <v>2</v>
      </c>
      <c r="Q2109" s="11">
        <f t="shared" si="458"/>
        <v>0</v>
      </c>
      <c r="R2109" s="11">
        <f t="shared" si="459"/>
        <v>0</v>
      </c>
      <c r="S2109" s="11">
        <f t="shared" si="460"/>
        <v>3</v>
      </c>
      <c r="T2109" t="str">
        <f t="shared" si="461"/>
        <v>إضافى كامل</v>
      </c>
    </row>
    <row r="2110" spans="1:20" ht="18" x14ac:dyDescent="0.25">
      <c r="A2110" s="21">
        <v>200</v>
      </c>
      <c r="B2110" s="22">
        <v>29633</v>
      </c>
      <c r="C2110" t="s">
        <v>208</v>
      </c>
      <c r="D2110" s="8">
        <v>45605</v>
      </c>
      <c r="E2110" t="s">
        <v>18</v>
      </c>
      <c r="F2110">
        <v>1</v>
      </c>
      <c r="G2110" s="9" t="s">
        <v>16</v>
      </c>
      <c r="H2110" s="10"/>
      <c r="I2110" s="12"/>
      <c r="J2110" s="12"/>
      <c r="K2110" s="3" t="s">
        <v>19</v>
      </c>
      <c r="L2110" s="11">
        <f t="shared" si="453"/>
        <v>1</v>
      </c>
      <c r="M2110" s="11">
        <f t="shared" si="454"/>
        <v>3</v>
      </c>
      <c r="N2110" s="11">
        <f t="shared" si="455"/>
        <v>2</v>
      </c>
      <c r="O2110" s="11">
        <f t="shared" si="456"/>
        <v>0</v>
      </c>
      <c r="P2110" s="11">
        <f t="shared" si="457"/>
        <v>2</v>
      </c>
      <c r="Q2110" s="11">
        <f t="shared" si="458"/>
        <v>0</v>
      </c>
      <c r="R2110" s="11">
        <f t="shared" si="459"/>
        <v>0</v>
      </c>
      <c r="S2110" s="11">
        <f t="shared" si="460"/>
        <v>3</v>
      </c>
      <c r="T2110" t="str">
        <f t="shared" si="461"/>
        <v>إضافى كامل</v>
      </c>
    </row>
    <row r="2111" spans="1:20" ht="18" x14ac:dyDescent="0.25">
      <c r="A2111" s="21">
        <v>200</v>
      </c>
      <c r="B2111" s="22">
        <v>29633</v>
      </c>
      <c r="C2111" t="s">
        <v>208</v>
      </c>
      <c r="D2111" s="8">
        <v>45606</v>
      </c>
      <c r="E2111" t="s">
        <v>20</v>
      </c>
      <c r="F2111">
        <v>1</v>
      </c>
      <c r="G2111" s="9" t="s">
        <v>16</v>
      </c>
      <c r="H2111" s="10"/>
      <c r="I2111" s="12">
        <v>0.36251157407407408</v>
      </c>
      <c r="J2111" s="12">
        <v>0.62417824074074069</v>
      </c>
      <c r="K2111" s="3" t="str">
        <f t="shared" ref="K2111:K2116" si="467">IF(AND(I2111&lt;=TIME(9,0,0),J2111&gt;=TIME(14,0,0),I2111&lt;&gt;""),"",IF(AND(I2111&gt;=TIME(9,1,0),I2111&lt;=TIME(9,10,0)),"تأخير",IF(AND(I2111&gt;=TIME(9,11,0),I2111&lt;=TIME(12,0,0),I2111&lt;&gt;""),"إذن ص",IF(AND(J2111&lt;TIME(14,0,0), J2111&lt;&gt;"",J2111&gt;=TIME(11,0,0)),"إذن م",IF(AND(OR(I2111="",J2111="",I2111=J2111,I2111&gt;TIME(12,0,0),J2111&lt;TIME(11,0,0)),AND(E2111&lt;&gt;"Friday")),"غائب","")))))</f>
        <v/>
      </c>
      <c r="L2111" s="11">
        <f t="shared" si="453"/>
        <v>1</v>
      </c>
      <c r="M2111" s="11">
        <f t="shared" si="454"/>
        <v>3</v>
      </c>
      <c r="N2111" s="11">
        <f t="shared" si="455"/>
        <v>2</v>
      </c>
      <c r="O2111" s="11">
        <f t="shared" si="456"/>
        <v>0</v>
      </c>
      <c r="P2111" s="11">
        <f t="shared" si="457"/>
        <v>2</v>
      </c>
      <c r="Q2111" s="11">
        <f t="shared" si="458"/>
        <v>0</v>
      </c>
      <c r="R2111" s="11">
        <f t="shared" si="459"/>
        <v>0</v>
      </c>
      <c r="S2111" s="11">
        <f t="shared" si="460"/>
        <v>3</v>
      </c>
      <c r="T2111" t="str">
        <f t="shared" si="461"/>
        <v>إضافى كامل</v>
      </c>
    </row>
    <row r="2112" spans="1:20" ht="18" x14ac:dyDescent="0.25">
      <c r="A2112" s="21">
        <v>200</v>
      </c>
      <c r="B2112" s="22">
        <v>29633</v>
      </c>
      <c r="C2112" t="s">
        <v>208</v>
      </c>
      <c r="D2112" s="8">
        <v>45607</v>
      </c>
      <c r="E2112" t="s">
        <v>21</v>
      </c>
      <c r="F2112">
        <v>1</v>
      </c>
      <c r="G2112" s="9" t="s">
        <v>16</v>
      </c>
      <c r="H2112" s="10"/>
      <c r="I2112" s="12">
        <v>0.36328703703703702</v>
      </c>
      <c r="J2112" s="12">
        <v>0.62001157407407403</v>
      </c>
      <c r="K2112" s="3" t="str">
        <f t="shared" si="467"/>
        <v/>
      </c>
      <c r="L2112" s="11">
        <f t="shared" si="453"/>
        <v>1</v>
      </c>
      <c r="M2112" s="11">
        <f t="shared" si="454"/>
        <v>3</v>
      </c>
      <c r="N2112" s="11">
        <f t="shared" si="455"/>
        <v>2</v>
      </c>
      <c r="O2112" s="11">
        <f t="shared" si="456"/>
        <v>0</v>
      </c>
      <c r="P2112" s="11">
        <f t="shared" si="457"/>
        <v>2</v>
      </c>
      <c r="Q2112" s="11">
        <f t="shared" si="458"/>
        <v>0</v>
      </c>
      <c r="R2112" s="11">
        <f t="shared" si="459"/>
        <v>0</v>
      </c>
      <c r="S2112" s="11">
        <f t="shared" si="460"/>
        <v>3</v>
      </c>
      <c r="T2112" t="str">
        <f t="shared" si="461"/>
        <v>إضافى كامل</v>
      </c>
    </row>
    <row r="2113" spans="1:20" ht="18" x14ac:dyDescent="0.25">
      <c r="A2113" s="21">
        <v>200</v>
      </c>
      <c r="B2113" s="22">
        <v>29633</v>
      </c>
      <c r="C2113" t="s">
        <v>208</v>
      </c>
      <c r="D2113" s="8">
        <v>45608</v>
      </c>
      <c r="E2113" t="s">
        <v>22</v>
      </c>
      <c r="F2113">
        <v>1</v>
      </c>
      <c r="G2113" s="9" t="s">
        <v>16</v>
      </c>
      <c r="H2113" s="10"/>
      <c r="I2113" s="12">
        <v>0.36569444444444443</v>
      </c>
      <c r="J2113" s="12">
        <v>0.61693287037037037</v>
      </c>
      <c r="K2113" s="3" t="str">
        <f t="shared" si="467"/>
        <v/>
      </c>
      <c r="L2113" s="11">
        <f t="shared" si="453"/>
        <v>1</v>
      </c>
      <c r="M2113" s="11">
        <f t="shared" si="454"/>
        <v>4</v>
      </c>
      <c r="N2113" s="11">
        <f t="shared" si="455"/>
        <v>2</v>
      </c>
      <c r="O2113" s="11">
        <f t="shared" si="456"/>
        <v>0</v>
      </c>
      <c r="P2113" s="11">
        <f t="shared" si="457"/>
        <v>2</v>
      </c>
      <c r="Q2113" s="11">
        <f t="shared" si="458"/>
        <v>0</v>
      </c>
      <c r="R2113" s="11">
        <f t="shared" si="459"/>
        <v>0</v>
      </c>
      <c r="S2113" s="11">
        <f t="shared" si="460"/>
        <v>4</v>
      </c>
      <c r="T2113" t="str">
        <f t="shared" si="461"/>
        <v>إضافى كامل</v>
      </c>
    </row>
    <row r="2114" spans="1:20" ht="18" x14ac:dyDescent="0.25">
      <c r="A2114" s="21">
        <v>200</v>
      </c>
      <c r="B2114" s="22">
        <v>29633</v>
      </c>
      <c r="C2114" t="s">
        <v>208</v>
      </c>
      <c r="D2114" s="8">
        <v>45609</v>
      </c>
      <c r="E2114" t="s">
        <v>23</v>
      </c>
      <c r="F2114">
        <v>1</v>
      </c>
      <c r="G2114" s="9" t="s">
        <v>16</v>
      </c>
      <c r="H2114" s="10"/>
      <c r="I2114" s="12">
        <v>0.36270833333333335</v>
      </c>
      <c r="J2114" s="12">
        <v>0.62673611111111116</v>
      </c>
      <c r="K2114" s="3" t="str">
        <f t="shared" si="467"/>
        <v/>
      </c>
      <c r="L2114" s="11">
        <f t="shared" ref="L2114:L2177" si="468">IF(AND(OR(K2114= "حالة وفاة",K2114="إذن م",K2114="إذن ص",K2114="بدل راحة",K2114="انصراف",K2114="اجازة",K2114="راحة",K2114="مأمورية",K2114="مأمورية م",K2114="مأمورية ص",K2114="Online",K2114="حضور",K2114="بدل سهر",E2114="Friday",K2114=""),E2114&lt;&gt;""),1,0)</f>
        <v>1</v>
      </c>
      <c r="M2114" s="11">
        <f t="shared" ref="M2114:M2177" si="469">COUNTIF(K2114:K2143,"غائب")</f>
        <v>4</v>
      </c>
      <c r="N2114" s="11">
        <f t="shared" ref="N2114:N2177" si="470">COUNTIF(K2114:K2143,"إذن ص")</f>
        <v>2</v>
      </c>
      <c r="O2114" s="11">
        <f t="shared" ref="O2114:O2177" si="471">COUNTIF(K2114:K2143,"إذن م")</f>
        <v>0</v>
      </c>
      <c r="P2114" s="11">
        <f t="shared" si="457"/>
        <v>2</v>
      </c>
      <c r="Q2114" s="11">
        <f t="shared" si="458"/>
        <v>0</v>
      </c>
      <c r="R2114" s="11">
        <f t="shared" si="459"/>
        <v>0</v>
      </c>
      <c r="S2114" s="11">
        <f t="shared" si="460"/>
        <v>4</v>
      </c>
      <c r="T2114" t="str">
        <f t="shared" si="461"/>
        <v>إضافى كامل</v>
      </c>
    </row>
    <row r="2115" spans="1:20" ht="18" x14ac:dyDescent="0.25">
      <c r="A2115" s="21">
        <v>200</v>
      </c>
      <c r="B2115" s="22">
        <v>29633</v>
      </c>
      <c r="C2115" t="s">
        <v>208</v>
      </c>
      <c r="D2115" s="8">
        <v>45610</v>
      </c>
      <c r="E2115" t="s">
        <v>24</v>
      </c>
      <c r="F2115">
        <v>1</v>
      </c>
      <c r="G2115" s="9" t="s">
        <v>16</v>
      </c>
      <c r="H2115" s="10"/>
      <c r="I2115" s="12">
        <v>0.35765046296296299</v>
      </c>
      <c r="J2115" s="12">
        <v>0.63431712962962961</v>
      </c>
      <c r="K2115" s="3" t="str">
        <f t="shared" si="467"/>
        <v/>
      </c>
      <c r="L2115" s="11">
        <f t="shared" si="468"/>
        <v>1</v>
      </c>
      <c r="M2115" s="11">
        <f t="shared" si="469"/>
        <v>4</v>
      </c>
      <c r="N2115" s="11">
        <f t="shared" si="470"/>
        <v>2</v>
      </c>
      <c r="O2115" s="11">
        <f t="shared" si="471"/>
        <v>0</v>
      </c>
      <c r="P2115" s="11">
        <f t="shared" ref="P2115:P2178" si="472">N2115+O2115</f>
        <v>2</v>
      </c>
      <c r="Q2115" s="11">
        <f t="shared" ref="Q2115:Q2178" si="473">IF(AND(P2115&gt;2,P2115&lt;&gt;0),P2115*3/6,0)</f>
        <v>0</v>
      </c>
      <c r="R2115" s="11">
        <f t="shared" ref="R2115:R2178" si="474">INT(Q2115)</f>
        <v>0</v>
      </c>
      <c r="S2115" s="11">
        <f t="shared" ref="S2115:S2178" si="475">R2115+M2115</f>
        <v>4</v>
      </c>
      <c r="T2115" t="str">
        <f t="shared" ref="T2115:T2178" si="476">IF(AND(OR(S2115&lt;=0,S2115&gt;0),S2115&lt;5),"إضافى كامل",IF(AND(OR(S2115=5,S2115=6,S2115&lt;7),S2115&lt;&gt;""),"نصف إضافى","لا يستحق"))</f>
        <v>إضافى كامل</v>
      </c>
    </row>
    <row r="2116" spans="1:20" ht="18" x14ac:dyDescent="0.25">
      <c r="A2116" s="21">
        <v>200</v>
      </c>
      <c r="B2116" s="22">
        <v>29633</v>
      </c>
      <c r="C2116" t="s">
        <v>208</v>
      </c>
      <c r="D2116" s="8">
        <v>45611</v>
      </c>
      <c r="E2116" t="s">
        <v>15</v>
      </c>
      <c r="F2116">
        <v>1</v>
      </c>
      <c r="G2116" s="9" t="s">
        <v>16</v>
      </c>
      <c r="H2116" s="10"/>
      <c r="K2116" s="3" t="str">
        <f t="shared" si="467"/>
        <v/>
      </c>
      <c r="L2116" s="11">
        <f t="shared" si="468"/>
        <v>1</v>
      </c>
      <c r="M2116" s="11">
        <f t="shared" si="469"/>
        <v>4</v>
      </c>
      <c r="N2116" s="11">
        <f t="shared" si="470"/>
        <v>2</v>
      </c>
      <c r="O2116" s="11">
        <f t="shared" si="471"/>
        <v>0</v>
      </c>
      <c r="P2116" s="11">
        <f t="shared" si="472"/>
        <v>2</v>
      </c>
      <c r="Q2116" s="11">
        <f t="shared" si="473"/>
        <v>0</v>
      </c>
      <c r="R2116" s="11">
        <f t="shared" si="474"/>
        <v>0</v>
      </c>
      <c r="S2116" s="11">
        <f t="shared" si="475"/>
        <v>4</v>
      </c>
      <c r="T2116" t="str">
        <f t="shared" si="476"/>
        <v>إضافى كامل</v>
      </c>
    </row>
    <row r="2117" spans="1:20" ht="18" x14ac:dyDescent="0.25">
      <c r="A2117" s="21">
        <v>200</v>
      </c>
      <c r="B2117" s="22">
        <v>29633</v>
      </c>
      <c r="C2117" t="s">
        <v>208</v>
      </c>
      <c r="D2117" s="8">
        <v>45612</v>
      </c>
      <c r="E2117" t="s">
        <v>18</v>
      </c>
      <c r="F2117">
        <v>1</v>
      </c>
      <c r="G2117" s="9" t="s">
        <v>16</v>
      </c>
      <c r="H2117" s="10"/>
      <c r="K2117" s="3" t="s">
        <v>19</v>
      </c>
      <c r="L2117" s="11">
        <f t="shared" si="468"/>
        <v>1</v>
      </c>
      <c r="M2117" s="11">
        <f t="shared" si="469"/>
        <v>4</v>
      </c>
      <c r="N2117" s="11">
        <f t="shared" si="470"/>
        <v>2</v>
      </c>
      <c r="O2117" s="11">
        <f t="shared" si="471"/>
        <v>0</v>
      </c>
      <c r="P2117" s="11">
        <f t="shared" si="472"/>
        <v>2</v>
      </c>
      <c r="Q2117" s="11">
        <f t="shared" si="473"/>
        <v>0</v>
      </c>
      <c r="R2117" s="11">
        <f t="shared" si="474"/>
        <v>0</v>
      </c>
      <c r="S2117" s="11">
        <f t="shared" si="475"/>
        <v>4</v>
      </c>
      <c r="T2117" t="str">
        <f t="shared" si="476"/>
        <v>إضافى كامل</v>
      </c>
    </row>
    <row r="2118" spans="1:20" ht="18" x14ac:dyDescent="0.25">
      <c r="A2118" s="21">
        <v>200</v>
      </c>
      <c r="B2118" s="22">
        <v>29633</v>
      </c>
      <c r="C2118" t="s">
        <v>208</v>
      </c>
      <c r="D2118" s="8">
        <v>45613</v>
      </c>
      <c r="E2118" t="s">
        <v>20</v>
      </c>
      <c r="F2118">
        <v>1</v>
      </c>
      <c r="G2118" s="9" t="s">
        <v>16</v>
      </c>
      <c r="H2118" s="10" t="s">
        <v>32</v>
      </c>
      <c r="I2118" s="12">
        <v>0.37952546296296297</v>
      </c>
      <c r="J2118" s="12">
        <v>0.63337962962962968</v>
      </c>
      <c r="K2118" s="3" t="str">
        <f t="shared" ref="K2118:K2132" si="477">IF(AND(I2118&lt;=TIME(9,0,0),J2118&gt;=TIME(14,0,0),I2118&lt;&gt;""),"",IF(AND(I2118&gt;=TIME(9,1,0),I2118&lt;=TIME(9,10,0)),"تأخير",IF(AND(I2118&gt;=TIME(9,11,0),I2118&lt;=TIME(12,0,0),I2118&lt;&gt;""),"إذن ص",IF(AND(J2118&lt;TIME(14,0,0), J2118&lt;&gt;"",J2118&gt;=TIME(11,0,0)),"إذن م",IF(AND(OR(I2118="",J2118="",I2118=J2118,I2118&gt;TIME(12,0,0),J2118&lt;TIME(11,0,0)),AND(E2118&lt;&gt;"Friday")),"غائب","")))))</f>
        <v>تأخير</v>
      </c>
      <c r="L2118" s="11">
        <f t="shared" si="468"/>
        <v>0</v>
      </c>
      <c r="M2118" s="11">
        <f t="shared" si="469"/>
        <v>4</v>
      </c>
      <c r="N2118" s="11">
        <f t="shared" si="470"/>
        <v>2</v>
      </c>
      <c r="O2118" s="11">
        <f t="shared" si="471"/>
        <v>0</v>
      </c>
      <c r="P2118" s="11">
        <f t="shared" si="472"/>
        <v>2</v>
      </c>
      <c r="Q2118" s="11">
        <f t="shared" si="473"/>
        <v>0</v>
      </c>
      <c r="R2118" s="11">
        <f t="shared" si="474"/>
        <v>0</v>
      </c>
      <c r="S2118" s="11">
        <f t="shared" si="475"/>
        <v>4</v>
      </c>
      <c r="T2118" t="str">
        <f t="shared" si="476"/>
        <v>إضافى كامل</v>
      </c>
    </row>
    <row r="2119" spans="1:20" ht="18" x14ac:dyDescent="0.25">
      <c r="A2119" s="21">
        <v>200</v>
      </c>
      <c r="B2119" s="22">
        <v>29633</v>
      </c>
      <c r="C2119" t="s">
        <v>208</v>
      </c>
      <c r="D2119" s="8">
        <v>45614</v>
      </c>
      <c r="E2119" t="s">
        <v>21</v>
      </c>
      <c r="F2119">
        <v>1</v>
      </c>
      <c r="G2119" s="9" t="s">
        <v>16</v>
      </c>
      <c r="H2119" s="10"/>
      <c r="I2119" s="12">
        <v>0.3465625</v>
      </c>
      <c r="J2119" s="12">
        <v>0.63016203703703699</v>
      </c>
      <c r="K2119" s="3" t="str">
        <f t="shared" si="477"/>
        <v/>
      </c>
      <c r="L2119" s="11">
        <f t="shared" si="468"/>
        <v>1</v>
      </c>
      <c r="M2119" s="11">
        <f t="shared" si="469"/>
        <v>4</v>
      </c>
      <c r="N2119" s="11">
        <f t="shared" si="470"/>
        <v>2</v>
      </c>
      <c r="O2119" s="11">
        <f t="shared" si="471"/>
        <v>0</v>
      </c>
      <c r="P2119" s="11">
        <f t="shared" si="472"/>
        <v>2</v>
      </c>
      <c r="Q2119" s="11">
        <f t="shared" si="473"/>
        <v>0</v>
      </c>
      <c r="R2119" s="11">
        <f t="shared" si="474"/>
        <v>0</v>
      </c>
      <c r="S2119" s="11">
        <f t="shared" si="475"/>
        <v>4</v>
      </c>
      <c r="T2119" t="str">
        <f t="shared" si="476"/>
        <v>إضافى كامل</v>
      </c>
    </row>
    <row r="2120" spans="1:20" ht="18" x14ac:dyDescent="0.25">
      <c r="A2120" s="21">
        <v>200</v>
      </c>
      <c r="B2120" s="22">
        <v>29633</v>
      </c>
      <c r="C2120" t="s">
        <v>208</v>
      </c>
      <c r="D2120" s="8">
        <v>45615</v>
      </c>
      <c r="E2120" t="s">
        <v>22</v>
      </c>
      <c r="F2120">
        <v>1</v>
      </c>
      <c r="G2120" s="9" t="s">
        <v>16</v>
      </c>
      <c r="H2120" s="10"/>
      <c r="K2120" s="3" t="str">
        <f t="shared" si="477"/>
        <v>غائب</v>
      </c>
      <c r="L2120" s="11">
        <f t="shared" si="468"/>
        <v>0</v>
      </c>
      <c r="M2120" s="11">
        <f t="shared" si="469"/>
        <v>4</v>
      </c>
      <c r="N2120" s="11">
        <f t="shared" si="470"/>
        <v>2</v>
      </c>
      <c r="O2120" s="11">
        <f t="shared" si="471"/>
        <v>1</v>
      </c>
      <c r="P2120" s="11">
        <f t="shared" si="472"/>
        <v>3</v>
      </c>
      <c r="Q2120" s="11">
        <f t="shared" si="473"/>
        <v>1.5</v>
      </c>
      <c r="R2120" s="11">
        <f t="shared" si="474"/>
        <v>1</v>
      </c>
      <c r="S2120" s="11">
        <f t="shared" si="475"/>
        <v>5</v>
      </c>
      <c r="T2120" t="str">
        <f t="shared" si="476"/>
        <v>نصف إضافى</v>
      </c>
    </row>
    <row r="2121" spans="1:20" ht="18" x14ac:dyDescent="0.25">
      <c r="A2121" s="21">
        <v>200</v>
      </c>
      <c r="B2121" s="22">
        <v>29633</v>
      </c>
      <c r="C2121" t="s">
        <v>208</v>
      </c>
      <c r="D2121" s="8">
        <v>45616</v>
      </c>
      <c r="E2121" t="s">
        <v>23</v>
      </c>
      <c r="F2121">
        <v>1</v>
      </c>
      <c r="G2121" s="9" t="s">
        <v>16</v>
      </c>
      <c r="H2121" s="10"/>
      <c r="I2121" s="12">
        <v>0.3734837962962963</v>
      </c>
      <c r="J2121" s="12">
        <v>0.60725694444444445</v>
      </c>
      <c r="K2121" s="3" t="str">
        <f t="shared" si="477"/>
        <v/>
      </c>
      <c r="L2121" s="11">
        <f t="shared" si="468"/>
        <v>1</v>
      </c>
      <c r="M2121" s="11">
        <f t="shared" si="469"/>
        <v>3</v>
      </c>
      <c r="N2121" s="11">
        <f t="shared" si="470"/>
        <v>2</v>
      </c>
      <c r="O2121" s="11">
        <f t="shared" si="471"/>
        <v>1</v>
      </c>
      <c r="P2121" s="11">
        <f t="shared" si="472"/>
        <v>3</v>
      </c>
      <c r="Q2121" s="11">
        <f t="shared" si="473"/>
        <v>1.5</v>
      </c>
      <c r="R2121" s="11">
        <f t="shared" si="474"/>
        <v>1</v>
      </c>
      <c r="S2121" s="11">
        <f t="shared" si="475"/>
        <v>4</v>
      </c>
      <c r="T2121" t="str">
        <f t="shared" si="476"/>
        <v>إضافى كامل</v>
      </c>
    </row>
    <row r="2122" spans="1:20" ht="18" x14ac:dyDescent="0.25">
      <c r="A2122" s="21">
        <v>200</v>
      </c>
      <c r="B2122" s="22">
        <v>29633</v>
      </c>
      <c r="C2122" t="s">
        <v>208</v>
      </c>
      <c r="D2122" s="8">
        <v>45617</v>
      </c>
      <c r="E2122" t="s">
        <v>24</v>
      </c>
      <c r="F2122">
        <v>1</v>
      </c>
      <c r="G2122" s="9" t="s">
        <v>16</v>
      </c>
      <c r="H2122" s="10"/>
      <c r="I2122" s="12">
        <v>0.36396990740740742</v>
      </c>
      <c r="J2122" s="12">
        <v>0.62368055555555557</v>
      </c>
      <c r="K2122" s="3" t="str">
        <f t="shared" si="477"/>
        <v/>
      </c>
      <c r="L2122" s="11">
        <f t="shared" si="468"/>
        <v>1</v>
      </c>
      <c r="M2122" s="11">
        <f t="shared" si="469"/>
        <v>3</v>
      </c>
      <c r="N2122" s="11">
        <f t="shared" si="470"/>
        <v>2</v>
      </c>
      <c r="O2122" s="11">
        <f t="shared" si="471"/>
        <v>1</v>
      </c>
      <c r="P2122" s="11">
        <f t="shared" si="472"/>
        <v>3</v>
      </c>
      <c r="Q2122" s="11">
        <f t="shared" si="473"/>
        <v>1.5</v>
      </c>
      <c r="R2122" s="11">
        <f t="shared" si="474"/>
        <v>1</v>
      </c>
      <c r="S2122" s="11">
        <f t="shared" si="475"/>
        <v>4</v>
      </c>
      <c r="T2122" t="str">
        <f t="shared" si="476"/>
        <v>إضافى كامل</v>
      </c>
    </row>
    <row r="2123" spans="1:20" ht="18" x14ac:dyDescent="0.25">
      <c r="A2123" s="21">
        <v>200</v>
      </c>
      <c r="B2123" s="22">
        <v>29633</v>
      </c>
      <c r="C2123" t="s">
        <v>208</v>
      </c>
      <c r="D2123" s="8">
        <v>45618</v>
      </c>
      <c r="E2123" t="s">
        <v>15</v>
      </c>
      <c r="F2123">
        <v>1</v>
      </c>
      <c r="G2123" s="9" t="s">
        <v>16</v>
      </c>
      <c r="H2123" s="10"/>
      <c r="K2123" s="3" t="str">
        <f t="shared" si="477"/>
        <v/>
      </c>
      <c r="L2123" s="11">
        <f t="shared" si="468"/>
        <v>1</v>
      </c>
      <c r="M2123" s="11">
        <f t="shared" si="469"/>
        <v>3</v>
      </c>
      <c r="N2123" s="11">
        <f t="shared" si="470"/>
        <v>2</v>
      </c>
      <c r="O2123" s="11">
        <f t="shared" si="471"/>
        <v>1</v>
      </c>
      <c r="P2123" s="11">
        <f t="shared" si="472"/>
        <v>3</v>
      </c>
      <c r="Q2123" s="11">
        <f t="shared" si="473"/>
        <v>1.5</v>
      </c>
      <c r="R2123" s="11">
        <f t="shared" si="474"/>
        <v>1</v>
      </c>
      <c r="S2123" s="11">
        <f t="shared" si="475"/>
        <v>4</v>
      </c>
      <c r="T2123" t="str">
        <f t="shared" si="476"/>
        <v>إضافى كامل</v>
      </c>
    </row>
    <row r="2124" spans="1:20" ht="18" x14ac:dyDescent="0.25">
      <c r="A2124" s="21">
        <v>200</v>
      </c>
      <c r="B2124" s="22">
        <v>29633</v>
      </c>
      <c r="C2124" t="s">
        <v>208</v>
      </c>
      <c r="D2124" s="8">
        <v>45619</v>
      </c>
      <c r="E2124" t="s">
        <v>18</v>
      </c>
      <c r="F2124">
        <v>1</v>
      </c>
      <c r="G2124" s="9" t="s">
        <v>16</v>
      </c>
      <c r="H2124" s="10"/>
      <c r="K2124" s="3" t="s">
        <v>19</v>
      </c>
      <c r="L2124" s="11">
        <f t="shared" si="468"/>
        <v>1</v>
      </c>
      <c r="M2124" s="11">
        <f t="shared" si="469"/>
        <v>3</v>
      </c>
      <c r="N2124" s="11">
        <f t="shared" si="470"/>
        <v>2</v>
      </c>
      <c r="O2124" s="11">
        <f t="shared" si="471"/>
        <v>1</v>
      </c>
      <c r="P2124" s="11">
        <f t="shared" si="472"/>
        <v>3</v>
      </c>
      <c r="Q2124" s="11">
        <f t="shared" si="473"/>
        <v>1.5</v>
      </c>
      <c r="R2124" s="11">
        <f t="shared" si="474"/>
        <v>1</v>
      </c>
      <c r="S2124" s="11">
        <f t="shared" si="475"/>
        <v>4</v>
      </c>
      <c r="T2124" t="str">
        <f t="shared" si="476"/>
        <v>إضافى كامل</v>
      </c>
    </row>
    <row r="2125" spans="1:20" ht="18" x14ac:dyDescent="0.25">
      <c r="A2125" s="21">
        <v>200</v>
      </c>
      <c r="B2125" s="22">
        <v>29633</v>
      </c>
      <c r="C2125" t="s">
        <v>208</v>
      </c>
      <c r="D2125" s="8">
        <v>45620</v>
      </c>
      <c r="E2125" t="s">
        <v>20</v>
      </c>
      <c r="F2125">
        <v>1</v>
      </c>
      <c r="G2125" s="9" t="s">
        <v>16</v>
      </c>
      <c r="H2125" s="10"/>
      <c r="I2125" s="12">
        <v>0.38520833333333332</v>
      </c>
      <c r="J2125" s="12">
        <v>0.62510416666666668</v>
      </c>
      <c r="K2125" s="3" t="str">
        <f t="shared" si="477"/>
        <v>إذن ص</v>
      </c>
      <c r="L2125" s="11">
        <f t="shared" si="468"/>
        <v>1</v>
      </c>
      <c r="M2125" s="11">
        <f t="shared" si="469"/>
        <v>3</v>
      </c>
      <c r="N2125" s="11">
        <f t="shared" si="470"/>
        <v>2</v>
      </c>
      <c r="O2125" s="11">
        <f t="shared" si="471"/>
        <v>1</v>
      </c>
      <c r="P2125" s="11">
        <f t="shared" si="472"/>
        <v>3</v>
      </c>
      <c r="Q2125" s="11">
        <f t="shared" si="473"/>
        <v>1.5</v>
      </c>
      <c r="R2125" s="11">
        <f t="shared" si="474"/>
        <v>1</v>
      </c>
      <c r="S2125" s="11">
        <f t="shared" si="475"/>
        <v>4</v>
      </c>
      <c r="T2125" t="str">
        <f t="shared" si="476"/>
        <v>إضافى كامل</v>
      </c>
    </row>
    <row r="2126" spans="1:20" ht="18" x14ac:dyDescent="0.25">
      <c r="A2126" s="21">
        <v>200</v>
      </c>
      <c r="B2126" s="22">
        <v>29633</v>
      </c>
      <c r="C2126" t="s">
        <v>208</v>
      </c>
      <c r="D2126" s="8">
        <v>45621</v>
      </c>
      <c r="E2126" t="s">
        <v>21</v>
      </c>
      <c r="F2126">
        <v>1</v>
      </c>
      <c r="G2126" s="9" t="s">
        <v>16</v>
      </c>
      <c r="H2126" s="10"/>
      <c r="K2126" s="3" t="str">
        <f t="shared" si="477"/>
        <v>غائب</v>
      </c>
      <c r="L2126" s="11">
        <f t="shared" si="468"/>
        <v>0</v>
      </c>
      <c r="M2126" s="11">
        <f t="shared" si="469"/>
        <v>3</v>
      </c>
      <c r="N2126" s="11">
        <f t="shared" si="470"/>
        <v>1</v>
      </c>
      <c r="O2126" s="11">
        <f t="shared" si="471"/>
        <v>1</v>
      </c>
      <c r="P2126" s="11">
        <f t="shared" si="472"/>
        <v>2</v>
      </c>
      <c r="Q2126" s="11">
        <f t="shared" si="473"/>
        <v>0</v>
      </c>
      <c r="R2126" s="11">
        <f t="shared" si="474"/>
        <v>0</v>
      </c>
      <c r="S2126" s="11">
        <f t="shared" si="475"/>
        <v>3</v>
      </c>
      <c r="T2126" t="str">
        <f t="shared" si="476"/>
        <v>إضافى كامل</v>
      </c>
    </row>
    <row r="2127" spans="1:20" ht="18" x14ac:dyDescent="0.25">
      <c r="A2127" s="21">
        <v>200</v>
      </c>
      <c r="B2127" s="22">
        <v>29633</v>
      </c>
      <c r="C2127" t="s">
        <v>208</v>
      </c>
      <c r="D2127" s="8">
        <v>45622</v>
      </c>
      <c r="E2127" t="s">
        <v>22</v>
      </c>
      <c r="F2127">
        <v>1</v>
      </c>
      <c r="G2127" s="9" t="s">
        <v>16</v>
      </c>
      <c r="H2127" s="10"/>
      <c r="I2127" s="12">
        <v>0.36157407407407405</v>
      </c>
      <c r="J2127" s="12">
        <v>0.59068287037037037</v>
      </c>
      <c r="K2127" s="3" t="str">
        <f t="shared" si="477"/>
        <v/>
      </c>
      <c r="L2127" s="11">
        <f t="shared" si="468"/>
        <v>1</v>
      </c>
      <c r="M2127" s="11">
        <f t="shared" si="469"/>
        <v>2</v>
      </c>
      <c r="N2127" s="11">
        <f t="shared" si="470"/>
        <v>1</v>
      </c>
      <c r="O2127" s="11">
        <f t="shared" si="471"/>
        <v>1</v>
      </c>
      <c r="P2127" s="11">
        <f t="shared" si="472"/>
        <v>2</v>
      </c>
      <c r="Q2127" s="11">
        <f t="shared" si="473"/>
        <v>0</v>
      </c>
      <c r="R2127" s="11">
        <f t="shared" si="474"/>
        <v>0</v>
      </c>
      <c r="S2127" s="11">
        <f t="shared" si="475"/>
        <v>2</v>
      </c>
      <c r="T2127" t="str">
        <f t="shared" si="476"/>
        <v>إضافى كامل</v>
      </c>
    </row>
    <row r="2128" spans="1:20" ht="18" x14ac:dyDescent="0.25">
      <c r="A2128" s="21">
        <v>200</v>
      </c>
      <c r="B2128" s="22">
        <v>29633</v>
      </c>
      <c r="C2128" t="s">
        <v>208</v>
      </c>
      <c r="D2128" s="8">
        <v>45623</v>
      </c>
      <c r="E2128" t="s">
        <v>23</v>
      </c>
      <c r="F2128">
        <v>1</v>
      </c>
      <c r="G2128" s="9" t="s">
        <v>16</v>
      </c>
      <c r="H2128" s="10"/>
      <c r="I2128" s="12">
        <v>0.35249999999999998</v>
      </c>
      <c r="J2128" s="12">
        <v>0.59224537037037039</v>
      </c>
      <c r="K2128" s="3" t="str">
        <f t="shared" si="477"/>
        <v/>
      </c>
      <c r="L2128" s="11">
        <f t="shared" si="468"/>
        <v>1</v>
      </c>
      <c r="M2128" s="11">
        <f t="shared" si="469"/>
        <v>2</v>
      </c>
      <c r="N2128" s="11">
        <f t="shared" si="470"/>
        <v>1</v>
      </c>
      <c r="O2128" s="11">
        <f t="shared" si="471"/>
        <v>1</v>
      </c>
      <c r="P2128" s="11">
        <f t="shared" si="472"/>
        <v>2</v>
      </c>
      <c r="Q2128" s="11">
        <f t="shared" si="473"/>
        <v>0</v>
      </c>
      <c r="R2128" s="11">
        <f t="shared" si="474"/>
        <v>0</v>
      </c>
      <c r="S2128" s="11">
        <f t="shared" si="475"/>
        <v>2</v>
      </c>
      <c r="T2128" t="str">
        <f t="shared" si="476"/>
        <v>إضافى كامل</v>
      </c>
    </row>
    <row r="2129" spans="1:20" ht="18" x14ac:dyDescent="0.25">
      <c r="A2129" s="21">
        <v>200</v>
      </c>
      <c r="B2129" s="22">
        <v>29633</v>
      </c>
      <c r="C2129" t="s">
        <v>208</v>
      </c>
      <c r="D2129" s="8">
        <v>45624</v>
      </c>
      <c r="E2129" t="s">
        <v>24</v>
      </c>
      <c r="F2129">
        <v>1</v>
      </c>
      <c r="G2129" s="9" t="s">
        <v>16</v>
      </c>
      <c r="H2129" s="10"/>
      <c r="I2129" s="12">
        <v>0.36027777777777775</v>
      </c>
      <c r="J2129" s="12">
        <v>0.62055555555555553</v>
      </c>
      <c r="K2129" s="3" t="str">
        <f t="shared" si="477"/>
        <v/>
      </c>
      <c r="L2129" s="11">
        <f t="shared" si="468"/>
        <v>1</v>
      </c>
      <c r="M2129" s="11">
        <f t="shared" si="469"/>
        <v>2</v>
      </c>
      <c r="N2129" s="11">
        <f t="shared" si="470"/>
        <v>1</v>
      </c>
      <c r="O2129" s="11">
        <f t="shared" si="471"/>
        <v>1</v>
      </c>
      <c r="P2129" s="11">
        <f t="shared" si="472"/>
        <v>2</v>
      </c>
      <c r="Q2129" s="11">
        <f t="shared" si="473"/>
        <v>0</v>
      </c>
      <c r="R2129" s="11">
        <f t="shared" si="474"/>
        <v>0</v>
      </c>
      <c r="S2129" s="11">
        <f t="shared" si="475"/>
        <v>2</v>
      </c>
      <c r="T2129" t="str">
        <f t="shared" si="476"/>
        <v>إضافى كامل</v>
      </c>
    </row>
    <row r="2130" spans="1:20" ht="18" x14ac:dyDescent="0.25">
      <c r="A2130" s="21">
        <v>200</v>
      </c>
      <c r="B2130" s="22">
        <v>29633</v>
      </c>
      <c r="C2130" t="s">
        <v>208</v>
      </c>
      <c r="D2130" s="8">
        <v>45625</v>
      </c>
      <c r="E2130" t="s">
        <v>15</v>
      </c>
      <c r="F2130">
        <v>1</v>
      </c>
      <c r="G2130" s="9" t="s">
        <v>16</v>
      </c>
      <c r="H2130" s="10"/>
      <c r="K2130" s="3" t="str">
        <f t="shared" si="477"/>
        <v/>
      </c>
      <c r="L2130" s="11">
        <f t="shared" si="468"/>
        <v>1</v>
      </c>
      <c r="M2130" s="11">
        <f t="shared" si="469"/>
        <v>2</v>
      </c>
      <c r="N2130" s="11">
        <f t="shared" si="470"/>
        <v>1</v>
      </c>
      <c r="O2130" s="11">
        <f t="shared" si="471"/>
        <v>1</v>
      </c>
      <c r="P2130" s="11">
        <f t="shared" si="472"/>
        <v>2</v>
      </c>
      <c r="Q2130" s="11">
        <f t="shared" si="473"/>
        <v>0</v>
      </c>
      <c r="R2130" s="11">
        <f t="shared" si="474"/>
        <v>0</v>
      </c>
      <c r="S2130" s="11">
        <f t="shared" si="475"/>
        <v>2</v>
      </c>
      <c r="T2130" t="str">
        <f t="shared" si="476"/>
        <v>إضافى كامل</v>
      </c>
    </row>
    <row r="2131" spans="1:20" ht="18" x14ac:dyDescent="0.25">
      <c r="A2131" s="21">
        <v>200</v>
      </c>
      <c r="B2131" s="22">
        <v>29633</v>
      </c>
      <c r="C2131" t="s">
        <v>208</v>
      </c>
      <c r="D2131" s="8">
        <v>45626</v>
      </c>
      <c r="E2131" t="s">
        <v>18</v>
      </c>
      <c r="F2131">
        <v>1</v>
      </c>
      <c r="G2131" s="9" t="s">
        <v>16</v>
      </c>
      <c r="H2131" s="10"/>
      <c r="K2131" s="3" t="s">
        <v>19</v>
      </c>
      <c r="L2131" s="11">
        <f t="shared" si="468"/>
        <v>1</v>
      </c>
      <c r="M2131" s="11">
        <f t="shared" si="469"/>
        <v>2</v>
      </c>
      <c r="N2131" s="11">
        <f t="shared" si="470"/>
        <v>1</v>
      </c>
      <c r="O2131" s="11">
        <f t="shared" si="471"/>
        <v>1</v>
      </c>
      <c r="P2131" s="11">
        <f t="shared" si="472"/>
        <v>2</v>
      </c>
      <c r="Q2131" s="11">
        <f t="shared" si="473"/>
        <v>0</v>
      </c>
      <c r="R2131" s="11">
        <f t="shared" si="474"/>
        <v>0</v>
      </c>
      <c r="S2131" s="11">
        <f t="shared" si="475"/>
        <v>2</v>
      </c>
      <c r="T2131" t="str">
        <f t="shared" si="476"/>
        <v>إضافى كامل</v>
      </c>
    </row>
    <row r="2132" spans="1:20" ht="18" x14ac:dyDescent="0.25">
      <c r="A2132" s="25">
        <v>296</v>
      </c>
      <c r="B2132" s="22">
        <v>28360</v>
      </c>
      <c r="C2132" s="16" t="s">
        <v>209</v>
      </c>
      <c r="D2132" s="8">
        <v>45597</v>
      </c>
      <c r="E2132" t="s">
        <v>15</v>
      </c>
      <c r="F2132">
        <v>1</v>
      </c>
      <c r="G2132" s="9" t="s">
        <v>16</v>
      </c>
      <c r="H2132" s="10"/>
      <c r="K2132" s="3" t="str">
        <f t="shared" si="477"/>
        <v/>
      </c>
      <c r="L2132" s="11">
        <f t="shared" si="468"/>
        <v>1</v>
      </c>
      <c r="M2132" s="11">
        <f t="shared" si="469"/>
        <v>2</v>
      </c>
      <c r="N2132" s="11">
        <f t="shared" si="470"/>
        <v>1</v>
      </c>
      <c r="O2132" s="11">
        <f t="shared" si="471"/>
        <v>1</v>
      </c>
      <c r="P2132" s="11">
        <f t="shared" si="472"/>
        <v>2</v>
      </c>
      <c r="Q2132" s="11">
        <f t="shared" si="473"/>
        <v>0</v>
      </c>
      <c r="R2132" s="11">
        <f t="shared" si="474"/>
        <v>0</v>
      </c>
      <c r="S2132" s="11">
        <f t="shared" si="475"/>
        <v>2</v>
      </c>
      <c r="T2132" t="str">
        <f t="shared" si="476"/>
        <v>إضافى كامل</v>
      </c>
    </row>
    <row r="2133" spans="1:20" ht="18" x14ac:dyDescent="0.25">
      <c r="A2133" s="25">
        <v>296</v>
      </c>
      <c r="B2133" s="22">
        <v>28360</v>
      </c>
      <c r="C2133" t="s">
        <v>210</v>
      </c>
      <c r="D2133" s="8">
        <v>45598</v>
      </c>
      <c r="E2133" t="s">
        <v>18</v>
      </c>
      <c r="F2133">
        <v>1</v>
      </c>
      <c r="G2133" s="9" t="s">
        <v>16</v>
      </c>
      <c r="H2133" s="10"/>
      <c r="I2133" s="12"/>
      <c r="J2133" s="12"/>
      <c r="K2133" s="3" t="s">
        <v>19</v>
      </c>
      <c r="L2133" s="11">
        <f t="shared" si="468"/>
        <v>1</v>
      </c>
      <c r="M2133" s="11">
        <f t="shared" si="469"/>
        <v>2</v>
      </c>
      <c r="N2133" s="11">
        <f t="shared" si="470"/>
        <v>1</v>
      </c>
      <c r="O2133" s="11">
        <f t="shared" si="471"/>
        <v>1</v>
      </c>
      <c r="P2133" s="11">
        <f t="shared" si="472"/>
        <v>2</v>
      </c>
      <c r="Q2133" s="11">
        <f t="shared" si="473"/>
        <v>0</v>
      </c>
      <c r="R2133" s="11">
        <f t="shared" si="474"/>
        <v>0</v>
      </c>
      <c r="S2133" s="11">
        <f t="shared" si="475"/>
        <v>2</v>
      </c>
      <c r="T2133" t="str">
        <f t="shared" si="476"/>
        <v>إضافى كامل</v>
      </c>
    </row>
    <row r="2134" spans="1:20" ht="18" x14ac:dyDescent="0.25">
      <c r="A2134" s="25">
        <v>296</v>
      </c>
      <c r="B2134" s="22">
        <v>28360</v>
      </c>
      <c r="C2134" t="s">
        <v>210</v>
      </c>
      <c r="D2134" s="8">
        <v>45599</v>
      </c>
      <c r="E2134" t="s">
        <v>20</v>
      </c>
      <c r="F2134">
        <v>1</v>
      </c>
      <c r="G2134" s="9" t="s">
        <v>16</v>
      </c>
      <c r="H2134" s="10"/>
      <c r="I2134" s="12">
        <v>0.37193287037037037</v>
      </c>
      <c r="J2134" s="12">
        <v>0.58603009259259264</v>
      </c>
      <c r="K2134" s="3" t="str">
        <f t="shared" ref="K2134:K2139" si="478">IF(AND(I2134&lt;=TIME(9,0,0),J2134&gt;=TIME(14,0,0),I2134&lt;&gt;""),"",IF(AND(I2134&gt;=TIME(9,1,0),I2134&lt;=TIME(9,10,0)),"تأخير",IF(AND(I2134&gt;=TIME(9,11,0),I2134&lt;=TIME(12,0,0),I2134&lt;&gt;""),"إذن ص",IF(AND(J2134&lt;TIME(14,0,0), J2134&lt;&gt;"",J2134&gt;=TIME(11,0,0)),"إذن م",IF(AND(OR(I2134="",J2134="",I2134=J2134,I2134&gt;TIME(12,0,0),J2134&lt;TIME(11,0,0)),AND(E2134&lt;&gt;"Friday")),"غائب","")))))</f>
        <v/>
      </c>
      <c r="L2134" s="11">
        <f t="shared" si="468"/>
        <v>1</v>
      </c>
      <c r="M2134" s="11">
        <f t="shared" si="469"/>
        <v>2</v>
      </c>
      <c r="N2134" s="11">
        <f t="shared" si="470"/>
        <v>1</v>
      </c>
      <c r="O2134" s="11">
        <f t="shared" si="471"/>
        <v>1</v>
      </c>
      <c r="P2134" s="11">
        <f t="shared" si="472"/>
        <v>2</v>
      </c>
      <c r="Q2134" s="11">
        <f t="shared" si="473"/>
        <v>0</v>
      </c>
      <c r="R2134" s="11">
        <f t="shared" si="474"/>
        <v>0</v>
      </c>
      <c r="S2134" s="11">
        <f t="shared" si="475"/>
        <v>2</v>
      </c>
      <c r="T2134" t="str">
        <f t="shared" si="476"/>
        <v>إضافى كامل</v>
      </c>
    </row>
    <row r="2135" spans="1:20" ht="18" x14ac:dyDescent="0.25">
      <c r="A2135" s="25">
        <v>296</v>
      </c>
      <c r="B2135" s="22">
        <v>28360</v>
      </c>
      <c r="C2135" t="s">
        <v>210</v>
      </c>
      <c r="D2135" s="8">
        <v>45600</v>
      </c>
      <c r="E2135" t="s">
        <v>21</v>
      </c>
      <c r="F2135">
        <v>1</v>
      </c>
      <c r="G2135" s="9" t="s">
        <v>16</v>
      </c>
      <c r="H2135" s="10"/>
      <c r="I2135" s="12">
        <v>0.37160879629629628</v>
      </c>
      <c r="J2135" s="12">
        <v>0.58407407407407408</v>
      </c>
      <c r="K2135" s="3" t="str">
        <f t="shared" si="478"/>
        <v/>
      </c>
      <c r="L2135" s="11">
        <f t="shared" si="468"/>
        <v>1</v>
      </c>
      <c r="M2135" s="11">
        <f t="shared" si="469"/>
        <v>2</v>
      </c>
      <c r="N2135" s="11">
        <f t="shared" si="470"/>
        <v>1</v>
      </c>
      <c r="O2135" s="11">
        <f t="shared" si="471"/>
        <v>1</v>
      </c>
      <c r="P2135" s="11">
        <f t="shared" si="472"/>
        <v>2</v>
      </c>
      <c r="Q2135" s="11">
        <f t="shared" si="473"/>
        <v>0</v>
      </c>
      <c r="R2135" s="11">
        <f t="shared" si="474"/>
        <v>0</v>
      </c>
      <c r="S2135" s="11">
        <f t="shared" si="475"/>
        <v>2</v>
      </c>
      <c r="T2135" t="str">
        <f t="shared" si="476"/>
        <v>إضافى كامل</v>
      </c>
    </row>
    <row r="2136" spans="1:20" ht="18" x14ac:dyDescent="0.25">
      <c r="A2136" s="25">
        <v>296</v>
      </c>
      <c r="B2136" s="22">
        <v>28360</v>
      </c>
      <c r="C2136" t="s">
        <v>210</v>
      </c>
      <c r="D2136" s="8">
        <v>45601</v>
      </c>
      <c r="E2136" t="s">
        <v>22</v>
      </c>
      <c r="F2136">
        <v>1</v>
      </c>
      <c r="G2136" s="9" t="s">
        <v>16</v>
      </c>
      <c r="H2136" s="10"/>
      <c r="I2136" s="12"/>
      <c r="J2136" s="12"/>
      <c r="K2136" s="3" t="str">
        <f t="shared" si="478"/>
        <v>غائب</v>
      </c>
      <c r="L2136" s="11">
        <f t="shared" si="468"/>
        <v>0</v>
      </c>
      <c r="M2136" s="11">
        <f t="shared" si="469"/>
        <v>2</v>
      </c>
      <c r="N2136" s="11">
        <f t="shared" si="470"/>
        <v>1</v>
      </c>
      <c r="O2136" s="11">
        <f t="shared" si="471"/>
        <v>1</v>
      </c>
      <c r="P2136" s="11">
        <f t="shared" si="472"/>
        <v>2</v>
      </c>
      <c r="Q2136" s="11">
        <f t="shared" si="473"/>
        <v>0</v>
      </c>
      <c r="R2136" s="11">
        <f t="shared" si="474"/>
        <v>0</v>
      </c>
      <c r="S2136" s="11">
        <f t="shared" si="475"/>
        <v>2</v>
      </c>
      <c r="T2136" t="str">
        <f t="shared" si="476"/>
        <v>إضافى كامل</v>
      </c>
    </row>
    <row r="2137" spans="1:20" ht="18" x14ac:dyDescent="0.25">
      <c r="A2137" s="25">
        <v>296</v>
      </c>
      <c r="B2137" s="22">
        <v>28360</v>
      </c>
      <c r="C2137" t="s">
        <v>210</v>
      </c>
      <c r="D2137" s="8">
        <v>45602</v>
      </c>
      <c r="E2137" t="s">
        <v>23</v>
      </c>
      <c r="F2137">
        <v>1</v>
      </c>
      <c r="G2137" s="9" t="s">
        <v>16</v>
      </c>
      <c r="H2137" s="10"/>
      <c r="I2137" s="12">
        <v>0.36798611111111112</v>
      </c>
      <c r="J2137" s="12">
        <v>0.5865393518518518</v>
      </c>
      <c r="K2137" s="3" t="str">
        <f t="shared" si="478"/>
        <v/>
      </c>
      <c r="L2137" s="11">
        <f t="shared" si="468"/>
        <v>1</v>
      </c>
      <c r="M2137" s="11">
        <f t="shared" si="469"/>
        <v>1</v>
      </c>
      <c r="N2137" s="11">
        <f t="shared" si="470"/>
        <v>1</v>
      </c>
      <c r="O2137" s="11">
        <f t="shared" si="471"/>
        <v>1</v>
      </c>
      <c r="P2137" s="11">
        <f t="shared" si="472"/>
        <v>2</v>
      </c>
      <c r="Q2137" s="11">
        <f t="shared" si="473"/>
        <v>0</v>
      </c>
      <c r="R2137" s="11">
        <f t="shared" si="474"/>
        <v>0</v>
      </c>
      <c r="S2137" s="11">
        <f t="shared" si="475"/>
        <v>1</v>
      </c>
      <c r="T2137" t="str">
        <f t="shared" si="476"/>
        <v>إضافى كامل</v>
      </c>
    </row>
    <row r="2138" spans="1:20" ht="18" x14ac:dyDescent="0.25">
      <c r="A2138" s="25">
        <v>296</v>
      </c>
      <c r="B2138" s="22">
        <v>28360</v>
      </c>
      <c r="C2138" t="s">
        <v>210</v>
      </c>
      <c r="D2138" s="8">
        <v>45603</v>
      </c>
      <c r="E2138" t="s">
        <v>24</v>
      </c>
      <c r="F2138">
        <v>1</v>
      </c>
      <c r="G2138" s="9" t="s">
        <v>16</v>
      </c>
      <c r="H2138" s="10"/>
      <c r="I2138" s="12">
        <v>0.4906712962962963</v>
      </c>
      <c r="J2138" s="12">
        <v>0.58341435185185186</v>
      </c>
      <c r="K2138" s="3" t="str">
        <f t="shared" si="478"/>
        <v>إذن ص</v>
      </c>
      <c r="L2138" s="11">
        <f t="shared" si="468"/>
        <v>1</v>
      </c>
      <c r="M2138" s="11">
        <f t="shared" si="469"/>
        <v>1</v>
      </c>
      <c r="N2138" s="11">
        <f t="shared" si="470"/>
        <v>1</v>
      </c>
      <c r="O2138" s="11">
        <f t="shared" si="471"/>
        <v>1</v>
      </c>
      <c r="P2138" s="11">
        <f t="shared" si="472"/>
        <v>2</v>
      </c>
      <c r="Q2138" s="11">
        <f t="shared" si="473"/>
        <v>0</v>
      </c>
      <c r="R2138" s="11">
        <f t="shared" si="474"/>
        <v>0</v>
      </c>
      <c r="S2138" s="11">
        <f t="shared" si="475"/>
        <v>1</v>
      </c>
      <c r="T2138" t="str">
        <f t="shared" si="476"/>
        <v>إضافى كامل</v>
      </c>
    </row>
    <row r="2139" spans="1:20" ht="18" x14ac:dyDescent="0.25">
      <c r="A2139" s="25">
        <v>296</v>
      </c>
      <c r="B2139" s="22">
        <v>28360</v>
      </c>
      <c r="C2139" t="s">
        <v>210</v>
      </c>
      <c r="D2139" s="8">
        <v>45604</v>
      </c>
      <c r="E2139" t="s">
        <v>15</v>
      </c>
      <c r="F2139">
        <v>1</v>
      </c>
      <c r="G2139" s="9" t="s">
        <v>16</v>
      </c>
      <c r="H2139" s="10"/>
      <c r="K2139" s="3" t="str">
        <f t="shared" si="478"/>
        <v/>
      </c>
      <c r="L2139" s="11">
        <f t="shared" si="468"/>
        <v>1</v>
      </c>
      <c r="M2139" s="11">
        <f t="shared" si="469"/>
        <v>1</v>
      </c>
      <c r="N2139" s="11">
        <f t="shared" si="470"/>
        <v>0</v>
      </c>
      <c r="O2139" s="11">
        <f t="shared" si="471"/>
        <v>1</v>
      </c>
      <c r="P2139" s="11">
        <f t="shared" si="472"/>
        <v>1</v>
      </c>
      <c r="Q2139" s="11">
        <f t="shared" si="473"/>
        <v>0</v>
      </c>
      <c r="R2139" s="11">
        <f t="shared" si="474"/>
        <v>0</v>
      </c>
      <c r="S2139" s="11">
        <f t="shared" si="475"/>
        <v>1</v>
      </c>
      <c r="T2139" t="str">
        <f t="shared" si="476"/>
        <v>إضافى كامل</v>
      </c>
    </row>
    <row r="2140" spans="1:20" ht="18" x14ac:dyDescent="0.25">
      <c r="A2140" s="25">
        <v>296</v>
      </c>
      <c r="B2140" s="22">
        <v>28360</v>
      </c>
      <c r="C2140" t="s">
        <v>210</v>
      </c>
      <c r="D2140" s="8">
        <v>45605</v>
      </c>
      <c r="E2140" t="s">
        <v>18</v>
      </c>
      <c r="F2140">
        <v>1</v>
      </c>
      <c r="G2140" s="9" t="s">
        <v>16</v>
      </c>
      <c r="H2140" s="10"/>
      <c r="I2140" s="12"/>
      <c r="J2140" s="12"/>
      <c r="K2140" s="3" t="s">
        <v>19</v>
      </c>
      <c r="L2140" s="11">
        <f t="shared" si="468"/>
        <v>1</v>
      </c>
      <c r="M2140" s="11">
        <f t="shared" si="469"/>
        <v>1</v>
      </c>
      <c r="N2140" s="11">
        <f t="shared" si="470"/>
        <v>0</v>
      </c>
      <c r="O2140" s="11">
        <f t="shared" si="471"/>
        <v>1</v>
      </c>
      <c r="P2140" s="11">
        <f t="shared" si="472"/>
        <v>1</v>
      </c>
      <c r="Q2140" s="11">
        <f t="shared" si="473"/>
        <v>0</v>
      </c>
      <c r="R2140" s="11">
        <f t="shared" si="474"/>
        <v>0</v>
      </c>
      <c r="S2140" s="11">
        <f t="shared" si="475"/>
        <v>1</v>
      </c>
      <c r="T2140" t="str">
        <f t="shared" si="476"/>
        <v>إضافى كامل</v>
      </c>
    </row>
    <row r="2141" spans="1:20" ht="18" x14ac:dyDescent="0.25">
      <c r="A2141" s="25">
        <v>296</v>
      </c>
      <c r="B2141" s="22">
        <v>28360</v>
      </c>
      <c r="C2141" t="s">
        <v>210</v>
      </c>
      <c r="D2141" s="8">
        <v>45606</v>
      </c>
      <c r="E2141" t="s">
        <v>20</v>
      </c>
      <c r="F2141">
        <v>1</v>
      </c>
      <c r="G2141" s="9" t="s">
        <v>16</v>
      </c>
      <c r="H2141" s="10" t="s">
        <v>32</v>
      </c>
      <c r="I2141" s="12">
        <v>0.37937500000000002</v>
      </c>
      <c r="J2141" s="12">
        <v>0.58380787037037041</v>
      </c>
      <c r="K2141" s="3" t="str">
        <f t="shared" ref="K2141:K2146" si="479">IF(AND(I2141&lt;=TIME(9,0,0),J2141&gt;=TIME(14,0,0),I2141&lt;&gt;""),"",IF(AND(I2141&gt;=TIME(9,1,0),I2141&lt;=TIME(9,10,0)),"تأخير",IF(AND(I2141&gt;=TIME(9,11,0),I2141&lt;=TIME(12,0,0),I2141&lt;&gt;""),"إذن ص",IF(AND(J2141&lt;TIME(14,0,0), J2141&lt;&gt;"",J2141&gt;=TIME(11,0,0)),"إذن م",IF(AND(OR(I2141="",J2141="",I2141=J2141,I2141&gt;TIME(12,0,0),J2141&lt;TIME(11,0,0)),AND(E2141&lt;&gt;"Friday")),"غائب","")))))</f>
        <v>تأخير</v>
      </c>
      <c r="L2141" s="11">
        <f t="shared" si="468"/>
        <v>0</v>
      </c>
      <c r="M2141" s="11">
        <f t="shared" si="469"/>
        <v>1</v>
      </c>
      <c r="N2141" s="11">
        <f t="shared" si="470"/>
        <v>0</v>
      </c>
      <c r="O2141" s="11">
        <f t="shared" si="471"/>
        <v>1</v>
      </c>
      <c r="P2141" s="11">
        <f t="shared" si="472"/>
        <v>1</v>
      </c>
      <c r="Q2141" s="11">
        <f t="shared" si="473"/>
        <v>0</v>
      </c>
      <c r="R2141" s="11">
        <f t="shared" si="474"/>
        <v>0</v>
      </c>
      <c r="S2141" s="11">
        <f t="shared" si="475"/>
        <v>1</v>
      </c>
      <c r="T2141" t="str">
        <f t="shared" si="476"/>
        <v>إضافى كامل</v>
      </c>
    </row>
    <row r="2142" spans="1:20" ht="18" x14ac:dyDescent="0.25">
      <c r="A2142" s="25">
        <v>296</v>
      </c>
      <c r="B2142" s="22">
        <v>28360</v>
      </c>
      <c r="C2142" t="s">
        <v>210</v>
      </c>
      <c r="D2142" s="8">
        <v>45607</v>
      </c>
      <c r="E2142" t="s">
        <v>21</v>
      </c>
      <c r="F2142">
        <v>1</v>
      </c>
      <c r="G2142" s="9" t="s">
        <v>16</v>
      </c>
      <c r="H2142" s="10"/>
      <c r="K2142" s="3" t="str">
        <f t="shared" si="479"/>
        <v>غائب</v>
      </c>
      <c r="L2142" s="11">
        <f t="shared" si="468"/>
        <v>0</v>
      </c>
      <c r="M2142" s="11">
        <f t="shared" si="469"/>
        <v>1</v>
      </c>
      <c r="N2142" s="11">
        <f t="shared" si="470"/>
        <v>0</v>
      </c>
      <c r="O2142" s="11">
        <f t="shared" si="471"/>
        <v>1</v>
      </c>
      <c r="P2142" s="11">
        <f t="shared" si="472"/>
        <v>1</v>
      </c>
      <c r="Q2142" s="11">
        <f t="shared" si="473"/>
        <v>0</v>
      </c>
      <c r="R2142" s="11">
        <f t="shared" si="474"/>
        <v>0</v>
      </c>
      <c r="S2142" s="11">
        <f t="shared" si="475"/>
        <v>1</v>
      </c>
      <c r="T2142" t="str">
        <f t="shared" si="476"/>
        <v>إضافى كامل</v>
      </c>
    </row>
    <row r="2143" spans="1:20" ht="18" x14ac:dyDescent="0.25">
      <c r="A2143" s="25">
        <v>296</v>
      </c>
      <c r="B2143" s="22">
        <v>28360</v>
      </c>
      <c r="C2143" t="s">
        <v>210</v>
      </c>
      <c r="D2143" s="8">
        <v>45608</v>
      </c>
      <c r="E2143" t="s">
        <v>22</v>
      </c>
      <c r="F2143">
        <v>1</v>
      </c>
      <c r="G2143" s="9" t="s">
        <v>16</v>
      </c>
      <c r="H2143" s="10"/>
      <c r="I2143" s="12">
        <v>0.36932870370370369</v>
      </c>
      <c r="J2143" s="12">
        <v>0.58440972222222221</v>
      </c>
      <c r="K2143" s="3" t="str">
        <f t="shared" si="479"/>
        <v/>
      </c>
      <c r="L2143" s="11">
        <f t="shared" si="468"/>
        <v>1</v>
      </c>
      <c r="M2143" s="11">
        <f t="shared" si="469"/>
        <v>0</v>
      </c>
      <c r="N2143" s="11">
        <f t="shared" si="470"/>
        <v>0</v>
      </c>
      <c r="O2143" s="11">
        <f t="shared" si="471"/>
        <v>1</v>
      </c>
      <c r="P2143" s="11">
        <f t="shared" si="472"/>
        <v>1</v>
      </c>
      <c r="Q2143" s="11">
        <f t="shared" si="473"/>
        <v>0</v>
      </c>
      <c r="R2143" s="11">
        <f t="shared" si="474"/>
        <v>0</v>
      </c>
      <c r="S2143" s="11">
        <f t="shared" si="475"/>
        <v>0</v>
      </c>
      <c r="T2143" t="str">
        <f t="shared" si="476"/>
        <v>إضافى كامل</v>
      </c>
    </row>
    <row r="2144" spans="1:20" ht="18" x14ac:dyDescent="0.25">
      <c r="A2144" s="25">
        <v>296</v>
      </c>
      <c r="B2144" s="22">
        <v>28360</v>
      </c>
      <c r="C2144" t="s">
        <v>210</v>
      </c>
      <c r="D2144" s="8">
        <v>45609</v>
      </c>
      <c r="E2144" t="s">
        <v>23</v>
      </c>
      <c r="F2144">
        <v>1</v>
      </c>
      <c r="G2144" s="9" t="s">
        <v>16</v>
      </c>
      <c r="H2144" s="10" t="s">
        <v>51</v>
      </c>
      <c r="I2144" s="12">
        <v>0.38100694444444444</v>
      </c>
      <c r="J2144" s="12">
        <v>0.59011574074074069</v>
      </c>
      <c r="K2144" s="3" t="str">
        <f t="shared" si="479"/>
        <v>تأخير</v>
      </c>
      <c r="L2144" s="11">
        <f t="shared" si="468"/>
        <v>0</v>
      </c>
      <c r="M2144" s="11">
        <f t="shared" si="469"/>
        <v>0</v>
      </c>
      <c r="N2144" s="11">
        <f t="shared" si="470"/>
        <v>0</v>
      </c>
      <c r="O2144" s="11">
        <f t="shared" si="471"/>
        <v>1</v>
      </c>
      <c r="P2144" s="11">
        <f t="shared" si="472"/>
        <v>1</v>
      </c>
      <c r="Q2144" s="11">
        <f t="shared" si="473"/>
        <v>0</v>
      </c>
      <c r="R2144" s="11">
        <f t="shared" si="474"/>
        <v>0</v>
      </c>
      <c r="S2144" s="11">
        <f t="shared" si="475"/>
        <v>0</v>
      </c>
      <c r="T2144" t="str">
        <f t="shared" si="476"/>
        <v>إضافى كامل</v>
      </c>
    </row>
    <row r="2145" spans="1:20" ht="18" x14ac:dyDescent="0.25">
      <c r="A2145" s="25">
        <v>296</v>
      </c>
      <c r="B2145" s="22">
        <v>28360</v>
      </c>
      <c r="C2145" t="s">
        <v>210</v>
      </c>
      <c r="D2145" s="8">
        <v>45610</v>
      </c>
      <c r="E2145" t="s">
        <v>24</v>
      </c>
      <c r="F2145">
        <v>1</v>
      </c>
      <c r="G2145" s="9" t="s">
        <v>16</v>
      </c>
      <c r="H2145" s="10"/>
      <c r="I2145" s="12">
        <v>0.37293981481481481</v>
      </c>
      <c r="J2145" s="12">
        <v>0.58385416666666667</v>
      </c>
      <c r="K2145" s="3" t="str">
        <f t="shared" si="479"/>
        <v/>
      </c>
      <c r="L2145" s="11">
        <f t="shared" si="468"/>
        <v>1</v>
      </c>
      <c r="M2145" s="11">
        <f t="shared" si="469"/>
        <v>0</v>
      </c>
      <c r="N2145" s="11">
        <f t="shared" si="470"/>
        <v>0</v>
      </c>
      <c r="O2145" s="11">
        <f t="shared" si="471"/>
        <v>1</v>
      </c>
      <c r="P2145" s="11">
        <f t="shared" si="472"/>
        <v>1</v>
      </c>
      <c r="Q2145" s="11">
        <f t="shared" si="473"/>
        <v>0</v>
      </c>
      <c r="R2145" s="11">
        <f t="shared" si="474"/>
        <v>0</v>
      </c>
      <c r="S2145" s="11">
        <f t="shared" si="475"/>
        <v>0</v>
      </c>
      <c r="T2145" t="str">
        <f t="shared" si="476"/>
        <v>إضافى كامل</v>
      </c>
    </row>
    <row r="2146" spans="1:20" ht="18" x14ac:dyDescent="0.25">
      <c r="A2146" s="25">
        <v>296</v>
      </c>
      <c r="B2146" s="22">
        <v>28360</v>
      </c>
      <c r="C2146" t="s">
        <v>210</v>
      </c>
      <c r="D2146" s="8">
        <v>45611</v>
      </c>
      <c r="E2146" t="s">
        <v>15</v>
      </c>
      <c r="F2146">
        <v>1</v>
      </c>
      <c r="G2146" s="9" t="s">
        <v>16</v>
      </c>
      <c r="H2146" s="10"/>
      <c r="K2146" s="3" t="str">
        <f t="shared" si="479"/>
        <v/>
      </c>
      <c r="L2146" s="11">
        <f t="shared" si="468"/>
        <v>1</v>
      </c>
      <c r="M2146" s="11">
        <f t="shared" si="469"/>
        <v>0</v>
      </c>
      <c r="N2146" s="11">
        <f t="shared" si="470"/>
        <v>0</v>
      </c>
      <c r="O2146" s="11">
        <f t="shared" si="471"/>
        <v>1</v>
      </c>
      <c r="P2146" s="11">
        <f t="shared" si="472"/>
        <v>1</v>
      </c>
      <c r="Q2146" s="11">
        <f t="shared" si="473"/>
        <v>0</v>
      </c>
      <c r="R2146" s="11">
        <f t="shared" si="474"/>
        <v>0</v>
      </c>
      <c r="S2146" s="11">
        <f t="shared" si="475"/>
        <v>0</v>
      </c>
      <c r="T2146" t="str">
        <f t="shared" si="476"/>
        <v>إضافى كامل</v>
      </c>
    </row>
    <row r="2147" spans="1:20" ht="18" x14ac:dyDescent="0.25">
      <c r="A2147" s="25">
        <v>296</v>
      </c>
      <c r="B2147" s="22">
        <v>28360</v>
      </c>
      <c r="C2147" t="s">
        <v>210</v>
      </c>
      <c r="D2147" s="8">
        <v>45612</v>
      </c>
      <c r="E2147" t="s">
        <v>18</v>
      </c>
      <c r="F2147">
        <v>1</v>
      </c>
      <c r="G2147" s="9" t="s">
        <v>16</v>
      </c>
      <c r="H2147" s="10"/>
      <c r="K2147" s="3" t="s">
        <v>19</v>
      </c>
      <c r="L2147" s="11">
        <f t="shared" si="468"/>
        <v>1</v>
      </c>
      <c r="M2147" s="11">
        <f t="shared" si="469"/>
        <v>0</v>
      </c>
      <c r="N2147" s="11">
        <f t="shared" si="470"/>
        <v>0</v>
      </c>
      <c r="O2147" s="11">
        <f t="shared" si="471"/>
        <v>1</v>
      </c>
      <c r="P2147" s="11">
        <f t="shared" si="472"/>
        <v>1</v>
      </c>
      <c r="Q2147" s="11">
        <f t="shared" si="473"/>
        <v>0</v>
      </c>
      <c r="R2147" s="11">
        <f t="shared" si="474"/>
        <v>0</v>
      </c>
      <c r="S2147" s="11">
        <f t="shared" si="475"/>
        <v>0</v>
      </c>
      <c r="T2147" t="str">
        <f t="shared" si="476"/>
        <v>إضافى كامل</v>
      </c>
    </row>
    <row r="2148" spans="1:20" ht="18" x14ac:dyDescent="0.25">
      <c r="A2148" s="25">
        <v>296</v>
      </c>
      <c r="B2148" s="22">
        <v>28360</v>
      </c>
      <c r="C2148" t="s">
        <v>210</v>
      </c>
      <c r="D2148" s="8">
        <v>45613</v>
      </c>
      <c r="E2148" t="s">
        <v>20</v>
      </c>
      <c r="F2148">
        <v>1</v>
      </c>
      <c r="G2148" s="9" t="s">
        <v>16</v>
      </c>
      <c r="H2148" s="10"/>
      <c r="I2148" s="12">
        <v>0.37070601851851853</v>
      </c>
      <c r="J2148" s="12">
        <v>0.58548611111111115</v>
      </c>
      <c r="K2148" s="3" t="str">
        <f t="shared" ref="K2148:K2162" si="480">IF(AND(I2148&lt;=TIME(9,0,0),J2148&gt;=TIME(14,0,0),I2148&lt;&gt;""),"",IF(AND(I2148&gt;=TIME(9,1,0),I2148&lt;=TIME(9,10,0)),"تأخير",IF(AND(I2148&gt;=TIME(9,11,0),I2148&lt;=TIME(12,0,0),I2148&lt;&gt;""),"إذن ص",IF(AND(J2148&lt;TIME(14,0,0), J2148&lt;&gt;"",J2148&gt;=TIME(11,0,0)),"إذن م",IF(AND(OR(I2148="",J2148="",I2148=J2148,I2148&gt;TIME(12,0,0),J2148&lt;TIME(11,0,0)),AND(E2148&lt;&gt;"Friday")),"غائب","")))))</f>
        <v/>
      </c>
      <c r="L2148" s="11">
        <f t="shared" si="468"/>
        <v>1</v>
      </c>
      <c r="M2148" s="11">
        <f t="shared" si="469"/>
        <v>0</v>
      </c>
      <c r="N2148" s="11">
        <f t="shared" si="470"/>
        <v>0</v>
      </c>
      <c r="O2148" s="11">
        <f t="shared" si="471"/>
        <v>1</v>
      </c>
      <c r="P2148" s="11">
        <f t="shared" si="472"/>
        <v>1</v>
      </c>
      <c r="Q2148" s="11">
        <f t="shared" si="473"/>
        <v>0</v>
      </c>
      <c r="R2148" s="11">
        <f t="shared" si="474"/>
        <v>0</v>
      </c>
      <c r="S2148" s="11">
        <f t="shared" si="475"/>
        <v>0</v>
      </c>
      <c r="T2148" t="str">
        <f t="shared" si="476"/>
        <v>إضافى كامل</v>
      </c>
    </row>
    <row r="2149" spans="1:20" ht="18" x14ac:dyDescent="0.25">
      <c r="A2149" s="25">
        <v>296</v>
      </c>
      <c r="B2149" s="22">
        <v>28360</v>
      </c>
      <c r="C2149" t="s">
        <v>210</v>
      </c>
      <c r="D2149" s="8">
        <v>45614</v>
      </c>
      <c r="E2149" t="s">
        <v>21</v>
      </c>
      <c r="F2149">
        <v>1</v>
      </c>
      <c r="G2149" s="9" t="s">
        <v>16</v>
      </c>
      <c r="H2149" s="10"/>
      <c r="I2149" s="12">
        <v>0.37204861111111109</v>
      </c>
      <c r="J2149" s="12">
        <v>0.48052083333333334</v>
      </c>
      <c r="K2149" s="3" t="str">
        <f t="shared" si="480"/>
        <v>إذن م</v>
      </c>
      <c r="L2149" s="11">
        <f t="shared" si="468"/>
        <v>1</v>
      </c>
      <c r="M2149" s="11">
        <f t="shared" si="469"/>
        <v>0</v>
      </c>
      <c r="N2149" s="11">
        <f t="shared" si="470"/>
        <v>0</v>
      </c>
      <c r="O2149" s="11">
        <f t="shared" si="471"/>
        <v>1</v>
      </c>
      <c r="P2149" s="11">
        <f t="shared" si="472"/>
        <v>1</v>
      </c>
      <c r="Q2149" s="11">
        <f t="shared" si="473"/>
        <v>0</v>
      </c>
      <c r="R2149" s="11">
        <f t="shared" si="474"/>
        <v>0</v>
      </c>
      <c r="S2149" s="11">
        <f t="shared" si="475"/>
        <v>0</v>
      </c>
      <c r="T2149" t="str">
        <f t="shared" si="476"/>
        <v>إضافى كامل</v>
      </c>
    </row>
    <row r="2150" spans="1:20" ht="18" x14ac:dyDescent="0.25">
      <c r="A2150" s="25">
        <v>296</v>
      </c>
      <c r="B2150" s="22">
        <v>28360</v>
      </c>
      <c r="C2150" t="s">
        <v>210</v>
      </c>
      <c r="D2150" s="8">
        <v>45615</v>
      </c>
      <c r="E2150" t="s">
        <v>22</v>
      </c>
      <c r="F2150">
        <v>1</v>
      </c>
      <c r="G2150" s="9" t="s">
        <v>16</v>
      </c>
      <c r="H2150" s="10"/>
      <c r="I2150" s="12">
        <v>0.37315972222222221</v>
      </c>
      <c r="J2150" s="12">
        <v>0.5836689814814815</v>
      </c>
      <c r="K2150" s="3" t="str">
        <f t="shared" si="480"/>
        <v/>
      </c>
      <c r="L2150" s="11">
        <f t="shared" si="468"/>
        <v>1</v>
      </c>
      <c r="M2150" s="11">
        <f t="shared" si="469"/>
        <v>0</v>
      </c>
      <c r="N2150" s="11">
        <f t="shared" si="470"/>
        <v>0</v>
      </c>
      <c r="O2150" s="11">
        <f t="shared" si="471"/>
        <v>0</v>
      </c>
      <c r="P2150" s="11">
        <f t="shared" si="472"/>
        <v>0</v>
      </c>
      <c r="Q2150" s="11">
        <f t="shared" si="473"/>
        <v>0</v>
      </c>
      <c r="R2150" s="11">
        <f t="shared" si="474"/>
        <v>0</v>
      </c>
      <c r="S2150" s="11">
        <f t="shared" si="475"/>
        <v>0</v>
      </c>
      <c r="T2150" t="str">
        <f t="shared" si="476"/>
        <v>إضافى كامل</v>
      </c>
    </row>
    <row r="2151" spans="1:20" ht="18" x14ac:dyDescent="0.25">
      <c r="A2151" s="25">
        <v>296</v>
      </c>
      <c r="B2151" s="22">
        <v>28360</v>
      </c>
      <c r="C2151" t="s">
        <v>210</v>
      </c>
      <c r="D2151" s="8">
        <v>45616</v>
      </c>
      <c r="E2151" t="s">
        <v>23</v>
      </c>
      <c r="F2151">
        <v>1</v>
      </c>
      <c r="G2151" s="9" t="s">
        <v>16</v>
      </c>
      <c r="H2151" s="10"/>
      <c r="I2151" s="12">
        <v>0.37194444444444447</v>
      </c>
      <c r="J2151" s="12">
        <v>0.58425925925925926</v>
      </c>
      <c r="K2151" s="3" t="str">
        <f t="shared" si="480"/>
        <v/>
      </c>
      <c r="L2151" s="11">
        <f t="shared" si="468"/>
        <v>1</v>
      </c>
      <c r="M2151" s="11">
        <f t="shared" si="469"/>
        <v>0</v>
      </c>
      <c r="N2151" s="11">
        <f t="shared" si="470"/>
        <v>0</v>
      </c>
      <c r="O2151" s="11">
        <f t="shared" si="471"/>
        <v>0</v>
      </c>
      <c r="P2151" s="11">
        <f t="shared" si="472"/>
        <v>0</v>
      </c>
      <c r="Q2151" s="11">
        <f t="shared" si="473"/>
        <v>0</v>
      </c>
      <c r="R2151" s="11">
        <f t="shared" si="474"/>
        <v>0</v>
      </c>
      <c r="S2151" s="11">
        <f t="shared" si="475"/>
        <v>0</v>
      </c>
      <c r="T2151" t="str">
        <f t="shared" si="476"/>
        <v>إضافى كامل</v>
      </c>
    </row>
    <row r="2152" spans="1:20" ht="18" x14ac:dyDescent="0.25">
      <c r="A2152" s="25">
        <v>296</v>
      </c>
      <c r="B2152" s="22">
        <v>28360</v>
      </c>
      <c r="C2152" t="s">
        <v>210</v>
      </c>
      <c r="D2152" s="8">
        <v>45617</v>
      </c>
      <c r="E2152" t="s">
        <v>24</v>
      </c>
      <c r="F2152">
        <v>1</v>
      </c>
      <c r="G2152" s="9" t="s">
        <v>16</v>
      </c>
      <c r="H2152" s="10"/>
      <c r="I2152" s="12">
        <v>0.37349537037037039</v>
      </c>
      <c r="J2152" s="12">
        <v>0.58359953703703704</v>
      </c>
      <c r="K2152" s="3" t="str">
        <f t="shared" si="480"/>
        <v/>
      </c>
      <c r="L2152" s="11">
        <f t="shared" si="468"/>
        <v>1</v>
      </c>
      <c r="M2152" s="11">
        <f t="shared" si="469"/>
        <v>0</v>
      </c>
      <c r="N2152" s="11">
        <f t="shared" si="470"/>
        <v>0</v>
      </c>
      <c r="O2152" s="11">
        <f t="shared" si="471"/>
        <v>0</v>
      </c>
      <c r="P2152" s="11">
        <f t="shared" si="472"/>
        <v>0</v>
      </c>
      <c r="Q2152" s="11">
        <f t="shared" si="473"/>
        <v>0</v>
      </c>
      <c r="R2152" s="11">
        <f t="shared" si="474"/>
        <v>0</v>
      </c>
      <c r="S2152" s="11">
        <f t="shared" si="475"/>
        <v>0</v>
      </c>
      <c r="T2152" t="str">
        <f t="shared" si="476"/>
        <v>إضافى كامل</v>
      </c>
    </row>
    <row r="2153" spans="1:20" ht="18" x14ac:dyDescent="0.25">
      <c r="A2153" s="25">
        <v>296</v>
      </c>
      <c r="B2153" s="22">
        <v>28360</v>
      </c>
      <c r="C2153" t="s">
        <v>210</v>
      </c>
      <c r="D2153" s="8">
        <v>45618</v>
      </c>
      <c r="E2153" t="s">
        <v>15</v>
      </c>
      <c r="F2153">
        <v>1</v>
      </c>
      <c r="G2153" s="9" t="s">
        <v>16</v>
      </c>
      <c r="H2153" s="10"/>
      <c r="K2153" s="3" t="str">
        <f t="shared" si="480"/>
        <v/>
      </c>
      <c r="L2153" s="11">
        <f t="shared" si="468"/>
        <v>1</v>
      </c>
      <c r="M2153" s="11">
        <f t="shared" si="469"/>
        <v>0</v>
      </c>
      <c r="N2153" s="11">
        <f t="shared" si="470"/>
        <v>0</v>
      </c>
      <c r="O2153" s="11">
        <f t="shared" si="471"/>
        <v>0</v>
      </c>
      <c r="P2153" s="11">
        <f t="shared" si="472"/>
        <v>0</v>
      </c>
      <c r="Q2153" s="11">
        <f t="shared" si="473"/>
        <v>0</v>
      </c>
      <c r="R2153" s="11">
        <f t="shared" si="474"/>
        <v>0</v>
      </c>
      <c r="S2153" s="11">
        <f t="shared" si="475"/>
        <v>0</v>
      </c>
      <c r="T2153" t="str">
        <f t="shared" si="476"/>
        <v>إضافى كامل</v>
      </c>
    </row>
    <row r="2154" spans="1:20" ht="18" x14ac:dyDescent="0.25">
      <c r="A2154" s="25">
        <v>296</v>
      </c>
      <c r="B2154" s="22">
        <v>28360</v>
      </c>
      <c r="C2154" t="s">
        <v>210</v>
      </c>
      <c r="D2154" s="8">
        <v>45619</v>
      </c>
      <c r="E2154" t="s">
        <v>18</v>
      </c>
      <c r="F2154">
        <v>1</v>
      </c>
      <c r="G2154" s="9" t="s">
        <v>16</v>
      </c>
      <c r="H2154" s="10"/>
      <c r="K2154" s="3" t="s">
        <v>19</v>
      </c>
      <c r="L2154" s="11">
        <f t="shared" si="468"/>
        <v>1</v>
      </c>
      <c r="M2154" s="11">
        <f t="shared" si="469"/>
        <v>0</v>
      </c>
      <c r="N2154" s="11">
        <f t="shared" si="470"/>
        <v>0</v>
      </c>
      <c r="O2154" s="11">
        <f t="shared" si="471"/>
        <v>0</v>
      </c>
      <c r="P2154" s="11">
        <f t="shared" si="472"/>
        <v>0</v>
      </c>
      <c r="Q2154" s="11">
        <f t="shared" si="473"/>
        <v>0</v>
      </c>
      <c r="R2154" s="11">
        <f t="shared" si="474"/>
        <v>0</v>
      </c>
      <c r="S2154" s="11">
        <f t="shared" si="475"/>
        <v>0</v>
      </c>
      <c r="T2154" t="str">
        <f t="shared" si="476"/>
        <v>إضافى كامل</v>
      </c>
    </row>
    <row r="2155" spans="1:20" ht="18" x14ac:dyDescent="0.25">
      <c r="A2155" s="25">
        <v>296</v>
      </c>
      <c r="B2155" s="22">
        <v>28360</v>
      </c>
      <c r="C2155" t="s">
        <v>210</v>
      </c>
      <c r="D2155" s="8">
        <v>45620</v>
      </c>
      <c r="E2155" t="s">
        <v>20</v>
      </c>
      <c r="F2155">
        <v>1</v>
      </c>
      <c r="G2155" s="9" t="s">
        <v>16</v>
      </c>
      <c r="H2155" s="10"/>
      <c r="I2155" s="12">
        <v>0.37415509259259261</v>
      </c>
      <c r="J2155" s="12">
        <v>0.58458333333333334</v>
      </c>
      <c r="K2155" s="3" t="str">
        <f t="shared" si="480"/>
        <v/>
      </c>
      <c r="L2155" s="11">
        <f t="shared" si="468"/>
        <v>1</v>
      </c>
      <c r="M2155" s="11">
        <f t="shared" si="469"/>
        <v>0</v>
      </c>
      <c r="N2155" s="11">
        <f t="shared" si="470"/>
        <v>0</v>
      </c>
      <c r="O2155" s="11">
        <f t="shared" si="471"/>
        <v>0</v>
      </c>
      <c r="P2155" s="11">
        <f t="shared" si="472"/>
        <v>0</v>
      </c>
      <c r="Q2155" s="11">
        <f t="shared" si="473"/>
        <v>0</v>
      </c>
      <c r="R2155" s="11">
        <f t="shared" si="474"/>
        <v>0</v>
      </c>
      <c r="S2155" s="11">
        <f t="shared" si="475"/>
        <v>0</v>
      </c>
      <c r="T2155" t="str">
        <f t="shared" si="476"/>
        <v>إضافى كامل</v>
      </c>
    </row>
    <row r="2156" spans="1:20" ht="18" x14ac:dyDescent="0.25">
      <c r="A2156" s="25">
        <v>296</v>
      </c>
      <c r="B2156" s="22">
        <v>28360</v>
      </c>
      <c r="C2156" t="s">
        <v>210</v>
      </c>
      <c r="D2156" s="8">
        <v>45621</v>
      </c>
      <c r="E2156" t="s">
        <v>21</v>
      </c>
      <c r="F2156">
        <v>1</v>
      </c>
      <c r="G2156" s="9" t="s">
        <v>16</v>
      </c>
      <c r="H2156" s="10"/>
      <c r="I2156" s="12">
        <v>0.37440972222222224</v>
      </c>
      <c r="J2156" s="12">
        <v>0.5879050925925926</v>
      </c>
      <c r="K2156" s="3" t="str">
        <f t="shared" si="480"/>
        <v/>
      </c>
      <c r="L2156" s="11">
        <f t="shared" si="468"/>
        <v>1</v>
      </c>
      <c r="M2156" s="11">
        <f t="shared" si="469"/>
        <v>0</v>
      </c>
      <c r="N2156" s="11">
        <f t="shared" si="470"/>
        <v>0</v>
      </c>
      <c r="O2156" s="11">
        <f t="shared" si="471"/>
        <v>0</v>
      </c>
      <c r="P2156" s="11">
        <f t="shared" si="472"/>
        <v>0</v>
      </c>
      <c r="Q2156" s="11">
        <f t="shared" si="473"/>
        <v>0</v>
      </c>
      <c r="R2156" s="11">
        <f t="shared" si="474"/>
        <v>0</v>
      </c>
      <c r="S2156" s="11">
        <f t="shared" si="475"/>
        <v>0</v>
      </c>
      <c r="T2156" t="str">
        <f t="shared" si="476"/>
        <v>إضافى كامل</v>
      </c>
    </row>
    <row r="2157" spans="1:20" ht="18" x14ac:dyDescent="0.25">
      <c r="A2157" s="25">
        <v>296</v>
      </c>
      <c r="B2157" s="22">
        <v>28360</v>
      </c>
      <c r="C2157" t="s">
        <v>210</v>
      </c>
      <c r="D2157" s="8">
        <v>45622</v>
      </c>
      <c r="E2157" t="s">
        <v>22</v>
      </c>
      <c r="F2157">
        <v>1</v>
      </c>
      <c r="G2157" s="9" t="s">
        <v>16</v>
      </c>
      <c r="H2157" s="10" t="s">
        <v>34</v>
      </c>
      <c r="I2157" s="12">
        <v>0.37657407407407406</v>
      </c>
      <c r="J2157" s="12">
        <v>0.5869212962962963</v>
      </c>
      <c r="K2157" s="3" t="str">
        <f t="shared" si="480"/>
        <v>تأخير</v>
      </c>
      <c r="L2157" s="11">
        <f t="shared" si="468"/>
        <v>0</v>
      </c>
      <c r="M2157" s="11">
        <f t="shared" si="469"/>
        <v>1</v>
      </c>
      <c r="N2157" s="11">
        <f t="shared" si="470"/>
        <v>0</v>
      </c>
      <c r="O2157" s="11">
        <f t="shared" si="471"/>
        <v>0</v>
      </c>
      <c r="P2157" s="11">
        <f t="shared" si="472"/>
        <v>0</v>
      </c>
      <c r="Q2157" s="11">
        <f t="shared" si="473"/>
        <v>0</v>
      </c>
      <c r="R2157" s="11">
        <f t="shared" si="474"/>
        <v>0</v>
      </c>
      <c r="S2157" s="11">
        <f t="shared" si="475"/>
        <v>1</v>
      </c>
      <c r="T2157" t="str">
        <f t="shared" si="476"/>
        <v>إضافى كامل</v>
      </c>
    </row>
    <row r="2158" spans="1:20" ht="18" x14ac:dyDescent="0.25">
      <c r="A2158" s="25">
        <v>296</v>
      </c>
      <c r="B2158" s="22">
        <v>28360</v>
      </c>
      <c r="C2158" t="s">
        <v>210</v>
      </c>
      <c r="D2158" s="8">
        <v>45623</v>
      </c>
      <c r="E2158" t="s">
        <v>23</v>
      </c>
      <c r="F2158">
        <v>1</v>
      </c>
      <c r="G2158" s="9" t="s">
        <v>16</v>
      </c>
      <c r="H2158" s="10"/>
      <c r="I2158" s="12">
        <v>0.37535879629629632</v>
      </c>
      <c r="J2158" s="12">
        <v>0.58420138888888884</v>
      </c>
      <c r="K2158" s="3" t="str">
        <f t="shared" si="480"/>
        <v/>
      </c>
      <c r="L2158" s="11">
        <f t="shared" si="468"/>
        <v>1</v>
      </c>
      <c r="M2158" s="11">
        <f t="shared" si="469"/>
        <v>1</v>
      </c>
      <c r="N2158" s="11">
        <f t="shared" si="470"/>
        <v>0</v>
      </c>
      <c r="O2158" s="11">
        <f t="shared" si="471"/>
        <v>0</v>
      </c>
      <c r="P2158" s="11">
        <f t="shared" si="472"/>
        <v>0</v>
      </c>
      <c r="Q2158" s="11">
        <f t="shared" si="473"/>
        <v>0</v>
      </c>
      <c r="R2158" s="11">
        <f t="shared" si="474"/>
        <v>0</v>
      </c>
      <c r="S2158" s="11">
        <f t="shared" si="475"/>
        <v>1</v>
      </c>
      <c r="T2158" t="str">
        <f t="shared" si="476"/>
        <v>إضافى كامل</v>
      </c>
    </row>
    <row r="2159" spans="1:20" ht="18" x14ac:dyDescent="0.25">
      <c r="A2159" s="25">
        <v>296</v>
      </c>
      <c r="B2159" s="22">
        <v>28360</v>
      </c>
      <c r="C2159" t="s">
        <v>210</v>
      </c>
      <c r="D2159" s="8">
        <v>45624</v>
      </c>
      <c r="E2159" t="s">
        <v>24</v>
      </c>
      <c r="F2159">
        <v>1</v>
      </c>
      <c r="G2159" s="9" t="s">
        <v>16</v>
      </c>
      <c r="H2159" s="10" t="s">
        <v>35</v>
      </c>
      <c r="I2159" s="12">
        <v>0.37648148148148147</v>
      </c>
      <c r="J2159" s="12">
        <v>0.58488425925925924</v>
      </c>
      <c r="K2159" s="3" t="str">
        <f t="shared" si="480"/>
        <v>تأخير</v>
      </c>
      <c r="L2159" s="11">
        <f t="shared" si="468"/>
        <v>0</v>
      </c>
      <c r="M2159" s="11">
        <f t="shared" si="469"/>
        <v>1</v>
      </c>
      <c r="N2159" s="11">
        <f t="shared" si="470"/>
        <v>0</v>
      </c>
      <c r="O2159" s="11">
        <f t="shared" si="471"/>
        <v>0</v>
      </c>
      <c r="P2159" s="11">
        <f t="shared" si="472"/>
        <v>0</v>
      </c>
      <c r="Q2159" s="11">
        <f t="shared" si="473"/>
        <v>0</v>
      </c>
      <c r="R2159" s="11">
        <f t="shared" si="474"/>
        <v>0</v>
      </c>
      <c r="S2159" s="11">
        <f t="shared" si="475"/>
        <v>1</v>
      </c>
      <c r="T2159" t="str">
        <f t="shared" si="476"/>
        <v>إضافى كامل</v>
      </c>
    </row>
    <row r="2160" spans="1:20" ht="18" x14ac:dyDescent="0.25">
      <c r="A2160" s="25">
        <v>296</v>
      </c>
      <c r="B2160" s="22">
        <v>28360</v>
      </c>
      <c r="C2160" t="s">
        <v>210</v>
      </c>
      <c r="D2160" s="8">
        <v>45625</v>
      </c>
      <c r="E2160" t="s">
        <v>15</v>
      </c>
      <c r="F2160">
        <v>1</v>
      </c>
      <c r="G2160" s="9" t="s">
        <v>16</v>
      </c>
      <c r="H2160" s="10"/>
      <c r="K2160" s="3" t="str">
        <f t="shared" si="480"/>
        <v/>
      </c>
      <c r="L2160" s="11">
        <f t="shared" si="468"/>
        <v>1</v>
      </c>
      <c r="M2160" s="11">
        <f t="shared" si="469"/>
        <v>1</v>
      </c>
      <c r="N2160" s="11">
        <f t="shared" si="470"/>
        <v>0</v>
      </c>
      <c r="O2160" s="11">
        <f t="shared" si="471"/>
        <v>0</v>
      </c>
      <c r="P2160" s="11">
        <f t="shared" si="472"/>
        <v>0</v>
      </c>
      <c r="Q2160" s="11">
        <f t="shared" si="473"/>
        <v>0</v>
      </c>
      <c r="R2160" s="11">
        <f t="shared" si="474"/>
        <v>0</v>
      </c>
      <c r="S2160" s="11">
        <f t="shared" si="475"/>
        <v>1</v>
      </c>
      <c r="T2160" t="str">
        <f t="shared" si="476"/>
        <v>إضافى كامل</v>
      </c>
    </row>
    <row r="2161" spans="1:20" ht="18" x14ac:dyDescent="0.25">
      <c r="A2161" s="25">
        <v>296</v>
      </c>
      <c r="B2161" s="22">
        <v>28360</v>
      </c>
      <c r="C2161" t="s">
        <v>210</v>
      </c>
      <c r="D2161" s="8">
        <v>45626</v>
      </c>
      <c r="E2161" t="s">
        <v>18</v>
      </c>
      <c r="F2161">
        <v>1</v>
      </c>
      <c r="G2161" s="9" t="s">
        <v>16</v>
      </c>
      <c r="H2161" s="10"/>
      <c r="K2161" s="3" t="s">
        <v>19</v>
      </c>
      <c r="L2161" s="11">
        <f t="shared" si="468"/>
        <v>1</v>
      </c>
      <c r="M2161" s="11">
        <f t="shared" si="469"/>
        <v>1</v>
      </c>
      <c r="N2161" s="11">
        <f t="shared" si="470"/>
        <v>0</v>
      </c>
      <c r="O2161" s="11">
        <f t="shared" si="471"/>
        <v>0</v>
      </c>
      <c r="P2161" s="11">
        <f t="shared" si="472"/>
        <v>0</v>
      </c>
      <c r="Q2161" s="11">
        <f t="shared" si="473"/>
        <v>0</v>
      </c>
      <c r="R2161" s="11">
        <f t="shared" si="474"/>
        <v>0</v>
      </c>
      <c r="S2161" s="11">
        <f t="shared" si="475"/>
        <v>1</v>
      </c>
      <c r="T2161" t="str">
        <f t="shared" si="476"/>
        <v>إضافى كامل</v>
      </c>
    </row>
    <row r="2162" spans="1:20" x14ac:dyDescent="0.25">
      <c r="A2162">
        <v>30</v>
      </c>
      <c r="B2162">
        <v>27526</v>
      </c>
      <c r="C2162" t="s">
        <v>211</v>
      </c>
      <c r="D2162" s="8">
        <v>45597</v>
      </c>
      <c r="E2162" t="s">
        <v>15</v>
      </c>
      <c r="F2162">
        <v>1</v>
      </c>
      <c r="G2162" s="9" t="s">
        <v>16</v>
      </c>
      <c r="H2162" s="3"/>
      <c r="K2162" s="3" t="str">
        <f t="shared" si="480"/>
        <v/>
      </c>
      <c r="L2162" s="11">
        <f t="shared" si="468"/>
        <v>1</v>
      </c>
      <c r="M2162" s="11">
        <f t="shared" si="469"/>
        <v>1</v>
      </c>
      <c r="N2162" s="11">
        <f t="shared" si="470"/>
        <v>0</v>
      </c>
      <c r="O2162" s="11">
        <f t="shared" si="471"/>
        <v>0</v>
      </c>
      <c r="P2162" s="11">
        <f t="shared" si="472"/>
        <v>0</v>
      </c>
      <c r="Q2162" s="11">
        <f t="shared" si="473"/>
        <v>0</v>
      </c>
      <c r="R2162" s="11">
        <f t="shared" si="474"/>
        <v>0</v>
      </c>
      <c r="S2162" s="11">
        <f t="shared" si="475"/>
        <v>1</v>
      </c>
      <c r="T2162" t="str">
        <f t="shared" si="476"/>
        <v>إضافى كامل</v>
      </c>
    </row>
    <row r="2163" spans="1:20" x14ac:dyDescent="0.25">
      <c r="A2163">
        <v>30</v>
      </c>
      <c r="B2163">
        <v>27526</v>
      </c>
      <c r="C2163" t="s">
        <v>212</v>
      </c>
      <c r="D2163" s="8">
        <v>45598</v>
      </c>
      <c r="E2163" t="s">
        <v>18</v>
      </c>
      <c r="F2163">
        <v>1</v>
      </c>
      <c r="G2163" s="9" t="s">
        <v>16</v>
      </c>
      <c r="H2163" s="3"/>
      <c r="K2163" s="3" t="s">
        <v>19</v>
      </c>
      <c r="L2163" s="11">
        <f t="shared" si="468"/>
        <v>1</v>
      </c>
      <c r="M2163" s="11">
        <f t="shared" si="469"/>
        <v>1</v>
      </c>
      <c r="N2163" s="11">
        <f t="shared" si="470"/>
        <v>0</v>
      </c>
      <c r="O2163" s="11">
        <f t="shared" si="471"/>
        <v>0</v>
      </c>
      <c r="P2163" s="11">
        <f t="shared" si="472"/>
        <v>0</v>
      </c>
      <c r="Q2163" s="11">
        <f t="shared" si="473"/>
        <v>0</v>
      </c>
      <c r="R2163" s="11">
        <f t="shared" si="474"/>
        <v>0</v>
      </c>
      <c r="S2163" s="11">
        <f t="shared" si="475"/>
        <v>1</v>
      </c>
      <c r="T2163" t="str">
        <f t="shared" si="476"/>
        <v>إضافى كامل</v>
      </c>
    </row>
    <row r="2164" spans="1:20" x14ac:dyDescent="0.25">
      <c r="A2164">
        <v>30</v>
      </c>
      <c r="B2164">
        <v>27526</v>
      </c>
      <c r="C2164" t="s">
        <v>212</v>
      </c>
      <c r="D2164" s="8">
        <v>45599</v>
      </c>
      <c r="E2164" t="s">
        <v>20</v>
      </c>
      <c r="F2164">
        <v>1</v>
      </c>
      <c r="G2164" s="9" t="s">
        <v>16</v>
      </c>
      <c r="H2164" s="3"/>
      <c r="I2164" s="12">
        <v>0.39391203703703703</v>
      </c>
      <c r="J2164" s="12">
        <v>0.58369212962962957</v>
      </c>
      <c r="L2164" s="11">
        <f t="shared" si="468"/>
        <v>1</v>
      </c>
      <c r="M2164" s="11">
        <f t="shared" si="469"/>
        <v>1</v>
      </c>
      <c r="N2164" s="11">
        <f t="shared" si="470"/>
        <v>0</v>
      </c>
      <c r="O2164" s="11">
        <f t="shared" si="471"/>
        <v>0</v>
      </c>
      <c r="P2164" s="11">
        <f t="shared" si="472"/>
        <v>0</v>
      </c>
      <c r="Q2164" s="11">
        <f t="shared" si="473"/>
        <v>0</v>
      </c>
      <c r="R2164" s="11">
        <f t="shared" si="474"/>
        <v>0</v>
      </c>
      <c r="S2164" s="11">
        <f t="shared" si="475"/>
        <v>1</v>
      </c>
      <c r="T2164" t="str">
        <f t="shared" si="476"/>
        <v>إضافى كامل</v>
      </c>
    </row>
    <row r="2165" spans="1:20" x14ac:dyDescent="0.25">
      <c r="A2165">
        <v>30</v>
      </c>
      <c r="B2165">
        <v>27526</v>
      </c>
      <c r="C2165" t="s">
        <v>212</v>
      </c>
      <c r="D2165" s="8">
        <v>45600</v>
      </c>
      <c r="E2165" t="s">
        <v>21</v>
      </c>
      <c r="F2165">
        <v>1</v>
      </c>
      <c r="G2165" s="9" t="s">
        <v>16</v>
      </c>
      <c r="H2165" s="3"/>
      <c r="I2165" s="12">
        <v>0.35344907407407405</v>
      </c>
      <c r="J2165" s="12">
        <v>0.58385416666666667</v>
      </c>
      <c r="K2165" s="3" t="str">
        <f>IF(AND(I2165&lt;=TIME(9,0,0),J2165&gt;=TIME(14,0,0),I2165&lt;&gt;""),"",IF(AND(I2165&gt;=TIME(9,1,0),I2165&lt;=TIME(9,10,0)),"تأخير",IF(AND(I2165&gt;=TIME(9,11,0),I2165&lt;=TIME(12,0,0),I2165&lt;&gt;""),"إذن ص",IF(AND(J2165&lt;TIME(14,0,0), J2165&lt;&gt;"",J2165&gt;=TIME(11,0,0)),"إذن م",IF(AND(OR(I2165="",J2165="",I2165=J2165,I2165&gt;TIME(12,0,0),J2165&lt;TIME(11,0,0)),AND(E2165&lt;&gt;"Friday")),"غائب","")))))</f>
        <v/>
      </c>
      <c r="L2165" s="11">
        <f t="shared" si="468"/>
        <v>1</v>
      </c>
      <c r="M2165" s="11">
        <f t="shared" si="469"/>
        <v>1</v>
      </c>
      <c r="N2165" s="11">
        <f t="shared" si="470"/>
        <v>0</v>
      </c>
      <c r="O2165" s="11">
        <f t="shared" si="471"/>
        <v>0</v>
      </c>
      <c r="P2165" s="11">
        <f t="shared" si="472"/>
        <v>0</v>
      </c>
      <c r="Q2165" s="11">
        <f t="shared" si="473"/>
        <v>0</v>
      </c>
      <c r="R2165" s="11">
        <f t="shared" si="474"/>
        <v>0</v>
      </c>
      <c r="S2165" s="11">
        <f t="shared" si="475"/>
        <v>1</v>
      </c>
      <c r="T2165" t="str">
        <f t="shared" si="476"/>
        <v>إضافى كامل</v>
      </c>
    </row>
    <row r="2166" spans="1:20" x14ac:dyDescent="0.25">
      <c r="A2166">
        <v>30</v>
      </c>
      <c r="B2166">
        <v>27526</v>
      </c>
      <c r="C2166" t="s">
        <v>212</v>
      </c>
      <c r="D2166" s="8">
        <v>45601</v>
      </c>
      <c r="E2166" t="s">
        <v>22</v>
      </c>
      <c r="F2166">
        <v>1</v>
      </c>
      <c r="G2166" s="9" t="s">
        <v>16</v>
      </c>
      <c r="H2166" s="3"/>
      <c r="I2166" s="12">
        <v>0.35349537037037038</v>
      </c>
      <c r="J2166" s="12">
        <v>0.59210648148148148</v>
      </c>
      <c r="K2166" s="3" t="str">
        <f>IF(AND(I2166&lt;=TIME(9,0,0),J2166&gt;=TIME(14,0,0),I2166&lt;&gt;""),"",IF(AND(I2166&gt;=TIME(9,1,0),I2166&lt;=TIME(9,10,0)),"تأخير",IF(AND(I2166&gt;=TIME(9,11,0),I2166&lt;=TIME(12,0,0),I2166&lt;&gt;""),"إذن ص",IF(AND(J2166&lt;TIME(14,0,0), J2166&lt;&gt;"",J2166&gt;=TIME(11,0,0)),"إذن م",IF(AND(OR(I2166="",J2166="",I2166=J2166,I2166&gt;TIME(12,0,0),J2166&lt;TIME(11,0,0)),AND(E2166&lt;&gt;"Friday")),"غائب","")))))</f>
        <v/>
      </c>
      <c r="L2166" s="11">
        <f t="shared" si="468"/>
        <v>1</v>
      </c>
      <c r="M2166" s="11">
        <f t="shared" si="469"/>
        <v>1</v>
      </c>
      <c r="N2166" s="11">
        <f t="shared" si="470"/>
        <v>0</v>
      </c>
      <c r="O2166" s="11">
        <f t="shared" si="471"/>
        <v>0</v>
      </c>
      <c r="P2166" s="11">
        <f t="shared" si="472"/>
        <v>0</v>
      </c>
      <c r="Q2166" s="11">
        <f t="shared" si="473"/>
        <v>0</v>
      </c>
      <c r="R2166" s="11">
        <f t="shared" si="474"/>
        <v>0</v>
      </c>
      <c r="S2166" s="11">
        <f t="shared" si="475"/>
        <v>1</v>
      </c>
      <c r="T2166" t="str">
        <f t="shared" si="476"/>
        <v>إضافى كامل</v>
      </c>
    </row>
    <row r="2167" spans="1:20" x14ac:dyDescent="0.25">
      <c r="A2167">
        <v>30</v>
      </c>
      <c r="B2167">
        <v>27526</v>
      </c>
      <c r="C2167" t="s">
        <v>212</v>
      </c>
      <c r="D2167" s="8">
        <v>45602</v>
      </c>
      <c r="E2167" t="s">
        <v>23</v>
      </c>
      <c r="F2167">
        <v>1</v>
      </c>
      <c r="G2167" s="9" t="s">
        <v>16</v>
      </c>
      <c r="H2167" s="3"/>
      <c r="I2167" s="12">
        <v>0.35151620370370368</v>
      </c>
      <c r="J2167" s="12">
        <v>0.58363425925925927</v>
      </c>
      <c r="K2167" s="3" t="str">
        <f>IF(AND(I2167&lt;=TIME(9,0,0),J2167&gt;=TIME(14,0,0),I2167&lt;&gt;""),"",IF(AND(I2167&gt;=TIME(9,1,0),I2167&lt;=TIME(9,10,0)),"تأخير",IF(AND(I2167&gt;=TIME(9,11,0),I2167&lt;=TIME(12,0,0),I2167&lt;&gt;""),"إذن ص",IF(AND(J2167&lt;TIME(14,0,0), J2167&lt;&gt;"",J2167&gt;=TIME(11,0,0)),"إذن م",IF(AND(OR(I2167="",J2167="",I2167=J2167,I2167&gt;TIME(12,0,0),J2167&lt;TIME(11,0,0)),AND(E2167&lt;&gt;"Friday")),"غائب","")))))</f>
        <v/>
      </c>
      <c r="L2167" s="11">
        <f t="shared" si="468"/>
        <v>1</v>
      </c>
      <c r="M2167" s="11">
        <f t="shared" si="469"/>
        <v>2</v>
      </c>
      <c r="N2167" s="11">
        <f t="shared" si="470"/>
        <v>0</v>
      </c>
      <c r="O2167" s="11">
        <f t="shared" si="471"/>
        <v>0</v>
      </c>
      <c r="P2167" s="11">
        <f t="shared" si="472"/>
        <v>0</v>
      </c>
      <c r="Q2167" s="11">
        <f t="shared" si="473"/>
        <v>0</v>
      </c>
      <c r="R2167" s="11">
        <f t="shared" si="474"/>
        <v>0</v>
      </c>
      <c r="S2167" s="11">
        <f t="shared" si="475"/>
        <v>2</v>
      </c>
      <c r="T2167" t="str">
        <f t="shared" si="476"/>
        <v>إضافى كامل</v>
      </c>
    </row>
    <row r="2168" spans="1:20" x14ac:dyDescent="0.25">
      <c r="A2168">
        <v>30</v>
      </c>
      <c r="B2168">
        <v>27526</v>
      </c>
      <c r="C2168" t="s">
        <v>212</v>
      </c>
      <c r="D2168" s="8">
        <v>45603</v>
      </c>
      <c r="E2168" t="s">
        <v>24</v>
      </c>
      <c r="F2168">
        <v>1</v>
      </c>
      <c r="G2168" s="9" t="s">
        <v>16</v>
      </c>
      <c r="H2168" s="3"/>
      <c r="I2168" s="12">
        <v>0.35299768518518521</v>
      </c>
      <c r="J2168" s="12">
        <v>0.59539351851851852</v>
      </c>
      <c r="K2168" s="3" t="str">
        <f>IF(AND(I2168&lt;=TIME(9,0,0),J2168&gt;=TIME(14,0,0),I2168&lt;&gt;""),"",IF(AND(I2168&gt;=TIME(9,1,0),I2168&lt;=TIME(9,10,0)),"تأخير",IF(AND(I2168&gt;=TIME(9,11,0),I2168&lt;=TIME(12,0,0),I2168&lt;&gt;""),"إذن ص",IF(AND(J2168&lt;TIME(14,0,0), J2168&lt;&gt;"",J2168&gt;=TIME(11,0,0)),"إذن م",IF(AND(OR(I2168="",J2168="",I2168=J2168,I2168&gt;TIME(12,0,0),J2168&lt;TIME(11,0,0)),AND(E2168&lt;&gt;"Friday")),"غائب","")))))</f>
        <v/>
      </c>
      <c r="L2168" s="11">
        <f t="shared" si="468"/>
        <v>1</v>
      </c>
      <c r="M2168" s="11">
        <f t="shared" si="469"/>
        <v>2</v>
      </c>
      <c r="N2168" s="11">
        <f t="shared" si="470"/>
        <v>0</v>
      </c>
      <c r="O2168" s="11">
        <f t="shared" si="471"/>
        <v>0</v>
      </c>
      <c r="P2168" s="11">
        <f t="shared" si="472"/>
        <v>0</v>
      </c>
      <c r="Q2168" s="11">
        <f t="shared" si="473"/>
        <v>0</v>
      </c>
      <c r="R2168" s="11">
        <f t="shared" si="474"/>
        <v>0</v>
      </c>
      <c r="S2168" s="11">
        <f t="shared" si="475"/>
        <v>2</v>
      </c>
      <c r="T2168" t="str">
        <f t="shared" si="476"/>
        <v>إضافى كامل</v>
      </c>
    </row>
    <row r="2169" spans="1:20" x14ac:dyDescent="0.25">
      <c r="A2169">
        <v>30</v>
      </c>
      <c r="B2169">
        <v>27526</v>
      </c>
      <c r="C2169" t="s">
        <v>212</v>
      </c>
      <c r="D2169" s="8">
        <v>45604</v>
      </c>
      <c r="E2169" t="s">
        <v>15</v>
      </c>
      <c r="F2169">
        <v>1</v>
      </c>
      <c r="G2169" s="9" t="s">
        <v>16</v>
      </c>
      <c r="H2169" s="3"/>
      <c r="K2169" s="3" t="str">
        <f>IF(AND(I2169&lt;=TIME(9,0,0),J2169&gt;=TIME(14,0,0),I2169&lt;&gt;""),"",IF(AND(I2169&gt;=TIME(9,1,0),I2169&lt;=TIME(9,10,0)),"تأخير",IF(AND(I2169&gt;=TIME(9,11,0),I2169&lt;=TIME(12,0,0),I2169&lt;&gt;""),"إذن ص",IF(AND(J2169&lt;TIME(14,0,0), J2169&lt;&gt;"",J2169&gt;=TIME(11,0,0)),"إذن م",IF(AND(OR(I2169="",J2169="",I2169=J2169,I2169&gt;TIME(12,0,0),J2169&lt;TIME(11,0,0)),AND(E2169&lt;&gt;"Friday")),"غائب","")))))</f>
        <v/>
      </c>
      <c r="L2169" s="11">
        <f t="shared" si="468"/>
        <v>1</v>
      </c>
      <c r="M2169" s="11">
        <f t="shared" si="469"/>
        <v>2</v>
      </c>
      <c r="N2169" s="11">
        <f t="shared" si="470"/>
        <v>0</v>
      </c>
      <c r="O2169" s="11">
        <f t="shared" si="471"/>
        <v>0</v>
      </c>
      <c r="P2169" s="11">
        <f t="shared" si="472"/>
        <v>0</v>
      </c>
      <c r="Q2169" s="11">
        <f t="shared" si="473"/>
        <v>0</v>
      </c>
      <c r="R2169" s="11">
        <f t="shared" si="474"/>
        <v>0</v>
      </c>
      <c r="S2169" s="11">
        <f t="shared" si="475"/>
        <v>2</v>
      </c>
      <c r="T2169" t="str">
        <f t="shared" si="476"/>
        <v>إضافى كامل</v>
      </c>
    </row>
    <row r="2170" spans="1:20" x14ac:dyDescent="0.25">
      <c r="A2170">
        <v>30</v>
      </c>
      <c r="B2170">
        <v>27526</v>
      </c>
      <c r="C2170" t="s">
        <v>212</v>
      </c>
      <c r="D2170" s="8">
        <v>45605</v>
      </c>
      <c r="E2170" t="s">
        <v>18</v>
      </c>
      <c r="F2170">
        <v>1</v>
      </c>
      <c r="G2170" s="9" t="s">
        <v>16</v>
      </c>
      <c r="H2170" s="3"/>
      <c r="K2170" s="3" t="s">
        <v>19</v>
      </c>
      <c r="L2170" s="11">
        <f t="shared" si="468"/>
        <v>1</v>
      </c>
      <c r="M2170" s="11">
        <f t="shared" si="469"/>
        <v>2</v>
      </c>
      <c r="N2170" s="11">
        <f t="shared" si="470"/>
        <v>0</v>
      </c>
      <c r="O2170" s="11">
        <f t="shared" si="471"/>
        <v>0</v>
      </c>
      <c r="P2170" s="11">
        <f t="shared" si="472"/>
        <v>0</v>
      </c>
      <c r="Q2170" s="11">
        <f t="shared" si="473"/>
        <v>0</v>
      </c>
      <c r="R2170" s="11">
        <f t="shared" si="474"/>
        <v>0</v>
      </c>
      <c r="S2170" s="11">
        <f t="shared" si="475"/>
        <v>2</v>
      </c>
      <c r="T2170" t="str">
        <f t="shared" si="476"/>
        <v>إضافى كامل</v>
      </c>
    </row>
    <row r="2171" spans="1:20" x14ac:dyDescent="0.25">
      <c r="A2171">
        <v>30</v>
      </c>
      <c r="B2171">
        <v>27526</v>
      </c>
      <c r="C2171" t="s">
        <v>212</v>
      </c>
      <c r="D2171" s="8">
        <v>45606</v>
      </c>
      <c r="E2171" t="s">
        <v>20</v>
      </c>
      <c r="F2171">
        <v>1</v>
      </c>
      <c r="G2171" s="9" t="s">
        <v>16</v>
      </c>
      <c r="H2171" s="3"/>
      <c r="I2171" s="12">
        <v>0.35964120370370373</v>
      </c>
      <c r="J2171" s="12">
        <v>0.58370370370370372</v>
      </c>
      <c r="K2171" s="3" t="str">
        <f t="shared" ref="K2171:K2176" si="481">IF(AND(I2171&lt;=TIME(9,0,0),J2171&gt;=TIME(14,0,0),I2171&lt;&gt;""),"",IF(AND(I2171&gt;=TIME(9,1,0),I2171&lt;=TIME(9,10,0)),"تأخير",IF(AND(I2171&gt;=TIME(9,11,0),I2171&lt;=TIME(12,0,0),I2171&lt;&gt;""),"إذن ص",IF(AND(J2171&lt;TIME(14,0,0), J2171&lt;&gt;"",J2171&gt;=TIME(11,0,0)),"إذن م",IF(AND(OR(I2171="",J2171="",I2171=J2171,I2171&gt;TIME(12,0,0),J2171&lt;TIME(11,0,0)),AND(E2171&lt;&gt;"Friday")),"غائب","")))))</f>
        <v/>
      </c>
      <c r="L2171" s="11">
        <f t="shared" si="468"/>
        <v>1</v>
      </c>
      <c r="M2171" s="11">
        <f t="shared" si="469"/>
        <v>2</v>
      </c>
      <c r="N2171" s="11">
        <f t="shared" si="470"/>
        <v>0</v>
      </c>
      <c r="O2171" s="11">
        <f t="shared" si="471"/>
        <v>0</v>
      </c>
      <c r="P2171" s="11">
        <f t="shared" si="472"/>
        <v>0</v>
      </c>
      <c r="Q2171" s="11">
        <f t="shared" si="473"/>
        <v>0</v>
      </c>
      <c r="R2171" s="11">
        <f t="shared" si="474"/>
        <v>0</v>
      </c>
      <c r="S2171" s="11">
        <f t="shared" si="475"/>
        <v>2</v>
      </c>
      <c r="T2171" t="str">
        <f t="shared" si="476"/>
        <v>إضافى كامل</v>
      </c>
    </row>
    <row r="2172" spans="1:20" x14ac:dyDescent="0.25">
      <c r="A2172">
        <v>30</v>
      </c>
      <c r="B2172">
        <v>27526</v>
      </c>
      <c r="C2172" t="s">
        <v>212</v>
      </c>
      <c r="D2172" s="8">
        <v>45607</v>
      </c>
      <c r="E2172" t="s">
        <v>21</v>
      </c>
      <c r="F2172">
        <v>1</v>
      </c>
      <c r="G2172" s="9" t="s">
        <v>16</v>
      </c>
      <c r="H2172" s="3"/>
      <c r="I2172" s="12">
        <v>0.35567129629629629</v>
      </c>
      <c r="J2172" s="12">
        <v>0.58478009259259256</v>
      </c>
      <c r="K2172" s="3" t="str">
        <f t="shared" si="481"/>
        <v/>
      </c>
      <c r="L2172" s="11">
        <f t="shared" si="468"/>
        <v>1</v>
      </c>
      <c r="M2172" s="11">
        <f t="shared" si="469"/>
        <v>3</v>
      </c>
      <c r="N2172" s="11">
        <f t="shared" si="470"/>
        <v>0</v>
      </c>
      <c r="O2172" s="11">
        <f t="shared" si="471"/>
        <v>0</v>
      </c>
      <c r="P2172" s="11">
        <f t="shared" si="472"/>
        <v>0</v>
      </c>
      <c r="Q2172" s="11">
        <f t="shared" si="473"/>
        <v>0</v>
      </c>
      <c r="R2172" s="11">
        <f t="shared" si="474"/>
        <v>0</v>
      </c>
      <c r="S2172" s="11">
        <f t="shared" si="475"/>
        <v>3</v>
      </c>
      <c r="T2172" t="str">
        <f t="shared" si="476"/>
        <v>إضافى كامل</v>
      </c>
    </row>
    <row r="2173" spans="1:20" x14ac:dyDescent="0.25">
      <c r="A2173">
        <v>30</v>
      </c>
      <c r="B2173">
        <v>27526</v>
      </c>
      <c r="C2173" t="s">
        <v>212</v>
      </c>
      <c r="D2173" s="8">
        <v>45608</v>
      </c>
      <c r="E2173" t="s">
        <v>22</v>
      </c>
      <c r="F2173">
        <v>1</v>
      </c>
      <c r="G2173" s="9" t="s">
        <v>16</v>
      </c>
      <c r="H2173" s="3"/>
      <c r="I2173" s="12">
        <v>0.35586805555555556</v>
      </c>
      <c r="J2173" s="12">
        <v>0.58361111111111108</v>
      </c>
      <c r="K2173" s="3" t="str">
        <f t="shared" si="481"/>
        <v/>
      </c>
      <c r="L2173" s="11">
        <f t="shared" si="468"/>
        <v>1</v>
      </c>
      <c r="M2173" s="11">
        <f t="shared" si="469"/>
        <v>3</v>
      </c>
      <c r="N2173" s="11">
        <f t="shared" si="470"/>
        <v>0</v>
      </c>
      <c r="O2173" s="11">
        <f t="shared" si="471"/>
        <v>1</v>
      </c>
      <c r="P2173" s="11">
        <f t="shared" si="472"/>
        <v>1</v>
      </c>
      <c r="Q2173" s="11">
        <f t="shared" si="473"/>
        <v>0</v>
      </c>
      <c r="R2173" s="11">
        <f t="shared" si="474"/>
        <v>0</v>
      </c>
      <c r="S2173" s="11">
        <f t="shared" si="475"/>
        <v>3</v>
      </c>
      <c r="T2173" t="str">
        <f t="shared" si="476"/>
        <v>إضافى كامل</v>
      </c>
    </row>
    <row r="2174" spans="1:20" x14ac:dyDescent="0.25">
      <c r="A2174">
        <v>30</v>
      </c>
      <c r="B2174">
        <v>27526</v>
      </c>
      <c r="C2174" t="s">
        <v>212</v>
      </c>
      <c r="D2174" s="8">
        <v>45609</v>
      </c>
      <c r="E2174" t="s">
        <v>23</v>
      </c>
      <c r="F2174">
        <v>1</v>
      </c>
      <c r="G2174" s="9" t="s">
        <v>16</v>
      </c>
      <c r="H2174" s="3"/>
      <c r="I2174" s="12">
        <v>0.35203703703703704</v>
      </c>
      <c r="J2174" s="12">
        <v>0.58341435185185186</v>
      </c>
      <c r="K2174" s="3" t="str">
        <f t="shared" si="481"/>
        <v/>
      </c>
      <c r="L2174" s="11">
        <f t="shared" si="468"/>
        <v>1</v>
      </c>
      <c r="M2174" s="11">
        <f t="shared" si="469"/>
        <v>3</v>
      </c>
      <c r="N2174" s="11">
        <f t="shared" si="470"/>
        <v>0</v>
      </c>
      <c r="O2174" s="11">
        <f t="shared" si="471"/>
        <v>1</v>
      </c>
      <c r="P2174" s="11">
        <f t="shared" si="472"/>
        <v>1</v>
      </c>
      <c r="Q2174" s="11">
        <f t="shared" si="473"/>
        <v>0</v>
      </c>
      <c r="R2174" s="11">
        <f t="shared" si="474"/>
        <v>0</v>
      </c>
      <c r="S2174" s="11">
        <f t="shared" si="475"/>
        <v>3</v>
      </c>
      <c r="T2174" t="str">
        <f t="shared" si="476"/>
        <v>إضافى كامل</v>
      </c>
    </row>
    <row r="2175" spans="1:20" x14ac:dyDescent="0.25">
      <c r="A2175">
        <v>30</v>
      </c>
      <c r="B2175">
        <v>27526</v>
      </c>
      <c r="C2175" t="s">
        <v>212</v>
      </c>
      <c r="D2175" s="8">
        <v>45610</v>
      </c>
      <c r="E2175" t="s">
        <v>24</v>
      </c>
      <c r="F2175">
        <v>1</v>
      </c>
      <c r="G2175" s="9" t="s">
        <v>16</v>
      </c>
      <c r="H2175" s="3"/>
      <c r="I2175" s="12">
        <v>0.35317129629629629</v>
      </c>
      <c r="J2175" s="12">
        <v>0.58797453703703706</v>
      </c>
      <c r="K2175" s="3" t="str">
        <f t="shared" si="481"/>
        <v/>
      </c>
      <c r="L2175" s="11">
        <f t="shared" si="468"/>
        <v>1</v>
      </c>
      <c r="M2175" s="11">
        <f t="shared" si="469"/>
        <v>3</v>
      </c>
      <c r="N2175" s="11">
        <f t="shared" si="470"/>
        <v>0</v>
      </c>
      <c r="O2175" s="11">
        <f t="shared" si="471"/>
        <v>1</v>
      </c>
      <c r="P2175" s="11">
        <f t="shared" si="472"/>
        <v>1</v>
      </c>
      <c r="Q2175" s="11">
        <f t="shared" si="473"/>
        <v>0</v>
      </c>
      <c r="R2175" s="11">
        <f t="shared" si="474"/>
        <v>0</v>
      </c>
      <c r="S2175" s="11">
        <f t="shared" si="475"/>
        <v>3</v>
      </c>
      <c r="T2175" t="str">
        <f t="shared" si="476"/>
        <v>إضافى كامل</v>
      </c>
    </row>
    <row r="2176" spans="1:20" x14ac:dyDescent="0.25">
      <c r="A2176">
        <v>30</v>
      </c>
      <c r="B2176">
        <v>27526</v>
      </c>
      <c r="C2176" t="s">
        <v>212</v>
      </c>
      <c r="D2176" s="8">
        <v>45611</v>
      </c>
      <c r="E2176" t="s">
        <v>15</v>
      </c>
      <c r="F2176">
        <v>1</v>
      </c>
      <c r="G2176" s="9" t="s">
        <v>16</v>
      </c>
      <c r="H2176" s="3"/>
      <c r="K2176" s="3" t="str">
        <f t="shared" si="481"/>
        <v/>
      </c>
      <c r="L2176" s="11">
        <f t="shared" si="468"/>
        <v>1</v>
      </c>
      <c r="M2176" s="11">
        <f t="shared" si="469"/>
        <v>3</v>
      </c>
      <c r="N2176" s="11">
        <f t="shared" si="470"/>
        <v>0</v>
      </c>
      <c r="O2176" s="11">
        <f t="shared" si="471"/>
        <v>1</v>
      </c>
      <c r="P2176" s="11">
        <f t="shared" si="472"/>
        <v>1</v>
      </c>
      <c r="Q2176" s="11">
        <f t="shared" si="473"/>
        <v>0</v>
      </c>
      <c r="R2176" s="11">
        <f t="shared" si="474"/>
        <v>0</v>
      </c>
      <c r="S2176" s="11">
        <f t="shared" si="475"/>
        <v>3</v>
      </c>
      <c r="T2176" t="str">
        <f t="shared" si="476"/>
        <v>إضافى كامل</v>
      </c>
    </row>
    <row r="2177" spans="1:20" x14ac:dyDescent="0.25">
      <c r="A2177">
        <v>30</v>
      </c>
      <c r="B2177">
        <v>27526</v>
      </c>
      <c r="C2177" t="s">
        <v>212</v>
      </c>
      <c r="D2177" s="8">
        <v>45612</v>
      </c>
      <c r="E2177" t="s">
        <v>18</v>
      </c>
      <c r="F2177">
        <v>1</v>
      </c>
      <c r="G2177" s="9" t="s">
        <v>16</v>
      </c>
      <c r="H2177" s="3"/>
      <c r="K2177" s="3" t="s">
        <v>19</v>
      </c>
      <c r="L2177" s="11">
        <f t="shared" si="468"/>
        <v>1</v>
      </c>
      <c r="M2177" s="11">
        <f t="shared" si="469"/>
        <v>3</v>
      </c>
      <c r="N2177" s="11">
        <f t="shared" si="470"/>
        <v>0</v>
      </c>
      <c r="O2177" s="11">
        <f t="shared" si="471"/>
        <v>1</v>
      </c>
      <c r="P2177" s="11">
        <f t="shared" si="472"/>
        <v>1</v>
      </c>
      <c r="Q2177" s="11">
        <f t="shared" si="473"/>
        <v>0</v>
      </c>
      <c r="R2177" s="11">
        <f t="shared" si="474"/>
        <v>0</v>
      </c>
      <c r="S2177" s="11">
        <f t="shared" si="475"/>
        <v>3</v>
      </c>
      <c r="T2177" t="str">
        <f t="shared" si="476"/>
        <v>إضافى كامل</v>
      </c>
    </row>
    <row r="2178" spans="1:20" x14ac:dyDescent="0.25">
      <c r="A2178">
        <v>30</v>
      </c>
      <c r="B2178">
        <v>27526</v>
      </c>
      <c r="C2178" t="s">
        <v>212</v>
      </c>
      <c r="D2178" s="8">
        <v>45613</v>
      </c>
      <c r="E2178" t="s">
        <v>20</v>
      </c>
      <c r="F2178">
        <v>1</v>
      </c>
      <c r="G2178" s="9" t="s">
        <v>16</v>
      </c>
      <c r="H2178" s="3"/>
      <c r="I2178" s="12">
        <v>0.34931712962962963</v>
      </c>
      <c r="J2178" s="12">
        <v>0.58538194444444447</v>
      </c>
      <c r="K2178" s="3" t="str">
        <f t="shared" ref="K2178:K2192" si="482">IF(AND(I2178&lt;=TIME(9,0,0),J2178&gt;=TIME(14,0,0),I2178&lt;&gt;""),"",IF(AND(I2178&gt;=TIME(9,1,0),I2178&lt;=TIME(9,10,0)),"تأخير",IF(AND(I2178&gt;=TIME(9,11,0),I2178&lt;=TIME(12,0,0),I2178&lt;&gt;""),"إذن ص",IF(AND(J2178&lt;TIME(14,0,0), J2178&lt;&gt;"",J2178&gt;=TIME(11,0,0)),"إذن م",IF(AND(OR(I2178="",J2178="",I2178=J2178,I2178&gt;TIME(12,0,0),J2178&lt;TIME(11,0,0)),AND(E2178&lt;&gt;"Friday")),"غائب","")))))</f>
        <v/>
      </c>
      <c r="L2178" s="11">
        <f t="shared" ref="L2178:L2241" si="483">IF(AND(OR(K2178= "حالة وفاة",K2178="إذن م",K2178="إذن ص",K2178="بدل راحة",K2178="انصراف",K2178="اجازة",K2178="راحة",K2178="مأمورية",K2178="مأمورية م",K2178="مأمورية ص",K2178="Online",K2178="حضور",K2178="بدل سهر",E2178="Friday",K2178=""),E2178&lt;&gt;""),1,0)</f>
        <v>1</v>
      </c>
      <c r="M2178" s="11">
        <f t="shared" ref="M2178:M2241" si="484">COUNTIF(K2178:K2207,"غائب")</f>
        <v>3</v>
      </c>
      <c r="N2178" s="11">
        <f t="shared" ref="N2178:N2241" si="485">COUNTIF(K2178:K2207,"إذن ص")</f>
        <v>0</v>
      </c>
      <c r="O2178" s="11">
        <f t="shared" ref="O2178:O2241" si="486">COUNTIF(K2178:K2207,"إذن م")</f>
        <v>1</v>
      </c>
      <c r="P2178" s="11">
        <f t="shared" si="472"/>
        <v>1</v>
      </c>
      <c r="Q2178" s="11">
        <f t="shared" si="473"/>
        <v>0</v>
      </c>
      <c r="R2178" s="11">
        <f t="shared" si="474"/>
        <v>0</v>
      </c>
      <c r="S2178" s="11">
        <f t="shared" si="475"/>
        <v>3</v>
      </c>
      <c r="T2178" t="str">
        <f t="shared" si="476"/>
        <v>إضافى كامل</v>
      </c>
    </row>
    <row r="2179" spans="1:20" x14ac:dyDescent="0.25">
      <c r="A2179">
        <v>30</v>
      </c>
      <c r="B2179">
        <v>27526</v>
      </c>
      <c r="C2179" t="s">
        <v>212</v>
      </c>
      <c r="D2179" s="8">
        <v>45614</v>
      </c>
      <c r="E2179" t="s">
        <v>21</v>
      </c>
      <c r="F2179">
        <v>1</v>
      </c>
      <c r="G2179" s="9" t="s">
        <v>16</v>
      </c>
      <c r="H2179" s="3"/>
      <c r="I2179" s="12">
        <v>0.35393518518518519</v>
      </c>
      <c r="J2179" s="12">
        <v>0.58439814814814817</v>
      </c>
      <c r="K2179" s="3" t="str">
        <f t="shared" si="482"/>
        <v/>
      </c>
      <c r="L2179" s="11">
        <f t="shared" si="483"/>
        <v>1</v>
      </c>
      <c r="M2179" s="11">
        <f t="shared" si="484"/>
        <v>3</v>
      </c>
      <c r="N2179" s="11">
        <f t="shared" si="485"/>
        <v>0</v>
      </c>
      <c r="O2179" s="11">
        <f t="shared" si="486"/>
        <v>1</v>
      </c>
      <c r="P2179" s="11">
        <f t="shared" ref="P2179:P2242" si="487">N2179+O2179</f>
        <v>1</v>
      </c>
      <c r="Q2179" s="11">
        <f t="shared" ref="Q2179:Q2242" si="488">IF(AND(P2179&gt;2,P2179&lt;&gt;0),P2179*3/6,0)</f>
        <v>0</v>
      </c>
      <c r="R2179" s="11">
        <f t="shared" ref="R2179:R2242" si="489">INT(Q2179)</f>
        <v>0</v>
      </c>
      <c r="S2179" s="11">
        <f t="shared" ref="S2179:S2242" si="490">R2179+M2179</f>
        <v>3</v>
      </c>
      <c r="T2179" t="str">
        <f t="shared" ref="T2179:T2242" si="491">IF(AND(OR(S2179&lt;=0,S2179&gt;0),S2179&lt;5),"إضافى كامل",IF(AND(OR(S2179=5,S2179=6,S2179&lt;7),S2179&lt;&gt;""),"نصف إضافى","لا يستحق"))</f>
        <v>إضافى كامل</v>
      </c>
    </row>
    <row r="2180" spans="1:20" x14ac:dyDescent="0.25">
      <c r="A2180">
        <v>30</v>
      </c>
      <c r="B2180">
        <v>27526</v>
      </c>
      <c r="C2180" t="s">
        <v>212</v>
      </c>
      <c r="D2180" s="8">
        <v>45615</v>
      </c>
      <c r="E2180" t="s">
        <v>22</v>
      </c>
      <c r="F2180">
        <v>1</v>
      </c>
      <c r="G2180" s="9" t="s">
        <v>16</v>
      </c>
      <c r="H2180" s="3"/>
      <c r="I2180" s="12">
        <v>0.36355324074074075</v>
      </c>
      <c r="J2180" s="12">
        <v>0.58567129629629633</v>
      </c>
      <c r="K2180" s="3" t="str">
        <f t="shared" si="482"/>
        <v/>
      </c>
      <c r="L2180" s="11">
        <f t="shared" si="483"/>
        <v>1</v>
      </c>
      <c r="M2180" s="11">
        <f t="shared" si="484"/>
        <v>4</v>
      </c>
      <c r="N2180" s="11">
        <f t="shared" si="485"/>
        <v>0</v>
      </c>
      <c r="O2180" s="11">
        <f t="shared" si="486"/>
        <v>1</v>
      </c>
      <c r="P2180" s="11">
        <f t="shared" si="487"/>
        <v>1</v>
      </c>
      <c r="Q2180" s="11">
        <f t="shared" si="488"/>
        <v>0</v>
      </c>
      <c r="R2180" s="11">
        <f t="shared" si="489"/>
        <v>0</v>
      </c>
      <c r="S2180" s="11">
        <f t="shared" si="490"/>
        <v>4</v>
      </c>
      <c r="T2180" t="str">
        <f t="shared" si="491"/>
        <v>إضافى كامل</v>
      </c>
    </row>
    <row r="2181" spans="1:20" x14ac:dyDescent="0.25">
      <c r="A2181">
        <v>30</v>
      </c>
      <c r="B2181">
        <v>27526</v>
      </c>
      <c r="C2181" t="s">
        <v>212</v>
      </c>
      <c r="D2181" s="8">
        <v>45616</v>
      </c>
      <c r="E2181" t="s">
        <v>23</v>
      </c>
      <c r="F2181">
        <v>1</v>
      </c>
      <c r="G2181" s="9" t="s">
        <v>16</v>
      </c>
      <c r="H2181" s="3"/>
      <c r="I2181" s="12">
        <v>0.35427083333333331</v>
      </c>
      <c r="J2181" s="12">
        <v>0.58490740740740743</v>
      </c>
      <c r="K2181" s="3" t="str">
        <f t="shared" si="482"/>
        <v/>
      </c>
      <c r="L2181" s="11">
        <f t="shared" si="483"/>
        <v>1</v>
      </c>
      <c r="M2181" s="11">
        <f t="shared" si="484"/>
        <v>4</v>
      </c>
      <c r="N2181" s="11">
        <f t="shared" si="485"/>
        <v>0</v>
      </c>
      <c r="O2181" s="11">
        <f t="shared" si="486"/>
        <v>1</v>
      </c>
      <c r="P2181" s="11">
        <f t="shared" si="487"/>
        <v>1</v>
      </c>
      <c r="Q2181" s="11">
        <f t="shared" si="488"/>
        <v>0</v>
      </c>
      <c r="R2181" s="11">
        <f t="shared" si="489"/>
        <v>0</v>
      </c>
      <c r="S2181" s="11">
        <f t="shared" si="490"/>
        <v>4</v>
      </c>
      <c r="T2181" t="str">
        <f t="shared" si="491"/>
        <v>إضافى كامل</v>
      </c>
    </row>
    <row r="2182" spans="1:20" x14ac:dyDescent="0.25">
      <c r="A2182">
        <v>30</v>
      </c>
      <c r="B2182">
        <v>27526</v>
      </c>
      <c r="C2182" t="s">
        <v>212</v>
      </c>
      <c r="D2182" s="8">
        <v>45617</v>
      </c>
      <c r="E2182" t="s">
        <v>24</v>
      </c>
      <c r="F2182">
        <v>1</v>
      </c>
      <c r="G2182" s="9" t="s">
        <v>16</v>
      </c>
      <c r="H2182" s="3"/>
      <c r="I2182" s="12">
        <v>0.35607638888888887</v>
      </c>
      <c r="J2182" s="12">
        <v>0.59936342592592595</v>
      </c>
      <c r="K2182" s="3" t="str">
        <f t="shared" si="482"/>
        <v/>
      </c>
      <c r="L2182" s="11">
        <f t="shared" si="483"/>
        <v>1</v>
      </c>
      <c r="M2182" s="11">
        <f t="shared" si="484"/>
        <v>4</v>
      </c>
      <c r="N2182" s="11">
        <f t="shared" si="485"/>
        <v>0</v>
      </c>
      <c r="O2182" s="11">
        <f t="shared" si="486"/>
        <v>1</v>
      </c>
      <c r="P2182" s="11">
        <f t="shared" si="487"/>
        <v>1</v>
      </c>
      <c r="Q2182" s="11">
        <f t="shared" si="488"/>
        <v>0</v>
      </c>
      <c r="R2182" s="11">
        <f t="shared" si="489"/>
        <v>0</v>
      </c>
      <c r="S2182" s="11">
        <f t="shared" si="490"/>
        <v>4</v>
      </c>
      <c r="T2182" t="str">
        <f t="shared" si="491"/>
        <v>إضافى كامل</v>
      </c>
    </row>
    <row r="2183" spans="1:20" x14ac:dyDescent="0.25">
      <c r="A2183">
        <v>30</v>
      </c>
      <c r="B2183">
        <v>27526</v>
      </c>
      <c r="C2183" t="s">
        <v>212</v>
      </c>
      <c r="D2183" s="8">
        <v>45618</v>
      </c>
      <c r="E2183" t="s">
        <v>15</v>
      </c>
      <c r="F2183">
        <v>1</v>
      </c>
      <c r="G2183" s="9" t="s">
        <v>16</v>
      </c>
      <c r="H2183" s="3"/>
      <c r="K2183" s="3" t="str">
        <f t="shared" si="482"/>
        <v/>
      </c>
      <c r="L2183" s="11">
        <f t="shared" si="483"/>
        <v>1</v>
      </c>
      <c r="M2183" s="11">
        <f t="shared" si="484"/>
        <v>4</v>
      </c>
      <c r="N2183" s="11">
        <f t="shared" si="485"/>
        <v>0</v>
      </c>
      <c r="O2183" s="11">
        <f t="shared" si="486"/>
        <v>1</v>
      </c>
      <c r="P2183" s="11">
        <f t="shared" si="487"/>
        <v>1</v>
      </c>
      <c r="Q2183" s="11">
        <f t="shared" si="488"/>
        <v>0</v>
      </c>
      <c r="R2183" s="11">
        <f t="shared" si="489"/>
        <v>0</v>
      </c>
      <c r="S2183" s="11">
        <f t="shared" si="490"/>
        <v>4</v>
      </c>
      <c r="T2183" t="str">
        <f t="shared" si="491"/>
        <v>إضافى كامل</v>
      </c>
    </row>
    <row r="2184" spans="1:20" x14ac:dyDescent="0.25">
      <c r="A2184">
        <v>30</v>
      </c>
      <c r="B2184">
        <v>27526</v>
      </c>
      <c r="C2184" t="s">
        <v>212</v>
      </c>
      <c r="D2184" s="8">
        <v>45619</v>
      </c>
      <c r="E2184" t="s">
        <v>18</v>
      </c>
      <c r="F2184">
        <v>1</v>
      </c>
      <c r="G2184" s="9" t="s">
        <v>16</v>
      </c>
      <c r="H2184" s="3"/>
      <c r="K2184" s="3" t="s">
        <v>19</v>
      </c>
      <c r="L2184" s="11">
        <f t="shared" si="483"/>
        <v>1</v>
      </c>
      <c r="M2184" s="11">
        <f t="shared" si="484"/>
        <v>4</v>
      </c>
      <c r="N2184" s="11">
        <f t="shared" si="485"/>
        <v>0</v>
      </c>
      <c r="O2184" s="11">
        <f t="shared" si="486"/>
        <v>1</v>
      </c>
      <c r="P2184" s="11">
        <f t="shared" si="487"/>
        <v>1</v>
      </c>
      <c r="Q2184" s="11">
        <f t="shared" si="488"/>
        <v>0</v>
      </c>
      <c r="R2184" s="11">
        <f t="shared" si="489"/>
        <v>0</v>
      </c>
      <c r="S2184" s="11">
        <f t="shared" si="490"/>
        <v>4</v>
      </c>
      <c r="T2184" t="str">
        <f t="shared" si="491"/>
        <v>إضافى كامل</v>
      </c>
    </row>
    <row r="2185" spans="1:20" x14ac:dyDescent="0.25">
      <c r="A2185">
        <v>30</v>
      </c>
      <c r="B2185">
        <v>27526</v>
      </c>
      <c r="C2185" t="s">
        <v>212</v>
      </c>
      <c r="D2185" s="8">
        <v>45620</v>
      </c>
      <c r="E2185" t="s">
        <v>20</v>
      </c>
      <c r="F2185">
        <v>1</v>
      </c>
      <c r="G2185" s="9" t="s">
        <v>16</v>
      </c>
      <c r="H2185" s="3"/>
      <c r="I2185" s="12">
        <v>0.36215277777777777</v>
      </c>
      <c r="J2185" s="12">
        <v>0.58565972222222218</v>
      </c>
      <c r="K2185" s="3" t="str">
        <f t="shared" si="482"/>
        <v/>
      </c>
      <c r="L2185" s="11">
        <f t="shared" si="483"/>
        <v>1</v>
      </c>
      <c r="M2185" s="11">
        <f t="shared" si="484"/>
        <v>4</v>
      </c>
      <c r="N2185" s="11">
        <f t="shared" si="485"/>
        <v>0</v>
      </c>
      <c r="O2185" s="11">
        <f t="shared" si="486"/>
        <v>1</v>
      </c>
      <c r="P2185" s="11">
        <f t="shared" si="487"/>
        <v>1</v>
      </c>
      <c r="Q2185" s="11">
        <f t="shared" si="488"/>
        <v>0</v>
      </c>
      <c r="R2185" s="11">
        <f t="shared" si="489"/>
        <v>0</v>
      </c>
      <c r="S2185" s="11">
        <f t="shared" si="490"/>
        <v>4</v>
      </c>
      <c r="T2185" t="str">
        <f t="shared" si="491"/>
        <v>إضافى كامل</v>
      </c>
    </row>
    <row r="2186" spans="1:20" x14ac:dyDescent="0.25">
      <c r="A2186">
        <v>30</v>
      </c>
      <c r="B2186">
        <v>27526</v>
      </c>
      <c r="C2186" t="s">
        <v>212</v>
      </c>
      <c r="D2186" s="8">
        <v>45621</v>
      </c>
      <c r="E2186" t="s">
        <v>21</v>
      </c>
      <c r="F2186">
        <v>1</v>
      </c>
      <c r="G2186" s="9" t="s">
        <v>16</v>
      </c>
      <c r="H2186" s="3"/>
      <c r="K2186" s="3" t="str">
        <f t="shared" si="482"/>
        <v>غائب</v>
      </c>
      <c r="L2186" s="11">
        <f t="shared" si="483"/>
        <v>0</v>
      </c>
      <c r="M2186" s="11">
        <f t="shared" si="484"/>
        <v>4</v>
      </c>
      <c r="N2186" s="11">
        <f t="shared" si="485"/>
        <v>0</v>
      </c>
      <c r="O2186" s="11">
        <f t="shared" si="486"/>
        <v>1</v>
      </c>
      <c r="P2186" s="11">
        <f t="shared" si="487"/>
        <v>1</v>
      </c>
      <c r="Q2186" s="11">
        <f t="shared" si="488"/>
        <v>0</v>
      </c>
      <c r="R2186" s="11">
        <f t="shared" si="489"/>
        <v>0</v>
      </c>
      <c r="S2186" s="11">
        <f t="shared" si="490"/>
        <v>4</v>
      </c>
      <c r="T2186" t="str">
        <f t="shared" si="491"/>
        <v>إضافى كامل</v>
      </c>
    </row>
    <row r="2187" spans="1:20" x14ac:dyDescent="0.25">
      <c r="A2187">
        <v>30</v>
      </c>
      <c r="B2187">
        <v>27526</v>
      </c>
      <c r="C2187" t="s">
        <v>212</v>
      </c>
      <c r="D2187" s="8">
        <v>45622</v>
      </c>
      <c r="E2187" t="s">
        <v>22</v>
      </c>
      <c r="F2187">
        <v>1</v>
      </c>
      <c r="G2187" s="9" t="s">
        <v>16</v>
      </c>
      <c r="H2187" s="3"/>
      <c r="I2187" s="12">
        <v>0.36194444444444446</v>
      </c>
      <c r="J2187" s="12">
        <v>0.58559027777777772</v>
      </c>
      <c r="K2187" s="3" t="str">
        <f t="shared" si="482"/>
        <v/>
      </c>
      <c r="L2187" s="11">
        <f t="shared" si="483"/>
        <v>1</v>
      </c>
      <c r="M2187" s="11">
        <f t="shared" si="484"/>
        <v>4</v>
      </c>
      <c r="N2187" s="11">
        <f t="shared" si="485"/>
        <v>0</v>
      </c>
      <c r="O2187" s="11">
        <f t="shared" si="486"/>
        <v>1</v>
      </c>
      <c r="P2187" s="11">
        <f t="shared" si="487"/>
        <v>1</v>
      </c>
      <c r="Q2187" s="11">
        <f t="shared" si="488"/>
        <v>0</v>
      </c>
      <c r="R2187" s="11">
        <f t="shared" si="489"/>
        <v>0</v>
      </c>
      <c r="S2187" s="11">
        <f t="shared" si="490"/>
        <v>4</v>
      </c>
      <c r="T2187" t="str">
        <f t="shared" si="491"/>
        <v>إضافى كامل</v>
      </c>
    </row>
    <row r="2188" spans="1:20" x14ac:dyDescent="0.25">
      <c r="A2188">
        <v>30</v>
      </c>
      <c r="B2188">
        <v>27526</v>
      </c>
      <c r="C2188" t="s">
        <v>212</v>
      </c>
      <c r="D2188" s="8">
        <v>45623</v>
      </c>
      <c r="E2188" t="s">
        <v>23</v>
      </c>
      <c r="F2188">
        <v>1</v>
      </c>
      <c r="G2188" s="9" t="s">
        <v>16</v>
      </c>
      <c r="H2188" s="3"/>
      <c r="I2188" s="12">
        <v>0.35363425925925923</v>
      </c>
      <c r="J2188" s="12">
        <v>0.58712962962962967</v>
      </c>
      <c r="K2188" s="3" t="str">
        <f t="shared" si="482"/>
        <v/>
      </c>
      <c r="L2188" s="11">
        <f t="shared" si="483"/>
        <v>1</v>
      </c>
      <c r="M2188" s="11">
        <f t="shared" si="484"/>
        <v>4</v>
      </c>
      <c r="N2188" s="11">
        <f t="shared" si="485"/>
        <v>0</v>
      </c>
      <c r="O2188" s="11">
        <f t="shared" si="486"/>
        <v>1</v>
      </c>
      <c r="P2188" s="11">
        <f t="shared" si="487"/>
        <v>1</v>
      </c>
      <c r="Q2188" s="11">
        <f t="shared" si="488"/>
        <v>0</v>
      </c>
      <c r="R2188" s="11">
        <f t="shared" si="489"/>
        <v>0</v>
      </c>
      <c r="S2188" s="11">
        <f t="shared" si="490"/>
        <v>4</v>
      </c>
      <c r="T2188" t="str">
        <f t="shared" si="491"/>
        <v>إضافى كامل</v>
      </c>
    </row>
    <row r="2189" spans="1:20" x14ac:dyDescent="0.25">
      <c r="A2189">
        <v>30</v>
      </c>
      <c r="B2189">
        <v>27526</v>
      </c>
      <c r="C2189" t="s">
        <v>212</v>
      </c>
      <c r="D2189" s="8">
        <v>45624</v>
      </c>
      <c r="E2189" t="s">
        <v>24</v>
      </c>
      <c r="F2189">
        <v>1</v>
      </c>
      <c r="G2189" s="9" t="s">
        <v>16</v>
      </c>
      <c r="H2189" s="3"/>
      <c r="I2189" s="12">
        <v>0.35270833333333335</v>
      </c>
      <c r="J2189" s="12">
        <v>0.58729166666666666</v>
      </c>
      <c r="K2189" s="3" t="str">
        <f t="shared" si="482"/>
        <v/>
      </c>
      <c r="L2189" s="11">
        <f t="shared" si="483"/>
        <v>1</v>
      </c>
      <c r="M2189" s="11">
        <f t="shared" si="484"/>
        <v>4</v>
      </c>
      <c r="N2189" s="11">
        <f t="shared" si="485"/>
        <v>0</v>
      </c>
      <c r="O2189" s="11">
        <f t="shared" si="486"/>
        <v>2</v>
      </c>
      <c r="P2189" s="11">
        <f t="shared" si="487"/>
        <v>2</v>
      </c>
      <c r="Q2189" s="11">
        <f t="shared" si="488"/>
        <v>0</v>
      </c>
      <c r="R2189" s="11">
        <f t="shared" si="489"/>
        <v>0</v>
      </c>
      <c r="S2189" s="11">
        <f t="shared" si="490"/>
        <v>4</v>
      </c>
      <c r="T2189" t="str">
        <f t="shared" si="491"/>
        <v>إضافى كامل</v>
      </c>
    </row>
    <row r="2190" spans="1:20" x14ac:dyDescent="0.25">
      <c r="A2190">
        <v>30</v>
      </c>
      <c r="B2190">
        <v>27526</v>
      </c>
      <c r="C2190" t="s">
        <v>212</v>
      </c>
      <c r="D2190" s="8">
        <v>45625</v>
      </c>
      <c r="E2190" t="s">
        <v>15</v>
      </c>
      <c r="F2190">
        <v>1</v>
      </c>
      <c r="G2190" s="9" t="s">
        <v>16</v>
      </c>
      <c r="H2190" s="3"/>
      <c r="K2190" s="3" t="str">
        <f t="shared" si="482"/>
        <v/>
      </c>
      <c r="L2190" s="11">
        <f t="shared" si="483"/>
        <v>1</v>
      </c>
      <c r="M2190" s="11">
        <f t="shared" si="484"/>
        <v>4</v>
      </c>
      <c r="N2190" s="11">
        <f t="shared" si="485"/>
        <v>0</v>
      </c>
      <c r="O2190" s="11">
        <f t="shared" si="486"/>
        <v>2</v>
      </c>
      <c r="P2190" s="11">
        <f t="shared" si="487"/>
        <v>2</v>
      </c>
      <c r="Q2190" s="11">
        <f t="shared" si="488"/>
        <v>0</v>
      </c>
      <c r="R2190" s="11">
        <f t="shared" si="489"/>
        <v>0</v>
      </c>
      <c r="S2190" s="11">
        <f t="shared" si="490"/>
        <v>4</v>
      </c>
      <c r="T2190" t="str">
        <f t="shared" si="491"/>
        <v>إضافى كامل</v>
      </c>
    </row>
    <row r="2191" spans="1:20" x14ac:dyDescent="0.25">
      <c r="A2191">
        <v>30</v>
      </c>
      <c r="B2191">
        <v>27526</v>
      </c>
      <c r="C2191" t="s">
        <v>212</v>
      </c>
      <c r="D2191" s="8">
        <v>45626</v>
      </c>
      <c r="E2191" t="s">
        <v>18</v>
      </c>
      <c r="F2191">
        <v>1</v>
      </c>
      <c r="G2191" s="9" t="s">
        <v>16</v>
      </c>
      <c r="H2191" s="3"/>
      <c r="K2191" s="3" t="s">
        <v>19</v>
      </c>
      <c r="L2191" s="11">
        <f t="shared" si="483"/>
        <v>1</v>
      </c>
      <c r="M2191" s="11">
        <f t="shared" si="484"/>
        <v>4</v>
      </c>
      <c r="N2191" s="11">
        <f t="shared" si="485"/>
        <v>0</v>
      </c>
      <c r="O2191" s="11">
        <f t="shared" si="486"/>
        <v>2</v>
      </c>
      <c r="P2191" s="11">
        <f t="shared" si="487"/>
        <v>2</v>
      </c>
      <c r="Q2191" s="11">
        <f t="shared" si="488"/>
        <v>0</v>
      </c>
      <c r="R2191" s="11">
        <f t="shared" si="489"/>
        <v>0</v>
      </c>
      <c r="S2191" s="11">
        <f t="shared" si="490"/>
        <v>4</v>
      </c>
      <c r="T2191" t="str">
        <f t="shared" si="491"/>
        <v>إضافى كامل</v>
      </c>
    </row>
    <row r="2192" spans="1:20" x14ac:dyDescent="0.25">
      <c r="A2192">
        <v>21</v>
      </c>
      <c r="B2192">
        <v>28170</v>
      </c>
      <c r="C2192" t="s">
        <v>213</v>
      </c>
      <c r="D2192" s="8">
        <v>45597</v>
      </c>
      <c r="E2192" t="s">
        <v>15</v>
      </c>
      <c r="F2192">
        <v>1</v>
      </c>
      <c r="G2192" s="9" t="s">
        <v>16</v>
      </c>
      <c r="H2192" s="3"/>
      <c r="K2192" s="3" t="str">
        <f t="shared" si="482"/>
        <v/>
      </c>
      <c r="L2192" s="11">
        <f t="shared" si="483"/>
        <v>1</v>
      </c>
      <c r="M2192" s="11">
        <f t="shared" si="484"/>
        <v>4</v>
      </c>
      <c r="N2192" s="11">
        <f t="shared" si="485"/>
        <v>0</v>
      </c>
      <c r="O2192" s="11">
        <f t="shared" si="486"/>
        <v>2</v>
      </c>
      <c r="P2192" s="11">
        <f t="shared" si="487"/>
        <v>2</v>
      </c>
      <c r="Q2192" s="11">
        <f t="shared" si="488"/>
        <v>0</v>
      </c>
      <c r="R2192" s="11">
        <f t="shared" si="489"/>
        <v>0</v>
      </c>
      <c r="S2192" s="11">
        <f t="shared" si="490"/>
        <v>4</v>
      </c>
      <c r="T2192" t="str">
        <f t="shared" si="491"/>
        <v>إضافى كامل</v>
      </c>
    </row>
    <row r="2193" spans="1:20" x14ac:dyDescent="0.25">
      <c r="A2193">
        <v>21</v>
      </c>
      <c r="B2193">
        <v>28170</v>
      </c>
      <c r="C2193" t="s">
        <v>214</v>
      </c>
      <c r="D2193" s="8">
        <v>45598</v>
      </c>
      <c r="E2193" t="s">
        <v>18</v>
      </c>
      <c r="F2193">
        <v>1</v>
      </c>
      <c r="G2193" s="9" t="s">
        <v>16</v>
      </c>
      <c r="H2193" s="3"/>
      <c r="K2193" s="3" t="s">
        <v>19</v>
      </c>
      <c r="L2193" s="11">
        <f t="shared" si="483"/>
        <v>1</v>
      </c>
      <c r="M2193" s="11">
        <f t="shared" si="484"/>
        <v>5</v>
      </c>
      <c r="N2193" s="11">
        <f t="shared" si="485"/>
        <v>0</v>
      </c>
      <c r="O2193" s="11">
        <f t="shared" si="486"/>
        <v>2</v>
      </c>
      <c r="P2193" s="11">
        <f t="shared" si="487"/>
        <v>2</v>
      </c>
      <c r="Q2193" s="11">
        <f t="shared" si="488"/>
        <v>0</v>
      </c>
      <c r="R2193" s="11">
        <f t="shared" si="489"/>
        <v>0</v>
      </c>
      <c r="S2193" s="11">
        <f t="shared" si="490"/>
        <v>5</v>
      </c>
      <c r="T2193" t="str">
        <f t="shared" si="491"/>
        <v>نصف إضافى</v>
      </c>
    </row>
    <row r="2194" spans="1:20" x14ac:dyDescent="0.25">
      <c r="A2194">
        <v>21</v>
      </c>
      <c r="B2194">
        <v>28170</v>
      </c>
      <c r="C2194" t="s">
        <v>214</v>
      </c>
      <c r="D2194" s="8">
        <v>45599</v>
      </c>
      <c r="E2194" t="s">
        <v>20</v>
      </c>
      <c r="F2194">
        <v>1</v>
      </c>
      <c r="G2194" s="9" t="s">
        <v>16</v>
      </c>
      <c r="H2194" s="3"/>
      <c r="I2194" s="12">
        <v>0.37221064814814814</v>
      </c>
      <c r="J2194" s="12">
        <v>0.58527777777777779</v>
      </c>
      <c r="K2194" s="3" t="str">
        <f t="shared" ref="K2194:K2199" si="492">IF(AND(I2194&lt;=TIME(9,0,0),J2194&gt;=TIME(14,0,0),I2194&lt;&gt;""),"",IF(AND(I2194&gt;=TIME(9,1,0),I2194&lt;=TIME(9,10,0)),"تأخير",IF(AND(I2194&gt;=TIME(9,11,0),I2194&lt;=TIME(12,0,0),I2194&lt;&gt;""),"إذن ص",IF(AND(J2194&lt;TIME(14,0,0), J2194&lt;&gt;"",J2194&gt;=TIME(11,0,0)),"إذن م",IF(AND(OR(I2194="",J2194="",I2194=J2194,I2194&gt;TIME(12,0,0),J2194&lt;TIME(11,0,0)),AND(E2194&lt;&gt;"Friday")),"غائب","")))))</f>
        <v/>
      </c>
      <c r="L2194" s="11">
        <f t="shared" si="483"/>
        <v>1</v>
      </c>
      <c r="M2194" s="11">
        <f t="shared" si="484"/>
        <v>6</v>
      </c>
      <c r="N2194" s="11">
        <f t="shared" si="485"/>
        <v>0</v>
      </c>
      <c r="O2194" s="11">
        <f t="shared" si="486"/>
        <v>2</v>
      </c>
      <c r="P2194" s="11">
        <f t="shared" si="487"/>
        <v>2</v>
      </c>
      <c r="Q2194" s="11">
        <f t="shared" si="488"/>
        <v>0</v>
      </c>
      <c r="R2194" s="11">
        <f t="shared" si="489"/>
        <v>0</v>
      </c>
      <c r="S2194" s="11">
        <f t="shared" si="490"/>
        <v>6</v>
      </c>
      <c r="T2194" t="str">
        <f t="shared" si="491"/>
        <v>نصف إضافى</v>
      </c>
    </row>
    <row r="2195" spans="1:20" x14ac:dyDescent="0.25">
      <c r="A2195">
        <v>21</v>
      </c>
      <c r="B2195">
        <v>28170</v>
      </c>
      <c r="C2195" t="s">
        <v>214</v>
      </c>
      <c r="D2195" s="8">
        <v>45600</v>
      </c>
      <c r="E2195" t="s">
        <v>21</v>
      </c>
      <c r="F2195">
        <v>1</v>
      </c>
      <c r="G2195" s="9" t="s">
        <v>16</v>
      </c>
      <c r="H2195" s="3"/>
      <c r="I2195" s="12">
        <v>0.3684722222222222</v>
      </c>
      <c r="J2195" s="12">
        <v>0.5865393518518518</v>
      </c>
      <c r="K2195" s="3" t="str">
        <f t="shared" si="492"/>
        <v/>
      </c>
      <c r="L2195" s="11">
        <f t="shared" si="483"/>
        <v>1</v>
      </c>
      <c r="M2195" s="11">
        <f t="shared" si="484"/>
        <v>7</v>
      </c>
      <c r="N2195" s="11">
        <f t="shared" si="485"/>
        <v>0</v>
      </c>
      <c r="O2195" s="11">
        <f t="shared" si="486"/>
        <v>2</v>
      </c>
      <c r="P2195" s="11">
        <f t="shared" si="487"/>
        <v>2</v>
      </c>
      <c r="Q2195" s="11">
        <f t="shared" si="488"/>
        <v>0</v>
      </c>
      <c r="R2195" s="11">
        <f t="shared" si="489"/>
        <v>0</v>
      </c>
      <c r="S2195" s="11">
        <f t="shared" si="490"/>
        <v>7</v>
      </c>
      <c r="T2195" t="str">
        <f t="shared" si="491"/>
        <v>لا يستحق</v>
      </c>
    </row>
    <row r="2196" spans="1:20" x14ac:dyDescent="0.25">
      <c r="A2196">
        <v>21</v>
      </c>
      <c r="B2196">
        <v>28170</v>
      </c>
      <c r="C2196" t="s">
        <v>214</v>
      </c>
      <c r="D2196" s="8">
        <v>45601</v>
      </c>
      <c r="E2196" t="s">
        <v>22</v>
      </c>
      <c r="F2196">
        <v>1</v>
      </c>
      <c r="G2196" s="9" t="s">
        <v>16</v>
      </c>
      <c r="H2196" s="3"/>
      <c r="I2196" s="12"/>
      <c r="J2196" s="12"/>
      <c r="K2196" s="3" t="str">
        <f t="shared" si="492"/>
        <v>غائب</v>
      </c>
      <c r="L2196" s="11">
        <f t="shared" si="483"/>
        <v>0</v>
      </c>
      <c r="M2196" s="11">
        <f t="shared" si="484"/>
        <v>8</v>
      </c>
      <c r="N2196" s="11">
        <f t="shared" si="485"/>
        <v>0</v>
      </c>
      <c r="O2196" s="11">
        <f t="shared" si="486"/>
        <v>2</v>
      </c>
      <c r="P2196" s="11">
        <f t="shared" si="487"/>
        <v>2</v>
      </c>
      <c r="Q2196" s="11">
        <f t="shared" si="488"/>
        <v>0</v>
      </c>
      <c r="R2196" s="11">
        <f t="shared" si="489"/>
        <v>0</v>
      </c>
      <c r="S2196" s="11">
        <f t="shared" si="490"/>
        <v>8</v>
      </c>
      <c r="T2196" t="str">
        <f t="shared" si="491"/>
        <v>لا يستحق</v>
      </c>
    </row>
    <row r="2197" spans="1:20" x14ac:dyDescent="0.25">
      <c r="A2197">
        <v>21</v>
      </c>
      <c r="B2197">
        <v>28170</v>
      </c>
      <c r="C2197" t="s">
        <v>214</v>
      </c>
      <c r="D2197" s="8">
        <v>45602</v>
      </c>
      <c r="E2197" t="s">
        <v>23</v>
      </c>
      <c r="F2197">
        <v>1</v>
      </c>
      <c r="G2197" s="9" t="s">
        <v>16</v>
      </c>
      <c r="H2197" s="3"/>
      <c r="I2197" s="12">
        <v>0.37373842592592593</v>
      </c>
      <c r="J2197" s="12">
        <v>0.58656249999999999</v>
      </c>
      <c r="K2197" s="3" t="str">
        <f t="shared" si="492"/>
        <v/>
      </c>
      <c r="L2197" s="11">
        <f t="shared" si="483"/>
        <v>1</v>
      </c>
      <c r="M2197" s="11">
        <f t="shared" si="484"/>
        <v>8</v>
      </c>
      <c r="N2197" s="11">
        <f t="shared" si="485"/>
        <v>0</v>
      </c>
      <c r="O2197" s="11">
        <f t="shared" si="486"/>
        <v>2</v>
      </c>
      <c r="P2197" s="11">
        <f t="shared" si="487"/>
        <v>2</v>
      </c>
      <c r="Q2197" s="11">
        <f t="shared" si="488"/>
        <v>0</v>
      </c>
      <c r="R2197" s="11">
        <f t="shared" si="489"/>
        <v>0</v>
      </c>
      <c r="S2197" s="11">
        <f t="shared" si="490"/>
        <v>8</v>
      </c>
      <c r="T2197" t="str">
        <f t="shared" si="491"/>
        <v>لا يستحق</v>
      </c>
    </row>
    <row r="2198" spans="1:20" x14ac:dyDescent="0.25">
      <c r="A2198">
        <v>21</v>
      </c>
      <c r="B2198">
        <v>28170</v>
      </c>
      <c r="C2198" t="s">
        <v>214</v>
      </c>
      <c r="D2198" s="8">
        <v>45603</v>
      </c>
      <c r="E2198" t="s">
        <v>24</v>
      </c>
      <c r="F2198">
        <v>1</v>
      </c>
      <c r="G2198" s="9" t="s">
        <v>16</v>
      </c>
      <c r="H2198" s="3"/>
      <c r="I2198" s="12">
        <v>0.3727314814814815</v>
      </c>
      <c r="J2198" s="12">
        <v>0.5866203703703704</v>
      </c>
      <c r="K2198" s="3" t="str">
        <f t="shared" si="492"/>
        <v/>
      </c>
      <c r="L2198" s="11">
        <f t="shared" si="483"/>
        <v>1</v>
      </c>
      <c r="M2198" s="11">
        <f t="shared" si="484"/>
        <v>9</v>
      </c>
      <c r="N2198" s="11">
        <f t="shared" si="485"/>
        <v>0</v>
      </c>
      <c r="O2198" s="11">
        <f t="shared" si="486"/>
        <v>2</v>
      </c>
      <c r="P2198" s="11">
        <f t="shared" si="487"/>
        <v>2</v>
      </c>
      <c r="Q2198" s="11">
        <f t="shared" si="488"/>
        <v>0</v>
      </c>
      <c r="R2198" s="11">
        <f t="shared" si="489"/>
        <v>0</v>
      </c>
      <c r="S2198" s="11">
        <f t="shared" si="490"/>
        <v>9</v>
      </c>
      <c r="T2198" t="str">
        <f t="shared" si="491"/>
        <v>لا يستحق</v>
      </c>
    </row>
    <row r="2199" spans="1:20" x14ac:dyDescent="0.25">
      <c r="A2199">
        <v>21</v>
      </c>
      <c r="B2199">
        <v>28170</v>
      </c>
      <c r="C2199" t="s">
        <v>214</v>
      </c>
      <c r="D2199" s="8">
        <v>45604</v>
      </c>
      <c r="E2199" t="s">
        <v>15</v>
      </c>
      <c r="F2199">
        <v>1</v>
      </c>
      <c r="G2199" s="9" t="s">
        <v>16</v>
      </c>
      <c r="H2199" s="3"/>
      <c r="K2199" s="3" t="str">
        <f t="shared" si="492"/>
        <v/>
      </c>
      <c r="L2199" s="11">
        <f t="shared" si="483"/>
        <v>1</v>
      </c>
      <c r="M2199" s="11">
        <f t="shared" si="484"/>
        <v>9</v>
      </c>
      <c r="N2199" s="11">
        <f t="shared" si="485"/>
        <v>0</v>
      </c>
      <c r="O2199" s="11">
        <f t="shared" si="486"/>
        <v>2</v>
      </c>
      <c r="P2199" s="11">
        <f t="shared" si="487"/>
        <v>2</v>
      </c>
      <c r="Q2199" s="11">
        <f t="shared" si="488"/>
        <v>0</v>
      </c>
      <c r="R2199" s="11">
        <f t="shared" si="489"/>
        <v>0</v>
      </c>
      <c r="S2199" s="11">
        <f t="shared" si="490"/>
        <v>9</v>
      </c>
      <c r="T2199" t="str">
        <f t="shared" si="491"/>
        <v>لا يستحق</v>
      </c>
    </row>
    <row r="2200" spans="1:20" x14ac:dyDescent="0.25">
      <c r="A2200">
        <v>21</v>
      </c>
      <c r="B2200">
        <v>28170</v>
      </c>
      <c r="C2200" t="s">
        <v>214</v>
      </c>
      <c r="D2200" s="8">
        <v>45605</v>
      </c>
      <c r="E2200" t="s">
        <v>18</v>
      </c>
      <c r="F2200">
        <v>1</v>
      </c>
      <c r="G2200" s="9" t="s">
        <v>16</v>
      </c>
      <c r="H2200" s="3"/>
      <c r="K2200" s="3" t="s">
        <v>19</v>
      </c>
      <c r="L2200" s="11">
        <f t="shared" si="483"/>
        <v>1</v>
      </c>
      <c r="M2200" s="11">
        <f t="shared" si="484"/>
        <v>9</v>
      </c>
      <c r="N2200" s="11">
        <f t="shared" si="485"/>
        <v>0</v>
      </c>
      <c r="O2200" s="11">
        <f t="shared" si="486"/>
        <v>2</v>
      </c>
      <c r="P2200" s="11">
        <f t="shared" si="487"/>
        <v>2</v>
      </c>
      <c r="Q2200" s="11">
        <f t="shared" si="488"/>
        <v>0</v>
      </c>
      <c r="R2200" s="11">
        <f t="shared" si="489"/>
        <v>0</v>
      </c>
      <c r="S2200" s="11">
        <f t="shared" si="490"/>
        <v>9</v>
      </c>
      <c r="T2200" t="str">
        <f t="shared" si="491"/>
        <v>لا يستحق</v>
      </c>
    </row>
    <row r="2201" spans="1:20" x14ac:dyDescent="0.25">
      <c r="A2201">
        <v>21</v>
      </c>
      <c r="B2201">
        <v>28170</v>
      </c>
      <c r="C2201" t="s">
        <v>214</v>
      </c>
      <c r="D2201" s="8">
        <v>45606</v>
      </c>
      <c r="E2201" t="s">
        <v>20</v>
      </c>
      <c r="F2201">
        <v>1</v>
      </c>
      <c r="G2201" s="9" t="s">
        <v>16</v>
      </c>
      <c r="H2201" s="3"/>
      <c r="I2201" s="12"/>
      <c r="J2201" s="12"/>
      <c r="K2201" s="3" t="str">
        <f t="shared" ref="K2201:K2206" si="493">IF(AND(I2201&lt;=TIME(9,0,0),J2201&gt;=TIME(14,0,0),I2201&lt;&gt;""),"",IF(AND(I2201&gt;=TIME(9,1,0),I2201&lt;=TIME(9,10,0)),"تأخير",IF(AND(I2201&gt;=TIME(9,11,0),I2201&lt;=TIME(12,0,0),I2201&lt;&gt;""),"إذن ص",IF(AND(J2201&lt;TIME(14,0,0), J2201&lt;&gt;"",J2201&gt;=TIME(11,0,0)),"إذن م",IF(AND(OR(I2201="",J2201="",I2201=J2201,I2201&gt;TIME(12,0,0),J2201&lt;TIME(11,0,0)),AND(E2201&lt;&gt;"Friday")),"غائب","")))))</f>
        <v>غائب</v>
      </c>
      <c r="L2201" s="11">
        <f t="shared" si="483"/>
        <v>0</v>
      </c>
      <c r="M2201" s="11">
        <f t="shared" si="484"/>
        <v>9</v>
      </c>
      <c r="N2201" s="11">
        <f t="shared" si="485"/>
        <v>0</v>
      </c>
      <c r="O2201" s="11">
        <f t="shared" si="486"/>
        <v>2</v>
      </c>
      <c r="P2201" s="11">
        <f t="shared" si="487"/>
        <v>2</v>
      </c>
      <c r="Q2201" s="11">
        <f t="shared" si="488"/>
        <v>0</v>
      </c>
      <c r="R2201" s="11">
        <f t="shared" si="489"/>
        <v>0</v>
      </c>
      <c r="S2201" s="11">
        <f t="shared" si="490"/>
        <v>9</v>
      </c>
      <c r="T2201" t="str">
        <f t="shared" si="491"/>
        <v>لا يستحق</v>
      </c>
    </row>
    <row r="2202" spans="1:20" x14ac:dyDescent="0.25">
      <c r="A2202">
        <v>21</v>
      </c>
      <c r="B2202">
        <v>28170</v>
      </c>
      <c r="C2202" t="s">
        <v>214</v>
      </c>
      <c r="D2202" s="8">
        <v>45607</v>
      </c>
      <c r="E2202" t="s">
        <v>21</v>
      </c>
      <c r="F2202">
        <v>1</v>
      </c>
      <c r="G2202" s="9" t="s">
        <v>16</v>
      </c>
      <c r="H2202" s="3"/>
      <c r="I2202" s="12">
        <v>0.37079861111111112</v>
      </c>
      <c r="J2202" s="12">
        <v>0.46179398148148149</v>
      </c>
      <c r="K2202" s="3" t="str">
        <f t="shared" si="493"/>
        <v>إذن م</v>
      </c>
      <c r="L2202" s="11">
        <f t="shared" si="483"/>
        <v>1</v>
      </c>
      <c r="M2202" s="11">
        <f t="shared" si="484"/>
        <v>8</v>
      </c>
      <c r="N2202" s="11">
        <f t="shared" si="485"/>
        <v>0</v>
      </c>
      <c r="O2202" s="11">
        <f t="shared" si="486"/>
        <v>2</v>
      </c>
      <c r="P2202" s="11">
        <f t="shared" si="487"/>
        <v>2</v>
      </c>
      <c r="Q2202" s="11">
        <f t="shared" si="488"/>
        <v>0</v>
      </c>
      <c r="R2202" s="11">
        <f t="shared" si="489"/>
        <v>0</v>
      </c>
      <c r="S2202" s="11">
        <f t="shared" si="490"/>
        <v>8</v>
      </c>
      <c r="T2202" t="str">
        <f t="shared" si="491"/>
        <v>لا يستحق</v>
      </c>
    </row>
    <row r="2203" spans="1:20" x14ac:dyDescent="0.25">
      <c r="A2203">
        <v>21</v>
      </c>
      <c r="B2203">
        <v>28170</v>
      </c>
      <c r="C2203" t="s">
        <v>214</v>
      </c>
      <c r="D2203" s="8">
        <v>45608</v>
      </c>
      <c r="E2203" t="s">
        <v>22</v>
      </c>
      <c r="F2203">
        <v>1</v>
      </c>
      <c r="G2203" s="9" t="s">
        <v>16</v>
      </c>
      <c r="H2203" s="3"/>
      <c r="I2203" s="12">
        <v>0.37333333333333335</v>
      </c>
      <c r="J2203" s="12">
        <v>0.58442129629629624</v>
      </c>
      <c r="K2203" s="3" t="str">
        <f t="shared" si="493"/>
        <v/>
      </c>
      <c r="L2203" s="11">
        <f t="shared" si="483"/>
        <v>1</v>
      </c>
      <c r="M2203" s="11">
        <f t="shared" si="484"/>
        <v>8</v>
      </c>
      <c r="N2203" s="11">
        <f t="shared" si="485"/>
        <v>0</v>
      </c>
      <c r="O2203" s="11">
        <f t="shared" si="486"/>
        <v>1</v>
      </c>
      <c r="P2203" s="11">
        <f t="shared" si="487"/>
        <v>1</v>
      </c>
      <c r="Q2203" s="11">
        <f t="shared" si="488"/>
        <v>0</v>
      </c>
      <c r="R2203" s="11">
        <f t="shared" si="489"/>
        <v>0</v>
      </c>
      <c r="S2203" s="11">
        <f t="shared" si="490"/>
        <v>8</v>
      </c>
      <c r="T2203" t="str">
        <f t="shared" si="491"/>
        <v>لا يستحق</v>
      </c>
    </row>
    <row r="2204" spans="1:20" x14ac:dyDescent="0.25">
      <c r="A2204">
        <v>21</v>
      </c>
      <c r="B2204">
        <v>28170</v>
      </c>
      <c r="C2204" t="s">
        <v>214</v>
      </c>
      <c r="D2204" s="8">
        <v>45609</v>
      </c>
      <c r="E2204" t="s">
        <v>23</v>
      </c>
      <c r="F2204">
        <v>1</v>
      </c>
      <c r="G2204" s="9" t="s">
        <v>16</v>
      </c>
      <c r="H2204" s="3" t="s">
        <v>32</v>
      </c>
      <c r="I2204" s="12">
        <v>0.37760416666666669</v>
      </c>
      <c r="J2204" s="12">
        <v>0.58736111111111111</v>
      </c>
      <c r="K2204" s="3" t="str">
        <f t="shared" si="493"/>
        <v>تأخير</v>
      </c>
      <c r="L2204" s="11">
        <f t="shared" si="483"/>
        <v>0</v>
      </c>
      <c r="M2204" s="11">
        <f t="shared" si="484"/>
        <v>9</v>
      </c>
      <c r="N2204" s="11">
        <f t="shared" si="485"/>
        <v>0</v>
      </c>
      <c r="O2204" s="11">
        <f t="shared" si="486"/>
        <v>1</v>
      </c>
      <c r="P2204" s="11">
        <f t="shared" si="487"/>
        <v>1</v>
      </c>
      <c r="Q2204" s="11">
        <f t="shared" si="488"/>
        <v>0</v>
      </c>
      <c r="R2204" s="11">
        <f t="shared" si="489"/>
        <v>0</v>
      </c>
      <c r="S2204" s="11">
        <f t="shared" si="490"/>
        <v>9</v>
      </c>
      <c r="T2204" t="str">
        <f t="shared" si="491"/>
        <v>لا يستحق</v>
      </c>
    </row>
    <row r="2205" spans="1:20" x14ac:dyDescent="0.25">
      <c r="A2205">
        <v>21</v>
      </c>
      <c r="B2205">
        <v>28170</v>
      </c>
      <c r="C2205" t="s">
        <v>214</v>
      </c>
      <c r="D2205" s="8">
        <v>45610</v>
      </c>
      <c r="E2205" t="s">
        <v>24</v>
      </c>
      <c r="F2205">
        <v>1</v>
      </c>
      <c r="G2205" s="9" t="s">
        <v>16</v>
      </c>
      <c r="H2205" s="3"/>
      <c r="I2205" s="12">
        <v>0.36925925925925923</v>
      </c>
      <c r="J2205" s="12">
        <v>0.58408564814814812</v>
      </c>
      <c r="K2205" s="3" t="str">
        <f t="shared" si="493"/>
        <v/>
      </c>
      <c r="L2205" s="11">
        <f t="shared" si="483"/>
        <v>1</v>
      </c>
      <c r="M2205" s="11">
        <f t="shared" si="484"/>
        <v>10</v>
      </c>
      <c r="N2205" s="11">
        <f t="shared" si="485"/>
        <v>0</v>
      </c>
      <c r="O2205" s="11">
        <f t="shared" si="486"/>
        <v>1</v>
      </c>
      <c r="P2205" s="11">
        <f t="shared" si="487"/>
        <v>1</v>
      </c>
      <c r="Q2205" s="11">
        <f t="shared" si="488"/>
        <v>0</v>
      </c>
      <c r="R2205" s="11">
        <f t="shared" si="489"/>
        <v>0</v>
      </c>
      <c r="S2205" s="11">
        <f t="shared" si="490"/>
        <v>10</v>
      </c>
      <c r="T2205" t="str">
        <f t="shared" si="491"/>
        <v>لا يستحق</v>
      </c>
    </row>
    <row r="2206" spans="1:20" x14ac:dyDescent="0.25">
      <c r="A2206">
        <v>21</v>
      </c>
      <c r="B2206">
        <v>28170</v>
      </c>
      <c r="C2206" t="s">
        <v>214</v>
      </c>
      <c r="D2206" s="8">
        <v>45611</v>
      </c>
      <c r="E2206" t="s">
        <v>15</v>
      </c>
      <c r="F2206">
        <v>1</v>
      </c>
      <c r="G2206" s="9" t="s">
        <v>16</v>
      </c>
      <c r="H2206" s="3"/>
      <c r="K2206" s="3" t="str">
        <f t="shared" si="493"/>
        <v/>
      </c>
      <c r="L2206" s="11">
        <f t="shared" si="483"/>
        <v>1</v>
      </c>
      <c r="M2206" s="11">
        <f t="shared" si="484"/>
        <v>10</v>
      </c>
      <c r="N2206" s="11">
        <f t="shared" si="485"/>
        <v>0</v>
      </c>
      <c r="O2206" s="11">
        <f t="shared" si="486"/>
        <v>1</v>
      </c>
      <c r="P2206" s="11">
        <f t="shared" si="487"/>
        <v>1</v>
      </c>
      <c r="Q2206" s="11">
        <f t="shared" si="488"/>
        <v>0</v>
      </c>
      <c r="R2206" s="11">
        <f t="shared" si="489"/>
        <v>0</v>
      </c>
      <c r="S2206" s="11">
        <f t="shared" si="490"/>
        <v>10</v>
      </c>
      <c r="T2206" t="str">
        <f t="shared" si="491"/>
        <v>لا يستحق</v>
      </c>
    </row>
    <row r="2207" spans="1:20" x14ac:dyDescent="0.25">
      <c r="A2207">
        <v>21</v>
      </c>
      <c r="B2207">
        <v>28170</v>
      </c>
      <c r="C2207" t="s">
        <v>214</v>
      </c>
      <c r="D2207" s="8">
        <v>45612</v>
      </c>
      <c r="E2207" t="s">
        <v>18</v>
      </c>
      <c r="F2207">
        <v>1</v>
      </c>
      <c r="G2207" s="9" t="s">
        <v>16</v>
      </c>
      <c r="H2207" s="3"/>
      <c r="K2207" s="3" t="s">
        <v>19</v>
      </c>
      <c r="L2207" s="11">
        <f t="shared" si="483"/>
        <v>1</v>
      </c>
      <c r="M2207" s="11">
        <f t="shared" si="484"/>
        <v>10</v>
      </c>
      <c r="N2207" s="11">
        <f t="shared" si="485"/>
        <v>0</v>
      </c>
      <c r="O2207" s="11">
        <f t="shared" si="486"/>
        <v>1</v>
      </c>
      <c r="P2207" s="11">
        <f t="shared" si="487"/>
        <v>1</v>
      </c>
      <c r="Q2207" s="11">
        <f t="shared" si="488"/>
        <v>0</v>
      </c>
      <c r="R2207" s="11">
        <f t="shared" si="489"/>
        <v>0</v>
      </c>
      <c r="S2207" s="11">
        <f t="shared" si="490"/>
        <v>10</v>
      </c>
      <c r="T2207" t="str">
        <f t="shared" si="491"/>
        <v>لا يستحق</v>
      </c>
    </row>
    <row r="2208" spans="1:20" x14ac:dyDescent="0.25">
      <c r="A2208">
        <v>21</v>
      </c>
      <c r="B2208">
        <v>28170</v>
      </c>
      <c r="C2208" t="s">
        <v>214</v>
      </c>
      <c r="D2208" s="8">
        <v>45613</v>
      </c>
      <c r="E2208" t="s">
        <v>20</v>
      </c>
      <c r="F2208">
        <v>1</v>
      </c>
      <c r="G2208" s="9" t="s">
        <v>16</v>
      </c>
      <c r="H2208" s="3"/>
      <c r="I2208" s="12">
        <v>0.37357638888888889</v>
      </c>
      <c r="J2208" s="12">
        <v>0.58473379629629629</v>
      </c>
      <c r="K2208" s="3" t="str">
        <f t="shared" ref="K2208:K2229" si="494">IF(AND(I2208&lt;=TIME(9,0,0),J2208&gt;=TIME(14,0,0),I2208&lt;&gt;""),"",IF(AND(I2208&gt;=TIME(9,1,0),I2208&lt;=TIME(9,10,0)),"تأخير",IF(AND(I2208&gt;=TIME(9,11,0),I2208&lt;=TIME(12,0,0),I2208&lt;&gt;""),"إذن ص",IF(AND(J2208&lt;TIME(14,0,0), J2208&lt;&gt;"",J2208&gt;=TIME(11,0,0)),"إذن م",IF(AND(OR(I2208="",J2208="",I2208=J2208,I2208&gt;TIME(12,0,0),J2208&lt;TIME(11,0,0)),AND(E2208&lt;&gt;"Friday")),"غائب","")))))</f>
        <v/>
      </c>
      <c r="L2208" s="11">
        <f t="shared" si="483"/>
        <v>1</v>
      </c>
      <c r="M2208" s="11">
        <f t="shared" si="484"/>
        <v>10</v>
      </c>
      <c r="N2208" s="11">
        <f t="shared" si="485"/>
        <v>0</v>
      </c>
      <c r="O2208" s="11">
        <f t="shared" si="486"/>
        <v>1</v>
      </c>
      <c r="P2208" s="11">
        <f t="shared" si="487"/>
        <v>1</v>
      </c>
      <c r="Q2208" s="11">
        <f t="shared" si="488"/>
        <v>0</v>
      </c>
      <c r="R2208" s="11">
        <f t="shared" si="489"/>
        <v>0</v>
      </c>
      <c r="S2208" s="11">
        <f t="shared" si="490"/>
        <v>10</v>
      </c>
      <c r="T2208" t="str">
        <f t="shared" si="491"/>
        <v>لا يستحق</v>
      </c>
    </row>
    <row r="2209" spans="1:20" x14ac:dyDescent="0.25">
      <c r="A2209">
        <v>21</v>
      </c>
      <c r="B2209">
        <v>28170</v>
      </c>
      <c r="C2209" t="s">
        <v>214</v>
      </c>
      <c r="D2209" s="8">
        <v>45614</v>
      </c>
      <c r="E2209" t="s">
        <v>21</v>
      </c>
      <c r="F2209">
        <v>1</v>
      </c>
      <c r="G2209" s="9" t="s">
        <v>16</v>
      </c>
      <c r="H2209" s="3"/>
      <c r="K2209" s="3" t="str">
        <f t="shared" si="494"/>
        <v>غائب</v>
      </c>
      <c r="L2209" s="11">
        <f t="shared" si="483"/>
        <v>0</v>
      </c>
      <c r="M2209" s="11">
        <f t="shared" si="484"/>
        <v>10</v>
      </c>
      <c r="N2209" s="11">
        <f t="shared" si="485"/>
        <v>0</v>
      </c>
      <c r="O2209" s="11">
        <f t="shared" si="486"/>
        <v>1</v>
      </c>
      <c r="P2209" s="11">
        <f t="shared" si="487"/>
        <v>1</v>
      </c>
      <c r="Q2209" s="11">
        <f t="shared" si="488"/>
        <v>0</v>
      </c>
      <c r="R2209" s="11">
        <f t="shared" si="489"/>
        <v>0</v>
      </c>
      <c r="S2209" s="11">
        <f t="shared" si="490"/>
        <v>10</v>
      </c>
      <c r="T2209" t="str">
        <f t="shared" si="491"/>
        <v>لا يستحق</v>
      </c>
    </row>
    <row r="2210" spans="1:20" x14ac:dyDescent="0.25">
      <c r="A2210">
        <v>21</v>
      </c>
      <c r="B2210">
        <v>28170</v>
      </c>
      <c r="C2210" t="s">
        <v>214</v>
      </c>
      <c r="D2210" s="8">
        <v>45615</v>
      </c>
      <c r="E2210" t="s">
        <v>22</v>
      </c>
      <c r="F2210">
        <v>1</v>
      </c>
      <c r="G2210" s="9" t="s">
        <v>16</v>
      </c>
      <c r="H2210" s="3"/>
      <c r="I2210" s="12">
        <v>0.37111111111111111</v>
      </c>
      <c r="J2210" s="12">
        <v>0.58479166666666671</v>
      </c>
      <c r="K2210" s="3" t="str">
        <f t="shared" si="494"/>
        <v/>
      </c>
      <c r="L2210" s="11">
        <f t="shared" si="483"/>
        <v>1</v>
      </c>
      <c r="M2210" s="11">
        <f t="shared" si="484"/>
        <v>9</v>
      </c>
      <c r="N2210" s="11">
        <f t="shared" si="485"/>
        <v>0</v>
      </c>
      <c r="O2210" s="11">
        <f t="shared" si="486"/>
        <v>1</v>
      </c>
      <c r="P2210" s="11">
        <f t="shared" si="487"/>
        <v>1</v>
      </c>
      <c r="Q2210" s="11">
        <f t="shared" si="488"/>
        <v>0</v>
      </c>
      <c r="R2210" s="11">
        <f t="shared" si="489"/>
        <v>0</v>
      </c>
      <c r="S2210" s="11">
        <f t="shared" si="490"/>
        <v>9</v>
      </c>
      <c r="T2210" t="str">
        <f t="shared" si="491"/>
        <v>لا يستحق</v>
      </c>
    </row>
    <row r="2211" spans="1:20" x14ac:dyDescent="0.25">
      <c r="A2211">
        <v>21</v>
      </c>
      <c r="B2211">
        <v>28170</v>
      </c>
      <c r="C2211" t="s">
        <v>214</v>
      </c>
      <c r="D2211" s="8">
        <v>45616</v>
      </c>
      <c r="E2211" t="s">
        <v>23</v>
      </c>
      <c r="F2211">
        <v>1</v>
      </c>
      <c r="G2211" s="9" t="s">
        <v>16</v>
      </c>
      <c r="H2211" s="10"/>
      <c r="I2211" s="12">
        <v>0.37377314814814816</v>
      </c>
      <c r="J2211" s="12">
        <v>0.58458333333333334</v>
      </c>
      <c r="K2211" s="3" t="str">
        <f t="shared" si="494"/>
        <v/>
      </c>
      <c r="L2211" s="11">
        <f t="shared" si="483"/>
        <v>1</v>
      </c>
      <c r="M2211" s="11">
        <f t="shared" si="484"/>
        <v>10</v>
      </c>
      <c r="N2211" s="11">
        <f t="shared" si="485"/>
        <v>0</v>
      </c>
      <c r="O2211" s="11">
        <f t="shared" si="486"/>
        <v>1</v>
      </c>
      <c r="P2211" s="11">
        <f t="shared" si="487"/>
        <v>1</v>
      </c>
      <c r="Q2211" s="11">
        <f t="shared" si="488"/>
        <v>0</v>
      </c>
      <c r="R2211" s="11">
        <f t="shared" si="489"/>
        <v>0</v>
      </c>
      <c r="S2211" s="11">
        <f t="shared" si="490"/>
        <v>10</v>
      </c>
      <c r="T2211" t="str">
        <f t="shared" si="491"/>
        <v>لا يستحق</v>
      </c>
    </row>
    <row r="2212" spans="1:20" x14ac:dyDescent="0.25">
      <c r="A2212">
        <v>21</v>
      </c>
      <c r="B2212">
        <v>28170</v>
      </c>
      <c r="C2212" t="s">
        <v>214</v>
      </c>
      <c r="D2212" s="8">
        <v>45617</v>
      </c>
      <c r="E2212" t="s">
        <v>24</v>
      </c>
      <c r="F2212">
        <v>1</v>
      </c>
      <c r="G2212" s="9" t="s">
        <v>16</v>
      </c>
      <c r="H2212" s="3"/>
      <c r="I2212" s="12">
        <v>0.37300925925925926</v>
      </c>
      <c r="J2212" s="12">
        <v>0.58622685185185186</v>
      </c>
      <c r="K2212" s="3" t="str">
        <f t="shared" si="494"/>
        <v/>
      </c>
      <c r="L2212" s="11">
        <f t="shared" si="483"/>
        <v>1</v>
      </c>
      <c r="M2212" s="11">
        <f t="shared" si="484"/>
        <v>10</v>
      </c>
      <c r="N2212" s="11">
        <f t="shared" si="485"/>
        <v>0</v>
      </c>
      <c r="O2212" s="11">
        <f t="shared" si="486"/>
        <v>1</v>
      </c>
      <c r="P2212" s="11">
        <f t="shared" si="487"/>
        <v>1</v>
      </c>
      <c r="Q2212" s="11">
        <f t="shared" si="488"/>
        <v>0</v>
      </c>
      <c r="R2212" s="11">
        <f t="shared" si="489"/>
        <v>0</v>
      </c>
      <c r="S2212" s="11">
        <f t="shared" si="490"/>
        <v>10</v>
      </c>
      <c r="T2212" t="str">
        <f t="shared" si="491"/>
        <v>لا يستحق</v>
      </c>
    </row>
    <row r="2213" spans="1:20" x14ac:dyDescent="0.25">
      <c r="A2213">
        <v>21</v>
      </c>
      <c r="B2213">
        <v>28170</v>
      </c>
      <c r="C2213" t="s">
        <v>214</v>
      </c>
      <c r="D2213" s="8">
        <v>45618</v>
      </c>
      <c r="E2213" t="s">
        <v>15</v>
      </c>
      <c r="F2213">
        <v>1</v>
      </c>
      <c r="G2213" s="9" t="s">
        <v>16</v>
      </c>
      <c r="H2213" s="3"/>
      <c r="K2213" s="3" t="str">
        <f t="shared" si="494"/>
        <v/>
      </c>
      <c r="L2213" s="11">
        <f t="shared" si="483"/>
        <v>1</v>
      </c>
      <c r="M2213" s="11">
        <f t="shared" si="484"/>
        <v>10</v>
      </c>
      <c r="N2213" s="11">
        <f t="shared" si="485"/>
        <v>0</v>
      </c>
      <c r="O2213" s="11">
        <f t="shared" si="486"/>
        <v>1</v>
      </c>
      <c r="P2213" s="11">
        <f t="shared" si="487"/>
        <v>1</v>
      </c>
      <c r="Q2213" s="11">
        <f t="shared" si="488"/>
        <v>0</v>
      </c>
      <c r="R2213" s="11">
        <f t="shared" si="489"/>
        <v>0</v>
      </c>
      <c r="S2213" s="11">
        <f t="shared" si="490"/>
        <v>10</v>
      </c>
      <c r="T2213" t="str">
        <f t="shared" si="491"/>
        <v>لا يستحق</v>
      </c>
    </row>
    <row r="2214" spans="1:20" x14ac:dyDescent="0.25">
      <c r="A2214">
        <v>21</v>
      </c>
      <c r="B2214">
        <v>28170</v>
      </c>
      <c r="C2214" t="s">
        <v>214</v>
      </c>
      <c r="D2214" s="8">
        <v>45619</v>
      </c>
      <c r="E2214" t="s">
        <v>18</v>
      </c>
      <c r="F2214">
        <v>1</v>
      </c>
      <c r="G2214" s="9" t="s">
        <v>16</v>
      </c>
      <c r="H2214" s="3"/>
      <c r="K2214" s="3" t="s">
        <v>19</v>
      </c>
      <c r="L2214" s="11">
        <f t="shared" si="483"/>
        <v>1</v>
      </c>
      <c r="M2214" s="11">
        <f t="shared" si="484"/>
        <v>10</v>
      </c>
      <c r="N2214" s="11">
        <f t="shared" si="485"/>
        <v>0</v>
      </c>
      <c r="O2214" s="11">
        <f t="shared" si="486"/>
        <v>1</v>
      </c>
      <c r="P2214" s="11">
        <f t="shared" si="487"/>
        <v>1</v>
      </c>
      <c r="Q2214" s="11">
        <f t="shared" si="488"/>
        <v>0</v>
      </c>
      <c r="R2214" s="11">
        <f t="shared" si="489"/>
        <v>0</v>
      </c>
      <c r="S2214" s="11">
        <f t="shared" si="490"/>
        <v>10</v>
      </c>
      <c r="T2214" t="str">
        <f t="shared" si="491"/>
        <v>لا يستحق</v>
      </c>
    </row>
    <row r="2215" spans="1:20" x14ac:dyDescent="0.25">
      <c r="A2215">
        <v>21</v>
      </c>
      <c r="B2215">
        <v>28170</v>
      </c>
      <c r="C2215" t="s">
        <v>214</v>
      </c>
      <c r="D2215" s="8">
        <v>45620</v>
      </c>
      <c r="E2215" t="s">
        <v>20</v>
      </c>
      <c r="F2215">
        <v>1</v>
      </c>
      <c r="G2215" s="9" t="s">
        <v>16</v>
      </c>
      <c r="H2215" s="3"/>
      <c r="I2215" s="12">
        <v>0.37269675925925927</v>
      </c>
      <c r="J2215" s="12">
        <v>0.58451388888888889</v>
      </c>
      <c r="K2215" s="3" t="str">
        <f t="shared" si="494"/>
        <v/>
      </c>
      <c r="L2215" s="11">
        <f t="shared" si="483"/>
        <v>1</v>
      </c>
      <c r="M2215" s="11">
        <f t="shared" si="484"/>
        <v>10</v>
      </c>
      <c r="N2215" s="11">
        <f t="shared" si="485"/>
        <v>0</v>
      </c>
      <c r="O2215" s="11">
        <f t="shared" si="486"/>
        <v>1</v>
      </c>
      <c r="P2215" s="11">
        <f t="shared" si="487"/>
        <v>1</v>
      </c>
      <c r="Q2215" s="11">
        <f t="shared" si="488"/>
        <v>0</v>
      </c>
      <c r="R2215" s="11">
        <f t="shared" si="489"/>
        <v>0</v>
      </c>
      <c r="S2215" s="11">
        <f t="shared" si="490"/>
        <v>10</v>
      </c>
      <c r="T2215" t="str">
        <f t="shared" si="491"/>
        <v>لا يستحق</v>
      </c>
    </row>
    <row r="2216" spans="1:20" x14ac:dyDescent="0.25">
      <c r="A2216">
        <v>21</v>
      </c>
      <c r="B2216">
        <v>28170</v>
      </c>
      <c r="C2216" t="s">
        <v>214</v>
      </c>
      <c r="D2216" s="8">
        <v>45621</v>
      </c>
      <c r="E2216" t="s">
        <v>21</v>
      </c>
      <c r="F2216">
        <v>1</v>
      </c>
      <c r="G2216" s="9" t="s">
        <v>16</v>
      </c>
      <c r="H2216" s="3"/>
      <c r="K2216" s="3" t="str">
        <f t="shared" si="494"/>
        <v>غائب</v>
      </c>
      <c r="L2216" s="11">
        <f t="shared" si="483"/>
        <v>0</v>
      </c>
      <c r="M2216" s="11">
        <f t="shared" si="484"/>
        <v>10</v>
      </c>
      <c r="N2216" s="11">
        <f t="shared" si="485"/>
        <v>0</v>
      </c>
      <c r="O2216" s="11">
        <f t="shared" si="486"/>
        <v>2</v>
      </c>
      <c r="P2216" s="11">
        <f t="shared" si="487"/>
        <v>2</v>
      </c>
      <c r="Q2216" s="11">
        <f t="shared" si="488"/>
        <v>0</v>
      </c>
      <c r="R2216" s="11">
        <f t="shared" si="489"/>
        <v>0</v>
      </c>
      <c r="S2216" s="11">
        <f t="shared" si="490"/>
        <v>10</v>
      </c>
      <c r="T2216" t="str">
        <f t="shared" si="491"/>
        <v>لا يستحق</v>
      </c>
    </row>
    <row r="2217" spans="1:20" x14ac:dyDescent="0.25">
      <c r="A2217">
        <v>21</v>
      </c>
      <c r="B2217">
        <v>28170</v>
      </c>
      <c r="C2217" t="s">
        <v>214</v>
      </c>
      <c r="D2217" s="8">
        <v>45622</v>
      </c>
      <c r="E2217" t="s">
        <v>22</v>
      </c>
      <c r="F2217">
        <v>1</v>
      </c>
      <c r="G2217" s="9" t="s">
        <v>16</v>
      </c>
      <c r="H2217" s="3"/>
      <c r="I2217" s="12">
        <v>0.3721875</v>
      </c>
      <c r="J2217" s="12">
        <v>0.58881944444444445</v>
      </c>
      <c r="K2217" s="3" t="str">
        <f t="shared" si="494"/>
        <v/>
      </c>
      <c r="L2217" s="11">
        <f t="shared" si="483"/>
        <v>1</v>
      </c>
      <c r="M2217" s="11">
        <f t="shared" si="484"/>
        <v>9</v>
      </c>
      <c r="N2217" s="11">
        <f t="shared" si="485"/>
        <v>0</v>
      </c>
      <c r="O2217" s="11">
        <f t="shared" si="486"/>
        <v>2</v>
      </c>
      <c r="P2217" s="11">
        <f t="shared" si="487"/>
        <v>2</v>
      </c>
      <c r="Q2217" s="11">
        <f t="shared" si="488"/>
        <v>0</v>
      </c>
      <c r="R2217" s="11">
        <f t="shared" si="489"/>
        <v>0</v>
      </c>
      <c r="S2217" s="11">
        <f t="shared" si="490"/>
        <v>9</v>
      </c>
      <c r="T2217" t="str">
        <f t="shared" si="491"/>
        <v>لا يستحق</v>
      </c>
    </row>
    <row r="2218" spans="1:20" x14ac:dyDescent="0.25">
      <c r="A2218">
        <v>21</v>
      </c>
      <c r="B2218">
        <v>28170</v>
      </c>
      <c r="C2218" t="s">
        <v>214</v>
      </c>
      <c r="D2218" s="8">
        <v>45623</v>
      </c>
      <c r="E2218" t="s">
        <v>23</v>
      </c>
      <c r="F2218">
        <v>1</v>
      </c>
      <c r="G2218" s="9" t="s">
        <v>16</v>
      </c>
      <c r="H2218" s="3"/>
      <c r="I2218" s="12">
        <v>0.37131944444444442</v>
      </c>
      <c r="J2218" s="12">
        <v>0.45932870370370371</v>
      </c>
      <c r="K2218" s="3" t="str">
        <f t="shared" si="494"/>
        <v>إذن م</v>
      </c>
      <c r="L2218" s="11">
        <f t="shared" si="483"/>
        <v>1</v>
      </c>
      <c r="M2218" s="11">
        <f t="shared" si="484"/>
        <v>10</v>
      </c>
      <c r="N2218" s="11">
        <f t="shared" si="485"/>
        <v>0</v>
      </c>
      <c r="O2218" s="11">
        <f t="shared" si="486"/>
        <v>2</v>
      </c>
      <c r="P2218" s="11">
        <f t="shared" si="487"/>
        <v>2</v>
      </c>
      <c r="Q2218" s="11">
        <f t="shared" si="488"/>
        <v>0</v>
      </c>
      <c r="R2218" s="11">
        <f t="shared" si="489"/>
        <v>0</v>
      </c>
      <c r="S2218" s="11">
        <f t="shared" si="490"/>
        <v>10</v>
      </c>
      <c r="T2218" t="str">
        <f t="shared" si="491"/>
        <v>لا يستحق</v>
      </c>
    </row>
    <row r="2219" spans="1:20" x14ac:dyDescent="0.25">
      <c r="A2219">
        <v>21</v>
      </c>
      <c r="B2219">
        <v>28170</v>
      </c>
      <c r="C2219" t="s">
        <v>214</v>
      </c>
      <c r="D2219" s="8">
        <v>45624</v>
      </c>
      <c r="E2219" t="s">
        <v>24</v>
      </c>
      <c r="F2219">
        <v>1</v>
      </c>
      <c r="G2219" s="9" t="s">
        <v>16</v>
      </c>
      <c r="H2219" s="3"/>
      <c r="I2219" s="12">
        <v>0.37560185185185185</v>
      </c>
      <c r="J2219" s="12">
        <v>0.58515046296296291</v>
      </c>
      <c r="K2219" s="3" t="str">
        <f t="shared" si="494"/>
        <v/>
      </c>
      <c r="L2219" s="11">
        <f t="shared" si="483"/>
        <v>1</v>
      </c>
      <c r="M2219" s="11">
        <f t="shared" si="484"/>
        <v>10</v>
      </c>
      <c r="N2219" s="11">
        <f t="shared" si="485"/>
        <v>0</v>
      </c>
      <c r="O2219" s="11">
        <f t="shared" si="486"/>
        <v>1</v>
      </c>
      <c r="P2219" s="11">
        <f t="shared" si="487"/>
        <v>1</v>
      </c>
      <c r="Q2219" s="11">
        <f t="shared" si="488"/>
        <v>0</v>
      </c>
      <c r="R2219" s="11">
        <f t="shared" si="489"/>
        <v>0</v>
      </c>
      <c r="S2219" s="11">
        <f t="shared" si="490"/>
        <v>10</v>
      </c>
      <c r="T2219" t="str">
        <f t="shared" si="491"/>
        <v>لا يستحق</v>
      </c>
    </row>
    <row r="2220" spans="1:20" x14ac:dyDescent="0.25">
      <c r="A2220">
        <v>21</v>
      </c>
      <c r="B2220">
        <v>28170</v>
      </c>
      <c r="C2220" t="s">
        <v>214</v>
      </c>
      <c r="D2220" s="8">
        <v>45625</v>
      </c>
      <c r="E2220" t="s">
        <v>15</v>
      </c>
      <c r="F2220">
        <v>1</v>
      </c>
      <c r="G2220" s="9" t="s">
        <v>16</v>
      </c>
      <c r="H2220" s="3"/>
      <c r="K2220" s="3" t="str">
        <f t="shared" si="494"/>
        <v/>
      </c>
      <c r="L2220" s="11">
        <f t="shared" si="483"/>
        <v>1</v>
      </c>
      <c r="M2220" s="11">
        <f t="shared" si="484"/>
        <v>10</v>
      </c>
      <c r="N2220" s="11">
        <f t="shared" si="485"/>
        <v>1</v>
      </c>
      <c r="O2220" s="11">
        <f t="shared" si="486"/>
        <v>1</v>
      </c>
      <c r="P2220" s="11">
        <f t="shared" si="487"/>
        <v>2</v>
      </c>
      <c r="Q2220" s="11">
        <f t="shared" si="488"/>
        <v>0</v>
      </c>
      <c r="R2220" s="11">
        <f t="shared" si="489"/>
        <v>0</v>
      </c>
      <c r="S2220" s="11">
        <f t="shared" si="490"/>
        <v>10</v>
      </c>
      <c r="T2220" t="str">
        <f t="shared" si="491"/>
        <v>لا يستحق</v>
      </c>
    </row>
    <row r="2221" spans="1:20" x14ac:dyDescent="0.25">
      <c r="A2221">
        <v>21</v>
      </c>
      <c r="B2221">
        <v>28170</v>
      </c>
      <c r="C2221" t="s">
        <v>214</v>
      </c>
      <c r="D2221" s="8">
        <v>45626</v>
      </c>
      <c r="E2221" t="s">
        <v>18</v>
      </c>
      <c r="F2221">
        <v>1</v>
      </c>
      <c r="G2221" s="9" t="s">
        <v>16</v>
      </c>
      <c r="H2221" s="3"/>
      <c r="K2221" s="3" t="s">
        <v>19</v>
      </c>
      <c r="L2221" s="11">
        <f t="shared" si="483"/>
        <v>1</v>
      </c>
      <c r="M2221" s="11">
        <f t="shared" si="484"/>
        <v>10</v>
      </c>
      <c r="N2221" s="11">
        <f t="shared" si="485"/>
        <v>1</v>
      </c>
      <c r="O2221" s="11">
        <f t="shared" si="486"/>
        <v>1</v>
      </c>
      <c r="P2221" s="11">
        <f t="shared" si="487"/>
        <v>2</v>
      </c>
      <c r="Q2221" s="11">
        <f t="shared" si="488"/>
        <v>0</v>
      </c>
      <c r="R2221" s="11">
        <f t="shared" si="489"/>
        <v>0</v>
      </c>
      <c r="S2221" s="11">
        <f t="shared" si="490"/>
        <v>10</v>
      </c>
      <c r="T2221" t="str">
        <f t="shared" si="491"/>
        <v>لا يستحق</v>
      </c>
    </row>
    <row r="2222" spans="1:20" ht="18" x14ac:dyDescent="0.25">
      <c r="A2222" s="21">
        <v>381</v>
      </c>
      <c r="B2222" s="26">
        <v>53074</v>
      </c>
      <c r="C2222" s="27" t="s">
        <v>215</v>
      </c>
      <c r="D2222" s="8">
        <v>45597</v>
      </c>
      <c r="E2222" t="s">
        <v>15</v>
      </c>
      <c r="F2222">
        <v>1</v>
      </c>
      <c r="G2222" s="9" t="s">
        <v>16</v>
      </c>
      <c r="H2222" s="10" t="s">
        <v>216</v>
      </c>
      <c r="K2222" s="3" t="s">
        <v>56</v>
      </c>
      <c r="L2222" s="11">
        <f t="shared" si="483"/>
        <v>1</v>
      </c>
      <c r="M2222" s="11">
        <f t="shared" si="484"/>
        <v>10</v>
      </c>
      <c r="N2222" s="11">
        <f t="shared" si="485"/>
        <v>1</v>
      </c>
      <c r="O2222" s="11">
        <f t="shared" si="486"/>
        <v>1</v>
      </c>
      <c r="P2222" s="11">
        <f t="shared" si="487"/>
        <v>2</v>
      </c>
      <c r="Q2222" s="11">
        <f t="shared" si="488"/>
        <v>0</v>
      </c>
      <c r="R2222" s="11">
        <f t="shared" si="489"/>
        <v>0</v>
      </c>
      <c r="S2222" s="11">
        <f t="shared" si="490"/>
        <v>10</v>
      </c>
      <c r="T2222" t="str">
        <f t="shared" si="491"/>
        <v>لا يستحق</v>
      </c>
    </row>
    <row r="2223" spans="1:20" ht="18" x14ac:dyDescent="0.25">
      <c r="A2223" s="21">
        <v>381</v>
      </c>
      <c r="B2223" s="26">
        <v>53074</v>
      </c>
      <c r="C2223" t="s">
        <v>217</v>
      </c>
      <c r="D2223" s="8">
        <v>45598</v>
      </c>
      <c r="E2223" t="s">
        <v>18</v>
      </c>
      <c r="F2223">
        <v>1</v>
      </c>
      <c r="G2223" s="9" t="s">
        <v>16</v>
      </c>
      <c r="H2223" s="10"/>
      <c r="K2223" s="3" t="str">
        <f t="shared" si="494"/>
        <v>غائب</v>
      </c>
      <c r="L2223" s="11">
        <f t="shared" si="483"/>
        <v>0</v>
      </c>
      <c r="M2223" s="11">
        <f t="shared" si="484"/>
        <v>9</v>
      </c>
      <c r="N2223" s="11">
        <f t="shared" si="485"/>
        <v>1</v>
      </c>
      <c r="O2223" s="11">
        <f t="shared" si="486"/>
        <v>1</v>
      </c>
      <c r="P2223" s="11">
        <f t="shared" si="487"/>
        <v>2</v>
      </c>
      <c r="Q2223" s="11">
        <f t="shared" si="488"/>
        <v>0</v>
      </c>
      <c r="R2223" s="11">
        <f t="shared" si="489"/>
        <v>0</v>
      </c>
      <c r="S2223" s="11">
        <f t="shared" si="490"/>
        <v>9</v>
      </c>
      <c r="T2223" t="str">
        <f t="shared" si="491"/>
        <v>لا يستحق</v>
      </c>
    </row>
    <row r="2224" spans="1:20" ht="18" x14ac:dyDescent="0.25">
      <c r="A2224" s="21">
        <v>381</v>
      </c>
      <c r="B2224" s="26">
        <v>53074</v>
      </c>
      <c r="C2224" t="s">
        <v>217</v>
      </c>
      <c r="D2224" s="8">
        <v>45599</v>
      </c>
      <c r="E2224" t="s">
        <v>20</v>
      </c>
      <c r="F2224">
        <v>1</v>
      </c>
      <c r="G2224" s="9" t="s">
        <v>16</v>
      </c>
      <c r="H2224" s="10"/>
      <c r="I2224" s="12"/>
      <c r="J2224" s="12"/>
      <c r="K2224" s="3" t="str">
        <f t="shared" si="494"/>
        <v>غائب</v>
      </c>
      <c r="L2224" s="11">
        <f t="shared" si="483"/>
        <v>0</v>
      </c>
      <c r="M2224" s="11">
        <f t="shared" si="484"/>
        <v>8</v>
      </c>
      <c r="N2224" s="11">
        <f t="shared" si="485"/>
        <v>1</v>
      </c>
      <c r="O2224" s="11">
        <f t="shared" si="486"/>
        <v>1</v>
      </c>
      <c r="P2224" s="11">
        <f t="shared" si="487"/>
        <v>2</v>
      </c>
      <c r="Q2224" s="11">
        <f t="shared" si="488"/>
        <v>0</v>
      </c>
      <c r="R2224" s="11">
        <f t="shared" si="489"/>
        <v>0</v>
      </c>
      <c r="S2224" s="11">
        <f t="shared" si="490"/>
        <v>8</v>
      </c>
      <c r="T2224" t="str">
        <f t="shared" si="491"/>
        <v>لا يستحق</v>
      </c>
    </row>
    <row r="2225" spans="1:20" ht="18" x14ac:dyDescent="0.25">
      <c r="A2225" s="21">
        <v>381</v>
      </c>
      <c r="B2225" s="26">
        <v>53074</v>
      </c>
      <c r="C2225" t="s">
        <v>217</v>
      </c>
      <c r="D2225" s="8">
        <v>45600</v>
      </c>
      <c r="E2225" t="s">
        <v>21</v>
      </c>
      <c r="F2225">
        <v>1</v>
      </c>
      <c r="G2225" s="9" t="s">
        <v>16</v>
      </c>
      <c r="H2225" s="10"/>
      <c r="I2225" s="12"/>
      <c r="J2225" s="12"/>
      <c r="K2225" s="3" t="str">
        <f t="shared" si="494"/>
        <v>غائب</v>
      </c>
      <c r="L2225" s="11">
        <f t="shared" si="483"/>
        <v>0</v>
      </c>
      <c r="M2225" s="11">
        <f t="shared" si="484"/>
        <v>7</v>
      </c>
      <c r="N2225" s="11">
        <f t="shared" si="485"/>
        <v>1</v>
      </c>
      <c r="O2225" s="11">
        <f t="shared" si="486"/>
        <v>1</v>
      </c>
      <c r="P2225" s="11">
        <f t="shared" si="487"/>
        <v>2</v>
      </c>
      <c r="Q2225" s="11">
        <f t="shared" si="488"/>
        <v>0</v>
      </c>
      <c r="R2225" s="11">
        <f t="shared" si="489"/>
        <v>0</v>
      </c>
      <c r="S2225" s="11">
        <f t="shared" si="490"/>
        <v>7</v>
      </c>
      <c r="T2225" t="str">
        <f t="shared" si="491"/>
        <v>لا يستحق</v>
      </c>
    </row>
    <row r="2226" spans="1:20" ht="18" x14ac:dyDescent="0.25">
      <c r="A2226" s="21">
        <v>381</v>
      </c>
      <c r="B2226" s="26">
        <v>53074</v>
      </c>
      <c r="C2226" t="s">
        <v>217</v>
      </c>
      <c r="D2226" s="8">
        <v>45601</v>
      </c>
      <c r="E2226" t="s">
        <v>22</v>
      </c>
      <c r="F2226">
        <v>1</v>
      </c>
      <c r="G2226" s="9" t="s">
        <v>16</v>
      </c>
      <c r="H2226" s="10"/>
      <c r="K2226" s="3" t="str">
        <f t="shared" si="494"/>
        <v>غائب</v>
      </c>
      <c r="L2226" s="11">
        <f t="shared" si="483"/>
        <v>0</v>
      </c>
      <c r="M2226" s="11">
        <f t="shared" si="484"/>
        <v>6</v>
      </c>
      <c r="N2226" s="11">
        <f t="shared" si="485"/>
        <v>1</v>
      </c>
      <c r="O2226" s="11">
        <f t="shared" si="486"/>
        <v>1</v>
      </c>
      <c r="P2226" s="11">
        <f t="shared" si="487"/>
        <v>2</v>
      </c>
      <c r="Q2226" s="11">
        <f t="shared" si="488"/>
        <v>0</v>
      </c>
      <c r="R2226" s="11">
        <f t="shared" si="489"/>
        <v>0</v>
      </c>
      <c r="S2226" s="11">
        <f t="shared" si="490"/>
        <v>6</v>
      </c>
      <c r="T2226" t="str">
        <f t="shared" si="491"/>
        <v>نصف إضافى</v>
      </c>
    </row>
    <row r="2227" spans="1:20" ht="18" x14ac:dyDescent="0.25">
      <c r="A2227" s="21">
        <v>381</v>
      </c>
      <c r="B2227" s="26">
        <v>53074</v>
      </c>
      <c r="C2227" t="s">
        <v>217</v>
      </c>
      <c r="D2227" s="8">
        <v>45602</v>
      </c>
      <c r="E2227" t="s">
        <v>23</v>
      </c>
      <c r="F2227">
        <v>1</v>
      </c>
      <c r="G2227" s="9" t="s">
        <v>16</v>
      </c>
      <c r="H2227" s="10"/>
      <c r="I2227" s="12"/>
      <c r="J2227" s="12"/>
      <c r="K2227" s="3" t="str">
        <f t="shared" si="494"/>
        <v>غائب</v>
      </c>
      <c r="L2227" s="11">
        <f t="shared" si="483"/>
        <v>0</v>
      </c>
      <c r="M2227" s="11">
        <f t="shared" si="484"/>
        <v>5</v>
      </c>
      <c r="N2227" s="11">
        <f t="shared" si="485"/>
        <v>1</v>
      </c>
      <c r="O2227" s="11">
        <f t="shared" si="486"/>
        <v>1</v>
      </c>
      <c r="P2227" s="11">
        <f t="shared" si="487"/>
        <v>2</v>
      </c>
      <c r="Q2227" s="11">
        <f t="shared" si="488"/>
        <v>0</v>
      </c>
      <c r="R2227" s="11">
        <f t="shared" si="489"/>
        <v>0</v>
      </c>
      <c r="S2227" s="11">
        <f t="shared" si="490"/>
        <v>5</v>
      </c>
      <c r="T2227" t="str">
        <f t="shared" si="491"/>
        <v>نصف إضافى</v>
      </c>
    </row>
    <row r="2228" spans="1:20" ht="18" x14ac:dyDescent="0.25">
      <c r="A2228" s="21">
        <v>381</v>
      </c>
      <c r="B2228" s="26">
        <v>53074</v>
      </c>
      <c r="C2228" t="s">
        <v>217</v>
      </c>
      <c r="D2228" s="8">
        <v>45603</v>
      </c>
      <c r="E2228" t="s">
        <v>24</v>
      </c>
      <c r="F2228">
        <v>1</v>
      </c>
      <c r="G2228" s="9" t="s">
        <v>16</v>
      </c>
      <c r="H2228" s="10"/>
      <c r="I2228" s="12">
        <v>0.36532407407407408</v>
      </c>
      <c r="J2228" s="12">
        <v>0.58464120370370365</v>
      </c>
      <c r="K2228" s="3" t="str">
        <f t="shared" si="494"/>
        <v/>
      </c>
      <c r="L2228" s="11">
        <f t="shared" si="483"/>
        <v>1</v>
      </c>
      <c r="M2228" s="11">
        <f t="shared" si="484"/>
        <v>4</v>
      </c>
      <c r="N2228" s="11">
        <f t="shared" si="485"/>
        <v>1</v>
      </c>
      <c r="O2228" s="11">
        <f t="shared" si="486"/>
        <v>1</v>
      </c>
      <c r="P2228" s="11">
        <f t="shared" si="487"/>
        <v>2</v>
      </c>
      <c r="Q2228" s="11">
        <f t="shared" si="488"/>
        <v>0</v>
      </c>
      <c r="R2228" s="11">
        <f t="shared" si="489"/>
        <v>0</v>
      </c>
      <c r="S2228" s="11">
        <f t="shared" si="490"/>
        <v>4</v>
      </c>
      <c r="T2228" t="str">
        <f t="shared" si="491"/>
        <v>إضافى كامل</v>
      </c>
    </row>
    <row r="2229" spans="1:20" ht="18" x14ac:dyDescent="0.25">
      <c r="A2229" s="21">
        <v>381</v>
      </c>
      <c r="B2229" s="26">
        <v>53074</v>
      </c>
      <c r="C2229" t="s">
        <v>217</v>
      </c>
      <c r="D2229" s="8">
        <v>45604</v>
      </c>
      <c r="E2229" t="s">
        <v>15</v>
      </c>
      <c r="F2229">
        <v>1</v>
      </c>
      <c r="G2229" s="9" t="s">
        <v>16</v>
      </c>
      <c r="H2229" s="10"/>
      <c r="K2229" s="3" t="str">
        <f t="shared" si="494"/>
        <v/>
      </c>
      <c r="L2229" s="11">
        <f t="shared" si="483"/>
        <v>1</v>
      </c>
      <c r="M2229" s="11">
        <f t="shared" si="484"/>
        <v>4</v>
      </c>
      <c r="N2229" s="11">
        <f t="shared" si="485"/>
        <v>1</v>
      </c>
      <c r="O2229" s="11">
        <f t="shared" si="486"/>
        <v>1</v>
      </c>
      <c r="P2229" s="11">
        <f t="shared" si="487"/>
        <v>2</v>
      </c>
      <c r="Q2229" s="11">
        <f t="shared" si="488"/>
        <v>0</v>
      </c>
      <c r="R2229" s="11">
        <f t="shared" si="489"/>
        <v>0</v>
      </c>
      <c r="S2229" s="11">
        <f t="shared" si="490"/>
        <v>4</v>
      </c>
      <c r="T2229" t="str">
        <f t="shared" si="491"/>
        <v>إضافى كامل</v>
      </c>
    </row>
    <row r="2230" spans="1:20" ht="18" x14ac:dyDescent="0.25">
      <c r="A2230" s="21">
        <v>381</v>
      </c>
      <c r="B2230" s="26">
        <v>53074</v>
      </c>
      <c r="C2230" t="s">
        <v>217</v>
      </c>
      <c r="D2230" s="8">
        <v>45605</v>
      </c>
      <c r="E2230" t="s">
        <v>18</v>
      </c>
      <c r="F2230">
        <v>1</v>
      </c>
      <c r="G2230" s="9" t="s">
        <v>16</v>
      </c>
      <c r="H2230" s="10"/>
      <c r="K2230" s="3" t="s">
        <v>19</v>
      </c>
      <c r="L2230" s="11">
        <f t="shared" si="483"/>
        <v>1</v>
      </c>
      <c r="M2230" s="11">
        <f t="shared" si="484"/>
        <v>4</v>
      </c>
      <c r="N2230" s="11">
        <f t="shared" si="485"/>
        <v>1</v>
      </c>
      <c r="O2230" s="11">
        <f t="shared" si="486"/>
        <v>1</v>
      </c>
      <c r="P2230" s="11">
        <f t="shared" si="487"/>
        <v>2</v>
      </c>
      <c r="Q2230" s="11">
        <f t="shared" si="488"/>
        <v>0</v>
      </c>
      <c r="R2230" s="11">
        <f t="shared" si="489"/>
        <v>0</v>
      </c>
      <c r="S2230" s="11">
        <f t="shared" si="490"/>
        <v>4</v>
      </c>
      <c r="T2230" t="str">
        <f t="shared" si="491"/>
        <v>إضافى كامل</v>
      </c>
    </row>
    <row r="2231" spans="1:20" ht="18" x14ac:dyDescent="0.25">
      <c r="A2231" s="21">
        <v>381</v>
      </c>
      <c r="B2231" s="26">
        <v>53074</v>
      </c>
      <c r="C2231" t="s">
        <v>217</v>
      </c>
      <c r="D2231" s="8">
        <v>45606</v>
      </c>
      <c r="E2231" t="s">
        <v>20</v>
      </c>
      <c r="F2231">
        <v>1</v>
      </c>
      <c r="G2231" s="9" t="s">
        <v>16</v>
      </c>
      <c r="H2231" s="10"/>
      <c r="I2231" s="12">
        <v>0.35667824074074073</v>
      </c>
      <c r="J2231" s="12">
        <v>0.583587962962963</v>
      </c>
      <c r="K2231" s="3" t="str">
        <f t="shared" ref="K2231:K2236" si="495">IF(AND(I2231&lt;=TIME(9,0,0),J2231&gt;=TIME(14,0,0),I2231&lt;&gt;""),"",IF(AND(I2231&gt;=TIME(9,1,0),I2231&lt;=TIME(9,10,0)),"تأخير",IF(AND(I2231&gt;=TIME(9,11,0),I2231&lt;=TIME(12,0,0),I2231&lt;&gt;""),"إذن ص",IF(AND(J2231&lt;TIME(14,0,0), J2231&lt;&gt;"",J2231&gt;=TIME(11,0,0)),"إذن م",IF(AND(OR(I2231="",J2231="",I2231=J2231,I2231&gt;TIME(12,0,0),J2231&lt;TIME(11,0,0)),AND(E2231&lt;&gt;"Friday")),"غائب","")))))</f>
        <v/>
      </c>
      <c r="L2231" s="11">
        <f t="shared" si="483"/>
        <v>1</v>
      </c>
      <c r="M2231" s="11">
        <f t="shared" si="484"/>
        <v>4</v>
      </c>
      <c r="N2231" s="11">
        <f t="shared" si="485"/>
        <v>1</v>
      </c>
      <c r="O2231" s="11">
        <f t="shared" si="486"/>
        <v>1</v>
      </c>
      <c r="P2231" s="11">
        <f t="shared" si="487"/>
        <v>2</v>
      </c>
      <c r="Q2231" s="11">
        <f t="shared" si="488"/>
        <v>0</v>
      </c>
      <c r="R2231" s="11">
        <f t="shared" si="489"/>
        <v>0</v>
      </c>
      <c r="S2231" s="11">
        <f t="shared" si="490"/>
        <v>4</v>
      </c>
      <c r="T2231" t="str">
        <f t="shared" si="491"/>
        <v>إضافى كامل</v>
      </c>
    </row>
    <row r="2232" spans="1:20" ht="18" x14ac:dyDescent="0.25">
      <c r="A2232" s="21">
        <v>381</v>
      </c>
      <c r="B2232" s="26">
        <v>53074</v>
      </c>
      <c r="C2232" t="s">
        <v>217</v>
      </c>
      <c r="D2232" s="8">
        <v>45607</v>
      </c>
      <c r="E2232" t="s">
        <v>21</v>
      </c>
      <c r="F2232">
        <v>1</v>
      </c>
      <c r="G2232" s="9" t="s">
        <v>16</v>
      </c>
      <c r="H2232" s="10"/>
      <c r="I2232" s="12">
        <v>0.36287037037037034</v>
      </c>
      <c r="J2232" s="12">
        <v>0.58365740740740746</v>
      </c>
      <c r="K2232" s="3" t="str">
        <f t="shared" si="495"/>
        <v/>
      </c>
      <c r="L2232" s="11">
        <f t="shared" si="483"/>
        <v>1</v>
      </c>
      <c r="M2232" s="11">
        <f t="shared" si="484"/>
        <v>4</v>
      </c>
      <c r="N2232" s="11">
        <f t="shared" si="485"/>
        <v>2</v>
      </c>
      <c r="O2232" s="11">
        <f t="shared" si="486"/>
        <v>1</v>
      </c>
      <c r="P2232" s="11">
        <f t="shared" si="487"/>
        <v>3</v>
      </c>
      <c r="Q2232" s="11">
        <f t="shared" si="488"/>
        <v>1.5</v>
      </c>
      <c r="R2232" s="11">
        <f t="shared" si="489"/>
        <v>1</v>
      </c>
      <c r="S2232" s="11">
        <f t="shared" si="490"/>
        <v>5</v>
      </c>
      <c r="T2232" t="str">
        <f t="shared" si="491"/>
        <v>نصف إضافى</v>
      </c>
    </row>
    <row r="2233" spans="1:20" ht="18" x14ac:dyDescent="0.25">
      <c r="A2233" s="21">
        <v>381</v>
      </c>
      <c r="B2233" s="26">
        <v>53074</v>
      </c>
      <c r="C2233" t="s">
        <v>217</v>
      </c>
      <c r="D2233" s="8">
        <v>45608</v>
      </c>
      <c r="E2233" t="s">
        <v>22</v>
      </c>
      <c r="F2233">
        <v>1</v>
      </c>
      <c r="G2233" s="9" t="s">
        <v>16</v>
      </c>
      <c r="H2233" s="10"/>
      <c r="I2233" s="12"/>
      <c r="J2233" s="12"/>
      <c r="K2233" s="3" t="str">
        <f t="shared" si="495"/>
        <v>غائب</v>
      </c>
      <c r="L2233" s="11">
        <f t="shared" si="483"/>
        <v>0</v>
      </c>
      <c r="M2233" s="11">
        <f t="shared" si="484"/>
        <v>4</v>
      </c>
      <c r="N2233" s="11">
        <f t="shared" si="485"/>
        <v>2</v>
      </c>
      <c r="O2233" s="11">
        <f t="shared" si="486"/>
        <v>1</v>
      </c>
      <c r="P2233" s="11">
        <f t="shared" si="487"/>
        <v>3</v>
      </c>
      <c r="Q2233" s="11">
        <f t="shared" si="488"/>
        <v>1.5</v>
      </c>
      <c r="R2233" s="11">
        <f t="shared" si="489"/>
        <v>1</v>
      </c>
      <c r="S2233" s="11">
        <f t="shared" si="490"/>
        <v>5</v>
      </c>
      <c r="T2233" t="str">
        <f t="shared" si="491"/>
        <v>نصف إضافى</v>
      </c>
    </row>
    <row r="2234" spans="1:20" ht="18" x14ac:dyDescent="0.25">
      <c r="A2234" s="21">
        <v>381</v>
      </c>
      <c r="B2234" s="26">
        <v>53074</v>
      </c>
      <c r="C2234" t="s">
        <v>217</v>
      </c>
      <c r="D2234" s="8">
        <v>45609</v>
      </c>
      <c r="E2234" t="s">
        <v>23</v>
      </c>
      <c r="F2234">
        <v>1</v>
      </c>
      <c r="G2234" s="9" t="s">
        <v>16</v>
      </c>
      <c r="H2234" s="10"/>
      <c r="K2234" s="3" t="str">
        <f t="shared" si="495"/>
        <v>غائب</v>
      </c>
      <c r="L2234" s="11">
        <f t="shared" si="483"/>
        <v>0</v>
      </c>
      <c r="M2234" s="11">
        <f t="shared" si="484"/>
        <v>3</v>
      </c>
      <c r="N2234" s="11">
        <f t="shared" si="485"/>
        <v>2</v>
      </c>
      <c r="O2234" s="11">
        <f t="shared" si="486"/>
        <v>1</v>
      </c>
      <c r="P2234" s="11">
        <f t="shared" si="487"/>
        <v>3</v>
      </c>
      <c r="Q2234" s="11">
        <f t="shared" si="488"/>
        <v>1.5</v>
      </c>
      <c r="R2234" s="11">
        <f t="shared" si="489"/>
        <v>1</v>
      </c>
      <c r="S2234" s="11">
        <f t="shared" si="490"/>
        <v>4</v>
      </c>
      <c r="T2234" t="str">
        <f t="shared" si="491"/>
        <v>إضافى كامل</v>
      </c>
    </row>
    <row r="2235" spans="1:20" ht="18" x14ac:dyDescent="0.25">
      <c r="A2235" s="21">
        <v>381</v>
      </c>
      <c r="B2235" s="26">
        <v>53074</v>
      </c>
      <c r="C2235" t="s">
        <v>217</v>
      </c>
      <c r="D2235" s="8">
        <v>45610</v>
      </c>
      <c r="E2235" t="s">
        <v>24</v>
      </c>
      <c r="F2235">
        <v>1</v>
      </c>
      <c r="G2235" s="9" t="s">
        <v>16</v>
      </c>
      <c r="H2235" s="10"/>
      <c r="I2235" s="12">
        <v>0.3510300925925926</v>
      </c>
      <c r="J2235" s="12">
        <v>0.58356481481481481</v>
      </c>
      <c r="K2235" s="3" t="str">
        <f t="shared" si="495"/>
        <v/>
      </c>
      <c r="L2235" s="11">
        <f t="shared" si="483"/>
        <v>1</v>
      </c>
      <c r="M2235" s="11">
        <f t="shared" si="484"/>
        <v>2</v>
      </c>
      <c r="N2235" s="11">
        <f t="shared" si="485"/>
        <v>2</v>
      </c>
      <c r="O2235" s="11">
        <f t="shared" si="486"/>
        <v>1</v>
      </c>
      <c r="P2235" s="11">
        <f t="shared" si="487"/>
        <v>3</v>
      </c>
      <c r="Q2235" s="11">
        <f t="shared" si="488"/>
        <v>1.5</v>
      </c>
      <c r="R2235" s="11">
        <f t="shared" si="489"/>
        <v>1</v>
      </c>
      <c r="S2235" s="11">
        <f t="shared" si="490"/>
        <v>3</v>
      </c>
      <c r="T2235" t="str">
        <f t="shared" si="491"/>
        <v>إضافى كامل</v>
      </c>
    </row>
    <row r="2236" spans="1:20" ht="18" x14ac:dyDescent="0.25">
      <c r="A2236" s="21">
        <v>381</v>
      </c>
      <c r="B2236" s="26">
        <v>53074</v>
      </c>
      <c r="C2236" t="s">
        <v>217</v>
      </c>
      <c r="D2236" s="8">
        <v>45611</v>
      </c>
      <c r="E2236" t="s">
        <v>15</v>
      </c>
      <c r="F2236">
        <v>1</v>
      </c>
      <c r="G2236" s="9" t="s">
        <v>16</v>
      </c>
      <c r="H2236" s="10"/>
      <c r="K2236" s="3" t="str">
        <f t="shared" si="495"/>
        <v/>
      </c>
      <c r="L2236" s="11">
        <f t="shared" si="483"/>
        <v>1</v>
      </c>
      <c r="M2236" s="11">
        <f t="shared" si="484"/>
        <v>2</v>
      </c>
      <c r="N2236" s="11">
        <f t="shared" si="485"/>
        <v>2</v>
      </c>
      <c r="O2236" s="11">
        <f t="shared" si="486"/>
        <v>1</v>
      </c>
      <c r="P2236" s="11">
        <f t="shared" si="487"/>
        <v>3</v>
      </c>
      <c r="Q2236" s="11">
        <f t="shared" si="488"/>
        <v>1.5</v>
      </c>
      <c r="R2236" s="11">
        <f t="shared" si="489"/>
        <v>1</v>
      </c>
      <c r="S2236" s="11">
        <f t="shared" si="490"/>
        <v>3</v>
      </c>
      <c r="T2236" t="str">
        <f t="shared" si="491"/>
        <v>إضافى كامل</v>
      </c>
    </row>
    <row r="2237" spans="1:20" ht="18" x14ac:dyDescent="0.25">
      <c r="A2237" s="21">
        <v>381</v>
      </c>
      <c r="B2237" s="26">
        <v>53074</v>
      </c>
      <c r="C2237" t="s">
        <v>217</v>
      </c>
      <c r="D2237" s="8">
        <v>45612</v>
      </c>
      <c r="E2237" t="s">
        <v>18</v>
      </c>
      <c r="F2237">
        <v>1</v>
      </c>
      <c r="G2237" s="9" t="s">
        <v>16</v>
      </c>
      <c r="H2237" s="10"/>
      <c r="K2237" s="3" t="s">
        <v>19</v>
      </c>
      <c r="L2237" s="11">
        <f t="shared" si="483"/>
        <v>1</v>
      </c>
      <c r="M2237" s="11">
        <f t="shared" si="484"/>
        <v>2</v>
      </c>
      <c r="N2237" s="11">
        <f t="shared" si="485"/>
        <v>2</v>
      </c>
      <c r="O2237" s="11">
        <f t="shared" si="486"/>
        <v>1</v>
      </c>
      <c r="P2237" s="11">
        <f t="shared" si="487"/>
        <v>3</v>
      </c>
      <c r="Q2237" s="11">
        <f t="shared" si="488"/>
        <v>1.5</v>
      </c>
      <c r="R2237" s="11">
        <f t="shared" si="489"/>
        <v>1</v>
      </c>
      <c r="S2237" s="11">
        <f t="shared" si="490"/>
        <v>3</v>
      </c>
      <c r="T2237" t="str">
        <f t="shared" si="491"/>
        <v>إضافى كامل</v>
      </c>
    </row>
    <row r="2238" spans="1:20" ht="18" x14ac:dyDescent="0.25">
      <c r="A2238" s="21">
        <v>381</v>
      </c>
      <c r="B2238" s="26">
        <v>53074</v>
      </c>
      <c r="C2238" t="s">
        <v>217</v>
      </c>
      <c r="D2238" s="8">
        <v>45613</v>
      </c>
      <c r="E2238" t="s">
        <v>20</v>
      </c>
      <c r="F2238">
        <v>1</v>
      </c>
      <c r="G2238" s="9" t="s">
        <v>16</v>
      </c>
      <c r="H2238" s="10"/>
      <c r="I2238" s="12">
        <v>0.37557870370370372</v>
      </c>
      <c r="J2238" s="12">
        <v>0.58569444444444441</v>
      </c>
      <c r="K2238" s="3" t="str">
        <f t="shared" ref="K2238:K2252" si="496">IF(AND(I2238&lt;=TIME(9,0,0),J2238&gt;=TIME(14,0,0),I2238&lt;&gt;""),"",IF(AND(I2238&gt;=TIME(9,1,0),I2238&lt;=TIME(9,10,0)),"تأخير",IF(AND(I2238&gt;=TIME(9,11,0),I2238&lt;=TIME(12,0,0),I2238&lt;&gt;""),"إذن ص",IF(AND(J2238&lt;TIME(14,0,0), J2238&lt;&gt;"",J2238&gt;=TIME(11,0,0)),"إذن م",IF(AND(OR(I2238="",J2238="",I2238=J2238,I2238&gt;TIME(12,0,0),J2238&lt;TIME(11,0,0)),AND(E2238&lt;&gt;"Friday")),"غائب","")))))</f>
        <v/>
      </c>
      <c r="L2238" s="11">
        <f t="shared" si="483"/>
        <v>1</v>
      </c>
      <c r="M2238" s="11">
        <f t="shared" si="484"/>
        <v>2</v>
      </c>
      <c r="N2238" s="11">
        <f t="shared" si="485"/>
        <v>2</v>
      </c>
      <c r="O2238" s="11">
        <f t="shared" si="486"/>
        <v>1</v>
      </c>
      <c r="P2238" s="11">
        <f t="shared" si="487"/>
        <v>3</v>
      </c>
      <c r="Q2238" s="11">
        <f t="shared" si="488"/>
        <v>1.5</v>
      </c>
      <c r="R2238" s="11">
        <f t="shared" si="489"/>
        <v>1</v>
      </c>
      <c r="S2238" s="11">
        <f t="shared" si="490"/>
        <v>3</v>
      </c>
      <c r="T2238" t="str">
        <f t="shared" si="491"/>
        <v>إضافى كامل</v>
      </c>
    </row>
    <row r="2239" spans="1:20" ht="18" x14ac:dyDescent="0.25">
      <c r="A2239" s="21">
        <v>381</v>
      </c>
      <c r="B2239" s="26">
        <v>53074</v>
      </c>
      <c r="C2239" t="s">
        <v>217</v>
      </c>
      <c r="D2239" s="8">
        <v>45614</v>
      </c>
      <c r="E2239" t="s">
        <v>21</v>
      </c>
      <c r="F2239">
        <v>1</v>
      </c>
      <c r="G2239" s="9" t="s">
        <v>16</v>
      </c>
      <c r="H2239" s="10"/>
      <c r="I2239" s="12">
        <v>0.37437500000000001</v>
      </c>
      <c r="J2239" s="12">
        <v>0.58363425925925927</v>
      </c>
      <c r="K2239" s="3" t="str">
        <f t="shared" si="496"/>
        <v/>
      </c>
      <c r="L2239" s="11">
        <f t="shared" si="483"/>
        <v>1</v>
      </c>
      <c r="M2239" s="11">
        <f t="shared" si="484"/>
        <v>3</v>
      </c>
      <c r="N2239" s="11">
        <f t="shared" si="485"/>
        <v>2</v>
      </c>
      <c r="O2239" s="11">
        <f t="shared" si="486"/>
        <v>1</v>
      </c>
      <c r="P2239" s="11">
        <f t="shared" si="487"/>
        <v>3</v>
      </c>
      <c r="Q2239" s="11">
        <f t="shared" si="488"/>
        <v>1.5</v>
      </c>
      <c r="R2239" s="11">
        <f t="shared" si="489"/>
        <v>1</v>
      </c>
      <c r="S2239" s="11">
        <f t="shared" si="490"/>
        <v>4</v>
      </c>
      <c r="T2239" t="str">
        <f t="shared" si="491"/>
        <v>إضافى كامل</v>
      </c>
    </row>
    <row r="2240" spans="1:20" ht="18" x14ac:dyDescent="0.25">
      <c r="A2240" s="21">
        <v>381</v>
      </c>
      <c r="B2240" s="26">
        <v>53074</v>
      </c>
      <c r="C2240" t="s">
        <v>217</v>
      </c>
      <c r="D2240" s="8">
        <v>45615</v>
      </c>
      <c r="E2240" t="s">
        <v>22</v>
      </c>
      <c r="F2240">
        <v>1</v>
      </c>
      <c r="G2240" s="9" t="s">
        <v>16</v>
      </c>
      <c r="H2240" s="10"/>
      <c r="K2240" s="3" t="str">
        <f t="shared" si="496"/>
        <v>غائب</v>
      </c>
      <c r="L2240" s="11">
        <f t="shared" si="483"/>
        <v>0</v>
      </c>
      <c r="M2240" s="11">
        <f t="shared" si="484"/>
        <v>3</v>
      </c>
      <c r="N2240" s="11">
        <f t="shared" si="485"/>
        <v>3</v>
      </c>
      <c r="O2240" s="11">
        <f t="shared" si="486"/>
        <v>1</v>
      </c>
      <c r="P2240" s="11">
        <f t="shared" si="487"/>
        <v>4</v>
      </c>
      <c r="Q2240" s="11">
        <f t="shared" si="488"/>
        <v>2</v>
      </c>
      <c r="R2240" s="11">
        <f t="shared" si="489"/>
        <v>2</v>
      </c>
      <c r="S2240" s="11">
        <f t="shared" si="490"/>
        <v>5</v>
      </c>
      <c r="T2240" t="str">
        <f t="shared" si="491"/>
        <v>نصف إضافى</v>
      </c>
    </row>
    <row r="2241" spans="1:20" ht="18" x14ac:dyDescent="0.25">
      <c r="A2241" s="21">
        <v>381</v>
      </c>
      <c r="B2241" s="26">
        <v>53074</v>
      </c>
      <c r="C2241" t="s">
        <v>217</v>
      </c>
      <c r="D2241" s="8">
        <v>45616</v>
      </c>
      <c r="E2241" t="s">
        <v>23</v>
      </c>
      <c r="F2241">
        <v>1</v>
      </c>
      <c r="G2241" s="9" t="s">
        <v>16</v>
      </c>
      <c r="H2241" s="10"/>
      <c r="I2241" s="12">
        <v>0.37096064814814816</v>
      </c>
      <c r="J2241" s="12">
        <v>0.58380787037037041</v>
      </c>
      <c r="K2241" s="3" t="str">
        <f t="shared" si="496"/>
        <v/>
      </c>
      <c r="L2241" s="11">
        <f t="shared" si="483"/>
        <v>1</v>
      </c>
      <c r="M2241" s="11">
        <f t="shared" si="484"/>
        <v>2</v>
      </c>
      <c r="N2241" s="11">
        <f t="shared" si="485"/>
        <v>3</v>
      </c>
      <c r="O2241" s="11">
        <f t="shared" si="486"/>
        <v>1</v>
      </c>
      <c r="P2241" s="11">
        <f t="shared" si="487"/>
        <v>4</v>
      </c>
      <c r="Q2241" s="11">
        <f t="shared" si="488"/>
        <v>2</v>
      </c>
      <c r="R2241" s="11">
        <f t="shared" si="489"/>
        <v>2</v>
      </c>
      <c r="S2241" s="11">
        <f t="shared" si="490"/>
        <v>4</v>
      </c>
      <c r="T2241" t="str">
        <f t="shared" si="491"/>
        <v>إضافى كامل</v>
      </c>
    </row>
    <row r="2242" spans="1:20" ht="18" x14ac:dyDescent="0.25">
      <c r="A2242" s="21">
        <v>381</v>
      </c>
      <c r="B2242" s="26">
        <v>53074</v>
      </c>
      <c r="C2242" t="s">
        <v>217</v>
      </c>
      <c r="D2242" s="8">
        <v>45617</v>
      </c>
      <c r="E2242" t="s">
        <v>24</v>
      </c>
      <c r="F2242">
        <v>1</v>
      </c>
      <c r="G2242" s="9" t="s">
        <v>16</v>
      </c>
      <c r="H2242" s="10" t="s">
        <v>32</v>
      </c>
      <c r="I2242" s="12">
        <v>0.37903935185185184</v>
      </c>
      <c r="J2242" s="12">
        <v>0.5882060185185185</v>
      </c>
      <c r="K2242" s="3" t="str">
        <f t="shared" si="496"/>
        <v>تأخير</v>
      </c>
      <c r="L2242" s="11">
        <f t="shared" ref="L2242:L2305" si="497">IF(AND(OR(K2242= "حالة وفاة",K2242="إذن م",K2242="إذن ص",K2242="بدل راحة",K2242="انصراف",K2242="اجازة",K2242="راحة",K2242="مأمورية",K2242="مأمورية م",K2242="مأمورية ص",K2242="Online",K2242="حضور",K2242="بدل سهر",E2242="Friday",K2242=""),E2242&lt;&gt;""),1,0)</f>
        <v>0</v>
      </c>
      <c r="M2242" s="11">
        <f t="shared" ref="M2242:M2305" si="498">COUNTIF(K2242:K2271,"غائب")</f>
        <v>2</v>
      </c>
      <c r="N2242" s="11">
        <f t="shared" ref="N2242:N2305" si="499">COUNTIF(K2242:K2271,"إذن ص")</f>
        <v>3</v>
      </c>
      <c r="O2242" s="11">
        <f t="shared" ref="O2242:O2305" si="500">COUNTIF(K2242:K2271,"إذن م")</f>
        <v>1</v>
      </c>
      <c r="P2242" s="11">
        <f t="shared" si="487"/>
        <v>4</v>
      </c>
      <c r="Q2242" s="11">
        <f t="shared" si="488"/>
        <v>2</v>
      </c>
      <c r="R2242" s="11">
        <f t="shared" si="489"/>
        <v>2</v>
      </c>
      <c r="S2242" s="11">
        <f t="shared" si="490"/>
        <v>4</v>
      </c>
      <c r="T2242" t="str">
        <f t="shared" si="491"/>
        <v>إضافى كامل</v>
      </c>
    </row>
    <row r="2243" spans="1:20" ht="18" x14ac:dyDescent="0.25">
      <c r="A2243" s="21">
        <v>381</v>
      </c>
      <c r="B2243" s="26">
        <v>53074</v>
      </c>
      <c r="C2243" t="s">
        <v>217</v>
      </c>
      <c r="D2243" s="8">
        <v>45618</v>
      </c>
      <c r="E2243" t="s">
        <v>15</v>
      </c>
      <c r="F2243">
        <v>1</v>
      </c>
      <c r="G2243" s="9" t="s">
        <v>16</v>
      </c>
      <c r="H2243" s="10"/>
      <c r="K2243" s="3" t="str">
        <f t="shared" si="496"/>
        <v/>
      </c>
      <c r="L2243" s="11">
        <f t="shared" si="497"/>
        <v>1</v>
      </c>
      <c r="M2243" s="11">
        <f t="shared" si="498"/>
        <v>2</v>
      </c>
      <c r="N2243" s="11">
        <f t="shared" si="499"/>
        <v>3</v>
      </c>
      <c r="O2243" s="11">
        <f t="shared" si="500"/>
        <v>1</v>
      </c>
      <c r="P2243" s="11">
        <f t="shared" ref="P2243:P2306" si="501">N2243+O2243</f>
        <v>4</v>
      </c>
      <c r="Q2243" s="11">
        <f t="shared" ref="Q2243:Q2306" si="502">IF(AND(P2243&gt;2,P2243&lt;&gt;0),P2243*3/6,0)</f>
        <v>2</v>
      </c>
      <c r="R2243" s="11">
        <f t="shared" ref="R2243:R2306" si="503">INT(Q2243)</f>
        <v>2</v>
      </c>
      <c r="S2243" s="11">
        <f t="shared" ref="S2243:S2306" si="504">R2243+M2243</f>
        <v>4</v>
      </c>
      <c r="T2243" t="str">
        <f t="shared" ref="T2243:T2306" si="505">IF(AND(OR(S2243&lt;=0,S2243&gt;0),S2243&lt;5),"إضافى كامل",IF(AND(OR(S2243=5,S2243=6,S2243&lt;7),S2243&lt;&gt;""),"نصف إضافى","لا يستحق"))</f>
        <v>إضافى كامل</v>
      </c>
    </row>
    <row r="2244" spans="1:20" ht="18" x14ac:dyDescent="0.25">
      <c r="A2244" s="21">
        <v>381</v>
      </c>
      <c r="B2244" s="26">
        <v>53074</v>
      </c>
      <c r="C2244" t="s">
        <v>217</v>
      </c>
      <c r="D2244" s="8">
        <v>45619</v>
      </c>
      <c r="E2244" t="s">
        <v>18</v>
      </c>
      <c r="F2244">
        <v>1</v>
      </c>
      <c r="G2244" s="9" t="s">
        <v>16</v>
      </c>
      <c r="H2244" s="10"/>
      <c r="K2244" s="3" t="s">
        <v>19</v>
      </c>
      <c r="L2244" s="11">
        <f t="shared" si="497"/>
        <v>1</v>
      </c>
      <c r="M2244" s="11">
        <f t="shared" si="498"/>
        <v>2</v>
      </c>
      <c r="N2244" s="11">
        <f t="shared" si="499"/>
        <v>3</v>
      </c>
      <c r="O2244" s="11">
        <f t="shared" si="500"/>
        <v>1</v>
      </c>
      <c r="P2244" s="11">
        <f t="shared" si="501"/>
        <v>4</v>
      </c>
      <c r="Q2244" s="11">
        <f t="shared" si="502"/>
        <v>2</v>
      </c>
      <c r="R2244" s="11">
        <f t="shared" si="503"/>
        <v>2</v>
      </c>
      <c r="S2244" s="11">
        <f t="shared" si="504"/>
        <v>4</v>
      </c>
      <c r="T2244" t="str">
        <f t="shared" si="505"/>
        <v>إضافى كامل</v>
      </c>
    </row>
    <row r="2245" spans="1:20" ht="18" x14ac:dyDescent="0.25">
      <c r="A2245" s="21">
        <v>381</v>
      </c>
      <c r="B2245" s="26">
        <v>53074</v>
      </c>
      <c r="C2245" t="s">
        <v>217</v>
      </c>
      <c r="D2245" s="8">
        <v>45620</v>
      </c>
      <c r="E2245" t="s">
        <v>20</v>
      </c>
      <c r="F2245">
        <v>1</v>
      </c>
      <c r="G2245" s="9" t="s">
        <v>16</v>
      </c>
      <c r="H2245" s="10"/>
      <c r="I2245" s="12">
        <v>0.36861111111111111</v>
      </c>
      <c r="J2245" s="12">
        <v>0.45886574074074077</v>
      </c>
      <c r="K2245" s="3" t="str">
        <f t="shared" si="496"/>
        <v>إذن م</v>
      </c>
      <c r="L2245" s="11">
        <f t="shared" si="497"/>
        <v>1</v>
      </c>
      <c r="M2245" s="11">
        <f t="shared" si="498"/>
        <v>2</v>
      </c>
      <c r="N2245" s="11">
        <f t="shared" si="499"/>
        <v>3</v>
      </c>
      <c r="O2245" s="11">
        <f t="shared" si="500"/>
        <v>1</v>
      </c>
      <c r="P2245" s="11">
        <f t="shared" si="501"/>
        <v>4</v>
      </c>
      <c r="Q2245" s="11">
        <f t="shared" si="502"/>
        <v>2</v>
      </c>
      <c r="R2245" s="11">
        <f t="shared" si="503"/>
        <v>2</v>
      </c>
      <c r="S2245" s="11">
        <f t="shared" si="504"/>
        <v>4</v>
      </c>
      <c r="T2245" t="str">
        <f t="shared" si="505"/>
        <v>إضافى كامل</v>
      </c>
    </row>
    <row r="2246" spans="1:20" ht="18" x14ac:dyDescent="0.25">
      <c r="A2246" s="21">
        <v>381</v>
      </c>
      <c r="B2246" s="26">
        <v>53074</v>
      </c>
      <c r="C2246" t="s">
        <v>217</v>
      </c>
      <c r="D2246" s="8">
        <v>45621</v>
      </c>
      <c r="E2246" t="s">
        <v>21</v>
      </c>
      <c r="F2246">
        <v>1</v>
      </c>
      <c r="G2246" s="9" t="s">
        <v>16</v>
      </c>
      <c r="H2246" s="10"/>
      <c r="I2246" s="12">
        <v>0.35848379629629629</v>
      </c>
      <c r="J2246" s="12">
        <v>0.58454861111111112</v>
      </c>
      <c r="K2246" s="3" t="str">
        <f t="shared" si="496"/>
        <v/>
      </c>
      <c r="L2246" s="11">
        <f t="shared" si="497"/>
        <v>1</v>
      </c>
      <c r="M2246" s="11">
        <f t="shared" si="498"/>
        <v>2</v>
      </c>
      <c r="N2246" s="11">
        <f t="shared" si="499"/>
        <v>3</v>
      </c>
      <c r="O2246" s="11">
        <f t="shared" si="500"/>
        <v>0</v>
      </c>
      <c r="P2246" s="11">
        <f t="shared" si="501"/>
        <v>3</v>
      </c>
      <c r="Q2246" s="11">
        <f t="shared" si="502"/>
        <v>1.5</v>
      </c>
      <c r="R2246" s="11">
        <f t="shared" si="503"/>
        <v>1</v>
      </c>
      <c r="S2246" s="11">
        <f t="shared" si="504"/>
        <v>3</v>
      </c>
      <c r="T2246" t="str">
        <f t="shared" si="505"/>
        <v>إضافى كامل</v>
      </c>
    </row>
    <row r="2247" spans="1:20" ht="18" x14ac:dyDescent="0.25">
      <c r="A2247" s="21">
        <v>381</v>
      </c>
      <c r="B2247" s="26">
        <v>53074</v>
      </c>
      <c r="C2247" t="s">
        <v>217</v>
      </c>
      <c r="D2247" s="8">
        <v>45622</v>
      </c>
      <c r="E2247" t="s">
        <v>22</v>
      </c>
      <c r="F2247">
        <v>1</v>
      </c>
      <c r="G2247" s="9" t="s">
        <v>16</v>
      </c>
      <c r="H2247" s="10"/>
      <c r="K2247" s="3" t="str">
        <f t="shared" si="496"/>
        <v>غائب</v>
      </c>
      <c r="L2247" s="11">
        <f t="shared" si="497"/>
        <v>0</v>
      </c>
      <c r="M2247" s="11">
        <f t="shared" si="498"/>
        <v>3</v>
      </c>
      <c r="N2247" s="11">
        <f t="shared" si="499"/>
        <v>3</v>
      </c>
      <c r="O2247" s="11">
        <f t="shared" si="500"/>
        <v>0</v>
      </c>
      <c r="P2247" s="11">
        <f t="shared" si="501"/>
        <v>3</v>
      </c>
      <c r="Q2247" s="11">
        <f t="shared" si="502"/>
        <v>1.5</v>
      </c>
      <c r="R2247" s="11">
        <f t="shared" si="503"/>
        <v>1</v>
      </c>
      <c r="S2247" s="11">
        <f t="shared" si="504"/>
        <v>4</v>
      </c>
      <c r="T2247" t="str">
        <f t="shared" si="505"/>
        <v>إضافى كامل</v>
      </c>
    </row>
    <row r="2248" spans="1:20" ht="18" x14ac:dyDescent="0.25">
      <c r="A2248" s="21">
        <v>381</v>
      </c>
      <c r="B2248" s="26">
        <v>53074</v>
      </c>
      <c r="C2248" t="s">
        <v>217</v>
      </c>
      <c r="D2248" s="8">
        <v>45623</v>
      </c>
      <c r="E2248" t="s">
        <v>23</v>
      </c>
      <c r="F2248">
        <v>1</v>
      </c>
      <c r="G2248" s="9" t="s">
        <v>16</v>
      </c>
      <c r="H2248" s="10"/>
      <c r="I2248" s="12">
        <v>0.36519675925925926</v>
      </c>
      <c r="J2248" s="12">
        <v>0.58402777777777781</v>
      </c>
      <c r="K2248" s="3" t="str">
        <f t="shared" si="496"/>
        <v/>
      </c>
      <c r="L2248" s="11">
        <f t="shared" si="497"/>
        <v>1</v>
      </c>
      <c r="M2248" s="11">
        <f t="shared" si="498"/>
        <v>2</v>
      </c>
      <c r="N2248" s="11">
        <f t="shared" si="499"/>
        <v>3</v>
      </c>
      <c r="O2248" s="11">
        <f t="shared" si="500"/>
        <v>0</v>
      </c>
      <c r="P2248" s="11">
        <f t="shared" si="501"/>
        <v>3</v>
      </c>
      <c r="Q2248" s="11">
        <f t="shared" si="502"/>
        <v>1.5</v>
      </c>
      <c r="R2248" s="11">
        <f t="shared" si="503"/>
        <v>1</v>
      </c>
      <c r="S2248" s="11">
        <f t="shared" si="504"/>
        <v>3</v>
      </c>
      <c r="T2248" t="str">
        <f t="shared" si="505"/>
        <v>إضافى كامل</v>
      </c>
    </row>
    <row r="2249" spans="1:20" ht="18" x14ac:dyDescent="0.25">
      <c r="A2249" s="21">
        <v>381</v>
      </c>
      <c r="B2249" s="26">
        <v>53074</v>
      </c>
      <c r="C2249" t="s">
        <v>217</v>
      </c>
      <c r="D2249" s="8">
        <v>45624</v>
      </c>
      <c r="E2249" t="s">
        <v>24</v>
      </c>
      <c r="F2249">
        <v>1</v>
      </c>
      <c r="G2249" s="9" t="s">
        <v>16</v>
      </c>
      <c r="H2249" s="10" t="s">
        <v>218</v>
      </c>
      <c r="I2249" s="12">
        <v>0.58406250000000004</v>
      </c>
      <c r="J2249" s="12">
        <v>0.58538194444444447</v>
      </c>
      <c r="K2249" s="3" t="s">
        <v>7</v>
      </c>
      <c r="L2249" s="11">
        <f t="shared" si="497"/>
        <v>1</v>
      </c>
      <c r="M2249" s="11">
        <f t="shared" si="498"/>
        <v>2</v>
      </c>
      <c r="N2249" s="11">
        <f t="shared" si="499"/>
        <v>3</v>
      </c>
      <c r="O2249" s="11">
        <f t="shared" si="500"/>
        <v>0</v>
      </c>
      <c r="P2249" s="11">
        <f t="shared" si="501"/>
        <v>3</v>
      </c>
      <c r="Q2249" s="11">
        <f t="shared" si="502"/>
        <v>1.5</v>
      </c>
      <c r="R2249" s="11">
        <f t="shared" si="503"/>
        <v>1</v>
      </c>
      <c r="S2249" s="11">
        <f t="shared" si="504"/>
        <v>3</v>
      </c>
      <c r="T2249" t="str">
        <f t="shared" si="505"/>
        <v>إضافى كامل</v>
      </c>
    </row>
    <row r="2250" spans="1:20" ht="18" x14ac:dyDescent="0.25">
      <c r="A2250" s="21">
        <v>381</v>
      </c>
      <c r="B2250" s="26">
        <v>53074</v>
      </c>
      <c r="C2250" t="s">
        <v>217</v>
      </c>
      <c r="D2250" s="8">
        <v>45625</v>
      </c>
      <c r="E2250" t="s">
        <v>15</v>
      </c>
      <c r="F2250">
        <v>1</v>
      </c>
      <c r="G2250" s="9" t="s">
        <v>16</v>
      </c>
      <c r="H2250" s="10"/>
      <c r="K2250" s="3" t="str">
        <f t="shared" si="496"/>
        <v/>
      </c>
      <c r="L2250" s="11">
        <f t="shared" si="497"/>
        <v>1</v>
      </c>
      <c r="M2250" s="11">
        <f t="shared" si="498"/>
        <v>2</v>
      </c>
      <c r="N2250" s="11">
        <f t="shared" si="499"/>
        <v>2</v>
      </c>
      <c r="O2250" s="11">
        <f t="shared" si="500"/>
        <v>0</v>
      </c>
      <c r="P2250" s="11">
        <f t="shared" si="501"/>
        <v>2</v>
      </c>
      <c r="Q2250" s="11">
        <f t="shared" si="502"/>
        <v>0</v>
      </c>
      <c r="R2250" s="11">
        <f t="shared" si="503"/>
        <v>0</v>
      </c>
      <c r="S2250" s="11">
        <f t="shared" si="504"/>
        <v>2</v>
      </c>
      <c r="T2250" t="str">
        <f t="shared" si="505"/>
        <v>إضافى كامل</v>
      </c>
    </row>
    <row r="2251" spans="1:20" ht="18" x14ac:dyDescent="0.25">
      <c r="A2251" s="21">
        <v>381</v>
      </c>
      <c r="B2251" s="26">
        <v>53074</v>
      </c>
      <c r="C2251" t="s">
        <v>217</v>
      </c>
      <c r="D2251" s="8">
        <v>45626</v>
      </c>
      <c r="E2251" t="s">
        <v>18</v>
      </c>
      <c r="F2251">
        <v>1</v>
      </c>
      <c r="G2251" s="9" t="s">
        <v>16</v>
      </c>
      <c r="H2251" s="10"/>
      <c r="K2251" s="3" t="s">
        <v>19</v>
      </c>
      <c r="L2251" s="11">
        <f t="shared" si="497"/>
        <v>1</v>
      </c>
      <c r="M2251" s="11">
        <f t="shared" si="498"/>
        <v>2</v>
      </c>
      <c r="N2251" s="11">
        <f t="shared" si="499"/>
        <v>2</v>
      </c>
      <c r="O2251" s="11">
        <f t="shared" si="500"/>
        <v>0</v>
      </c>
      <c r="P2251" s="11">
        <f t="shared" si="501"/>
        <v>2</v>
      </c>
      <c r="Q2251" s="11">
        <f t="shared" si="502"/>
        <v>0</v>
      </c>
      <c r="R2251" s="11">
        <f t="shared" si="503"/>
        <v>0</v>
      </c>
      <c r="S2251" s="11">
        <f t="shared" si="504"/>
        <v>2</v>
      </c>
      <c r="T2251" t="str">
        <f t="shared" si="505"/>
        <v>إضافى كامل</v>
      </c>
    </row>
    <row r="2252" spans="1:20" ht="18" x14ac:dyDescent="0.25">
      <c r="A2252" s="21">
        <v>128</v>
      </c>
      <c r="B2252" s="22">
        <v>28343</v>
      </c>
      <c r="C2252" s="16" t="s">
        <v>219</v>
      </c>
      <c r="D2252" s="8">
        <v>45597</v>
      </c>
      <c r="E2252" t="s">
        <v>15</v>
      </c>
      <c r="F2252">
        <v>1</v>
      </c>
      <c r="G2252" s="9" t="s">
        <v>16</v>
      </c>
      <c r="H2252" s="10"/>
      <c r="K2252" s="3" t="str">
        <f t="shared" si="496"/>
        <v/>
      </c>
      <c r="L2252" s="11">
        <f t="shared" si="497"/>
        <v>1</v>
      </c>
      <c r="M2252" s="11">
        <f t="shared" si="498"/>
        <v>2</v>
      </c>
      <c r="N2252" s="11">
        <f t="shared" si="499"/>
        <v>2</v>
      </c>
      <c r="O2252" s="11">
        <f t="shared" si="500"/>
        <v>0</v>
      </c>
      <c r="P2252" s="11">
        <f t="shared" si="501"/>
        <v>2</v>
      </c>
      <c r="Q2252" s="11">
        <f t="shared" si="502"/>
        <v>0</v>
      </c>
      <c r="R2252" s="11">
        <f t="shared" si="503"/>
        <v>0</v>
      </c>
      <c r="S2252" s="11">
        <f t="shared" si="504"/>
        <v>2</v>
      </c>
      <c r="T2252" t="str">
        <f t="shared" si="505"/>
        <v>إضافى كامل</v>
      </c>
    </row>
    <row r="2253" spans="1:20" ht="18" x14ac:dyDescent="0.25">
      <c r="A2253" s="21">
        <v>128</v>
      </c>
      <c r="B2253" s="22">
        <v>28343</v>
      </c>
      <c r="C2253" t="s">
        <v>220</v>
      </c>
      <c r="D2253" s="8">
        <v>45598</v>
      </c>
      <c r="E2253" t="s">
        <v>18</v>
      </c>
      <c r="F2253">
        <v>1</v>
      </c>
      <c r="G2253" s="9" t="s">
        <v>16</v>
      </c>
      <c r="H2253" s="10"/>
      <c r="K2253" s="3" t="s">
        <v>19</v>
      </c>
      <c r="L2253" s="11">
        <f t="shared" si="497"/>
        <v>1</v>
      </c>
      <c r="M2253" s="11">
        <f t="shared" si="498"/>
        <v>2</v>
      </c>
      <c r="N2253" s="11">
        <f t="shared" si="499"/>
        <v>2</v>
      </c>
      <c r="O2253" s="11">
        <f t="shared" si="500"/>
        <v>0</v>
      </c>
      <c r="P2253" s="11">
        <f t="shared" si="501"/>
        <v>2</v>
      </c>
      <c r="Q2253" s="11">
        <f t="shared" si="502"/>
        <v>0</v>
      </c>
      <c r="R2253" s="11">
        <f t="shared" si="503"/>
        <v>0</v>
      </c>
      <c r="S2253" s="11">
        <f t="shared" si="504"/>
        <v>2</v>
      </c>
      <c r="T2253" t="str">
        <f t="shared" si="505"/>
        <v>إضافى كامل</v>
      </c>
    </row>
    <row r="2254" spans="1:20" ht="18" x14ac:dyDescent="0.25">
      <c r="A2254" s="21">
        <v>128</v>
      </c>
      <c r="B2254" s="22">
        <v>28343</v>
      </c>
      <c r="C2254" t="s">
        <v>220</v>
      </c>
      <c r="D2254" s="8">
        <v>45599</v>
      </c>
      <c r="E2254" t="s">
        <v>20</v>
      </c>
      <c r="F2254">
        <v>1</v>
      </c>
      <c r="G2254" s="9" t="s">
        <v>16</v>
      </c>
      <c r="H2254" s="10"/>
      <c r="I2254" s="12">
        <v>0.36306712962962961</v>
      </c>
      <c r="J2254" s="12">
        <v>0.58677083333333335</v>
      </c>
      <c r="K2254" s="3" t="str">
        <f t="shared" ref="K2254:K2259" si="506">IF(AND(I2254&lt;=TIME(9,0,0),J2254&gt;=TIME(14,0,0),I2254&lt;&gt;""),"",IF(AND(I2254&gt;=TIME(9,1,0),I2254&lt;=TIME(9,10,0)),"تأخير",IF(AND(I2254&gt;=TIME(9,11,0),I2254&lt;=TIME(12,0,0),I2254&lt;&gt;""),"إذن ص",IF(AND(J2254&lt;TIME(14,0,0), J2254&lt;&gt;"",J2254&gt;=TIME(11,0,0)),"إذن م",IF(AND(OR(I2254="",J2254="",I2254=J2254,I2254&gt;TIME(12,0,0),J2254&lt;TIME(11,0,0)),AND(E2254&lt;&gt;"Friday")),"غائب","")))))</f>
        <v/>
      </c>
      <c r="L2254" s="11">
        <f t="shared" si="497"/>
        <v>1</v>
      </c>
      <c r="M2254" s="11">
        <f t="shared" si="498"/>
        <v>2</v>
      </c>
      <c r="N2254" s="11">
        <f t="shared" si="499"/>
        <v>2</v>
      </c>
      <c r="O2254" s="11">
        <f t="shared" si="500"/>
        <v>0</v>
      </c>
      <c r="P2254" s="11">
        <f t="shared" si="501"/>
        <v>2</v>
      </c>
      <c r="Q2254" s="11">
        <f t="shared" si="502"/>
        <v>0</v>
      </c>
      <c r="R2254" s="11">
        <f t="shared" si="503"/>
        <v>0</v>
      </c>
      <c r="S2254" s="11">
        <f t="shared" si="504"/>
        <v>2</v>
      </c>
      <c r="T2254" t="str">
        <f t="shared" si="505"/>
        <v>إضافى كامل</v>
      </c>
    </row>
    <row r="2255" spans="1:20" ht="18" x14ac:dyDescent="0.25">
      <c r="A2255" s="21">
        <v>128</v>
      </c>
      <c r="B2255" s="22">
        <v>28343</v>
      </c>
      <c r="C2255" t="s">
        <v>220</v>
      </c>
      <c r="D2255" s="8">
        <v>45600</v>
      </c>
      <c r="E2255" t="s">
        <v>21</v>
      </c>
      <c r="F2255">
        <v>1</v>
      </c>
      <c r="G2255" s="9" t="s">
        <v>16</v>
      </c>
      <c r="H2255" s="10"/>
      <c r="I2255" s="12">
        <v>0.35608796296296297</v>
      </c>
      <c r="J2255" s="12">
        <v>0.58393518518518517</v>
      </c>
      <c r="K2255" s="3" t="str">
        <f t="shared" si="506"/>
        <v/>
      </c>
      <c r="L2255" s="11">
        <f t="shared" si="497"/>
        <v>1</v>
      </c>
      <c r="M2255" s="11">
        <f t="shared" si="498"/>
        <v>2</v>
      </c>
      <c r="N2255" s="11">
        <f t="shared" si="499"/>
        <v>2</v>
      </c>
      <c r="O2255" s="11">
        <f t="shared" si="500"/>
        <v>0</v>
      </c>
      <c r="P2255" s="11">
        <f t="shared" si="501"/>
        <v>2</v>
      </c>
      <c r="Q2255" s="11">
        <f t="shared" si="502"/>
        <v>0</v>
      </c>
      <c r="R2255" s="11">
        <f t="shared" si="503"/>
        <v>0</v>
      </c>
      <c r="S2255" s="11">
        <f t="shared" si="504"/>
        <v>2</v>
      </c>
      <c r="T2255" t="str">
        <f t="shared" si="505"/>
        <v>إضافى كامل</v>
      </c>
    </row>
    <row r="2256" spans="1:20" ht="18" x14ac:dyDescent="0.25">
      <c r="A2256" s="21">
        <v>128</v>
      </c>
      <c r="B2256" s="22">
        <v>28343</v>
      </c>
      <c r="C2256" t="s">
        <v>220</v>
      </c>
      <c r="D2256" s="8">
        <v>45601</v>
      </c>
      <c r="E2256" t="s">
        <v>22</v>
      </c>
      <c r="F2256">
        <v>1</v>
      </c>
      <c r="G2256" s="9" t="s">
        <v>16</v>
      </c>
      <c r="H2256" s="10"/>
      <c r="I2256" s="12">
        <v>0.36503472222222222</v>
      </c>
      <c r="J2256" s="12">
        <v>0.58472222222222225</v>
      </c>
      <c r="K2256" s="3" t="str">
        <f t="shared" si="506"/>
        <v/>
      </c>
      <c r="L2256" s="11">
        <f t="shared" si="497"/>
        <v>1</v>
      </c>
      <c r="M2256" s="11">
        <f t="shared" si="498"/>
        <v>2</v>
      </c>
      <c r="N2256" s="11">
        <f t="shared" si="499"/>
        <v>2</v>
      </c>
      <c r="O2256" s="11">
        <f t="shared" si="500"/>
        <v>0</v>
      </c>
      <c r="P2256" s="11">
        <f t="shared" si="501"/>
        <v>2</v>
      </c>
      <c r="Q2256" s="11">
        <f t="shared" si="502"/>
        <v>0</v>
      </c>
      <c r="R2256" s="11">
        <f t="shared" si="503"/>
        <v>0</v>
      </c>
      <c r="S2256" s="11">
        <f t="shared" si="504"/>
        <v>2</v>
      </c>
      <c r="T2256" t="str">
        <f t="shared" si="505"/>
        <v>إضافى كامل</v>
      </c>
    </row>
    <row r="2257" spans="1:20" ht="18" x14ac:dyDescent="0.25">
      <c r="A2257" s="21">
        <v>128</v>
      </c>
      <c r="B2257" s="22">
        <v>28343</v>
      </c>
      <c r="C2257" t="s">
        <v>220</v>
      </c>
      <c r="D2257" s="8">
        <v>45602</v>
      </c>
      <c r="E2257" t="s">
        <v>23</v>
      </c>
      <c r="F2257">
        <v>1</v>
      </c>
      <c r="G2257" s="9" t="s">
        <v>16</v>
      </c>
      <c r="H2257" s="10"/>
      <c r="I2257" s="12">
        <v>0.35871527777777779</v>
      </c>
      <c r="J2257" s="12">
        <v>0.60900462962962965</v>
      </c>
      <c r="K2257" s="3" t="str">
        <f t="shared" si="506"/>
        <v/>
      </c>
      <c r="L2257" s="11">
        <f t="shared" si="497"/>
        <v>1</v>
      </c>
      <c r="M2257" s="11">
        <f t="shared" si="498"/>
        <v>3</v>
      </c>
      <c r="N2257" s="11">
        <f t="shared" si="499"/>
        <v>2</v>
      </c>
      <c r="O2257" s="11">
        <f t="shared" si="500"/>
        <v>0</v>
      </c>
      <c r="P2257" s="11">
        <f t="shared" si="501"/>
        <v>2</v>
      </c>
      <c r="Q2257" s="11">
        <f t="shared" si="502"/>
        <v>0</v>
      </c>
      <c r="R2257" s="11">
        <f t="shared" si="503"/>
        <v>0</v>
      </c>
      <c r="S2257" s="11">
        <f t="shared" si="504"/>
        <v>3</v>
      </c>
      <c r="T2257" t="str">
        <f t="shared" si="505"/>
        <v>إضافى كامل</v>
      </c>
    </row>
    <row r="2258" spans="1:20" ht="18" x14ac:dyDescent="0.25">
      <c r="A2258" s="21">
        <v>128</v>
      </c>
      <c r="B2258" s="22">
        <v>28343</v>
      </c>
      <c r="C2258" t="s">
        <v>220</v>
      </c>
      <c r="D2258" s="8">
        <v>45603</v>
      </c>
      <c r="E2258" t="s">
        <v>24</v>
      </c>
      <c r="F2258">
        <v>1</v>
      </c>
      <c r="G2258" s="9" t="s">
        <v>16</v>
      </c>
      <c r="H2258" s="10"/>
      <c r="I2258" s="12">
        <v>0.37005787037037036</v>
      </c>
      <c r="J2258" s="12">
        <v>0.58493055555555551</v>
      </c>
      <c r="K2258" s="3" t="str">
        <f t="shared" si="506"/>
        <v/>
      </c>
      <c r="L2258" s="11">
        <f t="shared" si="497"/>
        <v>1</v>
      </c>
      <c r="M2258" s="11">
        <f t="shared" si="498"/>
        <v>3</v>
      </c>
      <c r="N2258" s="11">
        <f t="shared" si="499"/>
        <v>2</v>
      </c>
      <c r="O2258" s="11">
        <f t="shared" si="500"/>
        <v>0</v>
      </c>
      <c r="P2258" s="11">
        <f t="shared" si="501"/>
        <v>2</v>
      </c>
      <c r="Q2258" s="11">
        <f t="shared" si="502"/>
        <v>0</v>
      </c>
      <c r="R2258" s="11">
        <f t="shared" si="503"/>
        <v>0</v>
      </c>
      <c r="S2258" s="11">
        <f t="shared" si="504"/>
        <v>3</v>
      </c>
      <c r="T2258" t="str">
        <f t="shared" si="505"/>
        <v>إضافى كامل</v>
      </c>
    </row>
    <row r="2259" spans="1:20" ht="18" x14ac:dyDescent="0.25">
      <c r="A2259" s="21">
        <v>128</v>
      </c>
      <c r="B2259" s="22">
        <v>28343</v>
      </c>
      <c r="C2259" t="s">
        <v>220</v>
      </c>
      <c r="D2259" s="8">
        <v>45604</v>
      </c>
      <c r="E2259" t="s">
        <v>15</v>
      </c>
      <c r="F2259">
        <v>1</v>
      </c>
      <c r="G2259" s="9" t="s">
        <v>16</v>
      </c>
      <c r="H2259" s="10"/>
      <c r="K2259" s="3" t="str">
        <f t="shared" si="506"/>
        <v/>
      </c>
      <c r="L2259" s="11">
        <f t="shared" si="497"/>
        <v>1</v>
      </c>
      <c r="M2259" s="11">
        <f t="shared" si="498"/>
        <v>3</v>
      </c>
      <c r="N2259" s="11">
        <f t="shared" si="499"/>
        <v>2</v>
      </c>
      <c r="O2259" s="11">
        <f t="shared" si="500"/>
        <v>0</v>
      </c>
      <c r="P2259" s="11">
        <f t="shared" si="501"/>
        <v>2</v>
      </c>
      <c r="Q2259" s="11">
        <f t="shared" si="502"/>
        <v>0</v>
      </c>
      <c r="R2259" s="11">
        <f t="shared" si="503"/>
        <v>0</v>
      </c>
      <c r="S2259" s="11">
        <f t="shared" si="504"/>
        <v>3</v>
      </c>
      <c r="T2259" t="str">
        <f t="shared" si="505"/>
        <v>إضافى كامل</v>
      </c>
    </row>
    <row r="2260" spans="1:20" ht="18" x14ac:dyDescent="0.25">
      <c r="A2260" s="21">
        <v>128</v>
      </c>
      <c r="B2260" s="22">
        <v>28343</v>
      </c>
      <c r="C2260" t="s">
        <v>220</v>
      </c>
      <c r="D2260" s="8">
        <v>45605</v>
      </c>
      <c r="E2260" t="s">
        <v>18</v>
      </c>
      <c r="F2260">
        <v>1</v>
      </c>
      <c r="G2260" s="9" t="s">
        <v>16</v>
      </c>
      <c r="H2260" s="10"/>
      <c r="K2260" s="3" t="s">
        <v>19</v>
      </c>
      <c r="L2260" s="11">
        <f t="shared" si="497"/>
        <v>1</v>
      </c>
      <c r="M2260" s="11">
        <f t="shared" si="498"/>
        <v>3</v>
      </c>
      <c r="N2260" s="11">
        <f t="shared" si="499"/>
        <v>2</v>
      </c>
      <c r="O2260" s="11">
        <f t="shared" si="500"/>
        <v>0</v>
      </c>
      <c r="P2260" s="11">
        <f t="shared" si="501"/>
        <v>2</v>
      </c>
      <c r="Q2260" s="11">
        <f t="shared" si="502"/>
        <v>0</v>
      </c>
      <c r="R2260" s="11">
        <f t="shared" si="503"/>
        <v>0</v>
      </c>
      <c r="S2260" s="11">
        <f t="shared" si="504"/>
        <v>3</v>
      </c>
      <c r="T2260" t="str">
        <f t="shared" si="505"/>
        <v>إضافى كامل</v>
      </c>
    </row>
    <row r="2261" spans="1:20" ht="18" x14ac:dyDescent="0.25">
      <c r="A2261" s="21">
        <v>128</v>
      </c>
      <c r="B2261" s="22">
        <v>28343</v>
      </c>
      <c r="C2261" t="s">
        <v>220</v>
      </c>
      <c r="D2261" s="8">
        <v>45606</v>
      </c>
      <c r="E2261" t="s">
        <v>20</v>
      </c>
      <c r="F2261">
        <v>1</v>
      </c>
      <c r="G2261" s="9" t="s">
        <v>16</v>
      </c>
      <c r="H2261" s="10"/>
      <c r="I2261" s="12">
        <v>0.41349537037037037</v>
      </c>
      <c r="J2261" s="12">
        <v>0.58777777777777773</v>
      </c>
      <c r="K2261" s="3" t="str">
        <f t="shared" ref="K2261:K2266" si="507">IF(AND(I2261&lt;=TIME(9,0,0),J2261&gt;=TIME(14,0,0),I2261&lt;&gt;""),"",IF(AND(I2261&gt;=TIME(9,1,0),I2261&lt;=TIME(9,10,0)),"تأخير",IF(AND(I2261&gt;=TIME(9,11,0),I2261&lt;=TIME(12,0,0),I2261&lt;&gt;""),"إذن ص",IF(AND(J2261&lt;TIME(14,0,0), J2261&lt;&gt;"",J2261&gt;=TIME(11,0,0)),"إذن م",IF(AND(OR(I2261="",J2261="",I2261=J2261,I2261&gt;TIME(12,0,0),J2261&lt;TIME(11,0,0)),AND(E2261&lt;&gt;"Friday")),"غائب","")))))</f>
        <v>إذن ص</v>
      </c>
      <c r="L2261" s="11">
        <f t="shared" si="497"/>
        <v>1</v>
      </c>
      <c r="M2261" s="11">
        <f t="shared" si="498"/>
        <v>3</v>
      </c>
      <c r="N2261" s="11">
        <f t="shared" si="499"/>
        <v>2</v>
      </c>
      <c r="O2261" s="11">
        <f t="shared" si="500"/>
        <v>0</v>
      </c>
      <c r="P2261" s="11">
        <f t="shared" si="501"/>
        <v>2</v>
      </c>
      <c r="Q2261" s="11">
        <f t="shared" si="502"/>
        <v>0</v>
      </c>
      <c r="R2261" s="11">
        <f t="shared" si="503"/>
        <v>0</v>
      </c>
      <c r="S2261" s="11">
        <f t="shared" si="504"/>
        <v>3</v>
      </c>
      <c r="T2261" t="str">
        <f t="shared" si="505"/>
        <v>إضافى كامل</v>
      </c>
    </row>
    <row r="2262" spans="1:20" ht="18" x14ac:dyDescent="0.25">
      <c r="A2262" s="21">
        <v>128</v>
      </c>
      <c r="B2262" s="22">
        <v>28343</v>
      </c>
      <c r="C2262" t="s">
        <v>220</v>
      </c>
      <c r="D2262" s="8">
        <v>45607</v>
      </c>
      <c r="E2262" t="s">
        <v>21</v>
      </c>
      <c r="F2262">
        <v>1</v>
      </c>
      <c r="G2262" s="9" t="s">
        <v>16</v>
      </c>
      <c r="H2262" s="10"/>
      <c r="I2262" s="12">
        <v>0.35518518518518516</v>
      </c>
      <c r="J2262" s="12">
        <v>0.6026273148148148</v>
      </c>
      <c r="K2262" s="3" t="str">
        <f t="shared" si="507"/>
        <v/>
      </c>
      <c r="L2262" s="11">
        <f t="shared" si="497"/>
        <v>1</v>
      </c>
      <c r="M2262" s="11">
        <f t="shared" si="498"/>
        <v>3</v>
      </c>
      <c r="N2262" s="11">
        <f t="shared" si="499"/>
        <v>1</v>
      </c>
      <c r="O2262" s="11">
        <f t="shared" si="500"/>
        <v>0</v>
      </c>
      <c r="P2262" s="11">
        <f t="shared" si="501"/>
        <v>1</v>
      </c>
      <c r="Q2262" s="11">
        <f t="shared" si="502"/>
        <v>0</v>
      </c>
      <c r="R2262" s="11">
        <f t="shared" si="503"/>
        <v>0</v>
      </c>
      <c r="S2262" s="11">
        <f t="shared" si="504"/>
        <v>3</v>
      </c>
      <c r="T2262" t="str">
        <f t="shared" si="505"/>
        <v>إضافى كامل</v>
      </c>
    </row>
    <row r="2263" spans="1:20" ht="18" x14ac:dyDescent="0.25">
      <c r="A2263" s="21">
        <v>128</v>
      </c>
      <c r="B2263" s="22">
        <v>28343</v>
      </c>
      <c r="C2263" t="s">
        <v>220</v>
      </c>
      <c r="D2263" s="8">
        <v>45608</v>
      </c>
      <c r="E2263" t="s">
        <v>22</v>
      </c>
      <c r="F2263">
        <v>1</v>
      </c>
      <c r="G2263" s="9" t="s">
        <v>16</v>
      </c>
      <c r="H2263" s="10"/>
      <c r="I2263" s="12">
        <v>0.37003472222222222</v>
      </c>
      <c r="J2263" s="12">
        <v>0.5835069444444444</v>
      </c>
      <c r="K2263" s="3" t="str">
        <f t="shared" si="507"/>
        <v/>
      </c>
      <c r="L2263" s="11">
        <f t="shared" si="497"/>
        <v>1</v>
      </c>
      <c r="M2263" s="11">
        <f t="shared" si="498"/>
        <v>3</v>
      </c>
      <c r="N2263" s="11">
        <f t="shared" si="499"/>
        <v>1</v>
      </c>
      <c r="O2263" s="11">
        <f t="shared" si="500"/>
        <v>0</v>
      </c>
      <c r="P2263" s="11">
        <f t="shared" si="501"/>
        <v>1</v>
      </c>
      <c r="Q2263" s="11">
        <f t="shared" si="502"/>
        <v>0</v>
      </c>
      <c r="R2263" s="11">
        <f t="shared" si="503"/>
        <v>0</v>
      </c>
      <c r="S2263" s="11">
        <f t="shared" si="504"/>
        <v>3</v>
      </c>
      <c r="T2263" t="str">
        <f t="shared" si="505"/>
        <v>إضافى كامل</v>
      </c>
    </row>
    <row r="2264" spans="1:20" ht="18" x14ac:dyDescent="0.25">
      <c r="A2264" s="21">
        <v>128</v>
      </c>
      <c r="B2264" s="22">
        <v>28343</v>
      </c>
      <c r="C2264" t="s">
        <v>220</v>
      </c>
      <c r="D2264" s="8">
        <v>45609</v>
      </c>
      <c r="E2264" t="s">
        <v>23</v>
      </c>
      <c r="F2264">
        <v>1</v>
      </c>
      <c r="G2264" s="9" t="s">
        <v>16</v>
      </c>
      <c r="H2264" s="10"/>
      <c r="I2264" s="12">
        <v>0.37450231481481483</v>
      </c>
      <c r="J2264" s="12">
        <v>0.58885416666666668</v>
      </c>
      <c r="K2264" s="3" t="str">
        <f t="shared" si="507"/>
        <v/>
      </c>
      <c r="L2264" s="11">
        <f t="shared" si="497"/>
        <v>1</v>
      </c>
      <c r="M2264" s="11">
        <f t="shared" si="498"/>
        <v>3</v>
      </c>
      <c r="N2264" s="11">
        <f t="shared" si="499"/>
        <v>1</v>
      </c>
      <c r="O2264" s="11">
        <f t="shared" si="500"/>
        <v>0</v>
      </c>
      <c r="P2264" s="11">
        <f t="shared" si="501"/>
        <v>1</v>
      </c>
      <c r="Q2264" s="11">
        <f t="shared" si="502"/>
        <v>0</v>
      </c>
      <c r="R2264" s="11">
        <f t="shared" si="503"/>
        <v>0</v>
      </c>
      <c r="S2264" s="11">
        <f t="shared" si="504"/>
        <v>3</v>
      </c>
      <c r="T2264" t="str">
        <f t="shared" si="505"/>
        <v>إضافى كامل</v>
      </c>
    </row>
    <row r="2265" spans="1:20" ht="18" x14ac:dyDescent="0.25">
      <c r="A2265" s="21">
        <v>128</v>
      </c>
      <c r="B2265" s="22">
        <v>28343</v>
      </c>
      <c r="C2265" t="s">
        <v>220</v>
      </c>
      <c r="D2265" s="8">
        <v>45610</v>
      </c>
      <c r="E2265" t="s">
        <v>24</v>
      </c>
      <c r="F2265">
        <v>1</v>
      </c>
      <c r="G2265" s="9" t="s">
        <v>16</v>
      </c>
      <c r="H2265" s="10"/>
      <c r="I2265" s="12">
        <v>0.36292824074074076</v>
      </c>
      <c r="J2265" s="12">
        <v>0.75092592592592589</v>
      </c>
      <c r="K2265" s="3" t="str">
        <f t="shared" si="507"/>
        <v/>
      </c>
      <c r="L2265" s="11">
        <f t="shared" si="497"/>
        <v>1</v>
      </c>
      <c r="M2265" s="11">
        <f t="shared" si="498"/>
        <v>4</v>
      </c>
      <c r="N2265" s="11">
        <f t="shared" si="499"/>
        <v>1</v>
      </c>
      <c r="O2265" s="11">
        <f t="shared" si="500"/>
        <v>0</v>
      </c>
      <c r="P2265" s="11">
        <f t="shared" si="501"/>
        <v>1</v>
      </c>
      <c r="Q2265" s="11">
        <f t="shared" si="502"/>
        <v>0</v>
      </c>
      <c r="R2265" s="11">
        <f t="shared" si="503"/>
        <v>0</v>
      </c>
      <c r="S2265" s="11">
        <f t="shared" si="504"/>
        <v>4</v>
      </c>
      <c r="T2265" t="str">
        <f t="shared" si="505"/>
        <v>إضافى كامل</v>
      </c>
    </row>
    <row r="2266" spans="1:20" ht="18" x14ac:dyDescent="0.25">
      <c r="A2266" s="21">
        <v>128</v>
      </c>
      <c r="B2266" s="22">
        <v>28343</v>
      </c>
      <c r="C2266" t="s">
        <v>220</v>
      </c>
      <c r="D2266" s="8">
        <v>45611</v>
      </c>
      <c r="E2266" t="s">
        <v>15</v>
      </c>
      <c r="F2266">
        <v>1</v>
      </c>
      <c r="G2266" s="9" t="s">
        <v>16</v>
      </c>
      <c r="H2266" s="10"/>
      <c r="K2266" s="3" t="str">
        <f t="shared" si="507"/>
        <v/>
      </c>
      <c r="L2266" s="11">
        <f t="shared" si="497"/>
        <v>1</v>
      </c>
      <c r="M2266" s="11">
        <f t="shared" si="498"/>
        <v>4</v>
      </c>
      <c r="N2266" s="11">
        <f t="shared" si="499"/>
        <v>1</v>
      </c>
      <c r="O2266" s="11">
        <f t="shared" si="500"/>
        <v>0</v>
      </c>
      <c r="P2266" s="11">
        <f t="shared" si="501"/>
        <v>1</v>
      </c>
      <c r="Q2266" s="11">
        <f t="shared" si="502"/>
        <v>0</v>
      </c>
      <c r="R2266" s="11">
        <f t="shared" si="503"/>
        <v>0</v>
      </c>
      <c r="S2266" s="11">
        <f t="shared" si="504"/>
        <v>4</v>
      </c>
      <c r="T2266" t="str">
        <f t="shared" si="505"/>
        <v>إضافى كامل</v>
      </c>
    </row>
    <row r="2267" spans="1:20" ht="18" x14ac:dyDescent="0.25">
      <c r="A2267" s="21">
        <v>128</v>
      </c>
      <c r="B2267" s="22">
        <v>28343</v>
      </c>
      <c r="C2267" t="s">
        <v>220</v>
      </c>
      <c r="D2267" s="8">
        <v>45612</v>
      </c>
      <c r="E2267" t="s">
        <v>18</v>
      </c>
      <c r="F2267">
        <v>1</v>
      </c>
      <c r="G2267" s="9" t="s">
        <v>16</v>
      </c>
      <c r="H2267" s="10"/>
      <c r="K2267" s="3" t="s">
        <v>19</v>
      </c>
      <c r="L2267" s="11">
        <f t="shared" si="497"/>
        <v>1</v>
      </c>
      <c r="M2267" s="11">
        <f t="shared" si="498"/>
        <v>4</v>
      </c>
      <c r="N2267" s="11">
        <f t="shared" si="499"/>
        <v>1</v>
      </c>
      <c r="O2267" s="11">
        <f t="shared" si="500"/>
        <v>0</v>
      </c>
      <c r="P2267" s="11">
        <f t="shared" si="501"/>
        <v>1</v>
      </c>
      <c r="Q2267" s="11">
        <f t="shared" si="502"/>
        <v>0</v>
      </c>
      <c r="R2267" s="11">
        <f t="shared" si="503"/>
        <v>0</v>
      </c>
      <c r="S2267" s="11">
        <f t="shared" si="504"/>
        <v>4</v>
      </c>
      <c r="T2267" t="str">
        <f t="shared" si="505"/>
        <v>إضافى كامل</v>
      </c>
    </row>
    <row r="2268" spans="1:20" ht="18" x14ac:dyDescent="0.25">
      <c r="A2268" s="21">
        <v>128</v>
      </c>
      <c r="B2268" s="22">
        <v>28343</v>
      </c>
      <c r="C2268" t="s">
        <v>220</v>
      </c>
      <c r="D2268" s="8">
        <v>45613</v>
      </c>
      <c r="E2268" t="s">
        <v>20</v>
      </c>
      <c r="F2268">
        <v>1</v>
      </c>
      <c r="G2268" s="9" t="s">
        <v>16</v>
      </c>
      <c r="H2268" s="10"/>
      <c r="K2268" s="3" t="str">
        <f t="shared" ref="K2268:K2280" si="508">IF(AND(I2268&lt;=TIME(9,0,0),J2268&gt;=TIME(14,0,0),I2268&lt;&gt;""),"",IF(AND(I2268&gt;=TIME(9,1,0),I2268&lt;=TIME(9,10,0)),"تأخير",IF(AND(I2268&gt;=TIME(9,11,0),I2268&lt;=TIME(12,0,0),I2268&lt;&gt;""),"إذن ص",IF(AND(J2268&lt;TIME(14,0,0), J2268&lt;&gt;"",J2268&gt;=TIME(11,0,0)),"إذن م",IF(AND(OR(I2268="",J2268="",I2268=J2268,I2268&gt;TIME(12,0,0),J2268&lt;TIME(11,0,0)),AND(E2268&lt;&gt;"Friday")),"غائب","")))))</f>
        <v>غائب</v>
      </c>
      <c r="L2268" s="11">
        <f t="shared" si="497"/>
        <v>0</v>
      </c>
      <c r="M2268" s="11">
        <f t="shared" si="498"/>
        <v>4</v>
      </c>
      <c r="N2268" s="11">
        <f t="shared" si="499"/>
        <v>1</v>
      </c>
      <c r="O2268" s="11">
        <f t="shared" si="500"/>
        <v>0</v>
      </c>
      <c r="P2268" s="11">
        <f t="shared" si="501"/>
        <v>1</v>
      </c>
      <c r="Q2268" s="11">
        <f t="shared" si="502"/>
        <v>0</v>
      </c>
      <c r="R2268" s="11">
        <f t="shared" si="503"/>
        <v>0</v>
      </c>
      <c r="S2268" s="11">
        <f t="shared" si="504"/>
        <v>4</v>
      </c>
      <c r="T2268" t="str">
        <f t="shared" si="505"/>
        <v>إضافى كامل</v>
      </c>
    </row>
    <row r="2269" spans="1:20" ht="18" x14ac:dyDescent="0.25">
      <c r="A2269" s="21">
        <v>128</v>
      </c>
      <c r="B2269" s="22">
        <v>28343</v>
      </c>
      <c r="C2269" t="s">
        <v>220</v>
      </c>
      <c r="D2269" s="8">
        <v>45614</v>
      </c>
      <c r="E2269" t="s">
        <v>21</v>
      </c>
      <c r="F2269">
        <v>1</v>
      </c>
      <c r="G2269" s="9" t="s">
        <v>16</v>
      </c>
      <c r="H2269" s="10"/>
      <c r="I2269" s="12">
        <v>0.39093749999999999</v>
      </c>
      <c r="J2269" s="12">
        <v>0.5910185185185185</v>
      </c>
      <c r="K2269" s="3" t="str">
        <f t="shared" si="508"/>
        <v>إذن ص</v>
      </c>
      <c r="L2269" s="11">
        <f t="shared" si="497"/>
        <v>1</v>
      </c>
      <c r="M2269" s="11">
        <f t="shared" si="498"/>
        <v>3</v>
      </c>
      <c r="N2269" s="11">
        <f t="shared" si="499"/>
        <v>1</v>
      </c>
      <c r="O2269" s="11">
        <f t="shared" si="500"/>
        <v>0</v>
      </c>
      <c r="P2269" s="11">
        <f t="shared" si="501"/>
        <v>1</v>
      </c>
      <c r="Q2269" s="11">
        <f t="shared" si="502"/>
        <v>0</v>
      </c>
      <c r="R2269" s="11">
        <f t="shared" si="503"/>
        <v>0</v>
      </c>
      <c r="S2269" s="11">
        <f t="shared" si="504"/>
        <v>3</v>
      </c>
      <c r="T2269" t="str">
        <f t="shared" si="505"/>
        <v>إضافى كامل</v>
      </c>
    </row>
    <row r="2270" spans="1:20" ht="18" x14ac:dyDescent="0.25">
      <c r="A2270" s="21">
        <v>128</v>
      </c>
      <c r="B2270" s="22">
        <v>28343</v>
      </c>
      <c r="C2270" t="s">
        <v>220</v>
      </c>
      <c r="D2270" s="8">
        <v>45615</v>
      </c>
      <c r="E2270" t="s">
        <v>22</v>
      </c>
      <c r="F2270">
        <v>1</v>
      </c>
      <c r="G2270" s="9" t="s">
        <v>16</v>
      </c>
      <c r="H2270" s="10"/>
      <c r="I2270" s="12">
        <v>0.37336805555555558</v>
      </c>
      <c r="J2270" s="12">
        <v>0.59120370370370368</v>
      </c>
      <c r="K2270" s="3" t="str">
        <f t="shared" si="508"/>
        <v/>
      </c>
      <c r="L2270" s="11">
        <f t="shared" si="497"/>
        <v>1</v>
      </c>
      <c r="M2270" s="11">
        <f t="shared" si="498"/>
        <v>3</v>
      </c>
      <c r="N2270" s="11">
        <f t="shared" si="499"/>
        <v>0</v>
      </c>
      <c r="O2270" s="11">
        <f t="shared" si="500"/>
        <v>0</v>
      </c>
      <c r="P2270" s="11">
        <f t="shared" si="501"/>
        <v>0</v>
      </c>
      <c r="Q2270" s="11">
        <f t="shared" si="502"/>
        <v>0</v>
      </c>
      <c r="R2270" s="11">
        <f t="shared" si="503"/>
        <v>0</v>
      </c>
      <c r="S2270" s="11">
        <f t="shared" si="504"/>
        <v>3</v>
      </c>
      <c r="T2270" t="str">
        <f t="shared" si="505"/>
        <v>إضافى كامل</v>
      </c>
    </row>
    <row r="2271" spans="1:20" ht="18" x14ac:dyDescent="0.25">
      <c r="A2271" s="21">
        <v>128</v>
      </c>
      <c r="B2271" s="22">
        <v>28343</v>
      </c>
      <c r="C2271" t="s">
        <v>220</v>
      </c>
      <c r="D2271" s="8">
        <v>45616</v>
      </c>
      <c r="E2271" t="s">
        <v>23</v>
      </c>
      <c r="F2271">
        <v>1</v>
      </c>
      <c r="G2271" s="9" t="s">
        <v>16</v>
      </c>
      <c r="H2271" s="10"/>
      <c r="I2271" s="12">
        <v>0.37520833333333331</v>
      </c>
      <c r="J2271" s="12">
        <v>0.59668981481481487</v>
      </c>
      <c r="K2271" s="3" t="str">
        <f t="shared" si="508"/>
        <v/>
      </c>
      <c r="L2271" s="11">
        <f t="shared" si="497"/>
        <v>1</v>
      </c>
      <c r="M2271" s="11">
        <f t="shared" si="498"/>
        <v>4</v>
      </c>
      <c r="N2271" s="11">
        <f t="shared" si="499"/>
        <v>0</v>
      </c>
      <c r="O2271" s="11">
        <f t="shared" si="500"/>
        <v>0</v>
      </c>
      <c r="P2271" s="11">
        <f t="shared" si="501"/>
        <v>0</v>
      </c>
      <c r="Q2271" s="11">
        <f t="shared" si="502"/>
        <v>0</v>
      </c>
      <c r="R2271" s="11">
        <f t="shared" si="503"/>
        <v>0</v>
      </c>
      <c r="S2271" s="11">
        <f t="shared" si="504"/>
        <v>4</v>
      </c>
      <c r="T2271" t="str">
        <f t="shared" si="505"/>
        <v>إضافى كامل</v>
      </c>
    </row>
    <row r="2272" spans="1:20" ht="18" x14ac:dyDescent="0.25">
      <c r="A2272" s="21">
        <v>128</v>
      </c>
      <c r="B2272" s="22">
        <v>28343</v>
      </c>
      <c r="C2272" t="s">
        <v>220</v>
      </c>
      <c r="D2272" s="8">
        <v>45617</v>
      </c>
      <c r="E2272" t="s">
        <v>24</v>
      </c>
      <c r="F2272">
        <v>1</v>
      </c>
      <c r="G2272" s="9" t="s">
        <v>16</v>
      </c>
      <c r="H2272" s="10"/>
      <c r="I2272" s="12">
        <v>0.37018518518518517</v>
      </c>
      <c r="J2272" s="12">
        <v>0.58642361111111108</v>
      </c>
      <c r="K2272" s="3" t="str">
        <f t="shared" si="508"/>
        <v/>
      </c>
      <c r="L2272" s="11">
        <f t="shared" si="497"/>
        <v>1</v>
      </c>
      <c r="M2272" s="11">
        <f t="shared" si="498"/>
        <v>4</v>
      </c>
      <c r="N2272" s="11">
        <f t="shared" si="499"/>
        <v>0</v>
      </c>
      <c r="O2272" s="11">
        <f t="shared" si="500"/>
        <v>0</v>
      </c>
      <c r="P2272" s="11">
        <f t="shared" si="501"/>
        <v>0</v>
      </c>
      <c r="Q2272" s="11">
        <f t="shared" si="502"/>
        <v>0</v>
      </c>
      <c r="R2272" s="11">
        <f t="shared" si="503"/>
        <v>0</v>
      </c>
      <c r="S2272" s="11">
        <f t="shared" si="504"/>
        <v>4</v>
      </c>
      <c r="T2272" t="str">
        <f t="shared" si="505"/>
        <v>إضافى كامل</v>
      </c>
    </row>
    <row r="2273" spans="1:20" ht="18" x14ac:dyDescent="0.25">
      <c r="A2273" s="21">
        <v>128</v>
      </c>
      <c r="B2273" s="22">
        <v>28343</v>
      </c>
      <c r="C2273" t="s">
        <v>220</v>
      </c>
      <c r="D2273" s="8">
        <v>45618</v>
      </c>
      <c r="E2273" t="s">
        <v>15</v>
      </c>
      <c r="F2273">
        <v>1</v>
      </c>
      <c r="G2273" s="9" t="s">
        <v>16</v>
      </c>
      <c r="H2273" s="10"/>
      <c r="K2273" s="3" t="str">
        <f t="shared" si="508"/>
        <v/>
      </c>
      <c r="L2273" s="11">
        <f t="shared" si="497"/>
        <v>1</v>
      </c>
      <c r="M2273" s="11">
        <f t="shared" si="498"/>
        <v>4</v>
      </c>
      <c r="N2273" s="11">
        <f t="shared" si="499"/>
        <v>0</v>
      </c>
      <c r="O2273" s="11">
        <f t="shared" si="500"/>
        <v>0</v>
      </c>
      <c r="P2273" s="11">
        <f t="shared" si="501"/>
        <v>0</v>
      </c>
      <c r="Q2273" s="11">
        <f t="shared" si="502"/>
        <v>0</v>
      </c>
      <c r="R2273" s="11">
        <f t="shared" si="503"/>
        <v>0</v>
      </c>
      <c r="S2273" s="11">
        <f t="shared" si="504"/>
        <v>4</v>
      </c>
      <c r="T2273" t="str">
        <f t="shared" si="505"/>
        <v>إضافى كامل</v>
      </c>
    </row>
    <row r="2274" spans="1:20" ht="18" x14ac:dyDescent="0.25">
      <c r="A2274" s="21">
        <v>128</v>
      </c>
      <c r="B2274" s="22">
        <v>28343</v>
      </c>
      <c r="C2274" t="s">
        <v>220</v>
      </c>
      <c r="D2274" s="8">
        <v>45619</v>
      </c>
      <c r="E2274" t="s">
        <v>18</v>
      </c>
      <c r="F2274">
        <v>1</v>
      </c>
      <c r="G2274" s="9" t="s">
        <v>16</v>
      </c>
      <c r="H2274" s="10"/>
      <c r="K2274" s="3" t="s">
        <v>19</v>
      </c>
      <c r="L2274" s="11">
        <f t="shared" si="497"/>
        <v>1</v>
      </c>
      <c r="M2274" s="11">
        <f t="shared" si="498"/>
        <v>4</v>
      </c>
      <c r="N2274" s="11">
        <f t="shared" si="499"/>
        <v>0</v>
      </c>
      <c r="O2274" s="11">
        <f t="shared" si="500"/>
        <v>0</v>
      </c>
      <c r="P2274" s="11">
        <f t="shared" si="501"/>
        <v>0</v>
      </c>
      <c r="Q2274" s="11">
        <f t="shared" si="502"/>
        <v>0</v>
      </c>
      <c r="R2274" s="11">
        <f t="shared" si="503"/>
        <v>0</v>
      </c>
      <c r="S2274" s="11">
        <f t="shared" si="504"/>
        <v>4</v>
      </c>
      <c r="T2274" t="str">
        <f t="shared" si="505"/>
        <v>إضافى كامل</v>
      </c>
    </row>
    <row r="2275" spans="1:20" ht="18" x14ac:dyDescent="0.25">
      <c r="A2275" s="21">
        <v>128</v>
      </c>
      <c r="B2275" s="22">
        <v>28343</v>
      </c>
      <c r="C2275" t="s">
        <v>220</v>
      </c>
      <c r="D2275" s="8">
        <v>45620</v>
      </c>
      <c r="E2275" t="s">
        <v>20</v>
      </c>
      <c r="F2275">
        <v>1</v>
      </c>
      <c r="G2275" s="9" t="s">
        <v>16</v>
      </c>
      <c r="H2275" s="10"/>
      <c r="I2275" s="12">
        <v>0.37031249999999999</v>
      </c>
      <c r="J2275" s="12">
        <v>0.59888888888888892</v>
      </c>
      <c r="K2275" s="3" t="str">
        <f t="shared" si="508"/>
        <v/>
      </c>
      <c r="L2275" s="11">
        <f t="shared" si="497"/>
        <v>1</v>
      </c>
      <c r="M2275" s="11">
        <f t="shared" si="498"/>
        <v>4</v>
      </c>
      <c r="N2275" s="11">
        <f t="shared" si="499"/>
        <v>0</v>
      </c>
      <c r="O2275" s="11">
        <f t="shared" si="500"/>
        <v>0</v>
      </c>
      <c r="P2275" s="11">
        <f t="shared" si="501"/>
        <v>0</v>
      </c>
      <c r="Q2275" s="11">
        <f t="shared" si="502"/>
        <v>0</v>
      </c>
      <c r="R2275" s="11">
        <f t="shared" si="503"/>
        <v>0</v>
      </c>
      <c r="S2275" s="11">
        <f t="shared" si="504"/>
        <v>4</v>
      </c>
      <c r="T2275" t="str">
        <f t="shared" si="505"/>
        <v>إضافى كامل</v>
      </c>
    </row>
    <row r="2276" spans="1:20" ht="18" x14ac:dyDescent="0.25">
      <c r="A2276" s="21">
        <v>128</v>
      </c>
      <c r="B2276" s="22">
        <v>28343</v>
      </c>
      <c r="C2276" t="s">
        <v>220</v>
      </c>
      <c r="D2276" s="8">
        <v>45621</v>
      </c>
      <c r="E2276" t="s">
        <v>21</v>
      </c>
      <c r="F2276">
        <v>1</v>
      </c>
      <c r="G2276" s="9" t="s">
        <v>16</v>
      </c>
      <c r="H2276" s="3"/>
      <c r="K2276" s="3" t="str">
        <f t="shared" si="508"/>
        <v>غائب</v>
      </c>
      <c r="L2276" s="11">
        <f t="shared" si="497"/>
        <v>0</v>
      </c>
      <c r="M2276" s="11">
        <f t="shared" si="498"/>
        <v>4</v>
      </c>
      <c r="N2276" s="11">
        <f t="shared" si="499"/>
        <v>1</v>
      </c>
      <c r="O2276" s="11">
        <f t="shared" si="500"/>
        <v>0</v>
      </c>
      <c r="P2276" s="11">
        <f t="shared" si="501"/>
        <v>1</v>
      </c>
      <c r="Q2276" s="11">
        <f t="shared" si="502"/>
        <v>0</v>
      </c>
      <c r="R2276" s="11">
        <f t="shared" si="503"/>
        <v>0</v>
      </c>
      <c r="S2276" s="11">
        <f t="shared" si="504"/>
        <v>4</v>
      </c>
      <c r="T2276" t="str">
        <f t="shared" si="505"/>
        <v>إضافى كامل</v>
      </c>
    </row>
    <row r="2277" spans="1:20" ht="18" x14ac:dyDescent="0.25">
      <c r="A2277" s="21">
        <v>128</v>
      </c>
      <c r="B2277" s="22">
        <v>28343</v>
      </c>
      <c r="C2277" t="s">
        <v>220</v>
      </c>
      <c r="D2277" s="8">
        <v>45622</v>
      </c>
      <c r="E2277" t="s">
        <v>22</v>
      </c>
      <c r="F2277">
        <v>1</v>
      </c>
      <c r="G2277" s="9" t="s">
        <v>16</v>
      </c>
      <c r="H2277" s="10"/>
      <c r="I2277" s="12">
        <v>0.36479166666666668</v>
      </c>
      <c r="J2277" s="12">
        <v>0.58813657407407405</v>
      </c>
      <c r="K2277" s="3" t="str">
        <f t="shared" si="508"/>
        <v/>
      </c>
      <c r="L2277" s="11">
        <f t="shared" si="497"/>
        <v>1</v>
      </c>
      <c r="M2277" s="11">
        <f t="shared" si="498"/>
        <v>4</v>
      </c>
      <c r="N2277" s="11">
        <f t="shared" si="499"/>
        <v>1</v>
      </c>
      <c r="O2277" s="11">
        <f t="shared" si="500"/>
        <v>0</v>
      </c>
      <c r="P2277" s="11">
        <f t="shared" si="501"/>
        <v>1</v>
      </c>
      <c r="Q2277" s="11">
        <f t="shared" si="502"/>
        <v>0</v>
      </c>
      <c r="R2277" s="11">
        <f t="shared" si="503"/>
        <v>0</v>
      </c>
      <c r="S2277" s="11">
        <f t="shared" si="504"/>
        <v>4</v>
      </c>
      <c r="T2277" t="str">
        <f t="shared" si="505"/>
        <v>إضافى كامل</v>
      </c>
    </row>
    <row r="2278" spans="1:20" ht="18" x14ac:dyDescent="0.25">
      <c r="A2278" s="21">
        <v>128</v>
      </c>
      <c r="B2278" s="22">
        <v>28343</v>
      </c>
      <c r="C2278" t="s">
        <v>220</v>
      </c>
      <c r="D2278" s="8">
        <v>45623</v>
      </c>
      <c r="E2278" t="s">
        <v>23</v>
      </c>
      <c r="F2278">
        <v>1</v>
      </c>
      <c r="G2278" s="9" t="s">
        <v>16</v>
      </c>
      <c r="H2278" s="10"/>
      <c r="I2278" s="12">
        <v>0.36622685185185183</v>
      </c>
      <c r="J2278" s="12">
        <v>0.60460648148148144</v>
      </c>
      <c r="K2278" s="3" t="str">
        <f t="shared" si="508"/>
        <v/>
      </c>
      <c r="L2278" s="11">
        <f t="shared" si="497"/>
        <v>1</v>
      </c>
      <c r="M2278" s="11">
        <f t="shared" si="498"/>
        <v>4</v>
      </c>
      <c r="N2278" s="11">
        <f t="shared" si="499"/>
        <v>1</v>
      </c>
      <c r="O2278" s="11">
        <f t="shared" si="500"/>
        <v>0</v>
      </c>
      <c r="P2278" s="11">
        <f t="shared" si="501"/>
        <v>1</v>
      </c>
      <c r="Q2278" s="11">
        <f t="shared" si="502"/>
        <v>0</v>
      </c>
      <c r="R2278" s="11">
        <f t="shared" si="503"/>
        <v>0</v>
      </c>
      <c r="S2278" s="11">
        <f t="shared" si="504"/>
        <v>4</v>
      </c>
      <c r="T2278" t="str">
        <f t="shared" si="505"/>
        <v>إضافى كامل</v>
      </c>
    </row>
    <row r="2279" spans="1:20" ht="18" x14ac:dyDescent="0.25">
      <c r="A2279" s="21">
        <v>128</v>
      </c>
      <c r="B2279" s="22">
        <v>28343</v>
      </c>
      <c r="C2279" t="s">
        <v>220</v>
      </c>
      <c r="D2279" s="8">
        <v>45624</v>
      </c>
      <c r="E2279" t="s">
        <v>24</v>
      </c>
      <c r="F2279">
        <v>1</v>
      </c>
      <c r="G2279" s="9" t="s">
        <v>16</v>
      </c>
      <c r="H2279" s="10"/>
      <c r="I2279" s="12">
        <v>0.36230324074074072</v>
      </c>
      <c r="J2279" s="12">
        <v>0.62079861111111112</v>
      </c>
      <c r="K2279" s="3" t="str">
        <f t="shared" si="508"/>
        <v/>
      </c>
      <c r="L2279" s="11">
        <f t="shared" si="497"/>
        <v>1</v>
      </c>
      <c r="M2279" s="11">
        <f t="shared" si="498"/>
        <v>4</v>
      </c>
      <c r="N2279" s="11">
        <f t="shared" si="499"/>
        <v>1</v>
      </c>
      <c r="O2279" s="11">
        <f t="shared" si="500"/>
        <v>0</v>
      </c>
      <c r="P2279" s="11">
        <f t="shared" si="501"/>
        <v>1</v>
      </c>
      <c r="Q2279" s="11">
        <f t="shared" si="502"/>
        <v>0</v>
      </c>
      <c r="R2279" s="11">
        <f t="shared" si="503"/>
        <v>0</v>
      </c>
      <c r="S2279" s="11">
        <f t="shared" si="504"/>
        <v>4</v>
      </c>
      <c r="T2279" t="str">
        <f t="shared" si="505"/>
        <v>إضافى كامل</v>
      </c>
    </row>
    <row r="2280" spans="1:20" ht="18" x14ac:dyDescent="0.25">
      <c r="A2280" s="21">
        <v>128</v>
      </c>
      <c r="B2280" s="22">
        <v>28343</v>
      </c>
      <c r="C2280" t="s">
        <v>220</v>
      </c>
      <c r="D2280" s="8">
        <v>45625</v>
      </c>
      <c r="E2280" t="s">
        <v>15</v>
      </c>
      <c r="F2280">
        <v>1</v>
      </c>
      <c r="G2280" s="9" t="s">
        <v>16</v>
      </c>
      <c r="H2280" s="10"/>
      <c r="K2280" s="3" t="str">
        <f t="shared" si="508"/>
        <v/>
      </c>
      <c r="L2280" s="11">
        <f t="shared" si="497"/>
        <v>1</v>
      </c>
      <c r="M2280" s="11">
        <f t="shared" si="498"/>
        <v>4</v>
      </c>
      <c r="N2280" s="11">
        <f t="shared" si="499"/>
        <v>1</v>
      </c>
      <c r="O2280" s="11">
        <f t="shared" si="500"/>
        <v>1</v>
      </c>
      <c r="P2280" s="11">
        <f t="shared" si="501"/>
        <v>2</v>
      </c>
      <c r="Q2280" s="11">
        <f t="shared" si="502"/>
        <v>0</v>
      </c>
      <c r="R2280" s="11">
        <f t="shared" si="503"/>
        <v>0</v>
      </c>
      <c r="S2280" s="11">
        <f t="shared" si="504"/>
        <v>4</v>
      </c>
      <c r="T2280" t="str">
        <f t="shared" si="505"/>
        <v>إضافى كامل</v>
      </c>
    </row>
    <row r="2281" spans="1:20" ht="18" x14ac:dyDescent="0.25">
      <c r="A2281" s="21">
        <v>128</v>
      </c>
      <c r="B2281" s="22">
        <v>28343</v>
      </c>
      <c r="C2281" t="s">
        <v>220</v>
      </c>
      <c r="D2281" s="8">
        <v>45626</v>
      </c>
      <c r="E2281" t="s">
        <v>18</v>
      </c>
      <c r="F2281">
        <v>1</v>
      </c>
      <c r="G2281" s="9" t="s">
        <v>16</v>
      </c>
      <c r="H2281" s="10"/>
      <c r="K2281" s="3" t="s">
        <v>19</v>
      </c>
      <c r="L2281" s="11">
        <f t="shared" si="497"/>
        <v>1</v>
      </c>
      <c r="M2281" s="11">
        <f t="shared" si="498"/>
        <v>4</v>
      </c>
      <c r="N2281" s="11">
        <f t="shared" si="499"/>
        <v>1</v>
      </c>
      <c r="O2281" s="11">
        <f t="shared" si="500"/>
        <v>1</v>
      </c>
      <c r="P2281" s="11">
        <f t="shared" si="501"/>
        <v>2</v>
      </c>
      <c r="Q2281" s="11">
        <f t="shared" si="502"/>
        <v>0</v>
      </c>
      <c r="R2281" s="11">
        <f t="shared" si="503"/>
        <v>0</v>
      </c>
      <c r="S2281" s="11">
        <f t="shared" si="504"/>
        <v>4</v>
      </c>
      <c r="T2281" t="str">
        <f t="shared" si="505"/>
        <v>إضافى كامل</v>
      </c>
    </row>
    <row r="2282" spans="1:20" x14ac:dyDescent="0.25">
      <c r="A2282">
        <v>13</v>
      </c>
      <c r="B2282">
        <v>4028</v>
      </c>
      <c r="C2282" t="s">
        <v>221</v>
      </c>
      <c r="D2282" s="8">
        <v>45597</v>
      </c>
      <c r="E2282" t="s">
        <v>15</v>
      </c>
      <c r="F2282">
        <v>2</v>
      </c>
      <c r="G2282" s="9" t="s">
        <v>222</v>
      </c>
      <c r="H2282" s="10"/>
      <c r="K2282" s="3" t="str">
        <f>IF(AND(I2282&lt;=TIME(8,30,0),J2282&gt;=TIME(13,30,0),I2282&lt;&gt;""),"",IF(AND(I2282&gt;=TIME(8,31,0),I2282&lt;=TIME(8,40,0)),"تأخير",IF(AND(I2282&gt;=TIME(8,41,0),I2282&lt;=TIME(11,30,0),I2282&lt;&gt;""),"إذن ص",IF(AND(J2282&lt;TIME(13,30,0), J2282&lt;&gt;"",J2282&gt;=TIME(10,30,0)),"إذن م",IF(AND(OR(I2282="",J2282="",I2282=J2282,I2282&gt;TIME(11,30,0),J2282&lt;TIME(10,30,0)),AND(E2282&lt;&gt;"Friday")),"غائب","")))))</f>
        <v/>
      </c>
      <c r="L2282" s="11">
        <f t="shared" si="497"/>
        <v>1</v>
      </c>
      <c r="M2282" s="11">
        <f t="shared" si="498"/>
        <v>4</v>
      </c>
      <c r="N2282" s="11">
        <f t="shared" si="499"/>
        <v>1</v>
      </c>
      <c r="O2282" s="11">
        <f t="shared" si="500"/>
        <v>1</v>
      </c>
      <c r="P2282" s="11">
        <f t="shared" si="501"/>
        <v>2</v>
      </c>
      <c r="Q2282" s="11">
        <f t="shared" si="502"/>
        <v>0</v>
      </c>
      <c r="R2282" s="11">
        <f t="shared" si="503"/>
        <v>0</v>
      </c>
      <c r="S2282" s="11">
        <f t="shared" si="504"/>
        <v>4</v>
      </c>
      <c r="T2282" t="str">
        <f t="shared" si="505"/>
        <v>إضافى كامل</v>
      </c>
    </row>
    <row r="2283" spans="1:20" x14ac:dyDescent="0.25">
      <c r="A2283">
        <v>13</v>
      </c>
      <c r="B2283">
        <v>4028</v>
      </c>
      <c r="C2283" t="s">
        <v>223</v>
      </c>
      <c r="D2283" s="8">
        <v>45598</v>
      </c>
      <c r="E2283" t="s">
        <v>18</v>
      </c>
      <c r="F2283">
        <v>2</v>
      </c>
      <c r="G2283" s="9" t="s">
        <v>222</v>
      </c>
      <c r="H2283" s="10"/>
      <c r="K2283" s="3" t="s">
        <v>19</v>
      </c>
      <c r="L2283" s="11">
        <f t="shared" si="497"/>
        <v>1</v>
      </c>
      <c r="M2283" s="11">
        <f t="shared" si="498"/>
        <v>4</v>
      </c>
      <c r="N2283" s="11">
        <f t="shared" si="499"/>
        <v>1</v>
      </c>
      <c r="O2283" s="11">
        <f t="shared" si="500"/>
        <v>1</v>
      </c>
      <c r="P2283" s="11">
        <f t="shared" si="501"/>
        <v>2</v>
      </c>
      <c r="Q2283" s="11">
        <f t="shared" si="502"/>
        <v>0</v>
      </c>
      <c r="R2283" s="11">
        <f t="shared" si="503"/>
        <v>0</v>
      </c>
      <c r="S2283" s="11">
        <f t="shared" si="504"/>
        <v>4</v>
      </c>
      <c r="T2283" t="str">
        <f t="shared" si="505"/>
        <v>إضافى كامل</v>
      </c>
    </row>
    <row r="2284" spans="1:20" x14ac:dyDescent="0.25">
      <c r="A2284">
        <v>13</v>
      </c>
      <c r="B2284">
        <v>4028</v>
      </c>
      <c r="C2284" t="s">
        <v>223</v>
      </c>
      <c r="D2284" s="8">
        <v>45599</v>
      </c>
      <c r="E2284" t="s">
        <v>20</v>
      </c>
      <c r="F2284">
        <v>2</v>
      </c>
      <c r="G2284" s="9" t="s">
        <v>222</v>
      </c>
      <c r="H2284" s="10"/>
      <c r="I2284" s="12">
        <v>0.3580787037037037</v>
      </c>
      <c r="J2284" s="12">
        <v>0.56274305555555559</v>
      </c>
      <c r="L2284" s="11">
        <f t="shared" si="497"/>
        <v>1</v>
      </c>
      <c r="M2284" s="11">
        <f t="shared" si="498"/>
        <v>4</v>
      </c>
      <c r="N2284" s="11">
        <f t="shared" si="499"/>
        <v>1</v>
      </c>
      <c r="O2284" s="11">
        <f t="shared" si="500"/>
        <v>1</v>
      </c>
      <c r="P2284" s="11">
        <f t="shared" si="501"/>
        <v>2</v>
      </c>
      <c r="Q2284" s="11">
        <f t="shared" si="502"/>
        <v>0</v>
      </c>
      <c r="R2284" s="11">
        <f t="shared" si="503"/>
        <v>0</v>
      </c>
      <c r="S2284" s="11">
        <f t="shared" si="504"/>
        <v>4</v>
      </c>
      <c r="T2284" t="str">
        <f t="shared" si="505"/>
        <v>إضافى كامل</v>
      </c>
    </row>
    <row r="2285" spans="1:20" x14ac:dyDescent="0.25">
      <c r="A2285">
        <v>13</v>
      </c>
      <c r="B2285">
        <v>4028</v>
      </c>
      <c r="C2285" t="s">
        <v>223</v>
      </c>
      <c r="D2285" s="8">
        <v>45600</v>
      </c>
      <c r="E2285" t="s">
        <v>21</v>
      </c>
      <c r="F2285">
        <v>2</v>
      </c>
      <c r="G2285" s="9" t="s">
        <v>222</v>
      </c>
      <c r="H2285" s="10"/>
      <c r="I2285" s="12">
        <v>0.31442129629629628</v>
      </c>
      <c r="J2285" s="12">
        <v>0.56262731481481476</v>
      </c>
      <c r="K2285" s="3" t="str">
        <f>IF(AND(I2285&lt;=TIME(8,30,0),J2285&gt;=TIME(13,30,0),I2285&lt;&gt;""),"",IF(AND(I2285&gt;=TIME(8,31,0),I2285&lt;=TIME(8,40,0)),"تأخير",IF(AND(I2285&gt;=TIME(8,41,0),I2285&lt;=TIME(11,30,0),I2285&lt;&gt;""),"إذن ص",IF(AND(J2285&lt;TIME(13,30,0), J2285&lt;&gt;"",J2285&gt;=TIME(10,30,0)),"إذن م",IF(AND(OR(I2285="",J2285="",I2285=J2285,I2285&gt;TIME(11,30,0),J2285&lt;TIME(10,30,0)),AND(E2285&lt;&gt;"Friday")),"غائب","")))))</f>
        <v/>
      </c>
      <c r="L2285" s="11">
        <f t="shared" si="497"/>
        <v>1</v>
      </c>
      <c r="M2285" s="11">
        <f t="shared" si="498"/>
        <v>5</v>
      </c>
      <c r="N2285" s="11">
        <f t="shared" si="499"/>
        <v>1</v>
      </c>
      <c r="O2285" s="11">
        <f t="shared" si="500"/>
        <v>1</v>
      </c>
      <c r="P2285" s="11">
        <f t="shared" si="501"/>
        <v>2</v>
      </c>
      <c r="Q2285" s="11">
        <f t="shared" si="502"/>
        <v>0</v>
      </c>
      <c r="R2285" s="11">
        <f t="shared" si="503"/>
        <v>0</v>
      </c>
      <c r="S2285" s="11">
        <f t="shared" si="504"/>
        <v>5</v>
      </c>
      <c r="T2285" t="str">
        <f t="shared" si="505"/>
        <v>نصف إضافى</v>
      </c>
    </row>
    <row r="2286" spans="1:20" x14ac:dyDescent="0.25">
      <c r="A2286">
        <v>13</v>
      </c>
      <c r="B2286">
        <v>4028</v>
      </c>
      <c r="C2286" t="s">
        <v>223</v>
      </c>
      <c r="D2286" s="8">
        <v>45601</v>
      </c>
      <c r="E2286" t="s">
        <v>22</v>
      </c>
      <c r="F2286">
        <v>2</v>
      </c>
      <c r="G2286" s="9" t="s">
        <v>222</v>
      </c>
      <c r="H2286" s="10"/>
      <c r="K2286" s="3" t="str">
        <f>IF(AND(I2286&lt;=TIME(8,30,0),J2286&gt;=TIME(13,30,0),I2286&lt;&gt;""),"",IF(AND(I2286&gt;=TIME(8,31,0),I2286&lt;=TIME(8,40,0)),"تأخير",IF(AND(I2286&gt;=TIME(8,41,0),I2286&lt;=TIME(11,30,0),I2286&lt;&gt;""),"إذن ص",IF(AND(J2286&lt;TIME(13,30,0), J2286&lt;&gt;"",J2286&gt;=TIME(10,30,0)),"إذن م",IF(AND(OR(I2286="",J2286="",I2286=J2286,I2286&gt;TIME(11,30,0),J2286&lt;TIME(10,30,0)),AND(E2286&lt;&gt;"Friday")),"غائب","")))))</f>
        <v>غائب</v>
      </c>
      <c r="L2286" s="11">
        <f t="shared" si="497"/>
        <v>0</v>
      </c>
      <c r="M2286" s="11">
        <f t="shared" si="498"/>
        <v>5</v>
      </c>
      <c r="N2286" s="11">
        <f t="shared" si="499"/>
        <v>1</v>
      </c>
      <c r="O2286" s="11">
        <f t="shared" si="500"/>
        <v>1</v>
      </c>
      <c r="P2286" s="11">
        <f t="shared" si="501"/>
        <v>2</v>
      </c>
      <c r="Q2286" s="11">
        <f t="shared" si="502"/>
        <v>0</v>
      </c>
      <c r="R2286" s="11">
        <f t="shared" si="503"/>
        <v>0</v>
      </c>
      <c r="S2286" s="11">
        <f t="shared" si="504"/>
        <v>5</v>
      </c>
      <c r="T2286" t="str">
        <f t="shared" si="505"/>
        <v>نصف إضافى</v>
      </c>
    </row>
    <row r="2287" spans="1:20" x14ac:dyDescent="0.25">
      <c r="A2287">
        <v>13</v>
      </c>
      <c r="B2287">
        <v>4028</v>
      </c>
      <c r="C2287" t="s">
        <v>223</v>
      </c>
      <c r="D2287" s="8">
        <v>45602</v>
      </c>
      <c r="E2287" t="s">
        <v>23</v>
      </c>
      <c r="F2287">
        <v>2</v>
      </c>
      <c r="G2287" s="9" t="s">
        <v>222</v>
      </c>
      <c r="H2287" s="10"/>
      <c r="I2287" s="12">
        <v>0.3203125</v>
      </c>
      <c r="J2287" s="12">
        <v>0.56312499999999999</v>
      </c>
      <c r="K2287" s="3" t="str">
        <f>IF(AND(I2287&lt;=TIME(8,30,0),J2287&gt;=TIME(13,30,0),I2287&lt;&gt;""),"",IF(AND(I2287&gt;=TIME(8,31,0),I2287&lt;=TIME(8,40,0)),"تأخير",IF(AND(I2287&gt;=TIME(8,41,0),I2287&lt;=TIME(11,30,0),I2287&lt;&gt;""),"إذن ص",IF(AND(J2287&lt;TIME(13,30,0), J2287&lt;&gt;"",J2287&gt;=TIME(10,30,0)),"إذن م",IF(AND(OR(I2287="",J2287="",I2287=J2287,I2287&gt;TIME(11,30,0),J2287&lt;TIME(10,30,0)),AND(E2287&lt;&gt;"Friday")),"غائب","")))))</f>
        <v/>
      </c>
      <c r="L2287" s="11">
        <f t="shared" si="497"/>
        <v>1</v>
      </c>
      <c r="M2287" s="11">
        <f t="shared" si="498"/>
        <v>4</v>
      </c>
      <c r="N2287" s="11">
        <f t="shared" si="499"/>
        <v>1</v>
      </c>
      <c r="O2287" s="11">
        <f t="shared" si="500"/>
        <v>1</v>
      </c>
      <c r="P2287" s="11">
        <f t="shared" si="501"/>
        <v>2</v>
      </c>
      <c r="Q2287" s="11">
        <f t="shared" si="502"/>
        <v>0</v>
      </c>
      <c r="R2287" s="11">
        <f t="shared" si="503"/>
        <v>0</v>
      </c>
      <c r="S2287" s="11">
        <f t="shared" si="504"/>
        <v>4</v>
      </c>
      <c r="T2287" t="str">
        <f t="shared" si="505"/>
        <v>إضافى كامل</v>
      </c>
    </row>
    <row r="2288" spans="1:20" x14ac:dyDescent="0.25">
      <c r="A2288">
        <v>13</v>
      </c>
      <c r="B2288">
        <v>4028</v>
      </c>
      <c r="C2288" t="s">
        <v>223</v>
      </c>
      <c r="D2288" s="8">
        <v>45603</v>
      </c>
      <c r="E2288" t="s">
        <v>24</v>
      </c>
      <c r="F2288">
        <v>2</v>
      </c>
      <c r="G2288" s="9" t="s">
        <v>222</v>
      </c>
      <c r="H2288" s="10"/>
      <c r="I2288" s="12">
        <v>0.3159837962962963</v>
      </c>
      <c r="J2288" s="12">
        <v>0.56259259259259264</v>
      </c>
      <c r="K2288" s="3" t="str">
        <f>IF(AND(I2288&lt;=TIME(8,30,0),J2288&gt;=TIME(13,30,0),I2288&lt;&gt;""),"",IF(AND(I2288&gt;=TIME(8,31,0),I2288&lt;=TIME(8,40,0)),"تأخير",IF(AND(I2288&gt;=TIME(8,41,0),I2288&lt;=TIME(11,30,0),I2288&lt;&gt;""),"إذن ص",IF(AND(J2288&lt;TIME(13,30,0), J2288&lt;&gt;"",J2288&gt;=TIME(10,30,0)),"إذن م",IF(AND(OR(I2288="",J2288="",I2288=J2288,I2288&gt;TIME(11,30,0),J2288&lt;TIME(10,30,0)),AND(E2288&lt;&gt;"Friday")),"غائب","")))))</f>
        <v/>
      </c>
      <c r="L2288" s="11">
        <f t="shared" si="497"/>
        <v>1</v>
      </c>
      <c r="M2288" s="11">
        <f t="shared" si="498"/>
        <v>4</v>
      </c>
      <c r="N2288" s="11">
        <f t="shared" si="499"/>
        <v>1</v>
      </c>
      <c r="O2288" s="11">
        <f t="shared" si="500"/>
        <v>1</v>
      </c>
      <c r="P2288" s="11">
        <f t="shared" si="501"/>
        <v>2</v>
      </c>
      <c r="Q2288" s="11">
        <f t="shared" si="502"/>
        <v>0</v>
      </c>
      <c r="R2288" s="11">
        <f t="shared" si="503"/>
        <v>0</v>
      </c>
      <c r="S2288" s="11">
        <f t="shared" si="504"/>
        <v>4</v>
      </c>
      <c r="T2288" t="str">
        <f t="shared" si="505"/>
        <v>إضافى كامل</v>
      </c>
    </row>
    <row r="2289" spans="1:20" x14ac:dyDescent="0.25">
      <c r="A2289">
        <v>13</v>
      </c>
      <c r="B2289">
        <v>4028</v>
      </c>
      <c r="C2289" t="s">
        <v>223</v>
      </c>
      <c r="D2289" s="8">
        <v>45604</v>
      </c>
      <c r="E2289" t="s">
        <v>15</v>
      </c>
      <c r="F2289">
        <v>2</v>
      </c>
      <c r="G2289" s="9" t="s">
        <v>222</v>
      </c>
      <c r="H2289" s="10"/>
      <c r="K2289" s="3" t="str">
        <f>IF(AND(I2289&lt;=TIME(8,30,0),J2289&gt;=TIME(13,30,0),I2289&lt;&gt;""),"",IF(AND(I2289&gt;=TIME(8,31,0),I2289&lt;=TIME(8,40,0)),"تأخير",IF(AND(I2289&gt;=TIME(8,41,0),I2289&lt;=TIME(11,30,0),I2289&lt;&gt;""),"إذن ص",IF(AND(J2289&lt;TIME(13,30,0), J2289&lt;&gt;"",J2289&gt;=TIME(10,30,0)),"إذن م",IF(AND(OR(I2289="",J2289="",I2289=J2289,I2289&gt;TIME(11,30,0),J2289&lt;TIME(10,30,0)),AND(E2289&lt;&gt;"Friday")),"غائب","")))))</f>
        <v/>
      </c>
      <c r="L2289" s="11">
        <f t="shared" si="497"/>
        <v>1</v>
      </c>
      <c r="M2289" s="11">
        <f t="shared" si="498"/>
        <v>4</v>
      </c>
      <c r="N2289" s="11">
        <f t="shared" si="499"/>
        <v>1</v>
      </c>
      <c r="O2289" s="11">
        <f t="shared" si="500"/>
        <v>2</v>
      </c>
      <c r="P2289" s="11">
        <f t="shared" si="501"/>
        <v>3</v>
      </c>
      <c r="Q2289" s="11">
        <f t="shared" si="502"/>
        <v>1.5</v>
      </c>
      <c r="R2289" s="11">
        <f t="shared" si="503"/>
        <v>1</v>
      </c>
      <c r="S2289" s="11">
        <f t="shared" si="504"/>
        <v>5</v>
      </c>
      <c r="T2289" t="str">
        <f t="shared" si="505"/>
        <v>نصف إضافى</v>
      </c>
    </row>
    <row r="2290" spans="1:20" x14ac:dyDescent="0.25">
      <c r="A2290">
        <v>13</v>
      </c>
      <c r="B2290">
        <v>4028</v>
      </c>
      <c r="C2290" t="s">
        <v>223</v>
      </c>
      <c r="D2290" s="8">
        <v>45605</v>
      </c>
      <c r="E2290" t="s">
        <v>18</v>
      </c>
      <c r="F2290">
        <v>2</v>
      </c>
      <c r="G2290" s="9" t="s">
        <v>222</v>
      </c>
      <c r="H2290" s="10"/>
      <c r="K2290" s="3" t="s">
        <v>19</v>
      </c>
      <c r="L2290" s="11">
        <f t="shared" si="497"/>
        <v>1</v>
      </c>
      <c r="M2290" s="11">
        <f t="shared" si="498"/>
        <v>4</v>
      </c>
      <c r="N2290" s="11">
        <f t="shared" si="499"/>
        <v>1</v>
      </c>
      <c r="O2290" s="11">
        <f t="shared" si="500"/>
        <v>2</v>
      </c>
      <c r="P2290" s="11">
        <f t="shared" si="501"/>
        <v>3</v>
      </c>
      <c r="Q2290" s="11">
        <f t="shared" si="502"/>
        <v>1.5</v>
      </c>
      <c r="R2290" s="11">
        <f t="shared" si="503"/>
        <v>1</v>
      </c>
      <c r="S2290" s="11">
        <f t="shared" si="504"/>
        <v>5</v>
      </c>
      <c r="T2290" t="str">
        <f t="shared" si="505"/>
        <v>نصف إضافى</v>
      </c>
    </row>
    <row r="2291" spans="1:20" x14ac:dyDescent="0.25">
      <c r="A2291">
        <v>13</v>
      </c>
      <c r="B2291">
        <v>4028</v>
      </c>
      <c r="C2291" t="s">
        <v>223</v>
      </c>
      <c r="D2291" s="8">
        <v>45606</v>
      </c>
      <c r="E2291" t="s">
        <v>20</v>
      </c>
      <c r="F2291">
        <v>2</v>
      </c>
      <c r="G2291" s="9" t="s">
        <v>222</v>
      </c>
      <c r="H2291" s="10" t="s">
        <v>32</v>
      </c>
      <c r="I2291" s="12">
        <v>0.33030092592592591</v>
      </c>
      <c r="J2291" s="12">
        <v>0.56270833333333337</v>
      </c>
      <c r="K2291" s="3" t="str">
        <f t="shared" ref="K2291:K2310" si="509">IF(AND(I2291&lt;=TIME(8,30,0),J2291&gt;=TIME(13,30,0),I2291&lt;&gt;""),"",IF(AND(I2291&gt;=TIME(8,31,0),I2291&lt;=TIME(8,40,0)),"تأخير",IF(AND(I2291&gt;=TIME(8,41,0),I2291&lt;=TIME(11,30,0),I2291&lt;&gt;""),"إذن ص",IF(AND(J2291&lt;TIME(13,30,0), J2291&lt;&gt;"",J2291&gt;=TIME(10,30,0)),"إذن م",IF(AND(OR(I2291="",J2291="",I2291=J2291,I2291&gt;TIME(11,30,0),J2291&lt;TIME(10,30,0)),AND(E2291&lt;&gt;"Friday")),"غائب","")))))</f>
        <v/>
      </c>
      <c r="L2291" s="11">
        <f t="shared" si="497"/>
        <v>1</v>
      </c>
      <c r="M2291" s="11">
        <f t="shared" si="498"/>
        <v>4</v>
      </c>
      <c r="N2291" s="11">
        <f t="shared" si="499"/>
        <v>1</v>
      </c>
      <c r="O2291" s="11">
        <f t="shared" si="500"/>
        <v>3</v>
      </c>
      <c r="P2291" s="11">
        <f t="shared" si="501"/>
        <v>4</v>
      </c>
      <c r="Q2291" s="11">
        <f t="shared" si="502"/>
        <v>2</v>
      </c>
      <c r="R2291" s="11">
        <f t="shared" si="503"/>
        <v>2</v>
      </c>
      <c r="S2291" s="11">
        <f t="shared" si="504"/>
        <v>6</v>
      </c>
      <c r="T2291" t="str">
        <f t="shared" si="505"/>
        <v>نصف إضافى</v>
      </c>
    </row>
    <row r="2292" spans="1:20" x14ac:dyDescent="0.25">
      <c r="A2292">
        <v>13</v>
      </c>
      <c r="B2292">
        <v>4028</v>
      </c>
      <c r="C2292" t="s">
        <v>223</v>
      </c>
      <c r="D2292" s="8">
        <v>45607</v>
      </c>
      <c r="E2292" t="s">
        <v>21</v>
      </c>
      <c r="F2292">
        <v>2</v>
      </c>
      <c r="G2292" s="9" t="s">
        <v>222</v>
      </c>
      <c r="H2292" s="10"/>
      <c r="I2292" s="12">
        <v>0.32380787037037034</v>
      </c>
      <c r="J2292" s="12">
        <v>0.56267361111111114</v>
      </c>
      <c r="K2292" s="3" t="str">
        <f t="shared" si="509"/>
        <v/>
      </c>
      <c r="L2292" s="11">
        <f t="shared" si="497"/>
        <v>1</v>
      </c>
      <c r="M2292" s="11">
        <f t="shared" si="498"/>
        <v>5</v>
      </c>
      <c r="N2292" s="11">
        <f t="shared" si="499"/>
        <v>1</v>
      </c>
      <c r="O2292" s="11">
        <f t="shared" si="500"/>
        <v>3</v>
      </c>
      <c r="P2292" s="11">
        <f t="shared" si="501"/>
        <v>4</v>
      </c>
      <c r="Q2292" s="11">
        <f t="shared" si="502"/>
        <v>2</v>
      </c>
      <c r="R2292" s="11">
        <f t="shared" si="503"/>
        <v>2</v>
      </c>
      <c r="S2292" s="11">
        <f t="shared" si="504"/>
        <v>7</v>
      </c>
      <c r="T2292" t="str">
        <f t="shared" si="505"/>
        <v>لا يستحق</v>
      </c>
    </row>
    <row r="2293" spans="1:20" x14ac:dyDescent="0.25">
      <c r="A2293">
        <v>13</v>
      </c>
      <c r="B2293">
        <v>4028</v>
      </c>
      <c r="C2293" t="s">
        <v>223</v>
      </c>
      <c r="D2293" s="8">
        <v>45608</v>
      </c>
      <c r="E2293" t="s">
        <v>22</v>
      </c>
      <c r="F2293">
        <v>2</v>
      </c>
      <c r="G2293" s="9" t="s">
        <v>222</v>
      </c>
      <c r="H2293" s="10"/>
      <c r="I2293" s="12">
        <v>0.32458333333333333</v>
      </c>
      <c r="J2293" s="12">
        <v>0.56303240740740745</v>
      </c>
      <c r="K2293" s="3" t="str">
        <f t="shared" si="509"/>
        <v/>
      </c>
      <c r="L2293" s="11">
        <f t="shared" si="497"/>
        <v>1</v>
      </c>
      <c r="M2293" s="11">
        <f t="shared" si="498"/>
        <v>5</v>
      </c>
      <c r="N2293" s="11">
        <f t="shared" si="499"/>
        <v>1</v>
      </c>
      <c r="O2293" s="11">
        <f t="shared" si="500"/>
        <v>3</v>
      </c>
      <c r="P2293" s="11">
        <f t="shared" si="501"/>
        <v>4</v>
      </c>
      <c r="Q2293" s="11">
        <f t="shared" si="502"/>
        <v>2</v>
      </c>
      <c r="R2293" s="11">
        <f t="shared" si="503"/>
        <v>2</v>
      </c>
      <c r="S2293" s="11">
        <f t="shared" si="504"/>
        <v>7</v>
      </c>
      <c r="T2293" t="str">
        <f t="shared" si="505"/>
        <v>لا يستحق</v>
      </c>
    </row>
    <row r="2294" spans="1:20" x14ac:dyDescent="0.25">
      <c r="A2294">
        <v>13</v>
      </c>
      <c r="B2294">
        <v>4028</v>
      </c>
      <c r="C2294" t="s">
        <v>223</v>
      </c>
      <c r="D2294" s="8">
        <v>45609</v>
      </c>
      <c r="E2294" t="s">
        <v>23</v>
      </c>
      <c r="F2294">
        <v>2</v>
      </c>
      <c r="G2294" s="9" t="s">
        <v>222</v>
      </c>
      <c r="H2294" s="10"/>
      <c r="K2294" s="3" t="str">
        <f t="shared" si="509"/>
        <v>غائب</v>
      </c>
      <c r="L2294" s="11">
        <f t="shared" si="497"/>
        <v>0</v>
      </c>
      <c r="M2294" s="11">
        <f t="shared" si="498"/>
        <v>5</v>
      </c>
      <c r="N2294" s="11">
        <f t="shared" si="499"/>
        <v>1</v>
      </c>
      <c r="O2294" s="11">
        <f t="shared" si="500"/>
        <v>3</v>
      </c>
      <c r="P2294" s="11">
        <f t="shared" si="501"/>
        <v>4</v>
      </c>
      <c r="Q2294" s="11">
        <f t="shared" si="502"/>
        <v>2</v>
      </c>
      <c r="R2294" s="11">
        <f t="shared" si="503"/>
        <v>2</v>
      </c>
      <c r="S2294" s="11">
        <f t="shared" si="504"/>
        <v>7</v>
      </c>
      <c r="T2294" t="str">
        <f t="shared" si="505"/>
        <v>لا يستحق</v>
      </c>
    </row>
    <row r="2295" spans="1:20" x14ac:dyDescent="0.25">
      <c r="A2295">
        <v>13</v>
      </c>
      <c r="B2295">
        <v>4028</v>
      </c>
      <c r="C2295" t="s">
        <v>223</v>
      </c>
      <c r="D2295" s="8">
        <v>45610</v>
      </c>
      <c r="E2295" t="s">
        <v>24</v>
      </c>
      <c r="F2295">
        <v>2</v>
      </c>
      <c r="G2295" s="9" t="s">
        <v>222</v>
      </c>
      <c r="H2295" s="10"/>
      <c r="I2295" s="12">
        <v>0.32017361111111109</v>
      </c>
      <c r="J2295" s="12">
        <v>0.56322916666666667</v>
      </c>
      <c r="K2295" s="3" t="str">
        <f t="shared" si="509"/>
        <v/>
      </c>
      <c r="L2295" s="11">
        <f t="shared" si="497"/>
        <v>1</v>
      </c>
      <c r="M2295" s="11">
        <f t="shared" si="498"/>
        <v>4</v>
      </c>
      <c r="N2295" s="11">
        <f t="shared" si="499"/>
        <v>1</v>
      </c>
      <c r="O2295" s="11">
        <f t="shared" si="500"/>
        <v>3</v>
      </c>
      <c r="P2295" s="11">
        <f t="shared" si="501"/>
        <v>4</v>
      </c>
      <c r="Q2295" s="11">
        <f t="shared" si="502"/>
        <v>2</v>
      </c>
      <c r="R2295" s="11">
        <f t="shared" si="503"/>
        <v>2</v>
      </c>
      <c r="S2295" s="11">
        <f t="shared" si="504"/>
        <v>6</v>
      </c>
      <c r="T2295" t="str">
        <f t="shared" si="505"/>
        <v>نصف إضافى</v>
      </c>
    </row>
    <row r="2296" spans="1:20" x14ac:dyDescent="0.25">
      <c r="A2296">
        <v>13</v>
      </c>
      <c r="B2296">
        <v>4028</v>
      </c>
      <c r="C2296" t="s">
        <v>223</v>
      </c>
      <c r="D2296" s="8">
        <v>45611</v>
      </c>
      <c r="E2296" t="s">
        <v>15</v>
      </c>
      <c r="F2296">
        <v>2</v>
      </c>
      <c r="G2296" s="9" t="s">
        <v>222</v>
      </c>
      <c r="H2296" s="10"/>
      <c r="K2296" s="3" t="str">
        <f t="shared" si="509"/>
        <v/>
      </c>
      <c r="L2296" s="11">
        <f t="shared" si="497"/>
        <v>1</v>
      </c>
      <c r="M2296" s="11">
        <f t="shared" si="498"/>
        <v>5</v>
      </c>
      <c r="N2296" s="11">
        <f t="shared" si="499"/>
        <v>1</v>
      </c>
      <c r="O2296" s="11">
        <f t="shared" si="500"/>
        <v>3</v>
      </c>
      <c r="P2296" s="11">
        <f t="shared" si="501"/>
        <v>4</v>
      </c>
      <c r="Q2296" s="11">
        <f t="shared" si="502"/>
        <v>2</v>
      </c>
      <c r="R2296" s="11">
        <f t="shared" si="503"/>
        <v>2</v>
      </c>
      <c r="S2296" s="11">
        <f t="shared" si="504"/>
        <v>7</v>
      </c>
      <c r="T2296" t="str">
        <f t="shared" si="505"/>
        <v>لا يستحق</v>
      </c>
    </row>
    <row r="2297" spans="1:20" x14ac:dyDescent="0.25">
      <c r="A2297">
        <v>13</v>
      </c>
      <c r="B2297">
        <v>4028</v>
      </c>
      <c r="C2297" t="s">
        <v>223</v>
      </c>
      <c r="D2297" s="8">
        <v>45612</v>
      </c>
      <c r="E2297" t="s">
        <v>18</v>
      </c>
      <c r="F2297">
        <v>2</v>
      </c>
      <c r="G2297" s="9" t="s">
        <v>222</v>
      </c>
      <c r="H2297" s="10"/>
      <c r="K2297" s="3" t="s">
        <v>19</v>
      </c>
      <c r="L2297" s="11">
        <f t="shared" si="497"/>
        <v>1</v>
      </c>
      <c r="M2297" s="11">
        <f t="shared" si="498"/>
        <v>5</v>
      </c>
      <c r="N2297" s="11">
        <f t="shared" si="499"/>
        <v>1</v>
      </c>
      <c r="O2297" s="11">
        <f t="shared" si="500"/>
        <v>3</v>
      </c>
      <c r="P2297" s="11">
        <f t="shared" si="501"/>
        <v>4</v>
      </c>
      <c r="Q2297" s="11">
        <f t="shared" si="502"/>
        <v>2</v>
      </c>
      <c r="R2297" s="11">
        <f t="shared" si="503"/>
        <v>2</v>
      </c>
      <c r="S2297" s="11">
        <f t="shared" si="504"/>
        <v>7</v>
      </c>
      <c r="T2297" t="str">
        <f t="shared" si="505"/>
        <v>لا يستحق</v>
      </c>
    </row>
    <row r="2298" spans="1:20" x14ac:dyDescent="0.25">
      <c r="A2298">
        <v>13</v>
      </c>
      <c r="B2298">
        <v>4028</v>
      </c>
      <c r="C2298" t="s">
        <v>223</v>
      </c>
      <c r="D2298" s="8">
        <v>45613</v>
      </c>
      <c r="E2298" t="s">
        <v>20</v>
      </c>
      <c r="F2298">
        <v>2</v>
      </c>
      <c r="G2298" s="9" t="s">
        <v>222</v>
      </c>
      <c r="H2298" s="10"/>
      <c r="I2298" s="12">
        <v>0.33056712962962964</v>
      </c>
      <c r="J2298" s="12">
        <v>0.56270833333333337</v>
      </c>
      <c r="K2298" s="3" t="str">
        <f t="shared" si="509"/>
        <v/>
      </c>
      <c r="L2298" s="11">
        <f t="shared" si="497"/>
        <v>1</v>
      </c>
      <c r="M2298" s="11">
        <f t="shared" si="498"/>
        <v>5</v>
      </c>
      <c r="N2298" s="11">
        <f t="shared" si="499"/>
        <v>1</v>
      </c>
      <c r="O2298" s="11">
        <f t="shared" si="500"/>
        <v>3</v>
      </c>
      <c r="P2298" s="11">
        <f t="shared" si="501"/>
        <v>4</v>
      </c>
      <c r="Q2298" s="11">
        <f t="shared" si="502"/>
        <v>2</v>
      </c>
      <c r="R2298" s="11">
        <f t="shared" si="503"/>
        <v>2</v>
      </c>
      <c r="S2298" s="11">
        <f t="shared" si="504"/>
        <v>7</v>
      </c>
      <c r="T2298" t="str">
        <f t="shared" si="505"/>
        <v>لا يستحق</v>
      </c>
    </row>
    <row r="2299" spans="1:20" x14ac:dyDescent="0.25">
      <c r="A2299">
        <v>13</v>
      </c>
      <c r="B2299">
        <v>4028</v>
      </c>
      <c r="C2299" t="s">
        <v>223</v>
      </c>
      <c r="D2299" s="8">
        <v>45614</v>
      </c>
      <c r="E2299" t="s">
        <v>21</v>
      </c>
      <c r="F2299">
        <v>2</v>
      </c>
      <c r="G2299" s="9" t="s">
        <v>222</v>
      </c>
      <c r="H2299" s="10"/>
      <c r="I2299" s="12">
        <v>0.33859953703703705</v>
      </c>
      <c r="J2299" s="12">
        <v>0.56298611111111108</v>
      </c>
      <c r="K2299" s="3" t="str">
        <f t="shared" si="509"/>
        <v/>
      </c>
      <c r="L2299" s="11">
        <f t="shared" si="497"/>
        <v>1</v>
      </c>
      <c r="M2299" s="11">
        <f t="shared" si="498"/>
        <v>5</v>
      </c>
      <c r="N2299" s="11">
        <f t="shared" si="499"/>
        <v>1</v>
      </c>
      <c r="O2299" s="11">
        <f t="shared" si="500"/>
        <v>3</v>
      </c>
      <c r="P2299" s="11">
        <f t="shared" si="501"/>
        <v>4</v>
      </c>
      <c r="Q2299" s="11">
        <f t="shared" si="502"/>
        <v>2</v>
      </c>
      <c r="R2299" s="11">
        <f t="shared" si="503"/>
        <v>2</v>
      </c>
      <c r="S2299" s="11">
        <f t="shared" si="504"/>
        <v>7</v>
      </c>
      <c r="T2299" t="str">
        <f t="shared" si="505"/>
        <v>لا يستحق</v>
      </c>
    </row>
    <row r="2300" spans="1:20" x14ac:dyDescent="0.25">
      <c r="A2300">
        <v>13</v>
      </c>
      <c r="B2300">
        <v>4028</v>
      </c>
      <c r="C2300" t="s">
        <v>223</v>
      </c>
      <c r="D2300" s="8">
        <v>45615</v>
      </c>
      <c r="E2300" t="s">
        <v>22</v>
      </c>
      <c r="F2300">
        <v>2</v>
      </c>
      <c r="G2300" s="9" t="s">
        <v>222</v>
      </c>
      <c r="H2300" s="10"/>
      <c r="K2300" s="3" t="str">
        <f t="shared" si="509"/>
        <v>غائب</v>
      </c>
      <c r="L2300" s="11">
        <f t="shared" si="497"/>
        <v>0</v>
      </c>
      <c r="M2300" s="11">
        <f t="shared" si="498"/>
        <v>5</v>
      </c>
      <c r="N2300" s="11">
        <f t="shared" si="499"/>
        <v>1</v>
      </c>
      <c r="O2300" s="11">
        <f t="shared" si="500"/>
        <v>3</v>
      </c>
      <c r="P2300" s="11">
        <f t="shared" si="501"/>
        <v>4</v>
      </c>
      <c r="Q2300" s="11">
        <f t="shared" si="502"/>
        <v>2</v>
      </c>
      <c r="R2300" s="11">
        <f t="shared" si="503"/>
        <v>2</v>
      </c>
      <c r="S2300" s="11">
        <f t="shared" si="504"/>
        <v>7</v>
      </c>
      <c r="T2300" t="str">
        <f t="shared" si="505"/>
        <v>لا يستحق</v>
      </c>
    </row>
    <row r="2301" spans="1:20" x14ac:dyDescent="0.25">
      <c r="A2301">
        <v>13</v>
      </c>
      <c r="B2301">
        <v>4028</v>
      </c>
      <c r="C2301" t="s">
        <v>223</v>
      </c>
      <c r="D2301" s="8">
        <v>45616</v>
      </c>
      <c r="E2301" t="s">
        <v>23</v>
      </c>
      <c r="F2301">
        <v>2</v>
      </c>
      <c r="G2301" s="9" t="s">
        <v>222</v>
      </c>
      <c r="H2301" s="10"/>
      <c r="I2301" s="12">
        <v>0.33101851851851855</v>
      </c>
      <c r="J2301" s="12">
        <v>0.56303240740740745</v>
      </c>
      <c r="K2301" s="3" t="str">
        <f t="shared" si="509"/>
        <v/>
      </c>
      <c r="L2301" s="11">
        <f t="shared" si="497"/>
        <v>1</v>
      </c>
      <c r="M2301" s="11">
        <f t="shared" si="498"/>
        <v>4</v>
      </c>
      <c r="N2301" s="11">
        <f t="shared" si="499"/>
        <v>1</v>
      </c>
      <c r="O2301" s="11">
        <f t="shared" si="500"/>
        <v>3</v>
      </c>
      <c r="P2301" s="11">
        <f t="shared" si="501"/>
        <v>4</v>
      </c>
      <c r="Q2301" s="11">
        <f t="shared" si="502"/>
        <v>2</v>
      </c>
      <c r="R2301" s="11">
        <f t="shared" si="503"/>
        <v>2</v>
      </c>
      <c r="S2301" s="11">
        <f t="shared" si="504"/>
        <v>6</v>
      </c>
      <c r="T2301" t="str">
        <f t="shared" si="505"/>
        <v>نصف إضافى</v>
      </c>
    </row>
    <row r="2302" spans="1:20" x14ac:dyDescent="0.25">
      <c r="A2302">
        <v>13</v>
      </c>
      <c r="B2302">
        <v>4028</v>
      </c>
      <c r="C2302" t="s">
        <v>223</v>
      </c>
      <c r="D2302" s="8">
        <v>45617</v>
      </c>
      <c r="E2302" t="s">
        <v>24</v>
      </c>
      <c r="F2302">
        <v>2</v>
      </c>
      <c r="G2302" s="9" t="s">
        <v>222</v>
      </c>
      <c r="H2302" s="10"/>
      <c r="I2302" s="12">
        <v>0.32915509259259257</v>
      </c>
      <c r="J2302" s="12">
        <v>0.56261574074074072</v>
      </c>
      <c r="K2302" s="3" t="str">
        <f t="shared" si="509"/>
        <v/>
      </c>
      <c r="L2302" s="11">
        <f t="shared" si="497"/>
        <v>1</v>
      </c>
      <c r="M2302" s="11">
        <f t="shared" si="498"/>
        <v>4</v>
      </c>
      <c r="N2302" s="11">
        <f t="shared" si="499"/>
        <v>1</v>
      </c>
      <c r="O2302" s="11">
        <f t="shared" si="500"/>
        <v>3</v>
      </c>
      <c r="P2302" s="11">
        <f t="shared" si="501"/>
        <v>4</v>
      </c>
      <c r="Q2302" s="11">
        <f t="shared" si="502"/>
        <v>2</v>
      </c>
      <c r="R2302" s="11">
        <f t="shared" si="503"/>
        <v>2</v>
      </c>
      <c r="S2302" s="11">
        <f t="shared" si="504"/>
        <v>6</v>
      </c>
      <c r="T2302" t="str">
        <f t="shared" si="505"/>
        <v>نصف إضافى</v>
      </c>
    </row>
    <row r="2303" spans="1:20" x14ac:dyDescent="0.25">
      <c r="A2303">
        <v>13</v>
      </c>
      <c r="B2303">
        <v>4028</v>
      </c>
      <c r="C2303" t="s">
        <v>223</v>
      </c>
      <c r="D2303" s="8">
        <v>45618</v>
      </c>
      <c r="E2303" t="s">
        <v>15</v>
      </c>
      <c r="F2303">
        <v>2</v>
      </c>
      <c r="G2303" s="9" t="s">
        <v>222</v>
      </c>
      <c r="H2303" s="10"/>
      <c r="K2303" s="3" t="str">
        <f t="shared" si="509"/>
        <v/>
      </c>
      <c r="L2303" s="11">
        <f t="shared" si="497"/>
        <v>1</v>
      </c>
      <c r="M2303" s="11">
        <f t="shared" si="498"/>
        <v>4</v>
      </c>
      <c r="N2303" s="11">
        <f t="shared" si="499"/>
        <v>1</v>
      </c>
      <c r="O2303" s="11">
        <f t="shared" si="500"/>
        <v>3</v>
      </c>
      <c r="P2303" s="11">
        <f t="shared" si="501"/>
        <v>4</v>
      </c>
      <c r="Q2303" s="11">
        <f t="shared" si="502"/>
        <v>2</v>
      </c>
      <c r="R2303" s="11">
        <f t="shared" si="503"/>
        <v>2</v>
      </c>
      <c r="S2303" s="11">
        <f t="shared" si="504"/>
        <v>6</v>
      </c>
      <c r="T2303" t="str">
        <f t="shared" si="505"/>
        <v>نصف إضافى</v>
      </c>
    </row>
    <row r="2304" spans="1:20" x14ac:dyDescent="0.25">
      <c r="A2304">
        <v>13</v>
      </c>
      <c r="B2304">
        <v>4028</v>
      </c>
      <c r="C2304" t="s">
        <v>223</v>
      </c>
      <c r="D2304" s="8">
        <v>45619</v>
      </c>
      <c r="E2304" t="s">
        <v>18</v>
      </c>
      <c r="F2304">
        <v>2</v>
      </c>
      <c r="G2304" s="9" t="s">
        <v>222</v>
      </c>
      <c r="H2304" s="10"/>
      <c r="K2304" s="3" t="s">
        <v>19</v>
      </c>
      <c r="L2304" s="11">
        <f t="shared" si="497"/>
        <v>1</v>
      </c>
      <c r="M2304" s="11">
        <f t="shared" si="498"/>
        <v>4</v>
      </c>
      <c r="N2304" s="11">
        <f t="shared" si="499"/>
        <v>1</v>
      </c>
      <c r="O2304" s="11">
        <f t="shared" si="500"/>
        <v>3</v>
      </c>
      <c r="P2304" s="11">
        <f t="shared" si="501"/>
        <v>4</v>
      </c>
      <c r="Q2304" s="11">
        <f t="shared" si="502"/>
        <v>2</v>
      </c>
      <c r="R2304" s="11">
        <f t="shared" si="503"/>
        <v>2</v>
      </c>
      <c r="S2304" s="11">
        <f t="shared" si="504"/>
        <v>6</v>
      </c>
      <c r="T2304" t="str">
        <f t="shared" si="505"/>
        <v>نصف إضافى</v>
      </c>
    </row>
    <row r="2305" spans="1:20" x14ac:dyDescent="0.25">
      <c r="A2305">
        <v>13</v>
      </c>
      <c r="B2305">
        <v>4028</v>
      </c>
      <c r="C2305" t="s">
        <v>223</v>
      </c>
      <c r="D2305" s="8">
        <v>45620</v>
      </c>
      <c r="E2305" t="s">
        <v>20</v>
      </c>
      <c r="F2305">
        <v>2</v>
      </c>
      <c r="G2305" s="9" t="s">
        <v>222</v>
      </c>
      <c r="H2305" s="10"/>
      <c r="I2305" s="12">
        <v>0.45124999999999998</v>
      </c>
      <c r="J2305" s="12">
        <v>0.5638657407407407</v>
      </c>
      <c r="K2305" s="3" t="str">
        <f t="shared" si="509"/>
        <v>إذن ص</v>
      </c>
      <c r="L2305" s="11">
        <f t="shared" si="497"/>
        <v>1</v>
      </c>
      <c r="M2305" s="11">
        <f t="shared" si="498"/>
        <v>4</v>
      </c>
      <c r="N2305" s="11">
        <f t="shared" si="499"/>
        <v>1</v>
      </c>
      <c r="O2305" s="11">
        <f t="shared" si="500"/>
        <v>3</v>
      </c>
      <c r="P2305" s="11">
        <f t="shared" si="501"/>
        <v>4</v>
      </c>
      <c r="Q2305" s="11">
        <f t="shared" si="502"/>
        <v>2</v>
      </c>
      <c r="R2305" s="11">
        <f t="shared" si="503"/>
        <v>2</v>
      </c>
      <c r="S2305" s="11">
        <f t="shared" si="504"/>
        <v>6</v>
      </c>
      <c r="T2305" t="str">
        <f t="shared" si="505"/>
        <v>نصف إضافى</v>
      </c>
    </row>
    <row r="2306" spans="1:20" x14ac:dyDescent="0.25">
      <c r="A2306">
        <v>13</v>
      </c>
      <c r="B2306">
        <v>4028</v>
      </c>
      <c r="C2306" t="s">
        <v>223</v>
      </c>
      <c r="D2306" s="8">
        <v>45621</v>
      </c>
      <c r="E2306" t="s">
        <v>21</v>
      </c>
      <c r="F2306">
        <v>2</v>
      </c>
      <c r="G2306" s="9" t="s">
        <v>222</v>
      </c>
      <c r="H2306" s="10"/>
      <c r="K2306" s="3" t="str">
        <f t="shared" si="509"/>
        <v>غائب</v>
      </c>
      <c r="L2306" s="11">
        <f t="shared" ref="L2306:L2369" si="510">IF(AND(OR(K2306= "حالة وفاة",K2306="إذن م",K2306="إذن ص",K2306="بدل راحة",K2306="انصراف",K2306="اجازة",K2306="راحة",K2306="مأمورية",K2306="مأمورية م",K2306="مأمورية ص",K2306="Online",K2306="حضور",K2306="بدل سهر",E2306="Friday",K2306=""),E2306&lt;&gt;""),1,0)</f>
        <v>0</v>
      </c>
      <c r="M2306" s="11">
        <f t="shared" ref="M2306:M2369" si="511">COUNTIF(K2306:K2335,"غائب")</f>
        <v>4</v>
      </c>
      <c r="N2306" s="11">
        <f t="shared" ref="N2306:N2369" si="512">COUNTIF(K2306:K2335,"إذن ص")</f>
        <v>0</v>
      </c>
      <c r="O2306" s="11">
        <f t="shared" ref="O2306:O2369" si="513">COUNTIF(K2306:K2335,"إذن م")</f>
        <v>3</v>
      </c>
      <c r="P2306" s="11">
        <f t="shared" si="501"/>
        <v>3</v>
      </c>
      <c r="Q2306" s="11">
        <f t="shared" si="502"/>
        <v>1.5</v>
      </c>
      <c r="R2306" s="11">
        <f t="shared" si="503"/>
        <v>1</v>
      </c>
      <c r="S2306" s="11">
        <f t="shared" si="504"/>
        <v>5</v>
      </c>
      <c r="T2306" t="str">
        <f t="shared" si="505"/>
        <v>نصف إضافى</v>
      </c>
    </row>
    <row r="2307" spans="1:20" x14ac:dyDescent="0.25">
      <c r="A2307">
        <v>13</v>
      </c>
      <c r="B2307">
        <v>4028</v>
      </c>
      <c r="C2307" t="s">
        <v>223</v>
      </c>
      <c r="D2307" s="8">
        <v>45622</v>
      </c>
      <c r="E2307" t="s">
        <v>22</v>
      </c>
      <c r="F2307">
        <v>2</v>
      </c>
      <c r="G2307" s="9" t="s">
        <v>222</v>
      </c>
      <c r="H2307" s="10"/>
      <c r="I2307" s="12">
        <v>0.32681712962962961</v>
      </c>
      <c r="J2307" s="12">
        <v>0.56317129629629625</v>
      </c>
      <c r="K2307" s="3" t="str">
        <f t="shared" si="509"/>
        <v/>
      </c>
      <c r="L2307" s="11">
        <f t="shared" si="510"/>
        <v>1</v>
      </c>
      <c r="M2307" s="11">
        <f t="shared" si="511"/>
        <v>3</v>
      </c>
      <c r="N2307" s="11">
        <f t="shared" si="512"/>
        <v>0</v>
      </c>
      <c r="O2307" s="11">
        <f t="shared" si="513"/>
        <v>3</v>
      </c>
      <c r="P2307" s="11">
        <f t="shared" ref="P2307:P2370" si="514">N2307+O2307</f>
        <v>3</v>
      </c>
      <c r="Q2307" s="11">
        <f t="shared" ref="Q2307:Q2370" si="515">IF(AND(P2307&gt;2,P2307&lt;&gt;0),P2307*3/6,0)</f>
        <v>1.5</v>
      </c>
      <c r="R2307" s="11">
        <f t="shared" ref="R2307:R2370" si="516">INT(Q2307)</f>
        <v>1</v>
      </c>
      <c r="S2307" s="11">
        <f t="shared" ref="S2307:S2370" si="517">R2307+M2307</f>
        <v>4</v>
      </c>
      <c r="T2307" t="str">
        <f t="shared" ref="T2307:T2370" si="518">IF(AND(OR(S2307&lt;=0,S2307&gt;0),S2307&lt;5),"إضافى كامل",IF(AND(OR(S2307=5,S2307=6,S2307&lt;7),S2307&lt;&gt;""),"نصف إضافى","لا يستحق"))</f>
        <v>إضافى كامل</v>
      </c>
    </row>
    <row r="2308" spans="1:20" x14ac:dyDescent="0.25">
      <c r="A2308">
        <v>13</v>
      </c>
      <c r="B2308">
        <v>4028</v>
      </c>
      <c r="C2308" t="s">
        <v>223</v>
      </c>
      <c r="D2308" s="8">
        <v>45623</v>
      </c>
      <c r="E2308" t="s">
        <v>23</v>
      </c>
      <c r="F2308">
        <v>2</v>
      </c>
      <c r="G2308" s="9" t="s">
        <v>222</v>
      </c>
      <c r="H2308" s="10"/>
      <c r="I2308" s="12">
        <v>0.31997685185185187</v>
      </c>
      <c r="J2308" s="12">
        <v>0.56265046296296295</v>
      </c>
      <c r="K2308" s="3" t="str">
        <f t="shared" si="509"/>
        <v/>
      </c>
      <c r="L2308" s="11">
        <f t="shared" si="510"/>
        <v>1</v>
      </c>
      <c r="M2308" s="11">
        <f t="shared" si="511"/>
        <v>3</v>
      </c>
      <c r="N2308" s="11">
        <f t="shared" si="512"/>
        <v>0</v>
      </c>
      <c r="O2308" s="11">
        <f t="shared" si="513"/>
        <v>3</v>
      </c>
      <c r="P2308" s="11">
        <f t="shared" si="514"/>
        <v>3</v>
      </c>
      <c r="Q2308" s="11">
        <f t="shared" si="515"/>
        <v>1.5</v>
      </c>
      <c r="R2308" s="11">
        <f t="shared" si="516"/>
        <v>1</v>
      </c>
      <c r="S2308" s="11">
        <f t="shared" si="517"/>
        <v>4</v>
      </c>
      <c r="T2308" t="str">
        <f t="shared" si="518"/>
        <v>إضافى كامل</v>
      </c>
    </row>
    <row r="2309" spans="1:20" x14ac:dyDescent="0.25">
      <c r="A2309">
        <v>13</v>
      </c>
      <c r="B2309">
        <v>4028</v>
      </c>
      <c r="C2309" t="s">
        <v>223</v>
      </c>
      <c r="D2309" s="8">
        <v>45624</v>
      </c>
      <c r="E2309" t="s">
        <v>24</v>
      </c>
      <c r="F2309">
        <v>2</v>
      </c>
      <c r="G2309" s="9" t="s">
        <v>222</v>
      </c>
      <c r="H2309" s="10"/>
      <c r="I2309" s="12">
        <v>0.32429398148148147</v>
      </c>
      <c r="J2309" s="12">
        <v>0.44214120370370369</v>
      </c>
      <c r="K2309" s="3" t="str">
        <f t="shared" si="509"/>
        <v>إذن م</v>
      </c>
      <c r="L2309" s="11">
        <f t="shared" si="510"/>
        <v>1</v>
      </c>
      <c r="M2309" s="11">
        <f t="shared" si="511"/>
        <v>4</v>
      </c>
      <c r="N2309" s="11">
        <f t="shared" si="512"/>
        <v>0</v>
      </c>
      <c r="O2309" s="11">
        <f t="shared" si="513"/>
        <v>3</v>
      </c>
      <c r="P2309" s="11">
        <f t="shared" si="514"/>
        <v>3</v>
      </c>
      <c r="Q2309" s="11">
        <f t="shared" si="515"/>
        <v>1.5</v>
      </c>
      <c r="R2309" s="11">
        <f t="shared" si="516"/>
        <v>1</v>
      </c>
      <c r="S2309" s="11">
        <f t="shared" si="517"/>
        <v>5</v>
      </c>
      <c r="T2309" t="str">
        <f t="shared" si="518"/>
        <v>نصف إضافى</v>
      </c>
    </row>
    <row r="2310" spans="1:20" x14ac:dyDescent="0.25">
      <c r="A2310">
        <v>13</v>
      </c>
      <c r="B2310">
        <v>4028</v>
      </c>
      <c r="C2310" t="s">
        <v>223</v>
      </c>
      <c r="D2310" s="8">
        <v>45625</v>
      </c>
      <c r="E2310" t="s">
        <v>15</v>
      </c>
      <c r="F2310">
        <v>2</v>
      </c>
      <c r="G2310" s="9" t="s">
        <v>222</v>
      </c>
      <c r="H2310" s="10"/>
      <c r="K2310" s="3" t="str">
        <f t="shared" si="509"/>
        <v/>
      </c>
      <c r="L2310" s="11">
        <f t="shared" si="510"/>
        <v>1</v>
      </c>
      <c r="M2310" s="11">
        <f t="shared" si="511"/>
        <v>4</v>
      </c>
      <c r="N2310" s="11">
        <f t="shared" si="512"/>
        <v>0</v>
      </c>
      <c r="O2310" s="11">
        <f t="shared" si="513"/>
        <v>2</v>
      </c>
      <c r="P2310" s="11">
        <f t="shared" si="514"/>
        <v>2</v>
      </c>
      <c r="Q2310" s="11">
        <f t="shared" si="515"/>
        <v>0</v>
      </c>
      <c r="R2310" s="11">
        <f t="shared" si="516"/>
        <v>0</v>
      </c>
      <c r="S2310" s="11">
        <f t="shared" si="517"/>
        <v>4</v>
      </c>
      <c r="T2310" t="str">
        <f t="shared" si="518"/>
        <v>إضافى كامل</v>
      </c>
    </row>
    <row r="2311" spans="1:20" x14ac:dyDescent="0.25">
      <c r="A2311">
        <v>13</v>
      </c>
      <c r="B2311">
        <v>4028</v>
      </c>
      <c r="C2311" t="s">
        <v>223</v>
      </c>
      <c r="D2311" s="8">
        <v>45626</v>
      </c>
      <c r="E2311" t="s">
        <v>18</v>
      </c>
      <c r="F2311">
        <v>2</v>
      </c>
      <c r="G2311" s="9" t="s">
        <v>222</v>
      </c>
      <c r="H2311" s="10"/>
      <c r="K2311" s="3" t="s">
        <v>19</v>
      </c>
      <c r="L2311" s="11">
        <f t="shared" si="510"/>
        <v>1</v>
      </c>
      <c r="M2311" s="11">
        <f t="shared" si="511"/>
        <v>4</v>
      </c>
      <c r="N2311" s="11">
        <f t="shared" si="512"/>
        <v>0</v>
      </c>
      <c r="O2311" s="11">
        <f t="shared" si="513"/>
        <v>2</v>
      </c>
      <c r="P2311" s="11">
        <f t="shared" si="514"/>
        <v>2</v>
      </c>
      <c r="Q2311" s="11">
        <f t="shared" si="515"/>
        <v>0</v>
      </c>
      <c r="R2311" s="11">
        <f t="shared" si="516"/>
        <v>0</v>
      </c>
      <c r="S2311" s="11">
        <f t="shared" si="517"/>
        <v>4</v>
      </c>
      <c r="T2311" t="str">
        <f t="shared" si="518"/>
        <v>إضافى كامل</v>
      </c>
    </row>
    <row r="2312" spans="1:20" x14ac:dyDescent="0.25">
      <c r="A2312" s="13">
        <v>39</v>
      </c>
      <c r="B2312" s="13">
        <v>27411</v>
      </c>
      <c r="C2312" s="28" t="s">
        <v>224</v>
      </c>
      <c r="D2312" s="8">
        <v>45597</v>
      </c>
      <c r="E2312" t="s">
        <v>15</v>
      </c>
      <c r="F2312" s="13">
        <v>2</v>
      </c>
      <c r="G2312" s="14" t="s">
        <v>222</v>
      </c>
      <c r="H2312" s="15" t="s">
        <v>225</v>
      </c>
      <c r="K2312" s="3" t="str">
        <f>IF(AND(I2312&lt;=TIME(8,30,0),J2312&gt;=TIME(13,30,0),I2312&lt;&gt;""),"",IF(AND(I2312&gt;=TIME(8,31,0),I2312&lt;=TIME(8,40,0)),"تأخير",IF(AND(I2312&gt;=TIME(8,41,0),I2312&lt;=TIME(11,30,0),I2312&lt;&gt;""),"إذن ص",IF(AND(J2312&lt;TIME(13,30,0), J2312&lt;&gt;"",J2312&gt;=TIME(10,30,0)),"إذن م",IF(AND(OR(I2312="",J2312="",I2312=J2312,I2312&gt;TIME(11,30,0),J2312&lt;TIME(10,30,0)),AND(E2312&lt;&gt;"Friday")),"غائب","")))))</f>
        <v/>
      </c>
      <c r="L2312" s="11">
        <f t="shared" si="510"/>
        <v>1</v>
      </c>
      <c r="M2312" s="11">
        <f t="shared" si="511"/>
        <v>4</v>
      </c>
      <c r="N2312" s="11">
        <f t="shared" si="512"/>
        <v>0</v>
      </c>
      <c r="O2312" s="11">
        <f t="shared" si="513"/>
        <v>2</v>
      </c>
      <c r="P2312" s="11">
        <f t="shared" si="514"/>
        <v>2</v>
      </c>
      <c r="Q2312" s="11">
        <f t="shared" si="515"/>
        <v>0</v>
      </c>
      <c r="R2312" s="11">
        <f t="shared" si="516"/>
        <v>0</v>
      </c>
      <c r="S2312" s="11">
        <f t="shared" si="517"/>
        <v>4</v>
      </c>
      <c r="T2312" t="str">
        <f t="shared" si="518"/>
        <v>إضافى كامل</v>
      </c>
    </row>
    <row r="2313" spans="1:20" x14ac:dyDescent="0.25">
      <c r="A2313">
        <v>39</v>
      </c>
      <c r="B2313">
        <v>27411</v>
      </c>
      <c r="C2313" t="s">
        <v>226</v>
      </c>
      <c r="D2313" s="8">
        <v>45598</v>
      </c>
      <c r="E2313" t="s">
        <v>18</v>
      </c>
      <c r="F2313">
        <v>2</v>
      </c>
      <c r="G2313" s="9" t="s">
        <v>222</v>
      </c>
      <c r="H2313" s="10"/>
      <c r="I2313" s="12">
        <v>0.36886574074074074</v>
      </c>
      <c r="J2313" s="12">
        <v>0.60442129629629626</v>
      </c>
      <c r="L2313" s="11">
        <f t="shared" si="510"/>
        <v>1</v>
      </c>
      <c r="M2313" s="11">
        <f t="shared" si="511"/>
        <v>4</v>
      </c>
      <c r="N2313" s="11">
        <f t="shared" si="512"/>
        <v>0</v>
      </c>
      <c r="O2313" s="11">
        <f t="shared" si="513"/>
        <v>2</v>
      </c>
      <c r="P2313" s="11">
        <f t="shared" si="514"/>
        <v>2</v>
      </c>
      <c r="Q2313" s="11">
        <f t="shared" si="515"/>
        <v>0</v>
      </c>
      <c r="R2313" s="11">
        <f t="shared" si="516"/>
        <v>0</v>
      </c>
      <c r="S2313" s="11">
        <f t="shared" si="517"/>
        <v>4</v>
      </c>
      <c r="T2313" t="str">
        <f t="shared" si="518"/>
        <v>إضافى كامل</v>
      </c>
    </row>
    <row r="2314" spans="1:20" x14ac:dyDescent="0.25">
      <c r="A2314">
        <v>39</v>
      </c>
      <c r="B2314">
        <v>27411</v>
      </c>
      <c r="C2314" t="s">
        <v>226</v>
      </c>
      <c r="D2314" s="8">
        <v>45599</v>
      </c>
      <c r="E2314" t="s">
        <v>20</v>
      </c>
      <c r="F2314">
        <v>2</v>
      </c>
      <c r="G2314" s="9" t="s">
        <v>222</v>
      </c>
      <c r="H2314" s="10"/>
      <c r="K2314" s="3" t="str">
        <f t="shared" ref="K2314:K2341" si="519">IF(AND(I2314&lt;=TIME(8,30,0),J2314&gt;=TIME(13,30,0),I2314&lt;&gt;""),"",IF(AND(I2314&gt;=TIME(8,31,0),I2314&lt;=TIME(8,40,0)),"تأخير",IF(AND(I2314&gt;=TIME(8,41,0),I2314&lt;=TIME(11,30,0),I2314&lt;&gt;""),"إذن ص",IF(AND(J2314&lt;TIME(13,30,0), J2314&lt;&gt;"",J2314&gt;=TIME(10,30,0)),"إذن م",IF(AND(OR(I2314="",J2314="",I2314=J2314,I2314&gt;TIME(11,30,0),J2314&lt;TIME(10,30,0)),AND(E2314&lt;&gt;"Friday")),"غائب","")))))</f>
        <v>غائب</v>
      </c>
      <c r="L2314" s="11">
        <f t="shared" si="510"/>
        <v>0</v>
      </c>
      <c r="M2314" s="11">
        <f t="shared" si="511"/>
        <v>4</v>
      </c>
      <c r="N2314" s="11">
        <f t="shared" si="512"/>
        <v>0</v>
      </c>
      <c r="O2314" s="11">
        <f t="shared" si="513"/>
        <v>2</v>
      </c>
      <c r="P2314" s="11">
        <f t="shared" si="514"/>
        <v>2</v>
      </c>
      <c r="Q2314" s="11">
        <f t="shared" si="515"/>
        <v>0</v>
      </c>
      <c r="R2314" s="11">
        <f t="shared" si="516"/>
        <v>0</v>
      </c>
      <c r="S2314" s="11">
        <f t="shared" si="517"/>
        <v>4</v>
      </c>
      <c r="T2314" t="str">
        <f t="shared" si="518"/>
        <v>إضافى كامل</v>
      </c>
    </row>
    <row r="2315" spans="1:20" x14ac:dyDescent="0.25">
      <c r="A2315">
        <v>39</v>
      </c>
      <c r="B2315">
        <v>27411</v>
      </c>
      <c r="C2315" t="s">
        <v>226</v>
      </c>
      <c r="D2315" s="8">
        <v>45600</v>
      </c>
      <c r="E2315" t="s">
        <v>21</v>
      </c>
      <c r="F2315">
        <v>2</v>
      </c>
      <c r="G2315" s="9" t="s">
        <v>222</v>
      </c>
      <c r="H2315" s="10"/>
      <c r="K2315" s="3" t="s">
        <v>19</v>
      </c>
      <c r="L2315" s="11">
        <f t="shared" si="510"/>
        <v>1</v>
      </c>
      <c r="M2315" s="11">
        <f t="shared" si="511"/>
        <v>3</v>
      </c>
      <c r="N2315" s="11">
        <f t="shared" si="512"/>
        <v>0</v>
      </c>
      <c r="O2315" s="11">
        <f t="shared" si="513"/>
        <v>2</v>
      </c>
      <c r="P2315" s="11">
        <f t="shared" si="514"/>
        <v>2</v>
      </c>
      <c r="Q2315" s="11">
        <f t="shared" si="515"/>
        <v>0</v>
      </c>
      <c r="R2315" s="11">
        <f t="shared" si="516"/>
        <v>0</v>
      </c>
      <c r="S2315" s="11">
        <f t="shared" si="517"/>
        <v>3</v>
      </c>
      <c r="T2315" t="str">
        <f t="shared" si="518"/>
        <v>إضافى كامل</v>
      </c>
    </row>
    <row r="2316" spans="1:20" x14ac:dyDescent="0.25">
      <c r="A2316">
        <v>39</v>
      </c>
      <c r="B2316">
        <v>27411</v>
      </c>
      <c r="C2316" t="s">
        <v>226</v>
      </c>
      <c r="D2316" s="8">
        <v>45601</v>
      </c>
      <c r="E2316" t="s">
        <v>22</v>
      </c>
      <c r="F2316">
        <v>2</v>
      </c>
      <c r="G2316" s="9" t="s">
        <v>222</v>
      </c>
      <c r="H2316" s="10"/>
      <c r="I2316" s="12">
        <v>0.31165509259259261</v>
      </c>
      <c r="J2316" s="12">
        <v>0.56390046296296292</v>
      </c>
      <c r="K2316" s="3" t="str">
        <f t="shared" si="519"/>
        <v/>
      </c>
      <c r="L2316" s="11">
        <f t="shared" si="510"/>
        <v>1</v>
      </c>
      <c r="M2316" s="11">
        <f t="shared" si="511"/>
        <v>4</v>
      </c>
      <c r="N2316" s="11">
        <f t="shared" si="512"/>
        <v>0</v>
      </c>
      <c r="O2316" s="11">
        <f t="shared" si="513"/>
        <v>2</v>
      </c>
      <c r="P2316" s="11">
        <f t="shared" si="514"/>
        <v>2</v>
      </c>
      <c r="Q2316" s="11">
        <f t="shared" si="515"/>
        <v>0</v>
      </c>
      <c r="R2316" s="11">
        <f t="shared" si="516"/>
        <v>0</v>
      </c>
      <c r="S2316" s="11">
        <f t="shared" si="517"/>
        <v>4</v>
      </c>
      <c r="T2316" t="str">
        <f t="shared" si="518"/>
        <v>إضافى كامل</v>
      </c>
    </row>
    <row r="2317" spans="1:20" x14ac:dyDescent="0.25">
      <c r="A2317">
        <v>39</v>
      </c>
      <c r="B2317">
        <v>27411</v>
      </c>
      <c r="C2317" t="s">
        <v>226</v>
      </c>
      <c r="D2317" s="8">
        <v>45602</v>
      </c>
      <c r="E2317" t="s">
        <v>23</v>
      </c>
      <c r="F2317">
        <v>2</v>
      </c>
      <c r="G2317" s="9" t="s">
        <v>222</v>
      </c>
      <c r="H2317" s="10"/>
      <c r="I2317" s="12">
        <v>0.34156249999999999</v>
      </c>
      <c r="J2317" s="12">
        <v>0.56288194444444439</v>
      </c>
      <c r="K2317" s="3" t="str">
        <f t="shared" si="519"/>
        <v/>
      </c>
      <c r="L2317" s="11">
        <f t="shared" si="510"/>
        <v>1</v>
      </c>
      <c r="M2317" s="11">
        <f t="shared" si="511"/>
        <v>4</v>
      </c>
      <c r="N2317" s="11">
        <f t="shared" si="512"/>
        <v>0</v>
      </c>
      <c r="O2317" s="11">
        <f t="shared" si="513"/>
        <v>2</v>
      </c>
      <c r="P2317" s="11">
        <f t="shared" si="514"/>
        <v>2</v>
      </c>
      <c r="Q2317" s="11">
        <f t="shared" si="515"/>
        <v>0</v>
      </c>
      <c r="R2317" s="11">
        <f t="shared" si="516"/>
        <v>0</v>
      </c>
      <c r="S2317" s="11">
        <f t="shared" si="517"/>
        <v>4</v>
      </c>
      <c r="T2317" t="str">
        <f t="shared" si="518"/>
        <v>إضافى كامل</v>
      </c>
    </row>
    <row r="2318" spans="1:20" x14ac:dyDescent="0.25">
      <c r="A2318">
        <v>39</v>
      </c>
      <c r="B2318">
        <v>27411</v>
      </c>
      <c r="C2318" t="s">
        <v>226</v>
      </c>
      <c r="D2318" s="8">
        <v>45603</v>
      </c>
      <c r="E2318" t="s">
        <v>24</v>
      </c>
      <c r="F2318">
        <v>2</v>
      </c>
      <c r="G2318" s="9" t="s">
        <v>222</v>
      </c>
      <c r="H2318" s="10"/>
      <c r="I2318" s="12">
        <v>0.32843749999999999</v>
      </c>
      <c r="J2318" s="12">
        <v>0.44033564814814813</v>
      </c>
      <c r="K2318" s="3" t="str">
        <f t="shared" si="519"/>
        <v>إذن م</v>
      </c>
      <c r="L2318" s="11">
        <f t="shared" si="510"/>
        <v>1</v>
      </c>
      <c r="M2318" s="11">
        <f t="shared" si="511"/>
        <v>4</v>
      </c>
      <c r="N2318" s="11">
        <f t="shared" si="512"/>
        <v>0</v>
      </c>
      <c r="O2318" s="11">
        <f t="shared" si="513"/>
        <v>3</v>
      </c>
      <c r="P2318" s="11">
        <f t="shared" si="514"/>
        <v>3</v>
      </c>
      <c r="Q2318" s="11">
        <f t="shared" si="515"/>
        <v>1.5</v>
      </c>
      <c r="R2318" s="11">
        <f t="shared" si="516"/>
        <v>1</v>
      </c>
      <c r="S2318" s="11">
        <f t="shared" si="517"/>
        <v>5</v>
      </c>
      <c r="T2318" t="str">
        <f t="shared" si="518"/>
        <v>نصف إضافى</v>
      </c>
    </row>
    <row r="2319" spans="1:20" x14ac:dyDescent="0.25">
      <c r="A2319">
        <v>39</v>
      </c>
      <c r="B2319">
        <v>27411</v>
      </c>
      <c r="C2319" t="s">
        <v>226</v>
      </c>
      <c r="D2319" s="8">
        <v>45604</v>
      </c>
      <c r="E2319" t="s">
        <v>15</v>
      </c>
      <c r="F2319">
        <v>2</v>
      </c>
      <c r="G2319" s="9" t="s">
        <v>222</v>
      </c>
      <c r="H2319" s="10"/>
      <c r="K2319" s="3" t="str">
        <f t="shared" si="519"/>
        <v/>
      </c>
      <c r="L2319" s="11">
        <f t="shared" si="510"/>
        <v>1</v>
      </c>
      <c r="M2319" s="11">
        <f t="shared" si="511"/>
        <v>4</v>
      </c>
      <c r="N2319" s="11">
        <f t="shared" si="512"/>
        <v>0</v>
      </c>
      <c r="O2319" s="11">
        <f t="shared" si="513"/>
        <v>2</v>
      </c>
      <c r="P2319" s="11">
        <f t="shared" si="514"/>
        <v>2</v>
      </c>
      <c r="Q2319" s="11">
        <f t="shared" si="515"/>
        <v>0</v>
      </c>
      <c r="R2319" s="11">
        <f t="shared" si="516"/>
        <v>0</v>
      </c>
      <c r="S2319" s="11">
        <f t="shared" si="517"/>
        <v>4</v>
      </c>
      <c r="T2319" t="str">
        <f t="shared" si="518"/>
        <v>إضافى كامل</v>
      </c>
    </row>
    <row r="2320" spans="1:20" x14ac:dyDescent="0.25">
      <c r="A2320">
        <v>39</v>
      </c>
      <c r="B2320">
        <v>27411</v>
      </c>
      <c r="C2320" t="s">
        <v>226</v>
      </c>
      <c r="D2320" s="8">
        <v>45605</v>
      </c>
      <c r="E2320" t="s">
        <v>18</v>
      </c>
      <c r="F2320">
        <v>2</v>
      </c>
      <c r="G2320" s="9" t="s">
        <v>222</v>
      </c>
      <c r="H2320" s="10"/>
      <c r="I2320" s="12">
        <v>0.31546296296296295</v>
      </c>
      <c r="J2320" s="12">
        <v>0.47497685185185184</v>
      </c>
      <c r="K2320" s="3" t="str">
        <f t="shared" si="519"/>
        <v>إذن م</v>
      </c>
      <c r="L2320" s="11">
        <f t="shared" si="510"/>
        <v>1</v>
      </c>
      <c r="M2320" s="11">
        <f t="shared" si="511"/>
        <v>4</v>
      </c>
      <c r="N2320" s="11">
        <f t="shared" si="512"/>
        <v>0</v>
      </c>
      <c r="O2320" s="11">
        <f t="shared" si="513"/>
        <v>2</v>
      </c>
      <c r="P2320" s="11">
        <f t="shared" si="514"/>
        <v>2</v>
      </c>
      <c r="Q2320" s="11">
        <f t="shared" si="515"/>
        <v>0</v>
      </c>
      <c r="R2320" s="11">
        <f t="shared" si="516"/>
        <v>0</v>
      </c>
      <c r="S2320" s="11">
        <f t="shared" si="517"/>
        <v>4</v>
      </c>
      <c r="T2320" t="str">
        <f t="shared" si="518"/>
        <v>إضافى كامل</v>
      </c>
    </row>
    <row r="2321" spans="1:20" x14ac:dyDescent="0.25">
      <c r="A2321">
        <v>39</v>
      </c>
      <c r="B2321">
        <v>27411</v>
      </c>
      <c r="C2321" t="s">
        <v>226</v>
      </c>
      <c r="D2321" s="8">
        <v>45606</v>
      </c>
      <c r="E2321" t="s">
        <v>20</v>
      </c>
      <c r="F2321">
        <v>2</v>
      </c>
      <c r="G2321" s="9" t="s">
        <v>222</v>
      </c>
      <c r="H2321" s="10"/>
      <c r="I2321" s="12"/>
      <c r="J2321" s="12"/>
      <c r="K2321" s="3" t="str">
        <f t="shared" si="519"/>
        <v>غائب</v>
      </c>
      <c r="L2321" s="11">
        <f t="shared" si="510"/>
        <v>0</v>
      </c>
      <c r="M2321" s="11">
        <f t="shared" si="511"/>
        <v>4</v>
      </c>
      <c r="N2321" s="11">
        <f t="shared" si="512"/>
        <v>0</v>
      </c>
      <c r="O2321" s="11">
        <f t="shared" si="513"/>
        <v>1</v>
      </c>
      <c r="P2321" s="11">
        <f t="shared" si="514"/>
        <v>1</v>
      </c>
      <c r="Q2321" s="11">
        <f t="shared" si="515"/>
        <v>0</v>
      </c>
      <c r="R2321" s="11">
        <f t="shared" si="516"/>
        <v>0</v>
      </c>
      <c r="S2321" s="11">
        <f t="shared" si="517"/>
        <v>4</v>
      </c>
      <c r="T2321" t="str">
        <f t="shared" si="518"/>
        <v>إضافى كامل</v>
      </c>
    </row>
    <row r="2322" spans="1:20" x14ac:dyDescent="0.25">
      <c r="A2322">
        <v>39</v>
      </c>
      <c r="B2322">
        <v>27411</v>
      </c>
      <c r="C2322" t="s">
        <v>226</v>
      </c>
      <c r="D2322" s="8">
        <v>45607</v>
      </c>
      <c r="E2322" t="s">
        <v>21</v>
      </c>
      <c r="F2322">
        <v>2</v>
      </c>
      <c r="G2322" s="9" t="s">
        <v>222</v>
      </c>
      <c r="H2322" s="10"/>
      <c r="I2322" s="12"/>
      <c r="J2322" s="12"/>
      <c r="K2322" s="3" t="s">
        <v>19</v>
      </c>
      <c r="L2322" s="11">
        <f t="shared" si="510"/>
        <v>1</v>
      </c>
      <c r="M2322" s="11">
        <f t="shared" si="511"/>
        <v>3</v>
      </c>
      <c r="N2322" s="11">
        <f t="shared" si="512"/>
        <v>0</v>
      </c>
      <c r="O2322" s="11">
        <f t="shared" si="513"/>
        <v>1</v>
      </c>
      <c r="P2322" s="11">
        <f t="shared" si="514"/>
        <v>1</v>
      </c>
      <c r="Q2322" s="11">
        <f t="shared" si="515"/>
        <v>0</v>
      </c>
      <c r="R2322" s="11">
        <f t="shared" si="516"/>
        <v>0</v>
      </c>
      <c r="S2322" s="11">
        <f t="shared" si="517"/>
        <v>3</v>
      </c>
      <c r="T2322" t="str">
        <f t="shared" si="518"/>
        <v>إضافى كامل</v>
      </c>
    </row>
    <row r="2323" spans="1:20" x14ac:dyDescent="0.25">
      <c r="A2323">
        <v>39</v>
      </c>
      <c r="B2323">
        <v>27411</v>
      </c>
      <c r="C2323" t="s">
        <v>226</v>
      </c>
      <c r="D2323" s="8">
        <v>45608</v>
      </c>
      <c r="E2323" t="s">
        <v>22</v>
      </c>
      <c r="F2323">
        <v>2</v>
      </c>
      <c r="G2323" s="9" t="s">
        <v>222</v>
      </c>
      <c r="H2323" s="10"/>
      <c r="I2323" s="12">
        <v>0.35450231481481481</v>
      </c>
      <c r="J2323" s="12">
        <v>0.56696759259259255</v>
      </c>
      <c r="K2323" s="3" t="str">
        <f t="shared" si="519"/>
        <v/>
      </c>
      <c r="L2323" s="11">
        <f t="shared" si="510"/>
        <v>1</v>
      </c>
      <c r="M2323" s="11">
        <f t="shared" si="511"/>
        <v>4</v>
      </c>
      <c r="N2323" s="11">
        <f t="shared" si="512"/>
        <v>0</v>
      </c>
      <c r="O2323" s="11">
        <f t="shared" si="513"/>
        <v>1</v>
      </c>
      <c r="P2323" s="11">
        <f t="shared" si="514"/>
        <v>1</v>
      </c>
      <c r="Q2323" s="11">
        <f t="shared" si="515"/>
        <v>0</v>
      </c>
      <c r="R2323" s="11">
        <f t="shared" si="516"/>
        <v>0</v>
      </c>
      <c r="S2323" s="11">
        <f t="shared" si="517"/>
        <v>4</v>
      </c>
      <c r="T2323" t="str">
        <f t="shared" si="518"/>
        <v>إضافى كامل</v>
      </c>
    </row>
    <row r="2324" spans="1:20" x14ac:dyDescent="0.25">
      <c r="A2324">
        <v>39</v>
      </c>
      <c r="B2324">
        <v>27411</v>
      </c>
      <c r="C2324" t="s">
        <v>226</v>
      </c>
      <c r="D2324" s="8">
        <v>45609</v>
      </c>
      <c r="E2324" t="s">
        <v>23</v>
      </c>
      <c r="F2324">
        <v>2</v>
      </c>
      <c r="G2324" s="9" t="s">
        <v>222</v>
      </c>
      <c r="H2324" s="10"/>
      <c r="I2324" s="12">
        <v>0.34555555555555556</v>
      </c>
      <c r="J2324" s="12">
        <v>0.5824421296296296</v>
      </c>
      <c r="K2324" s="3" t="str">
        <f t="shared" si="519"/>
        <v/>
      </c>
      <c r="L2324" s="11">
        <f t="shared" si="510"/>
        <v>1</v>
      </c>
      <c r="M2324" s="11">
        <f t="shared" si="511"/>
        <v>4</v>
      </c>
      <c r="N2324" s="11">
        <f t="shared" si="512"/>
        <v>0</v>
      </c>
      <c r="O2324" s="11">
        <f t="shared" si="513"/>
        <v>2</v>
      </c>
      <c r="P2324" s="11">
        <f t="shared" si="514"/>
        <v>2</v>
      </c>
      <c r="Q2324" s="11">
        <f t="shared" si="515"/>
        <v>0</v>
      </c>
      <c r="R2324" s="11">
        <f t="shared" si="516"/>
        <v>0</v>
      </c>
      <c r="S2324" s="11">
        <f t="shared" si="517"/>
        <v>4</v>
      </c>
      <c r="T2324" t="str">
        <f t="shared" si="518"/>
        <v>إضافى كامل</v>
      </c>
    </row>
    <row r="2325" spans="1:20" x14ac:dyDescent="0.25">
      <c r="A2325">
        <v>39</v>
      </c>
      <c r="B2325">
        <v>27411</v>
      </c>
      <c r="C2325" t="s">
        <v>226</v>
      </c>
      <c r="D2325" s="8">
        <v>45610</v>
      </c>
      <c r="E2325" t="s">
        <v>24</v>
      </c>
      <c r="F2325">
        <v>2</v>
      </c>
      <c r="G2325" s="9" t="s">
        <v>222</v>
      </c>
      <c r="H2325" s="10"/>
      <c r="K2325" s="3" t="str">
        <f t="shared" si="519"/>
        <v>غائب</v>
      </c>
      <c r="L2325" s="11">
        <f t="shared" si="510"/>
        <v>0</v>
      </c>
      <c r="M2325" s="11">
        <f t="shared" si="511"/>
        <v>5</v>
      </c>
      <c r="N2325" s="11">
        <f t="shared" si="512"/>
        <v>0</v>
      </c>
      <c r="O2325" s="11">
        <f t="shared" si="513"/>
        <v>2</v>
      </c>
      <c r="P2325" s="11">
        <f t="shared" si="514"/>
        <v>2</v>
      </c>
      <c r="Q2325" s="11">
        <f t="shared" si="515"/>
        <v>0</v>
      </c>
      <c r="R2325" s="11">
        <f t="shared" si="516"/>
        <v>0</v>
      </c>
      <c r="S2325" s="11">
        <f t="shared" si="517"/>
        <v>5</v>
      </c>
      <c r="T2325" t="str">
        <f t="shared" si="518"/>
        <v>نصف إضافى</v>
      </c>
    </row>
    <row r="2326" spans="1:20" x14ac:dyDescent="0.25">
      <c r="A2326">
        <v>39</v>
      </c>
      <c r="B2326">
        <v>27411</v>
      </c>
      <c r="C2326" t="s">
        <v>226</v>
      </c>
      <c r="D2326" s="8">
        <v>45611</v>
      </c>
      <c r="E2326" t="s">
        <v>15</v>
      </c>
      <c r="F2326">
        <v>2</v>
      </c>
      <c r="G2326" s="9" t="s">
        <v>222</v>
      </c>
      <c r="H2326" s="10"/>
      <c r="K2326" s="3" t="str">
        <f t="shared" si="519"/>
        <v/>
      </c>
      <c r="L2326" s="11">
        <f t="shared" si="510"/>
        <v>1</v>
      </c>
      <c r="M2326" s="11">
        <f t="shared" si="511"/>
        <v>4</v>
      </c>
      <c r="N2326" s="11">
        <f t="shared" si="512"/>
        <v>0</v>
      </c>
      <c r="O2326" s="11">
        <f t="shared" si="513"/>
        <v>2</v>
      </c>
      <c r="P2326" s="11">
        <f t="shared" si="514"/>
        <v>2</v>
      </c>
      <c r="Q2326" s="11">
        <f t="shared" si="515"/>
        <v>0</v>
      </c>
      <c r="R2326" s="11">
        <f t="shared" si="516"/>
        <v>0</v>
      </c>
      <c r="S2326" s="11">
        <f t="shared" si="517"/>
        <v>4</v>
      </c>
      <c r="T2326" t="str">
        <f t="shared" si="518"/>
        <v>إضافى كامل</v>
      </c>
    </row>
    <row r="2327" spans="1:20" x14ac:dyDescent="0.25">
      <c r="A2327">
        <v>39</v>
      </c>
      <c r="B2327">
        <v>27411</v>
      </c>
      <c r="C2327" t="s">
        <v>226</v>
      </c>
      <c r="D2327" s="8">
        <v>45612</v>
      </c>
      <c r="E2327" t="s">
        <v>18</v>
      </c>
      <c r="F2327">
        <v>2</v>
      </c>
      <c r="G2327" s="9" t="s">
        <v>222</v>
      </c>
      <c r="H2327" s="10"/>
      <c r="I2327" s="12">
        <v>0.3439699074074074</v>
      </c>
      <c r="J2327" s="12">
        <v>0.56282407407407409</v>
      </c>
      <c r="K2327" s="3" t="str">
        <f t="shared" si="519"/>
        <v/>
      </c>
      <c r="L2327" s="11">
        <f t="shared" si="510"/>
        <v>1</v>
      </c>
      <c r="M2327" s="11">
        <f t="shared" si="511"/>
        <v>4</v>
      </c>
      <c r="N2327" s="11">
        <f t="shared" si="512"/>
        <v>0</v>
      </c>
      <c r="O2327" s="11">
        <f t="shared" si="513"/>
        <v>2</v>
      </c>
      <c r="P2327" s="11">
        <f t="shared" si="514"/>
        <v>2</v>
      </c>
      <c r="Q2327" s="11">
        <f t="shared" si="515"/>
        <v>0</v>
      </c>
      <c r="R2327" s="11">
        <f t="shared" si="516"/>
        <v>0</v>
      </c>
      <c r="S2327" s="11">
        <f t="shared" si="517"/>
        <v>4</v>
      </c>
      <c r="T2327" t="str">
        <f t="shared" si="518"/>
        <v>إضافى كامل</v>
      </c>
    </row>
    <row r="2328" spans="1:20" x14ac:dyDescent="0.25">
      <c r="A2328">
        <v>39</v>
      </c>
      <c r="B2328">
        <v>27411</v>
      </c>
      <c r="C2328" t="s">
        <v>226</v>
      </c>
      <c r="D2328" s="8">
        <v>45613</v>
      </c>
      <c r="E2328" t="s">
        <v>20</v>
      </c>
      <c r="F2328">
        <v>2</v>
      </c>
      <c r="G2328" s="9" t="s">
        <v>222</v>
      </c>
      <c r="H2328" s="10"/>
      <c r="I2328" s="12">
        <v>0.37533564814814813</v>
      </c>
      <c r="J2328" s="12">
        <v>0.56729166666666664</v>
      </c>
      <c r="L2328" s="11">
        <f t="shared" si="510"/>
        <v>1</v>
      </c>
      <c r="M2328" s="11">
        <f t="shared" si="511"/>
        <v>4</v>
      </c>
      <c r="N2328" s="11">
        <f t="shared" si="512"/>
        <v>0</v>
      </c>
      <c r="O2328" s="11">
        <f t="shared" si="513"/>
        <v>2</v>
      </c>
      <c r="P2328" s="11">
        <f t="shared" si="514"/>
        <v>2</v>
      </c>
      <c r="Q2328" s="11">
        <f t="shared" si="515"/>
        <v>0</v>
      </c>
      <c r="R2328" s="11">
        <f t="shared" si="516"/>
        <v>0</v>
      </c>
      <c r="S2328" s="11">
        <f t="shared" si="517"/>
        <v>4</v>
      </c>
      <c r="T2328" t="str">
        <f t="shared" si="518"/>
        <v>إضافى كامل</v>
      </c>
    </row>
    <row r="2329" spans="1:20" x14ac:dyDescent="0.25">
      <c r="A2329">
        <v>39</v>
      </c>
      <c r="B2329">
        <v>27411</v>
      </c>
      <c r="C2329" t="s">
        <v>226</v>
      </c>
      <c r="D2329" s="8">
        <v>45614</v>
      </c>
      <c r="E2329" t="s">
        <v>21</v>
      </c>
      <c r="F2329">
        <v>2</v>
      </c>
      <c r="G2329" s="9" t="s">
        <v>222</v>
      </c>
      <c r="H2329" s="10"/>
      <c r="K2329" s="3" t="s">
        <v>19</v>
      </c>
      <c r="L2329" s="11">
        <f t="shared" si="510"/>
        <v>1</v>
      </c>
      <c r="M2329" s="11">
        <f t="shared" si="511"/>
        <v>4</v>
      </c>
      <c r="N2329" s="11">
        <f t="shared" si="512"/>
        <v>0</v>
      </c>
      <c r="O2329" s="11">
        <f t="shared" si="513"/>
        <v>2</v>
      </c>
      <c r="P2329" s="11">
        <f t="shared" si="514"/>
        <v>2</v>
      </c>
      <c r="Q2329" s="11">
        <f t="shared" si="515"/>
        <v>0</v>
      </c>
      <c r="R2329" s="11">
        <f t="shared" si="516"/>
        <v>0</v>
      </c>
      <c r="S2329" s="11">
        <f t="shared" si="517"/>
        <v>4</v>
      </c>
      <c r="T2329" t="str">
        <f t="shared" si="518"/>
        <v>إضافى كامل</v>
      </c>
    </row>
    <row r="2330" spans="1:20" x14ac:dyDescent="0.25">
      <c r="A2330">
        <v>39</v>
      </c>
      <c r="B2330">
        <v>27411</v>
      </c>
      <c r="C2330" t="s">
        <v>226</v>
      </c>
      <c r="D2330" s="8">
        <v>45615</v>
      </c>
      <c r="E2330" t="s">
        <v>22</v>
      </c>
      <c r="F2330">
        <v>2</v>
      </c>
      <c r="G2330" s="9" t="s">
        <v>222</v>
      </c>
      <c r="H2330" s="10"/>
      <c r="I2330" s="12">
        <v>0.32924768518518521</v>
      </c>
      <c r="J2330" s="12">
        <v>0.56358796296296299</v>
      </c>
      <c r="K2330" s="3" t="str">
        <f t="shared" si="519"/>
        <v/>
      </c>
      <c r="L2330" s="11">
        <f t="shared" si="510"/>
        <v>1</v>
      </c>
      <c r="M2330" s="11">
        <f t="shared" si="511"/>
        <v>4</v>
      </c>
      <c r="N2330" s="11">
        <f t="shared" si="512"/>
        <v>0</v>
      </c>
      <c r="O2330" s="11">
        <f t="shared" si="513"/>
        <v>2</v>
      </c>
      <c r="P2330" s="11">
        <f t="shared" si="514"/>
        <v>2</v>
      </c>
      <c r="Q2330" s="11">
        <f t="shared" si="515"/>
        <v>0</v>
      </c>
      <c r="R2330" s="11">
        <f t="shared" si="516"/>
        <v>0</v>
      </c>
      <c r="S2330" s="11">
        <f t="shared" si="517"/>
        <v>4</v>
      </c>
      <c r="T2330" t="str">
        <f t="shared" si="518"/>
        <v>إضافى كامل</v>
      </c>
    </row>
    <row r="2331" spans="1:20" x14ac:dyDescent="0.25">
      <c r="A2331">
        <v>39</v>
      </c>
      <c r="B2331">
        <v>27411</v>
      </c>
      <c r="C2331" t="s">
        <v>226</v>
      </c>
      <c r="D2331" s="8">
        <v>45616</v>
      </c>
      <c r="E2331" t="s">
        <v>23</v>
      </c>
      <c r="F2331">
        <v>2</v>
      </c>
      <c r="G2331" s="9" t="s">
        <v>222</v>
      </c>
      <c r="H2331" s="10"/>
      <c r="I2331" s="12">
        <v>0.34510416666666666</v>
      </c>
      <c r="J2331" s="12">
        <v>0.56313657407407403</v>
      </c>
      <c r="K2331" s="3" t="str">
        <f t="shared" si="519"/>
        <v/>
      </c>
      <c r="L2331" s="11">
        <f t="shared" si="510"/>
        <v>1</v>
      </c>
      <c r="M2331" s="11">
        <f t="shared" si="511"/>
        <v>4</v>
      </c>
      <c r="N2331" s="11">
        <f t="shared" si="512"/>
        <v>0</v>
      </c>
      <c r="O2331" s="11">
        <f t="shared" si="513"/>
        <v>2</v>
      </c>
      <c r="P2331" s="11">
        <f t="shared" si="514"/>
        <v>2</v>
      </c>
      <c r="Q2331" s="11">
        <f t="shared" si="515"/>
        <v>0</v>
      </c>
      <c r="R2331" s="11">
        <f t="shared" si="516"/>
        <v>0</v>
      </c>
      <c r="S2331" s="11">
        <f t="shared" si="517"/>
        <v>4</v>
      </c>
      <c r="T2331" t="str">
        <f t="shared" si="518"/>
        <v>إضافى كامل</v>
      </c>
    </row>
    <row r="2332" spans="1:20" x14ac:dyDescent="0.25">
      <c r="A2332">
        <v>39</v>
      </c>
      <c r="B2332">
        <v>27411</v>
      </c>
      <c r="C2332" t="s">
        <v>226</v>
      </c>
      <c r="D2332" s="8">
        <v>45617</v>
      </c>
      <c r="E2332" t="s">
        <v>24</v>
      </c>
      <c r="F2332">
        <v>2</v>
      </c>
      <c r="G2332" s="9" t="s">
        <v>222</v>
      </c>
      <c r="H2332" s="10"/>
      <c r="I2332" s="12">
        <v>0.31385416666666666</v>
      </c>
      <c r="J2332" s="12">
        <v>0.56339120370370366</v>
      </c>
      <c r="K2332" s="3" t="str">
        <f t="shared" si="519"/>
        <v/>
      </c>
      <c r="L2332" s="11">
        <f t="shared" si="510"/>
        <v>1</v>
      </c>
      <c r="M2332" s="11">
        <f t="shared" si="511"/>
        <v>5</v>
      </c>
      <c r="N2332" s="11">
        <f t="shared" si="512"/>
        <v>0</v>
      </c>
      <c r="O2332" s="11">
        <f t="shared" si="513"/>
        <v>2</v>
      </c>
      <c r="P2332" s="11">
        <f t="shared" si="514"/>
        <v>2</v>
      </c>
      <c r="Q2332" s="11">
        <f t="shared" si="515"/>
        <v>0</v>
      </c>
      <c r="R2332" s="11">
        <f t="shared" si="516"/>
        <v>0</v>
      </c>
      <c r="S2332" s="11">
        <f t="shared" si="517"/>
        <v>5</v>
      </c>
      <c r="T2332" t="str">
        <f t="shared" si="518"/>
        <v>نصف إضافى</v>
      </c>
    </row>
    <row r="2333" spans="1:20" x14ac:dyDescent="0.25">
      <c r="A2333">
        <v>39</v>
      </c>
      <c r="B2333">
        <v>27411</v>
      </c>
      <c r="C2333" t="s">
        <v>226</v>
      </c>
      <c r="D2333" s="8">
        <v>45618</v>
      </c>
      <c r="E2333" t="s">
        <v>15</v>
      </c>
      <c r="F2333">
        <v>2</v>
      </c>
      <c r="G2333" s="9" t="s">
        <v>222</v>
      </c>
      <c r="H2333" s="10"/>
      <c r="K2333" s="3" t="str">
        <f t="shared" si="519"/>
        <v/>
      </c>
      <c r="L2333" s="11">
        <f t="shared" si="510"/>
        <v>1</v>
      </c>
      <c r="M2333" s="11">
        <f t="shared" si="511"/>
        <v>5</v>
      </c>
      <c r="N2333" s="11">
        <f t="shared" si="512"/>
        <v>0</v>
      </c>
      <c r="O2333" s="11">
        <f t="shared" si="513"/>
        <v>2</v>
      </c>
      <c r="P2333" s="11">
        <f t="shared" si="514"/>
        <v>2</v>
      </c>
      <c r="Q2333" s="11">
        <f t="shared" si="515"/>
        <v>0</v>
      </c>
      <c r="R2333" s="11">
        <f t="shared" si="516"/>
        <v>0</v>
      </c>
      <c r="S2333" s="11">
        <f t="shared" si="517"/>
        <v>5</v>
      </c>
      <c r="T2333" t="str">
        <f t="shared" si="518"/>
        <v>نصف إضافى</v>
      </c>
    </row>
    <row r="2334" spans="1:20" x14ac:dyDescent="0.25">
      <c r="A2334">
        <v>39</v>
      </c>
      <c r="B2334">
        <v>27411</v>
      </c>
      <c r="C2334" t="s">
        <v>226</v>
      </c>
      <c r="D2334" s="8">
        <v>45619</v>
      </c>
      <c r="E2334" t="s">
        <v>18</v>
      </c>
      <c r="F2334">
        <v>2</v>
      </c>
      <c r="G2334" s="9" t="s">
        <v>222</v>
      </c>
      <c r="H2334" s="10"/>
      <c r="I2334" s="12">
        <v>0.33353009259259259</v>
      </c>
      <c r="J2334" s="12">
        <v>0.56854166666666661</v>
      </c>
      <c r="K2334" s="3" t="str">
        <f t="shared" si="519"/>
        <v/>
      </c>
      <c r="L2334" s="11">
        <f t="shared" si="510"/>
        <v>1</v>
      </c>
      <c r="M2334" s="11">
        <f t="shared" si="511"/>
        <v>5</v>
      </c>
      <c r="N2334" s="11">
        <f t="shared" si="512"/>
        <v>0</v>
      </c>
      <c r="O2334" s="11">
        <f t="shared" si="513"/>
        <v>2</v>
      </c>
      <c r="P2334" s="11">
        <f t="shared" si="514"/>
        <v>2</v>
      </c>
      <c r="Q2334" s="11">
        <f t="shared" si="515"/>
        <v>0</v>
      </c>
      <c r="R2334" s="11">
        <f t="shared" si="516"/>
        <v>0</v>
      </c>
      <c r="S2334" s="11">
        <f t="shared" si="517"/>
        <v>5</v>
      </c>
      <c r="T2334" t="str">
        <f t="shared" si="518"/>
        <v>نصف إضافى</v>
      </c>
    </row>
    <row r="2335" spans="1:20" x14ac:dyDescent="0.25">
      <c r="A2335">
        <v>39</v>
      </c>
      <c r="B2335">
        <v>27411</v>
      </c>
      <c r="C2335" t="s">
        <v>226</v>
      </c>
      <c r="D2335" s="8">
        <v>45620</v>
      </c>
      <c r="E2335" t="s">
        <v>20</v>
      </c>
      <c r="F2335">
        <v>2</v>
      </c>
      <c r="G2335" s="9" t="s">
        <v>222</v>
      </c>
      <c r="H2335" s="10"/>
      <c r="I2335" s="12">
        <v>0.39004629629629628</v>
      </c>
      <c r="J2335" s="12">
        <v>0.56331018518518516</v>
      </c>
      <c r="L2335" s="11">
        <f t="shared" si="510"/>
        <v>1</v>
      </c>
      <c r="M2335" s="11">
        <f t="shared" si="511"/>
        <v>5</v>
      </c>
      <c r="N2335" s="11">
        <f t="shared" si="512"/>
        <v>0</v>
      </c>
      <c r="O2335" s="11">
        <f t="shared" si="513"/>
        <v>2</v>
      </c>
      <c r="P2335" s="11">
        <f t="shared" si="514"/>
        <v>2</v>
      </c>
      <c r="Q2335" s="11">
        <f t="shared" si="515"/>
        <v>0</v>
      </c>
      <c r="R2335" s="11">
        <f t="shared" si="516"/>
        <v>0</v>
      </c>
      <c r="S2335" s="11">
        <f t="shared" si="517"/>
        <v>5</v>
      </c>
      <c r="T2335" t="str">
        <f t="shared" si="518"/>
        <v>نصف إضافى</v>
      </c>
    </row>
    <row r="2336" spans="1:20" x14ac:dyDescent="0.25">
      <c r="A2336">
        <v>39</v>
      </c>
      <c r="B2336">
        <v>27411</v>
      </c>
      <c r="C2336" t="s">
        <v>226</v>
      </c>
      <c r="D2336" s="8">
        <v>45621</v>
      </c>
      <c r="E2336" t="s">
        <v>21</v>
      </c>
      <c r="F2336">
        <v>2</v>
      </c>
      <c r="G2336" s="9" t="s">
        <v>222</v>
      </c>
      <c r="H2336" s="10"/>
      <c r="K2336" s="3" t="s">
        <v>19</v>
      </c>
      <c r="L2336" s="11">
        <f t="shared" si="510"/>
        <v>1</v>
      </c>
      <c r="M2336" s="11">
        <f t="shared" si="511"/>
        <v>5</v>
      </c>
      <c r="N2336" s="11">
        <f t="shared" si="512"/>
        <v>0</v>
      </c>
      <c r="O2336" s="11">
        <f t="shared" si="513"/>
        <v>2</v>
      </c>
      <c r="P2336" s="11">
        <f t="shared" si="514"/>
        <v>2</v>
      </c>
      <c r="Q2336" s="11">
        <f t="shared" si="515"/>
        <v>0</v>
      </c>
      <c r="R2336" s="11">
        <f t="shared" si="516"/>
        <v>0</v>
      </c>
      <c r="S2336" s="11">
        <f t="shared" si="517"/>
        <v>5</v>
      </c>
      <c r="T2336" t="str">
        <f t="shared" si="518"/>
        <v>نصف إضافى</v>
      </c>
    </row>
    <row r="2337" spans="1:20" x14ac:dyDescent="0.25">
      <c r="A2337">
        <v>39</v>
      </c>
      <c r="B2337">
        <v>27411</v>
      </c>
      <c r="C2337" t="s">
        <v>226</v>
      </c>
      <c r="D2337" s="8">
        <v>45622</v>
      </c>
      <c r="E2337" t="s">
        <v>22</v>
      </c>
      <c r="F2337">
        <v>2</v>
      </c>
      <c r="G2337" s="9" t="s">
        <v>222</v>
      </c>
      <c r="H2337" s="10"/>
      <c r="I2337" s="12">
        <v>0.32342592592592595</v>
      </c>
      <c r="J2337" s="12">
        <v>0.57773148148148146</v>
      </c>
      <c r="K2337" s="3" t="str">
        <f t="shared" si="519"/>
        <v/>
      </c>
      <c r="L2337" s="11">
        <f t="shared" si="510"/>
        <v>1</v>
      </c>
      <c r="M2337" s="11">
        <f t="shared" si="511"/>
        <v>5</v>
      </c>
      <c r="N2337" s="11">
        <f t="shared" si="512"/>
        <v>0</v>
      </c>
      <c r="O2337" s="11">
        <f t="shared" si="513"/>
        <v>2</v>
      </c>
      <c r="P2337" s="11">
        <f t="shared" si="514"/>
        <v>2</v>
      </c>
      <c r="Q2337" s="11">
        <f t="shared" si="515"/>
        <v>0</v>
      </c>
      <c r="R2337" s="11">
        <f t="shared" si="516"/>
        <v>0</v>
      </c>
      <c r="S2337" s="11">
        <f t="shared" si="517"/>
        <v>5</v>
      </c>
      <c r="T2337" t="str">
        <f t="shared" si="518"/>
        <v>نصف إضافى</v>
      </c>
    </row>
    <row r="2338" spans="1:20" x14ac:dyDescent="0.25">
      <c r="A2338">
        <v>39</v>
      </c>
      <c r="B2338">
        <v>27411</v>
      </c>
      <c r="C2338" t="s">
        <v>226</v>
      </c>
      <c r="D2338" s="8">
        <v>45623</v>
      </c>
      <c r="E2338" t="s">
        <v>23</v>
      </c>
      <c r="F2338">
        <v>2</v>
      </c>
      <c r="G2338" s="9" t="s">
        <v>222</v>
      </c>
      <c r="H2338" s="10"/>
      <c r="K2338" s="3" t="str">
        <f t="shared" si="519"/>
        <v>غائب</v>
      </c>
      <c r="L2338" s="11">
        <f t="shared" si="510"/>
        <v>0</v>
      </c>
      <c r="M2338" s="11">
        <f t="shared" si="511"/>
        <v>5</v>
      </c>
      <c r="N2338" s="11">
        <f t="shared" si="512"/>
        <v>0</v>
      </c>
      <c r="O2338" s="11">
        <f t="shared" si="513"/>
        <v>2</v>
      </c>
      <c r="P2338" s="11">
        <f t="shared" si="514"/>
        <v>2</v>
      </c>
      <c r="Q2338" s="11">
        <f t="shared" si="515"/>
        <v>0</v>
      </c>
      <c r="R2338" s="11">
        <f t="shared" si="516"/>
        <v>0</v>
      </c>
      <c r="S2338" s="11">
        <f t="shared" si="517"/>
        <v>5</v>
      </c>
      <c r="T2338" t="str">
        <f t="shared" si="518"/>
        <v>نصف إضافى</v>
      </c>
    </row>
    <row r="2339" spans="1:20" x14ac:dyDescent="0.25">
      <c r="A2339">
        <v>39</v>
      </c>
      <c r="B2339">
        <v>27411</v>
      </c>
      <c r="C2339" t="s">
        <v>226</v>
      </c>
      <c r="D2339" s="8">
        <v>45624</v>
      </c>
      <c r="E2339" t="s">
        <v>24</v>
      </c>
      <c r="F2339">
        <v>2</v>
      </c>
      <c r="G2339" s="9" t="s">
        <v>222</v>
      </c>
      <c r="H2339" s="10"/>
      <c r="I2339" s="12">
        <v>0.31796296296296295</v>
      </c>
      <c r="J2339" s="12">
        <v>0.57050925925925922</v>
      </c>
      <c r="K2339" s="3" t="str">
        <f t="shared" si="519"/>
        <v/>
      </c>
      <c r="L2339" s="11">
        <f t="shared" si="510"/>
        <v>1</v>
      </c>
      <c r="M2339" s="11">
        <f t="shared" si="511"/>
        <v>4</v>
      </c>
      <c r="N2339" s="11">
        <f t="shared" si="512"/>
        <v>0</v>
      </c>
      <c r="O2339" s="11">
        <f t="shared" si="513"/>
        <v>2</v>
      </c>
      <c r="P2339" s="11">
        <f t="shared" si="514"/>
        <v>2</v>
      </c>
      <c r="Q2339" s="11">
        <f t="shared" si="515"/>
        <v>0</v>
      </c>
      <c r="R2339" s="11">
        <f t="shared" si="516"/>
        <v>0</v>
      </c>
      <c r="S2339" s="11">
        <f t="shared" si="517"/>
        <v>4</v>
      </c>
      <c r="T2339" t="str">
        <f t="shared" si="518"/>
        <v>إضافى كامل</v>
      </c>
    </row>
    <row r="2340" spans="1:20" x14ac:dyDescent="0.25">
      <c r="A2340">
        <v>39</v>
      </c>
      <c r="B2340">
        <v>27411</v>
      </c>
      <c r="C2340" t="s">
        <v>226</v>
      </c>
      <c r="D2340" s="8">
        <v>45625</v>
      </c>
      <c r="E2340" t="s">
        <v>15</v>
      </c>
      <c r="F2340">
        <v>2</v>
      </c>
      <c r="G2340" s="9" t="s">
        <v>222</v>
      </c>
      <c r="H2340" s="10"/>
      <c r="K2340" s="3" t="str">
        <f t="shared" si="519"/>
        <v/>
      </c>
      <c r="L2340" s="11">
        <f t="shared" si="510"/>
        <v>1</v>
      </c>
      <c r="M2340" s="11">
        <f t="shared" si="511"/>
        <v>4</v>
      </c>
      <c r="N2340" s="11">
        <f t="shared" si="512"/>
        <v>0</v>
      </c>
      <c r="O2340" s="11">
        <f t="shared" si="513"/>
        <v>2</v>
      </c>
      <c r="P2340" s="11">
        <f t="shared" si="514"/>
        <v>2</v>
      </c>
      <c r="Q2340" s="11">
        <f t="shared" si="515"/>
        <v>0</v>
      </c>
      <c r="R2340" s="11">
        <f t="shared" si="516"/>
        <v>0</v>
      </c>
      <c r="S2340" s="11">
        <f t="shared" si="517"/>
        <v>4</v>
      </c>
      <c r="T2340" t="str">
        <f t="shared" si="518"/>
        <v>إضافى كامل</v>
      </c>
    </row>
    <row r="2341" spans="1:20" x14ac:dyDescent="0.25">
      <c r="A2341">
        <v>39</v>
      </c>
      <c r="B2341">
        <v>27411</v>
      </c>
      <c r="C2341" t="s">
        <v>226</v>
      </c>
      <c r="D2341" s="8">
        <v>45626</v>
      </c>
      <c r="E2341" t="s">
        <v>18</v>
      </c>
      <c r="F2341">
        <v>2</v>
      </c>
      <c r="G2341" s="9" t="s">
        <v>222</v>
      </c>
      <c r="H2341" s="10"/>
      <c r="I2341" s="12">
        <v>0.35041666666666665</v>
      </c>
      <c r="J2341" s="12">
        <v>0.56289351851851854</v>
      </c>
      <c r="K2341" s="3" t="str">
        <f t="shared" si="519"/>
        <v/>
      </c>
      <c r="L2341" s="11">
        <f t="shared" si="510"/>
        <v>1</v>
      </c>
      <c r="M2341" s="11">
        <f t="shared" si="511"/>
        <v>4</v>
      </c>
      <c r="N2341" s="11">
        <f t="shared" si="512"/>
        <v>0</v>
      </c>
      <c r="O2341" s="11">
        <f t="shared" si="513"/>
        <v>2</v>
      </c>
      <c r="P2341" s="11">
        <f t="shared" si="514"/>
        <v>2</v>
      </c>
      <c r="Q2341" s="11">
        <f t="shared" si="515"/>
        <v>0</v>
      </c>
      <c r="R2341" s="11">
        <f t="shared" si="516"/>
        <v>0</v>
      </c>
      <c r="S2341" s="11">
        <f t="shared" si="517"/>
        <v>4</v>
      </c>
      <c r="T2341" t="str">
        <f t="shared" si="518"/>
        <v>إضافى كامل</v>
      </c>
    </row>
    <row r="2342" spans="1:20" ht="15.75" x14ac:dyDescent="0.25">
      <c r="A2342">
        <v>56</v>
      </c>
      <c r="B2342">
        <v>27468</v>
      </c>
      <c r="C2342" s="16" t="s">
        <v>227</v>
      </c>
      <c r="D2342" s="8">
        <v>45597</v>
      </c>
      <c r="E2342" t="s">
        <v>15</v>
      </c>
      <c r="F2342">
        <v>2</v>
      </c>
      <c r="G2342" s="9" t="s">
        <v>222</v>
      </c>
      <c r="H2342" s="10"/>
      <c r="K2342" s="3" t="str">
        <f>IF(AND(I2342&lt;=TIME(8,30,0),J2342&gt;=TIME(13,30,0),I2342&lt;&gt;""),"",IF(AND(I2342&gt;=TIME(8,31,0),I2342&lt;=TIME(8,40,0)),"تأخير",IF(AND(I2342&gt;=TIME(8,41,0),I2342&lt;=TIME(11,30,0),I2342&lt;&gt;""),"إذن ص",IF(AND(J2342&lt;TIME(13,30,0), J2342&lt;&gt;"",J2342&gt;=TIME(10,30,0)),"إذن م",IF(AND(OR(I2342="",J2342="",I2342=J2342,I2342&gt;TIME(11,30,0),J2342&lt;TIME(10,30,0)),AND(E2342&lt;&gt;"Friday")),"غائب","")))))</f>
        <v/>
      </c>
      <c r="L2342" s="11">
        <f t="shared" si="510"/>
        <v>1</v>
      </c>
      <c r="M2342" s="11">
        <f t="shared" si="511"/>
        <v>4</v>
      </c>
      <c r="N2342" s="11">
        <f t="shared" si="512"/>
        <v>0</v>
      </c>
      <c r="O2342" s="11">
        <f t="shared" si="513"/>
        <v>2</v>
      </c>
      <c r="P2342" s="11">
        <f t="shared" si="514"/>
        <v>2</v>
      </c>
      <c r="Q2342" s="11">
        <f t="shared" si="515"/>
        <v>0</v>
      </c>
      <c r="R2342" s="11">
        <f t="shared" si="516"/>
        <v>0</v>
      </c>
      <c r="S2342" s="11">
        <f t="shared" si="517"/>
        <v>4</v>
      </c>
      <c r="T2342" t="str">
        <f t="shared" si="518"/>
        <v>إضافى كامل</v>
      </c>
    </row>
    <row r="2343" spans="1:20" x14ac:dyDescent="0.25">
      <c r="A2343">
        <v>56</v>
      </c>
      <c r="B2343">
        <v>27468</v>
      </c>
      <c r="C2343" t="s">
        <v>228</v>
      </c>
      <c r="D2343" s="8">
        <v>45598</v>
      </c>
      <c r="E2343" t="s">
        <v>18</v>
      </c>
      <c r="F2343">
        <v>2</v>
      </c>
      <c r="G2343" s="9" t="s">
        <v>222</v>
      </c>
      <c r="H2343" s="10"/>
      <c r="K2343" s="3" t="s">
        <v>19</v>
      </c>
      <c r="L2343" s="11">
        <f t="shared" si="510"/>
        <v>1</v>
      </c>
      <c r="M2343" s="11">
        <f t="shared" si="511"/>
        <v>4</v>
      </c>
      <c r="N2343" s="11">
        <f t="shared" si="512"/>
        <v>0</v>
      </c>
      <c r="O2343" s="11">
        <f t="shared" si="513"/>
        <v>2</v>
      </c>
      <c r="P2343" s="11">
        <f t="shared" si="514"/>
        <v>2</v>
      </c>
      <c r="Q2343" s="11">
        <f t="shared" si="515"/>
        <v>0</v>
      </c>
      <c r="R2343" s="11">
        <f t="shared" si="516"/>
        <v>0</v>
      </c>
      <c r="S2343" s="11">
        <f t="shared" si="517"/>
        <v>4</v>
      </c>
      <c r="T2343" t="str">
        <f t="shared" si="518"/>
        <v>إضافى كامل</v>
      </c>
    </row>
    <row r="2344" spans="1:20" x14ac:dyDescent="0.25">
      <c r="A2344">
        <v>56</v>
      </c>
      <c r="B2344">
        <v>27468</v>
      </c>
      <c r="C2344" t="s">
        <v>228</v>
      </c>
      <c r="D2344" s="8">
        <v>45599</v>
      </c>
      <c r="E2344" t="s">
        <v>20</v>
      </c>
      <c r="F2344">
        <v>2</v>
      </c>
      <c r="G2344" s="9" t="s">
        <v>222</v>
      </c>
      <c r="H2344" s="10"/>
      <c r="I2344" s="12">
        <v>0.35554398148148147</v>
      </c>
      <c r="J2344" s="12">
        <v>0.56435185185185188</v>
      </c>
      <c r="L2344" s="11">
        <f t="shared" si="510"/>
        <v>1</v>
      </c>
      <c r="M2344" s="11">
        <f t="shared" si="511"/>
        <v>4</v>
      </c>
      <c r="N2344" s="11">
        <f t="shared" si="512"/>
        <v>0</v>
      </c>
      <c r="O2344" s="11">
        <f t="shared" si="513"/>
        <v>2</v>
      </c>
      <c r="P2344" s="11">
        <f t="shared" si="514"/>
        <v>2</v>
      </c>
      <c r="Q2344" s="11">
        <f t="shared" si="515"/>
        <v>0</v>
      </c>
      <c r="R2344" s="11">
        <f t="shared" si="516"/>
        <v>0</v>
      </c>
      <c r="S2344" s="11">
        <f t="shared" si="517"/>
        <v>4</v>
      </c>
      <c r="T2344" t="str">
        <f t="shared" si="518"/>
        <v>إضافى كامل</v>
      </c>
    </row>
    <row r="2345" spans="1:20" x14ac:dyDescent="0.25">
      <c r="A2345">
        <v>56</v>
      </c>
      <c r="B2345">
        <v>27468</v>
      </c>
      <c r="C2345" t="s">
        <v>228</v>
      </c>
      <c r="D2345" s="8">
        <v>45600</v>
      </c>
      <c r="E2345" t="s">
        <v>21</v>
      </c>
      <c r="F2345">
        <v>2</v>
      </c>
      <c r="G2345" s="9" t="s">
        <v>222</v>
      </c>
      <c r="H2345" s="10"/>
      <c r="I2345" s="12"/>
      <c r="J2345" s="12"/>
      <c r="K2345" s="3" t="str">
        <f>IF(AND(I2345&lt;=TIME(8,30,0),J2345&gt;=TIME(13,30,0),I2345&lt;&gt;""),"",IF(AND(I2345&gt;=TIME(8,31,0),I2345&lt;=TIME(8,40,0)),"تأخير",IF(AND(I2345&gt;=TIME(8,41,0),I2345&lt;=TIME(11,30,0),I2345&lt;&gt;""),"إذن ص",IF(AND(J2345&lt;TIME(13,30,0), J2345&lt;&gt;"",J2345&gt;=TIME(10,30,0)),"إذن م",IF(AND(OR(I2345="",J2345="",I2345=J2345,I2345&gt;TIME(11,30,0),J2345&lt;TIME(10,30,0)),AND(E2345&lt;&gt;"Friday")),"غائب","")))))</f>
        <v>غائب</v>
      </c>
      <c r="L2345" s="11">
        <f t="shared" si="510"/>
        <v>0</v>
      </c>
      <c r="M2345" s="11">
        <f t="shared" si="511"/>
        <v>4</v>
      </c>
      <c r="N2345" s="11">
        <f t="shared" si="512"/>
        <v>0</v>
      </c>
      <c r="O2345" s="11">
        <f t="shared" si="513"/>
        <v>2</v>
      </c>
      <c r="P2345" s="11">
        <f t="shared" si="514"/>
        <v>2</v>
      </c>
      <c r="Q2345" s="11">
        <f t="shared" si="515"/>
        <v>0</v>
      </c>
      <c r="R2345" s="11">
        <f t="shared" si="516"/>
        <v>0</v>
      </c>
      <c r="S2345" s="11">
        <f t="shared" si="517"/>
        <v>4</v>
      </c>
      <c r="T2345" t="str">
        <f t="shared" si="518"/>
        <v>إضافى كامل</v>
      </c>
    </row>
    <row r="2346" spans="1:20" x14ac:dyDescent="0.25">
      <c r="A2346">
        <v>56</v>
      </c>
      <c r="B2346">
        <v>27468</v>
      </c>
      <c r="C2346" t="s">
        <v>228</v>
      </c>
      <c r="D2346" s="8">
        <v>45601</v>
      </c>
      <c r="E2346" t="s">
        <v>22</v>
      </c>
      <c r="F2346">
        <v>2</v>
      </c>
      <c r="G2346" s="9" t="s">
        <v>222</v>
      </c>
      <c r="H2346" s="10"/>
      <c r="I2346" s="12">
        <v>0.3387384259259259</v>
      </c>
      <c r="J2346" s="12">
        <v>0.56327546296296294</v>
      </c>
      <c r="K2346" s="3" t="str">
        <f>IF(AND(I2346&lt;=TIME(8,30,0),J2346&gt;=TIME(13,30,0),I2346&lt;&gt;""),"",IF(AND(I2346&gt;=TIME(8,31,0),I2346&lt;=TIME(8,40,0)),"تأخير",IF(AND(I2346&gt;=TIME(8,41,0),I2346&lt;=TIME(11,30,0),I2346&lt;&gt;""),"إذن ص",IF(AND(J2346&lt;TIME(13,30,0), J2346&lt;&gt;"",J2346&gt;=TIME(10,30,0)),"إذن م",IF(AND(OR(I2346="",J2346="",I2346=J2346,I2346&gt;TIME(11,30,0),J2346&lt;TIME(10,30,0)),AND(E2346&lt;&gt;"Friday")),"غائب","")))))</f>
        <v/>
      </c>
      <c r="L2346" s="11">
        <f t="shared" si="510"/>
        <v>1</v>
      </c>
      <c r="M2346" s="11">
        <f t="shared" si="511"/>
        <v>3</v>
      </c>
      <c r="N2346" s="11">
        <f t="shared" si="512"/>
        <v>0</v>
      </c>
      <c r="O2346" s="11">
        <f t="shared" si="513"/>
        <v>2</v>
      </c>
      <c r="P2346" s="11">
        <f t="shared" si="514"/>
        <v>2</v>
      </c>
      <c r="Q2346" s="11">
        <f t="shared" si="515"/>
        <v>0</v>
      </c>
      <c r="R2346" s="11">
        <f t="shared" si="516"/>
        <v>0</v>
      </c>
      <c r="S2346" s="11">
        <f t="shared" si="517"/>
        <v>3</v>
      </c>
      <c r="T2346" t="str">
        <f t="shared" si="518"/>
        <v>إضافى كامل</v>
      </c>
    </row>
    <row r="2347" spans="1:20" x14ac:dyDescent="0.25">
      <c r="A2347">
        <v>56</v>
      </c>
      <c r="B2347">
        <v>27468</v>
      </c>
      <c r="C2347" t="s">
        <v>228</v>
      </c>
      <c r="D2347" s="8">
        <v>45602</v>
      </c>
      <c r="E2347" t="s">
        <v>23</v>
      </c>
      <c r="F2347">
        <v>2</v>
      </c>
      <c r="G2347" s="9" t="s">
        <v>222</v>
      </c>
      <c r="H2347" s="10"/>
      <c r="I2347" s="12">
        <v>0.32748842592592592</v>
      </c>
      <c r="J2347" s="12">
        <v>0.43778935185185186</v>
      </c>
      <c r="K2347" s="3" t="str">
        <f>IF(AND(I2347&lt;=TIME(8,30,0),J2347&gt;=TIME(13,30,0),I2347&lt;&gt;""),"",IF(AND(I2347&gt;=TIME(8,31,0),I2347&lt;=TIME(8,40,0)),"تأخير",IF(AND(I2347&gt;=TIME(8,41,0),I2347&lt;=TIME(11,30,0),I2347&lt;&gt;""),"إذن ص",IF(AND(J2347&lt;TIME(13,30,0), J2347&lt;&gt;"",J2347&gt;=TIME(10,30,0)),"إذن م",IF(AND(OR(I2347="",J2347="",I2347=J2347,I2347&gt;TIME(11,30,0),J2347&lt;TIME(10,30,0)),AND(E2347&lt;&gt;"Friday")),"غائب","")))))</f>
        <v>إذن م</v>
      </c>
      <c r="L2347" s="11">
        <f t="shared" si="510"/>
        <v>1</v>
      </c>
      <c r="M2347" s="11">
        <f t="shared" si="511"/>
        <v>3</v>
      </c>
      <c r="N2347" s="11">
        <f t="shared" si="512"/>
        <v>0</v>
      </c>
      <c r="O2347" s="11">
        <f t="shared" si="513"/>
        <v>2</v>
      </c>
      <c r="P2347" s="11">
        <f t="shared" si="514"/>
        <v>2</v>
      </c>
      <c r="Q2347" s="11">
        <f t="shared" si="515"/>
        <v>0</v>
      </c>
      <c r="R2347" s="11">
        <f t="shared" si="516"/>
        <v>0</v>
      </c>
      <c r="S2347" s="11">
        <f t="shared" si="517"/>
        <v>3</v>
      </c>
      <c r="T2347" t="str">
        <f t="shared" si="518"/>
        <v>إضافى كامل</v>
      </c>
    </row>
    <row r="2348" spans="1:20" x14ac:dyDescent="0.25">
      <c r="A2348">
        <v>56</v>
      </c>
      <c r="B2348">
        <v>27468</v>
      </c>
      <c r="C2348" t="s">
        <v>228</v>
      </c>
      <c r="D2348" s="8">
        <v>45603</v>
      </c>
      <c r="E2348" t="s">
        <v>24</v>
      </c>
      <c r="F2348">
        <v>2</v>
      </c>
      <c r="G2348" s="9" t="s">
        <v>222</v>
      </c>
      <c r="H2348" s="10"/>
      <c r="I2348" s="12">
        <v>0.33076388888888891</v>
      </c>
      <c r="J2348" s="12">
        <v>0.56303240740740745</v>
      </c>
      <c r="K2348" s="3" t="str">
        <f>IF(AND(I2348&lt;=TIME(8,30,0),J2348&gt;=TIME(13,30,0),I2348&lt;&gt;""),"",IF(AND(I2348&gt;=TIME(8,31,0),I2348&lt;=TIME(8,40,0)),"تأخير",IF(AND(I2348&gt;=TIME(8,41,0),I2348&lt;=TIME(11,30,0),I2348&lt;&gt;""),"إذن ص",IF(AND(J2348&lt;TIME(13,30,0), J2348&lt;&gt;"",J2348&gt;=TIME(10,30,0)),"إذن م",IF(AND(OR(I2348="",J2348="",I2348=J2348,I2348&gt;TIME(11,30,0),J2348&lt;TIME(10,30,0)),AND(E2348&lt;&gt;"Friday")),"غائب","")))))</f>
        <v/>
      </c>
      <c r="L2348" s="11">
        <f t="shared" si="510"/>
        <v>1</v>
      </c>
      <c r="M2348" s="11">
        <f t="shared" si="511"/>
        <v>3</v>
      </c>
      <c r="N2348" s="11">
        <f t="shared" si="512"/>
        <v>0</v>
      </c>
      <c r="O2348" s="11">
        <f t="shared" si="513"/>
        <v>1</v>
      </c>
      <c r="P2348" s="11">
        <f t="shared" si="514"/>
        <v>1</v>
      </c>
      <c r="Q2348" s="11">
        <f t="shared" si="515"/>
        <v>0</v>
      </c>
      <c r="R2348" s="11">
        <f t="shared" si="516"/>
        <v>0</v>
      </c>
      <c r="S2348" s="11">
        <f t="shared" si="517"/>
        <v>3</v>
      </c>
      <c r="T2348" t="str">
        <f t="shared" si="518"/>
        <v>إضافى كامل</v>
      </c>
    </row>
    <row r="2349" spans="1:20" x14ac:dyDescent="0.25">
      <c r="A2349">
        <v>56</v>
      </c>
      <c r="B2349">
        <v>27468</v>
      </c>
      <c r="C2349" t="s">
        <v>228</v>
      </c>
      <c r="D2349" s="8">
        <v>45604</v>
      </c>
      <c r="E2349" t="s">
        <v>15</v>
      </c>
      <c r="F2349">
        <v>2</v>
      </c>
      <c r="G2349" s="9" t="s">
        <v>222</v>
      </c>
      <c r="H2349" s="10"/>
      <c r="K2349" s="3" t="str">
        <f>IF(AND(I2349&lt;=TIME(8,30,0),J2349&gt;=TIME(13,30,0),I2349&lt;&gt;""),"",IF(AND(I2349&gt;=TIME(8,31,0),I2349&lt;=TIME(8,40,0)),"تأخير",IF(AND(I2349&gt;=TIME(8,41,0),I2349&lt;=TIME(11,30,0),I2349&lt;&gt;""),"إذن ص",IF(AND(J2349&lt;TIME(13,30,0), J2349&lt;&gt;"",J2349&gt;=TIME(10,30,0)),"إذن م",IF(AND(OR(I2349="",J2349="",I2349=J2349,I2349&gt;TIME(11,30,0),J2349&lt;TIME(10,30,0)),AND(E2349&lt;&gt;"Friday")),"غائب","")))))</f>
        <v/>
      </c>
      <c r="L2349" s="11">
        <f t="shared" si="510"/>
        <v>1</v>
      </c>
      <c r="M2349" s="11">
        <f t="shared" si="511"/>
        <v>3</v>
      </c>
      <c r="N2349" s="11">
        <f t="shared" si="512"/>
        <v>0</v>
      </c>
      <c r="O2349" s="11">
        <f t="shared" si="513"/>
        <v>1</v>
      </c>
      <c r="P2349" s="11">
        <f t="shared" si="514"/>
        <v>1</v>
      </c>
      <c r="Q2349" s="11">
        <f t="shared" si="515"/>
        <v>0</v>
      </c>
      <c r="R2349" s="11">
        <f t="shared" si="516"/>
        <v>0</v>
      </c>
      <c r="S2349" s="11">
        <f t="shared" si="517"/>
        <v>3</v>
      </c>
      <c r="T2349" t="str">
        <f t="shared" si="518"/>
        <v>إضافى كامل</v>
      </c>
    </row>
    <row r="2350" spans="1:20" x14ac:dyDescent="0.25">
      <c r="A2350">
        <v>56</v>
      </c>
      <c r="B2350">
        <v>27468</v>
      </c>
      <c r="C2350" t="s">
        <v>228</v>
      </c>
      <c r="D2350" s="8">
        <v>45605</v>
      </c>
      <c r="E2350" t="s">
        <v>18</v>
      </c>
      <c r="F2350">
        <v>2</v>
      </c>
      <c r="G2350" s="9" t="s">
        <v>222</v>
      </c>
      <c r="H2350" s="10"/>
      <c r="K2350" s="3" t="s">
        <v>19</v>
      </c>
      <c r="L2350" s="11">
        <f t="shared" si="510"/>
        <v>1</v>
      </c>
      <c r="M2350" s="11">
        <f t="shared" si="511"/>
        <v>3</v>
      </c>
      <c r="N2350" s="11">
        <f t="shared" si="512"/>
        <v>0</v>
      </c>
      <c r="O2350" s="11">
        <f t="shared" si="513"/>
        <v>1</v>
      </c>
      <c r="P2350" s="11">
        <f t="shared" si="514"/>
        <v>1</v>
      </c>
      <c r="Q2350" s="11">
        <f t="shared" si="515"/>
        <v>0</v>
      </c>
      <c r="R2350" s="11">
        <f t="shared" si="516"/>
        <v>0</v>
      </c>
      <c r="S2350" s="11">
        <f t="shared" si="517"/>
        <v>3</v>
      </c>
      <c r="T2350" t="str">
        <f t="shared" si="518"/>
        <v>إضافى كامل</v>
      </c>
    </row>
    <row r="2351" spans="1:20" x14ac:dyDescent="0.25">
      <c r="A2351">
        <v>56</v>
      </c>
      <c r="B2351">
        <v>27468</v>
      </c>
      <c r="C2351" t="s">
        <v>228</v>
      </c>
      <c r="D2351" s="8">
        <v>45606</v>
      </c>
      <c r="E2351" t="s">
        <v>20</v>
      </c>
      <c r="F2351">
        <v>2</v>
      </c>
      <c r="G2351" s="9" t="s">
        <v>222</v>
      </c>
      <c r="H2351" s="10"/>
      <c r="I2351" s="12">
        <v>0.33362268518518517</v>
      </c>
      <c r="J2351" s="12">
        <v>0.56527777777777777</v>
      </c>
      <c r="L2351" s="11">
        <f t="shared" si="510"/>
        <v>1</v>
      </c>
      <c r="M2351" s="11">
        <f t="shared" si="511"/>
        <v>3</v>
      </c>
      <c r="N2351" s="11">
        <f t="shared" si="512"/>
        <v>0</v>
      </c>
      <c r="O2351" s="11">
        <f t="shared" si="513"/>
        <v>1</v>
      </c>
      <c r="P2351" s="11">
        <f t="shared" si="514"/>
        <v>1</v>
      </c>
      <c r="Q2351" s="11">
        <f t="shared" si="515"/>
        <v>0</v>
      </c>
      <c r="R2351" s="11">
        <f t="shared" si="516"/>
        <v>0</v>
      </c>
      <c r="S2351" s="11">
        <f t="shared" si="517"/>
        <v>3</v>
      </c>
      <c r="T2351" t="str">
        <f t="shared" si="518"/>
        <v>إضافى كامل</v>
      </c>
    </row>
    <row r="2352" spans="1:20" x14ac:dyDescent="0.25">
      <c r="A2352">
        <v>56</v>
      </c>
      <c r="B2352">
        <v>27468</v>
      </c>
      <c r="C2352" t="s">
        <v>228</v>
      </c>
      <c r="D2352" s="8">
        <v>45607</v>
      </c>
      <c r="E2352" t="s">
        <v>21</v>
      </c>
      <c r="F2352">
        <v>2</v>
      </c>
      <c r="G2352" s="9" t="s">
        <v>222</v>
      </c>
      <c r="H2352" s="10"/>
      <c r="I2352" s="12"/>
      <c r="J2352" s="12"/>
      <c r="K2352" s="3" t="str">
        <f>IF(AND(I2352&lt;=TIME(8,30,0),J2352&gt;=TIME(13,30,0),I2352&lt;&gt;""),"",IF(AND(I2352&gt;=TIME(8,31,0),I2352&lt;=TIME(8,40,0)),"تأخير",IF(AND(I2352&gt;=TIME(8,41,0),I2352&lt;=TIME(11,30,0),I2352&lt;&gt;""),"إذن ص",IF(AND(J2352&lt;TIME(13,30,0), J2352&lt;&gt;"",J2352&gt;=TIME(10,30,0)),"إذن م",IF(AND(OR(I2352="",J2352="",I2352=J2352,I2352&gt;TIME(11,30,0),J2352&lt;TIME(10,30,0)),AND(E2352&lt;&gt;"Friday")),"غائب","")))))</f>
        <v>غائب</v>
      </c>
      <c r="L2352" s="11">
        <f t="shared" si="510"/>
        <v>0</v>
      </c>
      <c r="M2352" s="11">
        <f t="shared" si="511"/>
        <v>3</v>
      </c>
      <c r="N2352" s="11">
        <f t="shared" si="512"/>
        <v>0</v>
      </c>
      <c r="O2352" s="11">
        <f t="shared" si="513"/>
        <v>1</v>
      </c>
      <c r="P2352" s="11">
        <f t="shared" si="514"/>
        <v>1</v>
      </c>
      <c r="Q2352" s="11">
        <f t="shared" si="515"/>
        <v>0</v>
      </c>
      <c r="R2352" s="11">
        <f t="shared" si="516"/>
        <v>0</v>
      </c>
      <c r="S2352" s="11">
        <f t="shared" si="517"/>
        <v>3</v>
      </c>
      <c r="T2352" t="str">
        <f t="shared" si="518"/>
        <v>إضافى كامل</v>
      </c>
    </row>
    <row r="2353" spans="1:20" x14ac:dyDescent="0.25">
      <c r="A2353">
        <v>56</v>
      </c>
      <c r="B2353">
        <v>27468</v>
      </c>
      <c r="C2353" t="s">
        <v>228</v>
      </c>
      <c r="D2353" s="8">
        <v>45608</v>
      </c>
      <c r="E2353" t="s">
        <v>22</v>
      </c>
      <c r="F2353">
        <v>2</v>
      </c>
      <c r="G2353" s="9" t="s">
        <v>222</v>
      </c>
      <c r="H2353" s="10"/>
      <c r="I2353" s="12">
        <v>0.33086805555555554</v>
      </c>
      <c r="J2353" s="12">
        <v>0.4503125</v>
      </c>
      <c r="K2353" s="3" t="str">
        <f>IF(AND(I2353&lt;=TIME(8,30,0),J2353&gt;=TIME(13,30,0),I2353&lt;&gt;""),"",IF(AND(I2353&gt;=TIME(8,31,0),I2353&lt;=TIME(8,40,0)),"تأخير",IF(AND(I2353&gt;=TIME(8,41,0),I2353&lt;=TIME(11,30,0),I2353&lt;&gt;""),"إذن ص",IF(AND(J2353&lt;TIME(13,30,0), J2353&lt;&gt;"",J2353&gt;=TIME(10,30,0)),"إذن م",IF(AND(OR(I2353="",J2353="",I2353=J2353,I2353&gt;TIME(11,30,0),J2353&lt;TIME(10,30,0)),AND(E2353&lt;&gt;"Friday")),"غائب","")))))</f>
        <v>إذن م</v>
      </c>
      <c r="L2353" s="11">
        <f t="shared" si="510"/>
        <v>1</v>
      </c>
      <c r="M2353" s="11">
        <f t="shared" si="511"/>
        <v>2</v>
      </c>
      <c r="N2353" s="11">
        <f t="shared" si="512"/>
        <v>0</v>
      </c>
      <c r="O2353" s="11">
        <f t="shared" si="513"/>
        <v>1</v>
      </c>
      <c r="P2353" s="11">
        <f t="shared" si="514"/>
        <v>1</v>
      </c>
      <c r="Q2353" s="11">
        <f t="shared" si="515"/>
        <v>0</v>
      </c>
      <c r="R2353" s="11">
        <f t="shared" si="516"/>
        <v>0</v>
      </c>
      <c r="S2353" s="11">
        <f t="shared" si="517"/>
        <v>2</v>
      </c>
      <c r="T2353" t="str">
        <f t="shared" si="518"/>
        <v>إضافى كامل</v>
      </c>
    </row>
    <row r="2354" spans="1:20" x14ac:dyDescent="0.25">
      <c r="A2354">
        <v>56</v>
      </c>
      <c r="B2354">
        <v>27468</v>
      </c>
      <c r="C2354" t="s">
        <v>228</v>
      </c>
      <c r="D2354" s="8">
        <v>45609</v>
      </c>
      <c r="E2354" t="s">
        <v>23</v>
      </c>
      <c r="F2354">
        <v>2</v>
      </c>
      <c r="G2354" s="9" t="s">
        <v>222</v>
      </c>
      <c r="H2354" s="10"/>
      <c r="K2354" s="3" t="str">
        <f>IF(AND(I2354&lt;=TIME(8,30,0),J2354&gt;=TIME(13,30,0),I2354&lt;&gt;""),"",IF(AND(I2354&gt;=TIME(8,31,0),I2354&lt;=TIME(8,40,0)),"تأخير",IF(AND(I2354&gt;=TIME(8,41,0),I2354&lt;=TIME(11,30,0),I2354&lt;&gt;""),"إذن ص",IF(AND(J2354&lt;TIME(13,30,0), J2354&lt;&gt;"",J2354&gt;=TIME(10,30,0)),"إذن م",IF(AND(OR(I2354="",J2354="",I2354=J2354,I2354&gt;TIME(11,30,0),J2354&lt;TIME(10,30,0)),AND(E2354&lt;&gt;"Friday")),"غائب","")))))</f>
        <v>غائب</v>
      </c>
      <c r="L2354" s="11">
        <f t="shared" si="510"/>
        <v>0</v>
      </c>
      <c r="M2354" s="11">
        <f t="shared" si="511"/>
        <v>2</v>
      </c>
      <c r="N2354" s="11">
        <f t="shared" si="512"/>
        <v>0</v>
      </c>
      <c r="O2354" s="11">
        <f t="shared" si="513"/>
        <v>0</v>
      </c>
      <c r="P2354" s="11">
        <f t="shared" si="514"/>
        <v>0</v>
      </c>
      <c r="Q2354" s="11">
        <f t="shared" si="515"/>
        <v>0</v>
      </c>
      <c r="R2354" s="11">
        <f t="shared" si="516"/>
        <v>0</v>
      </c>
      <c r="S2354" s="11">
        <f t="shared" si="517"/>
        <v>2</v>
      </c>
      <c r="T2354" t="str">
        <f t="shared" si="518"/>
        <v>إضافى كامل</v>
      </c>
    </row>
    <row r="2355" spans="1:20" x14ac:dyDescent="0.25">
      <c r="A2355">
        <v>56</v>
      </c>
      <c r="B2355">
        <v>27468</v>
      </c>
      <c r="C2355" t="s">
        <v>228</v>
      </c>
      <c r="D2355" s="8">
        <v>45610</v>
      </c>
      <c r="E2355" t="s">
        <v>24</v>
      </c>
      <c r="F2355">
        <v>2</v>
      </c>
      <c r="G2355" s="9" t="s">
        <v>222</v>
      </c>
      <c r="H2355" s="10"/>
      <c r="I2355" s="12">
        <v>0.3339699074074074</v>
      </c>
      <c r="J2355" s="12">
        <v>0.56354166666666672</v>
      </c>
      <c r="K2355" s="3" t="str">
        <f>IF(AND(I2355&lt;=TIME(8,30,0),J2355&gt;=TIME(13,30,0),I2355&lt;&gt;""),"",IF(AND(I2355&gt;=TIME(8,31,0),I2355&lt;=TIME(8,40,0)),"تأخير",IF(AND(I2355&gt;=TIME(8,41,0),I2355&lt;=TIME(11,30,0),I2355&lt;&gt;""),"إذن ص",IF(AND(J2355&lt;TIME(13,30,0), J2355&lt;&gt;"",J2355&gt;=TIME(10,30,0)),"إذن م",IF(AND(OR(I2355="",J2355="",I2355=J2355,I2355&gt;TIME(11,30,0),J2355&lt;TIME(10,30,0)),AND(E2355&lt;&gt;"Friday")),"غائب","")))))</f>
        <v/>
      </c>
      <c r="L2355" s="11">
        <f t="shared" si="510"/>
        <v>1</v>
      </c>
      <c r="M2355" s="11">
        <f t="shared" si="511"/>
        <v>1</v>
      </c>
      <c r="N2355" s="11">
        <f t="shared" si="512"/>
        <v>0</v>
      </c>
      <c r="O2355" s="11">
        <f t="shared" si="513"/>
        <v>0</v>
      </c>
      <c r="P2355" s="11">
        <f t="shared" si="514"/>
        <v>0</v>
      </c>
      <c r="Q2355" s="11">
        <f t="shared" si="515"/>
        <v>0</v>
      </c>
      <c r="R2355" s="11">
        <f t="shared" si="516"/>
        <v>0</v>
      </c>
      <c r="S2355" s="11">
        <f t="shared" si="517"/>
        <v>1</v>
      </c>
      <c r="T2355" t="str">
        <f t="shared" si="518"/>
        <v>إضافى كامل</v>
      </c>
    </row>
    <row r="2356" spans="1:20" x14ac:dyDescent="0.25">
      <c r="A2356">
        <v>56</v>
      </c>
      <c r="B2356">
        <v>27468</v>
      </c>
      <c r="C2356" t="s">
        <v>228</v>
      </c>
      <c r="D2356" s="8">
        <v>45611</v>
      </c>
      <c r="E2356" t="s">
        <v>15</v>
      </c>
      <c r="F2356">
        <v>2</v>
      </c>
      <c r="G2356" s="9" t="s">
        <v>222</v>
      </c>
      <c r="H2356" s="10"/>
      <c r="K2356" s="3" t="str">
        <f>IF(AND(I2356&lt;=TIME(8,30,0),J2356&gt;=TIME(13,30,0),I2356&lt;&gt;""),"",IF(AND(I2356&gt;=TIME(8,31,0),I2356&lt;=TIME(8,40,0)),"تأخير",IF(AND(I2356&gt;=TIME(8,41,0),I2356&lt;=TIME(11,30,0),I2356&lt;&gt;""),"إذن ص",IF(AND(J2356&lt;TIME(13,30,0), J2356&lt;&gt;"",J2356&gt;=TIME(10,30,0)),"إذن م",IF(AND(OR(I2356="",J2356="",I2356=J2356,I2356&gt;TIME(11,30,0),J2356&lt;TIME(10,30,0)),AND(E2356&lt;&gt;"Friday")),"غائب","")))))</f>
        <v/>
      </c>
      <c r="L2356" s="11">
        <f t="shared" si="510"/>
        <v>1</v>
      </c>
      <c r="M2356" s="11">
        <f t="shared" si="511"/>
        <v>1</v>
      </c>
      <c r="N2356" s="11">
        <f t="shared" si="512"/>
        <v>0</v>
      </c>
      <c r="O2356" s="11">
        <f t="shared" si="513"/>
        <v>1</v>
      </c>
      <c r="P2356" s="11">
        <f t="shared" si="514"/>
        <v>1</v>
      </c>
      <c r="Q2356" s="11">
        <f t="shared" si="515"/>
        <v>0</v>
      </c>
      <c r="R2356" s="11">
        <f t="shared" si="516"/>
        <v>0</v>
      </c>
      <c r="S2356" s="11">
        <f t="shared" si="517"/>
        <v>1</v>
      </c>
      <c r="T2356" t="str">
        <f t="shared" si="518"/>
        <v>إضافى كامل</v>
      </c>
    </row>
    <row r="2357" spans="1:20" x14ac:dyDescent="0.25">
      <c r="A2357">
        <v>56</v>
      </c>
      <c r="B2357">
        <v>27468</v>
      </c>
      <c r="C2357" t="s">
        <v>228</v>
      </c>
      <c r="D2357" s="8">
        <v>45612</v>
      </c>
      <c r="E2357" t="s">
        <v>18</v>
      </c>
      <c r="F2357">
        <v>2</v>
      </c>
      <c r="G2357" s="9" t="s">
        <v>222</v>
      </c>
      <c r="H2357" s="10"/>
      <c r="K2357" s="3" t="s">
        <v>19</v>
      </c>
      <c r="L2357" s="11">
        <f t="shared" si="510"/>
        <v>1</v>
      </c>
      <c r="M2357" s="11">
        <f t="shared" si="511"/>
        <v>1</v>
      </c>
      <c r="N2357" s="11">
        <f t="shared" si="512"/>
        <v>0</v>
      </c>
      <c r="O2357" s="11">
        <f t="shared" si="513"/>
        <v>1</v>
      </c>
      <c r="P2357" s="11">
        <f t="shared" si="514"/>
        <v>1</v>
      </c>
      <c r="Q2357" s="11">
        <f t="shared" si="515"/>
        <v>0</v>
      </c>
      <c r="R2357" s="11">
        <f t="shared" si="516"/>
        <v>0</v>
      </c>
      <c r="S2357" s="11">
        <f t="shared" si="517"/>
        <v>1</v>
      </c>
      <c r="T2357" t="str">
        <f t="shared" si="518"/>
        <v>إضافى كامل</v>
      </c>
    </row>
    <row r="2358" spans="1:20" x14ac:dyDescent="0.25">
      <c r="A2358">
        <v>56</v>
      </c>
      <c r="B2358">
        <v>27468</v>
      </c>
      <c r="C2358" t="s">
        <v>228</v>
      </c>
      <c r="D2358" s="8">
        <v>45613</v>
      </c>
      <c r="E2358" t="s">
        <v>20</v>
      </c>
      <c r="F2358">
        <v>2</v>
      </c>
      <c r="G2358" s="9" t="s">
        <v>222</v>
      </c>
      <c r="H2358" s="10"/>
      <c r="I2358" s="12">
        <v>0.33280092592592592</v>
      </c>
      <c r="J2358" s="12">
        <v>0.56306712962962968</v>
      </c>
      <c r="K2358" s="3" t="str">
        <f t="shared" ref="K2358:K2372" si="520">IF(AND(I2358&lt;=TIME(8,30,0),J2358&gt;=TIME(13,30,0),I2358&lt;&gt;""),"",IF(AND(I2358&gt;=TIME(8,31,0),I2358&lt;=TIME(8,40,0)),"تأخير",IF(AND(I2358&gt;=TIME(8,41,0),I2358&lt;=TIME(11,30,0),I2358&lt;&gt;""),"إذن ص",IF(AND(J2358&lt;TIME(13,30,0), J2358&lt;&gt;"",J2358&gt;=TIME(10,30,0)),"إذن م",IF(AND(OR(I2358="",J2358="",I2358=J2358,I2358&gt;TIME(11,30,0),J2358&lt;TIME(10,30,0)),AND(E2358&lt;&gt;"Friday")),"غائب","")))))</f>
        <v/>
      </c>
      <c r="L2358" s="11">
        <f t="shared" si="510"/>
        <v>1</v>
      </c>
      <c r="M2358" s="11">
        <f t="shared" si="511"/>
        <v>1</v>
      </c>
      <c r="N2358" s="11">
        <f t="shared" si="512"/>
        <v>0</v>
      </c>
      <c r="O2358" s="11">
        <f t="shared" si="513"/>
        <v>1</v>
      </c>
      <c r="P2358" s="11">
        <f t="shared" si="514"/>
        <v>1</v>
      </c>
      <c r="Q2358" s="11">
        <f t="shared" si="515"/>
        <v>0</v>
      </c>
      <c r="R2358" s="11">
        <f t="shared" si="516"/>
        <v>0</v>
      </c>
      <c r="S2358" s="11">
        <f t="shared" si="517"/>
        <v>1</v>
      </c>
      <c r="T2358" t="str">
        <f t="shared" si="518"/>
        <v>إضافى كامل</v>
      </c>
    </row>
    <row r="2359" spans="1:20" x14ac:dyDescent="0.25">
      <c r="A2359">
        <v>56</v>
      </c>
      <c r="B2359">
        <v>27468</v>
      </c>
      <c r="C2359" t="s">
        <v>228</v>
      </c>
      <c r="D2359" s="8">
        <v>45614</v>
      </c>
      <c r="E2359" t="s">
        <v>21</v>
      </c>
      <c r="F2359">
        <v>2</v>
      </c>
      <c r="G2359" s="9" t="s">
        <v>222</v>
      </c>
      <c r="H2359" s="10"/>
      <c r="I2359" s="12">
        <v>0.33599537037037036</v>
      </c>
      <c r="J2359" s="12">
        <v>0.56443287037037038</v>
      </c>
      <c r="K2359" s="3" t="str">
        <f t="shared" si="520"/>
        <v/>
      </c>
      <c r="L2359" s="11">
        <f t="shared" si="510"/>
        <v>1</v>
      </c>
      <c r="M2359" s="11">
        <f t="shared" si="511"/>
        <v>1</v>
      </c>
      <c r="N2359" s="11">
        <f t="shared" si="512"/>
        <v>0</v>
      </c>
      <c r="O2359" s="11">
        <f t="shared" si="513"/>
        <v>1</v>
      </c>
      <c r="P2359" s="11">
        <f t="shared" si="514"/>
        <v>1</v>
      </c>
      <c r="Q2359" s="11">
        <f t="shared" si="515"/>
        <v>0</v>
      </c>
      <c r="R2359" s="11">
        <f t="shared" si="516"/>
        <v>0</v>
      </c>
      <c r="S2359" s="11">
        <f t="shared" si="517"/>
        <v>1</v>
      </c>
      <c r="T2359" t="str">
        <f t="shared" si="518"/>
        <v>إضافى كامل</v>
      </c>
    </row>
    <row r="2360" spans="1:20" x14ac:dyDescent="0.25">
      <c r="A2360">
        <v>56</v>
      </c>
      <c r="B2360">
        <v>27468</v>
      </c>
      <c r="C2360" t="s">
        <v>228</v>
      </c>
      <c r="D2360" s="8">
        <v>45615</v>
      </c>
      <c r="E2360" t="s">
        <v>22</v>
      </c>
      <c r="F2360">
        <v>2</v>
      </c>
      <c r="G2360" s="9" t="s">
        <v>222</v>
      </c>
      <c r="H2360" s="10"/>
      <c r="I2360" s="12">
        <v>0.33034722222222224</v>
      </c>
      <c r="J2360" s="12">
        <v>0.5639467592592593</v>
      </c>
      <c r="K2360" s="3" t="str">
        <f t="shared" si="520"/>
        <v/>
      </c>
      <c r="L2360" s="11">
        <f t="shared" si="510"/>
        <v>1</v>
      </c>
      <c r="M2360" s="11">
        <f t="shared" si="511"/>
        <v>1</v>
      </c>
      <c r="N2360" s="11">
        <f t="shared" si="512"/>
        <v>0</v>
      </c>
      <c r="O2360" s="11">
        <f t="shared" si="513"/>
        <v>1</v>
      </c>
      <c r="P2360" s="11">
        <f t="shared" si="514"/>
        <v>1</v>
      </c>
      <c r="Q2360" s="11">
        <f t="shared" si="515"/>
        <v>0</v>
      </c>
      <c r="R2360" s="11">
        <f t="shared" si="516"/>
        <v>0</v>
      </c>
      <c r="S2360" s="11">
        <f t="shared" si="517"/>
        <v>1</v>
      </c>
      <c r="T2360" t="str">
        <f t="shared" si="518"/>
        <v>إضافى كامل</v>
      </c>
    </row>
    <row r="2361" spans="1:20" x14ac:dyDescent="0.25">
      <c r="A2361">
        <v>56</v>
      </c>
      <c r="B2361">
        <v>27468</v>
      </c>
      <c r="C2361" t="s">
        <v>228</v>
      </c>
      <c r="D2361" s="8">
        <v>45616</v>
      </c>
      <c r="E2361" t="s">
        <v>23</v>
      </c>
      <c r="F2361">
        <v>2</v>
      </c>
      <c r="G2361" s="9" t="s">
        <v>222</v>
      </c>
      <c r="H2361" s="10"/>
      <c r="K2361" s="3" t="str">
        <f t="shared" si="520"/>
        <v>غائب</v>
      </c>
      <c r="L2361" s="11">
        <f t="shared" si="510"/>
        <v>0</v>
      </c>
      <c r="M2361" s="11">
        <f t="shared" si="511"/>
        <v>1</v>
      </c>
      <c r="N2361" s="11">
        <f t="shared" si="512"/>
        <v>0</v>
      </c>
      <c r="O2361" s="11">
        <f t="shared" si="513"/>
        <v>1</v>
      </c>
      <c r="P2361" s="11">
        <f t="shared" si="514"/>
        <v>1</v>
      </c>
      <c r="Q2361" s="11">
        <f t="shared" si="515"/>
        <v>0</v>
      </c>
      <c r="R2361" s="11">
        <f t="shared" si="516"/>
        <v>0</v>
      </c>
      <c r="S2361" s="11">
        <f t="shared" si="517"/>
        <v>1</v>
      </c>
      <c r="T2361" t="str">
        <f t="shared" si="518"/>
        <v>إضافى كامل</v>
      </c>
    </row>
    <row r="2362" spans="1:20" x14ac:dyDescent="0.25">
      <c r="A2362">
        <v>56</v>
      </c>
      <c r="B2362">
        <v>27468</v>
      </c>
      <c r="C2362" t="s">
        <v>228</v>
      </c>
      <c r="D2362" s="8">
        <v>45617</v>
      </c>
      <c r="E2362" t="s">
        <v>24</v>
      </c>
      <c r="F2362">
        <v>2</v>
      </c>
      <c r="G2362" s="9" t="s">
        <v>222</v>
      </c>
      <c r="H2362" s="10"/>
      <c r="I2362" s="12">
        <v>0.33285879629629628</v>
      </c>
      <c r="J2362" s="12">
        <v>0.56270833333333337</v>
      </c>
      <c r="K2362" s="3" t="str">
        <f t="shared" si="520"/>
        <v/>
      </c>
      <c r="L2362" s="11">
        <f t="shared" si="510"/>
        <v>1</v>
      </c>
      <c r="M2362" s="11">
        <f t="shared" si="511"/>
        <v>1</v>
      </c>
      <c r="N2362" s="11">
        <f t="shared" si="512"/>
        <v>0</v>
      </c>
      <c r="O2362" s="11">
        <f t="shared" si="513"/>
        <v>1</v>
      </c>
      <c r="P2362" s="11">
        <f t="shared" si="514"/>
        <v>1</v>
      </c>
      <c r="Q2362" s="11">
        <f t="shared" si="515"/>
        <v>0</v>
      </c>
      <c r="R2362" s="11">
        <f t="shared" si="516"/>
        <v>0</v>
      </c>
      <c r="S2362" s="11">
        <f t="shared" si="517"/>
        <v>1</v>
      </c>
      <c r="T2362" t="str">
        <f t="shared" si="518"/>
        <v>إضافى كامل</v>
      </c>
    </row>
    <row r="2363" spans="1:20" x14ac:dyDescent="0.25">
      <c r="A2363">
        <v>56</v>
      </c>
      <c r="B2363">
        <v>27468</v>
      </c>
      <c r="C2363" t="s">
        <v>228</v>
      </c>
      <c r="D2363" s="8">
        <v>45618</v>
      </c>
      <c r="E2363" t="s">
        <v>15</v>
      </c>
      <c r="F2363">
        <v>2</v>
      </c>
      <c r="G2363" s="9" t="s">
        <v>222</v>
      </c>
      <c r="H2363" s="10"/>
      <c r="K2363" s="3" t="str">
        <f t="shared" si="520"/>
        <v/>
      </c>
      <c r="L2363" s="11">
        <f t="shared" si="510"/>
        <v>1</v>
      </c>
      <c r="M2363" s="11">
        <f t="shared" si="511"/>
        <v>1</v>
      </c>
      <c r="N2363" s="11">
        <f t="shared" si="512"/>
        <v>0</v>
      </c>
      <c r="O2363" s="11">
        <f t="shared" si="513"/>
        <v>1</v>
      </c>
      <c r="P2363" s="11">
        <f t="shared" si="514"/>
        <v>1</v>
      </c>
      <c r="Q2363" s="11">
        <f t="shared" si="515"/>
        <v>0</v>
      </c>
      <c r="R2363" s="11">
        <f t="shared" si="516"/>
        <v>0</v>
      </c>
      <c r="S2363" s="11">
        <f t="shared" si="517"/>
        <v>1</v>
      </c>
      <c r="T2363" t="str">
        <f t="shared" si="518"/>
        <v>إضافى كامل</v>
      </c>
    </row>
    <row r="2364" spans="1:20" x14ac:dyDescent="0.25">
      <c r="A2364">
        <v>56</v>
      </c>
      <c r="B2364">
        <v>27468</v>
      </c>
      <c r="C2364" t="s">
        <v>228</v>
      </c>
      <c r="D2364" s="8">
        <v>45619</v>
      </c>
      <c r="E2364" t="s">
        <v>18</v>
      </c>
      <c r="F2364">
        <v>2</v>
      </c>
      <c r="G2364" s="9" t="s">
        <v>222</v>
      </c>
      <c r="H2364" s="10"/>
      <c r="K2364" s="3" t="s">
        <v>19</v>
      </c>
      <c r="L2364" s="11">
        <f t="shared" si="510"/>
        <v>1</v>
      </c>
      <c r="M2364" s="11">
        <f t="shared" si="511"/>
        <v>1</v>
      </c>
      <c r="N2364" s="11">
        <f t="shared" si="512"/>
        <v>0</v>
      </c>
      <c r="O2364" s="11">
        <f t="shared" si="513"/>
        <v>1</v>
      </c>
      <c r="P2364" s="11">
        <f t="shared" si="514"/>
        <v>1</v>
      </c>
      <c r="Q2364" s="11">
        <f t="shared" si="515"/>
        <v>0</v>
      </c>
      <c r="R2364" s="11">
        <f t="shared" si="516"/>
        <v>0</v>
      </c>
      <c r="S2364" s="11">
        <f t="shared" si="517"/>
        <v>1</v>
      </c>
      <c r="T2364" t="str">
        <f t="shared" si="518"/>
        <v>إضافى كامل</v>
      </c>
    </row>
    <row r="2365" spans="1:20" x14ac:dyDescent="0.25">
      <c r="A2365">
        <v>56</v>
      </c>
      <c r="B2365">
        <v>27468</v>
      </c>
      <c r="C2365" t="s">
        <v>228</v>
      </c>
      <c r="D2365" s="8">
        <v>45620</v>
      </c>
      <c r="E2365" t="s">
        <v>20</v>
      </c>
      <c r="F2365">
        <v>2</v>
      </c>
      <c r="G2365" s="9" t="s">
        <v>222</v>
      </c>
      <c r="H2365" s="10"/>
      <c r="I2365" s="12">
        <v>0.33643518518518517</v>
      </c>
      <c r="J2365" s="12">
        <v>0.56395833333333334</v>
      </c>
      <c r="K2365" s="3" t="str">
        <f t="shared" si="520"/>
        <v/>
      </c>
      <c r="L2365" s="11">
        <f t="shared" si="510"/>
        <v>1</v>
      </c>
      <c r="M2365" s="11">
        <f t="shared" si="511"/>
        <v>1</v>
      </c>
      <c r="N2365" s="11">
        <f t="shared" si="512"/>
        <v>0</v>
      </c>
      <c r="O2365" s="11">
        <f t="shared" si="513"/>
        <v>1</v>
      </c>
      <c r="P2365" s="11">
        <f t="shared" si="514"/>
        <v>1</v>
      </c>
      <c r="Q2365" s="11">
        <f t="shared" si="515"/>
        <v>0</v>
      </c>
      <c r="R2365" s="11">
        <f t="shared" si="516"/>
        <v>0</v>
      </c>
      <c r="S2365" s="11">
        <f t="shared" si="517"/>
        <v>1</v>
      </c>
      <c r="T2365" t="str">
        <f t="shared" si="518"/>
        <v>إضافى كامل</v>
      </c>
    </row>
    <row r="2366" spans="1:20" x14ac:dyDescent="0.25">
      <c r="A2366">
        <v>56</v>
      </c>
      <c r="B2366">
        <v>27468</v>
      </c>
      <c r="C2366" t="s">
        <v>228</v>
      </c>
      <c r="D2366" s="8">
        <v>45621</v>
      </c>
      <c r="E2366" t="s">
        <v>21</v>
      </c>
      <c r="F2366">
        <v>2</v>
      </c>
      <c r="G2366" s="9" t="s">
        <v>222</v>
      </c>
      <c r="H2366" s="10"/>
      <c r="I2366" s="12">
        <v>0.34335648148148146</v>
      </c>
      <c r="J2366" s="12">
        <v>0.56354166666666672</v>
      </c>
      <c r="K2366" s="3" t="str">
        <f t="shared" si="520"/>
        <v/>
      </c>
      <c r="L2366" s="11">
        <f t="shared" si="510"/>
        <v>1</v>
      </c>
      <c r="M2366" s="11">
        <f t="shared" si="511"/>
        <v>1</v>
      </c>
      <c r="N2366" s="11">
        <f t="shared" si="512"/>
        <v>0</v>
      </c>
      <c r="O2366" s="11">
        <f t="shared" si="513"/>
        <v>1</v>
      </c>
      <c r="P2366" s="11">
        <f t="shared" si="514"/>
        <v>1</v>
      </c>
      <c r="Q2366" s="11">
        <f t="shared" si="515"/>
        <v>0</v>
      </c>
      <c r="R2366" s="11">
        <f t="shared" si="516"/>
        <v>0</v>
      </c>
      <c r="S2366" s="11">
        <f t="shared" si="517"/>
        <v>1</v>
      </c>
      <c r="T2366" t="str">
        <f t="shared" si="518"/>
        <v>إضافى كامل</v>
      </c>
    </row>
    <row r="2367" spans="1:20" x14ac:dyDescent="0.25">
      <c r="A2367">
        <v>56</v>
      </c>
      <c r="B2367">
        <v>27468</v>
      </c>
      <c r="C2367" t="s">
        <v>228</v>
      </c>
      <c r="D2367" s="8">
        <v>45622</v>
      </c>
      <c r="E2367" t="s">
        <v>22</v>
      </c>
      <c r="F2367">
        <v>2</v>
      </c>
      <c r="G2367" s="9" t="s">
        <v>222</v>
      </c>
      <c r="H2367" s="10"/>
      <c r="I2367" s="12">
        <v>0.34578703703703706</v>
      </c>
      <c r="J2367" s="12">
        <v>0.56420138888888893</v>
      </c>
      <c r="K2367" s="3" t="str">
        <f t="shared" si="520"/>
        <v/>
      </c>
      <c r="L2367" s="11">
        <f t="shared" si="510"/>
        <v>1</v>
      </c>
      <c r="M2367" s="11">
        <f t="shared" si="511"/>
        <v>1</v>
      </c>
      <c r="N2367" s="11">
        <f t="shared" si="512"/>
        <v>0</v>
      </c>
      <c r="O2367" s="11">
        <f t="shared" si="513"/>
        <v>1</v>
      </c>
      <c r="P2367" s="11">
        <f t="shared" si="514"/>
        <v>1</v>
      </c>
      <c r="Q2367" s="11">
        <f t="shared" si="515"/>
        <v>0</v>
      </c>
      <c r="R2367" s="11">
        <f t="shared" si="516"/>
        <v>0</v>
      </c>
      <c r="S2367" s="11">
        <f t="shared" si="517"/>
        <v>1</v>
      </c>
      <c r="T2367" t="str">
        <f t="shared" si="518"/>
        <v>إضافى كامل</v>
      </c>
    </row>
    <row r="2368" spans="1:20" x14ac:dyDescent="0.25">
      <c r="A2368">
        <v>56</v>
      </c>
      <c r="B2368">
        <v>27468</v>
      </c>
      <c r="C2368" t="s">
        <v>228</v>
      </c>
      <c r="D2368" s="8">
        <v>45623</v>
      </c>
      <c r="E2368" t="s">
        <v>23</v>
      </c>
      <c r="F2368">
        <v>2</v>
      </c>
      <c r="G2368" s="9" t="s">
        <v>222</v>
      </c>
      <c r="H2368" s="10"/>
      <c r="I2368" s="12">
        <v>0.34125</v>
      </c>
      <c r="J2368" s="12">
        <v>0.56309027777777776</v>
      </c>
      <c r="K2368" s="3" t="str">
        <f t="shared" si="520"/>
        <v/>
      </c>
      <c r="L2368" s="11">
        <f t="shared" si="510"/>
        <v>1</v>
      </c>
      <c r="M2368" s="11">
        <f t="shared" si="511"/>
        <v>2</v>
      </c>
      <c r="N2368" s="11">
        <f t="shared" si="512"/>
        <v>0</v>
      </c>
      <c r="O2368" s="11">
        <f t="shared" si="513"/>
        <v>1</v>
      </c>
      <c r="P2368" s="11">
        <f t="shared" si="514"/>
        <v>1</v>
      </c>
      <c r="Q2368" s="11">
        <f t="shared" si="515"/>
        <v>0</v>
      </c>
      <c r="R2368" s="11">
        <f t="shared" si="516"/>
        <v>0</v>
      </c>
      <c r="S2368" s="11">
        <f t="shared" si="517"/>
        <v>2</v>
      </c>
      <c r="T2368" t="str">
        <f t="shared" si="518"/>
        <v>إضافى كامل</v>
      </c>
    </row>
    <row r="2369" spans="1:20" x14ac:dyDescent="0.25">
      <c r="A2369">
        <v>56</v>
      </c>
      <c r="B2369">
        <v>27468</v>
      </c>
      <c r="C2369" t="s">
        <v>228</v>
      </c>
      <c r="D2369" s="8">
        <v>45624</v>
      </c>
      <c r="E2369" t="s">
        <v>24</v>
      </c>
      <c r="F2369">
        <v>2</v>
      </c>
      <c r="G2369" s="9" t="s">
        <v>222</v>
      </c>
      <c r="H2369" s="10"/>
      <c r="I2369" s="12">
        <v>0.33575231481481482</v>
      </c>
      <c r="J2369" s="12">
        <v>0.56266203703703699</v>
      </c>
      <c r="K2369" s="3" t="str">
        <f t="shared" si="520"/>
        <v/>
      </c>
      <c r="L2369" s="11">
        <f t="shared" si="510"/>
        <v>1</v>
      </c>
      <c r="M2369" s="11">
        <f t="shared" si="511"/>
        <v>2</v>
      </c>
      <c r="N2369" s="11">
        <f t="shared" si="512"/>
        <v>0</v>
      </c>
      <c r="O2369" s="11">
        <f t="shared" si="513"/>
        <v>1</v>
      </c>
      <c r="P2369" s="11">
        <f t="shared" si="514"/>
        <v>1</v>
      </c>
      <c r="Q2369" s="11">
        <f t="shared" si="515"/>
        <v>0</v>
      </c>
      <c r="R2369" s="11">
        <f t="shared" si="516"/>
        <v>0</v>
      </c>
      <c r="S2369" s="11">
        <f t="shared" si="517"/>
        <v>2</v>
      </c>
      <c r="T2369" t="str">
        <f t="shared" si="518"/>
        <v>إضافى كامل</v>
      </c>
    </row>
    <row r="2370" spans="1:20" x14ac:dyDescent="0.25">
      <c r="A2370">
        <v>56</v>
      </c>
      <c r="B2370">
        <v>27468</v>
      </c>
      <c r="C2370" t="s">
        <v>228</v>
      </c>
      <c r="D2370" s="8">
        <v>45625</v>
      </c>
      <c r="E2370" t="s">
        <v>15</v>
      </c>
      <c r="F2370">
        <v>2</v>
      </c>
      <c r="G2370" s="9" t="s">
        <v>222</v>
      </c>
      <c r="H2370" s="10"/>
      <c r="K2370" s="3" t="str">
        <f t="shared" si="520"/>
        <v/>
      </c>
      <c r="L2370" s="11">
        <f t="shared" ref="L2370:L2433" si="521">IF(AND(OR(K2370= "حالة وفاة",K2370="إذن م",K2370="إذن ص",K2370="بدل راحة",K2370="انصراف",K2370="اجازة",K2370="راحة",K2370="مأمورية",K2370="مأمورية م",K2370="مأمورية ص",K2370="Online",K2370="حضور",K2370="بدل سهر",E2370="Friday",K2370=""),E2370&lt;&gt;""),1,0)</f>
        <v>1</v>
      </c>
      <c r="M2370" s="11">
        <f t="shared" ref="M2370:M2433" si="522">COUNTIF(K2370:K2399,"غائب")</f>
        <v>2</v>
      </c>
      <c r="N2370" s="11">
        <f t="shared" ref="N2370:N2433" si="523">COUNTIF(K2370:K2399,"إذن ص")</f>
        <v>0</v>
      </c>
      <c r="O2370" s="11">
        <f t="shared" ref="O2370:O2433" si="524">COUNTIF(K2370:K2399,"إذن م")</f>
        <v>2</v>
      </c>
      <c r="P2370" s="11">
        <f t="shared" si="514"/>
        <v>2</v>
      </c>
      <c r="Q2370" s="11">
        <f t="shared" si="515"/>
        <v>0</v>
      </c>
      <c r="R2370" s="11">
        <f t="shared" si="516"/>
        <v>0</v>
      </c>
      <c r="S2370" s="11">
        <f t="shared" si="517"/>
        <v>2</v>
      </c>
      <c r="T2370" t="str">
        <f t="shared" si="518"/>
        <v>إضافى كامل</v>
      </c>
    </row>
    <row r="2371" spans="1:20" x14ac:dyDescent="0.25">
      <c r="A2371">
        <v>56</v>
      </c>
      <c r="B2371">
        <v>27468</v>
      </c>
      <c r="C2371" t="s">
        <v>228</v>
      </c>
      <c r="D2371" s="8">
        <v>45626</v>
      </c>
      <c r="E2371" t="s">
        <v>18</v>
      </c>
      <c r="F2371">
        <v>2</v>
      </c>
      <c r="G2371" s="9" t="s">
        <v>222</v>
      </c>
      <c r="H2371" s="10"/>
      <c r="K2371" s="3" t="s">
        <v>19</v>
      </c>
      <c r="L2371" s="11">
        <f t="shared" si="521"/>
        <v>1</v>
      </c>
      <c r="M2371" s="11">
        <f t="shared" si="522"/>
        <v>2</v>
      </c>
      <c r="N2371" s="11">
        <f t="shared" si="523"/>
        <v>0</v>
      </c>
      <c r="O2371" s="11">
        <f t="shared" si="524"/>
        <v>2</v>
      </c>
      <c r="P2371" s="11">
        <f t="shared" ref="P2371:P2434" si="525">N2371+O2371</f>
        <v>2</v>
      </c>
      <c r="Q2371" s="11">
        <f t="shared" ref="Q2371:Q2434" si="526">IF(AND(P2371&gt;2,P2371&lt;&gt;0),P2371*3/6,0)</f>
        <v>0</v>
      </c>
      <c r="R2371" s="11">
        <f t="shared" ref="R2371:R2434" si="527">INT(Q2371)</f>
        <v>0</v>
      </c>
      <c r="S2371" s="11">
        <f t="shared" ref="S2371:S2434" si="528">R2371+M2371</f>
        <v>2</v>
      </c>
      <c r="T2371" t="str">
        <f t="shared" ref="T2371:T2434" si="529">IF(AND(OR(S2371&lt;=0,S2371&gt;0),S2371&lt;5),"إضافى كامل",IF(AND(OR(S2371=5,S2371=6,S2371&lt;7),S2371&lt;&gt;""),"نصف إضافى","لا يستحق"))</f>
        <v>إضافى كامل</v>
      </c>
    </row>
    <row r="2372" spans="1:20" ht="15.75" x14ac:dyDescent="0.25">
      <c r="A2372">
        <v>89</v>
      </c>
      <c r="B2372">
        <v>28165</v>
      </c>
      <c r="C2372" s="16" t="s">
        <v>229</v>
      </c>
      <c r="D2372" s="8">
        <v>45597</v>
      </c>
      <c r="E2372" t="s">
        <v>15</v>
      </c>
      <c r="F2372">
        <v>2</v>
      </c>
      <c r="G2372" s="9" t="s">
        <v>222</v>
      </c>
      <c r="H2372" s="10"/>
      <c r="K2372" s="3" t="str">
        <f t="shared" si="520"/>
        <v/>
      </c>
      <c r="L2372" s="11">
        <f t="shared" si="521"/>
        <v>1</v>
      </c>
      <c r="M2372" s="11">
        <f t="shared" si="522"/>
        <v>2</v>
      </c>
      <c r="N2372" s="11">
        <f t="shared" si="523"/>
        <v>0</v>
      </c>
      <c r="O2372" s="11">
        <f t="shared" si="524"/>
        <v>2</v>
      </c>
      <c r="P2372" s="11">
        <f t="shared" si="525"/>
        <v>2</v>
      </c>
      <c r="Q2372" s="11">
        <f t="shared" si="526"/>
        <v>0</v>
      </c>
      <c r="R2372" s="11">
        <f t="shared" si="527"/>
        <v>0</v>
      </c>
      <c r="S2372" s="11">
        <f t="shared" si="528"/>
        <v>2</v>
      </c>
      <c r="T2372" t="str">
        <f t="shared" si="529"/>
        <v>إضافى كامل</v>
      </c>
    </row>
    <row r="2373" spans="1:20" x14ac:dyDescent="0.25">
      <c r="A2373">
        <v>89</v>
      </c>
      <c r="B2373">
        <v>28165</v>
      </c>
      <c r="C2373" t="s">
        <v>230</v>
      </c>
      <c r="D2373" s="8">
        <v>45598</v>
      </c>
      <c r="E2373" t="s">
        <v>18</v>
      </c>
      <c r="F2373">
        <v>2</v>
      </c>
      <c r="G2373" s="9" t="s">
        <v>222</v>
      </c>
      <c r="H2373" s="10"/>
      <c r="I2373" s="12"/>
      <c r="J2373" s="12"/>
      <c r="K2373" s="3" t="s">
        <v>19</v>
      </c>
      <c r="L2373" s="11">
        <f t="shared" si="521"/>
        <v>1</v>
      </c>
      <c r="M2373" s="11">
        <f t="shared" si="522"/>
        <v>2</v>
      </c>
      <c r="N2373" s="11">
        <f t="shared" si="523"/>
        <v>0</v>
      </c>
      <c r="O2373" s="11">
        <f t="shared" si="524"/>
        <v>2</v>
      </c>
      <c r="P2373" s="11">
        <f t="shared" si="525"/>
        <v>2</v>
      </c>
      <c r="Q2373" s="11">
        <f t="shared" si="526"/>
        <v>0</v>
      </c>
      <c r="R2373" s="11">
        <f t="shared" si="527"/>
        <v>0</v>
      </c>
      <c r="S2373" s="11">
        <f t="shared" si="528"/>
        <v>2</v>
      </c>
      <c r="T2373" t="str">
        <f t="shared" si="529"/>
        <v>إضافى كامل</v>
      </c>
    </row>
    <row r="2374" spans="1:20" x14ac:dyDescent="0.25">
      <c r="A2374">
        <v>89</v>
      </c>
      <c r="B2374">
        <v>28165</v>
      </c>
      <c r="C2374" t="s">
        <v>230</v>
      </c>
      <c r="D2374" s="8">
        <v>45599</v>
      </c>
      <c r="E2374" t="s">
        <v>20</v>
      </c>
      <c r="F2374">
        <v>2</v>
      </c>
      <c r="G2374" s="9" t="s">
        <v>222</v>
      </c>
      <c r="H2374" s="10"/>
      <c r="I2374" s="12">
        <v>0.36600694444444443</v>
      </c>
      <c r="J2374" s="12">
        <v>0.56575231481481481</v>
      </c>
      <c r="L2374" s="11">
        <f t="shared" si="521"/>
        <v>1</v>
      </c>
      <c r="M2374" s="11">
        <f t="shared" si="522"/>
        <v>2</v>
      </c>
      <c r="N2374" s="11">
        <f t="shared" si="523"/>
        <v>0</v>
      </c>
      <c r="O2374" s="11">
        <f t="shared" si="524"/>
        <v>2</v>
      </c>
      <c r="P2374" s="11">
        <f t="shared" si="525"/>
        <v>2</v>
      </c>
      <c r="Q2374" s="11">
        <f t="shared" si="526"/>
        <v>0</v>
      </c>
      <c r="R2374" s="11">
        <f t="shared" si="527"/>
        <v>0</v>
      </c>
      <c r="S2374" s="11">
        <f t="shared" si="528"/>
        <v>2</v>
      </c>
      <c r="T2374" t="str">
        <f t="shared" si="529"/>
        <v>إضافى كامل</v>
      </c>
    </row>
    <row r="2375" spans="1:20" x14ac:dyDescent="0.25">
      <c r="A2375">
        <v>89</v>
      </c>
      <c r="B2375">
        <v>28165</v>
      </c>
      <c r="C2375" t="s">
        <v>230</v>
      </c>
      <c r="D2375" s="8">
        <v>45600</v>
      </c>
      <c r="E2375" t="s">
        <v>21</v>
      </c>
      <c r="F2375">
        <v>2</v>
      </c>
      <c r="G2375" s="9" t="s">
        <v>222</v>
      </c>
      <c r="H2375" s="10"/>
      <c r="I2375" s="12">
        <v>0.33656249999999999</v>
      </c>
      <c r="J2375" s="12">
        <v>0.5672800925925926</v>
      </c>
      <c r="K2375" s="3" t="str">
        <f>IF(AND(I2375&lt;=TIME(8,30,0),J2375&gt;=TIME(13,30,0),I2375&lt;&gt;""),"",IF(AND(I2375&gt;=TIME(8,31,0),I2375&lt;=TIME(8,40,0)),"تأخير",IF(AND(I2375&gt;=TIME(8,41,0),I2375&lt;=TIME(11,30,0),I2375&lt;&gt;""),"إذن ص",IF(AND(J2375&lt;TIME(13,30,0), J2375&lt;&gt;"",J2375&gt;=TIME(10,30,0)),"إذن م",IF(AND(OR(I2375="",J2375="",I2375=J2375,I2375&gt;TIME(11,30,0),J2375&lt;TIME(10,30,0)),AND(E2375&lt;&gt;"Friday")),"غائب","")))))</f>
        <v/>
      </c>
      <c r="L2375" s="11">
        <f t="shared" si="521"/>
        <v>1</v>
      </c>
      <c r="M2375" s="11">
        <f t="shared" si="522"/>
        <v>2</v>
      </c>
      <c r="N2375" s="11">
        <f t="shared" si="523"/>
        <v>0</v>
      </c>
      <c r="O2375" s="11">
        <f t="shared" si="524"/>
        <v>2</v>
      </c>
      <c r="P2375" s="11">
        <f t="shared" si="525"/>
        <v>2</v>
      </c>
      <c r="Q2375" s="11">
        <f t="shared" si="526"/>
        <v>0</v>
      </c>
      <c r="R2375" s="11">
        <f t="shared" si="527"/>
        <v>0</v>
      </c>
      <c r="S2375" s="11">
        <f t="shared" si="528"/>
        <v>2</v>
      </c>
      <c r="T2375" t="str">
        <f t="shared" si="529"/>
        <v>إضافى كامل</v>
      </c>
    </row>
    <row r="2376" spans="1:20" x14ac:dyDescent="0.25">
      <c r="A2376">
        <v>89</v>
      </c>
      <c r="B2376">
        <v>28165</v>
      </c>
      <c r="C2376" t="s">
        <v>230</v>
      </c>
      <c r="D2376" s="8">
        <v>45601</v>
      </c>
      <c r="E2376" t="s">
        <v>22</v>
      </c>
      <c r="F2376">
        <v>2</v>
      </c>
      <c r="G2376" s="9" t="s">
        <v>222</v>
      </c>
      <c r="H2376" s="10"/>
      <c r="I2376" s="12">
        <v>0.33386574074074077</v>
      </c>
      <c r="J2376" s="12">
        <v>0.56487268518518519</v>
      </c>
      <c r="K2376" s="3" t="str">
        <f>IF(AND(I2376&lt;=TIME(8,30,0),J2376&gt;=TIME(13,30,0),I2376&lt;&gt;""),"",IF(AND(I2376&gt;=TIME(8,31,0),I2376&lt;=TIME(8,40,0)),"تأخير",IF(AND(I2376&gt;=TIME(8,41,0),I2376&lt;=TIME(11,30,0),I2376&lt;&gt;""),"إذن ص",IF(AND(J2376&lt;TIME(13,30,0), J2376&lt;&gt;"",J2376&gt;=TIME(10,30,0)),"إذن م",IF(AND(OR(I2376="",J2376="",I2376=J2376,I2376&gt;TIME(11,30,0),J2376&lt;TIME(10,30,0)),AND(E2376&lt;&gt;"Friday")),"غائب","")))))</f>
        <v/>
      </c>
      <c r="L2376" s="11">
        <f t="shared" si="521"/>
        <v>1</v>
      </c>
      <c r="M2376" s="11">
        <f t="shared" si="522"/>
        <v>2</v>
      </c>
      <c r="N2376" s="11">
        <f t="shared" si="523"/>
        <v>0</v>
      </c>
      <c r="O2376" s="11">
        <f t="shared" si="524"/>
        <v>2</v>
      </c>
      <c r="P2376" s="11">
        <f t="shared" si="525"/>
        <v>2</v>
      </c>
      <c r="Q2376" s="11">
        <f t="shared" si="526"/>
        <v>0</v>
      </c>
      <c r="R2376" s="11">
        <f t="shared" si="527"/>
        <v>0</v>
      </c>
      <c r="S2376" s="11">
        <f t="shared" si="528"/>
        <v>2</v>
      </c>
      <c r="T2376" t="str">
        <f t="shared" si="529"/>
        <v>إضافى كامل</v>
      </c>
    </row>
    <row r="2377" spans="1:20" x14ac:dyDescent="0.25">
      <c r="A2377">
        <v>89</v>
      </c>
      <c r="B2377">
        <v>28165</v>
      </c>
      <c r="C2377" t="s">
        <v>230</v>
      </c>
      <c r="D2377" s="8">
        <v>45602</v>
      </c>
      <c r="E2377" t="s">
        <v>23</v>
      </c>
      <c r="F2377">
        <v>2</v>
      </c>
      <c r="G2377" s="9" t="s">
        <v>222</v>
      </c>
      <c r="H2377" s="10"/>
      <c r="I2377" s="12">
        <v>0.33354166666666668</v>
      </c>
      <c r="J2377" s="12">
        <v>0.56567129629629631</v>
      </c>
      <c r="K2377" s="3" t="str">
        <f>IF(AND(I2377&lt;=TIME(8,30,0),J2377&gt;=TIME(13,30,0),I2377&lt;&gt;""),"",IF(AND(I2377&gt;=TIME(8,31,0),I2377&lt;=TIME(8,40,0)),"تأخير",IF(AND(I2377&gt;=TIME(8,41,0),I2377&lt;=TIME(11,30,0),I2377&lt;&gt;""),"إذن ص",IF(AND(J2377&lt;TIME(13,30,0), J2377&lt;&gt;"",J2377&gt;=TIME(10,30,0)),"إذن م",IF(AND(OR(I2377="",J2377="",I2377=J2377,I2377&gt;TIME(11,30,0),J2377&lt;TIME(10,30,0)),AND(E2377&lt;&gt;"Friday")),"غائب","")))))</f>
        <v/>
      </c>
      <c r="L2377" s="11">
        <f t="shared" si="521"/>
        <v>1</v>
      </c>
      <c r="M2377" s="11">
        <f t="shared" si="522"/>
        <v>3</v>
      </c>
      <c r="N2377" s="11">
        <f t="shared" si="523"/>
        <v>0</v>
      </c>
      <c r="O2377" s="11">
        <f t="shared" si="524"/>
        <v>2</v>
      </c>
      <c r="P2377" s="11">
        <f t="shared" si="525"/>
        <v>2</v>
      </c>
      <c r="Q2377" s="11">
        <f t="shared" si="526"/>
        <v>0</v>
      </c>
      <c r="R2377" s="11">
        <f t="shared" si="527"/>
        <v>0</v>
      </c>
      <c r="S2377" s="11">
        <f t="shared" si="528"/>
        <v>3</v>
      </c>
      <c r="T2377" t="str">
        <f t="shared" si="529"/>
        <v>إضافى كامل</v>
      </c>
    </row>
    <row r="2378" spans="1:20" x14ac:dyDescent="0.25">
      <c r="A2378">
        <v>89</v>
      </c>
      <c r="B2378">
        <v>28165</v>
      </c>
      <c r="C2378" t="s">
        <v>230</v>
      </c>
      <c r="D2378" s="8">
        <v>45603</v>
      </c>
      <c r="E2378" t="s">
        <v>24</v>
      </c>
      <c r="F2378">
        <v>2</v>
      </c>
      <c r="G2378" s="9" t="s">
        <v>222</v>
      </c>
      <c r="H2378" s="10"/>
      <c r="I2378" s="12">
        <v>0.33105324074074072</v>
      </c>
      <c r="J2378" s="12">
        <v>0.56855324074074076</v>
      </c>
      <c r="K2378" s="3" t="str">
        <f>IF(AND(I2378&lt;=TIME(8,30,0),J2378&gt;=TIME(13,30,0),I2378&lt;&gt;""),"",IF(AND(I2378&gt;=TIME(8,31,0),I2378&lt;=TIME(8,40,0)),"تأخير",IF(AND(I2378&gt;=TIME(8,41,0),I2378&lt;=TIME(11,30,0),I2378&lt;&gt;""),"إذن ص",IF(AND(J2378&lt;TIME(13,30,0), J2378&lt;&gt;"",J2378&gt;=TIME(10,30,0)),"إذن م",IF(AND(OR(I2378="",J2378="",I2378=J2378,I2378&gt;TIME(11,30,0),J2378&lt;TIME(10,30,0)),AND(E2378&lt;&gt;"Friday")),"غائب","")))))</f>
        <v/>
      </c>
      <c r="L2378" s="11">
        <f t="shared" si="521"/>
        <v>1</v>
      </c>
      <c r="M2378" s="11">
        <f t="shared" si="522"/>
        <v>3</v>
      </c>
      <c r="N2378" s="11">
        <f t="shared" si="523"/>
        <v>0</v>
      </c>
      <c r="O2378" s="11">
        <f t="shared" si="524"/>
        <v>2</v>
      </c>
      <c r="P2378" s="11">
        <f t="shared" si="525"/>
        <v>2</v>
      </c>
      <c r="Q2378" s="11">
        <f t="shared" si="526"/>
        <v>0</v>
      </c>
      <c r="R2378" s="11">
        <f t="shared" si="527"/>
        <v>0</v>
      </c>
      <c r="S2378" s="11">
        <f t="shared" si="528"/>
        <v>3</v>
      </c>
      <c r="T2378" t="str">
        <f t="shared" si="529"/>
        <v>إضافى كامل</v>
      </c>
    </row>
    <row r="2379" spans="1:20" x14ac:dyDescent="0.25">
      <c r="A2379">
        <v>89</v>
      </c>
      <c r="B2379">
        <v>28165</v>
      </c>
      <c r="C2379" t="s">
        <v>230</v>
      </c>
      <c r="D2379" s="8">
        <v>45604</v>
      </c>
      <c r="E2379" t="s">
        <v>15</v>
      </c>
      <c r="F2379">
        <v>2</v>
      </c>
      <c r="G2379" s="9" t="s">
        <v>222</v>
      </c>
      <c r="H2379" s="10"/>
      <c r="K2379" s="3" t="str">
        <f>IF(AND(I2379&lt;=TIME(8,30,0),J2379&gt;=TIME(13,30,0),I2379&lt;&gt;""),"",IF(AND(I2379&gt;=TIME(8,31,0),I2379&lt;=TIME(8,40,0)),"تأخير",IF(AND(I2379&gt;=TIME(8,41,0),I2379&lt;=TIME(11,30,0),I2379&lt;&gt;""),"إذن ص",IF(AND(J2379&lt;TIME(13,30,0), J2379&lt;&gt;"",J2379&gt;=TIME(10,30,0)),"إذن م",IF(AND(OR(I2379="",J2379="",I2379=J2379,I2379&gt;TIME(11,30,0),J2379&lt;TIME(10,30,0)),AND(E2379&lt;&gt;"Friday")),"غائب","")))))</f>
        <v/>
      </c>
      <c r="L2379" s="11">
        <f t="shared" si="521"/>
        <v>1</v>
      </c>
      <c r="M2379" s="11">
        <f t="shared" si="522"/>
        <v>3</v>
      </c>
      <c r="N2379" s="11">
        <f t="shared" si="523"/>
        <v>0</v>
      </c>
      <c r="O2379" s="11">
        <f t="shared" si="524"/>
        <v>2</v>
      </c>
      <c r="P2379" s="11">
        <f t="shared" si="525"/>
        <v>2</v>
      </c>
      <c r="Q2379" s="11">
        <f t="shared" si="526"/>
        <v>0</v>
      </c>
      <c r="R2379" s="11">
        <f t="shared" si="527"/>
        <v>0</v>
      </c>
      <c r="S2379" s="11">
        <f t="shared" si="528"/>
        <v>3</v>
      </c>
      <c r="T2379" t="str">
        <f t="shared" si="529"/>
        <v>إضافى كامل</v>
      </c>
    </row>
    <row r="2380" spans="1:20" x14ac:dyDescent="0.25">
      <c r="A2380">
        <v>89</v>
      </c>
      <c r="B2380">
        <v>28165</v>
      </c>
      <c r="C2380" t="s">
        <v>230</v>
      </c>
      <c r="D2380" s="8">
        <v>45605</v>
      </c>
      <c r="E2380" t="s">
        <v>18</v>
      </c>
      <c r="F2380">
        <v>2</v>
      </c>
      <c r="G2380" s="9" t="s">
        <v>222</v>
      </c>
      <c r="H2380" s="10"/>
      <c r="I2380" s="12"/>
      <c r="J2380" s="12"/>
      <c r="K2380" s="3" t="s">
        <v>19</v>
      </c>
      <c r="L2380" s="11">
        <f t="shared" si="521"/>
        <v>1</v>
      </c>
      <c r="M2380" s="11">
        <f t="shared" si="522"/>
        <v>3</v>
      </c>
      <c r="N2380" s="11">
        <f t="shared" si="523"/>
        <v>0</v>
      </c>
      <c r="O2380" s="11">
        <f t="shared" si="524"/>
        <v>2</v>
      </c>
      <c r="P2380" s="11">
        <f t="shared" si="525"/>
        <v>2</v>
      </c>
      <c r="Q2380" s="11">
        <f t="shared" si="526"/>
        <v>0</v>
      </c>
      <c r="R2380" s="11">
        <f t="shared" si="527"/>
        <v>0</v>
      </c>
      <c r="S2380" s="11">
        <f t="shared" si="528"/>
        <v>3</v>
      </c>
      <c r="T2380" t="str">
        <f t="shared" si="529"/>
        <v>إضافى كامل</v>
      </c>
    </row>
    <row r="2381" spans="1:20" x14ac:dyDescent="0.25">
      <c r="A2381">
        <v>89</v>
      </c>
      <c r="B2381">
        <v>28165</v>
      </c>
      <c r="C2381" t="s">
        <v>230</v>
      </c>
      <c r="D2381" s="8">
        <v>45606</v>
      </c>
      <c r="E2381" t="s">
        <v>20</v>
      </c>
      <c r="F2381">
        <v>2</v>
      </c>
      <c r="G2381" s="9" t="s">
        <v>222</v>
      </c>
      <c r="H2381" s="10"/>
      <c r="I2381" s="12">
        <v>0.32451388888888888</v>
      </c>
      <c r="J2381" s="12">
        <v>0.56282407407407409</v>
      </c>
      <c r="K2381" s="3" t="str">
        <f t="shared" ref="K2381:K2386" si="530">IF(AND(I2381&lt;=TIME(8,30,0),J2381&gt;=TIME(13,30,0),I2381&lt;&gt;""),"",IF(AND(I2381&gt;=TIME(8,31,0),I2381&lt;=TIME(8,40,0)),"تأخير",IF(AND(I2381&gt;=TIME(8,41,0),I2381&lt;=TIME(11,30,0),I2381&lt;&gt;""),"إذن ص",IF(AND(J2381&lt;TIME(13,30,0), J2381&lt;&gt;"",J2381&gt;=TIME(10,30,0)),"إذن م",IF(AND(OR(I2381="",J2381="",I2381=J2381,I2381&gt;TIME(11,30,0),J2381&lt;TIME(10,30,0)),AND(E2381&lt;&gt;"Friday")),"غائب","")))))</f>
        <v/>
      </c>
      <c r="L2381" s="11">
        <f t="shared" si="521"/>
        <v>1</v>
      </c>
      <c r="M2381" s="11">
        <f t="shared" si="522"/>
        <v>3</v>
      </c>
      <c r="N2381" s="11">
        <f t="shared" si="523"/>
        <v>0</v>
      </c>
      <c r="O2381" s="11">
        <f t="shared" si="524"/>
        <v>2</v>
      </c>
      <c r="P2381" s="11">
        <f t="shared" si="525"/>
        <v>2</v>
      </c>
      <c r="Q2381" s="11">
        <f t="shared" si="526"/>
        <v>0</v>
      </c>
      <c r="R2381" s="11">
        <f t="shared" si="527"/>
        <v>0</v>
      </c>
      <c r="S2381" s="11">
        <f t="shared" si="528"/>
        <v>3</v>
      </c>
      <c r="T2381" t="str">
        <f t="shared" si="529"/>
        <v>إضافى كامل</v>
      </c>
    </row>
    <row r="2382" spans="1:20" x14ac:dyDescent="0.25">
      <c r="A2382">
        <v>89</v>
      </c>
      <c r="B2382">
        <v>28165</v>
      </c>
      <c r="C2382" t="s">
        <v>230</v>
      </c>
      <c r="D2382" s="8">
        <v>45607</v>
      </c>
      <c r="E2382" t="s">
        <v>21</v>
      </c>
      <c r="F2382">
        <v>2</v>
      </c>
      <c r="G2382" s="9" t="s">
        <v>222</v>
      </c>
      <c r="H2382" s="10"/>
      <c r="I2382" s="12">
        <v>0.34408564814814813</v>
      </c>
      <c r="J2382" s="12">
        <v>0.56416666666666671</v>
      </c>
      <c r="K2382" s="3" t="str">
        <f t="shared" si="530"/>
        <v/>
      </c>
      <c r="L2382" s="11">
        <f t="shared" si="521"/>
        <v>1</v>
      </c>
      <c r="M2382" s="11">
        <f t="shared" si="522"/>
        <v>3</v>
      </c>
      <c r="N2382" s="11">
        <f t="shared" si="523"/>
        <v>0</v>
      </c>
      <c r="O2382" s="11">
        <f t="shared" si="524"/>
        <v>2</v>
      </c>
      <c r="P2382" s="11">
        <f t="shared" si="525"/>
        <v>2</v>
      </c>
      <c r="Q2382" s="11">
        <f t="shared" si="526"/>
        <v>0</v>
      </c>
      <c r="R2382" s="11">
        <f t="shared" si="527"/>
        <v>0</v>
      </c>
      <c r="S2382" s="11">
        <f t="shared" si="528"/>
        <v>3</v>
      </c>
      <c r="T2382" t="str">
        <f t="shared" si="529"/>
        <v>إضافى كامل</v>
      </c>
    </row>
    <row r="2383" spans="1:20" x14ac:dyDescent="0.25">
      <c r="A2383">
        <v>89</v>
      </c>
      <c r="B2383">
        <v>28165</v>
      </c>
      <c r="C2383" t="s">
        <v>230</v>
      </c>
      <c r="D2383" s="8">
        <v>45608</v>
      </c>
      <c r="E2383" t="s">
        <v>22</v>
      </c>
      <c r="F2383">
        <v>2</v>
      </c>
      <c r="G2383" s="9" t="s">
        <v>222</v>
      </c>
      <c r="H2383" s="10"/>
      <c r="I2383" s="12">
        <v>0.34564814814814815</v>
      </c>
      <c r="J2383" s="12">
        <v>0.56570601851851854</v>
      </c>
      <c r="K2383" s="3" t="str">
        <f t="shared" si="530"/>
        <v/>
      </c>
      <c r="L2383" s="11">
        <f t="shared" si="521"/>
        <v>1</v>
      </c>
      <c r="M2383" s="11">
        <f t="shared" si="522"/>
        <v>4</v>
      </c>
      <c r="N2383" s="11">
        <f t="shared" si="523"/>
        <v>0</v>
      </c>
      <c r="O2383" s="11">
        <f t="shared" si="524"/>
        <v>2</v>
      </c>
      <c r="P2383" s="11">
        <f t="shared" si="525"/>
        <v>2</v>
      </c>
      <c r="Q2383" s="11">
        <f t="shared" si="526"/>
        <v>0</v>
      </c>
      <c r="R2383" s="11">
        <f t="shared" si="527"/>
        <v>0</v>
      </c>
      <c r="S2383" s="11">
        <f t="shared" si="528"/>
        <v>4</v>
      </c>
      <c r="T2383" t="str">
        <f t="shared" si="529"/>
        <v>إضافى كامل</v>
      </c>
    </row>
    <row r="2384" spans="1:20" x14ac:dyDescent="0.25">
      <c r="A2384">
        <v>89</v>
      </c>
      <c r="B2384">
        <v>28165</v>
      </c>
      <c r="C2384" t="s">
        <v>230</v>
      </c>
      <c r="D2384" s="8">
        <v>45609</v>
      </c>
      <c r="E2384" t="s">
        <v>23</v>
      </c>
      <c r="F2384">
        <v>2</v>
      </c>
      <c r="G2384" s="9" t="s">
        <v>222</v>
      </c>
      <c r="H2384" s="10"/>
      <c r="I2384" s="12">
        <v>0.33902777777777776</v>
      </c>
      <c r="J2384" s="12">
        <v>0.5659953703703704</v>
      </c>
      <c r="K2384" s="3" t="str">
        <f t="shared" si="530"/>
        <v/>
      </c>
      <c r="L2384" s="11">
        <f t="shared" si="521"/>
        <v>1</v>
      </c>
      <c r="M2384" s="11">
        <f t="shared" si="522"/>
        <v>4</v>
      </c>
      <c r="N2384" s="11">
        <f t="shared" si="523"/>
        <v>0</v>
      </c>
      <c r="O2384" s="11">
        <f t="shared" si="524"/>
        <v>2</v>
      </c>
      <c r="P2384" s="11">
        <f t="shared" si="525"/>
        <v>2</v>
      </c>
      <c r="Q2384" s="11">
        <f t="shared" si="526"/>
        <v>0</v>
      </c>
      <c r="R2384" s="11">
        <f t="shared" si="527"/>
        <v>0</v>
      </c>
      <c r="S2384" s="11">
        <f t="shared" si="528"/>
        <v>4</v>
      </c>
      <c r="T2384" t="str">
        <f t="shared" si="529"/>
        <v>إضافى كامل</v>
      </c>
    </row>
    <row r="2385" spans="1:20" x14ac:dyDescent="0.25">
      <c r="A2385">
        <v>89</v>
      </c>
      <c r="B2385">
        <v>28165</v>
      </c>
      <c r="C2385" t="s">
        <v>230</v>
      </c>
      <c r="D2385" s="8">
        <v>45610</v>
      </c>
      <c r="E2385" t="s">
        <v>24</v>
      </c>
      <c r="F2385">
        <v>2</v>
      </c>
      <c r="G2385" s="9" t="s">
        <v>222</v>
      </c>
      <c r="H2385" s="10"/>
      <c r="I2385" s="12">
        <v>0.3346527777777778</v>
      </c>
      <c r="J2385" s="12">
        <v>0.45256944444444447</v>
      </c>
      <c r="K2385" s="3" t="str">
        <f t="shared" si="530"/>
        <v>إذن م</v>
      </c>
      <c r="L2385" s="11">
        <f t="shared" si="521"/>
        <v>1</v>
      </c>
      <c r="M2385" s="11">
        <f t="shared" si="522"/>
        <v>4</v>
      </c>
      <c r="N2385" s="11">
        <f t="shared" si="523"/>
        <v>0</v>
      </c>
      <c r="O2385" s="11">
        <f t="shared" si="524"/>
        <v>2</v>
      </c>
      <c r="P2385" s="11">
        <f t="shared" si="525"/>
        <v>2</v>
      </c>
      <c r="Q2385" s="11">
        <f t="shared" si="526"/>
        <v>0</v>
      </c>
      <c r="R2385" s="11">
        <f t="shared" si="527"/>
        <v>0</v>
      </c>
      <c r="S2385" s="11">
        <f t="shared" si="528"/>
        <v>4</v>
      </c>
      <c r="T2385" t="str">
        <f t="shared" si="529"/>
        <v>إضافى كامل</v>
      </c>
    </row>
    <row r="2386" spans="1:20" x14ac:dyDescent="0.25">
      <c r="A2386">
        <v>89</v>
      </c>
      <c r="B2386">
        <v>28165</v>
      </c>
      <c r="C2386" t="s">
        <v>230</v>
      </c>
      <c r="D2386" s="8">
        <v>45611</v>
      </c>
      <c r="E2386" t="s">
        <v>15</v>
      </c>
      <c r="F2386">
        <v>2</v>
      </c>
      <c r="G2386" s="9" t="s">
        <v>222</v>
      </c>
      <c r="H2386" s="10"/>
      <c r="K2386" s="3" t="str">
        <f t="shared" si="530"/>
        <v/>
      </c>
      <c r="L2386" s="11">
        <f t="shared" si="521"/>
        <v>1</v>
      </c>
      <c r="M2386" s="11">
        <f t="shared" si="522"/>
        <v>4</v>
      </c>
      <c r="N2386" s="11">
        <f t="shared" si="523"/>
        <v>1</v>
      </c>
      <c r="O2386" s="11">
        <f t="shared" si="524"/>
        <v>1</v>
      </c>
      <c r="P2386" s="11">
        <f t="shared" si="525"/>
        <v>2</v>
      </c>
      <c r="Q2386" s="11">
        <f t="shared" si="526"/>
        <v>0</v>
      </c>
      <c r="R2386" s="11">
        <f t="shared" si="527"/>
        <v>0</v>
      </c>
      <c r="S2386" s="11">
        <f t="shared" si="528"/>
        <v>4</v>
      </c>
      <c r="T2386" t="str">
        <f t="shared" si="529"/>
        <v>إضافى كامل</v>
      </c>
    </row>
    <row r="2387" spans="1:20" x14ac:dyDescent="0.25">
      <c r="A2387">
        <v>89</v>
      </c>
      <c r="B2387">
        <v>28165</v>
      </c>
      <c r="C2387" t="s">
        <v>230</v>
      </c>
      <c r="D2387" s="8">
        <v>45612</v>
      </c>
      <c r="E2387" t="s">
        <v>18</v>
      </c>
      <c r="F2387">
        <v>2</v>
      </c>
      <c r="G2387" s="9" t="s">
        <v>222</v>
      </c>
      <c r="H2387" s="10"/>
      <c r="K2387" s="3" t="s">
        <v>19</v>
      </c>
      <c r="L2387" s="11">
        <f t="shared" si="521"/>
        <v>1</v>
      </c>
      <c r="M2387" s="11">
        <f t="shared" si="522"/>
        <v>4</v>
      </c>
      <c r="N2387" s="11">
        <f t="shared" si="523"/>
        <v>1</v>
      </c>
      <c r="O2387" s="11">
        <f t="shared" si="524"/>
        <v>1</v>
      </c>
      <c r="P2387" s="11">
        <f t="shared" si="525"/>
        <v>2</v>
      </c>
      <c r="Q2387" s="11">
        <f t="shared" si="526"/>
        <v>0</v>
      </c>
      <c r="R2387" s="11">
        <f t="shared" si="527"/>
        <v>0</v>
      </c>
      <c r="S2387" s="11">
        <f t="shared" si="528"/>
        <v>4</v>
      </c>
      <c r="T2387" t="str">
        <f t="shared" si="529"/>
        <v>إضافى كامل</v>
      </c>
    </row>
    <row r="2388" spans="1:20" x14ac:dyDescent="0.25">
      <c r="A2388">
        <v>89</v>
      </c>
      <c r="B2388">
        <v>28165</v>
      </c>
      <c r="C2388" t="s">
        <v>230</v>
      </c>
      <c r="D2388" s="8">
        <v>45613</v>
      </c>
      <c r="E2388" t="s">
        <v>20</v>
      </c>
      <c r="F2388">
        <v>2</v>
      </c>
      <c r="G2388" s="9" t="s">
        <v>222</v>
      </c>
      <c r="H2388" s="10"/>
      <c r="I2388" s="12">
        <v>0.34141203703703704</v>
      </c>
      <c r="J2388" s="12">
        <v>0.56445601851851857</v>
      </c>
      <c r="K2388" s="3" t="str">
        <f t="shared" ref="K2388:K2402" si="531">IF(AND(I2388&lt;=TIME(8,30,0),J2388&gt;=TIME(13,30,0),I2388&lt;&gt;""),"",IF(AND(I2388&gt;=TIME(8,31,0),I2388&lt;=TIME(8,40,0)),"تأخير",IF(AND(I2388&gt;=TIME(8,41,0),I2388&lt;=TIME(11,30,0),I2388&lt;&gt;""),"إذن ص",IF(AND(J2388&lt;TIME(13,30,0), J2388&lt;&gt;"",J2388&gt;=TIME(10,30,0)),"إذن م",IF(AND(OR(I2388="",J2388="",I2388=J2388,I2388&gt;TIME(11,30,0),J2388&lt;TIME(10,30,0)),AND(E2388&lt;&gt;"Friday")),"غائب","")))))</f>
        <v/>
      </c>
      <c r="L2388" s="11">
        <f t="shared" si="521"/>
        <v>1</v>
      </c>
      <c r="M2388" s="11">
        <f t="shared" si="522"/>
        <v>4</v>
      </c>
      <c r="N2388" s="11">
        <f t="shared" si="523"/>
        <v>1</v>
      </c>
      <c r="O2388" s="11">
        <f t="shared" si="524"/>
        <v>1</v>
      </c>
      <c r="P2388" s="11">
        <f t="shared" si="525"/>
        <v>2</v>
      </c>
      <c r="Q2388" s="11">
        <f t="shared" si="526"/>
        <v>0</v>
      </c>
      <c r="R2388" s="11">
        <f t="shared" si="527"/>
        <v>0</v>
      </c>
      <c r="S2388" s="11">
        <f t="shared" si="528"/>
        <v>4</v>
      </c>
      <c r="T2388" t="str">
        <f t="shared" si="529"/>
        <v>إضافى كامل</v>
      </c>
    </row>
    <row r="2389" spans="1:20" x14ac:dyDescent="0.25">
      <c r="A2389">
        <v>89</v>
      </c>
      <c r="B2389">
        <v>28165</v>
      </c>
      <c r="C2389" t="s">
        <v>230</v>
      </c>
      <c r="D2389" s="8">
        <v>45614</v>
      </c>
      <c r="E2389" t="s">
        <v>21</v>
      </c>
      <c r="F2389">
        <v>2</v>
      </c>
      <c r="G2389" s="9" t="s">
        <v>222</v>
      </c>
      <c r="H2389" s="10"/>
      <c r="I2389" s="12">
        <v>0.34765046296296298</v>
      </c>
      <c r="J2389" s="12">
        <v>0.56560185185185186</v>
      </c>
      <c r="K2389" s="3" t="str">
        <f t="shared" si="531"/>
        <v/>
      </c>
      <c r="L2389" s="11">
        <f t="shared" si="521"/>
        <v>1</v>
      </c>
      <c r="M2389" s="11">
        <f t="shared" si="522"/>
        <v>4</v>
      </c>
      <c r="N2389" s="11">
        <f t="shared" si="523"/>
        <v>1</v>
      </c>
      <c r="O2389" s="11">
        <f t="shared" si="524"/>
        <v>1</v>
      </c>
      <c r="P2389" s="11">
        <f t="shared" si="525"/>
        <v>2</v>
      </c>
      <c r="Q2389" s="11">
        <f t="shared" si="526"/>
        <v>0</v>
      </c>
      <c r="R2389" s="11">
        <f t="shared" si="527"/>
        <v>0</v>
      </c>
      <c r="S2389" s="11">
        <f t="shared" si="528"/>
        <v>4</v>
      </c>
      <c r="T2389" t="str">
        <f t="shared" si="529"/>
        <v>إضافى كامل</v>
      </c>
    </row>
    <row r="2390" spans="1:20" x14ac:dyDescent="0.25">
      <c r="A2390">
        <v>89</v>
      </c>
      <c r="B2390">
        <v>28165</v>
      </c>
      <c r="C2390" t="s">
        <v>230</v>
      </c>
      <c r="D2390" s="8">
        <v>45615</v>
      </c>
      <c r="E2390" t="s">
        <v>22</v>
      </c>
      <c r="F2390">
        <v>2</v>
      </c>
      <c r="G2390" s="9" t="s">
        <v>222</v>
      </c>
      <c r="H2390" s="10"/>
      <c r="I2390" s="12">
        <v>0.3401851851851852</v>
      </c>
      <c r="J2390" s="12">
        <v>0.56490740740740741</v>
      </c>
      <c r="K2390" s="3" t="str">
        <f t="shared" si="531"/>
        <v/>
      </c>
      <c r="L2390" s="11">
        <f t="shared" si="521"/>
        <v>1</v>
      </c>
      <c r="M2390" s="11">
        <f t="shared" si="522"/>
        <v>4</v>
      </c>
      <c r="N2390" s="11">
        <f t="shared" si="523"/>
        <v>1</v>
      </c>
      <c r="O2390" s="11">
        <f t="shared" si="524"/>
        <v>1</v>
      </c>
      <c r="P2390" s="11">
        <f t="shared" si="525"/>
        <v>2</v>
      </c>
      <c r="Q2390" s="11">
        <f t="shared" si="526"/>
        <v>0</v>
      </c>
      <c r="R2390" s="11">
        <f t="shared" si="527"/>
        <v>0</v>
      </c>
      <c r="S2390" s="11">
        <f t="shared" si="528"/>
        <v>4</v>
      </c>
      <c r="T2390" t="str">
        <f t="shared" si="529"/>
        <v>إضافى كامل</v>
      </c>
    </row>
    <row r="2391" spans="1:20" x14ac:dyDescent="0.25">
      <c r="A2391">
        <v>89</v>
      </c>
      <c r="B2391">
        <v>28165</v>
      </c>
      <c r="C2391" t="s">
        <v>230</v>
      </c>
      <c r="D2391" s="8">
        <v>45616</v>
      </c>
      <c r="E2391" t="s">
        <v>23</v>
      </c>
      <c r="F2391">
        <v>2</v>
      </c>
      <c r="G2391" s="9" t="s">
        <v>222</v>
      </c>
      <c r="H2391" s="10"/>
      <c r="K2391" s="3" t="str">
        <f t="shared" si="531"/>
        <v>غائب</v>
      </c>
      <c r="L2391" s="11">
        <f t="shared" si="521"/>
        <v>0</v>
      </c>
      <c r="M2391" s="11">
        <f t="shared" si="522"/>
        <v>4</v>
      </c>
      <c r="N2391" s="11">
        <f t="shared" si="523"/>
        <v>1</v>
      </c>
      <c r="O2391" s="11">
        <f t="shared" si="524"/>
        <v>1</v>
      </c>
      <c r="P2391" s="11">
        <f t="shared" si="525"/>
        <v>2</v>
      </c>
      <c r="Q2391" s="11">
        <f t="shared" si="526"/>
        <v>0</v>
      </c>
      <c r="R2391" s="11">
        <f t="shared" si="527"/>
        <v>0</v>
      </c>
      <c r="S2391" s="11">
        <f t="shared" si="528"/>
        <v>4</v>
      </c>
      <c r="T2391" t="str">
        <f t="shared" si="529"/>
        <v>إضافى كامل</v>
      </c>
    </row>
    <row r="2392" spans="1:20" x14ac:dyDescent="0.25">
      <c r="A2392">
        <v>89</v>
      </c>
      <c r="B2392">
        <v>28165</v>
      </c>
      <c r="C2392" t="s">
        <v>230</v>
      </c>
      <c r="D2392" s="8">
        <v>45617</v>
      </c>
      <c r="E2392" t="s">
        <v>24</v>
      </c>
      <c r="F2392">
        <v>2</v>
      </c>
      <c r="G2392" s="9" t="s">
        <v>222</v>
      </c>
      <c r="H2392" s="10"/>
      <c r="I2392" s="12">
        <v>0.34847222222222224</v>
      </c>
      <c r="J2392" s="12">
        <v>0.56355324074074076</v>
      </c>
      <c r="K2392" s="3" t="str">
        <f t="shared" si="531"/>
        <v/>
      </c>
      <c r="L2392" s="11">
        <f t="shared" si="521"/>
        <v>1</v>
      </c>
      <c r="M2392" s="11">
        <f t="shared" si="522"/>
        <v>3</v>
      </c>
      <c r="N2392" s="11">
        <f t="shared" si="523"/>
        <v>1</v>
      </c>
      <c r="O2392" s="11">
        <f t="shared" si="524"/>
        <v>1</v>
      </c>
      <c r="P2392" s="11">
        <f t="shared" si="525"/>
        <v>2</v>
      </c>
      <c r="Q2392" s="11">
        <f t="shared" si="526"/>
        <v>0</v>
      </c>
      <c r="R2392" s="11">
        <f t="shared" si="527"/>
        <v>0</v>
      </c>
      <c r="S2392" s="11">
        <f t="shared" si="528"/>
        <v>3</v>
      </c>
      <c r="T2392" t="str">
        <f t="shared" si="529"/>
        <v>إضافى كامل</v>
      </c>
    </row>
    <row r="2393" spans="1:20" x14ac:dyDescent="0.25">
      <c r="A2393">
        <v>89</v>
      </c>
      <c r="B2393">
        <v>28165</v>
      </c>
      <c r="C2393" t="s">
        <v>230</v>
      </c>
      <c r="D2393" s="8">
        <v>45618</v>
      </c>
      <c r="E2393" t="s">
        <v>15</v>
      </c>
      <c r="F2393">
        <v>2</v>
      </c>
      <c r="G2393" s="9" t="s">
        <v>222</v>
      </c>
      <c r="H2393" s="10"/>
      <c r="K2393" s="3" t="str">
        <f t="shared" si="531"/>
        <v/>
      </c>
      <c r="L2393" s="11">
        <f t="shared" si="521"/>
        <v>1</v>
      </c>
      <c r="M2393" s="11">
        <f t="shared" si="522"/>
        <v>4</v>
      </c>
      <c r="N2393" s="11">
        <f t="shared" si="523"/>
        <v>1</v>
      </c>
      <c r="O2393" s="11">
        <f t="shared" si="524"/>
        <v>1</v>
      </c>
      <c r="P2393" s="11">
        <f t="shared" si="525"/>
        <v>2</v>
      </c>
      <c r="Q2393" s="11">
        <f t="shared" si="526"/>
        <v>0</v>
      </c>
      <c r="R2393" s="11">
        <f t="shared" si="527"/>
        <v>0</v>
      </c>
      <c r="S2393" s="11">
        <f t="shared" si="528"/>
        <v>4</v>
      </c>
      <c r="T2393" t="str">
        <f t="shared" si="529"/>
        <v>إضافى كامل</v>
      </c>
    </row>
    <row r="2394" spans="1:20" x14ac:dyDescent="0.25">
      <c r="A2394">
        <v>89</v>
      </c>
      <c r="B2394">
        <v>28165</v>
      </c>
      <c r="C2394" t="s">
        <v>230</v>
      </c>
      <c r="D2394" s="8">
        <v>45619</v>
      </c>
      <c r="E2394" t="s">
        <v>18</v>
      </c>
      <c r="F2394">
        <v>2</v>
      </c>
      <c r="G2394" s="9" t="s">
        <v>222</v>
      </c>
      <c r="H2394" s="10"/>
      <c r="K2394" s="3" t="s">
        <v>19</v>
      </c>
      <c r="L2394" s="11">
        <f t="shared" si="521"/>
        <v>1</v>
      </c>
      <c r="M2394" s="11">
        <f t="shared" si="522"/>
        <v>4</v>
      </c>
      <c r="N2394" s="11">
        <f t="shared" si="523"/>
        <v>1</v>
      </c>
      <c r="O2394" s="11">
        <f t="shared" si="524"/>
        <v>1</v>
      </c>
      <c r="P2394" s="11">
        <f t="shared" si="525"/>
        <v>2</v>
      </c>
      <c r="Q2394" s="11">
        <f t="shared" si="526"/>
        <v>0</v>
      </c>
      <c r="R2394" s="11">
        <f t="shared" si="527"/>
        <v>0</v>
      </c>
      <c r="S2394" s="11">
        <f t="shared" si="528"/>
        <v>4</v>
      </c>
      <c r="T2394" t="str">
        <f t="shared" si="529"/>
        <v>إضافى كامل</v>
      </c>
    </row>
    <row r="2395" spans="1:20" x14ac:dyDescent="0.25">
      <c r="A2395">
        <v>89</v>
      </c>
      <c r="B2395">
        <v>28165</v>
      </c>
      <c r="C2395" t="s">
        <v>230</v>
      </c>
      <c r="D2395" s="8">
        <v>45620</v>
      </c>
      <c r="E2395" t="s">
        <v>20</v>
      </c>
      <c r="F2395">
        <v>2</v>
      </c>
      <c r="G2395" s="9" t="s">
        <v>222</v>
      </c>
      <c r="H2395" s="10"/>
      <c r="I2395" s="12">
        <v>0.3474652777777778</v>
      </c>
      <c r="J2395" s="12">
        <v>0.5710763888888889</v>
      </c>
      <c r="K2395" s="3" t="str">
        <f t="shared" si="531"/>
        <v/>
      </c>
      <c r="L2395" s="11">
        <f t="shared" si="521"/>
        <v>1</v>
      </c>
      <c r="M2395" s="11">
        <f t="shared" si="522"/>
        <v>4</v>
      </c>
      <c r="N2395" s="11">
        <f t="shared" si="523"/>
        <v>1</v>
      </c>
      <c r="O2395" s="11">
        <f t="shared" si="524"/>
        <v>1</v>
      </c>
      <c r="P2395" s="11">
        <f t="shared" si="525"/>
        <v>2</v>
      </c>
      <c r="Q2395" s="11">
        <f t="shared" si="526"/>
        <v>0</v>
      </c>
      <c r="R2395" s="11">
        <f t="shared" si="527"/>
        <v>0</v>
      </c>
      <c r="S2395" s="11">
        <f t="shared" si="528"/>
        <v>4</v>
      </c>
      <c r="T2395" t="str">
        <f t="shared" si="529"/>
        <v>إضافى كامل</v>
      </c>
    </row>
    <row r="2396" spans="1:20" x14ac:dyDescent="0.25">
      <c r="A2396">
        <v>89</v>
      </c>
      <c r="B2396">
        <v>28165</v>
      </c>
      <c r="C2396" t="s">
        <v>230</v>
      </c>
      <c r="D2396" s="8">
        <v>45621</v>
      </c>
      <c r="E2396" t="s">
        <v>21</v>
      </c>
      <c r="F2396">
        <v>2</v>
      </c>
      <c r="G2396" s="9" t="s">
        <v>222</v>
      </c>
      <c r="H2396" s="10"/>
      <c r="I2396" s="12">
        <v>0.33589120370370368</v>
      </c>
      <c r="J2396" s="12">
        <v>0.56613425925925931</v>
      </c>
      <c r="K2396" s="3" t="str">
        <f t="shared" si="531"/>
        <v/>
      </c>
      <c r="L2396" s="11">
        <f t="shared" si="521"/>
        <v>1</v>
      </c>
      <c r="M2396" s="11">
        <f t="shared" si="522"/>
        <v>4</v>
      </c>
      <c r="N2396" s="11">
        <f t="shared" si="523"/>
        <v>1</v>
      </c>
      <c r="O2396" s="11">
        <f t="shared" si="524"/>
        <v>1</v>
      </c>
      <c r="P2396" s="11">
        <f t="shared" si="525"/>
        <v>2</v>
      </c>
      <c r="Q2396" s="11">
        <f t="shared" si="526"/>
        <v>0</v>
      </c>
      <c r="R2396" s="11">
        <f t="shared" si="527"/>
        <v>0</v>
      </c>
      <c r="S2396" s="11">
        <f t="shared" si="528"/>
        <v>4</v>
      </c>
      <c r="T2396" t="str">
        <f t="shared" si="529"/>
        <v>إضافى كامل</v>
      </c>
    </row>
    <row r="2397" spans="1:20" x14ac:dyDescent="0.25">
      <c r="A2397">
        <v>89</v>
      </c>
      <c r="B2397">
        <v>28165</v>
      </c>
      <c r="C2397" t="s">
        <v>230</v>
      </c>
      <c r="D2397" s="8">
        <v>45622</v>
      </c>
      <c r="E2397" t="s">
        <v>22</v>
      </c>
      <c r="F2397">
        <v>2</v>
      </c>
      <c r="G2397" s="9" t="s">
        <v>222</v>
      </c>
      <c r="H2397" s="10"/>
      <c r="K2397" s="3" t="str">
        <f t="shared" si="531"/>
        <v>غائب</v>
      </c>
      <c r="L2397" s="11">
        <f t="shared" si="521"/>
        <v>0</v>
      </c>
      <c r="M2397" s="11">
        <f t="shared" si="522"/>
        <v>4</v>
      </c>
      <c r="N2397" s="11">
        <f t="shared" si="523"/>
        <v>1</v>
      </c>
      <c r="O2397" s="11">
        <f t="shared" si="524"/>
        <v>1</v>
      </c>
      <c r="P2397" s="11">
        <f t="shared" si="525"/>
        <v>2</v>
      </c>
      <c r="Q2397" s="11">
        <f t="shared" si="526"/>
        <v>0</v>
      </c>
      <c r="R2397" s="11">
        <f t="shared" si="527"/>
        <v>0</v>
      </c>
      <c r="S2397" s="11">
        <f t="shared" si="528"/>
        <v>4</v>
      </c>
      <c r="T2397" t="str">
        <f t="shared" si="529"/>
        <v>إضافى كامل</v>
      </c>
    </row>
    <row r="2398" spans="1:20" x14ac:dyDescent="0.25">
      <c r="A2398">
        <v>89</v>
      </c>
      <c r="B2398">
        <v>28165</v>
      </c>
      <c r="C2398" t="s">
        <v>230</v>
      </c>
      <c r="D2398" s="8">
        <v>45623</v>
      </c>
      <c r="E2398" t="s">
        <v>23</v>
      </c>
      <c r="F2398">
        <v>2</v>
      </c>
      <c r="G2398" s="9" t="s">
        <v>222</v>
      </c>
      <c r="H2398" s="10"/>
      <c r="I2398" s="12">
        <v>0.34177083333333336</v>
      </c>
      <c r="J2398" s="12">
        <v>0.56685185185185183</v>
      </c>
      <c r="K2398" s="3" t="str">
        <f t="shared" si="531"/>
        <v/>
      </c>
      <c r="L2398" s="11">
        <f t="shared" si="521"/>
        <v>1</v>
      </c>
      <c r="M2398" s="11">
        <f t="shared" si="522"/>
        <v>4</v>
      </c>
      <c r="N2398" s="11">
        <f t="shared" si="523"/>
        <v>1</v>
      </c>
      <c r="O2398" s="11">
        <f t="shared" si="524"/>
        <v>1</v>
      </c>
      <c r="P2398" s="11">
        <f t="shared" si="525"/>
        <v>2</v>
      </c>
      <c r="Q2398" s="11">
        <f t="shared" si="526"/>
        <v>0</v>
      </c>
      <c r="R2398" s="11">
        <f t="shared" si="527"/>
        <v>0</v>
      </c>
      <c r="S2398" s="11">
        <f t="shared" si="528"/>
        <v>4</v>
      </c>
      <c r="T2398" t="str">
        <f t="shared" si="529"/>
        <v>إضافى كامل</v>
      </c>
    </row>
    <row r="2399" spans="1:20" x14ac:dyDescent="0.25">
      <c r="A2399">
        <v>89</v>
      </c>
      <c r="B2399">
        <v>28165</v>
      </c>
      <c r="C2399" t="s">
        <v>230</v>
      </c>
      <c r="D2399" s="8">
        <v>45624</v>
      </c>
      <c r="E2399" t="s">
        <v>24</v>
      </c>
      <c r="F2399">
        <v>2</v>
      </c>
      <c r="G2399" s="9" t="s">
        <v>222</v>
      </c>
      <c r="H2399" s="10"/>
      <c r="I2399" s="12">
        <v>0.34160879629629631</v>
      </c>
      <c r="J2399" s="12">
        <v>0.44484953703703706</v>
      </c>
      <c r="K2399" s="3" t="str">
        <f t="shared" si="531"/>
        <v>إذن م</v>
      </c>
      <c r="L2399" s="11">
        <f t="shared" si="521"/>
        <v>1</v>
      </c>
      <c r="M2399" s="11">
        <f t="shared" si="522"/>
        <v>4</v>
      </c>
      <c r="N2399" s="11">
        <f t="shared" si="523"/>
        <v>1</v>
      </c>
      <c r="O2399" s="11">
        <f t="shared" si="524"/>
        <v>1</v>
      </c>
      <c r="P2399" s="11">
        <f t="shared" si="525"/>
        <v>2</v>
      </c>
      <c r="Q2399" s="11">
        <f t="shared" si="526"/>
        <v>0</v>
      </c>
      <c r="R2399" s="11">
        <f t="shared" si="527"/>
        <v>0</v>
      </c>
      <c r="S2399" s="11">
        <f t="shared" si="528"/>
        <v>4</v>
      </c>
      <c r="T2399" t="str">
        <f t="shared" si="529"/>
        <v>إضافى كامل</v>
      </c>
    </row>
    <row r="2400" spans="1:20" x14ac:dyDescent="0.25">
      <c r="A2400">
        <v>89</v>
      </c>
      <c r="B2400">
        <v>28165</v>
      </c>
      <c r="C2400" t="s">
        <v>230</v>
      </c>
      <c r="D2400" s="8">
        <v>45625</v>
      </c>
      <c r="E2400" t="s">
        <v>15</v>
      </c>
      <c r="F2400">
        <v>2</v>
      </c>
      <c r="G2400" s="9" t="s">
        <v>222</v>
      </c>
      <c r="H2400" s="10"/>
      <c r="K2400" s="3" t="str">
        <f t="shared" si="531"/>
        <v/>
      </c>
      <c r="L2400" s="11">
        <f t="shared" si="521"/>
        <v>1</v>
      </c>
      <c r="M2400" s="11">
        <f t="shared" si="522"/>
        <v>4</v>
      </c>
      <c r="N2400" s="11">
        <f t="shared" si="523"/>
        <v>2</v>
      </c>
      <c r="O2400" s="11">
        <f t="shared" si="524"/>
        <v>0</v>
      </c>
      <c r="P2400" s="11">
        <f t="shared" si="525"/>
        <v>2</v>
      </c>
      <c r="Q2400" s="11">
        <f t="shared" si="526"/>
        <v>0</v>
      </c>
      <c r="R2400" s="11">
        <f t="shared" si="527"/>
        <v>0</v>
      </c>
      <c r="S2400" s="11">
        <f t="shared" si="528"/>
        <v>4</v>
      </c>
      <c r="T2400" t="str">
        <f t="shared" si="529"/>
        <v>إضافى كامل</v>
      </c>
    </row>
    <row r="2401" spans="1:20" x14ac:dyDescent="0.25">
      <c r="A2401">
        <v>89</v>
      </c>
      <c r="B2401">
        <v>28165</v>
      </c>
      <c r="C2401" t="s">
        <v>230</v>
      </c>
      <c r="D2401" s="8">
        <v>45626</v>
      </c>
      <c r="E2401" t="s">
        <v>18</v>
      </c>
      <c r="F2401">
        <v>2</v>
      </c>
      <c r="G2401" s="9" t="s">
        <v>222</v>
      </c>
      <c r="H2401" s="10"/>
      <c r="K2401" s="3" t="s">
        <v>19</v>
      </c>
      <c r="L2401" s="11">
        <f t="shared" si="521"/>
        <v>1</v>
      </c>
      <c r="M2401" s="11">
        <f t="shared" si="522"/>
        <v>4</v>
      </c>
      <c r="N2401" s="11">
        <f t="shared" si="523"/>
        <v>2</v>
      </c>
      <c r="O2401" s="11">
        <f t="shared" si="524"/>
        <v>0</v>
      </c>
      <c r="P2401" s="11">
        <f t="shared" si="525"/>
        <v>2</v>
      </c>
      <c r="Q2401" s="11">
        <f t="shared" si="526"/>
        <v>0</v>
      </c>
      <c r="R2401" s="11">
        <f t="shared" si="527"/>
        <v>0</v>
      </c>
      <c r="S2401" s="11">
        <f t="shared" si="528"/>
        <v>4</v>
      </c>
      <c r="T2401" t="str">
        <f t="shared" si="529"/>
        <v>إضافى كامل</v>
      </c>
    </row>
    <row r="2402" spans="1:20" ht="15.75" x14ac:dyDescent="0.25">
      <c r="A2402">
        <v>93</v>
      </c>
      <c r="B2402">
        <v>28182</v>
      </c>
      <c r="C2402" s="16" t="s">
        <v>231</v>
      </c>
      <c r="D2402" s="8">
        <v>45597</v>
      </c>
      <c r="E2402" t="s">
        <v>15</v>
      </c>
      <c r="F2402">
        <v>2</v>
      </c>
      <c r="G2402" s="9" t="s">
        <v>222</v>
      </c>
      <c r="H2402" s="10"/>
      <c r="K2402" s="3" t="str">
        <f t="shared" si="531"/>
        <v/>
      </c>
      <c r="L2402" s="11">
        <f t="shared" si="521"/>
        <v>1</v>
      </c>
      <c r="M2402" s="11">
        <f t="shared" si="522"/>
        <v>4</v>
      </c>
      <c r="N2402" s="11">
        <f t="shared" si="523"/>
        <v>2</v>
      </c>
      <c r="O2402" s="11">
        <f t="shared" si="524"/>
        <v>0</v>
      </c>
      <c r="P2402" s="11">
        <f t="shared" si="525"/>
        <v>2</v>
      </c>
      <c r="Q2402" s="11">
        <f t="shared" si="526"/>
        <v>0</v>
      </c>
      <c r="R2402" s="11">
        <f t="shared" si="527"/>
        <v>0</v>
      </c>
      <c r="S2402" s="11">
        <f t="shared" si="528"/>
        <v>4</v>
      </c>
      <c r="T2402" t="str">
        <f t="shared" si="529"/>
        <v>إضافى كامل</v>
      </c>
    </row>
    <row r="2403" spans="1:20" x14ac:dyDescent="0.25">
      <c r="A2403">
        <v>93</v>
      </c>
      <c r="B2403">
        <v>28182</v>
      </c>
      <c r="C2403" t="s">
        <v>232</v>
      </c>
      <c r="D2403" s="8">
        <v>45598</v>
      </c>
      <c r="E2403" t="s">
        <v>18</v>
      </c>
      <c r="F2403">
        <v>2</v>
      </c>
      <c r="G2403" s="9" t="s">
        <v>222</v>
      </c>
      <c r="H2403" s="10"/>
      <c r="K2403" s="3" t="s">
        <v>19</v>
      </c>
      <c r="L2403" s="11">
        <f t="shared" si="521"/>
        <v>1</v>
      </c>
      <c r="M2403" s="11">
        <f t="shared" si="522"/>
        <v>4</v>
      </c>
      <c r="N2403" s="11">
        <f t="shared" si="523"/>
        <v>2</v>
      </c>
      <c r="O2403" s="11">
        <f t="shared" si="524"/>
        <v>0</v>
      </c>
      <c r="P2403" s="11">
        <f t="shared" si="525"/>
        <v>2</v>
      </c>
      <c r="Q2403" s="11">
        <f t="shared" si="526"/>
        <v>0</v>
      </c>
      <c r="R2403" s="11">
        <f t="shared" si="527"/>
        <v>0</v>
      </c>
      <c r="S2403" s="11">
        <f t="shared" si="528"/>
        <v>4</v>
      </c>
      <c r="T2403" t="str">
        <f t="shared" si="529"/>
        <v>إضافى كامل</v>
      </c>
    </row>
    <row r="2404" spans="1:20" x14ac:dyDescent="0.25">
      <c r="A2404">
        <v>93</v>
      </c>
      <c r="B2404">
        <v>28182</v>
      </c>
      <c r="C2404" t="s">
        <v>232</v>
      </c>
      <c r="D2404" s="8">
        <v>45599</v>
      </c>
      <c r="E2404" t="s">
        <v>20</v>
      </c>
      <c r="F2404">
        <v>2</v>
      </c>
      <c r="G2404" s="9" t="s">
        <v>222</v>
      </c>
      <c r="H2404" s="10"/>
      <c r="I2404" s="12">
        <v>0.32722222222222225</v>
      </c>
      <c r="J2404" s="12">
        <v>0.57939814814814816</v>
      </c>
      <c r="L2404" s="11">
        <f t="shared" si="521"/>
        <v>1</v>
      </c>
      <c r="M2404" s="11">
        <f t="shared" si="522"/>
        <v>4</v>
      </c>
      <c r="N2404" s="11">
        <f t="shared" si="523"/>
        <v>2</v>
      </c>
      <c r="O2404" s="11">
        <f t="shared" si="524"/>
        <v>0</v>
      </c>
      <c r="P2404" s="11">
        <f t="shared" si="525"/>
        <v>2</v>
      </c>
      <c r="Q2404" s="11">
        <f t="shared" si="526"/>
        <v>0</v>
      </c>
      <c r="R2404" s="11">
        <f t="shared" si="527"/>
        <v>0</v>
      </c>
      <c r="S2404" s="11">
        <f t="shared" si="528"/>
        <v>4</v>
      </c>
      <c r="T2404" t="str">
        <f t="shared" si="529"/>
        <v>إضافى كامل</v>
      </c>
    </row>
    <row r="2405" spans="1:20" x14ac:dyDescent="0.25">
      <c r="A2405">
        <v>93</v>
      </c>
      <c r="B2405">
        <v>28182</v>
      </c>
      <c r="C2405" t="s">
        <v>232</v>
      </c>
      <c r="D2405" s="8">
        <v>45600</v>
      </c>
      <c r="E2405" t="s">
        <v>21</v>
      </c>
      <c r="F2405">
        <v>2</v>
      </c>
      <c r="G2405" s="9" t="s">
        <v>222</v>
      </c>
      <c r="H2405" s="10"/>
      <c r="I2405" s="12">
        <v>0.29530092592592594</v>
      </c>
      <c r="J2405" s="12">
        <v>0.58177083333333335</v>
      </c>
      <c r="K2405" s="3" t="str">
        <f>IF(AND(I2405&lt;=TIME(8,30,0),J2405&gt;=TIME(13,30,0),I2405&lt;&gt;""),"",IF(AND(I2405&gt;=TIME(8,31,0),I2405&lt;=TIME(8,40,0)),"تأخير",IF(AND(I2405&gt;=TIME(8,41,0),I2405&lt;=TIME(11,30,0),I2405&lt;&gt;""),"إذن ص",IF(AND(J2405&lt;TIME(13,30,0), J2405&lt;&gt;"",J2405&gt;=TIME(10,30,0)),"إذن م",IF(AND(OR(I2405="",J2405="",I2405=J2405,I2405&gt;TIME(11,30,0),J2405&lt;TIME(10,30,0)),AND(E2405&lt;&gt;"Friday")),"غائب","")))))</f>
        <v/>
      </c>
      <c r="L2405" s="11">
        <f t="shared" si="521"/>
        <v>1</v>
      </c>
      <c r="M2405" s="11">
        <f t="shared" si="522"/>
        <v>4</v>
      </c>
      <c r="N2405" s="11">
        <f t="shared" si="523"/>
        <v>2</v>
      </c>
      <c r="O2405" s="11">
        <f t="shared" si="524"/>
        <v>0</v>
      </c>
      <c r="P2405" s="11">
        <f t="shared" si="525"/>
        <v>2</v>
      </c>
      <c r="Q2405" s="11">
        <f t="shared" si="526"/>
        <v>0</v>
      </c>
      <c r="R2405" s="11">
        <f t="shared" si="527"/>
        <v>0</v>
      </c>
      <c r="S2405" s="11">
        <f t="shared" si="528"/>
        <v>4</v>
      </c>
      <c r="T2405" t="str">
        <f t="shared" si="529"/>
        <v>إضافى كامل</v>
      </c>
    </row>
    <row r="2406" spans="1:20" x14ac:dyDescent="0.25">
      <c r="A2406">
        <v>93</v>
      </c>
      <c r="B2406">
        <v>28182</v>
      </c>
      <c r="C2406" t="s">
        <v>232</v>
      </c>
      <c r="D2406" s="8">
        <v>45601</v>
      </c>
      <c r="E2406" t="s">
        <v>22</v>
      </c>
      <c r="F2406">
        <v>2</v>
      </c>
      <c r="G2406" s="9" t="s">
        <v>222</v>
      </c>
      <c r="H2406" s="10"/>
      <c r="I2406" s="12"/>
      <c r="J2406" s="12"/>
      <c r="K2406" s="3" t="str">
        <f>IF(AND(I2406&lt;=TIME(8,30,0),J2406&gt;=TIME(13,30,0),I2406&lt;&gt;""),"",IF(AND(I2406&gt;=TIME(8,31,0),I2406&lt;=TIME(8,40,0)),"تأخير",IF(AND(I2406&gt;=TIME(8,41,0),I2406&lt;=TIME(11,30,0),I2406&lt;&gt;""),"إذن ص",IF(AND(J2406&lt;TIME(13,30,0), J2406&lt;&gt;"",J2406&gt;=TIME(10,30,0)),"إذن م",IF(AND(OR(I2406="",J2406="",I2406=J2406,I2406&gt;TIME(11,30,0),J2406&lt;TIME(10,30,0)),AND(E2406&lt;&gt;"Friday")),"غائب","")))))</f>
        <v>غائب</v>
      </c>
      <c r="L2406" s="11">
        <f t="shared" si="521"/>
        <v>0</v>
      </c>
      <c r="M2406" s="11">
        <f t="shared" si="522"/>
        <v>4</v>
      </c>
      <c r="N2406" s="11">
        <f t="shared" si="523"/>
        <v>2</v>
      </c>
      <c r="O2406" s="11">
        <f t="shared" si="524"/>
        <v>0</v>
      </c>
      <c r="P2406" s="11">
        <f t="shared" si="525"/>
        <v>2</v>
      </c>
      <c r="Q2406" s="11">
        <f t="shared" si="526"/>
        <v>0</v>
      </c>
      <c r="R2406" s="11">
        <f t="shared" si="527"/>
        <v>0</v>
      </c>
      <c r="S2406" s="11">
        <f t="shared" si="528"/>
        <v>4</v>
      </c>
      <c r="T2406" t="str">
        <f t="shared" si="529"/>
        <v>إضافى كامل</v>
      </c>
    </row>
    <row r="2407" spans="1:20" x14ac:dyDescent="0.25">
      <c r="A2407">
        <v>93</v>
      </c>
      <c r="B2407">
        <v>28182</v>
      </c>
      <c r="C2407" t="s">
        <v>232</v>
      </c>
      <c r="D2407" s="8">
        <v>45602</v>
      </c>
      <c r="E2407" t="s">
        <v>23</v>
      </c>
      <c r="F2407">
        <v>2</v>
      </c>
      <c r="G2407" s="9" t="s">
        <v>222</v>
      </c>
      <c r="H2407" s="10"/>
      <c r="I2407" s="12">
        <v>0.29392361111111109</v>
      </c>
      <c r="J2407" s="12">
        <v>0.58281249999999996</v>
      </c>
      <c r="K2407" s="3" t="str">
        <f>IF(AND(I2407&lt;=TIME(8,30,0),J2407&gt;=TIME(13,30,0),I2407&lt;&gt;""),"",IF(AND(I2407&gt;=TIME(8,31,0),I2407&lt;=TIME(8,40,0)),"تأخير",IF(AND(I2407&gt;=TIME(8,41,0),I2407&lt;=TIME(11,30,0),I2407&lt;&gt;""),"إذن ص",IF(AND(J2407&lt;TIME(13,30,0), J2407&lt;&gt;"",J2407&gt;=TIME(10,30,0)),"إذن م",IF(AND(OR(I2407="",J2407="",I2407=J2407,I2407&gt;TIME(11,30,0),J2407&lt;TIME(10,30,0)),AND(E2407&lt;&gt;"Friday")),"غائب","")))))</f>
        <v/>
      </c>
      <c r="L2407" s="11">
        <f t="shared" si="521"/>
        <v>1</v>
      </c>
      <c r="M2407" s="11">
        <f t="shared" si="522"/>
        <v>3</v>
      </c>
      <c r="N2407" s="11">
        <f t="shared" si="523"/>
        <v>2</v>
      </c>
      <c r="O2407" s="11">
        <f t="shared" si="524"/>
        <v>0</v>
      </c>
      <c r="P2407" s="11">
        <f t="shared" si="525"/>
        <v>2</v>
      </c>
      <c r="Q2407" s="11">
        <f t="shared" si="526"/>
        <v>0</v>
      </c>
      <c r="R2407" s="11">
        <f t="shared" si="527"/>
        <v>0</v>
      </c>
      <c r="S2407" s="11">
        <f t="shared" si="528"/>
        <v>3</v>
      </c>
      <c r="T2407" t="str">
        <f t="shared" si="529"/>
        <v>إضافى كامل</v>
      </c>
    </row>
    <row r="2408" spans="1:20" x14ac:dyDescent="0.25">
      <c r="A2408">
        <v>93</v>
      </c>
      <c r="B2408">
        <v>28182</v>
      </c>
      <c r="C2408" t="s">
        <v>232</v>
      </c>
      <c r="D2408" s="8">
        <v>45603</v>
      </c>
      <c r="E2408" t="s">
        <v>24</v>
      </c>
      <c r="F2408">
        <v>2</v>
      </c>
      <c r="G2408" s="9" t="s">
        <v>222</v>
      </c>
      <c r="H2408" s="10"/>
      <c r="I2408" s="12">
        <v>0.29962962962962963</v>
      </c>
      <c r="J2408" s="12">
        <v>0.58042824074074073</v>
      </c>
      <c r="K2408" s="3" t="str">
        <f>IF(AND(I2408&lt;=TIME(8,30,0),J2408&gt;=TIME(13,30,0),I2408&lt;&gt;""),"",IF(AND(I2408&gt;=TIME(8,31,0),I2408&lt;=TIME(8,40,0)),"تأخير",IF(AND(I2408&gt;=TIME(8,41,0),I2408&lt;=TIME(11,30,0),I2408&lt;&gt;""),"إذن ص",IF(AND(J2408&lt;TIME(13,30,0), J2408&lt;&gt;"",J2408&gt;=TIME(10,30,0)),"إذن م",IF(AND(OR(I2408="",J2408="",I2408=J2408,I2408&gt;TIME(11,30,0),J2408&lt;TIME(10,30,0)),AND(E2408&lt;&gt;"Friday")),"غائب","")))))</f>
        <v/>
      </c>
      <c r="L2408" s="11">
        <f t="shared" si="521"/>
        <v>1</v>
      </c>
      <c r="M2408" s="11">
        <f t="shared" si="522"/>
        <v>3</v>
      </c>
      <c r="N2408" s="11">
        <f t="shared" si="523"/>
        <v>2</v>
      </c>
      <c r="O2408" s="11">
        <f t="shared" si="524"/>
        <v>0</v>
      </c>
      <c r="P2408" s="11">
        <f t="shared" si="525"/>
        <v>2</v>
      </c>
      <c r="Q2408" s="11">
        <f t="shared" si="526"/>
        <v>0</v>
      </c>
      <c r="R2408" s="11">
        <f t="shared" si="527"/>
        <v>0</v>
      </c>
      <c r="S2408" s="11">
        <f t="shared" si="528"/>
        <v>3</v>
      </c>
      <c r="T2408" t="str">
        <f t="shared" si="529"/>
        <v>إضافى كامل</v>
      </c>
    </row>
    <row r="2409" spans="1:20" x14ac:dyDescent="0.25">
      <c r="A2409">
        <v>93</v>
      </c>
      <c r="B2409">
        <v>28182</v>
      </c>
      <c r="C2409" t="s">
        <v>232</v>
      </c>
      <c r="D2409" s="8">
        <v>45604</v>
      </c>
      <c r="E2409" t="s">
        <v>15</v>
      </c>
      <c r="F2409">
        <v>2</v>
      </c>
      <c r="G2409" s="9" t="s">
        <v>222</v>
      </c>
      <c r="H2409" s="10"/>
      <c r="K2409" s="3" t="str">
        <f>IF(AND(I2409&lt;=TIME(8,30,0),J2409&gt;=TIME(13,30,0),I2409&lt;&gt;""),"",IF(AND(I2409&gt;=TIME(8,31,0),I2409&lt;=TIME(8,40,0)),"تأخير",IF(AND(I2409&gt;=TIME(8,41,0),I2409&lt;=TIME(11,30,0),I2409&lt;&gt;""),"إذن ص",IF(AND(J2409&lt;TIME(13,30,0), J2409&lt;&gt;"",J2409&gt;=TIME(10,30,0)),"إذن م",IF(AND(OR(I2409="",J2409="",I2409=J2409,I2409&gt;TIME(11,30,0),J2409&lt;TIME(10,30,0)),AND(E2409&lt;&gt;"Friday")),"غائب","")))))</f>
        <v/>
      </c>
      <c r="L2409" s="11">
        <f t="shared" si="521"/>
        <v>1</v>
      </c>
      <c r="M2409" s="11">
        <f t="shared" si="522"/>
        <v>3</v>
      </c>
      <c r="N2409" s="11">
        <f t="shared" si="523"/>
        <v>2</v>
      </c>
      <c r="O2409" s="11">
        <f t="shared" si="524"/>
        <v>0</v>
      </c>
      <c r="P2409" s="11">
        <f t="shared" si="525"/>
        <v>2</v>
      </c>
      <c r="Q2409" s="11">
        <f t="shared" si="526"/>
        <v>0</v>
      </c>
      <c r="R2409" s="11">
        <f t="shared" si="527"/>
        <v>0</v>
      </c>
      <c r="S2409" s="11">
        <f t="shared" si="528"/>
        <v>3</v>
      </c>
      <c r="T2409" t="str">
        <f t="shared" si="529"/>
        <v>إضافى كامل</v>
      </c>
    </row>
    <row r="2410" spans="1:20" x14ac:dyDescent="0.25">
      <c r="A2410">
        <v>93</v>
      </c>
      <c r="B2410">
        <v>28182</v>
      </c>
      <c r="C2410" t="s">
        <v>232</v>
      </c>
      <c r="D2410" s="8">
        <v>45605</v>
      </c>
      <c r="E2410" t="s">
        <v>18</v>
      </c>
      <c r="F2410">
        <v>2</v>
      </c>
      <c r="G2410" s="9" t="s">
        <v>222</v>
      </c>
      <c r="H2410" s="10"/>
      <c r="K2410" s="3" t="s">
        <v>19</v>
      </c>
      <c r="L2410" s="11">
        <f t="shared" si="521"/>
        <v>1</v>
      </c>
      <c r="M2410" s="11">
        <f t="shared" si="522"/>
        <v>3</v>
      </c>
      <c r="N2410" s="11">
        <f t="shared" si="523"/>
        <v>2</v>
      </c>
      <c r="O2410" s="11">
        <f t="shared" si="524"/>
        <v>0</v>
      </c>
      <c r="P2410" s="11">
        <f t="shared" si="525"/>
        <v>2</v>
      </c>
      <c r="Q2410" s="11">
        <f t="shared" si="526"/>
        <v>0</v>
      </c>
      <c r="R2410" s="11">
        <f t="shared" si="527"/>
        <v>0</v>
      </c>
      <c r="S2410" s="11">
        <f t="shared" si="528"/>
        <v>3</v>
      </c>
      <c r="T2410" t="str">
        <f t="shared" si="529"/>
        <v>إضافى كامل</v>
      </c>
    </row>
    <row r="2411" spans="1:20" x14ac:dyDescent="0.25">
      <c r="A2411">
        <v>93</v>
      </c>
      <c r="B2411">
        <v>28182</v>
      </c>
      <c r="C2411" t="s">
        <v>232</v>
      </c>
      <c r="D2411" s="8">
        <v>45606</v>
      </c>
      <c r="E2411" t="s">
        <v>20</v>
      </c>
      <c r="F2411">
        <v>2</v>
      </c>
      <c r="G2411" s="9" t="s">
        <v>222</v>
      </c>
      <c r="H2411" s="10"/>
      <c r="I2411" s="12">
        <v>0.30629629629629629</v>
      </c>
      <c r="J2411" s="12">
        <v>0.58060185185185187</v>
      </c>
      <c r="K2411" s="3" t="str">
        <f t="shared" ref="K2411:K2416" si="532">IF(AND(I2411&lt;=TIME(8,30,0),J2411&gt;=TIME(13,30,0),I2411&lt;&gt;""),"",IF(AND(I2411&gt;=TIME(8,31,0),I2411&lt;=TIME(8,40,0)),"تأخير",IF(AND(I2411&gt;=TIME(8,41,0),I2411&lt;=TIME(11,30,0),I2411&lt;&gt;""),"إذن ص",IF(AND(J2411&lt;TIME(13,30,0), J2411&lt;&gt;"",J2411&gt;=TIME(10,30,0)),"إذن م",IF(AND(OR(I2411="",J2411="",I2411=J2411,I2411&gt;TIME(11,30,0),J2411&lt;TIME(10,30,0)),AND(E2411&lt;&gt;"Friday")),"غائب","")))))</f>
        <v/>
      </c>
      <c r="L2411" s="11">
        <f t="shared" si="521"/>
        <v>1</v>
      </c>
      <c r="M2411" s="11">
        <f t="shared" si="522"/>
        <v>3</v>
      </c>
      <c r="N2411" s="11">
        <f t="shared" si="523"/>
        <v>2</v>
      </c>
      <c r="O2411" s="11">
        <f t="shared" si="524"/>
        <v>0</v>
      </c>
      <c r="P2411" s="11">
        <f t="shared" si="525"/>
        <v>2</v>
      </c>
      <c r="Q2411" s="11">
        <f t="shared" si="526"/>
        <v>0</v>
      </c>
      <c r="R2411" s="11">
        <f t="shared" si="527"/>
        <v>0</v>
      </c>
      <c r="S2411" s="11">
        <f t="shared" si="528"/>
        <v>3</v>
      </c>
      <c r="T2411" t="str">
        <f t="shared" si="529"/>
        <v>إضافى كامل</v>
      </c>
    </row>
    <row r="2412" spans="1:20" x14ac:dyDescent="0.25">
      <c r="A2412">
        <v>93</v>
      </c>
      <c r="B2412">
        <v>28182</v>
      </c>
      <c r="C2412" t="s">
        <v>232</v>
      </c>
      <c r="D2412" s="8">
        <v>45607</v>
      </c>
      <c r="E2412" t="s">
        <v>21</v>
      </c>
      <c r="F2412">
        <v>2</v>
      </c>
      <c r="G2412" s="9" t="s">
        <v>222</v>
      </c>
      <c r="H2412" s="10"/>
      <c r="K2412" s="3" t="str">
        <f t="shared" si="532"/>
        <v>غائب</v>
      </c>
      <c r="L2412" s="11">
        <f t="shared" si="521"/>
        <v>0</v>
      </c>
      <c r="M2412" s="11">
        <f t="shared" si="522"/>
        <v>3</v>
      </c>
      <c r="N2412" s="11">
        <f t="shared" si="523"/>
        <v>2</v>
      </c>
      <c r="O2412" s="11">
        <f t="shared" si="524"/>
        <v>1</v>
      </c>
      <c r="P2412" s="11">
        <f t="shared" si="525"/>
        <v>3</v>
      </c>
      <c r="Q2412" s="11">
        <f t="shared" si="526"/>
        <v>1.5</v>
      </c>
      <c r="R2412" s="11">
        <f t="shared" si="527"/>
        <v>1</v>
      </c>
      <c r="S2412" s="11">
        <f t="shared" si="528"/>
        <v>4</v>
      </c>
      <c r="T2412" t="str">
        <f t="shared" si="529"/>
        <v>إضافى كامل</v>
      </c>
    </row>
    <row r="2413" spans="1:20" x14ac:dyDescent="0.25">
      <c r="A2413">
        <v>93</v>
      </c>
      <c r="B2413">
        <v>28182</v>
      </c>
      <c r="C2413" t="s">
        <v>232</v>
      </c>
      <c r="D2413" s="8">
        <v>45608</v>
      </c>
      <c r="E2413" t="s">
        <v>22</v>
      </c>
      <c r="F2413">
        <v>2</v>
      </c>
      <c r="G2413" s="9" t="s">
        <v>222</v>
      </c>
      <c r="H2413" s="10"/>
      <c r="I2413" s="12">
        <v>0.30539351851851854</v>
      </c>
      <c r="J2413" s="12">
        <v>0.56405092592592587</v>
      </c>
      <c r="K2413" s="3" t="str">
        <f t="shared" si="532"/>
        <v/>
      </c>
      <c r="L2413" s="11">
        <f t="shared" si="521"/>
        <v>1</v>
      </c>
      <c r="M2413" s="11">
        <f t="shared" si="522"/>
        <v>2</v>
      </c>
      <c r="N2413" s="11">
        <f t="shared" si="523"/>
        <v>2</v>
      </c>
      <c r="O2413" s="11">
        <f t="shared" si="524"/>
        <v>1</v>
      </c>
      <c r="P2413" s="11">
        <f t="shared" si="525"/>
        <v>3</v>
      </c>
      <c r="Q2413" s="11">
        <f t="shared" si="526"/>
        <v>1.5</v>
      </c>
      <c r="R2413" s="11">
        <f t="shared" si="527"/>
        <v>1</v>
      </c>
      <c r="S2413" s="11">
        <f t="shared" si="528"/>
        <v>3</v>
      </c>
      <c r="T2413" t="str">
        <f t="shared" si="529"/>
        <v>إضافى كامل</v>
      </c>
    </row>
    <row r="2414" spans="1:20" x14ac:dyDescent="0.25">
      <c r="A2414">
        <v>93</v>
      </c>
      <c r="B2414">
        <v>28182</v>
      </c>
      <c r="C2414" t="s">
        <v>232</v>
      </c>
      <c r="D2414" s="8">
        <v>45609</v>
      </c>
      <c r="E2414" t="s">
        <v>23</v>
      </c>
      <c r="F2414">
        <v>2</v>
      </c>
      <c r="G2414" s="9" t="s">
        <v>222</v>
      </c>
      <c r="H2414" s="10"/>
      <c r="I2414" s="12">
        <v>0.30531249999999999</v>
      </c>
      <c r="J2414" s="12">
        <v>0.56443287037037038</v>
      </c>
      <c r="K2414" s="3" t="str">
        <f t="shared" si="532"/>
        <v/>
      </c>
      <c r="L2414" s="11">
        <f t="shared" si="521"/>
        <v>1</v>
      </c>
      <c r="M2414" s="11">
        <f t="shared" si="522"/>
        <v>2</v>
      </c>
      <c r="N2414" s="11">
        <f t="shared" si="523"/>
        <v>2</v>
      </c>
      <c r="O2414" s="11">
        <f t="shared" si="524"/>
        <v>1</v>
      </c>
      <c r="P2414" s="11">
        <f t="shared" si="525"/>
        <v>3</v>
      </c>
      <c r="Q2414" s="11">
        <f t="shared" si="526"/>
        <v>1.5</v>
      </c>
      <c r="R2414" s="11">
        <f t="shared" si="527"/>
        <v>1</v>
      </c>
      <c r="S2414" s="11">
        <f t="shared" si="528"/>
        <v>3</v>
      </c>
      <c r="T2414" t="str">
        <f t="shared" si="529"/>
        <v>إضافى كامل</v>
      </c>
    </row>
    <row r="2415" spans="1:20" x14ac:dyDescent="0.25">
      <c r="A2415">
        <v>93</v>
      </c>
      <c r="B2415">
        <v>28182</v>
      </c>
      <c r="C2415" t="s">
        <v>232</v>
      </c>
      <c r="D2415" s="8">
        <v>45610</v>
      </c>
      <c r="E2415" t="s">
        <v>24</v>
      </c>
      <c r="F2415">
        <v>2</v>
      </c>
      <c r="G2415" s="9" t="s">
        <v>222</v>
      </c>
      <c r="H2415" s="10"/>
      <c r="I2415" s="12">
        <v>0.42677083333333332</v>
      </c>
      <c r="J2415" s="12">
        <v>0.5806365740740741</v>
      </c>
      <c r="K2415" s="3" t="str">
        <f t="shared" si="532"/>
        <v>إذن ص</v>
      </c>
      <c r="L2415" s="11">
        <f t="shared" si="521"/>
        <v>1</v>
      </c>
      <c r="M2415" s="11">
        <f t="shared" si="522"/>
        <v>2</v>
      </c>
      <c r="N2415" s="11">
        <f t="shared" si="523"/>
        <v>2</v>
      </c>
      <c r="O2415" s="11">
        <f t="shared" si="524"/>
        <v>1</v>
      </c>
      <c r="P2415" s="11">
        <f t="shared" si="525"/>
        <v>3</v>
      </c>
      <c r="Q2415" s="11">
        <f t="shared" si="526"/>
        <v>1.5</v>
      </c>
      <c r="R2415" s="11">
        <f t="shared" si="527"/>
        <v>1</v>
      </c>
      <c r="S2415" s="11">
        <f t="shared" si="528"/>
        <v>3</v>
      </c>
      <c r="T2415" t="str">
        <f t="shared" si="529"/>
        <v>إضافى كامل</v>
      </c>
    </row>
    <row r="2416" spans="1:20" x14ac:dyDescent="0.25">
      <c r="A2416">
        <v>93</v>
      </c>
      <c r="B2416">
        <v>28182</v>
      </c>
      <c r="C2416" t="s">
        <v>232</v>
      </c>
      <c r="D2416" s="8">
        <v>45611</v>
      </c>
      <c r="E2416" t="s">
        <v>15</v>
      </c>
      <c r="F2416">
        <v>2</v>
      </c>
      <c r="G2416" s="9" t="s">
        <v>222</v>
      </c>
      <c r="H2416" s="10"/>
      <c r="K2416" s="3" t="str">
        <f t="shared" si="532"/>
        <v/>
      </c>
      <c r="L2416" s="11">
        <f t="shared" si="521"/>
        <v>1</v>
      </c>
      <c r="M2416" s="11">
        <f t="shared" si="522"/>
        <v>2</v>
      </c>
      <c r="N2416" s="11">
        <f t="shared" si="523"/>
        <v>1</v>
      </c>
      <c r="O2416" s="11">
        <f t="shared" si="524"/>
        <v>1</v>
      </c>
      <c r="P2416" s="11">
        <f t="shared" si="525"/>
        <v>2</v>
      </c>
      <c r="Q2416" s="11">
        <f t="shared" si="526"/>
        <v>0</v>
      </c>
      <c r="R2416" s="11">
        <f t="shared" si="527"/>
        <v>0</v>
      </c>
      <c r="S2416" s="11">
        <f t="shared" si="528"/>
        <v>2</v>
      </c>
      <c r="T2416" t="str">
        <f t="shared" si="529"/>
        <v>إضافى كامل</v>
      </c>
    </row>
    <row r="2417" spans="1:20" x14ac:dyDescent="0.25">
      <c r="A2417">
        <v>93</v>
      </c>
      <c r="B2417">
        <v>28182</v>
      </c>
      <c r="C2417" t="s">
        <v>232</v>
      </c>
      <c r="D2417" s="8">
        <v>45612</v>
      </c>
      <c r="E2417" t="s">
        <v>18</v>
      </c>
      <c r="F2417">
        <v>2</v>
      </c>
      <c r="G2417" s="9" t="s">
        <v>222</v>
      </c>
      <c r="H2417" s="10"/>
      <c r="K2417" s="3" t="s">
        <v>19</v>
      </c>
      <c r="L2417" s="11">
        <f t="shared" si="521"/>
        <v>1</v>
      </c>
      <c r="M2417" s="11">
        <f t="shared" si="522"/>
        <v>2</v>
      </c>
      <c r="N2417" s="11">
        <f t="shared" si="523"/>
        <v>1</v>
      </c>
      <c r="O2417" s="11">
        <f t="shared" si="524"/>
        <v>1</v>
      </c>
      <c r="P2417" s="11">
        <f t="shared" si="525"/>
        <v>2</v>
      </c>
      <c r="Q2417" s="11">
        <f t="shared" si="526"/>
        <v>0</v>
      </c>
      <c r="R2417" s="11">
        <f t="shared" si="527"/>
        <v>0</v>
      </c>
      <c r="S2417" s="11">
        <f t="shared" si="528"/>
        <v>2</v>
      </c>
      <c r="T2417" t="str">
        <f t="shared" si="529"/>
        <v>إضافى كامل</v>
      </c>
    </row>
    <row r="2418" spans="1:20" x14ac:dyDescent="0.25">
      <c r="A2418">
        <v>93</v>
      </c>
      <c r="B2418">
        <v>28182</v>
      </c>
      <c r="C2418" t="s">
        <v>232</v>
      </c>
      <c r="D2418" s="8">
        <v>45613</v>
      </c>
      <c r="E2418" t="s">
        <v>20</v>
      </c>
      <c r="F2418">
        <v>2</v>
      </c>
      <c r="G2418" s="9" t="s">
        <v>222</v>
      </c>
      <c r="H2418" s="10"/>
      <c r="I2418" s="12">
        <v>0.30071759259259262</v>
      </c>
      <c r="J2418" s="12">
        <v>0.57351851851851854</v>
      </c>
      <c r="K2418" s="3" t="str">
        <f t="shared" ref="K2418:K2432" si="533">IF(AND(I2418&lt;=TIME(8,30,0),J2418&gt;=TIME(13,30,0),I2418&lt;&gt;""),"",IF(AND(I2418&gt;=TIME(8,31,0),I2418&lt;=TIME(8,40,0)),"تأخير",IF(AND(I2418&gt;=TIME(8,41,0),I2418&lt;=TIME(11,30,0),I2418&lt;&gt;""),"إذن ص",IF(AND(J2418&lt;TIME(13,30,0), J2418&lt;&gt;"",J2418&gt;=TIME(10,30,0)),"إذن م",IF(AND(OR(I2418="",J2418="",I2418=J2418,I2418&gt;TIME(11,30,0),J2418&lt;TIME(10,30,0)),AND(E2418&lt;&gt;"Friday")),"غائب","")))))</f>
        <v/>
      </c>
      <c r="L2418" s="11">
        <f t="shared" si="521"/>
        <v>1</v>
      </c>
      <c r="M2418" s="11">
        <f t="shared" si="522"/>
        <v>2</v>
      </c>
      <c r="N2418" s="11">
        <f t="shared" si="523"/>
        <v>1</v>
      </c>
      <c r="O2418" s="11">
        <f t="shared" si="524"/>
        <v>1</v>
      </c>
      <c r="P2418" s="11">
        <f t="shared" si="525"/>
        <v>2</v>
      </c>
      <c r="Q2418" s="11">
        <f t="shared" si="526"/>
        <v>0</v>
      </c>
      <c r="R2418" s="11">
        <f t="shared" si="527"/>
        <v>0</v>
      </c>
      <c r="S2418" s="11">
        <f t="shared" si="528"/>
        <v>2</v>
      </c>
      <c r="T2418" t="str">
        <f t="shared" si="529"/>
        <v>إضافى كامل</v>
      </c>
    </row>
    <row r="2419" spans="1:20" x14ac:dyDescent="0.25">
      <c r="A2419">
        <v>93</v>
      </c>
      <c r="B2419">
        <v>28182</v>
      </c>
      <c r="C2419" t="s">
        <v>232</v>
      </c>
      <c r="D2419" s="8">
        <v>45614</v>
      </c>
      <c r="E2419" t="s">
        <v>21</v>
      </c>
      <c r="F2419">
        <v>2</v>
      </c>
      <c r="G2419" s="9" t="s">
        <v>222</v>
      </c>
      <c r="H2419" s="10"/>
      <c r="I2419" s="12">
        <v>0.2886111111111111</v>
      </c>
      <c r="J2419" s="12">
        <v>0.58173611111111112</v>
      </c>
      <c r="K2419" s="3" t="str">
        <f t="shared" si="533"/>
        <v/>
      </c>
      <c r="L2419" s="11">
        <f t="shared" si="521"/>
        <v>1</v>
      </c>
      <c r="M2419" s="11">
        <f t="shared" si="522"/>
        <v>2</v>
      </c>
      <c r="N2419" s="11">
        <f t="shared" si="523"/>
        <v>1</v>
      </c>
      <c r="O2419" s="11">
        <f t="shared" si="524"/>
        <v>1</v>
      </c>
      <c r="P2419" s="11">
        <f t="shared" si="525"/>
        <v>2</v>
      </c>
      <c r="Q2419" s="11">
        <f t="shared" si="526"/>
        <v>0</v>
      </c>
      <c r="R2419" s="11">
        <f t="shared" si="527"/>
        <v>0</v>
      </c>
      <c r="S2419" s="11">
        <f t="shared" si="528"/>
        <v>2</v>
      </c>
      <c r="T2419" t="str">
        <f t="shared" si="529"/>
        <v>إضافى كامل</v>
      </c>
    </row>
    <row r="2420" spans="1:20" x14ac:dyDescent="0.25">
      <c r="A2420">
        <v>93</v>
      </c>
      <c r="B2420">
        <v>28182</v>
      </c>
      <c r="C2420" t="s">
        <v>232</v>
      </c>
      <c r="D2420" s="8">
        <v>45615</v>
      </c>
      <c r="E2420" t="s">
        <v>22</v>
      </c>
      <c r="F2420">
        <v>2</v>
      </c>
      <c r="G2420" s="9" t="s">
        <v>222</v>
      </c>
      <c r="H2420" s="10"/>
      <c r="I2420" s="12">
        <v>0.2978587962962963</v>
      </c>
      <c r="J2420" s="12">
        <v>0.58258101851851851</v>
      </c>
      <c r="K2420" s="3" t="str">
        <f t="shared" si="533"/>
        <v/>
      </c>
      <c r="L2420" s="11">
        <f t="shared" si="521"/>
        <v>1</v>
      </c>
      <c r="M2420" s="11">
        <f t="shared" si="522"/>
        <v>3</v>
      </c>
      <c r="N2420" s="11">
        <f t="shared" si="523"/>
        <v>1</v>
      </c>
      <c r="O2420" s="11">
        <f t="shared" si="524"/>
        <v>1</v>
      </c>
      <c r="P2420" s="11">
        <f t="shared" si="525"/>
        <v>2</v>
      </c>
      <c r="Q2420" s="11">
        <f t="shared" si="526"/>
        <v>0</v>
      </c>
      <c r="R2420" s="11">
        <f t="shared" si="527"/>
        <v>0</v>
      </c>
      <c r="S2420" s="11">
        <f t="shared" si="528"/>
        <v>3</v>
      </c>
      <c r="T2420" t="str">
        <f t="shared" si="529"/>
        <v>إضافى كامل</v>
      </c>
    </row>
    <row r="2421" spans="1:20" x14ac:dyDescent="0.25">
      <c r="A2421">
        <v>93</v>
      </c>
      <c r="B2421">
        <v>28182</v>
      </c>
      <c r="C2421" t="s">
        <v>232</v>
      </c>
      <c r="D2421" s="8">
        <v>45616</v>
      </c>
      <c r="E2421" t="s">
        <v>23</v>
      </c>
      <c r="F2421">
        <v>2</v>
      </c>
      <c r="G2421" s="9" t="s">
        <v>222</v>
      </c>
      <c r="H2421" s="10"/>
      <c r="I2421" s="12">
        <v>0.29310185185185184</v>
      </c>
      <c r="J2421" s="12">
        <v>0.58329861111111114</v>
      </c>
      <c r="K2421" s="3" t="str">
        <f t="shared" si="533"/>
        <v/>
      </c>
      <c r="L2421" s="11">
        <f t="shared" si="521"/>
        <v>1</v>
      </c>
      <c r="M2421" s="11">
        <f t="shared" si="522"/>
        <v>3</v>
      </c>
      <c r="N2421" s="11">
        <f t="shared" si="523"/>
        <v>1</v>
      </c>
      <c r="O2421" s="11">
        <f t="shared" si="524"/>
        <v>1</v>
      </c>
      <c r="P2421" s="11">
        <f t="shared" si="525"/>
        <v>2</v>
      </c>
      <c r="Q2421" s="11">
        <f t="shared" si="526"/>
        <v>0</v>
      </c>
      <c r="R2421" s="11">
        <f t="shared" si="527"/>
        <v>0</v>
      </c>
      <c r="S2421" s="11">
        <f t="shared" si="528"/>
        <v>3</v>
      </c>
      <c r="T2421" t="str">
        <f t="shared" si="529"/>
        <v>إضافى كامل</v>
      </c>
    </row>
    <row r="2422" spans="1:20" x14ac:dyDescent="0.25">
      <c r="A2422">
        <v>93</v>
      </c>
      <c r="B2422">
        <v>28182</v>
      </c>
      <c r="C2422" t="s">
        <v>232</v>
      </c>
      <c r="D2422" s="8">
        <v>45617</v>
      </c>
      <c r="E2422" t="s">
        <v>24</v>
      </c>
      <c r="F2422">
        <v>2</v>
      </c>
      <c r="G2422" s="9" t="s">
        <v>222</v>
      </c>
      <c r="H2422" s="10"/>
      <c r="K2422" s="3" t="str">
        <f t="shared" si="533"/>
        <v>غائب</v>
      </c>
      <c r="L2422" s="11">
        <f t="shared" si="521"/>
        <v>0</v>
      </c>
      <c r="M2422" s="11">
        <f t="shared" si="522"/>
        <v>3</v>
      </c>
      <c r="N2422" s="11">
        <f t="shared" si="523"/>
        <v>1</v>
      </c>
      <c r="O2422" s="11">
        <f t="shared" si="524"/>
        <v>1</v>
      </c>
      <c r="P2422" s="11">
        <f t="shared" si="525"/>
        <v>2</v>
      </c>
      <c r="Q2422" s="11">
        <f t="shared" si="526"/>
        <v>0</v>
      </c>
      <c r="R2422" s="11">
        <f t="shared" si="527"/>
        <v>0</v>
      </c>
      <c r="S2422" s="11">
        <f t="shared" si="528"/>
        <v>3</v>
      </c>
      <c r="T2422" t="str">
        <f t="shared" si="529"/>
        <v>إضافى كامل</v>
      </c>
    </row>
    <row r="2423" spans="1:20" x14ac:dyDescent="0.25">
      <c r="A2423">
        <v>93</v>
      </c>
      <c r="B2423">
        <v>28182</v>
      </c>
      <c r="C2423" t="s">
        <v>232</v>
      </c>
      <c r="D2423" s="8">
        <v>45618</v>
      </c>
      <c r="E2423" t="s">
        <v>15</v>
      </c>
      <c r="F2423">
        <v>2</v>
      </c>
      <c r="G2423" s="9" t="s">
        <v>222</v>
      </c>
      <c r="H2423" s="10"/>
      <c r="K2423" s="3" t="str">
        <f t="shared" si="533"/>
        <v/>
      </c>
      <c r="L2423" s="11">
        <f t="shared" si="521"/>
        <v>1</v>
      </c>
      <c r="M2423" s="11">
        <f t="shared" si="522"/>
        <v>2</v>
      </c>
      <c r="N2423" s="11">
        <f t="shared" si="523"/>
        <v>1</v>
      </c>
      <c r="O2423" s="11">
        <f t="shared" si="524"/>
        <v>1</v>
      </c>
      <c r="P2423" s="11">
        <f t="shared" si="525"/>
        <v>2</v>
      </c>
      <c r="Q2423" s="11">
        <f t="shared" si="526"/>
        <v>0</v>
      </c>
      <c r="R2423" s="11">
        <f t="shared" si="527"/>
        <v>0</v>
      </c>
      <c r="S2423" s="11">
        <f t="shared" si="528"/>
        <v>2</v>
      </c>
      <c r="T2423" t="str">
        <f t="shared" si="529"/>
        <v>إضافى كامل</v>
      </c>
    </row>
    <row r="2424" spans="1:20" x14ac:dyDescent="0.25">
      <c r="A2424">
        <v>93</v>
      </c>
      <c r="B2424">
        <v>28182</v>
      </c>
      <c r="C2424" t="s">
        <v>232</v>
      </c>
      <c r="D2424" s="8">
        <v>45619</v>
      </c>
      <c r="E2424" t="s">
        <v>18</v>
      </c>
      <c r="F2424">
        <v>2</v>
      </c>
      <c r="G2424" s="9" t="s">
        <v>222</v>
      </c>
      <c r="H2424" s="10"/>
      <c r="K2424" s="3" t="s">
        <v>19</v>
      </c>
      <c r="L2424" s="11">
        <f t="shared" si="521"/>
        <v>1</v>
      </c>
      <c r="M2424" s="11">
        <f t="shared" si="522"/>
        <v>2</v>
      </c>
      <c r="N2424" s="11">
        <f t="shared" si="523"/>
        <v>1</v>
      </c>
      <c r="O2424" s="11">
        <f t="shared" si="524"/>
        <v>1</v>
      </c>
      <c r="P2424" s="11">
        <f t="shared" si="525"/>
        <v>2</v>
      </c>
      <c r="Q2424" s="11">
        <f t="shared" si="526"/>
        <v>0</v>
      </c>
      <c r="R2424" s="11">
        <f t="shared" si="527"/>
        <v>0</v>
      </c>
      <c r="S2424" s="11">
        <f t="shared" si="528"/>
        <v>2</v>
      </c>
      <c r="T2424" t="str">
        <f t="shared" si="529"/>
        <v>إضافى كامل</v>
      </c>
    </row>
    <row r="2425" spans="1:20" x14ac:dyDescent="0.25">
      <c r="A2425">
        <v>93</v>
      </c>
      <c r="B2425">
        <v>28182</v>
      </c>
      <c r="C2425" t="s">
        <v>232</v>
      </c>
      <c r="D2425" s="8">
        <v>45620</v>
      </c>
      <c r="E2425" t="s">
        <v>20</v>
      </c>
      <c r="F2425">
        <v>2</v>
      </c>
      <c r="G2425" s="9" t="s">
        <v>222</v>
      </c>
      <c r="H2425" s="10"/>
      <c r="I2425" s="12">
        <v>0.29778935185185185</v>
      </c>
      <c r="J2425" s="12">
        <v>0.56370370370370371</v>
      </c>
      <c r="K2425" s="3" t="str">
        <f t="shared" si="533"/>
        <v/>
      </c>
      <c r="L2425" s="11">
        <f t="shared" si="521"/>
        <v>1</v>
      </c>
      <c r="M2425" s="11">
        <f t="shared" si="522"/>
        <v>2</v>
      </c>
      <c r="N2425" s="11">
        <f t="shared" si="523"/>
        <v>1</v>
      </c>
      <c r="O2425" s="11">
        <f t="shared" si="524"/>
        <v>1</v>
      </c>
      <c r="P2425" s="11">
        <f t="shared" si="525"/>
        <v>2</v>
      </c>
      <c r="Q2425" s="11">
        <f t="shared" si="526"/>
        <v>0</v>
      </c>
      <c r="R2425" s="11">
        <f t="shared" si="527"/>
        <v>0</v>
      </c>
      <c r="S2425" s="11">
        <f t="shared" si="528"/>
        <v>2</v>
      </c>
      <c r="T2425" t="str">
        <f t="shared" si="529"/>
        <v>إضافى كامل</v>
      </c>
    </row>
    <row r="2426" spans="1:20" x14ac:dyDescent="0.25">
      <c r="A2426">
        <v>93</v>
      </c>
      <c r="B2426">
        <v>28182</v>
      </c>
      <c r="C2426" t="s">
        <v>232</v>
      </c>
      <c r="D2426" s="8">
        <v>45621</v>
      </c>
      <c r="E2426" t="s">
        <v>21</v>
      </c>
      <c r="F2426">
        <v>2</v>
      </c>
      <c r="G2426" s="9" t="s">
        <v>222</v>
      </c>
      <c r="H2426" s="10"/>
      <c r="I2426" s="12">
        <v>0.29613425925925924</v>
      </c>
      <c r="J2426" s="12">
        <v>0.56504629629629632</v>
      </c>
      <c r="K2426" s="3" t="str">
        <f t="shared" si="533"/>
        <v/>
      </c>
      <c r="L2426" s="11">
        <f t="shared" si="521"/>
        <v>1</v>
      </c>
      <c r="M2426" s="11">
        <f t="shared" si="522"/>
        <v>2</v>
      </c>
      <c r="N2426" s="11">
        <f t="shared" si="523"/>
        <v>1</v>
      </c>
      <c r="O2426" s="11">
        <f t="shared" si="524"/>
        <v>1</v>
      </c>
      <c r="P2426" s="11">
        <f t="shared" si="525"/>
        <v>2</v>
      </c>
      <c r="Q2426" s="11">
        <f t="shared" si="526"/>
        <v>0</v>
      </c>
      <c r="R2426" s="11">
        <f t="shared" si="527"/>
        <v>0</v>
      </c>
      <c r="S2426" s="11">
        <f t="shared" si="528"/>
        <v>2</v>
      </c>
      <c r="T2426" t="str">
        <f t="shared" si="529"/>
        <v>إضافى كامل</v>
      </c>
    </row>
    <row r="2427" spans="1:20" x14ac:dyDescent="0.25">
      <c r="A2427">
        <v>93</v>
      </c>
      <c r="B2427">
        <v>28182</v>
      </c>
      <c r="C2427" t="s">
        <v>232</v>
      </c>
      <c r="D2427" s="8">
        <v>45622</v>
      </c>
      <c r="E2427" t="s">
        <v>22</v>
      </c>
      <c r="F2427">
        <v>2</v>
      </c>
      <c r="G2427" s="9" t="s">
        <v>222</v>
      </c>
      <c r="H2427" s="10"/>
      <c r="K2427" s="3" t="str">
        <f t="shared" si="533"/>
        <v>غائب</v>
      </c>
      <c r="L2427" s="11">
        <f t="shared" si="521"/>
        <v>0</v>
      </c>
      <c r="M2427" s="11">
        <f t="shared" si="522"/>
        <v>2</v>
      </c>
      <c r="N2427" s="11">
        <f t="shared" si="523"/>
        <v>1</v>
      </c>
      <c r="O2427" s="11">
        <f t="shared" si="524"/>
        <v>1</v>
      </c>
      <c r="P2427" s="11">
        <f t="shared" si="525"/>
        <v>2</v>
      </c>
      <c r="Q2427" s="11">
        <f t="shared" si="526"/>
        <v>0</v>
      </c>
      <c r="R2427" s="11">
        <f t="shared" si="527"/>
        <v>0</v>
      </c>
      <c r="S2427" s="11">
        <f t="shared" si="528"/>
        <v>2</v>
      </c>
      <c r="T2427" t="str">
        <f t="shared" si="529"/>
        <v>إضافى كامل</v>
      </c>
    </row>
    <row r="2428" spans="1:20" x14ac:dyDescent="0.25">
      <c r="A2428">
        <v>93</v>
      </c>
      <c r="B2428">
        <v>28182</v>
      </c>
      <c r="C2428" t="s">
        <v>232</v>
      </c>
      <c r="D2428" s="8">
        <v>45623</v>
      </c>
      <c r="E2428" t="s">
        <v>23</v>
      </c>
      <c r="F2428">
        <v>2</v>
      </c>
      <c r="G2428" s="9" t="s">
        <v>222</v>
      </c>
      <c r="H2428" s="10"/>
      <c r="I2428" s="12">
        <v>0.30432870370370368</v>
      </c>
      <c r="J2428" s="12">
        <v>0.58159722222222221</v>
      </c>
      <c r="K2428" s="3" t="str">
        <f t="shared" si="533"/>
        <v/>
      </c>
      <c r="L2428" s="11">
        <f t="shared" si="521"/>
        <v>1</v>
      </c>
      <c r="M2428" s="11">
        <f t="shared" si="522"/>
        <v>1</v>
      </c>
      <c r="N2428" s="11">
        <f t="shared" si="523"/>
        <v>1</v>
      </c>
      <c r="O2428" s="11">
        <f t="shared" si="524"/>
        <v>1</v>
      </c>
      <c r="P2428" s="11">
        <f t="shared" si="525"/>
        <v>2</v>
      </c>
      <c r="Q2428" s="11">
        <f t="shared" si="526"/>
        <v>0</v>
      </c>
      <c r="R2428" s="11">
        <f t="shared" si="527"/>
        <v>0</v>
      </c>
      <c r="S2428" s="11">
        <f t="shared" si="528"/>
        <v>1</v>
      </c>
      <c r="T2428" t="str">
        <f t="shared" si="529"/>
        <v>إضافى كامل</v>
      </c>
    </row>
    <row r="2429" spans="1:20" x14ac:dyDescent="0.25">
      <c r="A2429">
        <v>93</v>
      </c>
      <c r="B2429">
        <v>28182</v>
      </c>
      <c r="C2429" t="s">
        <v>232</v>
      </c>
      <c r="D2429" s="8">
        <v>45624</v>
      </c>
      <c r="E2429" t="s">
        <v>24</v>
      </c>
      <c r="F2429">
        <v>2</v>
      </c>
      <c r="G2429" s="9" t="s">
        <v>222</v>
      </c>
      <c r="H2429" s="10"/>
      <c r="I2429" s="12">
        <v>0.41085648148148146</v>
      </c>
      <c r="J2429" s="12">
        <v>0.58129629629629631</v>
      </c>
      <c r="K2429" s="3" t="str">
        <f t="shared" si="533"/>
        <v>إذن ص</v>
      </c>
      <c r="L2429" s="11">
        <f t="shared" si="521"/>
        <v>1</v>
      </c>
      <c r="M2429" s="11">
        <f t="shared" si="522"/>
        <v>2</v>
      </c>
      <c r="N2429" s="11">
        <f t="shared" si="523"/>
        <v>1</v>
      </c>
      <c r="O2429" s="11">
        <f t="shared" si="524"/>
        <v>1</v>
      </c>
      <c r="P2429" s="11">
        <f t="shared" si="525"/>
        <v>2</v>
      </c>
      <c r="Q2429" s="11">
        <f t="shared" si="526"/>
        <v>0</v>
      </c>
      <c r="R2429" s="11">
        <f t="shared" si="527"/>
        <v>0</v>
      </c>
      <c r="S2429" s="11">
        <f t="shared" si="528"/>
        <v>2</v>
      </c>
      <c r="T2429" t="str">
        <f t="shared" si="529"/>
        <v>إضافى كامل</v>
      </c>
    </row>
    <row r="2430" spans="1:20" x14ac:dyDescent="0.25">
      <c r="A2430">
        <v>93</v>
      </c>
      <c r="B2430">
        <v>28182</v>
      </c>
      <c r="C2430" t="s">
        <v>232</v>
      </c>
      <c r="D2430" s="8">
        <v>45625</v>
      </c>
      <c r="E2430" t="s">
        <v>15</v>
      </c>
      <c r="F2430">
        <v>2</v>
      </c>
      <c r="G2430" s="9" t="s">
        <v>222</v>
      </c>
      <c r="H2430" s="10"/>
      <c r="K2430" s="3" t="str">
        <f t="shared" si="533"/>
        <v/>
      </c>
      <c r="L2430" s="11">
        <f t="shared" si="521"/>
        <v>1</v>
      </c>
      <c r="M2430" s="11">
        <f t="shared" si="522"/>
        <v>2</v>
      </c>
      <c r="N2430" s="11">
        <f t="shared" si="523"/>
        <v>0</v>
      </c>
      <c r="O2430" s="11">
        <f t="shared" si="524"/>
        <v>2</v>
      </c>
      <c r="P2430" s="11">
        <f t="shared" si="525"/>
        <v>2</v>
      </c>
      <c r="Q2430" s="11">
        <f t="shared" si="526"/>
        <v>0</v>
      </c>
      <c r="R2430" s="11">
        <f t="shared" si="527"/>
        <v>0</v>
      </c>
      <c r="S2430" s="11">
        <f t="shared" si="528"/>
        <v>2</v>
      </c>
      <c r="T2430" t="str">
        <f t="shared" si="529"/>
        <v>إضافى كامل</v>
      </c>
    </row>
    <row r="2431" spans="1:20" x14ac:dyDescent="0.25">
      <c r="A2431">
        <v>93</v>
      </c>
      <c r="B2431">
        <v>28182</v>
      </c>
      <c r="C2431" t="s">
        <v>232</v>
      </c>
      <c r="D2431" s="8">
        <v>45626</v>
      </c>
      <c r="E2431" t="s">
        <v>18</v>
      </c>
      <c r="F2431">
        <v>2</v>
      </c>
      <c r="G2431" s="9" t="s">
        <v>222</v>
      </c>
      <c r="H2431" s="10"/>
      <c r="K2431" s="3" t="s">
        <v>19</v>
      </c>
      <c r="L2431" s="11">
        <f t="shared" si="521"/>
        <v>1</v>
      </c>
      <c r="M2431" s="11">
        <f t="shared" si="522"/>
        <v>2</v>
      </c>
      <c r="N2431" s="11">
        <f t="shared" si="523"/>
        <v>0</v>
      </c>
      <c r="O2431" s="11">
        <f t="shared" si="524"/>
        <v>2</v>
      </c>
      <c r="P2431" s="11">
        <f t="shared" si="525"/>
        <v>2</v>
      </c>
      <c r="Q2431" s="11">
        <f t="shared" si="526"/>
        <v>0</v>
      </c>
      <c r="R2431" s="11">
        <f t="shared" si="527"/>
        <v>0</v>
      </c>
      <c r="S2431" s="11">
        <f t="shared" si="528"/>
        <v>2</v>
      </c>
      <c r="T2431" t="str">
        <f t="shared" si="529"/>
        <v>إضافى كامل</v>
      </c>
    </row>
    <row r="2432" spans="1:20" ht="15.75" x14ac:dyDescent="0.25">
      <c r="A2432">
        <v>122</v>
      </c>
      <c r="B2432">
        <v>28325</v>
      </c>
      <c r="C2432" s="16" t="s">
        <v>233</v>
      </c>
      <c r="D2432" s="8">
        <v>45597</v>
      </c>
      <c r="E2432" t="s">
        <v>15</v>
      </c>
      <c r="F2432">
        <v>2</v>
      </c>
      <c r="G2432" s="9" t="s">
        <v>222</v>
      </c>
      <c r="H2432" s="10"/>
      <c r="K2432" s="3" t="str">
        <f t="shared" si="533"/>
        <v/>
      </c>
      <c r="L2432" s="11">
        <f t="shared" si="521"/>
        <v>1</v>
      </c>
      <c r="M2432" s="11">
        <f t="shared" si="522"/>
        <v>2</v>
      </c>
      <c r="N2432" s="11">
        <f t="shared" si="523"/>
        <v>0</v>
      </c>
      <c r="O2432" s="11">
        <f t="shared" si="524"/>
        <v>2</v>
      </c>
      <c r="P2432" s="11">
        <f t="shared" si="525"/>
        <v>2</v>
      </c>
      <c r="Q2432" s="11">
        <f t="shared" si="526"/>
        <v>0</v>
      </c>
      <c r="R2432" s="11">
        <f t="shared" si="527"/>
        <v>0</v>
      </c>
      <c r="S2432" s="11">
        <f t="shared" si="528"/>
        <v>2</v>
      </c>
      <c r="T2432" t="str">
        <f t="shared" si="529"/>
        <v>إضافى كامل</v>
      </c>
    </row>
    <row r="2433" spans="1:20" x14ac:dyDescent="0.25">
      <c r="A2433">
        <v>122</v>
      </c>
      <c r="B2433">
        <v>28325</v>
      </c>
      <c r="C2433" t="s">
        <v>234</v>
      </c>
      <c r="D2433" s="8">
        <v>45598</v>
      </c>
      <c r="E2433" t="s">
        <v>18</v>
      </c>
      <c r="F2433">
        <v>2</v>
      </c>
      <c r="G2433" s="9" t="s">
        <v>222</v>
      </c>
      <c r="H2433" s="10"/>
      <c r="K2433" s="3" t="s">
        <v>19</v>
      </c>
      <c r="L2433" s="11">
        <f t="shared" si="521"/>
        <v>1</v>
      </c>
      <c r="M2433" s="11">
        <f t="shared" si="522"/>
        <v>2</v>
      </c>
      <c r="N2433" s="11">
        <f t="shared" si="523"/>
        <v>0</v>
      </c>
      <c r="O2433" s="11">
        <f t="shared" si="524"/>
        <v>2</v>
      </c>
      <c r="P2433" s="11">
        <f t="shared" si="525"/>
        <v>2</v>
      </c>
      <c r="Q2433" s="11">
        <f t="shared" si="526"/>
        <v>0</v>
      </c>
      <c r="R2433" s="11">
        <f t="shared" si="527"/>
        <v>0</v>
      </c>
      <c r="S2433" s="11">
        <f t="shared" si="528"/>
        <v>2</v>
      </c>
      <c r="T2433" t="str">
        <f t="shared" si="529"/>
        <v>إضافى كامل</v>
      </c>
    </row>
    <row r="2434" spans="1:20" x14ac:dyDescent="0.25">
      <c r="A2434">
        <v>122</v>
      </c>
      <c r="B2434">
        <v>28325</v>
      </c>
      <c r="C2434" t="s">
        <v>234</v>
      </c>
      <c r="D2434" s="8">
        <v>45599</v>
      </c>
      <c r="E2434" t="s">
        <v>20</v>
      </c>
      <c r="F2434">
        <v>2</v>
      </c>
      <c r="G2434" s="9" t="s">
        <v>222</v>
      </c>
      <c r="H2434" s="10"/>
      <c r="I2434" s="12">
        <v>0.39159722222222221</v>
      </c>
      <c r="J2434" s="12">
        <v>0.56582175925925926</v>
      </c>
      <c r="L2434" s="11">
        <f t="shared" ref="L2434:L2497" si="534">IF(AND(OR(K2434= "حالة وفاة",K2434="إذن م",K2434="إذن ص",K2434="بدل راحة",K2434="انصراف",K2434="اجازة",K2434="راحة",K2434="مأمورية",K2434="مأمورية م",K2434="مأمورية ص",K2434="Online",K2434="حضور",K2434="بدل سهر",E2434="Friday",K2434=""),E2434&lt;&gt;""),1,0)</f>
        <v>1</v>
      </c>
      <c r="M2434" s="11">
        <f t="shared" ref="M2434:M2497" si="535">COUNTIF(K2434:K2463,"غائب")</f>
        <v>2</v>
      </c>
      <c r="N2434" s="11">
        <f t="shared" ref="N2434:N2497" si="536">COUNTIF(K2434:K2463,"إذن ص")</f>
        <v>0</v>
      </c>
      <c r="O2434" s="11">
        <f t="shared" ref="O2434:O2497" si="537">COUNTIF(K2434:K2463,"إذن م")</f>
        <v>2</v>
      </c>
      <c r="P2434" s="11">
        <f t="shared" si="525"/>
        <v>2</v>
      </c>
      <c r="Q2434" s="11">
        <f t="shared" si="526"/>
        <v>0</v>
      </c>
      <c r="R2434" s="11">
        <f t="shared" si="527"/>
        <v>0</v>
      </c>
      <c r="S2434" s="11">
        <f t="shared" si="528"/>
        <v>2</v>
      </c>
      <c r="T2434" t="str">
        <f t="shared" si="529"/>
        <v>إضافى كامل</v>
      </c>
    </row>
    <row r="2435" spans="1:20" x14ac:dyDescent="0.25">
      <c r="A2435">
        <v>122</v>
      </c>
      <c r="B2435">
        <v>28325</v>
      </c>
      <c r="C2435" t="s">
        <v>234</v>
      </c>
      <c r="D2435" s="8">
        <v>45600</v>
      </c>
      <c r="E2435" t="s">
        <v>21</v>
      </c>
      <c r="F2435">
        <v>2</v>
      </c>
      <c r="G2435" s="9" t="s">
        <v>222</v>
      </c>
      <c r="H2435" s="10"/>
      <c r="I2435" s="12">
        <v>0.34569444444444447</v>
      </c>
      <c r="J2435" s="12">
        <v>0.56482638888888892</v>
      </c>
      <c r="K2435" s="3" t="str">
        <f>IF(AND(I2435&lt;=TIME(8,30,0),J2435&gt;=TIME(13,30,0),I2435&lt;&gt;""),"",IF(AND(I2435&gt;=TIME(8,31,0),I2435&lt;=TIME(8,40,0)),"تأخير",IF(AND(I2435&gt;=TIME(8,41,0),I2435&lt;=TIME(11,30,0),I2435&lt;&gt;""),"إذن ص",IF(AND(J2435&lt;TIME(13,30,0), J2435&lt;&gt;"",J2435&gt;=TIME(10,30,0)),"إذن م",IF(AND(OR(I2435="",J2435="",I2435=J2435,I2435&gt;TIME(11,30,0),J2435&lt;TIME(10,30,0)),AND(E2435&lt;&gt;"Friday")),"غائب","")))))</f>
        <v/>
      </c>
      <c r="L2435" s="11">
        <f t="shared" si="534"/>
        <v>1</v>
      </c>
      <c r="M2435" s="11">
        <f t="shared" si="535"/>
        <v>2</v>
      </c>
      <c r="N2435" s="11">
        <f t="shared" si="536"/>
        <v>0</v>
      </c>
      <c r="O2435" s="11">
        <f t="shared" si="537"/>
        <v>2</v>
      </c>
      <c r="P2435" s="11">
        <f t="shared" ref="P2435:P2498" si="538">N2435+O2435</f>
        <v>2</v>
      </c>
      <c r="Q2435" s="11">
        <f t="shared" ref="Q2435:Q2498" si="539">IF(AND(P2435&gt;2,P2435&lt;&gt;0),P2435*3/6,0)</f>
        <v>0</v>
      </c>
      <c r="R2435" s="11">
        <f t="shared" ref="R2435:R2498" si="540">INT(Q2435)</f>
        <v>0</v>
      </c>
      <c r="S2435" s="11">
        <f t="shared" ref="S2435:S2498" si="541">R2435+M2435</f>
        <v>2</v>
      </c>
      <c r="T2435" t="str">
        <f t="shared" ref="T2435:T2498" si="542">IF(AND(OR(S2435&lt;=0,S2435&gt;0),S2435&lt;5),"إضافى كامل",IF(AND(OR(S2435=5,S2435=6,S2435&lt;7),S2435&lt;&gt;""),"نصف إضافى","لا يستحق"))</f>
        <v>إضافى كامل</v>
      </c>
    </row>
    <row r="2436" spans="1:20" x14ac:dyDescent="0.25">
      <c r="A2436">
        <v>122</v>
      </c>
      <c r="B2436">
        <v>28325</v>
      </c>
      <c r="C2436" t="s">
        <v>234</v>
      </c>
      <c r="D2436" s="8">
        <v>45601</v>
      </c>
      <c r="E2436" t="s">
        <v>22</v>
      </c>
      <c r="F2436">
        <v>2</v>
      </c>
      <c r="G2436" s="9" t="s">
        <v>222</v>
      </c>
      <c r="H2436" s="10"/>
      <c r="I2436" s="12">
        <v>0.34225694444444443</v>
      </c>
      <c r="J2436" s="12">
        <v>0.56525462962962958</v>
      </c>
      <c r="K2436" s="3" t="str">
        <f>IF(AND(I2436&lt;=TIME(8,30,0),J2436&gt;=TIME(13,30,0),I2436&lt;&gt;""),"",IF(AND(I2436&gt;=TIME(8,31,0),I2436&lt;=TIME(8,40,0)),"تأخير",IF(AND(I2436&gt;=TIME(8,41,0),I2436&lt;=TIME(11,30,0),I2436&lt;&gt;""),"إذن ص",IF(AND(J2436&lt;TIME(13,30,0), J2436&lt;&gt;"",J2436&gt;=TIME(10,30,0)),"إذن م",IF(AND(OR(I2436="",J2436="",I2436=J2436,I2436&gt;TIME(11,30,0),J2436&lt;TIME(10,30,0)),AND(E2436&lt;&gt;"Friday")),"غائب","")))))</f>
        <v/>
      </c>
      <c r="L2436" s="11">
        <f t="shared" si="534"/>
        <v>1</v>
      </c>
      <c r="M2436" s="11">
        <f t="shared" si="535"/>
        <v>3</v>
      </c>
      <c r="N2436" s="11">
        <f t="shared" si="536"/>
        <v>0</v>
      </c>
      <c r="O2436" s="11">
        <f t="shared" si="537"/>
        <v>2</v>
      </c>
      <c r="P2436" s="11">
        <f t="shared" si="538"/>
        <v>2</v>
      </c>
      <c r="Q2436" s="11">
        <f t="shared" si="539"/>
        <v>0</v>
      </c>
      <c r="R2436" s="11">
        <f t="shared" si="540"/>
        <v>0</v>
      </c>
      <c r="S2436" s="11">
        <f t="shared" si="541"/>
        <v>3</v>
      </c>
      <c r="T2436" t="str">
        <f t="shared" si="542"/>
        <v>إضافى كامل</v>
      </c>
    </row>
    <row r="2437" spans="1:20" x14ac:dyDescent="0.25">
      <c r="A2437">
        <v>122</v>
      </c>
      <c r="B2437">
        <v>28325</v>
      </c>
      <c r="C2437" t="s">
        <v>234</v>
      </c>
      <c r="D2437" s="8">
        <v>45602</v>
      </c>
      <c r="E2437" t="s">
        <v>23</v>
      </c>
      <c r="F2437">
        <v>2</v>
      </c>
      <c r="G2437" s="9" t="s">
        <v>222</v>
      </c>
      <c r="H2437" s="10"/>
      <c r="I2437" s="12">
        <v>0.33204861111111111</v>
      </c>
      <c r="J2437" s="12">
        <v>0.56521990740740746</v>
      </c>
      <c r="K2437" s="3" t="str">
        <f>IF(AND(I2437&lt;=TIME(8,30,0),J2437&gt;=TIME(13,30,0),I2437&lt;&gt;""),"",IF(AND(I2437&gt;=TIME(8,31,0),I2437&lt;=TIME(8,40,0)),"تأخير",IF(AND(I2437&gt;=TIME(8,41,0),I2437&lt;=TIME(11,30,0),I2437&lt;&gt;""),"إذن ص",IF(AND(J2437&lt;TIME(13,30,0), J2437&lt;&gt;"",J2437&gt;=TIME(10,30,0)),"إذن م",IF(AND(OR(I2437="",J2437="",I2437=J2437,I2437&gt;TIME(11,30,0),J2437&lt;TIME(10,30,0)),AND(E2437&lt;&gt;"Friday")),"غائب","")))))</f>
        <v/>
      </c>
      <c r="L2437" s="11">
        <f t="shared" si="534"/>
        <v>1</v>
      </c>
      <c r="M2437" s="11">
        <f t="shared" si="535"/>
        <v>4</v>
      </c>
      <c r="N2437" s="11">
        <f t="shared" si="536"/>
        <v>0</v>
      </c>
      <c r="O2437" s="11">
        <f t="shared" si="537"/>
        <v>2</v>
      </c>
      <c r="P2437" s="11">
        <f t="shared" si="538"/>
        <v>2</v>
      </c>
      <c r="Q2437" s="11">
        <f t="shared" si="539"/>
        <v>0</v>
      </c>
      <c r="R2437" s="11">
        <f t="shared" si="540"/>
        <v>0</v>
      </c>
      <c r="S2437" s="11">
        <f t="shared" si="541"/>
        <v>4</v>
      </c>
      <c r="T2437" t="str">
        <f t="shared" si="542"/>
        <v>إضافى كامل</v>
      </c>
    </row>
    <row r="2438" spans="1:20" x14ac:dyDescent="0.25">
      <c r="A2438">
        <v>122</v>
      </c>
      <c r="B2438">
        <v>28325</v>
      </c>
      <c r="C2438" t="s">
        <v>234</v>
      </c>
      <c r="D2438" s="8">
        <v>45603</v>
      </c>
      <c r="E2438" t="s">
        <v>24</v>
      </c>
      <c r="F2438">
        <v>2</v>
      </c>
      <c r="G2438" s="9" t="s">
        <v>222</v>
      </c>
      <c r="H2438" s="10"/>
      <c r="I2438" s="12">
        <v>0.34357638888888886</v>
      </c>
      <c r="J2438" s="12">
        <v>0.57759259259259255</v>
      </c>
      <c r="K2438" s="3" t="str">
        <f>IF(AND(I2438&lt;=TIME(8,30,0),J2438&gt;=TIME(13,30,0),I2438&lt;&gt;""),"",IF(AND(I2438&gt;=TIME(8,31,0),I2438&lt;=TIME(8,40,0)),"تأخير",IF(AND(I2438&gt;=TIME(8,41,0),I2438&lt;=TIME(11,30,0),I2438&lt;&gt;""),"إذن ص",IF(AND(J2438&lt;TIME(13,30,0), J2438&lt;&gt;"",J2438&gt;=TIME(10,30,0)),"إذن م",IF(AND(OR(I2438="",J2438="",I2438=J2438,I2438&gt;TIME(11,30,0),J2438&lt;TIME(10,30,0)),AND(E2438&lt;&gt;"Friday")),"غائب","")))))</f>
        <v/>
      </c>
      <c r="L2438" s="11">
        <f t="shared" si="534"/>
        <v>1</v>
      </c>
      <c r="M2438" s="11">
        <f t="shared" si="535"/>
        <v>5</v>
      </c>
      <c r="N2438" s="11">
        <f t="shared" si="536"/>
        <v>0</v>
      </c>
      <c r="O2438" s="11">
        <f t="shared" si="537"/>
        <v>2</v>
      </c>
      <c r="P2438" s="11">
        <f t="shared" si="538"/>
        <v>2</v>
      </c>
      <c r="Q2438" s="11">
        <f t="shared" si="539"/>
        <v>0</v>
      </c>
      <c r="R2438" s="11">
        <f t="shared" si="540"/>
        <v>0</v>
      </c>
      <c r="S2438" s="11">
        <f t="shared" si="541"/>
        <v>5</v>
      </c>
      <c r="T2438" t="str">
        <f t="shared" si="542"/>
        <v>نصف إضافى</v>
      </c>
    </row>
    <row r="2439" spans="1:20" x14ac:dyDescent="0.25">
      <c r="A2439">
        <v>122</v>
      </c>
      <c r="B2439">
        <v>28325</v>
      </c>
      <c r="C2439" t="s">
        <v>234</v>
      </c>
      <c r="D2439" s="8">
        <v>45604</v>
      </c>
      <c r="E2439" t="s">
        <v>15</v>
      </c>
      <c r="F2439">
        <v>2</v>
      </c>
      <c r="G2439" s="9" t="s">
        <v>222</v>
      </c>
      <c r="H2439" s="10"/>
      <c r="K2439" s="3" t="str">
        <f>IF(AND(I2439&lt;=TIME(8,30,0),J2439&gt;=TIME(13,30,0),I2439&lt;&gt;""),"",IF(AND(I2439&gt;=TIME(8,31,0),I2439&lt;=TIME(8,40,0)),"تأخير",IF(AND(I2439&gt;=TIME(8,41,0),I2439&lt;=TIME(11,30,0),I2439&lt;&gt;""),"إذن ص",IF(AND(J2439&lt;TIME(13,30,0), J2439&lt;&gt;"",J2439&gt;=TIME(10,30,0)),"إذن م",IF(AND(OR(I2439="",J2439="",I2439=J2439,I2439&gt;TIME(11,30,0),J2439&lt;TIME(10,30,0)),AND(E2439&lt;&gt;"Friday")),"غائب","")))))</f>
        <v/>
      </c>
      <c r="L2439" s="11">
        <f t="shared" si="534"/>
        <v>1</v>
      </c>
      <c r="M2439" s="11">
        <f t="shared" si="535"/>
        <v>6</v>
      </c>
      <c r="N2439" s="11">
        <f t="shared" si="536"/>
        <v>0</v>
      </c>
      <c r="O2439" s="11">
        <f t="shared" si="537"/>
        <v>2</v>
      </c>
      <c r="P2439" s="11">
        <f t="shared" si="538"/>
        <v>2</v>
      </c>
      <c r="Q2439" s="11">
        <f t="shared" si="539"/>
        <v>0</v>
      </c>
      <c r="R2439" s="11">
        <f t="shared" si="540"/>
        <v>0</v>
      </c>
      <c r="S2439" s="11">
        <f t="shared" si="541"/>
        <v>6</v>
      </c>
      <c r="T2439" t="str">
        <f t="shared" si="542"/>
        <v>نصف إضافى</v>
      </c>
    </row>
    <row r="2440" spans="1:20" x14ac:dyDescent="0.25">
      <c r="A2440">
        <v>122</v>
      </c>
      <c r="B2440">
        <v>28325</v>
      </c>
      <c r="C2440" t="s">
        <v>234</v>
      </c>
      <c r="D2440" s="8">
        <v>45605</v>
      </c>
      <c r="E2440" t="s">
        <v>18</v>
      </c>
      <c r="F2440">
        <v>2</v>
      </c>
      <c r="G2440" s="9" t="s">
        <v>222</v>
      </c>
      <c r="H2440" s="10"/>
      <c r="K2440" s="3" t="s">
        <v>19</v>
      </c>
      <c r="L2440" s="11">
        <f t="shared" si="534"/>
        <v>1</v>
      </c>
      <c r="M2440" s="11">
        <f t="shared" si="535"/>
        <v>7</v>
      </c>
      <c r="N2440" s="11">
        <f t="shared" si="536"/>
        <v>0</v>
      </c>
      <c r="O2440" s="11">
        <f t="shared" si="537"/>
        <v>2</v>
      </c>
      <c r="P2440" s="11">
        <f t="shared" si="538"/>
        <v>2</v>
      </c>
      <c r="Q2440" s="11">
        <f t="shared" si="539"/>
        <v>0</v>
      </c>
      <c r="R2440" s="11">
        <f t="shared" si="540"/>
        <v>0</v>
      </c>
      <c r="S2440" s="11">
        <f t="shared" si="541"/>
        <v>7</v>
      </c>
      <c r="T2440" t="str">
        <f t="shared" si="542"/>
        <v>لا يستحق</v>
      </c>
    </row>
    <row r="2441" spans="1:20" x14ac:dyDescent="0.25">
      <c r="A2441">
        <v>122</v>
      </c>
      <c r="B2441">
        <v>28325</v>
      </c>
      <c r="C2441" t="s">
        <v>234</v>
      </c>
      <c r="D2441" s="8">
        <v>45606</v>
      </c>
      <c r="E2441" t="s">
        <v>20</v>
      </c>
      <c r="F2441">
        <v>2</v>
      </c>
      <c r="G2441" s="9" t="s">
        <v>222</v>
      </c>
      <c r="H2441" s="10"/>
      <c r="I2441" s="12">
        <v>0.34921296296296295</v>
      </c>
      <c r="J2441" s="12">
        <v>0.43945601851851851</v>
      </c>
      <c r="K2441" s="3" t="str">
        <f t="shared" ref="K2441:K2462" si="543">IF(AND(I2441&lt;=TIME(8,30,0),J2441&gt;=TIME(13,30,0),I2441&lt;&gt;""),"",IF(AND(I2441&gt;=TIME(8,31,0),I2441&lt;=TIME(8,40,0)),"تأخير",IF(AND(I2441&gt;=TIME(8,41,0),I2441&lt;=TIME(11,30,0),I2441&lt;&gt;""),"إذن ص",IF(AND(J2441&lt;TIME(13,30,0), J2441&lt;&gt;"",J2441&gt;=TIME(10,30,0)),"إذن م",IF(AND(OR(I2441="",J2441="",I2441=J2441,I2441&gt;TIME(11,30,0),J2441&lt;TIME(10,30,0)),AND(E2441&lt;&gt;"Friday")),"غائب","")))))</f>
        <v>إذن م</v>
      </c>
      <c r="L2441" s="11">
        <f t="shared" si="534"/>
        <v>1</v>
      </c>
      <c r="M2441" s="11">
        <f t="shared" si="535"/>
        <v>8</v>
      </c>
      <c r="N2441" s="11">
        <f t="shared" si="536"/>
        <v>0</v>
      </c>
      <c r="O2441" s="11">
        <f t="shared" si="537"/>
        <v>2</v>
      </c>
      <c r="P2441" s="11">
        <f t="shared" si="538"/>
        <v>2</v>
      </c>
      <c r="Q2441" s="11">
        <f t="shared" si="539"/>
        <v>0</v>
      </c>
      <c r="R2441" s="11">
        <f t="shared" si="540"/>
        <v>0</v>
      </c>
      <c r="S2441" s="11">
        <f t="shared" si="541"/>
        <v>8</v>
      </c>
      <c r="T2441" t="str">
        <f t="shared" si="542"/>
        <v>لا يستحق</v>
      </c>
    </row>
    <row r="2442" spans="1:20" x14ac:dyDescent="0.25">
      <c r="A2442">
        <v>122</v>
      </c>
      <c r="B2442">
        <v>28325</v>
      </c>
      <c r="C2442" t="s">
        <v>234</v>
      </c>
      <c r="D2442" s="8">
        <v>45607</v>
      </c>
      <c r="E2442" t="s">
        <v>21</v>
      </c>
      <c r="F2442">
        <v>2</v>
      </c>
      <c r="G2442" s="9" t="s">
        <v>222</v>
      </c>
      <c r="H2442" s="10"/>
      <c r="I2442" s="12">
        <v>0.33744212962962961</v>
      </c>
      <c r="J2442" s="12">
        <v>0.56432870370370369</v>
      </c>
      <c r="K2442" s="3" t="str">
        <f t="shared" si="543"/>
        <v/>
      </c>
      <c r="L2442" s="11">
        <f t="shared" si="534"/>
        <v>1</v>
      </c>
      <c r="M2442" s="11">
        <f t="shared" si="535"/>
        <v>9</v>
      </c>
      <c r="N2442" s="11">
        <f t="shared" si="536"/>
        <v>0</v>
      </c>
      <c r="O2442" s="11">
        <f t="shared" si="537"/>
        <v>1</v>
      </c>
      <c r="P2442" s="11">
        <f t="shared" si="538"/>
        <v>1</v>
      </c>
      <c r="Q2442" s="11">
        <f t="shared" si="539"/>
        <v>0</v>
      </c>
      <c r="R2442" s="11">
        <f t="shared" si="540"/>
        <v>0</v>
      </c>
      <c r="S2442" s="11">
        <f t="shared" si="541"/>
        <v>9</v>
      </c>
      <c r="T2442" t="str">
        <f t="shared" si="542"/>
        <v>لا يستحق</v>
      </c>
    </row>
    <row r="2443" spans="1:20" x14ac:dyDescent="0.25">
      <c r="A2443">
        <v>122</v>
      </c>
      <c r="B2443">
        <v>28325</v>
      </c>
      <c r="C2443" t="s">
        <v>234</v>
      </c>
      <c r="D2443" s="8">
        <v>45608</v>
      </c>
      <c r="E2443" t="s">
        <v>22</v>
      </c>
      <c r="F2443">
        <v>2</v>
      </c>
      <c r="G2443" s="9" t="s">
        <v>222</v>
      </c>
      <c r="H2443" s="10"/>
      <c r="I2443" s="12">
        <v>0.30429398148148146</v>
      </c>
      <c r="J2443" s="12">
        <v>0.56390046296296292</v>
      </c>
      <c r="K2443" s="3" t="str">
        <f t="shared" si="543"/>
        <v/>
      </c>
      <c r="L2443" s="11">
        <f t="shared" si="534"/>
        <v>1</v>
      </c>
      <c r="M2443" s="11">
        <f t="shared" si="535"/>
        <v>10</v>
      </c>
      <c r="N2443" s="11">
        <f t="shared" si="536"/>
        <v>0</v>
      </c>
      <c r="O2443" s="11">
        <f t="shared" si="537"/>
        <v>1</v>
      </c>
      <c r="P2443" s="11">
        <f t="shared" si="538"/>
        <v>1</v>
      </c>
      <c r="Q2443" s="11">
        <f t="shared" si="539"/>
        <v>0</v>
      </c>
      <c r="R2443" s="11">
        <f t="shared" si="540"/>
        <v>0</v>
      </c>
      <c r="S2443" s="11">
        <f t="shared" si="541"/>
        <v>10</v>
      </c>
      <c r="T2443" t="str">
        <f t="shared" si="542"/>
        <v>لا يستحق</v>
      </c>
    </row>
    <row r="2444" spans="1:20" x14ac:dyDescent="0.25">
      <c r="A2444">
        <v>122</v>
      </c>
      <c r="B2444">
        <v>28325</v>
      </c>
      <c r="C2444" t="s">
        <v>234</v>
      </c>
      <c r="D2444" s="8">
        <v>45609</v>
      </c>
      <c r="E2444" t="s">
        <v>23</v>
      </c>
      <c r="F2444">
        <v>2</v>
      </c>
      <c r="G2444" s="9" t="s">
        <v>222</v>
      </c>
      <c r="H2444" s="10"/>
      <c r="I2444" s="12">
        <v>0.34662037037037036</v>
      </c>
      <c r="J2444" s="12">
        <v>0.5662152777777778</v>
      </c>
      <c r="K2444" s="3" t="str">
        <f t="shared" si="543"/>
        <v/>
      </c>
      <c r="L2444" s="11">
        <f t="shared" si="534"/>
        <v>1</v>
      </c>
      <c r="M2444" s="11">
        <f t="shared" si="535"/>
        <v>11</v>
      </c>
      <c r="N2444" s="11">
        <f t="shared" si="536"/>
        <v>0</v>
      </c>
      <c r="O2444" s="11">
        <f t="shared" si="537"/>
        <v>1</v>
      </c>
      <c r="P2444" s="11">
        <f t="shared" si="538"/>
        <v>1</v>
      </c>
      <c r="Q2444" s="11">
        <f t="shared" si="539"/>
        <v>0</v>
      </c>
      <c r="R2444" s="11">
        <f t="shared" si="540"/>
        <v>0</v>
      </c>
      <c r="S2444" s="11">
        <f t="shared" si="541"/>
        <v>11</v>
      </c>
      <c r="T2444" t="str">
        <f t="shared" si="542"/>
        <v>لا يستحق</v>
      </c>
    </row>
    <row r="2445" spans="1:20" x14ac:dyDescent="0.25">
      <c r="A2445">
        <v>122</v>
      </c>
      <c r="B2445">
        <v>28325</v>
      </c>
      <c r="C2445" t="s">
        <v>234</v>
      </c>
      <c r="D2445" s="8">
        <v>45610</v>
      </c>
      <c r="E2445" t="s">
        <v>24</v>
      </c>
      <c r="F2445">
        <v>2</v>
      </c>
      <c r="G2445" s="9" t="s">
        <v>222</v>
      </c>
      <c r="H2445" s="10"/>
      <c r="I2445" s="12">
        <v>0.35300925925925924</v>
      </c>
      <c r="J2445" s="12">
        <v>0.56368055555555552</v>
      </c>
      <c r="K2445" s="3" t="str">
        <f t="shared" si="543"/>
        <v/>
      </c>
      <c r="L2445" s="11">
        <f t="shared" si="534"/>
        <v>1</v>
      </c>
      <c r="M2445" s="11">
        <f t="shared" si="535"/>
        <v>12</v>
      </c>
      <c r="N2445" s="11">
        <f t="shared" si="536"/>
        <v>0</v>
      </c>
      <c r="O2445" s="11">
        <f t="shared" si="537"/>
        <v>1</v>
      </c>
      <c r="P2445" s="11">
        <f t="shared" si="538"/>
        <v>1</v>
      </c>
      <c r="Q2445" s="11">
        <f t="shared" si="539"/>
        <v>0</v>
      </c>
      <c r="R2445" s="11">
        <f t="shared" si="540"/>
        <v>0</v>
      </c>
      <c r="S2445" s="11">
        <f t="shared" si="541"/>
        <v>12</v>
      </c>
      <c r="T2445" t="str">
        <f t="shared" si="542"/>
        <v>لا يستحق</v>
      </c>
    </row>
    <row r="2446" spans="1:20" x14ac:dyDescent="0.25">
      <c r="A2446">
        <v>122</v>
      </c>
      <c r="B2446">
        <v>28325</v>
      </c>
      <c r="C2446" t="s">
        <v>234</v>
      </c>
      <c r="D2446" s="8">
        <v>45611</v>
      </c>
      <c r="E2446" t="s">
        <v>15</v>
      </c>
      <c r="F2446">
        <v>2</v>
      </c>
      <c r="G2446" s="9" t="s">
        <v>222</v>
      </c>
      <c r="H2446" s="10"/>
      <c r="K2446" s="3" t="str">
        <f t="shared" si="543"/>
        <v/>
      </c>
      <c r="L2446" s="11">
        <f t="shared" si="534"/>
        <v>1</v>
      </c>
      <c r="M2446" s="11">
        <f t="shared" si="535"/>
        <v>13</v>
      </c>
      <c r="N2446" s="11">
        <f t="shared" si="536"/>
        <v>0</v>
      </c>
      <c r="O2446" s="11">
        <f t="shared" si="537"/>
        <v>1</v>
      </c>
      <c r="P2446" s="11">
        <f t="shared" si="538"/>
        <v>1</v>
      </c>
      <c r="Q2446" s="11">
        <f t="shared" si="539"/>
        <v>0</v>
      </c>
      <c r="R2446" s="11">
        <f t="shared" si="540"/>
        <v>0</v>
      </c>
      <c r="S2446" s="11">
        <f t="shared" si="541"/>
        <v>13</v>
      </c>
      <c r="T2446" t="str">
        <f t="shared" si="542"/>
        <v>لا يستحق</v>
      </c>
    </row>
    <row r="2447" spans="1:20" x14ac:dyDescent="0.25">
      <c r="A2447">
        <v>122</v>
      </c>
      <c r="B2447">
        <v>28325</v>
      </c>
      <c r="C2447" t="s">
        <v>234</v>
      </c>
      <c r="D2447" s="8">
        <v>45612</v>
      </c>
      <c r="E2447" t="s">
        <v>18</v>
      </c>
      <c r="F2447">
        <v>2</v>
      </c>
      <c r="G2447" s="9" t="s">
        <v>222</v>
      </c>
      <c r="H2447" s="10"/>
      <c r="I2447" s="12">
        <v>0.34297453703703706</v>
      </c>
      <c r="J2447" s="12">
        <v>0.57436342592592593</v>
      </c>
      <c r="K2447" s="3" t="str">
        <f t="shared" si="543"/>
        <v/>
      </c>
      <c r="L2447" s="11">
        <f t="shared" si="534"/>
        <v>1</v>
      </c>
      <c r="M2447" s="11">
        <f t="shared" si="535"/>
        <v>13</v>
      </c>
      <c r="N2447" s="11">
        <f t="shared" si="536"/>
        <v>0</v>
      </c>
      <c r="O2447" s="11">
        <f t="shared" si="537"/>
        <v>1</v>
      </c>
      <c r="P2447" s="11">
        <f t="shared" si="538"/>
        <v>1</v>
      </c>
      <c r="Q2447" s="11">
        <f t="shared" si="539"/>
        <v>0</v>
      </c>
      <c r="R2447" s="11">
        <f t="shared" si="540"/>
        <v>0</v>
      </c>
      <c r="S2447" s="11">
        <f t="shared" si="541"/>
        <v>13</v>
      </c>
      <c r="T2447" t="str">
        <f t="shared" si="542"/>
        <v>لا يستحق</v>
      </c>
    </row>
    <row r="2448" spans="1:20" x14ac:dyDescent="0.25">
      <c r="A2448">
        <v>122</v>
      </c>
      <c r="B2448">
        <v>28325</v>
      </c>
      <c r="C2448" t="s">
        <v>234</v>
      </c>
      <c r="D2448" s="8">
        <v>45613</v>
      </c>
      <c r="E2448" t="s">
        <v>20</v>
      </c>
      <c r="F2448">
        <v>2</v>
      </c>
      <c r="G2448" s="9" t="s">
        <v>222</v>
      </c>
      <c r="H2448" s="10"/>
      <c r="I2448" s="12">
        <v>0.33988425925925925</v>
      </c>
      <c r="J2448" s="12">
        <v>0.56608796296296293</v>
      </c>
      <c r="K2448" s="3" t="str">
        <f t="shared" si="543"/>
        <v/>
      </c>
      <c r="L2448" s="11">
        <f t="shared" si="534"/>
        <v>1</v>
      </c>
      <c r="M2448" s="11">
        <f t="shared" si="535"/>
        <v>13</v>
      </c>
      <c r="N2448" s="11">
        <f t="shared" si="536"/>
        <v>0</v>
      </c>
      <c r="O2448" s="11">
        <f t="shared" si="537"/>
        <v>1</v>
      </c>
      <c r="P2448" s="11">
        <f t="shared" si="538"/>
        <v>1</v>
      </c>
      <c r="Q2448" s="11">
        <f t="shared" si="539"/>
        <v>0</v>
      </c>
      <c r="R2448" s="11">
        <f t="shared" si="540"/>
        <v>0</v>
      </c>
      <c r="S2448" s="11">
        <f t="shared" si="541"/>
        <v>13</v>
      </c>
      <c r="T2448" t="str">
        <f t="shared" si="542"/>
        <v>لا يستحق</v>
      </c>
    </row>
    <row r="2449" spans="1:20" x14ac:dyDescent="0.25">
      <c r="A2449">
        <v>122</v>
      </c>
      <c r="B2449">
        <v>28325</v>
      </c>
      <c r="C2449" t="s">
        <v>234</v>
      </c>
      <c r="D2449" s="8">
        <v>45614</v>
      </c>
      <c r="E2449" t="s">
        <v>21</v>
      </c>
      <c r="F2449">
        <v>2</v>
      </c>
      <c r="G2449" s="9" t="s">
        <v>222</v>
      </c>
      <c r="H2449" s="10"/>
      <c r="I2449" s="12">
        <v>0.567962962962963</v>
      </c>
      <c r="J2449" s="12">
        <v>0.56798611111111108</v>
      </c>
      <c r="K2449" s="17" t="str">
        <f t="shared" si="543"/>
        <v>غائب</v>
      </c>
      <c r="L2449" s="11">
        <f t="shared" si="534"/>
        <v>0</v>
      </c>
      <c r="M2449" s="11">
        <f t="shared" si="535"/>
        <v>13</v>
      </c>
      <c r="N2449" s="11">
        <f t="shared" si="536"/>
        <v>0</v>
      </c>
      <c r="O2449" s="11">
        <f t="shared" si="537"/>
        <v>1</v>
      </c>
      <c r="P2449" s="11">
        <f t="shared" si="538"/>
        <v>1</v>
      </c>
      <c r="Q2449" s="11">
        <f t="shared" si="539"/>
        <v>0</v>
      </c>
      <c r="R2449" s="11">
        <f t="shared" si="540"/>
        <v>0</v>
      </c>
      <c r="S2449" s="11">
        <f t="shared" si="541"/>
        <v>13</v>
      </c>
      <c r="T2449" t="str">
        <f t="shared" si="542"/>
        <v>لا يستحق</v>
      </c>
    </row>
    <row r="2450" spans="1:20" x14ac:dyDescent="0.25">
      <c r="A2450">
        <v>122</v>
      </c>
      <c r="B2450">
        <v>28325</v>
      </c>
      <c r="C2450" t="s">
        <v>234</v>
      </c>
      <c r="D2450" s="8">
        <v>45615</v>
      </c>
      <c r="E2450" t="s">
        <v>22</v>
      </c>
      <c r="F2450">
        <v>2</v>
      </c>
      <c r="G2450" s="9" t="s">
        <v>222</v>
      </c>
      <c r="H2450" s="10"/>
      <c r="I2450" s="12">
        <v>0.35234953703703703</v>
      </c>
      <c r="J2450" s="12">
        <v>0.56438657407407411</v>
      </c>
      <c r="K2450" s="3" t="str">
        <f t="shared" si="543"/>
        <v/>
      </c>
      <c r="L2450" s="11">
        <f t="shared" si="534"/>
        <v>1</v>
      </c>
      <c r="M2450" s="11">
        <f t="shared" si="535"/>
        <v>12</v>
      </c>
      <c r="N2450" s="11">
        <f t="shared" si="536"/>
        <v>0</v>
      </c>
      <c r="O2450" s="11">
        <f t="shared" si="537"/>
        <v>1</v>
      </c>
      <c r="P2450" s="11">
        <f t="shared" si="538"/>
        <v>1</v>
      </c>
      <c r="Q2450" s="11">
        <f t="shared" si="539"/>
        <v>0</v>
      </c>
      <c r="R2450" s="11">
        <f t="shared" si="540"/>
        <v>0</v>
      </c>
      <c r="S2450" s="11">
        <f t="shared" si="541"/>
        <v>12</v>
      </c>
      <c r="T2450" t="str">
        <f t="shared" si="542"/>
        <v>لا يستحق</v>
      </c>
    </row>
    <row r="2451" spans="1:20" x14ac:dyDescent="0.25">
      <c r="A2451">
        <v>122</v>
      </c>
      <c r="B2451">
        <v>28325</v>
      </c>
      <c r="C2451" t="s">
        <v>234</v>
      </c>
      <c r="D2451" s="8">
        <v>45616</v>
      </c>
      <c r="E2451" t="s">
        <v>23</v>
      </c>
      <c r="F2451">
        <v>2</v>
      </c>
      <c r="G2451" s="9" t="s">
        <v>222</v>
      </c>
      <c r="H2451" s="10" t="s">
        <v>32</v>
      </c>
      <c r="I2451" s="12">
        <v>0.35528935185185184</v>
      </c>
      <c r="J2451" s="12">
        <v>0.57962962962962961</v>
      </c>
      <c r="K2451" s="3" t="str">
        <f t="shared" si="543"/>
        <v>تأخير</v>
      </c>
      <c r="L2451" s="11">
        <f t="shared" si="534"/>
        <v>0</v>
      </c>
      <c r="M2451" s="11">
        <f t="shared" si="535"/>
        <v>12</v>
      </c>
      <c r="N2451" s="11">
        <f t="shared" si="536"/>
        <v>1</v>
      </c>
      <c r="O2451" s="11">
        <f t="shared" si="537"/>
        <v>1</v>
      </c>
      <c r="P2451" s="11">
        <f t="shared" si="538"/>
        <v>2</v>
      </c>
      <c r="Q2451" s="11">
        <f t="shared" si="539"/>
        <v>0</v>
      </c>
      <c r="R2451" s="11">
        <f t="shared" si="540"/>
        <v>0</v>
      </c>
      <c r="S2451" s="11">
        <f t="shared" si="541"/>
        <v>12</v>
      </c>
      <c r="T2451" t="str">
        <f t="shared" si="542"/>
        <v>لا يستحق</v>
      </c>
    </row>
    <row r="2452" spans="1:20" x14ac:dyDescent="0.25">
      <c r="A2452">
        <v>122</v>
      </c>
      <c r="B2452">
        <v>28325</v>
      </c>
      <c r="C2452" t="s">
        <v>234</v>
      </c>
      <c r="D2452" s="8">
        <v>45617</v>
      </c>
      <c r="E2452" t="s">
        <v>24</v>
      </c>
      <c r="F2452">
        <v>2</v>
      </c>
      <c r="G2452" s="9" t="s">
        <v>222</v>
      </c>
      <c r="H2452" s="10"/>
      <c r="K2452" s="3" t="s">
        <v>19</v>
      </c>
      <c r="L2452" s="11">
        <f t="shared" si="534"/>
        <v>1</v>
      </c>
      <c r="M2452" s="11">
        <f t="shared" si="535"/>
        <v>12</v>
      </c>
      <c r="N2452" s="11">
        <f t="shared" si="536"/>
        <v>1</v>
      </c>
      <c r="O2452" s="11">
        <f t="shared" si="537"/>
        <v>1</v>
      </c>
      <c r="P2452" s="11">
        <f t="shared" si="538"/>
        <v>2</v>
      </c>
      <c r="Q2452" s="11">
        <f t="shared" si="539"/>
        <v>0</v>
      </c>
      <c r="R2452" s="11">
        <f t="shared" si="540"/>
        <v>0</v>
      </c>
      <c r="S2452" s="11">
        <f t="shared" si="541"/>
        <v>12</v>
      </c>
      <c r="T2452" t="str">
        <f t="shared" si="542"/>
        <v>لا يستحق</v>
      </c>
    </row>
    <row r="2453" spans="1:20" x14ac:dyDescent="0.25">
      <c r="A2453">
        <v>122</v>
      </c>
      <c r="B2453">
        <v>28325</v>
      </c>
      <c r="C2453" t="s">
        <v>234</v>
      </c>
      <c r="D2453" s="8">
        <v>45618</v>
      </c>
      <c r="E2453" t="s">
        <v>15</v>
      </c>
      <c r="F2453">
        <v>2</v>
      </c>
      <c r="G2453" s="9" t="s">
        <v>222</v>
      </c>
      <c r="H2453" s="10"/>
      <c r="K2453" s="3" t="str">
        <f t="shared" si="543"/>
        <v/>
      </c>
      <c r="L2453" s="11">
        <f t="shared" si="534"/>
        <v>1</v>
      </c>
      <c r="M2453" s="11">
        <f t="shared" si="535"/>
        <v>12</v>
      </c>
      <c r="N2453" s="11">
        <f t="shared" si="536"/>
        <v>1</v>
      </c>
      <c r="O2453" s="11">
        <f t="shared" si="537"/>
        <v>1</v>
      </c>
      <c r="P2453" s="11">
        <f t="shared" si="538"/>
        <v>2</v>
      </c>
      <c r="Q2453" s="11">
        <f t="shared" si="539"/>
        <v>0</v>
      </c>
      <c r="R2453" s="11">
        <f t="shared" si="540"/>
        <v>0</v>
      </c>
      <c r="S2453" s="11">
        <f t="shared" si="541"/>
        <v>12</v>
      </c>
      <c r="T2453" t="str">
        <f t="shared" si="542"/>
        <v>لا يستحق</v>
      </c>
    </row>
    <row r="2454" spans="1:20" x14ac:dyDescent="0.25">
      <c r="A2454">
        <v>122</v>
      </c>
      <c r="B2454">
        <v>28325</v>
      </c>
      <c r="C2454" t="s">
        <v>234</v>
      </c>
      <c r="D2454" s="8">
        <v>45619</v>
      </c>
      <c r="E2454" t="s">
        <v>18</v>
      </c>
      <c r="F2454">
        <v>2</v>
      </c>
      <c r="G2454" s="9" t="s">
        <v>222</v>
      </c>
      <c r="H2454" s="10"/>
      <c r="K2454" s="3" t="s">
        <v>19</v>
      </c>
      <c r="L2454" s="11">
        <f t="shared" si="534"/>
        <v>1</v>
      </c>
      <c r="M2454" s="11">
        <f t="shared" si="535"/>
        <v>12</v>
      </c>
      <c r="N2454" s="11">
        <f t="shared" si="536"/>
        <v>1</v>
      </c>
      <c r="O2454" s="11">
        <f t="shared" si="537"/>
        <v>1</v>
      </c>
      <c r="P2454" s="11">
        <f t="shared" si="538"/>
        <v>2</v>
      </c>
      <c r="Q2454" s="11">
        <f t="shared" si="539"/>
        <v>0</v>
      </c>
      <c r="R2454" s="11">
        <f t="shared" si="540"/>
        <v>0</v>
      </c>
      <c r="S2454" s="11">
        <f t="shared" si="541"/>
        <v>12</v>
      </c>
      <c r="T2454" t="str">
        <f t="shared" si="542"/>
        <v>لا يستحق</v>
      </c>
    </row>
    <row r="2455" spans="1:20" x14ac:dyDescent="0.25">
      <c r="A2455">
        <v>122</v>
      </c>
      <c r="B2455">
        <v>28325</v>
      </c>
      <c r="C2455" t="s">
        <v>234</v>
      </c>
      <c r="D2455" s="8">
        <v>45620</v>
      </c>
      <c r="E2455" t="s">
        <v>20</v>
      </c>
      <c r="F2455">
        <v>2</v>
      </c>
      <c r="G2455" s="9" t="s">
        <v>222</v>
      </c>
      <c r="H2455" s="10"/>
      <c r="I2455" s="12">
        <v>0.33613425925925927</v>
      </c>
      <c r="J2455" s="12">
        <v>0.5735069444444445</v>
      </c>
      <c r="K2455" s="3" t="str">
        <f t="shared" si="543"/>
        <v/>
      </c>
      <c r="L2455" s="11">
        <f t="shared" si="534"/>
        <v>1</v>
      </c>
      <c r="M2455" s="11">
        <f t="shared" si="535"/>
        <v>12</v>
      </c>
      <c r="N2455" s="11">
        <f t="shared" si="536"/>
        <v>1</v>
      </c>
      <c r="O2455" s="11">
        <f t="shared" si="537"/>
        <v>1</v>
      </c>
      <c r="P2455" s="11">
        <f t="shared" si="538"/>
        <v>2</v>
      </c>
      <c r="Q2455" s="11">
        <f t="shared" si="539"/>
        <v>0</v>
      </c>
      <c r="R2455" s="11">
        <f t="shared" si="540"/>
        <v>0</v>
      </c>
      <c r="S2455" s="11">
        <f t="shared" si="541"/>
        <v>12</v>
      </c>
      <c r="T2455" t="str">
        <f t="shared" si="542"/>
        <v>لا يستحق</v>
      </c>
    </row>
    <row r="2456" spans="1:20" x14ac:dyDescent="0.25">
      <c r="A2456">
        <v>122</v>
      </c>
      <c r="B2456">
        <v>28325</v>
      </c>
      <c r="C2456" t="s">
        <v>234</v>
      </c>
      <c r="D2456" s="8">
        <v>45621</v>
      </c>
      <c r="E2456" t="s">
        <v>21</v>
      </c>
      <c r="F2456">
        <v>2</v>
      </c>
      <c r="G2456" s="9" t="s">
        <v>222</v>
      </c>
      <c r="H2456" s="10"/>
      <c r="I2456" s="12">
        <v>0.35393518518518519</v>
      </c>
      <c r="J2456" s="12">
        <v>0.56633101851851853</v>
      </c>
      <c r="K2456" s="3" t="str">
        <f t="shared" si="543"/>
        <v/>
      </c>
      <c r="L2456" s="11">
        <f t="shared" si="534"/>
        <v>1</v>
      </c>
      <c r="M2456" s="11">
        <f t="shared" si="535"/>
        <v>12</v>
      </c>
      <c r="N2456" s="11">
        <f t="shared" si="536"/>
        <v>1</v>
      </c>
      <c r="O2456" s="11">
        <f t="shared" si="537"/>
        <v>1</v>
      </c>
      <c r="P2456" s="11">
        <f t="shared" si="538"/>
        <v>2</v>
      </c>
      <c r="Q2456" s="11">
        <f t="shared" si="539"/>
        <v>0</v>
      </c>
      <c r="R2456" s="11">
        <f t="shared" si="540"/>
        <v>0</v>
      </c>
      <c r="S2456" s="11">
        <f t="shared" si="541"/>
        <v>12</v>
      </c>
      <c r="T2456" t="str">
        <f t="shared" si="542"/>
        <v>لا يستحق</v>
      </c>
    </row>
    <row r="2457" spans="1:20" x14ac:dyDescent="0.25">
      <c r="A2457">
        <v>122</v>
      </c>
      <c r="B2457">
        <v>28325</v>
      </c>
      <c r="C2457" t="s">
        <v>234</v>
      </c>
      <c r="D2457" s="8">
        <v>45622</v>
      </c>
      <c r="E2457" t="s">
        <v>22</v>
      </c>
      <c r="F2457">
        <v>2</v>
      </c>
      <c r="G2457" s="9" t="s">
        <v>222</v>
      </c>
      <c r="H2457" s="10" t="s">
        <v>51</v>
      </c>
      <c r="I2457" s="12">
        <v>0.35690972222222223</v>
      </c>
      <c r="J2457" s="12">
        <v>0.56445601851851857</v>
      </c>
      <c r="K2457" s="3" t="str">
        <f t="shared" si="543"/>
        <v>تأخير</v>
      </c>
      <c r="L2457" s="11">
        <f t="shared" si="534"/>
        <v>0</v>
      </c>
      <c r="M2457" s="11">
        <f t="shared" si="535"/>
        <v>12</v>
      </c>
      <c r="N2457" s="11">
        <f t="shared" si="536"/>
        <v>1</v>
      </c>
      <c r="O2457" s="11">
        <f t="shared" si="537"/>
        <v>1</v>
      </c>
      <c r="P2457" s="11">
        <f t="shared" si="538"/>
        <v>2</v>
      </c>
      <c r="Q2457" s="11">
        <f t="shared" si="539"/>
        <v>0</v>
      </c>
      <c r="R2457" s="11">
        <f t="shared" si="540"/>
        <v>0</v>
      </c>
      <c r="S2457" s="11">
        <f t="shared" si="541"/>
        <v>12</v>
      </c>
      <c r="T2457" t="str">
        <f t="shared" si="542"/>
        <v>لا يستحق</v>
      </c>
    </row>
    <row r="2458" spans="1:20" x14ac:dyDescent="0.25">
      <c r="A2458">
        <v>122</v>
      </c>
      <c r="B2458">
        <v>28325</v>
      </c>
      <c r="C2458" t="s">
        <v>234</v>
      </c>
      <c r="D2458" s="8">
        <v>45623</v>
      </c>
      <c r="E2458" t="s">
        <v>23</v>
      </c>
      <c r="F2458">
        <v>2</v>
      </c>
      <c r="G2458" s="9" t="s">
        <v>222</v>
      </c>
      <c r="H2458" s="10"/>
      <c r="K2458" s="3" t="str">
        <f t="shared" si="543"/>
        <v>غائب</v>
      </c>
      <c r="L2458" s="11">
        <f t="shared" si="534"/>
        <v>0</v>
      </c>
      <c r="M2458" s="11">
        <f t="shared" si="535"/>
        <v>12</v>
      </c>
      <c r="N2458" s="11">
        <f t="shared" si="536"/>
        <v>1</v>
      </c>
      <c r="O2458" s="11">
        <f t="shared" si="537"/>
        <v>1</v>
      </c>
      <c r="P2458" s="11">
        <f t="shared" si="538"/>
        <v>2</v>
      </c>
      <c r="Q2458" s="11">
        <f t="shared" si="539"/>
        <v>0</v>
      </c>
      <c r="R2458" s="11">
        <f t="shared" si="540"/>
        <v>0</v>
      </c>
      <c r="S2458" s="11">
        <f t="shared" si="541"/>
        <v>12</v>
      </c>
      <c r="T2458" t="str">
        <f t="shared" si="542"/>
        <v>لا يستحق</v>
      </c>
    </row>
    <row r="2459" spans="1:20" x14ac:dyDescent="0.25">
      <c r="A2459">
        <v>122</v>
      </c>
      <c r="B2459">
        <v>28325</v>
      </c>
      <c r="C2459" t="s">
        <v>234</v>
      </c>
      <c r="D2459" s="8">
        <v>45624</v>
      </c>
      <c r="E2459" t="s">
        <v>24</v>
      </c>
      <c r="F2459">
        <v>2</v>
      </c>
      <c r="G2459" s="9" t="s">
        <v>222</v>
      </c>
      <c r="H2459" s="10"/>
      <c r="I2459" s="12">
        <v>0.35238425925925926</v>
      </c>
      <c r="J2459" s="12">
        <v>0.44085648148148149</v>
      </c>
      <c r="K2459" s="3" t="str">
        <f t="shared" si="543"/>
        <v>إذن م</v>
      </c>
      <c r="L2459" s="11">
        <f t="shared" si="534"/>
        <v>1</v>
      </c>
      <c r="M2459" s="11">
        <f t="shared" si="535"/>
        <v>11</v>
      </c>
      <c r="N2459" s="11">
        <f t="shared" si="536"/>
        <v>1</v>
      </c>
      <c r="O2459" s="11">
        <f t="shared" si="537"/>
        <v>1</v>
      </c>
      <c r="P2459" s="11">
        <f t="shared" si="538"/>
        <v>2</v>
      </c>
      <c r="Q2459" s="11">
        <f t="shared" si="539"/>
        <v>0</v>
      </c>
      <c r="R2459" s="11">
        <f t="shared" si="540"/>
        <v>0</v>
      </c>
      <c r="S2459" s="11">
        <f t="shared" si="541"/>
        <v>11</v>
      </c>
      <c r="T2459" t="str">
        <f t="shared" si="542"/>
        <v>لا يستحق</v>
      </c>
    </row>
    <row r="2460" spans="1:20" x14ac:dyDescent="0.25">
      <c r="A2460">
        <v>122</v>
      </c>
      <c r="B2460">
        <v>28325</v>
      </c>
      <c r="C2460" t="s">
        <v>234</v>
      </c>
      <c r="D2460" s="8">
        <v>45625</v>
      </c>
      <c r="E2460" t="s">
        <v>15</v>
      </c>
      <c r="F2460">
        <v>2</v>
      </c>
      <c r="G2460" s="9" t="s">
        <v>222</v>
      </c>
      <c r="H2460" s="10"/>
      <c r="K2460" s="3" t="str">
        <f t="shared" si="543"/>
        <v/>
      </c>
      <c r="L2460" s="11">
        <f t="shared" si="534"/>
        <v>1</v>
      </c>
      <c r="M2460" s="11">
        <f t="shared" si="535"/>
        <v>11</v>
      </c>
      <c r="N2460" s="11">
        <f t="shared" si="536"/>
        <v>1</v>
      </c>
      <c r="O2460" s="11">
        <f t="shared" si="537"/>
        <v>0</v>
      </c>
      <c r="P2460" s="11">
        <f t="shared" si="538"/>
        <v>1</v>
      </c>
      <c r="Q2460" s="11">
        <f t="shared" si="539"/>
        <v>0</v>
      </c>
      <c r="R2460" s="11">
        <f t="shared" si="540"/>
        <v>0</v>
      </c>
      <c r="S2460" s="11">
        <f t="shared" si="541"/>
        <v>11</v>
      </c>
      <c r="T2460" t="str">
        <f t="shared" si="542"/>
        <v>لا يستحق</v>
      </c>
    </row>
    <row r="2461" spans="1:20" x14ac:dyDescent="0.25">
      <c r="A2461">
        <v>122</v>
      </c>
      <c r="B2461">
        <v>28325</v>
      </c>
      <c r="C2461" t="s">
        <v>234</v>
      </c>
      <c r="D2461" s="8">
        <v>45626</v>
      </c>
      <c r="E2461" t="s">
        <v>18</v>
      </c>
      <c r="F2461">
        <v>2</v>
      </c>
      <c r="G2461" s="9" t="s">
        <v>222</v>
      </c>
      <c r="H2461" s="10"/>
      <c r="I2461" s="12">
        <v>0.30587962962962961</v>
      </c>
      <c r="J2461" s="12">
        <v>0.5763194444444445</v>
      </c>
      <c r="K2461" s="3" t="str">
        <f t="shared" si="543"/>
        <v/>
      </c>
      <c r="L2461" s="11">
        <f t="shared" si="534"/>
        <v>1</v>
      </c>
      <c r="M2461" s="11">
        <f t="shared" si="535"/>
        <v>11</v>
      </c>
      <c r="N2461" s="11">
        <f t="shared" si="536"/>
        <v>1</v>
      </c>
      <c r="O2461" s="11">
        <f t="shared" si="537"/>
        <v>0</v>
      </c>
      <c r="P2461" s="11">
        <f t="shared" si="538"/>
        <v>1</v>
      </c>
      <c r="Q2461" s="11">
        <f t="shared" si="539"/>
        <v>0</v>
      </c>
      <c r="R2461" s="11">
        <f t="shared" si="540"/>
        <v>0</v>
      </c>
      <c r="S2461" s="11">
        <f t="shared" si="541"/>
        <v>11</v>
      </c>
      <c r="T2461" t="str">
        <f t="shared" si="542"/>
        <v>لا يستحق</v>
      </c>
    </row>
    <row r="2462" spans="1:20" ht="15.75" x14ac:dyDescent="0.25">
      <c r="A2462">
        <v>124</v>
      </c>
      <c r="B2462">
        <v>28332</v>
      </c>
      <c r="C2462" s="16" t="s">
        <v>235</v>
      </c>
      <c r="D2462" s="8">
        <v>45597</v>
      </c>
      <c r="E2462" t="s">
        <v>15</v>
      </c>
      <c r="F2462">
        <v>2</v>
      </c>
      <c r="G2462" s="9" t="s">
        <v>222</v>
      </c>
      <c r="H2462" s="10" t="s">
        <v>236</v>
      </c>
      <c r="K2462" s="3" t="str">
        <f t="shared" si="543"/>
        <v/>
      </c>
      <c r="L2462" s="11">
        <f t="shared" si="534"/>
        <v>1</v>
      </c>
      <c r="M2462" s="11">
        <f t="shared" si="535"/>
        <v>11</v>
      </c>
      <c r="N2462" s="11">
        <f t="shared" si="536"/>
        <v>1</v>
      </c>
      <c r="O2462" s="11">
        <f t="shared" si="537"/>
        <v>0</v>
      </c>
      <c r="P2462" s="11">
        <f t="shared" si="538"/>
        <v>1</v>
      </c>
      <c r="Q2462" s="11">
        <f t="shared" si="539"/>
        <v>0</v>
      </c>
      <c r="R2462" s="11">
        <f t="shared" si="540"/>
        <v>0</v>
      </c>
      <c r="S2462" s="11">
        <f t="shared" si="541"/>
        <v>11</v>
      </c>
      <c r="T2462" t="str">
        <f t="shared" si="542"/>
        <v>لا يستحق</v>
      </c>
    </row>
    <row r="2463" spans="1:20" x14ac:dyDescent="0.25">
      <c r="A2463">
        <v>124</v>
      </c>
      <c r="B2463">
        <v>28332</v>
      </c>
      <c r="C2463" t="s">
        <v>237</v>
      </c>
      <c r="D2463" s="8">
        <v>45598</v>
      </c>
      <c r="E2463" t="s">
        <v>18</v>
      </c>
      <c r="F2463">
        <v>2</v>
      </c>
      <c r="G2463" s="9" t="s">
        <v>222</v>
      </c>
      <c r="H2463" s="10"/>
      <c r="K2463" s="3" t="s">
        <v>19</v>
      </c>
      <c r="L2463" s="11">
        <f t="shared" si="534"/>
        <v>1</v>
      </c>
      <c r="M2463" s="11">
        <f t="shared" si="535"/>
        <v>11</v>
      </c>
      <c r="N2463" s="11">
        <f t="shared" si="536"/>
        <v>1</v>
      </c>
      <c r="O2463" s="11">
        <f t="shared" si="537"/>
        <v>0</v>
      </c>
      <c r="P2463" s="11">
        <f t="shared" si="538"/>
        <v>1</v>
      </c>
      <c r="Q2463" s="11">
        <f t="shared" si="539"/>
        <v>0</v>
      </c>
      <c r="R2463" s="11">
        <f t="shared" si="540"/>
        <v>0</v>
      </c>
      <c r="S2463" s="11">
        <f t="shared" si="541"/>
        <v>11</v>
      </c>
      <c r="T2463" t="str">
        <f t="shared" si="542"/>
        <v>لا يستحق</v>
      </c>
    </row>
    <row r="2464" spans="1:20" x14ac:dyDescent="0.25">
      <c r="A2464">
        <v>124</v>
      </c>
      <c r="B2464">
        <v>28332</v>
      </c>
      <c r="C2464" t="s">
        <v>237</v>
      </c>
      <c r="D2464" s="8">
        <v>45599</v>
      </c>
      <c r="E2464" t="s">
        <v>20</v>
      </c>
      <c r="F2464">
        <v>2</v>
      </c>
      <c r="G2464" s="9" t="s">
        <v>222</v>
      </c>
      <c r="H2464" s="10" t="s">
        <v>238</v>
      </c>
      <c r="I2464" s="12">
        <v>0.3944097222222222</v>
      </c>
      <c r="J2464" s="12">
        <v>0.56315972222222221</v>
      </c>
      <c r="L2464" s="11">
        <f t="shared" si="534"/>
        <v>1</v>
      </c>
      <c r="M2464" s="11">
        <f t="shared" si="535"/>
        <v>11</v>
      </c>
      <c r="N2464" s="11">
        <f t="shared" si="536"/>
        <v>1</v>
      </c>
      <c r="O2464" s="11">
        <f t="shared" si="537"/>
        <v>0</v>
      </c>
      <c r="P2464" s="11">
        <f t="shared" si="538"/>
        <v>1</v>
      </c>
      <c r="Q2464" s="11">
        <f t="shared" si="539"/>
        <v>0</v>
      </c>
      <c r="R2464" s="11">
        <f t="shared" si="540"/>
        <v>0</v>
      </c>
      <c r="S2464" s="11">
        <f t="shared" si="541"/>
        <v>11</v>
      </c>
      <c r="T2464" t="str">
        <f t="shared" si="542"/>
        <v>لا يستحق</v>
      </c>
    </row>
    <row r="2465" spans="1:20" x14ac:dyDescent="0.25">
      <c r="A2465">
        <v>124</v>
      </c>
      <c r="B2465">
        <v>28332</v>
      </c>
      <c r="C2465" t="s">
        <v>237</v>
      </c>
      <c r="D2465" s="8">
        <v>45600</v>
      </c>
      <c r="E2465" t="s">
        <v>21</v>
      </c>
      <c r="F2465">
        <v>2</v>
      </c>
      <c r="G2465" s="9" t="s">
        <v>222</v>
      </c>
      <c r="H2465" s="10"/>
      <c r="I2465" s="12">
        <v>0.34107638888888892</v>
      </c>
      <c r="J2465" s="12">
        <v>0.34109953703703705</v>
      </c>
      <c r="K2465" s="17" t="str">
        <f>IF(AND(I2465&lt;=TIME(8,30,0),J2465&gt;=TIME(13,30,0),I2465&lt;&gt;""),"",IF(AND(I2465&gt;=TIME(8,31,0),I2465&lt;=TIME(8,40,0)),"تأخير",IF(AND(I2465&gt;=TIME(8,41,0),I2465&lt;=TIME(11,30,0),I2465&lt;&gt;""),"إذن ص",IF(AND(J2465&lt;TIME(13,30,0), J2465&lt;&gt;"",J2465&gt;=TIME(10,30,0)),"إذن م",IF(AND(OR(I2465="",J2465="",I2465=J2465,I2465&gt;TIME(11,30,0),J2465&lt;TIME(10,30,0)),AND(E2465&lt;&gt;"Friday")),"غائب","")))))</f>
        <v>غائب</v>
      </c>
      <c r="L2465" s="11">
        <f t="shared" si="534"/>
        <v>0</v>
      </c>
      <c r="M2465" s="11">
        <f t="shared" si="535"/>
        <v>11</v>
      </c>
      <c r="N2465" s="11">
        <f t="shared" si="536"/>
        <v>1</v>
      </c>
      <c r="O2465" s="11">
        <f t="shared" si="537"/>
        <v>0</v>
      </c>
      <c r="P2465" s="11">
        <f t="shared" si="538"/>
        <v>1</v>
      </c>
      <c r="Q2465" s="11">
        <f t="shared" si="539"/>
        <v>0</v>
      </c>
      <c r="R2465" s="11">
        <f t="shared" si="540"/>
        <v>0</v>
      </c>
      <c r="S2465" s="11">
        <f t="shared" si="541"/>
        <v>11</v>
      </c>
      <c r="T2465" t="str">
        <f t="shared" si="542"/>
        <v>لا يستحق</v>
      </c>
    </row>
    <row r="2466" spans="1:20" x14ac:dyDescent="0.25">
      <c r="A2466">
        <v>124</v>
      </c>
      <c r="B2466">
        <v>28332</v>
      </c>
      <c r="C2466" t="s">
        <v>237</v>
      </c>
      <c r="D2466" s="8">
        <v>45601</v>
      </c>
      <c r="E2466" t="s">
        <v>22</v>
      </c>
      <c r="F2466">
        <v>2</v>
      </c>
      <c r="G2466" s="9" t="s">
        <v>222</v>
      </c>
      <c r="H2466" s="10"/>
      <c r="K2466" s="3" t="str">
        <f>IF(AND(I2466&lt;=TIME(8,30,0),J2466&gt;=TIME(13,30,0),I2466&lt;&gt;""),"",IF(AND(I2466&gt;=TIME(8,31,0),I2466&lt;=TIME(8,40,0)),"تأخير",IF(AND(I2466&gt;=TIME(8,41,0),I2466&lt;=TIME(11,30,0),I2466&lt;&gt;""),"إذن ص",IF(AND(J2466&lt;TIME(13,30,0), J2466&lt;&gt;"",J2466&gt;=TIME(10,30,0)),"إذن م",IF(AND(OR(I2466="",J2466="",I2466=J2466,I2466&gt;TIME(11,30,0),J2466&lt;TIME(10,30,0)),AND(E2466&lt;&gt;"Friday")),"غائب","")))))</f>
        <v>غائب</v>
      </c>
      <c r="L2466" s="11">
        <f t="shared" si="534"/>
        <v>0</v>
      </c>
      <c r="M2466" s="11">
        <f t="shared" si="535"/>
        <v>10</v>
      </c>
      <c r="N2466" s="11">
        <f t="shared" si="536"/>
        <v>1</v>
      </c>
      <c r="O2466" s="11">
        <f t="shared" si="537"/>
        <v>0</v>
      </c>
      <c r="P2466" s="11">
        <f t="shared" si="538"/>
        <v>1</v>
      </c>
      <c r="Q2466" s="11">
        <f t="shared" si="539"/>
        <v>0</v>
      </c>
      <c r="R2466" s="11">
        <f t="shared" si="540"/>
        <v>0</v>
      </c>
      <c r="S2466" s="11">
        <f t="shared" si="541"/>
        <v>10</v>
      </c>
      <c r="T2466" t="str">
        <f t="shared" si="542"/>
        <v>لا يستحق</v>
      </c>
    </row>
    <row r="2467" spans="1:20" x14ac:dyDescent="0.25">
      <c r="A2467">
        <v>124</v>
      </c>
      <c r="B2467">
        <v>28332</v>
      </c>
      <c r="C2467" t="s">
        <v>237</v>
      </c>
      <c r="D2467" s="8">
        <v>45602</v>
      </c>
      <c r="E2467" t="s">
        <v>23</v>
      </c>
      <c r="F2467">
        <v>2</v>
      </c>
      <c r="G2467" s="9" t="s">
        <v>222</v>
      </c>
      <c r="H2467" s="10"/>
      <c r="I2467" s="12"/>
      <c r="J2467" s="12"/>
      <c r="K2467" s="3" t="str">
        <f>IF(AND(I2467&lt;=TIME(8,30,0),J2467&gt;=TIME(13,30,0),I2467&lt;&gt;""),"",IF(AND(I2467&gt;=TIME(8,31,0),I2467&lt;=TIME(8,40,0)),"تأخير",IF(AND(I2467&gt;=TIME(8,41,0),I2467&lt;=TIME(11,30,0),I2467&lt;&gt;""),"إذن ص",IF(AND(J2467&lt;TIME(13,30,0), J2467&lt;&gt;"",J2467&gt;=TIME(10,30,0)),"إذن م",IF(AND(OR(I2467="",J2467="",I2467=J2467,I2467&gt;TIME(11,30,0),J2467&lt;TIME(10,30,0)),AND(E2467&lt;&gt;"Friday")),"غائب","")))))</f>
        <v>غائب</v>
      </c>
      <c r="L2467" s="11">
        <f t="shared" si="534"/>
        <v>0</v>
      </c>
      <c r="M2467" s="11">
        <f t="shared" si="535"/>
        <v>9</v>
      </c>
      <c r="N2467" s="11">
        <f t="shared" si="536"/>
        <v>2</v>
      </c>
      <c r="O2467" s="11">
        <f t="shared" si="537"/>
        <v>0</v>
      </c>
      <c r="P2467" s="11">
        <f t="shared" si="538"/>
        <v>2</v>
      </c>
      <c r="Q2467" s="11">
        <f t="shared" si="539"/>
        <v>0</v>
      </c>
      <c r="R2467" s="11">
        <f t="shared" si="540"/>
        <v>0</v>
      </c>
      <c r="S2467" s="11">
        <f t="shared" si="541"/>
        <v>9</v>
      </c>
      <c r="T2467" t="str">
        <f t="shared" si="542"/>
        <v>لا يستحق</v>
      </c>
    </row>
    <row r="2468" spans="1:20" x14ac:dyDescent="0.25">
      <c r="A2468">
        <v>124</v>
      </c>
      <c r="B2468">
        <v>28332</v>
      </c>
      <c r="C2468" t="s">
        <v>237</v>
      </c>
      <c r="D2468" s="8">
        <v>45603</v>
      </c>
      <c r="E2468" t="s">
        <v>24</v>
      </c>
      <c r="F2468">
        <v>2</v>
      </c>
      <c r="G2468" s="9" t="s">
        <v>222</v>
      </c>
      <c r="H2468" s="10"/>
      <c r="I2468" s="12"/>
      <c r="J2468" s="12"/>
      <c r="K2468" s="3" t="str">
        <f>IF(AND(I2468&lt;=TIME(8,30,0),J2468&gt;=TIME(13,30,0),I2468&lt;&gt;""),"",IF(AND(I2468&gt;=TIME(8,31,0),I2468&lt;=TIME(8,40,0)),"تأخير",IF(AND(I2468&gt;=TIME(8,41,0),I2468&lt;=TIME(11,30,0),I2468&lt;&gt;""),"إذن ص",IF(AND(J2468&lt;TIME(13,30,0), J2468&lt;&gt;"",J2468&gt;=TIME(10,30,0)),"إذن م",IF(AND(OR(I2468="",J2468="",I2468=J2468,I2468&gt;TIME(11,30,0),J2468&lt;TIME(10,30,0)),AND(E2468&lt;&gt;"Friday")),"غائب","")))))</f>
        <v>غائب</v>
      </c>
      <c r="L2468" s="11">
        <f t="shared" si="534"/>
        <v>0</v>
      </c>
      <c r="M2468" s="11">
        <f t="shared" si="535"/>
        <v>8</v>
      </c>
      <c r="N2468" s="11">
        <f t="shared" si="536"/>
        <v>2</v>
      </c>
      <c r="O2468" s="11">
        <f t="shared" si="537"/>
        <v>0</v>
      </c>
      <c r="P2468" s="11">
        <f t="shared" si="538"/>
        <v>2</v>
      </c>
      <c r="Q2468" s="11">
        <f t="shared" si="539"/>
        <v>0</v>
      </c>
      <c r="R2468" s="11">
        <f t="shared" si="540"/>
        <v>0</v>
      </c>
      <c r="S2468" s="11">
        <f t="shared" si="541"/>
        <v>8</v>
      </c>
      <c r="T2468" t="str">
        <f t="shared" si="542"/>
        <v>لا يستحق</v>
      </c>
    </row>
    <row r="2469" spans="1:20" x14ac:dyDescent="0.25">
      <c r="A2469">
        <v>124</v>
      </c>
      <c r="B2469">
        <v>28332</v>
      </c>
      <c r="C2469" t="s">
        <v>237</v>
      </c>
      <c r="D2469" s="8">
        <v>45604</v>
      </c>
      <c r="E2469" t="s">
        <v>15</v>
      </c>
      <c r="F2469">
        <v>2</v>
      </c>
      <c r="G2469" s="9" t="s">
        <v>222</v>
      </c>
      <c r="H2469" s="10"/>
      <c r="K2469" s="3" t="s">
        <v>56</v>
      </c>
      <c r="L2469" s="11">
        <f t="shared" si="534"/>
        <v>1</v>
      </c>
      <c r="M2469" s="11">
        <f t="shared" si="535"/>
        <v>7</v>
      </c>
      <c r="N2469" s="11">
        <f t="shared" si="536"/>
        <v>2</v>
      </c>
      <c r="O2469" s="11">
        <f t="shared" si="537"/>
        <v>0</v>
      </c>
      <c r="P2469" s="11">
        <f t="shared" si="538"/>
        <v>2</v>
      </c>
      <c r="Q2469" s="11">
        <f t="shared" si="539"/>
        <v>0</v>
      </c>
      <c r="R2469" s="11">
        <f t="shared" si="540"/>
        <v>0</v>
      </c>
      <c r="S2469" s="11">
        <f t="shared" si="541"/>
        <v>7</v>
      </c>
      <c r="T2469" t="str">
        <f t="shared" si="542"/>
        <v>لا يستحق</v>
      </c>
    </row>
    <row r="2470" spans="1:20" x14ac:dyDescent="0.25">
      <c r="A2470">
        <v>124</v>
      </c>
      <c r="B2470">
        <v>28332</v>
      </c>
      <c r="C2470" t="s">
        <v>237</v>
      </c>
      <c r="D2470" s="8">
        <v>45605</v>
      </c>
      <c r="E2470" t="s">
        <v>18</v>
      </c>
      <c r="F2470">
        <v>2</v>
      </c>
      <c r="G2470" s="9" t="s">
        <v>222</v>
      </c>
      <c r="H2470" s="10"/>
      <c r="K2470" s="3" t="str">
        <f t="shared" ref="K2470:K2476" si="544">IF(AND(I2470&lt;=TIME(8,30,0),J2470&gt;=TIME(13,30,0),I2470&lt;&gt;""),"",IF(AND(I2470&gt;=TIME(8,31,0),I2470&lt;=TIME(8,40,0)),"تأخير",IF(AND(I2470&gt;=TIME(8,41,0),I2470&lt;=TIME(11,30,0),I2470&lt;&gt;""),"إذن ص",IF(AND(J2470&lt;TIME(13,30,0), J2470&lt;&gt;"",J2470&gt;=TIME(10,30,0)),"إذن م",IF(AND(OR(I2470="",J2470="",I2470=J2470,I2470&gt;TIME(11,30,0),J2470&lt;TIME(10,30,0)),AND(E2470&lt;&gt;"Friday")),"غائب","")))))</f>
        <v>غائب</v>
      </c>
      <c r="L2470" s="11">
        <f t="shared" si="534"/>
        <v>0</v>
      </c>
      <c r="M2470" s="11">
        <f t="shared" si="535"/>
        <v>6</v>
      </c>
      <c r="N2470" s="11">
        <f t="shared" si="536"/>
        <v>2</v>
      </c>
      <c r="O2470" s="11">
        <f t="shared" si="537"/>
        <v>0</v>
      </c>
      <c r="P2470" s="11">
        <f t="shared" si="538"/>
        <v>2</v>
      </c>
      <c r="Q2470" s="11">
        <f t="shared" si="539"/>
        <v>0</v>
      </c>
      <c r="R2470" s="11">
        <f t="shared" si="540"/>
        <v>0</v>
      </c>
      <c r="S2470" s="11">
        <f t="shared" si="541"/>
        <v>6</v>
      </c>
      <c r="T2470" t="str">
        <f t="shared" si="542"/>
        <v>نصف إضافى</v>
      </c>
    </row>
    <row r="2471" spans="1:20" x14ac:dyDescent="0.25">
      <c r="A2471">
        <v>124</v>
      </c>
      <c r="B2471">
        <v>28332</v>
      </c>
      <c r="C2471" t="s">
        <v>237</v>
      </c>
      <c r="D2471" s="8">
        <v>45606</v>
      </c>
      <c r="E2471" t="s">
        <v>20</v>
      </c>
      <c r="F2471">
        <v>2</v>
      </c>
      <c r="G2471" s="9" t="s">
        <v>222</v>
      </c>
      <c r="H2471" s="10"/>
      <c r="I2471" s="12"/>
      <c r="J2471" s="12"/>
      <c r="K2471" s="3" t="str">
        <f t="shared" si="544"/>
        <v>غائب</v>
      </c>
      <c r="L2471" s="11">
        <f t="shared" si="534"/>
        <v>0</v>
      </c>
      <c r="M2471" s="11">
        <f t="shared" si="535"/>
        <v>5</v>
      </c>
      <c r="N2471" s="11">
        <f t="shared" si="536"/>
        <v>2</v>
      </c>
      <c r="O2471" s="11">
        <f t="shared" si="537"/>
        <v>0</v>
      </c>
      <c r="P2471" s="11">
        <f t="shared" si="538"/>
        <v>2</v>
      </c>
      <c r="Q2471" s="11">
        <f t="shared" si="539"/>
        <v>0</v>
      </c>
      <c r="R2471" s="11">
        <f t="shared" si="540"/>
        <v>0</v>
      </c>
      <c r="S2471" s="11">
        <f t="shared" si="541"/>
        <v>5</v>
      </c>
      <c r="T2471" t="str">
        <f t="shared" si="542"/>
        <v>نصف إضافى</v>
      </c>
    </row>
    <row r="2472" spans="1:20" x14ac:dyDescent="0.25">
      <c r="A2472">
        <v>124</v>
      </c>
      <c r="B2472">
        <v>28332</v>
      </c>
      <c r="C2472" t="s">
        <v>237</v>
      </c>
      <c r="D2472" s="8">
        <v>45607</v>
      </c>
      <c r="E2472" t="s">
        <v>21</v>
      </c>
      <c r="F2472">
        <v>2</v>
      </c>
      <c r="G2472" s="9" t="s">
        <v>222</v>
      </c>
      <c r="H2472" s="10"/>
      <c r="K2472" s="3" t="str">
        <f t="shared" si="544"/>
        <v>غائب</v>
      </c>
      <c r="L2472" s="11">
        <f t="shared" si="534"/>
        <v>0</v>
      </c>
      <c r="M2472" s="11">
        <f t="shared" si="535"/>
        <v>4</v>
      </c>
      <c r="N2472" s="11">
        <f t="shared" si="536"/>
        <v>2</v>
      </c>
      <c r="O2472" s="11">
        <f t="shared" si="537"/>
        <v>0</v>
      </c>
      <c r="P2472" s="11">
        <f t="shared" si="538"/>
        <v>2</v>
      </c>
      <c r="Q2472" s="11">
        <f t="shared" si="539"/>
        <v>0</v>
      </c>
      <c r="R2472" s="11">
        <f t="shared" si="540"/>
        <v>0</v>
      </c>
      <c r="S2472" s="11">
        <f t="shared" si="541"/>
        <v>4</v>
      </c>
      <c r="T2472" t="str">
        <f t="shared" si="542"/>
        <v>إضافى كامل</v>
      </c>
    </row>
    <row r="2473" spans="1:20" x14ac:dyDescent="0.25">
      <c r="A2473">
        <v>124</v>
      </c>
      <c r="B2473">
        <v>28332</v>
      </c>
      <c r="C2473" t="s">
        <v>237</v>
      </c>
      <c r="D2473" s="8">
        <v>45608</v>
      </c>
      <c r="E2473" t="s">
        <v>22</v>
      </c>
      <c r="F2473">
        <v>2</v>
      </c>
      <c r="G2473" s="9" t="s">
        <v>222</v>
      </c>
      <c r="H2473" s="10"/>
      <c r="I2473" s="12"/>
      <c r="J2473" s="12"/>
      <c r="K2473" s="3" t="str">
        <f t="shared" si="544"/>
        <v>غائب</v>
      </c>
      <c r="L2473" s="11">
        <f t="shared" si="534"/>
        <v>0</v>
      </c>
      <c r="M2473" s="11">
        <f t="shared" si="535"/>
        <v>3</v>
      </c>
      <c r="N2473" s="11">
        <f t="shared" si="536"/>
        <v>2</v>
      </c>
      <c r="O2473" s="11">
        <f t="shared" si="537"/>
        <v>0</v>
      </c>
      <c r="P2473" s="11">
        <f t="shared" si="538"/>
        <v>2</v>
      </c>
      <c r="Q2473" s="11">
        <f t="shared" si="539"/>
        <v>0</v>
      </c>
      <c r="R2473" s="11">
        <f t="shared" si="540"/>
        <v>0</v>
      </c>
      <c r="S2473" s="11">
        <f t="shared" si="541"/>
        <v>3</v>
      </c>
      <c r="T2473" t="str">
        <f t="shared" si="542"/>
        <v>إضافى كامل</v>
      </c>
    </row>
    <row r="2474" spans="1:20" x14ac:dyDescent="0.25">
      <c r="A2474">
        <v>124</v>
      </c>
      <c r="B2474">
        <v>28332</v>
      </c>
      <c r="C2474" t="s">
        <v>237</v>
      </c>
      <c r="D2474" s="8">
        <v>45609</v>
      </c>
      <c r="E2474" t="s">
        <v>23</v>
      </c>
      <c r="F2474">
        <v>2</v>
      </c>
      <c r="G2474" s="9" t="s">
        <v>222</v>
      </c>
      <c r="H2474" s="10"/>
      <c r="K2474" s="3" t="str">
        <f t="shared" si="544"/>
        <v>غائب</v>
      </c>
      <c r="L2474" s="11">
        <f t="shared" si="534"/>
        <v>0</v>
      </c>
      <c r="M2474" s="11">
        <f t="shared" si="535"/>
        <v>3</v>
      </c>
      <c r="N2474" s="11">
        <f t="shared" si="536"/>
        <v>2</v>
      </c>
      <c r="O2474" s="11">
        <f t="shared" si="537"/>
        <v>0</v>
      </c>
      <c r="P2474" s="11">
        <f t="shared" si="538"/>
        <v>2</v>
      </c>
      <c r="Q2474" s="11">
        <f t="shared" si="539"/>
        <v>0</v>
      </c>
      <c r="R2474" s="11">
        <f t="shared" si="540"/>
        <v>0</v>
      </c>
      <c r="S2474" s="11">
        <f t="shared" si="541"/>
        <v>3</v>
      </c>
      <c r="T2474" t="str">
        <f t="shared" si="542"/>
        <v>إضافى كامل</v>
      </c>
    </row>
    <row r="2475" spans="1:20" x14ac:dyDescent="0.25">
      <c r="A2475">
        <v>124</v>
      </c>
      <c r="B2475">
        <v>28332</v>
      </c>
      <c r="C2475" t="s">
        <v>237</v>
      </c>
      <c r="D2475" s="8">
        <v>45610</v>
      </c>
      <c r="E2475" t="s">
        <v>24</v>
      </c>
      <c r="F2475">
        <v>2</v>
      </c>
      <c r="G2475" s="9" t="s">
        <v>222</v>
      </c>
      <c r="H2475" s="10"/>
      <c r="K2475" s="3" t="str">
        <f t="shared" si="544"/>
        <v>غائب</v>
      </c>
      <c r="L2475" s="11">
        <f t="shared" si="534"/>
        <v>0</v>
      </c>
      <c r="M2475" s="11">
        <f t="shared" si="535"/>
        <v>2</v>
      </c>
      <c r="N2475" s="11">
        <f t="shared" si="536"/>
        <v>2</v>
      </c>
      <c r="O2475" s="11">
        <f t="shared" si="537"/>
        <v>0</v>
      </c>
      <c r="P2475" s="11">
        <f t="shared" si="538"/>
        <v>2</v>
      </c>
      <c r="Q2475" s="11">
        <f t="shared" si="539"/>
        <v>0</v>
      </c>
      <c r="R2475" s="11">
        <f t="shared" si="540"/>
        <v>0</v>
      </c>
      <c r="S2475" s="11">
        <f t="shared" si="541"/>
        <v>2</v>
      </c>
      <c r="T2475" t="str">
        <f t="shared" si="542"/>
        <v>إضافى كامل</v>
      </c>
    </row>
    <row r="2476" spans="1:20" x14ac:dyDescent="0.25">
      <c r="A2476">
        <v>124</v>
      </c>
      <c r="B2476">
        <v>28332</v>
      </c>
      <c r="C2476" t="s">
        <v>237</v>
      </c>
      <c r="D2476" s="8">
        <v>45611</v>
      </c>
      <c r="E2476" t="s">
        <v>15</v>
      </c>
      <c r="F2476">
        <v>2</v>
      </c>
      <c r="G2476" s="9" t="s">
        <v>222</v>
      </c>
      <c r="H2476" s="10"/>
      <c r="K2476" s="3" t="str">
        <f t="shared" si="544"/>
        <v/>
      </c>
      <c r="L2476" s="11">
        <f t="shared" si="534"/>
        <v>1</v>
      </c>
      <c r="M2476" s="11">
        <f t="shared" si="535"/>
        <v>1</v>
      </c>
      <c r="N2476" s="11">
        <f t="shared" si="536"/>
        <v>2</v>
      </c>
      <c r="O2476" s="11">
        <f t="shared" si="537"/>
        <v>0</v>
      </c>
      <c r="P2476" s="11">
        <f t="shared" si="538"/>
        <v>2</v>
      </c>
      <c r="Q2476" s="11">
        <f t="shared" si="539"/>
        <v>0</v>
      </c>
      <c r="R2476" s="11">
        <f t="shared" si="540"/>
        <v>0</v>
      </c>
      <c r="S2476" s="11">
        <f t="shared" si="541"/>
        <v>1</v>
      </c>
      <c r="T2476" t="str">
        <f t="shared" si="542"/>
        <v>إضافى كامل</v>
      </c>
    </row>
    <row r="2477" spans="1:20" x14ac:dyDescent="0.25">
      <c r="A2477">
        <v>124</v>
      </c>
      <c r="B2477">
        <v>28332</v>
      </c>
      <c r="C2477" t="s">
        <v>237</v>
      </c>
      <c r="D2477" s="8">
        <v>45612</v>
      </c>
      <c r="E2477" t="s">
        <v>18</v>
      </c>
      <c r="F2477">
        <v>2</v>
      </c>
      <c r="G2477" s="9" t="s">
        <v>222</v>
      </c>
      <c r="H2477" s="10"/>
      <c r="K2477" s="3" t="s">
        <v>19</v>
      </c>
      <c r="L2477" s="11">
        <f t="shared" si="534"/>
        <v>1</v>
      </c>
      <c r="M2477" s="11">
        <f t="shared" si="535"/>
        <v>1</v>
      </c>
      <c r="N2477" s="11">
        <f t="shared" si="536"/>
        <v>2</v>
      </c>
      <c r="O2477" s="11">
        <f t="shared" si="537"/>
        <v>0</v>
      </c>
      <c r="P2477" s="11">
        <f t="shared" si="538"/>
        <v>2</v>
      </c>
      <c r="Q2477" s="11">
        <f t="shared" si="539"/>
        <v>0</v>
      </c>
      <c r="R2477" s="11">
        <f t="shared" si="540"/>
        <v>0</v>
      </c>
      <c r="S2477" s="11">
        <f t="shared" si="541"/>
        <v>1</v>
      </c>
      <c r="T2477" t="str">
        <f t="shared" si="542"/>
        <v>إضافى كامل</v>
      </c>
    </row>
    <row r="2478" spans="1:20" x14ac:dyDescent="0.25">
      <c r="A2478">
        <v>124</v>
      </c>
      <c r="B2478">
        <v>28332</v>
      </c>
      <c r="C2478" t="s">
        <v>237</v>
      </c>
      <c r="D2478" s="8">
        <v>45613</v>
      </c>
      <c r="E2478" t="s">
        <v>20</v>
      </c>
      <c r="F2478">
        <v>2</v>
      </c>
      <c r="G2478" s="9" t="s">
        <v>222</v>
      </c>
      <c r="H2478" s="10"/>
      <c r="I2478" s="12">
        <v>0.33027777777777778</v>
      </c>
      <c r="J2478" s="12">
        <v>0.56593749999999998</v>
      </c>
      <c r="K2478" s="3" t="str">
        <f t="shared" ref="K2478:K2492" si="545">IF(AND(I2478&lt;=TIME(8,30,0),J2478&gt;=TIME(13,30,0),I2478&lt;&gt;""),"",IF(AND(I2478&gt;=TIME(8,31,0),I2478&lt;=TIME(8,40,0)),"تأخير",IF(AND(I2478&gt;=TIME(8,41,0),I2478&lt;=TIME(11,30,0),I2478&lt;&gt;""),"إذن ص",IF(AND(J2478&lt;TIME(13,30,0), J2478&lt;&gt;"",J2478&gt;=TIME(10,30,0)),"إذن م",IF(AND(OR(I2478="",J2478="",I2478=J2478,I2478&gt;TIME(11,30,0),J2478&lt;TIME(10,30,0)),AND(E2478&lt;&gt;"Friday")),"غائب","")))))</f>
        <v/>
      </c>
      <c r="L2478" s="11">
        <f t="shared" si="534"/>
        <v>1</v>
      </c>
      <c r="M2478" s="11">
        <f t="shared" si="535"/>
        <v>1</v>
      </c>
      <c r="N2478" s="11">
        <f t="shared" si="536"/>
        <v>2</v>
      </c>
      <c r="O2478" s="11">
        <f t="shared" si="537"/>
        <v>0</v>
      </c>
      <c r="P2478" s="11">
        <f t="shared" si="538"/>
        <v>2</v>
      </c>
      <c r="Q2478" s="11">
        <f t="shared" si="539"/>
        <v>0</v>
      </c>
      <c r="R2478" s="11">
        <f t="shared" si="540"/>
        <v>0</v>
      </c>
      <c r="S2478" s="11">
        <f t="shared" si="541"/>
        <v>1</v>
      </c>
      <c r="T2478" t="str">
        <f t="shared" si="542"/>
        <v>إضافى كامل</v>
      </c>
    </row>
    <row r="2479" spans="1:20" x14ac:dyDescent="0.25">
      <c r="A2479">
        <v>124</v>
      </c>
      <c r="B2479">
        <v>28332</v>
      </c>
      <c r="C2479" t="s">
        <v>237</v>
      </c>
      <c r="D2479" s="8">
        <v>45614</v>
      </c>
      <c r="E2479" t="s">
        <v>21</v>
      </c>
      <c r="F2479">
        <v>2</v>
      </c>
      <c r="G2479" s="9" t="s">
        <v>222</v>
      </c>
      <c r="H2479" s="10"/>
      <c r="I2479" s="12">
        <v>0.33547453703703706</v>
      </c>
      <c r="J2479" s="12">
        <v>0.56623842592592588</v>
      </c>
      <c r="K2479" s="3" t="str">
        <f t="shared" si="545"/>
        <v/>
      </c>
      <c r="L2479" s="11">
        <f t="shared" si="534"/>
        <v>1</v>
      </c>
      <c r="M2479" s="11">
        <f t="shared" si="535"/>
        <v>1</v>
      </c>
      <c r="N2479" s="11">
        <f t="shared" si="536"/>
        <v>2</v>
      </c>
      <c r="O2479" s="11">
        <f t="shared" si="537"/>
        <v>0</v>
      </c>
      <c r="P2479" s="11">
        <f t="shared" si="538"/>
        <v>2</v>
      </c>
      <c r="Q2479" s="11">
        <f t="shared" si="539"/>
        <v>0</v>
      </c>
      <c r="R2479" s="11">
        <f t="shared" si="540"/>
        <v>0</v>
      </c>
      <c r="S2479" s="11">
        <f t="shared" si="541"/>
        <v>1</v>
      </c>
      <c r="T2479" t="str">
        <f t="shared" si="542"/>
        <v>إضافى كامل</v>
      </c>
    </row>
    <row r="2480" spans="1:20" x14ac:dyDescent="0.25">
      <c r="A2480">
        <v>124</v>
      </c>
      <c r="B2480">
        <v>28332</v>
      </c>
      <c r="C2480" t="s">
        <v>237</v>
      </c>
      <c r="D2480" s="8">
        <v>45615</v>
      </c>
      <c r="E2480" t="s">
        <v>22</v>
      </c>
      <c r="F2480">
        <v>2</v>
      </c>
      <c r="G2480" s="9" t="s">
        <v>222</v>
      </c>
      <c r="H2480" s="10"/>
      <c r="I2480" s="12">
        <v>0.46039351851851851</v>
      </c>
      <c r="J2480" s="12">
        <v>0.56504629629629632</v>
      </c>
      <c r="K2480" s="3" t="str">
        <f t="shared" si="545"/>
        <v>إذن ص</v>
      </c>
      <c r="L2480" s="11">
        <f t="shared" si="534"/>
        <v>1</v>
      </c>
      <c r="M2480" s="11">
        <f t="shared" si="535"/>
        <v>1</v>
      </c>
      <c r="N2480" s="11">
        <f t="shared" si="536"/>
        <v>2</v>
      </c>
      <c r="O2480" s="11">
        <f t="shared" si="537"/>
        <v>0</v>
      </c>
      <c r="P2480" s="11">
        <f t="shared" si="538"/>
        <v>2</v>
      </c>
      <c r="Q2480" s="11">
        <f t="shared" si="539"/>
        <v>0</v>
      </c>
      <c r="R2480" s="11">
        <f t="shared" si="540"/>
        <v>0</v>
      </c>
      <c r="S2480" s="11">
        <f t="shared" si="541"/>
        <v>1</v>
      </c>
      <c r="T2480" t="str">
        <f t="shared" si="542"/>
        <v>إضافى كامل</v>
      </c>
    </row>
    <row r="2481" spans="1:20" x14ac:dyDescent="0.25">
      <c r="A2481">
        <v>124</v>
      </c>
      <c r="B2481">
        <v>28332</v>
      </c>
      <c r="C2481" t="s">
        <v>237</v>
      </c>
      <c r="D2481" s="8">
        <v>45616</v>
      </c>
      <c r="E2481" t="s">
        <v>23</v>
      </c>
      <c r="F2481">
        <v>2</v>
      </c>
      <c r="G2481" s="9" t="s">
        <v>222</v>
      </c>
      <c r="H2481" s="10"/>
      <c r="I2481" s="12">
        <v>0.33650462962962963</v>
      </c>
      <c r="J2481" s="12">
        <v>0.56717592592592592</v>
      </c>
      <c r="K2481" s="3" t="str">
        <f t="shared" si="545"/>
        <v/>
      </c>
      <c r="L2481" s="11">
        <f t="shared" si="534"/>
        <v>1</v>
      </c>
      <c r="M2481" s="11">
        <f t="shared" si="535"/>
        <v>1</v>
      </c>
      <c r="N2481" s="11">
        <f t="shared" si="536"/>
        <v>2</v>
      </c>
      <c r="O2481" s="11">
        <f t="shared" si="537"/>
        <v>0</v>
      </c>
      <c r="P2481" s="11">
        <f t="shared" si="538"/>
        <v>2</v>
      </c>
      <c r="Q2481" s="11">
        <f t="shared" si="539"/>
        <v>0</v>
      </c>
      <c r="R2481" s="11">
        <f t="shared" si="540"/>
        <v>0</v>
      </c>
      <c r="S2481" s="11">
        <f t="shared" si="541"/>
        <v>1</v>
      </c>
      <c r="T2481" t="str">
        <f t="shared" si="542"/>
        <v>إضافى كامل</v>
      </c>
    </row>
    <row r="2482" spans="1:20" x14ac:dyDescent="0.25">
      <c r="A2482">
        <v>124</v>
      </c>
      <c r="B2482">
        <v>28332</v>
      </c>
      <c r="C2482" t="s">
        <v>237</v>
      </c>
      <c r="D2482" s="8">
        <v>45617</v>
      </c>
      <c r="E2482" t="s">
        <v>24</v>
      </c>
      <c r="F2482">
        <v>2</v>
      </c>
      <c r="G2482" s="9" t="s">
        <v>222</v>
      </c>
      <c r="H2482" s="10"/>
      <c r="I2482" s="12">
        <v>0.32355324074074077</v>
      </c>
      <c r="J2482" s="12">
        <v>0.56290509259259258</v>
      </c>
      <c r="K2482" s="3" t="str">
        <f t="shared" si="545"/>
        <v/>
      </c>
      <c r="L2482" s="11">
        <f t="shared" si="534"/>
        <v>1</v>
      </c>
      <c r="M2482" s="11">
        <f t="shared" si="535"/>
        <v>2</v>
      </c>
      <c r="N2482" s="11">
        <f t="shared" si="536"/>
        <v>2</v>
      </c>
      <c r="O2482" s="11">
        <f t="shared" si="537"/>
        <v>0</v>
      </c>
      <c r="P2482" s="11">
        <f t="shared" si="538"/>
        <v>2</v>
      </c>
      <c r="Q2482" s="11">
        <f t="shared" si="539"/>
        <v>0</v>
      </c>
      <c r="R2482" s="11">
        <f t="shared" si="540"/>
        <v>0</v>
      </c>
      <c r="S2482" s="11">
        <f t="shared" si="541"/>
        <v>2</v>
      </c>
      <c r="T2482" t="str">
        <f t="shared" si="542"/>
        <v>إضافى كامل</v>
      </c>
    </row>
    <row r="2483" spans="1:20" x14ac:dyDescent="0.25">
      <c r="A2483">
        <v>124</v>
      </c>
      <c r="B2483">
        <v>28332</v>
      </c>
      <c r="C2483" t="s">
        <v>237</v>
      </c>
      <c r="D2483" s="8">
        <v>45618</v>
      </c>
      <c r="E2483" t="s">
        <v>15</v>
      </c>
      <c r="F2483">
        <v>2</v>
      </c>
      <c r="G2483" s="9" t="s">
        <v>222</v>
      </c>
      <c r="H2483" s="10"/>
      <c r="K2483" s="3" t="str">
        <f t="shared" si="545"/>
        <v/>
      </c>
      <c r="L2483" s="11">
        <f t="shared" si="534"/>
        <v>1</v>
      </c>
      <c r="M2483" s="11">
        <f t="shared" si="535"/>
        <v>2</v>
      </c>
      <c r="N2483" s="11">
        <f t="shared" si="536"/>
        <v>2</v>
      </c>
      <c r="O2483" s="11">
        <f t="shared" si="537"/>
        <v>0</v>
      </c>
      <c r="P2483" s="11">
        <f t="shared" si="538"/>
        <v>2</v>
      </c>
      <c r="Q2483" s="11">
        <f t="shared" si="539"/>
        <v>0</v>
      </c>
      <c r="R2483" s="11">
        <f t="shared" si="540"/>
        <v>0</v>
      </c>
      <c r="S2483" s="11">
        <f t="shared" si="541"/>
        <v>2</v>
      </c>
      <c r="T2483" t="str">
        <f t="shared" si="542"/>
        <v>إضافى كامل</v>
      </c>
    </row>
    <row r="2484" spans="1:20" x14ac:dyDescent="0.25">
      <c r="A2484">
        <v>124</v>
      </c>
      <c r="B2484">
        <v>28332</v>
      </c>
      <c r="C2484" t="s">
        <v>237</v>
      </c>
      <c r="D2484" s="8">
        <v>45619</v>
      </c>
      <c r="E2484" t="s">
        <v>18</v>
      </c>
      <c r="F2484">
        <v>2</v>
      </c>
      <c r="G2484" s="9" t="s">
        <v>222</v>
      </c>
      <c r="H2484" s="10"/>
      <c r="K2484" s="3" t="s">
        <v>19</v>
      </c>
      <c r="L2484" s="11">
        <f t="shared" si="534"/>
        <v>1</v>
      </c>
      <c r="M2484" s="11">
        <f t="shared" si="535"/>
        <v>2</v>
      </c>
      <c r="N2484" s="11">
        <f t="shared" si="536"/>
        <v>2</v>
      </c>
      <c r="O2484" s="11">
        <f t="shared" si="537"/>
        <v>0</v>
      </c>
      <c r="P2484" s="11">
        <f t="shared" si="538"/>
        <v>2</v>
      </c>
      <c r="Q2484" s="11">
        <f t="shared" si="539"/>
        <v>0</v>
      </c>
      <c r="R2484" s="11">
        <f t="shared" si="540"/>
        <v>0</v>
      </c>
      <c r="S2484" s="11">
        <f t="shared" si="541"/>
        <v>2</v>
      </c>
      <c r="T2484" t="str">
        <f t="shared" si="542"/>
        <v>إضافى كامل</v>
      </c>
    </row>
    <row r="2485" spans="1:20" x14ac:dyDescent="0.25">
      <c r="A2485">
        <v>124</v>
      </c>
      <c r="B2485">
        <v>28332</v>
      </c>
      <c r="C2485" t="s">
        <v>237</v>
      </c>
      <c r="D2485" s="8">
        <v>45620</v>
      </c>
      <c r="E2485" t="s">
        <v>20</v>
      </c>
      <c r="F2485">
        <v>2</v>
      </c>
      <c r="G2485" s="9" t="s">
        <v>222</v>
      </c>
      <c r="H2485" s="10"/>
      <c r="I2485" s="12">
        <v>0.33892361111111113</v>
      </c>
      <c r="J2485" s="12">
        <v>0.56422453703703701</v>
      </c>
      <c r="K2485" s="3" t="str">
        <f t="shared" si="545"/>
        <v/>
      </c>
      <c r="L2485" s="11">
        <f t="shared" si="534"/>
        <v>1</v>
      </c>
      <c r="M2485" s="11">
        <f t="shared" si="535"/>
        <v>2</v>
      </c>
      <c r="N2485" s="11">
        <f t="shared" si="536"/>
        <v>2</v>
      </c>
      <c r="O2485" s="11">
        <f t="shared" si="537"/>
        <v>0</v>
      </c>
      <c r="P2485" s="11">
        <f t="shared" si="538"/>
        <v>2</v>
      </c>
      <c r="Q2485" s="11">
        <f t="shared" si="539"/>
        <v>0</v>
      </c>
      <c r="R2485" s="11">
        <f t="shared" si="540"/>
        <v>0</v>
      </c>
      <c r="S2485" s="11">
        <f t="shared" si="541"/>
        <v>2</v>
      </c>
      <c r="T2485" t="str">
        <f t="shared" si="542"/>
        <v>إضافى كامل</v>
      </c>
    </row>
    <row r="2486" spans="1:20" x14ac:dyDescent="0.25">
      <c r="A2486">
        <v>124</v>
      </c>
      <c r="B2486">
        <v>28332</v>
      </c>
      <c r="C2486" t="s">
        <v>237</v>
      </c>
      <c r="D2486" s="8">
        <v>45621</v>
      </c>
      <c r="E2486" t="s">
        <v>21</v>
      </c>
      <c r="F2486">
        <v>2</v>
      </c>
      <c r="G2486" s="9" t="s">
        <v>222</v>
      </c>
      <c r="H2486" s="10"/>
      <c r="I2486" s="12">
        <v>0.3410185185185185</v>
      </c>
      <c r="J2486" s="12">
        <v>0.56475694444444446</v>
      </c>
      <c r="K2486" s="3" t="str">
        <f t="shared" si="545"/>
        <v/>
      </c>
      <c r="L2486" s="11">
        <f t="shared" si="534"/>
        <v>1</v>
      </c>
      <c r="M2486" s="11">
        <f t="shared" si="535"/>
        <v>2</v>
      </c>
      <c r="N2486" s="11">
        <f t="shared" si="536"/>
        <v>2</v>
      </c>
      <c r="O2486" s="11">
        <f t="shared" si="537"/>
        <v>0</v>
      </c>
      <c r="P2486" s="11">
        <f t="shared" si="538"/>
        <v>2</v>
      </c>
      <c r="Q2486" s="11">
        <f t="shared" si="539"/>
        <v>0</v>
      </c>
      <c r="R2486" s="11">
        <f t="shared" si="540"/>
        <v>0</v>
      </c>
      <c r="S2486" s="11">
        <f t="shared" si="541"/>
        <v>2</v>
      </c>
      <c r="T2486" t="str">
        <f t="shared" si="542"/>
        <v>إضافى كامل</v>
      </c>
    </row>
    <row r="2487" spans="1:20" x14ac:dyDescent="0.25">
      <c r="A2487">
        <v>124</v>
      </c>
      <c r="B2487">
        <v>28332</v>
      </c>
      <c r="C2487" t="s">
        <v>237</v>
      </c>
      <c r="D2487" s="8">
        <v>45622</v>
      </c>
      <c r="E2487" t="s">
        <v>22</v>
      </c>
      <c r="F2487">
        <v>2</v>
      </c>
      <c r="G2487" s="9" t="s">
        <v>222</v>
      </c>
      <c r="H2487" s="10"/>
      <c r="I2487" s="12">
        <v>0.33415509259259257</v>
      </c>
      <c r="J2487" s="12">
        <v>0.56499999999999995</v>
      </c>
      <c r="K2487" s="3" t="str">
        <f t="shared" si="545"/>
        <v/>
      </c>
      <c r="L2487" s="11">
        <f t="shared" si="534"/>
        <v>1</v>
      </c>
      <c r="M2487" s="11">
        <f t="shared" si="535"/>
        <v>2</v>
      </c>
      <c r="N2487" s="11">
        <f t="shared" si="536"/>
        <v>2</v>
      </c>
      <c r="O2487" s="11">
        <f t="shared" si="537"/>
        <v>0</v>
      </c>
      <c r="P2487" s="11">
        <f t="shared" si="538"/>
        <v>2</v>
      </c>
      <c r="Q2487" s="11">
        <f t="shared" si="539"/>
        <v>0</v>
      </c>
      <c r="R2487" s="11">
        <f t="shared" si="540"/>
        <v>0</v>
      </c>
      <c r="S2487" s="11">
        <f t="shared" si="541"/>
        <v>2</v>
      </c>
      <c r="T2487" t="str">
        <f t="shared" si="542"/>
        <v>إضافى كامل</v>
      </c>
    </row>
    <row r="2488" spans="1:20" x14ac:dyDescent="0.25">
      <c r="A2488">
        <v>124</v>
      </c>
      <c r="B2488">
        <v>28332</v>
      </c>
      <c r="C2488" t="s">
        <v>237</v>
      </c>
      <c r="D2488" s="8">
        <v>45623</v>
      </c>
      <c r="E2488" t="s">
        <v>23</v>
      </c>
      <c r="F2488">
        <v>2</v>
      </c>
      <c r="G2488" s="9" t="s">
        <v>222</v>
      </c>
      <c r="H2488" s="10"/>
      <c r="I2488" s="12">
        <v>0.33164351851851853</v>
      </c>
      <c r="J2488" s="12">
        <v>0.56922453703703701</v>
      </c>
      <c r="K2488" s="3" t="str">
        <f t="shared" si="545"/>
        <v/>
      </c>
      <c r="L2488" s="11">
        <f t="shared" si="534"/>
        <v>1</v>
      </c>
      <c r="M2488" s="11">
        <f t="shared" si="535"/>
        <v>2</v>
      </c>
      <c r="N2488" s="11">
        <f t="shared" si="536"/>
        <v>2</v>
      </c>
      <c r="O2488" s="11">
        <f t="shared" si="537"/>
        <v>0</v>
      </c>
      <c r="P2488" s="11">
        <f t="shared" si="538"/>
        <v>2</v>
      </c>
      <c r="Q2488" s="11">
        <f t="shared" si="539"/>
        <v>0</v>
      </c>
      <c r="R2488" s="11">
        <f t="shared" si="540"/>
        <v>0</v>
      </c>
      <c r="S2488" s="11">
        <f t="shared" si="541"/>
        <v>2</v>
      </c>
      <c r="T2488" t="str">
        <f t="shared" si="542"/>
        <v>إضافى كامل</v>
      </c>
    </row>
    <row r="2489" spans="1:20" x14ac:dyDescent="0.25">
      <c r="A2489">
        <v>124</v>
      </c>
      <c r="B2489">
        <v>28332</v>
      </c>
      <c r="C2489" t="s">
        <v>237</v>
      </c>
      <c r="D2489" s="8">
        <v>45624</v>
      </c>
      <c r="E2489" t="s">
        <v>24</v>
      </c>
      <c r="F2489">
        <v>2</v>
      </c>
      <c r="G2489" s="9" t="s">
        <v>222</v>
      </c>
      <c r="H2489" s="10"/>
      <c r="I2489" s="12">
        <v>0.33047453703703705</v>
      </c>
      <c r="J2489" s="12">
        <v>0.56704861111111116</v>
      </c>
      <c r="K2489" s="3" t="str">
        <f t="shared" si="545"/>
        <v/>
      </c>
      <c r="L2489" s="11">
        <f t="shared" si="534"/>
        <v>1</v>
      </c>
      <c r="M2489" s="11">
        <f t="shared" si="535"/>
        <v>2</v>
      </c>
      <c r="N2489" s="11">
        <f t="shared" si="536"/>
        <v>2</v>
      </c>
      <c r="O2489" s="11">
        <f t="shared" si="537"/>
        <v>0</v>
      </c>
      <c r="P2489" s="11">
        <f t="shared" si="538"/>
        <v>2</v>
      </c>
      <c r="Q2489" s="11">
        <f t="shared" si="539"/>
        <v>0</v>
      </c>
      <c r="R2489" s="11">
        <f t="shared" si="540"/>
        <v>0</v>
      </c>
      <c r="S2489" s="11">
        <f t="shared" si="541"/>
        <v>2</v>
      </c>
      <c r="T2489" t="str">
        <f t="shared" si="542"/>
        <v>إضافى كامل</v>
      </c>
    </row>
    <row r="2490" spans="1:20" x14ac:dyDescent="0.25">
      <c r="A2490">
        <v>124</v>
      </c>
      <c r="B2490">
        <v>28332</v>
      </c>
      <c r="C2490" t="s">
        <v>237</v>
      </c>
      <c r="D2490" s="8">
        <v>45625</v>
      </c>
      <c r="E2490" t="s">
        <v>15</v>
      </c>
      <c r="F2490">
        <v>2</v>
      </c>
      <c r="G2490" s="9" t="s">
        <v>222</v>
      </c>
      <c r="H2490" s="10"/>
      <c r="K2490" s="3" t="str">
        <f t="shared" si="545"/>
        <v/>
      </c>
      <c r="L2490" s="11">
        <f t="shared" si="534"/>
        <v>1</v>
      </c>
      <c r="M2490" s="11">
        <f t="shared" si="535"/>
        <v>3</v>
      </c>
      <c r="N2490" s="11">
        <f t="shared" si="536"/>
        <v>2</v>
      </c>
      <c r="O2490" s="11">
        <f t="shared" si="537"/>
        <v>0</v>
      </c>
      <c r="P2490" s="11">
        <f t="shared" si="538"/>
        <v>2</v>
      </c>
      <c r="Q2490" s="11">
        <f t="shared" si="539"/>
        <v>0</v>
      </c>
      <c r="R2490" s="11">
        <f t="shared" si="540"/>
        <v>0</v>
      </c>
      <c r="S2490" s="11">
        <f t="shared" si="541"/>
        <v>3</v>
      </c>
      <c r="T2490" t="str">
        <f t="shared" si="542"/>
        <v>إضافى كامل</v>
      </c>
    </row>
    <row r="2491" spans="1:20" x14ac:dyDescent="0.25">
      <c r="A2491">
        <v>124</v>
      </c>
      <c r="B2491">
        <v>28332</v>
      </c>
      <c r="C2491" t="s">
        <v>237</v>
      </c>
      <c r="D2491" s="8">
        <v>45626</v>
      </c>
      <c r="E2491" t="s">
        <v>18</v>
      </c>
      <c r="F2491">
        <v>2</v>
      </c>
      <c r="G2491" s="9" t="s">
        <v>222</v>
      </c>
      <c r="H2491" s="10"/>
      <c r="K2491" s="3" t="s">
        <v>19</v>
      </c>
      <c r="L2491" s="11">
        <f t="shared" si="534"/>
        <v>1</v>
      </c>
      <c r="M2491" s="11">
        <f t="shared" si="535"/>
        <v>3</v>
      </c>
      <c r="N2491" s="11">
        <f t="shared" si="536"/>
        <v>2</v>
      </c>
      <c r="O2491" s="11">
        <f t="shared" si="537"/>
        <v>0</v>
      </c>
      <c r="P2491" s="11">
        <f t="shared" si="538"/>
        <v>2</v>
      </c>
      <c r="Q2491" s="11">
        <f t="shared" si="539"/>
        <v>0</v>
      </c>
      <c r="R2491" s="11">
        <f t="shared" si="540"/>
        <v>0</v>
      </c>
      <c r="S2491" s="11">
        <f t="shared" si="541"/>
        <v>3</v>
      </c>
      <c r="T2491" t="str">
        <f t="shared" si="542"/>
        <v>إضافى كامل</v>
      </c>
    </row>
    <row r="2492" spans="1:20" ht="15.75" x14ac:dyDescent="0.25">
      <c r="A2492">
        <v>125</v>
      </c>
      <c r="B2492">
        <v>28335</v>
      </c>
      <c r="C2492" s="16" t="s">
        <v>239</v>
      </c>
      <c r="D2492" s="8">
        <v>45597</v>
      </c>
      <c r="E2492" t="s">
        <v>15</v>
      </c>
      <c r="F2492">
        <v>2</v>
      </c>
      <c r="G2492" s="9" t="s">
        <v>222</v>
      </c>
      <c r="H2492" s="10" t="s">
        <v>240</v>
      </c>
      <c r="K2492" s="3" t="str">
        <f t="shared" si="545"/>
        <v/>
      </c>
      <c r="L2492" s="11">
        <f t="shared" si="534"/>
        <v>1</v>
      </c>
      <c r="M2492" s="11">
        <f t="shared" si="535"/>
        <v>3</v>
      </c>
      <c r="N2492" s="11">
        <f t="shared" si="536"/>
        <v>2</v>
      </c>
      <c r="O2492" s="11">
        <f t="shared" si="537"/>
        <v>0</v>
      </c>
      <c r="P2492" s="11">
        <f t="shared" si="538"/>
        <v>2</v>
      </c>
      <c r="Q2492" s="11">
        <f t="shared" si="539"/>
        <v>0</v>
      </c>
      <c r="R2492" s="11">
        <f t="shared" si="540"/>
        <v>0</v>
      </c>
      <c r="S2492" s="11">
        <f t="shared" si="541"/>
        <v>3</v>
      </c>
      <c r="T2492" t="str">
        <f t="shared" si="542"/>
        <v>إضافى كامل</v>
      </c>
    </row>
    <row r="2493" spans="1:20" x14ac:dyDescent="0.25">
      <c r="A2493">
        <v>125</v>
      </c>
      <c r="B2493">
        <v>28335</v>
      </c>
      <c r="C2493" t="s">
        <v>241</v>
      </c>
      <c r="D2493" s="8">
        <v>45598</v>
      </c>
      <c r="E2493" t="s">
        <v>18</v>
      </c>
      <c r="F2493">
        <v>2</v>
      </c>
      <c r="G2493" s="9" t="s">
        <v>222</v>
      </c>
      <c r="H2493" s="10"/>
      <c r="I2493" s="12">
        <v>0.3775810185185185</v>
      </c>
      <c r="J2493" s="12">
        <v>0.60619212962962965</v>
      </c>
      <c r="L2493" s="11">
        <f t="shared" si="534"/>
        <v>1</v>
      </c>
      <c r="M2493" s="11">
        <f t="shared" si="535"/>
        <v>3</v>
      </c>
      <c r="N2493" s="11">
        <f t="shared" si="536"/>
        <v>2</v>
      </c>
      <c r="O2493" s="11">
        <f t="shared" si="537"/>
        <v>0</v>
      </c>
      <c r="P2493" s="11">
        <f t="shared" si="538"/>
        <v>2</v>
      </c>
      <c r="Q2493" s="11">
        <f t="shared" si="539"/>
        <v>0</v>
      </c>
      <c r="R2493" s="11">
        <f t="shared" si="540"/>
        <v>0</v>
      </c>
      <c r="S2493" s="11">
        <f t="shared" si="541"/>
        <v>3</v>
      </c>
      <c r="T2493" t="str">
        <f t="shared" si="542"/>
        <v>إضافى كامل</v>
      </c>
    </row>
    <row r="2494" spans="1:20" x14ac:dyDescent="0.25">
      <c r="A2494">
        <v>125</v>
      </c>
      <c r="B2494">
        <v>28335</v>
      </c>
      <c r="C2494" t="s">
        <v>241</v>
      </c>
      <c r="D2494" s="8">
        <v>45599</v>
      </c>
      <c r="E2494" t="s">
        <v>20</v>
      </c>
      <c r="F2494">
        <v>2</v>
      </c>
      <c r="G2494" s="9" t="s">
        <v>222</v>
      </c>
      <c r="H2494" s="10"/>
      <c r="I2494" s="12">
        <v>0.37806712962962963</v>
      </c>
      <c r="J2494" s="12">
        <v>0.57038194444444446</v>
      </c>
      <c r="L2494" s="11">
        <f t="shared" si="534"/>
        <v>1</v>
      </c>
      <c r="M2494" s="11">
        <f t="shared" si="535"/>
        <v>3</v>
      </c>
      <c r="N2494" s="11">
        <f t="shared" si="536"/>
        <v>2</v>
      </c>
      <c r="O2494" s="11">
        <f t="shared" si="537"/>
        <v>0</v>
      </c>
      <c r="P2494" s="11">
        <f t="shared" si="538"/>
        <v>2</v>
      </c>
      <c r="Q2494" s="11">
        <f t="shared" si="539"/>
        <v>0</v>
      </c>
      <c r="R2494" s="11">
        <f t="shared" si="540"/>
        <v>0</v>
      </c>
      <c r="S2494" s="11">
        <f t="shared" si="541"/>
        <v>3</v>
      </c>
      <c r="T2494" t="str">
        <f t="shared" si="542"/>
        <v>إضافى كامل</v>
      </c>
    </row>
    <row r="2495" spans="1:20" x14ac:dyDescent="0.25">
      <c r="A2495">
        <v>125</v>
      </c>
      <c r="B2495">
        <v>28335</v>
      </c>
      <c r="C2495" t="s">
        <v>241</v>
      </c>
      <c r="D2495" s="8">
        <v>45600</v>
      </c>
      <c r="E2495" t="s">
        <v>21</v>
      </c>
      <c r="F2495">
        <v>2</v>
      </c>
      <c r="G2495" s="9" t="s">
        <v>222</v>
      </c>
      <c r="H2495" s="10"/>
      <c r="I2495" s="12">
        <v>0.33976851851851853</v>
      </c>
      <c r="J2495" s="12">
        <v>0.56320601851851848</v>
      </c>
      <c r="K2495" s="3" t="str">
        <f>IF(AND(I2495&lt;=TIME(8,30,0),J2495&gt;=TIME(13,30,0),I2495&lt;&gt;""),"",IF(AND(I2495&gt;=TIME(8,31,0),I2495&lt;=TIME(8,40,0)),"تأخير",IF(AND(I2495&gt;=TIME(8,41,0),I2495&lt;=TIME(11,30,0),I2495&lt;&gt;""),"إذن ص",IF(AND(J2495&lt;TIME(13,30,0), J2495&lt;&gt;"",J2495&gt;=TIME(10,30,0)),"إذن م",IF(AND(OR(I2495="",J2495="",I2495=J2495,I2495&gt;TIME(11,30,0),J2495&lt;TIME(10,30,0)),AND(E2495&lt;&gt;"Friday")),"غائب","")))))</f>
        <v/>
      </c>
      <c r="L2495" s="11">
        <f t="shared" si="534"/>
        <v>1</v>
      </c>
      <c r="M2495" s="11">
        <f t="shared" si="535"/>
        <v>3</v>
      </c>
      <c r="N2495" s="11">
        <f t="shared" si="536"/>
        <v>2</v>
      </c>
      <c r="O2495" s="11">
        <f t="shared" si="537"/>
        <v>0</v>
      </c>
      <c r="P2495" s="11">
        <f t="shared" si="538"/>
        <v>2</v>
      </c>
      <c r="Q2495" s="11">
        <f t="shared" si="539"/>
        <v>0</v>
      </c>
      <c r="R2495" s="11">
        <f t="shared" si="540"/>
        <v>0</v>
      </c>
      <c r="S2495" s="11">
        <f t="shared" si="541"/>
        <v>3</v>
      </c>
      <c r="T2495" t="str">
        <f t="shared" si="542"/>
        <v>إضافى كامل</v>
      </c>
    </row>
    <row r="2496" spans="1:20" x14ac:dyDescent="0.25">
      <c r="A2496">
        <v>125</v>
      </c>
      <c r="B2496">
        <v>28335</v>
      </c>
      <c r="C2496" t="s">
        <v>241</v>
      </c>
      <c r="D2496" s="8">
        <v>45601</v>
      </c>
      <c r="E2496" t="s">
        <v>22</v>
      </c>
      <c r="F2496">
        <v>2</v>
      </c>
      <c r="G2496" s="9" t="s">
        <v>222</v>
      </c>
      <c r="H2496" s="10"/>
      <c r="I2496" s="12">
        <v>0.46608796296296295</v>
      </c>
      <c r="J2496" s="12">
        <v>0.5675</v>
      </c>
      <c r="K2496" s="3" t="str">
        <f>IF(AND(I2496&lt;=TIME(8,30,0),J2496&gt;=TIME(13,30,0),I2496&lt;&gt;""),"",IF(AND(I2496&gt;=TIME(8,31,0),I2496&lt;=TIME(8,40,0)),"تأخير",IF(AND(I2496&gt;=TIME(8,41,0),I2496&lt;=TIME(11,30,0),I2496&lt;&gt;""),"إذن ص",IF(AND(J2496&lt;TIME(13,30,0), J2496&lt;&gt;"",J2496&gt;=TIME(10,30,0)),"إذن م",IF(AND(OR(I2496="",J2496="",I2496=J2496,I2496&gt;TIME(11,30,0),J2496&lt;TIME(10,30,0)),AND(E2496&lt;&gt;"Friday")),"غائب","")))))</f>
        <v>إذن ص</v>
      </c>
      <c r="L2496" s="11">
        <f t="shared" si="534"/>
        <v>1</v>
      </c>
      <c r="M2496" s="11">
        <f t="shared" si="535"/>
        <v>3</v>
      </c>
      <c r="N2496" s="11">
        <f t="shared" si="536"/>
        <v>2</v>
      </c>
      <c r="O2496" s="11">
        <f t="shared" si="537"/>
        <v>0</v>
      </c>
      <c r="P2496" s="11">
        <f t="shared" si="538"/>
        <v>2</v>
      </c>
      <c r="Q2496" s="11">
        <f t="shared" si="539"/>
        <v>0</v>
      </c>
      <c r="R2496" s="11">
        <f t="shared" si="540"/>
        <v>0</v>
      </c>
      <c r="S2496" s="11">
        <f t="shared" si="541"/>
        <v>3</v>
      </c>
      <c r="T2496" t="str">
        <f t="shared" si="542"/>
        <v>إضافى كامل</v>
      </c>
    </row>
    <row r="2497" spans="1:20" x14ac:dyDescent="0.25">
      <c r="A2497">
        <v>125</v>
      </c>
      <c r="B2497">
        <v>28335</v>
      </c>
      <c r="C2497" t="s">
        <v>241</v>
      </c>
      <c r="D2497" s="8">
        <v>45602</v>
      </c>
      <c r="E2497" t="s">
        <v>23</v>
      </c>
      <c r="F2497">
        <v>2</v>
      </c>
      <c r="G2497" s="9" t="s">
        <v>222</v>
      </c>
      <c r="H2497" s="10"/>
      <c r="I2497" s="12">
        <v>0.33912037037037035</v>
      </c>
      <c r="J2497" s="12">
        <v>0.57226851851851857</v>
      </c>
      <c r="K2497" s="3" t="str">
        <f>IF(AND(I2497&lt;=TIME(8,30,0),J2497&gt;=TIME(13,30,0),I2497&lt;&gt;""),"",IF(AND(I2497&gt;=TIME(8,31,0),I2497&lt;=TIME(8,40,0)),"تأخير",IF(AND(I2497&gt;=TIME(8,41,0),I2497&lt;=TIME(11,30,0),I2497&lt;&gt;""),"إذن ص",IF(AND(J2497&lt;TIME(13,30,0), J2497&lt;&gt;"",J2497&gt;=TIME(10,30,0)),"إذن م",IF(AND(OR(I2497="",J2497="",I2497=J2497,I2497&gt;TIME(11,30,0),J2497&lt;TIME(10,30,0)),AND(E2497&lt;&gt;"Friday")),"غائب","")))))</f>
        <v/>
      </c>
      <c r="L2497" s="11">
        <f t="shared" si="534"/>
        <v>1</v>
      </c>
      <c r="M2497" s="11">
        <f t="shared" si="535"/>
        <v>3</v>
      </c>
      <c r="N2497" s="11">
        <f t="shared" si="536"/>
        <v>1</v>
      </c>
      <c r="O2497" s="11">
        <f t="shared" si="537"/>
        <v>0</v>
      </c>
      <c r="P2497" s="11">
        <f t="shared" si="538"/>
        <v>1</v>
      </c>
      <c r="Q2497" s="11">
        <f t="shared" si="539"/>
        <v>0</v>
      </c>
      <c r="R2497" s="11">
        <f t="shared" si="540"/>
        <v>0</v>
      </c>
      <c r="S2497" s="11">
        <f t="shared" si="541"/>
        <v>3</v>
      </c>
      <c r="T2497" t="str">
        <f t="shared" si="542"/>
        <v>إضافى كامل</v>
      </c>
    </row>
    <row r="2498" spans="1:20" x14ac:dyDescent="0.25">
      <c r="A2498">
        <v>125</v>
      </c>
      <c r="B2498">
        <v>28335</v>
      </c>
      <c r="C2498" t="s">
        <v>241</v>
      </c>
      <c r="D2498" s="8">
        <v>45603</v>
      </c>
      <c r="E2498" t="s">
        <v>24</v>
      </c>
      <c r="F2498">
        <v>2</v>
      </c>
      <c r="G2498" s="9" t="s">
        <v>222</v>
      </c>
      <c r="H2498" s="10"/>
      <c r="I2498" s="12"/>
      <c r="J2498" s="12"/>
      <c r="K2498" s="3" t="s">
        <v>19</v>
      </c>
      <c r="L2498" s="11">
        <f t="shared" ref="L2498:L2561" si="546">IF(AND(OR(K2498= "حالة وفاة",K2498="إذن م",K2498="إذن ص",K2498="بدل راحة",K2498="انصراف",K2498="اجازة",K2498="راحة",K2498="مأمورية",K2498="مأمورية م",K2498="مأمورية ص",K2498="Online",K2498="حضور",K2498="بدل سهر",E2498="Friday",K2498=""),E2498&lt;&gt;""),1,0)</f>
        <v>1</v>
      </c>
      <c r="M2498" s="11">
        <f t="shared" ref="M2498:M2561" si="547">COUNTIF(K2498:K2527,"غائب")</f>
        <v>4</v>
      </c>
      <c r="N2498" s="11">
        <f t="shared" ref="N2498:N2561" si="548">COUNTIF(K2498:K2527,"إذن ص")</f>
        <v>1</v>
      </c>
      <c r="O2498" s="11">
        <f t="shared" ref="O2498:O2561" si="549">COUNTIF(K2498:K2527,"إذن م")</f>
        <v>0</v>
      </c>
      <c r="P2498" s="11">
        <f t="shared" si="538"/>
        <v>1</v>
      </c>
      <c r="Q2498" s="11">
        <f t="shared" si="539"/>
        <v>0</v>
      </c>
      <c r="R2498" s="11">
        <f t="shared" si="540"/>
        <v>0</v>
      </c>
      <c r="S2498" s="11">
        <f t="shared" si="541"/>
        <v>4</v>
      </c>
      <c r="T2498" t="str">
        <f t="shared" si="542"/>
        <v>إضافى كامل</v>
      </c>
    </row>
    <row r="2499" spans="1:20" x14ac:dyDescent="0.25">
      <c r="A2499">
        <v>125</v>
      </c>
      <c r="B2499">
        <v>28335</v>
      </c>
      <c r="C2499" t="s">
        <v>241</v>
      </c>
      <c r="D2499" s="8">
        <v>45604</v>
      </c>
      <c r="E2499" t="s">
        <v>15</v>
      </c>
      <c r="F2499">
        <v>2</v>
      </c>
      <c r="G2499" s="9" t="s">
        <v>222</v>
      </c>
      <c r="H2499" s="10"/>
      <c r="K2499" s="3" t="str">
        <f t="shared" ref="K2499:K2504" si="550">IF(AND(I2499&lt;=TIME(8,30,0),J2499&gt;=TIME(13,30,0),I2499&lt;&gt;""),"",IF(AND(I2499&gt;=TIME(8,31,0),I2499&lt;=TIME(8,40,0)),"تأخير",IF(AND(I2499&gt;=TIME(8,41,0),I2499&lt;=TIME(11,30,0),I2499&lt;&gt;""),"إذن ص",IF(AND(J2499&lt;TIME(13,30,0), J2499&lt;&gt;"",J2499&gt;=TIME(10,30,0)),"إذن م",IF(AND(OR(I2499="",J2499="",I2499=J2499,I2499&gt;TIME(11,30,0),J2499&lt;TIME(10,30,0)),AND(E2499&lt;&gt;"Friday")),"غائب","")))))</f>
        <v/>
      </c>
      <c r="L2499" s="11">
        <f t="shared" si="546"/>
        <v>1</v>
      </c>
      <c r="M2499" s="11">
        <f t="shared" si="547"/>
        <v>4</v>
      </c>
      <c r="N2499" s="11">
        <f t="shared" si="548"/>
        <v>1</v>
      </c>
      <c r="O2499" s="11">
        <f t="shared" si="549"/>
        <v>0</v>
      </c>
      <c r="P2499" s="11">
        <f t="shared" ref="P2499:P2562" si="551">N2499+O2499</f>
        <v>1</v>
      </c>
      <c r="Q2499" s="11">
        <f t="shared" ref="Q2499:Q2562" si="552">IF(AND(P2499&gt;2,P2499&lt;&gt;0),P2499*3/6,0)</f>
        <v>0</v>
      </c>
      <c r="R2499" s="11">
        <f t="shared" ref="R2499:R2562" si="553">INT(Q2499)</f>
        <v>0</v>
      </c>
      <c r="S2499" s="11">
        <f t="shared" ref="S2499:S2562" si="554">R2499+M2499</f>
        <v>4</v>
      </c>
      <c r="T2499" t="str">
        <f t="shared" ref="T2499:T2562" si="555">IF(AND(OR(S2499&lt;=0,S2499&gt;0),S2499&lt;5),"إضافى كامل",IF(AND(OR(S2499=5,S2499=6,S2499&lt;7),S2499&lt;&gt;""),"نصف إضافى","لا يستحق"))</f>
        <v>إضافى كامل</v>
      </c>
    </row>
    <row r="2500" spans="1:20" x14ac:dyDescent="0.25">
      <c r="A2500">
        <v>125</v>
      </c>
      <c r="B2500">
        <v>28335</v>
      </c>
      <c r="C2500" t="s">
        <v>241</v>
      </c>
      <c r="D2500" s="8">
        <v>45605</v>
      </c>
      <c r="E2500" t="s">
        <v>18</v>
      </c>
      <c r="F2500">
        <v>2</v>
      </c>
      <c r="G2500" s="9" t="s">
        <v>222</v>
      </c>
      <c r="H2500" s="10"/>
      <c r="I2500" s="12">
        <v>0.33131944444444444</v>
      </c>
      <c r="J2500" s="12">
        <v>0.57358796296296299</v>
      </c>
      <c r="K2500" s="3" t="str">
        <f t="shared" si="550"/>
        <v/>
      </c>
      <c r="L2500" s="11">
        <f t="shared" si="546"/>
        <v>1</v>
      </c>
      <c r="M2500" s="11">
        <f t="shared" si="547"/>
        <v>4</v>
      </c>
      <c r="N2500" s="11">
        <f t="shared" si="548"/>
        <v>1</v>
      </c>
      <c r="O2500" s="11">
        <f t="shared" si="549"/>
        <v>0</v>
      </c>
      <c r="P2500" s="11">
        <f t="shared" si="551"/>
        <v>1</v>
      </c>
      <c r="Q2500" s="11">
        <f t="shared" si="552"/>
        <v>0</v>
      </c>
      <c r="R2500" s="11">
        <f t="shared" si="553"/>
        <v>0</v>
      </c>
      <c r="S2500" s="11">
        <f t="shared" si="554"/>
        <v>4</v>
      </c>
      <c r="T2500" t="str">
        <f t="shared" si="555"/>
        <v>إضافى كامل</v>
      </c>
    </row>
    <row r="2501" spans="1:20" x14ac:dyDescent="0.25">
      <c r="A2501">
        <v>125</v>
      </c>
      <c r="B2501">
        <v>28335</v>
      </c>
      <c r="C2501" t="s">
        <v>241</v>
      </c>
      <c r="D2501" s="8">
        <v>45606</v>
      </c>
      <c r="E2501" t="s">
        <v>20</v>
      </c>
      <c r="F2501">
        <v>2</v>
      </c>
      <c r="G2501" s="9" t="s">
        <v>222</v>
      </c>
      <c r="H2501" s="10"/>
      <c r="I2501" s="12">
        <v>0.33709490740740738</v>
      </c>
      <c r="J2501" s="12">
        <v>0.5667592592592593</v>
      </c>
      <c r="K2501" s="3" t="str">
        <f t="shared" si="550"/>
        <v/>
      </c>
      <c r="L2501" s="11">
        <f t="shared" si="546"/>
        <v>1</v>
      </c>
      <c r="M2501" s="11">
        <f t="shared" si="547"/>
        <v>4</v>
      </c>
      <c r="N2501" s="11">
        <f t="shared" si="548"/>
        <v>1</v>
      </c>
      <c r="O2501" s="11">
        <f t="shared" si="549"/>
        <v>0</v>
      </c>
      <c r="P2501" s="11">
        <f t="shared" si="551"/>
        <v>1</v>
      </c>
      <c r="Q2501" s="11">
        <f t="shared" si="552"/>
        <v>0</v>
      </c>
      <c r="R2501" s="11">
        <f t="shared" si="553"/>
        <v>0</v>
      </c>
      <c r="S2501" s="11">
        <f t="shared" si="554"/>
        <v>4</v>
      </c>
      <c r="T2501" t="str">
        <f t="shared" si="555"/>
        <v>إضافى كامل</v>
      </c>
    </row>
    <row r="2502" spans="1:20" x14ac:dyDescent="0.25">
      <c r="A2502">
        <v>125</v>
      </c>
      <c r="B2502">
        <v>28335</v>
      </c>
      <c r="C2502" t="s">
        <v>241</v>
      </c>
      <c r="D2502" s="8">
        <v>45607</v>
      </c>
      <c r="E2502" t="s">
        <v>21</v>
      </c>
      <c r="F2502">
        <v>2</v>
      </c>
      <c r="G2502" s="9" t="s">
        <v>222</v>
      </c>
      <c r="H2502" s="10"/>
      <c r="I2502" s="12">
        <v>0.34319444444444447</v>
      </c>
      <c r="J2502" s="12">
        <v>0.57035879629629627</v>
      </c>
      <c r="K2502" s="3" t="str">
        <f t="shared" si="550"/>
        <v/>
      </c>
      <c r="L2502" s="11">
        <f t="shared" si="546"/>
        <v>1</v>
      </c>
      <c r="M2502" s="11">
        <f t="shared" si="547"/>
        <v>4</v>
      </c>
      <c r="N2502" s="11">
        <f t="shared" si="548"/>
        <v>1</v>
      </c>
      <c r="O2502" s="11">
        <f t="shared" si="549"/>
        <v>0</v>
      </c>
      <c r="P2502" s="11">
        <f t="shared" si="551"/>
        <v>1</v>
      </c>
      <c r="Q2502" s="11">
        <f t="shared" si="552"/>
        <v>0</v>
      </c>
      <c r="R2502" s="11">
        <f t="shared" si="553"/>
        <v>0</v>
      </c>
      <c r="S2502" s="11">
        <f t="shared" si="554"/>
        <v>4</v>
      </c>
      <c r="T2502" t="str">
        <f t="shared" si="555"/>
        <v>إضافى كامل</v>
      </c>
    </row>
    <row r="2503" spans="1:20" x14ac:dyDescent="0.25">
      <c r="A2503">
        <v>125</v>
      </c>
      <c r="B2503">
        <v>28335</v>
      </c>
      <c r="C2503" t="s">
        <v>241</v>
      </c>
      <c r="D2503" s="8">
        <v>45608</v>
      </c>
      <c r="E2503" t="s">
        <v>22</v>
      </c>
      <c r="F2503">
        <v>2</v>
      </c>
      <c r="G2503" s="9" t="s">
        <v>222</v>
      </c>
      <c r="H2503" s="10"/>
      <c r="I2503" s="12"/>
      <c r="J2503" s="12"/>
      <c r="K2503" s="3" t="str">
        <f t="shared" si="550"/>
        <v>غائب</v>
      </c>
      <c r="L2503" s="11">
        <f t="shared" si="546"/>
        <v>0</v>
      </c>
      <c r="M2503" s="11">
        <f t="shared" si="547"/>
        <v>4</v>
      </c>
      <c r="N2503" s="11">
        <f t="shared" si="548"/>
        <v>1</v>
      </c>
      <c r="O2503" s="11">
        <f t="shared" si="549"/>
        <v>0</v>
      </c>
      <c r="P2503" s="11">
        <f t="shared" si="551"/>
        <v>1</v>
      </c>
      <c r="Q2503" s="11">
        <f t="shared" si="552"/>
        <v>0</v>
      </c>
      <c r="R2503" s="11">
        <f t="shared" si="553"/>
        <v>0</v>
      </c>
      <c r="S2503" s="11">
        <f t="shared" si="554"/>
        <v>4</v>
      </c>
      <c r="T2503" t="str">
        <f t="shared" si="555"/>
        <v>إضافى كامل</v>
      </c>
    </row>
    <row r="2504" spans="1:20" x14ac:dyDescent="0.25">
      <c r="A2504">
        <v>125</v>
      </c>
      <c r="B2504">
        <v>28335</v>
      </c>
      <c r="C2504" t="s">
        <v>241</v>
      </c>
      <c r="D2504" s="8">
        <v>45609</v>
      </c>
      <c r="E2504" t="s">
        <v>23</v>
      </c>
      <c r="F2504">
        <v>2</v>
      </c>
      <c r="G2504" s="9" t="s">
        <v>222</v>
      </c>
      <c r="H2504" s="10"/>
      <c r="I2504" s="12">
        <v>0.33974537037037039</v>
      </c>
      <c r="J2504" s="12">
        <v>0.58440972222222221</v>
      </c>
      <c r="K2504" s="3" t="str">
        <f t="shared" si="550"/>
        <v/>
      </c>
      <c r="L2504" s="11">
        <f t="shared" si="546"/>
        <v>1</v>
      </c>
      <c r="M2504" s="11">
        <f t="shared" si="547"/>
        <v>3</v>
      </c>
      <c r="N2504" s="11">
        <f t="shared" si="548"/>
        <v>1</v>
      </c>
      <c r="O2504" s="11">
        <f t="shared" si="549"/>
        <v>0</v>
      </c>
      <c r="P2504" s="11">
        <f t="shared" si="551"/>
        <v>1</v>
      </c>
      <c r="Q2504" s="11">
        <f t="shared" si="552"/>
        <v>0</v>
      </c>
      <c r="R2504" s="11">
        <f t="shared" si="553"/>
        <v>0</v>
      </c>
      <c r="S2504" s="11">
        <f t="shared" si="554"/>
        <v>3</v>
      </c>
      <c r="T2504" t="str">
        <f t="shared" si="555"/>
        <v>إضافى كامل</v>
      </c>
    </row>
    <row r="2505" spans="1:20" x14ac:dyDescent="0.25">
      <c r="A2505">
        <v>125</v>
      </c>
      <c r="B2505">
        <v>28335</v>
      </c>
      <c r="C2505" t="s">
        <v>241</v>
      </c>
      <c r="D2505" s="8">
        <v>45610</v>
      </c>
      <c r="E2505" t="s">
        <v>24</v>
      </c>
      <c r="F2505">
        <v>2</v>
      </c>
      <c r="G2505" s="9" t="s">
        <v>222</v>
      </c>
      <c r="H2505" s="10"/>
      <c r="K2505" s="3" t="s">
        <v>19</v>
      </c>
      <c r="L2505" s="11">
        <f t="shared" si="546"/>
        <v>1</v>
      </c>
      <c r="M2505" s="11">
        <f t="shared" si="547"/>
        <v>3</v>
      </c>
      <c r="N2505" s="11">
        <f t="shared" si="548"/>
        <v>1</v>
      </c>
      <c r="O2505" s="11">
        <f t="shared" si="549"/>
        <v>0</v>
      </c>
      <c r="P2505" s="11">
        <f t="shared" si="551"/>
        <v>1</v>
      </c>
      <c r="Q2505" s="11">
        <f t="shared" si="552"/>
        <v>0</v>
      </c>
      <c r="R2505" s="11">
        <f t="shared" si="553"/>
        <v>0</v>
      </c>
      <c r="S2505" s="11">
        <f t="shared" si="554"/>
        <v>3</v>
      </c>
      <c r="T2505" t="str">
        <f t="shared" si="555"/>
        <v>إضافى كامل</v>
      </c>
    </row>
    <row r="2506" spans="1:20" x14ac:dyDescent="0.25">
      <c r="A2506">
        <v>125</v>
      </c>
      <c r="B2506">
        <v>28335</v>
      </c>
      <c r="C2506" t="s">
        <v>241</v>
      </c>
      <c r="D2506" s="8">
        <v>45611</v>
      </c>
      <c r="E2506" t="s">
        <v>15</v>
      </c>
      <c r="F2506">
        <v>2</v>
      </c>
      <c r="G2506" s="9" t="s">
        <v>222</v>
      </c>
      <c r="H2506" s="10"/>
      <c r="K2506" s="3" t="str">
        <f t="shared" ref="K2506:K2522" si="556">IF(AND(I2506&lt;=TIME(8,30,0),J2506&gt;=TIME(13,30,0),I2506&lt;&gt;""),"",IF(AND(I2506&gt;=TIME(8,31,0),I2506&lt;=TIME(8,40,0)),"تأخير",IF(AND(I2506&gt;=TIME(8,41,0),I2506&lt;=TIME(11,30,0),I2506&lt;&gt;""),"إذن ص",IF(AND(J2506&lt;TIME(13,30,0), J2506&lt;&gt;"",J2506&gt;=TIME(10,30,0)),"إذن م",IF(AND(OR(I2506="",J2506="",I2506=J2506,I2506&gt;TIME(11,30,0),J2506&lt;TIME(10,30,0)),AND(E2506&lt;&gt;"Friday")),"غائب","")))))</f>
        <v/>
      </c>
      <c r="L2506" s="11">
        <f t="shared" si="546"/>
        <v>1</v>
      </c>
      <c r="M2506" s="11">
        <f t="shared" si="547"/>
        <v>3</v>
      </c>
      <c r="N2506" s="11">
        <f t="shared" si="548"/>
        <v>1</v>
      </c>
      <c r="O2506" s="11">
        <f t="shared" si="549"/>
        <v>0</v>
      </c>
      <c r="P2506" s="11">
        <f t="shared" si="551"/>
        <v>1</v>
      </c>
      <c r="Q2506" s="11">
        <f t="shared" si="552"/>
        <v>0</v>
      </c>
      <c r="R2506" s="11">
        <f t="shared" si="553"/>
        <v>0</v>
      </c>
      <c r="S2506" s="11">
        <f t="shared" si="554"/>
        <v>3</v>
      </c>
      <c r="T2506" t="str">
        <f t="shared" si="555"/>
        <v>إضافى كامل</v>
      </c>
    </row>
    <row r="2507" spans="1:20" x14ac:dyDescent="0.25">
      <c r="A2507">
        <v>125</v>
      </c>
      <c r="B2507">
        <v>28335</v>
      </c>
      <c r="C2507" t="s">
        <v>241</v>
      </c>
      <c r="D2507" s="8">
        <v>45612</v>
      </c>
      <c r="E2507" t="s">
        <v>18</v>
      </c>
      <c r="F2507">
        <v>2</v>
      </c>
      <c r="G2507" s="9" t="s">
        <v>222</v>
      </c>
      <c r="H2507" s="10"/>
      <c r="I2507" s="12">
        <v>0.33690972222222221</v>
      </c>
      <c r="J2507" s="12">
        <v>0.56571759259259258</v>
      </c>
      <c r="K2507" s="3" t="str">
        <f t="shared" si="556"/>
        <v/>
      </c>
      <c r="L2507" s="11">
        <f t="shared" si="546"/>
        <v>1</v>
      </c>
      <c r="M2507" s="11">
        <f t="shared" si="547"/>
        <v>3</v>
      </c>
      <c r="N2507" s="11">
        <f t="shared" si="548"/>
        <v>1</v>
      </c>
      <c r="O2507" s="11">
        <f t="shared" si="549"/>
        <v>0</v>
      </c>
      <c r="P2507" s="11">
        <f t="shared" si="551"/>
        <v>1</v>
      </c>
      <c r="Q2507" s="11">
        <f t="shared" si="552"/>
        <v>0</v>
      </c>
      <c r="R2507" s="11">
        <f t="shared" si="553"/>
        <v>0</v>
      </c>
      <c r="S2507" s="11">
        <f t="shared" si="554"/>
        <v>3</v>
      </c>
      <c r="T2507" t="str">
        <f t="shared" si="555"/>
        <v>إضافى كامل</v>
      </c>
    </row>
    <row r="2508" spans="1:20" x14ac:dyDescent="0.25">
      <c r="A2508">
        <v>125</v>
      </c>
      <c r="B2508">
        <v>28335</v>
      </c>
      <c r="C2508" t="s">
        <v>241</v>
      </c>
      <c r="D2508" s="8">
        <v>45613</v>
      </c>
      <c r="E2508" t="s">
        <v>20</v>
      </c>
      <c r="F2508">
        <v>2</v>
      </c>
      <c r="G2508" s="9" t="s">
        <v>222</v>
      </c>
      <c r="H2508" s="10"/>
      <c r="I2508" s="12">
        <v>0.3397337962962963</v>
      </c>
      <c r="J2508" s="12">
        <v>0.57109953703703709</v>
      </c>
      <c r="K2508" s="3" t="str">
        <f t="shared" si="556"/>
        <v/>
      </c>
      <c r="L2508" s="11">
        <f t="shared" si="546"/>
        <v>1</v>
      </c>
      <c r="M2508" s="11">
        <f t="shared" si="547"/>
        <v>3</v>
      </c>
      <c r="N2508" s="11">
        <f t="shared" si="548"/>
        <v>1</v>
      </c>
      <c r="O2508" s="11">
        <f t="shared" si="549"/>
        <v>0</v>
      </c>
      <c r="P2508" s="11">
        <f t="shared" si="551"/>
        <v>1</v>
      </c>
      <c r="Q2508" s="11">
        <f t="shared" si="552"/>
        <v>0</v>
      </c>
      <c r="R2508" s="11">
        <f t="shared" si="553"/>
        <v>0</v>
      </c>
      <c r="S2508" s="11">
        <f t="shared" si="554"/>
        <v>3</v>
      </c>
      <c r="T2508" t="str">
        <f t="shared" si="555"/>
        <v>إضافى كامل</v>
      </c>
    </row>
    <row r="2509" spans="1:20" x14ac:dyDescent="0.25">
      <c r="A2509">
        <v>125</v>
      </c>
      <c r="B2509">
        <v>28335</v>
      </c>
      <c r="C2509" t="s">
        <v>241</v>
      </c>
      <c r="D2509" s="8">
        <v>45614</v>
      </c>
      <c r="E2509" t="s">
        <v>21</v>
      </c>
      <c r="F2509">
        <v>2</v>
      </c>
      <c r="G2509" s="9" t="s">
        <v>222</v>
      </c>
      <c r="H2509" s="10"/>
      <c r="I2509" s="12">
        <v>0.33678240740740739</v>
      </c>
      <c r="J2509" s="12">
        <v>0.5631018518518518</v>
      </c>
      <c r="K2509" s="3" t="str">
        <f t="shared" si="556"/>
        <v/>
      </c>
      <c r="L2509" s="11">
        <f t="shared" si="546"/>
        <v>1</v>
      </c>
      <c r="M2509" s="11">
        <f t="shared" si="547"/>
        <v>3</v>
      </c>
      <c r="N2509" s="11">
        <f t="shared" si="548"/>
        <v>1</v>
      </c>
      <c r="O2509" s="11">
        <f t="shared" si="549"/>
        <v>0</v>
      </c>
      <c r="P2509" s="11">
        <f t="shared" si="551"/>
        <v>1</v>
      </c>
      <c r="Q2509" s="11">
        <f t="shared" si="552"/>
        <v>0</v>
      </c>
      <c r="R2509" s="11">
        <f t="shared" si="553"/>
        <v>0</v>
      </c>
      <c r="S2509" s="11">
        <f t="shared" si="554"/>
        <v>3</v>
      </c>
      <c r="T2509" t="str">
        <f t="shared" si="555"/>
        <v>إضافى كامل</v>
      </c>
    </row>
    <row r="2510" spans="1:20" x14ac:dyDescent="0.25">
      <c r="A2510">
        <v>125</v>
      </c>
      <c r="B2510">
        <v>28335</v>
      </c>
      <c r="C2510" t="s">
        <v>241</v>
      </c>
      <c r="D2510" s="8">
        <v>45615</v>
      </c>
      <c r="E2510" t="s">
        <v>22</v>
      </c>
      <c r="F2510">
        <v>2</v>
      </c>
      <c r="G2510" s="9" t="s">
        <v>222</v>
      </c>
      <c r="H2510" s="10"/>
      <c r="I2510" s="12">
        <v>0.44091435185185185</v>
      </c>
      <c r="J2510" s="12">
        <v>0.57787037037037037</v>
      </c>
      <c r="K2510" s="3" t="str">
        <f t="shared" si="556"/>
        <v>إذن ص</v>
      </c>
      <c r="L2510" s="11">
        <f t="shared" si="546"/>
        <v>1</v>
      </c>
      <c r="M2510" s="11">
        <f t="shared" si="547"/>
        <v>3</v>
      </c>
      <c r="N2510" s="11">
        <f t="shared" si="548"/>
        <v>1</v>
      </c>
      <c r="O2510" s="11">
        <f t="shared" si="549"/>
        <v>1</v>
      </c>
      <c r="P2510" s="11">
        <f t="shared" si="551"/>
        <v>2</v>
      </c>
      <c r="Q2510" s="11">
        <f t="shared" si="552"/>
        <v>0</v>
      </c>
      <c r="R2510" s="11">
        <f t="shared" si="553"/>
        <v>0</v>
      </c>
      <c r="S2510" s="11">
        <f t="shared" si="554"/>
        <v>3</v>
      </c>
      <c r="T2510" t="str">
        <f t="shared" si="555"/>
        <v>إضافى كامل</v>
      </c>
    </row>
    <row r="2511" spans="1:20" x14ac:dyDescent="0.25">
      <c r="A2511">
        <v>125</v>
      </c>
      <c r="B2511">
        <v>28335</v>
      </c>
      <c r="C2511" t="s">
        <v>241</v>
      </c>
      <c r="D2511" s="8">
        <v>45616</v>
      </c>
      <c r="E2511" t="s">
        <v>23</v>
      </c>
      <c r="F2511">
        <v>2</v>
      </c>
      <c r="G2511" s="9" t="s">
        <v>222</v>
      </c>
      <c r="H2511" s="10"/>
      <c r="K2511" s="3" t="str">
        <f t="shared" si="556"/>
        <v>غائب</v>
      </c>
      <c r="L2511" s="11">
        <f t="shared" si="546"/>
        <v>0</v>
      </c>
      <c r="M2511" s="11">
        <f t="shared" si="547"/>
        <v>3</v>
      </c>
      <c r="N2511" s="11">
        <f t="shared" si="548"/>
        <v>0</v>
      </c>
      <c r="O2511" s="11">
        <f t="shared" si="549"/>
        <v>1</v>
      </c>
      <c r="P2511" s="11">
        <f t="shared" si="551"/>
        <v>1</v>
      </c>
      <c r="Q2511" s="11">
        <f t="shared" si="552"/>
        <v>0</v>
      </c>
      <c r="R2511" s="11">
        <f t="shared" si="553"/>
        <v>0</v>
      </c>
      <c r="S2511" s="11">
        <f t="shared" si="554"/>
        <v>3</v>
      </c>
      <c r="T2511" t="str">
        <f t="shared" si="555"/>
        <v>إضافى كامل</v>
      </c>
    </row>
    <row r="2512" spans="1:20" x14ac:dyDescent="0.25">
      <c r="A2512">
        <v>125</v>
      </c>
      <c r="B2512">
        <v>28335</v>
      </c>
      <c r="C2512" t="s">
        <v>241</v>
      </c>
      <c r="D2512" s="8">
        <v>45617</v>
      </c>
      <c r="E2512" t="s">
        <v>24</v>
      </c>
      <c r="F2512">
        <v>2</v>
      </c>
      <c r="G2512" s="9" t="s">
        <v>222</v>
      </c>
      <c r="H2512" s="10"/>
      <c r="K2512" s="3" t="s">
        <v>19</v>
      </c>
      <c r="L2512" s="11">
        <f t="shared" si="546"/>
        <v>1</v>
      </c>
      <c r="M2512" s="11">
        <f t="shared" si="547"/>
        <v>2</v>
      </c>
      <c r="N2512" s="11">
        <f t="shared" si="548"/>
        <v>0</v>
      </c>
      <c r="O2512" s="11">
        <f t="shared" si="549"/>
        <v>1</v>
      </c>
      <c r="P2512" s="11">
        <f t="shared" si="551"/>
        <v>1</v>
      </c>
      <c r="Q2512" s="11">
        <f t="shared" si="552"/>
        <v>0</v>
      </c>
      <c r="R2512" s="11">
        <f t="shared" si="553"/>
        <v>0</v>
      </c>
      <c r="S2512" s="11">
        <f t="shared" si="554"/>
        <v>2</v>
      </c>
      <c r="T2512" t="str">
        <f t="shared" si="555"/>
        <v>إضافى كامل</v>
      </c>
    </row>
    <row r="2513" spans="1:20" x14ac:dyDescent="0.25">
      <c r="A2513">
        <v>125</v>
      </c>
      <c r="B2513">
        <v>28335</v>
      </c>
      <c r="C2513" t="s">
        <v>241</v>
      </c>
      <c r="D2513" s="8">
        <v>45618</v>
      </c>
      <c r="E2513" t="s">
        <v>15</v>
      </c>
      <c r="F2513">
        <v>2</v>
      </c>
      <c r="G2513" s="9" t="s">
        <v>222</v>
      </c>
      <c r="H2513" s="10"/>
      <c r="K2513" s="3" t="str">
        <f t="shared" si="556"/>
        <v/>
      </c>
      <c r="L2513" s="11">
        <f t="shared" si="546"/>
        <v>1</v>
      </c>
      <c r="M2513" s="11">
        <f t="shared" si="547"/>
        <v>2</v>
      </c>
      <c r="N2513" s="11">
        <f t="shared" si="548"/>
        <v>0</v>
      </c>
      <c r="O2513" s="11">
        <f t="shared" si="549"/>
        <v>1</v>
      </c>
      <c r="P2513" s="11">
        <f t="shared" si="551"/>
        <v>1</v>
      </c>
      <c r="Q2513" s="11">
        <f t="shared" si="552"/>
        <v>0</v>
      </c>
      <c r="R2513" s="11">
        <f t="shared" si="553"/>
        <v>0</v>
      </c>
      <c r="S2513" s="11">
        <f t="shared" si="554"/>
        <v>2</v>
      </c>
      <c r="T2513" t="str">
        <f t="shared" si="555"/>
        <v>إضافى كامل</v>
      </c>
    </row>
    <row r="2514" spans="1:20" x14ac:dyDescent="0.25">
      <c r="A2514">
        <v>125</v>
      </c>
      <c r="B2514">
        <v>28335</v>
      </c>
      <c r="C2514" t="s">
        <v>241</v>
      </c>
      <c r="D2514" s="8">
        <v>45619</v>
      </c>
      <c r="E2514" t="s">
        <v>18</v>
      </c>
      <c r="F2514">
        <v>2</v>
      </c>
      <c r="G2514" s="9" t="s">
        <v>222</v>
      </c>
      <c r="H2514" s="10"/>
      <c r="I2514" s="12">
        <v>0.34015046296296297</v>
      </c>
      <c r="J2514" s="12">
        <v>0.578587962962963</v>
      </c>
      <c r="K2514" s="3" t="str">
        <f t="shared" si="556"/>
        <v/>
      </c>
      <c r="L2514" s="11">
        <f t="shared" si="546"/>
        <v>1</v>
      </c>
      <c r="M2514" s="11">
        <f t="shared" si="547"/>
        <v>2</v>
      </c>
      <c r="N2514" s="11">
        <f t="shared" si="548"/>
        <v>0</v>
      </c>
      <c r="O2514" s="11">
        <f t="shared" si="549"/>
        <v>1</v>
      </c>
      <c r="P2514" s="11">
        <f t="shared" si="551"/>
        <v>1</v>
      </c>
      <c r="Q2514" s="11">
        <f t="shared" si="552"/>
        <v>0</v>
      </c>
      <c r="R2514" s="11">
        <f t="shared" si="553"/>
        <v>0</v>
      </c>
      <c r="S2514" s="11">
        <f t="shared" si="554"/>
        <v>2</v>
      </c>
      <c r="T2514" t="str">
        <f t="shared" si="555"/>
        <v>إضافى كامل</v>
      </c>
    </row>
    <row r="2515" spans="1:20" x14ac:dyDescent="0.25">
      <c r="A2515">
        <v>125</v>
      </c>
      <c r="B2515">
        <v>28335</v>
      </c>
      <c r="C2515" t="s">
        <v>241</v>
      </c>
      <c r="D2515" s="8">
        <v>45620</v>
      </c>
      <c r="E2515" t="s">
        <v>20</v>
      </c>
      <c r="F2515">
        <v>2</v>
      </c>
      <c r="G2515" s="9" t="s">
        <v>222</v>
      </c>
      <c r="H2515" s="10"/>
      <c r="K2515" s="3" t="s">
        <v>19</v>
      </c>
      <c r="L2515" s="11">
        <f t="shared" si="546"/>
        <v>1</v>
      </c>
      <c r="M2515" s="11">
        <f t="shared" si="547"/>
        <v>2</v>
      </c>
      <c r="N2515" s="11">
        <f t="shared" si="548"/>
        <v>0</v>
      </c>
      <c r="O2515" s="11">
        <f t="shared" si="549"/>
        <v>1</v>
      </c>
      <c r="P2515" s="11">
        <f t="shared" si="551"/>
        <v>1</v>
      </c>
      <c r="Q2515" s="11">
        <f t="shared" si="552"/>
        <v>0</v>
      </c>
      <c r="R2515" s="11">
        <f t="shared" si="553"/>
        <v>0</v>
      </c>
      <c r="S2515" s="11">
        <f t="shared" si="554"/>
        <v>2</v>
      </c>
      <c r="T2515" t="str">
        <f t="shared" si="555"/>
        <v>إضافى كامل</v>
      </c>
    </row>
    <row r="2516" spans="1:20" x14ac:dyDescent="0.25">
      <c r="A2516">
        <v>125</v>
      </c>
      <c r="B2516">
        <v>28335</v>
      </c>
      <c r="C2516" t="s">
        <v>241</v>
      </c>
      <c r="D2516" s="8">
        <v>45621</v>
      </c>
      <c r="E2516" t="s">
        <v>21</v>
      </c>
      <c r="F2516">
        <v>2</v>
      </c>
      <c r="G2516" s="9" t="s">
        <v>222</v>
      </c>
      <c r="H2516" s="10"/>
      <c r="I2516" s="12">
        <v>0.3351736111111111</v>
      </c>
      <c r="J2516" s="12">
        <v>0.56747685185185182</v>
      </c>
      <c r="K2516" s="3" t="str">
        <f t="shared" si="556"/>
        <v/>
      </c>
      <c r="L2516" s="11">
        <f t="shared" si="546"/>
        <v>1</v>
      </c>
      <c r="M2516" s="11">
        <f t="shared" si="547"/>
        <v>2</v>
      </c>
      <c r="N2516" s="11">
        <f t="shared" si="548"/>
        <v>0</v>
      </c>
      <c r="O2516" s="11">
        <f t="shared" si="549"/>
        <v>1</v>
      </c>
      <c r="P2516" s="11">
        <f t="shared" si="551"/>
        <v>1</v>
      </c>
      <c r="Q2516" s="11">
        <f t="shared" si="552"/>
        <v>0</v>
      </c>
      <c r="R2516" s="11">
        <f t="shared" si="553"/>
        <v>0</v>
      </c>
      <c r="S2516" s="11">
        <f t="shared" si="554"/>
        <v>2</v>
      </c>
      <c r="T2516" t="str">
        <f t="shared" si="555"/>
        <v>إضافى كامل</v>
      </c>
    </row>
    <row r="2517" spans="1:20" x14ac:dyDescent="0.25">
      <c r="A2517">
        <v>125</v>
      </c>
      <c r="B2517">
        <v>28335</v>
      </c>
      <c r="C2517" t="s">
        <v>241</v>
      </c>
      <c r="D2517" s="8">
        <v>45622</v>
      </c>
      <c r="E2517" t="s">
        <v>22</v>
      </c>
      <c r="F2517">
        <v>2</v>
      </c>
      <c r="G2517" s="9" t="s">
        <v>222</v>
      </c>
      <c r="H2517" s="10" t="s">
        <v>32</v>
      </c>
      <c r="I2517" s="12">
        <v>0.35715277777777776</v>
      </c>
      <c r="J2517" s="12">
        <v>0.56429398148148147</v>
      </c>
      <c r="K2517" s="3" t="str">
        <f t="shared" si="556"/>
        <v>تأخير</v>
      </c>
      <c r="L2517" s="11">
        <f t="shared" si="546"/>
        <v>0</v>
      </c>
      <c r="M2517" s="11">
        <f t="shared" si="547"/>
        <v>2</v>
      </c>
      <c r="N2517" s="11">
        <f t="shared" si="548"/>
        <v>0</v>
      </c>
      <c r="O2517" s="11">
        <f t="shared" si="549"/>
        <v>1</v>
      </c>
      <c r="P2517" s="11">
        <f t="shared" si="551"/>
        <v>1</v>
      </c>
      <c r="Q2517" s="11">
        <f t="shared" si="552"/>
        <v>0</v>
      </c>
      <c r="R2517" s="11">
        <f t="shared" si="553"/>
        <v>0</v>
      </c>
      <c r="S2517" s="11">
        <f t="shared" si="554"/>
        <v>2</v>
      </c>
      <c r="T2517" t="str">
        <f t="shared" si="555"/>
        <v>إضافى كامل</v>
      </c>
    </row>
    <row r="2518" spans="1:20" x14ac:dyDescent="0.25">
      <c r="A2518">
        <v>125</v>
      </c>
      <c r="B2518">
        <v>28335</v>
      </c>
      <c r="C2518" t="s">
        <v>241</v>
      </c>
      <c r="D2518" s="8">
        <v>45623</v>
      </c>
      <c r="E2518" t="s">
        <v>23</v>
      </c>
      <c r="F2518">
        <v>2</v>
      </c>
      <c r="G2518" s="9" t="s">
        <v>222</v>
      </c>
      <c r="H2518" s="10"/>
      <c r="I2518" s="12">
        <v>0.34668981481481481</v>
      </c>
      <c r="J2518" s="12">
        <v>0.57180555555555557</v>
      </c>
      <c r="K2518" s="3" t="str">
        <f t="shared" si="556"/>
        <v/>
      </c>
      <c r="L2518" s="11">
        <f t="shared" si="546"/>
        <v>1</v>
      </c>
      <c r="M2518" s="11">
        <f t="shared" si="547"/>
        <v>2</v>
      </c>
      <c r="N2518" s="11">
        <f t="shared" si="548"/>
        <v>0</v>
      </c>
      <c r="O2518" s="11">
        <f t="shared" si="549"/>
        <v>2</v>
      </c>
      <c r="P2518" s="11">
        <f t="shared" si="551"/>
        <v>2</v>
      </c>
      <c r="Q2518" s="11">
        <f t="shared" si="552"/>
        <v>0</v>
      </c>
      <c r="R2518" s="11">
        <f t="shared" si="553"/>
        <v>0</v>
      </c>
      <c r="S2518" s="11">
        <f t="shared" si="554"/>
        <v>2</v>
      </c>
      <c r="T2518" t="str">
        <f t="shared" si="555"/>
        <v>إضافى كامل</v>
      </c>
    </row>
    <row r="2519" spans="1:20" x14ac:dyDescent="0.25">
      <c r="A2519">
        <v>125</v>
      </c>
      <c r="B2519">
        <v>28335</v>
      </c>
      <c r="C2519" t="s">
        <v>241</v>
      </c>
      <c r="D2519" s="8">
        <v>45624</v>
      </c>
      <c r="E2519" t="s">
        <v>24</v>
      </c>
      <c r="F2519">
        <v>2</v>
      </c>
      <c r="G2519" s="9" t="s">
        <v>222</v>
      </c>
      <c r="H2519" s="10"/>
      <c r="K2519" s="3" t="str">
        <f t="shared" si="556"/>
        <v>غائب</v>
      </c>
      <c r="L2519" s="11">
        <f t="shared" si="546"/>
        <v>0</v>
      </c>
      <c r="M2519" s="11">
        <f t="shared" si="547"/>
        <v>2</v>
      </c>
      <c r="N2519" s="11">
        <f t="shared" si="548"/>
        <v>0</v>
      </c>
      <c r="O2519" s="11">
        <f t="shared" si="549"/>
        <v>2</v>
      </c>
      <c r="P2519" s="11">
        <f t="shared" si="551"/>
        <v>2</v>
      </c>
      <c r="Q2519" s="11">
        <f t="shared" si="552"/>
        <v>0</v>
      </c>
      <c r="R2519" s="11">
        <f t="shared" si="553"/>
        <v>0</v>
      </c>
      <c r="S2519" s="11">
        <f t="shared" si="554"/>
        <v>2</v>
      </c>
      <c r="T2519" t="str">
        <f t="shared" si="555"/>
        <v>إضافى كامل</v>
      </c>
    </row>
    <row r="2520" spans="1:20" x14ac:dyDescent="0.25">
      <c r="A2520">
        <v>125</v>
      </c>
      <c r="B2520">
        <v>28335</v>
      </c>
      <c r="C2520" t="s">
        <v>241</v>
      </c>
      <c r="D2520" s="8">
        <v>45625</v>
      </c>
      <c r="E2520" t="s">
        <v>15</v>
      </c>
      <c r="F2520">
        <v>2</v>
      </c>
      <c r="G2520" s="9" t="s">
        <v>222</v>
      </c>
      <c r="H2520" s="10"/>
      <c r="K2520" s="3" t="str">
        <f t="shared" si="556"/>
        <v/>
      </c>
      <c r="L2520" s="11">
        <f t="shared" si="546"/>
        <v>1</v>
      </c>
      <c r="M2520" s="11">
        <f t="shared" si="547"/>
        <v>1</v>
      </c>
      <c r="N2520" s="11">
        <f t="shared" si="548"/>
        <v>0</v>
      </c>
      <c r="O2520" s="11">
        <f t="shared" si="549"/>
        <v>2</v>
      </c>
      <c r="P2520" s="11">
        <f t="shared" si="551"/>
        <v>2</v>
      </c>
      <c r="Q2520" s="11">
        <f t="shared" si="552"/>
        <v>0</v>
      </c>
      <c r="R2520" s="11">
        <f t="shared" si="553"/>
        <v>0</v>
      </c>
      <c r="S2520" s="11">
        <f t="shared" si="554"/>
        <v>1</v>
      </c>
      <c r="T2520" t="str">
        <f t="shared" si="555"/>
        <v>إضافى كامل</v>
      </c>
    </row>
    <row r="2521" spans="1:20" x14ac:dyDescent="0.25">
      <c r="A2521">
        <v>125</v>
      </c>
      <c r="B2521">
        <v>28335</v>
      </c>
      <c r="C2521" t="s">
        <v>241</v>
      </c>
      <c r="D2521" s="8">
        <v>45626</v>
      </c>
      <c r="E2521" t="s">
        <v>18</v>
      </c>
      <c r="F2521">
        <v>2</v>
      </c>
      <c r="G2521" s="9" t="s">
        <v>222</v>
      </c>
      <c r="H2521" s="10"/>
      <c r="I2521" s="12">
        <v>0.34858796296296296</v>
      </c>
      <c r="J2521" s="12">
        <v>0.56726851851851856</v>
      </c>
      <c r="K2521" s="3" t="str">
        <f t="shared" si="556"/>
        <v/>
      </c>
      <c r="L2521" s="11">
        <f t="shared" si="546"/>
        <v>1</v>
      </c>
      <c r="M2521" s="11">
        <f t="shared" si="547"/>
        <v>1</v>
      </c>
      <c r="N2521" s="11">
        <f t="shared" si="548"/>
        <v>0</v>
      </c>
      <c r="O2521" s="11">
        <f t="shared" si="549"/>
        <v>2</v>
      </c>
      <c r="P2521" s="11">
        <f t="shared" si="551"/>
        <v>2</v>
      </c>
      <c r="Q2521" s="11">
        <f t="shared" si="552"/>
        <v>0</v>
      </c>
      <c r="R2521" s="11">
        <f t="shared" si="553"/>
        <v>0</v>
      </c>
      <c r="S2521" s="11">
        <f t="shared" si="554"/>
        <v>1</v>
      </c>
      <c r="T2521" t="str">
        <f t="shared" si="555"/>
        <v>إضافى كامل</v>
      </c>
    </row>
    <row r="2522" spans="1:20" ht="15.75" x14ac:dyDescent="0.25">
      <c r="A2522">
        <v>129</v>
      </c>
      <c r="B2522">
        <v>28344</v>
      </c>
      <c r="C2522" s="16" t="s">
        <v>242</v>
      </c>
      <c r="D2522" s="8">
        <v>45597</v>
      </c>
      <c r="E2522" t="s">
        <v>15</v>
      </c>
      <c r="F2522">
        <v>2</v>
      </c>
      <c r="G2522" s="9" t="s">
        <v>222</v>
      </c>
      <c r="H2522" s="10"/>
      <c r="K2522" s="3" t="str">
        <f t="shared" si="556"/>
        <v/>
      </c>
      <c r="L2522" s="11">
        <f t="shared" si="546"/>
        <v>1</v>
      </c>
      <c r="M2522" s="11">
        <f t="shared" si="547"/>
        <v>1</v>
      </c>
      <c r="N2522" s="11">
        <f t="shared" si="548"/>
        <v>0</v>
      </c>
      <c r="O2522" s="11">
        <f t="shared" si="549"/>
        <v>2</v>
      </c>
      <c r="P2522" s="11">
        <f t="shared" si="551"/>
        <v>2</v>
      </c>
      <c r="Q2522" s="11">
        <f t="shared" si="552"/>
        <v>0</v>
      </c>
      <c r="R2522" s="11">
        <f t="shared" si="553"/>
        <v>0</v>
      </c>
      <c r="S2522" s="11">
        <f t="shared" si="554"/>
        <v>1</v>
      </c>
      <c r="T2522" t="str">
        <f t="shared" si="555"/>
        <v>إضافى كامل</v>
      </c>
    </row>
    <row r="2523" spans="1:20" x14ac:dyDescent="0.25">
      <c r="A2523">
        <v>129</v>
      </c>
      <c r="B2523">
        <v>28344</v>
      </c>
      <c r="C2523" t="s">
        <v>243</v>
      </c>
      <c r="D2523" s="8">
        <v>45598</v>
      </c>
      <c r="E2523" t="s">
        <v>18</v>
      </c>
      <c r="F2523">
        <v>2</v>
      </c>
      <c r="G2523" s="9" t="s">
        <v>222</v>
      </c>
      <c r="H2523" s="10"/>
      <c r="K2523" s="3" t="s">
        <v>19</v>
      </c>
      <c r="L2523" s="11">
        <f t="shared" si="546"/>
        <v>1</v>
      </c>
      <c r="M2523" s="11">
        <f t="shared" si="547"/>
        <v>1</v>
      </c>
      <c r="N2523" s="11">
        <f t="shared" si="548"/>
        <v>0</v>
      </c>
      <c r="O2523" s="11">
        <f t="shared" si="549"/>
        <v>2</v>
      </c>
      <c r="P2523" s="11">
        <f t="shared" si="551"/>
        <v>2</v>
      </c>
      <c r="Q2523" s="11">
        <f t="shared" si="552"/>
        <v>0</v>
      </c>
      <c r="R2523" s="11">
        <f t="shared" si="553"/>
        <v>0</v>
      </c>
      <c r="S2523" s="11">
        <f t="shared" si="554"/>
        <v>1</v>
      </c>
      <c r="T2523" t="str">
        <f t="shared" si="555"/>
        <v>إضافى كامل</v>
      </c>
    </row>
    <row r="2524" spans="1:20" x14ac:dyDescent="0.25">
      <c r="A2524">
        <v>129</v>
      </c>
      <c r="B2524">
        <v>28344</v>
      </c>
      <c r="C2524" t="s">
        <v>243</v>
      </c>
      <c r="D2524" s="8">
        <v>45599</v>
      </c>
      <c r="E2524" t="s">
        <v>20</v>
      </c>
      <c r="F2524">
        <v>2</v>
      </c>
      <c r="G2524" s="9" t="s">
        <v>222</v>
      </c>
      <c r="H2524" s="10"/>
      <c r="I2524" s="12">
        <v>0.3818171296296296</v>
      </c>
      <c r="J2524" s="12">
        <v>0.56284722222222228</v>
      </c>
      <c r="L2524" s="11">
        <f t="shared" si="546"/>
        <v>1</v>
      </c>
      <c r="M2524" s="11">
        <f t="shared" si="547"/>
        <v>1</v>
      </c>
      <c r="N2524" s="11">
        <f t="shared" si="548"/>
        <v>0</v>
      </c>
      <c r="O2524" s="11">
        <f t="shared" si="549"/>
        <v>2</v>
      </c>
      <c r="P2524" s="11">
        <f t="shared" si="551"/>
        <v>2</v>
      </c>
      <c r="Q2524" s="11">
        <f t="shared" si="552"/>
        <v>0</v>
      </c>
      <c r="R2524" s="11">
        <f t="shared" si="553"/>
        <v>0</v>
      </c>
      <c r="S2524" s="11">
        <f t="shared" si="554"/>
        <v>1</v>
      </c>
      <c r="T2524" t="str">
        <f t="shared" si="555"/>
        <v>إضافى كامل</v>
      </c>
    </row>
    <row r="2525" spans="1:20" x14ac:dyDescent="0.25">
      <c r="A2525">
        <v>129</v>
      </c>
      <c r="B2525">
        <v>28344</v>
      </c>
      <c r="C2525" t="s">
        <v>243</v>
      </c>
      <c r="D2525" s="8">
        <v>45600</v>
      </c>
      <c r="E2525" t="s">
        <v>21</v>
      </c>
      <c r="F2525">
        <v>2</v>
      </c>
      <c r="G2525" s="9" t="s">
        <v>222</v>
      </c>
      <c r="H2525" s="10"/>
      <c r="I2525" s="12">
        <v>0.34556712962962965</v>
      </c>
      <c r="J2525" s="12">
        <v>0.56274305555555559</v>
      </c>
      <c r="K2525" s="3" t="str">
        <f>IF(AND(I2525&lt;=TIME(8,30,0),J2525&gt;=TIME(13,30,0),I2525&lt;&gt;""),"",IF(AND(I2525&gt;=TIME(8,31,0),I2525&lt;=TIME(8,40,0)),"تأخير",IF(AND(I2525&gt;=TIME(8,41,0),I2525&lt;=TIME(11,30,0),I2525&lt;&gt;""),"إذن ص",IF(AND(J2525&lt;TIME(13,30,0), J2525&lt;&gt;"",J2525&gt;=TIME(10,30,0)),"إذن م",IF(AND(OR(I2525="",J2525="",I2525=J2525,I2525&gt;TIME(11,30,0),J2525&lt;TIME(10,30,0)),AND(E2525&lt;&gt;"Friday")),"غائب","")))))</f>
        <v/>
      </c>
      <c r="L2525" s="11">
        <f t="shared" si="546"/>
        <v>1</v>
      </c>
      <c r="M2525" s="11">
        <f t="shared" si="547"/>
        <v>1</v>
      </c>
      <c r="N2525" s="11">
        <f t="shared" si="548"/>
        <v>0</v>
      </c>
      <c r="O2525" s="11">
        <f t="shared" si="549"/>
        <v>2</v>
      </c>
      <c r="P2525" s="11">
        <f t="shared" si="551"/>
        <v>2</v>
      </c>
      <c r="Q2525" s="11">
        <f t="shared" si="552"/>
        <v>0</v>
      </c>
      <c r="R2525" s="11">
        <f t="shared" si="553"/>
        <v>0</v>
      </c>
      <c r="S2525" s="11">
        <f t="shared" si="554"/>
        <v>1</v>
      </c>
      <c r="T2525" t="str">
        <f t="shared" si="555"/>
        <v>إضافى كامل</v>
      </c>
    </row>
    <row r="2526" spans="1:20" x14ac:dyDescent="0.25">
      <c r="A2526">
        <v>129</v>
      </c>
      <c r="B2526">
        <v>28344</v>
      </c>
      <c r="C2526" t="s">
        <v>243</v>
      </c>
      <c r="D2526" s="8">
        <v>45601</v>
      </c>
      <c r="E2526" t="s">
        <v>22</v>
      </c>
      <c r="F2526">
        <v>2</v>
      </c>
      <c r="G2526" s="9" t="s">
        <v>222</v>
      </c>
      <c r="H2526" s="10"/>
      <c r="I2526" s="12">
        <v>0.34966435185185185</v>
      </c>
      <c r="J2526" s="12">
        <v>0.58381944444444445</v>
      </c>
      <c r="K2526" s="3" t="str">
        <f>IF(AND(I2526&lt;=TIME(8,30,0),J2526&gt;=TIME(13,30,0),I2526&lt;&gt;""),"",IF(AND(I2526&gt;=TIME(8,31,0),I2526&lt;=TIME(8,40,0)),"تأخير",IF(AND(I2526&gt;=TIME(8,41,0),I2526&lt;=TIME(11,30,0),I2526&lt;&gt;""),"إذن ص",IF(AND(J2526&lt;TIME(13,30,0), J2526&lt;&gt;"",J2526&gt;=TIME(10,30,0)),"إذن م",IF(AND(OR(I2526="",J2526="",I2526=J2526,I2526&gt;TIME(11,30,0),J2526&lt;TIME(10,30,0)),AND(E2526&lt;&gt;"Friday")),"غائب","")))))</f>
        <v/>
      </c>
      <c r="L2526" s="11">
        <f t="shared" si="546"/>
        <v>1</v>
      </c>
      <c r="M2526" s="11">
        <f t="shared" si="547"/>
        <v>1</v>
      </c>
      <c r="N2526" s="11">
        <f t="shared" si="548"/>
        <v>0</v>
      </c>
      <c r="O2526" s="11">
        <f t="shared" si="549"/>
        <v>2</v>
      </c>
      <c r="P2526" s="11">
        <f t="shared" si="551"/>
        <v>2</v>
      </c>
      <c r="Q2526" s="11">
        <f t="shared" si="552"/>
        <v>0</v>
      </c>
      <c r="R2526" s="11">
        <f t="shared" si="553"/>
        <v>0</v>
      </c>
      <c r="S2526" s="11">
        <f t="shared" si="554"/>
        <v>1</v>
      </c>
      <c r="T2526" t="str">
        <f t="shared" si="555"/>
        <v>إضافى كامل</v>
      </c>
    </row>
    <row r="2527" spans="1:20" x14ac:dyDescent="0.25">
      <c r="A2527">
        <v>129</v>
      </c>
      <c r="B2527">
        <v>28344</v>
      </c>
      <c r="C2527" t="s">
        <v>243</v>
      </c>
      <c r="D2527" s="8">
        <v>45602</v>
      </c>
      <c r="E2527" t="s">
        <v>23</v>
      </c>
      <c r="F2527">
        <v>2</v>
      </c>
      <c r="G2527" s="9" t="s">
        <v>222</v>
      </c>
      <c r="H2527" s="10"/>
      <c r="K2527" s="3" t="str">
        <f>IF(AND(I2527&lt;=TIME(8,30,0),J2527&gt;=TIME(13,30,0),I2527&lt;&gt;""),"",IF(AND(I2527&gt;=TIME(8,31,0),I2527&lt;=TIME(8,40,0)),"تأخير",IF(AND(I2527&gt;=TIME(8,41,0),I2527&lt;=TIME(11,30,0),I2527&lt;&gt;""),"إذن ص",IF(AND(J2527&lt;TIME(13,30,0), J2527&lt;&gt;"",J2527&gt;=TIME(10,30,0)),"إذن م",IF(AND(OR(I2527="",J2527="",I2527=J2527,I2527&gt;TIME(11,30,0),J2527&lt;TIME(10,30,0)),AND(E2527&lt;&gt;"Friday")),"غائب","")))))</f>
        <v>غائب</v>
      </c>
      <c r="L2527" s="11">
        <f t="shared" si="546"/>
        <v>0</v>
      </c>
      <c r="M2527" s="11">
        <f t="shared" si="547"/>
        <v>1</v>
      </c>
      <c r="N2527" s="11">
        <f t="shared" si="548"/>
        <v>0</v>
      </c>
      <c r="O2527" s="11">
        <f t="shared" si="549"/>
        <v>2</v>
      </c>
      <c r="P2527" s="11">
        <f t="shared" si="551"/>
        <v>2</v>
      </c>
      <c r="Q2527" s="11">
        <f t="shared" si="552"/>
        <v>0</v>
      </c>
      <c r="R2527" s="11">
        <f t="shared" si="553"/>
        <v>0</v>
      </c>
      <c r="S2527" s="11">
        <f t="shared" si="554"/>
        <v>1</v>
      </c>
      <c r="T2527" t="str">
        <f t="shared" si="555"/>
        <v>إضافى كامل</v>
      </c>
    </row>
    <row r="2528" spans="1:20" x14ac:dyDescent="0.25">
      <c r="A2528">
        <v>129</v>
      </c>
      <c r="B2528">
        <v>28344</v>
      </c>
      <c r="C2528" t="s">
        <v>243</v>
      </c>
      <c r="D2528" s="8">
        <v>45603</v>
      </c>
      <c r="E2528" t="s">
        <v>24</v>
      </c>
      <c r="F2528">
        <v>2</v>
      </c>
      <c r="G2528" s="9" t="s">
        <v>222</v>
      </c>
      <c r="H2528" s="10"/>
      <c r="I2528" s="12">
        <v>0.34494212962962961</v>
      </c>
      <c r="J2528" s="12">
        <v>0.56274305555555559</v>
      </c>
      <c r="K2528" s="3" t="str">
        <f>IF(AND(I2528&lt;=TIME(8,30,0),J2528&gt;=TIME(13,30,0),I2528&lt;&gt;""),"",IF(AND(I2528&gt;=TIME(8,31,0),I2528&lt;=TIME(8,40,0)),"تأخير",IF(AND(I2528&gt;=TIME(8,41,0),I2528&lt;=TIME(11,30,0),I2528&lt;&gt;""),"إذن ص",IF(AND(J2528&lt;TIME(13,30,0), J2528&lt;&gt;"",J2528&gt;=TIME(10,30,0)),"إذن م",IF(AND(OR(I2528="",J2528="",I2528=J2528,I2528&gt;TIME(11,30,0),J2528&lt;TIME(10,30,0)),AND(E2528&lt;&gt;"Friday")),"غائب","")))))</f>
        <v/>
      </c>
      <c r="L2528" s="11">
        <f t="shared" si="546"/>
        <v>1</v>
      </c>
      <c r="M2528" s="11">
        <f t="shared" si="547"/>
        <v>1</v>
      </c>
      <c r="N2528" s="11">
        <f t="shared" si="548"/>
        <v>0</v>
      </c>
      <c r="O2528" s="11">
        <f t="shared" si="549"/>
        <v>2</v>
      </c>
      <c r="P2528" s="11">
        <f t="shared" si="551"/>
        <v>2</v>
      </c>
      <c r="Q2528" s="11">
        <f t="shared" si="552"/>
        <v>0</v>
      </c>
      <c r="R2528" s="11">
        <f t="shared" si="553"/>
        <v>0</v>
      </c>
      <c r="S2528" s="11">
        <f t="shared" si="554"/>
        <v>1</v>
      </c>
      <c r="T2528" t="str">
        <f t="shared" si="555"/>
        <v>إضافى كامل</v>
      </c>
    </row>
    <row r="2529" spans="1:20" x14ac:dyDescent="0.25">
      <c r="A2529">
        <v>129</v>
      </c>
      <c r="B2529">
        <v>28344</v>
      </c>
      <c r="C2529" t="s">
        <v>243</v>
      </c>
      <c r="D2529" s="8">
        <v>45604</v>
      </c>
      <c r="E2529" t="s">
        <v>15</v>
      </c>
      <c r="F2529">
        <v>2</v>
      </c>
      <c r="G2529" s="9" t="s">
        <v>222</v>
      </c>
      <c r="H2529" s="10"/>
      <c r="K2529" s="3" t="str">
        <f>IF(AND(I2529&lt;=TIME(8,30,0),J2529&gt;=TIME(13,30,0),I2529&lt;&gt;""),"",IF(AND(I2529&gt;=TIME(8,31,0),I2529&lt;=TIME(8,40,0)),"تأخير",IF(AND(I2529&gt;=TIME(8,41,0),I2529&lt;=TIME(11,30,0),I2529&lt;&gt;""),"إذن ص",IF(AND(J2529&lt;TIME(13,30,0), J2529&lt;&gt;"",J2529&gt;=TIME(10,30,0)),"إذن م",IF(AND(OR(I2529="",J2529="",I2529=J2529,I2529&gt;TIME(11,30,0),J2529&lt;TIME(10,30,0)),AND(E2529&lt;&gt;"Friday")),"غائب","")))))</f>
        <v/>
      </c>
      <c r="L2529" s="11">
        <f t="shared" si="546"/>
        <v>1</v>
      </c>
      <c r="M2529" s="11">
        <f t="shared" si="547"/>
        <v>1</v>
      </c>
      <c r="N2529" s="11">
        <f t="shared" si="548"/>
        <v>0</v>
      </c>
      <c r="O2529" s="11">
        <f t="shared" si="549"/>
        <v>2</v>
      </c>
      <c r="P2529" s="11">
        <f t="shared" si="551"/>
        <v>2</v>
      </c>
      <c r="Q2529" s="11">
        <f t="shared" si="552"/>
        <v>0</v>
      </c>
      <c r="R2529" s="11">
        <f t="shared" si="553"/>
        <v>0</v>
      </c>
      <c r="S2529" s="11">
        <f t="shared" si="554"/>
        <v>1</v>
      </c>
      <c r="T2529" t="str">
        <f t="shared" si="555"/>
        <v>إضافى كامل</v>
      </c>
    </row>
    <row r="2530" spans="1:20" x14ac:dyDescent="0.25">
      <c r="A2530">
        <v>129</v>
      </c>
      <c r="B2530">
        <v>28344</v>
      </c>
      <c r="C2530" t="s">
        <v>243</v>
      </c>
      <c r="D2530" s="8">
        <v>45605</v>
      </c>
      <c r="E2530" t="s">
        <v>18</v>
      </c>
      <c r="F2530">
        <v>2</v>
      </c>
      <c r="G2530" s="9" t="s">
        <v>222</v>
      </c>
      <c r="H2530" s="10"/>
      <c r="K2530" s="3" t="s">
        <v>19</v>
      </c>
      <c r="L2530" s="11">
        <f t="shared" si="546"/>
        <v>1</v>
      </c>
      <c r="M2530" s="11">
        <f t="shared" si="547"/>
        <v>1</v>
      </c>
      <c r="N2530" s="11">
        <f t="shared" si="548"/>
        <v>0</v>
      </c>
      <c r="O2530" s="11">
        <f t="shared" si="549"/>
        <v>2</v>
      </c>
      <c r="P2530" s="11">
        <f t="shared" si="551"/>
        <v>2</v>
      </c>
      <c r="Q2530" s="11">
        <f t="shared" si="552"/>
        <v>0</v>
      </c>
      <c r="R2530" s="11">
        <f t="shared" si="553"/>
        <v>0</v>
      </c>
      <c r="S2530" s="11">
        <f t="shared" si="554"/>
        <v>1</v>
      </c>
      <c r="T2530" t="str">
        <f t="shared" si="555"/>
        <v>إضافى كامل</v>
      </c>
    </row>
    <row r="2531" spans="1:20" x14ac:dyDescent="0.25">
      <c r="A2531">
        <v>129</v>
      </c>
      <c r="B2531">
        <v>28344</v>
      </c>
      <c r="C2531" t="s">
        <v>243</v>
      </c>
      <c r="D2531" s="8">
        <v>45606</v>
      </c>
      <c r="E2531" t="s">
        <v>20</v>
      </c>
      <c r="F2531">
        <v>2</v>
      </c>
      <c r="G2531" s="9" t="s">
        <v>222</v>
      </c>
      <c r="H2531" s="10"/>
      <c r="I2531" s="12">
        <v>0.34055555555555556</v>
      </c>
      <c r="J2531" s="12">
        <v>0.56666666666666665</v>
      </c>
      <c r="K2531" s="3" t="str">
        <f t="shared" ref="K2531:K2536" si="557">IF(AND(I2531&lt;=TIME(8,30,0),J2531&gt;=TIME(13,30,0),I2531&lt;&gt;""),"",IF(AND(I2531&gt;=TIME(8,31,0),I2531&lt;=TIME(8,40,0)),"تأخير",IF(AND(I2531&gt;=TIME(8,41,0),I2531&lt;=TIME(11,30,0),I2531&lt;&gt;""),"إذن ص",IF(AND(J2531&lt;TIME(13,30,0), J2531&lt;&gt;"",J2531&gt;=TIME(10,30,0)),"إذن م",IF(AND(OR(I2531="",J2531="",I2531=J2531,I2531&gt;TIME(11,30,0),J2531&lt;TIME(10,30,0)),AND(E2531&lt;&gt;"Friday")),"غائب","")))))</f>
        <v/>
      </c>
      <c r="L2531" s="11">
        <f t="shared" si="546"/>
        <v>1</v>
      </c>
      <c r="M2531" s="11">
        <f t="shared" si="547"/>
        <v>1</v>
      </c>
      <c r="N2531" s="11">
        <f t="shared" si="548"/>
        <v>0</v>
      </c>
      <c r="O2531" s="11">
        <f t="shared" si="549"/>
        <v>2</v>
      </c>
      <c r="P2531" s="11">
        <f t="shared" si="551"/>
        <v>2</v>
      </c>
      <c r="Q2531" s="11">
        <f t="shared" si="552"/>
        <v>0</v>
      </c>
      <c r="R2531" s="11">
        <f t="shared" si="553"/>
        <v>0</v>
      </c>
      <c r="S2531" s="11">
        <f t="shared" si="554"/>
        <v>1</v>
      </c>
      <c r="T2531" t="str">
        <f t="shared" si="555"/>
        <v>إضافى كامل</v>
      </c>
    </row>
    <row r="2532" spans="1:20" x14ac:dyDescent="0.25">
      <c r="A2532">
        <v>129</v>
      </c>
      <c r="B2532">
        <v>28344</v>
      </c>
      <c r="C2532" t="s">
        <v>243</v>
      </c>
      <c r="D2532" s="8">
        <v>45607</v>
      </c>
      <c r="E2532" t="s">
        <v>21</v>
      </c>
      <c r="F2532">
        <v>2</v>
      </c>
      <c r="G2532" s="9" t="s">
        <v>222</v>
      </c>
      <c r="H2532" s="10"/>
      <c r="I2532" s="12">
        <v>0.34415509259259258</v>
      </c>
      <c r="J2532" s="12">
        <v>0.56277777777777782</v>
      </c>
      <c r="K2532" s="3" t="str">
        <f t="shared" si="557"/>
        <v/>
      </c>
      <c r="L2532" s="11">
        <f t="shared" si="546"/>
        <v>1</v>
      </c>
      <c r="M2532" s="11">
        <f t="shared" si="547"/>
        <v>1</v>
      </c>
      <c r="N2532" s="11">
        <f t="shared" si="548"/>
        <v>0</v>
      </c>
      <c r="O2532" s="11">
        <f t="shared" si="549"/>
        <v>2</v>
      </c>
      <c r="P2532" s="11">
        <f t="shared" si="551"/>
        <v>2</v>
      </c>
      <c r="Q2532" s="11">
        <f t="shared" si="552"/>
        <v>0</v>
      </c>
      <c r="R2532" s="11">
        <f t="shared" si="553"/>
        <v>0</v>
      </c>
      <c r="S2532" s="11">
        <f t="shared" si="554"/>
        <v>1</v>
      </c>
      <c r="T2532" t="str">
        <f t="shared" si="555"/>
        <v>إضافى كامل</v>
      </c>
    </row>
    <row r="2533" spans="1:20" x14ac:dyDescent="0.25">
      <c r="A2533">
        <v>129</v>
      </c>
      <c r="B2533">
        <v>28344</v>
      </c>
      <c r="C2533" t="s">
        <v>243</v>
      </c>
      <c r="D2533" s="8">
        <v>45608</v>
      </c>
      <c r="E2533" t="s">
        <v>22</v>
      </c>
      <c r="F2533">
        <v>2</v>
      </c>
      <c r="G2533" s="9" t="s">
        <v>222</v>
      </c>
      <c r="H2533" s="10"/>
      <c r="I2533" s="12">
        <v>0.33628472222222222</v>
      </c>
      <c r="J2533" s="12">
        <v>0.5631018518518518</v>
      </c>
      <c r="K2533" s="3" t="str">
        <f t="shared" si="557"/>
        <v/>
      </c>
      <c r="L2533" s="11">
        <f t="shared" si="546"/>
        <v>1</v>
      </c>
      <c r="M2533" s="11">
        <f t="shared" si="547"/>
        <v>1</v>
      </c>
      <c r="N2533" s="11">
        <f t="shared" si="548"/>
        <v>0</v>
      </c>
      <c r="O2533" s="11">
        <f t="shared" si="549"/>
        <v>2</v>
      </c>
      <c r="P2533" s="11">
        <f t="shared" si="551"/>
        <v>2</v>
      </c>
      <c r="Q2533" s="11">
        <f t="shared" si="552"/>
        <v>0</v>
      </c>
      <c r="R2533" s="11">
        <f t="shared" si="553"/>
        <v>0</v>
      </c>
      <c r="S2533" s="11">
        <f t="shared" si="554"/>
        <v>1</v>
      </c>
      <c r="T2533" t="str">
        <f t="shared" si="555"/>
        <v>إضافى كامل</v>
      </c>
    </row>
    <row r="2534" spans="1:20" x14ac:dyDescent="0.25">
      <c r="A2534">
        <v>129</v>
      </c>
      <c r="B2534">
        <v>28344</v>
      </c>
      <c r="C2534" t="s">
        <v>243</v>
      </c>
      <c r="D2534" s="8">
        <v>45609</v>
      </c>
      <c r="E2534" t="s">
        <v>23</v>
      </c>
      <c r="F2534">
        <v>2</v>
      </c>
      <c r="G2534" s="9" t="s">
        <v>222</v>
      </c>
      <c r="H2534" s="10"/>
      <c r="I2534" s="12">
        <v>0.34100694444444446</v>
      </c>
      <c r="J2534" s="12">
        <v>0.56258101851851849</v>
      </c>
      <c r="K2534" s="3" t="str">
        <f t="shared" si="557"/>
        <v/>
      </c>
      <c r="L2534" s="11">
        <f t="shared" si="546"/>
        <v>1</v>
      </c>
      <c r="M2534" s="11">
        <f t="shared" si="547"/>
        <v>1</v>
      </c>
      <c r="N2534" s="11">
        <f t="shared" si="548"/>
        <v>0</v>
      </c>
      <c r="O2534" s="11">
        <f t="shared" si="549"/>
        <v>2</v>
      </c>
      <c r="P2534" s="11">
        <f t="shared" si="551"/>
        <v>2</v>
      </c>
      <c r="Q2534" s="11">
        <f t="shared" si="552"/>
        <v>0</v>
      </c>
      <c r="R2534" s="11">
        <f t="shared" si="553"/>
        <v>0</v>
      </c>
      <c r="S2534" s="11">
        <f t="shared" si="554"/>
        <v>1</v>
      </c>
      <c r="T2534" t="str">
        <f t="shared" si="555"/>
        <v>إضافى كامل</v>
      </c>
    </row>
    <row r="2535" spans="1:20" x14ac:dyDescent="0.25">
      <c r="A2535">
        <v>129</v>
      </c>
      <c r="B2535">
        <v>28344</v>
      </c>
      <c r="C2535" t="s">
        <v>243</v>
      </c>
      <c r="D2535" s="8">
        <v>45610</v>
      </c>
      <c r="E2535" t="s">
        <v>24</v>
      </c>
      <c r="F2535">
        <v>2</v>
      </c>
      <c r="G2535" s="9" t="s">
        <v>222</v>
      </c>
      <c r="H2535" s="10"/>
      <c r="I2535" s="12">
        <v>0.34422453703703704</v>
      </c>
      <c r="J2535" s="12">
        <v>0.56258101851851849</v>
      </c>
      <c r="K2535" s="3" t="str">
        <f t="shared" si="557"/>
        <v/>
      </c>
      <c r="L2535" s="11">
        <f t="shared" si="546"/>
        <v>1</v>
      </c>
      <c r="M2535" s="11">
        <f t="shared" si="547"/>
        <v>1</v>
      </c>
      <c r="N2535" s="11">
        <f t="shared" si="548"/>
        <v>0</v>
      </c>
      <c r="O2535" s="11">
        <f t="shared" si="549"/>
        <v>3</v>
      </c>
      <c r="P2535" s="11">
        <f t="shared" si="551"/>
        <v>3</v>
      </c>
      <c r="Q2535" s="11">
        <f t="shared" si="552"/>
        <v>1.5</v>
      </c>
      <c r="R2535" s="11">
        <f t="shared" si="553"/>
        <v>1</v>
      </c>
      <c r="S2535" s="11">
        <f t="shared" si="554"/>
        <v>2</v>
      </c>
      <c r="T2535" t="str">
        <f t="shared" si="555"/>
        <v>إضافى كامل</v>
      </c>
    </row>
    <row r="2536" spans="1:20" x14ac:dyDescent="0.25">
      <c r="A2536">
        <v>129</v>
      </c>
      <c r="B2536">
        <v>28344</v>
      </c>
      <c r="C2536" t="s">
        <v>243</v>
      </c>
      <c r="D2536" s="8">
        <v>45611</v>
      </c>
      <c r="E2536" t="s">
        <v>15</v>
      </c>
      <c r="F2536">
        <v>2</v>
      </c>
      <c r="G2536" s="9" t="s">
        <v>222</v>
      </c>
      <c r="H2536" s="10"/>
      <c r="K2536" s="3" t="str">
        <f t="shared" si="557"/>
        <v/>
      </c>
      <c r="L2536" s="11">
        <f t="shared" si="546"/>
        <v>1</v>
      </c>
      <c r="M2536" s="11">
        <f t="shared" si="547"/>
        <v>1</v>
      </c>
      <c r="N2536" s="11">
        <f t="shared" si="548"/>
        <v>0</v>
      </c>
      <c r="O2536" s="11">
        <f t="shared" si="549"/>
        <v>3</v>
      </c>
      <c r="P2536" s="11">
        <f t="shared" si="551"/>
        <v>3</v>
      </c>
      <c r="Q2536" s="11">
        <f t="shared" si="552"/>
        <v>1.5</v>
      </c>
      <c r="R2536" s="11">
        <f t="shared" si="553"/>
        <v>1</v>
      </c>
      <c r="S2536" s="11">
        <f t="shared" si="554"/>
        <v>2</v>
      </c>
      <c r="T2536" t="str">
        <f t="shared" si="555"/>
        <v>إضافى كامل</v>
      </c>
    </row>
    <row r="2537" spans="1:20" x14ac:dyDescent="0.25">
      <c r="A2537">
        <v>129</v>
      </c>
      <c r="B2537">
        <v>28344</v>
      </c>
      <c r="C2537" t="s">
        <v>243</v>
      </c>
      <c r="D2537" s="8">
        <v>45612</v>
      </c>
      <c r="E2537" t="s">
        <v>18</v>
      </c>
      <c r="F2537">
        <v>2</v>
      </c>
      <c r="G2537" s="9" t="s">
        <v>222</v>
      </c>
      <c r="H2537" s="10"/>
      <c r="K2537" s="3" t="s">
        <v>19</v>
      </c>
      <c r="L2537" s="11">
        <f t="shared" si="546"/>
        <v>1</v>
      </c>
      <c r="M2537" s="11">
        <f t="shared" si="547"/>
        <v>1</v>
      </c>
      <c r="N2537" s="11">
        <f t="shared" si="548"/>
        <v>0</v>
      </c>
      <c r="O2537" s="11">
        <f t="shared" si="549"/>
        <v>3</v>
      </c>
      <c r="P2537" s="11">
        <f t="shared" si="551"/>
        <v>3</v>
      </c>
      <c r="Q2537" s="11">
        <f t="shared" si="552"/>
        <v>1.5</v>
      </c>
      <c r="R2537" s="11">
        <f t="shared" si="553"/>
        <v>1</v>
      </c>
      <c r="S2537" s="11">
        <f t="shared" si="554"/>
        <v>2</v>
      </c>
      <c r="T2537" t="str">
        <f t="shared" si="555"/>
        <v>إضافى كامل</v>
      </c>
    </row>
    <row r="2538" spans="1:20" x14ac:dyDescent="0.25">
      <c r="A2538">
        <v>129</v>
      </c>
      <c r="B2538">
        <v>28344</v>
      </c>
      <c r="C2538" t="s">
        <v>243</v>
      </c>
      <c r="D2538" s="8">
        <v>45613</v>
      </c>
      <c r="E2538" t="s">
        <v>20</v>
      </c>
      <c r="F2538">
        <v>2</v>
      </c>
      <c r="G2538" s="9" t="s">
        <v>222</v>
      </c>
      <c r="H2538" s="10"/>
      <c r="I2538" s="12">
        <v>0.34358796296296296</v>
      </c>
      <c r="J2538" s="12">
        <v>0.56289351851851854</v>
      </c>
      <c r="K2538" s="3" t="str">
        <f t="shared" ref="K2538:K2552" si="558">IF(AND(I2538&lt;=TIME(8,30,0),J2538&gt;=TIME(13,30,0),I2538&lt;&gt;""),"",IF(AND(I2538&gt;=TIME(8,31,0),I2538&lt;=TIME(8,40,0)),"تأخير",IF(AND(I2538&gt;=TIME(8,41,0),I2538&lt;=TIME(11,30,0),I2538&lt;&gt;""),"إذن ص",IF(AND(J2538&lt;TIME(13,30,0), J2538&lt;&gt;"",J2538&gt;=TIME(10,30,0)),"إذن م",IF(AND(OR(I2538="",J2538="",I2538=J2538,I2538&gt;TIME(11,30,0),J2538&lt;TIME(10,30,0)),AND(E2538&lt;&gt;"Friday")),"غائب","")))))</f>
        <v/>
      </c>
      <c r="L2538" s="11">
        <f t="shared" si="546"/>
        <v>1</v>
      </c>
      <c r="M2538" s="11">
        <f t="shared" si="547"/>
        <v>1</v>
      </c>
      <c r="N2538" s="11">
        <f t="shared" si="548"/>
        <v>0</v>
      </c>
      <c r="O2538" s="11">
        <f t="shared" si="549"/>
        <v>3</v>
      </c>
      <c r="P2538" s="11">
        <f t="shared" si="551"/>
        <v>3</v>
      </c>
      <c r="Q2538" s="11">
        <f t="shared" si="552"/>
        <v>1.5</v>
      </c>
      <c r="R2538" s="11">
        <f t="shared" si="553"/>
        <v>1</v>
      </c>
      <c r="S2538" s="11">
        <f t="shared" si="554"/>
        <v>2</v>
      </c>
      <c r="T2538" t="str">
        <f t="shared" si="555"/>
        <v>إضافى كامل</v>
      </c>
    </row>
    <row r="2539" spans="1:20" x14ac:dyDescent="0.25">
      <c r="A2539">
        <v>129</v>
      </c>
      <c r="B2539">
        <v>28344</v>
      </c>
      <c r="C2539" t="s">
        <v>243</v>
      </c>
      <c r="D2539" s="8">
        <v>45614</v>
      </c>
      <c r="E2539" t="s">
        <v>21</v>
      </c>
      <c r="F2539">
        <v>2</v>
      </c>
      <c r="G2539" s="9" t="s">
        <v>222</v>
      </c>
      <c r="H2539" s="10"/>
      <c r="I2539" s="12">
        <v>0.35129629629629627</v>
      </c>
      <c r="J2539" s="12">
        <v>0.43802083333333336</v>
      </c>
      <c r="K2539" s="3" t="str">
        <f t="shared" si="558"/>
        <v>إذن م</v>
      </c>
      <c r="L2539" s="11">
        <f t="shared" si="546"/>
        <v>1</v>
      </c>
      <c r="M2539" s="11">
        <f t="shared" si="547"/>
        <v>1</v>
      </c>
      <c r="N2539" s="11">
        <f t="shared" si="548"/>
        <v>0</v>
      </c>
      <c r="O2539" s="11">
        <f t="shared" si="549"/>
        <v>3</v>
      </c>
      <c r="P2539" s="11">
        <f t="shared" si="551"/>
        <v>3</v>
      </c>
      <c r="Q2539" s="11">
        <f t="shared" si="552"/>
        <v>1.5</v>
      </c>
      <c r="R2539" s="11">
        <f t="shared" si="553"/>
        <v>1</v>
      </c>
      <c r="S2539" s="11">
        <f t="shared" si="554"/>
        <v>2</v>
      </c>
      <c r="T2539" t="str">
        <f t="shared" si="555"/>
        <v>إضافى كامل</v>
      </c>
    </row>
    <row r="2540" spans="1:20" x14ac:dyDescent="0.25">
      <c r="A2540">
        <v>129</v>
      </c>
      <c r="B2540">
        <v>28344</v>
      </c>
      <c r="C2540" t="s">
        <v>243</v>
      </c>
      <c r="D2540" s="8">
        <v>45615</v>
      </c>
      <c r="E2540" t="s">
        <v>22</v>
      </c>
      <c r="F2540">
        <v>2</v>
      </c>
      <c r="G2540" s="9" t="s">
        <v>222</v>
      </c>
      <c r="H2540" s="10"/>
      <c r="I2540" s="12">
        <v>0.34611111111111109</v>
      </c>
      <c r="J2540" s="12">
        <v>0.56269675925925922</v>
      </c>
      <c r="K2540" s="3" t="str">
        <f t="shared" si="558"/>
        <v/>
      </c>
      <c r="L2540" s="11">
        <f t="shared" si="546"/>
        <v>1</v>
      </c>
      <c r="M2540" s="11">
        <f t="shared" si="547"/>
        <v>1</v>
      </c>
      <c r="N2540" s="11">
        <f t="shared" si="548"/>
        <v>0</v>
      </c>
      <c r="O2540" s="11">
        <f t="shared" si="549"/>
        <v>3</v>
      </c>
      <c r="P2540" s="11">
        <f t="shared" si="551"/>
        <v>3</v>
      </c>
      <c r="Q2540" s="11">
        <f t="shared" si="552"/>
        <v>1.5</v>
      </c>
      <c r="R2540" s="11">
        <f t="shared" si="553"/>
        <v>1</v>
      </c>
      <c r="S2540" s="11">
        <f t="shared" si="554"/>
        <v>2</v>
      </c>
      <c r="T2540" t="str">
        <f t="shared" si="555"/>
        <v>إضافى كامل</v>
      </c>
    </row>
    <row r="2541" spans="1:20" x14ac:dyDescent="0.25">
      <c r="A2541">
        <v>129</v>
      </c>
      <c r="B2541">
        <v>28344</v>
      </c>
      <c r="C2541" t="s">
        <v>243</v>
      </c>
      <c r="D2541" s="8">
        <v>45616</v>
      </c>
      <c r="E2541" t="s">
        <v>23</v>
      </c>
      <c r="F2541">
        <v>2</v>
      </c>
      <c r="G2541" s="9" t="s">
        <v>222</v>
      </c>
      <c r="H2541" s="10"/>
      <c r="I2541" s="12">
        <v>0.34865740740740742</v>
      </c>
      <c r="J2541" s="12">
        <v>0.56267361111111114</v>
      </c>
      <c r="K2541" s="3" t="str">
        <f t="shared" si="558"/>
        <v/>
      </c>
      <c r="L2541" s="11">
        <f t="shared" si="546"/>
        <v>1</v>
      </c>
      <c r="M2541" s="11">
        <f t="shared" si="547"/>
        <v>1</v>
      </c>
      <c r="N2541" s="11">
        <f t="shared" si="548"/>
        <v>0</v>
      </c>
      <c r="O2541" s="11">
        <f t="shared" si="549"/>
        <v>3</v>
      </c>
      <c r="P2541" s="11">
        <f t="shared" si="551"/>
        <v>3</v>
      </c>
      <c r="Q2541" s="11">
        <f t="shared" si="552"/>
        <v>1.5</v>
      </c>
      <c r="R2541" s="11">
        <f t="shared" si="553"/>
        <v>1</v>
      </c>
      <c r="S2541" s="11">
        <f t="shared" si="554"/>
        <v>2</v>
      </c>
      <c r="T2541" t="str">
        <f t="shared" si="555"/>
        <v>إضافى كامل</v>
      </c>
    </row>
    <row r="2542" spans="1:20" x14ac:dyDescent="0.25">
      <c r="A2542">
        <v>129</v>
      </c>
      <c r="B2542">
        <v>28344</v>
      </c>
      <c r="C2542" t="s">
        <v>243</v>
      </c>
      <c r="D2542" s="8">
        <v>45617</v>
      </c>
      <c r="E2542" t="s">
        <v>24</v>
      </c>
      <c r="F2542">
        <v>2</v>
      </c>
      <c r="G2542" s="9" t="s">
        <v>222</v>
      </c>
      <c r="H2542" s="10"/>
      <c r="I2542" s="12">
        <v>0.34131944444444445</v>
      </c>
      <c r="J2542" s="12">
        <v>0.56254629629629627</v>
      </c>
      <c r="K2542" s="3" t="str">
        <f t="shared" si="558"/>
        <v/>
      </c>
      <c r="L2542" s="11">
        <f t="shared" si="546"/>
        <v>1</v>
      </c>
      <c r="M2542" s="11">
        <f t="shared" si="547"/>
        <v>2</v>
      </c>
      <c r="N2542" s="11">
        <f t="shared" si="548"/>
        <v>0</v>
      </c>
      <c r="O2542" s="11">
        <f t="shared" si="549"/>
        <v>3</v>
      </c>
      <c r="P2542" s="11">
        <f t="shared" si="551"/>
        <v>3</v>
      </c>
      <c r="Q2542" s="11">
        <f t="shared" si="552"/>
        <v>1.5</v>
      </c>
      <c r="R2542" s="11">
        <f t="shared" si="553"/>
        <v>1</v>
      </c>
      <c r="S2542" s="11">
        <f t="shared" si="554"/>
        <v>3</v>
      </c>
      <c r="T2542" t="str">
        <f t="shared" si="555"/>
        <v>إضافى كامل</v>
      </c>
    </row>
    <row r="2543" spans="1:20" x14ac:dyDescent="0.25">
      <c r="A2543">
        <v>129</v>
      </c>
      <c r="B2543">
        <v>28344</v>
      </c>
      <c r="C2543" t="s">
        <v>243</v>
      </c>
      <c r="D2543" s="8">
        <v>45618</v>
      </c>
      <c r="E2543" t="s">
        <v>15</v>
      </c>
      <c r="F2543">
        <v>2</v>
      </c>
      <c r="G2543" s="9" t="s">
        <v>222</v>
      </c>
      <c r="H2543" s="10"/>
      <c r="K2543" s="3" t="str">
        <f t="shared" si="558"/>
        <v/>
      </c>
      <c r="L2543" s="11">
        <f t="shared" si="546"/>
        <v>1</v>
      </c>
      <c r="M2543" s="11">
        <f t="shared" si="547"/>
        <v>2</v>
      </c>
      <c r="N2543" s="11">
        <f t="shared" si="548"/>
        <v>0</v>
      </c>
      <c r="O2543" s="11">
        <f t="shared" si="549"/>
        <v>3</v>
      </c>
      <c r="P2543" s="11">
        <f t="shared" si="551"/>
        <v>3</v>
      </c>
      <c r="Q2543" s="11">
        <f t="shared" si="552"/>
        <v>1.5</v>
      </c>
      <c r="R2543" s="11">
        <f t="shared" si="553"/>
        <v>1</v>
      </c>
      <c r="S2543" s="11">
        <f t="shared" si="554"/>
        <v>3</v>
      </c>
      <c r="T2543" t="str">
        <f t="shared" si="555"/>
        <v>إضافى كامل</v>
      </c>
    </row>
    <row r="2544" spans="1:20" x14ac:dyDescent="0.25">
      <c r="A2544">
        <v>129</v>
      </c>
      <c r="B2544">
        <v>28344</v>
      </c>
      <c r="C2544" t="s">
        <v>243</v>
      </c>
      <c r="D2544" s="8">
        <v>45619</v>
      </c>
      <c r="E2544" t="s">
        <v>18</v>
      </c>
      <c r="F2544">
        <v>2</v>
      </c>
      <c r="G2544" s="9" t="s">
        <v>222</v>
      </c>
      <c r="H2544" s="10"/>
      <c r="K2544" s="3" t="s">
        <v>19</v>
      </c>
      <c r="L2544" s="11">
        <f t="shared" si="546"/>
        <v>1</v>
      </c>
      <c r="M2544" s="11">
        <f t="shared" si="547"/>
        <v>2</v>
      </c>
      <c r="N2544" s="11">
        <f t="shared" si="548"/>
        <v>0</v>
      </c>
      <c r="O2544" s="11">
        <f t="shared" si="549"/>
        <v>3</v>
      </c>
      <c r="P2544" s="11">
        <f t="shared" si="551"/>
        <v>3</v>
      </c>
      <c r="Q2544" s="11">
        <f t="shared" si="552"/>
        <v>1.5</v>
      </c>
      <c r="R2544" s="11">
        <f t="shared" si="553"/>
        <v>1</v>
      </c>
      <c r="S2544" s="11">
        <f t="shared" si="554"/>
        <v>3</v>
      </c>
      <c r="T2544" t="str">
        <f t="shared" si="555"/>
        <v>إضافى كامل</v>
      </c>
    </row>
    <row r="2545" spans="1:20" x14ac:dyDescent="0.25">
      <c r="A2545">
        <v>129</v>
      </c>
      <c r="B2545">
        <v>28344</v>
      </c>
      <c r="C2545" t="s">
        <v>243</v>
      </c>
      <c r="D2545" s="8">
        <v>45620</v>
      </c>
      <c r="E2545" t="s">
        <v>20</v>
      </c>
      <c r="F2545">
        <v>2</v>
      </c>
      <c r="G2545" s="9" t="s">
        <v>222</v>
      </c>
      <c r="H2545" s="10"/>
      <c r="I2545" s="12">
        <v>0.34459490740740739</v>
      </c>
      <c r="J2545" s="12">
        <v>0.56266203703703699</v>
      </c>
      <c r="K2545" s="3" t="str">
        <f t="shared" si="558"/>
        <v/>
      </c>
      <c r="L2545" s="11">
        <f t="shared" si="546"/>
        <v>1</v>
      </c>
      <c r="M2545" s="11">
        <f t="shared" si="547"/>
        <v>2</v>
      </c>
      <c r="N2545" s="11">
        <f t="shared" si="548"/>
        <v>0</v>
      </c>
      <c r="O2545" s="11">
        <f t="shared" si="549"/>
        <v>3</v>
      </c>
      <c r="P2545" s="11">
        <f t="shared" si="551"/>
        <v>3</v>
      </c>
      <c r="Q2545" s="11">
        <f t="shared" si="552"/>
        <v>1.5</v>
      </c>
      <c r="R2545" s="11">
        <f t="shared" si="553"/>
        <v>1</v>
      </c>
      <c r="S2545" s="11">
        <f t="shared" si="554"/>
        <v>3</v>
      </c>
      <c r="T2545" t="str">
        <f t="shared" si="555"/>
        <v>إضافى كامل</v>
      </c>
    </row>
    <row r="2546" spans="1:20" x14ac:dyDescent="0.25">
      <c r="A2546">
        <v>129</v>
      </c>
      <c r="B2546">
        <v>28344</v>
      </c>
      <c r="C2546" t="s">
        <v>243</v>
      </c>
      <c r="D2546" s="8">
        <v>45621</v>
      </c>
      <c r="E2546" t="s">
        <v>21</v>
      </c>
      <c r="F2546">
        <v>2</v>
      </c>
      <c r="G2546" s="9" t="s">
        <v>222</v>
      </c>
      <c r="H2546" s="10"/>
      <c r="I2546" s="12">
        <v>0.34445601851851854</v>
      </c>
      <c r="J2546" s="12">
        <v>0.56422453703703701</v>
      </c>
      <c r="K2546" s="3" t="str">
        <f t="shared" si="558"/>
        <v/>
      </c>
      <c r="L2546" s="11">
        <f t="shared" si="546"/>
        <v>1</v>
      </c>
      <c r="M2546" s="11">
        <f t="shared" si="547"/>
        <v>3</v>
      </c>
      <c r="N2546" s="11">
        <f t="shared" si="548"/>
        <v>0</v>
      </c>
      <c r="O2546" s="11">
        <f t="shared" si="549"/>
        <v>3</v>
      </c>
      <c r="P2546" s="11">
        <f t="shared" si="551"/>
        <v>3</v>
      </c>
      <c r="Q2546" s="11">
        <f t="shared" si="552"/>
        <v>1.5</v>
      </c>
      <c r="R2546" s="11">
        <f t="shared" si="553"/>
        <v>1</v>
      </c>
      <c r="S2546" s="11">
        <f t="shared" si="554"/>
        <v>4</v>
      </c>
      <c r="T2546" t="str">
        <f t="shared" si="555"/>
        <v>إضافى كامل</v>
      </c>
    </row>
    <row r="2547" spans="1:20" x14ac:dyDescent="0.25">
      <c r="A2547">
        <v>129</v>
      </c>
      <c r="B2547">
        <v>28344</v>
      </c>
      <c r="C2547" t="s">
        <v>243</v>
      </c>
      <c r="D2547" s="8">
        <v>45622</v>
      </c>
      <c r="E2547" t="s">
        <v>22</v>
      </c>
      <c r="F2547">
        <v>2</v>
      </c>
      <c r="G2547" s="9" t="s">
        <v>222</v>
      </c>
      <c r="H2547" s="10"/>
      <c r="I2547" s="12">
        <v>0.34432870370370372</v>
      </c>
      <c r="J2547" s="12">
        <v>0.43910879629629629</v>
      </c>
      <c r="K2547" s="3" t="str">
        <f t="shared" si="558"/>
        <v>إذن م</v>
      </c>
      <c r="L2547" s="11">
        <f t="shared" si="546"/>
        <v>1</v>
      </c>
      <c r="M2547" s="11">
        <f t="shared" si="547"/>
        <v>3</v>
      </c>
      <c r="N2547" s="11">
        <f t="shared" si="548"/>
        <v>0</v>
      </c>
      <c r="O2547" s="11">
        <f t="shared" si="549"/>
        <v>3</v>
      </c>
      <c r="P2547" s="11">
        <f t="shared" si="551"/>
        <v>3</v>
      </c>
      <c r="Q2547" s="11">
        <f t="shared" si="552"/>
        <v>1.5</v>
      </c>
      <c r="R2547" s="11">
        <f t="shared" si="553"/>
        <v>1</v>
      </c>
      <c r="S2547" s="11">
        <f t="shared" si="554"/>
        <v>4</v>
      </c>
      <c r="T2547" t="str">
        <f t="shared" si="555"/>
        <v>إضافى كامل</v>
      </c>
    </row>
    <row r="2548" spans="1:20" x14ac:dyDescent="0.25">
      <c r="A2548">
        <v>129</v>
      </c>
      <c r="B2548">
        <v>28344</v>
      </c>
      <c r="C2548" t="s">
        <v>243</v>
      </c>
      <c r="D2548" s="8">
        <v>45623</v>
      </c>
      <c r="E2548" t="s">
        <v>23</v>
      </c>
      <c r="F2548">
        <v>2</v>
      </c>
      <c r="G2548" s="9" t="s">
        <v>222</v>
      </c>
      <c r="H2548" s="10"/>
      <c r="I2548" s="12">
        <v>0.35189814814814813</v>
      </c>
      <c r="J2548" s="12">
        <v>0.5627199074074074</v>
      </c>
      <c r="K2548" s="3" t="str">
        <f t="shared" si="558"/>
        <v/>
      </c>
      <c r="L2548" s="11">
        <f t="shared" si="546"/>
        <v>1</v>
      </c>
      <c r="M2548" s="11">
        <f t="shared" si="547"/>
        <v>3</v>
      </c>
      <c r="N2548" s="11">
        <f t="shared" si="548"/>
        <v>0</v>
      </c>
      <c r="O2548" s="11">
        <f t="shared" si="549"/>
        <v>2</v>
      </c>
      <c r="P2548" s="11">
        <f t="shared" si="551"/>
        <v>2</v>
      </c>
      <c r="Q2548" s="11">
        <f t="shared" si="552"/>
        <v>0</v>
      </c>
      <c r="R2548" s="11">
        <f t="shared" si="553"/>
        <v>0</v>
      </c>
      <c r="S2548" s="11">
        <f t="shared" si="554"/>
        <v>3</v>
      </c>
      <c r="T2548" t="str">
        <f t="shared" si="555"/>
        <v>إضافى كامل</v>
      </c>
    </row>
    <row r="2549" spans="1:20" x14ac:dyDescent="0.25">
      <c r="A2549">
        <v>129</v>
      </c>
      <c r="B2549">
        <v>28344</v>
      </c>
      <c r="C2549" t="s">
        <v>243</v>
      </c>
      <c r="D2549" s="8">
        <v>45624</v>
      </c>
      <c r="E2549" t="s">
        <v>24</v>
      </c>
      <c r="F2549">
        <v>2</v>
      </c>
      <c r="G2549" s="9" t="s">
        <v>222</v>
      </c>
      <c r="H2549" s="10"/>
      <c r="I2549" s="12">
        <v>0.34987268518518516</v>
      </c>
      <c r="J2549" s="12">
        <v>0.56283564814814813</v>
      </c>
      <c r="K2549" s="3" t="str">
        <f t="shared" si="558"/>
        <v/>
      </c>
      <c r="L2549" s="11">
        <f t="shared" si="546"/>
        <v>1</v>
      </c>
      <c r="M2549" s="11">
        <f t="shared" si="547"/>
        <v>4</v>
      </c>
      <c r="N2549" s="11">
        <f t="shared" si="548"/>
        <v>0</v>
      </c>
      <c r="O2549" s="11">
        <f t="shared" si="549"/>
        <v>2</v>
      </c>
      <c r="P2549" s="11">
        <f t="shared" si="551"/>
        <v>2</v>
      </c>
      <c r="Q2549" s="11">
        <f t="shared" si="552"/>
        <v>0</v>
      </c>
      <c r="R2549" s="11">
        <f t="shared" si="553"/>
        <v>0</v>
      </c>
      <c r="S2549" s="11">
        <f t="shared" si="554"/>
        <v>4</v>
      </c>
      <c r="T2549" t="str">
        <f t="shared" si="555"/>
        <v>إضافى كامل</v>
      </c>
    </row>
    <row r="2550" spans="1:20" x14ac:dyDescent="0.25">
      <c r="A2550">
        <v>129</v>
      </c>
      <c r="B2550">
        <v>28344</v>
      </c>
      <c r="C2550" t="s">
        <v>243</v>
      </c>
      <c r="D2550" s="8">
        <v>45625</v>
      </c>
      <c r="E2550" t="s">
        <v>15</v>
      </c>
      <c r="F2550">
        <v>2</v>
      </c>
      <c r="G2550" s="9" t="s">
        <v>222</v>
      </c>
      <c r="H2550" s="10"/>
      <c r="K2550" s="3" t="str">
        <f t="shared" si="558"/>
        <v/>
      </c>
      <c r="L2550" s="11">
        <f t="shared" si="546"/>
        <v>1</v>
      </c>
      <c r="M2550" s="11">
        <f t="shared" si="547"/>
        <v>4</v>
      </c>
      <c r="N2550" s="11">
        <f t="shared" si="548"/>
        <v>0</v>
      </c>
      <c r="O2550" s="11">
        <f t="shared" si="549"/>
        <v>2</v>
      </c>
      <c r="P2550" s="11">
        <f t="shared" si="551"/>
        <v>2</v>
      </c>
      <c r="Q2550" s="11">
        <f t="shared" si="552"/>
        <v>0</v>
      </c>
      <c r="R2550" s="11">
        <f t="shared" si="553"/>
        <v>0</v>
      </c>
      <c r="S2550" s="11">
        <f t="shared" si="554"/>
        <v>4</v>
      </c>
      <c r="T2550" t="str">
        <f t="shared" si="555"/>
        <v>إضافى كامل</v>
      </c>
    </row>
    <row r="2551" spans="1:20" x14ac:dyDescent="0.25">
      <c r="A2551">
        <v>129</v>
      </c>
      <c r="B2551">
        <v>28344</v>
      </c>
      <c r="C2551" t="s">
        <v>243</v>
      </c>
      <c r="D2551" s="8">
        <v>45626</v>
      </c>
      <c r="E2551" t="s">
        <v>18</v>
      </c>
      <c r="F2551">
        <v>2</v>
      </c>
      <c r="G2551" s="9" t="s">
        <v>222</v>
      </c>
      <c r="H2551" s="10"/>
      <c r="K2551" s="3" t="s">
        <v>19</v>
      </c>
      <c r="L2551" s="11">
        <f t="shared" si="546"/>
        <v>1</v>
      </c>
      <c r="M2551" s="11">
        <f t="shared" si="547"/>
        <v>4</v>
      </c>
      <c r="N2551" s="11">
        <f t="shared" si="548"/>
        <v>0</v>
      </c>
      <c r="O2551" s="11">
        <f t="shared" si="549"/>
        <v>2</v>
      </c>
      <c r="P2551" s="11">
        <f t="shared" si="551"/>
        <v>2</v>
      </c>
      <c r="Q2551" s="11">
        <f t="shared" si="552"/>
        <v>0</v>
      </c>
      <c r="R2551" s="11">
        <f t="shared" si="553"/>
        <v>0</v>
      </c>
      <c r="S2551" s="11">
        <f t="shared" si="554"/>
        <v>4</v>
      </c>
      <c r="T2551" t="str">
        <f t="shared" si="555"/>
        <v>إضافى كامل</v>
      </c>
    </row>
    <row r="2552" spans="1:20" ht="15.75" x14ac:dyDescent="0.25">
      <c r="A2552">
        <v>144</v>
      </c>
      <c r="B2552">
        <v>28402</v>
      </c>
      <c r="C2552" s="16" t="s">
        <v>244</v>
      </c>
      <c r="D2552" s="8">
        <v>45597</v>
      </c>
      <c r="E2552" t="s">
        <v>15</v>
      </c>
      <c r="F2552">
        <v>2</v>
      </c>
      <c r="G2552" s="9" t="s">
        <v>222</v>
      </c>
      <c r="H2552" s="10"/>
      <c r="K2552" s="3" t="str">
        <f t="shared" si="558"/>
        <v/>
      </c>
      <c r="L2552" s="11">
        <f t="shared" si="546"/>
        <v>1</v>
      </c>
      <c r="M2552" s="11">
        <f t="shared" si="547"/>
        <v>4</v>
      </c>
      <c r="N2552" s="11">
        <f t="shared" si="548"/>
        <v>0</v>
      </c>
      <c r="O2552" s="11">
        <f t="shared" si="549"/>
        <v>2</v>
      </c>
      <c r="P2552" s="11">
        <f t="shared" si="551"/>
        <v>2</v>
      </c>
      <c r="Q2552" s="11">
        <f t="shared" si="552"/>
        <v>0</v>
      </c>
      <c r="R2552" s="11">
        <f t="shared" si="553"/>
        <v>0</v>
      </c>
      <c r="S2552" s="11">
        <f t="shared" si="554"/>
        <v>4</v>
      </c>
      <c r="T2552" t="str">
        <f t="shared" si="555"/>
        <v>إضافى كامل</v>
      </c>
    </row>
    <row r="2553" spans="1:20" x14ac:dyDescent="0.25">
      <c r="A2553">
        <v>144</v>
      </c>
      <c r="B2553">
        <v>28402</v>
      </c>
      <c r="C2553" t="s">
        <v>245</v>
      </c>
      <c r="D2553" s="8">
        <v>45598</v>
      </c>
      <c r="E2553" t="s">
        <v>18</v>
      </c>
      <c r="F2553">
        <v>2</v>
      </c>
      <c r="G2553" s="9" t="s">
        <v>222</v>
      </c>
      <c r="H2553" s="10"/>
      <c r="I2553" s="12">
        <v>0.36192129629629627</v>
      </c>
      <c r="J2553" s="12">
        <v>0.60450231481481487</v>
      </c>
      <c r="L2553" s="11">
        <f t="shared" si="546"/>
        <v>1</v>
      </c>
      <c r="M2553" s="11">
        <f t="shared" si="547"/>
        <v>4</v>
      </c>
      <c r="N2553" s="11">
        <f t="shared" si="548"/>
        <v>0</v>
      </c>
      <c r="O2553" s="11">
        <f t="shared" si="549"/>
        <v>2</v>
      </c>
      <c r="P2553" s="11">
        <f t="shared" si="551"/>
        <v>2</v>
      </c>
      <c r="Q2553" s="11">
        <f t="shared" si="552"/>
        <v>0</v>
      </c>
      <c r="R2553" s="11">
        <f t="shared" si="553"/>
        <v>0</v>
      </c>
      <c r="S2553" s="11">
        <f t="shared" si="554"/>
        <v>4</v>
      </c>
      <c r="T2553" t="str">
        <f t="shared" si="555"/>
        <v>إضافى كامل</v>
      </c>
    </row>
    <row r="2554" spans="1:20" x14ac:dyDescent="0.25">
      <c r="A2554">
        <v>144</v>
      </c>
      <c r="B2554">
        <v>28402</v>
      </c>
      <c r="C2554" t="s">
        <v>245</v>
      </c>
      <c r="D2554" s="8">
        <v>45599</v>
      </c>
      <c r="E2554" t="s">
        <v>20</v>
      </c>
      <c r="F2554">
        <v>2</v>
      </c>
      <c r="G2554" s="9" t="s">
        <v>222</v>
      </c>
      <c r="H2554" s="10"/>
      <c r="I2554" s="12">
        <v>0.36025462962962962</v>
      </c>
      <c r="J2554" s="12">
        <v>0.56260416666666668</v>
      </c>
      <c r="L2554" s="11">
        <f t="shared" si="546"/>
        <v>1</v>
      </c>
      <c r="M2554" s="11">
        <f t="shared" si="547"/>
        <v>4</v>
      </c>
      <c r="N2554" s="11">
        <f t="shared" si="548"/>
        <v>0</v>
      </c>
      <c r="O2554" s="11">
        <f t="shared" si="549"/>
        <v>2</v>
      </c>
      <c r="P2554" s="11">
        <f t="shared" si="551"/>
        <v>2</v>
      </c>
      <c r="Q2554" s="11">
        <f t="shared" si="552"/>
        <v>0</v>
      </c>
      <c r="R2554" s="11">
        <f t="shared" si="553"/>
        <v>0</v>
      </c>
      <c r="S2554" s="11">
        <f t="shared" si="554"/>
        <v>4</v>
      </c>
      <c r="T2554" t="str">
        <f t="shared" si="555"/>
        <v>إضافى كامل</v>
      </c>
    </row>
    <row r="2555" spans="1:20" x14ac:dyDescent="0.25">
      <c r="A2555">
        <v>144</v>
      </c>
      <c r="B2555">
        <v>28402</v>
      </c>
      <c r="C2555" t="s">
        <v>245</v>
      </c>
      <c r="D2555" s="8">
        <v>45600</v>
      </c>
      <c r="E2555" t="s">
        <v>21</v>
      </c>
      <c r="F2555">
        <v>2</v>
      </c>
      <c r="G2555" s="9" t="s">
        <v>222</v>
      </c>
      <c r="H2555" s="10"/>
      <c r="I2555" s="12">
        <v>0.33376157407407409</v>
      </c>
      <c r="J2555" s="12">
        <v>0.56253472222222223</v>
      </c>
      <c r="K2555" s="3" t="str">
        <f>IF(AND(I2555&lt;=TIME(8,30,0),J2555&gt;=TIME(13,30,0),I2555&lt;&gt;""),"",IF(AND(I2555&gt;=TIME(8,31,0),I2555&lt;=TIME(8,40,0)),"تأخير",IF(AND(I2555&gt;=TIME(8,41,0),I2555&lt;=TIME(11,30,0),I2555&lt;&gt;""),"إذن ص",IF(AND(J2555&lt;TIME(13,30,0), J2555&lt;&gt;"",J2555&gt;=TIME(10,30,0)),"إذن م",IF(AND(OR(I2555="",J2555="",I2555=J2555,I2555&gt;TIME(11,30,0),J2555&lt;TIME(10,30,0)),AND(E2555&lt;&gt;"Friday")),"غائب","")))))</f>
        <v/>
      </c>
      <c r="L2555" s="11">
        <f t="shared" si="546"/>
        <v>1</v>
      </c>
      <c r="M2555" s="11">
        <f t="shared" si="547"/>
        <v>4</v>
      </c>
      <c r="N2555" s="11">
        <f t="shared" si="548"/>
        <v>0</v>
      </c>
      <c r="O2555" s="11">
        <f t="shared" si="549"/>
        <v>2</v>
      </c>
      <c r="P2555" s="11">
        <f t="shared" si="551"/>
        <v>2</v>
      </c>
      <c r="Q2555" s="11">
        <f t="shared" si="552"/>
        <v>0</v>
      </c>
      <c r="R2555" s="11">
        <f t="shared" si="553"/>
        <v>0</v>
      </c>
      <c r="S2555" s="11">
        <f t="shared" si="554"/>
        <v>4</v>
      </c>
      <c r="T2555" t="str">
        <f t="shared" si="555"/>
        <v>إضافى كامل</v>
      </c>
    </row>
    <row r="2556" spans="1:20" x14ac:dyDescent="0.25">
      <c r="A2556">
        <v>144</v>
      </c>
      <c r="B2556">
        <v>28402</v>
      </c>
      <c r="C2556" t="s">
        <v>245</v>
      </c>
      <c r="D2556" s="8">
        <v>45601</v>
      </c>
      <c r="E2556" t="s">
        <v>22</v>
      </c>
      <c r="F2556">
        <v>2</v>
      </c>
      <c r="G2556" s="9" t="s">
        <v>222</v>
      </c>
      <c r="H2556" s="10"/>
      <c r="I2556" s="12">
        <v>0.32920138888888889</v>
      </c>
      <c r="J2556" s="12">
        <v>0.56258101851851849</v>
      </c>
      <c r="K2556" s="3" t="str">
        <f>IF(AND(I2556&lt;=TIME(8,30,0),J2556&gt;=TIME(13,30,0),I2556&lt;&gt;""),"",IF(AND(I2556&gt;=TIME(8,31,0),I2556&lt;=TIME(8,40,0)),"تأخير",IF(AND(I2556&gt;=TIME(8,41,0),I2556&lt;=TIME(11,30,0),I2556&lt;&gt;""),"إذن ص",IF(AND(J2556&lt;TIME(13,30,0), J2556&lt;&gt;"",J2556&gt;=TIME(10,30,0)),"إذن م",IF(AND(OR(I2556="",J2556="",I2556=J2556,I2556&gt;TIME(11,30,0),J2556&lt;TIME(10,30,0)),AND(E2556&lt;&gt;"Friday")),"غائب","")))))</f>
        <v/>
      </c>
      <c r="L2556" s="11">
        <f t="shared" si="546"/>
        <v>1</v>
      </c>
      <c r="M2556" s="11">
        <f t="shared" si="547"/>
        <v>4</v>
      </c>
      <c r="N2556" s="11">
        <f t="shared" si="548"/>
        <v>0</v>
      </c>
      <c r="O2556" s="11">
        <f t="shared" si="549"/>
        <v>2</v>
      </c>
      <c r="P2556" s="11">
        <f t="shared" si="551"/>
        <v>2</v>
      </c>
      <c r="Q2556" s="11">
        <f t="shared" si="552"/>
        <v>0</v>
      </c>
      <c r="R2556" s="11">
        <f t="shared" si="553"/>
        <v>0</v>
      </c>
      <c r="S2556" s="11">
        <f t="shared" si="554"/>
        <v>4</v>
      </c>
      <c r="T2556" t="str">
        <f t="shared" si="555"/>
        <v>إضافى كامل</v>
      </c>
    </row>
    <row r="2557" spans="1:20" x14ac:dyDescent="0.25">
      <c r="A2557">
        <v>144</v>
      </c>
      <c r="B2557">
        <v>28402</v>
      </c>
      <c r="C2557" t="s">
        <v>245</v>
      </c>
      <c r="D2557" s="8">
        <v>45602</v>
      </c>
      <c r="E2557" t="s">
        <v>23</v>
      </c>
      <c r="F2557">
        <v>2</v>
      </c>
      <c r="G2557" s="9" t="s">
        <v>222</v>
      </c>
      <c r="H2557" s="10"/>
      <c r="I2557" s="12"/>
      <c r="J2557" s="12"/>
      <c r="K2557" s="3" t="str">
        <f>IF(AND(I2557&lt;=TIME(8,30,0),J2557&gt;=TIME(13,30,0),I2557&lt;&gt;""),"",IF(AND(I2557&gt;=TIME(8,31,0),I2557&lt;=TIME(8,40,0)),"تأخير",IF(AND(I2557&gt;=TIME(8,41,0),I2557&lt;=TIME(11,30,0),I2557&lt;&gt;""),"إذن ص",IF(AND(J2557&lt;TIME(13,30,0), J2557&lt;&gt;"",J2557&gt;=TIME(10,30,0)),"إذن م",IF(AND(OR(I2557="",J2557="",I2557=J2557,I2557&gt;TIME(11,30,0),J2557&lt;TIME(10,30,0)),AND(E2557&lt;&gt;"Friday")),"غائب","")))))</f>
        <v>غائب</v>
      </c>
      <c r="L2557" s="11">
        <f t="shared" si="546"/>
        <v>0</v>
      </c>
      <c r="M2557" s="11">
        <f t="shared" si="547"/>
        <v>4</v>
      </c>
      <c r="N2557" s="11">
        <f t="shared" si="548"/>
        <v>0</v>
      </c>
      <c r="O2557" s="11">
        <f t="shared" si="549"/>
        <v>2</v>
      </c>
      <c r="P2557" s="11">
        <f t="shared" si="551"/>
        <v>2</v>
      </c>
      <c r="Q2557" s="11">
        <f t="shared" si="552"/>
        <v>0</v>
      </c>
      <c r="R2557" s="11">
        <f t="shared" si="553"/>
        <v>0</v>
      </c>
      <c r="S2557" s="11">
        <f t="shared" si="554"/>
        <v>4</v>
      </c>
      <c r="T2557" t="str">
        <f t="shared" si="555"/>
        <v>إضافى كامل</v>
      </c>
    </row>
    <row r="2558" spans="1:20" x14ac:dyDescent="0.25">
      <c r="A2558">
        <v>144</v>
      </c>
      <c r="B2558">
        <v>28402</v>
      </c>
      <c r="C2558" t="s">
        <v>245</v>
      </c>
      <c r="D2558" s="8">
        <v>45603</v>
      </c>
      <c r="E2558" t="s">
        <v>24</v>
      </c>
      <c r="F2558">
        <v>2</v>
      </c>
      <c r="G2558" s="9" t="s">
        <v>222</v>
      </c>
      <c r="H2558" s="10"/>
      <c r="K2558" s="3" t="s">
        <v>19</v>
      </c>
      <c r="L2558" s="11">
        <f t="shared" si="546"/>
        <v>1</v>
      </c>
      <c r="M2558" s="11">
        <f t="shared" si="547"/>
        <v>3</v>
      </c>
      <c r="N2558" s="11">
        <f t="shared" si="548"/>
        <v>0</v>
      </c>
      <c r="O2558" s="11">
        <f t="shared" si="549"/>
        <v>2</v>
      </c>
      <c r="P2558" s="11">
        <f t="shared" si="551"/>
        <v>2</v>
      </c>
      <c r="Q2558" s="11">
        <f t="shared" si="552"/>
        <v>0</v>
      </c>
      <c r="R2558" s="11">
        <f t="shared" si="553"/>
        <v>0</v>
      </c>
      <c r="S2558" s="11">
        <f t="shared" si="554"/>
        <v>3</v>
      </c>
      <c r="T2558" t="str">
        <f t="shared" si="555"/>
        <v>إضافى كامل</v>
      </c>
    </row>
    <row r="2559" spans="1:20" x14ac:dyDescent="0.25">
      <c r="A2559">
        <v>144</v>
      </c>
      <c r="B2559">
        <v>28402</v>
      </c>
      <c r="C2559" t="s">
        <v>245</v>
      </c>
      <c r="D2559" s="8">
        <v>45604</v>
      </c>
      <c r="E2559" t="s">
        <v>15</v>
      </c>
      <c r="F2559">
        <v>2</v>
      </c>
      <c r="G2559" s="9" t="s">
        <v>222</v>
      </c>
      <c r="H2559" s="10"/>
      <c r="K2559" s="3" t="str">
        <f t="shared" ref="K2559:K2564" si="559">IF(AND(I2559&lt;=TIME(8,30,0),J2559&gt;=TIME(13,30,0),I2559&lt;&gt;""),"",IF(AND(I2559&gt;=TIME(8,31,0),I2559&lt;=TIME(8,40,0)),"تأخير",IF(AND(I2559&gt;=TIME(8,41,0),I2559&lt;=TIME(11,30,0),I2559&lt;&gt;""),"إذن ص",IF(AND(J2559&lt;TIME(13,30,0), J2559&lt;&gt;"",J2559&gt;=TIME(10,30,0)),"إذن م",IF(AND(OR(I2559="",J2559="",I2559=J2559,I2559&gt;TIME(11,30,0),J2559&lt;TIME(10,30,0)),AND(E2559&lt;&gt;"Friday")),"غائب","")))))</f>
        <v/>
      </c>
      <c r="L2559" s="11">
        <f t="shared" si="546"/>
        <v>1</v>
      </c>
      <c r="M2559" s="11">
        <f t="shared" si="547"/>
        <v>3</v>
      </c>
      <c r="N2559" s="11">
        <f t="shared" si="548"/>
        <v>0</v>
      </c>
      <c r="O2559" s="11">
        <f t="shared" si="549"/>
        <v>2</v>
      </c>
      <c r="P2559" s="11">
        <f t="shared" si="551"/>
        <v>2</v>
      </c>
      <c r="Q2559" s="11">
        <f t="shared" si="552"/>
        <v>0</v>
      </c>
      <c r="R2559" s="11">
        <f t="shared" si="553"/>
        <v>0</v>
      </c>
      <c r="S2559" s="11">
        <f t="shared" si="554"/>
        <v>3</v>
      </c>
      <c r="T2559" t="str">
        <f t="shared" si="555"/>
        <v>إضافى كامل</v>
      </c>
    </row>
    <row r="2560" spans="1:20" x14ac:dyDescent="0.25">
      <c r="A2560">
        <v>144</v>
      </c>
      <c r="B2560">
        <v>28402</v>
      </c>
      <c r="C2560" t="s">
        <v>245</v>
      </c>
      <c r="D2560" s="8">
        <v>45605</v>
      </c>
      <c r="E2560" t="s">
        <v>18</v>
      </c>
      <c r="F2560">
        <v>2</v>
      </c>
      <c r="G2560" s="9" t="s">
        <v>222</v>
      </c>
      <c r="H2560" s="10"/>
      <c r="I2560" s="12">
        <v>0.31410879629629629</v>
      </c>
      <c r="J2560" s="12">
        <v>0.56254629629629627</v>
      </c>
      <c r="K2560" s="3" t="str">
        <f t="shared" si="559"/>
        <v/>
      </c>
      <c r="L2560" s="11">
        <f t="shared" si="546"/>
        <v>1</v>
      </c>
      <c r="M2560" s="11">
        <f t="shared" si="547"/>
        <v>3</v>
      </c>
      <c r="N2560" s="11">
        <f t="shared" si="548"/>
        <v>0</v>
      </c>
      <c r="O2560" s="11">
        <f t="shared" si="549"/>
        <v>2</v>
      </c>
      <c r="P2560" s="11">
        <f t="shared" si="551"/>
        <v>2</v>
      </c>
      <c r="Q2560" s="11">
        <f t="shared" si="552"/>
        <v>0</v>
      </c>
      <c r="R2560" s="11">
        <f t="shared" si="553"/>
        <v>0</v>
      </c>
      <c r="S2560" s="11">
        <f t="shared" si="554"/>
        <v>3</v>
      </c>
      <c r="T2560" t="str">
        <f t="shared" si="555"/>
        <v>إضافى كامل</v>
      </c>
    </row>
    <row r="2561" spans="1:20" x14ac:dyDescent="0.25">
      <c r="A2561">
        <v>144</v>
      </c>
      <c r="B2561">
        <v>28402</v>
      </c>
      <c r="C2561" t="s">
        <v>245</v>
      </c>
      <c r="D2561" s="8">
        <v>45606</v>
      </c>
      <c r="E2561" t="s">
        <v>20</v>
      </c>
      <c r="F2561">
        <v>2</v>
      </c>
      <c r="G2561" s="9" t="s">
        <v>222</v>
      </c>
      <c r="H2561" s="10"/>
      <c r="I2561" s="12">
        <v>0.33045138888888886</v>
      </c>
      <c r="J2561" s="12">
        <v>0.56259259259259264</v>
      </c>
      <c r="K2561" s="3" t="str">
        <f t="shared" si="559"/>
        <v/>
      </c>
      <c r="L2561" s="11">
        <f t="shared" si="546"/>
        <v>1</v>
      </c>
      <c r="M2561" s="11">
        <f t="shared" si="547"/>
        <v>3</v>
      </c>
      <c r="N2561" s="11">
        <f t="shared" si="548"/>
        <v>0</v>
      </c>
      <c r="O2561" s="11">
        <f t="shared" si="549"/>
        <v>2</v>
      </c>
      <c r="P2561" s="11">
        <f t="shared" si="551"/>
        <v>2</v>
      </c>
      <c r="Q2561" s="11">
        <f t="shared" si="552"/>
        <v>0</v>
      </c>
      <c r="R2561" s="11">
        <f t="shared" si="553"/>
        <v>0</v>
      </c>
      <c r="S2561" s="11">
        <f t="shared" si="554"/>
        <v>3</v>
      </c>
      <c r="T2561" t="str">
        <f t="shared" si="555"/>
        <v>إضافى كامل</v>
      </c>
    </row>
    <row r="2562" spans="1:20" x14ac:dyDescent="0.25">
      <c r="A2562">
        <v>144</v>
      </c>
      <c r="B2562">
        <v>28402</v>
      </c>
      <c r="C2562" t="s">
        <v>245</v>
      </c>
      <c r="D2562" s="8">
        <v>45607</v>
      </c>
      <c r="E2562" t="s">
        <v>21</v>
      </c>
      <c r="F2562">
        <v>2</v>
      </c>
      <c r="G2562" s="9" t="s">
        <v>222</v>
      </c>
      <c r="H2562" s="10"/>
      <c r="I2562" s="12">
        <v>0.33906249999999999</v>
      </c>
      <c r="J2562" s="12">
        <v>0.56256944444444446</v>
      </c>
      <c r="K2562" s="3" t="str">
        <f t="shared" si="559"/>
        <v/>
      </c>
      <c r="L2562" s="11">
        <f t="shared" ref="L2562:L2625" si="560">IF(AND(OR(K2562= "حالة وفاة",K2562="إذن م",K2562="إذن ص",K2562="بدل راحة",K2562="انصراف",K2562="اجازة",K2562="راحة",K2562="مأمورية",K2562="مأمورية م",K2562="مأمورية ص",K2562="Online",K2562="حضور",K2562="بدل سهر",E2562="Friday",K2562=""),E2562&lt;&gt;""),1,0)</f>
        <v>1</v>
      </c>
      <c r="M2562" s="11">
        <f t="shared" ref="M2562:M2625" si="561">COUNTIF(K2562:K2591,"غائب")</f>
        <v>3</v>
      </c>
      <c r="N2562" s="11">
        <f t="shared" ref="N2562:N2625" si="562">COUNTIF(K2562:K2591,"إذن ص")</f>
        <v>0</v>
      </c>
      <c r="O2562" s="11">
        <f t="shared" ref="O2562:O2625" si="563">COUNTIF(K2562:K2591,"إذن م")</f>
        <v>2</v>
      </c>
      <c r="P2562" s="11">
        <f t="shared" si="551"/>
        <v>2</v>
      </c>
      <c r="Q2562" s="11">
        <f t="shared" si="552"/>
        <v>0</v>
      </c>
      <c r="R2562" s="11">
        <f t="shared" si="553"/>
        <v>0</v>
      </c>
      <c r="S2562" s="11">
        <f t="shared" si="554"/>
        <v>3</v>
      </c>
      <c r="T2562" t="str">
        <f t="shared" si="555"/>
        <v>إضافى كامل</v>
      </c>
    </row>
    <row r="2563" spans="1:20" x14ac:dyDescent="0.25">
      <c r="A2563">
        <v>144</v>
      </c>
      <c r="B2563">
        <v>28402</v>
      </c>
      <c r="C2563" t="s">
        <v>245</v>
      </c>
      <c r="D2563" s="8">
        <v>45608</v>
      </c>
      <c r="E2563" t="s">
        <v>22</v>
      </c>
      <c r="F2563">
        <v>2</v>
      </c>
      <c r="G2563" s="9" t="s">
        <v>222</v>
      </c>
      <c r="H2563" s="10"/>
      <c r="I2563" s="12">
        <v>0.3361574074074074</v>
      </c>
      <c r="J2563" s="12">
        <v>0.56255787037037042</v>
      </c>
      <c r="K2563" s="3" t="str">
        <f t="shared" si="559"/>
        <v/>
      </c>
      <c r="L2563" s="11">
        <f t="shared" si="560"/>
        <v>1</v>
      </c>
      <c r="M2563" s="11">
        <f t="shared" si="561"/>
        <v>3</v>
      </c>
      <c r="N2563" s="11">
        <f t="shared" si="562"/>
        <v>0</v>
      </c>
      <c r="O2563" s="11">
        <f t="shared" si="563"/>
        <v>2</v>
      </c>
      <c r="P2563" s="11">
        <f t="shared" ref="P2563:P2626" si="564">N2563+O2563</f>
        <v>2</v>
      </c>
      <c r="Q2563" s="11">
        <f t="shared" ref="Q2563:Q2626" si="565">IF(AND(P2563&gt;2,P2563&lt;&gt;0),P2563*3/6,0)</f>
        <v>0</v>
      </c>
      <c r="R2563" s="11">
        <f t="shared" ref="R2563:R2626" si="566">INT(Q2563)</f>
        <v>0</v>
      </c>
      <c r="S2563" s="11">
        <f t="shared" ref="S2563:S2626" si="567">R2563+M2563</f>
        <v>3</v>
      </c>
      <c r="T2563" t="str">
        <f t="shared" ref="T2563:T2626" si="568">IF(AND(OR(S2563&lt;=0,S2563&gt;0),S2563&lt;5),"إضافى كامل",IF(AND(OR(S2563=5,S2563=6,S2563&lt;7),S2563&lt;&gt;""),"نصف إضافى","لا يستحق"))</f>
        <v>إضافى كامل</v>
      </c>
    </row>
    <row r="2564" spans="1:20" x14ac:dyDescent="0.25">
      <c r="A2564">
        <v>144</v>
      </c>
      <c r="B2564">
        <v>28402</v>
      </c>
      <c r="C2564" t="s">
        <v>245</v>
      </c>
      <c r="D2564" s="8">
        <v>45609</v>
      </c>
      <c r="E2564" t="s">
        <v>23</v>
      </c>
      <c r="F2564">
        <v>2</v>
      </c>
      <c r="G2564" s="9" t="s">
        <v>222</v>
      </c>
      <c r="H2564" s="10"/>
      <c r="I2564" s="12">
        <v>0.33756944444444442</v>
      </c>
      <c r="J2564" s="12">
        <v>0.45887731481481481</v>
      </c>
      <c r="K2564" s="3" t="str">
        <f t="shared" si="559"/>
        <v>إذن م</v>
      </c>
      <c r="L2564" s="11">
        <f t="shared" si="560"/>
        <v>1</v>
      </c>
      <c r="M2564" s="11">
        <f t="shared" si="561"/>
        <v>3</v>
      </c>
      <c r="N2564" s="11">
        <f t="shared" si="562"/>
        <v>0</v>
      </c>
      <c r="O2564" s="11">
        <f t="shared" si="563"/>
        <v>2</v>
      </c>
      <c r="P2564" s="11">
        <f t="shared" si="564"/>
        <v>2</v>
      </c>
      <c r="Q2564" s="11">
        <f t="shared" si="565"/>
        <v>0</v>
      </c>
      <c r="R2564" s="11">
        <f t="shared" si="566"/>
        <v>0</v>
      </c>
      <c r="S2564" s="11">
        <f t="shared" si="567"/>
        <v>3</v>
      </c>
      <c r="T2564" t="str">
        <f t="shared" si="568"/>
        <v>إضافى كامل</v>
      </c>
    </row>
    <row r="2565" spans="1:20" x14ac:dyDescent="0.25">
      <c r="A2565">
        <v>144</v>
      </c>
      <c r="B2565">
        <v>28402</v>
      </c>
      <c r="C2565" t="s">
        <v>245</v>
      </c>
      <c r="D2565" s="8">
        <v>45610</v>
      </c>
      <c r="E2565" t="s">
        <v>24</v>
      </c>
      <c r="F2565">
        <v>2</v>
      </c>
      <c r="G2565" s="9" t="s">
        <v>222</v>
      </c>
      <c r="H2565" s="10"/>
      <c r="K2565" s="3" t="s">
        <v>19</v>
      </c>
      <c r="L2565" s="11">
        <f t="shared" si="560"/>
        <v>1</v>
      </c>
      <c r="M2565" s="11">
        <f t="shared" si="561"/>
        <v>3</v>
      </c>
      <c r="N2565" s="11">
        <f t="shared" si="562"/>
        <v>0</v>
      </c>
      <c r="O2565" s="11">
        <f t="shared" si="563"/>
        <v>1</v>
      </c>
      <c r="P2565" s="11">
        <f t="shared" si="564"/>
        <v>1</v>
      </c>
      <c r="Q2565" s="11">
        <f t="shared" si="565"/>
        <v>0</v>
      </c>
      <c r="R2565" s="11">
        <f t="shared" si="566"/>
        <v>0</v>
      </c>
      <c r="S2565" s="11">
        <f t="shared" si="567"/>
        <v>3</v>
      </c>
      <c r="T2565" t="str">
        <f t="shared" si="568"/>
        <v>إضافى كامل</v>
      </c>
    </row>
    <row r="2566" spans="1:20" x14ac:dyDescent="0.25">
      <c r="A2566">
        <v>144</v>
      </c>
      <c r="B2566">
        <v>28402</v>
      </c>
      <c r="C2566" t="s">
        <v>245</v>
      </c>
      <c r="D2566" s="8">
        <v>45611</v>
      </c>
      <c r="E2566" t="s">
        <v>15</v>
      </c>
      <c r="F2566">
        <v>2</v>
      </c>
      <c r="G2566" s="9" t="s">
        <v>222</v>
      </c>
      <c r="H2566" s="10"/>
      <c r="K2566" s="3" t="str">
        <f t="shared" ref="K2566:K2571" si="569">IF(AND(I2566&lt;=TIME(8,30,0),J2566&gt;=TIME(13,30,0),I2566&lt;&gt;""),"",IF(AND(I2566&gt;=TIME(8,31,0),I2566&lt;=TIME(8,40,0)),"تأخير",IF(AND(I2566&gt;=TIME(8,41,0),I2566&lt;=TIME(11,30,0),I2566&lt;&gt;""),"إذن ص",IF(AND(J2566&lt;TIME(13,30,0), J2566&lt;&gt;"",J2566&gt;=TIME(10,30,0)),"إذن م",IF(AND(OR(I2566="",J2566="",I2566=J2566,I2566&gt;TIME(11,30,0),J2566&lt;TIME(10,30,0)),AND(E2566&lt;&gt;"Friday")),"غائب","")))))</f>
        <v/>
      </c>
      <c r="L2566" s="11">
        <f t="shared" si="560"/>
        <v>1</v>
      </c>
      <c r="M2566" s="11">
        <f t="shared" si="561"/>
        <v>3</v>
      </c>
      <c r="N2566" s="11">
        <f t="shared" si="562"/>
        <v>0</v>
      </c>
      <c r="O2566" s="11">
        <f t="shared" si="563"/>
        <v>1</v>
      </c>
      <c r="P2566" s="11">
        <f t="shared" si="564"/>
        <v>1</v>
      </c>
      <c r="Q2566" s="11">
        <f t="shared" si="565"/>
        <v>0</v>
      </c>
      <c r="R2566" s="11">
        <f t="shared" si="566"/>
        <v>0</v>
      </c>
      <c r="S2566" s="11">
        <f t="shared" si="567"/>
        <v>3</v>
      </c>
      <c r="T2566" t="str">
        <f t="shared" si="568"/>
        <v>إضافى كامل</v>
      </c>
    </row>
    <row r="2567" spans="1:20" x14ac:dyDescent="0.25">
      <c r="A2567">
        <v>144</v>
      </c>
      <c r="B2567">
        <v>28402</v>
      </c>
      <c r="C2567" t="s">
        <v>245</v>
      </c>
      <c r="D2567" s="8">
        <v>45612</v>
      </c>
      <c r="E2567" t="s">
        <v>18</v>
      </c>
      <c r="F2567">
        <v>2</v>
      </c>
      <c r="G2567" s="9" t="s">
        <v>222</v>
      </c>
      <c r="H2567" s="10"/>
      <c r="I2567" s="12">
        <v>0.34791666666666665</v>
      </c>
      <c r="J2567" s="12">
        <v>0.56256944444444446</v>
      </c>
      <c r="K2567" s="3" t="str">
        <f t="shared" si="569"/>
        <v/>
      </c>
      <c r="L2567" s="11">
        <f t="shared" si="560"/>
        <v>1</v>
      </c>
      <c r="M2567" s="11">
        <f t="shared" si="561"/>
        <v>3</v>
      </c>
      <c r="N2567" s="11">
        <f t="shared" si="562"/>
        <v>0</v>
      </c>
      <c r="O2567" s="11">
        <f t="shared" si="563"/>
        <v>1</v>
      </c>
      <c r="P2567" s="11">
        <f t="shared" si="564"/>
        <v>1</v>
      </c>
      <c r="Q2567" s="11">
        <f t="shared" si="565"/>
        <v>0</v>
      </c>
      <c r="R2567" s="11">
        <f t="shared" si="566"/>
        <v>0</v>
      </c>
      <c r="S2567" s="11">
        <f t="shared" si="567"/>
        <v>3</v>
      </c>
      <c r="T2567" t="str">
        <f t="shared" si="568"/>
        <v>إضافى كامل</v>
      </c>
    </row>
    <row r="2568" spans="1:20" x14ac:dyDescent="0.25">
      <c r="A2568">
        <v>144</v>
      </c>
      <c r="B2568">
        <v>28402</v>
      </c>
      <c r="C2568" t="s">
        <v>245</v>
      </c>
      <c r="D2568" s="8">
        <v>45613</v>
      </c>
      <c r="E2568" t="s">
        <v>20</v>
      </c>
      <c r="F2568">
        <v>2</v>
      </c>
      <c r="G2568" s="9" t="s">
        <v>222</v>
      </c>
      <c r="H2568" s="10"/>
      <c r="I2568" s="12">
        <v>0.33037037037037037</v>
      </c>
      <c r="J2568" s="12">
        <v>0.56253472222222223</v>
      </c>
      <c r="K2568" s="3" t="str">
        <f t="shared" si="569"/>
        <v/>
      </c>
      <c r="L2568" s="11">
        <f t="shared" si="560"/>
        <v>1</v>
      </c>
      <c r="M2568" s="11">
        <f t="shared" si="561"/>
        <v>3</v>
      </c>
      <c r="N2568" s="11">
        <f t="shared" si="562"/>
        <v>0</v>
      </c>
      <c r="O2568" s="11">
        <f t="shared" si="563"/>
        <v>1</v>
      </c>
      <c r="P2568" s="11">
        <f t="shared" si="564"/>
        <v>1</v>
      </c>
      <c r="Q2568" s="11">
        <f t="shared" si="565"/>
        <v>0</v>
      </c>
      <c r="R2568" s="11">
        <f t="shared" si="566"/>
        <v>0</v>
      </c>
      <c r="S2568" s="11">
        <f t="shared" si="567"/>
        <v>3</v>
      </c>
      <c r="T2568" t="str">
        <f t="shared" si="568"/>
        <v>إضافى كامل</v>
      </c>
    </row>
    <row r="2569" spans="1:20" x14ac:dyDescent="0.25">
      <c r="A2569">
        <v>144</v>
      </c>
      <c r="B2569">
        <v>28402</v>
      </c>
      <c r="C2569" t="s">
        <v>245</v>
      </c>
      <c r="D2569" s="8">
        <v>45614</v>
      </c>
      <c r="E2569" t="s">
        <v>21</v>
      </c>
      <c r="F2569">
        <v>2</v>
      </c>
      <c r="G2569" s="9" t="s">
        <v>222</v>
      </c>
      <c r="H2569" s="10"/>
      <c r="I2569" s="12">
        <v>0.33878472222222222</v>
      </c>
      <c r="J2569" s="12">
        <v>0.47045138888888888</v>
      </c>
      <c r="K2569" s="3" t="str">
        <f t="shared" si="569"/>
        <v>إذن م</v>
      </c>
      <c r="L2569" s="11">
        <f t="shared" si="560"/>
        <v>1</v>
      </c>
      <c r="M2569" s="11">
        <f t="shared" si="561"/>
        <v>3</v>
      </c>
      <c r="N2569" s="11">
        <f t="shared" si="562"/>
        <v>0</v>
      </c>
      <c r="O2569" s="11">
        <f t="shared" si="563"/>
        <v>1</v>
      </c>
      <c r="P2569" s="11">
        <f t="shared" si="564"/>
        <v>1</v>
      </c>
      <c r="Q2569" s="11">
        <f t="shared" si="565"/>
        <v>0</v>
      </c>
      <c r="R2569" s="11">
        <f t="shared" si="566"/>
        <v>0</v>
      </c>
      <c r="S2569" s="11">
        <f t="shared" si="567"/>
        <v>3</v>
      </c>
      <c r="T2569" t="str">
        <f t="shared" si="568"/>
        <v>إضافى كامل</v>
      </c>
    </row>
    <row r="2570" spans="1:20" x14ac:dyDescent="0.25">
      <c r="A2570">
        <v>144</v>
      </c>
      <c r="B2570">
        <v>28402</v>
      </c>
      <c r="C2570" t="s">
        <v>245</v>
      </c>
      <c r="D2570" s="8">
        <v>45615</v>
      </c>
      <c r="E2570" t="s">
        <v>22</v>
      </c>
      <c r="F2570">
        <v>2</v>
      </c>
      <c r="G2570" s="9" t="s">
        <v>222</v>
      </c>
      <c r="H2570" s="10"/>
      <c r="I2570" s="12">
        <v>0.33225694444444442</v>
      </c>
      <c r="J2570" s="12">
        <v>0.56262731481481476</v>
      </c>
      <c r="K2570" s="3" t="str">
        <f t="shared" si="569"/>
        <v/>
      </c>
      <c r="L2570" s="11">
        <f t="shared" si="560"/>
        <v>1</v>
      </c>
      <c r="M2570" s="11">
        <f t="shared" si="561"/>
        <v>3</v>
      </c>
      <c r="N2570" s="11">
        <f t="shared" si="562"/>
        <v>0</v>
      </c>
      <c r="O2570" s="11">
        <f t="shared" si="563"/>
        <v>0</v>
      </c>
      <c r="P2570" s="11">
        <f t="shared" si="564"/>
        <v>0</v>
      </c>
      <c r="Q2570" s="11">
        <f t="shared" si="565"/>
        <v>0</v>
      </c>
      <c r="R2570" s="11">
        <f t="shared" si="566"/>
        <v>0</v>
      </c>
      <c r="S2570" s="11">
        <f t="shared" si="567"/>
        <v>3</v>
      </c>
      <c r="T2570" t="str">
        <f t="shared" si="568"/>
        <v>إضافى كامل</v>
      </c>
    </row>
    <row r="2571" spans="1:20" x14ac:dyDescent="0.25">
      <c r="A2571">
        <v>144</v>
      </c>
      <c r="B2571">
        <v>28402</v>
      </c>
      <c r="C2571" t="s">
        <v>245</v>
      </c>
      <c r="D2571" s="8">
        <v>45616</v>
      </c>
      <c r="E2571" t="s">
        <v>23</v>
      </c>
      <c r="F2571">
        <v>2</v>
      </c>
      <c r="G2571" s="9" t="s">
        <v>222</v>
      </c>
      <c r="H2571" s="10"/>
      <c r="K2571" s="3" t="str">
        <f t="shared" si="569"/>
        <v>غائب</v>
      </c>
      <c r="L2571" s="11">
        <f t="shared" si="560"/>
        <v>0</v>
      </c>
      <c r="M2571" s="11">
        <f t="shared" si="561"/>
        <v>4</v>
      </c>
      <c r="N2571" s="11">
        <f t="shared" si="562"/>
        <v>0</v>
      </c>
      <c r="O2571" s="11">
        <f t="shared" si="563"/>
        <v>0</v>
      </c>
      <c r="P2571" s="11">
        <f t="shared" si="564"/>
        <v>0</v>
      </c>
      <c r="Q2571" s="11">
        <f t="shared" si="565"/>
        <v>0</v>
      </c>
      <c r="R2571" s="11">
        <f t="shared" si="566"/>
        <v>0</v>
      </c>
      <c r="S2571" s="11">
        <f t="shared" si="567"/>
        <v>4</v>
      </c>
      <c r="T2571" t="str">
        <f t="shared" si="568"/>
        <v>إضافى كامل</v>
      </c>
    </row>
    <row r="2572" spans="1:20" x14ac:dyDescent="0.25">
      <c r="A2572">
        <v>144</v>
      </c>
      <c r="B2572">
        <v>28402</v>
      </c>
      <c r="C2572" t="s">
        <v>245</v>
      </c>
      <c r="D2572" s="8">
        <v>45617</v>
      </c>
      <c r="E2572" t="s">
        <v>24</v>
      </c>
      <c r="F2572">
        <v>2</v>
      </c>
      <c r="G2572" s="9" t="s">
        <v>222</v>
      </c>
      <c r="H2572" s="10"/>
      <c r="K2572" s="3" t="s">
        <v>19</v>
      </c>
      <c r="L2572" s="11">
        <f t="shared" si="560"/>
        <v>1</v>
      </c>
      <c r="M2572" s="11">
        <f t="shared" si="561"/>
        <v>3</v>
      </c>
      <c r="N2572" s="11">
        <f t="shared" si="562"/>
        <v>0</v>
      </c>
      <c r="O2572" s="11">
        <f t="shared" si="563"/>
        <v>0</v>
      </c>
      <c r="P2572" s="11">
        <f t="shared" si="564"/>
        <v>0</v>
      </c>
      <c r="Q2572" s="11">
        <f t="shared" si="565"/>
        <v>0</v>
      </c>
      <c r="R2572" s="11">
        <f t="shared" si="566"/>
        <v>0</v>
      </c>
      <c r="S2572" s="11">
        <f t="shared" si="567"/>
        <v>3</v>
      </c>
      <c r="T2572" t="str">
        <f t="shared" si="568"/>
        <v>إضافى كامل</v>
      </c>
    </row>
    <row r="2573" spans="1:20" x14ac:dyDescent="0.25">
      <c r="A2573">
        <v>144</v>
      </c>
      <c r="B2573">
        <v>28402</v>
      </c>
      <c r="C2573" t="s">
        <v>245</v>
      </c>
      <c r="D2573" s="8">
        <v>45618</v>
      </c>
      <c r="E2573" t="s">
        <v>15</v>
      </c>
      <c r="F2573">
        <v>2</v>
      </c>
      <c r="G2573" s="9" t="s">
        <v>222</v>
      </c>
      <c r="H2573" s="10"/>
      <c r="K2573" s="3" t="str">
        <f t="shared" ref="K2573:K2582" si="570">IF(AND(I2573&lt;=TIME(8,30,0),J2573&gt;=TIME(13,30,0),I2573&lt;&gt;""),"",IF(AND(I2573&gt;=TIME(8,31,0),I2573&lt;=TIME(8,40,0)),"تأخير",IF(AND(I2573&gt;=TIME(8,41,0),I2573&lt;=TIME(11,30,0),I2573&lt;&gt;""),"إذن ص",IF(AND(J2573&lt;TIME(13,30,0), J2573&lt;&gt;"",J2573&gt;=TIME(10,30,0)),"إذن م",IF(AND(OR(I2573="",J2573="",I2573=J2573,I2573&gt;TIME(11,30,0),J2573&lt;TIME(10,30,0)),AND(E2573&lt;&gt;"Friday")),"غائب","")))))</f>
        <v/>
      </c>
      <c r="L2573" s="11">
        <f t="shared" si="560"/>
        <v>1</v>
      </c>
      <c r="M2573" s="11">
        <f t="shared" si="561"/>
        <v>3</v>
      </c>
      <c r="N2573" s="11">
        <f t="shared" si="562"/>
        <v>0</v>
      </c>
      <c r="O2573" s="11">
        <f t="shared" si="563"/>
        <v>0</v>
      </c>
      <c r="P2573" s="11">
        <f t="shared" si="564"/>
        <v>0</v>
      </c>
      <c r="Q2573" s="11">
        <f t="shared" si="565"/>
        <v>0</v>
      </c>
      <c r="R2573" s="11">
        <f t="shared" si="566"/>
        <v>0</v>
      </c>
      <c r="S2573" s="11">
        <f t="shared" si="567"/>
        <v>3</v>
      </c>
      <c r="T2573" t="str">
        <f t="shared" si="568"/>
        <v>إضافى كامل</v>
      </c>
    </row>
    <row r="2574" spans="1:20" x14ac:dyDescent="0.25">
      <c r="A2574">
        <v>144</v>
      </c>
      <c r="B2574">
        <v>28402</v>
      </c>
      <c r="C2574" t="s">
        <v>245</v>
      </c>
      <c r="D2574" s="8">
        <v>45619</v>
      </c>
      <c r="E2574" t="s">
        <v>18</v>
      </c>
      <c r="F2574">
        <v>2</v>
      </c>
      <c r="G2574" s="9" t="s">
        <v>222</v>
      </c>
      <c r="H2574" s="10"/>
      <c r="I2574" s="12">
        <v>0.34611111111111109</v>
      </c>
      <c r="J2574" s="12">
        <v>0.56254629629629627</v>
      </c>
      <c r="K2574" s="3" t="str">
        <f t="shared" si="570"/>
        <v/>
      </c>
      <c r="L2574" s="11">
        <f t="shared" si="560"/>
        <v>1</v>
      </c>
      <c r="M2574" s="11">
        <f t="shared" si="561"/>
        <v>3</v>
      </c>
      <c r="N2574" s="11">
        <f t="shared" si="562"/>
        <v>0</v>
      </c>
      <c r="O2574" s="11">
        <f t="shared" si="563"/>
        <v>0</v>
      </c>
      <c r="P2574" s="11">
        <f t="shared" si="564"/>
        <v>0</v>
      </c>
      <c r="Q2574" s="11">
        <f t="shared" si="565"/>
        <v>0</v>
      </c>
      <c r="R2574" s="11">
        <f t="shared" si="566"/>
        <v>0</v>
      </c>
      <c r="S2574" s="11">
        <f t="shared" si="567"/>
        <v>3</v>
      </c>
      <c r="T2574" t="str">
        <f t="shared" si="568"/>
        <v>إضافى كامل</v>
      </c>
    </row>
    <row r="2575" spans="1:20" x14ac:dyDescent="0.25">
      <c r="A2575">
        <v>144</v>
      </c>
      <c r="B2575">
        <v>28402</v>
      </c>
      <c r="C2575" t="s">
        <v>245</v>
      </c>
      <c r="D2575" s="8">
        <v>45620</v>
      </c>
      <c r="E2575" t="s">
        <v>20</v>
      </c>
      <c r="F2575">
        <v>2</v>
      </c>
      <c r="G2575" s="9" t="s">
        <v>222</v>
      </c>
      <c r="H2575" s="10"/>
      <c r="K2575" s="3" t="str">
        <f t="shared" si="570"/>
        <v>غائب</v>
      </c>
      <c r="L2575" s="11">
        <f t="shared" si="560"/>
        <v>0</v>
      </c>
      <c r="M2575" s="11">
        <f t="shared" si="561"/>
        <v>3</v>
      </c>
      <c r="N2575" s="11">
        <f t="shared" si="562"/>
        <v>0</v>
      </c>
      <c r="O2575" s="11">
        <f t="shared" si="563"/>
        <v>0</v>
      </c>
      <c r="P2575" s="11">
        <f t="shared" si="564"/>
        <v>0</v>
      </c>
      <c r="Q2575" s="11">
        <f t="shared" si="565"/>
        <v>0</v>
      </c>
      <c r="R2575" s="11">
        <f t="shared" si="566"/>
        <v>0</v>
      </c>
      <c r="S2575" s="11">
        <f t="shared" si="567"/>
        <v>3</v>
      </c>
      <c r="T2575" t="str">
        <f t="shared" si="568"/>
        <v>إضافى كامل</v>
      </c>
    </row>
    <row r="2576" spans="1:20" x14ac:dyDescent="0.25">
      <c r="A2576">
        <v>144</v>
      </c>
      <c r="B2576">
        <v>28402</v>
      </c>
      <c r="C2576" t="s">
        <v>245</v>
      </c>
      <c r="D2576" s="8">
        <v>45621</v>
      </c>
      <c r="E2576" t="s">
        <v>21</v>
      </c>
      <c r="F2576">
        <v>2</v>
      </c>
      <c r="G2576" s="9" t="s">
        <v>222</v>
      </c>
      <c r="H2576" s="10"/>
      <c r="I2576" s="12">
        <v>0.32091435185185185</v>
      </c>
      <c r="J2576" s="12">
        <v>0.56254629629629627</v>
      </c>
      <c r="K2576" s="3" t="str">
        <f t="shared" si="570"/>
        <v/>
      </c>
      <c r="L2576" s="11">
        <f t="shared" si="560"/>
        <v>1</v>
      </c>
      <c r="M2576" s="11">
        <f t="shared" si="561"/>
        <v>2</v>
      </c>
      <c r="N2576" s="11">
        <f t="shared" si="562"/>
        <v>0</v>
      </c>
      <c r="O2576" s="11">
        <f t="shared" si="563"/>
        <v>0</v>
      </c>
      <c r="P2576" s="11">
        <f t="shared" si="564"/>
        <v>0</v>
      </c>
      <c r="Q2576" s="11">
        <f t="shared" si="565"/>
        <v>0</v>
      </c>
      <c r="R2576" s="11">
        <f t="shared" si="566"/>
        <v>0</v>
      </c>
      <c r="S2576" s="11">
        <f t="shared" si="567"/>
        <v>2</v>
      </c>
      <c r="T2576" t="str">
        <f t="shared" si="568"/>
        <v>إضافى كامل</v>
      </c>
    </row>
    <row r="2577" spans="1:20" x14ac:dyDescent="0.25">
      <c r="A2577">
        <v>144</v>
      </c>
      <c r="B2577">
        <v>28402</v>
      </c>
      <c r="C2577" t="s">
        <v>245</v>
      </c>
      <c r="D2577" s="8">
        <v>45622</v>
      </c>
      <c r="E2577" t="s">
        <v>22</v>
      </c>
      <c r="F2577">
        <v>2</v>
      </c>
      <c r="G2577" s="9" t="s">
        <v>222</v>
      </c>
      <c r="H2577" s="10"/>
      <c r="I2577" s="12">
        <v>0.33640046296296294</v>
      </c>
      <c r="J2577" s="12">
        <v>0.56258101851851849</v>
      </c>
      <c r="K2577" s="3" t="str">
        <f t="shared" si="570"/>
        <v/>
      </c>
      <c r="L2577" s="11">
        <f t="shared" si="560"/>
        <v>1</v>
      </c>
      <c r="M2577" s="11">
        <f t="shared" si="561"/>
        <v>2</v>
      </c>
      <c r="N2577" s="11">
        <f t="shared" si="562"/>
        <v>0</v>
      </c>
      <c r="O2577" s="11">
        <f t="shared" si="563"/>
        <v>0</v>
      </c>
      <c r="P2577" s="11">
        <f t="shared" si="564"/>
        <v>0</v>
      </c>
      <c r="Q2577" s="11">
        <f t="shared" si="565"/>
        <v>0</v>
      </c>
      <c r="R2577" s="11">
        <f t="shared" si="566"/>
        <v>0</v>
      </c>
      <c r="S2577" s="11">
        <f t="shared" si="567"/>
        <v>2</v>
      </c>
      <c r="T2577" t="str">
        <f t="shared" si="568"/>
        <v>إضافى كامل</v>
      </c>
    </row>
    <row r="2578" spans="1:20" x14ac:dyDescent="0.25">
      <c r="A2578">
        <v>144</v>
      </c>
      <c r="B2578">
        <v>28402</v>
      </c>
      <c r="C2578" t="s">
        <v>245</v>
      </c>
      <c r="D2578" s="8">
        <v>45623</v>
      </c>
      <c r="E2578" t="s">
        <v>23</v>
      </c>
      <c r="F2578">
        <v>2</v>
      </c>
      <c r="G2578" s="9" t="s">
        <v>222</v>
      </c>
      <c r="H2578" s="10"/>
      <c r="K2578" s="3" t="str">
        <f t="shared" si="570"/>
        <v>غائب</v>
      </c>
      <c r="L2578" s="11">
        <f t="shared" si="560"/>
        <v>0</v>
      </c>
      <c r="M2578" s="11">
        <f t="shared" si="561"/>
        <v>2</v>
      </c>
      <c r="N2578" s="11">
        <f t="shared" si="562"/>
        <v>0</v>
      </c>
      <c r="O2578" s="11">
        <f t="shared" si="563"/>
        <v>0</v>
      </c>
      <c r="P2578" s="11">
        <f t="shared" si="564"/>
        <v>0</v>
      </c>
      <c r="Q2578" s="11">
        <f t="shared" si="565"/>
        <v>0</v>
      </c>
      <c r="R2578" s="11">
        <f t="shared" si="566"/>
        <v>0</v>
      </c>
      <c r="S2578" s="11">
        <f t="shared" si="567"/>
        <v>2</v>
      </c>
      <c r="T2578" t="str">
        <f t="shared" si="568"/>
        <v>إضافى كامل</v>
      </c>
    </row>
    <row r="2579" spans="1:20" x14ac:dyDescent="0.25">
      <c r="A2579">
        <v>144</v>
      </c>
      <c r="B2579">
        <v>28402</v>
      </c>
      <c r="C2579" t="s">
        <v>245</v>
      </c>
      <c r="D2579" s="8">
        <v>45624</v>
      </c>
      <c r="E2579" t="s">
        <v>24</v>
      </c>
      <c r="F2579">
        <v>2</v>
      </c>
      <c r="G2579" s="9" t="s">
        <v>222</v>
      </c>
      <c r="H2579" s="10"/>
      <c r="K2579" s="3" t="s">
        <v>19</v>
      </c>
      <c r="L2579" s="11">
        <f t="shared" si="560"/>
        <v>1</v>
      </c>
      <c r="M2579" s="11">
        <f t="shared" si="561"/>
        <v>1</v>
      </c>
      <c r="N2579" s="11">
        <f t="shared" si="562"/>
        <v>0</v>
      </c>
      <c r="O2579" s="11">
        <f t="shared" si="563"/>
        <v>0</v>
      </c>
      <c r="P2579" s="11">
        <f t="shared" si="564"/>
        <v>0</v>
      </c>
      <c r="Q2579" s="11">
        <f t="shared" si="565"/>
        <v>0</v>
      </c>
      <c r="R2579" s="11">
        <f t="shared" si="566"/>
        <v>0</v>
      </c>
      <c r="S2579" s="11">
        <f t="shared" si="567"/>
        <v>1</v>
      </c>
      <c r="T2579" t="str">
        <f t="shared" si="568"/>
        <v>إضافى كامل</v>
      </c>
    </row>
    <row r="2580" spans="1:20" x14ac:dyDescent="0.25">
      <c r="A2580">
        <v>144</v>
      </c>
      <c r="B2580">
        <v>28402</v>
      </c>
      <c r="C2580" t="s">
        <v>245</v>
      </c>
      <c r="D2580" s="8">
        <v>45625</v>
      </c>
      <c r="E2580" t="s">
        <v>15</v>
      </c>
      <c r="F2580">
        <v>2</v>
      </c>
      <c r="G2580" s="9" t="s">
        <v>222</v>
      </c>
      <c r="H2580" s="10"/>
      <c r="K2580" s="3" t="str">
        <f t="shared" si="570"/>
        <v/>
      </c>
      <c r="L2580" s="11">
        <f t="shared" si="560"/>
        <v>1</v>
      </c>
      <c r="M2580" s="11">
        <f t="shared" si="561"/>
        <v>1</v>
      </c>
      <c r="N2580" s="11">
        <f t="shared" si="562"/>
        <v>0</v>
      </c>
      <c r="O2580" s="11">
        <f t="shared" si="563"/>
        <v>1</v>
      </c>
      <c r="P2580" s="11">
        <f t="shared" si="564"/>
        <v>1</v>
      </c>
      <c r="Q2580" s="11">
        <f t="shared" si="565"/>
        <v>0</v>
      </c>
      <c r="R2580" s="11">
        <f t="shared" si="566"/>
        <v>0</v>
      </c>
      <c r="S2580" s="11">
        <f t="shared" si="567"/>
        <v>1</v>
      </c>
      <c r="T2580" t="str">
        <f t="shared" si="568"/>
        <v>إضافى كامل</v>
      </c>
    </row>
    <row r="2581" spans="1:20" x14ac:dyDescent="0.25">
      <c r="A2581">
        <v>144</v>
      </c>
      <c r="B2581">
        <v>28402</v>
      </c>
      <c r="C2581" t="s">
        <v>245</v>
      </c>
      <c r="D2581" s="8">
        <v>45626</v>
      </c>
      <c r="E2581" t="s">
        <v>18</v>
      </c>
      <c r="F2581">
        <v>2</v>
      </c>
      <c r="G2581" s="9" t="s">
        <v>222</v>
      </c>
      <c r="H2581" s="10"/>
      <c r="I2581" s="12">
        <v>0.32385416666666667</v>
      </c>
      <c r="J2581" s="12">
        <v>0.56256944444444446</v>
      </c>
      <c r="K2581" s="3" t="str">
        <f t="shared" si="570"/>
        <v/>
      </c>
      <c r="L2581" s="11">
        <f t="shared" si="560"/>
        <v>1</v>
      </c>
      <c r="M2581" s="11">
        <f t="shared" si="561"/>
        <v>1</v>
      </c>
      <c r="N2581" s="11">
        <f t="shared" si="562"/>
        <v>0</v>
      </c>
      <c r="O2581" s="11">
        <f t="shared" si="563"/>
        <v>1</v>
      </c>
      <c r="P2581" s="11">
        <f t="shared" si="564"/>
        <v>1</v>
      </c>
      <c r="Q2581" s="11">
        <f t="shared" si="565"/>
        <v>0</v>
      </c>
      <c r="R2581" s="11">
        <f t="shared" si="566"/>
        <v>0</v>
      </c>
      <c r="S2581" s="11">
        <f t="shared" si="567"/>
        <v>1</v>
      </c>
      <c r="T2581" t="str">
        <f t="shared" si="568"/>
        <v>إضافى كامل</v>
      </c>
    </row>
    <row r="2582" spans="1:20" ht="15.75" x14ac:dyDescent="0.25">
      <c r="A2582">
        <v>147</v>
      </c>
      <c r="B2582">
        <v>29114</v>
      </c>
      <c r="C2582" s="16" t="s">
        <v>246</v>
      </c>
      <c r="D2582" s="8">
        <v>45597</v>
      </c>
      <c r="E2582" t="s">
        <v>15</v>
      </c>
      <c r="F2582">
        <v>2</v>
      </c>
      <c r="G2582" s="9" t="s">
        <v>222</v>
      </c>
      <c r="H2582" s="10"/>
      <c r="K2582" s="3" t="str">
        <f t="shared" si="570"/>
        <v/>
      </c>
      <c r="L2582" s="11">
        <f t="shared" si="560"/>
        <v>1</v>
      </c>
      <c r="M2582" s="11">
        <f t="shared" si="561"/>
        <v>1</v>
      </c>
      <c r="N2582" s="11">
        <f t="shared" si="562"/>
        <v>0</v>
      </c>
      <c r="O2582" s="11">
        <f t="shared" si="563"/>
        <v>1</v>
      </c>
      <c r="P2582" s="11">
        <f t="shared" si="564"/>
        <v>1</v>
      </c>
      <c r="Q2582" s="11">
        <f t="shared" si="565"/>
        <v>0</v>
      </c>
      <c r="R2582" s="11">
        <f t="shared" si="566"/>
        <v>0</v>
      </c>
      <c r="S2582" s="11">
        <f t="shared" si="567"/>
        <v>1</v>
      </c>
      <c r="T2582" t="str">
        <f t="shared" si="568"/>
        <v>إضافى كامل</v>
      </c>
    </row>
    <row r="2583" spans="1:20" x14ac:dyDescent="0.25">
      <c r="A2583">
        <v>147</v>
      </c>
      <c r="B2583">
        <v>29114</v>
      </c>
      <c r="C2583" t="s">
        <v>247</v>
      </c>
      <c r="D2583" s="8">
        <v>45598</v>
      </c>
      <c r="E2583" t="s">
        <v>18</v>
      </c>
      <c r="F2583">
        <v>2</v>
      </c>
      <c r="G2583" s="9" t="s">
        <v>222</v>
      </c>
      <c r="H2583" s="10"/>
      <c r="K2583" s="3" t="s">
        <v>19</v>
      </c>
      <c r="L2583" s="11">
        <f t="shared" si="560"/>
        <v>1</v>
      </c>
      <c r="M2583" s="11">
        <f t="shared" si="561"/>
        <v>1</v>
      </c>
      <c r="N2583" s="11">
        <f t="shared" si="562"/>
        <v>0</v>
      </c>
      <c r="O2583" s="11">
        <f t="shared" si="563"/>
        <v>1</v>
      </c>
      <c r="P2583" s="11">
        <f t="shared" si="564"/>
        <v>1</v>
      </c>
      <c r="Q2583" s="11">
        <f t="shared" si="565"/>
        <v>0</v>
      </c>
      <c r="R2583" s="11">
        <f t="shared" si="566"/>
        <v>0</v>
      </c>
      <c r="S2583" s="11">
        <f t="shared" si="567"/>
        <v>1</v>
      </c>
      <c r="T2583" t="str">
        <f t="shared" si="568"/>
        <v>إضافى كامل</v>
      </c>
    </row>
    <row r="2584" spans="1:20" x14ac:dyDescent="0.25">
      <c r="A2584">
        <v>147</v>
      </c>
      <c r="B2584">
        <v>29114</v>
      </c>
      <c r="C2584" t="s">
        <v>247</v>
      </c>
      <c r="D2584" s="8">
        <v>45599</v>
      </c>
      <c r="E2584" t="s">
        <v>20</v>
      </c>
      <c r="F2584">
        <v>2</v>
      </c>
      <c r="G2584" s="9" t="s">
        <v>222</v>
      </c>
      <c r="H2584" s="10"/>
      <c r="I2584" s="12">
        <v>0.34533564814814816</v>
      </c>
      <c r="J2584" s="12">
        <v>0.56560185185185186</v>
      </c>
      <c r="K2584" s="3" t="str">
        <f t="shared" ref="K2584:K2589" si="571">IF(AND(I2584&lt;=TIME(8,30,0),J2584&gt;=TIME(13,30,0),I2584&lt;&gt;""),"",IF(AND(I2584&gt;=TIME(8,31,0),I2584&lt;=TIME(8,40,0)),"تأخير",IF(AND(I2584&gt;=TIME(8,41,0),I2584&lt;=TIME(11,30,0),I2584&lt;&gt;""),"إذن ص",IF(AND(J2584&lt;TIME(13,30,0), J2584&lt;&gt;"",J2584&gt;=TIME(10,30,0)),"إذن م",IF(AND(OR(I2584="",J2584="",I2584=J2584,I2584&gt;TIME(11,30,0),J2584&lt;TIME(10,30,0)),AND(E2584&lt;&gt;"Friday")),"غائب","")))))</f>
        <v/>
      </c>
      <c r="L2584" s="11">
        <f t="shared" si="560"/>
        <v>1</v>
      </c>
      <c r="M2584" s="11">
        <f t="shared" si="561"/>
        <v>1</v>
      </c>
      <c r="N2584" s="11">
        <f t="shared" si="562"/>
        <v>0</v>
      </c>
      <c r="O2584" s="11">
        <f t="shared" si="563"/>
        <v>1</v>
      </c>
      <c r="P2584" s="11">
        <f t="shared" si="564"/>
        <v>1</v>
      </c>
      <c r="Q2584" s="11">
        <f t="shared" si="565"/>
        <v>0</v>
      </c>
      <c r="R2584" s="11">
        <f t="shared" si="566"/>
        <v>0</v>
      </c>
      <c r="S2584" s="11">
        <f t="shared" si="567"/>
        <v>1</v>
      </c>
      <c r="T2584" t="str">
        <f t="shared" si="568"/>
        <v>إضافى كامل</v>
      </c>
    </row>
    <row r="2585" spans="1:20" x14ac:dyDescent="0.25">
      <c r="A2585">
        <v>147</v>
      </c>
      <c r="B2585">
        <v>29114</v>
      </c>
      <c r="C2585" t="s">
        <v>247</v>
      </c>
      <c r="D2585" s="8">
        <v>45600</v>
      </c>
      <c r="E2585" t="s">
        <v>21</v>
      </c>
      <c r="F2585">
        <v>2</v>
      </c>
      <c r="G2585" s="9" t="s">
        <v>222</v>
      </c>
      <c r="H2585" s="10"/>
      <c r="I2585" s="12">
        <v>0.33782407407407405</v>
      </c>
      <c r="J2585" s="12">
        <v>0.58027777777777778</v>
      </c>
      <c r="K2585" s="3" t="str">
        <f t="shared" si="571"/>
        <v/>
      </c>
      <c r="L2585" s="11">
        <f t="shared" si="560"/>
        <v>1</v>
      </c>
      <c r="M2585" s="11">
        <f t="shared" si="561"/>
        <v>1</v>
      </c>
      <c r="N2585" s="11">
        <f t="shared" si="562"/>
        <v>0</v>
      </c>
      <c r="O2585" s="11">
        <f t="shared" si="563"/>
        <v>1</v>
      </c>
      <c r="P2585" s="11">
        <f t="shared" si="564"/>
        <v>1</v>
      </c>
      <c r="Q2585" s="11">
        <f t="shared" si="565"/>
        <v>0</v>
      </c>
      <c r="R2585" s="11">
        <f t="shared" si="566"/>
        <v>0</v>
      </c>
      <c r="S2585" s="11">
        <f t="shared" si="567"/>
        <v>1</v>
      </c>
      <c r="T2585" t="str">
        <f t="shared" si="568"/>
        <v>إضافى كامل</v>
      </c>
    </row>
    <row r="2586" spans="1:20" x14ac:dyDescent="0.25">
      <c r="A2586">
        <v>147</v>
      </c>
      <c r="B2586">
        <v>29114</v>
      </c>
      <c r="C2586" t="s">
        <v>247</v>
      </c>
      <c r="D2586" s="8">
        <v>45601</v>
      </c>
      <c r="E2586" t="s">
        <v>22</v>
      </c>
      <c r="F2586">
        <v>2</v>
      </c>
      <c r="G2586" s="9" t="s">
        <v>222</v>
      </c>
      <c r="H2586" s="10"/>
      <c r="I2586" s="12">
        <v>0.31256944444444446</v>
      </c>
      <c r="J2586" s="12">
        <v>0.56320601851851848</v>
      </c>
      <c r="K2586" s="3" t="str">
        <f t="shared" si="571"/>
        <v/>
      </c>
      <c r="L2586" s="11">
        <f t="shared" si="560"/>
        <v>1</v>
      </c>
      <c r="M2586" s="11">
        <f t="shared" si="561"/>
        <v>1</v>
      </c>
      <c r="N2586" s="11">
        <f t="shared" si="562"/>
        <v>0</v>
      </c>
      <c r="O2586" s="11">
        <f t="shared" si="563"/>
        <v>1</v>
      </c>
      <c r="P2586" s="11">
        <f t="shared" si="564"/>
        <v>1</v>
      </c>
      <c r="Q2586" s="11">
        <f t="shared" si="565"/>
        <v>0</v>
      </c>
      <c r="R2586" s="11">
        <f t="shared" si="566"/>
        <v>0</v>
      </c>
      <c r="S2586" s="11">
        <f t="shared" si="567"/>
        <v>1</v>
      </c>
      <c r="T2586" t="str">
        <f t="shared" si="568"/>
        <v>إضافى كامل</v>
      </c>
    </row>
    <row r="2587" spans="1:20" x14ac:dyDescent="0.25">
      <c r="A2587">
        <v>147</v>
      </c>
      <c r="B2587">
        <v>29114</v>
      </c>
      <c r="C2587" t="s">
        <v>247</v>
      </c>
      <c r="D2587" s="8">
        <v>45602</v>
      </c>
      <c r="E2587" t="s">
        <v>23</v>
      </c>
      <c r="F2587">
        <v>2</v>
      </c>
      <c r="G2587" s="9" t="s">
        <v>222</v>
      </c>
      <c r="H2587" s="10"/>
      <c r="I2587" s="12">
        <v>0.29712962962962963</v>
      </c>
      <c r="J2587" s="12">
        <v>0.5628009259259259</v>
      </c>
      <c r="K2587" s="3" t="str">
        <f t="shared" si="571"/>
        <v/>
      </c>
      <c r="L2587" s="11">
        <f t="shared" si="560"/>
        <v>1</v>
      </c>
      <c r="M2587" s="11">
        <f t="shared" si="561"/>
        <v>1</v>
      </c>
      <c r="N2587" s="11">
        <f t="shared" si="562"/>
        <v>0</v>
      </c>
      <c r="O2587" s="11">
        <f t="shared" si="563"/>
        <v>1</v>
      </c>
      <c r="P2587" s="11">
        <f t="shared" si="564"/>
        <v>1</v>
      </c>
      <c r="Q2587" s="11">
        <f t="shared" si="565"/>
        <v>0</v>
      </c>
      <c r="R2587" s="11">
        <f t="shared" si="566"/>
        <v>0</v>
      </c>
      <c r="S2587" s="11">
        <f t="shared" si="567"/>
        <v>1</v>
      </c>
      <c r="T2587" t="str">
        <f t="shared" si="568"/>
        <v>إضافى كامل</v>
      </c>
    </row>
    <row r="2588" spans="1:20" x14ac:dyDescent="0.25">
      <c r="A2588">
        <v>147</v>
      </c>
      <c r="B2588">
        <v>29114</v>
      </c>
      <c r="C2588" t="s">
        <v>247</v>
      </c>
      <c r="D2588" s="8">
        <v>45603</v>
      </c>
      <c r="E2588" t="s">
        <v>24</v>
      </c>
      <c r="F2588">
        <v>2</v>
      </c>
      <c r="G2588" s="9" t="s">
        <v>222</v>
      </c>
      <c r="H2588" s="10"/>
      <c r="I2588" s="12">
        <v>0.34260416666666665</v>
      </c>
      <c r="J2588" s="12">
        <v>0.56368055555555552</v>
      </c>
      <c r="K2588" s="3" t="str">
        <f t="shared" si="571"/>
        <v/>
      </c>
      <c r="L2588" s="11">
        <f t="shared" si="560"/>
        <v>1</v>
      </c>
      <c r="M2588" s="11">
        <f t="shared" si="561"/>
        <v>1</v>
      </c>
      <c r="N2588" s="11">
        <f t="shared" si="562"/>
        <v>0</v>
      </c>
      <c r="O2588" s="11">
        <f t="shared" si="563"/>
        <v>1</v>
      </c>
      <c r="P2588" s="11">
        <f t="shared" si="564"/>
        <v>1</v>
      </c>
      <c r="Q2588" s="11">
        <f t="shared" si="565"/>
        <v>0</v>
      </c>
      <c r="R2588" s="11">
        <f t="shared" si="566"/>
        <v>0</v>
      </c>
      <c r="S2588" s="11">
        <f t="shared" si="567"/>
        <v>1</v>
      </c>
      <c r="T2588" t="str">
        <f t="shared" si="568"/>
        <v>إضافى كامل</v>
      </c>
    </row>
    <row r="2589" spans="1:20" x14ac:dyDescent="0.25">
      <c r="A2589">
        <v>147</v>
      </c>
      <c r="B2589">
        <v>29114</v>
      </c>
      <c r="C2589" t="s">
        <v>247</v>
      </c>
      <c r="D2589" s="8">
        <v>45604</v>
      </c>
      <c r="E2589" t="s">
        <v>15</v>
      </c>
      <c r="F2589">
        <v>2</v>
      </c>
      <c r="G2589" s="9" t="s">
        <v>222</v>
      </c>
      <c r="H2589" s="10"/>
      <c r="K2589" s="3" t="str">
        <f t="shared" si="571"/>
        <v/>
      </c>
      <c r="L2589" s="11">
        <f t="shared" si="560"/>
        <v>1</v>
      </c>
      <c r="M2589" s="11">
        <f t="shared" si="561"/>
        <v>1</v>
      </c>
      <c r="N2589" s="11">
        <f t="shared" si="562"/>
        <v>0</v>
      </c>
      <c r="O2589" s="11">
        <f t="shared" si="563"/>
        <v>2</v>
      </c>
      <c r="P2589" s="11">
        <f t="shared" si="564"/>
        <v>2</v>
      </c>
      <c r="Q2589" s="11">
        <f t="shared" si="565"/>
        <v>0</v>
      </c>
      <c r="R2589" s="11">
        <f t="shared" si="566"/>
        <v>0</v>
      </c>
      <c r="S2589" s="11">
        <f t="shared" si="567"/>
        <v>1</v>
      </c>
      <c r="T2589" t="str">
        <f t="shared" si="568"/>
        <v>إضافى كامل</v>
      </c>
    </row>
    <row r="2590" spans="1:20" x14ac:dyDescent="0.25">
      <c r="A2590">
        <v>147</v>
      </c>
      <c r="B2590">
        <v>29114</v>
      </c>
      <c r="C2590" t="s">
        <v>247</v>
      </c>
      <c r="D2590" s="8">
        <v>45605</v>
      </c>
      <c r="E2590" t="s">
        <v>18</v>
      </c>
      <c r="F2590">
        <v>2</v>
      </c>
      <c r="G2590" s="9" t="s">
        <v>222</v>
      </c>
      <c r="H2590" s="10"/>
      <c r="K2590" s="3" t="s">
        <v>19</v>
      </c>
      <c r="L2590" s="11">
        <f t="shared" si="560"/>
        <v>1</v>
      </c>
      <c r="M2590" s="11">
        <f t="shared" si="561"/>
        <v>1</v>
      </c>
      <c r="N2590" s="11">
        <f t="shared" si="562"/>
        <v>0</v>
      </c>
      <c r="O2590" s="11">
        <f t="shared" si="563"/>
        <v>2</v>
      </c>
      <c r="P2590" s="11">
        <f t="shared" si="564"/>
        <v>2</v>
      </c>
      <c r="Q2590" s="11">
        <f t="shared" si="565"/>
        <v>0</v>
      </c>
      <c r="R2590" s="11">
        <f t="shared" si="566"/>
        <v>0</v>
      </c>
      <c r="S2590" s="11">
        <f t="shared" si="567"/>
        <v>1</v>
      </c>
      <c r="T2590" t="str">
        <f t="shared" si="568"/>
        <v>إضافى كامل</v>
      </c>
    </row>
    <row r="2591" spans="1:20" x14ac:dyDescent="0.25">
      <c r="A2591">
        <v>147</v>
      </c>
      <c r="B2591">
        <v>29114</v>
      </c>
      <c r="C2591" t="s">
        <v>247</v>
      </c>
      <c r="D2591" s="8">
        <v>45606</v>
      </c>
      <c r="E2591" t="s">
        <v>20</v>
      </c>
      <c r="F2591">
        <v>2</v>
      </c>
      <c r="G2591" s="9" t="s">
        <v>222</v>
      </c>
      <c r="H2591" s="10"/>
      <c r="I2591" s="12">
        <v>0.30913194444444442</v>
      </c>
      <c r="J2591" s="12">
        <v>0.57365740740740745</v>
      </c>
      <c r="K2591" s="3" t="str">
        <f t="shared" ref="K2591:K2596" si="572">IF(AND(I2591&lt;=TIME(8,30,0),J2591&gt;=TIME(13,30,0),I2591&lt;&gt;""),"",IF(AND(I2591&gt;=TIME(8,31,0),I2591&lt;=TIME(8,40,0)),"تأخير",IF(AND(I2591&gt;=TIME(8,41,0),I2591&lt;=TIME(11,30,0),I2591&lt;&gt;""),"إذن ص",IF(AND(J2591&lt;TIME(13,30,0), J2591&lt;&gt;"",J2591&gt;=TIME(10,30,0)),"إذن م",IF(AND(OR(I2591="",J2591="",I2591=J2591,I2591&gt;TIME(11,30,0),J2591&lt;TIME(10,30,0)),AND(E2591&lt;&gt;"Friday")),"غائب","")))))</f>
        <v/>
      </c>
      <c r="L2591" s="11">
        <f t="shared" si="560"/>
        <v>1</v>
      </c>
      <c r="M2591" s="11">
        <f t="shared" si="561"/>
        <v>1</v>
      </c>
      <c r="N2591" s="11">
        <f t="shared" si="562"/>
        <v>0</v>
      </c>
      <c r="O2591" s="11">
        <f t="shared" si="563"/>
        <v>2</v>
      </c>
      <c r="P2591" s="11">
        <f t="shared" si="564"/>
        <v>2</v>
      </c>
      <c r="Q2591" s="11">
        <f t="shared" si="565"/>
        <v>0</v>
      </c>
      <c r="R2591" s="11">
        <f t="shared" si="566"/>
        <v>0</v>
      </c>
      <c r="S2591" s="11">
        <f t="shared" si="567"/>
        <v>1</v>
      </c>
      <c r="T2591" t="str">
        <f t="shared" si="568"/>
        <v>إضافى كامل</v>
      </c>
    </row>
    <row r="2592" spans="1:20" x14ac:dyDescent="0.25">
      <c r="A2592">
        <v>147</v>
      </c>
      <c r="B2592">
        <v>29114</v>
      </c>
      <c r="C2592" t="s">
        <v>247</v>
      </c>
      <c r="D2592" s="8">
        <v>45607</v>
      </c>
      <c r="E2592" t="s">
        <v>21</v>
      </c>
      <c r="F2592">
        <v>2</v>
      </c>
      <c r="G2592" s="9" t="s">
        <v>222</v>
      </c>
      <c r="H2592" s="10"/>
      <c r="I2592" s="12">
        <v>0.34103009259259259</v>
      </c>
      <c r="J2592" s="12">
        <v>0.58143518518518522</v>
      </c>
      <c r="K2592" s="3" t="str">
        <f t="shared" si="572"/>
        <v/>
      </c>
      <c r="L2592" s="11">
        <f t="shared" si="560"/>
        <v>1</v>
      </c>
      <c r="M2592" s="11">
        <f t="shared" si="561"/>
        <v>1</v>
      </c>
      <c r="N2592" s="11">
        <f t="shared" si="562"/>
        <v>0</v>
      </c>
      <c r="O2592" s="11">
        <f t="shared" si="563"/>
        <v>2</v>
      </c>
      <c r="P2592" s="11">
        <f t="shared" si="564"/>
        <v>2</v>
      </c>
      <c r="Q2592" s="11">
        <f t="shared" si="565"/>
        <v>0</v>
      </c>
      <c r="R2592" s="11">
        <f t="shared" si="566"/>
        <v>0</v>
      </c>
      <c r="S2592" s="11">
        <f t="shared" si="567"/>
        <v>1</v>
      </c>
      <c r="T2592" t="str">
        <f t="shared" si="568"/>
        <v>إضافى كامل</v>
      </c>
    </row>
    <row r="2593" spans="1:20" x14ac:dyDescent="0.25">
      <c r="A2593">
        <v>147</v>
      </c>
      <c r="B2593">
        <v>29114</v>
      </c>
      <c r="C2593" t="s">
        <v>247</v>
      </c>
      <c r="D2593" s="8">
        <v>45608</v>
      </c>
      <c r="E2593" t="s">
        <v>22</v>
      </c>
      <c r="F2593">
        <v>2</v>
      </c>
      <c r="G2593" s="9" t="s">
        <v>222</v>
      </c>
      <c r="H2593" s="10"/>
      <c r="I2593" s="12">
        <v>0.30526620370370372</v>
      </c>
      <c r="J2593" s="12">
        <v>0.56335648148148143</v>
      </c>
      <c r="K2593" s="3" t="str">
        <f t="shared" si="572"/>
        <v/>
      </c>
      <c r="L2593" s="11">
        <f t="shared" si="560"/>
        <v>1</v>
      </c>
      <c r="M2593" s="11">
        <f t="shared" si="561"/>
        <v>1</v>
      </c>
      <c r="N2593" s="11">
        <f t="shared" si="562"/>
        <v>0</v>
      </c>
      <c r="O2593" s="11">
        <f t="shared" si="563"/>
        <v>2</v>
      </c>
      <c r="P2593" s="11">
        <f t="shared" si="564"/>
        <v>2</v>
      </c>
      <c r="Q2593" s="11">
        <f t="shared" si="565"/>
        <v>0</v>
      </c>
      <c r="R2593" s="11">
        <f t="shared" si="566"/>
        <v>0</v>
      </c>
      <c r="S2593" s="11">
        <f t="shared" si="567"/>
        <v>1</v>
      </c>
      <c r="T2593" t="str">
        <f t="shared" si="568"/>
        <v>إضافى كامل</v>
      </c>
    </row>
    <row r="2594" spans="1:20" x14ac:dyDescent="0.25">
      <c r="A2594">
        <v>147</v>
      </c>
      <c r="B2594">
        <v>29114</v>
      </c>
      <c r="C2594" t="s">
        <v>247</v>
      </c>
      <c r="D2594" s="8">
        <v>45609</v>
      </c>
      <c r="E2594" t="s">
        <v>23</v>
      </c>
      <c r="F2594">
        <v>2</v>
      </c>
      <c r="G2594" s="9" t="s">
        <v>222</v>
      </c>
      <c r="H2594" s="10"/>
      <c r="I2594" s="12">
        <v>0.33770833333333333</v>
      </c>
      <c r="J2594" s="12">
        <v>0.5642476851851852</v>
      </c>
      <c r="K2594" s="3" t="str">
        <f t="shared" si="572"/>
        <v/>
      </c>
      <c r="L2594" s="11">
        <f t="shared" si="560"/>
        <v>1</v>
      </c>
      <c r="M2594" s="11">
        <f t="shared" si="561"/>
        <v>1</v>
      </c>
      <c r="N2594" s="11">
        <f t="shared" si="562"/>
        <v>0</v>
      </c>
      <c r="O2594" s="11">
        <f t="shared" si="563"/>
        <v>2</v>
      </c>
      <c r="P2594" s="11">
        <f t="shared" si="564"/>
        <v>2</v>
      </c>
      <c r="Q2594" s="11">
        <f t="shared" si="565"/>
        <v>0</v>
      </c>
      <c r="R2594" s="11">
        <f t="shared" si="566"/>
        <v>0</v>
      </c>
      <c r="S2594" s="11">
        <f t="shared" si="567"/>
        <v>1</v>
      </c>
      <c r="T2594" t="str">
        <f t="shared" si="568"/>
        <v>إضافى كامل</v>
      </c>
    </row>
    <row r="2595" spans="1:20" x14ac:dyDescent="0.25">
      <c r="A2595">
        <v>147</v>
      </c>
      <c r="B2595">
        <v>29114</v>
      </c>
      <c r="C2595" t="s">
        <v>247</v>
      </c>
      <c r="D2595" s="8">
        <v>45610</v>
      </c>
      <c r="E2595" t="s">
        <v>24</v>
      </c>
      <c r="F2595">
        <v>2</v>
      </c>
      <c r="G2595" s="9" t="s">
        <v>222</v>
      </c>
      <c r="H2595" s="10"/>
      <c r="I2595" s="12">
        <v>0.34915509259259259</v>
      </c>
      <c r="J2595" s="12">
        <v>0.56299768518518523</v>
      </c>
      <c r="K2595" s="3" t="str">
        <f t="shared" si="572"/>
        <v/>
      </c>
      <c r="L2595" s="11">
        <f t="shared" si="560"/>
        <v>1</v>
      </c>
      <c r="M2595" s="11">
        <f t="shared" si="561"/>
        <v>1</v>
      </c>
      <c r="N2595" s="11">
        <f t="shared" si="562"/>
        <v>0</v>
      </c>
      <c r="O2595" s="11">
        <f t="shared" si="563"/>
        <v>2</v>
      </c>
      <c r="P2595" s="11">
        <f t="shared" si="564"/>
        <v>2</v>
      </c>
      <c r="Q2595" s="11">
        <f t="shared" si="565"/>
        <v>0</v>
      </c>
      <c r="R2595" s="11">
        <f t="shared" si="566"/>
        <v>0</v>
      </c>
      <c r="S2595" s="11">
        <f t="shared" si="567"/>
        <v>1</v>
      </c>
      <c r="T2595" t="str">
        <f t="shared" si="568"/>
        <v>إضافى كامل</v>
      </c>
    </row>
    <row r="2596" spans="1:20" x14ac:dyDescent="0.25">
      <c r="A2596">
        <v>147</v>
      </c>
      <c r="B2596">
        <v>29114</v>
      </c>
      <c r="C2596" t="s">
        <v>247</v>
      </c>
      <c r="D2596" s="8">
        <v>45611</v>
      </c>
      <c r="E2596" t="s">
        <v>15</v>
      </c>
      <c r="F2596">
        <v>2</v>
      </c>
      <c r="G2596" s="9" t="s">
        <v>222</v>
      </c>
      <c r="H2596" s="10"/>
      <c r="K2596" s="3" t="str">
        <f t="shared" si="572"/>
        <v/>
      </c>
      <c r="L2596" s="11">
        <f t="shared" si="560"/>
        <v>1</v>
      </c>
      <c r="M2596" s="11">
        <f t="shared" si="561"/>
        <v>1</v>
      </c>
      <c r="N2596" s="11">
        <f t="shared" si="562"/>
        <v>0</v>
      </c>
      <c r="O2596" s="11">
        <f t="shared" si="563"/>
        <v>3</v>
      </c>
      <c r="P2596" s="11">
        <f t="shared" si="564"/>
        <v>3</v>
      </c>
      <c r="Q2596" s="11">
        <f t="shared" si="565"/>
        <v>1.5</v>
      </c>
      <c r="R2596" s="11">
        <f t="shared" si="566"/>
        <v>1</v>
      </c>
      <c r="S2596" s="11">
        <f t="shared" si="567"/>
        <v>2</v>
      </c>
      <c r="T2596" t="str">
        <f t="shared" si="568"/>
        <v>إضافى كامل</v>
      </c>
    </row>
    <row r="2597" spans="1:20" x14ac:dyDescent="0.25">
      <c r="A2597">
        <v>147</v>
      </c>
      <c r="B2597">
        <v>29114</v>
      </c>
      <c r="C2597" t="s">
        <v>247</v>
      </c>
      <c r="D2597" s="8">
        <v>45612</v>
      </c>
      <c r="E2597" t="s">
        <v>18</v>
      </c>
      <c r="F2597">
        <v>2</v>
      </c>
      <c r="G2597" s="9" t="s">
        <v>222</v>
      </c>
      <c r="H2597" s="10"/>
      <c r="K2597" s="3" t="s">
        <v>19</v>
      </c>
      <c r="L2597" s="11">
        <f t="shared" si="560"/>
        <v>1</v>
      </c>
      <c r="M2597" s="11">
        <f t="shared" si="561"/>
        <v>1</v>
      </c>
      <c r="N2597" s="11">
        <f t="shared" si="562"/>
        <v>0</v>
      </c>
      <c r="O2597" s="11">
        <f t="shared" si="563"/>
        <v>3</v>
      </c>
      <c r="P2597" s="11">
        <f t="shared" si="564"/>
        <v>3</v>
      </c>
      <c r="Q2597" s="11">
        <f t="shared" si="565"/>
        <v>1.5</v>
      </c>
      <c r="R2597" s="11">
        <f t="shared" si="566"/>
        <v>1</v>
      </c>
      <c r="S2597" s="11">
        <f t="shared" si="567"/>
        <v>2</v>
      </c>
      <c r="T2597" t="str">
        <f t="shared" si="568"/>
        <v>إضافى كامل</v>
      </c>
    </row>
    <row r="2598" spans="1:20" x14ac:dyDescent="0.25">
      <c r="A2598">
        <v>147</v>
      </c>
      <c r="B2598">
        <v>29114</v>
      </c>
      <c r="C2598" t="s">
        <v>247</v>
      </c>
      <c r="D2598" s="8">
        <v>45613</v>
      </c>
      <c r="E2598" t="s">
        <v>20</v>
      </c>
      <c r="F2598">
        <v>2</v>
      </c>
      <c r="G2598" s="9" t="s">
        <v>222</v>
      </c>
      <c r="H2598" s="10"/>
      <c r="I2598" s="12">
        <v>0.33856481481481482</v>
      </c>
      <c r="J2598" s="12">
        <v>0.56320601851851848</v>
      </c>
      <c r="K2598" s="3" t="str">
        <f t="shared" ref="K2598:K2612" si="573">IF(AND(I2598&lt;=TIME(8,30,0),J2598&gt;=TIME(13,30,0),I2598&lt;&gt;""),"",IF(AND(I2598&gt;=TIME(8,31,0),I2598&lt;=TIME(8,40,0)),"تأخير",IF(AND(I2598&gt;=TIME(8,41,0),I2598&lt;=TIME(11,30,0),I2598&lt;&gt;""),"إذن ص",IF(AND(J2598&lt;TIME(13,30,0), J2598&lt;&gt;"",J2598&gt;=TIME(10,30,0)),"إذن م",IF(AND(OR(I2598="",J2598="",I2598=J2598,I2598&gt;TIME(11,30,0),J2598&lt;TIME(10,30,0)),AND(E2598&lt;&gt;"Friday")),"غائب","")))))</f>
        <v/>
      </c>
      <c r="L2598" s="11">
        <f t="shared" si="560"/>
        <v>1</v>
      </c>
      <c r="M2598" s="11">
        <f t="shared" si="561"/>
        <v>1</v>
      </c>
      <c r="N2598" s="11">
        <f t="shared" si="562"/>
        <v>0</v>
      </c>
      <c r="O2598" s="11">
        <f t="shared" si="563"/>
        <v>3</v>
      </c>
      <c r="P2598" s="11">
        <f t="shared" si="564"/>
        <v>3</v>
      </c>
      <c r="Q2598" s="11">
        <f t="shared" si="565"/>
        <v>1.5</v>
      </c>
      <c r="R2598" s="11">
        <f t="shared" si="566"/>
        <v>1</v>
      </c>
      <c r="S2598" s="11">
        <f t="shared" si="567"/>
        <v>2</v>
      </c>
      <c r="T2598" t="str">
        <f t="shared" si="568"/>
        <v>إضافى كامل</v>
      </c>
    </row>
    <row r="2599" spans="1:20" x14ac:dyDescent="0.25">
      <c r="A2599">
        <v>147</v>
      </c>
      <c r="B2599">
        <v>29114</v>
      </c>
      <c r="C2599" t="s">
        <v>247</v>
      </c>
      <c r="D2599" s="8">
        <v>45614</v>
      </c>
      <c r="E2599" t="s">
        <v>21</v>
      </c>
      <c r="F2599">
        <v>2</v>
      </c>
      <c r="G2599" s="9" t="s">
        <v>222</v>
      </c>
      <c r="H2599" s="10"/>
      <c r="I2599" s="12">
        <v>0.33656249999999999</v>
      </c>
      <c r="J2599" s="12">
        <v>0.56859953703703703</v>
      </c>
      <c r="K2599" s="3" t="str">
        <f t="shared" si="573"/>
        <v/>
      </c>
      <c r="L2599" s="11">
        <f t="shared" si="560"/>
        <v>1</v>
      </c>
      <c r="M2599" s="11">
        <f t="shared" si="561"/>
        <v>1</v>
      </c>
      <c r="N2599" s="11">
        <f t="shared" si="562"/>
        <v>0</v>
      </c>
      <c r="O2599" s="11">
        <f t="shared" si="563"/>
        <v>3</v>
      </c>
      <c r="P2599" s="11">
        <f t="shared" si="564"/>
        <v>3</v>
      </c>
      <c r="Q2599" s="11">
        <f t="shared" si="565"/>
        <v>1.5</v>
      </c>
      <c r="R2599" s="11">
        <f t="shared" si="566"/>
        <v>1</v>
      </c>
      <c r="S2599" s="11">
        <f t="shared" si="567"/>
        <v>2</v>
      </c>
      <c r="T2599" t="str">
        <f t="shared" si="568"/>
        <v>إضافى كامل</v>
      </c>
    </row>
    <row r="2600" spans="1:20" x14ac:dyDescent="0.25">
      <c r="A2600">
        <v>147</v>
      </c>
      <c r="B2600">
        <v>29114</v>
      </c>
      <c r="C2600" t="s">
        <v>247</v>
      </c>
      <c r="D2600" s="8">
        <v>45615</v>
      </c>
      <c r="E2600" t="s">
        <v>22</v>
      </c>
      <c r="F2600">
        <v>2</v>
      </c>
      <c r="G2600" s="9" t="s">
        <v>222</v>
      </c>
      <c r="H2600" s="10"/>
      <c r="K2600" s="3" t="str">
        <f t="shared" si="573"/>
        <v>غائب</v>
      </c>
      <c r="L2600" s="11">
        <f t="shared" si="560"/>
        <v>0</v>
      </c>
      <c r="M2600" s="11">
        <f t="shared" si="561"/>
        <v>1</v>
      </c>
      <c r="N2600" s="11">
        <f t="shared" si="562"/>
        <v>0</v>
      </c>
      <c r="O2600" s="11">
        <f t="shared" si="563"/>
        <v>3</v>
      </c>
      <c r="P2600" s="11">
        <f t="shared" si="564"/>
        <v>3</v>
      </c>
      <c r="Q2600" s="11">
        <f t="shared" si="565"/>
        <v>1.5</v>
      </c>
      <c r="R2600" s="11">
        <f t="shared" si="566"/>
        <v>1</v>
      </c>
      <c r="S2600" s="11">
        <f t="shared" si="567"/>
        <v>2</v>
      </c>
      <c r="T2600" t="str">
        <f t="shared" si="568"/>
        <v>إضافى كامل</v>
      </c>
    </row>
    <row r="2601" spans="1:20" x14ac:dyDescent="0.25">
      <c r="A2601">
        <v>147</v>
      </c>
      <c r="B2601">
        <v>29114</v>
      </c>
      <c r="C2601" t="s">
        <v>247</v>
      </c>
      <c r="D2601" s="8">
        <v>45616</v>
      </c>
      <c r="E2601" t="s">
        <v>23</v>
      </c>
      <c r="F2601">
        <v>2</v>
      </c>
      <c r="G2601" s="9" t="s">
        <v>222</v>
      </c>
      <c r="H2601" s="10"/>
      <c r="I2601" s="12">
        <v>0.33930555555555558</v>
      </c>
      <c r="J2601" s="12">
        <v>0.66605324074074079</v>
      </c>
      <c r="K2601" s="3" t="str">
        <f t="shared" si="573"/>
        <v/>
      </c>
      <c r="L2601" s="11">
        <f t="shared" si="560"/>
        <v>1</v>
      </c>
      <c r="M2601" s="11">
        <f t="shared" si="561"/>
        <v>0</v>
      </c>
      <c r="N2601" s="11">
        <f t="shared" si="562"/>
        <v>0</v>
      </c>
      <c r="O2601" s="11">
        <f t="shared" si="563"/>
        <v>3</v>
      </c>
      <c r="P2601" s="11">
        <f t="shared" si="564"/>
        <v>3</v>
      </c>
      <c r="Q2601" s="11">
        <f t="shared" si="565"/>
        <v>1.5</v>
      </c>
      <c r="R2601" s="11">
        <f t="shared" si="566"/>
        <v>1</v>
      </c>
      <c r="S2601" s="11">
        <f t="shared" si="567"/>
        <v>1</v>
      </c>
      <c r="T2601" t="str">
        <f t="shared" si="568"/>
        <v>إضافى كامل</v>
      </c>
    </row>
    <row r="2602" spans="1:20" x14ac:dyDescent="0.25">
      <c r="A2602">
        <v>147</v>
      </c>
      <c r="B2602">
        <v>29114</v>
      </c>
      <c r="C2602" t="s">
        <v>247</v>
      </c>
      <c r="D2602" s="8">
        <v>45617</v>
      </c>
      <c r="E2602" t="s">
        <v>24</v>
      </c>
      <c r="F2602">
        <v>2</v>
      </c>
      <c r="G2602" s="9" t="s">
        <v>222</v>
      </c>
      <c r="H2602" s="10"/>
      <c r="I2602" s="12">
        <v>0.34895833333333331</v>
      </c>
      <c r="J2602" s="12">
        <v>0.56428240740740743</v>
      </c>
      <c r="K2602" s="3" t="str">
        <f t="shared" si="573"/>
        <v/>
      </c>
      <c r="L2602" s="11">
        <f t="shared" si="560"/>
        <v>1</v>
      </c>
      <c r="M2602" s="11">
        <f t="shared" si="561"/>
        <v>1</v>
      </c>
      <c r="N2602" s="11">
        <f t="shared" si="562"/>
        <v>0</v>
      </c>
      <c r="O2602" s="11">
        <f t="shared" si="563"/>
        <v>3</v>
      </c>
      <c r="P2602" s="11">
        <f t="shared" si="564"/>
        <v>3</v>
      </c>
      <c r="Q2602" s="11">
        <f t="shared" si="565"/>
        <v>1.5</v>
      </c>
      <c r="R2602" s="11">
        <f t="shared" si="566"/>
        <v>1</v>
      </c>
      <c r="S2602" s="11">
        <f t="shared" si="567"/>
        <v>2</v>
      </c>
      <c r="T2602" t="str">
        <f t="shared" si="568"/>
        <v>إضافى كامل</v>
      </c>
    </row>
    <row r="2603" spans="1:20" x14ac:dyDescent="0.25">
      <c r="A2603">
        <v>147</v>
      </c>
      <c r="B2603">
        <v>29114</v>
      </c>
      <c r="C2603" t="s">
        <v>247</v>
      </c>
      <c r="D2603" s="8">
        <v>45618</v>
      </c>
      <c r="E2603" t="s">
        <v>15</v>
      </c>
      <c r="F2603">
        <v>2</v>
      </c>
      <c r="G2603" s="9" t="s">
        <v>222</v>
      </c>
      <c r="H2603" s="10"/>
      <c r="K2603" s="3" t="str">
        <f t="shared" si="573"/>
        <v/>
      </c>
      <c r="L2603" s="11">
        <f t="shared" si="560"/>
        <v>1</v>
      </c>
      <c r="M2603" s="11">
        <f t="shared" si="561"/>
        <v>1</v>
      </c>
      <c r="N2603" s="11">
        <f t="shared" si="562"/>
        <v>0</v>
      </c>
      <c r="O2603" s="11">
        <f t="shared" si="563"/>
        <v>3</v>
      </c>
      <c r="P2603" s="11">
        <f t="shared" si="564"/>
        <v>3</v>
      </c>
      <c r="Q2603" s="11">
        <f t="shared" si="565"/>
        <v>1.5</v>
      </c>
      <c r="R2603" s="11">
        <f t="shared" si="566"/>
        <v>1</v>
      </c>
      <c r="S2603" s="11">
        <f t="shared" si="567"/>
        <v>2</v>
      </c>
      <c r="T2603" t="str">
        <f t="shared" si="568"/>
        <v>إضافى كامل</v>
      </c>
    </row>
    <row r="2604" spans="1:20" x14ac:dyDescent="0.25">
      <c r="A2604">
        <v>147</v>
      </c>
      <c r="B2604">
        <v>29114</v>
      </c>
      <c r="C2604" t="s">
        <v>247</v>
      </c>
      <c r="D2604" s="8">
        <v>45619</v>
      </c>
      <c r="E2604" t="s">
        <v>18</v>
      </c>
      <c r="F2604">
        <v>2</v>
      </c>
      <c r="G2604" s="9" t="s">
        <v>222</v>
      </c>
      <c r="H2604" s="10"/>
      <c r="K2604" s="3" t="s">
        <v>19</v>
      </c>
      <c r="L2604" s="11">
        <f t="shared" si="560"/>
        <v>1</v>
      </c>
      <c r="M2604" s="11">
        <f t="shared" si="561"/>
        <v>1</v>
      </c>
      <c r="N2604" s="11">
        <f t="shared" si="562"/>
        <v>0</v>
      </c>
      <c r="O2604" s="11">
        <f t="shared" si="563"/>
        <v>3</v>
      </c>
      <c r="P2604" s="11">
        <f t="shared" si="564"/>
        <v>3</v>
      </c>
      <c r="Q2604" s="11">
        <f t="shared" si="565"/>
        <v>1.5</v>
      </c>
      <c r="R2604" s="11">
        <f t="shared" si="566"/>
        <v>1</v>
      </c>
      <c r="S2604" s="11">
        <f t="shared" si="567"/>
        <v>2</v>
      </c>
      <c r="T2604" t="str">
        <f t="shared" si="568"/>
        <v>إضافى كامل</v>
      </c>
    </row>
    <row r="2605" spans="1:20" x14ac:dyDescent="0.25">
      <c r="A2605">
        <v>147</v>
      </c>
      <c r="B2605">
        <v>29114</v>
      </c>
      <c r="C2605" t="s">
        <v>247</v>
      </c>
      <c r="D2605" s="8">
        <v>45620</v>
      </c>
      <c r="E2605" t="s">
        <v>20</v>
      </c>
      <c r="F2605">
        <v>2</v>
      </c>
      <c r="G2605" s="9" t="s">
        <v>222</v>
      </c>
      <c r="H2605" s="10"/>
      <c r="I2605" s="12">
        <v>0.34089120370370368</v>
      </c>
      <c r="J2605" s="12">
        <v>0.56628472222222226</v>
      </c>
      <c r="K2605" s="3" t="str">
        <f t="shared" si="573"/>
        <v/>
      </c>
      <c r="L2605" s="11">
        <f t="shared" si="560"/>
        <v>1</v>
      </c>
      <c r="M2605" s="11">
        <f t="shared" si="561"/>
        <v>1</v>
      </c>
      <c r="N2605" s="11">
        <f t="shared" si="562"/>
        <v>0</v>
      </c>
      <c r="O2605" s="11">
        <f t="shared" si="563"/>
        <v>3</v>
      </c>
      <c r="P2605" s="11">
        <f t="shared" si="564"/>
        <v>3</v>
      </c>
      <c r="Q2605" s="11">
        <f t="shared" si="565"/>
        <v>1.5</v>
      </c>
      <c r="R2605" s="11">
        <f t="shared" si="566"/>
        <v>1</v>
      </c>
      <c r="S2605" s="11">
        <f t="shared" si="567"/>
        <v>2</v>
      </c>
      <c r="T2605" t="str">
        <f t="shared" si="568"/>
        <v>إضافى كامل</v>
      </c>
    </row>
    <row r="2606" spans="1:20" x14ac:dyDescent="0.25">
      <c r="A2606">
        <v>147</v>
      </c>
      <c r="B2606">
        <v>29114</v>
      </c>
      <c r="C2606" t="s">
        <v>247</v>
      </c>
      <c r="D2606" s="8">
        <v>45621</v>
      </c>
      <c r="E2606" t="s">
        <v>21</v>
      </c>
      <c r="F2606">
        <v>2</v>
      </c>
      <c r="G2606" s="9" t="s">
        <v>222</v>
      </c>
      <c r="H2606" s="10"/>
      <c r="I2606" s="12">
        <v>0.33503472222222225</v>
      </c>
      <c r="J2606" s="12">
        <v>0.56349537037037034</v>
      </c>
      <c r="K2606" s="3" t="str">
        <f t="shared" si="573"/>
        <v/>
      </c>
      <c r="L2606" s="11">
        <f t="shared" si="560"/>
        <v>1</v>
      </c>
      <c r="M2606" s="11">
        <f t="shared" si="561"/>
        <v>1</v>
      </c>
      <c r="N2606" s="11">
        <f t="shared" si="562"/>
        <v>0</v>
      </c>
      <c r="O2606" s="11">
        <f t="shared" si="563"/>
        <v>3</v>
      </c>
      <c r="P2606" s="11">
        <f t="shared" si="564"/>
        <v>3</v>
      </c>
      <c r="Q2606" s="11">
        <f t="shared" si="565"/>
        <v>1.5</v>
      </c>
      <c r="R2606" s="11">
        <f t="shared" si="566"/>
        <v>1</v>
      </c>
      <c r="S2606" s="11">
        <f t="shared" si="567"/>
        <v>2</v>
      </c>
      <c r="T2606" t="str">
        <f t="shared" si="568"/>
        <v>إضافى كامل</v>
      </c>
    </row>
    <row r="2607" spans="1:20" x14ac:dyDescent="0.25">
      <c r="A2607">
        <v>147</v>
      </c>
      <c r="B2607">
        <v>29114</v>
      </c>
      <c r="C2607" t="s">
        <v>247</v>
      </c>
      <c r="D2607" s="8">
        <v>45622</v>
      </c>
      <c r="E2607" t="s">
        <v>22</v>
      </c>
      <c r="F2607">
        <v>2</v>
      </c>
      <c r="G2607" s="9" t="s">
        <v>222</v>
      </c>
      <c r="H2607" s="10" t="s">
        <v>32</v>
      </c>
      <c r="I2607" s="12">
        <v>0.35630787037037037</v>
      </c>
      <c r="J2607" s="12">
        <v>0.56467592592592597</v>
      </c>
      <c r="K2607" s="3" t="str">
        <f t="shared" si="573"/>
        <v>تأخير</v>
      </c>
      <c r="L2607" s="11">
        <f t="shared" si="560"/>
        <v>0</v>
      </c>
      <c r="M2607" s="11">
        <f t="shared" si="561"/>
        <v>1</v>
      </c>
      <c r="N2607" s="11">
        <f t="shared" si="562"/>
        <v>0</v>
      </c>
      <c r="O2607" s="11">
        <f t="shared" si="563"/>
        <v>3</v>
      </c>
      <c r="P2607" s="11">
        <f t="shared" si="564"/>
        <v>3</v>
      </c>
      <c r="Q2607" s="11">
        <f t="shared" si="565"/>
        <v>1.5</v>
      </c>
      <c r="R2607" s="11">
        <f t="shared" si="566"/>
        <v>1</v>
      </c>
      <c r="S2607" s="11">
        <f t="shared" si="567"/>
        <v>2</v>
      </c>
      <c r="T2607" t="str">
        <f t="shared" si="568"/>
        <v>إضافى كامل</v>
      </c>
    </row>
    <row r="2608" spans="1:20" x14ac:dyDescent="0.25">
      <c r="A2608">
        <v>147</v>
      </c>
      <c r="B2608">
        <v>29114</v>
      </c>
      <c r="C2608" t="s">
        <v>247</v>
      </c>
      <c r="D2608" s="8">
        <v>45623</v>
      </c>
      <c r="E2608" t="s">
        <v>23</v>
      </c>
      <c r="F2608">
        <v>2</v>
      </c>
      <c r="G2608" s="9" t="s">
        <v>222</v>
      </c>
      <c r="H2608" s="10"/>
      <c r="I2608" s="12">
        <v>0.34417824074074072</v>
      </c>
      <c r="J2608" s="12">
        <v>0.56328703703703709</v>
      </c>
      <c r="K2608" s="3" t="str">
        <f t="shared" si="573"/>
        <v/>
      </c>
      <c r="L2608" s="11">
        <f t="shared" si="560"/>
        <v>1</v>
      </c>
      <c r="M2608" s="11">
        <f t="shared" si="561"/>
        <v>1</v>
      </c>
      <c r="N2608" s="11">
        <f t="shared" si="562"/>
        <v>0</v>
      </c>
      <c r="O2608" s="11">
        <f t="shared" si="563"/>
        <v>3</v>
      </c>
      <c r="P2608" s="11">
        <f t="shared" si="564"/>
        <v>3</v>
      </c>
      <c r="Q2608" s="11">
        <f t="shared" si="565"/>
        <v>1.5</v>
      </c>
      <c r="R2608" s="11">
        <f t="shared" si="566"/>
        <v>1</v>
      </c>
      <c r="S2608" s="11">
        <f t="shared" si="567"/>
        <v>2</v>
      </c>
      <c r="T2608" t="str">
        <f t="shared" si="568"/>
        <v>إضافى كامل</v>
      </c>
    </row>
    <row r="2609" spans="1:20" x14ac:dyDescent="0.25">
      <c r="A2609">
        <v>147</v>
      </c>
      <c r="B2609">
        <v>29114</v>
      </c>
      <c r="C2609" t="s">
        <v>247</v>
      </c>
      <c r="D2609" s="8">
        <v>45624</v>
      </c>
      <c r="E2609" t="s">
        <v>24</v>
      </c>
      <c r="F2609">
        <v>2</v>
      </c>
      <c r="G2609" s="9" t="s">
        <v>222</v>
      </c>
      <c r="H2609" s="10"/>
      <c r="I2609" s="12">
        <v>0.31850694444444444</v>
      </c>
      <c r="J2609" s="12">
        <v>0.4428125</v>
      </c>
      <c r="K2609" s="3" t="str">
        <f t="shared" si="573"/>
        <v>إذن م</v>
      </c>
      <c r="L2609" s="11">
        <f t="shared" si="560"/>
        <v>1</v>
      </c>
      <c r="M2609" s="11">
        <f t="shared" si="561"/>
        <v>2</v>
      </c>
      <c r="N2609" s="11">
        <f t="shared" si="562"/>
        <v>0</v>
      </c>
      <c r="O2609" s="11">
        <f t="shared" si="563"/>
        <v>3</v>
      </c>
      <c r="P2609" s="11">
        <f t="shared" si="564"/>
        <v>3</v>
      </c>
      <c r="Q2609" s="11">
        <f t="shared" si="565"/>
        <v>1.5</v>
      </c>
      <c r="R2609" s="11">
        <f t="shared" si="566"/>
        <v>1</v>
      </c>
      <c r="S2609" s="11">
        <f t="shared" si="567"/>
        <v>3</v>
      </c>
      <c r="T2609" t="str">
        <f t="shared" si="568"/>
        <v>إضافى كامل</v>
      </c>
    </row>
    <row r="2610" spans="1:20" x14ac:dyDescent="0.25">
      <c r="A2610">
        <v>147</v>
      </c>
      <c r="B2610">
        <v>29114</v>
      </c>
      <c r="C2610" t="s">
        <v>247</v>
      </c>
      <c r="D2610" s="8">
        <v>45625</v>
      </c>
      <c r="E2610" t="s">
        <v>15</v>
      </c>
      <c r="F2610">
        <v>2</v>
      </c>
      <c r="G2610" s="9" t="s">
        <v>222</v>
      </c>
      <c r="H2610" s="10"/>
      <c r="K2610" s="3" t="str">
        <f t="shared" si="573"/>
        <v/>
      </c>
      <c r="L2610" s="11">
        <f t="shared" si="560"/>
        <v>1</v>
      </c>
      <c r="M2610" s="11">
        <f t="shared" si="561"/>
        <v>2</v>
      </c>
      <c r="N2610" s="11">
        <f t="shared" si="562"/>
        <v>0</v>
      </c>
      <c r="O2610" s="11">
        <f t="shared" si="563"/>
        <v>2</v>
      </c>
      <c r="P2610" s="11">
        <f t="shared" si="564"/>
        <v>2</v>
      </c>
      <c r="Q2610" s="11">
        <f t="shared" si="565"/>
        <v>0</v>
      </c>
      <c r="R2610" s="11">
        <f t="shared" si="566"/>
        <v>0</v>
      </c>
      <c r="S2610" s="11">
        <f t="shared" si="567"/>
        <v>2</v>
      </c>
      <c r="T2610" t="str">
        <f t="shared" si="568"/>
        <v>إضافى كامل</v>
      </c>
    </row>
    <row r="2611" spans="1:20" x14ac:dyDescent="0.25">
      <c r="A2611">
        <v>147</v>
      </c>
      <c r="B2611">
        <v>29114</v>
      </c>
      <c r="C2611" t="s">
        <v>247</v>
      </c>
      <c r="D2611" s="8">
        <v>45626</v>
      </c>
      <c r="E2611" t="s">
        <v>18</v>
      </c>
      <c r="F2611">
        <v>2</v>
      </c>
      <c r="G2611" s="9" t="s">
        <v>222</v>
      </c>
      <c r="H2611" s="10"/>
      <c r="K2611" s="3" t="s">
        <v>19</v>
      </c>
      <c r="L2611" s="11">
        <f t="shared" si="560"/>
        <v>1</v>
      </c>
      <c r="M2611" s="11">
        <f t="shared" si="561"/>
        <v>2</v>
      </c>
      <c r="N2611" s="11">
        <f t="shared" si="562"/>
        <v>0</v>
      </c>
      <c r="O2611" s="11">
        <f t="shared" si="563"/>
        <v>2</v>
      </c>
      <c r="P2611" s="11">
        <f t="shared" si="564"/>
        <v>2</v>
      </c>
      <c r="Q2611" s="11">
        <f t="shared" si="565"/>
        <v>0</v>
      </c>
      <c r="R2611" s="11">
        <f t="shared" si="566"/>
        <v>0</v>
      </c>
      <c r="S2611" s="11">
        <f t="shared" si="567"/>
        <v>2</v>
      </c>
      <c r="T2611" t="str">
        <f t="shared" si="568"/>
        <v>إضافى كامل</v>
      </c>
    </row>
    <row r="2612" spans="1:20" ht="15.75" x14ac:dyDescent="0.25">
      <c r="A2612">
        <v>150</v>
      </c>
      <c r="B2612">
        <v>29128</v>
      </c>
      <c r="C2612" s="16" t="s">
        <v>248</v>
      </c>
      <c r="D2612" s="8">
        <v>45597</v>
      </c>
      <c r="E2612" t="s">
        <v>15</v>
      </c>
      <c r="F2612">
        <v>2</v>
      </c>
      <c r="G2612" s="9" t="s">
        <v>222</v>
      </c>
      <c r="H2612" s="10"/>
      <c r="K2612" s="3" t="str">
        <f t="shared" si="573"/>
        <v/>
      </c>
      <c r="L2612" s="11">
        <f t="shared" si="560"/>
        <v>1</v>
      </c>
      <c r="M2612" s="11">
        <f t="shared" si="561"/>
        <v>2</v>
      </c>
      <c r="N2612" s="11">
        <f t="shared" si="562"/>
        <v>0</v>
      </c>
      <c r="O2612" s="11">
        <f t="shared" si="563"/>
        <v>2</v>
      </c>
      <c r="P2612" s="11">
        <f t="shared" si="564"/>
        <v>2</v>
      </c>
      <c r="Q2612" s="11">
        <f t="shared" si="565"/>
        <v>0</v>
      </c>
      <c r="R2612" s="11">
        <f t="shared" si="566"/>
        <v>0</v>
      </c>
      <c r="S2612" s="11">
        <f t="shared" si="567"/>
        <v>2</v>
      </c>
      <c r="T2612" t="str">
        <f t="shared" si="568"/>
        <v>إضافى كامل</v>
      </c>
    </row>
    <row r="2613" spans="1:20" x14ac:dyDescent="0.25">
      <c r="A2613">
        <v>150</v>
      </c>
      <c r="B2613">
        <v>29128</v>
      </c>
      <c r="C2613" t="s">
        <v>249</v>
      </c>
      <c r="D2613" s="8">
        <v>45598</v>
      </c>
      <c r="E2613" t="s">
        <v>18</v>
      </c>
      <c r="F2613">
        <v>2</v>
      </c>
      <c r="G2613" s="9" t="s">
        <v>222</v>
      </c>
      <c r="H2613" s="10"/>
      <c r="I2613" s="12"/>
      <c r="J2613" s="12"/>
      <c r="K2613" s="3" t="s">
        <v>19</v>
      </c>
      <c r="L2613" s="11">
        <f t="shared" si="560"/>
        <v>1</v>
      </c>
      <c r="M2613" s="11">
        <f t="shared" si="561"/>
        <v>2</v>
      </c>
      <c r="N2613" s="11">
        <f t="shared" si="562"/>
        <v>0</v>
      </c>
      <c r="O2613" s="11">
        <f t="shared" si="563"/>
        <v>2</v>
      </c>
      <c r="P2613" s="11">
        <f t="shared" si="564"/>
        <v>2</v>
      </c>
      <c r="Q2613" s="11">
        <f t="shared" si="565"/>
        <v>0</v>
      </c>
      <c r="R2613" s="11">
        <f t="shared" si="566"/>
        <v>0</v>
      </c>
      <c r="S2613" s="11">
        <f t="shared" si="567"/>
        <v>2</v>
      </c>
      <c r="T2613" t="str">
        <f t="shared" si="568"/>
        <v>إضافى كامل</v>
      </c>
    </row>
    <row r="2614" spans="1:20" x14ac:dyDescent="0.25">
      <c r="A2614">
        <v>150</v>
      </c>
      <c r="B2614">
        <v>29128</v>
      </c>
      <c r="C2614" t="s">
        <v>249</v>
      </c>
      <c r="D2614" s="8">
        <v>45599</v>
      </c>
      <c r="E2614" t="s">
        <v>20</v>
      </c>
      <c r="F2614">
        <v>2</v>
      </c>
      <c r="G2614" s="9" t="s">
        <v>222</v>
      </c>
      <c r="H2614" s="10"/>
      <c r="I2614" s="12">
        <v>0.33984953703703702</v>
      </c>
      <c r="J2614" s="12">
        <v>0.56696759259259255</v>
      </c>
      <c r="K2614" s="3" t="str">
        <f t="shared" ref="K2614:K2619" si="574">IF(AND(I2614&lt;=TIME(8,30,0),J2614&gt;=TIME(13,30,0),I2614&lt;&gt;""),"",IF(AND(I2614&gt;=TIME(8,31,0),I2614&lt;=TIME(8,40,0)),"تأخير",IF(AND(I2614&gt;=TIME(8,41,0),I2614&lt;=TIME(11,30,0),I2614&lt;&gt;""),"إذن ص",IF(AND(J2614&lt;TIME(13,30,0), J2614&lt;&gt;"",J2614&gt;=TIME(10,30,0)),"إذن م",IF(AND(OR(I2614="",J2614="",I2614=J2614,I2614&gt;TIME(11,30,0),J2614&lt;TIME(10,30,0)),AND(E2614&lt;&gt;"Friday")),"غائب","")))))</f>
        <v/>
      </c>
      <c r="L2614" s="11">
        <f t="shared" si="560"/>
        <v>1</v>
      </c>
      <c r="M2614" s="11">
        <f t="shared" si="561"/>
        <v>2</v>
      </c>
      <c r="N2614" s="11">
        <f t="shared" si="562"/>
        <v>0</v>
      </c>
      <c r="O2614" s="11">
        <f t="shared" si="563"/>
        <v>2</v>
      </c>
      <c r="P2614" s="11">
        <f t="shared" si="564"/>
        <v>2</v>
      </c>
      <c r="Q2614" s="11">
        <f t="shared" si="565"/>
        <v>0</v>
      </c>
      <c r="R2614" s="11">
        <f t="shared" si="566"/>
        <v>0</v>
      </c>
      <c r="S2614" s="11">
        <f t="shared" si="567"/>
        <v>2</v>
      </c>
      <c r="T2614" t="str">
        <f t="shared" si="568"/>
        <v>إضافى كامل</v>
      </c>
    </row>
    <row r="2615" spans="1:20" x14ac:dyDescent="0.25">
      <c r="A2615">
        <v>150</v>
      </c>
      <c r="B2615">
        <v>29128</v>
      </c>
      <c r="C2615" t="s">
        <v>249</v>
      </c>
      <c r="D2615" s="8">
        <v>45600</v>
      </c>
      <c r="E2615" t="s">
        <v>21</v>
      </c>
      <c r="F2615">
        <v>2</v>
      </c>
      <c r="G2615" s="9" t="s">
        <v>222</v>
      </c>
      <c r="H2615" s="10"/>
      <c r="I2615" s="12">
        <v>0.28689814814814812</v>
      </c>
      <c r="J2615" s="12">
        <v>0.56268518518518518</v>
      </c>
      <c r="K2615" s="3" t="str">
        <f t="shared" si="574"/>
        <v/>
      </c>
      <c r="L2615" s="11">
        <f t="shared" si="560"/>
        <v>1</v>
      </c>
      <c r="M2615" s="11">
        <f t="shared" si="561"/>
        <v>2</v>
      </c>
      <c r="N2615" s="11">
        <f t="shared" si="562"/>
        <v>0</v>
      </c>
      <c r="O2615" s="11">
        <f t="shared" si="563"/>
        <v>2</v>
      </c>
      <c r="P2615" s="11">
        <f t="shared" si="564"/>
        <v>2</v>
      </c>
      <c r="Q2615" s="11">
        <f t="shared" si="565"/>
        <v>0</v>
      </c>
      <c r="R2615" s="11">
        <f t="shared" si="566"/>
        <v>0</v>
      </c>
      <c r="S2615" s="11">
        <f t="shared" si="567"/>
        <v>2</v>
      </c>
      <c r="T2615" t="str">
        <f t="shared" si="568"/>
        <v>إضافى كامل</v>
      </c>
    </row>
    <row r="2616" spans="1:20" x14ac:dyDescent="0.25">
      <c r="A2616">
        <v>150</v>
      </c>
      <c r="B2616">
        <v>29128</v>
      </c>
      <c r="C2616" t="s">
        <v>249</v>
      </c>
      <c r="D2616" s="8">
        <v>45601</v>
      </c>
      <c r="E2616" t="s">
        <v>22</v>
      </c>
      <c r="F2616">
        <v>2</v>
      </c>
      <c r="G2616" s="9" t="s">
        <v>222</v>
      </c>
      <c r="H2616" s="10"/>
      <c r="I2616" s="12">
        <v>0.29439814814814813</v>
      </c>
      <c r="J2616" s="12">
        <v>0.56253472222222223</v>
      </c>
      <c r="K2616" s="3" t="str">
        <f t="shared" si="574"/>
        <v/>
      </c>
      <c r="L2616" s="11">
        <f t="shared" si="560"/>
        <v>1</v>
      </c>
      <c r="M2616" s="11">
        <f t="shared" si="561"/>
        <v>2</v>
      </c>
      <c r="N2616" s="11">
        <f t="shared" si="562"/>
        <v>0</v>
      </c>
      <c r="O2616" s="11">
        <f t="shared" si="563"/>
        <v>2</v>
      </c>
      <c r="P2616" s="11">
        <f t="shared" si="564"/>
        <v>2</v>
      </c>
      <c r="Q2616" s="11">
        <f t="shared" si="565"/>
        <v>0</v>
      </c>
      <c r="R2616" s="11">
        <f t="shared" si="566"/>
        <v>0</v>
      </c>
      <c r="S2616" s="11">
        <f t="shared" si="567"/>
        <v>2</v>
      </c>
      <c r="T2616" t="str">
        <f t="shared" si="568"/>
        <v>إضافى كامل</v>
      </c>
    </row>
    <row r="2617" spans="1:20" x14ac:dyDescent="0.25">
      <c r="A2617">
        <v>150</v>
      </c>
      <c r="B2617">
        <v>29128</v>
      </c>
      <c r="C2617" t="s">
        <v>249</v>
      </c>
      <c r="D2617" s="8">
        <v>45602</v>
      </c>
      <c r="E2617" t="s">
        <v>23</v>
      </c>
      <c r="F2617">
        <v>2</v>
      </c>
      <c r="G2617" s="9" t="s">
        <v>222</v>
      </c>
      <c r="H2617" s="10"/>
      <c r="I2617" s="12">
        <v>0.28922453703703704</v>
      </c>
      <c r="J2617" s="12">
        <v>0.5667592592592593</v>
      </c>
      <c r="K2617" s="3" t="str">
        <f t="shared" si="574"/>
        <v/>
      </c>
      <c r="L2617" s="11">
        <f t="shared" si="560"/>
        <v>1</v>
      </c>
      <c r="M2617" s="11">
        <f t="shared" si="561"/>
        <v>2</v>
      </c>
      <c r="N2617" s="11">
        <f t="shared" si="562"/>
        <v>0</v>
      </c>
      <c r="O2617" s="11">
        <f t="shared" si="563"/>
        <v>2</v>
      </c>
      <c r="P2617" s="11">
        <f t="shared" si="564"/>
        <v>2</v>
      </c>
      <c r="Q2617" s="11">
        <f t="shared" si="565"/>
        <v>0</v>
      </c>
      <c r="R2617" s="11">
        <f t="shared" si="566"/>
        <v>0</v>
      </c>
      <c r="S2617" s="11">
        <f t="shared" si="567"/>
        <v>2</v>
      </c>
      <c r="T2617" t="str">
        <f t="shared" si="568"/>
        <v>إضافى كامل</v>
      </c>
    </row>
    <row r="2618" spans="1:20" x14ac:dyDescent="0.25">
      <c r="A2618">
        <v>150</v>
      </c>
      <c r="B2618">
        <v>29128</v>
      </c>
      <c r="C2618" t="s">
        <v>249</v>
      </c>
      <c r="D2618" s="8">
        <v>45603</v>
      </c>
      <c r="E2618" t="s">
        <v>24</v>
      </c>
      <c r="F2618">
        <v>2</v>
      </c>
      <c r="G2618" s="9" t="s">
        <v>222</v>
      </c>
      <c r="H2618" s="10"/>
      <c r="I2618" s="12">
        <v>0.29663194444444446</v>
      </c>
      <c r="J2618" s="12">
        <v>0.45861111111111114</v>
      </c>
      <c r="K2618" s="3" t="str">
        <f t="shared" si="574"/>
        <v>إذن م</v>
      </c>
      <c r="L2618" s="11">
        <f t="shared" si="560"/>
        <v>1</v>
      </c>
      <c r="M2618" s="11">
        <f t="shared" si="561"/>
        <v>3</v>
      </c>
      <c r="N2618" s="11">
        <f t="shared" si="562"/>
        <v>0</v>
      </c>
      <c r="O2618" s="11">
        <f t="shared" si="563"/>
        <v>2</v>
      </c>
      <c r="P2618" s="11">
        <f t="shared" si="564"/>
        <v>2</v>
      </c>
      <c r="Q2618" s="11">
        <f t="shared" si="565"/>
        <v>0</v>
      </c>
      <c r="R2618" s="11">
        <f t="shared" si="566"/>
        <v>0</v>
      </c>
      <c r="S2618" s="11">
        <f t="shared" si="567"/>
        <v>3</v>
      </c>
      <c r="T2618" t="str">
        <f t="shared" si="568"/>
        <v>إضافى كامل</v>
      </c>
    </row>
    <row r="2619" spans="1:20" x14ac:dyDescent="0.25">
      <c r="A2619">
        <v>150</v>
      </c>
      <c r="B2619">
        <v>29128</v>
      </c>
      <c r="C2619" t="s">
        <v>249</v>
      </c>
      <c r="D2619" s="8">
        <v>45604</v>
      </c>
      <c r="E2619" t="s">
        <v>15</v>
      </c>
      <c r="F2619">
        <v>2</v>
      </c>
      <c r="G2619" s="9" t="s">
        <v>222</v>
      </c>
      <c r="H2619" s="10"/>
      <c r="K2619" s="3" t="str">
        <f t="shared" si="574"/>
        <v/>
      </c>
      <c r="L2619" s="11">
        <f t="shared" si="560"/>
        <v>1</v>
      </c>
      <c r="M2619" s="11">
        <f t="shared" si="561"/>
        <v>3</v>
      </c>
      <c r="N2619" s="11">
        <f t="shared" si="562"/>
        <v>0</v>
      </c>
      <c r="O2619" s="11">
        <f t="shared" si="563"/>
        <v>1</v>
      </c>
      <c r="P2619" s="11">
        <f t="shared" si="564"/>
        <v>1</v>
      </c>
      <c r="Q2619" s="11">
        <f t="shared" si="565"/>
        <v>0</v>
      </c>
      <c r="R2619" s="11">
        <f t="shared" si="566"/>
        <v>0</v>
      </c>
      <c r="S2619" s="11">
        <f t="shared" si="567"/>
        <v>3</v>
      </c>
      <c r="T2619" t="str">
        <f t="shared" si="568"/>
        <v>إضافى كامل</v>
      </c>
    </row>
    <row r="2620" spans="1:20" x14ac:dyDescent="0.25">
      <c r="A2620">
        <v>150</v>
      </c>
      <c r="B2620">
        <v>29128</v>
      </c>
      <c r="C2620" t="s">
        <v>249</v>
      </c>
      <c r="D2620" s="8">
        <v>45605</v>
      </c>
      <c r="E2620" t="s">
        <v>18</v>
      </c>
      <c r="F2620">
        <v>2</v>
      </c>
      <c r="G2620" s="9" t="s">
        <v>222</v>
      </c>
      <c r="H2620" s="10"/>
      <c r="I2620" s="12"/>
      <c r="J2620" s="12"/>
      <c r="K2620" s="3" t="s">
        <v>19</v>
      </c>
      <c r="L2620" s="11">
        <f t="shared" si="560"/>
        <v>1</v>
      </c>
      <c r="M2620" s="11">
        <f t="shared" si="561"/>
        <v>3</v>
      </c>
      <c r="N2620" s="11">
        <f t="shared" si="562"/>
        <v>0</v>
      </c>
      <c r="O2620" s="11">
        <f t="shared" si="563"/>
        <v>1</v>
      </c>
      <c r="P2620" s="11">
        <f t="shared" si="564"/>
        <v>1</v>
      </c>
      <c r="Q2620" s="11">
        <f t="shared" si="565"/>
        <v>0</v>
      </c>
      <c r="R2620" s="11">
        <f t="shared" si="566"/>
        <v>0</v>
      </c>
      <c r="S2620" s="11">
        <f t="shared" si="567"/>
        <v>3</v>
      </c>
      <c r="T2620" t="str">
        <f t="shared" si="568"/>
        <v>إضافى كامل</v>
      </c>
    </row>
    <row r="2621" spans="1:20" x14ac:dyDescent="0.25">
      <c r="A2621">
        <v>150</v>
      </c>
      <c r="B2621">
        <v>29128</v>
      </c>
      <c r="C2621" t="s">
        <v>249</v>
      </c>
      <c r="D2621" s="8">
        <v>45606</v>
      </c>
      <c r="E2621" t="s">
        <v>20</v>
      </c>
      <c r="F2621">
        <v>2</v>
      </c>
      <c r="G2621" s="9" t="s">
        <v>222</v>
      </c>
      <c r="H2621" s="10"/>
      <c r="I2621" s="12">
        <v>0.29528935185185184</v>
      </c>
      <c r="J2621" s="12">
        <v>0.56958333333333333</v>
      </c>
      <c r="K2621" s="3" t="str">
        <f t="shared" ref="K2621:K2626" si="575">IF(AND(I2621&lt;=TIME(8,30,0),J2621&gt;=TIME(13,30,0),I2621&lt;&gt;""),"",IF(AND(I2621&gt;=TIME(8,31,0),I2621&lt;=TIME(8,40,0)),"تأخير",IF(AND(I2621&gt;=TIME(8,41,0),I2621&lt;=TIME(11,30,0),I2621&lt;&gt;""),"إذن ص",IF(AND(J2621&lt;TIME(13,30,0), J2621&lt;&gt;"",J2621&gt;=TIME(10,30,0)),"إذن م",IF(AND(OR(I2621="",J2621="",I2621=J2621,I2621&gt;TIME(11,30,0),J2621&lt;TIME(10,30,0)),AND(E2621&lt;&gt;"Friday")),"غائب","")))))</f>
        <v/>
      </c>
      <c r="L2621" s="11">
        <f t="shared" si="560"/>
        <v>1</v>
      </c>
      <c r="M2621" s="11">
        <f t="shared" si="561"/>
        <v>3</v>
      </c>
      <c r="N2621" s="11">
        <f t="shared" si="562"/>
        <v>0</v>
      </c>
      <c r="O2621" s="11">
        <f t="shared" si="563"/>
        <v>1</v>
      </c>
      <c r="P2621" s="11">
        <f t="shared" si="564"/>
        <v>1</v>
      </c>
      <c r="Q2621" s="11">
        <f t="shared" si="565"/>
        <v>0</v>
      </c>
      <c r="R2621" s="11">
        <f t="shared" si="566"/>
        <v>0</v>
      </c>
      <c r="S2621" s="11">
        <f t="shared" si="567"/>
        <v>3</v>
      </c>
      <c r="T2621" t="str">
        <f t="shared" si="568"/>
        <v>إضافى كامل</v>
      </c>
    </row>
    <row r="2622" spans="1:20" x14ac:dyDescent="0.25">
      <c r="A2622">
        <v>150</v>
      </c>
      <c r="B2622">
        <v>29128</v>
      </c>
      <c r="C2622" t="s">
        <v>249</v>
      </c>
      <c r="D2622" s="8">
        <v>45607</v>
      </c>
      <c r="E2622" t="s">
        <v>21</v>
      </c>
      <c r="F2622">
        <v>2</v>
      </c>
      <c r="G2622" s="9" t="s">
        <v>222</v>
      </c>
      <c r="H2622" s="10"/>
      <c r="I2622" s="12">
        <v>0.30083333333333334</v>
      </c>
      <c r="J2622" s="12">
        <v>0.56273148148148144</v>
      </c>
      <c r="K2622" s="3" t="str">
        <f t="shared" si="575"/>
        <v/>
      </c>
      <c r="L2622" s="11">
        <f t="shared" si="560"/>
        <v>1</v>
      </c>
      <c r="M2622" s="11">
        <f t="shared" si="561"/>
        <v>3</v>
      </c>
      <c r="N2622" s="11">
        <f t="shared" si="562"/>
        <v>0</v>
      </c>
      <c r="O2622" s="11">
        <f t="shared" si="563"/>
        <v>1</v>
      </c>
      <c r="P2622" s="11">
        <f t="shared" si="564"/>
        <v>1</v>
      </c>
      <c r="Q2622" s="11">
        <f t="shared" si="565"/>
        <v>0</v>
      </c>
      <c r="R2622" s="11">
        <f t="shared" si="566"/>
        <v>0</v>
      </c>
      <c r="S2622" s="11">
        <f t="shared" si="567"/>
        <v>3</v>
      </c>
      <c r="T2622" t="str">
        <f t="shared" si="568"/>
        <v>إضافى كامل</v>
      </c>
    </row>
    <row r="2623" spans="1:20" x14ac:dyDescent="0.25">
      <c r="A2623">
        <v>150</v>
      </c>
      <c r="B2623">
        <v>29128</v>
      </c>
      <c r="C2623" t="s">
        <v>249</v>
      </c>
      <c r="D2623" s="8">
        <v>45608</v>
      </c>
      <c r="E2623" t="s">
        <v>22</v>
      </c>
      <c r="F2623">
        <v>2</v>
      </c>
      <c r="G2623" s="9" t="s">
        <v>222</v>
      </c>
      <c r="H2623" s="10"/>
      <c r="I2623" s="12">
        <v>0.2994560185185185</v>
      </c>
      <c r="J2623" s="12">
        <v>0.56289351851851854</v>
      </c>
      <c r="K2623" s="3" t="str">
        <f t="shared" si="575"/>
        <v/>
      </c>
      <c r="L2623" s="11">
        <f t="shared" si="560"/>
        <v>1</v>
      </c>
      <c r="M2623" s="11">
        <f t="shared" si="561"/>
        <v>3</v>
      </c>
      <c r="N2623" s="11">
        <f t="shared" si="562"/>
        <v>0</v>
      </c>
      <c r="O2623" s="11">
        <f t="shared" si="563"/>
        <v>1</v>
      </c>
      <c r="P2623" s="11">
        <f t="shared" si="564"/>
        <v>1</v>
      </c>
      <c r="Q2623" s="11">
        <f t="shared" si="565"/>
        <v>0</v>
      </c>
      <c r="R2623" s="11">
        <f t="shared" si="566"/>
        <v>0</v>
      </c>
      <c r="S2623" s="11">
        <f t="shared" si="567"/>
        <v>3</v>
      </c>
      <c r="T2623" t="str">
        <f t="shared" si="568"/>
        <v>إضافى كامل</v>
      </c>
    </row>
    <row r="2624" spans="1:20" x14ac:dyDescent="0.25">
      <c r="A2624">
        <v>150</v>
      </c>
      <c r="B2624">
        <v>29128</v>
      </c>
      <c r="C2624" t="s">
        <v>249</v>
      </c>
      <c r="D2624" s="8">
        <v>45609</v>
      </c>
      <c r="E2624" t="s">
        <v>23</v>
      </c>
      <c r="F2624">
        <v>2</v>
      </c>
      <c r="G2624" s="9" t="s">
        <v>222</v>
      </c>
      <c r="H2624" s="10"/>
      <c r="I2624" s="12">
        <v>0.32498842592592592</v>
      </c>
      <c r="J2624" s="12">
        <v>0.5662962962962963</v>
      </c>
      <c r="K2624" s="3" t="str">
        <f t="shared" si="575"/>
        <v/>
      </c>
      <c r="L2624" s="11">
        <f t="shared" si="560"/>
        <v>1</v>
      </c>
      <c r="M2624" s="11">
        <f t="shared" si="561"/>
        <v>3</v>
      </c>
      <c r="N2624" s="11">
        <f t="shared" si="562"/>
        <v>0</v>
      </c>
      <c r="O2624" s="11">
        <f t="shared" si="563"/>
        <v>1</v>
      </c>
      <c r="P2624" s="11">
        <f t="shared" si="564"/>
        <v>1</v>
      </c>
      <c r="Q2624" s="11">
        <f t="shared" si="565"/>
        <v>0</v>
      </c>
      <c r="R2624" s="11">
        <f t="shared" si="566"/>
        <v>0</v>
      </c>
      <c r="S2624" s="11">
        <f t="shared" si="567"/>
        <v>3</v>
      </c>
      <c r="T2624" t="str">
        <f t="shared" si="568"/>
        <v>إضافى كامل</v>
      </c>
    </row>
    <row r="2625" spans="1:20" x14ac:dyDescent="0.25">
      <c r="A2625">
        <v>150</v>
      </c>
      <c r="B2625">
        <v>29128</v>
      </c>
      <c r="C2625" t="s">
        <v>249</v>
      </c>
      <c r="D2625" s="8">
        <v>45610</v>
      </c>
      <c r="E2625" t="s">
        <v>24</v>
      </c>
      <c r="F2625">
        <v>2</v>
      </c>
      <c r="G2625" s="9" t="s">
        <v>222</v>
      </c>
      <c r="H2625" s="10"/>
      <c r="I2625" s="12">
        <v>0.31701388888888887</v>
      </c>
      <c r="J2625" s="12">
        <v>0.45930555555555558</v>
      </c>
      <c r="K2625" s="3" t="str">
        <f t="shared" si="575"/>
        <v>إذن م</v>
      </c>
      <c r="L2625" s="11">
        <f t="shared" si="560"/>
        <v>1</v>
      </c>
      <c r="M2625" s="11">
        <f t="shared" si="561"/>
        <v>3</v>
      </c>
      <c r="N2625" s="11">
        <f t="shared" si="562"/>
        <v>0</v>
      </c>
      <c r="O2625" s="11">
        <f t="shared" si="563"/>
        <v>1</v>
      </c>
      <c r="P2625" s="11">
        <f t="shared" si="564"/>
        <v>1</v>
      </c>
      <c r="Q2625" s="11">
        <f t="shared" si="565"/>
        <v>0</v>
      </c>
      <c r="R2625" s="11">
        <f t="shared" si="566"/>
        <v>0</v>
      </c>
      <c r="S2625" s="11">
        <f t="shared" si="567"/>
        <v>3</v>
      </c>
      <c r="T2625" t="str">
        <f t="shared" si="568"/>
        <v>إضافى كامل</v>
      </c>
    </row>
    <row r="2626" spans="1:20" x14ac:dyDescent="0.25">
      <c r="A2626">
        <v>150</v>
      </c>
      <c r="B2626">
        <v>29128</v>
      </c>
      <c r="C2626" t="s">
        <v>249</v>
      </c>
      <c r="D2626" s="8">
        <v>45611</v>
      </c>
      <c r="E2626" t="s">
        <v>15</v>
      </c>
      <c r="F2626">
        <v>2</v>
      </c>
      <c r="G2626" s="9" t="s">
        <v>222</v>
      </c>
      <c r="H2626" s="10"/>
      <c r="K2626" s="3" t="str">
        <f t="shared" si="575"/>
        <v/>
      </c>
      <c r="L2626" s="11">
        <f t="shared" ref="L2626:L2689" si="576">IF(AND(OR(K2626= "حالة وفاة",K2626="إذن م",K2626="إذن ص",K2626="بدل راحة",K2626="انصراف",K2626="اجازة",K2626="راحة",K2626="مأمورية",K2626="مأمورية م",K2626="مأمورية ص",K2626="Online",K2626="حضور",K2626="بدل سهر",E2626="Friday",K2626=""),E2626&lt;&gt;""),1,0)</f>
        <v>1</v>
      </c>
      <c r="M2626" s="11">
        <f t="shared" ref="M2626:M2689" si="577">COUNTIF(K2626:K2655,"غائب")</f>
        <v>3</v>
      </c>
      <c r="N2626" s="11">
        <f t="shared" ref="N2626:N2689" si="578">COUNTIF(K2626:K2655,"إذن ص")</f>
        <v>0</v>
      </c>
      <c r="O2626" s="11">
        <f t="shared" ref="O2626:O2689" si="579">COUNTIF(K2626:K2655,"إذن م")</f>
        <v>0</v>
      </c>
      <c r="P2626" s="11">
        <f t="shared" si="564"/>
        <v>0</v>
      </c>
      <c r="Q2626" s="11">
        <f t="shared" si="565"/>
        <v>0</v>
      </c>
      <c r="R2626" s="11">
        <f t="shared" si="566"/>
        <v>0</v>
      </c>
      <c r="S2626" s="11">
        <f t="shared" si="567"/>
        <v>3</v>
      </c>
      <c r="T2626" t="str">
        <f t="shared" si="568"/>
        <v>إضافى كامل</v>
      </c>
    </row>
    <row r="2627" spans="1:20" x14ac:dyDescent="0.25">
      <c r="A2627">
        <v>150</v>
      </c>
      <c r="B2627">
        <v>29128</v>
      </c>
      <c r="C2627" t="s">
        <v>249</v>
      </c>
      <c r="D2627" s="8">
        <v>45612</v>
      </c>
      <c r="E2627" t="s">
        <v>18</v>
      </c>
      <c r="F2627">
        <v>2</v>
      </c>
      <c r="G2627" s="9" t="s">
        <v>222</v>
      </c>
      <c r="H2627" s="10"/>
      <c r="K2627" s="3" t="s">
        <v>19</v>
      </c>
      <c r="L2627" s="11">
        <f t="shared" si="576"/>
        <v>1</v>
      </c>
      <c r="M2627" s="11">
        <f t="shared" si="577"/>
        <v>3</v>
      </c>
      <c r="N2627" s="11">
        <f t="shared" si="578"/>
        <v>0</v>
      </c>
      <c r="O2627" s="11">
        <f t="shared" si="579"/>
        <v>0</v>
      </c>
      <c r="P2627" s="11">
        <f t="shared" ref="P2627:P2690" si="580">N2627+O2627</f>
        <v>0</v>
      </c>
      <c r="Q2627" s="11">
        <f t="shared" ref="Q2627:Q2690" si="581">IF(AND(P2627&gt;2,P2627&lt;&gt;0),P2627*3/6,0)</f>
        <v>0</v>
      </c>
      <c r="R2627" s="11">
        <f t="shared" ref="R2627:R2690" si="582">INT(Q2627)</f>
        <v>0</v>
      </c>
      <c r="S2627" s="11">
        <f t="shared" ref="S2627:S2690" si="583">R2627+M2627</f>
        <v>3</v>
      </c>
      <c r="T2627" t="str">
        <f t="shared" ref="T2627:T2690" si="584">IF(AND(OR(S2627&lt;=0,S2627&gt;0),S2627&lt;5),"إضافى كامل",IF(AND(OR(S2627=5,S2627=6,S2627&lt;7),S2627&lt;&gt;""),"نصف إضافى","لا يستحق"))</f>
        <v>إضافى كامل</v>
      </c>
    </row>
    <row r="2628" spans="1:20" x14ac:dyDescent="0.25">
      <c r="A2628">
        <v>150</v>
      </c>
      <c r="B2628">
        <v>29128</v>
      </c>
      <c r="C2628" t="s">
        <v>249</v>
      </c>
      <c r="D2628" s="8">
        <v>45613</v>
      </c>
      <c r="E2628" t="s">
        <v>20</v>
      </c>
      <c r="F2628">
        <v>2</v>
      </c>
      <c r="G2628" s="9" t="s">
        <v>222</v>
      </c>
      <c r="H2628" s="10"/>
      <c r="I2628" s="12">
        <v>0.29502314814814817</v>
      </c>
      <c r="J2628" s="12">
        <v>0.56275462962962963</v>
      </c>
      <c r="K2628" s="3" t="str">
        <f t="shared" ref="K2628:K2642" si="585">IF(AND(I2628&lt;=TIME(8,30,0),J2628&gt;=TIME(13,30,0),I2628&lt;&gt;""),"",IF(AND(I2628&gt;=TIME(8,31,0),I2628&lt;=TIME(8,40,0)),"تأخير",IF(AND(I2628&gt;=TIME(8,41,0),I2628&lt;=TIME(11,30,0),I2628&lt;&gt;""),"إذن ص",IF(AND(J2628&lt;TIME(13,30,0), J2628&lt;&gt;"",J2628&gt;=TIME(10,30,0)),"إذن م",IF(AND(OR(I2628="",J2628="",I2628=J2628,I2628&gt;TIME(11,30,0),J2628&lt;TIME(10,30,0)),AND(E2628&lt;&gt;"Friday")),"غائب","")))))</f>
        <v/>
      </c>
      <c r="L2628" s="11">
        <f t="shared" si="576"/>
        <v>1</v>
      </c>
      <c r="M2628" s="11">
        <f t="shared" si="577"/>
        <v>3</v>
      </c>
      <c r="N2628" s="11">
        <f t="shared" si="578"/>
        <v>0</v>
      </c>
      <c r="O2628" s="11">
        <f t="shared" si="579"/>
        <v>0</v>
      </c>
      <c r="P2628" s="11">
        <f t="shared" si="580"/>
        <v>0</v>
      </c>
      <c r="Q2628" s="11">
        <f t="shared" si="581"/>
        <v>0</v>
      </c>
      <c r="R2628" s="11">
        <f t="shared" si="582"/>
        <v>0</v>
      </c>
      <c r="S2628" s="11">
        <f t="shared" si="583"/>
        <v>3</v>
      </c>
      <c r="T2628" t="str">
        <f t="shared" si="584"/>
        <v>إضافى كامل</v>
      </c>
    </row>
    <row r="2629" spans="1:20" x14ac:dyDescent="0.25">
      <c r="A2629">
        <v>150</v>
      </c>
      <c r="B2629">
        <v>29128</v>
      </c>
      <c r="C2629" t="s">
        <v>249</v>
      </c>
      <c r="D2629" s="8">
        <v>45614</v>
      </c>
      <c r="E2629" t="s">
        <v>21</v>
      </c>
      <c r="F2629">
        <v>2</v>
      </c>
      <c r="G2629" s="9" t="s">
        <v>222</v>
      </c>
      <c r="H2629" s="10"/>
      <c r="I2629" s="12">
        <v>0.28738425925925926</v>
      </c>
      <c r="J2629" s="12">
        <v>0.56282407407407409</v>
      </c>
      <c r="K2629" s="3" t="str">
        <f t="shared" si="585"/>
        <v/>
      </c>
      <c r="L2629" s="11">
        <f t="shared" si="576"/>
        <v>1</v>
      </c>
      <c r="M2629" s="11">
        <f t="shared" si="577"/>
        <v>3</v>
      </c>
      <c r="N2629" s="11">
        <f t="shared" si="578"/>
        <v>0</v>
      </c>
      <c r="O2629" s="11">
        <f t="shared" si="579"/>
        <v>0</v>
      </c>
      <c r="P2629" s="11">
        <f t="shared" si="580"/>
        <v>0</v>
      </c>
      <c r="Q2629" s="11">
        <f t="shared" si="581"/>
        <v>0</v>
      </c>
      <c r="R2629" s="11">
        <f t="shared" si="582"/>
        <v>0</v>
      </c>
      <c r="S2629" s="11">
        <f t="shared" si="583"/>
        <v>3</v>
      </c>
      <c r="T2629" t="str">
        <f t="shared" si="584"/>
        <v>إضافى كامل</v>
      </c>
    </row>
    <row r="2630" spans="1:20" x14ac:dyDescent="0.25">
      <c r="A2630">
        <v>150</v>
      </c>
      <c r="B2630">
        <v>29128</v>
      </c>
      <c r="C2630" t="s">
        <v>249</v>
      </c>
      <c r="D2630" s="8">
        <v>45615</v>
      </c>
      <c r="E2630" t="s">
        <v>22</v>
      </c>
      <c r="F2630">
        <v>2</v>
      </c>
      <c r="G2630" s="9" t="s">
        <v>222</v>
      </c>
      <c r="H2630" s="10"/>
      <c r="I2630" s="12">
        <v>0.33011574074074074</v>
      </c>
      <c r="J2630" s="12">
        <v>0.56284722222222228</v>
      </c>
      <c r="K2630" s="3" t="str">
        <f t="shared" si="585"/>
        <v/>
      </c>
      <c r="L2630" s="11">
        <f t="shared" si="576"/>
        <v>1</v>
      </c>
      <c r="M2630" s="11">
        <f t="shared" si="577"/>
        <v>4</v>
      </c>
      <c r="N2630" s="11">
        <f t="shared" si="578"/>
        <v>0</v>
      </c>
      <c r="O2630" s="11">
        <f t="shared" si="579"/>
        <v>0</v>
      </c>
      <c r="P2630" s="11">
        <f t="shared" si="580"/>
        <v>0</v>
      </c>
      <c r="Q2630" s="11">
        <f t="shared" si="581"/>
        <v>0</v>
      </c>
      <c r="R2630" s="11">
        <f t="shared" si="582"/>
        <v>0</v>
      </c>
      <c r="S2630" s="11">
        <f t="shared" si="583"/>
        <v>4</v>
      </c>
      <c r="T2630" t="str">
        <f t="shared" si="584"/>
        <v>إضافى كامل</v>
      </c>
    </row>
    <row r="2631" spans="1:20" x14ac:dyDescent="0.25">
      <c r="A2631">
        <v>150</v>
      </c>
      <c r="B2631">
        <v>29128</v>
      </c>
      <c r="C2631" t="s">
        <v>249</v>
      </c>
      <c r="D2631" s="8">
        <v>45616</v>
      </c>
      <c r="E2631" t="s">
        <v>23</v>
      </c>
      <c r="F2631">
        <v>2</v>
      </c>
      <c r="G2631" s="9" t="s">
        <v>222</v>
      </c>
      <c r="H2631" s="10"/>
      <c r="K2631" s="3" t="str">
        <f t="shared" si="585"/>
        <v>غائب</v>
      </c>
      <c r="L2631" s="11">
        <f t="shared" si="576"/>
        <v>0</v>
      </c>
      <c r="M2631" s="11">
        <f t="shared" si="577"/>
        <v>4</v>
      </c>
      <c r="N2631" s="11">
        <f t="shared" si="578"/>
        <v>0</v>
      </c>
      <c r="O2631" s="11">
        <f t="shared" si="579"/>
        <v>0</v>
      </c>
      <c r="P2631" s="11">
        <f t="shared" si="580"/>
        <v>0</v>
      </c>
      <c r="Q2631" s="11">
        <f t="shared" si="581"/>
        <v>0</v>
      </c>
      <c r="R2631" s="11">
        <f t="shared" si="582"/>
        <v>0</v>
      </c>
      <c r="S2631" s="11">
        <f t="shared" si="583"/>
        <v>4</v>
      </c>
      <c r="T2631" t="str">
        <f t="shared" si="584"/>
        <v>إضافى كامل</v>
      </c>
    </row>
    <row r="2632" spans="1:20" x14ac:dyDescent="0.25">
      <c r="A2632">
        <v>150</v>
      </c>
      <c r="B2632">
        <v>29128</v>
      </c>
      <c r="C2632" t="s">
        <v>249</v>
      </c>
      <c r="D2632" s="8">
        <v>45617</v>
      </c>
      <c r="E2632" t="s">
        <v>24</v>
      </c>
      <c r="F2632">
        <v>2</v>
      </c>
      <c r="G2632" s="9" t="s">
        <v>222</v>
      </c>
      <c r="H2632" s="10"/>
      <c r="I2632" s="12">
        <v>0.29502314814814817</v>
      </c>
      <c r="J2632" s="12">
        <v>0.5631828703703704</v>
      </c>
      <c r="K2632" s="3" t="str">
        <f t="shared" si="585"/>
        <v/>
      </c>
      <c r="L2632" s="11">
        <f t="shared" si="576"/>
        <v>1</v>
      </c>
      <c r="M2632" s="11">
        <f t="shared" si="577"/>
        <v>3</v>
      </c>
      <c r="N2632" s="11">
        <f t="shared" si="578"/>
        <v>0</v>
      </c>
      <c r="O2632" s="11">
        <f t="shared" si="579"/>
        <v>0</v>
      </c>
      <c r="P2632" s="11">
        <f t="shared" si="580"/>
        <v>0</v>
      </c>
      <c r="Q2632" s="11">
        <f t="shared" si="581"/>
        <v>0</v>
      </c>
      <c r="R2632" s="11">
        <f t="shared" si="582"/>
        <v>0</v>
      </c>
      <c r="S2632" s="11">
        <f t="shared" si="583"/>
        <v>3</v>
      </c>
      <c r="T2632" t="str">
        <f t="shared" si="584"/>
        <v>إضافى كامل</v>
      </c>
    </row>
    <row r="2633" spans="1:20" x14ac:dyDescent="0.25">
      <c r="A2633">
        <v>150</v>
      </c>
      <c r="B2633">
        <v>29128</v>
      </c>
      <c r="C2633" t="s">
        <v>249</v>
      </c>
      <c r="D2633" s="8">
        <v>45618</v>
      </c>
      <c r="E2633" t="s">
        <v>15</v>
      </c>
      <c r="F2633">
        <v>2</v>
      </c>
      <c r="G2633" s="9" t="s">
        <v>222</v>
      </c>
      <c r="H2633" s="10"/>
      <c r="K2633" s="3" t="str">
        <f t="shared" si="585"/>
        <v/>
      </c>
      <c r="L2633" s="11">
        <f t="shared" si="576"/>
        <v>1</v>
      </c>
      <c r="M2633" s="11">
        <f t="shared" si="577"/>
        <v>3</v>
      </c>
      <c r="N2633" s="11">
        <f t="shared" si="578"/>
        <v>0</v>
      </c>
      <c r="O2633" s="11">
        <f t="shared" si="579"/>
        <v>0</v>
      </c>
      <c r="P2633" s="11">
        <f t="shared" si="580"/>
        <v>0</v>
      </c>
      <c r="Q2633" s="11">
        <f t="shared" si="581"/>
        <v>0</v>
      </c>
      <c r="R2633" s="11">
        <f t="shared" si="582"/>
        <v>0</v>
      </c>
      <c r="S2633" s="11">
        <f t="shared" si="583"/>
        <v>3</v>
      </c>
      <c r="T2633" t="str">
        <f t="shared" si="584"/>
        <v>إضافى كامل</v>
      </c>
    </row>
    <row r="2634" spans="1:20" x14ac:dyDescent="0.25">
      <c r="A2634">
        <v>150</v>
      </c>
      <c r="B2634">
        <v>29128</v>
      </c>
      <c r="C2634" t="s">
        <v>249</v>
      </c>
      <c r="D2634" s="8">
        <v>45619</v>
      </c>
      <c r="E2634" t="s">
        <v>18</v>
      </c>
      <c r="F2634">
        <v>2</v>
      </c>
      <c r="G2634" s="9" t="s">
        <v>222</v>
      </c>
      <c r="H2634" s="10"/>
      <c r="K2634" s="3" t="s">
        <v>19</v>
      </c>
      <c r="L2634" s="11">
        <f t="shared" si="576"/>
        <v>1</v>
      </c>
      <c r="M2634" s="11">
        <f t="shared" si="577"/>
        <v>3</v>
      </c>
      <c r="N2634" s="11">
        <f t="shared" si="578"/>
        <v>0</v>
      </c>
      <c r="O2634" s="11">
        <f t="shared" si="579"/>
        <v>0</v>
      </c>
      <c r="P2634" s="11">
        <f t="shared" si="580"/>
        <v>0</v>
      </c>
      <c r="Q2634" s="11">
        <f t="shared" si="581"/>
        <v>0</v>
      </c>
      <c r="R2634" s="11">
        <f t="shared" si="582"/>
        <v>0</v>
      </c>
      <c r="S2634" s="11">
        <f t="shared" si="583"/>
        <v>3</v>
      </c>
      <c r="T2634" t="str">
        <f t="shared" si="584"/>
        <v>إضافى كامل</v>
      </c>
    </row>
    <row r="2635" spans="1:20" x14ac:dyDescent="0.25">
      <c r="A2635">
        <v>150</v>
      </c>
      <c r="B2635">
        <v>29128</v>
      </c>
      <c r="C2635" t="s">
        <v>249</v>
      </c>
      <c r="D2635" s="8">
        <v>45620</v>
      </c>
      <c r="E2635" t="s">
        <v>20</v>
      </c>
      <c r="F2635">
        <v>2</v>
      </c>
      <c r="G2635" s="9" t="s">
        <v>222</v>
      </c>
      <c r="H2635" s="10"/>
      <c r="I2635" s="12">
        <v>0.28781250000000003</v>
      </c>
      <c r="J2635" s="12">
        <v>0.56258101851851849</v>
      </c>
      <c r="K2635" s="3" t="str">
        <f t="shared" si="585"/>
        <v/>
      </c>
      <c r="L2635" s="11">
        <f t="shared" si="576"/>
        <v>1</v>
      </c>
      <c r="M2635" s="11">
        <f t="shared" si="577"/>
        <v>3</v>
      </c>
      <c r="N2635" s="11">
        <f t="shared" si="578"/>
        <v>0</v>
      </c>
      <c r="O2635" s="11">
        <f t="shared" si="579"/>
        <v>0</v>
      </c>
      <c r="P2635" s="11">
        <f t="shared" si="580"/>
        <v>0</v>
      </c>
      <c r="Q2635" s="11">
        <f t="shared" si="581"/>
        <v>0</v>
      </c>
      <c r="R2635" s="11">
        <f t="shared" si="582"/>
        <v>0</v>
      </c>
      <c r="S2635" s="11">
        <f t="shared" si="583"/>
        <v>3</v>
      </c>
      <c r="T2635" t="str">
        <f t="shared" si="584"/>
        <v>إضافى كامل</v>
      </c>
    </row>
    <row r="2636" spans="1:20" x14ac:dyDescent="0.25">
      <c r="A2636">
        <v>150</v>
      </c>
      <c r="B2636">
        <v>29128</v>
      </c>
      <c r="C2636" t="s">
        <v>249</v>
      </c>
      <c r="D2636" s="8">
        <v>45621</v>
      </c>
      <c r="E2636" t="s">
        <v>21</v>
      </c>
      <c r="F2636">
        <v>2</v>
      </c>
      <c r="G2636" s="9" t="s">
        <v>222</v>
      </c>
      <c r="H2636" s="10"/>
      <c r="I2636" s="12">
        <v>0.30324074074074076</v>
      </c>
      <c r="J2636" s="12">
        <v>0.56274305555555559</v>
      </c>
      <c r="K2636" s="3" t="str">
        <f t="shared" si="585"/>
        <v/>
      </c>
      <c r="L2636" s="11">
        <f t="shared" si="576"/>
        <v>1</v>
      </c>
      <c r="M2636" s="11">
        <f t="shared" si="577"/>
        <v>3</v>
      </c>
      <c r="N2636" s="11">
        <f t="shared" si="578"/>
        <v>0</v>
      </c>
      <c r="O2636" s="11">
        <f t="shared" si="579"/>
        <v>0</v>
      </c>
      <c r="P2636" s="11">
        <f t="shared" si="580"/>
        <v>0</v>
      </c>
      <c r="Q2636" s="11">
        <f t="shared" si="581"/>
        <v>0</v>
      </c>
      <c r="R2636" s="11">
        <f t="shared" si="582"/>
        <v>0</v>
      </c>
      <c r="S2636" s="11">
        <f t="shared" si="583"/>
        <v>3</v>
      </c>
      <c r="T2636" t="str">
        <f t="shared" si="584"/>
        <v>إضافى كامل</v>
      </c>
    </row>
    <row r="2637" spans="1:20" x14ac:dyDescent="0.25">
      <c r="A2637">
        <v>150</v>
      </c>
      <c r="B2637">
        <v>29128</v>
      </c>
      <c r="C2637" t="s">
        <v>249</v>
      </c>
      <c r="D2637" s="8">
        <v>45622</v>
      </c>
      <c r="E2637" t="s">
        <v>22</v>
      </c>
      <c r="F2637">
        <v>2</v>
      </c>
      <c r="G2637" s="9" t="s">
        <v>222</v>
      </c>
      <c r="H2637" s="10"/>
      <c r="I2637" s="12">
        <v>0.3026388888888889</v>
      </c>
      <c r="J2637" s="12">
        <v>0.56304398148148149</v>
      </c>
      <c r="K2637" s="3" t="str">
        <f t="shared" si="585"/>
        <v/>
      </c>
      <c r="L2637" s="11">
        <f t="shared" si="576"/>
        <v>1</v>
      </c>
      <c r="M2637" s="11">
        <f t="shared" si="577"/>
        <v>3</v>
      </c>
      <c r="N2637" s="11">
        <f t="shared" si="578"/>
        <v>0</v>
      </c>
      <c r="O2637" s="11">
        <f t="shared" si="579"/>
        <v>0</v>
      </c>
      <c r="P2637" s="11">
        <f t="shared" si="580"/>
        <v>0</v>
      </c>
      <c r="Q2637" s="11">
        <f t="shared" si="581"/>
        <v>0</v>
      </c>
      <c r="R2637" s="11">
        <f t="shared" si="582"/>
        <v>0</v>
      </c>
      <c r="S2637" s="11">
        <f t="shared" si="583"/>
        <v>3</v>
      </c>
      <c r="T2637" t="str">
        <f t="shared" si="584"/>
        <v>إضافى كامل</v>
      </c>
    </row>
    <row r="2638" spans="1:20" x14ac:dyDescent="0.25">
      <c r="A2638">
        <v>150</v>
      </c>
      <c r="B2638">
        <v>29128</v>
      </c>
      <c r="C2638" t="s">
        <v>249</v>
      </c>
      <c r="D2638" s="8">
        <v>45623</v>
      </c>
      <c r="E2638" t="s">
        <v>23</v>
      </c>
      <c r="F2638">
        <v>2</v>
      </c>
      <c r="G2638" s="9" t="s">
        <v>222</v>
      </c>
      <c r="H2638" s="10"/>
      <c r="K2638" s="3" t="str">
        <f t="shared" si="585"/>
        <v>غائب</v>
      </c>
      <c r="L2638" s="11">
        <f t="shared" si="576"/>
        <v>0</v>
      </c>
      <c r="M2638" s="11">
        <f t="shared" si="577"/>
        <v>3</v>
      </c>
      <c r="N2638" s="11">
        <f t="shared" si="578"/>
        <v>0</v>
      </c>
      <c r="O2638" s="11">
        <f t="shared" si="579"/>
        <v>0</v>
      </c>
      <c r="P2638" s="11">
        <f t="shared" si="580"/>
        <v>0</v>
      </c>
      <c r="Q2638" s="11">
        <f t="shared" si="581"/>
        <v>0</v>
      </c>
      <c r="R2638" s="11">
        <f t="shared" si="582"/>
        <v>0</v>
      </c>
      <c r="S2638" s="11">
        <f t="shared" si="583"/>
        <v>3</v>
      </c>
      <c r="T2638" t="str">
        <f t="shared" si="584"/>
        <v>إضافى كامل</v>
      </c>
    </row>
    <row r="2639" spans="1:20" x14ac:dyDescent="0.25">
      <c r="A2639">
        <v>150</v>
      </c>
      <c r="B2639">
        <v>29128</v>
      </c>
      <c r="C2639" t="s">
        <v>249</v>
      </c>
      <c r="D2639" s="8">
        <v>45624</v>
      </c>
      <c r="E2639" t="s">
        <v>24</v>
      </c>
      <c r="F2639">
        <v>2</v>
      </c>
      <c r="G2639" s="9" t="s">
        <v>222</v>
      </c>
      <c r="H2639" s="10"/>
      <c r="I2639" s="12">
        <v>0.28920138888888891</v>
      </c>
      <c r="J2639" s="12">
        <v>0.56275462962962963</v>
      </c>
      <c r="K2639" s="3" t="str">
        <f t="shared" si="585"/>
        <v/>
      </c>
      <c r="L2639" s="11">
        <f t="shared" si="576"/>
        <v>1</v>
      </c>
      <c r="M2639" s="11">
        <f t="shared" si="577"/>
        <v>3</v>
      </c>
      <c r="N2639" s="11">
        <f t="shared" si="578"/>
        <v>0</v>
      </c>
      <c r="O2639" s="11">
        <f t="shared" si="579"/>
        <v>0</v>
      </c>
      <c r="P2639" s="11">
        <f t="shared" si="580"/>
        <v>0</v>
      </c>
      <c r="Q2639" s="11">
        <f t="shared" si="581"/>
        <v>0</v>
      </c>
      <c r="R2639" s="11">
        <f t="shared" si="582"/>
        <v>0</v>
      </c>
      <c r="S2639" s="11">
        <f t="shared" si="583"/>
        <v>3</v>
      </c>
      <c r="T2639" t="str">
        <f t="shared" si="584"/>
        <v>إضافى كامل</v>
      </c>
    </row>
    <row r="2640" spans="1:20" x14ac:dyDescent="0.25">
      <c r="A2640">
        <v>150</v>
      </c>
      <c r="B2640">
        <v>29128</v>
      </c>
      <c r="C2640" t="s">
        <v>249</v>
      </c>
      <c r="D2640" s="8">
        <v>45625</v>
      </c>
      <c r="E2640" t="s">
        <v>15</v>
      </c>
      <c r="F2640">
        <v>2</v>
      </c>
      <c r="G2640" s="9" t="s">
        <v>222</v>
      </c>
      <c r="H2640" s="10"/>
      <c r="K2640" s="3" t="str">
        <f t="shared" si="585"/>
        <v/>
      </c>
      <c r="L2640" s="11">
        <f t="shared" si="576"/>
        <v>1</v>
      </c>
      <c r="M2640" s="11">
        <f t="shared" si="577"/>
        <v>3</v>
      </c>
      <c r="N2640" s="11">
        <f t="shared" si="578"/>
        <v>0</v>
      </c>
      <c r="O2640" s="11">
        <f t="shared" si="579"/>
        <v>0</v>
      </c>
      <c r="P2640" s="11">
        <f t="shared" si="580"/>
        <v>0</v>
      </c>
      <c r="Q2640" s="11">
        <f t="shared" si="581"/>
        <v>0</v>
      </c>
      <c r="R2640" s="11">
        <f t="shared" si="582"/>
        <v>0</v>
      </c>
      <c r="S2640" s="11">
        <f t="shared" si="583"/>
        <v>3</v>
      </c>
      <c r="T2640" t="str">
        <f t="shared" si="584"/>
        <v>إضافى كامل</v>
      </c>
    </row>
    <row r="2641" spans="1:20" x14ac:dyDescent="0.25">
      <c r="A2641">
        <v>150</v>
      </c>
      <c r="B2641">
        <v>29128</v>
      </c>
      <c r="C2641" t="s">
        <v>249</v>
      </c>
      <c r="D2641" s="8">
        <v>45626</v>
      </c>
      <c r="E2641" t="s">
        <v>18</v>
      </c>
      <c r="F2641">
        <v>2</v>
      </c>
      <c r="G2641" s="9" t="s">
        <v>222</v>
      </c>
      <c r="H2641" s="10"/>
      <c r="K2641" s="3" t="s">
        <v>19</v>
      </c>
      <c r="L2641" s="11">
        <f t="shared" si="576"/>
        <v>1</v>
      </c>
      <c r="M2641" s="11">
        <f t="shared" si="577"/>
        <v>3</v>
      </c>
      <c r="N2641" s="11">
        <f t="shared" si="578"/>
        <v>0</v>
      </c>
      <c r="O2641" s="11">
        <f t="shared" si="579"/>
        <v>0</v>
      </c>
      <c r="P2641" s="11">
        <f t="shared" si="580"/>
        <v>0</v>
      </c>
      <c r="Q2641" s="11">
        <f t="shared" si="581"/>
        <v>0</v>
      </c>
      <c r="R2641" s="11">
        <f t="shared" si="582"/>
        <v>0</v>
      </c>
      <c r="S2641" s="11">
        <f t="shared" si="583"/>
        <v>3</v>
      </c>
      <c r="T2641" t="str">
        <f t="shared" si="584"/>
        <v>إضافى كامل</v>
      </c>
    </row>
    <row r="2642" spans="1:20" ht="15.75" x14ac:dyDescent="0.25">
      <c r="A2642">
        <v>151</v>
      </c>
      <c r="B2642">
        <v>29129</v>
      </c>
      <c r="C2642" s="16" t="s">
        <v>250</v>
      </c>
      <c r="D2642" s="8">
        <v>45597</v>
      </c>
      <c r="E2642" t="s">
        <v>15</v>
      </c>
      <c r="F2642">
        <v>2</v>
      </c>
      <c r="G2642" s="9" t="s">
        <v>222</v>
      </c>
      <c r="H2642" s="10"/>
      <c r="K2642" s="3" t="str">
        <f t="shared" si="585"/>
        <v/>
      </c>
      <c r="L2642" s="11">
        <f t="shared" si="576"/>
        <v>1</v>
      </c>
      <c r="M2642" s="11">
        <f t="shared" si="577"/>
        <v>3</v>
      </c>
      <c r="N2642" s="11">
        <f t="shared" si="578"/>
        <v>0</v>
      </c>
      <c r="O2642" s="11">
        <f t="shared" si="579"/>
        <v>0</v>
      </c>
      <c r="P2642" s="11">
        <f t="shared" si="580"/>
        <v>0</v>
      </c>
      <c r="Q2642" s="11">
        <f t="shared" si="581"/>
        <v>0</v>
      </c>
      <c r="R2642" s="11">
        <f t="shared" si="582"/>
        <v>0</v>
      </c>
      <c r="S2642" s="11">
        <f t="shared" si="583"/>
        <v>3</v>
      </c>
      <c r="T2642" t="str">
        <f t="shared" si="584"/>
        <v>إضافى كامل</v>
      </c>
    </row>
    <row r="2643" spans="1:20" x14ac:dyDescent="0.25">
      <c r="A2643">
        <v>151</v>
      </c>
      <c r="B2643">
        <v>29129</v>
      </c>
      <c r="C2643" t="s">
        <v>251</v>
      </c>
      <c r="D2643" s="8">
        <v>45598</v>
      </c>
      <c r="E2643" t="s">
        <v>18</v>
      </c>
      <c r="F2643">
        <v>2</v>
      </c>
      <c r="G2643" s="9" t="s">
        <v>222</v>
      </c>
      <c r="H2643" s="10"/>
      <c r="I2643" s="12">
        <v>0.37221064814814814</v>
      </c>
      <c r="J2643" s="12">
        <v>0.60630787037037037</v>
      </c>
      <c r="L2643" s="11">
        <f t="shared" si="576"/>
        <v>1</v>
      </c>
      <c r="M2643" s="11">
        <f t="shared" si="577"/>
        <v>3</v>
      </c>
      <c r="N2643" s="11">
        <f t="shared" si="578"/>
        <v>0</v>
      </c>
      <c r="O2643" s="11">
        <f t="shared" si="579"/>
        <v>0</v>
      </c>
      <c r="P2643" s="11">
        <f t="shared" si="580"/>
        <v>0</v>
      </c>
      <c r="Q2643" s="11">
        <f t="shared" si="581"/>
        <v>0</v>
      </c>
      <c r="R2643" s="11">
        <f t="shared" si="582"/>
        <v>0</v>
      </c>
      <c r="S2643" s="11">
        <f t="shared" si="583"/>
        <v>3</v>
      </c>
      <c r="T2643" t="str">
        <f t="shared" si="584"/>
        <v>إضافى كامل</v>
      </c>
    </row>
    <row r="2644" spans="1:20" x14ac:dyDescent="0.25">
      <c r="A2644">
        <v>151</v>
      </c>
      <c r="B2644">
        <v>29129</v>
      </c>
      <c r="C2644" t="s">
        <v>251</v>
      </c>
      <c r="D2644" s="8">
        <v>45599</v>
      </c>
      <c r="E2644" t="s">
        <v>20</v>
      </c>
      <c r="F2644">
        <v>2</v>
      </c>
      <c r="G2644" s="9" t="s">
        <v>222</v>
      </c>
      <c r="H2644" s="10"/>
      <c r="I2644" s="12">
        <v>0.356875</v>
      </c>
      <c r="J2644" s="12">
        <v>0.58010416666666664</v>
      </c>
      <c r="L2644" s="11">
        <f t="shared" si="576"/>
        <v>1</v>
      </c>
      <c r="M2644" s="11">
        <f t="shared" si="577"/>
        <v>3</v>
      </c>
      <c r="N2644" s="11">
        <f t="shared" si="578"/>
        <v>0</v>
      </c>
      <c r="O2644" s="11">
        <f t="shared" si="579"/>
        <v>0</v>
      </c>
      <c r="P2644" s="11">
        <f t="shared" si="580"/>
        <v>0</v>
      </c>
      <c r="Q2644" s="11">
        <f t="shared" si="581"/>
        <v>0</v>
      </c>
      <c r="R2644" s="11">
        <f t="shared" si="582"/>
        <v>0</v>
      </c>
      <c r="S2644" s="11">
        <f t="shared" si="583"/>
        <v>3</v>
      </c>
      <c r="T2644" t="str">
        <f t="shared" si="584"/>
        <v>إضافى كامل</v>
      </c>
    </row>
    <row r="2645" spans="1:20" x14ac:dyDescent="0.25">
      <c r="A2645">
        <v>151</v>
      </c>
      <c r="B2645">
        <v>29129</v>
      </c>
      <c r="C2645" t="s">
        <v>251</v>
      </c>
      <c r="D2645" s="8">
        <v>45600</v>
      </c>
      <c r="E2645" t="s">
        <v>21</v>
      </c>
      <c r="F2645">
        <v>2</v>
      </c>
      <c r="G2645" s="9" t="s">
        <v>222</v>
      </c>
      <c r="H2645" s="10"/>
      <c r="I2645" s="12">
        <v>0.32601851851851854</v>
      </c>
      <c r="J2645" s="12">
        <v>0.58046296296296296</v>
      </c>
      <c r="K2645" s="3" t="str">
        <f>IF(AND(I2645&lt;=TIME(8,30,0),J2645&gt;=TIME(13,30,0),I2645&lt;&gt;""),"",IF(AND(I2645&gt;=TIME(8,31,0),I2645&lt;=TIME(8,40,0)),"تأخير",IF(AND(I2645&gt;=TIME(8,41,0),I2645&lt;=TIME(11,30,0),I2645&lt;&gt;""),"إذن ص",IF(AND(J2645&lt;TIME(13,30,0), J2645&lt;&gt;"",J2645&gt;=TIME(10,30,0)),"إذن م",IF(AND(OR(I2645="",J2645="",I2645=J2645,I2645&gt;TIME(11,30,0),J2645&lt;TIME(10,30,0)),AND(E2645&lt;&gt;"Friday")),"غائب","")))))</f>
        <v/>
      </c>
      <c r="L2645" s="11">
        <f t="shared" si="576"/>
        <v>1</v>
      </c>
      <c r="M2645" s="11">
        <f t="shared" si="577"/>
        <v>3</v>
      </c>
      <c r="N2645" s="11">
        <f t="shared" si="578"/>
        <v>0</v>
      </c>
      <c r="O2645" s="11">
        <f t="shared" si="579"/>
        <v>0</v>
      </c>
      <c r="P2645" s="11">
        <f t="shared" si="580"/>
        <v>0</v>
      </c>
      <c r="Q2645" s="11">
        <f t="shared" si="581"/>
        <v>0</v>
      </c>
      <c r="R2645" s="11">
        <f t="shared" si="582"/>
        <v>0</v>
      </c>
      <c r="S2645" s="11">
        <f t="shared" si="583"/>
        <v>3</v>
      </c>
      <c r="T2645" t="str">
        <f t="shared" si="584"/>
        <v>إضافى كامل</v>
      </c>
    </row>
    <row r="2646" spans="1:20" x14ac:dyDescent="0.25">
      <c r="A2646">
        <v>151</v>
      </c>
      <c r="B2646">
        <v>29129</v>
      </c>
      <c r="C2646" t="s">
        <v>251</v>
      </c>
      <c r="D2646" s="8">
        <v>45601</v>
      </c>
      <c r="E2646" t="s">
        <v>22</v>
      </c>
      <c r="F2646">
        <v>2</v>
      </c>
      <c r="G2646" s="9" t="s">
        <v>222</v>
      </c>
      <c r="H2646" s="10"/>
      <c r="I2646" s="12">
        <v>0.31703703703703706</v>
      </c>
      <c r="J2646" s="12">
        <v>0.57002314814814814</v>
      </c>
      <c r="K2646" s="3" t="str">
        <f>IF(AND(I2646&lt;=TIME(8,30,0),J2646&gt;=TIME(13,30,0),I2646&lt;&gt;""),"",IF(AND(I2646&gt;=TIME(8,31,0),I2646&lt;=TIME(8,40,0)),"تأخير",IF(AND(I2646&gt;=TIME(8,41,0),I2646&lt;=TIME(11,30,0),I2646&lt;&gt;""),"إذن ص",IF(AND(J2646&lt;TIME(13,30,0), J2646&lt;&gt;"",J2646&gt;=TIME(10,30,0)),"إذن م",IF(AND(OR(I2646="",J2646="",I2646=J2646,I2646&gt;TIME(11,30,0),J2646&lt;TIME(10,30,0)),AND(E2646&lt;&gt;"Friday")),"غائب","")))))</f>
        <v/>
      </c>
      <c r="L2646" s="11">
        <f t="shared" si="576"/>
        <v>1</v>
      </c>
      <c r="M2646" s="11">
        <f t="shared" si="577"/>
        <v>3</v>
      </c>
      <c r="N2646" s="11">
        <f t="shared" si="578"/>
        <v>0</v>
      </c>
      <c r="O2646" s="11">
        <f t="shared" si="579"/>
        <v>0</v>
      </c>
      <c r="P2646" s="11">
        <f t="shared" si="580"/>
        <v>0</v>
      </c>
      <c r="Q2646" s="11">
        <f t="shared" si="581"/>
        <v>0</v>
      </c>
      <c r="R2646" s="11">
        <f t="shared" si="582"/>
        <v>0</v>
      </c>
      <c r="S2646" s="11">
        <f t="shared" si="583"/>
        <v>3</v>
      </c>
      <c r="T2646" t="str">
        <f t="shared" si="584"/>
        <v>إضافى كامل</v>
      </c>
    </row>
    <row r="2647" spans="1:20" x14ac:dyDescent="0.25">
      <c r="A2647">
        <v>151</v>
      </c>
      <c r="B2647">
        <v>29129</v>
      </c>
      <c r="C2647" t="s">
        <v>251</v>
      </c>
      <c r="D2647" s="8">
        <v>45602</v>
      </c>
      <c r="E2647" t="s">
        <v>23</v>
      </c>
      <c r="F2647">
        <v>2</v>
      </c>
      <c r="G2647" s="9" t="s">
        <v>222</v>
      </c>
      <c r="H2647" s="10"/>
      <c r="I2647" s="12"/>
      <c r="J2647" s="12"/>
      <c r="K2647" s="3" t="str">
        <f>IF(AND(I2647&lt;=TIME(8,30,0),J2647&gt;=TIME(13,30,0),I2647&lt;&gt;""),"",IF(AND(I2647&gt;=TIME(8,31,0),I2647&lt;=TIME(8,40,0)),"تأخير",IF(AND(I2647&gt;=TIME(8,41,0),I2647&lt;=TIME(11,30,0),I2647&lt;&gt;""),"إذن ص",IF(AND(J2647&lt;TIME(13,30,0), J2647&lt;&gt;"",J2647&gt;=TIME(10,30,0)),"إذن م",IF(AND(OR(I2647="",J2647="",I2647=J2647,I2647&gt;TIME(11,30,0),J2647&lt;TIME(10,30,0)),AND(E2647&lt;&gt;"Friday")),"غائب","")))))</f>
        <v>غائب</v>
      </c>
      <c r="L2647" s="11">
        <f t="shared" si="576"/>
        <v>0</v>
      </c>
      <c r="M2647" s="11">
        <f t="shared" si="577"/>
        <v>4</v>
      </c>
      <c r="N2647" s="11">
        <f t="shared" si="578"/>
        <v>0</v>
      </c>
      <c r="O2647" s="11">
        <f t="shared" si="579"/>
        <v>0</v>
      </c>
      <c r="P2647" s="11">
        <f t="shared" si="580"/>
        <v>0</v>
      </c>
      <c r="Q2647" s="11">
        <f t="shared" si="581"/>
        <v>0</v>
      </c>
      <c r="R2647" s="11">
        <f t="shared" si="582"/>
        <v>0</v>
      </c>
      <c r="S2647" s="11">
        <f t="shared" si="583"/>
        <v>4</v>
      </c>
      <c r="T2647" t="str">
        <f t="shared" si="584"/>
        <v>إضافى كامل</v>
      </c>
    </row>
    <row r="2648" spans="1:20" x14ac:dyDescent="0.25">
      <c r="A2648">
        <v>151</v>
      </c>
      <c r="B2648">
        <v>29129</v>
      </c>
      <c r="C2648" t="s">
        <v>251</v>
      </c>
      <c r="D2648" s="8">
        <v>45603</v>
      </c>
      <c r="E2648" t="s">
        <v>24</v>
      </c>
      <c r="F2648">
        <v>2</v>
      </c>
      <c r="G2648" s="9" t="s">
        <v>222</v>
      </c>
      <c r="H2648" s="10"/>
      <c r="I2648" s="12"/>
      <c r="J2648" s="12"/>
      <c r="K2648" s="3" t="s">
        <v>19</v>
      </c>
      <c r="L2648" s="11">
        <f t="shared" si="576"/>
        <v>1</v>
      </c>
      <c r="M2648" s="11">
        <f t="shared" si="577"/>
        <v>3</v>
      </c>
      <c r="N2648" s="11">
        <f t="shared" si="578"/>
        <v>0</v>
      </c>
      <c r="O2648" s="11">
        <f t="shared" si="579"/>
        <v>0</v>
      </c>
      <c r="P2648" s="11">
        <f t="shared" si="580"/>
        <v>0</v>
      </c>
      <c r="Q2648" s="11">
        <f t="shared" si="581"/>
        <v>0</v>
      </c>
      <c r="R2648" s="11">
        <f t="shared" si="582"/>
        <v>0</v>
      </c>
      <c r="S2648" s="11">
        <f t="shared" si="583"/>
        <v>3</v>
      </c>
      <c r="T2648" t="str">
        <f t="shared" si="584"/>
        <v>إضافى كامل</v>
      </c>
    </row>
    <row r="2649" spans="1:20" x14ac:dyDescent="0.25">
      <c r="A2649">
        <v>151</v>
      </c>
      <c r="B2649">
        <v>29129</v>
      </c>
      <c r="C2649" t="s">
        <v>251</v>
      </c>
      <c r="D2649" s="8">
        <v>45604</v>
      </c>
      <c r="E2649" t="s">
        <v>15</v>
      </c>
      <c r="F2649">
        <v>2</v>
      </c>
      <c r="G2649" s="9" t="s">
        <v>222</v>
      </c>
      <c r="H2649" s="10"/>
      <c r="K2649" s="3" t="str">
        <f t="shared" ref="K2649:K2654" si="586">IF(AND(I2649&lt;=TIME(8,30,0),J2649&gt;=TIME(13,30,0),I2649&lt;&gt;""),"",IF(AND(I2649&gt;=TIME(8,31,0),I2649&lt;=TIME(8,40,0)),"تأخير",IF(AND(I2649&gt;=TIME(8,41,0),I2649&lt;=TIME(11,30,0),I2649&lt;&gt;""),"إذن ص",IF(AND(J2649&lt;TIME(13,30,0), J2649&lt;&gt;"",J2649&gt;=TIME(10,30,0)),"إذن م",IF(AND(OR(I2649="",J2649="",I2649=J2649,I2649&gt;TIME(11,30,0),J2649&lt;TIME(10,30,0)),AND(E2649&lt;&gt;"Friday")),"غائب","")))))</f>
        <v/>
      </c>
      <c r="L2649" s="11">
        <f t="shared" si="576"/>
        <v>1</v>
      </c>
      <c r="M2649" s="11">
        <f t="shared" si="577"/>
        <v>3</v>
      </c>
      <c r="N2649" s="11">
        <f t="shared" si="578"/>
        <v>0</v>
      </c>
      <c r="O2649" s="11">
        <f t="shared" si="579"/>
        <v>1</v>
      </c>
      <c r="P2649" s="11">
        <f t="shared" si="580"/>
        <v>1</v>
      </c>
      <c r="Q2649" s="11">
        <f t="shared" si="581"/>
        <v>0</v>
      </c>
      <c r="R2649" s="11">
        <f t="shared" si="582"/>
        <v>0</v>
      </c>
      <c r="S2649" s="11">
        <f t="shared" si="583"/>
        <v>3</v>
      </c>
      <c r="T2649" t="str">
        <f t="shared" si="584"/>
        <v>إضافى كامل</v>
      </c>
    </row>
    <row r="2650" spans="1:20" x14ac:dyDescent="0.25">
      <c r="A2650">
        <v>151</v>
      </c>
      <c r="B2650">
        <v>29129</v>
      </c>
      <c r="C2650" t="s">
        <v>251</v>
      </c>
      <c r="D2650" s="8">
        <v>45605</v>
      </c>
      <c r="E2650" t="s">
        <v>18</v>
      </c>
      <c r="F2650">
        <v>2</v>
      </c>
      <c r="G2650" s="9" t="s">
        <v>222</v>
      </c>
      <c r="H2650" s="10"/>
      <c r="I2650" s="12">
        <v>0.31212962962962965</v>
      </c>
      <c r="J2650" s="12">
        <v>0.58004629629629634</v>
      </c>
      <c r="K2650" s="3" t="str">
        <f t="shared" si="586"/>
        <v/>
      </c>
      <c r="L2650" s="11">
        <f t="shared" si="576"/>
        <v>1</v>
      </c>
      <c r="M2650" s="11">
        <f t="shared" si="577"/>
        <v>3</v>
      </c>
      <c r="N2650" s="11">
        <f t="shared" si="578"/>
        <v>0</v>
      </c>
      <c r="O2650" s="11">
        <f t="shared" si="579"/>
        <v>1</v>
      </c>
      <c r="P2650" s="11">
        <f t="shared" si="580"/>
        <v>1</v>
      </c>
      <c r="Q2650" s="11">
        <f t="shared" si="581"/>
        <v>0</v>
      </c>
      <c r="R2650" s="11">
        <f t="shared" si="582"/>
        <v>0</v>
      </c>
      <c r="S2650" s="11">
        <f t="shared" si="583"/>
        <v>3</v>
      </c>
      <c r="T2650" t="str">
        <f t="shared" si="584"/>
        <v>إضافى كامل</v>
      </c>
    </row>
    <row r="2651" spans="1:20" x14ac:dyDescent="0.25">
      <c r="A2651">
        <v>151</v>
      </c>
      <c r="B2651">
        <v>29129</v>
      </c>
      <c r="C2651" t="s">
        <v>251</v>
      </c>
      <c r="D2651" s="8">
        <v>45606</v>
      </c>
      <c r="E2651" t="s">
        <v>20</v>
      </c>
      <c r="F2651">
        <v>2</v>
      </c>
      <c r="G2651" s="9" t="s">
        <v>222</v>
      </c>
      <c r="H2651" s="10"/>
      <c r="I2651" s="12">
        <v>0.33298611111111109</v>
      </c>
      <c r="J2651" s="12">
        <v>0.57070601851851854</v>
      </c>
      <c r="K2651" s="3" t="str">
        <f t="shared" si="586"/>
        <v/>
      </c>
      <c r="L2651" s="11">
        <f t="shared" si="576"/>
        <v>1</v>
      </c>
      <c r="M2651" s="11">
        <f t="shared" si="577"/>
        <v>3</v>
      </c>
      <c r="N2651" s="11">
        <f t="shared" si="578"/>
        <v>0</v>
      </c>
      <c r="O2651" s="11">
        <f t="shared" si="579"/>
        <v>1</v>
      </c>
      <c r="P2651" s="11">
        <f t="shared" si="580"/>
        <v>1</v>
      </c>
      <c r="Q2651" s="11">
        <f t="shared" si="581"/>
        <v>0</v>
      </c>
      <c r="R2651" s="11">
        <f t="shared" si="582"/>
        <v>0</v>
      </c>
      <c r="S2651" s="11">
        <f t="shared" si="583"/>
        <v>3</v>
      </c>
      <c r="T2651" t="str">
        <f t="shared" si="584"/>
        <v>إضافى كامل</v>
      </c>
    </row>
    <row r="2652" spans="1:20" x14ac:dyDescent="0.25">
      <c r="A2652">
        <v>151</v>
      </c>
      <c r="B2652">
        <v>29129</v>
      </c>
      <c r="C2652" t="s">
        <v>251</v>
      </c>
      <c r="D2652" s="8">
        <v>45607</v>
      </c>
      <c r="E2652" t="s">
        <v>21</v>
      </c>
      <c r="F2652">
        <v>2</v>
      </c>
      <c r="G2652" s="9" t="s">
        <v>222</v>
      </c>
      <c r="H2652" s="10"/>
      <c r="I2652" s="12">
        <v>0.31266203703703704</v>
      </c>
      <c r="J2652" s="12">
        <v>0.56739583333333332</v>
      </c>
      <c r="K2652" s="3" t="str">
        <f t="shared" si="586"/>
        <v/>
      </c>
      <c r="L2652" s="11">
        <f t="shared" si="576"/>
        <v>1</v>
      </c>
      <c r="M2652" s="11">
        <f t="shared" si="577"/>
        <v>3</v>
      </c>
      <c r="N2652" s="11">
        <f t="shared" si="578"/>
        <v>0</v>
      </c>
      <c r="O2652" s="11">
        <f t="shared" si="579"/>
        <v>1</v>
      </c>
      <c r="P2652" s="11">
        <f t="shared" si="580"/>
        <v>1</v>
      </c>
      <c r="Q2652" s="11">
        <f t="shared" si="581"/>
        <v>0</v>
      </c>
      <c r="R2652" s="11">
        <f t="shared" si="582"/>
        <v>0</v>
      </c>
      <c r="S2652" s="11">
        <f t="shared" si="583"/>
        <v>3</v>
      </c>
      <c r="T2652" t="str">
        <f t="shared" si="584"/>
        <v>إضافى كامل</v>
      </c>
    </row>
    <row r="2653" spans="1:20" x14ac:dyDescent="0.25">
      <c r="A2653">
        <v>151</v>
      </c>
      <c r="B2653">
        <v>29129</v>
      </c>
      <c r="C2653" t="s">
        <v>251</v>
      </c>
      <c r="D2653" s="8">
        <v>45608</v>
      </c>
      <c r="E2653" t="s">
        <v>22</v>
      </c>
      <c r="F2653">
        <v>2</v>
      </c>
      <c r="G2653" s="9" t="s">
        <v>222</v>
      </c>
      <c r="H2653" s="10"/>
      <c r="I2653" s="12">
        <v>0.3318402777777778</v>
      </c>
      <c r="J2653" s="12">
        <v>0.58160879629629625</v>
      </c>
      <c r="K2653" s="3" t="str">
        <f t="shared" si="586"/>
        <v/>
      </c>
      <c r="L2653" s="11">
        <f t="shared" si="576"/>
        <v>1</v>
      </c>
      <c r="M2653" s="11">
        <f t="shared" si="577"/>
        <v>3</v>
      </c>
      <c r="N2653" s="11">
        <f t="shared" si="578"/>
        <v>0</v>
      </c>
      <c r="O2653" s="11">
        <f t="shared" si="579"/>
        <v>1</v>
      </c>
      <c r="P2653" s="11">
        <f t="shared" si="580"/>
        <v>1</v>
      </c>
      <c r="Q2653" s="11">
        <f t="shared" si="581"/>
        <v>0</v>
      </c>
      <c r="R2653" s="11">
        <f t="shared" si="582"/>
        <v>0</v>
      </c>
      <c r="S2653" s="11">
        <f t="shared" si="583"/>
        <v>3</v>
      </c>
      <c r="T2653" t="str">
        <f t="shared" si="584"/>
        <v>إضافى كامل</v>
      </c>
    </row>
    <row r="2654" spans="1:20" x14ac:dyDescent="0.25">
      <c r="A2654">
        <v>151</v>
      </c>
      <c r="B2654">
        <v>29129</v>
      </c>
      <c r="C2654" t="s">
        <v>251</v>
      </c>
      <c r="D2654" s="8">
        <v>45609</v>
      </c>
      <c r="E2654" t="s">
        <v>23</v>
      </c>
      <c r="F2654">
        <v>2</v>
      </c>
      <c r="G2654" s="9" t="s">
        <v>222</v>
      </c>
      <c r="H2654" s="10"/>
      <c r="I2654" s="12">
        <v>0.33425925925925926</v>
      </c>
      <c r="J2654" s="12">
        <v>0.61306712962962961</v>
      </c>
      <c r="K2654" s="3" t="str">
        <f t="shared" si="586"/>
        <v/>
      </c>
      <c r="L2654" s="11">
        <f t="shared" si="576"/>
        <v>1</v>
      </c>
      <c r="M2654" s="11">
        <f t="shared" si="577"/>
        <v>3</v>
      </c>
      <c r="N2654" s="11">
        <f t="shared" si="578"/>
        <v>0</v>
      </c>
      <c r="O2654" s="11">
        <f t="shared" si="579"/>
        <v>1</v>
      </c>
      <c r="P2654" s="11">
        <f t="shared" si="580"/>
        <v>1</v>
      </c>
      <c r="Q2654" s="11">
        <f t="shared" si="581"/>
        <v>0</v>
      </c>
      <c r="R2654" s="11">
        <f t="shared" si="582"/>
        <v>0</v>
      </c>
      <c r="S2654" s="11">
        <f t="shared" si="583"/>
        <v>3</v>
      </c>
      <c r="T2654" t="str">
        <f t="shared" si="584"/>
        <v>إضافى كامل</v>
      </c>
    </row>
    <row r="2655" spans="1:20" x14ac:dyDescent="0.25">
      <c r="A2655">
        <v>151</v>
      </c>
      <c r="B2655">
        <v>29129</v>
      </c>
      <c r="C2655" t="s">
        <v>251</v>
      </c>
      <c r="D2655" s="8">
        <v>45610</v>
      </c>
      <c r="E2655" t="s">
        <v>24</v>
      </c>
      <c r="F2655">
        <v>2</v>
      </c>
      <c r="G2655" s="9" t="s">
        <v>222</v>
      </c>
      <c r="H2655" s="10"/>
      <c r="K2655" s="3" t="s">
        <v>19</v>
      </c>
      <c r="L2655" s="11">
        <f t="shared" si="576"/>
        <v>1</v>
      </c>
      <c r="M2655" s="11">
        <f t="shared" si="577"/>
        <v>4</v>
      </c>
      <c r="N2655" s="11">
        <f t="shared" si="578"/>
        <v>0</v>
      </c>
      <c r="O2655" s="11">
        <f t="shared" si="579"/>
        <v>1</v>
      </c>
      <c r="P2655" s="11">
        <f t="shared" si="580"/>
        <v>1</v>
      </c>
      <c r="Q2655" s="11">
        <f t="shared" si="581"/>
        <v>0</v>
      </c>
      <c r="R2655" s="11">
        <f t="shared" si="582"/>
        <v>0</v>
      </c>
      <c r="S2655" s="11">
        <f t="shared" si="583"/>
        <v>4</v>
      </c>
      <c r="T2655" t="str">
        <f t="shared" si="584"/>
        <v>إضافى كامل</v>
      </c>
    </row>
    <row r="2656" spans="1:20" x14ac:dyDescent="0.25">
      <c r="A2656">
        <v>151</v>
      </c>
      <c r="B2656">
        <v>29129</v>
      </c>
      <c r="C2656" t="s">
        <v>251</v>
      </c>
      <c r="D2656" s="8">
        <v>45611</v>
      </c>
      <c r="E2656" t="s">
        <v>15</v>
      </c>
      <c r="F2656">
        <v>2</v>
      </c>
      <c r="G2656" s="9" t="s">
        <v>222</v>
      </c>
      <c r="H2656" s="10"/>
      <c r="K2656" s="3" t="str">
        <f t="shared" ref="K2656:K2661" si="587">IF(AND(I2656&lt;=TIME(8,30,0),J2656&gt;=TIME(13,30,0),I2656&lt;&gt;""),"",IF(AND(I2656&gt;=TIME(8,31,0),I2656&lt;=TIME(8,40,0)),"تأخير",IF(AND(I2656&gt;=TIME(8,41,0),I2656&lt;=TIME(11,30,0),I2656&lt;&gt;""),"إذن ص",IF(AND(J2656&lt;TIME(13,30,0), J2656&lt;&gt;"",J2656&gt;=TIME(10,30,0)),"إذن م",IF(AND(OR(I2656="",J2656="",I2656=J2656,I2656&gt;TIME(11,30,0),J2656&lt;TIME(10,30,0)),AND(E2656&lt;&gt;"Friday")),"غائب","")))))</f>
        <v/>
      </c>
      <c r="L2656" s="11">
        <f t="shared" si="576"/>
        <v>1</v>
      </c>
      <c r="M2656" s="11">
        <f t="shared" si="577"/>
        <v>4</v>
      </c>
      <c r="N2656" s="11">
        <f t="shared" si="578"/>
        <v>0</v>
      </c>
      <c r="O2656" s="11">
        <f t="shared" si="579"/>
        <v>1</v>
      </c>
      <c r="P2656" s="11">
        <f t="shared" si="580"/>
        <v>1</v>
      </c>
      <c r="Q2656" s="11">
        <f t="shared" si="581"/>
        <v>0</v>
      </c>
      <c r="R2656" s="11">
        <f t="shared" si="582"/>
        <v>0</v>
      </c>
      <c r="S2656" s="11">
        <f t="shared" si="583"/>
        <v>4</v>
      </c>
      <c r="T2656" t="str">
        <f t="shared" si="584"/>
        <v>إضافى كامل</v>
      </c>
    </row>
    <row r="2657" spans="1:20" x14ac:dyDescent="0.25">
      <c r="A2657">
        <v>151</v>
      </c>
      <c r="B2657">
        <v>29129</v>
      </c>
      <c r="C2657" t="s">
        <v>251</v>
      </c>
      <c r="D2657" s="8">
        <v>45612</v>
      </c>
      <c r="E2657" t="s">
        <v>18</v>
      </c>
      <c r="F2657">
        <v>2</v>
      </c>
      <c r="G2657" s="9" t="s">
        <v>222</v>
      </c>
      <c r="H2657" s="10"/>
      <c r="I2657" s="12">
        <v>0.33774305555555556</v>
      </c>
      <c r="J2657" s="12">
        <v>0.58528935185185182</v>
      </c>
      <c r="K2657" s="3" t="str">
        <f t="shared" si="587"/>
        <v/>
      </c>
      <c r="L2657" s="11">
        <f t="shared" si="576"/>
        <v>1</v>
      </c>
      <c r="M2657" s="11">
        <f t="shared" si="577"/>
        <v>4</v>
      </c>
      <c r="N2657" s="11">
        <f t="shared" si="578"/>
        <v>0</v>
      </c>
      <c r="O2657" s="11">
        <f t="shared" si="579"/>
        <v>1</v>
      </c>
      <c r="P2657" s="11">
        <f t="shared" si="580"/>
        <v>1</v>
      </c>
      <c r="Q2657" s="11">
        <f t="shared" si="581"/>
        <v>0</v>
      </c>
      <c r="R2657" s="11">
        <f t="shared" si="582"/>
        <v>0</v>
      </c>
      <c r="S2657" s="11">
        <f t="shared" si="583"/>
        <v>4</v>
      </c>
      <c r="T2657" t="str">
        <f t="shared" si="584"/>
        <v>إضافى كامل</v>
      </c>
    </row>
    <row r="2658" spans="1:20" x14ac:dyDescent="0.25">
      <c r="A2658">
        <v>151</v>
      </c>
      <c r="B2658">
        <v>29129</v>
      </c>
      <c r="C2658" t="s">
        <v>251</v>
      </c>
      <c r="D2658" s="8">
        <v>45613</v>
      </c>
      <c r="E2658" t="s">
        <v>20</v>
      </c>
      <c r="F2658">
        <v>2</v>
      </c>
      <c r="G2658" s="9" t="s">
        <v>222</v>
      </c>
      <c r="H2658" s="10"/>
      <c r="I2658" s="12">
        <v>0.31800925925925927</v>
      </c>
      <c r="J2658" s="12">
        <v>0.57783564814814814</v>
      </c>
      <c r="K2658" s="3" t="str">
        <f t="shared" si="587"/>
        <v/>
      </c>
      <c r="L2658" s="11">
        <f t="shared" si="576"/>
        <v>1</v>
      </c>
      <c r="M2658" s="11">
        <f t="shared" si="577"/>
        <v>4</v>
      </c>
      <c r="N2658" s="11">
        <f t="shared" si="578"/>
        <v>0</v>
      </c>
      <c r="O2658" s="11">
        <f t="shared" si="579"/>
        <v>1</v>
      </c>
      <c r="P2658" s="11">
        <f t="shared" si="580"/>
        <v>1</v>
      </c>
      <c r="Q2658" s="11">
        <f t="shared" si="581"/>
        <v>0</v>
      </c>
      <c r="R2658" s="11">
        <f t="shared" si="582"/>
        <v>0</v>
      </c>
      <c r="S2658" s="11">
        <f t="shared" si="583"/>
        <v>4</v>
      </c>
      <c r="T2658" t="str">
        <f t="shared" si="584"/>
        <v>إضافى كامل</v>
      </c>
    </row>
    <row r="2659" spans="1:20" x14ac:dyDescent="0.25">
      <c r="A2659">
        <v>151</v>
      </c>
      <c r="B2659">
        <v>29129</v>
      </c>
      <c r="C2659" t="s">
        <v>251</v>
      </c>
      <c r="D2659" s="8">
        <v>45614</v>
      </c>
      <c r="E2659" t="s">
        <v>21</v>
      </c>
      <c r="F2659">
        <v>2</v>
      </c>
      <c r="G2659" s="9" t="s">
        <v>222</v>
      </c>
      <c r="H2659" s="10"/>
      <c r="K2659" s="3" t="str">
        <f t="shared" si="587"/>
        <v>غائب</v>
      </c>
      <c r="L2659" s="11">
        <f t="shared" si="576"/>
        <v>0</v>
      </c>
      <c r="M2659" s="11">
        <f t="shared" si="577"/>
        <v>4</v>
      </c>
      <c r="N2659" s="11">
        <f t="shared" si="578"/>
        <v>0</v>
      </c>
      <c r="O2659" s="11">
        <f t="shared" si="579"/>
        <v>1</v>
      </c>
      <c r="P2659" s="11">
        <f t="shared" si="580"/>
        <v>1</v>
      </c>
      <c r="Q2659" s="11">
        <f t="shared" si="581"/>
        <v>0</v>
      </c>
      <c r="R2659" s="11">
        <f t="shared" si="582"/>
        <v>0</v>
      </c>
      <c r="S2659" s="11">
        <f t="shared" si="583"/>
        <v>4</v>
      </c>
      <c r="T2659" t="str">
        <f t="shared" si="584"/>
        <v>إضافى كامل</v>
      </c>
    </row>
    <row r="2660" spans="1:20" x14ac:dyDescent="0.25">
      <c r="A2660">
        <v>151</v>
      </c>
      <c r="B2660">
        <v>29129</v>
      </c>
      <c r="C2660" t="s">
        <v>251</v>
      </c>
      <c r="D2660" s="8">
        <v>45615</v>
      </c>
      <c r="E2660" t="s">
        <v>22</v>
      </c>
      <c r="F2660">
        <v>2</v>
      </c>
      <c r="G2660" s="9" t="s">
        <v>222</v>
      </c>
      <c r="H2660" s="10"/>
      <c r="I2660" s="12">
        <v>0.32893518518518516</v>
      </c>
      <c r="J2660" s="12">
        <v>0.57686342592592588</v>
      </c>
      <c r="K2660" s="3" t="str">
        <f t="shared" si="587"/>
        <v/>
      </c>
      <c r="L2660" s="11">
        <f t="shared" si="576"/>
        <v>1</v>
      </c>
      <c r="M2660" s="11">
        <f t="shared" si="577"/>
        <v>3</v>
      </c>
      <c r="N2660" s="11">
        <f t="shared" si="578"/>
        <v>0</v>
      </c>
      <c r="O2660" s="11">
        <f t="shared" si="579"/>
        <v>1</v>
      </c>
      <c r="P2660" s="11">
        <f t="shared" si="580"/>
        <v>1</v>
      </c>
      <c r="Q2660" s="11">
        <f t="shared" si="581"/>
        <v>0</v>
      </c>
      <c r="R2660" s="11">
        <f t="shared" si="582"/>
        <v>0</v>
      </c>
      <c r="S2660" s="11">
        <f t="shared" si="583"/>
        <v>3</v>
      </c>
      <c r="T2660" t="str">
        <f t="shared" si="584"/>
        <v>إضافى كامل</v>
      </c>
    </row>
    <row r="2661" spans="1:20" x14ac:dyDescent="0.25">
      <c r="A2661">
        <v>151</v>
      </c>
      <c r="B2661">
        <v>29129</v>
      </c>
      <c r="C2661" t="s">
        <v>251</v>
      </c>
      <c r="D2661" s="8">
        <v>45616</v>
      </c>
      <c r="E2661" t="s">
        <v>23</v>
      </c>
      <c r="F2661">
        <v>2</v>
      </c>
      <c r="G2661" s="9" t="s">
        <v>222</v>
      </c>
      <c r="H2661" s="10"/>
      <c r="I2661" s="12">
        <v>0.32792824074074073</v>
      </c>
      <c r="J2661" s="12">
        <v>0.56870370370370371</v>
      </c>
      <c r="K2661" s="3" t="str">
        <f t="shared" si="587"/>
        <v/>
      </c>
      <c r="L2661" s="11">
        <f t="shared" si="576"/>
        <v>1</v>
      </c>
      <c r="M2661" s="11">
        <f t="shared" si="577"/>
        <v>4</v>
      </c>
      <c r="N2661" s="11">
        <f t="shared" si="578"/>
        <v>0</v>
      </c>
      <c r="O2661" s="11">
        <f t="shared" si="579"/>
        <v>1</v>
      </c>
      <c r="P2661" s="11">
        <f t="shared" si="580"/>
        <v>1</v>
      </c>
      <c r="Q2661" s="11">
        <f t="shared" si="581"/>
        <v>0</v>
      </c>
      <c r="R2661" s="11">
        <f t="shared" si="582"/>
        <v>0</v>
      </c>
      <c r="S2661" s="11">
        <f t="shared" si="583"/>
        <v>4</v>
      </c>
      <c r="T2661" t="str">
        <f t="shared" si="584"/>
        <v>إضافى كامل</v>
      </c>
    </row>
    <row r="2662" spans="1:20" x14ac:dyDescent="0.25">
      <c r="A2662">
        <v>151</v>
      </c>
      <c r="B2662">
        <v>29129</v>
      </c>
      <c r="C2662" t="s">
        <v>251</v>
      </c>
      <c r="D2662" s="8">
        <v>45617</v>
      </c>
      <c r="E2662" t="s">
        <v>24</v>
      </c>
      <c r="F2662">
        <v>2</v>
      </c>
      <c r="G2662" s="9" t="s">
        <v>222</v>
      </c>
      <c r="H2662" s="10"/>
      <c r="K2662" s="3" t="s">
        <v>19</v>
      </c>
      <c r="L2662" s="11">
        <f t="shared" si="576"/>
        <v>1</v>
      </c>
      <c r="M2662" s="11">
        <f t="shared" si="577"/>
        <v>4</v>
      </c>
      <c r="N2662" s="11">
        <f t="shared" si="578"/>
        <v>0</v>
      </c>
      <c r="O2662" s="11">
        <f t="shared" si="579"/>
        <v>1</v>
      </c>
      <c r="P2662" s="11">
        <f t="shared" si="580"/>
        <v>1</v>
      </c>
      <c r="Q2662" s="11">
        <f t="shared" si="581"/>
        <v>0</v>
      </c>
      <c r="R2662" s="11">
        <f t="shared" si="582"/>
        <v>0</v>
      </c>
      <c r="S2662" s="11">
        <f t="shared" si="583"/>
        <v>4</v>
      </c>
      <c r="T2662" t="str">
        <f t="shared" si="584"/>
        <v>إضافى كامل</v>
      </c>
    </row>
    <row r="2663" spans="1:20" x14ac:dyDescent="0.25">
      <c r="A2663">
        <v>151</v>
      </c>
      <c r="B2663">
        <v>29129</v>
      </c>
      <c r="C2663" t="s">
        <v>251</v>
      </c>
      <c r="D2663" s="8">
        <v>45618</v>
      </c>
      <c r="E2663" t="s">
        <v>15</v>
      </c>
      <c r="F2663">
        <v>2</v>
      </c>
      <c r="G2663" s="9" t="s">
        <v>222</v>
      </c>
      <c r="H2663" s="10"/>
      <c r="K2663" s="3" t="str">
        <f t="shared" ref="K2663:K2672" si="588">IF(AND(I2663&lt;=TIME(8,30,0),J2663&gt;=TIME(13,30,0),I2663&lt;&gt;""),"",IF(AND(I2663&gt;=TIME(8,31,0),I2663&lt;=TIME(8,40,0)),"تأخير",IF(AND(I2663&gt;=TIME(8,41,0),I2663&lt;=TIME(11,30,0),I2663&lt;&gt;""),"إذن ص",IF(AND(J2663&lt;TIME(13,30,0), J2663&lt;&gt;"",J2663&gt;=TIME(10,30,0)),"إذن م",IF(AND(OR(I2663="",J2663="",I2663=J2663,I2663&gt;TIME(11,30,0),J2663&lt;TIME(10,30,0)),AND(E2663&lt;&gt;"Friday")),"غائب","")))))</f>
        <v/>
      </c>
      <c r="L2663" s="11">
        <f t="shared" si="576"/>
        <v>1</v>
      </c>
      <c r="M2663" s="11">
        <f t="shared" si="577"/>
        <v>4</v>
      </c>
      <c r="N2663" s="11">
        <f t="shared" si="578"/>
        <v>0</v>
      </c>
      <c r="O2663" s="11">
        <f t="shared" si="579"/>
        <v>1</v>
      </c>
      <c r="P2663" s="11">
        <f t="shared" si="580"/>
        <v>1</v>
      </c>
      <c r="Q2663" s="11">
        <f t="shared" si="581"/>
        <v>0</v>
      </c>
      <c r="R2663" s="11">
        <f t="shared" si="582"/>
        <v>0</v>
      </c>
      <c r="S2663" s="11">
        <f t="shared" si="583"/>
        <v>4</v>
      </c>
      <c r="T2663" t="str">
        <f t="shared" si="584"/>
        <v>إضافى كامل</v>
      </c>
    </row>
    <row r="2664" spans="1:20" x14ac:dyDescent="0.25">
      <c r="A2664">
        <v>151</v>
      </c>
      <c r="B2664">
        <v>29129</v>
      </c>
      <c r="C2664" t="s">
        <v>251</v>
      </c>
      <c r="D2664" s="8">
        <v>45619</v>
      </c>
      <c r="E2664" t="s">
        <v>18</v>
      </c>
      <c r="F2664">
        <v>2</v>
      </c>
      <c r="G2664" s="9" t="s">
        <v>222</v>
      </c>
      <c r="H2664" s="10"/>
      <c r="I2664" s="12">
        <v>0.3414699074074074</v>
      </c>
      <c r="J2664" s="12">
        <v>0.58097222222222222</v>
      </c>
      <c r="K2664" s="3" t="str">
        <f t="shared" si="588"/>
        <v/>
      </c>
      <c r="L2664" s="11">
        <f t="shared" si="576"/>
        <v>1</v>
      </c>
      <c r="M2664" s="11">
        <f t="shared" si="577"/>
        <v>4</v>
      </c>
      <c r="N2664" s="11">
        <f t="shared" si="578"/>
        <v>0</v>
      </c>
      <c r="O2664" s="11">
        <f t="shared" si="579"/>
        <v>1</v>
      </c>
      <c r="P2664" s="11">
        <f t="shared" si="580"/>
        <v>1</v>
      </c>
      <c r="Q2664" s="11">
        <f t="shared" si="581"/>
        <v>0</v>
      </c>
      <c r="R2664" s="11">
        <f t="shared" si="582"/>
        <v>0</v>
      </c>
      <c r="S2664" s="11">
        <f t="shared" si="583"/>
        <v>4</v>
      </c>
      <c r="T2664" t="str">
        <f t="shared" si="584"/>
        <v>إضافى كامل</v>
      </c>
    </row>
    <row r="2665" spans="1:20" x14ac:dyDescent="0.25">
      <c r="A2665">
        <v>151</v>
      </c>
      <c r="B2665">
        <v>29129</v>
      </c>
      <c r="C2665" t="s">
        <v>251</v>
      </c>
      <c r="D2665" s="8">
        <v>45620</v>
      </c>
      <c r="E2665" t="s">
        <v>20</v>
      </c>
      <c r="F2665">
        <v>2</v>
      </c>
      <c r="G2665" s="9" t="s">
        <v>222</v>
      </c>
      <c r="H2665" s="10"/>
      <c r="I2665" s="12">
        <v>0.33024305555555555</v>
      </c>
      <c r="J2665" s="12">
        <v>0.57260416666666669</v>
      </c>
      <c r="K2665" s="3" t="str">
        <f t="shared" si="588"/>
        <v/>
      </c>
      <c r="L2665" s="11">
        <f t="shared" si="576"/>
        <v>1</v>
      </c>
      <c r="M2665" s="11">
        <f t="shared" si="577"/>
        <v>4</v>
      </c>
      <c r="N2665" s="11">
        <f t="shared" si="578"/>
        <v>0</v>
      </c>
      <c r="O2665" s="11">
        <f t="shared" si="579"/>
        <v>1</v>
      </c>
      <c r="P2665" s="11">
        <f t="shared" si="580"/>
        <v>1</v>
      </c>
      <c r="Q2665" s="11">
        <f t="shared" si="581"/>
        <v>0</v>
      </c>
      <c r="R2665" s="11">
        <f t="shared" si="582"/>
        <v>0</v>
      </c>
      <c r="S2665" s="11">
        <f t="shared" si="583"/>
        <v>4</v>
      </c>
      <c r="T2665" t="str">
        <f t="shared" si="584"/>
        <v>إضافى كامل</v>
      </c>
    </row>
    <row r="2666" spans="1:20" x14ac:dyDescent="0.25">
      <c r="A2666">
        <v>151</v>
      </c>
      <c r="B2666">
        <v>29129</v>
      </c>
      <c r="C2666" t="s">
        <v>251</v>
      </c>
      <c r="D2666" s="8">
        <v>45621</v>
      </c>
      <c r="E2666" t="s">
        <v>21</v>
      </c>
      <c r="F2666">
        <v>2</v>
      </c>
      <c r="G2666" s="9" t="s">
        <v>222</v>
      </c>
      <c r="H2666" s="10"/>
      <c r="I2666" s="12">
        <v>0.33846064814814814</v>
      </c>
      <c r="J2666" s="12">
        <v>0.58894675925925921</v>
      </c>
      <c r="K2666" s="3" t="str">
        <f t="shared" si="588"/>
        <v/>
      </c>
      <c r="L2666" s="11">
        <f t="shared" si="576"/>
        <v>1</v>
      </c>
      <c r="M2666" s="11">
        <f t="shared" si="577"/>
        <v>4</v>
      </c>
      <c r="N2666" s="11">
        <f t="shared" si="578"/>
        <v>0</v>
      </c>
      <c r="O2666" s="11">
        <f t="shared" si="579"/>
        <v>1</v>
      </c>
      <c r="P2666" s="11">
        <f t="shared" si="580"/>
        <v>1</v>
      </c>
      <c r="Q2666" s="11">
        <f t="shared" si="581"/>
        <v>0</v>
      </c>
      <c r="R2666" s="11">
        <f t="shared" si="582"/>
        <v>0</v>
      </c>
      <c r="S2666" s="11">
        <f t="shared" si="583"/>
        <v>4</v>
      </c>
      <c r="T2666" t="str">
        <f t="shared" si="584"/>
        <v>إضافى كامل</v>
      </c>
    </row>
    <row r="2667" spans="1:20" x14ac:dyDescent="0.25">
      <c r="A2667">
        <v>151</v>
      </c>
      <c r="B2667">
        <v>29129</v>
      </c>
      <c r="C2667" t="s">
        <v>251</v>
      </c>
      <c r="D2667" s="8">
        <v>45622</v>
      </c>
      <c r="E2667" t="s">
        <v>22</v>
      </c>
      <c r="F2667">
        <v>2</v>
      </c>
      <c r="G2667" s="9" t="s">
        <v>222</v>
      </c>
      <c r="H2667" s="10"/>
      <c r="I2667" s="12">
        <v>0.32401620370370371</v>
      </c>
      <c r="J2667" s="12">
        <v>0.56355324074074076</v>
      </c>
      <c r="K2667" s="3" t="str">
        <f t="shared" si="588"/>
        <v/>
      </c>
      <c r="L2667" s="11">
        <f t="shared" si="576"/>
        <v>1</v>
      </c>
      <c r="M2667" s="11">
        <f t="shared" si="577"/>
        <v>4</v>
      </c>
      <c r="N2667" s="11">
        <f t="shared" si="578"/>
        <v>0</v>
      </c>
      <c r="O2667" s="11">
        <f t="shared" si="579"/>
        <v>1</v>
      </c>
      <c r="P2667" s="11">
        <f t="shared" si="580"/>
        <v>1</v>
      </c>
      <c r="Q2667" s="11">
        <f t="shared" si="581"/>
        <v>0</v>
      </c>
      <c r="R2667" s="11">
        <f t="shared" si="582"/>
        <v>0</v>
      </c>
      <c r="S2667" s="11">
        <f t="shared" si="583"/>
        <v>4</v>
      </c>
      <c r="T2667" t="str">
        <f t="shared" si="584"/>
        <v>إضافى كامل</v>
      </c>
    </row>
    <row r="2668" spans="1:20" x14ac:dyDescent="0.25">
      <c r="A2668">
        <v>151</v>
      </c>
      <c r="B2668">
        <v>29129</v>
      </c>
      <c r="C2668" t="s">
        <v>251</v>
      </c>
      <c r="D2668" s="8">
        <v>45623</v>
      </c>
      <c r="E2668" t="s">
        <v>23</v>
      </c>
      <c r="F2668">
        <v>2</v>
      </c>
      <c r="G2668" s="9" t="s">
        <v>222</v>
      </c>
      <c r="H2668" s="10"/>
      <c r="K2668" s="3" t="str">
        <f t="shared" si="588"/>
        <v>غائب</v>
      </c>
      <c r="L2668" s="11">
        <f t="shared" si="576"/>
        <v>0</v>
      </c>
      <c r="M2668" s="11">
        <f t="shared" si="577"/>
        <v>5</v>
      </c>
      <c r="N2668" s="11">
        <f t="shared" si="578"/>
        <v>0</v>
      </c>
      <c r="O2668" s="11">
        <f t="shared" si="579"/>
        <v>1</v>
      </c>
      <c r="P2668" s="11">
        <f t="shared" si="580"/>
        <v>1</v>
      </c>
      <c r="Q2668" s="11">
        <f t="shared" si="581"/>
        <v>0</v>
      </c>
      <c r="R2668" s="11">
        <f t="shared" si="582"/>
        <v>0</v>
      </c>
      <c r="S2668" s="11">
        <f t="shared" si="583"/>
        <v>5</v>
      </c>
      <c r="T2668" t="str">
        <f t="shared" si="584"/>
        <v>نصف إضافى</v>
      </c>
    </row>
    <row r="2669" spans="1:20" x14ac:dyDescent="0.25">
      <c r="A2669">
        <v>151</v>
      </c>
      <c r="B2669">
        <v>29129</v>
      </c>
      <c r="C2669" t="s">
        <v>251</v>
      </c>
      <c r="D2669" s="8">
        <v>45624</v>
      </c>
      <c r="E2669" t="s">
        <v>24</v>
      </c>
      <c r="F2669">
        <v>2</v>
      </c>
      <c r="G2669" s="9" t="s">
        <v>222</v>
      </c>
      <c r="H2669" s="10"/>
      <c r="K2669" s="3" t="s">
        <v>19</v>
      </c>
      <c r="L2669" s="11">
        <f t="shared" si="576"/>
        <v>1</v>
      </c>
      <c r="M2669" s="11">
        <f t="shared" si="577"/>
        <v>4</v>
      </c>
      <c r="N2669" s="11">
        <f t="shared" si="578"/>
        <v>0</v>
      </c>
      <c r="O2669" s="11">
        <f t="shared" si="579"/>
        <v>1</v>
      </c>
      <c r="P2669" s="11">
        <f t="shared" si="580"/>
        <v>1</v>
      </c>
      <c r="Q2669" s="11">
        <f t="shared" si="581"/>
        <v>0</v>
      </c>
      <c r="R2669" s="11">
        <f t="shared" si="582"/>
        <v>0</v>
      </c>
      <c r="S2669" s="11">
        <f t="shared" si="583"/>
        <v>4</v>
      </c>
      <c r="T2669" t="str">
        <f t="shared" si="584"/>
        <v>إضافى كامل</v>
      </c>
    </row>
    <row r="2670" spans="1:20" x14ac:dyDescent="0.25">
      <c r="A2670">
        <v>151</v>
      </c>
      <c r="B2670">
        <v>29129</v>
      </c>
      <c r="C2670" t="s">
        <v>251</v>
      </c>
      <c r="D2670" s="8">
        <v>45625</v>
      </c>
      <c r="E2670" t="s">
        <v>15</v>
      </c>
      <c r="F2670">
        <v>2</v>
      </c>
      <c r="G2670" s="9" t="s">
        <v>222</v>
      </c>
      <c r="H2670" s="10"/>
      <c r="K2670" s="3" t="str">
        <f t="shared" si="588"/>
        <v/>
      </c>
      <c r="L2670" s="11">
        <f t="shared" si="576"/>
        <v>1</v>
      </c>
      <c r="M2670" s="11">
        <f t="shared" si="577"/>
        <v>4</v>
      </c>
      <c r="N2670" s="11">
        <f t="shared" si="578"/>
        <v>0</v>
      </c>
      <c r="O2670" s="11">
        <f t="shared" si="579"/>
        <v>2</v>
      </c>
      <c r="P2670" s="11">
        <f t="shared" si="580"/>
        <v>2</v>
      </c>
      <c r="Q2670" s="11">
        <f t="shared" si="581"/>
        <v>0</v>
      </c>
      <c r="R2670" s="11">
        <f t="shared" si="582"/>
        <v>0</v>
      </c>
      <c r="S2670" s="11">
        <f t="shared" si="583"/>
        <v>4</v>
      </c>
      <c r="T2670" t="str">
        <f t="shared" si="584"/>
        <v>إضافى كامل</v>
      </c>
    </row>
    <row r="2671" spans="1:20" x14ac:dyDescent="0.25">
      <c r="A2671">
        <v>151</v>
      </c>
      <c r="B2671">
        <v>29129</v>
      </c>
      <c r="C2671" t="s">
        <v>251</v>
      </c>
      <c r="D2671" s="8">
        <v>45626</v>
      </c>
      <c r="E2671" t="s">
        <v>18</v>
      </c>
      <c r="F2671">
        <v>2</v>
      </c>
      <c r="G2671" s="9" t="s">
        <v>222</v>
      </c>
      <c r="H2671" s="10"/>
      <c r="I2671" s="12">
        <v>0.32702546296296298</v>
      </c>
      <c r="J2671" s="12">
        <v>0.58607638888888891</v>
      </c>
      <c r="K2671" s="3" t="str">
        <f t="shared" si="588"/>
        <v/>
      </c>
      <c r="L2671" s="11">
        <f t="shared" si="576"/>
        <v>1</v>
      </c>
      <c r="M2671" s="11">
        <f t="shared" si="577"/>
        <v>4</v>
      </c>
      <c r="N2671" s="11">
        <f t="shared" si="578"/>
        <v>0</v>
      </c>
      <c r="O2671" s="11">
        <f t="shared" si="579"/>
        <v>2</v>
      </c>
      <c r="P2671" s="11">
        <f t="shared" si="580"/>
        <v>2</v>
      </c>
      <c r="Q2671" s="11">
        <f t="shared" si="581"/>
        <v>0</v>
      </c>
      <c r="R2671" s="11">
        <f t="shared" si="582"/>
        <v>0</v>
      </c>
      <c r="S2671" s="11">
        <f t="shared" si="583"/>
        <v>4</v>
      </c>
      <c r="T2671" t="str">
        <f t="shared" si="584"/>
        <v>إضافى كامل</v>
      </c>
    </row>
    <row r="2672" spans="1:20" ht="15.75" x14ac:dyDescent="0.25">
      <c r="A2672">
        <v>152</v>
      </c>
      <c r="B2672">
        <v>29130</v>
      </c>
      <c r="C2672" s="16" t="s">
        <v>252</v>
      </c>
      <c r="D2672" s="8">
        <v>45597</v>
      </c>
      <c r="E2672" t="s">
        <v>15</v>
      </c>
      <c r="F2672">
        <v>2</v>
      </c>
      <c r="G2672" s="9" t="s">
        <v>222</v>
      </c>
      <c r="H2672" s="10"/>
      <c r="K2672" s="3" t="str">
        <f t="shared" si="588"/>
        <v/>
      </c>
      <c r="L2672" s="11">
        <f t="shared" si="576"/>
        <v>1</v>
      </c>
      <c r="M2672" s="11">
        <f t="shared" si="577"/>
        <v>4</v>
      </c>
      <c r="N2672" s="11">
        <f t="shared" si="578"/>
        <v>0</v>
      </c>
      <c r="O2672" s="11">
        <f t="shared" si="579"/>
        <v>2</v>
      </c>
      <c r="P2672" s="11">
        <f t="shared" si="580"/>
        <v>2</v>
      </c>
      <c r="Q2672" s="11">
        <f t="shared" si="581"/>
        <v>0</v>
      </c>
      <c r="R2672" s="11">
        <f t="shared" si="582"/>
        <v>0</v>
      </c>
      <c r="S2672" s="11">
        <f t="shared" si="583"/>
        <v>4</v>
      </c>
      <c r="T2672" t="str">
        <f t="shared" si="584"/>
        <v>إضافى كامل</v>
      </c>
    </row>
    <row r="2673" spans="1:20" x14ac:dyDescent="0.25">
      <c r="A2673">
        <v>152</v>
      </c>
      <c r="B2673">
        <v>29130</v>
      </c>
      <c r="C2673" t="s">
        <v>253</v>
      </c>
      <c r="D2673" s="8">
        <v>45598</v>
      </c>
      <c r="E2673" t="s">
        <v>18</v>
      </c>
      <c r="F2673">
        <v>2</v>
      </c>
      <c r="G2673" s="9" t="s">
        <v>222</v>
      </c>
      <c r="H2673" s="10"/>
      <c r="K2673" s="3" t="s">
        <v>19</v>
      </c>
      <c r="L2673" s="11">
        <f t="shared" si="576"/>
        <v>1</v>
      </c>
      <c r="M2673" s="11">
        <f t="shared" si="577"/>
        <v>4</v>
      </c>
      <c r="N2673" s="11">
        <f t="shared" si="578"/>
        <v>0</v>
      </c>
      <c r="O2673" s="11">
        <f t="shared" si="579"/>
        <v>2</v>
      </c>
      <c r="P2673" s="11">
        <f t="shared" si="580"/>
        <v>2</v>
      </c>
      <c r="Q2673" s="11">
        <f t="shared" si="581"/>
        <v>0</v>
      </c>
      <c r="R2673" s="11">
        <f t="shared" si="582"/>
        <v>0</v>
      </c>
      <c r="S2673" s="11">
        <f t="shared" si="583"/>
        <v>4</v>
      </c>
      <c r="T2673" t="str">
        <f t="shared" si="584"/>
        <v>إضافى كامل</v>
      </c>
    </row>
    <row r="2674" spans="1:20" x14ac:dyDescent="0.25">
      <c r="A2674">
        <v>152</v>
      </c>
      <c r="B2674">
        <v>29130</v>
      </c>
      <c r="C2674" t="s">
        <v>253</v>
      </c>
      <c r="D2674" s="8">
        <v>45599</v>
      </c>
      <c r="E2674" t="s">
        <v>20</v>
      </c>
      <c r="F2674">
        <v>2</v>
      </c>
      <c r="G2674" s="9" t="s">
        <v>222</v>
      </c>
      <c r="H2674" s="10"/>
      <c r="I2674" s="12">
        <v>0.36781249999999999</v>
      </c>
      <c r="J2674" s="12">
        <v>0.5697106481481482</v>
      </c>
      <c r="L2674" s="11">
        <f t="shared" si="576"/>
        <v>1</v>
      </c>
      <c r="M2674" s="11">
        <f t="shared" si="577"/>
        <v>4</v>
      </c>
      <c r="N2674" s="11">
        <f t="shared" si="578"/>
        <v>0</v>
      </c>
      <c r="O2674" s="11">
        <f t="shared" si="579"/>
        <v>2</v>
      </c>
      <c r="P2674" s="11">
        <f t="shared" si="580"/>
        <v>2</v>
      </c>
      <c r="Q2674" s="11">
        <f t="shared" si="581"/>
        <v>0</v>
      </c>
      <c r="R2674" s="11">
        <f t="shared" si="582"/>
        <v>0</v>
      </c>
      <c r="S2674" s="11">
        <f t="shared" si="583"/>
        <v>4</v>
      </c>
      <c r="T2674" t="str">
        <f t="shared" si="584"/>
        <v>إضافى كامل</v>
      </c>
    </row>
    <row r="2675" spans="1:20" x14ac:dyDescent="0.25">
      <c r="A2675">
        <v>152</v>
      </c>
      <c r="B2675">
        <v>29130</v>
      </c>
      <c r="C2675" t="s">
        <v>253</v>
      </c>
      <c r="D2675" s="8">
        <v>45600</v>
      </c>
      <c r="E2675" t="s">
        <v>21</v>
      </c>
      <c r="F2675">
        <v>2</v>
      </c>
      <c r="G2675" s="9" t="s">
        <v>222</v>
      </c>
      <c r="H2675" s="10"/>
      <c r="I2675" s="12">
        <v>0.32956018518518521</v>
      </c>
      <c r="J2675" s="12">
        <v>0.56407407407407406</v>
      </c>
      <c r="K2675" s="3" t="str">
        <f>IF(AND(I2675&lt;=TIME(8,30,0),J2675&gt;=TIME(13,30,0),I2675&lt;&gt;""),"",IF(AND(I2675&gt;=TIME(8,31,0),I2675&lt;=TIME(8,40,0)),"تأخير",IF(AND(I2675&gt;=TIME(8,41,0),I2675&lt;=TIME(11,30,0),I2675&lt;&gt;""),"إذن ص",IF(AND(J2675&lt;TIME(13,30,0), J2675&lt;&gt;"",J2675&gt;=TIME(10,30,0)),"إذن م",IF(AND(OR(I2675="",J2675="",I2675=J2675,I2675&gt;TIME(11,30,0),J2675&lt;TIME(10,30,0)),AND(E2675&lt;&gt;"Friday")),"غائب","")))))</f>
        <v/>
      </c>
      <c r="L2675" s="11">
        <f t="shared" si="576"/>
        <v>1</v>
      </c>
      <c r="M2675" s="11">
        <f t="shared" si="577"/>
        <v>4</v>
      </c>
      <c r="N2675" s="11">
        <f t="shared" si="578"/>
        <v>0</v>
      </c>
      <c r="O2675" s="11">
        <f t="shared" si="579"/>
        <v>2</v>
      </c>
      <c r="P2675" s="11">
        <f t="shared" si="580"/>
        <v>2</v>
      </c>
      <c r="Q2675" s="11">
        <f t="shared" si="581"/>
        <v>0</v>
      </c>
      <c r="R2675" s="11">
        <f t="shared" si="582"/>
        <v>0</v>
      </c>
      <c r="S2675" s="11">
        <f t="shared" si="583"/>
        <v>4</v>
      </c>
      <c r="T2675" t="str">
        <f t="shared" si="584"/>
        <v>إضافى كامل</v>
      </c>
    </row>
    <row r="2676" spans="1:20" x14ac:dyDescent="0.25">
      <c r="A2676">
        <v>152</v>
      </c>
      <c r="B2676">
        <v>29130</v>
      </c>
      <c r="C2676" t="s">
        <v>253</v>
      </c>
      <c r="D2676" s="8">
        <v>45601</v>
      </c>
      <c r="E2676" t="s">
        <v>22</v>
      </c>
      <c r="F2676">
        <v>2</v>
      </c>
      <c r="G2676" s="9" t="s">
        <v>222</v>
      </c>
      <c r="H2676" s="10"/>
      <c r="I2676" s="12"/>
      <c r="J2676" s="12"/>
      <c r="K2676" s="3" t="str">
        <f>IF(AND(I2676&lt;=TIME(8,30,0),J2676&gt;=TIME(13,30,0),I2676&lt;&gt;""),"",IF(AND(I2676&gt;=TIME(8,31,0),I2676&lt;=TIME(8,40,0)),"تأخير",IF(AND(I2676&gt;=TIME(8,41,0),I2676&lt;=TIME(11,30,0),I2676&lt;&gt;""),"إذن ص",IF(AND(J2676&lt;TIME(13,30,0), J2676&lt;&gt;"",J2676&gt;=TIME(10,30,0)),"إذن م",IF(AND(OR(I2676="",J2676="",I2676=J2676,I2676&gt;TIME(11,30,0),J2676&lt;TIME(10,30,0)),AND(E2676&lt;&gt;"Friday")),"غائب","")))))</f>
        <v>غائب</v>
      </c>
      <c r="L2676" s="11">
        <f t="shared" si="576"/>
        <v>0</v>
      </c>
      <c r="M2676" s="11">
        <f t="shared" si="577"/>
        <v>4</v>
      </c>
      <c r="N2676" s="11">
        <f t="shared" si="578"/>
        <v>0</v>
      </c>
      <c r="O2676" s="11">
        <f t="shared" si="579"/>
        <v>2</v>
      </c>
      <c r="P2676" s="11">
        <f t="shared" si="580"/>
        <v>2</v>
      </c>
      <c r="Q2676" s="11">
        <f t="shared" si="581"/>
        <v>0</v>
      </c>
      <c r="R2676" s="11">
        <f t="shared" si="582"/>
        <v>0</v>
      </c>
      <c r="S2676" s="11">
        <f t="shared" si="583"/>
        <v>4</v>
      </c>
      <c r="T2676" t="str">
        <f t="shared" si="584"/>
        <v>إضافى كامل</v>
      </c>
    </row>
    <row r="2677" spans="1:20" x14ac:dyDescent="0.25">
      <c r="A2677">
        <v>152</v>
      </c>
      <c r="B2677">
        <v>29130</v>
      </c>
      <c r="C2677" t="s">
        <v>253</v>
      </c>
      <c r="D2677" s="8">
        <v>45602</v>
      </c>
      <c r="E2677" t="s">
        <v>23</v>
      </c>
      <c r="F2677">
        <v>2</v>
      </c>
      <c r="G2677" s="9" t="s">
        <v>222</v>
      </c>
      <c r="H2677" s="10"/>
      <c r="I2677" s="12">
        <v>0.32298611111111108</v>
      </c>
      <c r="J2677" s="12">
        <v>0.56422453703703701</v>
      </c>
      <c r="K2677" s="3" t="str">
        <f>IF(AND(I2677&lt;=TIME(8,30,0),J2677&gt;=TIME(13,30,0),I2677&lt;&gt;""),"",IF(AND(I2677&gt;=TIME(8,31,0),I2677&lt;=TIME(8,40,0)),"تأخير",IF(AND(I2677&gt;=TIME(8,41,0),I2677&lt;=TIME(11,30,0),I2677&lt;&gt;""),"إذن ص",IF(AND(J2677&lt;TIME(13,30,0), J2677&lt;&gt;"",J2677&gt;=TIME(10,30,0)),"إذن م",IF(AND(OR(I2677="",J2677="",I2677=J2677,I2677&gt;TIME(11,30,0),J2677&lt;TIME(10,30,0)),AND(E2677&lt;&gt;"Friday")),"غائب","")))))</f>
        <v/>
      </c>
      <c r="L2677" s="11">
        <f t="shared" si="576"/>
        <v>1</v>
      </c>
      <c r="M2677" s="11">
        <f t="shared" si="577"/>
        <v>3</v>
      </c>
      <c r="N2677" s="11">
        <f t="shared" si="578"/>
        <v>0</v>
      </c>
      <c r="O2677" s="11">
        <f t="shared" si="579"/>
        <v>2</v>
      </c>
      <c r="P2677" s="11">
        <f t="shared" si="580"/>
        <v>2</v>
      </c>
      <c r="Q2677" s="11">
        <f t="shared" si="581"/>
        <v>0</v>
      </c>
      <c r="R2677" s="11">
        <f t="shared" si="582"/>
        <v>0</v>
      </c>
      <c r="S2677" s="11">
        <f t="shared" si="583"/>
        <v>3</v>
      </c>
      <c r="T2677" t="str">
        <f t="shared" si="584"/>
        <v>إضافى كامل</v>
      </c>
    </row>
    <row r="2678" spans="1:20" x14ac:dyDescent="0.25">
      <c r="A2678">
        <v>152</v>
      </c>
      <c r="B2678">
        <v>29130</v>
      </c>
      <c r="C2678" t="s">
        <v>253</v>
      </c>
      <c r="D2678" s="8">
        <v>45603</v>
      </c>
      <c r="E2678" t="s">
        <v>24</v>
      </c>
      <c r="F2678">
        <v>2</v>
      </c>
      <c r="G2678" s="9" t="s">
        <v>222</v>
      </c>
      <c r="H2678" s="10"/>
      <c r="I2678" s="12">
        <v>0.33778935185185183</v>
      </c>
      <c r="J2678" s="12">
        <v>0.44269675925925928</v>
      </c>
      <c r="K2678" s="3" t="str">
        <f>IF(AND(I2678&lt;=TIME(8,30,0),J2678&gt;=TIME(13,30,0),I2678&lt;&gt;""),"",IF(AND(I2678&gt;=TIME(8,31,0),I2678&lt;=TIME(8,40,0)),"تأخير",IF(AND(I2678&gt;=TIME(8,41,0),I2678&lt;=TIME(11,30,0),I2678&lt;&gt;""),"إذن ص",IF(AND(J2678&lt;TIME(13,30,0), J2678&lt;&gt;"",J2678&gt;=TIME(10,30,0)),"إذن م",IF(AND(OR(I2678="",J2678="",I2678=J2678,I2678&gt;TIME(11,30,0),J2678&lt;TIME(10,30,0)),AND(E2678&lt;&gt;"Friday")),"غائب","")))))</f>
        <v>إذن م</v>
      </c>
      <c r="L2678" s="11">
        <f t="shared" si="576"/>
        <v>1</v>
      </c>
      <c r="M2678" s="11">
        <f t="shared" si="577"/>
        <v>3</v>
      </c>
      <c r="N2678" s="11">
        <f t="shared" si="578"/>
        <v>0</v>
      </c>
      <c r="O2678" s="11">
        <f t="shared" si="579"/>
        <v>2</v>
      </c>
      <c r="P2678" s="11">
        <f t="shared" si="580"/>
        <v>2</v>
      </c>
      <c r="Q2678" s="11">
        <f t="shared" si="581"/>
        <v>0</v>
      </c>
      <c r="R2678" s="11">
        <f t="shared" si="582"/>
        <v>0</v>
      </c>
      <c r="S2678" s="11">
        <f t="shared" si="583"/>
        <v>3</v>
      </c>
      <c r="T2678" t="str">
        <f t="shared" si="584"/>
        <v>إضافى كامل</v>
      </c>
    </row>
    <row r="2679" spans="1:20" x14ac:dyDescent="0.25">
      <c r="A2679">
        <v>152</v>
      </c>
      <c r="B2679">
        <v>29130</v>
      </c>
      <c r="C2679" t="s">
        <v>253</v>
      </c>
      <c r="D2679" s="8">
        <v>45604</v>
      </c>
      <c r="E2679" t="s">
        <v>15</v>
      </c>
      <c r="F2679">
        <v>2</v>
      </c>
      <c r="G2679" s="9" t="s">
        <v>222</v>
      </c>
      <c r="H2679" s="10"/>
      <c r="K2679" s="3" t="str">
        <f>IF(AND(I2679&lt;=TIME(8,30,0),J2679&gt;=TIME(13,30,0),I2679&lt;&gt;""),"",IF(AND(I2679&gt;=TIME(8,31,0),I2679&lt;=TIME(8,40,0)),"تأخير",IF(AND(I2679&gt;=TIME(8,41,0),I2679&lt;=TIME(11,30,0),I2679&lt;&gt;""),"إذن ص",IF(AND(J2679&lt;TIME(13,30,0), J2679&lt;&gt;"",J2679&gt;=TIME(10,30,0)),"إذن م",IF(AND(OR(I2679="",J2679="",I2679=J2679,I2679&gt;TIME(11,30,0),J2679&lt;TIME(10,30,0)),AND(E2679&lt;&gt;"Friday")),"غائب","")))))</f>
        <v/>
      </c>
      <c r="L2679" s="11">
        <f t="shared" si="576"/>
        <v>1</v>
      </c>
      <c r="M2679" s="11">
        <f t="shared" si="577"/>
        <v>3</v>
      </c>
      <c r="N2679" s="11">
        <f t="shared" si="578"/>
        <v>0</v>
      </c>
      <c r="O2679" s="11">
        <f t="shared" si="579"/>
        <v>1</v>
      </c>
      <c r="P2679" s="11">
        <f t="shared" si="580"/>
        <v>1</v>
      </c>
      <c r="Q2679" s="11">
        <f t="shared" si="581"/>
        <v>0</v>
      </c>
      <c r="R2679" s="11">
        <f t="shared" si="582"/>
        <v>0</v>
      </c>
      <c r="S2679" s="11">
        <f t="shared" si="583"/>
        <v>3</v>
      </c>
      <c r="T2679" t="str">
        <f t="shared" si="584"/>
        <v>إضافى كامل</v>
      </c>
    </row>
    <row r="2680" spans="1:20" x14ac:dyDescent="0.25">
      <c r="A2680">
        <v>152</v>
      </c>
      <c r="B2680">
        <v>29130</v>
      </c>
      <c r="C2680" t="s">
        <v>253</v>
      </c>
      <c r="D2680" s="8">
        <v>45605</v>
      </c>
      <c r="E2680" t="s">
        <v>18</v>
      </c>
      <c r="F2680">
        <v>2</v>
      </c>
      <c r="G2680" s="9" t="s">
        <v>222</v>
      </c>
      <c r="H2680" s="10"/>
      <c r="K2680" s="3" t="s">
        <v>19</v>
      </c>
      <c r="L2680" s="11">
        <f t="shared" si="576"/>
        <v>1</v>
      </c>
      <c r="M2680" s="11">
        <f t="shared" si="577"/>
        <v>3</v>
      </c>
      <c r="N2680" s="11">
        <f t="shared" si="578"/>
        <v>0</v>
      </c>
      <c r="O2680" s="11">
        <f t="shared" si="579"/>
        <v>1</v>
      </c>
      <c r="P2680" s="11">
        <f t="shared" si="580"/>
        <v>1</v>
      </c>
      <c r="Q2680" s="11">
        <f t="shared" si="581"/>
        <v>0</v>
      </c>
      <c r="R2680" s="11">
        <f t="shared" si="582"/>
        <v>0</v>
      </c>
      <c r="S2680" s="11">
        <f t="shared" si="583"/>
        <v>3</v>
      </c>
      <c r="T2680" t="str">
        <f t="shared" si="584"/>
        <v>إضافى كامل</v>
      </c>
    </row>
    <row r="2681" spans="1:20" x14ac:dyDescent="0.25">
      <c r="A2681">
        <v>152</v>
      </c>
      <c r="B2681">
        <v>29130</v>
      </c>
      <c r="C2681" t="s">
        <v>253</v>
      </c>
      <c r="D2681" s="8">
        <v>45606</v>
      </c>
      <c r="E2681" t="s">
        <v>20</v>
      </c>
      <c r="F2681">
        <v>2</v>
      </c>
      <c r="G2681" s="9" t="s">
        <v>222</v>
      </c>
      <c r="H2681" s="10"/>
      <c r="I2681" s="12">
        <v>0.33497685185185183</v>
      </c>
      <c r="J2681" s="12">
        <v>0.56618055555555558</v>
      </c>
      <c r="K2681" s="3" t="str">
        <f t="shared" ref="K2681:K2686" si="589">IF(AND(I2681&lt;=TIME(8,30,0),J2681&gt;=TIME(13,30,0),I2681&lt;&gt;""),"",IF(AND(I2681&gt;=TIME(8,31,0),I2681&lt;=TIME(8,40,0)),"تأخير",IF(AND(I2681&gt;=TIME(8,41,0),I2681&lt;=TIME(11,30,0),I2681&lt;&gt;""),"إذن ص",IF(AND(J2681&lt;TIME(13,30,0), J2681&lt;&gt;"",J2681&gt;=TIME(10,30,0)),"إذن م",IF(AND(OR(I2681="",J2681="",I2681=J2681,I2681&gt;TIME(11,30,0),J2681&lt;TIME(10,30,0)),AND(E2681&lt;&gt;"Friday")),"غائب","")))))</f>
        <v/>
      </c>
      <c r="L2681" s="11">
        <f t="shared" si="576"/>
        <v>1</v>
      </c>
      <c r="M2681" s="11">
        <f t="shared" si="577"/>
        <v>3</v>
      </c>
      <c r="N2681" s="11">
        <f t="shared" si="578"/>
        <v>0</v>
      </c>
      <c r="O2681" s="11">
        <f t="shared" si="579"/>
        <v>1</v>
      </c>
      <c r="P2681" s="11">
        <f t="shared" si="580"/>
        <v>1</v>
      </c>
      <c r="Q2681" s="11">
        <f t="shared" si="581"/>
        <v>0</v>
      </c>
      <c r="R2681" s="11">
        <f t="shared" si="582"/>
        <v>0</v>
      </c>
      <c r="S2681" s="11">
        <f t="shared" si="583"/>
        <v>3</v>
      </c>
      <c r="T2681" t="str">
        <f t="shared" si="584"/>
        <v>إضافى كامل</v>
      </c>
    </row>
    <row r="2682" spans="1:20" x14ac:dyDescent="0.25">
      <c r="A2682">
        <v>152</v>
      </c>
      <c r="B2682">
        <v>29130</v>
      </c>
      <c r="C2682" t="s">
        <v>253</v>
      </c>
      <c r="D2682" s="8">
        <v>45607</v>
      </c>
      <c r="E2682" t="s">
        <v>21</v>
      </c>
      <c r="F2682">
        <v>2</v>
      </c>
      <c r="G2682" s="9" t="s">
        <v>222</v>
      </c>
      <c r="H2682" s="10"/>
      <c r="I2682" s="12">
        <v>0.34988425925925926</v>
      </c>
      <c r="J2682" s="12">
        <v>0.56314814814814818</v>
      </c>
      <c r="K2682" s="3" t="str">
        <f t="shared" si="589"/>
        <v/>
      </c>
      <c r="L2682" s="11">
        <f t="shared" si="576"/>
        <v>1</v>
      </c>
      <c r="M2682" s="11">
        <f t="shared" si="577"/>
        <v>3</v>
      </c>
      <c r="N2682" s="11">
        <f t="shared" si="578"/>
        <v>0</v>
      </c>
      <c r="O2682" s="11">
        <f t="shared" si="579"/>
        <v>1</v>
      </c>
      <c r="P2682" s="11">
        <f t="shared" si="580"/>
        <v>1</v>
      </c>
      <c r="Q2682" s="11">
        <f t="shared" si="581"/>
        <v>0</v>
      </c>
      <c r="R2682" s="11">
        <f t="shared" si="582"/>
        <v>0</v>
      </c>
      <c r="S2682" s="11">
        <f t="shared" si="583"/>
        <v>3</v>
      </c>
      <c r="T2682" t="str">
        <f t="shared" si="584"/>
        <v>إضافى كامل</v>
      </c>
    </row>
    <row r="2683" spans="1:20" x14ac:dyDescent="0.25">
      <c r="A2683">
        <v>152</v>
      </c>
      <c r="B2683">
        <v>29130</v>
      </c>
      <c r="C2683" t="s">
        <v>253</v>
      </c>
      <c r="D2683" s="8">
        <v>45608</v>
      </c>
      <c r="E2683" t="s">
        <v>22</v>
      </c>
      <c r="F2683">
        <v>2</v>
      </c>
      <c r="G2683" s="9" t="s">
        <v>222</v>
      </c>
      <c r="H2683" s="10"/>
      <c r="I2683" s="12">
        <v>0.32302083333333331</v>
      </c>
      <c r="J2683" s="12">
        <v>0.56365740740740744</v>
      </c>
      <c r="K2683" s="3" t="str">
        <f t="shared" si="589"/>
        <v/>
      </c>
      <c r="L2683" s="11">
        <f t="shared" si="576"/>
        <v>1</v>
      </c>
      <c r="M2683" s="11">
        <f t="shared" si="577"/>
        <v>3</v>
      </c>
      <c r="N2683" s="11">
        <f t="shared" si="578"/>
        <v>0</v>
      </c>
      <c r="O2683" s="11">
        <f t="shared" si="579"/>
        <v>1</v>
      </c>
      <c r="P2683" s="11">
        <f t="shared" si="580"/>
        <v>1</v>
      </c>
      <c r="Q2683" s="11">
        <f t="shared" si="581"/>
        <v>0</v>
      </c>
      <c r="R2683" s="11">
        <f t="shared" si="582"/>
        <v>0</v>
      </c>
      <c r="S2683" s="11">
        <f t="shared" si="583"/>
        <v>3</v>
      </c>
      <c r="T2683" t="str">
        <f t="shared" si="584"/>
        <v>إضافى كامل</v>
      </c>
    </row>
    <row r="2684" spans="1:20" x14ac:dyDescent="0.25">
      <c r="A2684">
        <v>152</v>
      </c>
      <c r="B2684">
        <v>29130</v>
      </c>
      <c r="C2684" t="s">
        <v>253</v>
      </c>
      <c r="D2684" s="8">
        <v>45609</v>
      </c>
      <c r="E2684" t="s">
        <v>23</v>
      </c>
      <c r="F2684">
        <v>2</v>
      </c>
      <c r="G2684" s="9" t="s">
        <v>222</v>
      </c>
      <c r="H2684" s="10"/>
      <c r="K2684" s="3" t="str">
        <f t="shared" si="589"/>
        <v>غائب</v>
      </c>
      <c r="L2684" s="11">
        <f t="shared" si="576"/>
        <v>0</v>
      </c>
      <c r="M2684" s="11">
        <f t="shared" si="577"/>
        <v>3</v>
      </c>
      <c r="N2684" s="11">
        <f t="shared" si="578"/>
        <v>0</v>
      </c>
      <c r="O2684" s="11">
        <f t="shared" si="579"/>
        <v>1</v>
      </c>
      <c r="P2684" s="11">
        <f t="shared" si="580"/>
        <v>1</v>
      </c>
      <c r="Q2684" s="11">
        <f t="shared" si="581"/>
        <v>0</v>
      </c>
      <c r="R2684" s="11">
        <f t="shared" si="582"/>
        <v>0</v>
      </c>
      <c r="S2684" s="11">
        <f t="shared" si="583"/>
        <v>3</v>
      </c>
      <c r="T2684" t="str">
        <f t="shared" si="584"/>
        <v>إضافى كامل</v>
      </c>
    </row>
    <row r="2685" spans="1:20" x14ac:dyDescent="0.25">
      <c r="A2685">
        <v>152</v>
      </c>
      <c r="B2685">
        <v>29130</v>
      </c>
      <c r="C2685" t="s">
        <v>253</v>
      </c>
      <c r="D2685" s="8">
        <v>45610</v>
      </c>
      <c r="E2685" t="s">
        <v>24</v>
      </c>
      <c r="F2685">
        <v>2</v>
      </c>
      <c r="G2685" s="9" t="s">
        <v>222</v>
      </c>
      <c r="H2685" s="10"/>
      <c r="I2685" s="12">
        <v>0.32925925925925925</v>
      </c>
      <c r="J2685" s="12">
        <v>0.56284722222222228</v>
      </c>
      <c r="K2685" s="3" t="str">
        <f t="shared" si="589"/>
        <v/>
      </c>
      <c r="L2685" s="11">
        <f t="shared" si="576"/>
        <v>1</v>
      </c>
      <c r="M2685" s="11">
        <f t="shared" si="577"/>
        <v>2</v>
      </c>
      <c r="N2685" s="11">
        <f t="shared" si="578"/>
        <v>0</v>
      </c>
      <c r="O2685" s="11">
        <f t="shared" si="579"/>
        <v>1</v>
      </c>
      <c r="P2685" s="11">
        <f t="shared" si="580"/>
        <v>1</v>
      </c>
      <c r="Q2685" s="11">
        <f t="shared" si="581"/>
        <v>0</v>
      </c>
      <c r="R2685" s="11">
        <f t="shared" si="582"/>
        <v>0</v>
      </c>
      <c r="S2685" s="11">
        <f t="shared" si="583"/>
        <v>2</v>
      </c>
      <c r="T2685" t="str">
        <f t="shared" si="584"/>
        <v>إضافى كامل</v>
      </c>
    </row>
    <row r="2686" spans="1:20" x14ac:dyDescent="0.25">
      <c r="A2686">
        <v>152</v>
      </c>
      <c r="B2686">
        <v>29130</v>
      </c>
      <c r="C2686" t="s">
        <v>253</v>
      </c>
      <c r="D2686" s="8">
        <v>45611</v>
      </c>
      <c r="E2686" t="s">
        <v>15</v>
      </c>
      <c r="F2686">
        <v>2</v>
      </c>
      <c r="G2686" s="9" t="s">
        <v>222</v>
      </c>
      <c r="H2686" s="10"/>
      <c r="K2686" s="3" t="str">
        <f t="shared" si="589"/>
        <v/>
      </c>
      <c r="L2686" s="11">
        <f t="shared" si="576"/>
        <v>1</v>
      </c>
      <c r="M2686" s="11">
        <f t="shared" si="577"/>
        <v>2</v>
      </c>
      <c r="N2686" s="11">
        <f t="shared" si="578"/>
        <v>0</v>
      </c>
      <c r="O2686" s="11">
        <f t="shared" si="579"/>
        <v>1</v>
      </c>
      <c r="P2686" s="11">
        <f t="shared" si="580"/>
        <v>1</v>
      </c>
      <c r="Q2686" s="11">
        <f t="shared" si="581"/>
        <v>0</v>
      </c>
      <c r="R2686" s="11">
        <f t="shared" si="582"/>
        <v>0</v>
      </c>
      <c r="S2686" s="11">
        <f t="shared" si="583"/>
        <v>2</v>
      </c>
      <c r="T2686" t="str">
        <f t="shared" si="584"/>
        <v>إضافى كامل</v>
      </c>
    </row>
    <row r="2687" spans="1:20" x14ac:dyDescent="0.25">
      <c r="A2687">
        <v>152</v>
      </c>
      <c r="B2687">
        <v>29130</v>
      </c>
      <c r="C2687" t="s">
        <v>253</v>
      </c>
      <c r="D2687" s="8">
        <v>45612</v>
      </c>
      <c r="E2687" t="s">
        <v>18</v>
      </c>
      <c r="F2687">
        <v>2</v>
      </c>
      <c r="G2687" s="9" t="s">
        <v>222</v>
      </c>
      <c r="H2687" s="10"/>
      <c r="K2687" s="3" t="s">
        <v>19</v>
      </c>
      <c r="L2687" s="11">
        <f t="shared" si="576"/>
        <v>1</v>
      </c>
      <c r="M2687" s="11">
        <f t="shared" si="577"/>
        <v>2</v>
      </c>
      <c r="N2687" s="11">
        <f t="shared" si="578"/>
        <v>0</v>
      </c>
      <c r="O2687" s="11">
        <f t="shared" si="579"/>
        <v>1</v>
      </c>
      <c r="P2687" s="11">
        <f t="shared" si="580"/>
        <v>1</v>
      </c>
      <c r="Q2687" s="11">
        <f t="shared" si="581"/>
        <v>0</v>
      </c>
      <c r="R2687" s="11">
        <f t="shared" si="582"/>
        <v>0</v>
      </c>
      <c r="S2687" s="11">
        <f t="shared" si="583"/>
        <v>2</v>
      </c>
      <c r="T2687" t="str">
        <f t="shared" si="584"/>
        <v>إضافى كامل</v>
      </c>
    </row>
    <row r="2688" spans="1:20" x14ac:dyDescent="0.25">
      <c r="A2688">
        <v>152</v>
      </c>
      <c r="B2688">
        <v>29130</v>
      </c>
      <c r="C2688" t="s">
        <v>253</v>
      </c>
      <c r="D2688" s="8">
        <v>45613</v>
      </c>
      <c r="E2688" t="s">
        <v>20</v>
      </c>
      <c r="F2688">
        <v>2</v>
      </c>
      <c r="G2688" s="9" t="s">
        <v>222</v>
      </c>
      <c r="H2688" s="10"/>
      <c r="I2688" s="12">
        <v>0.32966435185185183</v>
      </c>
      <c r="J2688" s="12">
        <v>0.56562500000000004</v>
      </c>
      <c r="K2688" s="3" t="str">
        <f t="shared" ref="K2688:K2702" si="590">IF(AND(I2688&lt;=TIME(8,30,0),J2688&gt;=TIME(13,30,0),I2688&lt;&gt;""),"",IF(AND(I2688&gt;=TIME(8,31,0),I2688&lt;=TIME(8,40,0)),"تأخير",IF(AND(I2688&gt;=TIME(8,41,0),I2688&lt;=TIME(11,30,0),I2688&lt;&gt;""),"إذن ص",IF(AND(J2688&lt;TIME(13,30,0), J2688&lt;&gt;"",J2688&gt;=TIME(10,30,0)),"إذن م",IF(AND(OR(I2688="",J2688="",I2688=J2688,I2688&gt;TIME(11,30,0),J2688&lt;TIME(10,30,0)),AND(E2688&lt;&gt;"Friday")),"غائب","")))))</f>
        <v/>
      </c>
      <c r="L2688" s="11">
        <f t="shared" si="576"/>
        <v>1</v>
      </c>
      <c r="M2688" s="11">
        <f t="shared" si="577"/>
        <v>2</v>
      </c>
      <c r="N2688" s="11">
        <f t="shared" si="578"/>
        <v>0</v>
      </c>
      <c r="O2688" s="11">
        <f t="shared" si="579"/>
        <v>1</v>
      </c>
      <c r="P2688" s="11">
        <f t="shared" si="580"/>
        <v>1</v>
      </c>
      <c r="Q2688" s="11">
        <f t="shared" si="581"/>
        <v>0</v>
      </c>
      <c r="R2688" s="11">
        <f t="shared" si="582"/>
        <v>0</v>
      </c>
      <c r="S2688" s="11">
        <f t="shared" si="583"/>
        <v>2</v>
      </c>
      <c r="T2688" t="str">
        <f t="shared" si="584"/>
        <v>إضافى كامل</v>
      </c>
    </row>
    <row r="2689" spans="1:20" x14ac:dyDescent="0.25">
      <c r="A2689">
        <v>152</v>
      </c>
      <c r="B2689">
        <v>29130</v>
      </c>
      <c r="C2689" t="s">
        <v>253</v>
      </c>
      <c r="D2689" s="8">
        <v>45614</v>
      </c>
      <c r="E2689" t="s">
        <v>21</v>
      </c>
      <c r="F2689">
        <v>2</v>
      </c>
      <c r="G2689" s="9" t="s">
        <v>222</v>
      </c>
      <c r="H2689" s="10"/>
      <c r="I2689" s="12">
        <v>0.33511574074074074</v>
      </c>
      <c r="J2689" s="12">
        <v>0.56688657407407406</v>
      </c>
      <c r="K2689" s="3" t="str">
        <f t="shared" si="590"/>
        <v/>
      </c>
      <c r="L2689" s="11">
        <f t="shared" si="576"/>
        <v>1</v>
      </c>
      <c r="M2689" s="11">
        <f t="shared" si="577"/>
        <v>2</v>
      </c>
      <c r="N2689" s="11">
        <f t="shared" si="578"/>
        <v>0</v>
      </c>
      <c r="O2689" s="11">
        <f t="shared" si="579"/>
        <v>1</v>
      </c>
      <c r="P2689" s="11">
        <f t="shared" si="580"/>
        <v>1</v>
      </c>
      <c r="Q2689" s="11">
        <f t="shared" si="581"/>
        <v>0</v>
      </c>
      <c r="R2689" s="11">
        <f t="shared" si="582"/>
        <v>0</v>
      </c>
      <c r="S2689" s="11">
        <f t="shared" si="583"/>
        <v>2</v>
      </c>
      <c r="T2689" t="str">
        <f t="shared" si="584"/>
        <v>إضافى كامل</v>
      </c>
    </row>
    <row r="2690" spans="1:20" x14ac:dyDescent="0.25">
      <c r="A2690">
        <v>152</v>
      </c>
      <c r="B2690">
        <v>29130</v>
      </c>
      <c r="C2690" t="s">
        <v>253</v>
      </c>
      <c r="D2690" s="8">
        <v>45615</v>
      </c>
      <c r="E2690" t="s">
        <v>22</v>
      </c>
      <c r="F2690">
        <v>2</v>
      </c>
      <c r="G2690" s="9" t="s">
        <v>222</v>
      </c>
      <c r="H2690" s="10"/>
      <c r="K2690" s="3" t="str">
        <f t="shared" si="590"/>
        <v>غائب</v>
      </c>
      <c r="L2690" s="11">
        <f t="shared" ref="L2690:L2753" si="591">IF(AND(OR(K2690= "حالة وفاة",K2690="إذن م",K2690="إذن ص",K2690="بدل راحة",K2690="انصراف",K2690="اجازة",K2690="راحة",K2690="مأمورية",K2690="مأمورية م",K2690="مأمورية ص",K2690="Online",K2690="حضور",K2690="بدل سهر",E2690="Friday",K2690=""),E2690&lt;&gt;""),1,0)</f>
        <v>0</v>
      </c>
      <c r="M2690" s="11">
        <f t="shared" ref="M2690:M2753" si="592">COUNTIF(K2690:K2719,"غائب")</f>
        <v>2</v>
      </c>
      <c r="N2690" s="11">
        <f t="shared" ref="N2690:N2753" si="593">COUNTIF(K2690:K2719,"إذن ص")</f>
        <v>0</v>
      </c>
      <c r="O2690" s="11">
        <f t="shared" ref="O2690:O2753" si="594">COUNTIF(K2690:K2719,"إذن م")</f>
        <v>1</v>
      </c>
      <c r="P2690" s="11">
        <f t="shared" si="580"/>
        <v>1</v>
      </c>
      <c r="Q2690" s="11">
        <f t="shared" si="581"/>
        <v>0</v>
      </c>
      <c r="R2690" s="11">
        <f t="shared" si="582"/>
        <v>0</v>
      </c>
      <c r="S2690" s="11">
        <f t="shared" si="583"/>
        <v>2</v>
      </c>
      <c r="T2690" t="str">
        <f t="shared" si="584"/>
        <v>إضافى كامل</v>
      </c>
    </row>
    <row r="2691" spans="1:20" x14ac:dyDescent="0.25">
      <c r="A2691">
        <v>152</v>
      </c>
      <c r="B2691">
        <v>29130</v>
      </c>
      <c r="C2691" t="s">
        <v>253</v>
      </c>
      <c r="D2691" s="8">
        <v>45616</v>
      </c>
      <c r="E2691" t="s">
        <v>23</v>
      </c>
      <c r="F2691">
        <v>2</v>
      </c>
      <c r="G2691" s="9" t="s">
        <v>222</v>
      </c>
      <c r="H2691" s="10" t="s">
        <v>40</v>
      </c>
      <c r="I2691" s="12">
        <v>0.42326388888888888</v>
      </c>
      <c r="J2691" s="12">
        <v>0.5665972222222222</v>
      </c>
      <c r="K2691" s="3" t="s">
        <v>41</v>
      </c>
      <c r="L2691" s="11">
        <f t="shared" si="591"/>
        <v>1</v>
      </c>
      <c r="M2691" s="11">
        <f t="shared" si="592"/>
        <v>1</v>
      </c>
      <c r="N2691" s="11">
        <f t="shared" si="593"/>
        <v>0</v>
      </c>
      <c r="O2691" s="11">
        <f t="shared" si="594"/>
        <v>1</v>
      </c>
      <c r="P2691" s="11">
        <f t="shared" ref="P2691:P2754" si="595">N2691+O2691</f>
        <v>1</v>
      </c>
      <c r="Q2691" s="11">
        <f t="shared" ref="Q2691:Q2754" si="596">IF(AND(P2691&gt;2,P2691&lt;&gt;0),P2691*3/6,0)</f>
        <v>0</v>
      </c>
      <c r="R2691" s="11">
        <f t="shared" ref="R2691:R2754" si="597">INT(Q2691)</f>
        <v>0</v>
      </c>
      <c r="S2691" s="11">
        <f t="shared" ref="S2691:S2754" si="598">R2691+M2691</f>
        <v>1</v>
      </c>
      <c r="T2691" t="str">
        <f t="shared" ref="T2691:T2754" si="599">IF(AND(OR(S2691&lt;=0,S2691&gt;0),S2691&lt;5),"إضافى كامل",IF(AND(OR(S2691=5,S2691=6,S2691&lt;7),S2691&lt;&gt;""),"نصف إضافى","لا يستحق"))</f>
        <v>إضافى كامل</v>
      </c>
    </row>
    <row r="2692" spans="1:20" x14ac:dyDescent="0.25">
      <c r="A2692">
        <v>152</v>
      </c>
      <c r="B2692">
        <v>29130</v>
      </c>
      <c r="C2692" t="s">
        <v>253</v>
      </c>
      <c r="D2692" s="8">
        <v>45617</v>
      </c>
      <c r="E2692" t="s">
        <v>24</v>
      </c>
      <c r="F2692">
        <v>2</v>
      </c>
      <c r="G2692" s="9" t="s">
        <v>222</v>
      </c>
      <c r="H2692" s="10"/>
      <c r="I2692" s="12">
        <v>0.3402662037037037</v>
      </c>
      <c r="J2692" s="12">
        <v>0.56403935185185183</v>
      </c>
      <c r="K2692" s="3" t="str">
        <f t="shared" si="590"/>
        <v/>
      </c>
      <c r="L2692" s="11">
        <f t="shared" si="591"/>
        <v>1</v>
      </c>
      <c r="M2692" s="11">
        <f t="shared" si="592"/>
        <v>1</v>
      </c>
      <c r="N2692" s="11">
        <f t="shared" si="593"/>
        <v>1</v>
      </c>
      <c r="O2692" s="11">
        <f t="shared" si="594"/>
        <v>1</v>
      </c>
      <c r="P2692" s="11">
        <f t="shared" si="595"/>
        <v>2</v>
      </c>
      <c r="Q2692" s="11">
        <f t="shared" si="596"/>
        <v>0</v>
      </c>
      <c r="R2692" s="11">
        <f t="shared" si="597"/>
        <v>0</v>
      </c>
      <c r="S2692" s="11">
        <f t="shared" si="598"/>
        <v>1</v>
      </c>
      <c r="T2692" t="str">
        <f t="shared" si="599"/>
        <v>إضافى كامل</v>
      </c>
    </row>
    <row r="2693" spans="1:20" x14ac:dyDescent="0.25">
      <c r="A2693">
        <v>152</v>
      </c>
      <c r="B2693">
        <v>29130</v>
      </c>
      <c r="C2693" t="s">
        <v>253</v>
      </c>
      <c r="D2693" s="8">
        <v>45618</v>
      </c>
      <c r="E2693" t="s">
        <v>15</v>
      </c>
      <c r="F2693">
        <v>2</v>
      </c>
      <c r="G2693" s="9" t="s">
        <v>222</v>
      </c>
      <c r="H2693" s="10"/>
      <c r="K2693" s="3" t="str">
        <f t="shared" si="590"/>
        <v/>
      </c>
      <c r="L2693" s="11">
        <f t="shared" si="591"/>
        <v>1</v>
      </c>
      <c r="M2693" s="11">
        <f t="shared" si="592"/>
        <v>1</v>
      </c>
      <c r="N2693" s="11">
        <f t="shared" si="593"/>
        <v>1</v>
      </c>
      <c r="O2693" s="11">
        <f t="shared" si="594"/>
        <v>1</v>
      </c>
      <c r="P2693" s="11">
        <f t="shared" si="595"/>
        <v>2</v>
      </c>
      <c r="Q2693" s="11">
        <f t="shared" si="596"/>
        <v>0</v>
      </c>
      <c r="R2693" s="11">
        <f t="shared" si="597"/>
        <v>0</v>
      </c>
      <c r="S2693" s="11">
        <f t="shared" si="598"/>
        <v>1</v>
      </c>
      <c r="T2693" t="str">
        <f t="shared" si="599"/>
        <v>إضافى كامل</v>
      </c>
    </row>
    <row r="2694" spans="1:20" x14ac:dyDescent="0.25">
      <c r="A2694">
        <v>152</v>
      </c>
      <c r="B2694">
        <v>29130</v>
      </c>
      <c r="C2694" t="s">
        <v>253</v>
      </c>
      <c r="D2694" s="8">
        <v>45619</v>
      </c>
      <c r="E2694" t="s">
        <v>18</v>
      </c>
      <c r="F2694">
        <v>2</v>
      </c>
      <c r="G2694" s="9" t="s">
        <v>222</v>
      </c>
      <c r="H2694" s="10"/>
      <c r="K2694" s="3" t="s">
        <v>19</v>
      </c>
      <c r="L2694" s="11">
        <f t="shared" si="591"/>
        <v>1</v>
      </c>
      <c r="M2694" s="11">
        <f t="shared" si="592"/>
        <v>1</v>
      </c>
      <c r="N2694" s="11">
        <f t="shared" si="593"/>
        <v>1</v>
      </c>
      <c r="O2694" s="11">
        <f t="shared" si="594"/>
        <v>1</v>
      </c>
      <c r="P2694" s="11">
        <f t="shared" si="595"/>
        <v>2</v>
      </c>
      <c r="Q2694" s="11">
        <f t="shared" si="596"/>
        <v>0</v>
      </c>
      <c r="R2694" s="11">
        <f t="shared" si="597"/>
        <v>0</v>
      </c>
      <c r="S2694" s="11">
        <f t="shared" si="598"/>
        <v>1</v>
      </c>
      <c r="T2694" t="str">
        <f t="shared" si="599"/>
        <v>إضافى كامل</v>
      </c>
    </row>
    <row r="2695" spans="1:20" x14ac:dyDescent="0.25">
      <c r="A2695">
        <v>152</v>
      </c>
      <c r="B2695">
        <v>29130</v>
      </c>
      <c r="C2695" t="s">
        <v>253</v>
      </c>
      <c r="D2695" s="8">
        <v>45620</v>
      </c>
      <c r="E2695" t="s">
        <v>20</v>
      </c>
      <c r="F2695">
        <v>2</v>
      </c>
      <c r="G2695" s="9" t="s">
        <v>222</v>
      </c>
      <c r="H2695" s="10"/>
      <c r="I2695" s="12">
        <v>0.34184027777777776</v>
      </c>
      <c r="J2695" s="12">
        <v>0.56741898148148151</v>
      </c>
      <c r="K2695" s="3" t="str">
        <f t="shared" si="590"/>
        <v/>
      </c>
      <c r="L2695" s="11">
        <f t="shared" si="591"/>
        <v>1</v>
      </c>
      <c r="M2695" s="11">
        <f t="shared" si="592"/>
        <v>1</v>
      </c>
      <c r="N2695" s="11">
        <f t="shared" si="593"/>
        <v>1</v>
      </c>
      <c r="O2695" s="11">
        <f t="shared" si="594"/>
        <v>2</v>
      </c>
      <c r="P2695" s="11">
        <f t="shared" si="595"/>
        <v>3</v>
      </c>
      <c r="Q2695" s="11">
        <f t="shared" si="596"/>
        <v>1.5</v>
      </c>
      <c r="R2695" s="11">
        <f t="shared" si="597"/>
        <v>1</v>
      </c>
      <c r="S2695" s="11">
        <f t="shared" si="598"/>
        <v>2</v>
      </c>
      <c r="T2695" t="str">
        <f t="shared" si="599"/>
        <v>إضافى كامل</v>
      </c>
    </row>
    <row r="2696" spans="1:20" x14ac:dyDescent="0.25">
      <c r="A2696">
        <v>152</v>
      </c>
      <c r="B2696">
        <v>29130</v>
      </c>
      <c r="C2696" t="s">
        <v>253</v>
      </c>
      <c r="D2696" s="8">
        <v>45621</v>
      </c>
      <c r="E2696" t="s">
        <v>21</v>
      </c>
      <c r="F2696">
        <v>2</v>
      </c>
      <c r="G2696" s="9" t="s">
        <v>222</v>
      </c>
      <c r="H2696" s="10"/>
      <c r="I2696" s="12">
        <v>0.34452546296296294</v>
      </c>
      <c r="J2696" s="12">
        <v>0.56878472222222221</v>
      </c>
      <c r="K2696" s="3" t="str">
        <f t="shared" si="590"/>
        <v/>
      </c>
      <c r="L2696" s="11">
        <f t="shared" si="591"/>
        <v>1</v>
      </c>
      <c r="M2696" s="11">
        <f t="shared" si="592"/>
        <v>1</v>
      </c>
      <c r="N2696" s="11">
        <f t="shared" si="593"/>
        <v>1</v>
      </c>
      <c r="O2696" s="11">
        <f t="shared" si="594"/>
        <v>2</v>
      </c>
      <c r="P2696" s="11">
        <f t="shared" si="595"/>
        <v>3</v>
      </c>
      <c r="Q2696" s="11">
        <f t="shared" si="596"/>
        <v>1.5</v>
      </c>
      <c r="R2696" s="11">
        <f t="shared" si="597"/>
        <v>1</v>
      </c>
      <c r="S2696" s="11">
        <f t="shared" si="598"/>
        <v>2</v>
      </c>
      <c r="T2696" t="str">
        <f t="shared" si="599"/>
        <v>إضافى كامل</v>
      </c>
    </row>
    <row r="2697" spans="1:20" x14ac:dyDescent="0.25">
      <c r="A2697">
        <v>152</v>
      </c>
      <c r="B2697">
        <v>29130</v>
      </c>
      <c r="C2697" t="s">
        <v>253</v>
      </c>
      <c r="D2697" s="8">
        <v>45622</v>
      </c>
      <c r="E2697" t="s">
        <v>22</v>
      </c>
      <c r="F2697">
        <v>2</v>
      </c>
      <c r="G2697" s="9" t="s">
        <v>222</v>
      </c>
      <c r="H2697" s="10"/>
      <c r="K2697" s="3" t="str">
        <f t="shared" si="590"/>
        <v>غائب</v>
      </c>
      <c r="L2697" s="11">
        <f t="shared" si="591"/>
        <v>0</v>
      </c>
      <c r="M2697" s="11">
        <f t="shared" si="592"/>
        <v>1</v>
      </c>
      <c r="N2697" s="11">
        <f t="shared" si="593"/>
        <v>1</v>
      </c>
      <c r="O2697" s="11">
        <f t="shared" si="594"/>
        <v>2</v>
      </c>
      <c r="P2697" s="11">
        <f t="shared" si="595"/>
        <v>3</v>
      </c>
      <c r="Q2697" s="11">
        <f t="shared" si="596"/>
        <v>1.5</v>
      </c>
      <c r="R2697" s="11">
        <f t="shared" si="597"/>
        <v>1</v>
      </c>
      <c r="S2697" s="11">
        <f t="shared" si="598"/>
        <v>2</v>
      </c>
      <c r="T2697" t="str">
        <f t="shared" si="599"/>
        <v>إضافى كامل</v>
      </c>
    </row>
    <row r="2698" spans="1:20" x14ac:dyDescent="0.25">
      <c r="A2698">
        <v>152</v>
      </c>
      <c r="B2698">
        <v>29130</v>
      </c>
      <c r="C2698" t="s">
        <v>253</v>
      </c>
      <c r="D2698" s="8">
        <v>45623</v>
      </c>
      <c r="E2698" t="s">
        <v>23</v>
      </c>
      <c r="F2698">
        <v>2</v>
      </c>
      <c r="G2698" s="9" t="s">
        <v>222</v>
      </c>
      <c r="H2698" s="10"/>
      <c r="I2698" s="12">
        <v>0.34309027777777779</v>
      </c>
      <c r="J2698" s="12">
        <v>0.56281250000000005</v>
      </c>
      <c r="K2698" s="3" t="str">
        <f t="shared" si="590"/>
        <v/>
      </c>
      <c r="L2698" s="11">
        <f t="shared" si="591"/>
        <v>1</v>
      </c>
      <c r="M2698" s="11">
        <f t="shared" si="592"/>
        <v>0</v>
      </c>
      <c r="N2698" s="11">
        <f t="shared" si="593"/>
        <v>1</v>
      </c>
      <c r="O2698" s="11">
        <f t="shared" si="594"/>
        <v>2</v>
      </c>
      <c r="P2698" s="11">
        <f t="shared" si="595"/>
        <v>3</v>
      </c>
      <c r="Q2698" s="11">
        <f t="shared" si="596"/>
        <v>1.5</v>
      </c>
      <c r="R2698" s="11">
        <f t="shared" si="597"/>
        <v>1</v>
      </c>
      <c r="S2698" s="11">
        <f t="shared" si="598"/>
        <v>1</v>
      </c>
      <c r="T2698" t="str">
        <f t="shared" si="599"/>
        <v>إضافى كامل</v>
      </c>
    </row>
    <row r="2699" spans="1:20" x14ac:dyDescent="0.25">
      <c r="A2699">
        <v>152</v>
      </c>
      <c r="B2699">
        <v>29130</v>
      </c>
      <c r="C2699" t="s">
        <v>253</v>
      </c>
      <c r="D2699" s="8">
        <v>45624</v>
      </c>
      <c r="E2699" t="s">
        <v>24</v>
      </c>
      <c r="F2699">
        <v>2</v>
      </c>
      <c r="G2699" s="9" t="s">
        <v>222</v>
      </c>
      <c r="H2699" s="10"/>
      <c r="I2699" s="12">
        <v>0.33894675925925927</v>
      </c>
      <c r="J2699" s="12">
        <v>0.43939814814814815</v>
      </c>
      <c r="K2699" s="3" t="str">
        <f t="shared" si="590"/>
        <v>إذن م</v>
      </c>
      <c r="L2699" s="11">
        <f t="shared" si="591"/>
        <v>1</v>
      </c>
      <c r="M2699" s="11">
        <f t="shared" si="592"/>
        <v>0</v>
      </c>
      <c r="N2699" s="11">
        <f t="shared" si="593"/>
        <v>1</v>
      </c>
      <c r="O2699" s="11">
        <f t="shared" si="594"/>
        <v>2</v>
      </c>
      <c r="P2699" s="11">
        <f t="shared" si="595"/>
        <v>3</v>
      </c>
      <c r="Q2699" s="11">
        <f t="shared" si="596"/>
        <v>1.5</v>
      </c>
      <c r="R2699" s="11">
        <f t="shared" si="597"/>
        <v>1</v>
      </c>
      <c r="S2699" s="11">
        <f t="shared" si="598"/>
        <v>1</v>
      </c>
      <c r="T2699" t="str">
        <f t="shared" si="599"/>
        <v>إضافى كامل</v>
      </c>
    </row>
    <row r="2700" spans="1:20" x14ac:dyDescent="0.25">
      <c r="A2700">
        <v>152</v>
      </c>
      <c r="B2700">
        <v>29130</v>
      </c>
      <c r="C2700" t="s">
        <v>253</v>
      </c>
      <c r="D2700" s="8">
        <v>45625</v>
      </c>
      <c r="E2700" t="s">
        <v>15</v>
      </c>
      <c r="F2700">
        <v>2</v>
      </c>
      <c r="G2700" s="9" t="s">
        <v>222</v>
      </c>
      <c r="H2700" s="10"/>
      <c r="K2700" s="3" t="str">
        <f t="shared" si="590"/>
        <v/>
      </c>
      <c r="L2700" s="11">
        <f t="shared" si="591"/>
        <v>1</v>
      </c>
      <c r="M2700" s="11">
        <f t="shared" si="592"/>
        <v>0</v>
      </c>
      <c r="N2700" s="11">
        <f t="shared" si="593"/>
        <v>1</v>
      </c>
      <c r="O2700" s="11">
        <f t="shared" si="594"/>
        <v>1</v>
      </c>
      <c r="P2700" s="11">
        <f t="shared" si="595"/>
        <v>2</v>
      </c>
      <c r="Q2700" s="11">
        <f t="shared" si="596"/>
        <v>0</v>
      </c>
      <c r="R2700" s="11">
        <f t="shared" si="597"/>
        <v>0</v>
      </c>
      <c r="S2700" s="11">
        <f t="shared" si="598"/>
        <v>0</v>
      </c>
      <c r="T2700" t="str">
        <f t="shared" si="599"/>
        <v>إضافى كامل</v>
      </c>
    </row>
    <row r="2701" spans="1:20" x14ac:dyDescent="0.25">
      <c r="A2701">
        <v>152</v>
      </c>
      <c r="B2701">
        <v>29130</v>
      </c>
      <c r="C2701" t="s">
        <v>253</v>
      </c>
      <c r="D2701" s="8">
        <v>45626</v>
      </c>
      <c r="E2701" t="s">
        <v>18</v>
      </c>
      <c r="F2701">
        <v>2</v>
      </c>
      <c r="G2701" s="9" t="s">
        <v>222</v>
      </c>
      <c r="H2701" s="10"/>
      <c r="K2701" s="3" t="s">
        <v>19</v>
      </c>
      <c r="L2701" s="11">
        <f t="shared" si="591"/>
        <v>1</v>
      </c>
      <c r="M2701" s="11">
        <f t="shared" si="592"/>
        <v>0</v>
      </c>
      <c r="N2701" s="11">
        <f t="shared" si="593"/>
        <v>1</v>
      </c>
      <c r="O2701" s="11">
        <f t="shared" si="594"/>
        <v>1</v>
      </c>
      <c r="P2701" s="11">
        <f t="shared" si="595"/>
        <v>2</v>
      </c>
      <c r="Q2701" s="11">
        <f t="shared" si="596"/>
        <v>0</v>
      </c>
      <c r="R2701" s="11">
        <f t="shared" si="597"/>
        <v>0</v>
      </c>
      <c r="S2701" s="11">
        <f t="shared" si="598"/>
        <v>0</v>
      </c>
      <c r="T2701" t="str">
        <f t="shared" si="599"/>
        <v>إضافى كامل</v>
      </c>
    </row>
    <row r="2702" spans="1:20" ht="15.75" x14ac:dyDescent="0.25">
      <c r="A2702">
        <v>154</v>
      </c>
      <c r="B2702">
        <v>29135</v>
      </c>
      <c r="C2702" s="16" t="s">
        <v>254</v>
      </c>
      <c r="D2702" s="8">
        <v>45597</v>
      </c>
      <c r="E2702" t="s">
        <v>15</v>
      </c>
      <c r="F2702">
        <v>2</v>
      </c>
      <c r="G2702" s="9" t="s">
        <v>222</v>
      </c>
      <c r="H2702" s="10"/>
      <c r="K2702" s="3" t="str">
        <f t="shared" si="590"/>
        <v/>
      </c>
      <c r="L2702" s="11">
        <f t="shared" si="591"/>
        <v>1</v>
      </c>
      <c r="M2702" s="11">
        <f t="shared" si="592"/>
        <v>0</v>
      </c>
      <c r="N2702" s="11">
        <f t="shared" si="593"/>
        <v>1</v>
      </c>
      <c r="O2702" s="11">
        <f t="shared" si="594"/>
        <v>1</v>
      </c>
      <c r="P2702" s="11">
        <f t="shared" si="595"/>
        <v>2</v>
      </c>
      <c r="Q2702" s="11">
        <f t="shared" si="596"/>
        <v>0</v>
      </c>
      <c r="R2702" s="11">
        <f t="shared" si="597"/>
        <v>0</v>
      </c>
      <c r="S2702" s="11">
        <f t="shared" si="598"/>
        <v>0</v>
      </c>
      <c r="T2702" t="str">
        <f t="shared" si="599"/>
        <v>إضافى كامل</v>
      </c>
    </row>
    <row r="2703" spans="1:20" x14ac:dyDescent="0.25">
      <c r="A2703">
        <v>154</v>
      </c>
      <c r="B2703">
        <v>29135</v>
      </c>
      <c r="C2703" t="s">
        <v>255</v>
      </c>
      <c r="D2703" s="8">
        <v>45598</v>
      </c>
      <c r="E2703" t="s">
        <v>18</v>
      </c>
      <c r="F2703">
        <v>2</v>
      </c>
      <c r="G2703" s="9" t="s">
        <v>222</v>
      </c>
      <c r="H2703" s="10"/>
      <c r="I2703" s="12">
        <v>0.38026620370370373</v>
      </c>
      <c r="J2703" s="12">
        <v>0.62160879629629628</v>
      </c>
      <c r="L2703" s="11">
        <f t="shared" si="591"/>
        <v>1</v>
      </c>
      <c r="M2703" s="11">
        <f t="shared" si="592"/>
        <v>0</v>
      </c>
      <c r="N2703" s="11">
        <f t="shared" si="593"/>
        <v>1</v>
      </c>
      <c r="O2703" s="11">
        <f t="shared" si="594"/>
        <v>1</v>
      </c>
      <c r="P2703" s="11">
        <f t="shared" si="595"/>
        <v>2</v>
      </c>
      <c r="Q2703" s="11">
        <f t="shared" si="596"/>
        <v>0</v>
      </c>
      <c r="R2703" s="11">
        <f t="shared" si="597"/>
        <v>0</v>
      </c>
      <c r="S2703" s="11">
        <f t="shared" si="598"/>
        <v>0</v>
      </c>
      <c r="T2703" t="str">
        <f t="shared" si="599"/>
        <v>إضافى كامل</v>
      </c>
    </row>
    <row r="2704" spans="1:20" x14ac:dyDescent="0.25">
      <c r="A2704">
        <v>154</v>
      </c>
      <c r="B2704">
        <v>29135</v>
      </c>
      <c r="C2704" t="s">
        <v>255</v>
      </c>
      <c r="D2704" s="8">
        <v>45599</v>
      </c>
      <c r="E2704" t="s">
        <v>20</v>
      </c>
      <c r="F2704">
        <v>2</v>
      </c>
      <c r="G2704" s="9" t="s">
        <v>222</v>
      </c>
      <c r="H2704" s="10"/>
      <c r="I2704" s="12">
        <v>0.35498842592592594</v>
      </c>
      <c r="J2704" s="12">
        <v>0.56383101851851847</v>
      </c>
      <c r="L2704" s="11">
        <f t="shared" si="591"/>
        <v>1</v>
      </c>
      <c r="M2704" s="11">
        <f t="shared" si="592"/>
        <v>0</v>
      </c>
      <c r="N2704" s="11">
        <f t="shared" si="593"/>
        <v>1</v>
      </c>
      <c r="O2704" s="11">
        <f t="shared" si="594"/>
        <v>1</v>
      </c>
      <c r="P2704" s="11">
        <f t="shared" si="595"/>
        <v>2</v>
      </c>
      <c r="Q2704" s="11">
        <f t="shared" si="596"/>
        <v>0</v>
      </c>
      <c r="R2704" s="11">
        <f t="shared" si="597"/>
        <v>0</v>
      </c>
      <c r="S2704" s="11">
        <f t="shared" si="598"/>
        <v>0</v>
      </c>
      <c r="T2704" t="str">
        <f t="shared" si="599"/>
        <v>إضافى كامل</v>
      </c>
    </row>
    <row r="2705" spans="1:20" x14ac:dyDescent="0.25">
      <c r="A2705">
        <v>154</v>
      </c>
      <c r="B2705">
        <v>29135</v>
      </c>
      <c r="C2705" t="s">
        <v>255</v>
      </c>
      <c r="D2705" s="8">
        <v>45600</v>
      </c>
      <c r="E2705" t="s">
        <v>21</v>
      </c>
      <c r="F2705">
        <v>2</v>
      </c>
      <c r="G2705" s="9" t="s">
        <v>222</v>
      </c>
      <c r="H2705" s="10"/>
      <c r="I2705" s="12">
        <v>0.3505787037037037</v>
      </c>
      <c r="J2705" s="12">
        <v>0.56313657407407403</v>
      </c>
      <c r="K2705" s="3" t="str">
        <f t="shared" ref="K2705:K2732" si="600">IF(AND(I2705&lt;=TIME(8,30,0),J2705&gt;=TIME(13,30,0),I2705&lt;&gt;""),"",IF(AND(I2705&gt;=TIME(8,31,0),I2705&lt;=TIME(8,40,0)),"تأخير",IF(AND(I2705&gt;=TIME(8,41,0),I2705&lt;=TIME(11,30,0),I2705&lt;&gt;""),"إذن ص",IF(AND(J2705&lt;TIME(13,30,0), J2705&lt;&gt;"",J2705&gt;=TIME(10,30,0)),"إذن م",IF(AND(OR(I2705="",J2705="",I2705=J2705,I2705&gt;TIME(11,30,0),J2705&lt;TIME(10,30,0)),AND(E2705&lt;&gt;"Friday")),"غائب","")))))</f>
        <v/>
      </c>
      <c r="L2705" s="11">
        <f t="shared" si="591"/>
        <v>1</v>
      </c>
      <c r="M2705" s="11">
        <f t="shared" si="592"/>
        <v>0</v>
      </c>
      <c r="N2705" s="11">
        <f t="shared" si="593"/>
        <v>1</v>
      </c>
      <c r="O2705" s="11">
        <f t="shared" si="594"/>
        <v>1</v>
      </c>
      <c r="P2705" s="11">
        <f t="shared" si="595"/>
        <v>2</v>
      </c>
      <c r="Q2705" s="11">
        <f t="shared" si="596"/>
        <v>0</v>
      </c>
      <c r="R2705" s="11">
        <f t="shared" si="597"/>
        <v>0</v>
      </c>
      <c r="S2705" s="11">
        <f t="shared" si="598"/>
        <v>0</v>
      </c>
      <c r="T2705" t="str">
        <f t="shared" si="599"/>
        <v>إضافى كامل</v>
      </c>
    </row>
    <row r="2706" spans="1:20" x14ac:dyDescent="0.25">
      <c r="A2706">
        <v>154</v>
      </c>
      <c r="B2706">
        <v>29135</v>
      </c>
      <c r="C2706" t="s">
        <v>255</v>
      </c>
      <c r="D2706" s="8">
        <v>45601</v>
      </c>
      <c r="E2706" t="s">
        <v>22</v>
      </c>
      <c r="F2706">
        <v>2</v>
      </c>
      <c r="G2706" s="9" t="s">
        <v>222</v>
      </c>
      <c r="H2706" s="10"/>
      <c r="I2706" s="12">
        <v>0.35243055555555558</v>
      </c>
      <c r="J2706" s="12">
        <v>0.56282407407407409</v>
      </c>
      <c r="K2706" s="3" t="str">
        <f t="shared" si="600"/>
        <v/>
      </c>
      <c r="L2706" s="11">
        <f t="shared" si="591"/>
        <v>1</v>
      </c>
      <c r="M2706" s="11">
        <f t="shared" si="592"/>
        <v>0</v>
      </c>
      <c r="N2706" s="11">
        <f t="shared" si="593"/>
        <v>1</v>
      </c>
      <c r="O2706" s="11">
        <f t="shared" si="594"/>
        <v>1</v>
      </c>
      <c r="P2706" s="11">
        <f t="shared" si="595"/>
        <v>2</v>
      </c>
      <c r="Q2706" s="11">
        <f t="shared" si="596"/>
        <v>0</v>
      </c>
      <c r="R2706" s="11">
        <f t="shared" si="597"/>
        <v>0</v>
      </c>
      <c r="S2706" s="11">
        <f t="shared" si="598"/>
        <v>0</v>
      </c>
      <c r="T2706" t="str">
        <f t="shared" si="599"/>
        <v>إضافى كامل</v>
      </c>
    </row>
    <row r="2707" spans="1:20" x14ac:dyDescent="0.25">
      <c r="A2707">
        <v>154</v>
      </c>
      <c r="B2707">
        <v>29135</v>
      </c>
      <c r="C2707" t="s">
        <v>255</v>
      </c>
      <c r="D2707" s="8">
        <v>45602</v>
      </c>
      <c r="E2707" t="s">
        <v>23</v>
      </c>
      <c r="F2707">
        <v>2</v>
      </c>
      <c r="G2707" s="9" t="s">
        <v>222</v>
      </c>
      <c r="H2707" s="10"/>
      <c r="I2707" s="12">
        <v>0.35325231481481484</v>
      </c>
      <c r="J2707" s="12">
        <v>0.56436342592592592</v>
      </c>
      <c r="K2707" s="3" t="str">
        <f t="shared" si="600"/>
        <v/>
      </c>
      <c r="L2707" s="11">
        <f t="shared" si="591"/>
        <v>1</v>
      </c>
      <c r="M2707" s="11">
        <f t="shared" si="592"/>
        <v>0</v>
      </c>
      <c r="N2707" s="11">
        <f t="shared" si="593"/>
        <v>1</v>
      </c>
      <c r="O2707" s="11">
        <f t="shared" si="594"/>
        <v>1</v>
      </c>
      <c r="P2707" s="11">
        <f t="shared" si="595"/>
        <v>2</v>
      </c>
      <c r="Q2707" s="11">
        <f t="shared" si="596"/>
        <v>0</v>
      </c>
      <c r="R2707" s="11">
        <f t="shared" si="597"/>
        <v>0</v>
      </c>
      <c r="S2707" s="11">
        <f t="shared" si="598"/>
        <v>0</v>
      </c>
      <c r="T2707" t="str">
        <f t="shared" si="599"/>
        <v>إضافى كامل</v>
      </c>
    </row>
    <row r="2708" spans="1:20" x14ac:dyDescent="0.25">
      <c r="A2708">
        <v>154</v>
      </c>
      <c r="B2708">
        <v>29135</v>
      </c>
      <c r="C2708" t="s">
        <v>255</v>
      </c>
      <c r="D2708" s="8">
        <v>45603</v>
      </c>
      <c r="E2708" t="s">
        <v>24</v>
      </c>
      <c r="F2708">
        <v>2</v>
      </c>
      <c r="G2708" s="9" t="s">
        <v>222</v>
      </c>
      <c r="H2708" s="10" t="s">
        <v>32</v>
      </c>
      <c r="I2708" s="12">
        <v>0.35652777777777778</v>
      </c>
      <c r="J2708" s="12">
        <v>0.56489583333333337</v>
      </c>
      <c r="K2708" s="3" t="str">
        <f t="shared" si="600"/>
        <v>تأخير</v>
      </c>
      <c r="L2708" s="11">
        <f t="shared" si="591"/>
        <v>0</v>
      </c>
      <c r="M2708" s="11">
        <f t="shared" si="592"/>
        <v>0</v>
      </c>
      <c r="N2708" s="11">
        <f t="shared" si="593"/>
        <v>1</v>
      </c>
      <c r="O2708" s="11">
        <f t="shared" si="594"/>
        <v>2</v>
      </c>
      <c r="P2708" s="11">
        <f t="shared" si="595"/>
        <v>3</v>
      </c>
      <c r="Q2708" s="11">
        <f t="shared" si="596"/>
        <v>1.5</v>
      </c>
      <c r="R2708" s="11">
        <f t="shared" si="597"/>
        <v>1</v>
      </c>
      <c r="S2708" s="11">
        <f t="shared" si="598"/>
        <v>1</v>
      </c>
      <c r="T2708" t="str">
        <f t="shared" si="599"/>
        <v>إضافى كامل</v>
      </c>
    </row>
    <row r="2709" spans="1:20" x14ac:dyDescent="0.25">
      <c r="A2709">
        <v>154</v>
      </c>
      <c r="B2709">
        <v>29135</v>
      </c>
      <c r="C2709" t="s">
        <v>255</v>
      </c>
      <c r="D2709" s="8">
        <v>45604</v>
      </c>
      <c r="E2709" t="s">
        <v>15</v>
      </c>
      <c r="F2709">
        <v>2</v>
      </c>
      <c r="G2709" s="9" t="s">
        <v>222</v>
      </c>
      <c r="H2709" s="10"/>
      <c r="K2709" s="3" t="str">
        <f t="shared" si="600"/>
        <v/>
      </c>
      <c r="L2709" s="11">
        <f t="shared" si="591"/>
        <v>1</v>
      </c>
      <c r="M2709" s="11">
        <f t="shared" si="592"/>
        <v>0</v>
      </c>
      <c r="N2709" s="11">
        <f t="shared" si="593"/>
        <v>1</v>
      </c>
      <c r="O2709" s="11">
        <f t="shared" si="594"/>
        <v>2</v>
      </c>
      <c r="P2709" s="11">
        <f t="shared" si="595"/>
        <v>3</v>
      </c>
      <c r="Q2709" s="11">
        <f t="shared" si="596"/>
        <v>1.5</v>
      </c>
      <c r="R2709" s="11">
        <f t="shared" si="597"/>
        <v>1</v>
      </c>
      <c r="S2709" s="11">
        <f t="shared" si="598"/>
        <v>1</v>
      </c>
      <c r="T2709" t="str">
        <f t="shared" si="599"/>
        <v>إضافى كامل</v>
      </c>
    </row>
    <row r="2710" spans="1:20" x14ac:dyDescent="0.25">
      <c r="A2710">
        <v>154</v>
      </c>
      <c r="B2710">
        <v>29135</v>
      </c>
      <c r="C2710" t="s">
        <v>255</v>
      </c>
      <c r="D2710" s="8">
        <v>45605</v>
      </c>
      <c r="E2710" t="s">
        <v>18</v>
      </c>
      <c r="F2710">
        <v>2</v>
      </c>
      <c r="G2710" s="9" t="s">
        <v>222</v>
      </c>
      <c r="H2710" s="10" t="s">
        <v>51</v>
      </c>
      <c r="I2710" s="12">
        <v>0.3558912037037037</v>
      </c>
      <c r="J2710" s="12">
        <v>0.56402777777777779</v>
      </c>
      <c r="K2710" s="3" t="str">
        <f t="shared" si="600"/>
        <v>تأخير</v>
      </c>
      <c r="L2710" s="11">
        <f t="shared" si="591"/>
        <v>0</v>
      </c>
      <c r="M2710" s="11">
        <f t="shared" si="592"/>
        <v>0</v>
      </c>
      <c r="N2710" s="11">
        <f t="shared" si="593"/>
        <v>1</v>
      </c>
      <c r="O2710" s="11">
        <f t="shared" si="594"/>
        <v>2</v>
      </c>
      <c r="P2710" s="11">
        <f t="shared" si="595"/>
        <v>3</v>
      </c>
      <c r="Q2710" s="11">
        <f t="shared" si="596"/>
        <v>1.5</v>
      </c>
      <c r="R2710" s="11">
        <f t="shared" si="597"/>
        <v>1</v>
      </c>
      <c r="S2710" s="11">
        <f t="shared" si="598"/>
        <v>1</v>
      </c>
      <c r="T2710" t="str">
        <f t="shared" si="599"/>
        <v>إضافى كامل</v>
      </c>
    </row>
    <row r="2711" spans="1:20" x14ac:dyDescent="0.25">
      <c r="A2711">
        <v>154</v>
      </c>
      <c r="B2711">
        <v>29135</v>
      </c>
      <c r="C2711" t="s">
        <v>255</v>
      </c>
      <c r="D2711" s="8">
        <v>45606</v>
      </c>
      <c r="E2711" t="s">
        <v>20</v>
      </c>
      <c r="F2711">
        <v>2</v>
      </c>
      <c r="G2711" s="9" t="s">
        <v>222</v>
      </c>
      <c r="H2711" s="10"/>
      <c r="I2711" s="12">
        <v>0.35193287037037035</v>
      </c>
      <c r="J2711" s="12">
        <v>0.56321759259259263</v>
      </c>
      <c r="K2711" s="3" t="str">
        <f t="shared" si="600"/>
        <v/>
      </c>
      <c r="L2711" s="11">
        <f t="shared" si="591"/>
        <v>1</v>
      </c>
      <c r="M2711" s="11">
        <f t="shared" si="592"/>
        <v>0</v>
      </c>
      <c r="N2711" s="11">
        <f t="shared" si="593"/>
        <v>1</v>
      </c>
      <c r="O2711" s="11">
        <f t="shared" si="594"/>
        <v>2</v>
      </c>
      <c r="P2711" s="11">
        <f t="shared" si="595"/>
        <v>3</v>
      </c>
      <c r="Q2711" s="11">
        <f t="shared" si="596"/>
        <v>1.5</v>
      </c>
      <c r="R2711" s="11">
        <f t="shared" si="597"/>
        <v>1</v>
      </c>
      <c r="S2711" s="11">
        <f t="shared" si="598"/>
        <v>1</v>
      </c>
      <c r="T2711" t="str">
        <f t="shared" si="599"/>
        <v>إضافى كامل</v>
      </c>
    </row>
    <row r="2712" spans="1:20" x14ac:dyDescent="0.25">
      <c r="A2712">
        <v>154</v>
      </c>
      <c r="B2712">
        <v>29135</v>
      </c>
      <c r="C2712" t="s">
        <v>255</v>
      </c>
      <c r="D2712" s="8">
        <v>45607</v>
      </c>
      <c r="E2712" t="s">
        <v>21</v>
      </c>
      <c r="F2712">
        <v>2</v>
      </c>
      <c r="G2712" s="9" t="s">
        <v>222</v>
      </c>
      <c r="H2712" s="10"/>
      <c r="I2712" s="12">
        <v>0.35371527777777778</v>
      </c>
      <c r="J2712" s="12">
        <v>0.56541666666666668</v>
      </c>
      <c r="K2712" s="3" t="str">
        <f t="shared" si="600"/>
        <v/>
      </c>
      <c r="L2712" s="11">
        <f t="shared" si="591"/>
        <v>1</v>
      </c>
      <c r="M2712" s="11">
        <f t="shared" si="592"/>
        <v>0</v>
      </c>
      <c r="N2712" s="11">
        <f t="shared" si="593"/>
        <v>1</v>
      </c>
      <c r="O2712" s="11">
        <f t="shared" si="594"/>
        <v>2</v>
      </c>
      <c r="P2712" s="11">
        <f t="shared" si="595"/>
        <v>3</v>
      </c>
      <c r="Q2712" s="11">
        <f t="shared" si="596"/>
        <v>1.5</v>
      </c>
      <c r="R2712" s="11">
        <f t="shared" si="597"/>
        <v>1</v>
      </c>
      <c r="S2712" s="11">
        <f t="shared" si="598"/>
        <v>1</v>
      </c>
      <c r="T2712" t="str">
        <f t="shared" si="599"/>
        <v>إضافى كامل</v>
      </c>
    </row>
    <row r="2713" spans="1:20" x14ac:dyDescent="0.25">
      <c r="A2713">
        <v>154</v>
      </c>
      <c r="B2713">
        <v>29135</v>
      </c>
      <c r="C2713" t="s">
        <v>255</v>
      </c>
      <c r="D2713" s="8">
        <v>45608</v>
      </c>
      <c r="E2713" t="s">
        <v>22</v>
      </c>
      <c r="F2713">
        <v>2</v>
      </c>
      <c r="G2713" s="9" t="s">
        <v>222</v>
      </c>
      <c r="H2713" s="10"/>
      <c r="I2713" s="12">
        <v>0.34630787037037036</v>
      </c>
      <c r="J2713" s="12">
        <v>0.5653125</v>
      </c>
      <c r="K2713" s="3" t="str">
        <f t="shared" si="600"/>
        <v/>
      </c>
      <c r="L2713" s="11">
        <f t="shared" si="591"/>
        <v>1</v>
      </c>
      <c r="M2713" s="11">
        <f t="shared" si="592"/>
        <v>0</v>
      </c>
      <c r="N2713" s="11">
        <f t="shared" si="593"/>
        <v>1</v>
      </c>
      <c r="O2713" s="11">
        <f t="shared" si="594"/>
        <v>2</v>
      </c>
      <c r="P2713" s="11">
        <f t="shared" si="595"/>
        <v>3</v>
      </c>
      <c r="Q2713" s="11">
        <f t="shared" si="596"/>
        <v>1.5</v>
      </c>
      <c r="R2713" s="11">
        <f t="shared" si="597"/>
        <v>1</v>
      </c>
      <c r="S2713" s="11">
        <f t="shared" si="598"/>
        <v>1</v>
      </c>
      <c r="T2713" t="str">
        <f t="shared" si="599"/>
        <v>إضافى كامل</v>
      </c>
    </row>
    <row r="2714" spans="1:20" x14ac:dyDescent="0.25">
      <c r="A2714">
        <v>154</v>
      </c>
      <c r="B2714">
        <v>29135</v>
      </c>
      <c r="C2714" t="s">
        <v>255</v>
      </c>
      <c r="D2714" s="8">
        <v>45609</v>
      </c>
      <c r="E2714" t="s">
        <v>23</v>
      </c>
      <c r="F2714">
        <v>2</v>
      </c>
      <c r="G2714" s="9" t="s">
        <v>222</v>
      </c>
      <c r="H2714" s="10"/>
      <c r="I2714" s="12">
        <v>0.34171296296296294</v>
      </c>
      <c r="J2714" s="12">
        <v>0.57583333333333331</v>
      </c>
      <c r="K2714" s="3" t="str">
        <f t="shared" si="600"/>
        <v/>
      </c>
      <c r="L2714" s="11">
        <f t="shared" si="591"/>
        <v>1</v>
      </c>
      <c r="M2714" s="11">
        <f t="shared" si="592"/>
        <v>0</v>
      </c>
      <c r="N2714" s="11">
        <f t="shared" si="593"/>
        <v>1</v>
      </c>
      <c r="O2714" s="11">
        <f t="shared" si="594"/>
        <v>2</v>
      </c>
      <c r="P2714" s="11">
        <f t="shared" si="595"/>
        <v>3</v>
      </c>
      <c r="Q2714" s="11">
        <f t="shared" si="596"/>
        <v>1.5</v>
      </c>
      <c r="R2714" s="11">
        <f t="shared" si="597"/>
        <v>1</v>
      </c>
      <c r="S2714" s="11">
        <f t="shared" si="598"/>
        <v>1</v>
      </c>
      <c r="T2714" t="str">
        <f t="shared" si="599"/>
        <v>إضافى كامل</v>
      </c>
    </row>
    <row r="2715" spans="1:20" x14ac:dyDescent="0.25">
      <c r="A2715">
        <v>154</v>
      </c>
      <c r="B2715">
        <v>29135</v>
      </c>
      <c r="C2715" t="s">
        <v>255</v>
      </c>
      <c r="D2715" s="8">
        <v>45610</v>
      </c>
      <c r="E2715" t="s">
        <v>24</v>
      </c>
      <c r="F2715">
        <v>2</v>
      </c>
      <c r="G2715" s="9" t="s">
        <v>222</v>
      </c>
      <c r="H2715" s="10"/>
      <c r="I2715" s="12">
        <v>0.35063657407407406</v>
      </c>
      <c r="J2715" s="12">
        <v>0.56517361111111108</v>
      </c>
      <c r="K2715" s="3" t="str">
        <f t="shared" si="600"/>
        <v/>
      </c>
      <c r="L2715" s="11">
        <f t="shared" si="591"/>
        <v>1</v>
      </c>
      <c r="M2715" s="11">
        <f t="shared" si="592"/>
        <v>0</v>
      </c>
      <c r="N2715" s="11">
        <f t="shared" si="593"/>
        <v>1</v>
      </c>
      <c r="O2715" s="11">
        <f t="shared" si="594"/>
        <v>2</v>
      </c>
      <c r="P2715" s="11">
        <f t="shared" si="595"/>
        <v>3</v>
      </c>
      <c r="Q2715" s="11">
        <f t="shared" si="596"/>
        <v>1.5</v>
      </c>
      <c r="R2715" s="11">
        <f t="shared" si="597"/>
        <v>1</v>
      </c>
      <c r="S2715" s="11">
        <f t="shared" si="598"/>
        <v>1</v>
      </c>
      <c r="T2715" t="str">
        <f t="shared" si="599"/>
        <v>إضافى كامل</v>
      </c>
    </row>
    <row r="2716" spans="1:20" x14ac:dyDescent="0.25">
      <c r="A2716">
        <v>154</v>
      </c>
      <c r="B2716">
        <v>29135</v>
      </c>
      <c r="C2716" t="s">
        <v>255</v>
      </c>
      <c r="D2716" s="8">
        <v>45611</v>
      </c>
      <c r="E2716" t="s">
        <v>15</v>
      </c>
      <c r="F2716">
        <v>2</v>
      </c>
      <c r="G2716" s="9" t="s">
        <v>222</v>
      </c>
      <c r="H2716" s="10"/>
      <c r="K2716" s="3" t="str">
        <f t="shared" si="600"/>
        <v/>
      </c>
      <c r="L2716" s="11">
        <f t="shared" si="591"/>
        <v>1</v>
      </c>
      <c r="M2716" s="11">
        <f t="shared" si="592"/>
        <v>0</v>
      </c>
      <c r="N2716" s="11">
        <f t="shared" si="593"/>
        <v>1</v>
      </c>
      <c r="O2716" s="11">
        <f t="shared" si="594"/>
        <v>2</v>
      </c>
      <c r="P2716" s="11">
        <f t="shared" si="595"/>
        <v>3</v>
      </c>
      <c r="Q2716" s="11">
        <f t="shared" si="596"/>
        <v>1.5</v>
      </c>
      <c r="R2716" s="11">
        <f t="shared" si="597"/>
        <v>1</v>
      </c>
      <c r="S2716" s="11">
        <f t="shared" si="598"/>
        <v>1</v>
      </c>
      <c r="T2716" t="str">
        <f t="shared" si="599"/>
        <v>إضافى كامل</v>
      </c>
    </row>
    <row r="2717" spans="1:20" x14ac:dyDescent="0.25">
      <c r="A2717">
        <v>154</v>
      </c>
      <c r="B2717">
        <v>29135</v>
      </c>
      <c r="C2717" t="s">
        <v>255</v>
      </c>
      <c r="D2717" s="8">
        <v>45612</v>
      </c>
      <c r="E2717" t="s">
        <v>18</v>
      </c>
      <c r="F2717">
        <v>2</v>
      </c>
      <c r="G2717" s="9" t="s">
        <v>222</v>
      </c>
      <c r="H2717" s="10"/>
      <c r="I2717" s="12">
        <v>0.34421296296296294</v>
      </c>
      <c r="J2717" s="12">
        <v>0.56349537037037034</v>
      </c>
      <c r="K2717" s="3" t="str">
        <f t="shared" si="600"/>
        <v/>
      </c>
      <c r="L2717" s="11">
        <f t="shared" si="591"/>
        <v>1</v>
      </c>
      <c r="M2717" s="11">
        <f t="shared" si="592"/>
        <v>0</v>
      </c>
      <c r="N2717" s="11">
        <f t="shared" si="593"/>
        <v>1</v>
      </c>
      <c r="O2717" s="11">
        <f t="shared" si="594"/>
        <v>2</v>
      </c>
      <c r="P2717" s="11">
        <f t="shared" si="595"/>
        <v>3</v>
      </c>
      <c r="Q2717" s="11">
        <f t="shared" si="596"/>
        <v>1.5</v>
      </c>
      <c r="R2717" s="11">
        <f t="shared" si="597"/>
        <v>1</v>
      </c>
      <c r="S2717" s="11">
        <f t="shared" si="598"/>
        <v>1</v>
      </c>
      <c r="T2717" t="str">
        <f t="shared" si="599"/>
        <v>إضافى كامل</v>
      </c>
    </row>
    <row r="2718" spans="1:20" x14ac:dyDescent="0.25">
      <c r="A2718">
        <v>154</v>
      </c>
      <c r="B2718">
        <v>29135</v>
      </c>
      <c r="C2718" t="s">
        <v>255</v>
      </c>
      <c r="D2718" s="8">
        <v>45613</v>
      </c>
      <c r="E2718" t="s">
        <v>20</v>
      </c>
      <c r="F2718">
        <v>2</v>
      </c>
      <c r="G2718" s="9" t="s">
        <v>222</v>
      </c>
      <c r="H2718" s="10"/>
      <c r="I2718" s="12">
        <v>0.34821759259259261</v>
      </c>
      <c r="J2718" s="12">
        <v>0.57964120370370376</v>
      </c>
      <c r="K2718" s="3" t="str">
        <f t="shared" si="600"/>
        <v/>
      </c>
      <c r="L2718" s="11">
        <f t="shared" si="591"/>
        <v>1</v>
      </c>
      <c r="M2718" s="11">
        <f t="shared" si="592"/>
        <v>0</v>
      </c>
      <c r="N2718" s="11">
        <f t="shared" si="593"/>
        <v>1</v>
      </c>
      <c r="O2718" s="11">
        <f t="shared" si="594"/>
        <v>2</v>
      </c>
      <c r="P2718" s="11">
        <f t="shared" si="595"/>
        <v>3</v>
      </c>
      <c r="Q2718" s="11">
        <f t="shared" si="596"/>
        <v>1.5</v>
      </c>
      <c r="R2718" s="11">
        <f t="shared" si="597"/>
        <v>1</v>
      </c>
      <c r="S2718" s="11">
        <f t="shared" si="598"/>
        <v>1</v>
      </c>
      <c r="T2718" t="str">
        <f t="shared" si="599"/>
        <v>إضافى كامل</v>
      </c>
    </row>
    <row r="2719" spans="1:20" x14ac:dyDescent="0.25">
      <c r="A2719">
        <v>154</v>
      </c>
      <c r="B2719">
        <v>29135</v>
      </c>
      <c r="C2719" t="s">
        <v>255</v>
      </c>
      <c r="D2719" s="8">
        <v>45614</v>
      </c>
      <c r="E2719" t="s">
        <v>21</v>
      </c>
      <c r="F2719">
        <v>2</v>
      </c>
      <c r="G2719" s="9" t="s">
        <v>222</v>
      </c>
      <c r="H2719" s="10"/>
      <c r="I2719" s="12">
        <v>0.33589120370370368</v>
      </c>
      <c r="J2719" s="12">
        <v>0.5819212962962963</v>
      </c>
      <c r="K2719" s="3" t="str">
        <f t="shared" si="600"/>
        <v/>
      </c>
      <c r="L2719" s="11">
        <f t="shared" si="591"/>
        <v>1</v>
      </c>
      <c r="M2719" s="11">
        <f t="shared" si="592"/>
        <v>0</v>
      </c>
      <c r="N2719" s="11">
        <f t="shared" si="593"/>
        <v>1</v>
      </c>
      <c r="O2719" s="11">
        <f t="shared" si="594"/>
        <v>2</v>
      </c>
      <c r="P2719" s="11">
        <f t="shared" si="595"/>
        <v>3</v>
      </c>
      <c r="Q2719" s="11">
        <f t="shared" si="596"/>
        <v>1.5</v>
      </c>
      <c r="R2719" s="11">
        <f t="shared" si="597"/>
        <v>1</v>
      </c>
      <c r="S2719" s="11">
        <f t="shared" si="598"/>
        <v>1</v>
      </c>
      <c r="T2719" t="str">
        <f t="shared" si="599"/>
        <v>إضافى كامل</v>
      </c>
    </row>
    <row r="2720" spans="1:20" x14ac:dyDescent="0.25">
      <c r="A2720">
        <v>154</v>
      </c>
      <c r="B2720">
        <v>29135</v>
      </c>
      <c r="C2720" t="s">
        <v>255</v>
      </c>
      <c r="D2720" s="8">
        <v>45615</v>
      </c>
      <c r="E2720" t="s">
        <v>22</v>
      </c>
      <c r="F2720">
        <v>2</v>
      </c>
      <c r="G2720" s="9" t="s">
        <v>222</v>
      </c>
      <c r="H2720" s="10"/>
      <c r="I2720" s="12">
        <v>0.34067129629629628</v>
      </c>
      <c r="J2720" s="12">
        <v>0.5786458333333333</v>
      </c>
      <c r="K2720" s="3" t="str">
        <f t="shared" si="600"/>
        <v/>
      </c>
      <c r="L2720" s="11">
        <f t="shared" si="591"/>
        <v>1</v>
      </c>
      <c r="M2720" s="11">
        <f t="shared" si="592"/>
        <v>0</v>
      </c>
      <c r="N2720" s="11">
        <f t="shared" si="593"/>
        <v>1</v>
      </c>
      <c r="O2720" s="11">
        <f t="shared" si="594"/>
        <v>2</v>
      </c>
      <c r="P2720" s="11">
        <f t="shared" si="595"/>
        <v>3</v>
      </c>
      <c r="Q2720" s="11">
        <f t="shared" si="596"/>
        <v>1.5</v>
      </c>
      <c r="R2720" s="11">
        <f t="shared" si="597"/>
        <v>1</v>
      </c>
      <c r="S2720" s="11">
        <f t="shared" si="598"/>
        <v>1</v>
      </c>
      <c r="T2720" t="str">
        <f t="shared" si="599"/>
        <v>إضافى كامل</v>
      </c>
    </row>
    <row r="2721" spans="1:20" x14ac:dyDescent="0.25">
      <c r="A2721">
        <v>154</v>
      </c>
      <c r="B2721">
        <v>29135</v>
      </c>
      <c r="C2721" t="s">
        <v>255</v>
      </c>
      <c r="D2721" s="8">
        <v>45616</v>
      </c>
      <c r="E2721" t="s">
        <v>23</v>
      </c>
      <c r="F2721">
        <v>2</v>
      </c>
      <c r="G2721" s="9" t="s">
        <v>222</v>
      </c>
      <c r="H2721" s="10"/>
      <c r="I2721" s="12">
        <v>0.42756944444444445</v>
      </c>
      <c r="J2721" s="12">
        <v>0.56353009259259257</v>
      </c>
      <c r="K2721" s="3" t="str">
        <f t="shared" si="600"/>
        <v>إذن ص</v>
      </c>
      <c r="L2721" s="11">
        <f t="shared" si="591"/>
        <v>1</v>
      </c>
      <c r="M2721" s="11">
        <f t="shared" si="592"/>
        <v>0</v>
      </c>
      <c r="N2721" s="11">
        <f t="shared" si="593"/>
        <v>1</v>
      </c>
      <c r="O2721" s="11">
        <f t="shared" si="594"/>
        <v>2</v>
      </c>
      <c r="P2721" s="11">
        <f t="shared" si="595"/>
        <v>3</v>
      </c>
      <c r="Q2721" s="11">
        <f t="shared" si="596"/>
        <v>1.5</v>
      </c>
      <c r="R2721" s="11">
        <f t="shared" si="597"/>
        <v>1</v>
      </c>
      <c r="S2721" s="11">
        <f t="shared" si="598"/>
        <v>1</v>
      </c>
      <c r="T2721" t="str">
        <f t="shared" si="599"/>
        <v>إضافى كامل</v>
      </c>
    </row>
    <row r="2722" spans="1:20" x14ac:dyDescent="0.25">
      <c r="A2722">
        <v>154</v>
      </c>
      <c r="B2722">
        <v>29135</v>
      </c>
      <c r="C2722" t="s">
        <v>255</v>
      </c>
      <c r="D2722" s="8">
        <v>45617</v>
      </c>
      <c r="E2722" t="s">
        <v>24</v>
      </c>
      <c r="F2722">
        <v>2</v>
      </c>
      <c r="G2722" s="9" t="s">
        <v>222</v>
      </c>
      <c r="H2722" s="10"/>
      <c r="I2722" s="12">
        <v>0.33218750000000002</v>
      </c>
      <c r="J2722" s="12">
        <v>0.56395833333333334</v>
      </c>
      <c r="K2722" s="3" t="str">
        <f t="shared" si="600"/>
        <v/>
      </c>
      <c r="L2722" s="11">
        <f t="shared" si="591"/>
        <v>1</v>
      </c>
      <c r="M2722" s="11">
        <f t="shared" si="592"/>
        <v>0</v>
      </c>
      <c r="N2722" s="11">
        <f t="shared" si="593"/>
        <v>0</v>
      </c>
      <c r="O2722" s="11">
        <f t="shared" si="594"/>
        <v>2</v>
      </c>
      <c r="P2722" s="11">
        <f t="shared" si="595"/>
        <v>2</v>
      </c>
      <c r="Q2722" s="11">
        <f t="shared" si="596"/>
        <v>0</v>
      </c>
      <c r="R2722" s="11">
        <f t="shared" si="597"/>
        <v>0</v>
      </c>
      <c r="S2722" s="11">
        <f t="shared" si="598"/>
        <v>0</v>
      </c>
      <c r="T2722" t="str">
        <f t="shared" si="599"/>
        <v>إضافى كامل</v>
      </c>
    </row>
    <row r="2723" spans="1:20" x14ac:dyDescent="0.25">
      <c r="A2723">
        <v>154</v>
      </c>
      <c r="B2723">
        <v>29135</v>
      </c>
      <c r="C2723" t="s">
        <v>255</v>
      </c>
      <c r="D2723" s="8">
        <v>45618</v>
      </c>
      <c r="E2723" t="s">
        <v>15</v>
      </c>
      <c r="F2723">
        <v>2</v>
      </c>
      <c r="G2723" s="9" t="s">
        <v>222</v>
      </c>
      <c r="H2723" s="10"/>
      <c r="K2723" s="3" t="str">
        <f t="shared" si="600"/>
        <v/>
      </c>
      <c r="L2723" s="11">
        <f t="shared" si="591"/>
        <v>1</v>
      </c>
      <c r="M2723" s="11">
        <f t="shared" si="592"/>
        <v>0</v>
      </c>
      <c r="N2723" s="11">
        <f t="shared" si="593"/>
        <v>0</v>
      </c>
      <c r="O2723" s="11">
        <f t="shared" si="594"/>
        <v>2</v>
      </c>
      <c r="P2723" s="11">
        <f t="shared" si="595"/>
        <v>2</v>
      </c>
      <c r="Q2723" s="11">
        <f t="shared" si="596"/>
        <v>0</v>
      </c>
      <c r="R2723" s="11">
        <f t="shared" si="597"/>
        <v>0</v>
      </c>
      <c r="S2723" s="11">
        <f t="shared" si="598"/>
        <v>0</v>
      </c>
      <c r="T2723" t="str">
        <f t="shared" si="599"/>
        <v>إضافى كامل</v>
      </c>
    </row>
    <row r="2724" spans="1:20" x14ac:dyDescent="0.25">
      <c r="A2724">
        <v>154</v>
      </c>
      <c r="B2724">
        <v>29135</v>
      </c>
      <c r="C2724" t="s">
        <v>255</v>
      </c>
      <c r="D2724" s="8">
        <v>45619</v>
      </c>
      <c r="E2724" t="s">
        <v>18</v>
      </c>
      <c r="F2724">
        <v>2</v>
      </c>
      <c r="G2724" s="9" t="s">
        <v>222</v>
      </c>
      <c r="H2724" s="10"/>
      <c r="I2724" s="12">
        <v>0.33269675925925923</v>
      </c>
      <c r="J2724" s="12">
        <v>0.44927083333333334</v>
      </c>
      <c r="K2724" s="3" t="str">
        <f t="shared" si="600"/>
        <v>إذن م</v>
      </c>
      <c r="L2724" s="11">
        <f t="shared" si="591"/>
        <v>1</v>
      </c>
      <c r="M2724" s="11">
        <f t="shared" si="592"/>
        <v>0</v>
      </c>
      <c r="N2724" s="11">
        <f t="shared" si="593"/>
        <v>0</v>
      </c>
      <c r="O2724" s="11">
        <f t="shared" si="594"/>
        <v>2</v>
      </c>
      <c r="P2724" s="11">
        <f t="shared" si="595"/>
        <v>2</v>
      </c>
      <c r="Q2724" s="11">
        <f t="shared" si="596"/>
        <v>0</v>
      </c>
      <c r="R2724" s="11">
        <f t="shared" si="597"/>
        <v>0</v>
      </c>
      <c r="S2724" s="11">
        <f t="shared" si="598"/>
        <v>0</v>
      </c>
      <c r="T2724" t="str">
        <f t="shared" si="599"/>
        <v>إضافى كامل</v>
      </c>
    </row>
    <row r="2725" spans="1:20" x14ac:dyDescent="0.25">
      <c r="A2725">
        <v>154</v>
      </c>
      <c r="B2725">
        <v>29135</v>
      </c>
      <c r="C2725" t="s">
        <v>255</v>
      </c>
      <c r="D2725" s="8">
        <v>45620</v>
      </c>
      <c r="E2725" t="s">
        <v>20</v>
      </c>
      <c r="F2725">
        <v>2</v>
      </c>
      <c r="G2725" s="9" t="s">
        <v>222</v>
      </c>
      <c r="H2725" s="10"/>
      <c r="I2725" s="12">
        <v>0.34645833333333331</v>
      </c>
      <c r="J2725" s="12">
        <v>0.57121527777777781</v>
      </c>
      <c r="K2725" s="3" t="str">
        <f t="shared" si="600"/>
        <v/>
      </c>
      <c r="L2725" s="11">
        <f t="shared" si="591"/>
        <v>1</v>
      </c>
      <c r="M2725" s="11">
        <f t="shared" si="592"/>
        <v>0</v>
      </c>
      <c r="N2725" s="11">
        <f t="shared" si="593"/>
        <v>0</v>
      </c>
      <c r="O2725" s="11">
        <f t="shared" si="594"/>
        <v>1</v>
      </c>
      <c r="P2725" s="11">
        <f t="shared" si="595"/>
        <v>1</v>
      </c>
      <c r="Q2725" s="11">
        <f t="shared" si="596"/>
        <v>0</v>
      </c>
      <c r="R2725" s="11">
        <f t="shared" si="597"/>
        <v>0</v>
      </c>
      <c r="S2725" s="11">
        <f t="shared" si="598"/>
        <v>0</v>
      </c>
      <c r="T2725" t="str">
        <f t="shared" si="599"/>
        <v>إضافى كامل</v>
      </c>
    </row>
    <row r="2726" spans="1:20" x14ac:dyDescent="0.25">
      <c r="A2726">
        <v>154</v>
      </c>
      <c r="B2726">
        <v>29135</v>
      </c>
      <c r="C2726" t="s">
        <v>255</v>
      </c>
      <c r="D2726" s="8">
        <v>45621</v>
      </c>
      <c r="E2726" t="s">
        <v>21</v>
      </c>
      <c r="F2726">
        <v>2</v>
      </c>
      <c r="G2726" s="9" t="s">
        <v>222</v>
      </c>
      <c r="H2726" s="10"/>
      <c r="I2726" s="12">
        <v>0.33173611111111112</v>
      </c>
      <c r="J2726" s="12">
        <v>0.56314814814814818</v>
      </c>
      <c r="K2726" s="3" t="str">
        <f t="shared" si="600"/>
        <v/>
      </c>
      <c r="L2726" s="11">
        <f t="shared" si="591"/>
        <v>1</v>
      </c>
      <c r="M2726" s="11">
        <f t="shared" si="592"/>
        <v>0</v>
      </c>
      <c r="N2726" s="11">
        <f t="shared" si="593"/>
        <v>0</v>
      </c>
      <c r="O2726" s="11">
        <f t="shared" si="594"/>
        <v>1</v>
      </c>
      <c r="P2726" s="11">
        <f t="shared" si="595"/>
        <v>1</v>
      </c>
      <c r="Q2726" s="11">
        <f t="shared" si="596"/>
        <v>0</v>
      </c>
      <c r="R2726" s="11">
        <f t="shared" si="597"/>
        <v>0</v>
      </c>
      <c r="S2726" s="11">
        <f t="shared" si="598"/>
        <v>0</v>
      </c>
      <c r="T2726" t="str">
        <f t="shared" si="599"/>
        <v>إضافى كامل</v>
      </c>
    </row>
    <row r="2727" spans="1:20" x14ac:dyDescent="0.25">
      <c r="A2727">
        <v>154</v>
      </c>
      <c r="B2727">
        <v>29135</v>
      </c>
      <c r="C2727" t="s">
        <v>255</v>
      </c>
      <c r="D2727" s="8">
        <v>45622</v>
      </c>
      <c r="E2727" t="s">
        <v>22</v>
      </c>
      <c r="F2727">
        <v>2</v>
      </c>
      <c r="G2727" s="9" t="s">
        <v>222</v>
      </c>
      <c r="H2727" s="10"/>
      <c r="I2727" s="12">
        <v>0.34230324074074076</v>
      </c>
      <c r="J2727" s="12">
        <v>0.60045138888888894</v>
      </c>
      <c r="K2727" s="3" t="str">
        <f t="shared" si="600"/>
        <v/>
      </c>
      <c r="L2727" s="11">
        <f t="shared" si="591"/>
        <v>1</v>
      </c>
      <c r="M2727" s="11">
        <f t="shared" si="592"/>
        <v>0</v>
      </c>
      <c r="N2727" s="11">
        <f t="shared" si="593"/>
        <v>0</v>
      </c>
      <c r="O2727" s="11">
        <f t="shared" si="594"/>
        <v>1</v>
      </c>
      <c r="P2727" s="11">
        <f t="shared" si="595"/>
        <v>1</v>
      </c>
      <c r="Q2727" s="11">
        <f t="shared" si="596"/>
        <v>0</v>
      </c>
      <c r="R2727" s="11">
        <f t="shared" si="597"/>
        <v>0</v>
      </c>
      <c r="S2727" s="11">
        <f t="shared" si="598"/>
        <v>0</v>
      </c>
      <c r="T2727" t="str">
        <f t="shared" si="599"/>
        <v>إضافى كامل</v>
      </c>
    </row>
    <row r="2728" spans="1:20" x14ac:dyDescent="0.25">
      <c r="A2728">
        <v>154</v>
      </c>
      <c r="B2728">
        <v>29135</v>
      </c>
      <c r="C2728" t="s">
        <v>255</v>
      </c>
      <c r="D2728" s="8">
        <v>45623</v>
      </c>
      <c r="E2728" t="s">
        <v>23</v>
      </c>
      <c r="F2728">
        <v>2</v>
      </c>
      <c r="G2728" s="9" t="s">
        <v>222</v>
      </c>
      <c r="H2728" s="10"/>
      <c r="I2728" s="12">
        <v>0.33925925925925926</v>
      </c>
      <c r="J2728" s="12">
        <v>0.59218749999999998</v>
      </c>
      <c r="K2728" s="3" t="str">
        <f t="shared" si="600"/>
        <v/>
      </c>
      <c r="L2728" s="11">
        <f t="shared" si="591"/>
        <v>1</v>
      </c>
      <c r="M2728" s="11">
        <f t="shared" si="592"/>
        <v>0</v>
      </c>
      <c r="N2728" s="11">
        <f t="shared" si="593"/>
        <v>0</v>
      </c>
      <c r="O2728" s="11">
        <f t="shared" si="594"/>
        <v>1</v>
      </c>
      <c r="P2728" s="11">
        <f t="shared" si="595"/>
        <v>1</v>
      </c>
      <c r="Q2728" s="11">
        <f t="shared" si="596"/>
        <v>0</v>
      </c>
      <c r="R2728" s="11">
        <f t="shared" si="597"/>
        <v>0</v>
      </c>
      <c r="S2728" s="11">
        <f t="shared" si="598"/>
        <v>0</v>
      </c>
      <c r="T2728" t="str">
        <f t="shared" si="599"/>
        <v>إضافى كامل</v>
      </c>
    </row>
    <row r="2729" spans="1:20" x14ac:dyDescent="0.25">
      <c r="A2729">
        <v>154</v>
      </c>
      <c r="B2729">
        <v>29135</v>
      </c>
      <c r="C2729" t="s">
        <v>255</v>
      </c>
      <c r="D2729" s="8">
        <v>45624</v>
      </c>
      <c r="E2729" t="s">
        <v>24</v>
      </c>
      <c r="F2729">
        <v>2</v>
      </c>
      <c r="G2729" s="9" t="s">
        <v>222</v>
      </c>
      <c r="H2729" s="10"/>
      <c r="I2729" s="12">
        <v>0.33146990740740739</v>
      </c>
      <c r="J2729" s="12">
        <v>0.56321759259259263</v>
      </c>
      <c r="K2729" s="3" t="str">
        <f t="shared" si="600"/>
        <v/>
      </c>
      <c r="L2729" s="11">
        <f t="shared" si="591"/>
        <v>1</v>
      </c>
      <c r="M2729" s="11">
        <f t="shared" si="592"/>
        <v>0</v>
      </c>
      <c r="N2729" s="11">
        <f t="shared" si="593"/>
        <v>0</v>
      </c>
      <c r="O2729" s="11">
        <f t="shared" si="594"/>
        <v>1</v>
      </c>
      <c r="P2729" s="11">
        <f t="shared" si="595"/>
        <v>1</v>
      </c>
      <c r="Q2729" s="11">
        <f t="shared" si="596"/>
        <v>0</v>
      </c>
      <c r="R2729" s="11">
        <f t="shared" si="597"/>
        <v>0</v>
      </c>
      <c r="S2729" s="11">
        <f t="shared" si="598"/>
        <v>0</v>
      </c>
      <c r="T2729" t="str">
        <f t="shared" si="599"/>
        <v>إضافى كامل</v>
      </c>
    </row>
    <row r="2730" spans="1:20" x14ac:dyDescent="0.25">
      <c r="A2730">
        <v>154</v>
      </c>
      <c r="B2730">
        <v>29135</v>
      </c>
      <c r="C2730" t="s">
        <v>255</v>
      </c>
      <c r="D2730" s="8">
        <v>45625</v>
      </c>
      <c r="E2730" t="s">
        <v>15</v>
      </c>
      <c r="F2730">
        <v>2</v>
      </c>
      <c r="G2730" s="9" t="s">
        <v>222</v>
      </c>
      <c r="H2730" s="10"/>
      <c r="K2730" s="3" t="str">
        <f t="shared" si="600"/>
        <v/>
      </c>
      <c r="L2730" s="11">
        <f t="shared" si="591"/>
        <v>1</v>
      </c>
      <c r="M2730" s="11">
        <f t="shared" si="592"/>
        <v>0</v>
      </c>
      <c r="N2730" s="11">
        <f t="shared" si="593"/>
        <v>0</v>
      </c>
      <c r="O2730" s="11">
        <f t="shared" si="594"/>
        <v>2</v>
      </c>
      <c r="P2730" s="11">
        <f t="shared" si="595"/>
        <v>2</v>
      </c>
      <c r="Q2730" s="11">
        <f t="shared" si="596"/>
        <v>0</v>
      </c>
      <c r="R2730" s="11">
        <f t="shared" si="597"/>
        <v>0</v>
      </c>
      <c r="S2730" s="11">
        <f t="shared" si="598"/>
        <v>0</v>
      </c>
      <c r="T2730" t="str">
        <f t="shared" si="599"/>
        <v>إضافى كامل</v>
      </c>
    </row>
    <row r="2731" spans="1:20" x14ac:dyDescent="0.25">
      <c r="A2731">
        <v>154</v>
      </c>
      <c r="B2731">
        <v>29135</v>
      </c>
      <c r="C2731" t="s">
        <v>255</v>
      </c>
      <c r="D2731" s="8">
        <v>45626</v>
      </c>
      <c r="E2731" t="s">
        <v>18</v>
      </c>
      <c r="F2731">
        <v>2</v>
      </c>
      <c r="G2731" s="9" t="s">
        <v>222</v>
      </c>
      <c r="H2731" s="10"/>
      <c r="I2731" s="12">
        <v>0.33893518518518517</v>
      </c>
      <c r="J2731" s="12">
        <v>0.56278935185185186</v>
      </c>
      <c r="K2731" s="3" t="str">
        <f t="shared" si="600"/>
        <v/>
      </c>
      <c r="L2731" s="11">
        <f t="shared" si="591"/>
        <v>1</v>
      </c>
      <c r="M2731" s="11">
        <f t="shared" si="592"/>
        <v>0</v>
      </c>
      <c r="N2731" s="11">
        <f t="shared" si="593"/>
        <v>0</v>
      </c>
      <c r="O2731" s="11">
        <f t="shared" si="594"/>
        <v>2</v>
      </c>
      <c r="P2731" s="11">
        <f t="shared" si="595"/>
        <v>2</v>
      </c>
      <c r="Q2731" s="11">
        <f t="shared" si="596"/>
        <v>0</v>
      </c>
      <c r="R2731" s="11">
        <f t="shared" si="597"/>
        <v>0</v>
      </c>
      <c r="S2731" s="11">
        <f t="shared" si="598"/>
        <v>0</v>
      </c>
      <c r="T2731" t="str">
        <f t="shared" si="599"/>
        <v>إضافى كامل</v>
      </c>
    </row>
    <row r="2732" spans="1:20" ht="15.75" x14ac:dyDescent="0.25">
      <c r="A2732">
        <v>161</v>
      </c>
      <c r="B2732">
        <v>29159</v>
      </c>
      <c r="C2732" s="16" t="s">
        <v>256</v>
      </c>
      <c r="D2732" s="8">
        <v>45597</v>
      </c>
      <c r="E2732" t="s">
        <v>15</v>
      </c>
      <c r="F2732">
        <v>2</v>
      </c>
      <c r="G2732" s="9" t="s">
        <v>222</v>
      </c>
      <c r="H2732" s="10"/>
      <c r="K2732" s="3" t="str">
        <f t="shared" si="600"/>
        <v/>
      </c>
      <c r="L2732" s="11">
        <f t="shared" si="591"/>
        <v>1</v>
      </c>
      <c r="M2732" s="11">
        <f t="shared" si="592"/>
        <v>0</v>
      </c>
      <c r="N2732" s="11">
        <f t="shared" si="593"/>
        <v>0</v>
      </c>
      <c r="O2732" s="11">
        <f t="shared" si="594"/>
        <v>2</v>
      </c>
      <c r="P2732" s="11">
        <f t="shared" si="595"/>
        <v>2</v>
      </c>
      <c r="Q2732" s="11">
        <f t="shared" si="596"/>
        <v>0</v>
      </c>
      <c r="R2732" s="11">
        <f t="shared" si="597"/>
        <v>0</v>
      </c>
      <c r="S2732" s="11">
        <f t="shared" si="598"/>
        <v>0</v>
      </c>
      <c r="T2732" t="str">
        <f t="shared" si="599"/>
        <v>إضافى كامل</v>
      </c>
    </row>
    <row r="2733" spans="1:20" x14ac:dyDescent="0.25">
      <c r="A2733">
        <v>161</v>
      </c>
      <c r="B2733">
        <v>29159</v>
      </c>
      <c r="C2733" t="s">
        <v>257</v>
      </c>
      <c r="D2733" s="8">
        <v>45598</v>
      </c>
      <c r="E2733" t="s">
        <v>18</v>
      </c>
      <c r="F2733">
        <v>2</v>
      </c>
      <c r="G2733" s="9" t="s">
        <v>222</v>
      </c>
      <c r="H2733" s="10"/>
      <c r="K2733" s="3" t="s">
        <v>19</v>
      </c>
      <c r="L2733" s="11">
        <f t="shared" si="591"/>
        <v>1</v>
      </c>
      <c r="M2733" s="11">
        <f t="shared" si="592"/>
        <v>0</v>
      </c>
      <c r="N2733" s="11">
        <f t="shared" si="593"/>
        <v>0</v>
      </c>
      <c r="O2733" s="11">
        <f t="shared" si="594"/>
        <v>2</v>
      </c>
      <c r="P2733" s="11">
        <f t="shared" si="595"/>
        <v>2</v>
      </c>
      <c r="Q2733" s="11">
        <f t="shared" si="596"/>
        <v>0</v>
      </c>
      <c r="R2733" s="11">
        <f t="shared" si="597"/>
        <v>0</v>
      </c>
      <c r="S2733" s="11">
        <f t="shared" si="598"/>
        <v>0</v>
      </c>
      <c r="T2733" t="str">
        <f t="shared" si="599"/>
        <v>إضافى كامل</v>
      </c>
    </row>
    <row r="2734" spans="1:20" x14ac:dyDescent="0.25">
      <c r="A2734">
        <v>161</v>
      </c>
      <c r="B2734">
        <v>29159</v>
      </c>
      <c r="C2734" t="s">
        <v>257</v>
      </c>
      <c r="D2734" s="8">
        <v>45599</v>
      </c>
      <c r="E2734" t="s">
        <v>20</v>
      </c>
      <c r="F2734">
        <v>2</v>
      </c>
      <c r="G2734" s="9" t="s">
        <v>222</v>
      </c>
      <c r="H2734" s="10"/>
      <c r="I2734" s="12">
        <v>0.37430555555555556</v>
      </c>
      <c r="J2734" s="12">
        <v>0.56429398148148147</v>
      </c>
      <c r="L2734" s="11">
        <f t="shared" si="591"/>
        <v>1</v>
      </c>
      <c r="M2734" s="11">
        <f t="shared" si="592"/>
        <v>0</v>
      </c>
      <c r="N2734" s="11">
        <f t="shared" si="593"/>
        <v>0</v>
      </c>
      <c r="O2734" s="11">
        <f t="shared" si="594"/>
        <v>2</v>
      </c>
      <c r="P2734" s="11">
        <f t="shared" si="595"/>
        <v>2</v>
      </c>
      <c r="Q2734" s="11">
        <f t="shared" si="596"/>
        <v>0</v>
      </c>
      <c r="R2734" s="11">
        <f t="shared" si="597"/>
        <v>0</v>
      </c>
      <c r="S2734" s="11">
        <f t="shared" si="598"/>
        <v>0</v>
      </c>
      <c r="T2734" t="str">
        <f t="shared" si="599"/>
        <v>إضافى كامل</v>
      </c>
    </row>
    <row r="2735" spans="1:20" x14ac:dyDescent="0.25">
      <c r="A2735">
        <v>161</v>
      </c>
      <c r="B2735">
        <v>29159</v>
      </c>
      <c r="C2735" t="s">
        <v>257</v>
      </c>
      <c r="D2735" s="8">
        <v>45600</v>
      </c>
      <c r="E2735" t="s">
        <v>21</v>
      </c>
      <c r="F2735">
        <v>2</v>
      </c>
      <c r="G2735" s="9" t="s">
        <v>222</v>
      </c>
      <c r="H2735" s="10"/>
      <c r="I2735" s="12">
        <v>0.33648148148148149</v>
      </c>
      <c r="J2735" s="12">
        <v>0.56383101851851847</v>
      </c>
      <c r="K2735" s="3" t="str">
        <f t="shared" ref="K2735:K2739" si="601">IF(AND(I2735&lt;=TIME(8,30,0),J2735&gt;=TIME(13,30,0),I2735&lt;&gt;""),"",IF(AND(I2735&gt;=TIME(8,31,0),I2735&lt;=TIME(8,40,0)),"تأخير",IF(AND(I2735&gt;=TIME(8,41,0),I2735&lt;=TIME(11,30,0),I2735&lt;&gt;""),"إذن ص",IF(AND(J2735&lt;TIME(13,30,0), J2735&lt;&gt;"",J2735&gt;=TIME(10,30,0)),"إذن م",IF(AND(OR(I2735="",J2735="",I2735=J2735,I2735&gt;TIME(11,30,0),J2735&lt;TIME(10,30,0)),AND(E2735&lt;&gt;"Friday")),"غائب","")))))</f>
        <v/>
      </c>
      <c r="L2735" s="11">
        <f t="shared" si="591"/>
        <v>1</v>
      </c>
      <c r="M2735" s="11">
        <f t="shared" si="592"/>
        <v>0</v>
      </c>
      <c r="N2735" s="11">
        <f t="shared" si="593"/>
        <v>0</v>
      </c>
      <c r="O2735" s="11">
        <f t="shared" si="594"/>
        <v>2</v>
      </c>
      <c r="P2735" s="11">
        <f t="shared" si="595"/>
        <v>2</v>
      </c>
      <c r="Q2735" s="11">
        <f t="shared" si="596"/>
        <v>0</v>
      </c>
      <c r="R2735" s="11">
        <f t="shared" si="597"/>
        <v>0</v>
      </c>
      <c r="S2735" s="11">
        <f t="shared" si="598"/>
        <v>0</v>
      </c>
      <c r="T2735" t="str">
        <f t="shared" si="599"/>
        <v>إضافى كامل</v>
      </c>
    </row>
    <row r="2736" spans="1:20" x14ac:dyDescent="0.25">
      <c r="A2736">
        <v>161</v>
      </c>
      <c r="B2736">
        <v>29159</v>
      </c>
      <c r="C2736" t="s">
        <v>257</v>
      </c>
      <c r="D2736" s="8">
        <v>45601</v>
      </c>
      <c r="E2736" t="s">
        <v>22</v>
      </c>
      <c r="F2736">
        <v>2</v>
      </c>
      <c r="G2736" s="9" t="s">
        <v>222</v>
      </c>
      <c r="H2736" s="10"/>
      <c r="I2736" s="12">
        <v>0.33880787037037036</v>
      </c>
      <c r="J2736" s="12">
        <v>0.56335648148148143</v>
      </c>
      <c r="K2736" s="3" t="str">
        <f t="shared" si="601"/>
        <v/>
      </c>
      <c r="L2736" s="11">
        <f t="shared" si="591"/>
        <v>1</v>
      </c>
      <c r="M2736" s="11">
        <f t="shared" si="592"/>
        <v>0</v>
      </c>
      <c r="N2736" s="11">
        <f t="shared" si="593"/>
        <v>0</v>
      </c>
      <c r="O2736" s="11">
        <f t="shared" si="594"/>
        <v>2</v>
      </c>
      <c r="P2736" s="11">
        <f t="shared" si="595"/>
        <v>2</v>
      </c>
      <c r="Q2736" s="11">
        <f t="shared" si="596"/>
        <v>0</v>
      </c>
      <c r="R2736" s="11">
        <f t="shared" si="597"/>
        <v>0</v>
      </c>
      <c r="S2736" s="11">
        <f t="shared" si="598"/>
        <v>0</v>
      </c>
      <c r="T2736" t="str">
        <f t="shared" si="599"/>
        <v>إضافى كامل</v>
      </c>
    </row>
    <row r="2737" spans="1:20" x14ac:dyDescent="0.25">
      <c r="A2737">
        <v>161</v>
      </c>
      <c r="B2737">
        <v>29159</v>
      </c>
      <c r="C2737" t="s">
        <v>257</v>
      </c>
      <c r="D2737" s="8">
        <v>45602</v>
      </c>
      <c r="E2737" t="s">
        <v>23</v>
      </c>
      <c r="F2737">
        <v>2</v>
      </c>
      <c r="G2737" s="9" t="s">
        <v>222</v>
      </c>
      <c r="H2737" s="10"/>
      <c r="I2737" s="12">
        <v>0.32614583333333336</v>
      </c>
      <c r="J2737" s="12">
        <v>0.43774305555555554</v>
      </c>
      <c r="K2737" s="3" t="str">
        <f t="shared" si="601"/>
        <v>إذن م</v>
      </c>
      <c r="L2737" s="11">
        <f t="shared" si="591"/>
        <v>1</v>
      </c>
      <c r="M2737" s="11">
        <f t="shared" si="592"/>
        <v>0</v>
      </c>
      <c r="N2737" s="11">
        <f t="shared" si="593"/>
        <v>0</v>
      </c>
      <c r="O2737" s="11">
        <f t="shared" si="594"/>
        <v>2</v>
      </c>
      <c r="P2737" s="11">
        <f t="shared" si="595"/>
        <v>2</v>
      </c>
      <c r="Q2737" s="11">
        <f t="shared" si="596"/>
        <v>0</v>
      </c>
      <c r="R2737" s="11">
        <f t="shared" si="597"/>
        <v>0</v>
      </c>
      <c r="S2737" s="11">
        <f t="shared" si="598"/>
        <v>0</v>
      </c>
      <c r="T2737" t="str">
        <f t="shared" si="599"/>
        <v>إضافى كامل</v>
      </c>
    </row>
    <row r="2738" spans="1:20" x14ac:dyDescent="0.25">
      <c r="A2738">
        <v>161</v>
      </c>
      <c r="B2738">
        <v>29159</v>
      </c>
      <c r="C2738" t="s">
        <v>257</v>
      </c>
      <c r="D2738" s="8">
        <v>45603</v>
      </c>
      <c r="E2738" t="s">
        <v>24</v>
      </c>
      <c r="F2738">
        <v>2</v>
      </c>
      <c r="G2738" s="9" t="s">
        <v>222</v>
      </c>
      <c r="H2738" s="10"/>
      <c r="I2738" s="12">
        <v>0.33032407407407405</v>
      </c>
      <c r="J2738" s="12">
        <v>0.56299768518518523</v>
      </c>
      <c r="K2738" s="3" t="str">
        <f t="shared" si="601"/>
        <v/>
      </c>
      <c r="L2738" s="11">
        <f t="shared" si="591"/>
        <v>1</v>
      </c>
      <c r="M2738" s="11">
        <f t="shared" si="592"/>
        <v>0</v>
      </c>
      <c r="N2738" s="11">
        <f t="shared" si="593"/>
        <v>0</v>
      </c>
      <c r="O2738" s="11">
        <f t="shared" si="594"/>
        <v>1</v>
      </c>
      <c r="P2738" s="11">
        <f t="shared" si="595"/>
        <v>1</v>
      </c>
      <c r="Q2738" s="11">
        <f t="shared" si="596"/>
        <v>0</v>
      </c>
      <c r="R2738" s="11">
        <f t="shared" si="597"/>
        <v>0</v>
      </c>
      <c r="S2738" s="11">
        <f t="shared" si="598"/>
        <v>0</v>
      </c>
      <c r="T2738" t="str">
        <f t="shared" si="599"/>
        <v>إضافى كامل</v>
      </c>
    </row>
    <row r="2739" spans="1:20" x14ac:dyDescent="0.25">
      <c r="A2739">
        <v>161</v>
      </c>
      <c r="B2739">
        <v>29159</v>
      </c>
      <c r="C2739" t="s">
        <v>257</v>
      </c>
      <c r="D2739" s="8">
        <v>45604</v>
      </c>
      <c r="E2739" t="s">
        <v>15</v>
      </c>
      <c r="F2739">
        <v>2</v>
      </c>
      <c r="G2739" s="9" t="s">
        <v>222</v>
      </c>
      <c r="H2739" s="10"/>
      <c r="K2739" s="3" t="str">
        <f t="shared" si="601"/>
        <v/>
      </c>
      <c r="L2739" s="11">
        <f t="shared" si="591"/>
        <v>1</v>
      </c>
      <c r="M2739" s="11">
        <f t="shared" si="592"/>
        <v>1</v>
      </c>
      <c r="N2739" s="11">
        <f t="shared" si="593"/>
        <v>0</v>
      </c>
      <c r="O2739" s="11">
        <f t="shared" si="594"/>
        <v>1</v>
      </c>
      <c r="P2739" s="11">
        <f t="shared" si="595"/>
        <v>1</v>
      </c>
      <c r="Q2739" s="11">
        <f t="shared" si="596"/>
        <v>0</v>
      </c>
      <c r="R2739" s="11">
        <f t="shared" si="597"/>
        <v>0</v>
      </c>
      <c r="S2739" s="11">
        <f t="shared" si="598"/>
        <v>1</v>
      </c>
      <c r="T2739" t="str">
        <f t="shared" si="599"/>
        <v>إضافى كامل</v>
      </c>
    </row>
    <row r="2740" spans="1:20" x14ac:dyDescent="0.25">
      <c r="A2740">
        <v>161</v>
      </c>
      <c r="B2740">
        <v>29159</v>
      </c>
      <c r="C2740" t="s">
        <v>257</v>
      </c>
      <c r="D2740" s="8">
        <v>45605</v>
      </c>
      <c r="E2740" t="s">
        <v>18</v>
      </c>
      <c r="F2740">
        <v>2</v>
      </c>
      <c r="G2740" s="9" t="s">
        <v>222</v>
      </c>
      <c r="H2740" s="10"/>
      <c r="K2740" s="3" t="s">
        <v>19</v>
      </c>
      <c r="L2740" s="11">
        <f t="shared" si="591"/>
        <v>1</v>
      </c>
      <c r="M2740" s="11">
        <f t="shared" si="592"/>
        <v>1</v>
      </c>
      <c r="N2740" s="11">
        <f t="shared" si="593"/>
        <v>0</v>
      </c>
      <c r="O2740" s="11">
        <f t="shared" si="594"/>
        <v>1</v>
      </c>
      <c r="P2740" s="11">
        <f t="shared" si="595"/>
        <v>1</v>
      </c>
      <c r="Q2740" s="11">
        <f t="shared" si="596"/>
        <v>0</v>
      </c>
      <c r="R2740" s="11">
        <f t="shared" si="597"/>
        <v>0</v>
      </c>
      <c r="S2740" s="11">
        <f t="shared" si="598"/>
        <v>1</v>
      </c>
      <c r="T2740" t="str">
        <f t="shared" si="599"/>
        <v>إضافى كامل</v>
      </c>
    </row>
    <row r="2741" spans="1:20" x14ac:dyDescent="0.25">
      <c r="A2741">
        <v>161</v>
      </c>
      <c r="B2741">
        <v>29159</v>
      </c>
      <c r="C2741" t="s">
        <v>257</v>
      </c>
      <c r="D2741" s="8">
        <v>45606</v>
      </c>
      <c r="E2741" t="s">
        <v>20</v>
      </c>
      <c r="F2741">
        <v>2</v>
      </c>
      <c r="G2741" s="9" t="s">
        <v>222</v>
      </c>
      <c r="H2741" s="10"/>
      <c r="I2741" s="12">
        <v>0.33310185185185187</v>
      </c>
      <c r="J2741" s="12">
        <v>0.56510416666666663</v>
      </c>
      <c r="K2741" s="3" t="str">
        <f t="shared" ref="K2741:K2746" si="602">IF(AND(I2741&lt;=TIME(8,30,0),J2741&gt;=TIME(13,30,0),I2741&lt;&gt;""),"",IF(AND(I2741&gt;=TIME(8,31,0),I2741&lt;=TIME(8,40,0)),"تأخير",IF(AND(I2741&gt;=TIME(8,41,0),I2741&lt;=TIME(11,30,0),I2741&lt;&gt;""),"إذن ص",IF(AND(J2741&lt;TIME(13,30,0), J2741&lt;&gt;"",J2741&gt;=TIME(10,30,0)),"إذن م",IF(AND(OR(I2741="",J2741="",I2741=J2741,I2741&gt;TIME(11,30,0),J2741&lt;TIME(10,30,0)),AND(E2741&lt;&gt;"Friday")),"غائب","")))))</f>
        <v/>
      </c>
      <c r="L2741" s="11">
        <f t="shared" si="591"/>
        <v>1</v>
      </c>
      <c r="M2741" s="11">
        <f t="shared" si="592"/>
        <v>1</v>
      </c>
      <c r="N2741" s="11">
        <f t="shared" si="593"/>
        <v>0</v>
      </c>
      <c r="O2741" s="11">
        <f t="shared" si="594"/>
        <v>1</v>
      </c>
      <c r="P2741" s="11">
        <f t="shared" si="595"/>
        <v>1</v>
      </c>
      <c r="Q2741" s="11">
        <f t="shared" si="596"/>
        <v>0</v>
      </c>
      <c r="R2741" s="11">
        <f t="shared" si="597"/>
        <v>0</v>
      </c>
      <c r="S2741" s="11">
        <f t="shared" si="598"/>
        <v>1</v>
      </c>
      <c r="T2741" t="str">
        <f t="shared" si="599"/>
        <v>إضافى كامل</v>
      </c>
    </row>
    <row r="2742" spans="1:20" x14ac:dyDescent="0.25">
      <c r="A2742">
        <v>161</v>
      </c>
      <c r="B2742">
        <v>29159</v>
      </c>
      <c r="C2742" t="s">
        <v>257</v>
      </c>
      <c r="D2742" s="8">
        <v>45607</v>
      </c>
      <c r="E2742" t="s">
        <v>21</v>
      </c>
      <c r="F2742">
        <v>2</v>
      </c>
      <c r="G2742" s="9" t="s">
        <v>222</v>
      </c>
      <c r="H2742" s="10"/>
      <c r="I2742" s="12">
        <v>0.33608796296296295</v>
      </c>
      <c r="J2742" s="12">
        <v>0.57276620370370368</v>
      </c>
      <c r="K2742" s="3" t="str">
        <f t="shared" si="602"/>
        <v/>
      </c>
      <c r="L2742" s="11">
        <f t="shared" si="591"/>
        <v>1</v>
      </c>
      <c r="M2742" s="11">
        <f t="shared" si="592"/>
        <v>1</v>
      </c>
      <c r="N2742" s="11">
        <f t="shared" si="593"/>
        <v>0</v>
      </c>
      <c r="O2742" s="11">
        <f t="shared" si="594"/>
        <v>1</v>
      </c>
      <c r="P2742" s="11">
        <f t="shared" si="595"/>
        <v>1</v>
      </c>
      <c r="Q2742" s="11">
        <f t="shared" si="596"/>
        <v>0</v>
      </c>
      <c r="R2742" s="11">
        <f t="shared" si="597"/>
        <v>0</v>
      </c>
      <c r="S2742" s="11">
        <f t="shared" si="598"/>
        <v>1</v>
      </c>
      <c r="T2742" t="str">
        <f t="shared" si="599"/>
        <v>إضافى كامل</v>
      </c>
    </row>
    <row r="2743" spans="1:20" x14ac:dyDescent="0.25">
      <c r="A2743">
        <v>161</v>
      </c>
      <c r="B2743">
        <v>29159</v>
      </c>
      <c r="C2743" t="s">
        <v>257</v>
      </c>
      <c r="D2743" s="8">
        <v>45608</v>
      </c>
      <c r="E2743" t="s">
        <v>22</v>
      </c>
      <c r="F2743">
        <v>2</v>
      </c>
      <c r="G2743" s="9" t="s">
        <v>222</v>
      </c>
      <c r="H2743" s="10"/>
      <c r="I2743" s="12">
        <v>0.32873842592592595</v>
      </c>
      <c r="J2743" s="12">
        <v>0.56584490740740745</v>
      </c>
      <c r="K2743" s="3" t="str">
        <f t="shared" si="602"/>
        <v/>
      </c>
      <c r="L2743" s="11">
        <f t="shared" si="591"/>
        <v>1</v>
      </c>
      <c r="M2743" s="11">
        <f t="shared" si="592"/>
        <v>1</v>
      </c>
      <c r="N2743" s="11">
        <f t="shared" si="593"/>
        <v>0</v>
      </c>
      <c r="O2743" s="11">
        <f t="shared" si="594"/>
        <v>1</v>
      </c>
      <c r="P2743" s="11">
        <f t="shared" si="595"/>
        <v>1</v>
      </c>
      <c r="Q2743" s="11">
        <f t="shared" si="596"/>
        <v>0</v>
      </c>
      <c r="R2743" s="11">
        <f t="shared" si="597"/>
        <v>0</v>
      </c>
      <c r="S2743" s="11">
        <f t="shared" si="598"/>
        <v>1</v>
      </c>
      <c r="T2743" t="str">
        <f t="shared" si="599"/>
        <v>إضافى كامل</v>
      </c>
    </row>
    <row r="2744" spans="1:20" x14ac:dyDescent="0.25">
      <c r="A2744">
        <v>161</v>
      </c>
      <c r="B2744">
        <v>29159</v>
      </c>
      <c r="C2744" t="s">
        <v>257</v>
      </c>
      <c r="D2744" s="8">
        <v>45609</v>
      </c>
      <c r="E2744" t="s">
        <v>23</v>
      </c>
      <c r="F2744">
        <v>2</v>
      </c>
      <c r="G2744" s="9" t="s">
        <v>222</v>
      </c>
      <c r="H2744" s="10"/>
      <c r="I2744" s="12">
        <v>0.33850694444444446</v>
      </c>
      <c r="J2744" s="12">
        <v>0.56466435185185182</v>
      </c>
      <c r="K2744" s="3" t="str">
        <f t="shared" si="602"/>
        <v/>
      </c>
      <c r="L2744" s="11">
        <f t="shared" si="591"/>
        <v>1</v>
      </c>
      <c r="M2744" s="11">
        <f t="shared" si="592"/>
        <v>1</v>
      </c>
      <c r="N2744" s="11">
        <f t="shared" si="593"/>
        <v>0</v>
      </c>
      <c r="O2744" s="11">
        <f t="shared" si="594"/>
        <v>1</v>
      </c>
      <c r="P2744" s="11">
        <f t="shared" si="595"/>
        <v>1</v>
      </c>
      <c r="Q2744" s="11">
        <f t="shared" si="596"/>
        <v>0</v>
      </c>
      <c r="R2744" s="11">
        <f t="shared" si="597"/>
        <v>0</v>
      </c>
      <c r="S2744" s="11">
        <f t="shared" si="598"/>
        <v>1</v>
      </c>
      <c r="T2744" t="str">
        <f t="shared" si="599"/>
        <v>إضافى كامل</v>
      </c>
    </row>
    <row r="2745" spans="1:20" x14ac:dyDescent="0.25">
      <c r="A2745">
        <v>161</v>
      </c>
      <c r="B2745">
        <v>29159</v>
      </c>
      <c r="C2745" t="s">
        <v>257</v>
      </c>
      <c r="D2745" s="8">
        <v>45610</v>
      </c>
      <c r="E2745" t="s">
        <v>24</v>
      </c>
      <c r="F2745">
        <v>2</v>
      </c>
      <c r="G2745" s="9" t="s">
        <v>222</v>
      </c>
      <c r="H2745" s="10"/>
      <c r="I2745" s="12">
        <v>0.33325231481481482</v>
      </c>
      <c r="J2745" s="12">
        <v>0.56362268518518521</v>
      </c>
      <c r="K2745" s="3" t="str">
        <f t="shared" si="602"/>
        <v/>
      </c>
      <c r="L2745" s="11">
        <f t="shared" si="591"/>
        <v>1</v>
      </c>
      <c r="M2745" s="11">
        <f t="shared" si="592"/>
        <v>1</v>
      </c>
      <c r="N2745" s="11">
        <f t="shared" si="593"/>
        <v>0</v>
      </c>
      <c r="O2745" s="11">
        <f t="shared" si="594"/>
        <v>1</v>
      </c>
      <c r="P2745" s="11">
        <f t="shared" si="595"/>
        <v>1</v>
      </c>
      <c r="Q2745" s="11">
        <f t="shared" si="596"/>
        <v>0</v>
      </c>
      <c r="R2745" s="11">
        <f t="shared" si="597"/>
        <v>0</v>
      </c>
      <c r="S2745" s="11">
        <f t="shared" si="598"/>
        <v>1</v>
      </c>
      <c r="T2745" t="str">
        <f t="shared" si="599"/>
        <v>إضافى كامل</v>
      </c>
    </row>
    <row r="2746" spans="1:20" x14ac:dyDescent="0.25">
      <c r="A2746">
        <v>161</v>
      </c>
      <c r="B2746">
        <v>29159</v>
      </c>
      <c r="C2746" t="s">
        <v>257</v>
      </c>
      <c r="D2746" s="8">
        <v>45611</v>
      </c>
      <c r="E2746" t="s">
        <v>15</v>
      </c>
      <c r="F2746">
        <v>2</v>
      </c>
      <c r="G2746" s="9" t="s">
        <v>222</v>
      </c>
      <c r="H2746" s="10"/>
      <c r="K2746" s="3" t="str">
        <f t="shared" si="602"/>
        <v/>
      </c>
      <c r="L2746" s="11">
        <f t="shared" si="591"/>
        <v>1</v>
      </c>
      <c r="M2746" s="11">
        <f t="shared" si="592"/>
        <v>2</v>
      </c>
      <c r="N2746" s="11">
        <f t="shared" si="593"/>
        <v>0</v>
      </c>
      <c r="O2746" s="11">
        <f t="shared" si="594"/>
        <v>1</v>
      </c>
      <c r="P2746" s="11">
        <f t="shared" si="595"/>
        <v>1</v>
      </c>
      <c r="Q2746" s="11">
        <f t="shared" si="596"/>
        <v>0</v>
      </c>
      <c r="R2746" s="11">
        <f t="shared" si="597"/>
        <v>0</v>
      </c>
      <c r="S2746" s="11">
        <f t="shared" si="598"/>
        <v>2</v>
      </c>
      <c r="T2746" t="str">
        <f t="shared" si="599"/>
        <v>إضافى كامل</v>
      </c>
    </row>
    <row r="2747" spans="1:20" x14ac:dyDescent="0.25">
      <c r="A2747">
        <v>161</v>
      </c>
      <c r="B2747">
        <v>29159</v>
      </c>
      <c r="C2747" t="s">
        <v>257</v>
      </c>
      <c r="D2747" s="8">
        <v>45612</v>
      </c>
      <c r="E2747" t="s">
        <v>18</v>
      </c>
      <c r="F2747">
        <v>2</v>
      </c>
      <c r="G2747" s="9" t="s">
        <v>222</v>
      </c>
      <c r="H2747" s="10"/>
      <c r="K2747" s="3" t="s">
        <v>19</v>
      </c>
      <c r="L2747" s="11">
        <f t="shared" si="591"/>
        <v>1</v>
      </c>
      <c r="M2747" s="11">
        <f t="shared" si="592"/>
        <v>2</v>
      </c>
      <c r="N2747" s="11">
        <f t="shared" si="593"/>
        <v>0</v>
      </c>
      <c r="O2747" s="11">
        <f t="shared" si="594"/>
        <v>1</v>
      </c>
      <c r="P2747" s="11">
        <f t="shared" si="595"/>
        <v>1</v>
      </c>
      <c r="Q2747" s="11">
        <f t="shared" si="596"/>
        <v>0</v>
      </c>
      <c r="R2747" s="11">
        <f t="shared" si="597"/>
        <v>0</v>
      </c>
      <c r="S2747" s="11">
        <f t="shared" si="598"/>
        <v>2</v>
      </c>
      <c r="T2747" t="str">
        <f t="shared" si="599"/>
        <v>إضافى كامل</v>
      </c>
    </row>
    <row r="2748" spans="1:20" x14ac:dyDescent="0.25">
      <c r="A2748">
        <v>161</v>
      </c>
      <c r="B2748">
        <v>29159</v>
      </c>
      <c r="C2748" t="s">
        <v>257</v>
      </c>
      <c r="D2748" s="8">
        <v>45613</v>
      </c>
      <c r="E2748" t="s">
        <v>20</v>
      </c>
      <c r="F2748">
        <v>2</v>
      </c>
      <c r="G2748" s="9" t="s">
        <v>222</v>
      </c>
      <c r="H2748" s="10"/>
      <c r="I2748" s="12">
        <v>0.33285879629629628</v>
      </c>
      <c r="J2748" s="12">
        <v>0.56579861111111107</v>
      </c>
      <c r="K2748" s="3" t="str">
        <f t="shared" ref="K2748:K2762" si="603">IF(AND(I2748&lt;=TIME(8,30,0),J2748&gt;=TIME(13,30,0),I2748&lt;&gt;""),"",IF(AND(I2748&gt;=TIME(8,31,0),I2748&lt;=TIME(8,40,0)),"تأخير",IF(AND(I2748&gt;=TIME(8,41,0),I2748&lt;=TIME(11,30,0),I2748&lt;&gt;""),"إذن ص",IF(AND(J2748&lt;TIME(13,30,0), J2748&lt;&gt;"",J2748&gt;=TIME(10,30,0)),"إذن م",IF(AND(OR(I2748="",J2748="",I2748=J2748,I2748&gt;TIME(11,30,0),J2748&lt;TIME(10,30,0)),AND(E2748&lt;&gt;"Friday")),"غائب","")))))</f>
        <v/>
      </c>
      <c r="L2748" s="11">
        <f t="shared" si="591"/>
        <v>1</v>
      </c>
      <c r="M2748" s="11">
        <f t="shared" si="592"/>
        <v>2</v>
      </c>
      <c r="N2748" s="11">
        <f t="shared" si="593"/>
        <v>0</v>
      </c>
      <c r="O2748" s="11">
        <f t="shared" si="594"/>
        <v>1</v>
      </c>
      <c r="P2748" s="11">
        <f t="shared" si="595"/>
        <v>1</v>
      </c>
      <c r="Q2748" s="11">
        <f t="shared" si="596"/>
        <v>0</v>
      </c>
      <c r="R2748" s="11">
        <f t="shared" si="597"/>
        <v>0</v>
      </c>
      <c r="S2748" s="11">
        <f t="shared" si="598"/>
        <v>2</v>
      </c>
      <c r="T2748" t="str">
        <f t="shared" si="599"/>
        <v>إضافى كامل</v>
      </c>
    </row>
    <row r="2749" spans="1:20" x14ac:dyDescent="0.25">
      <c r="A2749">
        <v>161</v>
      </c>
      <c r="B2749">
        <v>29159</v>
      </c>
      <c r="C2749" t="s">
        <v>257</v>
      </c>
      <c r="D2749" s="8">
        <v>45614</v>
      </c>
      <c r="E2749" t="s">
        <v>21</v>
      </c>
      <c r="F2749">
        <v>2</v>
      </c>
      <c r="G2749" s="9" t="s">
        <v>222</v>
      </c>
      <c r="H2749" s="10"/>
      <c r="I2749" s="12">
        <v>0.33525462962962965</v>
      </c>
      <c r="J2749" s="12">
        <v>0.56438657407407411</v>
      </c>
      <c r="K2749" s="3" t="str">
        <f t="shared" si="603"/>
        <v/>
      </c>
      <c r="L2749" s="11">
        <f t="shared" si="591"/>
        <v>1</v>
      </c>
      <c r="M2749" s="11">
        <f t="shared" si="592"/>
        <v>2</v>
      </c>
      <c r="N2749" s="11">
        <f t="shared" si="593"/>
        <v>0</v>
      </c>
      <c r="O2749" s="11">
        <f t="shared" si="594"/>
        <v>1</v>
      </c>
      <c r="P2749" s="11">
        <f t="shared" si="595"/>
        <v>1</v>
      </c>
      <c r="Q2749" s="11">
        <f t="shared" si="596"/>
        <v>0</v>
      </c>
      <c r="R2749" s="11">
        <f t="shared" si="597"/>
        <v>0</v>
      </c>
      <c r="S2749" s="11">
        <f t="shared" si="598"/>
        <v>2</v>
      </c>
      <c r="T2749" t="str">
        <f t="shared" si="599"/>
        <v>إضافى كامل</v>
      </c>
    </row>
    <row r="2750" spans="1:20" x14ac:dyDescent="0.25">
      <c r="A2750">
        <v>161</v>
      </c>
      <c r="B2750">
        <v>29159</v>
      </c>
      <c r="C2750" t="s">
        <v>257</v>
      </c>
      <c r="D2750" s="8">
        <v>45615</v>
      </c>
      <c r="E2750" t="s">
        <v>22</v>
      </c>
      <c r="F2750">
        <v>2</v>
      </c>
      <c r="G2750" s="9" t="s">
        <v>222</v>
      </c>
      <c r="H2750" s="10"/>
      <c r="I2750" s="12">
        <v>0.32947916666666666</v>
      </c>
      <c r="J2750" s="12">
        <v>0.56391203703703707</v>
      </c>
      <c r="K2750" s="3" t="str">
        <f t="shared" si="603"/>
        <v/>
      </c>
      <c r="L2750" s="11">
        <f t="shared" si="591"/>
        <v>1</v>
      </c>
      <c r="M2750" s="11">
        <f t="shared" si="592"/>
        <v>2</v>
      </c>
      <c r="N2750" s="11">
        <f t="shared" si="593"/>
        <v>0</v>
      </c>
      <c r="O2750" s="11">
        <f t="shared" si="594"/>
        <v>1</v>
      </c>
      <c r="P2750" s="11">
        <f t="shared" si="595"/>
        <v>1</v>
      </c>
      <c r="Q2750" s="11">
        <f t="shared" si="596"/>
        <v>0</v>
      </c>
      <c r="R2750" s="11">
        <f t="shared" si="597"/>
        <v>0</v>
      </c>
      <c r="S2750" s="11">
        <f t="shared" si="598"/>
        <v>2</v>
      </c>
      <c r="T2750" t="str">
        <f t="shared" si="599"/>
        <v>إضافى كامل</v>
      </c>
    </row>
    <row r="2751" spans="1:20" x14ac:dyDescent="0.25">
      <c r="A2751">
        <v>161</v>
      </c>
      <c r="B2751">
        <v>29159</v>
      </c>
      <c r="C2751" t="s">
        <v>257</v>
      </c>
      <c r="D2751" s="8">
        <v>45616</v>
      </c>
      <c r="E2751" t="s">
        <v>23</v>
      </c>
      <c r="F2751">
        <v>2</v>
      </c>
      <c r="G2751" s="9" t="s">
        <v>222</v>
      </c>
      <c r="H2751" s="10"/>
      <c r="I2751" s="12">
        <v>0.33277777777777778</v>
      </c>
      <c r="J2751" s="12">
        <v>0.5655324074074074</v>
      </c>
      <c r="K2751" s="3" t="str">
        <f t="shared" si="603"/>
        <v/>
      </c>
      <c r="L2751" s="11">
        <f t="shared" si="591"/>
        <v>1</v>
      </c>
      <c r="M2751" s="11">
        <f t="shared" si="592"/>
        <v>2</v>
      </c>
      <c r="N2751" s="11">
        <f t="shared" si="593"/>
        <v>0</v>
      </c>
      <c r="O2751" s="11">
        <f t="shared" si="594"/>
        <v>1</v>
      </c>
      <c r="P2751" s="11">
        <f t="shared" si="595"/>
        <v>1</v>
      </c>
      <c r="Q2751" s="11">
        <f t="shared" si="596"/>
        <v>0</v>
      </c>
      <c r="R2751" s="11">
        <f t="shared" si="597"/>
        <v>0</v>
      </c>
      <c r="S2751" s="11">
        <f t="shared" si="598"/>
        <v>2</v>
      </c>
      <c r="T2751" t="str">
        <f t="shared" si="599"/>
        <v>إضافى كامل</v>
      </c>
    </row>
    <row r="2752" spans="1:20" x14ac:dyDescent="0.25">
      <c r="A2752">
        <v>161</v>
      </c>
      <c r="B2752">
        <v>29159</v>
      </c>
      <c r="C2752" t="s">
        <v>257</v>
      </c>
      <c r="D2752" s="8">
        <v>45617</v>
      </c>
      <c r="E2752" t="s">
        <v>24</v>
      </c>
      <c r="F2752">
        <v>2</v>
      </c>
      <c r="G2752" s="9" t="s">
        <v>222</v>
      </c>
      <c r="H2752" s="10"/>
      <c r="I2752" s="12">
        <v>0.33231481481481484</v>
      </c>
      <c r="J2752" s="12">
        <v>0.56346064814814811</v>
      </c>
      <c r="K2752" s="3" t="str">
        <f t="shared" si="603"/>
        <v/>
      </c>
      <c r="L2752" s="11">
        <f t="shared" si="591"/>
        <v>1</v>
      </c>
      <c r="M2752" s="11">
        <f t="shared" si="592"/>
        <v>2</v>
      </c>
      <c r="N2752" s="11">
        <f t="shared" si="593"/>
        <v>0</v>
      </c>
      <c r="O2752" s="11">
        <f t="shared" si="594"/>
        <v>1</v>
      </c>
      <c r="P2752" s="11">
        <f t="shared" si="595"/>
        <v>1</v>
      </c>
      <c r="Q2752" s="11">
        <f t="shared" si="596"/>
        <v>0</v>
      </c>
      <c r="R2752" s="11">
        <f t="shared" si="597"/>
        <v>0</v>
      </c>
      <c r="S2752" s="11">
        <f t="shared" si="598"/>
        <v>2</v>
      </c>
      <c r="T2752" t="str">
        <f t="shared" si="599"/>
        <v>إضافى كامل</v>
      </c>
    </row>
    <row r="2753" spans="1:20" x14ac:dyDescent="0.25">
      <c r="A2753">
        <v>161</v>
      </c>
      <c r="B2753">
        <v>29159</v>
      </c>
      <c r="C2753" t="s">
        <v>257</v>
      </c>
      <c r="D2753" s="8">
        <v>45618</v>
      </c>
      <c r="E2753" t="s">
        <v>15</v>
      </c>
      <c r="F2753">
        <v>2</v>
      </c>
      <c r="G2753" s="9" t="s">
        <v>222</v>
      </c>
      <c r="H2753" s="10"/>
      <c r="K2753" s="3" t="str">
        <f t="shared" si="603"/>
        <v/>
      </c>
      <c r="L2753" s="11">
        <f t="shared" si="591"/>
        <v>1</v>
      </c>
      <c r="M2753" s="11">
        <f t="shared" si="592"/>
        <v>3</v>
      </c>
      <c r="N2753" s="11">
        <f t="shared" si="593"/>
        <v>0</v>
      </c>
      <c r="O2753" s="11">
        <f t="shared" si="594"/>
        <v>1</v>
      </c>
      <c r="P2753" s="11">
        <f t="shared" si="595"/>
        <v>1</v>
      </c>
      <c r="Q2753" s="11">
        <f t="shared" si="596"/>
        <v>0</v>
      </c>
      <c r="R2753" s="11">
        <f t="shared" si="597"/>
        <v>0</v>
      </c>
      <c r="S2753" s="11">
        <f t="shared" si="598"/>
        <v>3</v>
      </c>
      <c r="T2753" t="str">
        <f t="shared" si="599"/>
        <v>إضافى كامل</v>
      </c>
    </row>
    <row r="2754" spans="1:20" x14ac:dyDescent="0.25">
      <c r="A2754">
        <v>161</v>
      </c>
      <c r="B2754">
        <v>29159</v>
      </c>
      <c r="C2754" t="s">
        <v>257</v>
      </c>
      <c r="D2754" s="8">
        <v>45619</v>
      </c>
      <c r="E2754" t="s">
        <v>18</v>
      </c>
      <c r="F2754">
        <v>2</v>
      </c>
      <c r="G2754" s="9" t="s">
        <v>222</v>
      </c>
      <c r="H2754" s="10"/>
      <c r="K2754" s="3" t="s">
        <v>19</v>
      </c>
      <c r="L2754" s="11">
        <f t="shared" ref="L2754:L2817" si="604">IF(AND(OR(K2754= "حالة وفاة",K2754="إذن م",K2754="إذن ص",K2754="بدل راحة",K2754="انصراف",K2754="اجازة",K2754="راحة",K2754="مأمورية",K2754="مأمورية م",K2754="مأمورية ص",K2754="Online",K2754="حضور",K2754="بدل سهر",E2754="Friday",K2754=""),E2754&lt;&gt;""),1,0)</f>
        <v>1</v>
      </c>
      <c r="M2754" s="11">
        <f t="shared" ref="M2754:M2817" si="605">COUNTIF(K2754:K2783,"غائب")</f>
        <v>3</v>
      </c>
      <c r="N2754" s="11">
        <f t="shared" ref="N2754:N2817" si="606">COUNTIF(K2754:K2783,"إذن ص")</f>
        <v>0</v>
      </c>
      <c r="O2754" s="11">
        <f t="shared" ref="O2754:O2817" si="607">COUNTIF(K2754:K2783,"إذن م")</f>
        <v>1</v>
      </c>
      <c r="P2754" s="11">
        <f t="shared" si="595"/>
        <v>1</v>
      </c>
      <c r="Q2754" s="11">
        <f t="shared" si="596"/>
        <v>0</v>
      </c>
      <c r="R2754" s="11">
        <f t="shared" si="597"/>
        <v>0</v>
      </c>
      <c r="S2754" s="11">
        <f t="shared" si="598"/>
        <v>3</v>
      </c>
      <c r="T2754" t="str">
        <f t="shared" si="599"/>
        <v>إضافى كامل</v>
      </c>
    </row>
    <row r="2755" spans="1:20" x14ac:dyDescent="0.25">
      <c r="A2755">
        <v>161</v>
      </c>
      <c r="B2755">
        <v>29159</v>
      </c>
      <c r="C2755" t="s">
        <v>257</v>
      </c>
      <c r="D2755" s="8">
        <v>45620</v>
      </c>
      <c r="E2755" t="s">
        <v>20</v>
      </c>
      <c r="F2755">
        <v>2</v>
      </c>
      <c r="G2755" s="9" t="s">
        <v>222</v>
      </c>
      <c r="H2755" s="10"/>
      <c r="I2755" s="12">
        <v>0.33560185185185187</v>
      </c>
      <c r="J2755" s="12">
        <v>0.56402777777777779</v>
      </c>
      <c r="K2755" s="3" t="str">
        <f t="shared" si="603"/>
        <v/>
      </c>
      <c r="L2755" s="11">
        <f t="shared" si="604"/>
        <v>1</v>
      </c>
      <c r="M2755" s="11">
        <f t="shared" si="605"/>
        <v>3</v>
      </c>
      <c r="N2755" s="11">
        <f t="shared" si="606"/>
        <v>0</v>
      </c>
      <c r="O2755" s="11">
        <f t="shared" si="607"/>
        <v>1</v>
      </c>
      <c r="P2755" s="11">
        <f t="shared" ref="P2755:P2818" si="608">N2755+O2755</f>
        <v>1</v>
      </c>
      <c r="Q2755" s="11">
        <f t="shared" ref="Q2755:Q2818" si="609">IF(AND(P2755&gt;2,P2755&lt;&gt;0),P2755*3/6,0)</f>
        <v>0</v>
      </c>
      <c r="R2755" s="11">
        <f t="shared" ref="R2755:R2818" si="610">INT(Q2755)</f>
        <v>0</v>
      </c>
      <c r="S2755" s="11">
        <f t="shared" ref="S2755:S2818" si="611">R2755+M2755</f>
        <v>3</v>
      </c>
      <c r="T2755" t="str">
        <f t="shared" ref="T2755:T2818" si="612">IF(AND(OR(S2755&lt;=0,S2755&gt;0),S2755&lt;5),"إضافى كامل",IF(AND(OR(S2755=5,S2755=6,S2755&lt;7),S2755&lt;&gt;""),"نصف إضافى","لا يستحق"))</f>
        <v>إضافى كامل</v>
      </c>
    </row>
    <row r="2756" spans="1:20" x14ac:dyDescent="0.25">
      <c r="A2756">
        <v>161</v>
      </c>
      <c r="B2756">
        <v>29159</v>
      </c>
      <c r="C2756" t="s">
        <v>257</v>
      </c>
      <c r="D2756" s="8">
        <v>45621</v>
      </c>
      <c r="E2756" t="s">
        <v>21</v>
      </c>
      <c r="F2756">
        <v>2</v>
      </c>
      <c r="G2756" s="9" t="s">
        <v>222</v>
      </c>
      <c r="H2756" s="10"/>
      <c r="I2756" s="12">
        <v>0.3432986111111111</v>
      </c>
      <c r="J2756" s="12">
        <v>0.56400462962962961</v>
      </c>
      <c r="K2756" s="3" t="str">
        <f t="shared" si="603"/>
        <v/>
      </c>
      <c r="L2756" s="11">
        <f t="shared" si="604"/>
        <v>1</v>
      </c>
      <c r="M2756" s="11">
        <f t="shared" si="605"/>
        <v>3</v>
      </c>
      <c r="N2756" s="11">
        <f t="shared" si="606"/>
        <v>0</v>
      </c>
      <c r="O2756" s="11">
        <f t="shared" si="607"/>
        <v>1</v>
      </c>
      <c r="P2756" s="11">
        <f t="shared" si="608"/>
        <v>1</v>
      </c>
      <c r="Q2756" s="11">
        <f t="shared" si="609"/>
        <v>0</v>
      </c>
      <c r="R2756" s="11">
        <f t="shared" si="610"/>
        <v>0</v>
      </c>
      <c r="S2756" s="11">
        <f t="shared" si="611"/>
        <v>3</v>
      </c>
      <c r="T2756" t="str">
        <f t="shared" si="612"/>
        <v>إضافى كامل</v>
      </c>
    </row>
    <row r="2757" spans="1:20" x14ac:dyDescent="0.25">
      <c r="A2757">
        <v>161</v>
      </c>
      <c r="B2757">
        <v>29159</v>
      </c>
      <c r="C2757" t="s">
        <v>257</v>
      </c>
      <c r="D2757" s="8">
        <v>45622</v>
      </c>
      <c r="E2757" t="s">
        <v>22</v>
      </c>
      <c r="F2757">
        <v>2</v>
      </c>
      <c r="G2757" s="9" t="s">
        <v>222</v>
      </c>
      <c r="H2757" s="10"/>
      <c r="I2757" s="12">
        <v>0.34560185185185183</v>
      </c>
      <c r="J2757" s="12">
        <v>0.56379629629629635</v>
      </c>
      <c r="K2757" s="3" t="str">
        <f t="shared" si="603"/>
        <v/>
      </c>
      <c r="L2757" s="11">
        <f t="shared" si="604"/>
        <v>1</v>
      </c>
      <c r="M2757" s="11">
        <f t="shared" si="605"/>
        <v>3</v>
      </c>
      <c r="N2757" s="11">
        <f t="shared" si="606"/>
        <v>0</v>
      </c>
      <c r="O2757" s="11">
        <f t="shared" si="607"/>
        <v>2</v>
      </c>
      <c r="P2757" s="11">
        <f t="shared" si="608"/>
        <v>2</v>
      </c>
      <c r="Q2757" s="11">
        <f t="shared" si="609"/>
        <v>0</v>
      </c>
      <c r="R2757" s="11">
        <f t="shared" si="610"/>
        <v>0</v>
      </c>
      <c r="S2757" s="11">
        <f t="shared" si="611"/>
        <v>3</v>
      </c>
      <c r="T2757" t="str">
        <f t="shared" si="612"/>
        <v>إضافى كامل</v>
      </c>
    </row>
    <row r="2758" spans="1:20" x14ac:dyDescent="0.25">
      <c r="A2758">
        <v>161</v>
      </c>
      <c r="B2758">
        <v>29159</v>
      </c>
      <c r="C2758" t="s">
        <v>257</v>
      </c>
      <c r="D2758" s="8">
        <v>45623</v>
      </c>
      <c r="E2758" t="s">
        <v>23</v>
      </c>
      <c r="F2758">
        <v>2</v>
      </c>
      <c r="G2758" s="9" t="s">
        <v>222</v>
      </c>
      <c r="H2758" s="10"/>
      <c r="I2758" s="12">
        <v>0.34134259259259259</v>
      </c>
      <c r="J2758" s="12">
        <v>0.56427083333333339</v>
      </c>
      <c r="K2758" s="3" t="str">
        <f t="shared" si="603"/>
        <v/>
      </c>
      <c r="L2758" s="11">
        <f t="shared" si="604"/>
        <v>1</v>
      </c>
      <c r="M2758" s="11">
        <f t="shared" si="605"/>
        <v>3</v>
      </c>
      <c r="N2758" s="11">
        <f t="shared" si="606"/>
        <v>0</v>
      </c>
      <c r="O2758" s="11">
        <f t="shared" si="607"/>
        <v>2</v>
      </c>
      <c r="P2758" s="11">
        <f t="shared" si="608"/>
        <v>2</v>
      </c>
      <c r="Q2758" s="11">
        <f t="shared" si="609"/>
        <v>0</v>
      </c>
      <c r="R2758" s="11">
        <f t="shared" si="610"/>
        <v>0</v>
      </c>
      <c r="S2758" s="11">
        <f t="shared" si="611"/>
        <v>3</v>
      </c>
      <c r="T2758" t="str">
        <f t="shared" si="612"/>
        <v>إضافى كامل</v>
      </c>
    </row>
    <row r="2759" spans="1:20" x14ac:dyDescent="0.25">
      <c r="A2759">
        <v>161</v>
      </c>
      <c r="B2759">
        <v>29159</v>
      </c>
      <c r="C2759" t="s">
        <v>257</v>
      </c>
      <c r="D2759" s="8">
        <v>45624</v>
      </c>
      <c r="E2759" t="s">
        <v>24</v>
      </c>
      <c r="F2759">
        <v>2</v>
      </c>
      <c r="G2759" s="9" t="s">
        <v>222</v>
      </c>
      <c r="H2759" s="10"/>
      <c r="I2759" s="12">
        <v>0.33592592592592591</v>
      </c>
      <c r="J2759" s="12">
        <v>0.44068287037037035</v>
      </c>
      <c r="K2759" s="3" t="str">
        <f t="shared" si="603"/>
        <v>إذن م</v>
      </c>
      <c r="L2759" s="11">
        <f t="shared" si="604"/>
        <v>1</v>
      </c>
      <c r="M2759" s="11">
        <f t="shared" si="605"/>
        <v>3</v>
      </c>
      <c r="N2759" s="11">
        <f t="shared" si="606"/>
        <v>0</v>
      </c>
      <c r="O2759" s="11">
        <f t="shared" si="607"/>
        <v>2</v>
      </c>
      <c r="P2759" s="11">
        <f t="shared" si="608"/>
        <v>2</v>
      </c>
      <c r="Q2759" s="11">
        <f t="shared" si="609"/>
        <v>0</v>
      </c>
      <c r="R2759" s="11">
        <f t="shared" si="610"/>
        <v>0</v>
      </c>
      <c r="S2759" s="11">
        <f t="shared" si="611"/>
        <v>3</v>
      </c>
      <c r="T2759" t="str">
        <f t="shared" si="612"/>
        <v>إضافى كامل</v>
      </c>
    </row>
    <row r="2760" spans="1:20" x14ac:dyDescent="0.25">
      <c r="A2760">
        <v>161</v>
      </c>
      <c r="B2760">
        <v>29159</v>
      </c>
      <c r="C2760" t="s">
        <v>257</v>
      </c>
      <c r="D2760" s="8">
        <v>45625</v>
      </c>
      <c r="E2760" t="s">
        <v>15</v>
      </c>
      <c r="F2760">
        <v>2</v>
      </c>
      <c r="G2760" s="9" t="s">
        <v>222</v>
      </c>
      <c r="H2760" s="10"/>
      <c r="K2760" s="3" t="str">
        <f t="shared" si="603"/>
        <v/>
      </c>
      <c r="L2760" s="11">
        <f t="shared" si="604"/>
        <v>1</v>
      </c>
      <c r="M2760" s="11">
        <f t="shared" si="605"/>
        <v>4</v>
      </c>
      <c r="N2760" s="11">
        <f t="shared" si="606"/>
        <v>0</v>
      </c>
      <c r="O2760" s="11">
        <f t="shared" si="607"/>
        <v>1</v>
      </c>
      <c r="P2760" s="11">
        <f t="shared" si="608"/>
        <v>1</v>
      </c>
      <c r="Q2760" s="11">
        <f t="shared" si="609"/>
        <v>0</v>
      </c>
      <c r="R2760" s="11">
        <f t="shared" si="610"/>
        <v>0</v>
      </c>
      <c r="S2760" s="11">
        <f t="shared" si="611"/>
        <v>4</v>
      </c>
      <c r="T2760" t="str">
        <f t="shared" si="612"/>
        <v>إضافى كامل</v>
      </c>
    </row>
    <row r="2761" spans="1:20" x14ac:dyDescent="0.25">
      <c r="A2761">
        <v>161</v>
      </c>
      <c r="B2761">
        <v>29159</v>
      </c>
      <c r="C2761" t="s">
        <v>257</v>
      </c>
      <c r="D2761" s="8">
        <v>45626</v>
      </c>
      <c r="E2761" t="s">
        <v>18</v>
      </c>
      <c r="F2761">
        <v>2</v>
      </c>
      <c r="G2761" s="9" t="s">
        <v>222</v>
      </c>
      <c r="H2761" s="10"/>
      <c r="K2761" s="3" t="s">
        <v>19</v>
      </c>
      <c r="L2761" s="11">
        <f t="shared" si="604"/>
        <v>1</v>
      </c>
      <c r="M2761" s="11">
        <f t="shared" si="605"/>
        <v>4</v>
      </c>
      <c r="N2761" s="11">
        <f t="shared" si="606"/>
        <v>0</v>
      </c>
      <c r="O2761" s="11">
        <f t="shared" si="607"/>
        <v>1</v>
      </c>
      <c r="P2761" s="11">
        <f t="shared" si="608"/>
        <v>1</v>
      </c>
      <c r="Q2761" s="11">
        <f t="shared" si="609"/>
        <v>0</v>
      </c>
      <c r="R2761" s="11">
        <f t="shared" si="610"/>
        <v>0</v>
      </c>
      <c r="S2761" s="11">
        <f t="shared" si="611"/>
        <v>4</v>
      </c>
      <c r="T2761" t="str">
        <f t="shared" si="612"/>
        <v>إضافى كامل</v>
      </c>
    </row>
    <row r="2762" spans="1:20" ht="15.75" x14ac:dyDescent="0.25">
      <c r="A2762">
        <v>165</v>
      </c>
      <c r="B2762">
        <v>29175</v>
      </c>
      <c r="C2762" s="16" t="s">
        <v>258</v>
      </c>
      <c r="D2762" s="8">
        <v>45597</v>
      </c>
      <c r="E2762" t="s">
        <v>15</v>
      </c>
      <c r="F2762">
        <v>2</v>
      </c>
      <c r="G2762" s="9" t="s">
        <v>222</v>
      </c>
      <c r="H2762" s="10"/>
      <c r="K2762" s="3" t="str">
        <f t="shared" si="603"/>
        <v/>
      </c>
      <c r="L2762" s="11">
        <f t="shared" si="604"/>
        <v>1</v>
      </c>
      <c r="M2762" s="11">
        <f t="shared" si="605"/>
        <v>4</v>
      </c>
      <c r="N2762" s="11">
        <f t="shared" si="606"/>
        <v>0</v>
      </c>
      <c r="O2762" s="11">
        <f t="shared" si="607"/>
        <v>1</v>
      </c>
      <c r="P2762" s="11">
        <f t="shared" si="608"/>
        <v>1</v>
      </c>
      <c r="Q2762" s="11">
        <f t="shared" si="609"/>
        <v>0</v>
      </c>
      <c r="R2762" s="11">
        <f t="shared" si="610"/>
        <v>0</v>
      </c>
      <c r="S2762" s="11">
        <f t="shared" si="611"/>
        <v>4</v>
      </c>
      <c r="T2762" t="str">
        <f t="shared" si="612"/>
        <v>إضافى كامل</v>
      </c>
    </row>
    <row r="2763" spans="1:20" x14ac:dyDescent="0.25">
      <c r="A2763">
        <v>165</v>
      </c>
      <c r="B2763">
        <v>29175</v>
      </c>
      <c r="C2763" t="s">
        <v>259</v>
      </c>
      <c r="D2763" s="8">
        <v>45598</v>
      </c>
      <c r="E2763" t="s">
        <v>18</v>
      </c>
      <c r="F2763">
        <v>2</v>
      </c>
      <c r="G2763" s="9" t="s">
        <v>222</v>
      </c>
      <c r="H2763" s="10"/>
      <c r="I2763" s="12"/>
      <c r="J2763" s="12"/>
      <c r="K2763" s="3" t="s">
        <v>19</v>
      </c>
      <c r="L2763" s="11">
        <f t="shared" si="604"/>
        <v>1</v>
      </c>
      <c r="M2763" s="11">
        <f t="shared" si="605"/>
        <v>4</v>
      </c>
      <c r="N2763" s="11">
        <f t="shared" si="606"/>
        <v>0</v>
      </c>
      <c r="O2763" s="11">
        <f t="shared" si="607"/>
        <v>1</v>
      </c>
      <c r="P2763" s="11">
        <f t="shared" si="608"/>
        <v>1</v>
      </c>
      <c r="Q2763" s="11">
        <f t="shared" si="609"/>
        <v>0</v>
      </c>
      <c r="R2763" s="11">
        <f t="shared" si="610"/>
        <v>0</v>
      </c>
      <c r="S2763" s="11">
        <f t="shared" si="611"/>
        <v>4</v>
      </c>
      <c r="T2763" t="str">
        <f t="shared" si="612"/>
        <v>إضافى كامل</v>
      </c>
    </row>
    <row r="2764" spans="1:20" x14ac:dyDescent="0.25">
      <c r="A2764">
        <v>165</v>
      </c>
      <c r="B2764">
        <v>29175</v>
      </c>
      <c r="C2764" t="s">
        <v>259</v>
      </c>
      <c r="D2764" s="8">
        <v>45599</v>
      </c>
      <c r="E2764" t="s">
        <v>20</v>
      </c>
      <c r="F2764">
        <v>2</v>
      </c>
      <c r="G2764" s="9" t="s">
        <v>222</v>
      </c>
      <c r="H2764" s="10"/>
      <c r="I2764" s="12">
        <v>0.37164351851851851</v>
      </c>
      <c r="J2764" s="12">
        <v>0.56341435185185185</v>
      </c>
      <c r="L2764" s="11">
        <f t="shared" si="604"/>
        <v>1</v>
      </c>
      <c r="M2764" s="11">
        <f t="shared" si="605"/>
        <v>4</v>
      </c>
      <c r="N2764" s="11">
        <f t="shared" si="606"/>
        <v>0</v>
      </c>
      <c r="O2764" s="11">
        <f t="shared" si="607"/>
        <v>1</v>
      </c>
      <c r="P2764" s="11">
        <f t="shared" si="608"/>
        <v>1</v>
      </c>
      <c r="Q2764" s="11">
        <f t="shared" si="609"/>
        <v>0</v>
      </c>
      <c r="R2764" s="11">
        <f t="shared" si="610"/>
        <v>0</v>
      </c>
      <c r="S2764" s="11">
        <f t="shared" si="611"/>
        <v>4</v>
      </c>
      <c r="T2764" t="str">
        <f t="shared" si="612"/>
        <v>إضافى كامل</v>
      </c>
    </row>
    <row r="2765" spans="1:20" x14ac:dyDescent="0.25">
      <c r="A2765">
        <v>165</v>
      </c>
      <c r="B2765">
        <v>29175</v>
      </c>
      <c r="C2765" t="s">
        <v>259</v>
      </c>
      <c r="D2765" s="8">
        <v>45600</v>
      </c>
      <c r="E2765" t="s">
        <v>21</v>
      </c>
      <c r="F2765">
        <v>2</v>
      </c>
      <c r="G2765" s="9" t="s">
        <v>222</v>
      </c>
      <c r="H2765" s="10"/>
      <c r="I2765" s="12">
        <v>0.32984953703703701</v>
      </c>
      <c r="J2765" s="12">
        <v>0.56464120370370374</v>
      </c>
      <c r="K2765" s="3" t="str">
        <f t="shared" ref="K2765:K2769" si="613">IF(AND(I2765&lt;=TIME(8,30,0),J2765&gt;=TIME(13,30,0),I2765&lt;&gt;""),"",IF(AND(I2765&gt;=TIME(8,31,0),I2765&lt;=TIME(8,40,0)),"تأخير",IF(AND(I2765&gt;=TIME(8,41,0),I2765&lt;=TIME(11,30,0),I2765&lt;&gt;""),"إذن ص",IF(AND(J2765&lt;TIME(13,30,0), J2765&lt;&gt;"",J2765&gt;=TIME(10,30,0)),"إذن م",IF(AND(OR(I2765="",J2765="",I2765=J2765,I2765&gt;TIME(11,30,0),J2765&lt;TIME(10,30,0)),AND(E2765&lt;&gt;"Friday")),"غائب","")))))</f>
        <v/>
      </c>
      <c r="L2765" s="11">
        <f t="shared" si="604"/>
        <v>1</v>
      </c>
      <c r="M2765" s="11">
        <f t="shared" si="605"/>
        <v>4</v>
      </c>
      <c r="N2765" s="11">
        <f t="shared" si="606"/>
        <v>0</v>
      </c>
      <c r="O2765" s="11">
        <f t="shared" si="607"/>
        <v>1</v>
      </c>
      <c r="P2765" s="11">
        <f t="shared" si="608"/>
        <v>1</v>
      </c>
      <c r="Q2765" s="11">
        <f t="shared" si="609"/>
        <v>0</v>
      </c>
      <c r="R2765" s="11">
        <f t="shared" si="610"/>
        <v>0</v>
      </c>
      <c r="S2765" s="11">
        <f t="shared" si="611"/>
        <v>4</v>
      </c>
      <c r="T2765" t="str">
        <f t="shared" si="612"/>
        <v>إضافى كامل</v>
      </c>
    </row>
    <row r="2766" spans="1:20" x14ac:dyDescent="0.25">
      <c r="A2766">
        <v>165</v>
      </c>
      <c r="B2766">
        <v>29175</v>
      </c>
      <c r="C2766" t="s">
        <v>259</v>
      </c>
      <c r="D2766" s="8">
        <v>45601</v>
      </c>
      <c r="E2766" t="s">
        <v>22</v>
      </c>
      <c r="F2766">
        <v>2</v>
      </c>
      <c r="G2766" s="9" t="s">
        <v>222</v>
      </c>
      <c r="H2766" s="10"/>
      <c r="I2766" s="12">
        <v>0.34410879629629632</v>
      </c>
      <c r="J2766" s="12">
        <v>0.56833333333333336</v>
      </c>
      <c r="K2766" s="3" t="str">
        <f t="shared" si="613"/>
        <v/>
      </c>
      <c r="L2766" s="11">
        <f t="shared" si="604"/>
        <v>1</v>
      </c>
      <c r="M2766" s="11">
        <f t="shared" si="605"/>
        <v>4</v>
      </c>
      <c r="N2766" s="11">
        <f t="shared" si="606"/>
        <v>0</v>
      </c>
      <c r="O2766" s="11">
        <f t="shared" si="607"/>
        <v>1</v>
      </c>
      <c r="P2766" s="11">
        <f t="shared" si="608"/>
        <v>1</v>
      </c>
      <c r="Q2766" s="11">
        <f t="shared" si="609"/>
        <v>0</v>
      </c>
      <c r="R2766" s="11">
        <f t="shared" si="610"/>
        <v>0</v>
      </c>
      <c r="S2766" s="11">
        <f t="shared" si="611"/>
        <v>4</v>
      </c>
      <c r="T2766" t="str">
        <f t="shared" si="612"/>
        <v>إضافى كامل</v>
      </c>
    </row>
    <row r="2767" spans="1:20" x14ac:dyDescent="0.25">
      <c r="A2767">
        <v>165</v>
      </c>
      <c r="B2767">
        <v>29175</v>
      </c>
      <c r="C2767" t="s">
        <v>259</v>
      </c>
      <c r="D2767" s="8">
        <v>45602</v>
      </c>
      <c r="E2767" t="s">
        <v>23</v>
      </c>
      <c r="F2767">
        <v>2</v>
      </c>
      <c r="G2767" s="9" t="s">
        <v>222</v>
      </c>
      <c r="H2767" s="10"/>
      <c r="I2767" s="12">
        <v>0.33224537037037039</v>
      </c>
      <c r="J2767" s="12">
        <v>0.56300925925925926</v>
      </c>
      <c r="K2767" s="3" t="str">
        <f t="shared" si="613"/>
        <v/>
      </c>
      <c r="L2767" s="11">
        <f t="shared" si="604"/>
        <v>1</v>
      </c>
      <c r="M2767" s="11">
        <f t="shared" si="605"/>
        <v>4</v>
      </c>
      <c r="N2767" s="11">
        <f t="shared" si="606"/>
        <v>0</v>
      </c>
      <c r="O2767" s="11">
        <f t="shared" si="607"/>
        <v>1</v>
      </c>
      <c r="P2767" s="11">
        <f t="shared" si="608"/>
        <v>1</v>
      </c>
      <c r="Q2767" s="11">
        <f t="shared" si="609"/>
        <v>0</v>
      </c>
      <c r="R2767" s="11">
        <f t="shared" si="610"/>
        <v>0</v>
      </c>
      <c r="S2767" s="11">
        <f t="shared" si="611"/>
        <v>4</v>
      </c>
      <c r="T2767" t="str">
        <f t="shared" si="612"/>
        <v>إضافى كامل</v>
      </c>
    </row>
    <row r="2768" spans="1:20" x14ac:dyDescent="0.25">
      <c r="A2768">
        <v>165</v>
      </c>
      <c r="B2768">
        <v>29175</v>
      </c>
      <c r="C2768" t="s">
        <v>259</v>
      </c>
      <c r="D2768" s="8">
        <v>45603</v>
      </c>
      <c r="E2768" t="s">
        <v>24</v>
      </c>
      <c r="F2768">
        <v>2</v>
      </c>
      <c r="G2768" s="9" t="s">
        <v>222</v>
      </c>
      <c r="H2768" s="10"/>
      <c r="I2768" s="12"/>
      <c r="J2768" s="12"/>
      <c r="K2768" s="3" t="str">
        <f t="shared" si="613"/>
        <v>غائب</v>
      </c>
      <c r="L2768" s="11">
        <f t="shared" si="604"/>
        <v>0</v>
      </c>
      <c r="M2768" s="11">
        <f t="shared" si="605"/>
        <v>5</v>
      </c>
      <c r="N2768" s="11">
        <f t="shared" si="606"/>
        <v>0</v>
      </c>
      <c r="O2768" s="11">
        <f t="shared" si="607"/>
        <v>1</v>
      </c>
      <c r="P2768" s="11">
        <f t="shared" si="608"/>
        <v>1</v>
      </c>
      <c r="Q2768" s="11">
        <f t="shared" si="609"/>
        <v>0</v>
      </c>
      <c r="R2768" s="11">
        <f t="shared" si="610"/>
        <v>0</v>
      </c>
      <c r="S2768" s="11">
        <f t="shared" si="611"/>
        <v>5</v>
      </c>
      <c r="T2768" t="str">
        <f t="shared" si="612"/>
        <v>نصف إضافى</v>
      </c>
    </row>
    <row r="2769" spans="1:20" x14ac:dyDescent="0.25">
      <c r="A2769">
        <v>165</v>
      </c>
      <c r="B2769">
        <v>29175</v>
      </c>
      <c r="C2769" t="s">
        <v>259</v>
      </c>
      <c r="D2769" s="8">
        <v>45604</v>
      </c>
      <c r="E2769" t="s">
        <v>15</v>
      </c>
      <c r="F2769">
        <v>2</v>
      </c>
      <c r="G2769" s="9" t="s">
        <v>222</v>
      </c>
      <c r="H2769" s="10"/>
      <c r="K2769" s="3" t="str">
        <f t="shared" si="613"/>
        <v/>
      </c>
      <c r="L2769" s="11">
        <f t="shared" si="604"/>
        <v>1</v>
      </c>
      <c r="M2769" s="11">
        <f t="shared" si="605"/>
        <v>4</v>
      </c>
      <c r="N2769" s="11">
        <f t="shared" si="606"/>
        <v>0</v>
      </c>
      <c r="O2769" s="11">
        <f t="shared" si="607"/>
        <v>1</v>
      </c>
      <c r="P2769" s="11">
        <f t="shared" si="608"/>
        <v>1</v>
      </c>
      <c r="Q2769" s="11">
        <f t="shared" si="609"/>
        <v>0</v>
      </c>
      <c r="R2769" s="11">
        <f t="shared" si="610"/>
        <v>0</v>
      </c>
      <c r="S2769" s="11">
        <f t="shared" si="611"/>
        <v>4</v>
      </c>
      <c r="T2769" t="str">
        <f t="shared" si="612"/>
        <v>إضافى كامل</v>
      </c>
    </row>
    <row r="2770" spans="1:20" x14ac:dyDescent="0.25">
      <c r="A2770">
        <v>165</v>
      </c>
      <c r="B2770">
        <v>29175</v>
      </c>
      <c r="C2770" t="s">
        <v>259</v>
      </c>
      <c r="D2770" s="8">
        <v>45605</v>
      </c>
      <c r="E2770" t="s">
        <v>18</v>
      </c>
      <c r="F2770">
        <v>2</v>
      </c>
      <c r="G2770" s="9" t="s">
        <v>222</v>
      </c>
      <c r="H2770" s="10"/>
      <c r="I2770" s="12"/>
      <c r="J2770" s="12"/>
      <c r="K2770" s="3" t="s">
        <v>19</v>
      </c>
      <c r="L2770" s="11">
        <f t="shared" si="604"/>
        <v>1</v>
      </c>
      <c r="M2770" s="11">
        <f t="shared" si="605"/>
        <v>4</v>
      </c>
      <c r="N2770" s="11">
        <f t="shared" si="606"/>
        <v>0</v>
      </c>
      <c r="O2770" s="11">
        <f t="shared" si="607"/>
        <v>1</v>
      </c>
      <c r="P2770" s="11">
        <f t="shared" si="608"/>
        <v>1</v>
      </c>
      <c r="Q2770" s="11">
        <f t="shared" si="609"/>
        <v>0</v>
      </c>
      <c r="R2770" s="11">
        <f t="shared" si="610"/>
        <v>0</v>
      </c>
      <c r="S2770" s="11">
        <f t="shared" si="611"/>
        <v>4</v>
      </c>
      <c r="T2770" t="str">
        <f t="shared" si="612"/>
        <v>إضافى كامل</v>
      </c>
    </row>
    <row r="2771" spans="1:20" x14ac:dyDescent="0.25">
      <c r="A2771">
        <v>165</v>
      </c>
      <c r="B2771">
        <v>29175</v>
      </c>
      <c r="C2771" t="s">
        <v>259</v>
      </c>
      <c r="D2771" s="8">
        <v>45606</v>
      </c>
      <c r="E2771" t="s">
        <v>20</v>
      </c>
      <c r="F2771">
        <v>2</v>
      </c>
      <c r="G2771" s="9" t="s">
        <v>222</v>
      </c>
      <c r="H2771" s="10"/>
      <c r="I2771" s="12">
        <v>0.33458333333333334</v>
      </c>
      <c r="J2771" s="12">
        <v>0.56582175925925926</v>
      </c>
      <c r="K2771" s="3" t="str">
        <f t="shared" ref="K2771:K2776" si="614">IF(AND(I2771&lt;=TIME(8,30,0),J2771&gt;=TIME(13,30,0),I2771&lt;&gt;""),"",IF(AND(I2771&gt;=TIME(8,31,0),I2771&lt;=TIME(8,40,0)),"تأخير",IF(AND(I2771&gt;=TIME(8,41,0),I2771&lt;=TIME(11,30,0),I2771&lt;&gt;""),"إذن ص",IF(AND(J2771&lt;TIME(13,30,0), J2771&lt;&gt;"",J2771&gt;=TIME(10,30,0)),"إذن م",IF(AND(OR(I2771="",J2771="",I2771=J2771,I2771&gt;TIME(11,30,0),J2771&lt;TIME(10,30,0)),AND(E2771&lt;&gt;"Friday")),"غائب","")))))</f>
        <v/>
      </c>
      <c r="L2771" s="11">
        <f t="shared" si="604"/>
        <v>1</v>
      </c>
      <c r="M2771" s="11">
        <f t="shared" si="605"/>
        <v>4</v>
      </c>
      <c r="N2771" s="11">
        <f t="shared" si="606"/>
        <v>0</v>
      </c>
      <c r="O2771" s="11">
        <f t="shared" si="607"/>
        <v>1</v>
      </c>
      <c r="P2771" s="11">
        <f t="shared" si="608"/>
        <v>1</v>
      </c>
      <c r="Q2771" s="11">
        <f t="shared" si="609"/>
        <v>0</v>
      </c>
      <c r="R2771" s="11">
        <f t="shared" si="610"/>
        <v>0</v>
      </c>
      <c r="S2771" s="11">
        <f t="shared" si="611"/>
        <v>4</v>
      </c>
      <c r="T2771" t="str">
        <f t="shared" si="612"/>
        <v>إضافى كامل</v>
      </c>
    </row>
    <row r="2772" spans="1:20" x14ac:dyDescent="0.25">
      <c r="A2772">
        <v>165</v>
      </c>
      <c r="B2772">
        <v>29175</v>
      </c>
      <c r="C2772" t="s">
        <v>259</v>
      </c>
      <c r="D2772" s="8">
        <v>45607</v>
      </c>
      <c r="E2772" t="s">
        <v>21</v>
      </c>
      <c r="F2772">
        <v>2</v>
      </c>
      <c r="G2772" s="9" t="s">
        <v>222</v>
      </c>
      <c r="H2772" s="10"/>
      <c r="I2772" s="12">
        <v>0.34038194444444442</v>
      </c>
      <c r="J2772" s="12">
        <v>0.56363425925925925</v>
      </c>
      <c r="K2772" s="3" t="str">
        <f t="shared" si="614"/>
        <v/>
      </c>
      <c r="L2772" s="11">
        <f t="shared" si="604"/>
        <v>1</v>
      </c>
      <c r="M2772" s="11">
        <f t="shared" si="605"/>
        <v>4</v>
      </c>
      <c r="N2772" s="11">
        <f t="shared" si="606"/>
        <v>0</v>
      </c>
      <c r="O2772" s="11">
        <f t="shared" si="607"/>
        <v>1</v>
      </c>
      <c r="P2772" s="11">
        <f t="shared" si="608"/>
        <v>1</v>
      </c>
      <c r="Q2772" s="11">
        <f t="shared" si="609"/>
        <v>0</v>
      </c>
      <c r="R2772" s="11">
        <f t="shared" si="610"/>
        <v>0</v>
      </c>
      <c r="S2772" s="11">
        <f t="shared" si="611"/>
        <v>4</v>
      </c>
      <c r="T2772" t="str">
        <f t="shared" si="612"/>
        <v>إضافى كامل</v>
      </c>
    </row>
    <row r="2773" spans="1:20" x14ac:dyDescent="0.25">
      <c r="A2773">
        <v>165</v>
      </c>
      <c r="B2773">
        <v>29175</v>
      </c>
      <c r="C2773" t="s">
        <v>259</v>
      </c>
      <c r="D2773" s="8">
        <v>45608</v>
      </c>
      <c r="E2773" t="s">
        <v>22</v>
      </c>
      <c r="F2773">
        <v>2</v>
      </c>
      <c r="G2773" s="9" t="s">
        <v>222</v>
      </c>
      <c r="H2773" s="10"/>
      <c r="I2773" s="12">
        <v>0.33893518518518517</v>
      </c>
      <c r="J2773" s="12">
        <v>0.5643055555555555</v>
      </c>
      <c r="K2773" s="3" t="str">
        <f t="shared" si="614"/>
        <v/>
      </c>
      <c r="L2773" s="11">
        <f t="shared" si="604"/>
        <v>1</v>
      </c>
      <c r="M2773" s="11">
        <f t="shared" si="605"/>
        <v>4</v>
      </c>
      <c r="N2773" s="11">
        <f t="shared" si="606"/>
        <v>0</v>
      </c>
      <c r="O2773" s="11">
        <f t="shared" si="607"/>
        <v>1</v>
      </c>
      <c r="P2773" s="11">
        <f t="shared" si="608"/>
        <v>1</v>
      </c>
      <c r="Q2773" s="11">
        <f t="shared" si="609"/>
        <v>0</v>
      </c>
      <c r="R2773" s="11">
        <f t="shared" si="610"/>
        <v>0</v>
      </c>
      <c r="S2773" s="11">
        <f t="shared" si="611"/>
        <v>4</v>
      </c>
      <c r="T2773" t="str">
        <f t="shared" si="612"/>
        <v>إضافى كامل</v>
      </c>
    </row>
    <row r="2774" spans="1:20" x14ac:dyDescent="0.25">
      <c r="A2774">
        <v>165</v>
      </c>
      <c r="B2774">
        <v>29175</v>
      </c>
      <c r="C2774" t="s">
        <v>259</v>
      </c>
      <c r="D2774" s="8">
        <v>45609</v>
      </c>
      <c r="E2774" t="s">
        <v>23</v>
      </c>
      <c r="F2774">
        <v>2</v>
      </c>
      <c r="G2774" s="9" t="s">
        <v>222</v>
      </c>
      <c r="H2774" s="10"/>
      <c r="I2774" s="12">
        <v>0.33250000000000002</v>
      </c>
      <c r="J2774" s="12">
        <v>0.56281250000000005</v>
      </c>
      <c r="K2774" s="3" t="str">
        <f t="shared" si="614"/>
        <v/>
      </c>
      <c r="L2774" s="11">
        <f t="shared" si="604"/>
        <v>1</v>
      </c>
      <c r="M2774" s="11">
        <f t="shared" si="605"/>
        <v>4</v>
      </c>
      <c r="N2774" s="11">
        <f t="shared" si="606"/>
        <v>0</v>
      </c>
      <c r="O2774" s="11">
        <f t="shared" si="607"/>
        <v>1</v>
      </c>
      <c r="P2774" s="11">
        <f t="shared" si="608"/>
        <v>1</v>
      </c>
      <c r="Q2774" s="11">
        <f t="shared" si="609"/>
        <v>0</v>
      </c>
      <c r="R2774" s="11">
        <f t="shared" si="610"/>
        <v>0</v>
      </c>
      <c r="S2774" s="11">
        <f t="shared" si="611"/>
        <v>4</v>
      </c>
      <c r="T2774" t="str">
        <f t="shared" si="612"/>
        <v>إضافى كامل</v>
      </c>
    </row>
    <row r="2775" spans="1:20" x14ac:dyDescent="0.25">
      <c r="A2775">
        <v>165</v>
      </c>
      <c r="B2775">
        <v>29175</v>
      </c>
      <c r="C2775" t="s">
        <v>259</v>
      </c>
      <c r="D2775" s="8">
        <v>45610</v>
      </c>
      <c r="E2775" t="s">
        <v>24</v>
      </c>
      <c r="F2775">
        <v>2</v>
      </c>
      <c r="G2775" s="9" t="s">
        <v>222</v>
      </c>
      <c r="H2775" s="10"/>
      <c r="K2775" s="3" t="str">
        <f t="shared" si="614"/>
        <v>غائب</v>
      </c>
      <c r="L2775" s="11">
        <f t="shared" si="604"/>
        <v>0</v>
      </c>
      <c r="M2775" s="11">
        <f t="shared" si="605"/>
        <v>5</v>
      </c>
      <c r="N2775" s="11">
        <f t="shared" si="606"/>
        <v>0</v>
      </c>
      <c r="O2775" s="11">
        <f t="shared" si="607"/>
        <v>1</v>
      </c>
      <c r="P2775" s="11">
        <f t="shared" si="608"/>
        <v>1</v>
      </c>
      <c r="Q2775" s="11">
        <f t="shared" si="609"/>
        <v>0</v>
      </c>
      <c r="R2775" s="11">
        <f t="shared" si="610"/>
        <v>0</v>
      </c>
      <c r="S2775" s="11">
        <f t="shared" si="611"/>
        <v>5</v>
      </c>
      <c r="T2775" t="str">
        <f t="shared" si="612"/>
        <v>نصف إضافى</v>
      </c>
    </row>
    <row r="2776" spans="1:20" x14ac:dyDescent="0.25">
      <c r="A2776">
        <v>165</v>
      </c>
      <c r="B2776">
        <v>29175</v>
      </c>
      <c r="C2776" t="s">
        <v>259</v>
      </c>
      <c r="D2776" s="8">
        <v>45611</v>
      </c>
      <c r="E2776" t="s">
        <v>15</v>
      </c>
      <c r="F2776">
        <v>2</v>
      </c>
      <c r="G2776" s="9" t="s">
        <v>222</v>
      </c>
      <c r="H2776" s="10"/>
      <c r="K2776" s="3" t="str">
        <f t="shared" si="614"/>
        <v/>
      </c>
      <c r="L2776" s="11">
        <f t="shared" si="604"/>
        <v>1</v>
      </c>
      <c r="M2776" s="11">
        <f t="shared" si="605"/>
        <v>4</v>
      </c>
      <c r="N2776" s="11">
        <f t="shared" si="606"/>
        <v>0</v>
      </c>
      <c r="O2776" s="11">
        <f t="shared" si="607"/>
        <v>1</v>
      </c>
      <c r="P2776" s="11">
        <f t="shared" si="608"/>
        <v>1</v>
      </c>
      <c r="Q2776" s="11">
        <f t="shared" si="609"/>
        <v>0</v>
      </c>
      <c r="R2776" s="11">
        <f t="shared" si="610"/>
        <v>0</v>
      </c>
      <c r="S2776" s="11">
        <f t="shared" si="611"/>
        <v>4</v>
      </c>
      <c r="T2776" t="str">
        <f t="shared" si="612"/>
        <v>إضافى كامل</v>
      </c>
    </row>
    <row r="2777" spans="1:20" x14ac:dyDescent="0.25">
      <c r="A2777">
        <v>165</v>
      </c>
      <c r="B2777">
        <v>29175</v>
      </c>
      <c r="C2777" t="s">
        <v>259</v>
      </c>
      <c r="D2777" s="8">
        <v>45612</v>
      </c>
      <c r="E2777" t="s">
        <v>18</v>
      </c>
      <c r="F2777">
        <v>2</v>
      </c>
      <c r="G2777" s="9" t="s">
        <v>222</v>
      </c>
      <c r="H2777" s="10"/>
      <c r="K2777" s="3" t="s">
        <v>19</v>
      </c>
      <c r="L2777" s="11">
        <f t="shared" si="604"/>
        <v>1</v>
      </c>
      <c r="M2777" s="11">
        <f t="shared" si="605"/>
        <v>4</v>
      </c>
      <c r="N2777" s="11">
        <f t="shared" si="606"/>
        <v>0</v>
      </c>
      <c r="O2777" s="11">
        <f t="shared" si="607"/>
        <v>1</v>
      </c>
      <c r="P2777" s="11">
        <f t="shared" si="608"/>
        <v>1</v>
      </c>
      <c r="Q2777" s="11">
        <f t="shared" si="609"/>
        <v>0</v>
      </c>
      <c r="R2777" s="11">
        <f t="shared" si="610"/>
        <v>0</v>
      </c>
      <c r="S2777" s="11">
        <f t="shared" si="611"/>
        <v>4</v>
      </c>
      <c r="T2777" t="str">
        <f t="shared" si="612"/>
        <v>إضافى كامل</v>
      </c>
    </row>
    <row r="2778" spans="1:20" x14ac:dyDescent="0.25">
      <c r="A2778">
        <v>165</v>
      </c>
      <c r="B2778">
        <v>29175</v>
      </c>
      <c r="C2778" t="s">
        <v>259</v>
      </c>
      <c r="D2778" s="8">
        <v>45613</v>
      </c>
      <c r="E2778" t="s">
        <v>20</v>
      </c>
      <c r="F2778">
        <v>2</v>
      </c>
      <c r="G2778" s="9" t="s">
        <v>222</v>
      </c>
      <c r="H2778" s="10"/>
      <c r="I2778" s="12">
        <v>0.33497685185185183</v>
      </c>
      <c r="J2778" s="12">
        <v>0.56332175925925931</v>
      </c>
      <c r="K2778" s="3" t="str">
        <f t="shared" ref="K2778:K2792" si="615">IF(AND(I2778&lt;=TIME(8,30,0),J2778&gt;=TIME(13,30,0),I2778&lt;&gt;""),"",IF(AND(I2778&gt;=TIME(8,31,0),I2778&lt;=TIME(8,40,0)),"تأخير",IF(AND(I2778&gt;=TIME(8,41,0),I2778&lt;=TIME(11,30,0),I2778&lt;&gt;""),"إذن ص",IF(AND(J2778&lt;TIME(13,30,0), J2778&lt;&gt;"",J2778&gt;=TIME(10,30,0)),"إذن م",IF(AND(OR(I2778="",J2778="",I2778=J2778,I2778&gt;TIME(11,30,0),J2778&lt;TIME(10,30,0)),AND(E2778&lt;&gt;"Friday")),"غائب","")))))</f>
        <v/>
      </c>
      <c r="L2778" s="11">
        <f t="shared" si="604"/>
        <v>1</v>
      </c>
      <c r="M2778" s="11">
        <f t="shared" si="605"/>
        <v>4</v>
      </c>
      <c r="N2778" s="11">
        <f t="shared" si="606"/>
        <v>0</v>
      </c>
      <c r="O2778" s="11">
        <f t="shared" si="607"/>
        <v>1</v>
      </c>
      <c r="P2778" s="11">
        <f t="shared" si="608"/>
        <v>1</v>
      </c>
      <c r="Q2778" s="11">
        <f t="shared" si="609"/>
        <v>0</v>
      </c>
      <c r="R2778" s="11">
        <f t="shared" si="610"/>
        <v>0</v>
      </c>
      <c r="S2778" s="11">
        <f t="shared" si="611"/>
        <v>4</v>
      </c>
      <c r="T2778" t="str">
        <f t="shared" si="612"/>
        <v>إضافى كامل</v>
      </c>
    </row>
    <row r="2779" spans="1:20" x14ac:dyDescent="0.25">
      <c r="A2779">
        <v>165</v>
      </c>
      <c r="B2779">
        <v>29175</v>
      </c>
      <c r="C2779" t="s">
        <v>259</v>
      </c>
      <c r="D2779" s="8">
        <v>45614</v>
      </c>
      <c r="E2779" t="s">
        <v>21</v>
      </c>
      <c r="F2779">
        <v>2</v>
      </c>
      <c r="G2779" s="9" t="s">
        <v>222</v>
      </c>
      <c r="H2779" s="10"/>
      <c r="I2779" s="12">
        <v>0.3346527777777778</v>
      </c>
      <c r="J2779" s="12">
        <v>0.56956018518518514</v>
      </c>
      <c r="K2779" s="3" t="str">
        <f t="shared" si="615"/>
        <v/>
      </c>
      <c r="L2779" s="11">
        <f t="shared" si="604"/>
        <v>1</v>
      </c>
      <c r="M2779" s="11">
        <f t="shared" si="605"/>
        <v>4</v>
      </c>
      <c r="N2779" s="11">
        <f t="shared" si="606"/>
        <v>0</v>
      </c>
      <c r="O2779" s="11">
        <f t="shared" si="607"/>
        <v>1</v>
      </c>
      <c r="P2779" s="11">
        <f t="shared" si="608"/>
        <v>1</v>
      </c>
      <c r="Q2779" s="11">
        <f t="shared" si="609"/>
        <v>0</v>
      </c>
      <c r="R2779" s="11">
        <f t="shared" si="610"/>
        <v>0</v>
      </c>
      <c r="S2779" s="11">
        <f t="shared" si="611"/>
        <v>4</v>
      </c>
      <c r="T2779" t="str">
        <f t="shared" si="612"/>
        <v>إضافى كامل</v>
      </c>
    </row>
    <row r="2780" spans="1:20" x14ac:dyDescent="0.25">
      <c r="A2780">
        <v>165</v>
      </c>
      <c r="B2780">
        <v>29175</v>
      </c>
      <c r="C2780" t="s">
        <v>259</v>
      </c>
      <c r="D2780" s="8">
        <v>45615</v>
      </c>
      <c r="E2780" t="s">
        <v>22</v>
      </c>
      <c r="F2780">
        <v>2</v>
      </c>
      <c r="G2780" s="9" t="s">
        <v>222</v>
      </c>
      <c r="H2780" s="10"/>
      <c r="I2780" s="12">
        <v>0.3323726851851852</v>
      </c>
      <c r="J2780" s="12">
        <v>0.57231481481481483</v>
      </c>
      <c r="K2780" s="3" t="str">
        <f t="shared" si="615"/>
        <v/>
      </c>
      <c r="L2780" s="11">
        <f t="shared" si="604"/>
        <v>1</v>
      </c>
      <c r="M2780" s="11">
        <f t="shared" si="605"/>
        <v>4</v>
      </c>
      <c r="N2780" s="11">
        <f t="shared" si="606"/>
        <v>0</v>
      </c>
      <c r="O2780" s="11">
        <f t="shared" si="607"/>
        <v>1</v>
      </c>
      <c r="P2780" s="11">
        <f t="shared" si="608"/>
        <v>1</v>
      </c>
      <c r="Q2780" s="11">
        <f t="shared" si="609"/>
        <v>0</v>
      </c>
      <c r="R2780" s="11">
        <f t="shared" si="610"/>
        <v>0</v>
      </c>
      <c r="S2780" s="11">
        <f t="shared" si="611"/>
        <v>4</v>
      </c>
      <c r="T2780" t="str">
        <f t="shared" si="612"/>
        <v>إضافى كامل</v>
      </c>
    </row>
    <row r="2781" spans="1:20" x14ac:dyDescent="0.25">
      <c r="A2781">
        <v>165</v>
      </c>
      <c r="B2781">
        <v>29175</v>
      </c>
      <c r="C2781" t="s">
        <v>259</v>
      </c>
      <c r="D2781" s="8">
        <v>45616</v>
      </c>
      <c r="E2781" t="s">
        <v>23</v>
      </c>
      <c r="F2781">
        <v>2</v>
      </c>
      <c r="G2781" s="9" t="s">
        <v>222</v>
      </c>
      <c r="H2781" s="10"/>
      <c r="I2781" s="12">
        <v>0.3424537037037037</v>
      </c>
      <c r="J2781" s="12">
        <v>0.56377314814814816</v>
      </c>
      <c r="K2781" s="3" t="str">
        <f t="shared" si="615"/>
        <v/>
      </c>
      <c r="L2781" s="11">
        <f t="shared" si="604"/>
        <v>1</v>
      </c>
      <c r="M2781" s="11">
        <f t="shared" si="605"/>
        <v>4</v>
      </c>
      <c r="N2781" s="11">
        <f t="shared" si="606"/>
        <v>0</v>
      </c>
      <c r="O2781" s="11">
        <f t="shared" si="607"/>
        <v>1</v>
      </c>
      <c r="P2781" s="11">
        <f t="shared" si="608"/>
        <v>1</v>
      </c>
      <c r="Q2781" s="11">
        <f t="shared" si="609"/>
        <v>0</v>
      </c>
      <c r="R2781" s="11">
        <f t="shared" si="610"/>
        <v>0</v>
      </c>
      <c r="S2781" s="11">
        <f t="shared" si="611"/>
        <v>4</v>
      </c>
      <c r="T2781" t="str">
        <f t="shared" si="612"/>
        <v>إضافى كامل</v>
      </c>
    </row>
    <row r="2782" spans="1:20" x14ac:dyDescent="0.25">
      <c r="A2782">
        <v>165</v>
      </c>
      <c r="B2782">
        <v>29175</v>
      </c>
      <c r="C2782" t="s">
        <v>259</v>
      </c>
      <c r="D2782" s="8">
        <v>45617</v>
      </c>
      <c r="E2782" t="s">
        <v>24</v>
      </c>
      <c r="F2782">
        <v>2</v>
      </c>
      <c r="G2782" s="9" t="s">
        <v>222</v>
      </c>
      <c r="H2782" s="10"/>
      <c r="K2782" s="3" t="str">
        <f t="shared" si="615"/>
        <v>غائب</v>
      </c>
      <c r="L2782" s="11">
        <f t="shared" si="604"/>
        <v>0</v>
      </c>
      <c r="M2782" s="11">
        <f t="shared" si="605"/>
        <v>5</v>
      </c>
      <c r="N2782" s="11">
        <f t="shared" si="606"/>
        <v>0</v>
      </c>
      <c r="O2782" s="11">
        <f t="shared" si="607"/>
        <v>1</v>
      </c>
      <c r="P2782" s="11">
        <f t="shared" si="608"/>
        <v>1</v>
      </c>
      <c r="Q2782" s="11">
        <f t="shared" si="609"/>
        <v>0</v>
      </c>
      <c r="R2782" s="11">
        <f t="shared" si="610"/>
        <v>0</v>
      </c>
      <c r="S2782" s="11">
        <f t="shared" si="611"/>
        <v>5</v>
      </c>
      <c r="T2782" t="str">
        <f t="shared" si="612"/>
        <v>نصف إضافى</v>
      </c>
    </row>
    <row r="2783" spans="1:20" x14ac:dyDescent="0.25">
      <c r="A2783">
        <v>165</v>
      </c>
      <c r="B2783">
        <v>29175</v>
      </c>
      <c r="C2783" t="s">
        <v>259</v>
      </c>
      <c r="D2783" s="8">
        <v>45618</v>
      </c>
      <c r="E2783" t="s">
        <v>15</v>
      </c>
      <c r="F2783">
        <v>2</v>
      </c>
      <c r="G2783" s="9" t="s">
        <v>222</v>
      </c>
      <c r="H2783" s="10"/>
      <c r="K2783" s="3" t="str">
        <f t="shared" si="615"/>
        <v/>
      </c>
      <c r="L2783" s="11">
        <f t="shared" si="604"/>
        <v>1</v>
      </c>
      <c r="M2783" s="11">
        <f t="shared" si="605"/>
        <v>4</v>
      </c>
      <c r="N2783" s="11">
        <f t="shared" si="606"/>
        <v>0</v>
      </c>
      <c r="O2783" s="11">
        <f t="shared" si="607"/>
        <v>2</v>
      </c>
      <c r="P2783" s="11">
        <f t="shared" si="608"/>
        <v>2</v>
      </c>
      <c r="Q2783" s="11">
        <f t="shared" si="609"/>
        <v>0</v>
      </c>
      <c r="R2783" s="11">
        <f t="shared" si="610"/>
        <v>0</v>
      </c>
      <c r="S2783" s="11">
        <f t="shared" si="611"/>
        <v>4</v>
      </c>
      <c r="T2783" t="str">
        <f t="shared" si="612"/>
        <v>إضافى كامل</v>
      </c>
    </row>
    <row r="2784" spans="1:20" x14ac:dyDescent="0.25">
      <c r="A2784">
        <v>165</v>
      </c>
      <c r="B2784">
        <v>29175</v>
      </c>
      <c r="C2784" t="s">
        <v>259</v>
      </c>
      <c r="D2784" s="8">
        <v>45619</v>
      </c>
      <c r="E2784" t="s">
        <v>18</v>
      </c>
      <c r="F2784">
        <v>2</v>
      </c>
      <c r="G2784" s="9" t="s">
        <v>222</v>
      </c>
      <c r="H2784" s="10"/>
      <c r="K2784" s="3" t="s">
        <v>19</v>
      </c>
      <c r="L2784" s="11">
        <f t="shared" si="604"/>
        <v>1</v>
      </c>
      <c r="M2784" s="11">
        <f t="shared" si="605"/>
        <v>4</v>
      </c>
      <c r="N2784" s="11">
        <f t="shared" si="606"/>
        <v>0</v>
      </c>
      <c r="O2784" s="11">
        <f t="shared" si="607"/>
        <v>2</v>
      </c>
      <c r="P2784" s="11">
        <f t="shared" si="608"/>
        <v>2</v>
      </c>
      <c r="Q2784" s="11">
        <f t="shared" si="609"/>
        <v>0</v>
      </c>
      <c r="R2784" s="11">
        <f t="shared" si="610"/>
        <v>0</v>
      </c>
      <c r="S2784" s="11">
        <f t="shared" si="611"/>
        <v>4</v>
      </c>
      <c r="T2784" t="str">
        <f t="shared" si="612"/>
        <v>إضافى كامل</v>
      </c>
    </row>
    <row r="2785" spans="1:20" x14ac:dyDescent="0.25">
      <c r="A2785">
        <v>165</v>
      </c>
      <c r="B2785">
        <v>29175</v>
      </c>
      <c r="C2785" t="s">
        <v>259</v>
      </c>
      <c r="D2785" s="8">
        <v>45620</v>
      </c>
      <c r="E2785" t="s">
        <v>20</v>
      </c>
      <c r="F2785">
        <v>2</v>
      </c>
      <c r="G2785" s="9" t="s">
        <v>222</v>
      </c>
      <c r="H2785" s="10"/>
      <c r="I2785" s="12">
        <v>0.33278935185185188</v>
      </c>
      <c r="J2785" s="12">
        <v>0.57495370370370369</v>
      </c>
      <c r="K2785" s="3" t="str">
        <f t="shared" si="615"/>
        <v/>
      </c>
      <c r="L2785" s="11">
        <f t="shared" si="604"/>
        <v>1</v>
      </c>
      <c r="M2785" s="11">
        <f t="shared" si="605"/>
        <v>4</v>
      </c>
      <c r="N2785" s="11">
        <f t="shared" si="606"/>
        <v>0</v>
      </c>
      <c r="O2785" s="11">
        <f t="shared" si="607"/>
        <v>2</v>
      </c>
      <c r="P2785" s="11">
        <f t="shared" si="608"/>
        <v>2</v>
      </c>
      <c r="Q2785" s="11">
        <f t="shared" si="609"/>
        <v>0</v>
      </c>
      <c r="R2785" s="11">
        <f t="shared" si="610"/>
        <v>0</v>
      </c>
      <c r="S2785" s="11">
        <f t="shared" si="611"/>
        <v>4</v>
      </c>
      <c r="T2785" t="str">
        <f t="shared" si="612"/>
        <v>إضافى كامل</v>
      </c>
    </row>
    <row r="2786" spans="1:20" x14ac:dyDescent="0.25">
      <c r="A2786">
        <v>165</v>
      </c>
      <c r="B2786">
        <v>29175</v>
      </c>
      <c r="C2786" t="s">
        <v>259</v>
      </c>
      <c r="D2786" s="8">
        <v>45621</v>
      </c>
      <c r="E2786" t="s">
        <v>21</v>
      </c>
      <c r="F2786">
        <v>2</v>
      </c>
      <c r="G2786" s="9" t="s">
        <v>222</v>
      </c>
      <c r="H2786" s="10"/>
      <c r="I2786" s="12">
        <v>0.3450462962962963</v>
      </c>
      <c r="J2786" s="12">
        <v>0.44306712962962963</v>
      </c>
      <c r="K2786" s="3" t="str">
        <f t="shared" si="615"/>
        <v>إذن م</v>
      </c>
      <c r="L2786" s="11">
        <f t="shared" si="604"/>
        <v>1</v>
      </c>
      <c r="M2786" s="11">
        <f t="shared" si="605"/>
        <v>4</v>
      </c>
      <c r="N2786" s="11">
        <f t="shared" si="606"/>
        <v>0</v>
      </c>
      <c r="O2786" s="11">
        <f t="shared" si="607"/>
        <v>2</v>
      </c>
      <c r="P2786" s="11">
        <f t="shared" si="608"/>
        <v>2</v>
      </c>
      <c r="Q2786" s="11">
        <f t="shared" si="609"/>
        <v>0</v>
      </c>
      <c r="R2786" s="11">
        <f t="shared" si="610"/>
        <v>0</v>
      </c>
      <c r="S2786" s="11">
        <f t="shared" si="611"/>
        <v>4</v>
      </c>
      <c r="T2786" t="str">
        <f t="shared" si="612"/>
        <v>إضافى كامل</v>
      </c>
    </row>
    <row r="2787" spans="1:20" x14ac:dyDescent="0.25">
      <c r="A2787">
        <v>165</v>
      </c>
      <c r="B2787">
        <v>29175</v>
      </c>
      <c r="C2787" t="s">
        <v>259</v>
      </c>
      <c r="D2787" s="8">
        <v>45622</v>
      </c>
      <c r="E2787" t="s">
        <v>22</v>
      </c>
      <c r="F2787">
        <v>2</v>
      </c>
      <c r="G2787" s="9" t="s">
        <v>222</v>
      </c>
      <c r="H2787" s="10"/>
      <c r="I2787" s="12">
        <v>0.34479166666666666</v>
      </c>
      <c r="J2787" s="12">
        <v>0.56398148148148153</v>
      </c>
      <c r="K2787" s="3" t="str">
        <f t="shared" si="615"/>
        <v/>
      </c>
      <c r="L2787" s="11">
        <f t="shared" si="604"/>
        <v>1</v>
      </c>
      <c r="M2787" s="11">
        <f t="shared" si="605"/>
        <v>4</v>
      </c>
      <c r="N2787" s="11">
        <f t="shared" si="606"/>
        <v>0</v>
      </c>
      <c r="O2787" s="11">
        <f t="shared" si="607"/>
        <v>1</v>
      </c>
      <c r="P2787" s="11">
        <f t="shared" si="608"/>
        <v>1</v>
      </c>
      <c r="Q2787" s="11">
        <f t="shared" si="609"/>
        <v>0</v>
      </c>
      <c r="R2787" s="11">
        <f t="shared" si="610"/>
        <v>0</v>
      </c>
      <c r="S2787" s="11">
        <f t="shared" si="611"/>
        <v>4</v>
      </c>
      <c r="T2787" t="str">
        <f t="shared" si="612"/>
        <v>إضافى كامل</v>
      </c>
    </row>
    <row r="2788" spans="1:20" x14ac:dyDescent="0.25">
      <c r="A2788">
        <v>165</v>
      </c>
      <c r="B2788">
        <v>29175</v>
      </c>
      <c r="C2788" t="s">
        <v>259</v>
      </c>
      <c r="D2788" s="8">
        <v>45623</v>
      </c>
      <c r="E2788" t="s">
        <v>23</v>
      </c>
      <c r="F2788">
        <v>2</v>
      </c>
      <c r="G2788" s="9" t="s">
        <v>222</v>
      </c>
      <c r="H2788" s="10"/>
      <c r="I2788" s="12">
        <v>0.3319212962962963</v>
      </c>
      <c r="J2788" s="12">
        <v>0.56300925925925926</v>
      </c>
      <c r="K2788" s="3" t="str">
        <f t="shared" si="615"/>
        <v/>
      </c>
      <c r="L2788" s="11">
        <f t="shared" si="604"/>
        <v>1</v>
      </c>
      <c r="M2788" s="11">
        <f t="shared" si="605"/>
        <v>4</v>
      </c>
      <c r="N2788" s="11">
        <f t="shared" si="606"/>
        <v>0</v>
      </c>
      <c r="O2788" s="11">
        <f t="shared" si="607"/>
        <v>1</v>
      </c>
      <c r="P2788" s="11">
        <f t="shared" si="608"/>
        <v>1</v>
      </c>
      <c r="Q2788" s="11">
        <f t="shared" si="609"/>
        <v>0</v>
      </c>
      <c r="R2788" s="11">
        <f t="shared" si="610"/>
        <v>0</v>
      </c>
      <c r="S2788" s="11">
        <f t="shared" si="611"/>
        <v>4</v>
      </c>
      <c r="T2788" t="str">
        <f t="shared" si="612"/>
        <v>إضافى كامل</v>
      </c>
    </row>
    <row r="2789" spans="1:20" x14ac:dyDescent="0.25">
      <c r="A2789">
        <v>165</v>
      </c>
      <c r="B2789">
        <v>29175</v>
      </c>
      <c r="C2789" t="s">
        <v>259</v>
      </c>
      <c r="D2789" s="8">
        <v>45624</v>
      </c>
      <c r="E2789" t="s">
        <v>24</v>
      </c>
      <c r="F2789">
        <v>2</v>
      </c>
      <c r="G2789" s="9" t="s">
        <v>222</v>
      </c>
      <c r="H2789" s="10"/>
      <c r="K2789" s="3" t="str">
        <f t="shared" si="615"/>
        <v>غائب</v>
      </c>
      <c r="L2789" s="11">
        <f t="shared" si="604"/>
        <v>0</v>
      </c>
      <c r="M2789" s="11">
        <f t="shared" si="605"/>
        <v>5</v>
      </c>
      <c r="N2789" s="11">
        <f t="shared" si="606"/>
        <v>0</v>
      </c>
      <c r="O2789" s="11">
        <f t="shared" si="607"/>
        <v>1</v>
      </c>
      <c r="P2789" s="11">
        <f t="shared" si="608"/>
        <v>1</v>
      </c>
      <c r="Q2789" s="11">
        <f t="shared" si="609"/>
        <v>0</v>
      </c>
      <c r="R2789" s="11">
        <f t="shared" si="610"/>
        <v>0</v>
      </c>
      <c r="S2789" s="11">
        <f t="shared" si="611"/>
        <v>5</v>
      </c>
      <c r="T2789" t="str">
        <f t="shared" si="612"/>
        <v>نصف إضافى</v>
      </c>
    </row>
    <row r="2790" spans="1:20" x14ac:dyDescent="0.25">
      <c r="A2790">
        <v>165</v>
      </c>
      <c r="B2790">
        <v>29175</v>
      </c>
      <c r="C2790" t="s">
        <v>259</v>
      </c>
      <c r="D2790" s="8">
        <v>45625</v>
      </c>
      <c r="E2790" t="s">
        <v>15</v>
      </c>
      <c r="F2790">
        <v>2</v>
      </c>
      <c r="G2790" s="9" t="s">
        <v>222</v>
      </c>
      <c r="H2790" s="10"/>
      <c r="K2790" s="3" t="str">
        <f t="shared" si="615"/>
        <v/>
      </c>
      <c r="L2790" s="11">
        <f t="shared" si="604"/>
        <v>1</v>
      </c>
      <c r="M2790" s="11">
        <f t="shared" si="605"/>
        <v>4</v>
      </c>
      <c r="N2790" s="11">
        <f t="shared" si="606"/>
        <v>0</v>
      </c>
      <c r="O2790" s="11">
        <f t="shared" si="607"/>
        <v>2</v>
      </c>
      <c r="P2790" s="11">
        <f t="shared" si="608"/>
        <v>2</v>
      </c>
      <c r="Q2790" s="11">
        <f t="shared" si="609"/>
        <v>0</v>
      </c>
      <c r="R2790" s="11">
        <f t="shared" si="610"/>
        <v>0</v>
      </c>
      <c r="S2790" s="11">
        <f t="shared" si="611"/>
        <v>4</v>
      </c>
      <c r="T2790" t="str">
        <f t="shared" si="612"/>
        <v>إضافى كامل</v>
      </c>
    </row>
    <row r="2791" spans="1:20" x14ac:dyDescent="0.25">
      <c r="A2791">
        <v>165</v>
      </c>
      <c r="B2791">
        <v>29175</v>
      </c>
      <c r="C2791" t="s">
        <v>259</v>
      </c>
      <c r="D2791" s="8">
        <v>45626</v>
      </c>
      <c r="E2791" t="s">
        <v>18</v>
      </c>
      <c r="F2791">
        <v>2</v>
      </c>
      <c r="G2791" s="9" t="s">
        <v>222</v>
      </c>
      <c r="H2791" s="10"/>
      <c r="K2791" s="3" t="s">
        <v>19</v>
      </c>
      <c r="L2791" s="11">
        <f t="shared" si="604"/>
        <v>1</v>
      </c>
      <c r="M2791" s="11">
        <f t="shared" si="605"/>
        <v>4</v>
      </c>
      <c r="N2791" s="11">
        <f t="shared" si="606"/>
        <v>0</v>
      </c>
      <c r="O2791" s="11">
        <f t="shared" si="607"/>
        <v>2</v>
      </c>
      <c r="P2791" s="11">
        <f t="shared" si="608"/>
        <v>2</v>
      </c>
      <c r="Q2791" s="11">
        <f t="shared" si="609"/>
        <v>0</v>
      </c>
      <c r="R2791" s="11">
        <f t="shared" si="610"/>
        <v>0</v>
      </c>
      <c r="S2791" s="11">
        <f t="shared" si="611"/>
        <v>4</v>
      </c>
      <c r="T2791" t="str">
        <f t="shared" si="612"/>
        <v>إضافى كامل</v>
      </c>
    </row>
    <row r="2792" spans="1:20" ht="15.75" x14ac:dyDescent="0.25">
      <c r="A2792">
        <v>167</v>
      </c>
      <c r="B2792">
        <v>29179</v>
      </c>
      <c r="C2792" s="16" t="s">
        <v>260</v>
      </c>
      <c r="D2792" s="8">
        <v>45597</v>
      </c>
      <c r="E2792" t="s">
        <v>15</v>
      </c>
      <c r="F2792">
        <v>2</v>
      </c>
      <c r="G2792" s="9" t="s">
        <v>222</v>
      </c>
      <c r="H2792" s="10"/>
      <c r="K2792" s="3" t="str">
        <f t="shared" si="615"/>
        <v/>
      </c>
      <c r="L2792" s="11">
        <f t="shared" si="604"/>
        <v>1</v>
      </c>
      <c r="M2792" s="11">
        <f t="shared" si="605"/>
        <v>4</v>
      </c>
      <c r="N2792" s="11">
        <f t="shared" si="606"/>
        <v>0</v>
      </c>
      <c r="O2792" s="11">
        <f t="shared" si="607"/>
        <v>2</v>
      </c>
      <c r="P2792" s="11">
        <f t="shared" si="608"/>
        <v>2</v>
      </c>
      <c r="Q2792" s="11">
        <f t="shared" si="609"/>
        <v>0</v>
      </c>
      <c r="R2792" s="11">
        <f t="shared" si="610"/>
        <v>0</v>
      </c>
      <c r="S2792" s="11">
        <f t="shared" si="611"/>
        <v>4</v>
      </c>
      <c r="T2792" t="str">
        <f t="shared" si="612"/>
        <v>إضافى كامل</v>
      </c>
    </row>
    <row r="2793" spans="1:20" x14ac:dyDescent="0.25">
      <c r="A2793">
        <v>167</v>
      </c>
      <c r="B2793">
        <v>29179</v>
      </c>
      <c r="C2793" t="s">
        <v>261</v>
      </c>
      <c r="D2793" s="8">
        <v>45598</v>
      </c>
      <c r="E2793" t="s">
        <v>18</v>
      </c>
      <c r="F2793">
        <v>2</v>
      </c>
      <c r="G2793" s="9" t="s">
        <v>222</v>
      </c>
      <c r="H2793" s="10"/>
      <c r="K2793" s="3" t="s">
        <v>19</v>
      </c>
      <c r="L2793" s="11">
        <f t="shared" si="604"/>
        <v>1</v>
      </c>
      <c r="M2793" s="11">
        <f t="shared" si="605"/>
        <v>5</v>
      </c>
      <c r="N2793" s="11">
        <f t="shared" si="606"/>
        <v>0</v>
      </c>
      <c r="O2793" s="11">
        <f t="shared" si="607"/>
        <v>2</v>
      </c>
      <c r="P2793" s="11">
        <f t="shared" si="608"/>
        <v>2</v>
      </c>
      <c r="Q2793" s="11">
        <f t="shared" si="609"/>
        <v>0</v>
      </c>
      <c r="R2793" s="11">
        <f t="shared" si="610"/>
        <v>0</v>
      </c>
      <c r="S2793" s="11">
        <f t="shared" si="611"/>
        <v>5</v>
      </c>
      <c r="T2793" t="str">
        <f t="shared" si="612"/>
        <v>نصف إضافى</v>
      </c>
    </row>
    <row r="2794" spans="1:20" x14ac:dyDescent="0.25">
      <c r="A2794">
        <v>167</v>
      </c>
      <c r="B2794">
        <v>29179</v>
      </c>
      <c r="C2794" t="s">
        <v>261</v>
      </c>
      <c r="D2794" s="8">
        <v>45599</v>
      </c>
      <c r="E2794" t="s">
        <v>20</v>
      </c>
      <c r="F2794">
        <v>2</v>
      </c>
      <c r="G2794" s="9" t="s">
        <v>222</v>
      </c>
      <c r="H2794" s="10"/>
      <c r="I2794" s="12">
        <v>0.34399305555555554</v>
      </c>
      <c r="J2794" s="12">
        <v>0.56474537037037043</v>
      </c>
      <c r="K2794" s="3" t="str">
        <f t="shared" ref="K2794:K2799" si="616">IF(AND(I2794&lt;=TIME(8,30,0),J2794&gt;=TIME(13,30,0),I2794&lt;&gt;""),"",IF(AND(I2794&gt;=TIME(8,31,0),I2794&lt;=TIME(8,40,0)),"تأخير",IF(AND(I2794&gt;=TIME(8,41,0),I2794&lt;=TIME(11,30,0),I2794&lt;&gt;""),"إذن ص",IF(AND(J2794&lt;TIME(13,30,0), J2794&lt;&gt;"",J2794&gt;=TIME(10,30,0)),"إذن م",IF(AND(OR(I2794="",J2794="",I2794=J2794,I2794&gt;TIME(11,30,0),J2794&lt;TIME(10,30,0)),AND(E2794&lt;&gt;"Friday")),"غائب","")))))</f>
        <v/>
      </c>
      <c r="L2794" s="11">
        <f t="shared" si="604"/>
        <v>1</v>
      </c>
      <c r="M2794" s="11">
        <f t="shared" si="605"/>
        <v>6</v>
      </c>
      <c r="N2794" s="11">
        <f t="shared" si="606"/>
        <v>0</v>
      </c>
      <c r="O2794" s="11">
        <f t="shared" si="607"/>
        <v>2</v>
      </c>
      <c r="P2794" s="11">
        <f t="shared" si="608"/>
        <v>2</v>
      </c>
      <c r="Q2794" s="11">
        <f t="shared" si="609"/>
        <v>0</v>
      </c>
      <c r="R2794" s="11">
        <f t="shared" si="610"/>
        <v>0</v>
      </c>
      <c r="S2794" s="11">
        <f t="shared" si="611"/>
        <v>6</v>
      </c>
      <c r="T2794" t="str">
        <f t="shared" si="612"/>
        <v>نصف إضافى</v>
      </c>
    </row>
    <row r="2795" spans="1:20" x14ac:dyDescent="0.25">
      <c r="A2795">
        <v>167</v>
      </c>
      <c r="B2795">
        <v>29179</v>
      </c>
      <c r="C2795" t="s">
        <v>261</v>
      </c>
      <c r="D2795" s="8">
        <v>45600</v>
      </c>
      <c r="E2795" t="s">
        <v>21</v>
      </c>
      <c r="F2795">
        <v>2</v>
      </c>
      <c r="G2795" s="9" t="s">
        <v>222</v>
      </c>
      <c r="H2795" s="10"/>
      <c r="I2795" s="12">
        <v>0.29499999999999998</v>
      </c>
      <c r="J2795" s="12">
        <v>0.56370370370370371</v>
      </c>
      <c r="K2795" s="3" t="str">
        <f t="shared" si="616"/>
        <v/>
      </c>
      <c r="L2795" s="11">
        <f t="shared" si="604"/>
        <v>1</v>
      </c>
      <c r="M2795" s="11">
        <f t="shared" si="605"/>
        <v>7</v>
      </c>
      <c r="N2795" s="11">
        <f t="shared" si="606"/>
        <v>0</v>
      </c>
      <c r="O2795" s="11">
        <f t="shared" si="607"/>
        <v>2</v>
      </c>
      <c r="P2795" s="11">
        <f t="shared" si="608"/>
        <v>2</v>
      </c>
      <c r="Q2795" s="11">
        <f t="shared" si="609"/>
        <v>0</v>
      </c>
      <c r="R2795" s="11">
        <f t="shared" si="610"/>
        <v>0</v>
      </c>
      <c r="S2795" s="11">
        <f t="shared" si="611"/>
        <v>7</v>
      </c>
      <c r="T2795" t="str">
        <f t="shared" si="612"/>
        <v>لا يستحق</v>
      </c>
    </row>
    <row r="2796" spans="1:20" x14ac:dyDescent="0.25">
      <c r="A2796">
        <v>167</v>
      </c>
      <c r="B2796">
        <v>29179</v>
      </c>
      <c r="C2796" t="s">
        <v>261</v>
      </c>
      <c r="D2796" s="8">
        <v>45601</v>
      </c>
      <c r="E2796" t="s">
        <v>22</v>
      </c>
      <c r="F2796">
        <v>2</v>
      </c>
      <c r="G2796" s="9" t="s">
        <v>222</v>
      </c>
      <c r="H2796" s="10"/>
      <c r="I2796" s="12">
        <v>0.29659722222222223</v>
      </c>
      <c r="J2796" s="12">
        <v>0.56678240740740737</v>
      </c>
      <c r="K2796" s="3" t="str">
        <f t="shared" si="616"/>
        <v/>
      </c>
      <c r="L2796" s="11">
        <f t="shared" si="604"/>
        <v>1</v>
      </c>
      <c r="M2796" s="11">
        <f t="shared" si="605"/>
        <v>8</v>
      </c>
      <c r="N2796" s="11">
        <f t="shared" si="606"/>
        <v>0</v>
      </c>
      <c r="O2796" s="11">
        <f t="shared" si="607"/>
        <v>2</v>
      </c>
      <c r="P2796" s="11">
        <f t="shared" si="608"/>
        <v>2</v>
      </c>
      <c r="Q2796" s="11">
        <f t="shared" si="609"/>
        <v>0</v>
      </c>
      <c r="R2796" s="11">
        <f t="shared" si="610"/>
        <v>0</v>
      </c>
      <c r="S2796" s="11">
        <f t="shared" si="611"/>
        <v>8</v>
      </c>
      <c r="T2796" t="str">
        <f t="shared" si="612"/>
        <v>لا يستحق</v>
      </c>
    </row>
    <row r="2797" spans="1:20" x14ac:dyDescent="0.25">
      <c r="A2797">
        <v>167</v>
      </c>
      <c r="B2797">
        <v>29179</v>
      </c>
      <c r="C2797" t="s">
        <v>261</v>
      </c>
      <c r="D2797" s="8">
        <v>45602</v>
      </c>
      <c r="E2797" t="s">
        <v>23</v>
      </c>
      <c r="F2797">
        <v>2</v>
      </c>
      <c r="G2797" s="9" t="s">
        <v>222</v>
      </c>
      <c r="H2797" s="10"/>
      <c r="I2797" s="12"/>
      <c r="J2797" s="12"/>
      <c r="K2797" s="3" t="str">
        <f t="shared" si="616"/>
        <v>غائب</v>
      </c>
      <c r="L2797" s="11">
        <f t="shared" si="604"/>
        <v>0</v>
      </c>
      <c r="M2797" s="11">
        <f t="shared" si="605"/>
        <v>9</v>
      </c>
      <c r="N2797" s="11">
        <f t="shared" si="606"/>
        <v>0</v>
      </c>
      <c r="O2797" s="11">
        <f t="shared" si="607"/>
        <v>2</v>
      </c>
      <c r="P2797" s="11">
        <f t="shared" si="608"/>
        <v>2</v>
      </c>
      <c r="Q2797" s="11">
        <f t="shared" si="609"/>
        <v>0</v>
      </c>
      <c r="R2797" s="11">
        <f t="shared" si="610"/>
        <v>0</v>
      </c>
      <c r="S2797" s="11">
        <f t="shared" si="611"/>
        <v>9</v>
      </c>
      <c r="T2797" t="str">
        <f t="shared" si="612"/>
        <v>لا يستحق</v>
      </c>
    </row>
    <row r="2798" spans="1:20" x14ac:dyDescent="0.25">
      <c r="A2798">
        <v>167</v>
      </c>
      <c r="B2798">
        <v>29179</v>
      </c>
      <c r="C2798" t="s">
        <v>261</v>
      </c>
      <c r="D2798" s="8">
        <v>45603</v>
      </c>
      <c r="E2798" t="s">
        <v>24</v>
      </c>
      <c r="F2798">
        <v>2</v>
      </c>
      <c r="G2798" s="9" t="s">
        <v>222</v>
      </c>
      <c r="H2798" s="10"/>
      <c r="I2798" s="12">
        <v>0.29781249999999998</v>
      </c>
      <c r="J2798" s="12">
        <v>0.56498842592592591</v>
      </c>
      <c r="K2798" s="3" t="str">
        <f t="shared" si="616"/>
        <v/>
      </c>
      <c r="L2798" s="11">
        <f t="shared" si="604"/>
        <v>1</v>
      </c>
      <c r="M2798" s="11">
        <f t="shared" si="605"/>
        <v>9</v>
      </c>
      <c r="N2798" s="11">
        <f t="shared" si="606"/>
        <v>0</v>
      </c>
      <c r="O2798" s="11">
        <f t="shared" si="607"/>
        <v>2</v>
      </c>
      <c r="P2798" s="11">
        <f t="shared" si="608"/>
        <v>2</v>
      </c>
      <c r="Q2798" s="11">
        <f t="shared" si="609"/>
        <v>0</v>
      </c>
      <c r="R2798" s="11">
        <f t="shared" si="610"/>
        <v>0</v>
      </c>
      <c r="S2798" s="11">
        <f t="shared" si="611"/>
        <v>9</v>
      </c>
      <c r="T2798" t="str">
        <f t="shared" si="612"/>
        <v>لا يستحق</v>
      </c>
    </row>
    <row r="2799" spans="1:20" x14ac:dyDescent="0.25">
      <c r="A2799">
        <v>167</v>
      </c>
      <c r="B2799">
        <v>29179</v>
      </c>
      <c r="C2799" t="s">
        <v>261</v>
      </c>
      <c r="D2799" s="8">
        <v>45604</v>
      </c>
      <c r="E2799" t="s">
        <v>15</v>
      </c>
      <c r="F2799">
        <v>2</v>
      </c>
      <c r="G2799" s="9" t="s">
        <v>222</v>
      </c>
      <c r="H2799" s="10"/>
      <c r="K2799" s="3" t="str">
        <f t="shared" si="616"/>
        <v/>
      </c>
      <c r="L2799" s="11">
        <f t="shared" si="604"/>
        <v>1</v>
      </c>
      <c r="M2799" s="11">
        <f t="shared" si="605"/>
        <v>10</v>
      </c>
      <c r="N2799" s="11">
        <f t="shared" si="606"/>
        <v>0</v>
      </c>
      <c r="O2799" s="11">
        <f t="shared" si="607"/>
        <v>2</v>
      </c>
      <c r="P2799" s="11">
        <f t="shared" si="608"/>
        <v>2</v>
      </c>
      <c r="Q2799" s="11">
        <f t="shared" si="609"/>
        <v>0</v>
      </c>
      <c r="R2799" s="11">
        <f t="shared" si="610"/>
        <v>0</v>
      </c>
      <c r="S2799" s="11">
        <f t="shared" si="611"/>
        <v>10</v>
      </c>
      <c r="T2799" t="str">
        <f t="shared" si="612"/>
        <v>لا يستحق</v>
      </c>
    </row>
    <row r="2800" spans="1:20" x14ac:dyDescent="0.25">
      <c r="A2800">
        <v>167</v>
      </c>
      <c r="B2800">
        <v>29179</v>
      </c>
      <c r="C2800" t="s">
        <v>261</v>
      </c>
      <c r="D2800" s="8">
        <v>45605</v>
      </c>
      <c r="E2800" t="s">
        <v>18</v>
      </c>
      <c r="F2800">
        <v>2</v>
      </c>
      <c r="G2800" s="9" t="s">
        <v>222</v>
      </c>
      <c r="H2800" s="10"/>
      <c r="K2800" s="3" t="s">
        <v>19</v>
      </c>
      <c r="L2800" s="11">
        <f t="shared" si="604"/>
        <v>1</v>
      </c>
      <c r="M2800" s="11">
        <f t="shared" si="605"/>
        <v>10</v>
      </c>
      <c r="N2800" s="11">
        <f t="shared" si="606"/>
        <v>0</v>
      </c>
      <c r="O2800" s="11">
        <f t="shared" si="607"/>
        <v>2</v>
      </c>
      <c r="P2800" s="11">
        <f t="shared" si="608"/>
        <v>2</v>
      </c>
      <c r="Q2800" s="11">
        <f t="shared" si="609"/>
        <v>0</v>
      </c>
      <c r="R2800" s="11">
        <f t="shared" si="610"/>
        <v>0</v>
      </c>
      <c r="S2800" s="11">
        <f t="shared" si="611"/>
        <v>10</v>
      </c>
      <c r="T2800" t="str">
        <f t="shared" si="612"/>
        <v>لا يستحق</v>
      </c>
    </row>
    <row r="2801" spans="1:20" x14ac:dyDescent="0.25">
      <c r="A2801">
        <v>167</v>
      </c>
      <c r="B2801">
        <v>29179</v>
      </c>
      <c r="C2801" t="s">
        <v>261</v>
      </c>
      <c r="D2801" s="8">
        <v>45606</v>
      </c>
      <c r="E2801" t="s">
        <v>20</v>
      </c>
      <c r="F2801">
        <v>2</v>
      </c>
      <c r="G2801" s="9" t="s">
        <v>222</v>
      </c>
      <c r="H2801" s="10"/>
      <c r="I2801" s="12">
        <v>0.30925925925925923</v>
      </c>
      <c r="J2801" s="12">
        <v>0.56714120370370369</v>
      </c>
      <c r="K2801" s="3" t="str">
        <f t="shared" ref="K2801:K2806" si="617">IF(AND(I2801&lt;=TIME(8,30,0),J2801&gt;=TIME(13,30,0),I2801&lt;&gt;""),"",IF(AND(I2801&gt;=TIME(8,31,0),I2801&lt;=TIME(8,40,0)),"تأخير",IF(AND(I2801&gt;=TIME(8,41,0),I2801&lt;=TIME(11,30,0),I2801&lt;&gt;""),"إذن ص",IF(AND(J2801&lt;TIME(13,30,0), J2801&lt;&gt;"",J2801&gt;=TIME(10,30,0)),"إذن م",IF(AND(OR(I2801="",J2801="",I2801=J2801,I2801&gt;TIME(11,30,0),J2801&lt;TIME(10,30,0)),AND(E2801&lt;&gt;"Friday")),"غائب","")))))</f>
        <v/>
      </c>
      <c r="L2801" s="11">
        <f t="shared" si="604"/>
        <v>1</v>
      </c>
      <c r="M2801" s="11">
        <f t="shared" si="605"/>
        <v>10</v>
      </c>
      <c r="N2801" s="11">
        <f t="shared" si="606"/>
        <v>0</v>
      </c>
      <c r="O2801" s="11">
        <f t="shared" si="607"/>
        <v>2</v>
      </c>
      <c r="P2801" s="11">
        <f t="shared" si="608"/>
        <v>2</v>
      </c>
      <c r="Q2801" s="11">
        <f t="shared" si="609"/>
        <v>0</v>
      </c>
      <c r="R2801" s="11">
        <f t="shared" si="610"/>
        <v>0</v>
      </c>
      <c r="S2801" s="11">
        <f t="shared" si="611"/>
        <v>10</v>
      </c>
      <c r="T2801" t="str">
        <f t="shared" si="612"/>
        <v>لا يستحق</v>
      </c>
    </row>
    <row r="2802" spans="1:20" x14ac:dyDescent="0.25">
      <c r="A2802">
        <v>167</v>
      </c>
      <c r="B2802">
        <v>29179</v>
      </c>
      <c r="C2802" t="s">
        <v>261</v>
      </c>
      <c r="D2802" s="8">
        <v>45607</v>
      </c>
      <c r="E2802" t="s">
        <v>21</v>
      </c>
      <c r="F2802">
        <v>2</v>
      </c>
      <c r="G2802" s="9" t="s">
        <v>222</v>
      </c>
      <c r="H2802" s="10"/>
      <c r="I2802" s="12">
        <v>0.34092592592592591</v>
      </c>
      <c r="J2802" s="12">
        <v>0.56729166666666664</v>
      </c>
      <c r="K2802" s="3" t="str">
        <f t="shared" si="617"/>
        <v/>
      </c>
      <c r="L2802" s="11">
        <f t="shared" si="604"/>
        <v>1</v>
      </c>
      <c r="M2802" s="11">
        <f t="shared" si="605"/>
        <v>10</v>
      </c>
      <c r="N2802" s="11">
        <f t="shared" si="606"/>
        <v>0</v>
      </c>
      <c r="O2802" s="11">
        <f t="shared" si="607"/>
        <v>2</v>
      </c>
      <c r="P2802" s="11">
        <f t="shared" si="608"/>
        <v>2</v>
      </c>
      <c r="Q2802" s="11">
        <f t="shared" si="609"/>
        <v>0</v>
      </c>
      <c r="R2802" s="11">
        <f t="shared" si="610"/>
        <v>0</v>
      </c>
      <c r="S2802" s="11">
        <f t="shared" si="611"/>
        <v>10</v>
      </c>
      <c r="T2802" t="str">
        <f t="shared" si="612"/>
        <v>لا يستحق</v>
      </c>
    </row>
    <row r="2803" spans="1:20" x14ac:dyDescent="0.25">
      <c r="A2803">
        <v>167</v>
      </c>
      <c r="B2803">
        <v>29179</v>
      </c>
      <c r="C2803" t="s">
        <v>261</v>
      </c>
      <c r="D2803" s="8">
        <v>45608</v>
      </c>
      <c r="E2803" t="s">
        <v>22</v>
      </c>
      <c r="F2803">
        <v>2</v>
      </c>
      <c r="G2803" s="9" t="s">
        <v>222</v>
      </c>
      <c r="H2803" s="10"/>
      <c r="I2803" s="12">
        <v>0.30494212962962963</v>
      </c>
      <c r="J2803" s="12">
        <v>0.56380787037037039</v>
      </c>
      <c r="K2803" s="3" t="str">
        <f t="shared" si="617"/>
        <v/>
      </c>
      <c r="L2803" s="11">
        <f t="shared" si="604"/>
        <v>1</v>
      </c>
      <c r="M2803" s="11">
        <f t="shared" si="605"/>
        <v>10</v>
      </c>
      <c r="N2803" s="11">
        <f t="shared" si="606"/>
        <v>0</v>
      </c>
      <c r="O2803" s="11">
        <f t="shared" si="607"/>
        <v>2</v>
      </c>
      <c r="P2803" s="11">
        <f t="shared" si="608"/>
        <v>2</v>
      </c>
      <c r="Q2803" s="11">
        <f t="shared" si="609"/>
        <v>0</v>
      </c>
      <c r="R2803" s="11">
        <f t="shared" si="610"/>
        <v>0</v>
      </c>
      <c r="S2803" s="11">
        <f t="shared" si="611"/>
        <v>10</v>
      </c>
      <c r="T2803" t="str">
        <f t="shared" si="612"/>
        <v>لا يستحق</v>
      </c>
    </row>
    <row r="2804" spans="1:20" x14ac:dyDescent="0.25">
      <c r="A2804">
        <v>167</v>
      </c>
      <c r="B2804">
        <v>29179</v>
      </c>
      <c r="C2804" t="s">
        <v>261</v>
      </c>
      <c r="D2804" s="8">
        <v>45609</v>
      </c>
      <c r="E2804" t="s">
        <v>23</v>
      </c>
      <c r="F2804">
        <v>2</v>
      </c>
      <c r="G2804" s="9" t="s">
        <v>222</v>
      </c>
      <c r="H2804" s="10"/>
      <c r="K2804" s="3" t="str">
        <f t="shared" si="617"/>
        <v>غائب</v>
      </c>
      <c r="L2804" s="11">
        <f t="shared" si="604"/>
        <v>0</v>
      </c>
      <c r="M2804" s="11">
        <f t="shared" si="605"/>
        <v>10</v>
      </c>
      <c r="N2804" s="11">
        <f t="shared" si="606"/>
        <v>0</v>
      </c>
      <c r="O2804" s="11">
        <f t="shared" si="607"/>
        <v>2</v>
      </c>
      <c r="P2804" s="11">
        <f t="shared" si="608"/>
        <v>2</v>
      </c>
      <c r="Q2804" s="11">
        <f t="shared" si="609"/>
        <v>0</v>
      </c>
      <c r="R2804" s="11">
        <f t="shared" si="610"/>
        <v>0</v>
      </c>
      <c r="S2804" s="11">
        <f t="shared" si="611"/>
        <v>10</v>
      </c>
      <c r="T2804" t="str">
        <f t="shared" si="612"/>
        <v>لا يستحق</v>
      </c>
    </row>
    <row r="2805" spans="1:20" x14ac:dyDescent="0.25">
      <c r="A2805">
        <v>167</v>
      </c>
      <c r="B2805">
        <v>29179</v>
      </c>
      <c r="C2805" t="s">
        <v>261</v>
      </c>
      <c r="D2805" s="8">
        <v>45610</v>
      </c>
      <c r="E2805" t="s">
        <v>24</v>
      </c>
      <c r="F2805">
        <v>2</v>
      </c>
      <c r="G2805" s="9" t="s">
        <v>222</v>
      </c>
      <c r="H2805" s="10"/>
      <c r="I2805" s="12">
        <v>0.3490509259259259</v>
      </c>
      <c r="J2805" s="12">
        <v>0.56771990740740741</v>
      </c>
      <c r="K2805" s="3" t="str">
        <f t="shared" si="617"/>
        <v/>
      </c>
      <c r="L2805" s="11">
        <f t="shared" si="604"/>
        <v>1</v>
      </c>
      <c r="M2805" s="11">
        <f t="shared" si="605"/>
        <v>9</v>
      </c>
      <c r="N2805" s="11">
        <f t="shared" si="606"/>
        <v>0</v>
      </c>
      <c r="O2805" s="11">
        <f t="shared" si="607"/>
        <v>2</v>
      </c>
      <c r="P2805" s="11">
        <f t="shared" si="608"/>
        <v>2</v>
      </c>
      <c r="Q2805" s="11">
        <f t="shared" si="609"/>
        <v>0</v>
      </c>
      <c r="R2805" s="11">
        <f t="shared" si="610"/>
        <v>0</v>
      </c>
      <c r="S2805" s="11">
        <f t="shared" si="611"/>
        <v>9</v>
      </c>
      <c r="T2805" t="str">
        <f t="shared" si="612"/>
        <v>لا يستحق</v>
      </c>
    </row>
    <row r="2806" spans="1:20" x14ac:dyDescent="0.25">
      <c r="A2806">
        <v>167</v>
      </c>
      <c r="B2806">
        <v>29179</v>
      </c>
      <c r="C2806" t="s">
        <v>261</v>
      </c>
      <c r="D2806" s="8">
        <v>45611</v>
      </c>
      <c r="E2806" t="s">
        <v>15</v>
      </c>
      <c r="F2806">
        <v>2</v>
      </c>
      <c r="G2806" s="9" t="s">
        <v>222</v>
      </c>
      <c r="H2806" s="10"/>
      <c r="K2806" s="3" t="str">
        <f t="shared" si="617"/>
        <v/>
      </c>
      <c r="L2806" s="11">
        <f t="shared" si="604"/>
        <v>1</v>
      </c>
      <c r="M2806" s="11">
        <f t="shared" si="605"/>
        <v>9</v>
      </c>
      <c r="N2806" s="11">
        <f t="shared" si="606"/>
        <v>0</v>
      </c>
      <c r="O2806" s="11">
        <f t="shared" si="607"/>
        <v>2</v>
      </c>
      <c r="P2806" s="11">
        <f t="shared" si="608"/>
        <v>2</v>
      </c>
      <c r="Q2806" s="11">
        <f t="shared" si="609"/>
        <v>0</v>
      </c>
      <c r="R2806" s="11">
        <f t="shared" si="610"/>
        <v>0</v>
      </c>
      <c r="S2806" s="11">
        <f t="shared" si="611"/>
        <v>9</v>
      </c>
      <c r="T2806" t="str">
        <f t="shared" si="612"/>
        <v>لا يستحق</v>
      </c>
    </row>
    <row r="2807" spans="1:20" x14ac:dyDescent="0.25">
      <c r="A2807">
        <v>167</v>
      </c>
      <c r="B2807">
        <v>29179</v>
      </c>
      <c r="C2807" t="s">
        <v>261</v>
      </c>
      <c r="D2807" s="8">
        <v>45612</v>
      </c>
      <c r="E2807" t="s">
        <v>18</v>
      </c>
      <c r="F2807">
        <v>2</v>
      </c>
      <c r="G2807" s="9" t="s">
        <v>222</v>
      </c>
      <c r="H2807" s="10"/>
      <c r="K2807" s="3" t="s">
        <v>19</v>
      </c>
      <c r="L2807" s="11">
        <f t="shared" si="604"/>
        <v>1</v>
      </c>
      <c r="M2807" s="11">
        <f t="shared" si="605"/>
        <v>9</v>
      </c>
      <c r="N2807" s="11">
        <f t="shared" si="606"/>
        <v>0</v>
      </c>
      <c r="O2807" s="11">
        <f t="shared" si="607"/>
        <v>2</v>
      </c>
      <c r="P2807" s="11">
        <f t="shared" si="608"/>
        <v>2</v>
      </c>
      <c r="Q2807" s="11">
        <f t="shared" si="609"/>
        <v>0</v>
      </c>
      <c r="R2807" s="11">
        <f t="shared" si="610"/>
        <v>0</v>
      </c>
      <c r="S2807" s="11">
        <f t="shared" si="611"/>
        <v>9</v>
      </c>
      <c r="T2807" t="str">
        <f t="shared" si="612"/>
        <v>لا يستحق</v>
      </c>
    </row>
    <row r="2808" spans="1:20" x14ac:dyDescent="0.25">
      <c r="A2808">
        <v>167</v>
      </c>
      <c r="B2808">
        <v>29179</v>
      </c>
      <c r="C2808" t="s">
        <v>261</v>
      </c>
      <c r="D2808" s="8">
        <v>45613</v>
      </c>
      <c r="E2808" t="s">
        <v>20</v>
      </c>
      <c r="F2808">
        <v>2</v>
      </c>
      <c r="G2808" s="9" t="s">
        <v>222</v>
      </c>
      <c r="H2808" s="10"/>
      <c r="I2808" s="12">
        <v>0.29659722222222223</v>
      </c>
      <c r="J2808" s="12">
        <v>0.56943287037037038</v>
      </c>
      <c r="K2808" s="3" t="str">
        <f t="shared" ref="K2808:K2829" si="618">IF(AND(I2808&lt;=TIME(8,30,0),J2808&gt;=TIME(13,30,0),I2808&lt;&gt;""),"",IF(AND(I2808&gt;=TIME(8,31,0),I2808&lt;=TIME(8,40,0)),"تأخير",IF(AND(I2808&gt;=TIME(8,41,0),I2808&lt;=TIME(11,30,0),I2808&lt;&gt;""),"إذن ص",IF(AND(J2808&lt;TIME(13,30,0), J2808&lt;&gt;"",J2808&gt;=TIME(10,30,0)),"إذن م",IF(AND(OR(I2808="",J2808="",I2808=J2808,I2808&gt;TIME(11,30,0),J2808&lt;TIME(10,30,0)),AND(E2808&lt;&gt;"Friday")),"غائب","")))))</f>
        <v/>
      </c>
      <c r="L2808" s="11">
        <f t="shared" si="604"/>
        <v>1</v>
      </c>
      <c r="M2808" s="11">
        <f t="shared" si="605"/>
        <v>9</v>
      </c>
      <c r="N2808" s="11">
        <f t="shared" si="606"/>
        <v>0</v>
      </c>
      <c r="O2808" s="11">
        <f t="shared" si="607"/>
        <v>2</v>
      </c>
      <c r="P2808" s="11">
        <f t="shared" si="608"/>
        <v>2</v>
      </c>
      <c r="Q2808" s="11">
        <f t="shared" si="609"/>
        <v>0</v>
      </c>
      <c r="R2808" s="11">
        <f t="shared" si="610"/>
        <v>0</v>
      </c>
      <c r="S2808" s="11">
        <f t="shared" si="611"/>
        <v>9</v>
      </c>
      <c r="T2808" t="str">
        <f t="shared" si="612"/>
        <v>لا يستحق</v>
      </c>
    </row>
    <row r="2809" spans="1:20" x14ac:dyDescent="0.25">
      <c r="A2809">
        <v>167</v>
      </c>
      <c r="B2809">
        <v>29179</v>
      </c>
      <c r="C2809" t="s">
        <v>261</v>
      </c>
      <c r="D2809" s="8">
        <v>45614</v>
      </c>
      <c r="E2809" t="s">
        <v>21</v>
      </c>
      <c r="F2809">
        <v>2</v>
      </c>
      <c r="G2809" s="9" t="s">
        <v>222</v>
      </c>
      <c r="H2809" s="10"/>
      <c r="I2809" s="12">
        <v>0.29201388888888891</v>
      </c>
      <c r="J2809" s="12">
        <v>0.56743055555555555</v>
      </c>
      <c r="K2809" s="3" t="str">
        <f t="shared" si="618"/>
        <v/>
      </c>
      <c r="L2809" s="11">
        <f t="shared" si="604"/>
        <v>1</v>
      </c>
      <c r="M2809" s="11">
        <f t="shared" si="605"/>
        <v>9</v>
      </c>
      <c r="N2809" s="11">
        <f t="shared" si="606"/>
        <v>0</v>
      </c>
      <c r="O2809" s="11">
        <f t="shared" si="607"/>
        <v>2</v>
      </c>
      <c r="P2809" s="11">
        <f t="shared" si="608"/>
        <v>2</v>
      </c>
      <c r="Q2809" s="11">
        <f t="shared" si="609"/>
        <v>0</v>
      </c>
      <c r="R2809" s="11">
        <f t="shared" si="610"/>
        <v>0</v>
      </c>
      <c r="S2809" s="11">
        <f t="shared" si="611"/>
        <v>9</v>
      </c>
      <c r="T2809" t="str">
        <f t="shared" si="612"/>
        <v>لا يستحق</v>
      </c>
    </row>
    <row r="2810" spans="1:20" x14ac:dyDescent="0.25">
      <c r="A2810">
        <v>167</v>
      </c>
      <c r="B2810">
        <v>29179</v>
      </c>
      <c r="C2810" t="s">
        <v>261</v>
      </c>
      <c r="D2810" s="8">
        <v>45615</v>
      </c>
      <c r="E2810" t="s">
        <v>22</v>
      </c>
      <c r="F2810">
        <v>2</v>
      </c>
      <c r="G2810" s="9" t="s">
        <v>222</v>
      </c>
      <c r="H2810" s="10"/>
      <c r="I2810" s="12">
        <v>0.34187499999999998</v>
      </c>
      <c r="J2810" s="12">
        <v>0.56737268518518513</v>
      </c>
      <c r="K2810" s="3" t="str">
        <f t="shared" si="618"/>
        <v/>
      </c>
      <c r="L2810" s="11">
        <f t="shared" si="604"/>
        <v>1</v>
      </c>
      <c r="M2810" s="11">
        <f t="shared" si="605"/>
        <v>9</v>
      </c>
      <c r="N2810" s="11">
        <f t="shared" si="606"/>
        <v>0</v>
      </c>
      <c r="O2810" s="11">
        <f t="shared" si="607"/>
        <v>2</v>
      </c>
      <c r="P2810" s="11">
        <f t="shared" si="608"/>
        <v>2</v>
      </c>
      <c r="Q2810" s="11">
        <f t="shared" si="609"/>
        <v>0</v>
      </c>
      <c r="R2810" s="11">
        <f t="shared" si="610"/>
        <v>0</v>
      </c>
      <c r="S2810" s="11">
        <f t="shared" si="611"/>
        <v>9</v>
      </c>
      <c r="T2810" t="str">
        <f t="shared" si="612"/>
        <v>لا يستحق</v>
      </c>
    </row>
    <row r="2811" spans="1:20" x14ac:dyDescent="0.25">
      <c r="A2811">
        <v>167</v>
      </c>
      <c r="B2811">
        <v>29179</v>
      </c>
      <c r="C2811" t="s">
        <v>261</v>
      </c>
      <c r="D2811" s="8">
        <v>45616</v>
      </c>
      <c r="E2811" t="s">
        <v>23</v>
      </c>
      <c r="F2811">
        <v>2</v>
      </c>
      <c r="G2811" s="9" t="s">
        <v>222</v>
      </c>
      <c r="H2811" s="10"/>
      <c r="K2811" s="3" t="str">
        <f t="shared" si="618"/>
        <v>غائب</v>
      </c>
      <c r="L2811" s="11">
        <f t="shared" si="604"/>
        <v>0</v>
      </c>
      <c r="M2811" s="11">
        <f t="shared" si="605"/>
        <v>9</v>
      </c>
      <c r="N2811" s="11">
        <f t="shared" si="606"/>
        <v>0</v>
      </c>
      <c r="O2811" s="11">
        <f t="shared" si="607"/>
        <v>2</v>
      </c>
      <c r="P2811" s="11">
        <f t="shared" si="608"/>
        <v>2</v>
      </c>
      <c r="Q2811" s="11">
        <f t="shared" si="609"/>
        <v>0</v>
      </c>
      <c r="R2811" s="11">
        <f t="shared" si="610"/>
        <v>0</v>
      </c>
      <c r="S2811" s="11">
        <f t="shared" si="611"/>
        <v>9</v>
      </c>
      <c r="T2811" t="str">
        <f t="shared" si="612"/>
        <v>لا يستحق</v>
      </c>
    </row>
    <row r="2812" spans="1:20" x14ac:dyDescent="0.25">
      <c r="A2812">
        <v>167</v>
      </c>
      <c r="B2812">
        <v>29179</v>
      </c>
      <c r="C2812" t="s">
        <v>261</v>
      </c>
      <c r="D2812" s="8">
        <v>45617</v>
      </c>
      <c r="E2812" t="s">
        <v>24</v>
      </c>
      <c r="F2812">
        <v>2</v>
      </c>
      <c r="G2812" s="9" t="s">
        <v>222</v>
      </c>
      <c r="H2812" s="10"/>
      <c r="I2812" s="12">
        <v>0.29738425925925926</v>
      </c>
      <c r="J2812" s="12">
        <v>0.4395486111111111</v>
      </c>
      <c r="K2812" s="3" t="str">
        <f t="shared" si="618"/>
        <v>إذن م</v>
      </c>
      <c r="L2812" s="11">
        <f t="shared" si="604"/>
        <v>1</v>
      </c>
      <c r="M2812" s="11">
        <f t="shared" si="605"/>
        <v>8</v>
      </c>
      <c r="N2812" s="11">
        <f t="shared" si="606"/>
        <v>0</v>
      </c>
      <c r="O2812" s="11">
        <f t="shared" si="607"/>
        <v>2</v>
      </c>
      <c r="P2812" s="11">
        <f t="shared" si="608"/>
        <v>2</v>
      </c>
      <c r="Q2812" s="11">
        <f t="shared" si="609"/>
        <v>0</v>
      </c>
      <c r="R2812" s="11">
        <f t="shared" si="610"/>
        <v>0</v>
      </c>
      <c r="S2812" s="11">
        <f t="shared" si="611"/>
        <v>8</v>
      </c>
      <c r="T2812" t="str">
        <f t="shared" si="612"/>
        <v>لا يستحق</v>
      </c>
    </row>
    <row r="2813" spans="1:20" x14ac:dyDescent="0.25">
      <c r="A2813">
        <v>167</v>
      </c>
      <c r="B2813">
        <v>29179</v>
      </c>
      <c r="C2813" t="s">
        <v>261</v>
      </c>
      <c r="D2813" s="8">
        <v>45618</v>
      </c>
      <c r="E2813" t="s">
        <v>15</v>
      </c>
      <c r="F2813">
        <v>2</v>
      </c>
      <c r="G2813" s="9" t="s">
        <v>222</v>
      </c>
      <c r="H2813" s="10"/>
      <c r="K2813" s="3" t="str">
        <f t="shared" si="618"/>
        <v/>
      </c>
      <c r="L2813" s="11">
        <f t="shared" si="604"/>
        <v>1</v>
      </c>
      <c r="M2813" s="11">
        <f t="shared" si="605"/>
        <v>9</v>
      </c>
      <c r="N2813" s="11">
        <f t="shared" si="606"/>
        <v>0</v>
      </c>
      <c r="O2813" s="11">
        <f t="shared" si="607"/>
        <v>1</v>
      </c>
      <c r="P2813" s="11">
        <f t="shared" si="608"/>
        <v>1</v>
      </c>
      <c r="Q2813" s="11">
        <f t="shared" si="609"/>
        <v>0</v>
      </c>
      <c r="R2813" s="11">
        <f t="shared" si="610"/>
        <v>0</v>
      </c>
      <c r="S2813" s="11">
        <f t="shared" si="611"/>
        <v>9</v>
      </c>
      <c r="T2813" t="str">
        <f t="shared" si="612"/>
        <v>لا يستحق</v>
      </c>
    </row>
    <row r="2814" spans="1:20" x14ac:dyDescent="0.25">
      <c r="A2814">
        <v>167</v>
      </c>
      <c r="B2814">
        <v>29179</v>
      </c>
      <c r="C2814" t="s">
        <v>261</v>
      </c>
      <c r="D2814" s="8">
        <v>45619</v>
      </c>
      <c r="E2814" t="s">
        <v>18</v>
      </c>
      <c r="F2814">
        <v>2</v>
      </c>
      <c r="G2814" s="9" t="s">
        <v>222</v>
      </c>
      <c r="H2814" s="10"/>
      <c r="K2814" s="3" t="s">
        <v>19</v>
      </c>
      <c r="L2814" s="11">
        <f t="shared" si="604"/>
        <v>1</v>
      </c>
      <c r="M2814" s="11">
        <f t="shared" si="605"/>
        <v>9</v>
      </c>
      <c r="N2814" s="11">
        <f t="shared" si="606"/>
        <v>0</v>
      </c>
      <c r="O2814" s="11">
        <f t="shared" si="607"/>
        <v>1</v>
      </c>
      <c r="P2814" s="11">
        <f t="shared" si="608"/>
        <v>1</v>
      </c>
      <c r="Q2814" s="11">
        <f t="shared" si="609"/>
        <v>0</v>
      </c>
      <c r="R2814" s="11">
        <f t="shared" si="610"/>
        <v>0</v>
      </c>
      <c r="S2814" s="11">
        <f t="shared" si="611"/>
        <v>9</v>
      </c>
      <c r="T2814" t="str">
        <f t="shared" si="612"/>
        <v>لا يستحق</v>
      </c>
    </row>
    <row r="2815" spans="1:20" x14ac:dyDescent="0.25">
      <c r="A2815">
        <v>167</v>
      </c>
      <c r="B2815">
        <v>29179</v>
      </c>
      <c r="C2815" t="s">
        <v>261</v>
      </c>
      <c r="D2815" s="8">
        <v>45620</v>
      </c>
      <c r="E2815" t="s">
        <v>20</v>
      </c>
      <c r="F2815">
        <v>2</v>
      </c>
      <c r="G2815" s="9" t="s">
        <v>222</v>
      </c>
      <c r="H2815" s="10"/>
      <c r="I2815" s="12">
        <v>0.29712962962962963</v>
      </c>
      <c r="J2815" s="12">
        <v>0.56489583333333337</v>
      </c>
      <c r="K2815" s="3" t="str">
        <f t="shared" si="618"/>
        <v/>
      </c>
      <c r="L2815" s="11">
        <f t="shared" si="604"/>
        <v>1</v>
      </c>
      <c r="M2815" s="11">
        <f t="shared" si="605"/>
        <v>9</v>
      </c>
      <c r="N2815" s="11">
        <f t="shared" si="606"/>
        <v>0</v>
      </c>
      <c r="O2815" s="11">
        <f t="shared" si="607"/>
        <v>2</v>
      </c>
      <c r="P2815" s="11">
        <f t="shared" si="608"/>
        <v>2</v>
      </c>
      <c r="Q2815" s="11">
        <f t="shared" si="609"/>
        <v>0</v>
      </c>
      <c r="R2815" s="11">
        <f t="shared" si="610"/>
        <v>0</v>
      </c>
      <c r="S2815" s="11">
        <f t="shared" si="611"/>
        <v>9</v>
      </c>
      <c r="T2815" t="str">
        <f t="shared" si="612"/>
        <v>لا يستحق</v>
      </c>
    </row>
    <row r="2816" spans="1:20" x14ac:dyDescent="0.25">
      <c r="A2816">
        <v>167</v>
      </c>
      <c r="B2816">
        <v>29179</v>
      </c>
      <c r="C2816" t="s">
        <v>261</v>
      </c>
      <c r="D2816" s="8">
        <v>45621</v>
      </c>
      <c r="E2816" t="s">
        <v>21</v>
      </c>
      <c r="F2816">
        <v>2</v>
      </c>
      <c r="G2816" s="9" t="s">
        <v>222</v>
      </c>
      <c r="H2816" s="10"/>
      <c r="I2816" s="12">
        <v>0.3349421296296296</v>
      </c>
      <c r="J2816" s="12">
        <v>0.5662152777777778</v>
      </c>
      <c r="K2816" s="3" t="str">
        <f t="shared" si="618"/>
        <v/>
      </c>
      <c r="L2816" s="11">
        <f t="shared" si="604"/>
        <v>1</v>
      </c>
      <c r="M2816" s="11">
        <f t="shared" si="605"/>
        <v>9</v>
      </c>
      <c r="N2816" s="11">
        <f t="shared" si="606"/>
        <v>0</v>
      </c>
      <c r="O2816" s="11">
        <f t="shared" si="607"/>
        <v>2</v>
      </c>
      <c r="P2816" s="11">
        <f t="shared" si="608"/>
        <v>2</v>
      </c>
      <c r="Q2816" s="11">
        <f t="shared" si="609"/>
        <v>0</v>
      </c>
      <c r="R2816" s="11">
        <f t="shared" si="610"/>
        <v>0</v>
      </c>
      <c r="S2816" s="11">
        <f t="shared" si="611"/>
        <v>9</v>
      </c>
      <c r="T2816" t="str">
        <f t="shared" si="612"/>
        <v>لا يستحق</v>
      </c>
    </row>
    <row r="2817" spans="1:20" x14ac:dyDescent="0.25">
      <c r="A2817">
        <v>167</v>
      </c>
      <c r="B2817">
        <v>29179</v>
      </c>
      <c r="C2817" t="s">
        <v>261</v>
      </c>
      <c r="D2817" s="8">
        <v>45622</v>
      </c>
      <c r="E2817" t="s">
        <v>22</v>
      </c>
      <c r="F2817">
        <v>2</v>
      </c>
      <c r="G2817" s="9" t="s">
        <v>222</v>
      </c>
      <c r="H2817" s="10"/>
      <c r="I2817" s="12">
        <v>0.30804398148148149</v>
      </c>
      <c r="J2817" s="12">
        <v>0.56478009259259254</v>
      </c>
      <c r="K2817" s="3" t="str">
        <f t="shared" si="618"/>
        <v/>
      </c>
      <c r="L2817" s="11">
        <f t="shared" si="604"/>
        <v>1</v>
      </c>
      <c r="M2817" s="11">
        <f t="shared" si="605"/>
        <v>9</v>
      </c>
      <c r="N2817" s="11">
        <f t="shared" si="606"/>
        <v>0</v>
      </c>
      <c r="O2817" s="11">
        <f t="shared" si="607"/>
        <v>2</v>
      </c>
      <c r="P2817" s="11">
        <f t="shared" si="608"/>
        <v>2</v>
      </c>
      <c r="Q2817" s="11">
        <f t="shared" si="609"/>
        <v>0</v>
      </c>
      <c r="R2817" s="11">
        <f t="shared" si="610"/>
        <v>0</v>
      </c>
      <c r="S2817" s="11">
        <f t="shared" si="611"/>
        <v>9</v>
      </c>
      <c r="T2817" t="str">
        <f t="shared" si="612"/>
        <v>لا يستحق</v>
      </c>
    </row>
    <row r="2818" spans="1:20" x14ac:dyDescent="0.25">
      <c r="A2818">
        <v>167</v>
      </c>
      <c r="B2818">
        <v>29179</v>
      </c>
      <c r="C2818" t="s">
        <v>261</v>
      </c>
      <c r="D2818" s="8">
        <v>45623</v>
      </c>
      <c r="E2818" t="s">
        <v>23</v>
      </c>
      <c r="F2818">
        <v>2</v>
      </c>
      <c r="G2818" s="9" t="s">
        <v>222</v>
      </c>
      <c r="H2818" s="10"/>
      <c r="K2818" s="3" t="str">
        <f t="shared" si="618"/>
        <v>غائب</v>
      </c>
      <c r="L2818" s="11">
        <f t="shared" ref="L2818:L2881" si="619">IF(AND(OR(K2818= "حالة وفاة",K2818="إذن م",K2818="إذن ص",K2818="بدل راحة",K2818="انصراف",K2818="اجازة",K2818="راحة",K2818="مأمورية",K2818="مأمورية م",K2818="مأمورية ص",K2818="Online",K2818="حضور",K2818="بدل سهر",E2818="Friday",K2818=""),E2818&lt;&gt;""),1,0)</f>
        <v>0</v>
      </c>
      <c r="M2818" s="11">
        <f t="shared" ref="M2818:M2881" si="620">COUNTIF(K2818:K2847,"غائب")</f>
        <v>9</v>
      </c>
      <c r="N2818" s="11">
        <f t="shared" ref="N2818:N2881" si="621">COUNTIF(K2818:K2847,"إذن ص")</f>
        <v>0</v>
      </c>
      <c r="O2818" s="11">
        <f t="shared" ref="O2818:O2881" si="622">COUNTIF(K2818:K2847,"إذن م")</f>
        <v>2</v>
      </c>
      <c r="P2818" s="11">
        <f t="shared" si="608"/>
        <v>2</v>
      </c>
      <c r="Q2818" s="11">
        <f t="shared" si="609"/>
        <v>0</v>
      </c>
      <c r="R2818" s="11">
        <f t="shared" si="610"/>
        <v>0</v>
      </c>
      <c r="S2818" s="11">
        <f t="shared" si="611"/>
        <v>9</v>
      </c>
      <c r="T2818" t="str">
        <f t="shared" si="612"/>
        <v>لا يستحق</v>
      </c>
    </row>
    <row r="2819" spans="1:20" x14ac:dyDescent="0.25">
      <c r="A2819">
        <v>167</v>
      </c>
      <c r="B2819">
        <v>29179</v>
      </c>
      <c r="C2819" t="s">
        <v>261</v>
      </c>
      <c r="D2819" s="8">
        <v>45624</v>
      </c>
      <c r="E2819" t="s">
        <v>24</v>
      </c>
      <c r="F2819">
        <v>2</v>
      </c>
      <c r="G2819" s="9" t="s">
        <v>222</v>
      </c>
      <c r="H2819" s="10"/>
      <c r="I2819" s="12">
        <v>0.31868055555555558</v>
      </c>
      <c r="J2819" s="12">
        <v>0.44393518518518521</v>
      </c>
      <c r="K2819" s="3" t="str">
        <f t="shared" si="618"/>
        <v>إذن م</v>
      </c>
      <c r="L2819" s="11">
        <f t="shared" si="619"/>
        <v>1</v>
      </c>
      <c r="M2819" s="11">
        <f t="shared" si="620"/>
        <v>8</v>
      </c>
      <c r="N2819" s="11">
        <f t="shared" si="621"/>
        <v>0</v>
      </c>
      <c r="O2819" s="11">
        <f t="shared" si="622"/>
        <v>2</v>
      </c>
      <c r="P2819" s="11">
        <f t="shared" ref="P2819:P2882" si="623">N2819+O2819</f>
        <v>2</v>
      </c>
      <c r="Q2819" s="11">
        <f t="shared" ref="Q2819:Q2882" si="624">IF(AND(P2819&gt;2,P2819&lt;&gt;0),P2819*3/6,0)</f>
        <v>0</v>
      </c>
      <c r="R2819" s="11">
        <f t="shared" ref="R2819:R2882" si="625">INT(Q2819)</f>
        <v>0</v>
      </c>
      <c r="S2819" s="11">
        <f t="shared" ref="S2819:S2882" si="626">R2819+M2819</f>
        <v>8</v>
      </c>
      <c r="T2819" t="str">
        <f t="shared" ref="T2819:T2882" si="627">IF(AND(OR(S2819&lt;=0,S2819&gt;0),S2819&lt;5),"إضافى كامل",IF(AND(OR(S2819=5,S2819=6,S2819&lt;7),S2819&lt;&gt;""),"نصف إضافى","لا يستحق"))</f>
        <v>لا يستحق</v>
      </c>
    </row>
    <row r="2820" spans="1:20" x14ac:dyDescent="0.25">
      <c r="A2820">
        <v>167</v>
      </c>
      <c r="B2820">
        <v>29179</v>
      </c>
      <c r="C2820" t="s">
        <v>261</v>
      </c>
      <c r="D2820" s="8">
        <v>45625</v>
      </c>
      <c r="E2820" t="s">
        <v>15</v>
      </c>
      <c r="F2820">
        <v>2</v>
      </c>
      <c r="G2820" s="9" t="s">
        <v>222</v>
      </c>
      <c r="H2820" s="10"/>
      <c r="K2820" s="3" t="str">
        <f t="shared" si="618"/>
        <v/>
      </c>
      <c r="L2820" s="11">
        <f t="shared" si="619"/>
        <v>1</v>
      </c>
      <c r="M2820" s="11">
        <f t="shared" si="620"/>
        <v>8</v>
      </c>
      <c r="N2820" s="11">
        <f t="shared" si="621"/>
        <v>0</v>
      </c>
      <c r="O2820" s="11">
        <f t="shared" si="622"/>
        <v>1</v>
      </c>
      <c r="P2820" s="11">
        <f t="shared" si="623"/>
        <v>1</v>
      </c>
      <c r="Q2820" s="11">
        <f t="shared" si="624"/>
        <v>0</v>
      </c>
      <c r="R2820" s="11">
        <f t="shared" si="625"/>
        <v>0</v>
      </c>
      <c r="S2820" s="11">
        <f t="shared" si="626"/>
        <v>8</v>
      </c>
      <c r="T2820" t="str">
        <f t="shared" si="627"/>
        <v>لا يستحق</v>
      </c>
    </row>
    <row r="2821" spans="1:20" x14ac:dyDescent="0.25">
      <c r="A2821">
        <v>167</v>
      </c>
      <c r="B2821">
        <v>29179</v>
      </c>
      <c r="C2821" t="s">
        <v>261</v>
      </c>
      <c r="D2821" s="8">
        <v>45626</v>
      </c>
      <c r="E2821" t="s">
        <v>18</v>
      </c>
      <c r="F2821">
        <v>2</v>
      </c>
      <c r="G2821" s="9" t="s">
        <v>222</v>
      </c>
      <c r="H2821" s="10"/>
      <c r="K2821" s="3" t="s">
        <v>19</v>
      </c>
      <c r="L2821" s="11">
        <f t="shared" si="619"/>
        <v>1</v>
      </c>
      <c r="M2821" s="11">
        <f t="shared" si="620"/>
        <v>8</v>
      </c>
      <c r="N2821" s="11">
        <f t="shared" si="621"/>
        <v>0</v>
      </c>
      <c r="O2821" s="11">
        <f t="shared" si="622"/>
        <v>1</v>
      </c>
      <c r="P2821" s="11">
        <f t="shared" si="623"/>
        <v>1</v>
      </c>
      <c r="Q2821" s="11">
        <f t="shared" si="624"/>
        <v>0</v>
      </c>
      <c r="R2821" s="11">
        <f t="shared" si="625"/>
        <v>0</v>
      </c>
      <c r="S2821" s="11">
        <f t="shared" si="626"/>
        <v>8</v>
      </c>
      <c r="T2821" t="str">
        <f t="shared" si="627"/>
        <v>لا يستحق</v>
      </c>
    </row>
    <row r="2822" spans="1:20" ht="15.75" x14ac:dyDescent="0.25">
      <c r="A2822">
        <v>168</v>
      </c>
      <c r="B2822">
        <v>29181</v>
      </c>
      <c r="C2822" s="16" t="s">
        <v>262</v>
      </c>
      <c r="D2822" s="8">
        <v>45597</v>
      </c>
      <c r="E2822" t="s">
        <v>15</v>
      </c>
      <c r="F2822">
        <v>2</v>
      </c>
      <c r="G2822" s="9" t="s">
        <v>222</v>
      </c>
      <c r="H2822" s="10"/>
      <c r="K2822" s="3" t="s">
        <v>56</v>
      </c>
      <c r="L2822" s="11">
        <f t="shared" si="619"/>
        <v>1</v>
      </c>
      <c r="M2822" s="11">
        <f t="shared" si="620"/>
        <v>8</v>
      </c>
      <c r="N2822" s="11">
        <f t="shared" si="621"/>
        <v>0</v>
      </c>
      <c r="O2822" s="11">
        <f t="shared" si="622"/>
        <v>1</v>
      </c>
      <c r="P2822" s="11">
        <f t="shared" si="623"/>
        <v>1</v>
      </c>
      <c r="Q2822" s="11">
        <f t="shared" si="624"/>
        <v>0</v>
      </c>
      <c r="R2822" s="11">
        <f t="shared" si="625"/>
        <v>0</v>
      </c>
      <c r="S2822" s="11">
        <f t="shared" si="626"/>
        <v>8</v>
      </c>
      <c r="T2822" t="str">
        <f t="shared" si="627"/>
        <v>لا يستحق</v>
      </c>
    </row>
    <row r="2823" spans="1:20" x14ac:dyDescent="0.25">
      <c r="A2823">
        <v>168</v>
      </c>
      <c r="B2823">
        <v>29181</v>
      </c>
      <c r="C2823" t="s">
        <v>263</v>
      </c>
      <c r="D2823" s="8">
        <v>45598</v>
      </c>
      <c r="E2823" t="s">
        <v>18</v>
      </c>
      <c r="F2823">
        <v>2</v>
      </c>
      <c r="G2823" s="9" t="s">
        <v>222</v>
      </c>
      <c r="H2823" s="10" t="s">
        <v>264</v>
      </c>
      <c r="K2823" s="3" t="s">
        <v>56</v>
      </c>
      <c r="L2823" s="11">
        <f t="shared" si="619"/>
        <v>0</v>
      </c>
      <c r="M2823" s="11">
        <f t="shared" si="620"/>
        <v>7</v>
      </c>
      <c r="N2823" s="11">
        <f t="shared" si="621"/>
        <v>0</v>
      </c>
      <c r="O2823" s="11">
        <f t="shared" si="622"/>
        <v>1</v>
      </c>
      <c r="P2823" s="11">
        <f t="shared" si="623"/>
        <v>1</v>
      </c>
      <c r="Q2823" s="11">
        <f t="shared" si="624"/>
        <v>0</v>
      </c>
      <c r="R2823" s="11">
        <f t="shared" si="625"/>
        <v>0</v>
      </c>
      <c r="S2823" s="11">
        <f t="shared" si="626"/>
        <v>7</v>
      </c>
      <c r="T2823" t="str">
        <f t="shared" si="627"/>
        <v>لا يستحق</v>
      </c>
    </row>
    <row r="2824" spans="1:20" x14ac:dyDescent="0.25">
      <c r="A2824">
        <v>168</v>
      </c>
      <c r="B2824">
        <v>29181</v>
      </c>
      <c r="C2824" t="s">
        <v>263</v>
      </c>
      <c r="D2824" s="8">
        <v>45599</v>
      </c>
      <c r="E2824" t="s">
        <v>20</v>
      </c>
      <c r="F2824">
        <v>2</v>
      </c>
      <c r="G2824" s="9" t="s">
        <v>222</v>
      </c>
      <c r="H2824" s="10"/>
      <c r="I2824" s="12"/>
      <c r="J2824" s="12"/>
      <c r="K2824" s="3" t="str">
        <f t="shared" si="618"/>
        <v>غائب</v>
      </c>
      <c r="L2824" s="11">
        <f t="shared" si="619"/>
        <v>0</v>
      </c>
      <c r="M2824" s="11">
        <f t="shared" si="620"/>
        <v>6</v>
      </c>
      <c r="N2824" s="11">
        <f t="shared" si="621"/>
        <v>0</v>
      </c>
      <c r="O2824" s="11">
        <f t="shared" si="622"/>
        <v>1</v>
      </c>
      <c r="P2824" s="11">
        <f t="shared" si="623"/>
        <v>1</v>
      </c>
      <c r="Q2824" s="11">
        <f t="shared" si="624"/>
        <v>0</v>
      </c>
      <c r="R2824" s="11">
        <f t="shared" si="625"/>
        <v>0</v>
      </c>
      <c r="S2824" s="11">
        <f t="shared" si="626"/>
        <v>6</v>
      </c>
      <c r="T2824" t="str">
        <f t="shared" si="627"/>
        <v>نصف إضافى</v>
      </c>
    </row>
    <row r="2825" spans="1:20" x14ac:dyDescent="0.25">
      <c r="A2825">
        <v>168</v>
      </c>
      <c r="B2825">
        <v>29181</v>
      </c>
      <c r="C2825" t="s">
        <v>263</v>
      </c>
      <c r="D2825" s="8">
        <v>45600</v>
      </c>
      <c r="E2825" t="s">
        <v>21</v>
      </c>
      <c r="F2825">
        <v>2</v>
      </c>
      <c r="G2825" s="9" t="s">
        <v>222</v>
      </c>
      <c r="H2825" s="10"/>
      <c r="I2825" s="12"/>
      <c r="J2825" s="12"/>
      <c r="K2825" s="3" t="str">
        <f t="shared" si="618"/>
        <v>غائب</v>
      </c>
      <c r="L2825" s="11">
        <f t="shared" si="619"/>
        <v>0</v>
      </c>
      <c r="M2825" s="11">
        <f t="shared" si="620"/>
        <v>5</v>
      </c>
      <c r="N2825" s="11">
        <f t="shared" si="621"/>
        <v>0</v>
      </c>
      <c r="O2825" s="11">
        <f t="shared" si="622"/>
        <v>1</v>
      </c>
      <c r="P2825" s="11">
        <f t="shared" si="623"/>
        <v>1</v>
      </c>
      <c r="Q2825" s="11">
        <f t="shared" si="624"/>
        <v>0</v>
      </c>
      <c r="R2825" s="11">
        <f t="shared" si="625"/>
        <v>0</v>
      </c>
      <c r="S2825" s="11">
        <f t="shared" si="626"/>
        <v>5</v>
      </c>
      <c r="T2825" t="str">
        <f t="shared" si="627"/>
        <v>نصف إضافى</v>
      </c>
    </row>
    <row r="2826" spans="1:20" x14ac:dyDescent="0.25">
      <c r="A2826">
        <v>168</v>
      </c>
      <c r="B2826">
        <v>29181</v>
      </c>
      <c r="C2826" t="s">
        <v>263</v>
      </c>
      <c r="D2826" s="8">
        <v>45601</v>
      </c>
      <c r="E2826" t="s">
        <v>22</v>
      </c>
      <c r="F2826">
        <v>2</v>
      </c>
      <c r="G2826" s="9" t="s">
        <v>222</v>
      </c>
      <c r="H2826" s="10"/>
      <c r="I2826" s="12"/>
      <c r="J2826" s="12"/>
      <c r="K2826" s="3" t="str">
        <f t="shared" si="618"/>
        <v>غائب</v>
      </c>
      <c r="L2826" s="11">
        <f t="shared" si="619"/>
        <v>0</v>
      </c>
      <c r="M2826" s="11">
        <f t="shared" si="620"/>
        <v>4</v>
      </c>
      <c r="N2826" s="11">
        <f t="shared" si="621"/>
        <v>0</v>
      </c>
      <c r="O2826" s="11">
        <f t="shared" si="622"/>
        <v>1</v>
      </c>
      <c r="P2826" s="11">
        <f t="shared" si="623"/>
        <v>1</v>
      </c>
      <c r="Q2826" s="11">
        <f t="shared" si="624"/>
        <v>0</v>
      </c>
      <c r="R2826" s="11">
        <f t="shared" si="625"/>
        <v>0</v>
      </c>
      <c r="S2826" s="11">
        <f t="shared" si="626"/>
        <v>4</v>
      </c>
      <c r="T2826" t="str">
        <f t="shared" si="627"/>
        <v>إضافى كامل</v>
      </c>
    </row>
    <row r="2827" spans="1:20" x14ac:dyDescent="0.25">
      <c r="A2827">
        <v>168</v>
      </c>
      <c r="B2827">
        <v>29181</v>
      </c>
      <c r="C2827" t="s">
        <v>263</v>
      </c>
      <c r="D2827" s="8">
        <v>45602</v>
      </c>
      <c r="E2827" t="s">
        <v>23</v>
      </c>
      <c r="F2827">
        <v>2</v>
      </c>
      <c r="G2827" s="9" t="s">
        <v>222</v>
      </c>
      <c r="H2827" s="10"/>
      <c r="I2827" s="12"/>
      <c r="J2827" s="12"/>
      <c r="K2827" s="3" t="str">
        <f t="shared" si="618"/>
        <v>غائب</v>
      </c>
      <c r="L2827" s="11">
        <f t="shared" si="619"/>
        <v>0</v>
      </c>
      <c r="M2827" s="11">
        <f t="shared" si="620"/>
        <v>3</v>
      </c>
      <c r="N2827" s="11">
        <f t="shared" si="621"/>
        <v>0</v>
      </c>
      <c r="O2827" s="11">
        <f t="shared" si="622"/>
        <v>1</v>
      </c>
      <c r="P2827" s="11">
        <f t="shared" si="623"/>
        <v>1</v>
      </c>
      <c r="Q2827" s="11">
        <f t="shared" si="624"/>
        <v>0</v>
      </c>
      <c r="R2827" s="11">
        <f t="shared" si="625"/>
        <v>0</v>
      </c>
      <c r="S2827" s="11">
        <f t="shared" si="626"/>
        <v>3</v>
      </c>
      <c r="T2827" t="str">
        <f t="shared" si="627"/>
        <v>إضافى كامل</v>
      </c>
    </row>
    <row r="2828" spans="1:20" x14ac:dyDescent="0.25">
      <c r="A2828">
        <v>168</v>
      </c>
      <c r="B2828">
        <v>29181</v>
      </c>
      <c r="C2828" t="s">
        <v>263</v>
      </c>
      <c r="D2828" s="8">
        <v>45603</v>
      </c>
      <c r="E2828" t="s">
        <v>24</v>
      </c>
      <c r="F2828">
        <v>2</v>
      </c>
      <c r="G2828" s="9" t="s">
        <v>222</v>
      </c>
      <c r="H2828" s="10"/>
      <c r="K2828" s="3" t="str">
        <f t="shared" si="618"/>
        <v>غائب</v>
      </c>
      <c r="L2828" s="11">
        <f t="shared" si="619"/>
        <v>0</v>
      </c>
      <c r="M2828" s="11">
        <f t="shared" si="620"/>
        <v>2</v>
      </c>
      <c r="N2828" s="11">
        <f t="shared" si="621"/>
        <v>0</v>
      </c>
      <c r="O2828" s="11">
        <f t="shared" si="622"/>
        <v>1</v>
      </c>
      <c r="P2828" s="11">
        <f t="shared" si="623"/>
        <v>1</v>
      </c>
      <c r="Q2828" s="11">
        <f t="shared" si="624"/>
        <v>0</v>
      </c>
      <c r="R2828" s="11">
        <f t="shared" si="625"/>
        <v>0</v>
      </c>
      <c r="S2828" s="11">
        <f t="shared" si="626"/>
        <v>2</v>
      </c>
      <c r="T2828" t="str">
        <f t="shared" si="627"/>
        <v>إضافى كامل</v>
      </c>
    </row>
    <row r="2829" spans="1:20" x14ac:dyDescent="0.25">
      <c r="A2829">
        <v>168</v>
      </c>
      <c r="B2829">
        <v>29181</v>
      </c>
      <c r="C2829" t="s">
        <v>263</v>
      </c>
      <c r="D2829" s="8">
        <v>45604</v>
      </c>
      <c r="E2829" t="s">
        <v>15</v>
      </c>
      <c r="F2829">
        <v>2</v>
      </c>
      <c r="G2829" s="9" t="s">
        <v>222</v>
      </c>
      <c r="H2829" s="10"/>
      <c r="K2829" s="3" t="str">
        <f t="shared" si="618"/>
        <v/>
      </c>
      <c r="L2829" s="11">
        <f t="shared" si="619"/>
        <v>1</v>
      </c>
      <c r="M2829" s="11">
        <f t="shared" si="620"/>
        <v>1</v>
      </c>
      <c r="N2829" s="11">
        <f t="shared" si="621"/>
        <v>0</v>
      </c>
      <c r="O2829" s="11">
        <f t="shared" si="622"/>
        <v>1</v>
      </c>
      <c r="P2829" s="11">
        <f t="shared" si="623"/>
        <v>1</v>
      </c>
      <c r="Q2829" s="11">
        <f t="shared" si="624"/>
        <v>0</v>
      </c>
      <c r="R2829" s="11">
        <f t="shared" si="625"/>
        <v>0</v>
      </c>
      <c r="S2829" s="11">
        <f t="shared" si="626"/>
        <v>1</v>
      </c>
      <c r="T2829" t="str">
        <f t="shared" si="627"/>
        <v>إضافى كامل</v>
      </c>
    </row>
    <row r="2830" spans="1:20" x14ac:dyDescent="0.25">
      <c r="A2830">
        <v>168</v>
      </c>
      <c r="B2830">
        <v>29181</v>
      </c>
      <c r="C2830" t="s">
        <v>263</v>
      </c>
      <c r="D2830" s="8">
        <v>45605</v>
      </c>
      <c r="E2830" t="s">
        <v>18</v>
      </c>
      <c r="F2830">
        <v>2</v>
      </c>
      <c r="G2830" s="9" t="s">
        <v>222</v>
      </c>
      <c r="H2830" s="10"/>
      <c r="I2830" s="12">
        <v>0.30437500000000001</v>
      </c>
      <c r="J2830" s="12">
        <v>0.30437500000000001</v>
      </c>
      <c r="K2830" s="29" t="s">
        <v>19</v>
      </c>
      <c r="L2830" s="11">
        <f t="shared" si="619"/>
        <v>1</v>
      </c>
      <c r="M2830" s="11">
        <f t="shared" si="620"/>
        <v>1</v>
      </c>
      <c r="N2830" s="11">
        <f t="shared" si="621"/>
        <v>0</v>
      </c>
      <c r="O2830" s="11">
        <f t="shared" si="622"/>
        <v>1</v>
      </c>
      <c r="P2830" s="11">
        <f t="shared" si="623"/>
        <v>1</v>
      </c>
      <c r="Q2830" s="11">
        <f t="shared" si="624"/>
        <v>0</v>
      </c>
      <c r="R2830" s="11">
        <f t="shared" si="625"/>
        <v>0</v>
      </c>
      <c r="S2830" s="11">
        <f t="shared" si="626"/>
        <v>1</v>
      </c>
      <c r="T2830" t="str">
        <f t="shared" si="627"/>
        <v>إضافى كامل</v>
      </c>
    </row>
    <row r="2831" spans="1:20" x14ac:dyDescent="0.25">
      <c r="A2831">
        <v>168</v>
      </c>
      <c r="B2831">
        <v>29181</v>
      </c>
      <c r="C2831" t="s">
        <v>263</v>
      </c>
      <c r="D2831" s="8">
        <v>45606</v>
      </c>
      <c r="E2831" t="s">
        <v>20</v>
      </c>
      <c r="F2831">
        <v>2</v>
      </c>
      <c r="G2831" s="9" t="s">
        <v>222</v>
      </c>
      <c r="H2831" s="10"/>
      <c r="I2831" s="12">
        <v>0.30002314814814812</v>
      </c>
      <c r="J2831" s="12">
        <v>0.57822916666666668</v>
      </c>
      <c r="K2831" s="3" t="str">
        <f t="shared" ref="K2831:K2836" si="628">IF(AND(I2831&lt;=TIME(8,30,0),J2831&gt;=TIME(13,30,0),I2831&lt;&gt;""),"",IF(AND(I2831&gt;=TIME(8,31,0),I2831&lt;=TIME(8,40,0)),"تأخير",IF(AND(I2831&gt;=TIME(8,41,0),I2831&lt;=TIME(11,30,0),I2831&lt;&gt;""),"إذن ص",IF(AND(J2831&lt;TIME(13,30,0), J2831&lt;&gt;"",J2831&gt;=TIME(10,30,0)),"إذن م",IF(AND(OR(I2831="",J2831="",I2831=J2831,I2831&gt;TIME(11,30,0),J2831&lt;TIME(10,30,0)),AND(E2831&lt;&gt;"Friday")),"غائب","")))))</f>
        <v/>
      </c>
      <c r="L2831" s="11">
        <f t="shared" si="619"/>
        <v>1</v>
      </c>
      <c r="M2831" s="11">
        <f t="shared" si="620"/>
        <v>1</v>
      </c>
      <c r="N2831" s="11">
        <f t="shared" si="621"/>
        <v>0</v>
      </c>
      <c r="O2831" s="11">
        <f t="shared" si="622"/>
        <v>1</v>
      </c>
      <c r="P2831" s="11">
        <f t="shared" si="623"/>
        <v>1</v>
      </c>
      <c r="Q2831" s="11">
        <f t="shared" si="624"/>
        <v>0</v>
      </c>
      <c r="R2831" s="11">
        <f t="shared" si="625"/>
        <v>0</v>
      </c>
      <c r="S2831" s="11">
        <f t="shared" si="626"/>
        <v>1</v>
      </c>
      <c r="T2831" t="str">
        <f t="shared" si="627"/>
        <v>إضافى كامل</v>
      </c>
    </row>
    <row r="2832" spans="1:20" x14ac:dyDescent="0.25">
      <c r="A2832">
        <v>168</v>
      </c>
      <c r="B2832">
        <v>29181</v>
      </c>
      <c r="C2832" t="s">
        <v>263</v>
      </c>
      <c r="D2832" s="8">
        <v>45607</v>
      </c>
      <c r="E2832" t="s">
        <v>21</v>
      </c>
      <c r="F2832">
        <v>2</v>
      </c>
      <c r="G2832" s="9" t="s">
        <v>222</v>
      </c>
      <c r="H2832" s="10"/>
      <c r="I2832" s="12">
        <v>0.29447916666666668</v>
      </c>
      <c r="J2832" s="12">
        <v>0.57204861111111116</v>
      </c>
      <c r="K2832" s="3" t="str">
        <f t="shared" si="628"/>
        <v/>
      </c>
      <c r="L2832" s="11">
        <f t="shared" si="619"/>
        <v>1</v>
      </c>
      <c r="M2832" s="11">
        <f t="shared" si="620"/>
        <v>1</v>
      </c>
      <c r="N2832" s="11">
        <f t="shared" si="621"/>
        <v>0</v>
      </c>
      <c r="O2832" s="11">
        <f t="shared" si="622"/>
        <v>1</v>
      </c>
      <c r="P2832" s="11">
        <f t="shared" si="623"/>
        <v>1</v>
      </c>
      <c r="Q2832" s="11">
        <f t="shared" si="624"/>
        <v>0</v>
      </c>
      <c r="R2832" s="11">
        <f t="shared" si="625"/>
        <v>0</v>
      </c>
      <c r="S2832" s="11">
        <f t="shared" si="626"/>
        <v>1</v>
      </c>
      <c r="T2832" t="str">
        <f t="shared" si="627"/>
        <v>إضافى كامل</v>
      </c>
    </row>
    <row r="2833" spans="1:20" x14ac:dyDescent="0.25">
      <c r="A2833">
        <v>168</v>
      </c>
      <c r="B2833">
        <v>29181</v>
      </c>
      <c r="C2833" t="s">
        <v>263</v>
      </c>
      <c r="D2833" s="8">
        <v>45608</v>
      </c>
      <c r="E2833" t="s">
        <v>22</v>
      </c>
      <c r="F2833">
        <v>2</v>
      </c>
      <c r="G2833" s="9" t="s">
        <v>222</v>
      </c>
      <c r="H2833" s="10"/>
      <c r="I2833" s="12">
        <v>0.29063657407407406</v>
      </c>
      <c r="J2833" s="12">
        <v>0.58390046296296294</v>
      </c>
      <c r="K2833" s="3" t="str">
        <f t="shared" si="628"/>
        <v/>
      </c>
      <c r="L2833" s="11">
        <f t="shared" si="619"/>
        <v>1</v>
      </c>
      <c r="M2833" s="11">
        <f t="shared" si="620"/>
        <v>1</v>
      </c>
      <c r="N2833" s="11">
        <f t="shared" si="621"/>
        <v>0</v>
      </c>
      <c r="O2833" s="11">
        <f t="shared" si="622"/>
        <v>1</v>
      </c>
      <c r="P2833" s="11">
        <f t="shared" si="623"/>
        <v>1</v>
      </c>
      <c r="Q2833" s="11">
        <f t="shared" si="624"/>
        <v>0</v>
      </c>
      <c r="R2833" s="11">
        <f t="shared" si="625"/>
        <v>0</v>
      </c>
      <c r="S2833" s="11">
        <f t="shared" si="626"/>
        <v>1</v>
      </c>
      <c r="T2833" t="str">
        <f t="shared" si="627"/>
        <v>إضافى كامل</v>
      </c>
    </row>
    <row r="2834" spans="1:20" x14ac:dyDescent="0.25">
      <c r="A2834">
        <v>168</v>
      </c>
      <c r="B2834">
        <v>29181</v>
      </c>
      <c r="C2834" t="s">
        <v>263</v>
      </c>
      <c r="D2834" s="8">
        <v>45609</v>
      </c>
      <c r="E2834" t="s">
        <v>23</v>
      </c>
      <c r="F2834">
        <v>2</v>
      </c>
      <c r="G2834" s="9" t="s">
        <v>222</v>
      </c>
      <c r="H2834" s="10"/>
      <c r="I2834" s="12">
        <v>0.28862268518518519</v>
      </c>
      <c r="J2834" s="12">
        <v>0.56543981481481487</v>
      </c>
      <c r="K2834" s="3" t="str">
        <f t="shared" si="628"/>
        <v/>
      </c>
      <c r="L2834" s="11">
        <f t="shared" si="619"/>
        <v>1</v>
      </c>
      <c r="M2834" s="11">
        <f t="shared" si="620"/>
        <v>1</v>
      </c>
      <c r="N2834" s="11">
        <f t="shared" si="621"/>
        <v>0</v>
      </c>
      <c r="O2834" s="11">
        <f t="shared" si="622"/>
        <v>1</v>
      </c>
      <c r="P2834" s="11">
        <f t="shared" si="623"/>
        <v>1</v>
      </c>
      <c r="Q2834" s="11">
        <f t="shared" si="624"/>
        <v>0</v>
      </c>
      <c r="R2834" s="11">
        <f t="shared" si="625"/>
        <v>0</v>
      </c>
      <c r="S2834" s="11">
        <f t="shared" si="626"/>
        <v>1</v>
      </c>
      <c r="T2834" t="str">
        <f t="shared" si="627"/>
        <v>إضافى كامل</v>
      </c>
    </row>
    <row r="2835" spans="1:20" x14ac:dyDescent="0.25">
      <c r="A2835">
        <v>168</v>
      </c>
      <c r="B2835">
        <v>29181</v>
      </c>
      <c r="C2835" t="s">
        <v>263</v>
      </c>
      <c r="D2835" s="8">
        <v>45610</v>
      </c>
      <c r="E2835" t="s">
        <v>24</v>
      </c>
      <c r="F2835">
        <v>2</v>
      </c>
      <c r="G2835" s="9" t="s">
        <v>222</v>
      </c>
      <c r="H2835" s="10"/>
      <c r="I2835" s="12">
        <v>0.29006944444444444</v>
      </c>
      <c r="J2835" s="12">
        <v>0.57259259259259254</v>
      </c>
      <c r="K2835" s="3" t="str">
        <f t="shared" si="628"/>
        <v/>
      </c>
      <c r="L2835" s="11">
        <f t="shared" si="619"/>
        <v>1</v>
      </c>
      <c r="M2835" s="11">
        <f t="shared" si="620"/>
        <v>2</v>
      </c>
      <c r="N2835" s="11">
        <f t="shared" si="621"/>
        <v>0</v>
      </c>
      <c r="O2835" s="11">
        <f t="shared" si="622"/>
        <v>1</v>
      </c>
      <c r="P2835" s="11">
        <f t="shared" si="623"/>
        <v>1</v>
      </c>
      <c r="Q2835" s="11">
        <f t="shared" si="624"/>
        <v>0</v>
      </c>
      <c r="R2835" s="11">
        <f t="shared" si="625"/>
        <v>0</v>
      </c>
      <c r="S2835" s="11">
        <f t="shared" si="626"/>
        <v>2</v>
      </c>
      <c r="T2835" t="str">
        <f t="shared" si="627"/>
        <v>إضافى كامل</v>
      </c>
    </row>
    <row r="2836" spans="1:20" x14ac:dyDescent="0.25">
      <c r="A2836">
        <v>168</v>
      </c>
      <c r="B2836">
        <v>29181</v>
      </c>
      <c r="C2836" t="s">
        <v>263</v>
      </c>
      <c r="D2836" s="8">
        <v>45611</v>
      </c>
      <c r="E2836" t="s">
        <v>15</v>
      </c>
      <c r="F2836">
        <v>2</v>
      </c>
      <c r="G2836" s="9" t="s">
        <v>222</v>
      </c>
      <c r="H2836" s="10"/>
      <c r="K2836" s="3" t="str">
        <f t="shared" si="628"/>
        <v/>
      </c>
      <c r="L2836" s="11">
        <f t="shared" si="619"/>
        <v>1</v>
      </c>
      <c r="M2836" s="11">
        <f t="shared" si="620"/>
        <v>2</v>
      </c>
      <c r="N2836" s="11">
        <f t="shared" si="621"/>
        <v>0</v>
      </c>
      <c r="O2836" s="11">
        <f t="shared" si="622"/>
        <v>1</v>
      </c>
      <c r="P2836" s="11">
        <f t="shared" si="623"/>
        <v>1</v>
      </c>
      <c r="Q2836" s="11">
        <f t="shared" si="624"/>
        <v>0</v>
      </c>
      <c r="R2836" s="11">
        <f t="shared" si="625"/>
        <v>0</v>
      </c>
      <c r="S2836" s="11">
        <f t="shared" si="626"/>
        <v>2</v>
      </c>
      <c r="T2836" t="str">
        <f t="shared" si="627"/>
        <v>إضافى كامل</v>
      </c>
    </row>
    <row r="2837" spans="1:20" x14ac:dyDescent="0.25">
      <c r="A2837">
        <v>168</v>
      </c>
      <c r="B2837">
        <v>29181</v>
      </c>
      <c r="C2837" t="s">
        <v>263</v>
      </c>
      <c r="D2837" s="8">
        <v>45612</v>
      </c>
      <c r="E2837" t="s">
        <v>18</v>
      </c>
      <c r="F2837">
        <v>2</v>
      </c>
      <c r="G2837" s="9" t="s">
        <v>222</v>
      </c>
      <c r="H2837" s="10"/>
      <c r="K2837" s="3" t="s">
        <v>19</v>
      </c>
      <c r="L2837" s="11">
        <f t="shared" si="619"/>
        <v>1</v>
      </c>
      <c r="M2837" s="11">
        <f t="shared" si="620"/>
        <v>2</v>
      </c>
      <c r="N2837" s="11">
        <f t="shared" si="621"/>
        <v>0</v>
      </c>
      <c r="O2837" s="11">
        <f t="shared" si="622"/>
        <v>1</v>
      </c>
      <c r="P2837" s="11">
        <f t="shared" si="623"/>
        <v>1</v>
      </c>
      <c r="Q2837" s="11">
        <f t="shared" si="624"/>
        <v>0</v>
      </c>
      <c r="R2837" s="11">
        <f t="shared" si="625"/>
        <v>0</v>
      </c>
      <c r="S2837" s="11">
        <f t="shared" si="626"/>
        <v>2</v>
      </c>
      <c r="T2837" t="str">
        <f t="shared" si="627"/>
        <v>إضافى كامل</v>
      </c>
    </row>
    <row r="2838" spans="1:20" x14ac:dyDescent="0.25">
      <c r="A2838">
        <v>168</v>
      </c>
      <c r="B2838">
        <v>29181</v>
      </c>
      <c r="C2838" t="s">
        <v>263</v>
      </c>
      <c r="D2838" s="8">
        <v>45613</v>
      </c>
      <c r="E2838" t="s">
        <v>20</v>
      </c>
      <c r="F2838">
        <v>2</v>
      </c>
      <c r="G2838" s="9" t="s">
        <v>222</v>
      </c>
      <c r="H2838" s="10"/>
      <c r="I2838" s="12">
        <v>0.29215277777777776</v>
      </c>
      <c r="J2838" s="12">
        <v>0.56584490740740745</v>
      </c>
      <c r="K2838" s="3" t="str">
        <f t="shared" ref="K2838:K2852" si="629">IF(AND(I2838&lt;=TIME(8,30,0),J2838&gt;=TIME(13,30,0),I2838&lt;&gt;""),"",IF(AND(I2838&gt;=TIME(8,31,0),I2838&lt;=TIME(8,40,0)),"تأخير",IF(AND(I2838&gt;=TIME(8,41,0),I2838&lt;=TIME(11,30,0),I2838&lt;&gt;""),"إذن ص",IF(AND(J2838&lt;TIME(13,30,0), J2838&lt;&gt;"",J2838&gt;=TIME(10,30,0)),"إذن م",IF(AND(OR(I2838="",J2838="",I2838=J2838,I2838&gt;TIME(11,30,0),J2838&lt;TIME(10,30,0)),AND(E2838&lt;&gt;"Friday")),"غائب","")))))</f>
        <v/>
      </c>
      <c r="L2838" s="11">
        <f t="shared" si="619"/>
        <v>1</v>
      </c>
      <c r="M2838" s="11">
        <f t="shared" si="620"/>
        <v>2</v>
      </c>
      <c r="N2838" s="11">
        <f t="shared" si="621"/>
        <v>0</v>
      </c>
      <c r="O2838" s="11">
        <f t="shared" si="622"/>
        <v>1</v>
      </c>
      <c r="P2838" s="11">
        <f t="shared" si="623"/>
        <v>1</v>
      </c>
      <c r="Q2838" s="11">
        <f t="shared" si="624"/>
        <v>0</v>
      </c>
      <c r="R2838" s="11">
        <f t="shared" si="625"/>
        <v>0</v>
      </c>
      <c r="S2838" s="11">
        <f t="shared" si="626"/>
        <v>2</v>
      </c>
      <c r="T2838" t="str">
        <f t="shared" si="627"/>
        <v>إضافى كامل</v>
      </c>
    </row>
    <row r="2839" spans="1:20" x14ac:dyDescent="0.25">
      <c r="A2839">
        <v>168</v>
      </c>
      <c r="B2839">
        <v>29181</v>
      </c>
      <c r="C2839" t="s">
        <v>263</v>
      </c>
      <c r="D2839" s="8">
        <v>45614</v>
      </c>
      <c r="E2839" t="s">
        <v>21</v>
      </c>
      <c r="F2839">
        <v>2</v>
      </c>
      <c r="G2839" s="9" t="s">
        <v>222</v>
      </c>
      <c r="H2839" s="10"/>
      <c r="I2839" s="12">
        <v>0.30028935185185185</v>
      </c>
      <c r="J2839" s="12">
        <v>0.56613425925925931</v>
      </c>
      <c r="K2839" s="3" t="str">
        <f t="shared" si="629"/>
        <v/>
      </c>
      <c r="L2839" s="11">
        <f t="shared" si="619"/>
        <v>1</v>
      </c>
      <c r="M2839" s="11">
        <f t="shared" si="620"/>
        <v>2</v>
      </c>
      <c r="N2839" s="11">
        <f t="shared" si="621"/>
        <v>0</v>
      </c>
      <c r="O2839" s="11">
        <f t="shared" si="622"/>
        <v>1</v>
      </c>
      <c r="P2839" s="11">
        <f t="shared" si="623"/>
        <v>1</v>
      </c>
      <c r="Q2839" s="11">
        <f t="shared" si="624"/>
        <v>0</v>
      </c>
      <c r="R2839" s="11">
        <f t="shared" si="625"/>
        <v>0</v>
      </c>
      <c r="S2839" s="11">
        <f t="shared" si="626"/>
        <v>2</v>
      </c>
      <c r="T2839" t="str">
        <f t="shared" si="627"/>
        <v>إضافى كامل</v>
      </c>
    </row>
    <row r="2840" spans="1:20" x14ac:dyDescent="0.25">
      <c r="A2840">
        <v>168</v>
      </c>
      <c r="B2840">
        <v>29181</v>
      </c>
      <c r="C2840" t="s">
        <v>263</v>
      </c>
      <c r="D2840" s="8">
        <v>45615</v>
      </c>
      <c r="E2840" t="s">
        <v>22</v>
      </c>
      <c r="F2840">
        <v>2</v>
      </c>
      <c r="G2840" s="9" t="s">
        <v>222</v>
      </c>
      <c r="H2840" s="10"/>
      <c r="I2840" s="12">
        <v>0.28827546296296297</v>
      </c>
      <c r="J2840" s="12">
        <v>0.56508101851851855</v>
      </c>
      <c r="K2840" s="3" t="str">
        <f t="shared" si="629"/>
        <v/>
      </c>
      <c r="L2840" s="11">
        <f t="shared" si="619"/>
        <v>1</v>
      </c>
      <c r="M2840" s="11">
        <f t="shared" si="620"/>
        <v>2</v>
      </c>
      <c r="N2840" s="11">
        <f t="shared" si="621"/>
        <v>0</v>
      </c>
      <c r="O2840" s="11">
        <f t="shared" si="622"/>
        <v>1</v>
      </c>
      <c r="P2840" s="11">
        <f t="shared" si="623"/>
        <v>1</v>
      </c>
      <c r="Q2840" s="11">
        <f t="shared" si="624"/>
        <v>0</v>
      </c>
      <c r="R2840" s="11">
        <f t="shared" si="625"/>
        <v>0</v>
      </c>
      <c r="S2840" s="11">
        <f t="shared" si="626"/>
        <v>2</v>
      </c>
      <c r="T2840" t="str">
        <f t="shared" si="627"/>
        <v>إضافى كامل</v>
      </c>
    </row>
    <row r="2841" spans="1:20" x14ac:dyDescent="0.25">
      <c r="A2841">
        <v>168</v>
      </c>
      <c r="B2841">
        <v>29181</v>
      </c>
      <c r="C2841" t="s">
        <v>263</v>
      </c>
      <c r="D2841" s="8">
        <v>45616</v>
      </c>
      <c r="E2841" t="s">
        <v>23</v>
      </c>
      <c r="F2841">
        <v>2</v>
      </c>
      <c r="G2841" s="9" t="s">
        <v>222</v>
      </c>
      <c r="H2841" s="10"/>
      <c r="I2841" s="12">
        <v>0.29430555555555554</v>
      </c>
      <c r="J2841" s="12">
        <v>0.56710648148148146</v>
      </c>
      <c r="K2841" s="3" t="str">
        <f t="shared" si="629"/>
        <v/>
      </c>
      <c r="L2841" s="11">
        <f t="shared" si="619"/>
        <v>1</v>
      </c>
      <c r="M2841" s="11">
        <f t="shared" si="620"/>
        <v>2</v>
      </c>
      <c r="N2841" s="11">
        <f t="shared" si="621"/>
        <v>0</v>
      </c>
      <c r="O2841" s="11">
        <f t="shared" si="622"/>
        <v>1</v>
      </c>
      <c r="P2841" s="11">
        <f t="shared" si="623"/>
        <v>1</v>
      </c>
      <c r="Q2841" s="11">
        <f t="shared" si="624"/>
        <v>0</v>
      </c>
      <c r="R2841" s="11">
        <f t="shared" si="625"/>
        <v>0</v>
      </c>
      <c r="S2841" s="11">
        <f t="shared" si="626"/>
        <v>2</v>
      </c>
      <c r="T2841" t="str">
        <f t="shared" si="627"/>
        <v>إضافى كامل</v>
      </c>
    </row>
    <row r="2842" spans="1:20" x14ac:dyDescent="0.25">
      <c r="A2842">
        <v>168</v>
      </c>
      <c r="B2842">
        <v>29181</v>
      </c>
      <c r="C2842" t="s">
        <v>263</v>
      </c>
      <c r="D2842" s="8">
        <v>45617</v>
      </c>
      <c r="E2842" t="s">
        <v>24</v>
      </c>
      <c r="F2842">
        <v>2</v>
      </c>
      <c r="G2842" s="9" t="s">
        <v>222</v>
      </c>
      <c r="H2842" s="10"/>
      <c r="K2842" s="3" t="str">
        <f t="shared" si="629"/>
        <v>غائب</v>
      </c>
      <c r="L2842" s="11">
        <f t="shared" si="619"/>
        <v>0</v>
      </c>
      <c r="M2842" s="11">
        <f t="shared" si="620"/>
        <v>3</v>
      </c>
      <c r="N2842" s="11">
        <f t="shared" si="621"/>
        <v>0</v>
      </c>
      <c r="O2842" s="11">
        <f t="shared" si="622"/>
        <v>1</v>
      </c>
      <c r="P2842" s="11">
        <f t="shared" si="623"/>
        <v>1</v>
      </c>
      <c r="Q2842" s="11">
        <f t="shared" si="624"/>
        <v>0</v>
      </c>
      <c r="R2842" s="11">
        <f t="shared" si="625"/>
        <v>0</v>
      </c>
      <c r="S2842" s="11">
        <f t="shared" si="626"/>
        <v>3</v>
      </c>
      <c r="T2842" t="str">
        <f t="shared" si="627"/>
        <v>إضافى كامل</v>
      </c>
    </row>
    <row r="2843" spans="1:20" x14ac:dyDescent="0.25">
      <c r="A2843">
        <v>168</v>
      </c>
      <c r="B2843">
        <v>29181</v>
      </c>
      <c r="C2843" t="s">
        <v>263</v>
      </c>
      <c r="D2843" s="8">
        <v>45618</v>
      </c>
      <c r="E2843" t="s">
        <v>15</v>
      </c>
      <c r="F2843">
        <v>2</v>
      </c>
      <c r="G2843" s="9" t="s">
        <v>222</v>
      </c>
      <c r="H2843" s="10"/>
      <c r="K2843" s="3" t="str">
        <f t="shared" si="629"/>
        <v/>
      </c>
      <c r="L2843" s="11">
        <f t="shared" si="619"/>
        <v>1</v>
      </c>
      <c r="M2843" s="11">
        <f t="shared" si="620"/>
        <v>2</v>
      </c>
      <c r="N2843" s="11">
        <f t="shared" si="621"/>
        <v>1</v>
      </c>
      <c r="O2843" s="11">
        <f t="shared" si="622"/>
        <v>1</v>
      </c>
      <c r="P2843" s="11">
        <f t="shared" si="623"/>
        <v>2</v>
      </c>
      <c r="Q2843" s="11">
        <f t="shared" si="624"/>
        <v>0</v>
      </c>
      <c r="R2843" s="11">
        <f t="shared" si="625"/>
        <v>0</v>
      </c>
      <c r="S2843" s="11">
        <f t="shared" si="626"/>
        <v>2</v>
      </c>
      <c r="T2843" t="str">
        <f t="shared" si="627"/>
        <v>إضافى كامل</v>
      </c>
    </row>
    <row r="2844" spans="1:20" x14ac:dyDescent="0.25">
      <c r="A2844">
        <v>168</v>
      </c>
      <c r="B2844">
        <v>29181</v>
      </c>
      <c r="C2844" t="s">
        <v>263</v>
      </c>
      <c r="D2844" s="8">
        <v>45619</v>
      </c>
      <c r="E2844" t="s">
        <v>18</v>
      </c>
      <c r="F2844">
        <v>2</v>
      </c>
      <c r="G2844" s="9" t="s">
        <v>222</v>
      </c>
      <c r="H2844" s="10"/>
      <c r="I2844" s="12">
        <v>0.30002314814814812</v>
      </c>
      <c r="J2844" s="12">
        <v>0.51997685185185183</v>
      </c>
      <c r="K2844" s="3" t="str">
        <f t="shared" si="629"/>
        <v>إذن م</v>
      </c>
      <c r="L2844" s="11">
        <f t="shared" si="619"/>
        <v>1</v>
      </c>
      <c r="M2844" s="11">
        <f t="shared" si="620"/>
        <v>2</v>
      </c>
      <c r="N2844" s="11">
        <f t="shared" si="621"/>
        <v>1</v>
      </c>
      <c r="O2844" s="11">
        <f t="shared" si="622"/>
        <v>1</v>
      </c>
      <c r="P2844" s="11">
        <f t="shared" si="623"/>
        <v>2</v>
      </c>
      <c r="Q2844" s="11">
        <f t="shared" si="624"/>
        <v>0</v>
      </c>
      <c r="R2844" s="11">
        <f t="shared" si="625"/>
        <v>0</v>
      </c>
      <c r="S2844" s="11">
        <f t="shared" si="626"/>
        <v>2</v>
      </c>
      <c r="T2844" t="str">
        <f t="shared" si="627"/>
        <v>إضافى كامل</v>
      </c>
    </row>
    <row r="2845" spans="1:20" x14ac:dyDescent="0.25">
      <c r="A2845">
        <v>168</v>
      </c>
      <c r="B2845">
        <v>29181</v>
      </c>
      <c r="C2845" t="s">
        <v>263</v>
      </c>
      <c r="D2845" s="8">
        <v>45620</v>
      </c>
      <c r="E2845" t="s">
        <v>20</v>
      </c>
      <c r="F2845">
        <v>2</v>
      </c>
      <c r="G2845" s="9" t="s">
        <v>222</v>
      </c>
      <c r="H2845" s="10"/>
      <c r="I2845" s="12">
        <v>0.28554398148148147</v>
      </c>
      <c r="J2845" s="12">
        <v>0.56412037037037033</v>
      </c>
      <c r="K2845" s="3" t="str">
        <f t="shared" si="629"/>
        <v/>
      </c>
      <c r="L2845" s="11">
        <f t="shared" si="619"/>
        <v>1</v>
      </c>
      <c r="M2845" s="11">
        <f t="shared" si="620"/>
        <v>2</v>
      </c>
      <c r="N2845" s="11">
        <f t="shared" si="621"/>
        <v>1</v>
      </c>
      <c r="O2845" s="11">
        <f t="shared" si="622"/>
        <v>0</v>
      </c>
      <c r="P2845" s="11">
        <f t="shared" si="623"/>
        <v>1</v>
      </c>
      <c r="Q2845" s="11">
        <f t="shared" si="624"/>
        <v>0</v>
      </c>
      <c r="R2845" s="11">
        <f t="shared" si="625"/>
        <v>0</v>
      </c>
      <c r="S2845" s="11">
        <f t="shared" si="626"/>
        <v>2</v>
      </c>
      <c r="T2845" t="str">
        <f t="shared" si="627"/>
        <v>إضافى كامل</v>
      </c>
    </row>
    <row r="2846" spans="1:20" x14ac:dyDescent="0.25">
      <c r="A2846">
        <v>168</v>
      </c>
      <c r="B2846">
        <v>29181</v>
      </c>
      <c r="C2846" t="s">
        <v>263</v>
      </c>
      <c r="D2846" s="8">
        <v>45621</v>
      </c>
      <c r="E2846" t="s">
        <v>21</v>
      </c>
      <c r="F2846">
        <v>2</v>
      </c>
      <c r="G2846" s="9" t="s">
        <v>222</v>
      </c>
      <c r="H2846" s="10"/>
      <c r="I2846" s="12">
        <v>0.29872685185185183</v>
      </c>
      <c r="J2846" s="12">
        <v>0.56486111111111115</v>
      </c>
      <c r="K2846" s="3" t="str">
        <f t="shared" si="629"/>
        <v/>
      </c>
      <c r="L2846" s="11">
        <f t="shared" si="619"/>
        <v>1</v>
      </c>
      <c r="M2846" s="11">
        <f t="shared" si="620"/>
        <v>3</v>
      </c>
      <c r="N2846" s="11">
        <f t="shared" si="621"/>
        <v>1</v>
      </c>
      <c r="O2846" s="11">
        <f t="shared" si="622"/>
        <v>0</v>
      </c>
      <c r="P2846" s="11">
        <f t="shared" si="623"/>
        <v>1</v>
      </c>
      <c r="Q2846" s="11">
        <f t="shared" si="624"/>
        <v>0</v>
      </c>
      <c r="R2846" s="11">
        <f t="shared" si="625"/>
        <v>0</v>
      </c>
      <c r="S2846" s="11">
        <f t="shared" si="626"/>
        <v>3</v>
      </c>
      <c r="T2846" t="str">
        <f t="shared" si="627"/>
        <v>إضافى كامل</v>
      </c>
    </row>
    <row r="2847" spans="1:20" x14ac:dyDescent="0.25">
      <c r="A2847">
        <v>168</v>
      </c>
      <c r="B2847">
        <v>29181</v>
      </c>
      <c r="C2847" t="s">
        <v>263</v>
      </c>
      <c r="D2847" s="8">
        <v>45622</v>
      </c>
      <c r="E2847" t="s">
        <v>22</v>
      </c>
      <c r="F2847">
        <v>2</v>
      </c>
      <c r="G2847" s="9" t="s">
        <v>222</v>
      </c>
      <c r="H2847" s="10"/>
      <c r="I2847" s="12">
        <v>0.30075231481481479</v>
      </c>
      <c r="J2847" s="12">
        <v>0.56482638888888892</v>
      </c>
      <c r="K2847" s="3" t="str">
        <f t="shared" si="629"/>
        <v/>
      </c>
      <c r="L2847" s="11">
        <f t="shared" si="619"/>
        <v>1</v>
      </c>
      <c r="M2847" s="11">
        <f t="shared" si="620"/>
        <v>3</v>
      </c>
      <c r="N2847" s="11">
        <f t="shared" si="621"/>
        <v>1</v>
      </c>
      <c r="O2847" s="11">
        <f t="shared" si="622"/>
        <v>0</v>
      </c>
      <c r="P2847" s="11">
        <f t="shared" si="623"/>
        <v>1</v>
      </c>
      <c r="Q2847" s="11">
        <f t="shared" si="624"/>
        <v>0</v>
      </c>
      <c r="R2847" s="11">
        <f t="shared" si="625"/>
        <v>0</v>
      </c>
      <c r="S2847" s="11">
        <f t="shared" si="626"/>
        <v>3</v>
      </c>
      <c r="T2847" t="str">
        <f t="shared" si="627"/>
        <v>إضافى كامل</v>
      </c>
    </row>
    <row r="2848" spans="1:20" x14ac:dyDescent="0.25">
      <c r="A2848">
        <v>168</v>
      </c>
      <c r="B2848">
        <v>29181</v>
      </c>
      <c r="C2848" t="s">
        <v>263</v>
      </c>
      <c r="D2848" s="8">
        <v>45623</v>
      </c>
      <c r="E2848" t="s">
        <v>23</v>
      </c>
      <c r="F2848">
        <v>2</v>
      </c>
      <c r="G2848" s="9" t="s">
        <v>222</v>
      </c>
      <c r="H2848" s="10"/>
      <c r="I2848" s="12">
        <v>0.29824074074074075</v>
      </c>
      <c r="J2848" s="12">
        <v>0.56947916666666665</v>
      </c>
      <c r="K2848" s="3" t="str">
        <f t="shared" si="629"/>
        <v/>
      </c>
      <c r="L2848" s="11">
        <f t="shared" si="619"/>
        <v>1</v>
      </c>
      <c r="M2848" s="11">
        <f t="shared" si="620"/>
        <v>3</v>
      </c>
      <c r="N2848" s="11">
        <f t="shared" si="621"/>
        <v>1</v>
      </c>
      <c r="O2848" s="11">
        <f t="shared" si="622"/>
        <v>0</v>
      </c>
      <c r="P2848" s="11">
        <f t="shared" si="623"/>
        <v>1</v>
      </c>
      <c r="Q2848" s="11">
        <f t="shared" si="624"/>
        <v>0</v>
      </c>
      <c r="R2848" s="11">
        <f t="shared" si="625"/>
        <v>0</v>
      </c>
      <c r="S2848" s="11">
        <f t="shared" si="626"/>
        <v>3</v>
      </c>
      <c r="T2848" t="str">
        <f t="shared" si="627"/>
        <v>إضافى كامل</v>
      </c>
    </row>
    <row r="2849" spans="1:20" x14ac:dyDescent="0.25">
      <c r="A2849">
        <v>168</v>
      </c>
      <c r="B2849">
        <v>29181</v>
      </c>
      <c r="C2849" t="s">
        <v>263</v>
      </c>
      <c r="D2849" s="8">
        <v>45624</v>
      </c>
      <c r="E2849" t="s">
        <v>24</v>
      </c>
      <c r="F2849">
        <v>2</v>
      </c>
      <c r="G2849" s="9" t="s">
        <v>222</v>
      </c>
      <c r="H2849" s="10"/>
      <c r="K2849" s="3" t="s">
        <v>19</v>
      </c>
      <c r="L2849" s="11">
        <f t="shared" si="619"/>
        <v>1</v>
      </c>
      <c r="M2849" s="11">
        <f t="shared" si="620"/>
        <v>4</v>
      </c>
      <c r="N2849" s="11">
        <f t="shared" si="621"/>
        <v>1</v>
      </c>
      <c r="O2849" s="11">
        <f t="shared" si="622"/>
        <v>0</v>
      </c>
      <c r="P2849" s="11">
        <f t="shared" si="623"/>
        <v>1</v>
      </c>
      <c r="Q2849" s="11">
        <f t="shared" si="624"/>
        <v>0</v>
      </c>
      <c r="R2849" s="11">
        <f t="shared" si="625"/>
        <v>0</v>
      </c>
      <c r="S2849" s="11">
        <f t="shared" si="626"/>
        <v>4</v>
      </c>
      <c r="T2849" t="str">
        <f t="shared" si="627"/>
        <v>إضافى كامل</v>
      </c>
    </row>
    <row r="2850" spans="1:20" x14ac:dyDescent="0.25">
      <c r="A2850">
        <v>168</v>
      </c>
      <c r="B2850">
        <v>29181</v>
      </c>
      <c r="C2850" t="s">
        <v>263</v>
      </c>
      <c r="D2850" s="8">
        <v>45625</v>
      </c>
      <c r="E2850" t="s">
        <v>15</v>
      </c>
      <c r="F2850">
        <v>2</v>
      </c>
      <c r="G2850" s="9" t="s">
        <v>222</v>
      </c>
      <c r="H2850" s="10"/>
      <c r="K2850" s="3" t="str">
        <f t="shared" si="629"/>
        <v/>
      </c>
      <c r="L2850" s="11">
        <f t="shared" si="619"/>
        <v>1</v>
      </c>
      <c r="M2850" s="11">
        <f t="shared" si="620"/>
        <v>4</v>
      </c>
      <c r="N2850" s="11">
        <f t="shared" si="621"/>
        <v>2</v>
      </c>
      <c r="O2850" s="11">
        <f t="shared" si="622"/>
        <v>0</v>
      </c>
      <c r="P2850" s="11">
        <f t="shared" si="623"/>
        <v>2</v>
      </c>
      <c r="Q2850" s="11">
        <f t="shared" si="624"/>
        <v>0</v>
      </c>
      <c r="R2850" s="11">
        <f t="shared" si="625"/>
        <v>0</v>
      </c>
      <c r="S2850" s="11">
        <f t="shared" si="626"/>
        <v>4</v>
      </c>
      <c r="T2850" t="str">
        <f t="shared" si="627"/>
        <v>إضافى كامل</v>
      </c>
    </row>
    <row r="2851" spans="1:20" x14ac:dyDescent="0.25">
      <c r="A2851">
        <v>168</v>
      </c>
      <c r="B2851">
        <v>29181</v>
      </c>
      <c r="C2851" t="s">
        <v>263</v>
      </c>
      <c r="D2851" s="8">
        <v>45626</v>
      </c>
      <c r="E2851" t="s">
        <v>18</v>
      </c>
      <c r="F2851">
        <v>2</v>
      </c>
      <c r="G2851" s="9" t="s">
        <v>222</v>
      </c>
      <c r="H2851" s="10"/>
      <c r="K2851" s="3" t="s">
        <v>19</v>
      </c>
      <c r="L2851" s="11">
        <f t="shared" si="619"/>
        <v>1</v>
      </c>
      <c r="M2851" s="11">
        <f t="shared" si="620"/>
        <v>4</v>
      </c>
      <c r="N2851" s="11">
        <f t="shared" si="621"/>
        <v>2</v>
      </c>
      <c r="O2851" s="11">
        <f t="shared" si="622"/>
        <v>0</v>
      </c>
      <c r="P2851" s="11">
        <f t="shared" si="623"/>
        <v>2</v>
      </c>
      <c r="Q2851" s="11">
        <f t="shared" si="624"/>
        <v>0</v>
      </c>
      <c r="R2851" s="11">
        <f t="shared" si="625"/>
        <v>0</v>
      </c>
      <c r="S2851" s="11">
        <f t="shared" si="626"/>
        <v>4</v>
      </c>
      <c r="T2851" t="str">
        <f t="shared" si="627"/>
        <v>إضافى كامل</v>
      </c>
    </row>
    <row r="2852" spans="1:20" ht="15.75" x14ac:dyDescent="0.25">
      <c r="A2852">
        <v>171</v>
      </c>
      <c r="B2852">
        <v>29189</v>
      </c>
      <c r="C2852" s="16" t="s">
        <v>265</v>
      </c>
      <c r="D2852" s="8">
        <v>45597</v>
      </c>
      <c r="E2852" t="s">
        <v>15</v>
      </c>
      <c r="F2852">
        <v>2</v>
      </c>
      <c r="G2852" s="9" t="s">
        <v>222</v>
      </c>
      <c r="H2852" s="10"/>
      <c r="K2852" s="3" t="str">
        <f t="shared" si="629"/>
        <v/>
      </c>
      <c r="L2852" s="11">
        <f t="shared" si="619"/>
        <v>1</v>
      </c>
      <c r="M2852" s="11">
        <f t="shared" si="620"/>
        <v>4</v>
      </c>
      <c r="N2852" s="11">
        <f t="shared" si="621"/>
        <v>2</v>
      </c>
      <c r="O2852" s="11">
        <f t="shared" si="622"/>
        <v>0</v>
      </c>
      <c r="P2852" s="11">
        <f t="shared" si="623"/>
        <v>2</v>
      </c>
      <c r="Q2852" s="11">
        <f t="shared" si="624"/>
        <v>0</v>
      </c>
      <c r="R2852" s="11">
        <f t="shared" si="625"/>
        <v>0</v>
      </c>
      <c r="S2852" s="11">
        <f t="shared" si="626"/>
        <v>4</v>
      </c>
      <c r="T2852" t="str">
        <f t="shared" si="627"/>
        <v>إضافى كامل</v>
      </c>
    </row>
    <row r="2853" spans="1:20" x14ac:dyDescent="0.25">
      <c r="A2853">
        <v>171</v>
      </c>
      <c r="B2853">
        <v>29189</v>
      </c>
      <c r="C2853" t="s">
        <v>266</v>
      </c>
      <c r="D2853" s="8">
        <v>45598</v>
      </c>
      <c r="E2853" t="s">
        <v>18</v>
      </c>
      <c r="F2853">
        <v>2</v>
      </c>
      <c r="G2853" s="9" t="s">
        <v>222</v>
      </c>
      <c r="H2853" s="10"/>
      <c r="K2853" s="3" t="s">
        <v>19</v>
      </c>
      <c r="L2853" s="11">
        <f t="shared" si="619"/>
        <v>1</v>
      </c>
      <c r="M2853" s="11">
        <f t="shared" si="620"/>
        <v>4</v>
      </c>
      <c r="N2853" s="11">
        <f t="shared" si="621"/>
        <v>2</v>
      </c>
      <c r="O2853" s="11">
        <f t="shared" si="622"/>
        <v>0</v>
      </c>
      <c r="P2853" s="11">
        <f t="shared" si="623"/>
        <v>2</v>
      </c>
      <c r="Q2853" s="11">
        <f t="shared" si="624"/>
        <v>0</v>
      </c>
      <c r="R2853" s="11">
        <f t="shared" si="625"/>
        <v>0</v>
      </c>
      <c r="S2853" s="11">
        <f t="shared" si="626"/>
        <v>4</v>
      </c>
      <c r="T2853" t="str">
        <f t="shared" si="627"/>
        <v>إضافى كامل</v>
      </c>
    </row>
    <row r="2854" spans="1:20" x14ac:dyDescent="0.25">
      <c r="A2854">
        <v>171</v>
      </c>
      <c r="B2854">
        <v>29189</v>
      </c>
      <c r="C2854" t="s">
        <v>266</v>
      </c>
      <c r="D2854" s="8">
        <v>45599</v>
      </c>
      <c r="E2854" t="s">
        <v>20</v>
      </c>
      <c r="F2854">
        <v>2</v>
      </c>
      <c r="G2854" s="9" t="s">
        <v>222</v>
      </c>
      <c r="H2854" s="10"/>
      <c r="I2854" s="12">
        <v>0.3727314814814815</v>
      </c>
      <c r="J2854" s="12">
        <v>0.58146990740740745</v>
      </c>
      <c r="L2854" s="11">
        <f t="shared" si="619"/>
        <v>1</v>
      </c>
      <c r="M2854" s="11">
        <f t="shared" si="620"/>
        <v>4</v>
      </c>
      <c r="N2854" s="11">
        <f t="shared" si="621"/>
        <v>2</v>
      </c>
      <c r="O2854" s="11">
        <f t="shared" si="622"/>
        <v>0</v>
      </c>
      <c r="P2854" s="11">
        <f t="shared" si="623"/>
        <v>2</v>
      </c>
      <c r="Q2854" s="11">
        <f t="shared" si="624"/>
        <v>0</v>
      </c>
      <c r="R2854" s="11">
        <f t="shared" si="625"/>
        <v>0</v>
      </c>
      <c r="S2854" s="11">
        <f t="shared" si="626"/>
        <v>4</v>
      </c>
      <c r="T2854" t="str">
        <f t="shared" si="627"/>
        <v>إضافى كامل</v>
      </c>
    </row>
    <row r="2855" spans="1:20" x14ac:dyDescent="0.25">
      <c r="A2855">
        <v>171</v>
      </c>
      <c r="B2855">
        <v>29189</v>
      </c>
      <c r="C2855" t="s">
        <v>266</v>
      </c>
      <c r="D2855" s="8">
        <v>45600</v>
      </c>
      <c r="E2855" t="s">
        <v>21</v>
      </c>
      <c r="F2855">
        <v>2</v>
      </c>
      <c r="G2855" s="9" t="s">
        <v>222</v>
      </c>
      <c r="H2855" s="10"/>
      <c r="I2855" s="12">
        <v>0.32570601851851849</v>
      </c>
      <c r="J2855" s="12">
        <v>0.5647106481481482</v>
      </c>
      <c r="K2855" s="3" t="str">
        <f>IF(AND(I2855&lt;=TIME(8,30,0),J2855&gt;=TIME(13,30,0),I2855&lt;&gt;""),"",IF(AND(I2855&gt;=TIME(8,31,0),I2855&lt;=TIME(8,40,0)),"تأخير",IF(AND(I2855&gt;=TIME(8,41,0),I2855&lt;=TIME(11,30,0),I2855&lt;&gt;""),"إذن ص",IF(AND(J2855&lt;TIME(13,30,0), J2855&lt;&gt;"",J2855&gt;=TIME(10,30,0)),"إذن م",IF(AND(OR(I2855="",J2855="",I2855=J2855,I2855&gt;TIME(11,30,0),J2855&lt;TIME(10,30,0)),AND(E2855&lt;&gt;"Friday")),"غائب","")))))</f>
        <v/>
      </c>
      <c r="L2855" s="11">
        <f t="shared" si="619"/>
        <v>1</v>
      </c>
      <c r="M2855" s="11">
        <f t="shared" si="620"/>
        <v>4</v>
      </c>
      <c r="N2855" s="11">
        <f t="shared" si="621"/>
        <v>2</v>
      </c>
      <c r="O2855" s="11">
        <f t="shared" si="622"/>
        <v>1</v>
      </c>
      <c r="P2855" s="11">
        <f t="shared" si="623"/>
        <v>3</v>
      </c>
      <c r="Q2855" s="11">
        <f t="shared" si="624"/>
        <v>1.5</v>
      </c>
      <c r="R2855" s="11">
        <f t="shared" si="625"/>
        <v>1</v>
      </c>
      <c r="S2855" s="11">
        <f t="shared" si="626"/>
        <v>5</v>
      </c>
      <c r="T2855" t="str">
        <f t="shared" si="627"/>
        <v>نصف إضافى</v>
      </c>
    </row>
    <row r="2856" spans="1:20" x14ac:dyDescent="0.25">
      <c r="A2856">
        <v>171</v>
      </c>
      <c r="B2856">
        <v>29189</v>
      </c>
      <c r="C2856" t="s">
        <v>266</v>
      </c>
      <c r="D2856" s="8">
        <v>45601</v>
      </c>
      <c r="E2856" t="s">
        <v>22</v>
      </c>
      <c r="F2856">
        <v>2</v>
      </c>
      <c r="G2856" s="9" t="s">
        <v>222</v>
      </c>
      <c r="H2856" s="10"/>
      <c r="I2856" s="12">
        <v>0.32800925925925928</v>
      </c>
      <c r="J2856" s="12">
        <v>0.56842592592592589</v>
      </c>
      <c r="K2856" s="3" t="str">
        <f>IF(AND(I2856&lt;=TIME(8,30,0),J2856&gt;=TIME(13,30,0),I2856&lt;&gt;""),"",IF(AND(I2856&gt;=TIME(8,31,0),I2856&lt;=TIME(8,40,0)),"تأخير",IF(AND(I2856&gt;=TIME(8,41,0),I2856&lt;=TIME(11,30,0),I2856&lt;&gt;""),"إذن ص",IF(AND(J2856&lt;TIME(13,30,0), J2856&lt;&gt;"",J2856&gt;=TIME(10,30,0)),"إذن م",IF(AND(OR(I2856="",J2856="",I2856=J2856,I2856&gt;TIME(11,30,0),J2856&lt;TIME(10,30,0)),AND(E2856&lt;&gt;"Friday")),"غائب","")))))</f>
        <v/>
      </c>
      <c r="L2856" s="11">
        <f t="shared" si="619"/>
        <v>1</v>
      </c>
      <c r="M2856" s="11">
        <f t="shared" si="620"/>
        <v>4</v>
      </c>
      <c r="N2856" s="11">
        <f t="shared" si="621"/>
        <v>2</v>
      </c>
      <c r="O2856" s="11">
        <f t="shared" si="622"/>
        <v>1</v>
      </c>
      <c r="P2856" s="11">
        <f t="shared" si="623"/>
        <v>3</v>
      </c>
      <c r="Q2856" s="11">
        <f t="shared" si="624"/>
        <v>1.5</v>
      </c>
      <c r="R2856" s="11">
        <f t="shared" si="625"/>
        <v>1</v>
      </c>
      <c r="S2856" s="11">
        <f t="shared" si="626"/>
        <v>5</v>
      </c>
      <c r="T2856" t="str">
        <f t="shared" si="627"/>
        <v>نصف إضافى</v>
      </c>
    </row>
    <row r="2857" spans="1:20" x14ac:dyDescent="0.25">
      <c r="A2857">
        <v>171</v>
      </c>
      <c r="B2857">
        <v>29189</v>
      </c>
      <c r="C2857" t="s">
        <v>266</v>
      </c>
      <c r="D2857" s="8">
        <v>45602</v>
      </c>
      <c r="E2857" t="s">
        <v>23</v>
      </c>
      <c r="F2857">
        <v>2</v>
      </c>
      <c r="G2857" s="9" t="s">
        <v>222</v>
      </c>
      <c r="H2857" s="10"/>
      <c r="I2857" s="12">
        <v>0.32493055555555556</v>
      </c>
      <c r="J2857" s="12">
        <v>0.56334490740740739</v>
      </c>
      <c r="K2857" s="3" t="str">
        <f>IF(AND(I2857&lt;=TIME(8,30,0),J2857&gt;=TIME(13,30,0),I2857&lt;&gt;""),"",IF(AND(I2857&gt;=TIME(8,31,0),I2857&lt;=TIME(8,40,0)),"تأخير",IF(AND(I2857&gt;=TIME(8,41,0),I2857&lt;=TIME(11,30,0),I2857&lt;&gt;""),"إذن ص",IF(AND(J2857&lt;TIME(13,30,0), J2857&lt;&gt;"",J2857&gt;=TIME(10,30,0)),"إذن م",IF(AND(OR(I2857="",J2857="",I2857=J2857,I2857&gt;TIME(11,30,0),J2857&lt;TIME(10,30,0)),AND(E2857&lt;&gt;"Friday")),"غائب","")))))</f>
        <v/>
      </c>
      <c r="L2857" s="11">
        <f t="shared" si="619"/>
        <v>1</v>
      </c>
      <c r="M2857" s="11">
        <f t="shared" si="620"/>
        <v>5</v>
      </c>
      <c r="N2857" s="11">
        <f t="shared" si="621"/>
        <v>2</v>
      </c>
      <c r="O2857" s="11">
        <f t="shared" si="622"/>
        <v>1</v>
      </c>
      <c r="P2857" s="11">
        <f t="shared" si="623"/>
        <v>3</v>
      </c>
      <c r="Q2857" s="11">
        <f t="shared" si="624"/>
        <v>1.5</v>
      </c>
      <c r="R2857" s="11">
        <f t="shared" si="625"/>
        <v>1</v>
      </c>
      <c r="S2857" s="11">
        <f t="shared" si="626"/>
        <v>6</v>
      </c>
      <c r="T2857" t="str">
        <f t="shared" si="627"/>
        <v>نصف إضافى</v>
      </c>
    </row>
    <row r="2858" spans="1:20" x14ac:dyDescent="0.25">
      <c r="A2858">
        <v>171</v>
      </c>
      <c r="B2858">
        <v>29189</v>
      </c>
      <c r="C2858" t="s">
        <v>266</v>
      </c>
      <c r="D2858" s="8">
        <v>45603</v>
      </c>
      <c r="E2858" t="s">
        <v>24</v>
      </c>
      <c r="F2858">
        <v>2</v>
      </c>
      <c r="G2858" s="9" t="s">
        <v>222</v>
      </c>
      <c r="H2858" s="10"/>
      <c r="I2858" s="12">
        <v>0.32329861111111113</v>
      </c>
      <c r="J2858" s="12">
        <v>0.56616898148148154</v>
      </c>
      <c r="K2858" s="3" t="str">
        <f>IF(AND(I2858&lt;=TIME(8,30,0),J2858&gt;=TIME(13,30,0),I2858&lt;&gt;""),"",IF(AND(I2858&gt;=TIME(8,31,0),I2858&lt;=TIME(8,40,0)),"تأخير",IF(AND(I2858&gt;=TIME(8,41,0),I2858&lt;=TIME(11,30,0),I2858&lt;&gt;""),"إذن ص",IF(AND(J2858&lt;TIME(13,30,0), J2858&lt;&gt;"",J2858&gt;=TIME(10,30,0)),"إذن م",IF(AND(OR(I2858="",J2858="",I2858=J2858,I2858&gt;TIME(11,30,0),J2858&lt;TIME(10,30,0)),AND(E2858&lt;&gt;"Friday")),"غائب","")))))</f>
        <v/>
      </c>
      <c r="L2858" s="11">
        <f t="shared" si="619"/>
        <v>1</v>
      </c>
      <c r="M2858" s="11">
        <f t="shared" si="620"/>
        <v>5</v>
      </c>
      <c r="N2858" s="11">
        <f t="shared" si="621"/>
        <v>2</v>
      </c>
      <c r="O2858" s="11">
        <f t="shared" si="622"/>
        <v>1</v>
      </c>
      <c r="P2858" s="11">
        <f t="shared" si="623"/>
        <v>3</v>
      </c>
      <c r="Q2858" s="11">
        <f t="shared" si="624"/>
        <v>1.5</v>
      </c>
      <c r="R2858" s="11">
        <f t="shared" si="625"/>
        <v>1</v>
      </c>
      <c r="S2858" s="11">
        <f t="shared" si="626"/>
        <v>6</v>
      </c>
      <c r="T2858" t="str">
        <f t="shared" si="627"/>
        <v>نصف إضافى</v>
      </c>
    </row>
    <row r="2859" spans="1:20" x14ac:dyDescent="0.25">
      <c r="A2859">
        <v>171</v>
      </c>
      <c r="B2859">
        <v>29189</v>
      </c>
      <c r="C2859" t="s">
        <v>266</v>
      </c>
      <c r="D2859" s="8">
        <v>45604</v>
      </c>
      <c r="E2859" t="s">
        <v>15</v>
      </c>
      <c r="F2859">
        <v>2</v>
      </c>
      <c r="G2859" s="9" t="s">
        <v>222</v>
      </c>
      <c r="H2859" s="10"/>
      <c r="K2859" s="3" t="str">
        <f>IF(AND(I2859&lt;=TIME(8,30,0),J2859&gt;=TIME(13,30,0),I2859&lt;&gt;""),"",IF(AND(I2859&gt;=TIME(8,31,0),I2859&lt;=TIME(8,40,0)),"تأخير",IF(AND(I2859&gt;=TIME(8,41,0),I2859&lt;=TIME(11,30,0),I2859&lt;&gt;""),"إذن ص",IF(AND(J2859&lt;TIME(13,30,0), J2859&lt;&gt;"",J2859&gt;=TIME(10,30,0)),"إذن م",IF(AND(OR(I2859="",J2859="",I2859=J2859,I2859&gt;TIME(11,30,0),J2859&lt;TIME(10,30,0)),AND(E2859&lt;&gt;"Friday")),"غائب","")))))</f>
        <v/>
      </c>
      <c r="L2859" s="11">
        <f t="shared" si="619"/>
        <v>1</v>
      </c>
      <c r="M2859" s="11">
        <f t="shared" si="620"/>
        <v>5</v>
      </c>
      <c r="N2859" s="11">
        <f t="shared" si="621"/>
        <v>2</v>
      </c>
      <c r="O2859" s="11">
        <f t="shared" si="622"/>
        <v>1</v>
      </c>
      <c r="P2859" s="11">
        <f t="shared" si="623"/>
        <v>3</v>
      </c>
      <c r="Q2859" s="11">
        <f t="shared" si="624"/>
        <v>1.5</v>
      </c>
      <c r="R2859" s="11">
        <f t="shared" si="625"/>
        <v>1</v>
      </c>
      <c r="S2859" s="11">
        <f t="shared" si="626"/>
        <v>6</v>
      </c>
      <c r="T2859" t="str">
        <f t="shared" si="627"/>
        <v>نصف إضافى</v>
      </c>
    </row>
    <row r="2860" spans="1:20" x14ac:dyDescent="0.25">
      <c r="A2860">
        <v>171</v>
      </c>
      <c r="B2860">
        <v>29189</v>
      </c>
      <c r="C2860" t="s">
        <v>266</v>
      </c>
      <c r="D2860" s="8">
        <v>45605</v>
      </c>
      <c r="E2860" t="s">
        <v>18</v>
      </c>
      <c r="F2860">
        <v>2</v>
      </c>
      <c r="G2860" s="9" t="s">
        <v>222</v>
      </c>
      <c r="H2860" s="10"/>
      <c r="K2860" s="3" t="s">
        <v>19</v>
      </c>
      <c r="L2860" s="11">
        <f t="shared" si="619"/>
        <v>1</v>
      </c>
      <c r="M2860" s="11">
        <f t="shared" si="620"/>
        <v>5</v>
      </c>
      <c r="N2860" s="11">
        <f t="shared" si="621"/>
        <v>2</v>
      </c>
      <c r="O2860" s="11">
        <f t="shared" si="622"/>
        <v>1</v>
      </c>
      <c r="P2860" s="11">
        <f t="shared" si="623"/>
        <v>3</v>
      </c>
      <c r="Q2860" s="11">
        <f t="shared" si="624"/>
        <v>1.5</v>
      </c>
      <c r="R2860" s="11">
        <f t="shared" si="625"/>
        <v>1</v>
      </c>
      <c r="S2860" s="11">
        <f t="shared" si="626"/>
        <v>6</v>
      </c>
      <c r="T2860" t="str">
        <f t="shared" si="627"/>
        <v>نصف إضافى</v>
      </c>
    </row>
    <row r="2861" spans="1:20" x14ac:dyDescent="0.25">
      <c r="A2861">
        <v>171</v>
      </c>
      <c r="B2861">
        <v>29189</v>
      </c>
      <c r="C2861" t="s">
        <v>266</v>
      </c>
      <c r="D2861" s="8">
        <v>45606</v>
      </c>
      <c r="E2861" t="s">
        <v>20</v>
      </c>
      <c r="F2861">
        <v>2</v>
      </c>
      <c r="G2861" s="9" t="s">
        <v>222</v>
      </c>
      <c r="H2861" s="10"/>
      <c r="I2861" s="12">
        <v>0.33004629629629628</v>
      </c>
      <c r="J2861" s="12">
        <v>0.5656944444444445</v>
      </c>
      <c r="K2861" s="3" t="str">
        <f t="shared" ref="K2861:K2866" si="630">IF(AND(I2861&lt;=TIME(8,30,0),J2861&gt;=TIME(13,30,0),I2861&lt;&gt;""),"",IF(AND(I2861&gt;=TIME(8,31,0),I2861&lt;=TIME(8,40,0)),"تأخير",IF(AND(I2861&gt;=TIME(8,41,0),I2861&lt;=TIME(11,30,0),I2861&lt;&gt;""),"إذن ص",IF(AND(J2861&lt;TIME(13,30,0), J2861&lt;&gt;"",J2861&gt;=TIME(10,30,0)),"إذن م",IF(AND(OR(I2861="",J2861="",I2861=J2861,I2861&gt;TIME(11,30,0),J2861&lt;TIME(10,30,0)),AND(E2861&lt;&gt;"Friday")),"غائب","")))))</f>
        <v/>
      </c>
      <c r="L2861" s="11">
        <f t="shared" si="619"/>
        <v>1</v>
      </c>
      <c r="M2861" s="11">
        <f t="shared" si="620"/>
        <v>5</v>
      </c>
      <c r="N2861" s="11">
        <f t="shared" si="621"/>
        <v>2</v>
      </c>
      <c r="O2861" s="11">
        <f t="shared" si="622"/>
        <v>1</v>
      </c>
      <c r="P2861" s="11">
        <f t="shared" si="623"/>
        <v>3</v>
      </c>
      <c r="Q2861" s="11">
        <f t="shared" si="624"/>
        <v>1.5</v>
      </c>
      <c r="R2861" s="11">
        <f t="shared" si="625"/>
        <v>1</v>
      </c>
      <c r="S2861" s="11">
        <f t="shared" si="626"/>
        <v>6</v>
      </c>
      <c r="T2861" t="str">
        <f t="shared" si="627"/>
        <v>نصف إضافى</v>
      </c>
    </row>
    <row r="2862" spans="1:20" x14ac:dyDescent="0.25">
      <c r="A2862">
        <v>171</v>
      </c>
      <c r="B2862">
        <v>29189</v>
      </c>
      <c r="C2862" t="s">
        <v>266</v>
      </c>
      <c r="D2862" s="8">
        <v>45607</v>
      </c>
      <c r="E2862" t="s">
        <v>21</v>
      </c>
      <c r="F2862">
        <v>2</v>
      </c>
      <c r="G2862" s="9" t="s">
        <v>222</v>
      </c>
      <c r="H2862" s="10"/>
      <c r="I2862" s="12">
        <v>0.32884259259259258</v>
      </c>
      <c r="J2862" s="12">
        <v>0.5662962962962963</v>
      </c>
      <c r="K2862" s="3" t="str">
        <f t="shared" si="630"/>
        <v/>
      </c>
      <c r="L2862" s="11">
        <f t="shared" si="619"/>
        <v>1</v>
      </c>
      <c r="M2862" s="11">
        <f t="shared" si="620"/>
        <v>5</v>
      </c>
      <c r="N2862" s="11">
        <f t="shared" si="621"/>
        <v>2</v>
      </c>
      <c r="O2862" s="11">
        <f t="shared" si="622"/>
        <v>1</v>
      </c>
      <c r="P2862" s="11">
        <f t="shared" si="623"/>
        <v>3</v>
      </c>
      <c r="Q2862" s="11">
        <f t="shared" si="624"/>
        <v>1.5</v>
      </c>
      <c r="R2862" s="11">
        <f t="shared" si="625"/>
        <v>1</v>
      </c>
      <c r="S2862" s="11">
        <f t="shared" si="626"/>
        <v>6</v>
      </c>
      <c r="T2862" t="str">
        <f t="shared" si="627"/>
        <v>نصف إضافى</v>
      </c>
    </row>
    <row r="2863" spans="1:20" x14ac:dyDescent="0.25">
      <c r="A2863">
        <v>171</v>
      </c>
      <c r="B2863">
        <v>29189</v>
      </c>
      <c r="C2863" t="s">
        <v>266</v>
      </c>
      <c r="D2863" s="8">
        <v>45608</v>
      </c>
      <c r="E2863" t="s">
        <v>22</v>
      </c>
      <c r="F2863">
        <v>2</v>
      </c>
      <c r="G2863" s="9" t="s">
        <v>222</v>
      </c>
      <c r="H2863" s="10"/>
      <c r="I2863" s="12">
        <v>0.32326388888888891</v>
      </c>
      <c r="J2863" s="12">
        <v>0.56459490740740736</v>
      </c>
      <c r="K2863" s="3" t="str">
        <f t="shared" si="630"/>
        <v/>
      </c>
      <c r="L2863" s="11">
        <f t="shared" si="619"/>
        <v>1</v>
      </c>
      <c r="M2863" s="11">
        <f t="shared" si="620"/>
        <v>6</v>
      </c>
      <c r="N2863" s="11">
        <f t="shared" si="621"/>
        <v>2</v>
      </c>
      <c r="O2863" s="11">
        <f t="shared" si="622"/>
        <v>1</v>
      </c>
      <c r="P2863" s="11">
        <f t="shared" si="623"/>
        <v>3</v>
      </c>
      <c r="Q2863" s="11">
        <f t="shared" si="624"/>
        <v>1.5</v>
      </c>
      <c r="R2863" s="11">
        <f t="shared" si="625"/>
        <v>1</v>
      </c>
      <c r="S2863" s="11">
        <f t="shared" si="626"/>
        <v>7</v>
      </c>
      <c r="T2863" t="str">
        <f t="shared" si="627"/>
        <v>لا يستحق</v>
      </c>
    </row>
    <row r="2864" spans="1:20" x14ac:dyDescent="0.25">
      <c r="A2864">
        <v>171</v>
      </c>
      <c r="B2864">
        <v>29189</v>
      </c>
      <c r="C2864" t="s">
        <v>266</v>
      </c>
      <c r="D2864" s="8">
        <v>45609</v>
      </c>
      <c r="E2864" t="s">
        <v>23</v>
      </c>
      <c r="F2864">
        <v>2</v>
      </c>
      <c r="G2864" s="9" t="s">
        <v>222</v>
      </c>
      <c r="H2864" s="10"/>
      <c r="K2864" s="3" t="str">
        <f t="shared" si="630"/>
        <v>غائب</v>
      </c>
      <c r="L2864" s="11">
        <f t="shared" si="619"/>
        <v>0</v>
      </c>
      <c r="M2864" s="11">
        <f t="shared" si="620"/>
        <v>7</v>
      </c>
      <c r="N2864" s="11">
        <f t="shared" si="621"/>
        <v>2</v>
      </c>
      <c r="O2864" s="11">
        <f t="shared" si="622"/>
        <v>1</v>
      </c>
      <c r="P2864" s="11">
        <f t="shared" si="623"/>
        <v>3</v>
      </c>
      <c r="Q2864" s="11">
        <f t="shared" si="624"/>
        <v>1.5</v>
      </c>
      <c r="R2864" s="11">
        <f t="shared" si="625"/>
        <v>1</v>
      </c>
      <c r="S2864" s="11">
        <f t="shared" si="626"/>
        <v>8</v>
      </c>
      <c r="T2864" t="str">
        <f t="shared" si="627"/>
        <v>لا يستحق</v>
      </c>
    </row>
    <row r="2865" spans="1:20" x14ac:dyDescent="0.25">
      <c r="A2865">
        <v>171</v>
      </c>
      <c r="B2865">
        <v>29189</v>
      </c>
      <c r="C2865" t="s">
        <v>266</v>
      </c>
      <c r="D2865" s="8">
        <v>45610</v>
      </c>
      <c r="E2865" t="s">
        <v>24</v>
      </c>
      <c r="F2865">
        <v>2</v>
      </c>
      <c r="G2865" s="9" t="s">
        <v>222</v>
      </c>
      <c r="H2865" s="10"/>
      <c r="I2865" s="12">
        <v>0.3316087962962963</v>
      </c>
      <c r="J2865" s="12">
        <v>0.56508101851851855</v>
      </c>
      <c r="K2865" s="3" t="str">
        <f t="shared" si="630"/>
        <v/>
      </c>
      <c r="L2865" s="11">
        <f t="shared" si="619"/>
        <v>1</v>
      </c>
      <c r="M2865" s="11">
        <f t="shared" si="620"/>
        <v>6</v>
      </c>
      <c r="N2865" s="11">
        <f t="shared" si="621"/>
        <v>2</v>
      </c>
      <c r="O2865" s="11">
        <f t="shared" si="622"/>
        <v>1</v>
      </c>
      <c r="P2865" s="11">
        <f t="shared" si="623"/>
        <v>3</v>
      </c>
      <c r="Q2865" s="11">
        <f t="shared" si="624"/>
        <v>1.5</v>
      </c>
      <c r="R2865" s="11">
        <f t="shared" si="625"/>
        <v>1</v>
      </c>
      <c r="S2865" s="11">
        <f t="shared" si="626"/>
        <v>7</v>
      </c>
      <c r="T2865" t="str">
        <f t="shared" si="627"/>
        <v>لا يستحق</v>
      </c>
    </row>
    <row r="2866" spans="1:20" x14ac:dyDescent="0.25">
      <c r="A2866">
        <v>171</v>
      </c>
      <c r="B2866">
        <v>29189</v>
      </c>
      <c r="C2866" t="s">
        <v>266</v>
      </c>
      <c r="D2866" s="8">
        <v>45611</v>
      </c>
      <c r="E2866" t="s">
        <v>15</v>
      </c>
      <c r="F2866">
        <v>2</v>
      </c>
      <c r="G2866" s="9" t="s">
        <v>222</v>
      </c>
      <c r="H2866" s="10"/>
      <c r="K2866" s="3" t="str">
        <f t="shared" si="630"/>
        <v/>
      </c>
      <c r="L2866" s="11">
        <f t="shared" si="619"/>
        <v>1</v>
      </c>
      <c r="M2866" s="11">
        <f t="shared" si="620"/>
        <v>6</v>
      </c>
      <c r="N2866" s="11">
        <f t="shared" si="621"/>
        <v>2</v>
      </c>
      <c r="O2866" s="11">
        <f t="shared" si="622"/>
        <v>1</v>
      </c>
      <c r="P2866" s="11">
        <f t="shared" si="623"/>
        <v>3</v>
      </c>
      <c r="Q2866" s="11">
        <f t="shared" si="624"/>
        <v>1.5</v>
      </c>
      <c r="R2866" s="11">
        <f t="shared" si="625"/>
        <v>1</v>
      </c>
      <c r="S2866" s="11">
        <f t="shared" si="626"/>
        <v>7</v>
      </c>
      <c r="T2866" t="str">
        <f t="shared" si="627"/>
        <v>لا يستحق</v>
      </c>
    </row>
    <row r="2867" spans="1:20" x14ac:dyDescent="0.25">
      <c r="A2867">
        <v>171</v>
      </c>
      <c r="B2867">
        <v>29189</v>
      </c>
      <c r="C2867" t="s">
        <v>266</v>
      </c>
      <c r="D2867" s="8">
        <v>45612</v>
      </c>
      <c r="E2867" t="s">
        <v>18</v>
      </c>
      <c r="F2867">
        <v>2</v>
      </c>
      <c r="G2867" s="9" t="s">
        <v>222</v>
      </c>
      <c r="H2867" s="10"/>
      <c r="K2867" s="3" t="s">
        <v>19</v>
      </c>
      <c r="L2867" s="11">
        <f t="shared" si="619"/>
        <v>1</v>
      </c>
      <c r="M2867" s="11">
        <f t="shared" si="620"/>
        <v>6</v>
      </c>
      <c r="N2867" s="11">
        <f t="shared" si="621"/>
        <v>2</v>
      </c>
      <c r="O2867" s="11">
        <f t="shared" si="622"/>
        <v>1</v>
      </c>
      <c r="P2867" s="11">
        <f t="shared" si="623"/>
        <v>3</v>
      </c>
      <c r="Q2867" s="11">
        <f t="shared" si="624"/>
        <v>1.5</v>
      </c>
      <c r="R2867" s="11">
        <f t="shared" si="625"/>
        <v>1</v>
      </c>
      <c r="S2867" s="11">
        <f t="shared" si="626"/>
        <v>7</v>
      </c>
      <c r="T2867" t="str">
        <f t="shared" si="627"/>
        <v>لا يستحق</v>
      </c>
    </row>
    <row r="2868" spans="1:20" x14ac:dyDescent="0.25">
      <c r="A2868">
        <v>171</v>
      </c>
      <c r="B2868">
        <v>29189</v>
      </c>
      <c r="C2868" t="s">
        <v>266</v>
      </c>
      <c r="D2868" s="8">
        <v>45613</v>
      </c>
      <c r="E2868" t="s">
        <v>20</v>
      </c>
      <c r="F2868">
        <v>2</v>
      </c>
      <c r="G2868" s="9" t="s">
        <v>222</v>
      </c>
      <c r="H2868" s="10"/>
      <c r="I2868" s="12">
        <v>0.32559027777777777</v>
      </c>
      <c r="J2868" s="12">
        <v>0.56489583333333337</v>
      </c>
      <c r="K2868" s="3" t="str">
        <f t="shared" ref="K2868:K2911" si="631">IF(AND(I2868&lt;=TIME(8,30,0),J2868&gt;=TIME(13,30,0),I2868&lt;&gt;""),"",IF(AND(I2868&gt;=TIME(8,31,0),I2868&lt;=TIME(8,40,0)),"تأخير",IF(AND(I2868&gt;=TIME(8,41,0),I2868&lt;=TIME(11,30,0),I2868&lt;&gt;""),"إذن ص",IF(AND(J2868&lt;TIME(13,30,0), J2868&lt;&gt;"",J2868&gt;=TIME(10,30,0)),"إذن م",IF(AND(OR(I2868="",J2868="",I2868=J2868,I2868&gt;TIME(11,30,0),J2868&lt;TIME(10,30,0)),AND(E2868&lt;&gt;"Friday")),"غائب","")))))</f>
        <v/>
      </c>
      <c r="L2868" s="11">
        <f t="shared" si="619"/>
        <v>1</v>
      </c>
      <c r="M2868" s="11">
        <f t="shared" si="620"/>
        <v>7</v>
      </c>
      <c r="N2868" s="11">
        <f t="shared" si="621"/>
        <v>2</v>
      </c>
      <c r="O2868" s="11">
        <f t="shared" si="622"/>
        <v>1</v>
      </c>
      <c r="P2868" s="11">
        <f t="shared" si="623"/>
        <v>3</v>
      </c>
      <c r="Q2868" s="11">
        <f t="shared" si="624"/>
        <v>1.5</v>
      </c>
      <c r="R2868" s="11">
        <f t="shared" si="625"/>
        <v>1</v>
      </c>
      <c r="S2868" s="11">
        <f t="shared" si="626"/>
        <v>8</v>
      </c>
      <c r="T2868" t="str">
        <f t="shared" si="627"/>
        <v>لا يستحق</v>
      </c>
    </row>
    <row r="2869" spans="1:20" x14ac:dyDescent="0.25">
      <c r="A2869">
        <v>171</v>
      </c>
      <c r="B2869">
        <v>29189</v>
      </c>
      <c r="C2869" t="s">
        <v>266</v>
      </c>
      <c r="D2869" s="8">
        <v>45614</v>
      </c>
      <c r="E2869" t="s">
        <v>21</v>
      </c>
      <c r="F2869">
        <v>2</v>
      </c>
      <c r="G2869" s="9" t="s">
        <v>222</v>
      </c>
      <c r="H2869" s="10"/>
      <c r="I2869" s="12">
        <v>0.33208333333333334</v>
      </c>
      <c r="J2869" s="12">
        <v>0.56940972222222219</v>
      </c>
      <c r="K2869" s="3" t="str">
        <f t="shared" si="631"/>
        <v/>
      </c>
      <c r="L2869" s="11">
        <f t="shared" si="619"/>
        <v>1</v>
      </c>
      <c r="M2869" s="11">
        <f t="shared" si="620"/>
        <v>8</v>
      </c>
      <c r="N2869" s="11">
        <f t="shared" si="621"/>
        <v>2</v>
      </c>
      <c r="O2869" s="11">
        <f t="shared" si="622"/>
        <v>1</v>
      </c>
      <c r="P2869" s="11">
        <f t="shared" si="623"/>
        <v>3</v>
      </c>
      <c r="Q2869" s="11">
        <f t="shared" si="624"/>
        <v>1.5</v>
      </c>
      <c r="R2869" s="11">
        <f t="shared" si="625"/>
        <v>1</v>
      </c>
      <c r="S2869" s="11">
        <f t="shared" si="626"/>
        <v>9</v>
      </c>
      <c r="T2869" t="str">
        <f t="shared" si="627"/>
        <v>لا يستحق</v>
      </c>
    </row>
    <row r="2870" spans="1:20" x14ac:dyDescent="0.25">
      <c r="A2870">
        <v>171</v>
      </c>
      <c r="B2870">
        <v>29189</v>
      </c>
      <c r="C2870" t="s">
        <v>266</v>
      </c>
      <c r="D2870" s="8">
        <v>45615</v>
      </c>
      <c r="E2870" t="s">
        <v>22</v>
      </c>
      <c r="F2870">
        <v>2</v>
      </c>
      <c r="G2870" s="9" t="s">
        <v>222</v>
      </c>
      <c r="H2870" s="10"/>
      <c r="I2870" s="12">
        <v>0.32604166666666667</v>
      </c>
      <c r="J2870" s="12">
        <v>0.57247685185185182</v>
      </c>
      <c r="K2870" s="3" t="str">
        <f t="shared" si="631"/>
        <v/>
      </c>
      <c r="L2870" s="11">
        <f t="shared" si="619"/>
        <v>1</v>
      </c>
      <c r="M2870" s="11">
        <f t="shared" si="620"/>
        <v>9</v>
      </c>
      <c r="N2870" s="11">
        <f t="shared" si="621"/>
        <v>2</v>
      </c>
      <c r="O2870" s="11">
        <f t="shared" si="622"/>
        <v>1</v>
      </c>
      <c r="P2870" s="11">
        <f t="shared" si="623"/>
        <v>3</v>
      </c>
      <c r="Q2870" s="11">
        <f t="shared" si="624"/>
        <v>1.5</v>
      </c>
      <c r="R2870" s="11">
        <f t="shared" si="625"/>
        <v>1</v>
      </c>
      <c r="S2870" s="11">
        <f t="shared" si="626"/>
        <v>10</v>
      </c>
      <c r="T2870" t="str">
        <f t="shared" si="627"/>
        <v>لا يستحق</v>
      </c>
    </row>
    <row r="2871" spans="1:20" x14ac:dyDescent="0.25">
      <c r="A2871">
        <v>171</v>
      </c>
      <c r="B2871">
        <v>29189</v>
      </c>
      <c r="C2871" t="s">
        <v>266</v>
      </c>
      <c r="D2871" s="8">
        <v>45616</v>
      </c>
      <c r="E2871" t="s">
        <v>23</v>
      </c>
      <c r="F2871">
        <v>2</v>
      </c>
      <c r="G2871" s="9" t="s">
        <v>222</v>
      </c>
      <c r="H2871" s="10"/>
      <c r="K2871" s="3" t="str">
        <f t="shared" si="631"/>
        <v>غائب</v>
      </c>
      <c r="L2871" s="11">
        <f t="shared" si="619"/>
        <v>0</v>
      </c>
      <c r="M2871" s="11">
        <f t="shared" si="620"/>
        <v>10</v>
      </c>
      <c r="N2871" s="11">
        <f t="shared" si="621"/>
        <v>2</v>
      </c>
      <c r="O2871" s="11">
        <f t="shared" si="622"/>
        <v>1</v>
      </c>
      <c r="P2871" s="11">
        <f t="shared" si="623"/>
        <v>3</v>
      </c>
      <c r="Q2871" s="11">
        <f t="shared" si="624"/>
        <v>1.5</v>
      </c>
      <c r="R2871" s="11">
        <f t="shared" si="625"/>
        <v>1</v>
      </c>
      <c r="S2871" s="11">
        <f t="shared" si="626"/>
        <v>11</v>
      </c>
      <c r="T2871" t="str">
        <f t="shared" si="627"/>
        <v>لا يستحق</v>
      </c>
    </row>
    <row r="2872" spans="1:20" x14ac:dyDescent="0.25">
      <c r="A2872">
        <v>171</v>
      </c>
      <c r="B2872">
        <v>29189</v>
      </c>
      <c r="C2872" t="s">
        <v>266</v>
      </c>
      <c r="D2872" s="8">
        <v>45617</v>
      </c>
      <c r="E2872" t="s">
        <v>24</v>
      </c>
      <c r="F2872">
        <v>2</v>
      </c>
      <c r="G2872" s="9" t="s">
        <v>222</v>
      </c>
      <c r="H2872" s="10"/>
      <c r="I2872" s="12">
        <v>0.43496527777777777</v>
      </c>
      <c r="J2872" s="12">
        <v>0.56541666666666668</v>
      </c>
      <c r="K2872" s="3" t="str">
        <f t="shared" si="631"/>
        <v>إذن ص</v>
      </c>
      <c r="L2872" s="11">
        <f t="shared" si="619"/>
        <v>1</v>
      </c>
      <c r="M2872" s="11">
        <f t="shared" si="620"/>
        <v>10</v>
      </c>
      <c r="N2872" s="11">
        <f t="shared" si="621"/>
        <v>2</v>
      </c>
      <c r="O2872" s="11">
        <f t="shared" si="622"/>
        <v>1</v>
      </c>
      <c r="P2872" s="11">
        <f t="shared" si="623"/>
        <v>3</v>
      </c>
      <c r="Q2872" s="11">
        <f t="shared" si="624"/>
        <v>1.5</v>
      </c>
      <c r="R2872" s="11">
        <f t="shared" si="625"/>
        <v>1</v>
      </c>
      <c r="S2872" s="11">
        <f t="shared" si="626"/>
        <v>11</v>
      </c>
      <c r="T2872" t="str">
        <f t="shared" si="627"/>
        <v>لا يستحق</v>
      </c>
    </row>
    <row r="2873" spans="1:20" x14ac:dyDescent="0.25">
      <c r="A2873">
        <v>171</v>
      </c>
      <c r="B2873">
        <v>29189</v>
      </c>
      <c r="C2873" t="s">
        <v>266</v>
      </c>
      <c r="D2873" s="8">
        <v>45618</v>
      </c>
      <c r="E2873" t="s">
        <v>15</v>
      </c>
      <c r="F2873">
        <v>2</v>
      </c>
      <c r="G2873" s="9" t="s">
        <v>222</v>
      </c>
      <c r="H2873" s="10"/>
      <c r="K2873" s="3" t="str">
        <f t="shared" si="631"/>
        <v/>
      </c>
      <c r="L2873" s="11">
        <f t="shared" si="619"/>
        <v>1</v>
      </c>
      <c r="M2873" s="11">
        <f t="shared" si="620"/>
        <v>11</v>
      </c>
      <c r="N2873" s="11">
        <f t="shared" si="621"/>
        <v>1</v>
      </c>
      <c r="O2873" s="11">
        <f t="shared" si="622"/>
        <v>1</v>
      </c>
      <c r="P2873" s="11">
        <f t="shared" si="623"/>
        <v>2</v>
      </c>
      <c r="Q2873" s="11">
        <f t="shared" si="624"/>
        <v>0</v>
      </c>
      <c r="R2873" s="11">
        <f t="shared" si="625"/>
        <v>0</v>
      </c>
      <c r="S2873" s="11">
        <f t="shared" si="626"/>
        <v>11</v>
      </c>
      <c r="T2873" t="str">
        <f t="shared" si="627"/>
        <v>لا يستحق</v>
      </c>
    </row>
    <row r="2874" spans="1:20" x14ac:dyDescent="0.25">
      <c r="A2874">
        <v>171</v>
      </c>
      <c r="B2874">
        <v>29189</v>
      </c>
      <c r="C2874" t="s">
        <v>266</v>
      </c>
      <c r="D2874" s="8">
        <v>45619</v>
      </c>
      <c r="E2874" t="s">
        <v>18</v>
      </c>
      <c r="F2874">
        <v>2</v>
      </c>
      <c r="G2874" s="9" t="s">
        <v>222</v>
      </c>
      <c r="H2874" s="10"/>
      <c r="K2874" s="3" t="s">
        <v>19</v>
      </c>
      <c r="L2874" s="11">
        <f t="shared" si="619"/>
        <v>1</v>
      </c>
      <c r="M2874" s="11">
        <f t="shared" si="620"/>
        <v>12</v>
      </c>
      <c r="N2874" s="11">
        <f t="shared" si="621"/>
        <v>1</v>
      </c>
      <c r="O2874" s="11">
        <f t="shared" si="622"/>
        <v>1</v>
      </c>
      <c r="P2874" s="11">
        <f t="shared" si="623"/>
        <v>2</v>
      </c>
      <c r="Q2874" s="11">
        <f t="shared" si="624"/>
        <v>0</v>
      </c>
      <c r="R2874" s="11">
        <f t="shared" si="625"/>
        <v>0</v>
      </c>
      <c r="S2874" s="11">
        <f t="shared" si="626"/>
        <v>12</v>
      </c>
      <c r="T2874" t="str">
        <f t="shared" si="627"/>
        <v>لا يستحق</v>
      </c>
    </row>
    <row r="2875" spans="1:20" x14ac:dyDescent="0.25">
      <c r="A2875">
        <v>171</v>
      </c>
      <c r="B2875">
        <v>29189</v>
      </c>
      <c r="C2875" t="s">
        <v>266</v>
      </c>
      <c r="D2875" s="8">
        <v>45620</v>
      </c>
      <c r="E2875" t="s">
        <v>20</v>
      </c>
      <c r="F2875">
        <v>2</v>
      </c>
      <c r="G2875" s="9" t="s">
        <v>222</v>
      </c>
      <c r="H2875" s="10"/>
      <c r="K2875" s="3" t="str">
        <f t="shared" si="631"/>
        <v>غائب</v>
      </c>
      <c r="L2875" s="11">
        <f t="shared" si="619"/>
        <v>0</v>
      </c>
      <c r="M2875" s="11">
        <f t="shared" si="620"/>
        <v>13</v>
      </c>
      <c r="N2875" s="11">
        <f t="shared" si="621"/>
        <v>1</v>
      </c>
      <c r="O2875" s="11">
        <f t="shared" si="622"/>
        <v>1</v>
      </c>
      <c r="P2875" s="11">
        <f t="shared" si="623"/>
        <v>2</v>
      </c>
      <c r="Q2875" s="11">
        <f t="shared" si="624"/>
        <v>0</v>
      </c>
      <c r="R2875" s="11">
        <f t="shared" si="625"/>
        <v>0</v>
      </c>
      <c r="S2875" s="11">
        <f t="shared" si="626"/>
        <v>13</v>
      </c>
      <c r="T2875" t="str">
        <f t="shared" si="627"/>
        <v>لا يستحق</v>
      </c>
    </row>
    <row r="2876" spans="1:20" x14ac:dyDescent="0.25">
      <c r="A2876">
        <v>171</v>
      </c>
      <c r="B2876">
        <v>29189</v>
      </c>
      <c r="C2876" t="s">
        <v>266</v>
      </c>
      <c r="D2876" s="8">
        <v>45621</v>
      </c>
      <c r="E2876" t="s">
        <v>21</v>
      </c>
      <c r="F2876">
        <v>2</v>
      </c>
      <c r="G2876" s="9" t="s">
        <v>222</v>
      </c>
      <c r="H2876" s="10"/>
      <c r="I2876" s="12">
        <v>0.33001157407407405</v>
      </c>
      <c r="J2876" s="12">
        <v>0.57208333333333339</v>
      </c>
      <c r="K2876" s="3" t="str">
        <f t="shared" si="631"/>
        <v/>
      </c>
      <c r="L2876" s="11">
        <f t="shared" si="619"/>
        <v>1</v>
      </c>
      <c r="M2876" s="11">
        <f t="shared" si="620"/>
        <v>13</v>
      </c>
      <c r="N2876" s="11">
        <f t="shared" si="621"/>
        <v>1</v>
      </c>
      <c r="O2876" s="11">
        <f t="shared" si="622"/>
        <v>1</v>
      </c>
      <c r="P2876" s="11">
        <f t="shared" si="623"/>
        <v>2</v>
      </c>
      <c r="Q2876" s="11">
        <f t="shared" si="624"/>
        <v>0</v>
      </c>
      <c r="R2876" s="11">
        <f t="shared" si="625"/>
        <v>0</v>
      </c>
      <c r="S2876" s="11">
        <f t="shared" si="626"/>
        <v>13</v>
      </c>
      <c r="T2876" t="str">
        <f t="shared" si="627"/>
        <v>لا يستحق</v>
      </c>
    </row>
    <row r="2877" spans="1:20" x14ac:dyDescent="0.25">
      <c r="A2877">
        <v>171</v>
      </c>
      <c r="B2877">
        <v>29189</v>
      </c>
      <c r="C2877" t="s">
        <v>266</v>
      </c>
      <c r="D2877" s="8">
        <v>45622</v>
      </c>
      <c r="E2877" t="s">
        <v>22</v>
      </c>
      <c r="F2877">
        <v>2</v>
      </c>
      <c r="G2877" s="9" t="s">
        <v>222</v>
      </c>
      <c r="H2877" s="10"/>
      <c r="I2877" s="12">
        <v>0.3338888888888889</v>
      </c>
      <c r="J2877" s="12">
        <v>0.56435185185185188</v>
      </c>
      <c r="K2877" s="3" t="str">
        <f t="shared" si="631"/>
        <v/>
      </c>
      <c r="L2877" s="11">
        <f t="shared" si="619"/>
        <v>1</v>
      </c>
      <c r="M2877" s="11">
        <f t="shared" si="620"/>
        <v>14</v>
      </c>
      <c r="N2877" s="11">
        <f t="shared" si="621"/>
        <v>1</v>
      </c>
      <c r="O2877" s="11">
        <f t="shared" si="622"/>
        <v>1</v>
      </c>
      <c r="P2877" s="11">
        <f t="shared" si="623"/>
        <v>2</v>
      </c>
      <c r="Q2877" s="11">
        <f t="shared" si="624"/>
        <v>0</v>
      </c>
      <c r="R2877" s="11">
        <f t="shared" si="625"/>
        <v>0</v>
      </c>
      <c r="S2877" s="11">
        <f t="shared" si="626"/>
        <v>14</v>
      </c>
      <c r="T2877" t="str">
        <f t="shared" si="627"/>
        <v>لا يستحق</v>
      </c>
    </row>
    <row r="2878" spans="1:20" x14ac:dyDescent="0.25">
      <c r="A2878">
        <v>171</v>
      </c>
      <c r="B2878">
        <v>29189</v>
      </c>
      <c r="C2878" t="s">
        <v>266</v>
      </c>
      <c r="D2878" s="8">
        <v>45623</v>
      </c>
      <c r="E2878" t="s">
        <v>23</v>
      </c>
      <c r="F2878">
        <v>2</v>
      </c>
      <c r="G2878" s="9" t="s">
        <v>222</v>
      </c>
      <c r="H2878" s="10"/>
      <c r="K2878" s="3" t="str">
        <f t="shared" si="631"/>
        <v>غائب</v>
      </c>
      <c r="L2878" s="11">
        <f t="shared" si="619"/>
        <v>0</v>
      </c>
      <c r="M2878" s="11">
        <f t="shared" si="620"/>
        <v>15</v>
      </c>
      <c r="N2878" s="11">
        <f t="shared" si="621"/>
        <v>1</v>
      </c>
      <c r="O2878" s="11">
        <f t="shared" si="622"/>
        <v>1</v>
      </c>
      <c r="P2878" s="11">
        <f t="shared" si="623"/>
        <v>2</v>
      </c>
      <c r="Q2878" s="11">
        <f t="shared" si="624"/>
        <v>0</v>
      </c>
      <c r="R2878" s="11">
        <f t="shared" si="625"/>
        <v>0</v>
      </c>
      <c r="S2878" s="11">
        <f t="shared" si="626"/>
        <v>15</v>
      </c>
      <c r="T2878" t="str">
        <f t="shared" si="627"/>
        <v>لا يستحق</v>
      </c>
    </row>
    <row r="2879" spans="1:20" x14ac:dyDescent="0.25">
      <c r="A2879">
        <v>171</v>
      </c>
      <c r="B2879">
        <v>29189</v>
      </c>
      <c r="C2879" t="s">
        <v>266</v>
      </c>
      <c r="D2879" s="8">
        <v>45624</v>
      </c>
      <c r="E2879" t="s">
        <v>24</v>
      </c>
      <c r="F2879">
        <v>2</v>
      </c>
      <c r="G2879" s="9" t="s">
        <v>222</v>
      </c>
      <c r="H2879" s="10"/>
      <c r="I2879" s="12">
        <v>0.43424768518518519</v>
      </c>
      <c r="J2879" s="12">
        <v>0.57035879629629627</v>
      </c>
      <c r="K2879" s="3" t="str">
        <f t="shared" si="631"/>
        <v>إذن ص</v>
      </c>
      <c r="L2879" s="11">
        <f t="shared" si="619"/>
        <v>1</v>
      </c>
      <c r="M2879" s="11">
        <f t="shared" si="620"/>
        <v>15</v>
      </c>
      <c r="N2879" s="11">
        <f t="shared" si="621"/>
        <v>1</v>
      </c>
      <c r="O2879" s="11">
        <f t="shared" si="622"/>
        <v>1</v>
      </c>
      <c r="P2879" s="11">
        <f t="shared" si="623"/>
        <v>2</v>
      </c>
      <c r="Q2879" s="11">
        <f t="shared" si="624"/>
        <v>0</v>
      </c>
      <c r="R2879" s="11">
        <f t="shared" si="625"/>
        <v>0</v>
      </c>
      <c r="S2879" s="11">
        <f t="shared" si="626"/>
        <v>15</v>
      </c>
      <c r="T2879" t="str">
        <f t="shared" si="627"/>
        <v>لا يستحق</v>
      </c>
    </row>
    <row r="2880" spans="1:20" x14ac:dyDescent="0.25">
      <c r="A2880">
        <v>171</v>
      </c>
      <c r="B2880">
        <v>29189</v>
      </c>
      <c r="C2880" t="s">
        <v>266</v>
      </c>
      <c r="D2880" s="8">
        <v>45625</v>
      </c>
      <c r="E2880" t="s">
        <v>15</v>
      </c>
      <c r="F2880">
        <v>2</v>
      </c>
      <c r="G2880" s="9" t="s">
        <v>222</v>
      </c>
      <c r="H2880" s="10"/>
      <c r="K2880" s="3" t="str">
        <f t="shared" si="631"/>
        <v/>
      </c>
      <c r="L2880" s="11">
        <f t="shared" si="619"/>
        <v>1</v>
      </c>
      <c r="M2880" s="11">
        <f t="shared" si="620"/>
        <v>16</v>
      </c>
      <c r="N2880" s="11">
        <f t="shared" si="621"/>
        <v>0</v>
      </c>
      <c r="O2880" s="11">
        <f t="shared" si="622"/>
        <v>1</v>
      </c>
      <c r="P2880" s="11">
        <f t="shared" si="623"/>
        <v>1</v>
      </c>
      <c r="Q2880" s="11">
        <f t="shared" si="624"/>
        <v>0</v>
      </c>
      <c r="R2880" s="11">
        <f t="shared" si="625"/>
        <v>0</v>
      </c>
      <c r="S2880" s="11">
        <f t="shared" si="626"/>
        <v>16</v>
      </c>
      <c r="T2880" t="str">
        <f t="shared" si="627"/>
        <v>لا يستحق</v>
      </c>
    </row>
    <row r="2881" spans="1:20" x14ac:dyDescent="0.25">
      <c r="A2881">
        <v>171</v>
      </c>
      <c r="B2881">
        <v>29189</v>
      </c>
      <c r="C2881" t="s">
        <v>266</v>
      </c>
      <c r="D2881" s="8">
        <v>45626</v>
      </c>
      <c r="E2881" t="s">
        <v>18</v>
      </c>
      <c r="F2881">
        <v>2</v>
      </c>
      <c r="G2881" s="9" t="s">
        <v>222</v>
      </c>
      <c r="H2881" s="10"/>
      <c r="K2881" s="3" t="s">
        <v>19</v>
      </c>
      <c r="L2881" s="11">
        <f t="shared" si="619"/>
        <v>1</v>
      </c>
      <c r="M2881" s="11">
        <f t="shared" si="620"/>
        <v>17</v>
      </c>
      <c r="N2881" s="11">
        <f t="shared" si="621"/>
        <v>0</v>
      </c>
      <c r="O2881" s="11">
        <f t="shared" si="622"/>
        <v>1</v>
      </c>
      <c r="P2881" s="11">
        <f t="shared" si="623"/>
        <v>1</v>
      </c>
      <c r="Q2881" s="11">
        <f t="shared" si="624"/>
        <v>0</v>
      </c>
      <c r="R2881" s="11">
        <f t="shared" si="625"/>
        <v>0</v>
      </c>
      <c r="S2881" s="11">
        <f t="shared" si="626"/>
        <v>17</v>
      </c>
      <c r="T2881" t="str">
        <f t="shared" si="627"/>
        <v>لا يستحق</v>
      </c>
    </row>
    <row r="2882" spans="1:20" ht="15.75" x14ac:dyDescent="0.25">
      <c r="A2882">
        <v>172</v>
      </c>
      <c r="B2882">
        <v>29191</v>
      </c>
      <c r="C2882" s="16" t="s">
        <v>267</v>
      </c>
      <c r="D2882" s="8">
        <v>45597</v>
      </c>
      <c r="E2882" t="s">
        <v>15</v>
      </c>
      <c r="F2882">
        <v>2</v>
      </c>
      <c r="G2882" s="9" t="s">
        <v>222</v>
      </c>
      <c r="H2882" s="10"/>
      <c r="K2882" s="3" t="str">
        <f t="shared" si="631"/>
        <v/>
      </c>
      <c r="L2882" s="11">
        <f t="shared" ref="L2882:L2945" si="632">IF(AND(OR(K2882= "حالة وفاة",K2882="إذن م",K2882="إذن ص",K2882="بدل راحة",K2882="انصراف",K2882="اجازة",K2882="راحة",K2882="مأمورية",K2882="مأمورية م",K2882="مأمورية ص",K2882="Online",K2882="حضور",K2882="بدل سهر",E2882="Friday",K2882=""),E2882&lt;&gt;""),1,0)</f>
        <v>1</v>
      </c>
      <c r="M2882" s="11">
        <f t="shared" ref="M2882:M2945" si="633">COUNTIF(K2882:K2911,"غائب")</f>
        <v>18</v>
      </c>
      <c r="N2882" s="11">
        <f t="shared" ref="N2882:N2945" si="634">COUNTIF(K2882:K2911,"إذن ص")</f>
        <v>0</v>
      </c>
      <c r="O2882" s="11">
        <f t="shared" ref="O2882:O2945" si="635">COUNTIF(K2882:K2911,"إذن م")</f>
        <v>1</v>
      </c>
      <c r="P2882" s="11">
        <f t="shared" si="623"/>
        <v>1</v>
      </c>
      <c r="Q2882" s="11">
        <f t="shared" si="624"/>
        <v>0</v>
      </c>
      <c r="R2882" s="11">
        <f t="shared" si="625"/>
        <v>0</v>
      </c>
      <c r="S2882" s="11">
        <f t="shared" si="626"/>
        <v>18</v>
      </c>
      <c r="T2882" t="str">
        <f t="shared" si="627"/>
        <v>لا يستحق</v>
      </c>
    </row>
    <row r="2883" spans="1:20" x14ac:dyDescent="0.25">
      <c r="A2883">
        <v>172</v>
      </c>
      <c r="B2883">
        <v>29191</v>
      </c>
      <c r="C2883" t="s">
        <v>268</v>
      </c>
      <c r="D2883" s="8">
        <v>45598</v>
      </c>
      <c r="E2883" t="s">
        <v>18</v>
      </c>
      <c r="F2883">
        <v>2</v>
      </c>
      <c r="G2883" s="9" t="s">
        <v>222</v>
      </c>
      <c r="H2883" s="10"/>
      <c r="I2883" s="12">
        <v>0.36388888888888887</v>
      </c>
      <c r="J2883" s="12">
        <v>0.6079282407407407</v>
      </c>
      <c r="L2883" s="11">
        <f t="shared" si="632"/>
        <v>1</v>
      </c>
      <c r="M2883" s="11">
        <f t="shared" si="633"/>
        <v>18</v>
      </c>
      <c r="N2883" s="11">
        <f t="shared" si="634"/>
        <v>0</v>
      </c>
      <c r="O2883" s="11">
        <f t="shared" si="635"/>
        <v>1</v>
      </c>
      <c r="P2883" s="11">
        <f t="shared" ref="P2883:P2946" si="636">N2883+O2883</f>
        <v>1</v>
      </c>
      <c r="Q2883" s="11">
        <f t="shared" ref="Q2883:Q2946" si="637">IF(AND(P2883&gt;2,P2883&lt;&gt;0),P2883*3/6,0)</f>
        <v>0</v>
      </c>
      <c r="R2883" s="11">
        <f t="shared" ref="R2883:R2946" si="638">INT(Q2883)</f>
        <v>0</v>
      </c>
      <c r="S2883" s="11">
        <f t="shared" ref="S2883:S2946" si="639">R2883+M2883</f>
        <v>18</v>
      </c>
      <c r="T2883" t="str">
        <f t="shared" ref="T2883:T2946" si="640">IF(AND(OR(S2883&lt;=0,S2883&gt;0),S2883&lt;5),"إضافى كامل",IF(AND(OR(S2883=5,S2883=6,S2883&lt;7),S2883&lt;&gt;""),"نصف إضافى","لا يستحق"))</f>
        <v>لا يستحق</v>
      </c>
    </row>
    <row r="2884" spans="1:20" x14ac:dyDescent="0.25">
      <c r="A2884">
        <v>172</v>
      </c>
      <c r="B2884">
        <v>29191</v>
      </c>
      <c r="C2884" t="s">
        <v>268</v>
      </c>
      <c r="D2884" s="8">
        <v>45599</v>
      </c>
      <c r="E2884" t="s">
        <v>20</v>
      </c>
      <c r="F2884">
        <v>2</v>
      </c>
      <c r="G2884" s="9" t="s">
        <v>222</v>
      </c>
      <c r="H2884" s="10"/>
      <c r="I2884" s="12">
        <v>0.32854166666666668</v>
      </c>
      <c r="J2884" s="12">
        <v>0.43805555555555553</v>
      </c>
      <c r="K2884" s="3" t="str">
        <f t="shared" si="631"/>
        <v>إذن م</v>
      </c>
      <c r="L2884" s="11">
        <f t="shared" si="632"/>
        <v>1</v>
      </c>
      <c r="M2884" s="11">
        <f t="shared" si="633"/>
        <v>18</v>
      </c>
      <c r="N2884" s="11">
        <f t="shared" si="634"/>
        <v>0</v>
      </c>
      <c r="O2884" s="11">
        <f t="shared" si="635"/>
        <v>1</v>
      </c>
      <c r="P2884" s="11">
        <f t="shared" si="636"/>
        <v>1</v>
      </c>
      <c r="Q2884" s="11">
        <f t="shared" si="637"/>
        <v>0</v>
      </c>
      <c r="R2884" s="11">
        <f t="shared" si="638"/>
        <v>0</v>
      </c>
      <c r="S2884" s="11">
        <f t="shared" si="639"/>
        <v>18</v>
      </c>
      <c r="T2884" t="str">
        <f t="shared" si="640"/>
        <v>لا يستحق</v>
      </c>
    </row>
    <row r="2885" spans="1:20" x14ac:dyDescent="0.25">
      <c r="A2885">
        <v>172</v>
      </c>
      <c r="B2885">
        <v>29191</v>
      </c>
      <c r="C2885" t="s">
        <v>268</v>
      </c>
      <c r="D2885" s="8">
        <v>45600</v>
      </c>
      <c r="E2885" t="s">
        <v>21</v>
      </c>
      <c r="F2885">
        <v>2</v>
      </c>
      <c r="G2885" s="9" t="s">
        <v>222</v>
      </c>
      <c r="H2885" s="10"/>
      <c r="I2885" s="12">
        <v>0.28118055555555554</v>
      </c>
      <c r="J2885" s="12">
        <v>0.56395833333333334</v>
      </c>
      <c r="K2885" s="3" t="str">
        <f t="shared" si="631"/>
        <v/>
      </c>
      <c r="L2885" s="11">
        <f t="shared" si="632"/>
        <v>1</v>
      </c>
      <c r="M2885" s="11">
        <f t="shared" si="633"/>
        <v>18</v>
      </c>
      <c r="N2885" s="11">
        <f t="shared" si="634"/>
        <v>0</v>
      </c>
      <c r="O2885" s="11">
        <f t="shared" si="635"/>
        <v>0</v>
      </c>
      <c r="P2885" s="11">
        <f t="shared" si="636"/>
        <v>0</v>
      </c>
      <c r="Q2885" s="11">
        <f t="shared" si="637"/>
        <v>0</v>
      </c>
      <c r="R2885" s="11">
        <f t="shared" si="638"/>
        <v>0</v>
      </c>
      <c r="S2885" s="11">
        <f t="shared" si="639"/>
        <v>18</v>
      </c>
      <c r="T2885" t="str">
        <f t="shared" si="640"/>
        <v>لا يستحق</v>
      </c>
    </row>
    <row r="2886" spans="1:20" x14ac:dyDescent="0.25">
      <c r="A2886">
        <v>172</v>
      </c>
      <c r="B2886">
        <v>29191</v>
      </c>
      <c r="C2886" t="s">
        <v>268</v>
      </c>
      <c r="D2886" s="8">
        <v>45601</v>
      </c>
      <c r="E2886" t="s">
        <v>22</v>
      </c>
      <c r="F2886">
        <v>2</v>
      </c>
      <c r="G2886" s="9" t="s">
        <v>222</v>
      </c>
      <c r="H2886" s="10"/>
      <c r="K2886" s="3" t="str">
        <f t="shared" si="631"/>
        <v>غائب</v>
      </c>
      <c r="L2886" s="11">
        <f t="shared" si="632"/>
        <v>0</v>
      </c>
      <c r="M2886" s="11">
        <f t="shared" si="633"/>
        <v>19</v>
      </c>
      <c r="N2886" s="11">
        <f t="shared" si="634"/>
        <v>0</v>
      </c>
      <c r="O2886" s="11">
        <f t="shared" si="635"/>
        <v>0</v>
      </c>
      <c r="P2886" s="11">
        <f t="shared" si="636"/>
        <v>0</v>
      </c>
      <c r="Q2886" s="11">
        <f t="shared" si="637"/>
        <v>0</v>
      </c>
      <c r="R2886" s="11">
        <f t="shared" si="638"/>
        <v>0</v>
      </c>
      <c r="S2886" s="11">
        <f t="shared" si="639"/>
        <v>19</v>
      </c>
      <c r="T2886" t="str">
        <f t="shared" si="640"/>
        <v>لا يستحق</v>
      </c>
    </row>
    <row r="2887" spans="1:20" x14ac:dyDescent="0.25">
      <c r="A2887">
        <v>172</v>
      </c>
      <c r="B2887">
        <v>29191</v>
      </c>
      <c r="C2887" t="s">
        <v>268</v>
      </c>
      <c r="D2887" s="8">
        <v>45602</v>
      </c>
      <c r="E2887" t="s">
        <v>23</v>
      </c>
      <c r="F2887">
        <v>2</v>
      </c>
      <c r="G2887" s="9" t="s">
        <v>222</v>
      </c>
      <c r="H2887" s="10"/>
      <c r="I2887" s="12">
        <v>0.29422453703703705</v>
      </c>
      <c r="J2887" s="12">
        <v>0.5634837962962963</v>
      </c>
      <c r="K2887" s="3" t="str">
        <f t="shared" si="631"/>
        <v/>
      </c>
      <c r="L2887" s="11">
        <f t="shared" si="632"/>
        <v>1</v>
      </c>
      <c r="M2887" s="11">
        <f t="shared" si="633"/>
        <v>18</v>
      </c>
      <c r="N2887" s="11">
        <f t="shared" si="634"/>
        <v>0</v>
      </c>
      <c r="O2887" s="11">
        <f t="shared" si="635"/>
        <v>0</v>
      </c>
      <c r="P2887" s="11">
        <f t="shared" si="636"/>
        <v>0</v>
      </c>
      <c r="Q2887" s="11">
        <f t="shared" si="637"/>
        <v>0</v>
      </c>
      <c r="R2887" s="11">
        <f t="shared" si="638"/>
        <v>0</v>
      </c>
      <c r="S2887" s="11">
        <f t="shared" si="639"/>
        <v>18</v>
      </c>
      <c r="T2887" t="str">
        <f t="shared" si="640"/>
        <v>لا يستحق</v>
      </c>
    </row>
    <row r="2888" spans="1:20" x14ac:dyDescent="0.25">
      <c r="A2888">
        <v>172</v>
      </c>
      <c r="B2888">
        <v>29191</v>
      </c>
      <c r="C2888" t="s">
        <v>268</v>
      </c>
      <c r="D2888" s="8">
        <v>45603</v>
      </c>
      <c r="E2888" t="s">
        <v>24</v>
      </c>
      <c r="F2888">
        <v>2</v>
      </c>
      <c r="G2888" s="9" t="s">
        <v>222</v>
      </c>
      <c r="H2888" s="10"/>
      <c r="K2888" s="3" t="s">
        <v>19</v>
      </c>
      <c r="L2888" s="11">
        <f t="shared" si="632"/>
        <v>1</v>
      </c>
      <c r="M2888" s="11">
        <f t="shared" si="633"/>
        <v>18</v>
      </c>
      <c r="N2888" s="11">
        <f t="shared" si="634"/>
        <v>0</v>
      </c>
      <c r="O2888" s="11">
        <f t="shared" si="635"/>
        <v>0</v>
      </c>
      <c r="P2888" s="11">
        <f t="shared" si="636"/>
        <v>0</v>
      </c>
      <c r="Q2888" s="11">
        <f t="shared" si="637"/>
        <v>0</v>
      </c>
      <c r="R2888" s="11">
        <f t="shared" si="638"/>
        <v>0</v>
      </c>
      <c r="S2888" s="11">
        <f t="shared" si="639"/>
        <v>18</v>
      </c>
      <c r="T2888" t="str">
        <f t="shared" si="640"/>
        <v>لا يستحق</v>
      </c>
    </row>
    <row r="2889" spans="1:20" x14ac:dyDescent="0.25">
      <c r="A2889">
        <v>172</v>
      </c>
      <c r="B2889">
        <v>29191</v>
      </c>
      <c r="C2889" t="s">
        <v>268</v>
      </c>
      <c r="D2889" s="8">
        <v>45604</v>
      </c>
      <c r="E2889" t="s">
        <v>15</v>
      </c>
      <c r="F2889">
        <v>2</v>
      </c>
      <c r="G2889" s="9" t="s">
        <v>222</v>
      </c>
      <c r="H2889" s="10"/>
      <c r="K2889" s="3" t="str">
        <f t="shared" si="631"/>
        <v/>
      </c>
      <c r="L2889" s="11">
        <f t="shared" si="632"/>
        <v>1</v>
      </c>
      <c r="M2889" s="11">
        <f t="shared" si="633"/>
        <v>18</v>
      </c>
      <c r="N2889" s="11">
        <f t="shared" si="634"/>
        <v>0</v>
      </c>
      <c r="O2889" s="11">
        <f t="shared" si="635"/>
        <v>0</v>
      </c>
      <c r="P2889" s="11">
        <f t="shared" si="636"/>
        <v>0</v>
      </c>
      <c r="Q2889" s="11">
        <f t="shared" si="637"/>
        <v>0</v>
      </c>
      <c r="R2889" s="11">
        <f t="shared" si="638"/>
        <v>0</v>
      </c>
      <c r="S2889" s="11">
        <f t="shared" si="639"/>
        <v>18</v>
      </c>
      <c r="T2889" t="str">
        <f t="shared" si="640"/>
        <v>لا يستحق</v>
      </c>
    </row>
    <row r="2890" spans="1:20" x14ac:dyDescent="0.25">
      <c r="A2890">
        <v>172</v>
      </c>
      <c r="B2890">
        <v>29191</v>
      </c>
      <c r="C2890" t="s">
        <v>268</v>
      </c>
      <c r="D2890" s="8">
        <v>45605</v>
      </c>
      <c r="E2890" t="s">
        <v>18</v>
      </c>
      <c r="F2890">
        <v>2</v>
      </c>
      <c r="G2890" s="9" t="s">
        <v>222</v>
      </c>
      <c r="H2890" s="10"/>
      <c r="I2890" s="12">
        <v>0.3134953703703704</v>
      </c>
      <c r="J2890" s="12">
        <v>0.56281250000000005</v>
      </c>
      <c r="K2890" s="3" t="str">
        <f t="shared" si="631"/>
        <v/>
      </c>
      <c r="L2890" s="11">
        <f t="shared" si="632"/>
        <v>1</v>
      </c>
      <c r="M2890" s="11">
        <f t="shared" si="633"/>
        <v>18</v>
      </c>
      <c r="N2890" s="11">
        <f t="shared" si="634"/>
        <v>0</v>
      </c>
      <c r="O2890" s="11">
        <f t="shared" si="635"/>
        <v>0</v>
      </c>
      <c r="P2890" s="11">
        <f t="shared" si="636"/>
        <v>0</v>
      </c>
      <c r="Q2890" s="11">
        <f t="shared" si="637"/>
        <v>0</v>
      </c>
      <c r="R2890" s="11">
        <f t="shared" si="638"/>
        <v>0</v>
      </c>
      <c r="S2890" s="11">
        <f t="shared" si="639"/>
        <v>18</v>
      </c>
      <c r="T2890" t="str">
        <f t="shared" si="640"/>
        <v>لا يستحق</v>
      </c>
    </row>
    <row r="2891" spans="1:20" x14ac:dyDescent="0.25">
      <c r="A2891">
        <v>172</v>
      </c>
      <c r="B2891">
        <v>29191</v>
      </c>
      <c r="C2891" t="s">
        <v>268</v>
      </c>
      <c r="D2891" s="8">
        <v>45606</v>
      </c>
      <c r="E2891" t="s">
        <v>20</v>
      </c>
      <c r="F2891">
        <v>2</v>
      </c>
      <c r="G2891" s="9" t="s">
        <v>222</v>
      </c>
      <c r="H2891" s="10"/>
      <c r="I2891" s="12">
        <v>0.31827546296296294</v>
      </c>
      <c r="J2891" s="12">
        <v>0.58886574074074072</v>
      </c>
      <c r="K2891" s="3" t="str">
        <f t="shared" si="631"/>
        <v/>
      </c>
      <c r="L2891" s="11">
        <f t="shared" si="632"/>
        <v>1</v>
      </c>
      <c r="M2891" s="11">
        <f t="shared" si="633"/>
        <v>18</v>
      </c>
      <c r="N2891" s="11">
        <f t="shared" si="634"/>
        <v>0</v>
      </c>
      <c r="O2891" s="11">
        <f t="shared" si="635"/>
        <v>0</v>
      </c>
      <c r="P2891" s="11">
        <f t="shared" si="636"/>
        <v>0</v>
      </c>
      <c r="Q2891" s="11">
        <f t="shared" si="637"/>
        <v>0</v>
      </c>
      <c r="R2891" s="11">
        <f t="shared" si="638"/>
        <v>0</v>
      </c>
      <c r="S2891" s="11">
        <f t="shared" si="639"/>
        <v>18</v>
      </c>
      <c r="T2891" t="str">
        <f t="shared" si="640"/>
        <v>لا يستحق</v>
      </c>
    </row>
    <row r="2892" spans="1:20" x14ac:dyDescent="0.25">
      <c r="A2892">
        <v>172</v>
      </c>
      <c r="B2892">
        <v>29191</v>
      </c>
      <c r="C2892" t="s">
        <v>268</v>
      </c>
      <c r="D2892" s="8">
        <v>45607</v>
      </c>
      <c r="E2892" t="s">
        <v>21</v>
      </c>
      <c r="F2892">
        <v>2</v>
      </c>
      <c r="G2892" s="9" t="s">
        <v>222</v>
      </c>
      <c r="H2892" s="10"/>
      <c r="I2892" s="12"/>
      <c r="J2892" s="12"/>
      <c r="K2892" s="3" t="str">
        <f t="shared" si="631"/>
        <v>غائب</v>
      </c>
      <c r="L2892" s="11">
        <f t="shared" si="632"/>
        <v>0</v>
      </c>
      <c r="M2892" s="11">
        <f t="shared" si="633"/>
        <v>19</v>
      </c>
      <c r="N2892" s="11">
        <f t="shared" si="634"/>
        <v>0</v>
      </c>
      <c r="O2892" s="11">
        <f t="shared" si="635"/>
        <v>0</v>
      </c>
      <c r="P2892" s="11">
        <f t="shared" si="636"/>
        <v>0</v>
      </c>
      <c r="Q2892" s="11">
        <f t="shared" si="637"/>
        <v>0</v>
      </c>
      <c r="R2892" s="11">
        <f t="shared" si="638"/>
        <v>0</v>
      </c>
      <c r="S2892" s="11">
        <f t="shared" si="639"/>
        <v>19</v>
      </c>
      <c r="T2892" t="str">
        <f t="shared" si="640"/>
        <v>لا يستحق</v>
      </c>
    </row>
    <row r="2893" spans="1:20" x14ac:dyDescent="0.25">
      <c r="A2893">
        <v>172</v>
      </c>
      <c r="B2893">
        <v>29191</v>
      </c>
      <c r="C2893" t="s">
        <v>268</v>
      </c>
      <c r="D2893" s="8">
        <v>45608</v>
      </c>
      <c r="E2893" t="s">
        <v>22</v>
      </c>
      <c r="F2893">
        <v>2</v>
      </c>
      <c r="G2893" s="9" t="s">
        <v>222</v>
      </c>
      <c r="H2893" s="10"/>
      <c r="I2893" s="12"/>
      <c r="J2893" s="12"/>
      <c r="K2893" s="3" t="str">
        <f t="shared" si="631"/>
        <v>غائب</v>
      </c>
      <c r="L2893" s="11">
        <f t="shared" si="632"/>
        <v>0</v>
      </c>
      <c r="M2893" s="11">
        <f t="shared" si="633"/>
        <v>18</v>
      </c>
      <c r="N2893" s="11">
        <f t="shared" si="634"/>
        <v>0</v>
      </c>
      <c r="O2893" s="11">
        <f t="shared" si="635"/>
        <v>0</v>
      </c>
      <c r="P2893" s="11">
        <f t="shared" si="636"/>
        <v>0</v>
      </c>
      <c r="Q2893" s="11">
        <f t="shared" si="637"/>
        <v>0</v>
      </c>
      <c r="R2893" s="11">
        <f t="shared" si="638"/>
        <v>0</v>
      </c>
      <c r="S2893" s="11">
        <f t="shared" si="639"/>
        <v>18</v>
      </c>
      <c r="T2893" t="str">
        <f t="shared" si="640"/>
        <v>لا يستحق</v>
      </c>
    </row>
    <row r="2894" spans="1:20" x14ac:dyDescent="0.25">
      <c r="A2894">
        <v>172</v>
      </c>
      <c r="B2894">
        <v>29191</v>
      </c>
      <c r="C2894" t="s">
        <v>268</v>
      </c>
      <c r="D2894" s="8">
        <v>45609</v>
      </c>
      <c r="E2894" t="s">
        <v>23</v>
      </c>
      <c r="F2894">
        <v>2</v>
      </c>
      <c r="G2894" s="9" t="s">
        <v>222</v>
      </c>
      <c r="H2894" s="10"/>
      <c r="I2894" s="12">
        <v>0.27739583333333334</v>
      </c>
      <c r="J2894" s="12">
        <v>0.56303240740740745</v>
      </c>
      <c r="K2894" s="3" t="str">
        <f t="shared" si="631"/>
        <v/>
      </c>
      <c r="L2894" s="11">
        <f t="shared" si="632"/>
        <v>1</v>
      </c>
      <c r="M2894" s="11">
        <f t="shared" si="633"/>
        <v>17</v>
      </c>
      <c r="N2894" s="11">
        <f t="shared" si="634"/>
        <v>0</v>
      </c>
      <c r="O2894" s="11">
        <f t="shared" si="635"/>
        <v>1</v>
      </c>
      <c r="P2894" s="11">
        <f t="shared" si="636"/>
        <v>1</v>
      </c>
      <c r="Q2894" s="11">
        <f t="shared" si="637"/>
        <v>0</v>
      </c>
      <c r="R2894" s="11">
        <f t="shared" si="638"/>
        <v>0</v>
      </c>
      <c r="S2894" s="11">
        <f t="shared" si="639"/>
        <v>17</v>
      </c>
      <c r="T2894" t="str">
        <f t="shared" si="640"/>
        <v>لا يستحق</v>
      </c>
    </row>
    <row r="2895" spans="1:20" x14ac:dyDescent="0.25">
      <c r="A2895">
        <v>172</v>
      </c>
      <c r="B2895">
        <v>29191</v>
      </c>
      <c r="C2895" t="s">
        <v>268</v>
      </c>
      <c r="D2895" s="8">
        <v>45610</v>
      </c>
      <c r="E2895" t="s">
        <v>24</v>
      </c>
      <c r="F2895">
        <v>2</v>
      </c>
      <c r="G2895" s="9" t="s">
        <v>222</v>
      </c>
      <c r="H2895" s="10"/>
      <c r="K2895" s="3" t="s">
        <v>19</v>
      </c>
      <c r="L2895" s="11">
        <f t="shared" si="632"/>
        <v>1</v>
      </c>
      <c r="M2895" s="11">
        <f t="shared" si="633"/>
        <v>17</v>
      </c>
      <c r="N2895" s="11">
        <f t="shared" si="634"/>
        <v>0</v>
      </c>
      <c r="O2895" s="11">
        <f t="shared" si="635"/>
        <v>1</v>
      </c>
      <c r="P2895" s="11">
        <f t="shared" si="636"/>
        <v>1</v>
      </c>
      <c r="Q2895" s="11">
        <f t="shared" si="637"/>
        <v>0</v>
      </c>
      <c r="R2895" s="11">
        <f t="shared" si="638"/>
        <v>0</v>
      </c>
      <c r="S2895" s="11">
        <f t="shared" si="639"/>
        <v>17</v>
      </c>
      <c r="T2895" t="str">
        <f t="shared" si="640"/>
        <v>لا يستحق</v>
      </c>
    </row>
    <row r="2896" spans="1:20" x14ac:dyDescent="0.25">
      <c r="A2896">
        <v>172</v>
      </c>
      <c r="B2896">
        <v>29191</v>
      </c>
      <c r="C2896" t="s">
        <v>268</v>
      </c>
      <c r="D2896" s="8">
        <v>45611</v>
      </c>
      <c r="E2896" t="s">
        <v>15</v>
      </c>
      <c r="F2896">
        <v>2</v>
      </c>
      <c r="G2896" s="9" t="s">
        <v>222</v>
      </c>
      <c r="H2896" s="10"/>
      <c r="K2896" s="3" t="str">
        <f t="shared" si="631"/>
        <v/>
      </c>
      <c r="L2896" s="11">
        <f t="shared" si="632"/>
        <v>1</v>
      </c>
      <c r="M2896" s="11">
        <f t="shared" si="633"/>
        <v>17</v>
      </c>
      <c r="N2896" s="11">
        <f t="shared" si="634"/>
        <v>0</v>
      </c>
      <c r="O2896" s="11">
        <f t="shared" si="635"/>
        <v>1</v>
      </c>
      <c r="P2896" s="11">
        <f t="shared" si="636"/>
        <v>1</v>
      </c>
      <c r="Q2896" s="11">
        <f t="shared" si="637"/>
        <v>0</v>
      </c>
      <c r="R2896" s="11">
        <f t="shared" si="638"/>
        <v>0</v>
      </c>
      <c r="S2896" s="11">
        <f t="shared" si="639"/>
        <v>17</v>
      </c>
      <c r="T2896" t="str">
        <f t="shared" si="640"/>
        <v>لا يستحق</v>
      </c>
    </row>
    <row r="2897" spans="1:20" x14ac:dyDescent="0.25">
      <c r="A2897">
        <v>172</v>
      </c>
      <c r="B2897">
        <v>29191</v>
      </c>
      <c r="C2897" t="s">
        <v>268</v>
      </c>
      <c r="D2897" s="8">
        <v>45612</v>
      </c>
      <c r="E2897" t="s">
        <v>18</v>
      </c>
      <c r="F2897">
        <v>2</v>
      </c>
      <c r="G2897" s="9" t="s">
        <v>222</v>
      </c>
      <c r="H2897" s="10" t="s">
        <v>269</v>
      </c>
      <c r="K2897" s="3" t="str">
        <f t="shared" si="631"/>
        <v>غائب</v>
      </c>
      <c r="L2897" s="11">
        <f t="shared" si="632"/>
        <v>0</v>
      </c>
      <c r="M2897" s="11">
        <f t="shared" si="633"/>
        <v>17</v>
      </c>
      <c r="N2897" s="11">
        <f t="shared" si="634"/>
        <v>0</v>
      </c>
      <c r="O2897" s="11">
        <f t="shared" si="635"/>
        <v>1</v>
      </c>
      <c r="P2897" s="11">
        <f t="shared" si="636"/>
        <v>1</v>
      </c>
      <c r="Q2897" s="11">
        <f t="shared" si="637"/>
        <v>0</v>
      </c>
      <c r="R2897" s="11">
        <f t="shared" si="638"/>
        <v>0</v>
      </c>
      <c r="S2897" s="11">
        <f t="shared" si="639"/>
        <v>17</v>
      </c>
      <c r="T2897" t="str">
        <f t="shared" si="640"/>
        <v>لا يستحق</v>
      </c>
    </row>
    <row r="2898" spans="1:20" x14ac:dyDescent="0.25">
      <c r="A2898">
        <v>172</v>
      </c>
      <c r="B2898">
        <v>29191</v>
      </c>
      <c r="C2898" t="s">
        <v>268</v>
      </c>
      <c r="D2898" s="8">
        <v>45613</v>
      </c>
      <c r="E2898" t="s">
        <v>20</v>
      </c>
      <c r="F2898">
        <v>2</v>
      </c>
      <c r="G2898" s="9" t="s">
        <v>222</v>
      </c>
      <c r="H2898" s="10"/>
      <c r="K2898" s="3" t="str">
        <f t="shared" si="631"/>
        <v>غائب</v>
      </c>
      <c r="L2898" s="11">
        <f t="shared" si="632"/>
        <v>0</v>
      </c>
      <c r="M2898" s="11">
        <f t="shared" si="633"/>
        <v>16</v>
      </c>
      <c r="N2898" s="11">
        <f t="shared" si="634"/>
        <v>0</v>
      </c>
      <c r="O2898" s="11">
        <f t="shared" si="635"/>
        <v>1</v>
      </c>
      <c r="P2898" s="11">
        <f t="shared" si="636"/>
        <v>1</v>
      </c>
      <c r="Q2898" s="11">
        <f t="shared" si="637"/>
        <v>0</v>
      </c>
      <c r="R2898" s="11">
        <f t="shared" si="638"/>
        <v>0</v>
      </c>
      <c r="S2898" s="11">
        <f t="shared" si="639"/>
        <v>16</v>
      </c>
      <c r="T2898" t="str">
        <f t="shared" si="640"/>
        <v>لا يستحق</v>
      </c>
    </row>
    <row r="2899" spans="1:20" x14ac:dyDescent="0.25">
      <c r="A2899">
        <v>172</v>
      </c>
      <c r="B2899">
        <v>29191</v>
      </c>
      <c r="C2899" t="s">
        <v>268</v>
      </c>
      <c r="D2899" s="8">
        <v>45614</v>
      </c>
      <c r="E2899" t="s">
        <v>21</v>
      </c>
      <c r="F2899">
        <v>2</v>
      </c>
      <c r="G2899" s="9" t="s">
        <v>222</v>
      </c>
      <c r="H2899" s="10"/>
      <c r="K2899" s="3" t="str">
        <f t="shared" si="631"/>
        <v>غائب</v>
      </c>
      <c r="L2899" s="11">
        <f t="shared" si="632"/>
        <v>0</v>
      </c>
      <c r="M2899" s="11">
        <f t="shared" si="633"/>
        <v>15</v>
      </c>
      <c r="N2899" s="11">
        <f t="shared" si="634"/>
        <v>0</v>
      </c>
      <c r="O2899" s="11">
        <f t="shared" si="635"/>
        <v>1</v>
      </c>
      <c r="P2899" s="11">
        <f t="shared" si="636"/>
        <v>1</v>
      </c>
      <c r="Q2899" s="11">
        <f t="shared" si="637"/>
        <v>0</v>
      </c>
      <c r="R2899" s="11">
        <f t="shared" si="638"/>
        <v>0</v>
      </c>
      <c r="S2899" s="11">
        <f t="shared" si="639"/>
        <v>15</v>
      </c>
      <c r="T2899" t="str">
        <f t="shared" si="640"/>
        <v>لا يستحق</v>
      </c>
    </row>
    <row r="2900" spans="1:20" x14ac:dyDescent="0.25">
      <c r="A2900">
        <v>172</v>
      </c>
      <c r="B2900">
        <v>29191</v>
      </c>
      <c r="C2900" t="s">
        <v>268</v>
      </c>
      <c r="D2900" s="8">
        <v>45615</v>
      </c>
      <c r="E2900" t="s">
        <v>22</v>
      </c>
      <c r="F2900">
        <v>2</v>
      </c>
      <c r="G2900" s="9" t="s">
        <v>222</v>
      </c>
      <c r="H2900" s="10"/>
      <c r="K2900" s="3" t="str">
        <f t="shared" si="631"/>
        <v>غائب</v>
      </c>
      <c r="L2900" s="11">
        <f t="shared" si="632"/>
        <v>0</v>
      </c>
      <c r="M2900" s="11">
        <f t="shared" si="633"/>
        <v>14</v>
      </c>
      <c r="N2900" s="11">
        <f t="shared" si="634"/>
        <v>0</v>
      </c>
      <c r="O2900" s="11">
        <f t="shared" si="635"/>
        <v>1</v>
      </c>
      <c r="P2900" s="11">
        <f t="shared" si="636"/>
        <v>1</v>
      </c>
      <c r="Q2900" s="11">
        <f t="shared" si="637"/>
        <v>0</v>
      </c>
      <c r="R2900" s="11">
        <f t="shared" si="638"/>
        <v>0</v>
      </c>
      <c r="S2900" s="11">
        <f t="shared" si="639"/>
        <v>14</v>
      </c>
      <c r="T2900" t="str">
        <f t="shared" si="640"/>
        <v>لا يستحق</v>
      </c>
    </row>
    <row r="2901" spans="1:20" x14ac:dyDescent="0.25">
      <c r="A2901">
        <v>172</v>
      </c>
      <c r="B2901">
        <v>29191</v>
      </c>
      <c r="C2901" t="s">
        <v>268</v>
      </c>
      <c r="D2901" s="8">
        <v>45616</v>
      </c>
      <c r="E2901" t="s">
        <v>23</v>
      </c>
      <c r="F2901">
        <v>2</v>
      </c>
      <c r="G2901" s="9" t="s">
        <v>222</v>
      </c>
      <c r="H2901" s="10"/>
      <c r="K2901" s="3" t="str">
        <f t="shared" si="631"/>
        <v>غائب</v>
      </c>
      <c r="L2901" s="11">
        <f t="shared" si="632"/>
        <v>0</v>
      </c>
      <c r="M2901" s="11">
        <f t="shared" si="633"/>
        <v>13</v>
      </c>
      <c r="N2901" s="11">
        <f t="shared" si="634"/>
        <v>0</v>
      </c>
      <c r="O2901" s="11">
        <f t="shared" si="635"/>
        <v>1</v>
      </c>
      <c r="P2901" s="11">
        <f t="shared" si="636"/>
        <v>1</v>
      </c>
      <c r="Q2901" s="11">
        <f t="shared" si="637"/>
        <v>0</v>
      </c>
      <c r="R2901" s="11">
        <f t="shared" si="638"/>
        <v>0</v>
      </c>
      <c r="S2901" s="11">
        <f t="shared" si="639"/>
        <v>13</v>
      </c>
      <c r="T2901" t="str">
        <f t="shared" si="640"/>
        <v>لا يستحق</v>
      </c>
    </row>
    <row r="2902" spans="1:20" x14ac:dyDescent="0.25">
      <c r="A2902">
        <v>172</v>
      </c>
      <c r="B2902">
        <v>29191</v>
      </c>
      <c r="C2902" t="s">
        <v>268</v>
      </c>
      <c r="D2902" s="8">
        <v>45617</v>
      </c>
      <c r="E2902" t="s">
        <v>24</v>
      </c>
      <c r="F2902">
        <v>2</v>
      </c>
      <c r="G2902" s="9" t="s">
        <v>222</v>
      </c>
      <c r="H2902" s="10"/>
      <c r="K2902" s="3" t="str">
        <f t="shared" si="631"/>
        <v>غائب</v>
      </c>
      <c r="L2902" s="11">
        <f t="shared" si="632"/>
        <v>0</v>
      </c>
      <c r="M2902" s="11">
        <f t="shared" si="633"/>
        <v>12</v>
      </c>
      <c r="N2902" s="11">
        <f t="shared" si="634"/>
        <v>0</v>
      </c>
      <c r="O2902" s="11">
        <f t="shared" si="635"/>
        <v>1</v>
      </c>
      <c r="P2902" s="11">
        <f t="shared" si="636"/>
        <v>1</v>
      </c>
      <c r="Q2902" s="11">
        <f t="shared" si="637"/>
        <v>0</v>
      </c>
      <c r="R2902" s="11">
        <f t="shared" si="638"/>
        <v>0</v>
      </c>
      <c r="S2902" s="11">
        <f t="shared" si="639"/>
        <v>12</v>
      </c>
      <c r="T2902" t="str">
        <f t="shared" si="640"/>
        <v>لا يستحق</v>
      </c>
    </row>
    <row r="2903" spans="1:20" x14ac:dyDescent="0.25">
      <c r="A2903">
        <v>172</v>
      </c>
      <c r="B2903">
        <v>29191</v>
      </c>
      <c r="C2903" t="s">
        <v>268</v>
      </c>
      <c r="D2903" s="8">
        <v>45618</v>
      </c>
      <c r="E2903" t="s">
        <v>15</v>
      </c>
      <c r="F2903">
        <v>2</v>
      </c>
      <c r="G2903" s="9" t="s">
        <v>222</v>
      </c>
      <c r="H2903" s="10"/>
      <c r="K2903" s="3" t="s">
        <v>56</v>
      </c>
      <c r="L2903" s="11">
        <f t="shared" si="632"/>
        <v>1</v>
      </c>
      <c r="M2903" s="11">
        <f t="shared" si="633"/>
        <v>11</v>
      </c>
      <c r="N2903" s="11">
        <f t="shared" si="634"/>
        <v>0</v>
      </c>
      <c r="O2903" s="11">
        <f t="shared" si="635"/>
        <v>2</v>
      </c>
      <c r="P2903" s="11">
        <f t="shared" si="636"/>
        <v>2</v>
      </c>
      <c r="Q2903" s="11">
        <f t="shared" si="637"/>
        <v>0</v>
      </c>
      <c r="R2903" s="11">
        <f t="shared" si="638"/>
        <v>0</v>
      </c>
      <c r="S2903" s="11">
        <f t="shared" si="639"/>
        <v>11</v>
      </c>
      <c r="T2903" t="str">
        <f t="shared" si="640"/>
        <v>لا يستحق</v>
      </c>
    </row>
    <row r="2904" spans="1:20" x14ac:dyDescent="0.25">
      <c r="A2904">
        <v>172</v>
      </c>
      <c r="B2904">
        <v>29191</v>
      </c>
      <c r="C2904" t="s">
        <v>268</v>
      </c>
      <c r="D2904" s="8">
        <v>45619</v>
      </c>
      <c r="E2904" t="s">
        <v>18</v>
      </c>
      <c r="F2904">
        <v>2</v>
      </c>
      <c r="G2904" s="9" t="s">
        <v>222</v>
      </c>
      <c r="H2904" s="10"/>
      <c r="K2904" s="3" t="str">
        <f t="shared" si="631"/>
        <v>غائب</v>
      </c>
      <c r="L2904" s="11">
        <f t="shared" si="632"/>
        <v>0</v>
      </c>
      <c r="M2904" s="11">
        <f t="shared" si="633"/>
        <v>10</v>
      </c>
      <c r="N2904" s="11">
        <f t="shared" si="634"/>
        <v>0</v>
      </c>
      <c r="O2904" s="11">
        <f t="shared" si="635"/>
        <v>2</v>
      </c>
      <c r="P2904" s="11">
        <f t="shared" si="636"/>
        <v>2</v>
      </c>
      <c r="Q2904" s="11">
        <f t="shared" si="637"/>
        <v>0</v>
      </c>
      <c r="R2904" s="11">
        <f t="shared" si="638"/>
        <v>0</v>
      </c>
      <c r="S2904" s="11">
        <f t="shared" si="639"/>
        <v>10</v>
      </c>
      <c r="T2904" t="str">
        <f t="shared" si="640"/>
        <v>لا يستحق</v>
      </c>
    </row>
    <row r="2905" spans="1:20" x14ac:dyDescent="0.25">
      <c r="A2905">
        <v>172</v>
      </c>
      <c r="B2905">
        <v>29191</v>
      </c>
      <c r="C2905" t="s">
        <v>268</v>
      </c>
      <c r="D2905" s="8">
        <v>45620</v>
      </c>
      <c r="E2905" t="s">
        <v>20</v>
      </c>
      <c r="F2905">
        <v>2</v>
      </c>
      <c r="G2905" s="9" t="s">
        <v>222</v>
      </c>
      <c r="H2905" s="10"/>
      <c r="K2905" s="3" t="str">
        <f t="shared" si="631"/>
        <v>غائب</v>
      </c>
      <c r="L2905" s="11">
        <f t="shared" si="632"/>
        <v>0</v>
      </c>
      <c r="M2905" s="11">
        <f t="shared" si="633"/>
        <v>9</v>
      </c>
      <c r="N2905" s="11">
        <f t="shared" si="634"/>
        <v>0</v>
      </c>
      <c r="O2905" s="11">
        <f t="shared" si="635"/>
        <v>2</v>
      </c>
      <c r="P2905" s="11">
        <f t="shared" si="636"/>
        <v>2</v>
      </c>
      <c r="Q2905" s="11">
        <f t="shared" si="637"/>
        <v>0</v>
      </c>
      <c r="R2905" s="11">
        <f t="shared" si="638"/>
        <v>0</v>
      </c>
      <c r="S2905" s="11">
        <f t="shared" si="639"/>
        <v>9</v>
      </c>
      <c r="T2905" t="str">
        <f t="shared" si="640"/>
        <v>لا يستحق</v>
      </c>
    </row>
    <row r="2906" spans="1:20" x14ac:dyDescent="0.25">
      <c r="A2906">
        <v>172</v>
      </c>
      <c r="B2906">
        <v>29191</v>
      </c>
      <c r="C2906" t="s">
        <v>268</v>
      </c>
      <c r="D2906" s="8">
        <v>45621</v>
      </c>
      <c r="E2906" t="s">
        <v>21</v>
      </c>
      <c r="F2906">
        <v>2</v>
      </c>
      <c r="G2906" s="9" t="s">
        <v>222</v>
      </c>
      <c r="H2906" s="10"/>
      <c r="K2906" s="3" t="str">
        <f t="shared" si="631"/>
        <v>غائب</v>
      </c>
      <c r="L2906" s="11">
        <f t="shared" si="632"/>
        <v>0</v>
      </c>
      <c r="M2906" s="11">
        <f t="shared" si="633"/>
        <v>9</v>
      </c>
      <c r="N2906" s="11">
        <f t="shared" si="634"/>
        <v>0</v>
      </c>
      <c r="O2906" s="11">
        <f t="shared" si="635"/>
        <v>2</v>
      </c>
      <c r="P2906" s="11">
        <f t="shared" si="636"/>
        <v>2</v>
      </c>
      <c r="Q2906" s="11">
        <f t="shared" si="637"/>
        <v>0</v>
      </c>
      <c r="R2906" s="11">
        <f t="shared" si="638"/>
        <v>0</v>
      </c>
      <c r="S2906" s="11">
        <f t="shared" si="639"/>
        <v>9</v>
      </c>
      <c r="T2906" t="str">
        <f t="shared" si="640"/>
        <v>لا يستحق</v>
      </c>
    </row>
    <row r="2907" spans="1:20" x14ac:dyDescent="0.25">
      <c r="A2907">
        <v>172</v>
      </c>
      <c r="B2907">
        <v>29191</v>
      </c>
      <c r="C2907" t="s">
        <v>268</v>
      </c>
      <c r="D2907" s="8">
        <v>45622</v>
      </c>
      <c r="E2907" t="s">
        <v>22</v>
      </c>
      <c r="F2907">
        <v>2</v>
      </c>
      <c r="G2907" s="9" t="s">
        <v>222</v>
      </c>
      <c r="H2907" s="10"/>
      <c r="K2907" s="3" t="str">
        <f t="shared" si="631"/>
        <v>غائب</v>
      </c>
      <c r="L2907" s="11">
        <f t="shared" si="632"/>
        <v>0</v>
      </c>
      <c r="M2907" s="11">
        <f t="shared" si="633"/>
        <v>8</v>
      </c>
      <c r="N2907" s="11">
        <f t="shared" si="634"/>
        <v>0</v>
      </c>
      <c r="O2907" s="11">
        <f t="shared" si="635"/>
        <v>2</v>
      </c>
      <c r="P2907" s="11">
        <f t="shared" si="636"/>
        <v>2</v>
      </c>
      <c r="Q2907" s="11">
        <f t="shared" si="637"/>
        <v>0</v>
      </c>
      <c r="R2907" s="11">
        <f t="shared" si="638"/>
        <v>0</v>
      </c>
      <c r="S2907" s="11">
        <f t="shared" si="639"/>
        <v>8</v>
      </c>
      <c r="T2907" t="str">
        <f t="shared" si="640"/>
        <v>لا يستحق</v>
      </c>
    </row>
    <row r="2908" spans="1:20" x14ac:dyDescent="0.25">
      <c r="A2908">
        <v>172</v>
      </c>
      <c r="B2908">
        <v>29191</v>
      </c>
      <c r="C2908" t="s">
        <v>268</v>
      </c>
      <c r="D2908" s="8">
        <v>45623</v>
      </c>
      <c r="E2908" t="s">
        <v>23</v>
      </c>
      <c r="F2908">
        <v>2</v>
      </c>
      <c r="G2908" s="9" t="s">
        <v>222</v>
      </c>
      <c r="H2908" s="10"/>
      <c r="K2908" s="3" t="str">
        <f t="shared" si="631"/>
        <v>غائب</v>
      </c>
      <c r="L2908" s="11">
        <f t="shared" si="632"/>
        <v>0</v>
      </c>
      <c r="M2908" s="11">
        <f t="shared" si="633"/>
        <v>7</v>
      </c>
      <c r="N2908" s="11">
        <f t="shared" si="634"/>
        <v>0</v>
      </c>
      <c r="O2908" s="11">
        <f t="shared" si="635"/>
        <v>2</v>
      </c>
      <c r="P2908" s="11">
        <f t="shared" si="636"/>
        <v>2</v>
      </c>
      <c r="Q2908" s="11">
        <f t="shared" si="637"/>
        <v>0</v>
      </c>
      <c r="R2908" s="11">
        <f t="shared" si="638"/>
        <v>0</v>
      </c>
      <c r="S2908" s="11">
        <f t="shared" si="639"/>
        <v>7</v>
      </c>
      <c r="T2908" t="str">
        <f t="shared" si="640"/>
        <v>لا يستحق</v>
      </c>
    </row>
    <row r="2909" spans="1:20" x14ac:dyDescent="0.25">
      <c r="A2909">
        <v>172</v>
      </c>
      <c r="B2909">
        <v>29191</v>
      </c>
      <c r="C2909" t="s">
        <v>268</v>
      </c>
      <c r="D2909" s="8">
        <v>45624</v>
      </c>
      <c r="E2909" t="s">
        <v>24</v>
      </c>
      <c r="F2909">
        <v>2</v>
      </c>
      <c r="G2909" s="9" t="s">
        <v>222</v>
      </c>
      <c r="H2909" s="10"/>
      <c r="K2909" s="3" t="str">
        <f t="shared" si="631"/>
        <v>غائب</v>
      </c>
      <c r="L2909" s="11">
        <f t="shared" si="632"/>
        <v>0</v>
      </c>
      <c r="M2909" s="11">
        <f t="shared" si="633"/>
        <v>7</v>
      </c>
      <c r="N2909" s="11">
        <f t="shared" si="634"/>
        <v>0</v>
      </c>
      <c r="O2909" s="11">
        <f t="shared" si="635"/>
        <v>2</v>
      </c>
      <c r="P2909" s="11">
        <f t="shared" si="636"/>
        <v>2</v>
      </c>
      <c r="Q2909" s="11">
        <f t="shared" si="637"/>
        <v>0</v>
      </c>
      <c r="R2909" s="11">
        <f t="shared" si="638"/>
        <v>0</v>
      </c>
      <c r="S2909" s="11">
        <f t="shared" si="639"/>
        <v>7</v>
      </c>
      <c r="T2909" t="str">
        <f t="shared" si="640"/>
        <v>لا يستحق</v>
      </c>
    </row>
    <row r="2910" spans="1:20" x14ac:dyDescent="0.25">
      <c r="A2910">
        <v>172</v>
      </c>
      <c r="B2910">
        <v>29191</v>
      </c>
      <c r="C2910" t="s">
        <v>268</v>
      </c>
      <c r="D2910" s="8">
        <v>45625</v>
      </c>
      <c r="E2910" t="s">
        <v>15</v>
      </c>
      <c r="F2910">
        <v>2</v>
      </c>
      <c r="G2910" s="9" t="s">
        <v>222</v>
      </c>
      <c r="H2910" s="10"/>
      <c r="K2910" s="3" t="s">
        <v>56</v>
      </c>
      <c r="L2910" s="11">
        <f t="shared" si="632"/>
        <v>1</v>
      </c>
      <c r="M2910" s="11">
        <f t="shared" si="633"/>
        <v>6</v>
      </c>
      <c r="N2910" s="11">
        <f t="shared" si="634"/>
        <v>0</v>
      </c>
      <c r="O2910" s="11">
        <f t="shared" si="635"/>
        <v>2</v>
      </c>
      <c r="P2910" s="11">
        <f t="shared" si="636"/>
        <v>2</v>
      </c>
      <c r="Q2910" s="11">
        <f t="shared" si="637"/>
        <v>0</v>
      </c>
      <c r="R2910" s="11">
        <f t="shared" si="638"/>
        <v>0</v>
      </c>
      <c r="S2910" s="11">
        <f t="shared" si="639"/>
        <v>6</v>
      </c>
      <c r="T2910" t="str">
        <f t="shared" si="640"/>
        <v>نصف إضافى</v>
      </c>
    </row>
    <row r="2911" spans="1:20" x14ac:dyDescent="0.25">
      <c r="A2911">
        <v>172</v>
      </c>
      <c r="B2911">
        <v>29191</v>
      </c>
      <c r="C2911" t="s">
        <v>268</v>
      </c>
      <c r="D2911" s="8">
        <v>45626</v>
      </c>
      <c r="E2911" t="s">
        <v>18</v>
      </c>
      <c r="F2911">
        <v>2</v>
      </c>
      <c r="G2911" s="9" t="s">
        <v>222</v>
      </c>
      <c r="H2911" s="10"/>
      <c r="K2911" s="3" t="str">
        <f t="shared" si="631"/>
        <v>غائب</v>
      </c>
      <c r="L2911" s="11">
        <f t="shared" si="632"/>
        <v>0</v>
      </c>
      <c r="M2911" s="11">
        <f t="shared" si="633"/>
        <v>5</v>
      </c>
      <c r="N2911" s="11">
        <f t="shared" si="634"/>
        <v>0</v>
      </c>
      <c r="O2911" s="11">
        <f t="shared" si="635"/>
        <v>2</v>
      </c>
      <c r="P2911" s="11">
        <f t="shared" si="636"/>
        <v>2</v>
      </c>
      <c r="Q2911" s="11">
        <f t="shared" si="637"/>
        <v>0</v>
      </c>
      <c r="R2911" s="11">
        <f t="shared" si="638"/>
        <v>0</v>
      </c>
      <c r="S2911" s="11">
        <f t="shared" si="639"/>
        <v>5</v>
      </c>
      <c r="T2911" t="str">
        <f t="shared" si="640"/>
        <v>نصف إضافى</v>
      </c>
    </row>
    <row r="2912" spans="1:20" ht="15.75" x14ac:dyDescent="0.25">
      <c r="A2912">
        <v>176</v>
      </c>
      <c r="B2912">
        <v>29202</v>
      </c>
      <c r="C2912" s="16" t="s">
        <v>270</v>
      </c>
      <c r="D2912" s="8">
        <v>45597</v>
      </c>
      <c r="E2912" t="s">
        <v>15</v>
      </c>
      <c r="F2912">
        <v>2</v>
      </c>
      <c r="G2912" s="9" t="s">
        <v>222</v>
      </c>
      <c r="H2912" s="10"/>
      <c r="K2912" s="3" t="str">
        <f>IF(AND(I2912&lt;=TIME(8,30,0),J2912&gt;=TIME(13,30,0),I2912&lt;&gt;""),"",IF(AND(I2912&gt;=TIME(8,31,0),I2912&lt;=TIME(8,40,0)),"تأخير",IF(AND(I2912&gt;=TIME(8,41,0),I2912&lt;=TIME(11,30,0),I2912&lt;&gt;""),"إذن ص",IF(AND(J2912&lt;TIME(13,30,0), J2912&lt;&gt;"",J2912&gt;=TIME(10,30,0)),"إذن م",IF(AND(OR(I2912="",J2912="",I2912=J2912,I2912&gt;TIME(11,30,0),J2912&lt;TIME(10,30,0)),AND(E2912&lt;&gt;"Friday")),"غائب","")))))</f>
        <v/>
      </c>
      <c r="L2912" s="11">
        <f t="shared" si="632"/>
        <v>1</v>
      </c>
      <c r="M2912" s="11">
        <f t="shared" si="633"/>
        <v>4</v>
      </c>
      <c r="N2912" s="11">
        <f t="shared" si="634"/>
        <v>0</v>
      </c>
      <c r="O2912" s="11">
        <f t="shared" si="635"/>
        <v>2</v>
      </c>
      <c r="P2912" s="11">
        <f t="shared" si="636"/>
        <v>2</v>
      </c>
      <c r="Q2912" s="11">
        <f t="shared" si="637"/>
        <v>0</v>
      </c>
      <c r="R2912" s="11">
        <f t="shared" si="638"/>
        <v>0</v>
      </c>
      <c r="S2912" s="11">
        <f t="shared" si="639"/>
        <v>4</v>
      </c>
      <c r="T2912" t="str">
        <f t="shared" si="640"/>
        <v>إضافى كامل</v>
      </c>
    </row>
    <row r="2913" spans="1:20" x14ac:dyDescent="0.25">
      <c r="A2913">
        <v>176</v>
      </c>
      <c r="B2913">
        <v>29202</v>
      </c>
      <c r="C2913" t="s">
        <v>271</v>
      </c>
      <c r="D2913" s="8">
        <v>45598</v>
      </c>
      <c r="E2913" t="s">
        <v>18</v>
      </c>
      <c r="F2913">
        <v>2</v>
      </c>
      <c r="G2913" s="9" t="s">
        <v>222</v>
      </c>
      <c r="H2913" s="10"/>
      <c r="K2913" s="3" t="s">
        <v>19</v>
      </c>
      <c r="L2913" s="11">
        <f t="shared" si="632"/>
        <v>1</v>
      </c>
      <c r="M2913" s="11">
        <f t="shared" si="633"/>
        <v>4</v>
      </c>
      <c r="N2913" s="11">
        <f t="shared" si="634"/>
        <v>0</v>
      </c>
      <c r="O2913" s="11">
        <f t="shared" si="635"/>
        <v>2</v>
      </c>
      <c r="P2913" s="11">
        <f t="shared" si="636"/>
        <v>2</v>
      </c>
      <c r="Q2913" s="11">
        <f t="shared" si="637"/>
        <v>0</v>
      </c>
      <c r="R2913" s="11">
        <f t="shared" si="638"/>
        <v>0</v>
      </c>
      <c r="S2913" s="11">
        <f t="shared" si="639"/>
        <v>4</v>
      </c>
      <c r="T2913" t="str">
        <f t="shared" si="640"/>
        <v>إضافى كامل</v>
      </c>
    </row>
    <row r="2914" spans="1:20" x14ac:dyDescent="0.25">
      <c r="A2914">
        <v>176</v>
      </c>
      <c r="B2914">
        <v>29202</v>
      </c>
      <c r="C2914" t="s">
        <v>271</v>
      </c>
      <c r="D2914" s="8">
        <v>45599</v>
      </c>
      <c r="E2914" t="s">
        <v>20</v>
      </c>
      <c r="F2914">
        <v>2</v>
      </c>
      <c r="G2914" s="9" t="s">
        <v>222</v>
      </c>
      <c r="H2914" s="10"/>
      <c r="I2914" s="12">
        <v>0.38171296296296298</v>
      </c>
      <c r="J2914" s="12">
        <v>0.5631018518518518</v>
      </c>
      <c r="L2914" s="11">
        <f t="shared" si="632"/>
        <v>1</v>
      </c>
      <c r="M2914" s="11">
        <f t="shared" si="633"/>
        <v>4</v>
      </c>
      <c r="N2914" s="11">
        <f t="shared" si="634"/>
        <v>0</v>
      </c>
      <c r="O2914" s="11">
        <f t="shared" si="635"/>
        <v>2</v>
      </c>
      <c r="P2914" s="11">
        <f t="shared" si="636"/>
        <v>2</v>
      </c>
      <c r="Q2914" s="11">
        <f t="shared" si="637"/>
        <v>0</v>
      </c>
      <c r="R2914" s="11">
        <f t="shared" si="638"/>
        <v>0</v>
      </c>
      <c r="S2914" s="11">
        <f t="shared" si="639"/>
        <v>4</v>
      </c>
      <c r="T2914" t="str">
        <f t="shared" si="640"/>
        <v>إضافى كامل</v>
      </c>
    </row>
    <row r="2915" spans="1:20" x14ac:dyDescent="0.25">
      <c r="A2915">
        <v>176</v>
      </c>
      <c r="B2915">
        <v>29202</v>
      </c>
      <c r="C2915" t="s">
        <v>271</v>
      </c>
      <c r="D2915" s="8">
        <v>45600</v>
      </c>
      <c r="E2915" t="s">
        <v>21</v>
      </c>
      <c r="F2915">
        <v>2</v>
      </c>
      <c r="G2915" s="9" t="s">
        <v>222</v>
      </c>
      <c r="H2915" s="10"/>
      <c r="I2915" s="12"/>
      <c r="J2915" s="12"/>
      <c r="K2915" s="3" t="str">
        <f>IF(AND(I2915&lt;=TIME(8,30,0),J2915&gt;=TIME(13,30,0),I2915&lt;&gt;""),"",IF(AND(I2915&gt;=TIME(8,31,0),I2915&lt;=TIME(8,40,0)),"تأخير",IF(AND(I2915&gt;=TIME(8,41,0),I2915&lt;=TIME(11,30,0),I2915&lt;&gt;""),"إذن ص",IF(AND(J2915&lt;TIME(13,30,0), J2915&lt;&gt;"",J2915&gt;=TIME(10,30,0)),"إذن م",IF(AND(OR(I2915="",J2915="",I2915=J2915,I2915&gt;TIME(11,30,0),J2915&lt;TIME(10,30,0)),AND(E2915&lt;&gt;"Friday")),"غائب","")))))</f>
        <v>غائب</v>
      </c>
      <c r="L2915" s="11">
        <f t="shared" si="632"/>
        <v>0</v>
      </c>
      <c r="M2915" s="11">
        <f t="shared" si="633"/>
        <v>4</v>
      </c>
      <c r="N2915" s="11">
        <f t="shared" si="634"/>
        <v>0</v>
      </c>
      <c r="O2915" s="11">
        <f t="shared" si="635"/>
        <v>2</v>
      </c>
      <c r="P2915" s="11">
        <f t="shared" si="636"/>
        <v>2</v>
      </c>
      <c r="Q2915" s="11">
        <f t="shared" si="637"/>
        <v>0</v>
      </c>
      <c r="R2915" s="11">
        <f t="shared" si="638"/>
        <v>0</v>
      </c>
      <c r="S2915" s="11">
        <f t="shared" si="639"/>
        <v>4</v>
      </c>
      <c r="T2915" t="str">
        <f t="shared" si="640"/>
        <v>إضافى كامل</v>
      </c>
    </row>
    <row r="2916" spans="1:20" x14ac:dyDescent="0.25">
      <c r="A2916">
        <v>176</v>
      </c>
      <c r="B2916">
        <v>29202</v>
      </c>
      <c r="C2916" t="s">
        <v>271</v>
      </c>
      <c r="D2916" s="8">
        <v>45601</v>
      </c>
      <c r="E2916" t="s">
        <v>22</v>
      </c>
      <c r="F2916">
        <v>2</v>
      </c>
      <c r="G2916" s="9" t="s">
        <v>222</v>
      </c>
      <c r="H2916" s="10"/>
      <c r="I2916" s="12">
        <v>0.30938657407407405</v>
      </c>
      <c r="J2916" s="12">
        <v>0.56343750000000004</v>
      </c>
      <c r="K2916" s="3" t="str">
        <f>IF(AND(I2916&lt;=TIME(8,30,0),J2916&gt;=TIME(13,30,0),I2916&lt;&gt;""),"",IF(AND(I2916&gt;=TIME(8,31,0),I2916&lt;=TIME(8,40,0)),"تأخير",IF(AND(I2916&gt;=TIME(8,41,0),I2916&lt;=TIME(11,30,0),I2916&lt;&gt;""),"إذن ص",IF(AND(J2916&lt;TIME(13,30,0), J2916&lt;&gt;"",J2916&gt;=TIME(10,30,0)),"إذن م",IF(AND(OR(I2916="",J2916="",I2916=J2916,I2916&gt;TIME(11,30,0),J2916&lt;TIME(10,30,0)),AND(E2916&lt;&gt;"Friday")),"غائب","")))))</f>
        <v/>
      </c>
      <c r="L2916" s="11">
        <f t="shared" si="632"/>
        <v>1</v>
      </c>
      <c r="M2916" s="11">
        <f t="shared" si="633"/>
        <v>3</v>
      </c>
      <c r="N2916" s="11">
        <f t="shared" si="634"/>
        <v>0</v>
      </c>
      <c r="O2916" s="11">
        <f t="shared" si="635"/>
        <v>2</v>
      </c>
      <c r="P2916" s="11">
        <f t="shared" si="636"/>
        <v>2</v>
      </c>
      <c r="Q2916" s="11">
        <f t="shared" si="637"/>
        <v>0</v>
      </c>
      <c r="R2916" s="11">
        <f t="shared" si="638"/>
        <v>0</v>
      </c>
      <c r="S2916" s="11">
        <f t="shared" si="639"/>
        <v>3</v>
      </c>
      <c r="T2916" t="str">
        <f t="shared" si="640"/>
        <v>إضافى كامل</v>
      </c>
    </row>
    <row r="2917" spans="1:20" x14ac:dyDescent="0.25">
      <c r="A2917">
        <v>176</v>
      </c>
      <c r="B2917">
        <v>29202</v>
      </c>
      <c r="C2917" t="s">
        <v>271</v>
      </c>
      <c r="D2917" s="8">
        <v>45602</v>
      </c>
      <c r="E2917" t="s">
        <v>23</v>
      </c>
      <c r="F2917">
        <v>2</v>
      </c>
      <c r="G2917" s="9" t="s">
        <v>222</v>
      </c>
      <c r="H2917" s="10"/>
      <c r="I2917" s="12">
        <v>0.31990740740740742</v>
      </c>
      <c r="J2917" s="12">
        <v>0.56267361111111114</v>
      </c>
      <c r="K2917" s="3" t="str">
        <f>IF(AND(I2917&lt;=TIME(8,30,0),J2917&gt;=TIME(13,30,0),I2917&lt;&gt;""),"",IF(AND(I2917&gt;=TIME(8,31,0),I2917&lt;=TIME(8,40,0)),"تأخير",IF(AND(I2917&gt;=TIME(8,41,0),I2917&lt;=TIME(11,30,0),I2917&lt;&gt;""),"إذن ص",IF(AND(J2917&lt;TIME(13,30,0), J2917&lt;&gt;"",J2917&gt;=TIME(10,30,0)),"إذن م",IF(AND(OR(I2917="",J2917="",I2917=J2917,I2917&gt;TIME(11,30,0),J2917&lt;TIME(10,30,0)),AND(E2917&lt;&gt;"Friday")),"غائب","")))))</f>
        <v/>
      </c>
      <c r="L2917" s="11">
        <f t="shared" si="632"/>
        <v>1</v>
      </c>
      <c r="M2917" s="11">
        <f t="shared" si="633"/>
        <v>3</v>
      </c>
      <c r="N2917" s="11">
        <f t="shared" si="634"/>
        <v>0</v>
      </c>
      <c r="O2917" s="11">
        <f t="shared" si="635"/>
        <v>2</v>
      </c>
      <c r="P2917" s="11">
        <f t="shared" si="636"/>
        <v>2</v>
      </c>
      <c r="Q2917" s="11">
        <f t="shared" si="637"/>
        <v>0</v>
      </c>
      <c r="R2917" s="11">
        <f t="shared" si="638"/>
        <v>0</v>
      </c>
      <c r="S2917" s="11">
        <f t="shared" si="639"/>
        <v>3</v>
      </c>
      <c r="T2917" t="str">
        <f t="shared" si="640"/>
        <v>إضافى كامل</v>
      </c>
    </row>
    <row r="2918" spans="1:20" x14ac:dyDescent="0.25">
      <c r="A2918">
        <v>176</v>
      </c>
      <c r="B2918">
        <v>29202</v>
      </c>
      <c r="C2918" t="s">
        <v>271</v>
      </c>
      <c r="D2918" s="8">
        <v>45603</v>
      </c>
      <c r="E2918" t="s">
        <v>24</v>
      </c>
      <c r="F2918">
        <v>2</v>
      </c>
      <c r="G2918" s="9" t="s">
        <v>222</v>
      </c>
      <c r="H2918" s="10"/>
      <c r="I2918" s="12">
        <v>0.30828703703703703</v>
      </c>
      <c r="J2918" s="12">
        <v>0.56265046296296295</v>
      </c>
      <c r="K2918" s="3" t="str">
        <f>IF(AND(I2918&lt;=TIME(8,30,0),J2918&gt;=TIME(13,30,0),I2918&lt;&gt;""),"",IF(AND(I2918&gt;=TIME(8,31,0),I2918&lt;=TIME(8,40,0)),"تأخير",IF(AND(I2918&gt;=TIME(8,41,0),I2918&lt;=TIME(11,30,0),I2918&lt;&gt;""),"إذن ص",IF(AND(J2918&lt;TIME(13,30,0), J2918&lt;&gt;"",J2918&gt;=TIME(10,30,0)),"إذن م",IF(AND(OR(I2918="",J2918="",I2918=J2918,I2918&gt;TIME(11,30,0),J2918&lt;TIME(10,30,0)),AND(E2918&lt;&gt;"Friday")),"غائب","")))))</f>
        <v/>
      </c>
      <c r="L2918" s="11">
        <f t="shared" si="632"/>
        <v>1</v>
      </c>
      <c r="M2918" s="11">
        <f t="shared" si="633"/>
        <v>3</v>
      </c>
      <c r="N2918" s="11">
        <f t="shared" si="634"/>
        <v>0</v>
      </c>
      <c r="O2918" s="11">
        <f t="shared" si="635"/>
        <v>2</v>
      </c>
      <c r="P2918" s="11">
        <f t="shared" si="636"/>
        <v>2</v>
      </c>
      <c r="Q2918" s="11">
        <f t="shared" si="637"/>
        <v>0</v>
      </c>
      <c r="R2918" s="11">
        <f t="shared" si="638"/>
        <v>0</v>
      </c>
      <c r="S2918" s="11">
        <f t="shared" si="639"/>
        <v>3</v>
      </c>
      <c r="T2918" t="str">
        <f t="shared" si="640"/>
        <v>إضافى كامل</v>
      </c>
    </row>
    <row r="2919" spans="1:20" x14ac:dyDescent="0.25">
      <c r="A2919">
        <v>176</v>
      </c>
      <c r="B2919">
        <v>29202</v>
      </c>
      <c r="C2919" t="s">
        <v>271</v>
      </c>
      <c r="D2919" s="8">
        <v>45604</v>
      </c>
      <c r="E2919" t="s">
        <v>15</v>
      </c>
      <c r="F2919">
        <v>2</v>
      </c>
      <c r="G2919" s="9" t="s">
        <v>222</v>
      </c>
      <c r="H2919" s="10"/>
      <c r="K2919" s="3" t="str">
        <f>IF(AND(I2919&lt;=TIME(8,30,0),J2919&gt;=TIME(13,30,0),I2919&lt;&gt;""),"",IF(AND(I2919&gt;=TIME(8,31,0),I2919&lt;=TIME(8,40,0)),"تأخير",IF(AND(I2919&gt;=TIME(8,41,0),I2919&lt;=TIME(11,30,0),I2919&lt;&gt;""),"إذن ص",IF(AND(J2919&lt;TIME(13,30,0), J2919&lt;&gt;"",J2919&gt;=TIME(10,30,0)),"إذن م",IF(AND(OR(I2919="",J2919="",I2919=J2919,I2919&gt;TIME(11,30,0),J2919&lt;TIME(10,30,0)),AND(E2919&lt;&gt;"Friday")),"غائب","")))))</f>
        <v/>
      </c>
      <c r="L2919" s="11">
        <f t="shared" si="632"/>
        <v>1</v>
      </c>
      <c r="M2919" s="11">
        <f t="shared" si="633"/>
        <v>3</v>
      </c>
      <c r="N2919" s="11">
        <f t="shared" si="634"/>
        <v>0</v>
      </c>
      <c r="O2919" s="11">
        <f t="shared" si="635"/>
        <v>2</v>
      </c>
      <c r="P2919" s="11">
        <f t="shared" si="636"/>
        <v>2</v>
      </c>
      <c r="Q2919" s="11">
        <f t="shared" si="637"/>
        <v>0</v>
      </c>
      <c r="R2919" s="11">
        <f t="shared" si="638"/>
        <v>0</v>
      </c>
      <c r="S2919" s="11">
        <f t="shared" si="639"/>
        <v>3</v>
      </c>
      <c r="T2919" t="str">
        <f t="shared" si="640"/>
        <v>إضافى كامل</v>
      </c>
    </row>
    <row r="2920" spans="1:20" x14ac:dyDescent="0.25">
      <c r="A2920">
        <v>176</v>
      </c>
      <c r="B2920">
        <v>29202</v>
      </c>
      <c r="C2920" t="s">
        <v>271</v>
      </c>
      <c r="D2920" s="8">
        <v>45605</v>
      </c>
      <c r="E2920" t="s">
        <v>18</v>
      </c>
      <c r="F2920">
        <v>2</v>
      </c>
      <c r="G2920" s="9" t="s">
        <v>222</v>
      </c>
      <c r="H2920" s="10"/>
      <c r="K2920" s="3" t="s">
        <v>19</v>
      </c>
      <c r="L2920" s="11">
        <f t="shared" si="632"/>
        <v>1</v>
      </c>
      <c r="M2920" s="11">
        <f t="shared" si="633"/>
        <v>3</v>
      </c>
      <c r="N2920" s="11">
        <f t="shared" si="634"/>
        <v>0</v>
      </c>
      <c r="O2920" s="11">
        <f t="shared" si="635"/>
        <v>2</v>
      </c>
      <c r="P2920" s="11">
        <f t="shared" si="636"/>
        <v>2</v>
      </c>
      <c r="Q2920" s="11">
        <f t="shared" si="637"/>
        <v>0</v>
      </c>
      <c r="R2920" s="11">
        <f t="shared" si="638"/>
        <v>0</v>
      </c>
      <c r="S2920" s="11">
        <f t="shared" si="639"/>
        <v>3</v>
      </c>
      <c r="T2920" t="str">
        <f t="shared" si="640"/>
        <v>إضافى كامل</v>
      </c>
    </row>
    <row r="2921" spans="1:20" x14ac:dyDescent="0.25">
      <c r="A2921">
        <v>176</v>
      </c>
      <c r="B2921">
        <v>29202</v>
      </c>
      <c r="C2921" t="s">
        <v>271</v>
      </c>
      <c r="D2921" s="8">
        <v>45606</v>
      </c>
      <c r="E2921" t="s">
        <v>20</v>
      </c>
      <c r="F2921">
        <v>2</v>
      </c>
      <c r="G2921" s="9" t="s">
        <v>222</v>
      </c>
      <c r="H2921" s="10"/>
      <c r="I2921" s="12"/>
      <c r="J2921" s="12"/>
      <c r="K2921" s="3" t="str">
        <f t="shared" ref="K2921:K2926" si="641">IF(AND(I2921&lt;=TIME(8,30,0),J2921&gt;=TIME(13,30,0),I2921&lt;&gt;""),"",IF(AND(I2921&gt;=TIME(8,31,0),I2921&lt;=TIME(8,40,0)),"تأخير",IF(AND(I2921&gt;=TIME(8,41,0),I2921&lt;=TIME(11,30,0),I2921&lt;&gt;""),"إذن ص",IF(AND(J2921&lt;TIME(13,30,0), J2921&lt;&gt;"",J2921&gt;=TIME(10,30,0)),"إذن م",IF(AND(OR(I2921="",J2921="",I2921=J2921,I2921&gt;TIME(11,30,0),J2921&lt;TIME(10,30,0)),AND(E2921&lt;&gt;"Friday")),"غائب","")))))</f>
        <v>غائب</v>
      </c>
      <c r="L2921" s="11">
        <f t="shared" si="632"/>
        <v>0</v>
      </c>
      <c r="M2921" s="11">
        <f t="shared" si="633"/>
        <v>3</v>
      </c>
      <c r="N2921" s="11">
        <f t="shared" si="634"/>
        <v>0</v>
      </c>
      <c r="O2921" s="11">
        <f t="shared" si="635"/>
        <v>2</v>
      </c>
      <c r="P2921" s="11">
        <f t="shared" si="636"/>
        <v>2</v>
      </c>
      <c r="Q2921" s="11">
        <f t="shared" si="637"/>
        <v>0</v>
      </c>
      <c r="R2921" s="11">
        <f t="shared" si="638"/>
        <v>0</v>
      </c>
      <c r="S2921" s="11">
        <f t="shared" si="639"/>
        <v>3</v>
      </c>
      <c r="T2921" t="str">
        <f t="shared" si="640"/>
        <v>إضافى كامل</v>
      </c>
    </row>
    <row r="2922" spans="1:20" x14ac:dyDescent="0.25">
      <c r="A2922">
        <v>176</v>
      </c>
      <c r="B2922">
        <v>29202</v>
      </c>
      <c r="C2922" t="s">
        <v>271</v>
      </c>
      <c r="D2922" s="8">
        <v>45607</v>
      </c>
      <c r="E2922" t="s">
        <v>21</v>
      </c>
      <c r="F2922">
        <v>2</v>
      </c>
      <c r="G2922" s="9" t="s">
        <v>222</v>
      </c>
      <c r="H2922" s="10"/>
      <c r="I2922" s="12">
        <v>0.32471064814814815</v>
      </c>
      <c r="J2922" s="12">
        <v>0.56324074074074071</v>
      </c>
      <c r="K2922" s="3" t="str">
        <f t="shared" si="641"/>
        <v/>
      </c>
      <c r="L2922" s="11">
        <f t="shared" si="632"/>
        <v>1</v>
      </c>
      <c r="M2922" s="11">
        <f t="shared" si="633"/>
        <v>2</v>
      </c>
      <c r="N2922" s="11">
        <f t="shared" si="634"/>
        <v>0</v>
      </c>
      <c r="O2922" s="11">
        <f t="shared" si="635"/>
        <v>2</v>
      </c>
      <c r="P2922" s="11">
        <f t="shared" si="636"/>
        <v>2</v>
      </c>
      <c r="Q2922" s="11">
        <f t="shared" si="637"/>
        <v>0</v>
      </c>
      <c r="R2922" s="11">
        <f t="shared" si="638"/>
        <v>0</v>
      </c>
      <c r="S2922" s="11">
        <f t="shared" si="639"/>
        <v>2</v>
      </c>
      <c r="T2922" t="str">
        <f t="shared" si="640"/>
        <v>إضافى كامل</v>
      </c>
    </row>
    <row r="2923" spans="1:20" x14ac:dyDescent="0.25">
      <c r="A2923">
        <v>176</v>
      </c>
      <c r="B2923">
        <v>29202</v>
      </c>
      <c r="C2923" t="s">
        <v>271</v>
      </c>
      <c r="D2923" s="8">
        <v>45608</v>
      </c>
      <c r="E2923" t="s">
        <v>22</v>
      </c>
      <c r="F2923">
        <v>2</v>
      </c>
      <c r="G2923" s="9" t="s">
        <v>222</v>
      </c>
      <c r="H2923" s="10"/>
      <c r="I2923" s="12">
        <v>0.31572916666666667</v>
      </c>
      <c r="J2923" s="12">
        <v>0.43809027777777776</v>
      </c>
      <c r="K2923" s="3" t="str">
        <f t="shared" si="641"/>
        <v>إذن م</v>
      </c>
      <c r="L2923" s="11">
        <f t="shared" si="632"/>
        <v>1</v>
      </c>
      <c r="M2923" s="11">
        <f t="shared" si="633"/>
        <v>2</v>
      </c>
      <c r="N2923" s="11">
        <f t="shared" si="634"/>
        <v>0</v>
      </c>
      <c r="O2923" s="11">
        <f t="shared" si="635"/>
        <v>2</v>
      </c>
      <c r="P2923" s="11">
        <f t="shared" si="636"/>
        <v>2</v>
      </c>
      <c r="Q2923" s="11">
        <f t="shared" si="637"/>
        <v>0</v>
      </c>
      <c r="R2923" s="11">
        <f t="shared" si="638"/>
        <v>0</v>
      </c>
      <c r="S2923" s="11">
        <f t="shared" si="639"/>
        <v>2</v>
      </c>
      <c r="T2923" t="str">
        <f t="shared" si="640"/>
        <v>إضافى كامل</v>
      </c>
    </row>
    <row r="2924" spans="1:20" x14ac:dyDescent="0.25">
      <c r="A2924">
        <v>176</v>
      </c>
      <c r="B2924">
        <v>29202</v>
      </c>
      <c r="C2924" t="s">
        <v>271</v>
      </c>
      <c r="D2924" s="8">
        <v>45609</v>
      </c>
      <c r="E2924" t="s">
        <v>23</v>
      </c>
      <c r="F2924">
        <v>2</v>
      </c>
      <c r="G2924" s="9" t="s">
        <v>222</v>
      </c>
      <c r="H2924" s="10"/>
      <c r="I2924" s="12">
        <v>0.33951388888888889</v>
      </c>
      <c r="J2924" s="12">
        <v>0.56288194444444439</v>
      </c>
      <c r="K2924" s="3" t="str">
        <f t="shared" si="641"/>
        <v/>
      </c>
      <c r="L2924" s="11">
        <f t="shared" si="632"/>
        <v>1</v>
      </c>
      <c r="M2924" s="11">
        <f t="shared" si="633"/>
        <v>2</v>
      </c>
      <c r="N2924" s="11">
        <f t="shared" si="634"/>
        <v>0</v>
      </c>
      <c r="O2924" s="11">
        <f t="shared" si="635"/>
        <v>1</v>
      </c>
      <c r="P2924" s="11">
        <f t="shared" si="636"/>
        <v>1</v>
      </c>
      <c r="Q2924" s="11">
        <f t="shared" si="637"/>
        <v>0</v>
      </c>
      <c r="R2924" s="11">
        <f t="shared" si="638"/>
        <v>0</v>
      </c>
      <c r="S2924" s="11">
        <f t="shared" si="639"/>
        <v>2</v>
      </c>
      <c r="T2924" t="str">
        <f t="shared" si="640"/>
        <v>إضافى كامل</v>
      </c>
    </row>
    <row r="2925" spans="1:20" x14ac:dyDescent="0.25">
      <c r="A2925">
        <v>176</v>
      </c>
      <c r="B2925">
        <v>29202</v>
      </c>
      <c r="C2925" t="s">
        <v>271</v>
      </c>
      <c r="D2925" s="8">
        <v>45610</v>
      </c>
      <c r="E2925" t="s">
        <v>24</v>
      </c>
      <c r="F2925">
        <v>2</v>
      </c>
      <c r="G2925" s="9" t="s">
        <v>222</v>
      </c>
      <c r="H2925" s="10"/>
      <c r="I2925" s="12">
        <v>0.32534722222222223</v>
      </c>
      <c r="J2925" s="12">
        <v>0.56262731481481476</v>
      </c>
      <c r="K2925" s="3" t="str">
        <f t="shared" si="641"/>
        <v/>
      </c>
      <c r="L2925" s="11">
        <f t="shared" si="632"/>
        <v>1</v>
      </c>
      <c r="M2925" s="11">
        <f t="shared" si="633"/>
        <v>2</v>
      </c>
      <c r="N2925" s="11">
        <f t="shared" si="634"/>
        <v>0</v>
      </c>
      <c r="O2925" s="11">
        <f t="shared" si="635"/>
        <v>2</v>
      </c>
      <c r="P2925" s="11">
        <f t="shared" si="636"/>
        <v>2</v>
      </c>
      <c r="Q2925" s="11">
        <f t="shared" si="637"/>
        <v>0</v>
      </c>
      <c r="R2925" s="11">
        <f t="shared" si="638"/>
        <v>0</v>
      </c>
      <c r="S2925" s="11">
        <f t="shared" si="639"/>
        <v>2</v>
      </c>
      <c r="T2925" t="str">
        <f t="shared" si="640"/>
        <v>إضافى كامل</v>
      </c>
    </row>
    <row r="2926" spans="1:20" x14ac:dyDescent="0.25">
      <c r="A2926">
        <v>176</v>
      </c>
      <c r="B2926">
        <v>29202</v>
      </c>
      <c r="C2926" t="s">
        <v>271</v>
      </c>
      <c r="D2926" s="8">
        <v>45611</v>
      </c>
      <c r="E2926" t="s">
        <v>15</v>
      </c>
      <c r="F2926">
        <v>2</v>
      </c>
      <c r="G2926" s="9" t="s">
        <v>222</v>
      </c>
      <c r="H2926" s="10"/>
      <c r="K2926" s="3" t="str">
        <f t="shared" si="641"/>
        <v/>
      </c>
      <c r="L2926" s="11">
        <f t="shared" si="632"/>
        <v>1</v>
      </c>
      <c r="M2926" s="11">
        <f t="shared" si="633"/>
        <v>2</v>
      </c>
      <c r="N2926" s="11">
        <f t="shared" si="634"/>
        <v>0</v>
      </c>
      <c r="O2926" s="11">
        <f t="shared" si="635"/>
        <v>2</v>
      </c>
      <c r="P2926" s="11">
        <f t="shared" si="636"/>
        <v>2</v>
      </c>
      <c r="Q2926" s="11">
        <f t="shared" si="637"/>
        <v>0</v>
      </c>
      <c r="R2926" s="11">
        <f t="shared" si="638"/>
        <v>0</v>
      </c>
      <c r="S2926" s="11">
        <f t="shared" si="639"/>
        <v>2</v>
      </c>
      <c r="T2926" t="str">
        <f t="shared" si="640"/>
        <v>إضافى كامل</v>
      </c>
    </row>
    <row r="2927" spans="1:20" x14ac:dyDescent="0.25">
      <c r="A2927">
        <v>176</v>
      </c>
      <c r="B2927">
        <v>29202</v>
      </c>
      <c r="C2927" t="s">
        <v>271</v>
      </c>
      <c r="D2927" s="8">
        <v>45612</v>
      </c>
      <c r="E2927" t="s">
        <v>18</v>
      </c>
      <c r="F2927">
        <v>2</v>
      </c>
      <c r="G2927" s="9" t="s">
        <v>222</v>
      </c>
      <c r="H2927" s="10"/>
      <c r="K2927" s="3" t="s">
        <v>19</v>
      </c>
      <c r="L2927" s="11">
        <f t="shared" si="632"/>
        <v>1</v>
      </c>
      <c r="M2927" s="11">
        <f t="shared" si="633"/>
        <v>2</v>
      </c>
      <c r="N2927" s="11">
        <f t="shared" si="634"/>
        <v>0</v>
      </c>
      <c r="O2927" s="11">
        <f t="shared" si="635"/>
        <v>2</v>
      </c>
      <c r="P2927" s="11">
        <f t="shared" si="636"/>
        <v>2</v>
      </c>
      <c r="Q2927" s="11">
        <f t="shared" si="637"/>
        <v>0</v>
      </c>
      <c r="R2927" s="11">
        <f t="shared" si="638"/>
        <v>0</v>
      </c>
      <c r="S2927" s="11">
        <f t="shared" si="639"/>
        <v>2</v>
      </c>
      <c r="T2927" t="str">
        <f t="shared" si="640"/>
        <v>إضافى كامل</v>
      </c>
    </row>
    <row r="2928" spans="1:20" x14ac:dyDescent="0.25">
      <c r="A2928">
        <v>176</v>
      </c>
      <c r="B2928">
        <v>29202</v>
      </c>
      <c r="C2928" t="s">
        <v>271</v>
      </c>
      <c r="D2928" s="8">
        <v>45613</v>
      </c>
      <c r="E2928" t="s">
        <v>20</v>
      </c>
      <c r="F2928">
        <v>2</v>
      </c>
      <c r="G2928" s="9" t="s">
        <v>222</v>
      </c>
      <c r="H2928" s="10"/>
      <c r="I2928" s="12">
        <v>0.31883101851851853</v>
      </c>
      <c r="J2928" s="12">
        <v>0.5630208333333333</v>
      </c>
      <c r="K2928" s="3" t="str">
        <f t="shared" ref="K2928:K2942" si="642">IF(AND(I2928&lt;=TIME(8,30,0),J2928&gt;=TIME(13,30,0),I2928&lt;&gt;""),"",IF(AND(I2928&gt;=TIME(8,31,0),I2928&lt;=TIME(8,40,0)),"تأخير",IF(AND(I2928&gt;=TIME(8,41,0),I2928&lt;=TIME(11,30,0),I2928&lt;&gt;""),"إذن ص",IF(AND(J2928&lt;TIME(13,30,0), J2928&lt;&gt;"",J2928&gt;=TIME(10,30,0)),"إذن م",IF(AND(OR(I2928="",J2928="",I2928=J2928,I2928&gt;TIME(11,30,0),J2928&lt;TIME(10,30,0)),AND(E2928&lt;&gt;"Friday")),"غائب","")))))</f>
        <v/>
      </c>
      <c r="L2928" s="11">
        <f t="shared" si="632"/>
        <v>1</v>
      </c>
      <c r="M2928" s="11">
        <f t="shared" si="633"/>
        <v>2</v>
      </c>
      <c r="N2928" s="11">
        <f t="shared" si="634"/>
        <v>0</v>
      </c>
      <c r="O2928" s="11">
        <f t="shared" si="635"/>
        <v>2</v>
      </c>
      <c r="P2928" s="11">
        <f t="shared" si="636"/>
        <v>2</v>
      </c>
      <c r="Q2928" s="11">
        <f t="shared" si="637"/>
        <v>0</v>
      </c>
      <c r="R2928" s="11">
        <f t="shared" si="638"/>
        <v>0</v>
      </c>
      <c r="S2928" s="11">
        <f t="shared" si="639"/>
        <v>2</v>
      </c>
      <c r="T2928" t="str">
        <f t="shared" si="640"/>
        <v>إضافى كامل</v>
      </c>
    </row>
    <row r="2929" spans="1:20" x14ac:dyDescent="0.25">
      <c r="A2929">
        <v>176</v>
      </c>
      <c r="B2929">
        <v>29202</v>
      </c>
      <c r="C2929" t="s">
        <v>271</v>
      </c>
      <c r="D2929" s="8">
        <v>45614</v>
      </c>
      <c r="E2929" t="s">
        <v>21</v>
      </c>
      <c r="F2929">
        <v>2</v>
      </c>
      <c r="G2929" s="9" t="s">
        <v>222</v>
      </c>
      <c r="H2929" s="10"/>
      <c r="I2929" s="12">
        <v>0.31215277777777778</v>
      </c>
      <c r="J2929" s="12">
        <v>0.56258101851851849</v>
      </c>
      <c r="K2929" s="3" t="str">
        <f t="shared" si="642"/>
        <v/>
      </c>
      <c r="L2929" s="11">
        <f t="shared" si="632"/>
        <v>1</v>
      </c>
      <c r="M2929" s="11">
        <f t="shared" si="633"/>
        <v>2</v>
      </c>
      <c r="N2929" s="11">
        <f t="shared" si="634"/>
        <v>0</v>
      </c>
      <c r="O2929" s="11">
        <f t="shared" si="635"/>
        <v>2</v>
      </c>
      <c r="P2929" s="11">
        <f t="shared" si="636"/>
        <v>2</v>
      </c>
      <c r="Q2929" s="11">
        <f t="shared" si="637"/>
        <v>0</v>
      </c>
      <c r="R2929" s="11">
        <f t="shared" si="638"/>
        <v>0</v>
      </c>
      <c r="S2929" s="11">
        <f t="shared" si="639"/>
        <v>2</v>
      </c>
      <c r="T2929" t="str">
        <f t="shared" si="640"/>
        <v>إضافى كامل</v>
      </c>
    </row>
    <row r="2930" spans="1:20" x14ac:dyDescent="0.25">
      <c r="A2930">
        <v>176</v>
      </c>
      <c r="B2930">
        <v>29202</v>
      </c>
      <c r="C2930" t="s">
        <v>271</v>
      </c>
      <c r="D2930" s="8">
        <v>45615</v>
      </c>
      <c r="E2930" t="s">
        <v>22</v>
      </c>
      <c r="F2930">
        <v>2</v>
      </c>
      <c r="G2930" s="9" t="s">
        <v>222</v>
      </c>
      <c r="H2930" s="10"/>
      <c r="I2930" s="12">
        <v>0.34780092592592593</v>
      </c>
      <c r="J2930" s="12">
        <v>0.56381944444444443</v>
      </c>
      <c r="K2930" s="3" t="str">
        <f t="shared" si="642"/>
        <v/>
      </c>
      <c r="L2930" s="11">
        <f t="shared" si="632"/>
        <v>1</v>
      </c>
      <c r="M2930" s="11">
        <f t="shared" si="633"/>
        <v>2</v>
      </c>
      <c r="N2930" s="11">
        <f t="shared" si="634"/>
        <v>0</v>
      </c>
      <c r="O2930" s="11">
        <f t="shared" si="635"/>
        <v>2</v>
      </c>
      <c r="P2930" s="11">
        <f t="shared" si="636"/>
        <v>2</v>
      </c>
      <c r="Q2930" s="11">
        <f t="shared" si="637"/>
        <v>0</v>
      </c>
      <c r="R2930" s="11">
        <f t="shared" si="638"/>
        <v>0</v>
      </c>
      <c r="S2930" s="11">
        <f t="shared" si="639"/>
        <v>2</v>
      </c>
      <c r="T2930" t="str">
        <f t="shared" si="640"/>
        <v>إضافى كامل</v>
      </c>
    </row>
    <row r="2931" spans="1:20" x14ac:dyDescent="0.25">
      <c r="A2931">
        <v>176</v>
      </c>
      <c r="B2931">
        <v>29202</v>
      </c>
      <c r="C2931" t="s">
        <v>271</v>
      </c>
      <c r="D2931" s="8">
        <v>45616</v>
      </c>
      <c r="E2931" t="s">
        <v>23</v>
      </c>
      <c r="F2931">
        <v>2</v>
      </c>
      <c r="G2931" s="9" t="s">
        <v>222</v>
      </c>
      <c r="H2931" s="10"/>
      <c r="I2931" s="12">
        <v>0.31577546296296294</v>
      </c>
      <c r="J2931" s="12">
        <v>0.56291666666666662</v>
      </c>
      <c r="K2931" s="3" t="str">
        <f t="shared" si="642"/>
        <v/>
      </c>
      <c r="L2931" s="11">
        <f t="shared" si="632"/>
        <v>1</v>
      </c>
      <c r="M2931" s="11">
        <f t="shared" si="633"/>
        <v>2</v>
      </c>
      <c r="N2931" s="11">
        <f t="shared" si="634"/>
        <v>0</v>
      </c>
      <c r="O2931" s="11">
        <f t="shared" si="635"/>
        <v>2</v>
      </c>
      <c r="P2931" s="11">
        <f t="shared" si="636"/>
        <v>2</v>
      </c>
      <c r="Q2931" s="11">
        <f t="shared" si="637"/>
        <v>0</v>
      </c>
      <c r="R2931" s="11">
        <f t="shared" si="638"/>
        <v>0</v>
      </c>
      <c r="S2931" s="11">
        <f t="shared" si="639"/>
        <v>2</v>
      </c>
      <c r="T2931" t="str">
        <f t="shared" si="640"/>
        <v>إضافى كامل</v>
      </c>
    </row>
    <row r="2932" spans="1:20" x14ac:dyDescent="0.25">
      <c r="A2932">
        <v>176</v>
      </c>
      <c r="B2932">
        <v>29202</v>
      </c>
      <c r="C2932" t="s">
        <v>271</v>
      </c>
      <c r="D2932" s="8">
        <v>45617</v>
      </c>
      <c r="E2932" t="s">
        <v>24</v>
      </c>
      <c r="F2932">
        <v>2</v>
      </c>
      <c r="G2932" s="9" t="s">
        <v>222</v>
      </c>
      <c r="H2932" s="10"/>
      <c r="I2932" s="12">
        <v>0.30747685185185186</v>
      </c>
      <c r="J2932" s="12">
        <v>0.43755787037037036</v>
      </c>
      <c r="K2932" s="3" t="str">
        <f t="shared" si="642"/>
        <v>إذن م</v>
      </c>
      <c r="L2932" s="11">
        <f t="shared" si="632"/>
        <v>1</v>
      </c>
      <c r="M2932" s="11">
        <f t="shared" si="633"/>
        <v>2</v>
      </c>
      <c r="N2932" s="11">
        <f t="shared" si="634"/>
        <v>0</v>
      </c>
      <c r="O2932" s="11">
        <f t="shared" si="635"/>
        <v>2</v>
      </c>
      <c r="P2932" s="11">
        <f t="shared" si="636"/>
        <v>2</v>
      </c>
      <c r="Q2932" s="11">
        <f t="shared" si="637"/>
        <v>0</v>
      </c>
      <c r="R2932" s="11">
        <f t="shared" si="638"/>
        <v>0</v>
      </c>
      <c r="S2932" s="11">
        <f t="shared" si="639"/>
        <v>2</v>
      </c>
      <c r="T2932" t="str">
        <f t="shared" si="640"/>
        <v>إضافى كامل</v>
      </c>
    </row>
    <row r="2933" spans="1:20" x14ac:dyDescent="0.25">
      <c r="A2933">
        <v>176</v>
      </c>
      <c r="B2933">
        <v>29202</v>
      </c>
      <c r="C2933" t="s">
        <v>271</v>
      </c>
      <c r="D2933" s="8">
        <v>45618</v>
      </c>
      <c r="E2933" t="s">
        <v>15</v>
      </c>
      <c r="F2933">
        <v>2</v>
      </c>
      <c r="G2933" s="9" t="s">
        <v>222</v>
      </c>
      <c r="H2933" s="10"/>
      <c r="K2933" s="3" t="str">
        <f t="shared" si="642"/>
        <v/>
      </c>
      <c r="L2933" s="11">
        <f t="shared" si="632"/>
        <v>1</v>
      </c>
      <c r="M2933" s="11">
        <f t="shared" si="633"/>
        <v>2</v>
      </c>
      <c r="N2933" s="11">
        <f t="shared" si="634"/>
        <v>0</v>
      </c>
      <c r="O2933" s="11">
        <f t="shared" si="635"/>
        <v>1</v>
      </c>
      <c r="P2933" s="11">
        <f t="shared" si="636"/>
        <v>1</v>
      </c>
      <c r="Q2933" s="11">
        <f t="shared" si="637"/>
        <v>0</v>
      </c>
      <c r="R2933" s="11">
        <f t="shared" si="638"/>
        <v>0</v>
      </c>
      <c r="S2933" s="11">
        <f t="shared" si="639"/>
        <v>2</v>
      </c>
      <c r="T2933" t="str">
        <f t="shared" si="640"/>
        <v>إضافى كامل</v>
      </c>
    </row>
    <row r="2934" spans="1:20" x14ac:dyDescent="0.25">
      <c r="A2934">
        <v>176</v>
      </c>
      <c r="B2934">
        <v>29202</v>
      </c>
      <c r="C2934" t="s">
        <v>271</v>
      </c>
      <c r="D2934" s="8">
        <v>45619</v>
      </c>
      <c r="E2934" t="s">
        <v>18</v>
      </c>
      <c r="F2934">
        <v>2</v>
      </c>
      <c r="G2934" s="9" t="s">
        <v>222</v>
      </c>
      <c r="H2934" s="10"/>
      <c r="K2934" s="3" t="s">
        <v>19</v>
      </c>
      <c r="L2934" s="11">
        <f t="shared" si="632"/>
        <v>1</v>
      </c>
      <c r="M2934" s="11">
        <f t="shared" si="633"/>
        <v>2</v>
      </c>
      <c r="N2934" s="11">
        <f t="shared" si="634"/>
        <v>0</v>
      </c>
      <c r="O2934" s="11">
        <f t="shared" si="635"/>
        <v>1</v>
      </c>
      <c r="P2934" s="11">
        <f t="shared" si="636"/>
        <v>1</v>
      </c>
      <c r="Q2934" s="11">
        <f t="shared" si="637"/>
        <v>0</v>
      </c>
      <c r="R2934" s="11">
        <f t="shared" si="638"/>
        <v>0</v>
      </c>
      <c r="S2934" s="11">
        <f t="shared" si="639"/>
        <v>2</v>
      </c>
      <c r="T2934" t="str">
        <f t="shared" si="640"/>
        <v>إضافى كامل</v>
      </c>
    </row>
    <row r="2935" spans="1:20" x14ac:dyDescent="0.25">
      <c r="A2935">
        <v>176</v>
      </c>
      <c r="B2935">
        <v>29202</v>
      </c>
      <c r="C2935" t="s">
        <v>271</v>
      </c>
      <c r="D2935" s="8">
        <v>45620</v>
      </c>
      <c r="E2935" t="s">
        <v>20</v>
      </c>
      <c r="F2935">
        <v>2</v>
      </c>
      <c r="G2935" s="9" t="s">
        <v>222</v>
      </c>
      <c r="H2935" s="10"/>
      <c r="K2935" s="3" t="str">
        <f t="shared" si="642"/>
        <v>غائب</v>
      </c>
      <c r="L2935" s="11">
        <f t="shared" si="632"/>
        <v>0</v>
      </c>
      <c r="M2935" s="11">
        <f t="shared" si="633"/>
        <v>2</v>
      </c>
      <c r="N2935" s="11">
        <f t="shared" si="634"/>
        <v>0</v>
      </c>
      <c r="O2935" s="11">
        <f t="shared" si="635"/>
        <v>1</v>
      </c>
      <c r="P2935" s="11">
        <f t="shared" si="636"/>
        <v>1</v>
      </c>
      <c r="Q2935" s="11">
        <f t="shared" si="637"/>
        <v>0</v>
      </c>
      <c r="R2935" s="11">
        <f t="shared" si="638"/>
        <v>0</v>
      </c>
      <c r="S2935" s="11">
        <f t="shared" si="639"/>
        <v>2</v>
      </c>
      <c r="T2935" t="str">
        <f t="shared" si="640"/>
        <v>إضافى كامل</v>
      </c>
    </row>
    <row r="2936" spans="1:20" x14ac:dyDescent="0.25">
      <c r="A2936">
        <v>176</v>
      </c>
      <c r="B2936">
        <v>29202</v>
      </c>
      <c r="C2936" t="s">
        <v>271</v>
      </c>
      <c r="D2936" s="8">
        <v>45621</v>
      </c>
      <c r="E2936" t="s">
        <v>21</v>
      </c>
      <c r="F2936">
        <v>2</v>
      </c>
      <c r="G2936" s="9" t="s">
        <v>222</v>
      </c>
      <c r="H2936" s="10"/>
      <c r="I2936" s="12">
        <v>0.31876157407407407</v>
      </c>
      <c r="J2936" s="12">
        <v>0.56298611111111108</v>
      </c>
      <c r="K2936" s="3" t="str">
        <f t="shared" si="642"/>
        <v/>
      </c>
      <c r="L2936" s="11">
        <f t="shared" si="632"/>
        <v>1</v>
      </c>
      <c r="M2936" s="11">
        <f t="shared" si="633"/>
        <v>1</v>
      </c>
      <c r="N2936" s="11">
        <f t="shared" si="634"/>
        <v>0</v>
      </c>
      <c r="O2936" s="11">
        <f t="shared" si="635"/>
        <v>2</v>
      </c>
      <c r="P2936" s="11">
        <f t="shared" si="636"/>
        <v>2</v>
      </c>
      <c r="Q2936" s="11">
        <f t="shared" si="637"/>
        <v>0</v>
      </c>
      <c r="R2936" s="11">
        <f t="shared" si="638"/>
        <v>0</v>
      </c>
      <c r="S2936" s="11">
        <f t="shared" si="639"/>
        <v>1</v>
      </c>
      <c r="T2936" t="str">
        <f t="shared" si="640"/>
        <v>إضافى كامل</v>
      </c>
    </row>
    <row r="2937" spans="1:20" x14ac:dyDescent="0.25">
      <c r="A2937">
        <v>176</v>
      </c>
      <c r="B2937">
        <v>29202</v>
      </c>
      <c r="C2937" t="s">
        <v>271</v>
      </c>
      <c r="D2937" s="8">
        <v>45622</v>
      </c>
      <c r="E2937" t="s">
        <v>22</v>
      </c>
      <c r="F2937">
        <v>2</v>
      </c>
      <c r="G2937" s="9" t="s">
        <v>222</v>
      </c>
      <c r="H2937" s="10"/>
      <c r="I2937" s="12">
        <v>0.32719907407407406</v>
      </c>
      <c r="J2937" s="12">
        <v>0.56370370370370371</v>
      </c>
      <c r="K2937" s="3" t="str">
        <f t="shared" si="642"/>
        <v/>
      </c>
      <c r="L2937" s="11">
        <f t="shared" si="632"/>
        <v>1</v>
      </c>
      <c r="M2937" s="11">
        <f t="shared" si="633"/>
        <v>1</v>
      </c>
      <c r="N2937" s="11">
        <f t="shared" si="634"/>
        <v>0</v>
      </c>
      <c r="O2937" s="11">
        <f t="shared" si="635"/>
        <v>2</v>
      </c>
      <c r="P2937" s="11">
        <f t="shared" si="636"/>
        <v>2</v>
      </c>
      <c r="Q2937" s="11">
        <f t="shared" si="637"/>
        <v>0</v>
      </c>
      <c r="R2937" s="11">
        <f t="shared" si="638"/>
        <v>0</v>
      </c>
      <c r="S2937" s="11">
        <f t="shared" si="639"/>
        <v>1</v>
      </c>
      <c r="T2937" t="str">
        <f t="shared" si="640"/>
        <v>إضافى كامل</v>
      </c>
    </row>
    <row r="2938" spans="1:20" x14ac:dyDescent="0.25">
      <c r="A2938">
        <v>176</v>
      </c>
      <c r="B2938">
        <v>29202</v>
      </c>
      <c r="C2938" t="s">
        <v>271</v>
      </c>
      <c r="D2938" s="8">
        <v>45623</v>
      </c>
      <c r="E2938" t="s">
        <v>23</v>
      </c>
      <c r="F2938">
        <v>2</v>
      </c>
      <c r="G2938" s="9" t="s">
        <v>222</v>
      </c>
      <c r="H2938" s="10"/>
      <c r="K2938" s="3" t="str">
        <f t="shared" si="642"/>
        <v>غائب</v>
      </c>
      <c r="L2938" s="11">
        <f t="shared" si="632"/>
        <v>0</v>
      </c>
      <c r="M2938" s="11">
        <f t="shared" si="633"/>
        <v>1</v>
      </c>
      <c r="N2938" s="11">
        <f t="shared" si="634"/>
        <v>0</v>
      </c>
      <c r="O2938" s="11">
        <f t="shared" si="635"/>
        <v>2</v>
      </c>
      <c r="P2938" s="11">
        <f t="shared" si="636"/>
        <v>2</v>
      </c>
      <c r="Q2938" s="11">
        <f t="shared" si="637"/>
        <v>0</v>
      </c>
      <c r="R2938" s="11">
        <f t="shared" si="638"/>
        <v>0</v>
      </c>
      <c r="S2938" s="11">
        <f t="shared" si="639"/>
        <v>1</v>
      </c>
      <c r="T2938" t="str">
        <f t="shared" si="640"/>
        <v>إضافى كامل</v>
      </c>
    </row>
    <row r="2939" spans="1:20" x14ac:dyDescent="0.25">
      <c r="A2939">
        <v>176</v>
      </c>
      <c r="B2939">
        <v>29202</v>
      </c>
      <c r="C2939" t="s">
        <v>271</v>
      </c>
      <c r="D2939" s="8">
        <v>45624</v>
      </c>
      <c r="E2939" t="s">
        <v>24</v>
      </c>
      <c r="F2939">
        <v>2</v>
      </c>
      <c r="G2939" s="9" t="s">
        <v>222</v>
      </c>
      <c r="H2939" s="10"/>
      <c r="I2939" s="12">
        <v>0.31622685185185184</v>
      </c>
      <c r="J2939" s="12">
        <v>0.56331018518518516</v>
      </c>
      <c r="K2939" s="3" t="str">
        <f t="shared" si="642"/>
        <v/>
      </c>
      <c r="L2939" s="11">
        <f t="shared" si="632"/>
        <v>1</v>
      </c>
      <c r="M2939" s="11">
        <f t="shared" si="633"/>
        <v>0</v>
      </c>
      <c r="N2939" s="11">
        <f t="shared" si="634"/>
        <v>0</v>
      </c>
      <c r="O2939" s="11">
        <f t="shared" si="635"/>
        <v>2</v>
      </c>
      <c r="P2939" s="11">
        <f t="shared" si="636"/>
        <v>2</v>
      </c>
      <c r="Q2939" s="11">
        <f t="shared" si="637"/>
        <v>0</v>
      </c>
      <c r="R2939" s="11">
        <f t="shared" si="638"/>
        <v>0</v>
      </c>
      <c r="S2939" s="11">
        <f t="shared" si="639"/>
        <v>0</v>
      </c>
      <c r="T2939" t="str">
        <f t="shared" si="640"/>
        <v>إضافى كامل</v>
      </c>
    </row>
    <row r="2940" spans="1:20" x14ac:dyDescent="0.25">
      <c r="A2940">
        <v>176</v>
      </c>
      <c r="B2940">
        <v>29202</v>
      </c>
      <c r="C2940" t="s">
        <v>271</v>
      </c>
      <c r="D2940" s="8">
        <v>45625</v>
      </c>
      <c r="E2940" t="s">
        <v>15</v>
      </c>
      <c r="F2940">
        <v>2</v>
      </c>
      <c r="G2940" s="9" t="s">
        <v>222</v>
      </c>
      <c r="H2940" s="10"/>
      <c r="K2940" s="3" t="str">
        <f t="shared" si="642"/>
        <v/>
      </c>
      <c r="L2940" s="11">
        <f t="shared" si="632"/>
        <v>1</v>
      </c>
      <c r="M2940" s="11">
        <f t="shared" si="633"/>
        <v>0</v>
      </c>
      <c r="N2940" s="11">
        <f t="shared" si="634"/>
        <v>0</v>
      </c>
      <c r="O2940" s="11">
        <f t="shared" si="635"/>
        <v>2</v>
      </c>
      <c r="P2940" s="11">
        <f t="shared" si="636"/>
        <v>2</v>
      </c>
      <c r="Q2940" s="11">
        <f t="shared" si="637"/>
        <v>0</v>
      </c>
      <c r="R2940" s="11">
        <f t="shared" si="638"/>
        <v>0</v>
      </c>
      <c r="S2940" s="11">
        <f t="shared" si="639"/>
        <v>0</v>
      </c>
      <c r="T2940" t="str">
        <f t="shared" si="640"/>
        <v>إضافى كامل</v>
      </c>
    </row>
    <row r="2941" spans="1:20" x14ac:dyDescent="0.25">
      <c r="A2941">
        <v>176</v>
      </c>
      <c r="B2941">
        <v>29202</v>
      </c>
      <c r="C2941" t="s">
        <v>271</v>
      </c>
      <c r="D2941" s="8">
        <v>45626</v>
      </c>
      <c r="E2941" t="s">
        <v>18</v>
      </c>
      <c r="F2941">
        <v>2</v>
      </c>
      <c r="G2941" s="9" t="s">
        <v>222</v>
      </c>
      <c r="H2941" s="10"/>
      <c r="K2941" s="3" t="s">
        <v>19</v>
      </c>
      <c r="L2941" s="11">
        <f t="shared" si="632"/>
        <v>1</v>
      </c>
      <c r="M2941" s="11">
        <f t="shared" si="633"/>
        <v>0</v>
      </c>
      <c r="N2941" s="11">
        <f t="shared" si="634"/>
        <v>0</v>
      </c>
      <c r="O2941" s="11">
        <f t="shared" si="635"/>
        <v>2</v>
      </c>
      <c r="P2941" s="11">
        <f t="shared" si="636"/>
        <v>2</v>
      </c>
      <c r="Q2941" s="11">
        <f t="shared" si="637"/>
        <v>0</v>
      </c>
      <c r="R2941" s="11">
        <f t="shared" si="638"/>
        <v>0</v>
      </c>
      <c r="S2941" s="11">
        <f t="shared" si="639"/>
        <v>0</v>
      </c>
      <c r="T2941" t="str">
        <f t="shared" si="640"/>
        <v>إضافى كامل</v>
      </c>
    </row>
    <row r="2942" spans="1:20" ht="15.75" x14ac:dyDescent="0.25">
      <c r="A2942">
        <v>2</v>
      </c>
      <c r="B2942">
        <v>33</v>
      </c>
      <c r="C2942" s="16" t="s">
        <v>272</v>
      </c>
      <c r="D2942" s="8">
        <v>45597</v>
      </c>
      <c r="E2942" t="s">
        <v>15</v>
      </c>
      <c r="F2942">
        <v>2</v>
      </c>
      <c r="G2942" s="9" t="s">
        <v>222</v>
      </c>
      <c r="H2942" s="10" t="s">
        <v>273</v>
      </c>
      <c r="K2942" s="3" t="str">
        <f t="shared" si="642"/>
        <v/>
      </c>
      <c r="L2942" s="11">
        <f t="shared" si="632"/>
        <v>1</v>
      </c>
      <c r="M2942" s="11">
        <f t="shared" si="633"/>
        <v>0</v>
      </c>
      <c r="N2942" s="11">
        <f t="shared" si="634"/>
        <v>0</v>
      </c>
      <c r="O2942" s="11">
        <f t="shared" si="635"/>
        <v>2</v>
      </c>
      <c r="P2942" s="11">
        <f t="shared" si="636"/>
        <v>2</v>
      </c>
      <c r="Q2942" s="11">
        <f t="shared" si="637"/>
        <v>0</v>
      </c>
      <c r="R2942" s="11">
        <f t="shared" si="638"/>
        <v>0</v>
      </c>
      <c r="S2942" s="11">
        <f t="shared" si="639"/>
        <v>0</v>
      </c>
      <c r="T2942" t="str">
        <f t="shared" si="640"/>
        <v>إضافى كامل</v>
      </c>
    </row>
    <row r="2943" spans="1:20" x14ac:dyDescent="0.25">
      <c r="A2943">
        <v>2</v>
      </c>
      <c r="B2943">
        <v>33</v>
      </c>
      <c r="C2943" t="s">
        <v>274</v>
      </c>
      <c r="D2943" s="8">
        <v>45598</v>
      </c>
      <c r="E2943" t="s">
        <v>18</v>
      </c>
      <c r="F2943">
        <v>2</v>
      </c>
      <c r="G2943" s="9" t="s">
        <v>222</v>
      </c>
      <c r="H2943" s="10"/>
      <c r="I2943" s="12">
        <v>0.38604166666666667</v>
      </c>
      <c r="J2943" s="12">
        <v>0.60447916666666668</v>
      </c>
      <c r="L2943" s="11">
        <f t="shared" si="632"/>
        <v>1</v>
      </c>
      <c r="M2943" s="11">
        <f t="shared" si="633"/>
        <v>0</v>
      </c>
      <c r="N2943" s="11">
        <f t="shared" si="634"/>
        <v>0</v>
      </c>
      <c r="O2943" s="11">
        <f t="shared" si="635"/>
        <v>2</v>
      </c>
      <c r="P2943" s="11">
        <f t="shared" si="636"/>
        <v>2</v>
      </c>
      <c r="Q2943" s="11">
        <f t="shared" si="637"/>
        <v>0</v>
      </c>
      <c r="R2943" s="11">
        <f t="shared" si="638"/>
        <v>0</v>
      </c>
      <c r="S2943" s="11">
        <f t="shared" si="639"/>
        <v>0</v>
      </c>
      <c r="T2943" t="str">
        <f t="shared" si="640"/>
        <v>إضافى كامل</v>
      </c>
    </row>
    <row r="2944" spans="1:20" x14ac:dyDescent="0.25">
      <c r="A2944">
        <v>2</v>
      </c>
      <c r="B2944">
        <v>33</v>
      </c>
      <c r="C2944" t="s">
        <v>274</v>
      </c>
      <c r="D2944" s="8">
        <v>45599</v>
      </c>
      <c r="E2944" t="s">
        <v>20</v>
      </c>
      <c r="F2944">
        <v>2</v>
      </c>
      <c r="G2944" s="9" t="s">
        <v>222</v>
      </c>
      <c r="H2944" s="10"/>
      <c r="I2944" s="12">
        <v>0.36531249999999998</v>
      </c>
      <c r="J2944" s="12">
        <v>0.56418981481481478</v>
      </c>
      <c r="L2944" s="11">
        <f t="shared" si="632"/>
        <v>1</v>
      </c>
      <c r="M2944" s="11">
        <f t="shared" si="633"/>
        <v>0</v>
      </c>
      <c r="N2944" s="11">
        <f t="shared" si="634"/>
        <v>0</v>
      </c>
      <c r="O2944" s="11">
        <f t="shared" si="635"/>
        <v>2</v>
      </c>
      <c r="P2944" s="11">
        <f t="shared" si="636"/>
        <v>2</v>
      </c>
      <c r="Q2944" s="11">
        <f t="shared" si="637"/>
        <v>0</v>
      </c>
      <c r="R2944" s="11">
        <f t="shared" si="638"/>
        <v>0</v>
      </c>
      <c r="S2944" s="11">
        <f t="shared" si="639"/>
        <v>0</v>
      </c>
      <c r="T2944" t="str">
        <f t="shared" si="640"/>
        <v>إضافى كامل</v>
      </c>
    </row>
    <row r="2945" spans="1:20" x14ac:dyDescent="0.25">
      <c r="A2945">
        <v>2</v>
      </c>
      <c r="B2945">
        <v>33</v>
      </c>
      <c r="C2945" t="s">
        <v>274</v>
      </c>
      <c r="D2945" s="8">
        <v>45600</v>
      </c>
      <c r="E2945" t="s">
        <v>21</v>
      </c>
      <c r="F2945">
        <v>2</v>
      </c>
      <c r="G2945" s="9" t="s">
        <v>222</v>
      </c>
      <c r="H2945" s="10"/>
      <c r="I2945" s="12">
        <v>0.3165277777777778</v>
      </c>
      <c r="J2945" s="12">
        <v>0.56274305555555559</v>
      </c>
      <c r="K2945" s="3" t="str">
        <f>IF(AND(I2945&lt;=TIME(8,30,0),J2945&gt;=TIME(13,30,0),I2945&lt;&gt;""),"",IF(AND(I2945&gt;=TIME(8,31,0),I2945&lt;=TIME(8,40,0)),"تأخير",IF(AND(I2945&gt;=TIME(8,41,0),I2945&lt;=TIME(11,30,0),I2945&lt;&gt;""),"إذن ص",IF(AND(J2945&lt;TIME(13,30,0), J2945&lt;&gt;"",J2945&gt;=TIME(10,30,0)),"إذن م",IF(AND(OR(I2945="",J2945="",I2945=J2945,I2945&gt;TIME(11,30,0),J2945&lt;TIME(10,30,0)),AND(E2945&lt;&gt;"Friday")),"غائب","")))))</f>
        <v/>
      </c>
      <c r="L2945" s="11">
        <f t="shared" si="632"/>
        <v>1</v>
      </c>
      <c r="M2945" s="11">
        <f t="shared" si="633"/>
        <v>0</v>
      </c>
      <c r="N2945" s="11">
        <f t="shared" si="634"/>
        <v>0</v>
      </c>
      <c r="O2945" s="11">
        <f t="shared" si="635"/>
        <v>3</v>
      </c>
      <c r="P2945" s="11">
        <f t="shared" si="636"/>
        <v>3</v>
      </c>
      <c r="Q2945" s="11">
        <f t="shared" si="637"/>
        <v>1.5</v>
      </c>
      <c r="R2945" s="11">
        <f t="shared" si="638"/>
        <v>1</v>
      </c>
      <c r="S2945" s="11">
        <f t="shared" si="639"/>
        <v>1</v>
      </c>
      <c r="T2945" t="str">
        <f t="shared" si="640"/>
        <v>إضافى كامل</v>
      </c>
    </row>
    <row r="2946" spans="1:20" x14ac:dyDescent="0.25">
      <c r="A2946">
        <v>2</v>
      </c>
      <c r="B2946">
        <v>33</v>
      </c>
      <c r="C2946" t="s">
        <v>274</v>
      </c>
      <c r="D2946" s="8">
        <v>45601</v>
      </c>
      <c r="E2946" t="s">
        <v>22</v>
      </c>
      <c r="F2946">
        <v>2</v>
      </c>
      <c r="G2946" s="9" t="s">
        <v>222</v>
      </c>
      <c r="H2946" s="10"/>
      <c r="I2946" s="12">
        <v>0.31637731481481479</v>
      </c>
      <c r="J2946" s="12">
        <v>0.57340277777777782</v>
      </c>
      <c r="K2946" s="3" t="str">
        <f>IF(AND(I2946&lt;=TIME(8,30,0),J2946&gt;=TIME(13,30,0),I2946&lt;&gt;""),"",IF(AND(I2946&gt;=TIME(8,31,0),I2946&lt;=TIME(8,40,0)),"تأخير",IF(AND(I2946&gt;=TIME(8,41,0),I2946&lt;=TIME(11,30,0),I2946&lt;&gt;""),"إذن ص",IF(AND(J2946&lt;TIME(13,30,0), J2946&lt;&gt;"",J2946&gt;=TIME(10,30,0)),"إذن م",IF(AND(OR(I2946="",J2946="",I2946=J2946,I2946&gt;TIME(11,30,0),J2946&lt;TIME(10,30,0)),AND(E2946&lt;&gt;"Friday")),"غائب","")))))</f>
        <v/>
      </c>
      <c r="L2946" s="11">
        <f t="shared" ref="L2946:L3009" si="643">IF(AND(OR(K2946= "حالة وفاة",K2946="إذن م",K2946="إذن ص",K2946="بدل راحة",K2946="انصراف",K2946="اجازة",K2946="راحة",K2946="مأمورية",K2946="مأمورية م",K2946="مأمورية ص",K2946="Online",K2946="حضور",K2946="بدل سهر",E2946="Friday",K2946=""),E2946&lt;&gt;""),1,0)</f>
        <v>1</v>
      </c>
      <c r="M2946" s="11">
        <f t="shared" ref="M2946:M3009" si="644">COUNTIF(K2946:K2975,"غائب")</f>
        <v>0</v>
      </c>
      <c r="N2946" s="11">
        <f t="shared" ref="N2946:N3009" si="645">COUNTIF(K2946:K2975,"إذن ص")</f>
        <v>0</v>
      </c>
      <c r="O2946" s="11">
        <f t="shared" ref="O2946:O3009" si="646">COUNTIF(K2946:K2975,"إذن م")</f>
        <v>3</v>
      </c>
      <c r="P2946" s="11">
        <f t="shared" si="636"/>
        <v>3</v>
      </c>
      <c r="Q2946" s="11">
        <f t="shared" si="637"/>
        <v>1.5</v>
      </c>
      <c r="R2946" s="11">
        <f t="shared" si="638"/>
        <v>1</v>
      </c>
      <c r="S2946" s="11">
        <f t="shared" si="639"/>
        <v>1</v>
      </c>
      <c r="T2946" t="str">
        <f t="shared" si="640"/>
        <v>إضافى كامل</v>
      </c>
    </row>
    <row r="2947" spans="1:20" x14ac:dyDescent="0.25">
      <c r="A2947">
        <v>2</v>
      </c>
      <c r="B2947">
        <v>33</v>
      </c>
      <c r="C2947" t="s">
        <v>274</v>
      </c>
      <c r="D2947" s="8">
        <v>45602</v>
      </c>
      <c r="E2947" t="s">
        <v>23</v>
      </c>
      <c r="F2947">
        <v>2</v>
      </c>
      <c r="G2947" s="9" t="s">
        <v>222</v>
      </c>
      <c r="H2947" s="10"/>
      <c r="I2947" s="12">
        <v>0.31872685185185184</v>
      </c>
      <c r="J2947" s="12">
        <v>0.5720601851851852</v>
      </c>
      <c r="K2947" s="3" t="str">
        <f>IF(AND(I2947&lt;=TIME(8,30,0),J2947&gt;=TIME(13,30,0),I2947&lt;&gt;""),"",IF(AND(I2947&gt;=TIME(8,31,0),I2947&lt;=TIME(8,40,0)),"تأخير",IF(AND(I2947&gt;=TIME(8,41,0),I2947&lt;=TIME(11,30,0),I2947&lt;&gt;""),"إذن ص",IF(AND(J2947&lt;TIME(13,30,0), J2947&lt;&gt;"",J2947&gt;=TIME(10,30,0)),"إذن م",IF(AND(OR(I2947="",J2947="",I2947=J2947,I2947&gt;TIME(11,30,0),J2947&lt;TIME(10,30,0)),AND(E2947&lt;&gt;"Friday")),"غائب","")))))</f>
        <v/>
      </c>
      <c r="L2947" s="11">
        <f t="shared" si="643"/>
        <v>1</v>
      </c>
      <c r="M2947" s="11">
        <f t="shared" si="644"/>
        <v>0</v>
      </c>
      <c r="N2947" s="11">
        <f t="shared" si="645"/>
        <v>0</v>
      </c>
      <c r="O2947" s="11">
        <f t="shared" si="646"/>
        <v>3</v>
      </c>
      <c r="P2947" s="11">
        <f t="shared" ref="P2947:P3010" si="647">N2947+O2947</f>
        <v>3</v>
      </c>
      <c r="Q2947" s="11">
        <f t="shared" ref="Q2947:Q3010" si="648">IF(AND(P2947&gt;2,P2947&lt;&gt;0),P2947*3/6,0)</f>
        <v>1.5</v>
      </c>
      <c r="R2947" s="11">
        <f t="shared" ref="R2947:R3010" si="649">INT(Q2947)</f>
        <v>1</v>
      </c>
      <c r="S2947" s="11">
        <f t="shared" ref="S2947:S3010" si="650">R2947+M2947</f>
        <v>1</v>
      </c>
      <c r="T2947" t="str">
        <f t="shared" ref="T2947:T3010" si="651">IF(AND(OR(S2947&lt;=0,S2947&gt;0),S2947&lt;5),"إضافى كامل",IF(AND(OR(S2947=5,S2947=6,S2947&lt;7),S2947&lt;&gt;""),"نصف إضافى","لا يستحق"))</f>
        <v>إضافى كامل</v>
      </c>
    </row>
    <row r="2948" spans="1:20" x14ac:dyDescent="0.25">
      <c r="A2948">
        <v>2</v>
      </c>
      <c r="B2948">
        <v>33</v>
      </c>
      <c r="C2948" t="s">
        <v>274</v>
      </c>
      <c r="D2948" s="8">
        <v>45603</v>
      </c>
      <c r="E2948" t="s">
        <v>24</v>
      </c>
      <c r="F2948">
        <v>2</v>
      </c>
      <c r="G2948" s="9" t="s">
        <v>222</v>
      </c>
      <c r="H2948" s="10"/>
      <c r="K2948" s="3" t="s">
        <v>19</v>
      </c>
      <c r="L2948" s="11">
        <f t="shared" si="643"/>
        <v>1</v>
      </c>
      <c r="M2948" s="11">
        <f t="shared" si="644"/>
        <v>0</v>
      </c>
      <c r="N2948" s="11">
        <f t="shared" si="645"/>
        <v>0</v>
      </c>
      <c r="O2948" s="11">
        <f t="shared" si="646"/>
        <v>3</v>
      </c>
      <c r="P2948" s="11">
        <f t="shared" si="647"/>
        <v>3</v>
      </c>
      <c r="Q2948" s="11">
        <f t="shared" si="648"/>
        <v>1.5</v>
      </c>
      <c r="R2948" s="11">
        <f t="shared" si="649"/>
        <v>1</v>
      </c>
      <c r="S2948" s="11">
        <f t="shared" si="650"/>
        <v>1</v>
      </c>
      <c r="T2948" t="str">
        <f t="shared" si="651"/>
        <v>إضافى كامل</v>
      </c>
    </row>
    <row r="2949" spans="1:20" x14ac:dyDescent="0.25">
      <c r="A2949">
        <v>2</v>
      </c>
      <c r="B2949">
        <v>33</v>
      </c>
      <c r="C2949" t="s">
        <v>274</v>
      </c>
      <c r="D2949" s="8">
        <v>45604</v>
      </c>
      <c r="E2949" t="s">
        <v>15</v>
      </c>
      <c r="F2949">
        <v>2</v>
      </c>
      <c r="G2949" s="9" t="s">
        <v>222</v>
      </c>
      <c r="H2949" s="10"/>
      <c r="K2949" s="3" t="str">
        <f t="shared" ref="K2949:K2954" si="652">IF(AND(I2949&lt;=TIME(8,30,0),J2949&gt;=TIME(13,30,0),I2949&lt;&gt;""),"",IF(AND(I2949&gt;=TIME(8,31,0),I2949&lt;=TIME(8,40,0)),"تأخير",IF(AND(I2949&gt;=TIME(8,41,0),I2949&lt;=TIME(11,30,0),I2949&lt;&gt;""),"إذن ص",IF(AND(J2949&lt;TIME(13,30,0), J2949&lt;&gt;"",J2949&gt;=TIME(10,30,0)),"إذن م",IF(AND(OR(I2949="",J2949="",I2949=J2949,I2949&gt;TIME(11,30,0),J2949&lt;TIME(10,30,0)),AND(E2949&lt;&gt;"Friday")),"غائب","")))))</f>
        <v/>
      </c>
      <c r="L2949" s="11">
        <f t="shared" si="643"/>
        <v>1</v>
      </c>
      <c r="M2949" s="11">
        <f t="shared" si="644"/>
        <v>1</v>
      </c>
      <c r="N2949" s="11">
        <f t="shared" si="645"/>
        <v>0</v>
      </c>
      <c r="O2949" s="11">
        <f t="shared" si="646"/>
        <v>3</v>
      </c>
      <c r="P2949" s="11">
        <f t="shared" si="647"/>
        <v>3</v>
      </c>
      <c r="Q2949" s="11">
        <f t="shared" si="648"/>
        <v>1.5</v>
      </c>
      <c r="R2949" s="11">
        <f t="shared" si="649"/>
        <v>1</v>
      </c>
      <c r="S2949" s="11">
        <f t="shared" si="650"/>
        <v>2</v>
      </c>
      <c r="T2949" t="str">
        <f t="shared" si="651"/>
        <v>إضافى كامل</v>
      </c>
    </row>
    <row r="2950" spans="1:20" x14ac:dyDescent="0.25">
      <c r="A2950">
        <v>2</v>
      </c>
      <c r="B2950">
        <v>33</v>
      </c>
      <c r="C2950" t="s">
        <v>274</v>
      </c>
      <c r="D2950" s="8">
        <v>45605</v>
      </c>
      <c r="E2950" t="s">
        <v>18</v>
      </c>
      <c r="F2950">
        <v>2</v>
      </c>
      <c r="G2950" s="9" t="s">
        <v>222</v>
      </c>
      <c r="H2950" s="10"/>
      <c r="I2950" s="12">
        <v>0.33059027777777777</v>
      </c>
      <c r="J2950" s="12">
        <v>0.56347222222222226</v>
      </c>
      <c r="K2950" s="3" t="str">
        <f t="shared" si="652"/>
        <v/>
      </c>
      <c r="L2950" s="11">
        <f t="shared" si="643"/>
        <v>1</v>
      </c>
      <c r="M2950" s="11">
        <f t="shared" si="644"/>
        <v>1</v>
      </c>
      <c r="N2950" s="11">
        <f t="shared" si="645"/>
        <v>0</v>
      </c>
      <c r="O2950" s="11">
        <f t="shared" si="646"/>
        <v>3</v>
      </c>
      <c r="P2950" s="11">
        <f t="shared" si="647"/>
        <v>3</v>
      </c>
      <c r="Q2950" s="11">
        <f t="shared" si="648"/>
        <v>1.5</v>
      </c>
      <c r="R2950" s="11">
        <f t="shared" si="649"/>
        <v>1</v>
      </c>
      <c r="S2950" s="11">
        <f t="shared" si="650"/>
        <v>2</v>
      </c>
      <c r="T2950" t="str">
        <f t="shared" si="651"/>
        <v>إضافى كامل</v>
      </c>
    </row>
    <row r="2951" spans="1:20" x14ac:dyDescent="0.25">
      <c r="A2951">
        <v>2</v>
      </c>
      <c r="B2951">
        <v>33</v>
      </c>
      <c r="C2951" t="s">
        <v>274</v>
      </c>
      <c r="D2951" s="8">
        <v>45606</v>
      </c>
      <c r="E2951" t="s">
        <v>20</v>
      </c>
      <c r="F2951">
        <v>2</v>
      </c>
      <c r="G2951" s="9" t="s">
        <v>222</v>
      </c>
      <c r="H2951" s="10"/>
      <c r="I2951" s="12">
        <v>0.33226851851851852</v>
      </c>
      <c r="J2951" s="12">
        <v>0.56473379629629628</v>
      </c>
      <c r="K2951" s="3" t="str">
        <f t="shared" si="652"/>
        <v/>
      </c>
      <c r="L2951" s="11">
        <f t="shared" si="643"/>
        <v>1</v>
      </c>
      <c r="M2951" s="11">
        <f t="shared" si="644"/>
        <v>1</v>
      </c>
      <c r="N2951" s="11">
        <f t="shared" si="645"/>
        <v>0</v>
      </c>
      <c r="O2951" s="11">
        <f t="shared" si="646"/>
        <v>3</v>
      </c>
      <c r="P2951" s="11">
        <f t="shared" si="647"/>
        <v>3</v>
      </c>
      <c r="Q2951" s="11">
        <f t="shared" si="648"/>
        <v>1.5</v>
      </c>
      <c r="R2951" s="11">
        <f t="shared" si="649"/>
        <v>1</v>
      </c>
      <c r="S2951" s="11">
        <f t="shared" si="650"/>
        <v>2</v>
      </c>
      <c r="T2951" t="str">
        <f t="shared" si="651"/>
        <v>إضافى كامل</v>
      </c>
    </row>
    <row r="2952" spans="1:20" x14ac:dyDescent="0.25">
      <c r="A2952">
        <v>2</v>
      </c>
      <c r="B2952">
        <v>33</v>
      </c>
      <c r="C2952" t="s">
        <v>274</v>
      </c>
      <c r="D2952" s="8">
        <v>45607</v>
      </c>
      <c r="E2952" t="s">
        <v>21</v>
      </c>
      <c r="F2952">
        <v>2</v>
      </c>
      <c r="G2952" s="9" t="s">
        <v>222</v>
      </c>
      <c r="H2952" s="10"/>
      <c r="I2952" s="12">
        <v>0.3363888888888889</v>
      </c>
      <c r="J2952" s="12">
        <v>0.56288194444444439</v>
      </c>
      <c r="K2952" s="3" t="str">
        <f t="shared" si="652"/>
        <v/>
      </c>
      <c r="L2952" s="11">
        <f t="shared" si="643"/>
        <v>1</v>
      </c>
      <c r="M2952" s="11">
        <f t="shared" si="644"/>
        <v>1</v>
      </c>
      <c r="N2952" s="11">
        <f t="shared" si="645"/>
        <v>0</v>
      </c>
      <c r="O2952" s="11">
        <f t="shared" si="646"/>
        <v>3</v>
      </c>
      <c r="P2952" s="11">
        <f t="shared" si="647"/>
        <v>3</v>
      </c>
      <c r="Q2952" s="11">
        <f t="shared" si="648"/>
        <v>1.5</v>
      </c>
      <c r="R2952" s="11">
        <f t="shared" si="649"/>
        <v>1</v>
      </c>
      <c r="S2952" s="11">
        <f t="shared" si="650"/>
        <v>2</v>
      </c>
      <c r="T2952" t="str">
        <f t="shared" si="651"/>
        <v>إضافى كامل</v>
      </c>
    </row>
    <row r="2953" spans="1:20" x14ac:dyDescent="0.25">
      <c r="A2953">
        <v>2</v>
      </c>
      <c r="B2953">
        <v>33</v>
      </c>
      <c r="C2953" t="s">
        <v>274</v>
      </c>
      <c r="D2953" s="8">
        <v>45608</v>
      </c>
      <c r="E2953" t="s">
        <v>22</v>
      </c>
      <c r="F2953">
        <v>2</v>
      </c>
      <c r="G2953" s="9" t="s">
        <v>222</v>
      </c>
      <c r="H2953" s="10"/>
      <c r="I2953" s="12">
        <v>0.33027777777777778</v>
      </c>
      <c r="J2953" s="12">
        <v>0.56361111111111106</v>
      </c>
      <c r="K2953" s="3" t="str">
        <f t="shared" si="652"/>
        <v/>
      </c>
      <c r="L2953" s="11">
        <f t="shared" si="643"/>
        <v>1</v>
      </c>
      <c r="M2953" s="11">
        <f t="shared" si="644"/>
        <v>1</v>
      </c>
      <c r="N2953" s="11">
        <f t="shared" si="645"/>
        <v>0</v>
      </c>
      <c r="O2953" s="11">
        <f t="shared" si="646"/>
        <v>3</v>
      </c>
      <c r="P2953" s="11">
        <f t="shared" si="647"/>
        <v>3</v>
      </c>
      <c r="Q2953" s="11">
        <f t="shared" si="648"/>
        <v>1.5</v>
      </c>
      <c r="R2953" s="11">
        <f t="shared" si="649"/>
        <v>1</v>
      </c>
      <c r="S2953" s="11">
        <f t="shared" si="650"/>
        <v>2</v>
      </c>
      <c r="T2953" t="str">
        <f t="shared" si="651"/>
        <v>إضافى كامل</v>
      </c>
    </row>
    <row r="2954" spans="1:20" x14ac:dyDescent="0.25">
      <c r="A2954">
        <v>2</v>
      </c>
      <c r="B2954">
        <v>33</v>
      </c>
      <c r="C2954" t="s">
        <v>274</v>
      </c>
      <c r="D2954" s="8">
        <v>45609</v>
      </c>
      <c r="E2954" t="s">
        <v>23</v>
      </c>
      <c r="F2954">
        <v>2</v>
      </c>
      <c r="G2954" s="9" t="s">
        <v>222</v>
      </c>
      <c r="H2954" s="10"/>
      <c r="I2954" s="12">
        <v>0.3296412037037037</v>
      </c>
      <c r="J2954" s="12">
        <v>0.43799768518518517</v>
      </c>
      <c r="K2954" s="3" t="str">
        <f t="shared" si="652"/>
        <v>إذن م</v>
      </c>
      <c r="L2954" s="11">
        <f t="shared" si="643"/>
        <v>1</v>
      </c>
      <c r="M2954" s="11">
        <f t="shared" si="644"/>
        <v>1</v>
      </c>
      <c r="N2954" s="11">
        <f t="shared" si="645"/>
        <v>0</v>
      </c>
      <c r="O2954" s="11">
        <f t="shared" si="646"/>
        <v>3</v>
      </c>
      <c r="P2954" s="11">
        <f t="shared" si="647"/>
        <v>3</v>
      </c>
      <c r="Q2954" s="11">
        <f t="shared" si="648"/>
        <v>1.5</v>
      </c>
      <c r="R2954" s="11">
        <f t="shared" si="649"/>
        <v>1</v>
      </c>
      <c r="S2954" s="11">
        <f t="shared" si="650"/>
        <v>2</v>
      </c>
      <c r="T2954" t="str">
        <f t="shared" si="651"/>
        <v>إضافى كامل</v>
      </c>
    </row>
    <row r="2955" spans="1:20" x14ac:dyDescent="0.25">
      <c r="A2955">
        <v>2</v>
      </c>
      <c r="B2955">
        <v>33</v>
      </c>
      <c r="C2955" t="s">
        <v>274</v>
      </c>
      <c r="D2955" s="8">
        <v>45610</v>
      </c>
      <c r="E2955" t="s">
        <v>24</v>
      </c>
      <c r="F2955">
        <v>2</v>
      </c>
      <c r="G2955" s="9" t="s">
        <v>222</v>
      </c>
      <c r="H2955" s="10"/>
      <c r="K2955" s="3" t="s">
        <v>19</v>
      </c>
      <c r="L2955" s="11">
        <f t="shared" si="643"/>
        <v>1</v>
      </c>
      <c r="M2955" s="11">
        <f t="shared" si="644"/>
        <v>1</v>
      </c>
      <c r="N2955" s="11">
        <f t="shared" si="645"/>
        <v>0</v>
      </c>
      <c r="O2955" s="11">
        <f t="shared" si="646"/>
        <v>2</v>
      </c>
      <c r="P2955" s="11">
        <f t="shared" si="647"/>
        <v>2</v>
      </c>
      <c r="Q2955" s="11">
        <f t="shared" si="648"/>
        <v>0</v>
      </c>
      <c r="R2955" s="11">
        <f t="shared" si="649"/>
        <v>0</v>
      </c>
      <c r="S2955" s="11">
        <f t="shared" si="650"/>
        <v>1</v>
      </c>
      <c r="T2955" t="str">
        <f t="shared" si="651"/>
        <v>إضافى كامل</v>
      </c>
    </row>
    <row r="2956" spans="1:20" x14ac:dyDescent="0.25">
      <c r="A2956">
        <v>2</v>
      </c>
      <c r="B2956">
        <v>33</v>
      </c>
      <c r="C2956" t="s">
        <v>274</v>
      </c>
      <c r="D2956" s="8">
        <v>45611</v>
      </c>
      <c r="E2956" t="s">
        <v>15</v>
      </c>
      <c r="F2956">
        <v>2</v>
      </c>
      <c r="G2956" s="9" t="s">
        <v>222</v>
      </c>
      <c r="H2956" s="10"/>
      <c r="K2956" s="3" t="str">
        <f t="shared" ref="K2956:K2961" si="653">IF(AND(I2956&lt;=TIME(8,30,0),J2956&gt;=TIME(13,30,0),I2956&lt;&gt;""),"",IF(AND(I2956&gt;=TIME(8,31,0),I2956&lt;=TIME(8,40,0)),"تأخير",IF(AND(I2956&gt;=TIME(8,41,0),I2956&lt;=TIME(11,30,0),I2956&lt;&gt;""),"إذن ص",IF(AND(J2956&lt;TIME(13,30,0), J2956&lt;&gt;"",J2956&gt;=TIME(10,30,0)),"إذن م",IF(AND(OR(I2956="",J2956="",I2956=J2956,I2956&gt;TIME(11,30,0),J2956&lt;TIME(10,30,0)),AND(E2956&lt;&gt;"Friday")),"غائب","")))))</f>
        <v/>
      </c>
      <c r="L2956" s="11">
        <f t="shared" si="643"/>
        <v>1</v>
      </c>
      <c r="M2956" s="11">
        <f t="shared" si="644"/>
        <v>1</v>
      </c>
      <c r="N2956" s="11">
        <f t="shared" si="645"/>
        <v>0</v>
      </c>
      <c r="O2956" s="11">
        <f t="shared" si="646"/>
        <v>3</v>
      </c>
      <c r="P2956" s="11">
        <f t="shared" si="647"/>
        <v>3</v>
      </c>
      <c r="Q2956" s="11">
        <f t="shared" si="648"/>
        <v>1.5</v>
      </c>
      <c r="R2956" s="11">
        <f t="shared" si="649"/>
        <v>1</v>
      </c>
      <c r="S2956" s="11">
        <f t="shared" si="650"/>
        <v>2</v>
      </c>
      <c r="T2956" t="str">
        <f t="shared" si="651"/>
        <v>إضافى كامل</v>
      </c>
    </row>
    <row r="2957" spans="1:20" x14ac:dyDescent="0.25">
      <c r="A2957">
        <v>2</v>
      </c>
      <c r="B2957">
        <v>33</v>
      </c>
      <c r="C2957" t="s">
        <v>274</v>
      </c>
      <c r="D2957" s="8">
        <v>45612</v>
      </c>
      <c r="E2957" t="s">
        <v>18</v>
      </c>
      <c r="F2957">
        <v>2</v>
      </c>
      <c r="G2957" s="9" t="s">
        <v>222</v>
      </c>
      <c r="H2957" s="10"/>
      <c r="I2957" s="12">
        <v>0.33774305555555556</v>
      </c>
      <c r="J2957" s="12">
        <v>0.56392361111111111</v>
      </c>
      <c r="K2957" s="3" t="str">
        <f t="shared" si="653"/>
        <v/>
      </c>
      <c r="L2957" s="11">
        <f t="shared" si="643"/>
        <v>1</v>
      </c>
      <c r="M2957" s="11">
        <f t="shared" si="644"/>
        <v>1</v>
      </c>
      <c r="N2957" s="11">
        <f t="shared" si="645"/>
        <v>0</v>
      </c>
      <c r="O2957" s="11">
        <f t="shared" si="646"/>
        <v>3</v>
      </c>
      <c r="P2957" s="11">
        <f t="shared" si="647"/>
        <v>3</v>
      </c>
      <c r="Q2957" s="11">
        <f t="shared" si="648"/>
        <v>1.5</v>
      </c>
      <c r="R2957" s="11">
        <f t="shared" si="649"/>
        <v>1</v>
      </c>
      <c r="S2957" s="11">
        <f t="shared" si="650"/>
        <v>2</v>
      </c>
      <c r="T2957" t="str">
        <f t="shared" si="651"/>
        <v>إضافى كامل</v>
      </c>
    </row>
    <row r="2958" spans="1:20" x14ac:dyDescent="0.25">
      <c r="A2958">
        <v>2</v>
      </c>
      <c r="B2958">
        <v>33</v>
      </c>
      <c r="C2958" t="s">
        <v>274</v>
      </c>
      <c r="D2958" s="8">
        <v>45613</v>
      </c>
      <c r="E2958" t="s">
        <v>20</v>
      </c>
      <c r="F2958">
        <v>2</v>
      </c>
      <c r="G2958" s="9" t="s">
        <v>222</v>
      </c>
      <c r="H2958" s="10"/>
      <c r="I2958" s="12">
        <v>0.33776620370370369</v>
      </c>
      <c r="J2958" s="12">
        <v>0.59681712962962963</v>
      </c>
      <c r="K2958" s="3" t="str">
        <f t="shared" si="653"/>
        <v/>
      </c>
      <c r="L2958" s="11">
        <f t="shared" si="643"/>
        <v>1</v>
      </c>
      <c r="M2958" s="11">
        <f t="shared" si="644"/>
        <v>1</v>
      </c>
      <c r="N2958" s="11">
        <f t="shared" si="645"/>
        <v>0</v>
      </c>
      <c r="O2958" s="11">
        <f t="shared" si="646"/>
        <v>3</v>
      </c>
      <c r="P2958" s="11">
        <f t="shared" si="647"/>
        <v>3</v>
      </c>
      <c r="Q2958" s="11">
        <f t="shared" si="648"/>
        <v>1.5</v>
      </c>
      <c r="R2958" s="11">
        <f t="shared" si="649"/>
        <v>1</v>
      </c>
      <c r="S2958" s="11">
        <f t="shared" si="650"/>
        <v>2</v>
      </c>
      <c r="T2958" t="str">
        <f t="shared" si="651"/>
        <v>إضافى كامل</v>
      </c>
    </row>
    <row r="2959" spans="1:20" x14ac:dyDescent="0.25">
      <c r="A2959">
        <v>2</v>
      </c>
      <c r="B2959">
        <v>33</v>
      </c>
      <c r="C2959" t="s">
        <v>274</v>
      </c>
      <c r="D2959" s="8">
        <v>45614</v>
      </c>
      <c r="E2959" t="s">
        <v>21</v>
      </c>
      <c r="F2959">
        <v>2</v>
      </c>
      <c r="G2959" s="9" t="s">
        <v>222</v>
      </c>
      <c r="H2959" s="10"/>
      <c r="I2959" s="12">
        <v>0.34461805555555558</v>
      </c>
      <c r="J2959" s="12">
        <v>0.56579861111111107</v>
      </c>
      <c r="K2959" s="3" t="str">
        <f t="shared" si="653"/>
        <v/>
      </c>
      <c r="L2959" s="11">
        <f t="shared" si="643"/>
        <v>1</v>
      </c>
      <c r="M2959" s="11">
        <f t="shared" si="644"/>
        <v>1</v>
      </c>
      <c r="N2959" s="11">
        <f t="shared" si="645"/>
        <v>0</v>
      </c>
      <c r="O2959" s="11">
        <f t="shared" si="646"/>
        <v>3</v>
      </c>
      <c r="P2959" s="11">
        <f t="shared" si="647"/>
        <v>3</v>
      </c>
      <c r="Q2959" s="11">
        <f t="shared" si="648"/>
        <v>1.5</v>
      </c>
      <c r="R2959" s="11">
        <f t="shared" si="649"/>
        <v>1</v>
      </c>
      <c r="S2959" s="11">
        <f t="shared" si="650"/>
        <v>2</v>
      </c>
      <c r="T2959" t="str">
        <f t="shared" si="651"/>
        <v>إضافى كامل</v>
      </c>
    </row>
    <row r="2960" spans="1:20" x14ac:dyDescent="0.25">
      <c r="A2960">
        <v>2</v>
      </c>
      <c r="B2960">
        <v>33</v>
      </c>
      <c r="C2960" t="s">
        <v>274</v>
      </c>
      <c r="D2960" s="8">
        <v>45615</v>
      </c>
      <c r="E2960" t="s">
        <v>22</v>
      </c>
      <c r="F2960">
        <v>2</v>
      </c>
      <c r="G2960" s="9" t="s">
        <v>222</v>
      </c>
      <c r="H2960" s="10"/>
      <c r="I2960" s="12">
        <v>0.32260416666666669</v>
      </c>
      <c r="J2960" s="12">
        <v>0.56597222222222221</v>
      </c>
      <c r="K2960" s="3" t="str">
        <f t="shared" si="653"/>
        <v/>
      </c>
      <c r="L2960" s="11">
        <f t="shared" si="643"/>
        <v>1</v>
      </c>
      <c r="M2960" s="11">
        <f t="shared" si="644"/>
        <v>1</v>
      </c>
      <c r="N2960" s="11">
        <f t="shared" si="645"/>
        <v>0</v>
      </c>
      <c r="O2960" s="11">
        <f t="shared" si="646"/>
        <v>3</v>
      </c>
      <c r="P2960" s="11">
        <f t="shared" si="647"/>
        <v>3</v>
      </c>
      <c r="Q2960" s="11">
        <f t="shared" si="648"/>
        <v>1.5</v>
      </c>
      <c r="R2960" s="11">
        <f t="shared" si="649"/>
        <v>1</v>
      </c>
      <c r="S2960" s="11">
        <f t="shared" si="650"/>
        <v>2</v>
      </c>
      <c r="T2960" t="str">
        <f t="shared" si="651"/>
        <v>إضافى كامل</v>
      </c>
    </row>
    <row r="2961" spans="1:20" x14ac:dyDescent="0.25">
      <c r="A2961">
        <v>2</v>
      </c>
      <c r="B2961">
        <v>33</v>
      </c>
      <c r="C2961" t="s">
        <v>274</v>
      </c>
      <c r="D2961" s="8">
        <v>45616</v>
      </c>
      <c r="E2961" t="s">
        <v>23</v>
      </c>
      <c r="F2961">
        <v>2</v>
      </c>
      <c r="G2961" s="9" t="s">
        <v>222</v>
      </c>
      <c r="H2961" s="10"/>
      <c r="I2961" s="12">
        <v>0.32930555555555557</v>
      </c>
      <c r="J2961" s="12">
        <v>0.56483796296296296</v>
      </c>
      <c r="K2961" s="3" t="str">
        <f t="shared" si="653"/>
        <v/>
      </c>
      <c r="L2961" s="11">
        <f t="shared" si="643"/>
        <v>1</v>
      </c>
      <c r="M2961" s="11">
        <f t="shared" si="644"/>
        <v>1</v>
      </c>
      <c r="N2961" s="11">
        <f t="shared" si="645"/>
        <v>0</v>
      </c>
      <c r="O2961" s="11">
        <f t="shared" si="646"/>
        <v>3</v>
      </c>
      <c r="P2961" s="11">
        <f t="shared" si="647"/>
        <v>3</v>
      </c>
      <c r="Q2961" s="11">
        <f t="shared" si="648"/>
        <v>1.5</v>
      </c>
      <c r="R2961" s="11">
        <f t="shared" si="649"/>
        <v>1</v>
      </c>
      <c r="S2961" s="11">
        <f t="shared" si="650"/>
        <v>2</v>
      </c>
      <c r="T2961" t="str">
        <f t="shared" si="651"/>
        <v>إضافى كامل</v>
      </c>
    </row>
    <row r="2962" spans="1:20" x14ac:dyDescent="0.25">
      <c r="A2962">
        <v>2</v>
      </c>
      <c r="B2962">
        <v>33</v>
      </c>
      <c r="C2962" t="s">
        <v>274</v>
      </c>
      <c r="D2962" s="8">
        <v>45617</v>
      </c>
      <c r="E2962" t="s">
        <v>24</v>
      </c>
      <c r="F2962">
        <v>2</v>
      </c>
      <c r="G2962" s="9" t="s">
        <v>222</v>
      </c>
      <c r="H2962" s="10"/>
      <c r="K2962" s="3" t="s">
        <v>19</v>
      </c>
      <c r="L2962" s="11">
        <f t="shared" si="643"/>
        <v>1</v>
      </c>
      <c r="M2962" s="11">
        <f t="shared" si="644"/>
        <v>1</v>
      </c>
      <c r="N2962" s="11">
        <f t="shared" si="645"/>
        <v>0</v>
      </c>
      <c r="O2962" s="11">
        <f t="shared" si="646"/>
        <v>3</v>
      </c>
      <c r="P2962" s="11">
        <f t="shared" si="647"/>
        <v>3</v>
      </c>
      <c r="Q2962" s="11">
        <f t="shared" si="648"/>
        <v>1.5</v>
      </c>
      <c r="R2962" s="11">
        <f t="shared" si="649"/>
        <v>1</v>
      </c>
      <c r="S2962" s="11">
        <f t="shared" si="650"/>
        <v>2</v>
      </c>
      <c r="T2962" t="str">
        <f t="shared" si="651"/>
        <v>إضافى كامل</v>
      </c>
    </row>
    <row r="2963" spans="1:20" x14ac:dyDescent="0.25">
      <c r="A2963">
        <v>2</v>
      </c>
      <c r="B2963">
        <v>33</v>
      </c>
      <c r="C2963" t="s">
        <v>274</v>
      </c>
      <c r="D2963" s="8">
        <v>45618</v>
      </c>
      <c r="E2963" t="s">
        <v>15</v>
      </c>
      <c r="F2963">
        <v>2</v>
      </c>
      <c r="G2963" s="9" t="s">
        <v>222</v>
      </c>
      <c r="H2963" s="10"/>
      <c r="K2963" s="3" t="str">
        <f t="shared" ref="K2963:K2972" si="654">IF(AND(I2963&lt;=TIME(8,30,0),J2963&gt;=TIME(13,30,0),I2963&lt;&gt;""),"",IF(AND(I2963&gt;=TIME(8,31,0),I2963&lt;=TIME(8,40,0)),"تأخير",IF(AND(I2963&gt;=TIME(8,41,0),I2963&lt;=TIME(11,30,0),I2963&lt;&gt;""),"إذن ص",IF(AND(J2963&lt;TIME(13,30,0), J2963&lt;&gt;"",J2963&gt;=TIME(10,30,0)),"إذن م",IF(AND(OR(I2963="",J2963="",I2963=J2963,I2963&gt;TIME(11,30,0),J2963&lt;TIME(10,30,0)),AND(E2963&lt;&gt;"Friday")),"غائب","")))))</f>
        <v/>
      </c>
      <c r="L2963" s="11">
        <f t="shared" si="643"/>
        <v>1</v>
      </c>
      <c r="M2963" s="11">
        <f t="shared" si="644"/>
        <v>2</v>
      </c>
      <c r="N2963" s="11">
        <f t="shared" si="645"/>
        <v>0</v>
      </c>
      <c r="O2963" s="11">
        <f t="shared" si="646"/>
        <v>3</v>
      </c>
      <c r="P2963" s="11">
        <f t="shared" si="647"/>
        <v>3</v>
      </c>
      <c r="Q2963" s="11">
        <f t="shared" si="648"/>
        <v>1.5</v>
      </c>
      <c r="R2963" s="11">
        <f t="shared" si="649"/>
        <v>1</v>
      </c>
      <c r="S2963" s="11">
        <f t="shared" si="650"/>
        <v>3</v>
      </c>
      <c r="T2963" t="str">
        <f t="shared" si="651"/>
        <v>إضافى كامل</v>
      </c>
    </row>
    <row r="2964" spans="1:20" x14ac:dyDescent="0.25">
      <c r="A2964">
        <v>2</v>
      </c>
      <c r="B2964">
        <v>33</v>
      </c>
      <c r="C2964" t="s">
        <v>274</v>
      </c>
      <c r="D2964" s="8">
        <v>45619</v>
      </c>
      <c r="E2964" t="s">
        <v>18</v>
      </c>
      <c r="F2964">
        <v>2</v>
      </c>
      <c r="G2964" s="9" t="s">
        <v>222</v>
      </c>
      <c r="H2964" s="10"/>
      <c r="I2964" s="12">
        <v>0.33042824074074073</v>
      </c>
      <c r="J2964" s="12">
        <v>0.56287037037037035</v>
      </c>
      <c r="K2964" s="3" t="str">
        <f t="shared" si="654"/>
        <v/>
      </c>
      <c r="L2964" s="11">
        <f t="shared" si="643"/>
        <v>1</v>
      </c>
      <c r="M2964" s="11">
        <f t="shared" si="644"/>
        <v>2</v>
      </c>
      <c r="N2964" s="11">
        <f t="shared" si="645"/>
        <v>0</v>
      </c>
      <c r="O2964" s="11">
        <f t="shared" si="646"/>
        <v>3</v>
      </c>
      <c r="P2964" s="11">
        <f t="shared" si="647"/>
        <v>3</v>
      </c>
      <c r="Q2964" s="11">
        <f t="shared" si="648"/>
        <v>1.5</v>
      </c>
      <c r="R2964" s="11">
        <f t="shared" si="649"/>
        <v>1</v>
      </c>
      <c r="S2964" s="11">
        <f t="shared" si="650"/>
        <v>3</v>
      </c>
      <c r="T2964" t="str">
        <f t="shared" si="651"/>
        <v>إضافى كامل</v>
      </c>
    </row>
    <row r="2965" spans="1:20" x14ac:dyDescent="0.25">
      <c r="A2965">
        <v>2</v>
      </c>
      <c r="B2965">
        <v>33</v>
      </c>
      <c r="C2965" t="s">
        <v>274</v>
      </c>
      <c r="D2965" s="8">
        <v>45620</v>
      </c>
      <c r="E2965" t="s">
        <v>20</v>
      </c>
      <c r="F2965">
        <v>2</v>
      </c>
      <c r="G2965" s="9" t="s">
        <v>222</v>
      </c>
      <c r="H2965" s="10"/>
      <c r="I2965" s="12">
        <v>0.34164351851851854</v>
      </c>
      <c r="J2965" s="12">
        <v>0.44013888888888891</v>
      </c>
      <c r="K2965" s="3" t="str">
        <f t="shared" si="654"/>
        <v>إذن م</v>
      </c>
      <c r="L2965" s="11">
        <f t="shared" si="643"/>
        <v>1</v>
      </c>
      <c r="M2965" s="11">
        <f t="shared" si="644"/>
        <v>2</v>
      </c>
      <c r="N2965" s="11">
        <f t="shared" si="645"/>
        <v>0</v>
      </c>
      <c r="O2965" s="11">
        <f t="shared" si="646"/>
        <v>3</v>
      </c>
      <c r="P2965" s="11">
        <f t="shared" si="647"/>
        <v>3</v>
      </c>
      <c r="Q2965" s="11">
        <f t="shared" si="648"/>
        <v>1.5</v>
      </c>
      <c r="R2965" s="11">
        <f t="shared" si="649"/>
        <v>1</v>
      </c>
      <c r="S2965" s="11">
        <f t="shared" si="650"/>
        <v>3</v>
      </c>
      <c r="T2965" t="str">
        <f t="shared" si="651"/>
        <v>إضافى كامل</v>
      </c>
    </row>
    <row r="2966" spans="1:20" x14ac:dyDescent="0.25">
      <c r="A2966">
        <v>2</v>
      </c>
      <c r="B2966">
        <v>33</v>
      </c>
      <c r="C2966" t="s">
        <v>274</v>
      </c>
      <c r="D2966" s="8">
        <v>45621</v>
      </c>
      <c r="E2966" t="s">
        <v>21</v>
      </c>
      <c r="F2966">
        <v>2</v>
      </c>
      <c r="G2966" s="9" t="s">
        <v>222</v>
      </c>
      <c r="H2966" s="10"/>
      <c r="I2966" s="12">
        <v>0.33407407407407408</v>
      </c>
      <c r="J2966" s="12">
        <v>0.56334490740740739</v>
      </c>
      <c r="K2966" s="3" t="str">
        <f t="shared" si="654"/>
        <v/>
      </c>
      <c r="L2966" s="11">
        <f t="shared" si="643"/>
        <v>1</v>
      </c>
      <c r="M2966" s="11">
        <f t="shared" si="644"/>
        <v>2</v>
      </c>
      <c r="N2966" s="11">
        <f t="shared" si="645"/>
        <v>0</v>
      </c>
      <c r="O2966" s="11">
        <f t="shared" si="646"/>
        <v>2</v>
      </c>
      <c r="P2966" s="11">
        <f t="shared" si="647"/>
        <v>2</v>
      </c>
      <c r="Q2966" s="11">
        <f t="shared" si="648"/>
        <v>0</v>
      </c>
      <c r="R2966" s="11">
        <f t="shared" si="649"/>
        <v>0</v>
      </c>
      <c r="S2966" s="11">
        <f t="shared" si="650"/>
        <v>2</v>
      </c>
      <c r="T2966" t="str">
        <f t="shared" si="651"/>
        <v>إضافى كامل</v>
      </c>
    </row>
    <row r="2967" spans="1:20" x14ac:dyDescent="0.25">
      <c r="A2967">
        <v>2</v>
      </c>
      <c r="B2967">
        <v>33</v>
      </c>
      <c r="C2967" t="s">
        <v>274</v>
      </c>
      <c r="D2967" s="8">
        <v>45622</v>
      </c>
      <c r="E2967" t="s">
        <v>22</v>
      </c>
      <c r="F2967">
        <v>2</v>
      </c>
      <c r="G2967" s="9" t="s">
        <v>222</v>
      </c>
      <c r="H2967" s="10"/>
      <c r="I2967" s="12">
        <v>0.33736111111111111</v>
      </c>
      <c r="J2967" s="12">
        <v>0.58512731481481484</v>
      </c>
      <c r="K2967" s="3" t="str">
        <f t="shared" si="654"/>
        <v/>
      </c>
      <c r="L2967" s="11">
        <f t="shared" si="643"/>
        <v>1</v>
      </c>
      <c r="M2967" s="11">
        <f t="shared" si="644"/>
        <v>3</v>
      </c>
      <c r="N2967" s="11">
        <f t="shared" si="645"/>
        <v>0</v>
      </c>
      <c r="O2967" s="11">
        <f t="shared" si="646"/>
        <v>2</v>
      </c>
      <c r="P2967" s="11">
        <f t="shared" si="647"/>
        <v>2</v>
      </c>
      <c r="Q2967" s="11">
        <f t="shared" si="648"/>
        <v>0</v>
      </c>
      <c r="R2967" s="11">
        <f t="shared" si="649"/>
        <v>0</v>
      </c>
      <c r="S2967" s="11">
        <f t="shared" si="650"/>
        <v>3</v>
      </c>
      <c r="T2967" t="str">
        <f t="shared" si="651"/>
        <v>إضافى كامل</v>
      </c>
    </row>
    <row r="2968" spans="1:20" x14ac:dyDescent="0.25">
      <c r="A2968">
        <v>2</v>
      </c>
      <c r="B2968">
        <v>33</v>
      </c>
      <c r="C2968" t="s">
        <v>274</v>
      </c>
      <c r="D2968" s="8">
        <v>45623</v>
      </c>
      <c r="E2968" t="s">
        <v>23</v>
      </c>
      <c r="F2968">
        <v>2</v>
      </c>
      <c r="G2968" s="9" t="s">
        <v>222</v>
      </c>
      <c r="H2968" s="10"/>
      <c r="I2968" s="12">
        <v>0.34043981481481483</v>
      </c>
      <c r="J2968" s="12">
        <v>0.56598379629629625</v>
      </c>
      <c r="K2968" s="3" t="str">
        <f t="shared" si="654"/>
        <v/>
      </c>
      <c r="L2968" s="11">
        <f t="shared" si="643"/>
        <v>1</v>
      </c>
      <c r="M2968" s="11">
        <f t="shared" si="644"/>
        <v>3</v>
      </c>
      <c r="N2968" s="11">
        <f t="shared" si="645"/>
        <v>0</v>
      </c>
      <c r="O2968" s="11">
        <f t="shared" si="646"/>
        <v>2</v>
      </c>
      <c r="P2968" s="11">
        <f t="shared" si="647"/>
        <v>2</v>
      </c>
      <c r="Q2968" s="11">
        <f t="shared" si="648"/>
        <v>0</v>
      </c>
      <c r="R2968" s="11">
        <f t="shared" si="649"/>
        <v>0</v>
      </c>
      <c r="S2968" s="11">
        <f t="shared" si="650"/>
        <v>3</v>
      </c>
      <c r="T2968" t="str">
        <f t="shared" si="651"/>
        <v>إضافى كامل</v>
      </c>
    </row>
    <row r="2969" spans="1:20" x14ac:dyDescent="0.25">
      <c r="A2969">
        <v>2</v>
      </c>
      <c r="B2969">
        <v>33</v>
      </c>
      <c r="C2969" t="s">
        <v>274</v>
      </c>
      <c r="D2969" s="8">
        <v>45624</v>
      </c>
      <c r="E2969" t="s">
        <v>24</v>
      </c>
      <c r="F2969">
        <v>2</v>
      </c>
      <c r="G2969" s="9" t="s">
        <v>222</v>
      </c>
      <c r="H2969" s="10"/>
      <c r="K2969" s="3" t="s">
        <v>19</v>
      </c>
      <c r="L2969" s="11">
        <f t="shared" si="643"/>
        <v>1</v>
      </c>
      <c r="M2969" s="11">
        <f t="shared" si="644"/>
        <v>3</v>
      </c>
      <c r="N2969" s="11">
        <f t="shared" si="645"/>
        <v>0</v>
      </c>
      <c r="O2969" s="11">
        <f t="shared" si="646"/>
        <v>2</v>
      </c>
      <c r="P2969" s="11">
        <f t="shared" si="647"/>
        <v>2</v>
      </c>
      <c r="Q2969" s="11">
        <f t="shared" si="648"/>
        <v>0</v>
      </c>
      <c r="R2969" s="11">
        <f t="shared" si="649"/>
        <v>0</v>
      </c>
      <c r="S2969" s="11">
        <f t="shared" si="650"/>
        <v>3</v>
      </c>
      <c r="T2969" t="str">
        <f t="shared" si="651"/>
        <v>إضافى كامل</v>
      </c>
    </row>
    <row r="2970" spans="1:20" x14ac:dyDescent="0.25">
      <c r="A2970">
        <v>2</v>
      </c>
      <c r="B2970">
        <v>33</v>
      </c>
      <c r="C2970" t="s">
        <v>274</v>
      </c>
      <c r="D2970" s="8">
        <v>45625</v>
      </c>
      <c r="E2970" t="s">
        <v>15</v>
      </c>
      <c r="F2970">
        <v>2</v>
      </c>
      <c r="G2970" s="9" t="s">
        <v>222</v>
      </c>
      <c r="H2970" s="10"/>
      <c r="K2970" s="3" t="str">
        <f t="shared" si="654"/>
        <v/>
      </c>
      <c r="L2970" s="11">
        <f t="shared" si="643"/>
        <v>1</v>
      </c>
      <c r="M2970" s="11">
        <f t="shared" si="644"/>
        <v>3</v>
      </c>
      <c r="N2970" s="11">
        <f t="shared" si="645"/>
        <v>0</v>
      </c>
      <c r="O2970" s="11">
        <f t="shared" si="646"/>
        <v>2</v>
      </c>
      <c r="P2970" s="11">
        <f t="shared" si="647"/>
        <v>2</v>
      </c>
      <c r="Q2970" s="11">
        <f t="shared" si="648"/>
        <v>0</v>
      </c>
      <c r="R2970" s="11">
        <f t="shared" si="649"/>
        <v>0</v>
      </c>
      <c r="S2970" s="11">
        <f t="shared" si="650"/>
        <v>3</v>
      </c>
      <c r="T2970" t="str">
        <f t="shared" si="651"/>
        <v>إضافى كامل</v>
      </c>
    </row>
    <row r="2971" spans="1:20" x14ac:dyDescent="0.25">
      <c r="A2971">
        <v>2</v>
      </c>
      <c r="B2971">
        <v>33</v>
      </c>
      <c r="C2971" t="s">
        <v>274</v>
      </c>
      <c r="D2971" s="8">
        <v>45626</v>
      </c>
      <c r="E2971" t="s">
        <v>18</v>
      </c>
      <c r="F2971">
        <v>2</v>
      </c>
      <c r="G2971" s="9" t="s">
        <v>222</v>
      </c>
      <c r="H2971" s="10"/>
      <c r="I2971" s="12">
        <v>0.34866898148148145</v>
      </c>
      <c r="J2971" s="12">
        <v>0.56364583333333329</v>
      </c>
      <c r="K2971" s="3" t="str">
        <f t="shared" si="654"/>
        <v/>
      </c>
      <c r="L2971" s="11">
        <f t="shared" si="643"/>
        <v>1</v>
      </c>
      <c r="M2971" s="11">
        <f t="shared" si="644"/>
        <v>3</v>
      </c>
      <c r="N2971" s="11">
        <f t="shared" si="645"/>
        <v>0</v>
      </c>
      <c r="O2971" s="11">
        <f t="shared" si="646"/>
        <v>2</v>
      </c>
      <c r="P2971" s="11">
        <f t="shared" si="647"/>
        <v>2</v>
      </c>
      <c r="Q2971" s="11">
        <f t="shared" si="648"/>
        <v>0</v>
      </c>
      <c r="R2971" s="11">
        <f t="shared" si="649"/>
        <v>0</v>
      </c>
      <c r="S2971" s="11">
        <f t="shared" si="650"/>
        <v>3</v>
      </c>
      <c r="T2971" t="str">
        <f t="shared" si="651"/>
        <v>إضافى كامل</v>
      </c>
    </row>
    <row r="2972" spans="1:20" ht="15.75" x14ac:dyDescent="0.25">
      <c r="A2972">
        <v>36</v>
      </c>
      <c r="B2972">
        <v>27390</v>
      </c>
      <c r="C2972" s="16" t="s">
        <v>275</v>
      </c>
      <c r="D2972" s="8">
        <v>45597</v>
      </c>
      <c r="E2972" t="s">
        <v>15</v>
      </c>
      <c r="F2972">
        <v>2</v>
      </c>
      <c r="G2972" s="9" t="s">
        <v>222</v>
      </c>
      <c r="H2972" s="10" t="s">
        <v>276</v>
      </c>
      <c r="K2972" s="3" t="str">
        <f t="shared" si="654"/>
        <v/>
      </c>
      <c r="L2972" s="11">
        <f t="shared" si="643"/>
        <v>1</v>
      </c>
      <c r="M2972" s="11">
        <f t="shared" si="644"/>
        <v>3</v>
      </c>
      <c r="N2972" s="11">
        <f t="shared" si="645"/>
        <v>0</v>
      </c>
      <c r="O2972" s="11">
        <f t="shared" si="646"/>
        <v>2</v>
      </c>
      <c r="P2972" s="11">
        <f t="shared" si="647"/>
        <v>2</v>
      </c>
      <c r="Q2972" s="11">
        <f t="shared" si="648"/>
        <v>0</v>
      </c>
      <c r="R2972" s="11">
        <f t="shared" si="649"/>
        <v>0</v>
      </c>
      <c r="S2972" s="11">
        <f t="shared" si="650"/>
        <v>3</v>
      </c>
      <c r="T2972" t="str">
        <f t="shared" si="651"/>
        <v>إضافى كامل</v>
      </c>
    </row>
    <row r="2973" spans="1:20" x14ac:dyDescent="0.25">
      <c r="A2973">
        <v>36</v>
      </c>
      <c r="B2973">
        <v>27390</v>
      </c>
      <c r="C2973" t="s">
        <v>277</v>
      </c>
      <c r="D2973" s="8">
        <v>45598</v>
      </c>
      <c r="E2973" t="s">
        <v>18</v>
      </c>
      <c r="F2973">
        <v>2</v>
      </c>
      <c r="G2973" s="9" t="s">
        <v>222</v>
      </c>
      <c r="H2973" s="10"/>
      <c r="K2973" s="3" t="s">
        <v>19</v>
      </c>
      <c r="L2973" s="11">
        <f t="shared" si="643"/>
        <v>1</v>
      </c>
      <c r="M2973" s="11">
        <f t="shared" si="644"/>
        <v>3</v>
      </c>
      <c r="N2973" s="11">
        <f t="shared" si="645"/>
        <v>0</v>
      </c>
      <c r="O2973" s="11">
        <f t="shared" si="646"/>
        <v>2</v>
      </c>
      <c r="P2973" s="11">
        <f t="shared" si="647"/>
        <v>2</v>
      </c>
      <c r="Q2973" s="11">
        <f t="shared" si="648"/>
        <v>0</v>
      </c>
      <c r="R2973" s="11">
        <f t="shared" si="649"/>
        <v>0</v>
      </c>
      <c r="S2973" s="11">
        <f t="shared" si="650"/>
        <v>3</v>
      </c>
      <c r="T2973" t="str">
        <f t="shared" si="651"/>
        <v>إضافى كامل</v>
      </c>
    </row>
    <row r="2974" spans="1:20" x14ac:dyDescent="0.25">
      <c r="A2974">
        <v>36</v>
      </c>
      <c r="B2974">
        <v>27390</v>
      </c>
      <c r="C2974" t="s">
        <v>277</v>
      </c>
      <c r="D2974" s="8">
        <v>45599</v>
      </c>
      <c r="E2974" t="s">
        <v>20</v>
      </c>
      <c r="F2974">
        <v>2</v>
      </c>
      <c r="G2974" s="9" t="s">
        <v>222</v>
      </c>
      <c r="H2974" s="10"/>
      <c r="I2974" s="12">
        <v>0.38702546296296297</v>
      </c>
      <c r="J2974" s="12">
        <v>0.45156249999999998</v>
      </c>
      <c r="K2974" s="3" t="s">
        <v>8</v>
      </c>
      <c r="L2974" s="11">
        <f t="shared" si="643"/>
        <v>1</v>
      </c>
      <c r="M2974" s="11">
        <f t="shared" si="644"/>
        <v>3</v>
      </c>
      <c r="N2974" s="11">
        <f t="shared" si="645"/>
        <v>0</v>
      </c>
      <c r="O2974" s="11">
        <f t="shared" si="646"/>
        <v>2</v>
      </c>
      <c r="P2974" s="11">
        <f t="shared" si="647"/>
        <v>2</v>
      </c>
      <c r="Q2974" s="11">
        <f t="shared" si="648"/>
        <v>0</v>
      </c>
      <c r="R2974" s="11">
        <f t="shared" si="649"/>
        <v>0</v>
      </c>
      <c r="S2974" s="11">
        <f t="shared" si="650"/>
        <v>3</v>
      </c>
      <c r="T2974" t="str">
        <f t="shared" si="651"/>
        <v>إضافى كامل</v>
      </c>
    </row>
    <row r="2975" spans="1:20" x14ac:dyDescent="0.25">
      <c r="A2975">
        <v>36</v>
      </c>
      <c r="B2975">
        <v>27390</v>
      </c>
      <c r="C2975" t="s">
        <v>277</v>
      </c>
      <c r="D2975" s="8">
        <v>45600</v>
      </c>
      <c r="E2975" t="s">
        <v>21</v>
      </c>
      <c r="F2975">
        <v>2</v>
      </c>
      <c r="G2975" s="9" t="s">
        <v>222</v>
      </c>
      <c r="H2975" s="10"/>
      <c r="I2975" s="12">
        <v>0.35188657407407409</v>
      </c>
      <c r="J2975" s="12">
        <v>0.5645486111111111</v>
      </c>
      <c r="K2975" s="3" t="str">
        <f>IF(AND(I2975&lt;=TIME(8,30,0),J2975&gt;=TIME(13,30,0),I2975&lt;&gt;""),"",IF(AND(I2975&gt;=TIME(8,31,0),I2975&lt;=TIME(8,40,0)),"تأخير",IF(AND(I2975&gt;=TIME(8,41,0),I2975&lt;=TIME(11,30,0),I2975&lt;&gt;""),"إذن ص",IF(AND(J2975&lt;TIME(13,30,0), J2975&lt;&gt;"",J2975&gt;=TIME(10,30,0)),"إذن م",IF(AND(OR(I2975="",J2975="",I2975=J2975,I2975&gt;TIME(11,30,0),J2975&lt;TIME(10,30,0)),AND(E2975&lt;&gt;"Friday")),"غائب","")))))</f>
        <v/>
      </c>
      <c r="L2975" s="11">
        <f t="shared" si="643"/>
        <v>1</v>
      </c>
      <c r="M2975" s="11">
        <f t="shared" si="644"/>
        <v>3</v>
      </c>
      <c r="N2975" s="11">
        <f t="shared" si="645"/>
        <v>0</v>
      </c>
      <c r="O2975" s="11">
        <f t="shared" si="646"/>
        <v>1</v>
      </c>
      <c r="P2975" s="11">
        <f t="shared" si="647"/>
        <v>1</v>
      </c>
      <c r="Q2975" s="11">
        <f t="shared" si="648"/>
        <v>0</v>
      </c>
      <c r="R2975" s="11">
        <f t="shared" si="649"/>
        <v>0</v>
      </c>
      <c r="S2975" s="11">
        <f t="shared" si="650"/>
        <v>3</v>
      </c>
      <c r="T2975" t="str">
        <f t="shared" si="651"/>
        <v>إضافى كامل</v>
      </c>
    </row>
    <row r="2976" spans="1:20" x14ac:dyDescent="0.25">
      <c r="A2976">
        <v>36</v>
      </c>
      <c r="B2976">
        <v>27390</v>
      </c>
      <c r="C2976" t="s">
        <v>277</v>
      </c>
      <c r="D2976" s="8">
        <v>45601</v>
      </c>
      <c r="E2976" t="s">
        <v>22</v>
      </c>
      <c r="F2976">
        <v>2</v>
      </c>
      <c r="G2976" s="9" t="s">
        <v>222</v>
      </c>
      <c r="H2976" s="10"/>
      <c r="I2976" s="12">
        <v>0.34855324074074073</v>
      </c>
      <c r="J2976" s="12">
        <v>0.5682638888888889</v>
      </c>
      <c r="K2976" s="3" t="str">
        <f>IF(AND(I2976&lt;=TIME(8,30,0),J2976&gt;=TIME(13,30,0),I2976&lt;&gt;""),"",IF(AND(I2976&gt;=TIME(8,31,0),I2976&lt;=TIME(8,40,0)),"تأخير",IF(AND(I2976&gt;=TIME(8,41,0),I2976&lt;=TIME(11,30,0),I2976&lt;&gt;""),"إذن ص",IF(AND(J2976&lt;TIME(13,30,0), J2976&lt;&gt;"",J2976&gt;=TIME(10,30,0)),"إذن م",IF(AND(OR(I2976="",J2976="",I2976=J2976,I2976&gt;TIME(11,30,0),J2976&lt;TIME(10,30,0)),AND(E2976&lt;&gt;"Friday")),"غائب","")))))</f>
        <v/>
      </c>
      <c r="L2976" s="11">
        <f t="shared" si="643"/>
        <v>1</v>
      </c>
      <c r="M2976" s="11">
        <f t="shared" si="644"/>
        <v>3</v>
      </c>
      <c r="N2976" s="11">
        <f t="shared" si="645"/>
        <v>0</v>
      </c>
      <c r="O2976" s="11">
        <f t="shared" si="646"/>
        <v>1</v>
      </c>
      <c r="P2976" s="11">
        <f t="shared" si="647"/>
        <v>1</v>
      </c>
      <c r="Q2976" s="11">
        <f t="shared" si="648"/>
        <v>0</v>
      </c>
      <c r="R2976" s="11">
        <f t="shared" si="649"/>
        <v>0</v>
      </c>
      <c r="S2976" s="11">
        <f t="shared" si="650"/>
        <v>3</v>
      </c>
      <c r="T2976" t="str">
        <f t="shared" si="651"/>
        <v>إضافى كامل</v>
      </c>
    </row>
    <row r="2977" spans="1:20" x14ac:dyDescent="0.25">
      <c r="A2977">
        <v>36</v>
      </c>
      <c r="B2977">
        <v>27390</v>
      </c>
      <c r="C2977" t="s">
        <v>277</v>
      </c>
      <c r="D2977" s="8">
        <v>45602</v>
      </c>
      <c r="E2977" t="s">
        <v>23</v>
      </c>
      <c r="F2977">
        <v>2</v>
      </c>
      <c r="G2977" s="9" t="s">
        <v>222</v>
      </c>
      <c r="H2977" s="10"/>
      <c r="I2977" s="12">
        <v>0.33848379629629627</v>
      </c>
      <c r="J2977" s="12">
        <v>0.56288194444444439</v>
      </c>
      <c r="K2977" s="3" t="str">
        <f>IF(AND(I2977&lt;=TIME(8,30,0),J2977&gt;=TIME(13,30,0),I2977&lt;&gt;""),"",IF(AND(I2977&gt;=TIME(8,31,0),I2977&lt;=TIME(8,40,0)),"تأخير",IF(AND(I2977&gt;=TIME(8,41,0),I2977&lt;=TIME(11,30,0),I2977&lt;&gt;""),"إذن ص",IF(AND(J2977&lt;TIME(13,30,0), J2977&lt;&gt;"",J2977&gt;=TIME(10,30,0)),"إذن م",IF(AND(OR(I2977="",J2977="",I2977=J2977,I2977&gt;TIME(11,30,0),J2977&lt;TIME(10,30,0)),AND(E2977&lt;&gt;"Friday")),"غائب","")))))</f>
        <v/>
      </c>
      <c r="L2977" s="11">
        <f t="shared" si="643"/>
        <v>1</v>
      </c>
      <c r="M2977" s="11">
        <f t="shared" si="644"/>
        <v>3</v>
      </c>
      <c r="N2977" s="11">
        <f t="shared" si="645"/>
        <v>0</v>
      </c>
      <c r="O2977" s="11">
        <f t="shared" si="646"/>
        <v>1</v>
      </c>
      <c r="P2977" s="11">
        <f t="shared" si="647"/>
        <v>1</v>
      </c>
      <c r="Q2977" s="11">
        <f t="shared" si="648"/>
        <v>0</v>
      </c>
      <c r="R2977" s="11">
        <f t="shared" si="649"/>
        <v>0</v>
      </c>
      <c r="S2977" s="11">
        <f t="shared" si="650"/>
        <v>3</v>
      </c>
      <c r="T2977" t="str">
        <f t="shared" si="651"/>
        <v>إضافى كامل</v>
      </c>
    </row>
    <row r="2978" spans="1:20" x14ac:dyDescent="0.25">
      <c r="A2978">
        <v>36</v>
      </c>
      <c r="B2978">
        <v>27390</v>
      </c>
      <c r="C2978" t="s">
        <v>277</v>
      </c>
      <c r="D2978" s="8">
        <v>45603</v>
      </c>
      <c r="E2978" t="s">
        <v>24</v>
      </c>
      <c r="F2978">
        <v>2</v>
      </c>
      <c r="G2978" s="9" t="s">
        <v>222</v>
      </c>
      <c r="H2978" s="10"/>
      <c r="I2978" s="12"/>
      <c r="J2978" s="12"/>
      <c r="K2978" s="3" t="str">
        <f>IF(AND(I2978&lt;=TIME(8,30,0),J2978&gt;=TIME(13,30,0),I2978&lt;&gt;""),"",IF(AND(I2978&gt;=TIME(8,31,0),I2978&lt;=TIME(8,40,0)),"تأخير",IF(AND(I2978&gt;=TIME(8,41,0),I2978&lt;=TIME(11,30,0),I2978&lt;&gt;""),"إذن ص",IF(AND(J2978&lt;TIME(13,30,0), J2978&lt;&gt;"",J2978&gt;=TIME(10,30,0)),"إذن م",IF(AND(OR(I2978="",J2978="",I2978=J2978,I2978&gt;TIME(11,30,0),J2978&lt;TIME(10,30,0)),AND(E2978&lt;&gt;"Friday")),"غائب","")))))</f>
        <v>غائب</v>
      </c>
      <c r="L2978" s="11">
        <f t="shared" si="643"/>
        <v>0</v>
      </c>
      <c r="M2978" s="11">
        <f t="shared" si="644"/>
        <v>3</v>
      </c>
      <c r="N2978" s="11">
        <f t="shared" si="645"/>
        <v>0</v>
      </c>
      <c r="O2978" s="11">
        <f t="shared" si="646"/>
        <v>1</v>
      </c>
      <c r="P2978" s="11">
        <f t="shared" si="647"/>
        <v>1</v>
      </c>
      <c r="Q2978" s="11">
        <f t="shared" si="648"/>
        <v>0</v>
      </c>
      <c r="R2978" s="11">
        <f t="shared" si="649"/>
        <v>0</v>
      </c>
      <c r="S2978" s="11">
        <f t="shared" si="650"/>
        <v>3</v>
      </c>
      <c r="T2978" t="str">
        <f t="shared" si="651"/>
        <v>إضافى كامل</v>
      </c>
    </row>
    <row r="2979" spans="1:20" x14ac:dyDescent="0.25">
      <c r="A2979">
        <v>36</v>
      </c>
      <c r="B2979">
        <v>27390</v>
      </c>
      <c r="C2979" t="s">
        <v>277</v>
      </c>
      <c r="D2979" s="8">
        <v>45604</v>
      </c>
      <c r="E2979" t="s">
        <v>15</v>
      </c>
      <c r="F2979">
        <v>2</v>
      </c>
      <c r="G2979" s="9" t="s">
        <v>222</v>
      </c>
      <c r="H2979" s="10"/>
      <c r="K2979" s="3" t="str">
        <f>IF(AND(I2979&lt;=TIME(8,30,0),J2979&gt;=TIME(13,30,0),I2979&lt;&gt;""),"",IF(AND(I2979&gt;=TIME(8,31,0),I2979&lt;=TIME(8,40,0)),"تأخير",IF(AND(I2979&gt;=TIME(8,41,0),I2979&lt;=TIME(11,30,0),I2979&lt;&gt;""),"إذن ص",IF(AND(J2979&lt;TIME(13,30,0), J2979&lt;&gt;"",J2979&gt;=TIME(10,30,0)),"إذن م",IF(AND(OR(I2979="",J2979="",I2979=J2979,I2979&gt;TIME(11,30,0),J2979&lt;TIME(10,30,0)),AND(E2979&lt;&gt;"Friday")),"غائب","")))))</f>
        <v/>
      </c>
      <c r="L2979" s="11">
        <f t="shared" si="643"/>
        <v>1</v>
      </c>
      <c r="M2979" s="11">
        <f t="shared" si="644"/>
        <v>2</v>
      </c>
      <c r="N2979" s="11">
        <f t="shared" si="645"/>
        <v>0</v>
      </c>
      <c r="O2979" s="11">
        <f t="shared" si="646"/>
        <v>1</v>
      </c>
      <c r="P2979" s="11">
        <f t="shared" si="647"/>
        <v>1</v>
      </c>
      <c r="Q2979" s="11">
        <f t="shared" si="648"/>
        <v>0</v>
      </c>
      <c r="R2979" s="11">
        <f t="shared" si="649"/>
        <v>0</v>
      </c>
      <c r="S2979" s="11">
        <f t="shared" si="650"/>
        <v>2</v>
      </c>
      <c r="T2979" t="str">
        <f t="shared" si="651"/>
        <v>إضافى كامل</v>
      </c>
    </row>
    <row r="2980" spans="1:20" x14ac:dyDescent="0.25">
      <c r="A2980">
        <v>36</v>
      </c>
      <c r="B2980">
        <v>27390</v>
      </c>
      <c r="C2980" t="s">
        <v>277</v>
      </c>
      <c r="D2980" s="8">
        <v>45605</v>
      </c>
      <c r="E2980" t="s">
        <v>18</v>
      </c>
      <c r="F2980">
        <v>2</v>
      </c>
      <c r="G2980" s="9" t="s">
        <v>222</v>
      </c>
      <c r="H2980" s="10"/>
      <c r="K2980" s="3" t="s">
        <v>19</v>
      </c>
      <c r="L2980" s="11">
        <f t="shared" si="643"/>
        <v>1</v>
      </c>
      <c r="M2980" s="11">
        <f t="shared" si="644"/>
        <v>2</v>
      </c>
      <c r="N2980" s="11">
        <f t="shared" si="645"/>
        <v>0</v>
      </c>
      <c r="O2980" s="11">
        <f t="shared" si="646"/>
        <v>1</v>
      </c>
      <c r="P2980" s="11">
        <f t="shared" si="647"/>
        <v>1</v>
      </c>
      <c r="Q2980" s="11">
        <f t="shared" si="648"/>
        <v>0</v>
      </c>
      <c r="R2980" s="11">
        <f t="shared" si="649"/>
        <v>0</v>
      </c>
      <c r="S2980" s="11">
        <f t="shared" si="650"/>
        <v>2</v>
      </c>
      <c r="T2980" t="str">
        <f t="shared" si="651"/>
        <v>إضافى كامل</v>
      </c>
    </row>
    <row r="2981" spans="1:20" x14ac:dyDescent="0.25">
      <c r="A2981">
        <v>36</v>
      </c>
      <c r="B2981">
        <v>27390</v>
      </c>
      <c r="C2981" t="s">
        <v>277</v>
      </c>
      <c r="D2981" s="8">
        <v>45606</v>
      </c>
      <c r="E2981" t="s">
        <v>20</v>
      </c>
      <c r="F2981">
        <v>2</v>
      </c>
      <c r="G2981" s="9" t="s">
        <v>222</v>
      </c>
      <c r="H2981" s="10"/>
      <c r="I2981" s="12">
        <v>0.34875</v>
      </c>
      <c r="J2981" s="12">
        <v>0.56565972222222227</v>
      </c>
      <c r="K2981" s="3" t="str">
        <f t="shared" ref="K2981:K2986" si="655">IF(AND(I2981&lt;=TIME(8,30,0),J2981&gt;=TIME(13,30,0),I2981&lt;&gt;""),"",IF(AND(I2981&gt;=TIME(8,31,0),I2981&lt;=TIME(8,40,0)),"تأخير",IF(AND(I2981&gt;=TIME(8,41,0),I2981&lt;=TIME(11,30,0),I2981&lt;&gt;""),"إذن ص",IF(AND(J2981&lt;TIME(13,30,0), J2981&lt;&gt;"",J2981&gt;=TIME(10,30,0)),"إذن م",IF(AND(OR(I2981="",J2981="",I2981=J2981,I2981&gt;TIME(11,30,0),J2981&lt;TIME(10,30,0)),AND(E2981&lt;&gt;"Friday")),"غائب","")))))</f>
        <v/>
      </c>
      <c r="L2981" s="11">
        <f t="shared" si="643"/>
        <v>1</v>
      </c>
      <c r="M2981" s="11">
        <f t="shared" si="644"/>
        <v>2</v>
      </c>
      <c r="N2981" s="11">
        <f t="shared" si="645"/>
        <v>0</v>
      </c>
      <c r="O2981" s="11">
        <f t="shared" si="646"/>
        <v>1</v>
      </c>
      <c r="P2981" s="11">
        <f t="shared" si="647"/>
        <v>1</v>
      </c>
      <c r="Q2981" s="11">
        <f t="shared" si="648"/>
        <v>0</v>
      </c>
      <c r="R2981" s="11">
        <f t="shared" si="649"/>
        <v>0</v>
      </c>
      <c r="S2981" s="11">
        <f t="shared" si="650"/>
        <v>2</v>
      </c>
      <c r="T2981" t="str">
        <f t="shared" si="651"/>
        <v>إضافى كامل</v>
      </c>
    </row>
    <row r="2982" spans="1:20" x14ac:dyDescent="0.25">
      <c r="A2982">
        <v>36</v>
      </c>
      <c r="B2982">
        <v>27390</v>
      </c>
      <c r="C2982" t="s">
        <v>277</v>
      </c>
      <c r="D2982" s="8">
        <v>45607</v>
      </c>
      <c r="E2982" t="s">
        <v>21</v>
      </c>
      <c r="F2982">
        <v>2</v>
      </c>
      <c r="G2982" s="9" t="s">
        <v>222</v>
      </c>
      <c r="H2982" s="10"/>
      <c r="I2982" s="12">
        <v>0.35048611111111111</v>
      </c>
      <c r="J2982" s="12">
        <v>0.56332175925925931</v>
      </c>
      <c r="K2982" s="3" t="str">
        <f t="shared" si="655"/>
        <v/>
      </c>
      <c r="L2982" s="11">
        <f t="shared" si="643"/>
        <v>1</v>
      </c>
      <c r="M2982" s="11">
        <f t="shared" si="644"/>
        <v>2</v>
      </c>
      <c r="N2982" s="11">
        <f t="shared" si="645"/>
        <v>0</v>
      </c>
      <c r="O2982" s="11">
        <f t="shared" si="646"/>
        <v>1</v>
      </c>
      <c r="P2982" s="11">
        <f t="shared" si="647"/>
        <v>1</v>
      </c>
      <c r="Q2982" s="11">
        <f t="shared" si="648"/>
        <v>0</v>
      </c>
      <c r="R2982" s="11">
        <f t="shared" si="649"/>
        <v>0</v>
      </c>
      <c r="S2982" s="11">
        <f t="shared" si="650"/>
        <v>2</v>
      </c>
      <c r="T2982" t="str">
        <f t="shared" si="651"/>
        <v>إضافى كامل</v>
      </c>
    </row>
    <row r="2983" spans="1:20" x14ac:dyDescent="0.25">
      <c r="A2983">
        <v>36</v>
      </c>
      <c r="B2983">
        <v>27390</v>
      </c>
      <c r="C2983" t="s">
        <v>277</v>
      </c>
      <c r="D2983" s="8">
        <v>45608</v>
      </c>
      <c r="E2983" t="s">
        <v>22</v>
      </c>
      <c r="F2983">
        <v>2</v>
      </c>
      <c r="G2983" s="9" t="s">
        <v>222</v>
      </c>
      <c r="H2983" s="10"/>
      <c r="I2983" s="12">
        <v>0.35086805555555556</v>
      </c>
      <c r="J2983" s="12">
        <v>0.56418981481481478</v>
      </c>
      <c r="K2983" s="3" t="str">
        <f t="shared" si="655"/>
        <v/>
      </c>
      <c r="L2983" s="11">
        <f t="shared" si="643"/>
        <v>1</v>
      </c>
      <c r="M2983" s="11">
        <f t="shared" si="644"/>
        <v>2</v>
      </c>
      <c r="N2983" s="11">
        <f t="shared" si="645"/>
        <v>0</v>
      </c>
      <c r="O2983" s="11">
        <f t="shared" si="646"/>
        <v>1</v>
      </c>
      <c r="P2983" s="11">
        <f t="shared" si="647"/>
        <v>1</v>
      </c>
      <c r="Q2983" s="11">
        <f t="shared" si="648"/>
        <v>0</v>
      </c>
      <c r="R2983" s="11">
        <f t="shared" si="649"/>
        <v>0</v>
      </c>
      <c r="S2983" s="11">
        <f t="shared" si="650"/>
        <v>2</v>
      </c>
      <c r="T2983" t="str">
        <f t="shared" si="651"/>
        <v>إضافى كامل</v>
      </c>
    </row>
    <row r="2984" spans="1:20" x14ac:dyDescent="0.25">
      <c r="A2984">
        <v>36</v>
      </c>
      <c r="B2984">
        <v>27390</v>
      </c>
      <c r="C2984" t="s">
        <v>277</v>
      </c>
      <c r="D2984" s="8">
        <v>45609</v>
      </c>
      <c r="E2984" t="s">
        <v>23</v>
      </c>
      <c r="F2984">
        <v>2</v>
      </c>
      <c r="G2984" s="9" t="s">
        <v>222</v>
      </c>
      <c r="H2984" s="10"/>
      <c r="I2984" s="12">
        <v>0.3502662037037037</v>
      </c>
      <c r="J2984" s="12">
        <v>0.56284722222222228</v>
      </c>
      <c r="K2984" s="3" t="str">
        <f t="shared" si="655"/>
        <v/>
      </c>
      <c r="L2984" s="11">
        <f t="shared" si="643"/>
        <v>1</v>
      </c>
      <c r="M2984" s="11">
        <f t="shared" si="644"/>
        <v>2</v>
      </c>
      <c r="N2984" s="11">
        <f t="shared" si="645"/>
        <v>0</v>
      </c>
      <c r="O2984" s="11">
        <f t="shared" si="646"/>
        <v>2</v>
      </c>
      <c r="P2984" s="11">
        <f t="shared" si="647"/>
        <v>2</v>
      </c>
      <c r="Q2984" s="11">
        <f t="shared" si="648"/>
        <v>0</v>
      </c>
      <c r="R2984" s="11">
        <f t="shared" si="649"/>
        <v>0</v>
      </c>
      <c r="S2984" s="11">
        <f t="shared" si="650"/>
        <v>2</v>
      </c>
      <c r="T2984" t="str">
        <f t="shared" si="651"/>
        <v>إضافى كامل</v>
      </c>
    </row>
    <row r="2985" spans="1:20" x14ac:dyDescent="0.25">
      <c r="A2985">
        <v>36</v>
      </c>
      <c r="B2985">
        <v>27390</v>
      </c>
      <c r="C2985" t="s">
        <v>277</v>
      </c>
      <c r="D2985" s="8">
        <v>45610</v>
      </c>
      <c r="E2985" t="s">
        <v>24</v>
      </c>
      <c r="F2985">
        <v>2</v>
      </c>
      <c r="G2985" s="9" t="s">
        <v>222</v>
      </c>
      <c r="H2985" s="10"/>
      <c r="I2985" s="12">
        <v>0.34190972222222221</v>
      </c>
      <c r="J2985" s="12">
        <v>0.4379513888888889</v>
      </c>
      <c r="K2985" s="3" t="str">
        <f t="shared" si="655"/>
        <v>إذن م</v>
      </c>
      <c r="L2985" s="11">
        <f t="shared" si="643"/>
        <v>1</v>
      </c>
      <c r="M2985" s="11">
        <f t="shared" si="644"/>
        <v>2</v>
      </c>
      <c r="N2985" s="11">
        <f t="shared" si="645"/>
        <v>0</v>
      </c>
      <c r="O2985" s="11">
        <f t="shared" si="646"/>
        <v>2</v>
      </c>
      <c r="P2985" s="11">
        <f t="shared" si="647"/>
        <v>2</v>
      </c>
      <c r="Q2985" s="11">
        <f t="shared" si="648"/>
        <v>0</v>
      </c>
      <c r="R2985" s="11">
        <f t="shared" si="649"/>
        <v>0</v>
      </c>
      <c r="S2985" s="11">
        <f t="shared" si="650"/>
        <v>2</v>
      </c>
      <c r="T2985" t="str">
        <f t="shared" si="651"/>
        <v>إضافى كامل</v>
      </c>
    </row>
    <row r="2986" spans="1:20" x14ac:dyDescent="0.25">
      <c r="A2986">
        <v>36</v>
      </c>
      <c r="B2986">
        <v>27390</v>
      </c>
      <c r="C2986" t="s">
        <v>277</v>
      </c>
      <c r="D2986" s="8">
        <v>45611</v>
      </c>
      <c r="E2986" t="s">
        <v>15</v>
      </c>
      <c r="F2986">
        <v>2</v>
      </c>
      <c r="G2986" s="9" t="s">
        <v>222</v>
      </c>
      <c r="H2986" s="10"/>
      <c r="K2986" s="3" t="str">
        <f t="shared" si="655"/>
        <v/>
      </c>
      <c r="L2986" s="11">
        <f t="shared" si="643"/>
        <v>1</v>
      </c>
      <c r="M2986" s="11">
        <f t="shared" si="644"/>
        <v>2</v>
      </c>
      <c r="N2986" s="11">
        <f t="shared" si="645"/>
        <v>0</v>
      </c>
      <c r="O2986" s="11">
        <f t="shared" si="646"/>
        <v>1</v>
      </c>
      <c r="P2986" s="11">
        <f t="shared" si="647"/>
        <v>1</v>
      </c>
      <c r="Q2986" s="11">
        <f t="shared" si="648"/>
        <v>0</v>
      </c>
      <c r="R2986" s="11">
        <f t="shared" si="649"/>
        <v>0</v>
      </c>
      <c r="S2986" s="11">
        <f t="shared" si="650"/>
        <v>2</v>
      </c>
      <c r="T2986" t="str">
        <f t="shared" si="651"/>
        <v>إضافى كامل</v>
      </c>
    </row>
    <row r="2987" spans="1:20" x14ac:dyDescent="0.25">
      <c r="A2987">
        <v>36</v>
      </c>
      <c r="B2987">
        <v>27390</v>
      </c>
      <c r="C2987" t="s">
        <v>277</v>
      </c>
      <c r="D2987" s="8">
        <v>45612</v>
      </c>
      <c r="E2987" t="s">
        <v>18</v>
      </c>
      <c r="F2987">
        <v>2</v>
      </c>
      <c r="G2987" s="9" t="s">
        <v>222</v>
      </c>
      <c r="H2987" s="10"/>
      <c r="K2987" s="3" t="s">
        <v>19</v>
      </c>
      <c r="L2987" s="11">
        <f t="shared" si="643"/>
        <v>1</v>
      </c>
      <c r="M2987" s="11">
        <f t="shared" si="644"/>
        <v>2</v>
      </c>
      <c r="N2987" s="11">
        <f t="shared" si="645"/>
        <v>0</v>
      </c>
      <c r="O2987" s="11">
        <f t="shared" si="646"/>
        <v>1</v>
      </c>
      <c r="P2987" s="11">
        <f t="shared" si="647"/>
        <v>1</v>
      </c>
      <c r="Q2987" s="11">
        <f t="shared" si="648"/>
        <v>0</v>
      </c>
      <c r="R2987" s="11">
        <f t="shared" si="649"/>
        <v>0</v>
      </c>
      <c r="S2987" s="11">
        <f t="shared" si="650"/>
        <v>2</v>
      </c>
      <c r="T2987" t="str">
        <f t="shared" si="651"/>
        <v>إضافى كامل</v>
      </c>
    </row>
    <row r="2988" spans="1:20" x14ac:dyDescent="0.25">
      <c r="A2988">
        <v>36</v>
      </c>
      <c r="B2988">
        <v>27390</v>
      </c>
      <c r="C2988" t="s">
        <v>277</v>
      </c>
      <c r="D2988" s="8">
        <v>45613</v>
      </c>
      <c r="E2988" t="s">
        <v>20</v>
      </c>
      <c r="F2988">
        <v>2</v>
      </c>
      <c r="G2988" s="9" t="s">
        <v>222</v>
      </c>
      <c r="H2988" s="10"/>
      <c r="I2988" s="12">
        <v>0.34300925925925924</v>
      </c>
      <c r="J2988" s="12">
        <v>0.56291666666666662</v>
      </c>
      <c r="K2988" s="3" t="str">
        <f t="shared" ref="K2988:K3002" si="656">IF(AND(I2988&lt;=TIME(8,30,0),J2988&gt;=TIME(13,30,0),I2988&lt;&gt;""),"",IF(AND(I2988&gt;=TIME(8,31,0),I2988&lt;=TIME(8,40,0)),"تأخير",IF(AND(I2988&gt;=TIME(8,41,0),I2988&lt;=TIME(11,30,0),I2988&lt;&gt;""),"إذن ص",IF(AND(J2988&lt;TIME(13,30,0), J2988&lt;&gt;"",J2988&gt;=TIME(10,30,0)),"إذن م",IF(AND(OR(I2988="",J2988="",I2988=J2988,I2988&gt;TIME(11,30,0),J2988&lt;TIME(10,30,0)),AND(E2988&lt;&gt;"Friday")),"غائب","")))))</f>
        <v/>
      </c>
      <c r="L2988" s="11">
        <f t="shared" si="643"/>
        <v>1</v>
      </c>
      <c r="M2988" s="11">
        <f t="shared" si="644"/>
        <v>2</v>
      </c>
      <c r="N2988" s="11">
        <f t="shared" si="645"/>
        <v>0</v>
      </c>
      <c r="O2988" s="11">
        <f t="shared" si="646"/>
        <v>1</v>
      </c>
      <c r="P2988" s="11">
        <f t="shared" si="647"/>
        <v>1</v>
      </c>
      <c r="Q2988" s="11">
        <f t="shared" si="648"/>
        <v>0</v>
      </c>
      <c r="R2988" s="11">
        <f t="shared" si="649"/>
        <v>0</v>
      </c>
      <c r="S2988" s="11">
        <f t="shared" si="650"/>
        <v>2</v>
      </c>
      <c r="T2988" t="str">
        <f t="shared" si="651"/>
        <v>إضافى كامل</v>
      </c>
    </row>
    <row r="2989" spans="1:20" x14ac:dyDescent="0.25">
      <c r="A2989">
        <v>36</v>
      </c>
      <c r="B2989">
        <v>27390</v>
      </c>
      <c r="C2989" t="s">
        <v>277</v>
      </c>
      <c r="D2989" s="8">
        <v>45614</v>
      </c>
      <c r="E2989" t="s">
        <v>21</v>
      </c>
      <c r="F2989">
        <v>2</v>
      </c>
      <c r="G2989" s="9" t="s">
        <v>222</v>
      </c>
      <c r="H2989" s="10"/>
      <c r="I2989" s="12">
        <v>0.33863425925925927</v>
      </c>
      <c r="J2989" s="12">
        <v>0.56953703703703706</v>
      </c>
      <c r="K2989" s="3" t="str">
        <f t="shared" si="656"/>
        <v/>
      </c>
      <c r="L2989" s="11">
        <f t="shared" si="643"/>
        <v>1</v>
      </c>
      <c r="M2989" s="11">
        <f t="shared" si="644"/>
        <v>2</v>
      </c>
      <c r="N2989" s="11">
        <f t="shared" si="645"/>
        <v>0</v>
      </c>
      <c r="O2989" s="11">
        <f t="shared" si="646"/>
        <v>1</v>
      </c>
      <c r="P2989" s="11">
        <f t="shared" si="647"/>
        <v>1</v>
      </c>
      <c r="Q2989" s="11">
        <f t="shared" si="648"/>
        <v>0</v>
      </c>
      <c r="R2989" s="11">
        <f t="shared" si="649"/>
        <v>0</v>
      </c>
      <c r="S2989" s="11">
        <f t="shared" si="650"/>
        <v>2</v>
      </c>
      <c r="T2989" t="str">
        <f t="shared" si="651"/>
        <v>إضافى كامل</v>
      </c>
    </row>
    <row r="2990" spans="1:20" x14ac:dyDescent="0.25">
      <c r="A2990">
        <v>36</v>
      </c>
      <c r="B2990">
        <v>27390</v>
      </c>
      <c r="C2990" t="s">
        <v>277</v>
      </c>
      <c r="D2990" s="8">
        <v>45615</v>
      </c>
      <c r="E2990" t="s">
        <v>22</v>
      </c>
      <c r="F2990">
        <v>2</v>
      </c>
      <c r="G2990" s="9" t="s">
        <v>222</v>
      </c>
      <c r="H2990" s="10" t="s">
        <v>32</v>
      </c>
      <c r="I2990" s="12">
        <v>0.35672453703703705</v>
      </c>
      <c r="J2990" s="12">
        <v>0.57215277777777773</v>
      </c>
      <c r="K2990" s="3" t="str">
        <f t="shared" si="656"/>
        <v>تأخير</v>
      </c>
      <c r="L2990" s="11">
        <f t="shared" si="643"/>
        <v>0</v>
      </c>
      <c r="M2990" s="11">
        <f t="shared" si="644"/>
        <v>3</v>
      </c>
      <c r="N2990" s="11">
        <f t="shared" si="645"/>
        <v>0</v>
      </c>
      <c r="O2990" s="11">
        <f t="shared" si="646"/>
        <v>1</v>
      </c>
      <c r="P2990" s="11">
        <f t="shared" si="647"/>
        <v>1</v>
      </c>
      <c r="Q2990" s="11">
        <f t="shared" si="648"/>
        <v>0</v>
      </c>
      <c r="R2990" s="11">
        <f t="shared" si="649"/>
        <v>0</v>
      </c>
      <c r="S2990" s="11">
        <f t="shared" si="650"/>
        <v>3</v>
      </c>
      <c r="T2990" t="str">
        <f t="shared" si="651"/>
        <v>إضافى كامل</v>
      </c>
    </row>
    <row r="2991" spans="1:20" x14ac:dyDescent="0.25">
      <c r="A2991">
        <v>36</v>
      </c>
      <c r="B2991">
        <v>27390</v>
      </c>
      <c r="C2991" t="s">
        <v>277</v>
      </c>
      <c r="D2991" s="8">
        <v>45616</v>
      </c>
      <c r="E2991" t="s">
        <v>23</v>
      </c>
      <c r="F2991">
        <v>2</v>
      </c>
      <c r="G2991" s="9" t="s">
        <v>222</v>
      </c>
      <c r="H2991" s="10"/>
      <c r="I2991" s="12">
        <v>0.34175925925925926</v>
      </c>
      <c r="J2991" s="12">
        <v>0.56333333333333335</v>
      </c>
      <c r="K2991" s="3" t="str">
        <f t="shared" si="656"/>
        <v/>
      </c>
      <c r="L2991" s="11">
        <f t="shared" si="643"/>
        <v>1</v>
      </c>
      <c r="M2991" s="11">
        <f t="shared" si="644"/>
        <v>3</v>
      </c>
      <c r="N2991" s="11">
        <f t="shared" si="645"/>
        <v>0</v>
      </c>
      <c r="O2991" s="11">
        <f t="shared" si="646"/>
        <v>1</v>
      </c>
      <c r="P2991" s="11">
        <f t="shared" si="647"/>
        <v>1</v>
      </c>
      <c r="Q2991" s="11">
        <f t="shared" si="648"/>
        <v>0</v>
      </c>
      <c r="R2991" s="11">
        <f t="shared" si="649"/>
        <v>0</v>
      </c>
      <c r="S2991" s="11">
        <f t="shared" si="650"/>
        <v>3</v>
      </c>
      <c r="T2991" t="str">
        <f t="shared" si="651"/>
        <v>إضافى كامل</v>
      </c>
    </row>
    <row r="2992" spans="1:20" x14ac:dyDescent="0.25">
      <c r="A2992">
        <v>36</v>
      </c>
      <c r="B2992">
        <v>27390</v>
      </c>
      <c r="C2992" t="s">
        <v>277</v>
      </c>
      <c r="D2992" s="8">
        <v>45617</v>
      </c>
      <c r="E2992" t="s">
        <v>24</v>
      </c>
      <c r="F2992">
        <v>2</v>
      </c>
      <c r="G2992" s="9" t="s">
        <v>222</v>
      </c>
      <c r="H2992" s="10"/>
      <c r="K2992" s="3" t="str">
        <f t="shared" si="656"/>
        <v>غائب</v>
      </c>
      <c r="L2992" s="11">
        <f t="shared" si="643"/>
        <v>0</v>
      </c>
      <c r="M2992" s="11">
        <f t="shared" si="644"/>
        <v>3</v>
      </c>
      <c r="N2992" s="11">
        <f t="shared" si="645"/>
        <v>0</v>
      </c>
      <c r="O2992" s="11">
        <f t="shared" si="646"/>
        <v>1</v>
      </c>
      <c r="P2992" s="11">
        <f t="shared" si="647"/>
        <v>1</v>
      </c>
      <c r="Q2992" s="11">
        <f t="shared" si="648"/>
        <v>0</v>
      </c>
      <c r="R2992" s="11">
        <f t="shared" si="649"/>
        <v>0</v>
      </c>
      <c r="S2992" s="11">
        <f t="shared" si="650"/>
        <v>3</v>
      </c>
      <c r="T2992" t="str">
        <f t="shared" si="651"/>
        <v>إضافى كامل</v>
      </c>
    </row>
    <row r="2993" spans="1:20" x14ac:dyDescent="0.25">
      <c r="A2993">
        <v>36</v>
      </c>
      <c r="B2993">
        <v>27390</v>
      </c>
      <c r="C2993" t="s">
        <v>277</v>
      </c>
      <c r="D2993" s="8">
        <v>45618</v>
      </c>
      <c r="E2993" t="s">
        <v>15</v>
      </c>
      <c r="F2993">
        <v>2</v>
      </c>
      <c r="G2993" s="9" t="s">
        <v>222</v>
      </c>
      <c r="H2993" s="10"/>
      <c r="K2993" s="3" t="str">
        <f t="shared" si="656"/>
        <v/>
      </c>
      <c r="L2993" s="11">
        <f t="shared" si="643"/>
        <v>1</v>
      </c>
      <c r="M2993" s="11">
        <f t="shared" si="644"/>
        <v>2</v>
      </c>
      <c r="N2993" s="11">
        <f t="shared" si="645"/>
        <v>0</v>
      </c>
      <c r="O2993" s="11">
        <f t="shared" si="646"/>
        <v>1</v>
      </c>
      <c r="P2993" s="11">
        <f t="shared" si="647"/>
        <v>1</v>
      </c>
      <c r="Q2993" s="11">
        <f t="shared" si="648"/>
        <v>0</v>
      </c>
      <c r="R2993" s="11">
        <f t="shared" si="649"/>
        <v>0</v>
      </c>
      <c r="S2993" s="11">
        <f t="shared" si="650"/>
        <v>2</v>
      </c>
      <c r="T2993" t="str">
        <f t="shared" si="651"/>
        <v>إضافى كامل</v>
      </c>
    </row>
    <row r="2994" spans="1:20" x14ac:dyDescent="0.25">
      <c r="A2994">
        <v>36</v>
      </c>
      <c r="B2994">
        <v>27390</v>
      </c>
      <c r="C2994" t="s">
        <v>277</v>
      </c>
      <c r="D2994" s="8">
        <v>45619</v>
      </c>
      <c r="E2994" t="s">
        <v>18</v>
      </c>
      <c r="F2994">
        <v>2</v>
      </c>
      <c r="G2994" s="9" t="s">
        <v>222</v>
      </c>
      <c r="H2994" s="10"/>
      <c r="K2994" s="3" t="s">
        <v>19</v>
      </c>
      <c r="L2994" s="11">
        <f t="shared" si="643"/>
        <v>1</v>
      </c>
      <c r="M2994" s="11">
        <f t="shared" si="644"/>
        <v>2</v>
      </c>
      <c r="N2994" s="11">
        <f t="shared" si="645"/>
        <v>0</v>
      </c>
      <c r="O2994" s="11">
        <f t="shared" si="646"/>
        <v>1</v>
      </c>
      <c r="P2994" s="11">
        <f t="shared" si="647"/>
        <v>1</v>
      </c>
      <c r="Q2994" s="11">
        <f t="shared" si="648"/>
        <v>0</v>
      </c>
      <c r="R2994" s="11">
        <f t="shared" si="649"/>
        <v>0</v>
      </c>
      <c r="S2994" s="11">
        <f t="shared" si="650"/>
        <v>2</v>
      </c>
      <c r="T2994" t="str">
        <f t="shared" si="651"/>
        <v>إضافى كامل</v>
      </c>
    </row>
    <row r="2995" spans="1:20" x14ac:dyDescent="0.25">
      <c r="A2995">
        <v>36</v>
      </c>
      <c r="B2995">
        <v>27390</v>
      </c>
      <c r="C2995" t="s">
        <v>277</v>
      </c>
      <c r="D2995" s="8">
        <v>45620</v>
      </c>
      <c r="E2995" t="s">
        <v>20</v>
      </c>
      <c r="F2995">
        <v>2</v>
      </c>
      <c r="G2995" s="9" t="s">
        <v>222</v>
      </c>
      <c r="H2995" s="10"/>
      <c r="I2995" s="12">
        <v>0.34944444444444445</v>
      </c>
      <c r="J2995" s="12">
        <v>0.57480324074074074</v>
      </c>
      <c r="K2995" s="3" t="str">
        <f t="shared" si="656"/>
        <v/>
      </c>
      <c r="L2995" s="11">
        <f t="shared" si="643"/>
        <v>1</v>
      </c>
      <c r="M2995" s="11">
        <f t="shared" si="644"/>
        <v>2</v>
      </c>
      <c r="N2995" s="11">
        <f t="shared" si="645"/>
        <v>0</v>
      </c>
      <c r="O2995" s="11">
        <f t="shared" si="646"/>
        <v>1</v>
      </c>
      <c r="P2995" s="11">
        <f t="shared" si="647"/>
        <v>1</v>
      </c>
      <c r="Q2995" s="11">
        <f t="shared" si="648"/>
        <v>0</v>
      </c>
      <c r="R2995" s="11">
        <f t="shared" si="649"/>
        <v>0</v>
      </c>
      <c r="S2995" s="11">
        <f t="shared" si="650"/>
        <v>2</v>
      </c>
      <c r="T2995" t="str">
        <f t="shared" si="651"/>
        <v>إضافى كامل</v>
      </c>
    </row>
    <row r="2996" spans="1:20" x14ac:dyDescent="0.25">
      <c r="A2996">
        <v>36</v>
      </c>
      <c r="B2996">
        <v>27390</v>
      </c>
      <c r="C2996" t="s">
        <v>277</v>
      </c>
      <c r="D2996" s="8">
        <v>45621</v>
      </c>
      <c r="E2996" t="s">
        <v>21</v>
      </c>
      <c r="F2996">
        <v>2</v>
      </c>
      <c r="G2996" s="9" t="s">
        <v>222</v>
      </c>
      <c r="H2996" s="10"/>
      <c r="K2996" s="3" t="str">
        <f t="shared" si="656"/>
        <v>غائب</v>
      </c>
      <c r="L2996" s="11">
        <f t="shared" si="643"/>
        <v>0</v>
      </c>
      <c r="M2996" s="11">
        <f t="shared" si="644"/>
        <v>2</v>
      </c>
      <c r="N2996" s="11">
        <f t="shared" si="645"/>
        <v>0</v>
      </c>
      <c r="O2996" s="11">
        <f t="shared" si="646"/>
        <v>1</v>
      </c>
      <c r="P2996" s="11">
        <f t="shared" si="647"/>
        <v>1</v>
      </c>
      <c r="Q2996" s="11">
        <f t="shared" si="648"/>
        <v>0</v>
      </c>
      <c r="R2996" s="11">
        <f t="shared" si="649"/>
        <v>0</v>
      </c>
      <c r="S2996" s="11">
        <f t="shared" si="650"/>
        <v>2</v>
      </c>
      <c r="T2996" t="str">
        <f t="shared" si="651"/>
        <v>إضافى كامل</v>
      </c>
    </row>
    <row r="2997" spans="1:20" x14ac:dyDescent="0.25">
      <c r="A2997">
        <v>36</v>
      </c>
      <c r="B2997">
        <v>27390</v>
      </c>
      <c r="C2997" t="s">
        <v>277</v>
      </c>
      <c r="D2997" s="8">
        <v>45622</v>
      </c>
      <c r="E2997" t="s">
        <v>22</v>
      </c>
      <c r="F2997">
        <v>2</v>
      </c>
      <c r="G2997" s="9" t="s">
        <v>222</v>
      </c>
      <c r="H2997" s="10"/>
      <c r="I2997" s="12">
        <v>0.35119212962962965</v>
      </c>
      <c r="J2997" s="12">
        <v>0.56297453703703704</v>
      </c>
      <c r="K2997" s="3" t="str">
        <f t="shared" si="656"/>
        <v/>
      </c>
      <c r="L2997" s="11">
        <f t="shared" si="643"/>
        <v>1</v>
      </c>
      <c r="M2997" s="11">
        <f t="shared" si="644"/>
        <v>1</v>
      </c>
      <c r="N2997" s="11">
        <f t="shared" si="645"/>
        <v>0</v>
      </c>
      <c r="O2997" s="11">
        <f t="shared" si="646"/>
        <v>1</v>
      </c>
      <c r="P2997" s="11">
        <f t="shared" si="647"/>
        <v>1</v>
      </c>
      <c r="Q2997" s="11">
        <f t="shared" si="648"/>
        <v>0</v>
      </c>
      <c r="R2997" s="11">
        <f t="shared" si="649"/>
        <v>0</v>
      </c>
      <c r="S2997" s="11">
        <f t="shared" si="650"/>
        <v>1</v>
      </c>
      <c r="T2997" t="str">
        <f t="shared" si="651"/>
        <v>إضافى كامل</v>
      </c>
    </row>
    <row r="2998" spans="1:20" x14ac:dyDescent="0.25">
      <c r="A2998">
        <v>36</v>
      </c>
      <c r="B2998">
        <v>27390</v>
      </c>
      <c r="C2998" t="s">
        <v>277</v>
      </c>
      <c r="D2998" s="8">
        <v>45623</v>
      </c>
      <c r="E2998" t="s">
        <v>23</v>
      </c>
      <c r="F2998">
        <v>2</v>
      </c>
      <c r="G2998" s="9" t="s">
        <v>222</v>
      </c>
      <c r="H2998" s="10"/>
      <c r="I2998" s="12">
        <v>0.34513888888888888</v>
      </c>
      <c r="J2998" s="12">
        <v>0.56276620370370367</v>
      </c>
      <c r="K2998" s="3" t="str">
        <f t="shared" si="656"/>
        <v/>
      </c>
      <c r="L2998" s="11">
        <f t="shared" si="643"/>
        <v>1</v>
      </c>
      <c r="M2998" s="11">
        <f t="shared" si="644"/>
        <v>1</v>
      </c>
      <c r="N2998" s="11">
        <f t="shared" si="645"/>
        <v>0</v>
      </c>
      <c r="O2998" s="11">
        <f t="shared" si="646"/>
        <v>2</v>
      </c>
      <c r="P2998" s="11">
        <f t="shared" si="647"/>
        <v>2</v>
      </c>
      <c r="Q2998" s="11">
        <f t="shared" si="648"/>
        <v>0</v>
      </c>
      <c r="R2998" s="11">
        <f t="shared" si="649"/>
        <v>0</v>
      </c>
      <c r="S2998" s="11">
        <f t="shared" si="650"/>
        <v>1</v>
      </c>
      <c r="T2998" t="str">
        <f t="shared" si="651"/>
        <v>إضافى كامل</v>
      </c>
    </row>
    <row r="2999" spans="1:20" x14ac:dyDescent="0.25">
      <c r="A2999">
        <v>36</v>
      </c>
      <c r="B2999">
        <v>27390</v>
      </c>
      <c r="C2999" t="s">
        <v>277</v>
      </c>
      <c r="D2999" s="8">
        <v>45624</v>
      </c>
      <c r="E2999" t="s">
        <v>24</v>
      </c>
      <c r="F2999">
        <v>2</v>
      </c>
      <c r="G2999" s="9" t="s">
        <v>222</v>
      </c>
      <c r="H2999" s="10"/>
      <c r="I2999" s="12">
        <v>0.34673611111111113</v>
      </c>
      <c r="J2999" s="12">
        <v>0.56412037037037033</v>
      </c>
      <c r="K2999" s="3" t="str">
        <f t="shared" si="656"/>
        <v/>
      </c>
      <c r="L2999" s="11">
        <f t="shared" si="643"/>
        <v>1</v>
      </c>
      <c r="M2999" s="11">
        <f t="shared" si="644"/>
        <v>1</v>
      </c>
      <c r="N2999" s="11">
        <f t="shared" si="645"/>
        <v>0</v>
      </c>
      <c r="O2999" s="11">
        <f t="shared" si="646"/>
        <v>2</v>
      </c>
      <c r="P2999" s="11">
        <f t="shared" si="647"/>
        <v>2</v>
      </c>
      <c r="Q2999" s="11">
        <f t="shared" si="648"/>
        <v>0</v>
      </c>
      <c r="R2999" s="11">
        <f t="shared" si="649"/>
        <v>0</v>
      </c>
      <c r="S2999" s="11">
        <f t="shared" si="650"/>
        <v>1</v>
      </c>
      <c r="T2999" t="str">
        <f t="shared" si="651"/>
        <v>إضافى كامل</v>
      </c>
    </row>
    <row r="3000" spans="1:20" x14ac:dyDescent="0.25">
      <c r="A3000">
        <v>36</v>
      </c>
      <c r="B3000">
        <v>27390</v>
      </c>
      <c r="C3000" t="s">
        <v>277</v>
      </c>
      <c r="D3000" s="8">
        <v>45625</v>
      </c>
      <c r="E3000" t="s">
        <v>15</v>
      </c>
      <c r="F3000">
        <v>2</v>
      </c>
      <c r="G3000" s="9" t="s">
        <v>222</v>
      </c>
      <c r="H3000" s="10"/>
      <c r="K3000" s="3" t="str">
        <f t="shared" si="656"/>
        <v/>
      </c>
      <c r="L3000" s="11">
        <f t="shared" si="643"/>
        <v>1</v>
      </c>
      <c r="M3000" s="11">
        <f t="shared" si="644"/>
        <v>1</v>
      </c>
      <c r="N3000" s="11">
        <f t="shared" si="645"/>
        <v>0</v>
      </c>
      <c r="O3000" s="11">
        <f t="shared" si="646"/>
        <v>2</v>
      </c>
      <c r="P3000" s="11">
        <f t="shared" si="647"/>
        <v>2</v>
      </c>
      <c r="Q3000" s="11">
        <f t="shared" si="648"/>
        <v>0</v>
      </c>
      <c r="R3000" s="11">
        <f t="shared" si="649"/>
        <v>0</v>
      </c>
      <c r="S3000" s="11">
        <f t="shared" si="650"/>
        <v>1</v>
      </c>
      <c r="T3000" t="str">
        <f t="shared" si="651"/>
        <v>إضافى كامل</v>
      </c>
    </row>
    <row r="3001" spans="1:20" x14ac:dyDescent="0.25">
      <c r="A3001">
        <v>36</v>
      </c>
      <c r="B3001">
        <v>27390</v>
      </c>
      <c r="C3001" t="s">
        <v>277</v>
      </c>
      <c r="D3001" s="8">
        <v>45626</v>
      </c>
      <c r="E3001" t="s">
        <v>18</v>
      </c>
      <c r="F3001">
        <v>2</v>
      </c>
      <c r="G3001" s="9" t="s">
        <v>222</v>
      </c>
      <c r="H3001" s="10"/>
      <c r="K3001" s="3" t="s">
        <v>19</v>
      </c>
      <c r="L3001" s="11">
        <f t="shared" si="643"/>
        <v>1</v>
      </c>
      <c r="M3001" s="11">
        <f t="shared" si="644"/>
        <v>1</v>
      </c>
      <c r="N3001" s="11">
        <f t="shared" si="645"/>
        <v>0</v>
      </c>
      <c r="O3001" s="11">
        <f t="shared" si="646"/>
        <v>2</v>
      </c>
      <c r="P3001" s="11">
        <f t="shared" si="647"/>
        <v>2</v>
      </c>
      <c r="Q3001" s="11">
        <f t="shared" si="648"/>
        <v>0</v>
      </c>
      <c r="R3001" s="11">
        <f t="shared" si="649"/>
        <v>0</v>
      </c>
      <c r="S3001" s="11">
        <f t="shared" si="650"/>
        <v>1</v>
      </c>
      <c r="T3001" t="str">
        <f t="shared" si="651"/>
        <v>إضافى كامل</v>
      </c>
    </row>
    <row r="3002" spans="1:20" ht="15.75" x14ac:dyDescent="0.25">
      <c r="A3002">
        <v>41</v>
      </c>
      <c r="B3002">
        <v>27427</v>
      </c>
      <c r="C3002" s="16" t="s">
        <v>278</v>
      </c>
      <c r="D3002" s="8">
        <v>45597</v>
      </c>
      <c r="E3002" t="s">
        <v>15</v>
      </c>
      <c r="F3002">
        <v>2</v>
      </c>
      <c r="G3002" s="9" t="s">
        <v>222</v>
      </c>
      <c r="H3002" s="10"/>
      <c r="K3002" s="3" t="str">
        <f t="shared" si="656"/>
        <v/>
      </c>
      <c r="L3002" s="11">
        <f t="shared" si="643"/>
        <v>1</v>
      </c>
      <c r="M3002" s="11">
        <f t="shared" si="644"/>
        <v>1</v>
      </c>
      <c r="N3002" s="11">
        <f t="shared" si="645"/>
        <v>0</v>
      </c>
      <c r="O3002" s="11">
        <f t="shared" si="646"/>
        <v>2</v>
      </c>
      <c r="P3002" s="11">
        <f t="shared" si="647"/>
        <v>2</v>
      </c>
      <c r="Q3002" s="11">
        <f t="shared" si="648"/>
        <v>0</v>
      </c>
      <c r="R3002" s="11">
        <f t="shared" si="649"/>
        <v>0</v>
      </c>
      <c r="S3002" s="11">
        <f t="shared" si="650"/>
        <v>1</v>
      </c>
      <c r="T3002" t="str">
        <f t="shared" si="651"/>
        <v>إضافى كامل</v>
      </c>
    </row>
    <row r="3003" spans="1:20" x14ac:dyDescent="0.25">
      <c r="A3003">
        <v>41</v>
      </c>
      <c r="B3003">
        <v>27427</v>
      </c>
      <c r="C3003" t="s">
        <v>279</v>
      </c>
      <c r="D3003" s="8">
        <v>45598</v>
      </c>
      <c r="E3003" t="s">
        <v>18</v>
      </c>
      <c r="F3003">
        <v>2</v>
      </c>
      <c r="G3003" s="9" t="s">
        <v>222</v>
      </c>
      <c r="H3003" s="10"/>
      <c r="I3003" s="12">
        <v>0.39255787037037038</v>
      </c>
      <c r="J3003" s="12">
        <v>0.60515046296296293</v>
      </c>
      <c r="L3003" s="11">
        <f t="shared" si="643"/>
        <v>1</v>
      </c>
      <c r="M3003" s="11">
        <f t="shared" si="644"/>
        <v>1</v>
      </c>
      <c r="N3003" s="11">
        <f t="shared" si="645"/>
        <v>0</v>
      </c>
      <c r="O3003" s="11">
        <f t="shared" si="646"/>
        <v>2</v>
      </c>
      <c r="P3003" s="11">
        <f t="shared" si="647"/>
        <v>2</v>
      </c>
      <c r="Q3003" s="11">
        <f t="shared" si="648"/>
        <v>0</v>
      </c>
      <c r="R3003" s="11">
        <f t="shared" si="649"/>
        <v>0</v>
      </c>
      <c r="S3003" s="11">
        <f t="shared" si="650"/>
        <v>1</v>
      </c>
      <c r="T3003" t="str">
        <f t="shared" si="651"/>
        <v>إضافى كامل</v>
      </c>
    </row>
    <row r="3004" spans="1:20" x14ac:dyDescent="0.25">
      <c r="A3004">
        <v>41</v>
      </c>
      <c r="B3004">
        <v>27427</v>
      </c>
      <c r="C3004" t="s">
        <v>279</v>
      </c>
      <c r="D3004" s="8">
        <v>45599</v>
      </c>
      <c r="E3004" t="s">
        <v>20</v>
      </c>
      <c r="F3004">
        <v>2</v>
      </c>
      <c r="G3004" s="9" t="s">
        <v>222</v>
      </c>
      <c r="H3004" s="10"/>
      <c r="I3004" s="12">
        <v>0.38841435185185186</v>
      </c>
      <c r="J3004" s="12">
        <v>0.56530092592592596</v>
      </c>
      <c r="L3004" s="11">
        <f t="shared" si="643"/>
        <v>1</v>
      </c>
      <c r="M3004" s="11">
        <f t="shared" si="644"/>
        <v>1</v>
      </c>
      <c r="N3004" s="11">
        <f t="shared" si="645"/>
        <v>0</v>
      </c>
      <c r="O3004" s="11">
        <f t="shared" si="646"/>
        <v>2</v>
      </c>
      <c r="P3004" s="11">
        <f t="shared" si="647"/>
        <v>2</v>
      </c>
      <c r="Q3004" s="11">
        <f t="shared" si="648"/>
        <v>0</v>
      </c>
      <c r="R3004" s="11">
        <f t="shared" si="649"/>
        <v>0</v>
      </c>
      <c r="S3004" s="11">
        <f t="shared" si="650"/>
        <v>1</v>
      </c>
      <c r="T3004" t="str">
        <f t="shared" si="651"/>
        <v>إضافى كامل</v>
      </c>
    </row>
    <row r="3005" spans="1:20" x14ac:dyDescent="0.25">
      <c r="A3005">
        <v>41</v>
      </c>
      <c r="B3005">
        <v>27427</v>
      </c>
      <c r="C3005" t="s">
        <v>279</v>
      </c>
      <c r="D3005" s="8">
        <v>45600</v>
      </c>
      <c r="E3005" t="s">
        <v>21</v>
      </c>
      <c r="F3005">
        <v>2</v>
      </c>
      <c r="G3005" s="9" t="s">
        <v>222</v>
      </c>
      <c r="H3005" s="10"/>
      <c r="I3005" s="12">
        <v>0.34599537037037037</v>
      </c>
      <c r="J3005" s="12">
        <v>0.56556712962962963</v>
      </c>
      <c r="K3005" s="3" t="str">
        <f>IF(AND(I3005&lt;=TIME(8,30,0),J3005&gt;=TIME(13,30,0),I3005&lt;&gt;""),"",IF(AND(I3005&gt;=TIME(8,31,0),I3005&lt;=TIME(8,40,0)),"تأخير",IF(AND(I3005&gt;=TIME(8,41,0),I3005&lt;=TIME(11,30,0),I3005&lt;&gt;""),"إذن ص",IF(AND(J3005&lt;TIME(13,30,0), J3005&lt;&gt;"",J3005&gt;=TIME(10,30,0)),"إذن م",IF(AND(OR(I3005="",J3005="",I3005=J3005,I3005&gt;TIME(11,30,0),J3005&lt;TIME(10,30,0)),AND(E3005&lt;&gt;"Friday")),"غائب","")))))</f>
        <v/>
      </c>
      <c r="L3005" s="11">
        <f t="shared" si="643"/>
        <v>1</v>
      </c>
      <c r="M3005" s="11">
        <f t="shared" si="644"/>
        <v>1</v>
      </c>
      <c r="N3005" s="11">
        <f t="shared" si="645"/>
        <v>0</v>
      </c>
      <c r="O3005" s="11">
        <f t="shared" si="646"/>
        <v>2</v>
      </c>
      <c r="P3005" s="11">
        <f t="shared" si="647"/>
        <v>2</v>
      </c>
      <c r="Q3005" s="11">
        <f t="shared" si="648"/>
        <v>0</v>
      </c>
      <c r="R3005" s="11">
        <f t="shared" si="649"/>
        <v>0</v>
      </c>
      <c r="S3005" s="11">
        <f t="shared" si="650"/>
        <v>1</v>
      </c>
      <c r="T3005" t="str">
        <f t="shared" si="651"/>
        <v>إضافى كامل</v>
      </c>
    </row>
    <row r="3006" spans="1:20" x14ac:dyDescent="0.25">
      <c r="A3006">
        <v>41</v>
      </c>
      <c r="B3006">
        <v>27427</v>
      </c>
      <c r="C3006" t="s">
        <v>279</v>
      </c>
      <c r="D3006" s="8">
        <v>45601</v>
      </c>
      <c r="E3006" t="s">
        <v>22</v>
      </c>
      <c r="F3006">
        <v>2</v>
      </c>
      <c r="G3006" s="9" t="s">
        <v>222</v>
      </c>
      <c r="H3006" s="10"/>
      <c r="I3006" s="12">
        <v>0.3527777777777778</v>
      </c>
      <c r="J3006" s="12">
        <v>0.56820601851851849</v>
      </c>
      <c r="K3006" s="3" t="str">
        <f>IF(AND(I3006&lt;=TIME(8,30,0),J3006&gt;=TIME(13,30,0),I3006&lt;&gt;""),"",IF(AND(I3006&gt;=TIME(8,31,0),I3006&lt;=TIME(8,40,0)),"تأخير",IF(AND(I3006&gt;=TIME(8,41,0),I3006&lt;=TIME(11,30,0),I3006&lt;&gt;""),"إذن ص",IF(AND(J3006&lt;TIME(13,30,0), J3006&lt;&gt;"",J3006&gt;=TIME(10,30,0)),"إذن م",IF(AND(OR(I3006="",J3006="",I3006=J3006,I3006&gt;TIME(11,30,0),J3006&lt;TIME(10,30,0)),AND(E3006&lt;&gt;"Friday")),"غائب","")))))</f>
        <v/>
      </c>
      <c r="L3006" s="11">
        <f t="shared" si="643"/>
        <v>1</v>
      </c>
      <c r="M3006" s="11">
        <f t="shared" si="644"/>
        <v>1</v>
      </c>
      <c r="N3006" s="11">
        <f t="shared" si="645"/>
        <v>0</v>
      </c>
      <c r="O3006" s="11">
        <f t="shared" si="646"/>
        <v>2</v>
      </c>
      <c r="P3006" s="11">
        <f t="shared" si="647"/>
        <v>2</v>
      </c>
      <c r="Q3006" s="11">
        <f t="shared" si="648"/>
        <v>0</v>
      </c>
      <c r="R3006" s="11">
        <f t="shared" si="649"/>
        <v>0</v>
      </c>
      <c r="S3006" s="11">
        <f t="shared" si="650"/>
        <v>1</v>
      </c>
      <c r="T3006" t="str">
        <f t="shared" si="651"/>
        <v>إضافى كامل</v>
      </c>
    </row>
    <row r="3007" spans="1:20" x14ac:dyDescent="0.25">
      <c r="A3007">
        <v>41</v>
      </c>
      <c r="B3007">
        <v>27427</v>
      </c>
      <c r="C3007" t="s">
        <v>279</v>
      </c>
      <c r="D3007" s="8">
        <v>45602</v>
      </c>
      <c r="E3007" t="s">
        <v>23</v>
      </c>
      <c r="F3007">
        <v>2</v>
      </c>
      <c r="G3007" s="9" t="s">
        <v>222</v>
      </c>
      <c r="H3007" s="10"/>
      <c r="I3007" s="12">
        <v>0.35182870370370373</v>
      </c>
      <c r="J3007" s="12">
        <v>0.56606481481481485</v>
      </c>
      <c r="K3007" s="3" t="str">
        <f>IF(AND(I3007&lt;=TIME(8,30,0),J3007&gt;=TIME(13,30,0),I3007&lt;&gt;""),"",IF(AND(I3007&gt;=TIME(8,31,0),I3007&lt;=TIME(8,40,0)),"تأخير",IF(AND(I3007&gt;=TIME(8,41,0),I3007&lt;=TIME(11,30,0),I3007&lt;&gt;""),"إذن ص",IF(AND(J3007&lt;TIME(13,30,0), J3007&lt;&gt;"",J3007&gt;=TIME(10,30,0)),"إذن م",IF(AND(OR(I3007="",J3007="",I3007=J3007,I3007&gt;TIME(11,30,0),J3007&lt;TIME(10,30,0)),AND(E3007&lt;&gt;"Friday")),"غائب","")))))</f>
        <v/>
      </c>
      <c r="L3007" s="11">
        <f t="shared" si="643"/>
        <v>1</v>
      </c>
      <c r="M3007" s="11">
        <f t="shared" si="644"/>
        <v>1</v>
      </c>
      <c r="N3007" s="11">
        <f t="shared" si="645"/>
        <v>0</v>
      </c>
      <c r="O3007" s="11">
        <f t="shared" si="646"/>
        <v>2</v>
      </c>
      <c r="P3007" s="11">
        <f t="shared" si="647"/>
        <v>2</v>
      </c>
      <c r="Q3007" s="11">
        <f t="shared" si="648"/>
        <v>0</v>
      </c>
      <c r="R3007" s="11">
        <f t="shared" si="649"/>
        <v>0</v>
      </c>
      <c r="S3007" s="11">
        <f t="shared" si="650"/>
        <v>1</v>
      </c>
      <c r="T3007" t="str">
        <f t="shared" si="651"/>
        <v>إضافى كامل</v>
      </c>
    </row>
    <row r="3008" spans="1:20" x14ac:dyDescent="0.25">
      <c r="A3008">
        <v>41</v>
      </c>
      <c r="B3008">
        <v>27427</v>
      </c>
      <c r="C3008" t="s">
        <v>279</v>
      </c>
      <c r="D3008" s="8">
        <v>45603</v>
      </c>
      <c r="E3008" t="s">
        <v>24</v>
      </c>
      <c r="F3008">
        <v>2</v>
      </c>
      <c r="G3008" s="9" t="s">
        <v>222</v>
      </c>
      <c r="H3008" s="10"/>
      <c r="K3008" s="3" t="s">
        <v>19</v>
      </c>
      <c r="L3008" s="11">
        <f t="shared" si="643"/>
        <v>1</v>
      </c>
      <c r="M3008" s="11">
        <f t="shared" si="644"/>
        <v>1</v>
      </c>
      <c r="N3008" s="11">
        <f t="shared" si="645"/>
        <v>0</v>
      </c>
      <c r="O3008" s="11">
        <f t="shared" si="646"/>
        <v>2</v>
      </c>
      <c r="P3008" s="11">
        <f t="shared" si="647"/>
        <v>2</v>
      </c>
      <c r="Q3008" s="11">
        <f t="shared" si="648"/>
        <v>0</v>
      </c>
      <c r="R3008" s="11">
        <f t="shared" si="649"/>
        <v>0</v>
      </c>
      <c r="S3008" s="11">
        <f t="shared" si="650"/>
        <v>1</v>
      </c>
      <c r="T3008" t="str">
        <f t="shared" si="651"/>
        <v>إضافى كامل</v>
      </c>
    </row>
    <row r="3009" spans="1:20" x14ac:dyDescent="0.25">
      <c r="A3009">
        <v>41</v>
      </c>
      <c r="B3009">
        <v>27427</v>
      </c>
      <c r="C3009" t="s">
        <v>279</v>
      </c>
      <c r="D3009" s="8">
        <v>45604</v>
      </c>
      <c r="E3009" t="s">
        <v>15</v>
      </c>
      <c r="F3009">
        <v>2</v>
      </c>
      <c r="G3009" s="9" t="s">
        <v>222</v>
      </c>
      <c r="H3009" s="10"/>
      <c r="K3009" s="3" t="str">
        <f t="shared" ref="K3009:K3014" si="657">IF(AND(I3009&lt;=TIME(8,30,0),J3009&gt;=TIME(13,30,0),I3009&lt;&gt;""),"",IF(AND(I3009&gt;=TIME(8,31,0),I3009&lt;=TIME(8,40,0)),"تأخير",IF(AND(I3009&gt;=TIME(8,41,0),I3009&lt;=TIME(11,30,0),I3009&lt;&gt;""),"إذن ص",IF(AND(J3009&lt;TIME(13,30,0), J3009&lt;&gt;"",J3009&gt;=TIME(10,30,0)),"إذن م",IF(AND(OR(I3009="",J3009="",I3009=J3009,I3009&gt;TIME(11,30,0),J3009&lt;TIME(10,30,0)),AND(E3009&lt;&gt;"Friday")),"غائب","")))))</f>
        <v/>
      </c>
      <c r="L3009" s="11">
        <f t="shared" si="643"/>
        <v>1</v>
      </c>
      <c r="M3009" s="11">
        <f t="shared" si="644"/>
        <v>1</v>
      </c>
      <c r="N3009" s="11">
        <f t="shared" si="645"/>
        <v>0</v>
      </c>
      <c r="O3009" s="11">
        <f t="shared" si="646"/>
        <v>2</v>
      </c>
      <c r="P3009" s="11">
        <f t="shared" si="647"/>
        <v>2</v>
      </c>
      <c r="Q3009" s="11">
        <f t="shared" si="648"/>
        <v>0</v>
      </c>
      <c r="R3009" s="11">
        <f t="shared" si="649"/>
        <v>0</v>
      </c>
      <c r="S3009" s="11">
        <f t="shared" si="650"/>
        <v>1</v>
      </c>
      <c r="T3009" t="str">
        <f t="shared" si="651"/>
        <v>إضافى كامل</v>
      </c>
    </row>
    <row r="3010" spans="1:20" x14ac:dyDescent="0.25">
      <c r="A3010">
        <v>41</v>
      </c>
      <c r="B3010">
        <v>27427</v>
      </c>
      <c r="C3010" t="s">
        <v>279</v>
      </c>
      <c r="D3010" s="8">
        <v>45605</v>
      </c>
      <c r="E3010" t="s">
        <v>18</v>
      </c>
      <c r="F3010">
        <v>2</v>
      </c>
      <c r="G3010" s="9" t="s">
        <v>222</v>
      </c>
      <c r="H3010" s="10"/>
      <c r="I3010" s="12">
        <v>0.35289351851851852</v>
      </c>
      <c r="J3010" s="12">
        <v>0.56267361111111114</v>
      </c>
      <c r="K3010" s="3" t="str">
        <f t="shared" si="657"/>
        <v/>
      </c>
      <c r="L3010" s="11">
        <f t="shared" ref="L3010:L3073" si="658">IF(AND(OR(K3010= "حالة وفاة",K3010="إذن م",K3010="إذن ص",K3010="بدل راحة",K3010="انصراف",K3010="اجازة",K3010="راحة",K3010="مأمورية",K3010="مأمورية م",K3010="مأمورية ص",K3010="Online",K3010="حضور",K3010="بدل سهر",E3010="Friday",K3010=""),E3010&lt;&gt;""),1,0)</f>
        <v>1</v>
      </c>
      <c r="M3010" s="11">
        <f t="shared" ref="M3010:M3073" si="659">COUNTIF(K3010:K3039,"غائب")</f>
        <v>1</v>
      </c>
      <c r="N3010" s="11">
        <f t="shared" ref="N3010:N3073" si="660">COUNTIF(K3010:K3039,"إذن ص")</f>
        <v>0</v>
      </c>
      <c r="O3010" s="11">
        <f t="shared" ref="O3010:O3073" si="661">COUNTIF(K3010:K3039,"إذن م")</f>
        <v>2</v>
      </c>
      <c r="P3010" s="11">
        <f t="shared" si="647"/>
        <v>2</v>
      </c>
      <c r="Q3010" s="11">
        <f t="shared" si="648"/>
        <v>0</v>
      </c>
      <c r="R3010" s="11">
        <f t="shared" si="649"/>
        <v>0</v>
      </c>
      <c r="S3010" s="11">
        <f t="shared" si="650"/>
        <v>1</v>
      </c>
      <c r="T3010" t="str">
        <f t="shared" si="651"/>
        <v>إضافى كامل</v>
      </c>
    </row>
    <row r="3011" spans="1:20" x14ac:dyDescent="0.25">
      <c r="A3011">
        <v>41</v>
      </c>
      <c r="B3011">
        <v>27427</v>
      </c>
      <c r="C3011" t="s">
        <v>279</v>
      </c>
      <c r="D3011" s="8">
        <v>45606</v>
      </c>
      <c r="E3011" t="s">
        <v>20</v>
      </c>
      <c r="F3011">
        <v>2</v>
      </c>
      <c r="G3011" s="9" t="s">
        <v>222</v>
      </c>
      <c r="H3011" s="10"/>
      <c r="I3011" s="12">
        <v>0.3538425925925926</v>
      </c>
      <c r="J3011" s="12">
        <v>0.56748842592592597</v>
      </c>
      <c r="K3011" s="3" t="str">
        <f t="shared" si="657"/>
        <v/>
      </c>
      <c r="L3011" s="11">
        <f t="shared" si="658"/>
        <v>1</v>
      </c>
      <c r="M3011" s="11">
        <f t="shared" si="659"/>
        <v>1</v>
      </c>
      <c r="N3011" s="11">
        <f t="shared" si="660"/>
        <v>0</v>
      </c>
      <c r="O3011" s="11">
        <f t="shared" si="661"/>
        <v>2</v>
      </c>
      <c r="P3011" s="11">
        <f t="shared" ref="P3011:P3074" si="662">N3011+O3011</f>
        <v>2</v>
      </c>
      <c r="Q3011" s="11">
        <f t="shared" ref="Q3011:Q3074" si="663">IF(AND(P3011&gt;2,P3011&lt;&gt;0),P3011*3/6,0)</f>
        <v>0</v>
      </c>
      <c r="R3011" s="11">
        <f t="shared" ref="R3011:R3074" si="664">INT(Q3011)</f>
        <v>0</v>
      </c>
      <c r="S3011" s="11">
        <f t="shared" ref="S3011:S3074" si="665">R3011+M3011</f>
        <v>1</v>
      </c>
      <c r="T3011" t="str">
        <f t="shared" ref="T3011:T3074" si="666">IF(AND(OR(S3011&lt;=0,S3011&gt;0),S3011&lt;5),"إضافى كامل",IF(AND(OR(S3011=5,S3011=6,S3011&lt;7),S3011&lt;&gt;""),"نصف إضافى","لا يستحق"))</f>
        <v>إضافى كامل</v>
      </c>
    </row>
    <row r="3012" spans="1:20" x14ac:dyDescent="0.25">
      <c r="A3012">
        <v>41</v>
      </c>
      <c r="B3012">
        <v>27427</v>
      </c>
      <c r="C3012" t="s">
        <v>279</v>
      </c>
      <c r="D3012" s="8">
        <v>45607</v>
      </c>
      <c r="E3012" t="s">
        <v>21</v>
      </c>
      <c r="F3012">
        <v>2</v>
      </c>
      <c r="G3012" s="9" t="s">
        <v>222</v>
      </c>
      <c r="H3012" s="10"/>
      <c r="I3012" s="12">
        <v>0.34997685185185184</v>
      </c>
      <c r="J3012" s="12">
        <v>0.56468750000000001</v>
      </c>
      <c r="K3012" s="3" t="str">
        <f t="shared" si="657"/>
        <v/>
      </c>
      <c r="L3012" s="11">
        <f t="shared" si="658"/>
        <v>1</v>
      </c>
      <c r="M3012" s="11">
        <f t="shared" si="659"/>
        <v>1</v>
      </c>
      <c r="N3012" s="11">
        <f t="shared" si="660"/>
        <v>0</v>
      </c>
      <c r="O3012" s="11">
        <f t="shared" si="661"/>
        <v>2</v>
      </c>
      <c r="P3012" s="11">
        <f t="shared" si="662"/>
        <v>2</v>
      </c>
      <c r="Q3012" s="11">
        <f t="shared" si="663"/>
        <v>0</v>
      </c>
      <c r="R3012" s="11">
        <f t="shared" si="664"/>
        <v>0</v>
      </c>
      <c r="S3012" s="11">
        <f t="shared" si="665"/>
        <v>1</v>
      </c>
      <c r="T3012" t="str">
        <f t="shared" si="666"/>
        <v>إضافى كامل</v>
      </c>
    </row>
    <row r="3013" spans="1:20" x14ac:dyDescent="0.25">
      <c r="A3013">
        <v>41</v>
      </c>
      <c r="B3013">
        <v>27427</v>
      </c>
      <c r="C3013" t="s">
        <v>279</v>
      </c>
      <c r="D3013" s="8">
        <v>45608</v>
      </c>
      <c r="E3013" t="s">
        <v>22</v>
      </c>
      <c r="F3013">
        <v>2</v>
      </c>
      <c r="G3013" s="9" t="s">
        <v>222</v>
      </c>
      <c r="H3013" s="10"/>
      <c r="I3013" s="12">
        <v>0.34859953703703705</v>
      </c>
      <c r="J3013" s="12">
        <v>0.44873842592592594</v>
      </c>
      <c r="K3013" s="3" t="str">
        <f t="shared" si="657"/>
        <v>إذن م</v>
      </c>
      <c r="L3013" s="11">
        <f t="shared" si="658"/>
        <v>1</v>
      </c>
      <c r="M3013" s="11">
        <f t="shared" si="659"/>
        <v>1</v>
      </c>
      <c r="N3013" s="11">
        <f t="shared" si="660"/>
        <v>0</v>
      </c>
      <c r="O3013" s="11">
        <f t="shared" si="661"/>
        <v>2</v>
      </c>
      <c r="P3013" s="11">
        <f t="shared" si="662"/>
        <v>2</v>
      </c>
      <c r="Q3013" s="11">
        <f t="shared" si="663"/>
        <v>0</v>
      </c>
      <c r="R3013" s="11">
        <f t="shared" si="664"/>
        <v>0</v>
      </c>
      <c r="S3013" s="11">
        <f t="shared" si="665"/>
        <v>1</v>
      </c>
      <c r="T3013" t="str">
        <f t="shared" si="666"/>
        <v>إضافى كامل</v>
      </c>
    </row>
    <row r="3014" spans="1:20" x14ac:dyDescent="0.25">
      <c r="A3014">
        <v>41</v>
      </c>
      <c r="B3014">
        <v>27427</v>
      </c>
      <c r="C3014" t="s">
        <v>279</v>
      </c>
      <c r="D3014" s="8">
        <v>45609</v>
      </c>
      <c r="E3014" t="s">
        <v>23</v>
      </c>
      <c r="F3014">
        <v>2</v>
      </c>
      <c r="G3014" s="9" t="s">
        <v>222</v>
      </c>
      <c r="H3014" s="10"/>
      <c r="I3014" s="12">
        <v>0.35268518518518521</v>
      </c>
      <c r="J3014" s="12">
        <v>0.56491898148148145</v>
      </c>
      <c r="K3014" s="3" t="str">
        <f t="shared" si="657"/>
        <v/>
      </c>
      <c r="L3014" s="11">
        <f t="shared" si="658"/>
        <v>1</v>
      </c>
      <c r="M3014" s="11">
        <f t="shared" si="659"/>
        <v>1</v>
      </c>
      <c r="N3014" s="11">
        <f t="shared" si="660"/>
        <v>0</v>
      </c>
      <c r="O3014" s="11">
        <f t="shared" si="661"/>
        <v>2</v>
      </c>
      <c r="P3014" s="11">
        <f t="shared" si="662"/>
        <v>2</v>
      </c>
      <c r="Q3014" s="11">
        <f t="shared" si="663"/>
        <v>0</v>
      </c>
      <c r="R3014" s="11">
        <f t="shared" si="664"/>
        <v>0</v>
      </c>
      <c r="S3014" s="11">
        <f t="shared" si="665"/>
        <v>1</v>
      </c>
      <c r="T3014" t="str">
        <f t="shared" si="666"/>
        <v>إضافى كامل</v>
      </c>
    </row>
    <row r="3015" spans="1:20" x14ac:dyDescent="0.25">
      <c r="A3015">
        <v>41</v>
      </c>
      <c r="B3015">
        <v>27427</v>
      </c>
      <c r="C3015" t="s">
        <v>279</v>
      </c>
      <c r="D3015" s="8">
        <v>45610</v>
      </c>
      <c r="E3015" t="s">
        <v>24</v>
      </c>
      <c r="F3015">
        <v>2</v>
      </c>
      <c r="G3015" s="9" t="s">
        <v>222</v>
      </c>
      <c r="H3015" s="10"/>
      <c r="K3015" s="3" t="s">
        <v>19</v>
      </c>
      <c r="L3015" s="11">
        <f t="shared" si="658"/>
        <v>1</v>
      </c>
      <c r="M3015" s="11">
        <f t="shared" si="659"/>
        <v>1</v>
      </c>
      <c r="N3015" s="11">
        <f t="shared" si="660"/>
        <v>0</v>
      </c>
      <c r="O3015" s="11">
        <f t="shared" si="661"/>
        <v>2</v>
      </c>
      <c r="P3015" s="11">
        <f t="shared" si="662"/>
        <v>2</v>
      </c>
      <c r="Q3015" s="11">
        <f t="shared" si="663"/>
        <v>0</v>
      </c>
      <c r="R3015" s="11">
        <f t="shared" si="664"/>
        <v>0</v>
      </c>
      <c r="S3015" s="11">
        <f t="shared" si="665"/>
        <v>1</v>
      </c>
      <c r="T3015" t="str">
        <f t="shared" si="666"/>
        <v>إضافى كامل</v>
      </c>
    </row>
    <row r="3016" spans="1:20" x14ac:dyDescent="0.25">
      <c r="A3016">
        <v>41</v>
      </c>
      <c r="B3016">
        <v>27427</v>
      </c>
      <c r="C3016" t="s">
        <v>279</v>
      </c>
      <c r="D3016" s="8">
        <v>45611</v>
      </c>
      <c r="E3016" t="s">
        <v>15</v>
      </c>
      <c r="F3016">
        <v>2</v>
      </c>
      <c r="G3016" s="9" t="s">
        <v>222</v>
      </c>
      <c r="H3016" s="10"/>
      <c r="K3016" s="3" t="str">
        <f t="shared" ref="K3016:K3021" si="667">IF(AND(I3016&lt;=TIME(8,30,0),J3016&gt;=TIME(13,30,0),I3016&lt;&gt;""),"",IF(AND(I3016&gt;=TIME(8,31,0),I3016&lt;=TIME(8,40,0)),"تأخير",IF(AND(I3016&gt;=TIME(8,41,0),I3016&lt;=TIME(11,30,0),I3016&lt;&gt;""),"إذن ص",IF(AND(J3016&lt;TIME(13,30,0), J3016&lt;&gt;"",J3016&gt;=TIME(10,30,0)),"إذن م",IF(AND(OR(I3016="",J3016="",I3016=J3016,I3016&gt;TIME(11,30,0),J3016&lt;TIME(10,30,0)),AND(E3016&lt;&gt;"Friday")),"غائب","")))))</f>
        <v/>
      </c>
      <c r="L3016" s="11">
        <f t="shared" si="658"/>
        <v>1</v>
      </c>
      <c r="M3016" s="11">
        <f t="shared" si="659"/>
        <v>1</v>
      </c>
      <c r="N3016" s="11">
        <f t="shared" si="660"/>
        <v>0</v>
      </c>
      <c r="O3016" s="11">
        <f t="shared" si="661"/>
        <v>2</v>
      </c>
      <c r="P3016" s="11">
        <f t="shared" si="662"/>
        <v>2</v>
      </c>
      <c r="Q3016" s="11">
        <f t="shared" si="663"/>
        <v>0</v>
      </c>
      <c r="R3016" s="11">
        <f t="shared" si="664"/>
        <v>0</v>
      </c>
      <c r="S3016" s="11">
        <f t="shared" si="665"/>
        <v>1</v>
      </c>
      <c r="T3016" t="str">
        <f t="shared" si="666"/>
        <v>إضافى كامل</v>
      </c>
    </row>
    <row r="3017" spans="1:20" x14ac:dyDescent="0.25">
      <c r="A3017">
        <v>41</v>
      </c>
      <c r="B3017">
        <v>27427</v>
      </c>
      <c r="C3017" t="s">
        <v>279</v>
      </c>
      <c r="D3017" s="8">
        <v>45612</v>
      </c>
      <c r="E3017" t="s">
        <v>18</v>
      </c>
      <c r="F3017">
        <v>2</v>
      </c>
      <c r="G3017" s="9" t="s">
        <v>222</v>
      </c>
      <c r="H3017" s="10" t="s">
        <v>32</v>
      </c>
      <c r="I3017" s="12">
        <v>0.35486111111111113</v>
      </c>
      <c r="J3017" s="12">
        <v>0.5700925925925926</v>
      </c>
      <c r="K3017" s="3" t="str">
        <f t="shared" si="667"/>
        <v>تأخير</v>
      </c>
      <c r="L3017" s="11">
        <f t="shared" si="658"/>
        <v>0</v>
      </c>
      <c r="M3017" s="11">
        <f t="shared" si="659"/>
        <v>1</v>
      </c>
      <c r="N3017" s="11">
        <f t="shared" si="660"/>
        <v>0</v>
      </c>
      <c r="O3017" s="11">
        <f t="shared" si="661"/>
        <v>2</v>
      </c>
      <c r="P3017" s="11">
        <f t="shared" si="662"/>
        <v>2</v>
      </c>
      <c r="Q3017" s="11">
        <f t="shared" si="663"/>
        <v>0</v>
      </c>
      <c r="R3017" s="11">
        <f t="shared" si="664"/>
        <v>0</v>
      </c>
      <c r="S3017" s="11">
        <f t="shared" si="665"/>
        <v>1</v>
      </c>
      <c r="T3017" t="str">
        <f t="shared" si="666"/>
        <v>إضافى كامل</v>
      </c>
    </row>
    <row r="3018" spans="1:20" x14ac:dyDescent="0.25">
      <c r="A3018">
        <v>41</v>
      </c>
      <c r="B3018">
        <v>27427</v>
      </c>
      <c r="C3018" t="s">
        <v>279</v>
      </c>
      <c r="D3018" s="8">
        <v>45613</v>
      </c>
      <c r="E3018" t="s">
        <v>20</v>
      </c>
      <c r="F3018">
        <v>2</v>
      </c>
      <c r="G3018" s="9" t="s">
        <v>222</v>
      </c>
      <c r="H3018" s="10"/>
      <c r="I3018" s="12">
        <v>0.34756944444444443</v>
      </c>
      <c r="J3018" s="12">
        <v>0.57196759259259256</v>
      </c>
      <c r="K3018" s="3" t="str">
        <f t="shared" si="667"/>
        <v/>
      </c>
      <c r="L3018" s="11">
        <f t="shared" si="658"/>
        <v>1</v>
      </c>
      <c r="M3018" s="11">
        <f t="shared" si="659"/>
        <v>1</v>
      </c>
      <c r="N3018" s="11">
        <f t="shared" si="660"/>
        <v>0</v>
      </c>
      <c r="O3018" s="11">
        <f t="shared" si="661"/>
        <v>2</v>
      </c>
      <c r="P3018" s="11">
        <f t="shared" si="662"/>
        <v>2</v>
      </c>
      <c r="Q3018" s="11">
        <f t="shared" si="663"/>
        <v>0</v>
      </c>
      <c r="R3018" s="11">
        <f t="shared" si="664"/>
        <v>0</v>
      </c>
      <c r="S3018" s="11">
        <f t="shared" si="665"/>
        <v>1</v>
      </c>
      <c r="T3018" t="str">
        <f t="shared" si="666"/>
        <v>إضافى كامل</v>
      </c>
    </row>
    <row r="3019" spans="1:20" x14ac:dyDescent="0.25">
      <c r="A3019">
        <v>41</v>
      </c>
      <c r="B3019">
        <v>27427</v>
      </c>
      <c r="C3019" t="s">
        <v>279</v>
      </c>
      <c r="D3019" s="8">
        <v>45614</v>
      </c>
      <c r="E3019" t="s">
        <v>21</v>
      </c>
      <c r="F3019">
        <v>2</v>
      </c>
      <c r="G3019" s="9" t="s">
        <v>222</v>
      </c>
      <c r="H3019" s="10"/>
      <c r="K3019" s="3" t="str">
        <f t="shared" si="667"/>
        <v>غائب</v>
      </c>
      <c r="L3019" s="11">
        <f t="shared" si="658"/>
        <v>0</v>
      </c>
      <c r="M3019" s="11">
        <f t="shared" si="659"/>
        <v>1</v>
      </c>
      <c r="N3019" s="11">
        <f t="shared" si="660"/>
        <v>0</v>
      </c>
      <c r="O3019" s="11">
        <f t="shared" si="661"/>
        <v>2</v>
      </c>
      <c r="P3019" s="11">
        <f t="shared" si="662"/>
        <v>2</v>
      </c>
      <c r="Q3019" s="11">
        <f t="shared" si="663"/>
        <v>0</v>
      </c>
      <c r="R3019" s="11">
        <f t="shared" si="664"/>
        <v>0</v>
      </c>
      <c r="S3019" s="11">
        <f t="shared" si="665"/>
        <v>1</v>
      </c>
      <c r="T3019" t="str">
        <f t="shared" si="666"/>
        <v>إضافى كامل</v>
      </c>
    </row>
    <row r="3020" spans="1:20" x14ac:dyDescent="0.25">
      <c r="A3020">
        <v>41</v>
      </c>
      <c r="B3020">
        <v>27427</v>
      </c>
      <c r="C3020" t="s">
        <v>279</v>
      </c>
      <c r="D3020" s="8">
        <v>45615</v>
      </c>
      <c r="E3020" t="s">
        <v>22</v>
      </c>
      <c r="F3020">
        <v>2</v>
      </c>
      <c r="G3020" s="9" t="s">
        <v>222</v>
      </c>
      <c r="H3020" s="10"/>
      <c r="I3020" s="12">
        <v>0.34953703703703703</v>
      </c>
      <c r="J3020" s="12">
        <v>0.56449074074074079</v>
      </c>
      <c r="K3020" s="3" t="str">
        <f t="shared" si="667"/>
        <v/>
      </c>
      <c r="L3020" s="11">
        <f t="shared" si="658"/>
        <v>1</v>
      </c>
      <c r="M3020" s="11">
        <f t="shared" si="659"/>
        <v>0</v>
      </c>
      <c r="N3020" s="11">
        <f t="shared" si="660"/>
        <v>0</v>
      </c>
      <c r="O3020" s="11">
        <f t="shared" si="661"/>
        <v>2</v>
      </c>
      <c r="P3020" s="11">
        <f t="shared" si="662"/>
        <v>2</v>
      </c>
      <c r="Q3020" s="11">
        <f t="shared" si="663"/>
        <v>0</v>
      </c>
      <c r="R3020" s="11">
        <f t="shared" si="664"/>
        <v>0</v>
      </c>
      <c r="S3020" s="11">
        <f t="shared" si="665"/>
        <v>0</v>
      </c>
      <c r="T3020" t="str">
        <f t="shared" si="666"/>
        <v>إضافى كامل</v>
      </c>
    </row>
    <row r="3021" spans="1:20" x14ac:dyDescent="0.25">
      <c r="A3021">
        <v>41</v>
      </c>
      <c r="B3021">
        <v>27427</v>
      </c>
      <c r="C3021" t="s">
        <v>279</v>
      </c>
      <c r="D3021" s="8">
        <v>45616</v>
      </c>
      <c r="E3021" t="s">
        <v>23</v>
      </c>
      <c r="F3021">
        <v>2</v>
      </c>
      <c r="G3021" s="9" t="s">
        <v>222</v>
      </c>
      <c r="H3021" s="10"/>
      <c r="I3021" s="12">
        <v>0.34988425925925926</v>
      </c>
      <c r="J3021" s="12">
        <v>0.56344907407407407</v>
      </c>
      <c r="K3021" s="3" t="str">
        <f t="shared" si="667"/>
        <v/>
      </c>
      <c r="L3021" s="11">
        <f t="shared" si="658"/>
        <v>1</v>
      </c>
      <c r="M3021" s="11">
        <f t="shared" si="659"/>
        <v>1</v>
      </c>
      <c r="N3021" s="11">
        <f t="shared" si="660"/>
        <v>0</v>
      </c>
      <c r="O3021" s="11">
        <f t="shared" si="661"/>
        <v>2</v>
      </c>
      <c r="P3021" s="11">
        <f t="shared" si="662"/>
        <v>2</v>
      </c>
      <c r="Q3021" s="11">
        <f t="shared" si="663"/>
        <v>0</v>
      </c>
      <c r="R3021" s="11">
        <f t="shared" si="664"/>
        <v>0</v>
      </c>
      <c r="S3021" s="11">
        <f t="shared" si="665"/>
        <v>1</v>
      </c>
      <c r="T3021" t="str">
        <f t="shared" si="666"/>
        <v>إضافى كامل</v>
      </c>
    </row>
    <row r="3022" spans="1:20" x14ac:dyDescent="0.25">
      <c r="A3022">
        <v>41</v>
      </c>
      <c r="B3022">
        <v>27427</v>
      </c>
      <c r="C3022" t="s">
        <v>279</v>
      </c>
      <c r="D3022" s="8">
        <v>45617</v>
      </c>
      <c r="E3022" t="s">
        <v>24</v>
      </c>
      <c r="F3022">
        <v>2</v>
      </c>
      <c r="G3022" s="9" t="s">
        <v>222</v>
      </c>
      <c r="H3022" s="10"/>
      <c r="K3022" s="3" t="s">
        <v>19</v>
      </c>
      <c r="L3022" s="11">
        <f t="shared" si="658"/>
        <v>1</v>
      </c>
      <c r="M3022" s="11">
        <f t="shared" si="659"/>
        <v>1</v>
      </c>
      <c r="N3022" s="11">
        <f t="shared" si="660"/>
        <v>0</v>
      </c>
      <c r="O3022" s="11">
        <f t="shared" si="661"/>
        <v>2</v>
      </c>
      <c r="P3022" s="11">
        <f t="shared" si="662"/>
        <v>2</v>
      </c>
      <c r="Q3022" s="11">
        <f t="shared" si="663"/>
        <v>0</v>
      </c>
      <c r="R3022" s="11">
        <f t="shared" si="664"/>
        <v>0</v>
      </c>
      <c r="S3022" s="11">
        <f t="shared" si="665"/>
        <v>1</v>
      </c>
      <c r="T3022" t="str">
        <f t="shared" si="666"/>
        <v>إضافى كامل</v>
      </c>
    </row>
    <row r="3023" spans="1:20" x14ac:dyDescent="0.25">
      <c r="A3023">
        <v>41</v>
      </c>
      <c r="B3023">
        <v>27427</v>
      </c>
      <c r="C3023" t="s">
        <v>279</v>
      </c>
      <c r="D3023" s="8">
        <v>45618</v>
      </c>
      <c r="E3023" t="s">
        <v>15</v>
      </c>
      <c r="F3023">
        <v>2</v>
      </c>
      <c r="G3023" s="9" t="s">
        <v>222</v>
      </c>
      <c r="H3023" s="10"/>
      <c r="K3023" s="3" t="str">
        <f t="shared" ref="K3023:K3032" si="668">IF(AND(I3023&lt;=TIME(8,30,0),J3023&gt;=TIME(13,30,0),I3023&lt;&gt;""),"",IF(AND(I3023&gt;=TIME(8,31,0),I3023&lt;=TIME(8,40,0)),"تأخير",IF(AND(I3023&gt;=TIME(8,41,0),I3023&lt;=TIME(11,30,0),I3023&lt;&gt;""),"إذن ص",IF(AND(J3023&lt;TIME(13,30,0), J3023&lt;&gt;"",J3023&gt;=TIME(10,30,0)),"إذن م",IF(AND(OR(I3023="",J3023="",I3023=J3023,I3023&gt;TIME(11,30,0),J3023&lt;TIME(10,30,0)),AND(E3023&lt;&gt;"Friday")),"غائب","")))))</f>
        <v/>
      </c>
      <c r="L3023" s="11">
        <f t="shared" si="658"/>
        <v>1</v>
      </c>
      <c r="M3023" s="11">
        <f t="shared" si="659"/>
        <v>1</v>
      </c>
      <c r="N3023" s="11">
        <f t="shared" si="660"/>
        <v>0</v>
      </c>
      <c r="O3023" s="11">
        <f t="shared" si="661"/>
        <v>2</v>
      </c>
      <c r="P3023" s="11">
        <f t="shared" si="662"/>
        <v>2</v>
      </c>
      <c r="Q3023" s="11">
        <f t="shared" si="663"/>
        <v>0</v>
      </c>
      <c r="R3023" s="11">
        <f t="shared" si="664"/>
        <v>0</v>
      </c>
      <c r="S3023" s="11">
        <f t="shared" si="665"/>
        <v>1</v>
      </c>
      <c r="T3023" t="str">
        <f t="shared" si="666"/>
        <v>إضافى كامل</v>
      </c>
    </row>
    <row r="3024" spans="1:20" x14ac:dyDescent="0.25">
      <c r="A3024">
        <v>41</v>
      </c>
      <c r="B3024">
        <v>27427</v>
      </c>
      <c r="C3024" t="s">
        <v>279</v>
      </c>
      <c r="D3024" s="8">
        <v>45619</v>
      </c>
      <c r="E3024" t="s">
        <v>18</v>
      </c>
      <c r="F3024">
        <v>2</v>
      </c>
      <c r="G3024" s="9" t="s">
        <v>222</v>
      </c>
      <c r="H3024" s="10"/>
      <c r="I3024" s="12">
        <v>0.35344907407407405</v>
      </c>
      <c r="J3024" s="12">
        <v>0.56440972222222219</v>
      </c>
      <c r="K3024" s="3" t="str">
        <f t="shared" si="668"/>
        <v/>
      </c>
      <c r="L3024" s="11">
        <f t="shared" si="658"/>
        <v>1</v>
      </c>
      <c r="M3024" s="11">
        <f t="shared" si="659"/>
        <v>1</v>
      </c>
      <c r="N3024" s="11">
        <f t="shared" si="660"/>
        <v>0</v>
      </c>
      <c r="O3024" s="11">
        <f t="shared" si="661"/>
        <v>2</v>
      </c>
      <c r="P3024" s="11">
        <f t="shared" si="662"/>
        <v>2</v>
      </c>
      <c r="Q3024" s="11">
        <f t="shared" si="663"/>
        <v>0</v>
      </c>
      <c r="R3024" s="11">
        <f t="shared" si="664"/>
        <v>0</v>
      </c>
      <c r="S3024" s="11">
        <f t="shared" si="665"/>
        <v>1</v>
      </c>
      <c r="T3024" t="str">
        <f t="shared" si="666"/>
        <v>إضافى كامل</v>
      </c>
    </row>
    <row r="3025" spans="1:20" x14ac:dyDescent="0.25">
      <c r="A3025">
        <v>41</v>
      </c>
      <c r="B3025">
        <v>27427</v>
      </c>
      <c r="C3025" t="s">
        <v>279</v>
      </c>
      <c r="D3025" s="8">
        <v>45620</v>
      </c>
      <c r="E3025" t="s">
        <v>20</v>
      </c>
      <c r="F3025">
        <v>2</v>
      </c>
      <c r="G3025" s="9" t="s">
        <v>222</v>
      </c>
      <c r="H3025" s="10"/>
      <c r="I3025" s="12">
        <v>0.35200231481481481</v>
      </c>
      <c r="J3025" s="12">
        <v>0.56548611111111113</v>
      </c>
      <c r="K3025" s="3" t="str">
        <f t="shared" si="668"/>
        <v/>
      </c>
      <c r="L3025" s="11">
        <f t="shared" si="658"/>
        <v>1</v>
      </c>
      <c r="M3025" s="11">
        <f t="shared" si="659"/>
        <v>1</v>
      </c>
      <c r="N3025" s="11">
        <f t="shared" si="660"/>
        <v>0</v>
      </c>
      <c r="O3025" s="11">
        <f t="shared" si="661"/>
        <v>2</v>
      </c>
      <c r="P3025" s="11">
        <f t="shared" si="662"/>
        <v>2</v>
      </c>
      <c r="Q3025" s="11">
        <f t="shared" si="663"/>
        <v>0</v>
      </c>
      <c r="R3025" s="11">
        <f t="shared" si="664"/>
        <v>0</v>
      </c>
      <c r="S3025" s="11">
        <f t="shared" si="665"/>
        <v>1</v>
      </c>
      <c r="T3025" t="str">
        <f t="shared" si="666"/>
        <v>إضافى كامل</v>
      </c>
    </row>
    <row r="3026" spans="1:20" x14ac:dyDescent="0.25">
      <c r="A3026">
        <v>41</v>
      </c>
      <c r="B3026">
        <v>27427</v>
      </c>
      <c r="C3026" t="s">
        <v>279</v>
      </c>
      <c r="D3026" s="8">
        <v>45621</v>
      </c>
      <c r="E3026" t="s">
        <v>21</v>
      </c>
      <c r="F3026">
        <v>2</v>
      </c>
      <c r="G3026" s="9" t="s">
        <v>222</v>
      </c>
      <c r="H3026" s="10"/>
      <c r="I3026" s="12">
        <v>0.3510300925925926</v>
      </c>
      <c r="J3026" s="12">
        <v>0.5635648148148148</v>
      </c>
      <c r="K3026" s="3" t="str">
        <f t="shared" si="668"/>
        <v/>
      </c>
      <c r="L3026" s="11">
        <f t="shared" si="658"/>
        <v>1</v>
      </c>
      <c r="M3026" s="11">
        <f t="shared" si="659"/>
        <v>1</v>
      </c>
      <c r="N3026" s="11">
        <f t="shared" si="660"/>
        <v>0</v>
      </c>
      <c r="O3026" s="11">
        <f t="shared" si="661"/>
        <v>2</v>
      </c>
      <c r="P3026" s="11">
        <f t="shared" si="662"/>
        <v>2</v>
      </c>
      <c r="Q3026" s="11">
        <f t="shared" si="663"/>
        <v>0</v>
      </c>
      <c r="R3026" s="11">
        <f t="shared" si="664"/>
        <v>0</v>
      </c>
      <c r="S3026" s="11">
        <f t="shared" si="665"/>
        <v>1</v>
      </c>
      <c r="T3026" t="str">
        <f t="shared" si="666"/>
        <v>إضافى كامل</v>
      </c>
    </row>
    <row r="3027" spans="1:20" x14ac:dyDescent="0.25">
      <c r="A3027">
        <v>41</v>
      </c>
      <c r="B3027">
        <v>27427</v>
      </c>
      <c r="C3027" t="s">
        <v>279</v>
      </c>
      <c r="D3027" s="8">
        <v>45622</v>
      </c>
      <c r="E3027" t="s">
        <v>22</v>
      </c>
      <c r="F3027">
        <v>2</v>
      </c>
      <c r="G3027" s="9" t="s">
        <v>222</v>
      </c>
      <c r="H3027" s="10"/>
      <c r="I3027" s="12">
        <v>0.33898148148148149</v>
      </c>
      <c r="J3027" s="12">
        <v>0.44097222222222221</v>
      </c>
      <c r="K3027" s="3" t="str">
        <f t="shared" si="668"/>
        <v>إذن م</v>
      </c>
      <c r="L3027" s="11">
        <f t="shared" si="658"/>
        <v>1</v>
      </c>
      <c r="M3027" s="11">
        <f t="shared" si="659"/>
        <v>1</v>
      </c>
      <c r="N3027" s="11">
        <f t="shared" si="660"/>
        <v>0</v>
      </c>
      <c r="O3027" s="11">
        <f t="shared" si="661"/>
        <v>2</v>
      </c>
      <c r="P3027" s="11">
        <f t="shared" si="662"/>
        <v>2</v>
      </c>
      <c r="Q3027" s="11">
        <f t="shared" si="663"/>
        <v>0</v>
      </c>
      <c r="R3027" s="11">
        <f t="shared" si="664"/>
        <v>0</v>
      </c>
      <c r="S3027" s="11">
        <f t="shared" si="665"/>
        <v>1</v>
      </c>
      <c r="T3027" t="str">
        <f t="shared" si="666"/>
        <v>إضافى كامل</v>
      </c>
    </row>
    <row r="3028" spans="1:20" x14ac:dyDescent="0.25">
      <c r="A3028">
        <v>41</v>
      </c>
      <c r="B3028">
        <v>27427</v>
      </c>
      <c r="C3028" t="s">
        <v>279</v>
      </c>
      <c r="D3028" s="8">
        <v>45623</v>
      </c>
      <c r="E3028" t="s">
        <v>23</v>
      </c>
      <c r="F3028">
        <v>2</v>
      </c>
      <c r="G3028" s="9" t="s">
        <v>222</v>
      </c>
      <c r="H3028" s="10"/>
      <c r="I3028" s="12">
        <v>0.35094907407407405</v>
      </c>
      <c r="J3028" s="12">
        <v>0.56724537037037037</v>
      </c>
      <c r="K3028" s="3" t="str">
        <f t="shared" si="668"/>
        <v/>
      </c>
      <c r="L3028" s="11">
        <f t="shared" si="658"/>
        <v>1</v>
      </c>
      <c r="M3028" s="11">
        <f t="shared" si="659"/>
        <v>1</v>
      </c>
      <c r="N3028" s="11">
        <f t="shared" si="660"/>
        <v>0</v>
      </c>
      <c r="O3028" s="11">
        <f t="shared" si="661"/>
        <v>2</v>
      </c>
      <c r="P3028" s="11">
        <f t="shared" si="662"/>
        <v>2</v>
      </c>
      <c r="Q3028" s="11">
        <f t="shared" si="663"/>
        <v>0</v>
      </c>
      <c r="R3028" s="11">
        <f t="shared" si="664"/>
        <v>0</v>
      </c>
      <c r="S3028" s="11">
        <f t="shared" si="665"/>
        <v>1</v>
      </c>
      <c r="T3028" t="str">
        <f t="shared" si="666"/>
        <v>إضافى كامل</v>
      </c>
    </row>
    <row r="3029" spans="1:20" x14ac:dyDescent="0.25">
      <c r="A3029">
        <v>41</v>
      </c>
      <c r="B3029">
        <v>27427</v>
      </c>
      <c r="C3029" t="s">
        <v>279</v>
      </c>
      <c r="D3029" s="8">
        <v>45624</v>
      </c>
      <c r="E3029" t="s">
        <v>24</v>
      </c>
      <c r="F3029">
        <v>2</v>
      </c>
      <c r="G3029" s="9" t="s">
        <v>222</v>
      </c>
      <c r="H3029" s="10"/>
      <c r="K3029" s="3" t="s">
        <v>19</v>
      </c>
      <c r="L3029" s="11">
        <f t="shared" si="658"/>
        <v>1</v>
      </c>
      <c r="M3029" s="11">
        <f t="shared" si="659"/>
        <v>1</v>
      </c>
      <c r="N3029" s="11">
        <f t="shared" si="660"/>
        <v>0</v>
      </c>
      <c r="O3029" s="11">
        <f t="shared" si="661"/>
        <v>2</v>
      </c>
      <c r="P3029" s="11">
        <f t="shared" si="662"/>
        <v>2</v>
      </c>
      <c r="Q3029" s="11">
        <f t="shared" si="663"/>
        <v>0</v>
      </c>
      <c r="R3029" s="11">
        <f t="shared" si="664"/>
        <v>0</v>
      </c>
      <c r="S3029" s="11">
        <f t="shared" si="665"/>
        <v>1</v>
      </c>
      <c r="T3029" t="str">
        <f t="shared" si="666"/>
        <v>إضافى كامل</v>
      </c>
    </row>
    <row r="3030" spans="1:20" x14ac:dyDescent="0.25">
      <c r="A3030">
        <v>41</v>
      </c>
      <c r="B3030">
        <v>27427</v>
      </c>
      <c r="C3030" t="s">
        <v>279</v>
      </c>
      <c r="D3030" s="8">
        <v>45625</v>
      </c>
      <c r="E3030" t="s">
        <v>15</v>
      </c>
      <c r="F3030">
        <v>2</v>
      </c>
      <c r="G3030" s="9" t="s">
        <v>222</v>
      </c>
      <c r="H3030" s="10"/>
      <c r="K3030" s="3" t="str">
        <f t="shared" si="668"/>
        <v/>
      </c>
      <c r="L3030" s="11">
        <f t="shared" si="658"/>
        <v>1</v>
      </c>
      <c r="M3030" s="11">
        <f t="shared" si="659"/>
        <v>1</v>
      </c>
      <c r="N3030" s="11">
        <f t="shared" si="660"/>
        <v>0</v>
      </c>
      <c r="O3030" s="11">
        <f t="shared" si="661"/>
        <v>2</v>
      </c>
      <c r="P3030" s="11">
        <f t="shared" si="662"/>
        <v>2</v>
      </c>
      <c r="Q3030" s="11">
        <f t="shared" si="663"/>
        <v>0</v>
      </c>
      <c r="R3030" s="11">
        <f t="shared" si="664"/>
        <v>0</v>
      </c>
      <c r="S3030" s="11">
        <f t="shared" si="665"/>
        <v>1</v>
      </c>
      <c r="T3030" t="str">
        <f t="shared" si="666"/>
        <v>إضافى كامل</v>
      </c>
    </row>
    <row r="3031" spans="1:20" x14ac:dyDescent="0.25">
      <c r="A3031">
        <v>41</v>
      </c>
      <c r="B3031">
        <v>27427</v>
      </c>
      <c r="C3031" t="s">
        <v>279</v>
      </c>
      <c r="D3031" s="8">
        <v>45626</v>
      </c>
      <c r="E3031" t="s">
        <v>18</v>
      </c>
      <c r="F3031">
        <v>2</v>
      </c>
      <c r="G3031" s="9" t="s">
        <v>222</v>
      </c>
      <c r="H3031" s="10"/>
      <c r="I3031" s="12">
        <v>0.34748842592592594</v>
      </c>
      <c r="J3031" s="12">
        <v>0.56298611111111108</v>
      </c>
      <c r="K3031" s="3" t="str">
        <f t="shared" si="668"/>
        <v/>
      </c>
      <c r="L3031" s="11">
        <f t="shared" si="658"/>
        <v>1</v>
      </c>
      <c r="M3031" s="11">
        <f t="shared" si="659"/>
        <v>1</v>
      </c>
      <c r="N3031" s="11">
        <f t="shared" si="660"/>
        <v>0</v>
      </c>
      <c r="O3031" s="11">
        <f t="shared" si="661"/>
        <v>2</v>
      </c>
      <c r="P3031" s="11">
        <f t="shared" si="662"/>
        <v>2</v>
      </c>
      <c r="Q3031" s="11">
        <f t="shared" si="663"/>
        <v>0</v>
      </c>
      <c r="R3031" s="11">
        <f t="shared" si="664"/>
        <v>0</v>
      </c>
      <c r="S3031" s="11">
        <f t="shared" si="665"/>
        <v>1</v>
      </c>
      <c r="T3031" t="str">
        <f t="shared" si="666"/>
        <v>إضافى كامل</v>
      </c>
    </row>
    <row r="3032" spans="1:20" ht="15.75" x14ac:dyDescent="0.25">
      <c r="A3032">
        <v>50</v>
      </c>
      <c r="B3032">
        <v>27452</v>
      </c>
      <c r="C3032" s="16" t="s">
        <v>280</v>
      </c>
      <c r="D3032" s="8">
        <v>45597</v>
      </c>
      <c r="E3032" t="s">
        <v>15</v>
      </c>
      <c r="F3032">
        <v>2</v>
      </c>
      <c r="G3032" s="9" t="s">
        <v>222</v>
      </c>
      <c r="H3032" s="10"/>
      <c r="K3032" s="3" t="str">
        <f t="shared" si="668"/>
        <v/>
      </c>
      <c r="L3032" s="11">
        <f t="shared" si="658"/>
        <v>1</v>
      </c>
      <c r="M3032" s="11">
        <f t="shared" si="659"/>
        <v>2</v>
      </c>
      <c r="N3032" s="11">
        <f t="shared" si="660"/>
        <v>0</v>
      </c>
      <c r="O3032" s="11">
        <f t="shared" si="661"/>
        <v>2</v>
      </c>
      <c r="P3032" s="11">
        <f t="shared" si="662"/>
        <v>2</v>
      </c>
      <c r="Q3032" s="11">
        <f t="shared" si="663"/>
        <v>0</v>
      </c>
      <c r="R3032" s="11">
        <f t="shared" si="664"/>
        <v>0</v>
      </c>
      <c r="S3032" s="11">
        <f t="shared" si="665"/>
        <v>2</v>
      </c>
      <c r="T3032" t="str">
        <f t="shared" si="666"/>
        <v>إضافى كامل</v>
      </c>
    </row>
    <row r="3033" spans="1:20" x14ac:dyDescent="0.25">
      <c r="A3033">
        <v>50</v>
      </c>
      <c r="B3033">
        <v>27452</v>
      </c>
      <c r="C3033" t="s">
        <v>281</v>
      </c>
      <c r="D3033" s="8">
        <v>45598</v>
      </c>
      <c r="E3033" t="s">
        <v>18</v>
      </c>
      <c r="F3033">
        <v>2</v>
      </c>
      <c r="G3033" s="9" t="s">
        <v>222</v>
      </c>
      <c r="H3033" s="10"/>
      <c r="I3033" s="12">
        <v>0.38797453703703705</v>
      </c>
      <c r="J3033" s="12">
        <v>0.62697916666666664</v>
      </c>
      <c r="L3033" s="11">
        <f t="shared" si="658"/>
        <v>1</v>
      </c>
      <c r="M3033" s="11">
        <f t="shared" si="659"/>
        <v>2</v>
      </c>
      <c r="N3033" s="11">
        <f t="shared" si="660"/>
        <v>0</v>
      </c>
      <c r="O3033" s="11">
        <f t="shared" si="661"/>
        <v>2</v>
      </c>
      <c r="P3033" s="11">
        <f t="shared" si="662"/>
        <v>2</v>
      </c>
      <c r="Q3033" s="11">
        <f t="shared" si="663"/>
        <v>0</v>
      </c>
      <c r="R3033" s="11">
        <f t="shared" si="664"/>
        <v>0</v>
      </c>
      <c r="S3033" s="11">
        <f t="shared" si="665"/>
        <v>2</v>
      </c>
      <c r="T3033" t="str">
        <f t="shared" si="666"/>
        <v>إضافى كامل</v>
      </c>
    </row>
    <row r="3034" spans="1:20" x14ac:dyDescent="0.25">
      <c r="A3034">
        <v>50</v>
      </c>
      <c r="B3034">
        <v>27452</v>
      </c>
      <c r="C3034" t="s">
        <v>281</v>
      </c>
      <c r="D3034" s="8">
        <v>45599</v>
      </c>
      <c r="E3034" t="s">
        <v>20</v>
      </c>
      <c r="F3034">
        <v>2</v>
      </c>
      <c r="G3034" s="9" t="s">
        <v>222</v>
      </c>
      <c r="H3034" s="10"/>
      <c r="I3034" s="12">
        <v>0.38832175925925927</v>
      </c>
      <c r="J3034" s="12">
        <v>0.56519675925925927</v>
      </c>
      <c r="L3034" s="11">
        <f t="shared" si="658"/>
        <v>1</v>
      </c>
      <c r="M3034" s="11">
        <f t="shared" si="659"/>
        <v>2</v>
      </c>
      <c r="N3034" s="11">
        <f t="shared" si="660"/>
        <v>0</v>
      </c>
      <c r="O3034" s="11">
        <f t="shared" si="661"/>
        <v>2</v>
      </c>
      <c r="P3034" s="11">
        <f t="shared" si="662"/>
        <v>2</v>
      </c>
      <c r="Q3034" s="11">
        <f t="shared" si="663"/>
        <v>0</v>
      </c>
      <c r="R3034" s="11">
        <f t="shared" si="664"/>
        <v>0</v>
      </c>
      <c r="S3034" s="11">
        <f t="shared" si="665"/>
        <v>2</v>
      </c>
      <c r="T3034" t="str">
        <f t="shared" si="666"/>
        <v>إضافى كامل</v>
      </c>
    </row>
    <row r="3035" spans="1:20" x14ac:dyDescent="0.25">
      <c r="A3035">
        <v>50</v>
      </c>
      <c r="B3035">
        <v>27452</v>
      </c>
      <c r="C3035" t="s">
        <v>281</v>
      </c>
      <c r="D3035" s="8">
        <v>45600</v>
      </c>
      <c r="E3035" t="s">
        <v>21</v>
      </c>
      <c r="F3035">
        <v>2</v>
      </c>
      <c r="G3035" s="9" t="s">
        <v>222</v>
      </c>
      <c r="H3035" s="10"/>
      <c r="I3035" s="12">
        <v>0.35135416666666669</v>
      </c>
      <c r="J3035" s="12">
        <v>0.56513888888888886</v>
      </c>
      <c r="K3035" s="3" t="str">
        <f>IF(AND(I3035&lt;=TIME(8,30,0),J3035&gt;=TIME(13,30,0),I3035&lt;&gt;""),"",IF(AND(I3035&gt;=TIME(8,31,0),I3035&lt;=TIME(8,40,0)),"تأخير",IF(AND(I3035&gt;=TIME(8,41,0),I3035&lt;=TIME(11,30,0),I3035&lt;&gt;""),"إذن ص",IF(AND(J3035&lt;TIME(13,30,0), J3035&lt;&gt;"",J3035&gt;=TIME(10,30,0)),"إذن م",IF(AND(OR(I3035="",J3035="",I3035=J3035,I3035&gt;TIME(11,30,0),J3035&lt;TIME(10,30,0)),AND(E3035&lt;&gt;"Friday")),"غائب","")))))</f>
        <v/>
      </c>
      <c r="L3035" s="11">
        <f t="shared" si="658"/>
        <v>1</v>
      </c>
      <c r="M3035" s="11">
        <f t="shared" si="659"/>
        <v>2</v>
      </c>
      <c r="N3035" s="11">
        <f t="shared" si="660"/>
        <v>1</v>
      </c>
      <c r="O3035" s="11">
        <f t="shared" si="661"/>
        <v>2</v>
      </c>
      <c r="P3035" s="11">
        <f t="shared" si="662"/>
        <v>3</v>
      </c>
      <c r="Q3035" s="11">
        <f t="shared" si="663"/>
        <v>1.5</v>
      </c>
      <c r="R3035" s="11">
        <f t="shared" si="664"/>
        <v>1</v>
      </c>
      <c r="S3035" s="11">
        <f t="shared" si="665"/>
        <v>3</v>
      </c>
      <c r="T3035" t="str">
        <f t="shared" si="666"/>
        <v>إضافى كامل</v>
      </c>
    </row>
    <row r="3036" spans="1:20" x14ac:dyDescent="0.25">
      <c r="A3036">
        <v>50</v>
      </c>
      <c r="B3036">
        <v>27452</v>
      </c>
      <c r="C3036" t="s">
        <v>281</v>
      </c>
      <c r="D3036" s="8">
        <v>45601</v>
      </c>
      <c r="E3036" t="s">
        <v>22</v>
      </c>
      <c r="F3036">
        <v>2</v>
      </c>
      <c r="G3036" s="9" t="s">
        <v>222</v>
      </c>
      <c r="H3036" s="10"/>
      <c r="I3036" s="12">
        <v>0.34821759259259261</v>
      </c>
      <c r="J3036" s="12">
        <v>0.56814814814814818</v>
      </c>
      <c r="K3036" s="3" t="str">
        <f>IF(AND(I3036&lt;=TIME(8,30,0),J3036&gt;=TIME(13,30,0),I3036&lt;&gt;""),"",IF(AND(I3036&gt;=TIME(8,31,0),I3036&lt;=TIME(8,40,0)),"تأخير",IF(AND(I3036&gt;=TIME(8,41,0),I3036&lt;=TIME(11,30,0),I3036&lt;&gt;""),"إذن ص",IF(AND(J3036&lt;TIME(13,30,0), J3036&lt;&gt;"",J3036&gt;=TIME(10,30,0)),"إذن م",IF(AND(OR(I3036="",J3036="",I3036=J3036,I3036&gt;TIME(11,30,0),J3036&lt;TIME(10,30,0)),AND(E3036&lt;&gt;"Friday")),"غائب","")))))</f>
        <v/>
      </c>
      <c r="L3036" s="11">
        <f t="shared" si="658"/>
        <v>1</v>
      </c>
      <c r="M3036" s="11">
        <f t="shared" si="659"/>
        <v>2</v>
      </c>
      <c r="N3036" s="11">
        <f t="shared" si="660"/>
        <v>1</v>
      </c>
      <c r="O3036" s="11">
        <f t="shared" si="661"/>
        <v>2</v>
      </c>
      <c r="P3036" s="11">
        <f t="shared" si="662"/>
        <v>3</v>
      </c>
      <c r="Q3036" s="11">
        <f t="shared" si="663"/>
        <v>1.5</v>
      </c>
      <c r="R3036" s="11">
        <f t="shared" si="664"/>
        <v>1</v>
      </c>
      <c r="S3036" s="11">
        <f t="shared" si="665"/>
        <v>3</v>
      </c>
      <c r="T3036" t="str">
        <f t="shared" si="666"/>
        <v>إضافى كامل</v>
      </c>
    </row>
    <row r="3037" spans="1:20" x14ac:dyDescent="0.25">
      <c r="A3037">
        <v>50</v>
      </c>
      <c r="B3037">
        <v>27452</v>
      </c>
      <c r="C3037" t="s">
        <v>281</v>
      </c>
      <c r="D3037" s="8">
        <v>45602</v>
      </c>
      <c r="E3037" t="s">
        <v>23</v>
      </c>
      <c r="F3037">
        <v>2</v>
      </c>
      <c r="G3037" s="9" t="s">
        <v>222</v>
      </c>
      <c r="H3037" s="10"/>
      <c r="I3037" s="12">
        <v>0.33912037037037035</v>
      </c>
      <c r="J3037" s="12">
        <v>0.58197916666666671</v>
      </c>
      <c r="K3037" s="3" t="str">
        <f>IF(AND(I3037&lt;=TIME(8,30,0),J3037&gt;=TIME(13,30,0),I3037&lt;&gt;""),"",IF(AND(I3037&gt;=TIME(8,31,0),I3037&lt;=TIME(8,40,0)),"تأخير",IF(AND(I3037&gt;=TIME(8,41,0),I3037&lt;=TIME(11,30,0),I3037&lt;&gt;""),"إذن ص",IF(AND(J3037&lt;TIME(13,30,0), J3037&lt;&gt;"",J3037&gt;=TIME(10,30,0)),"إذن م",IF(AND(OR(I3037="",J3037="",I3037=J3037,I3037&gt;TIME(11,30,0),J3037&lt;TIME(10,30,0)),AND(E3037&lt;&gt;"Friday")),"غائب","")))))</f>
        <v/>
      </c>
      <c r="L3037" s="11">
        <f t="shared" si="658"/>
        <v>1</v>
      </c>
      <c r="M3037" s="11">
        <f t="shared" si="659"/>
        <v>2</v>
      </c>
      <c r="N3037" s="11">
        <f t="shared" si="660"/>
        <v>1</v>
      </c>
      <c r="O3037" s="11">
        <f t="shared" si="661"/>
        <v>2</v>
      </c>
      <c r="P3037" s="11">
        <f t="shared" si="662"/>
        <v>3</v>
      </c>
      <c r="Q3037" s="11">
        <f t="shared" si="663"/>
        <v>1.5</v>
      </c>
      <c r="R3037" s="11">
        <f t="shared" si="664"/>
        <v>1</v>
      </c>
      <c r="S3037" s="11">
        <f t="shared" si="665"/>
        <v>3</v>
      </c>
      <c r="T3037" t="str">
        <f t="shared" si="666"/>
        <v>إضافى كامل</v>
      </c>
    </row>
    <row r="3038" spans="1:20" x14ac:dyDescent="0.25">
      <c r="A3038">
        <v>50</v>
      </c>
      <c r="B3038">
        <v>27452</v>
      </c>
      <c r="C3038" t="s">
        <v>281</v>
      </c>
      <c r="D3038" s="8">
        <v>45603</v>
      </c>
      <c r="E3038" t="s">
        <v>24</v>
      </c>
      <c r="F3038">
        <v>2</v>
      </c>
      <c r="G3038" s="9" t="s">
        <v>222</v>
      </c>
      <c r="H3038" s="10"/>
      <c r="K3038" s="3" t="s">
        <v>19</v>
      </c>
      <c r="L3038" s="11">
        <f t="shared" si="658"/>
        <v>1</v>
      </c>
      <c r="M3038" s="11">
        <f t="shared" si="659"/>
        <v>3</v>
      </c>
      <c r="N3038" s="11">
        <f t="shared" si="660"/>
        <v>1</v>
      </c>
      <c r="O3038" s="11">
        <f t="shared" si="661"/>
        <v>2</v>
      </c>
      <c r="P3038" s="11">
        <f t="shared" si="662"/>
        <v>3</v>
      </c>
      <c r="Q3038" s="11">
        <f t="shared" si="663"/>
        <v>1.5</v>
      </c>
      <c r="R3038" s="11">
        <f t="shared" si="664"/>
        <v>1</v>
      </c>
      <c r="S3038" s="11">
        <f t="shared" si="665"/>
        <v>4</v>
      </c>
      <c r="T3038" t="str">
        <f t="shared" si="666"/>
        <v>إضافى كامل</v>
      </c>
    </row>
    <row r="3039" spans="1:20" x14ac:dyDescent="0.25">
      <c r="A3039">
        <v>50</v>
      </c>
      <c r="B3039">
        <v>27452</v>
      </c>
      <c r="C3039" t="s">
        <v>281</v>
      </c>
      <c r="D3039" s="8">
        <v>45604</v>
      </c>
      <c r="E3039" t="s">
        <v>15</v>
      </c>
      <c r="F3039">
        <v>2</v>
      </c>
      <c r="G3039" s="9" t="s">
        <v>222</v>
      </c>
      <c r="H3039" s="10"/>
      <c r="K3039" s="3" t="str">
        <f t="shared" ref="K3039:K3044" si="669">IF(AND(I3039&lt;=TIME(8,30,0),J3039&gt;=TIME(13,30,0),I3039&lt;&gt;""),"",IF(AND(I3039&gt;=TIME(8,31,0),I3039&lt;=TIME(8,40,0)),"تأخير",IF(AND(I3039&gt;=TIME(8,41,0),I3039&lt;=TIME(11,30,0),I3039&lt;&gt;""),"إذن ص",IF(AND(J3039&lt;TIME(13,30,0), J3039&lt;&gt;"",J3039&gt;=TIME(10,30,0)),"إذن م",IF(AND(OR(I3039="",J3039="",I3039=J3039,I3039&gt;TIME(11,30,0),J3039&lt;TIME(10,30,0)),AND(E3039&lt;&gt;"Friday")),"غائب","")))))</f>
        <v/>
      </c>
      <c r="L3039" s="11">
        <f t="shared" si="658"/>
        <v>1</v>
      </c>
      <c r="M3039" s="11">
        <f t="shared" si="659"/>
        <v>4</v>
      </c>
      <c r="N3039" s="11">
        <f t="shared" si="660"/>
        <v>1</v>
      </c>
      <c r="O3039" s="11">
        <f t="shared" si="661"/>
        <v>2</v>
      </c>
      <c r="P3039" s="11">
        <f t="shared" si="662"/>
        <v>3</v>
      </c>
      <c r="Q3039" s="11">
        <f t="shared" si="663"/>
        <v>1.5</v>
      </c>
      <c r="R3039" s="11">
        <f t="shared" si="664"/>
        <v>1</v>
      </c>
      <c r="S3039" s="11">
        <f t="shared" si="665"/>
        <v>5</v>
      </c>
      <c r="T3039" t="str">
        <f t="shared" si="666"/>
        <v>نصف إضافى</v>
      </c>
    </row>
    <row r="3040" spans="1:20" x14ac:dyDescent="0.25">
      <c r="A3040">
        <v>50</v>
      </c>
      <c r="B3040">
        <v>27452</v>
      </c>
      <c r="C3040" t="s">
        <v>281</v>
      </c>
      <c r="D3040" s="8">
        <v>45605</v>
      </c>
      <c r="E3040" t="s">
        <v>18</v>
      </c>
      <c r="F3040">
        <v>2</v>
      </c>
      <c r="G3040" s="9" t="s">
        <v>222</v>
      </c>
      <c r="H3040" s="10"/>
      <c r="I3040" s="12">
        <v>0.35252314814814817</v>
      </c>
      <c r="J3040" s="12">
        <v>0.56288194444444439</v>
      </c>
      <c r="K3040" s="3" t="str">
        <f t="shared" si="669"/>
        <v/>
      </c>
      <c r="L3040" s="11">
        <f t="shared" si="658"/>
        <v>1</v>
      </c>
      <c r="M3040" s="11">
        <f t="shared" si="659"/>
        <v>4</v>
      </c>
      <c r="N3040" s="11">
        <f t="shared" si="660"/>
        <v>1</v>
      </c>
      <c r="O3040" s="11">
        <f t="shared" si="661"/>
        <v>2</v>
      </c>
      <c r="P3040" s="11">
        <f t="shared" si="662"/>
        <v>3</v>
      </c>
      <c r="Q3040" s="11">
        <f t="shared" si="663"/>
        <v>1.5</v>
      </c>
      <c r="R3040" s="11">
        <f t="shared" si="664"/>
        <v>1</v>
      </c>
      <c r="S3040" s="11">
        <f t="shared" si="665"/>
        <v>5</v>
      </c>
      <c r="T3040" t="str">
        <f t="shared" si="666"/>
        <v>نصف إضافى</v>
      </c>
    </row>
    <row r="3041" spans="1:20" x14ac:dyDescent="0.25">
      <c r="A3041">
        <v>50</v>
      </c>
      <c r="B3041">
        <v>27452</v>
      </c>
      <c r="C3041" t="s">
        <v>281</v>
      </c>
      <c r="D3041" s="8">
        <v>45606</v>
      </c>
      <c r="E3041" t="s">
        <v>20</v>
      </c>
      <c r="F3041">
        <v>2</v>
      </c>
      <c r="G3041" s="9" t="s">
        <v>222</v>
      </c>
      <c r="H3041" s="10"/>
      <c r="I3041" s="12">
        <v>0.35194444444444445</v>
      </c>
      <c r="J3041" s="12">
        <v>0.56840277777777781</v>
      </c>
      <c r="K3041" s="3" t="str">
        <f t="shared" si="669"/>
        <v/>
      </c>
      <c r="L3041" s="11">
        <f t="shared" si="658"/>
        <v>1</v>
      </c>
      <c r="M3041" s="11">
        <f t="shared" si="659"/>
        <v>4</v>
      </c>
      <c r="N3041" s="11">
        <f t="shared" si="660"/>
        <v>1</v>
      </c>
      <c r="O3041" s="11">
        <f t="shared" si="661"/>
        <v>2</v>
      </c>
      <c r="P3041" s="11">
        <f t="shared" si="662"/>
        <v>3</v>
      </c>
      <c r="Q3041" s="11">
        <f t="shared" si="663"/>
        <v>1.5</v>
      </c>
      <c r="R3041" s="11">
        <f t="shared" si="664"/>
        <v>1</v>
      </c>
      <c r="S3041" s="11">
        <f t="shared" si="665"/>
        <v>5</v>
      </c>
      <c r="T3041" t="str">
        <f t="shared" si="666"/>
        <v>نصف إضافى</v>
      </c>
    </row>
    <row r="3042" spans="1:20" x14ac:dyDescent="0.25">
      <c r="A3042">
        <v>50</v>
      </c>
      <c r="B3042">
        <v>27452</v>
      </c>
      <c r="C3042" t="s">
        <v>281</v>
      </c>
      <c r="D3042" s="8">
        <v>45607</v>
      </c>
      <c r="E3042" t="s">
        <v>21</v>
      </c>
      <c r="F3042">
        <v>2</v>
      </c>
      <c r="G3042" s="9" t="s">
        <v>222</v>
      </c>
      <c r="H3042" s="10"/>
      <c r="I3042" s="12">
        <v>0.35335648148148147</v>
      </c>
      <c r="J3042" s="12">
        <v>0.56459490740740736</v>
      </c>
      <c r="K3042" s="3" t="str">
        <f t="shared" si="669"/>
        <v/>
      </c>
      <c r="L3042" s="11">
        <f t="shared" si="658"/>
        <v>1</v>
      </c>
      <c r="M3042" s="11">
        <f t="shared" si="659"/>
        <v>4</v>
      </c>
      <c r="N3042" s="11">
        <f t="shared" si="660"/>
        <v>1</v>
      </c>
      <c r="O3042" s="11">
        <f t="shared" si="661"/>
        <v>2</v>
      </c>
      <c r="P3042" s="11">
        <f t="shared" si="662"/>
        <v>3</v>
      </c>
      <c r="Q3042" s="11">
        <f t="shared" si="663"/>
        <v>1.5</v>
      </c>
      <c r="R3042" s="11">
        <f t="shared" si="664"/>
        <v>1</v>
      </c>
      <c r="S3042" s="11">
        <f t="shared" si="665"/>
        <v>5</v>
      </c>
      <c r="T3042" t="str">
        <f t="shared" si="666"/>
        <v>نصف إضافى</v>
      </c>
    </row>
    <row r="3043" spans="1:20" x14ac:dyDescent="0.25">
      <c r="A3043">
        <v>50</v>
      </c>
      <c r="B3043">
        <v>27452</v>
      </c>
      <c r="C3043" t="s">
        <v>281</v>
      </c>
      <c r="D3043" s="8">
        <v>45608</v>
      </c>
      <c r="E3043" t="s">
        <v>22</v>
      </c>
      <c r="F3043">
        <v>2</v>
      </c>
      <c r="G3043" s="9" t="s">
        <v>222</v>
      </c>
      <c r="H3043" s="10"/>
      <c r="I3043" s="12">
        <v>0.3500462962962963</v>
      </c>
      <c r="J3043" s="12">
        <v>0.45645833333333335</v>
      </c>
      <c r="K3043" s="3" t="str">
        <f t="shared" si="669"/>
        <v>إذن م</v>
      </c>
      <c r="L3043" s="11">
        <f t="shared" si="658"/>
        <v>1</v>
      </c>
      <c r="M3043" s="11">
        <f t="shared" si="659"/>
        <v>4</v>
      </c>
      <c r="N3043" s="11">
        <f t="shared" si="660"/>
        <v>1</v>
      </c>
      <c r="O3043" s="11">
        <f t="shared" si="661"/>
        <v>2</v>
      </c>
      <c r="P3043" s="11">
        <f t="shared" si="662"/>
        <v>3</v>
      </c>
      <c r="Q3043" s="11">
        <f t="shared" si="663"/>
        <v>1.5</v>
      </c>
      <c r="R3043" s="11">
        <f t="shared" si="664"/>
        <v>1</v>
      </c>
      <c r="S3043" s="11">
        <f t="shared" si="665"/>
        <v>5</v>
      </c>
      <c r="T3043" t="str">
        <f t="shared" si="666"/>
        <v>نصف إضافى</v>
      </c>
    </row>
    <row r="3044" spans="1:20" x14ac:dyDescent="0.25">
      <c r="A3044">
        <v>50</v>
      </c>
      <c r="B3044">
        <v>27452</v>
      </c>
      <c r="C3044" t="s">
        <v>281</v>
      </c>
      <c r="D3044" s="8">
        <v>45609</v>
      </c>
      <c r="E3044" t="s">
        <v>23</v>
      </c>
      <c r="F3044">
        <v>2</v>
      </c>
      <c r="G3044" s="9" t="s">
        <v>222</v>
      </c>
      <c r="H3044" s="10"/>
      <c r="I3044" s="12">
        <v>0.34627314814814814</v>
      </c>
      <c r="J3044" s="12">
        <v>0.58980324074074075</v>
      </c>
      <c r="K3044" s="3" t="str">
        <f t="shared" si="669"/>
        <v/>
      </c>
      <c r="L3044" s="11">
        <f t="shared" si="658"/>
        <v>1</v>
      </c>
      <c r="M3044" s="11">
        <f t="shared" si="659"/>
        <v>4</v>
      </c>
      <c r="N3044" s="11">
        <f t="shared" si="660"/>
        <v>1</v>
      </c>
      <c r="O3044" s="11">
        <f t="shared" si="661"/>
        <v>1</v>
      </c>
      <c r="P3044" s="11">
        <f t="shared" si="662"/>
        <v>2</v>
      </c>
      <c r="Q3044" s="11">
        <f t="shared" si="663"/>
        <v>0</v>
      </c>
      <c r="R3044" s="11">
        <f t="shared" si="664"/>
        <v>0</v>
      </c>
      <c r="S3044" s="11">
        <f t="shared" si="665"/>
        <v>4</v>
      </c>
      <c r="T3044" t="str">
        <f t="shared" si="666"/>
        <v>إضافى كامل</v>
      </c>
    </row>
    <row r="3045" spans="1:20" x14ac:dyDescent="0.25">
      <c r="A3045">
        <v>50</v>
      </c>
      <c r="B3045">
        <v>27452</v>
      </c>
      <c r="C3045" t="s">
        <v>281</v>
      </c>
      <c r="D3045" s="8">
        <v>45610</v>
      </c>
      <c r="E3045" t="s">
        <v>24</v>
      </c>
      <c r="F3045">
        <v>2</v>
      </c>
      <c r="G3045" s="9" t="s">
        <v>222</v>
      </c>
      <c r="H3045" s="10"/>
      <c r="K3045" s="3" t="s">
        <v>19</v>
      </c>
      <c r="L3045" s="11">
        <f t="shared" si="658"/>
        <v>1</v>
      </c>
      <c r="M3045" s="11">
        <f t="shared" si="659"/>
        <v>4</v>
      </c>
      <c r="N3045" s="11">
        <f t="shared" si="660"/>
        <v>1</v>
      </c>
      <c r="O3045" s="11">
        <f t="shared" si="661"/>
        <v>1</v>
      </c>
      <c r="P3045" s="11">
        <f t="shared" si="662"/>
        <v>2</v>
      </c>
      <c r="Q3045" s="11">
        <f t="shared" si="663"/>
        <v>0</v>
      </c>
      <c r="R3045" s="11">
        <f t="shared" si="664"/>
        <v>0</v>
      </c>
      <c r="S3045" s="11">
        <f t="shared" si="665"/>
        <v>4</v>
      </c>
      <c r="T3045" t="str">
        <f t="shared" si="666"/>
        <v>إضافى كامل</v>
      </c>
    </row>
    <row r="3046" spans="1:20" x14ac:dyDescent="0.25">
      <c r="A3046">
        <v>50</v>
      </c>
      <c r="B3046">
        <v>27452</v>
      </c>
      <c r="C3046" t="s">
        <v>281</v>
      </c>
      <c r="D3046" s="8">
        <v>45611</v>
      </c>
      <c r="E3046" t="s">
        <v>15</v>
      </c>
      <c r="F3046">
        <v>2</v>
      </c>
      <c r="G3046" s="9" t="s">
        <v>222</v>
      </c>
      <c r="H3046" s="10"/>
      <c r="K3046" s="3" t="str">
        <f t="shared" ref="K3046:K3051" si="670">IF(AND(I3046&lt;=TIME(8,30,0),J3046&gt;=TIME(13,30,0),I3046&lt;&gt;""),"",IF(AND(I3046&gt;=TIME(8,31,0),I3046&lt;=TIME(8,40,0)),"تأخير",IF(AND(I3046&gt;=TIME(8,41,0),I3046&lt;=TIME(11,30,0),I3046&lt;&gt;""),"إذن ص",IF(AND(J3046&lt;TIME(13,30,0), J3046&lt;&gt;"",J3046&gt;=TIME(10,30,0)),"إذن م",IF(AND(OR(I3046="",J3046="",I3046=J3046,I3046&gt;TIME(11,30,0),J3046&lt;TIME(10,30,0)),AND(E3046&lt;&gt;"Friday")),"غائب","")))))</f>
        <v/>
      </c>
      <c r="L3046" s="11">
        <f t="shared" si="658"/>
        <v>1</v>
      </c>
      <c r="M3046" s="11">
        <f t="shared" si="659"/>
        <v>4</v>
      </c>
      <c r="N3046" s="11">
        <f t="shared" si="660"/>
        <v>1</v>
      </c>
      <c r="O3046" s="11">
        <f t="shared" si="661"/>
        <v>2</v>
      </c>
      <c r="P3046" s="11">
        <f t="shared" si="662"/>
        <v>3</v>
      </c>
      <c r="Q3046" s="11">
        <f t="shared" si="663"/>
        <v>1.5</v>
      </c>
      <c r="R3046" s="11">
        <f t="shared" si="664"/>
        <v>1</v>
      </c>
      <c r="S3046" s="11">
        <f t="shared" si="665"/>
        <v>5</v>
      </c>
      <c r="T3046" t="str">
        <f t="shared" si="666"/>
        <v>نصف إضافى</v>
      </c>
    </row>
    <row r="3047" spans="1:20" x14ac:dyDescent="0.25">
      <c r="A3047">
        <v>50</v>
      </c>
      <c r="B3047">
        <v>27452</v>
      </c>
      <c r="C3047" t="s">
        <v>281</v>
      </c>
      <c r="D3047" s="8">
        <v>45612</v>
      </c>
      <c r="E3047" t="s">
        <v>18</v>
      </c>
      <c r="F3047">
        <v>2</v>
      </c>
      <c r="G3047" s="9" t="s">
        <v>222</v>
      </c>
      <c r="H3047" s="10" t="s">
        <v>32</v>
      </c>
      <c r="I3047" s="12">
        <v>0.35951388888888891</v>
      </c>
      <c r="J3047" s="12">
        <v>0.57003472222222218</v>
      </c>
      <c r="K3047" s="3" t="str">
        <f t="shared" si="670"/>
        <v>تأخير</v>
      </c>
      <c r="L3047" s="11">
        <f t="shared" si="658"/>
        <v>0</v>
      </c>
      <c r="M3047" s="11">
        <f t="shared" si="659"/>
        <v>4</v>
      </c>
      <c r="N3047" s="11">
        <f t="shared" si="660"/>
        <v>1</v>
      </c>
      <c r="O3047" s="11">
        <f t="shared" si="661"/>
        <v>2</v>
      </c>
      <c r="P3047" s="11">
        <f t="shared" si="662"/>
        <v>3</v>
      </c>
      <c r="Q3047" s="11">
        <f t="shared" si="663"/>
        <v>1.5</v>
      </c>
      <c r="R3047" s="11">
        <f t="shared" si="664"/>
        <v>1</v>
      </c>
      <c r="S3047" s="11">
        <f t="shared" si="665"/>
        <v>5</v>
      </c>
      <c r="T3047" t="str">
        <f t="shared" si="666"/>
        <v>نصف إضافى</v>
      </c>
    </row>
    <row r="3048" spans="1:20" x14ac:dyDescent="0.25">
      <c r="A3048">
        <v>50</v>
      </c>
      <c r="B3048">
        <v>27452</v>
      </c>
      <c r="C3048" t="s">
        <v>281</v>
      </c>
      <c r="D3048" s="8">
        <v>45613</v>
      </c>
      <c r="E3048" t="s">
        <v>20</v>
      </c>
      <c r="F3048">
        <v>2</v>
      </c>
      <c r="G3048" s="9" t="s">
        <v>222</v>
      </c>
      <c r="H3048" s="10"/>
      <c r="I3048" s="12">
        <v>0.35152777777777777</v>
      </c>
      <c r="J3048" s="12">
        <v>0.5720601851851852</v>
      </c>
      <c r="K3048" s="3" t="str">
        <f t="shared" si="670"/>
        <v/>
      </c>
      <c r="L3048" s="11">
        <f t="shared" si="658"/>
        <v>1</v>
      </c>
      <c r="M3048" s="11">
        <f t="shared" si="659"/>
        <v>4</v>
      </c>
      <c r="N3048" s="11">
        <f t="shared" si="660"/>
        <v>1</v>
      </c>
      <c r="O3048" s="11">
        <f t="shared" si="661"/>
        <v>2</v>
      </c>
      <c r="P3048" s="11">
        <f t="shared" si="662"/>
        <v>3</v>
      </c>
      <c r="Q3048" s="11">
        <f t="shared" si="663"/>
        <v>1.5</v>
      </c>
      <c r="R3048" s="11">
        <f t="shared" si="664"/>
        <v>1</v>
      </c>
      <c r="S3048" s="11">
        <f t="shared" si="665"/>
        <v>5</v>
      </c>
      <c r="T3048" t="str">
        <f t="shared" si="666"/>
        <v>نصف إضافى</v>
      </c>
    </row>
    <row r="3049" spans="1:20" x14ac:dyDescent="0.25">
      <c r="A3049">
        <v>50</v>
      </c>
      <c r="B3049">
        <v>27452</v>
      </c>
      <c r="C3049" t="s">
        <v>281</v>
      </c>
      <c r="D3049" s="8">
        <v>45614</v>
      </c>
      <c r="E3049" t="s">
        <v>21</v>
      </c>
      <c r="F3049">
        <v>2</v>
      </c>
      <c r="G3049" s="9" t="s">
        <v>222</v>
      </c>
      <c r="H3049" s="10"/>
      <c r="I3049" s="12">
        <v>0.34907407407407409</v>
      </c>
      <c r="J3049" s="12">
        <v>0.56282407407407409</v>
      </c>
      <c r="K3049" s="3" t="str">
        <f t="shared" si="670"/>
        <v/>
      </c>
      <c r="L3049" s="11">
        <f t="shared" si="658"/>
        <v>1</v>
      </c>
      <c r="M3049" s="11">
        <f t="shared" si="659"/>
        <v>4</v>
      </c>
      <c r="N3049" s="11">
        <f t="shared" si="660"/>
        <v>1</v>
      </c>
      <c r="O3049" s="11">
        <f t="shared" si="661"/>
        <v>2</v>
      </c>
      <c r="P3049" s="11">
        <f t="shared" si="662"/>
        <v>3</v>
      </c>
      <c r="Q3049" s="11">
        <f t="shared" si="663"/>
        <v>1.5</v>
      </c>
      <c r="R3049" s="11">
        <f t="shared" si="664"/>
        <v>1</v>
      </c>
      <c r="S3049" s="11">
        <f t="shared" si="665"/>
        <v>5</v>
      </c>
      <c r="T3049" t="str">
        <f t="shared" si="666"/>
        <v>نصف إضافى</v>
      </c>
    </row>
    <row r="3050" spans="1:20" x14ac:dyDescent="0.25">
      <c r="A3050">
        <v>50</v>
      </c>
      <c r="B3050">
        <v>27452</v>
      </c>
      <c r="C3050" t="s">
        <v>281</v>
      </c>
      <c r="D3050" s="8">
        <v>45615</v>
      </c>
      <c r="E3050" t="s">
        <v>22</v>
      </c>
      <c r="F3050">
        <v>2</v>
      </c>
      <c r="G3050" s="9" t="s">
        <v>222</v>
      </c>
      <c r="H3050" s="10"/>
      <c r="K3050" s="3" t="str">
        <f t="shared" si="670"/>
        <v>غائب</v>
      </c>
      <c r="L3050" s="11">
        <f t="shared" si="658"/>
        <v>0</v>
      </c>
      <c r="M3050" s="11">
        <f t="shared" si="659"/>
        <v>4</v>
      </c>
      <c r="N3050" s="11">
        <f t="shared" si="660"/>
        <v>1</v>
      </c>
      <c r="O3050" s="11">
        <f t="shared" si="661"/>
        <v>2</v>
      </c>
      <c r="P3050" s="11">
        <f t="shared" si="662"/>
        <v>3</v>
      </c>
      <c r="Q3050" s="11">
        <f t="shared" si="663"/>
        <v>1.5</v>
      </c>
      <c r="R3050" s="11">
        <f t="shared" si="664"/>
        <v>1</v>
      </c>
      <c r="S3050" s="11">
        <f t="shared" si="665"/>
        <v>5</v>
      </c>
      <c r="T3050" t="str">
        <f t="shared" si="666"/>
        <v>نصف إضافى</v>
      </c>
    </row>
    <row r="3051" spans="1:20" x14ac:dyDescent="0.25">
      <c r="A3051">
        <v>50</v>
      </c>
      <c r="B3051">
        <v>27452</v>
      </c>
      <c r="C3051" t="s">
        <v>281</v>
      </c>
      <c r="D3051" s="8">
        <v>45616</v>
      </c>
      <c r="E3051" t="s">
        <v>23</v>
      </c>
      <c r="F3051">
        <v>2</v>
      </c>
      <c r="G3051" s="9" t="s">
        <v>222</v>
      </c>
      <c r="H3051" s="10"/>
      <c r="I3051" s="12">
        <v>0.3538310185185185</v>
      </c>
      <c r="J3051" s="12">
        <v>0.59232638888888889</v>
      </c>
      <c r="K3051" s="3" t="str">
        <f t="shared" si="670"/>
        <v/>
      </c>
      <c r="L3051" s="11">
        <f t="shared" si="658"/>
        <v>1</v>
      </c>
      <c r="M3051" s="11">
        <f t="shared" si="659"/>
        <v>3</v>
      </c>
      <c r="N3051" s="11">
        <f t="shared" si="660"/>
        <v>1</v>
      </c>
      <c r="O3051" s="11">
        <f t="shared" si="661"/>
        <v>2</v>
      </c>
      <c r="P3051" s="11">
        <f t="shared" si="662"/>
        <v>3</v>
      </c>
      <c r="Q3051" s="11">
        <f t="shared" si="663"/>
        <v>1.5</v>
      </c>
      <c r="R3051" s="11">
        <f t="shared" si="664"/>
        <v>1</v>
      </c>
      <c r="S3051" s="11">
        <f t="shared" si="665"/>
        <v>4</v>
      </c>
      <c r="T3051" t="str">
        <f t="shared" si="666"/>
        <v>إضافى كامل</v>
      </c>
    </row>
    <row r="3052" spans="1:20" x14ac:dyDescent="0.25">
      <c r="A3052">
        <v>50</v>
      </c>
      <c r="B3052">
        <v>27452</v>
      </c>
      <c r="C3052" t="s">
        <v>281</v>
      </c>
      <c r="D3052" s="8">
        <v>45617</v>
      </c>
      <c r="E3052" t="s">
        <v>24</v>
      </c>
      <c r="F3052">
        <v>2</v>
      </c>
      <c r="G3052" s="9" t="s">
        <v>222</v>
      </c>
      <c r="H3052" s="10"/>
      <c r="K3052" s="3" t="s">
        <v>19</v>
      </c>
      <c r="L3052" s="11">
        <f t="shared" si="658"/>
        <v>1</v>
      </c>
      <c r="M3052" s="11">
        <f t="shared" si="659"/>
        <v>4</v>
      </c>
      <c r="N3052" s="11">
        <f t="shared" si="660"/>
        <v>1</v>
      </c>
      <c r="O3052" s="11">
        <f t="shared" si="661"/>
        <v>2</v>
      </c>
      <c r="P3052" s="11">
        <f t="shared" si="662"/>
        <v>3</v>
      </c>
      <c r="Q3052" s="11">
        <f t="shared" si="663"/>
        <v>1.5</v>
      </c>
      <c r="R3052" s="11">
        <f t="shared" si="664"/>
        <v>1</v>
      </c>
      <c r="S3052" s="11">
        <f t="shared" si="665"/>
        <v>5</v>
      </c>
      <c r="T3052" t="str">
        <f t="shared" si="666"/>
        <v>نصف إضافى</v>
      </c>
    </row>
    <row r="3053" spans="1:20" x14ac:dyDescent="0.25">
      <c r="A3053">
        <v>50</v>
      </c>
      <c r="B3053">
        <v>27452</v>
      </c>
      <c r="C3053" t="s">
        <v>281</v>
      </c>
      <c r="D3053" s="8">
        <v>45618</v>
      </c>
      <c r="E3053" t="s">
        <v>15</v>
      </c>
      <c r="F3053">
        <v>2</v>
      </c>
      <c r="G3053" s="9" t="s">
        <v>222</v>
      </c>
      <c r="H3053" s="10"/>
      <c r="K3053" s="3" t="str">
        <f t="shared" ref="K3053:K3062" si="671">IF(AND(I3053&lt;=TIME(8,30,0),J3053&gt;=TIME(13,30,0),I3053&lt;&gt;""),"",IF(AND(I3053&gt;=TIME(8,31,0),I3053&lt;=TIME(8,40,0)),"تأخير",IF(AND(I3053&gt;=TIME(8,41,0),I3053&lt;=TIME(11,30,0),I3053&lt;&gt;""),"إذن ص",IF(AND(J3053&lt;TIME(13,30,0), J3053&lt;&gt;"",J3053&gt;=TIME(10,30,0)),"إذن م",IF(AND(OR(I3053="",J3053="",I3053=J3053,I3053&gt;TIME(11,30,0),J3053&lt;TIME(10,30,0)),AND(E3053&lt;&gt;"Friday")),"غائب","")))))</f>
        <v/>
      </c>
      <c r="L3053" s="11">
        <f t="shared" si="658"/>
        <v>1</v>
      </c>
      <c r="M3053" s="11">
        <f t="shared" si="659"/>
        <v>4</v>
      </c>
      <c r="N3053" s="11">
        <f t="shared" si="660"/>
        <v>1</v>
      </c>
      <c r="O3053" s="11">
        <f t="shared" si="661"/>
        <v>2</v>
      </c>
      <c r="P3053" s="11">
        <f t="shared" si="662"/>
        <v>3</v>
      </c>
      <c r="Q3053" s="11">
        <f t="shared" si="663"/>
        <v>1.5</v>
      </c>
      <c r="R3053" s="11">
        <f t="shared" si="664"/>
        <v>1</v>
      </c>
      <c r="S3053" s="11">
        <f t="shared" si="665"/>
        <v>5</v>
      </c>
      <c r="T3053" t="str">
        <f t="shared" si="666"/>
        <v>نصف إضافى</v>
      </c>
    </row>
    <row r="3054" spans="1:20" x14ac:dyDescent="0.25">
      <c r="A3054">
        <v>50</v>
      </c>
      <c r="B3054">
        <v>27452</v>
      </c>
      <c r="C3054" t="s">
        <v>281</v>
      </c>
      <c r="D3054" s="8">
        <v>45619</v>
      </c>
      <c r="E3054" t="s">
        <v>18</v>
      </c>
      <c r="F3054">
        <v>2</v>
      </c>
      <c r="G3054" s="9" t="s">
        <v>222</v>
      </c>
      <c r="H3054" s="10"/>
      <c r="I3054" s="12">
        <v>0.3427662037037037</v>
      </c>
      <c r="J3054" s="12">
        <v>0.58945601851851848</v>
      </c>
      <c r="K3054" s="3" t="str">
        <f t="shared" si="671"/>
        <v/>
      </c>
      <c r="L3054" s="11">
        <f t="shared" si="658"/>
        <v>1</v>
      </c>
      <c r="M3054" s="11">
        <f t="shared" si="659"/>
        <v>4</v>
      </c>
      <c r="N3054" s="11">
        <f t="shared" si="660"/>
        <v>1</v>
      </c>
      <c r="O3054" s="11">
        <f t="shared" si="661"/>
        <v>2</v>
      </c>
      <c r="P3054" s="11">
        <f t="shared" si="662"/>
        <v>3</v>
      </c>
      <c r="Q3054" s="11">
        <f t="shared" si="663"/>
        <v>1.5</v>
      </c>
      <c r="R3054" s="11">
        <f t="shared" si="664"/>
        <v>1</v>
      </c>
      <c r="S3054" s="11">
        <f t="shared" si="665"/>
        <v>5</v>
      </c>
      <c r="T3054" t="str">
        <f t="shared" si="666"/>
        <v>نصف إضافى</v>
      </c>
    </row>
    <row r="3055" spans="1:20" x14ac:dyDescent="0.25">
      <c r="A3055">
        <v>50</v>
      </c>
      <c r="B3055">
        <v>27452</v>
      </c>
      <c r="C3055" t="s">
        <v>281</v>
      </c>
      <c r="D3055" s="8">
        <v>45620</v>
      </c>
      <c r="E3055" t="s">
        <v>20</v>
      </c>
      <c r="F3055">
        <v>2</v>
      </c>
      <c r="G3055" s="9" t="s">
        <v>222</v>
      </c>
      <c r="H3055" s="10"/>
      <c r="I3055" s="12">
        <v>0.34468749999999998</v>
      </c>
      <c r="J3055" s="12">
        <v>0.56518518518518523</v>
      </c>
      <c r="K3055" s="3" t="str">
        <f t="shared" si="671"/>
        <v/>
      </c>
      <c r="L3055" s="11">
        <f t="shared" si="658"/>
        <v>1</v>
      </c>
      <c r="M3055" s="11">
        <f t="shared" si="659"/>
        <v>4</v>
      </c>
      <c r="N3055" s="11">
        <f t="shared" si="660"/>
        <v>1</v>
      </c>
      <c r="O3055" s="11">
        <f t="shared" si="661"/>
        <v>2</v>
      </c>
      <c r="P3055" s="11">
        <f t="shared" si="662"/>
        <v>3</v>
      </c>
      <c r="Q3055" s="11">
        <f t="shared" si="663"/>
        <v>1.5</v>
      </c>
      <c r="R3055" s="11">
        <f t="shared" si="664"/>
        <v>1</v>
      </c>
      <c r="S3055" s="11">
        <f t="shared" si="665"/>
        <v>5</v>
      </c>
      <c r="T3055" t="str">
        <f t="shared" si="666"/>
        <v>نصف إضافى</v>
      </c>
    </row>
    <row r="3056" spans="1:20" x14ac:dyDescent="0.25">
      <c r="A3056">
        <v>50</v>
      </c>
      <c r="B3056">
        <v>27452</v>
      </c>
      <c r="C3056" t="s">
        <v>281</v>
      </c>
      <c r="D3056" s="8">
        <v>45621</v>
      </c>
      <c r="E3056" t="s">
        <v>21</v>
      </c>
      <c r="F3056">
        <v>2</v>
      </c>
      <c r="G3056" s="9" t="s">
        <v>222</v>
      </c>
      <c r="H3056" s="10"/>
      <c r="I3056" s="12">
        <v>0.35417824074074072</v>
      </c>
      <c r="J3056" s="12">
        <v>0.56366898148148148</v>
      </c>
      <c r="K3056" s="3" t="str">
        <f t="shared" si="671"/>
        <v/>
      </c>
      <c r="L3056" s="11">
        <f t="shared" si="658"/>
        <v>1</v>
      </c>
      <c r="M3056" s="11">
        <f t="shared" si="659"/>
        <v>4</v>
      </c>
      <c r="N3056" s="11">
        <f t="shared" si="660"/>
        <v>1</v>
      </c>
      <c r="O3056" s="11">
        <f t="shared" si="661"/>
        <v>2</v>
      </c>
      <c r="P3056" s="11">
        <f t="shared" si="662"/>
        <v>3</v>
      </c>
      <c r="Q3056" s="11">
        <f t="shared" si="663"/>
        <v>1.5</v>
      </c>
      <c r="R3056" s="11">
        <f t="shared" si="664"/>
        <v>1</v>
      </c>
      <c r="S3056" s="11">
        <f t="shared" si="665"/>
        <v>5</v>
      </c>
      <c r="T3056" t="str">
        <f t="shared" si="666"/>
        <v>نصف إضافى</v>
      </c>
    </row>
    <row r="3057" spans="1:20" x14ac:dyDescent="0.25">
      <c r="A3057">
        <v>50</v>
      </c>
      <c r="B3057">
        <v>27452</v>
      </c>
      <c r="C3057" t="s">
        <v>281</v>
      </c>
      <c r="D3057" s="8">
        <v>45622</v>
      </c>
      <c r="E3057" t="s">
        <v>22</v>
      </c>
      <c r="F3057">
        <v>2</v>
      </c>
      <c r="G3057" s="9" t="s">
        <v>222</v>
      </c>
      <c r="H3057" s="10"/>
      <c r="I3057" s="12">
        <v>0.35109953703703706</v>
      </c>
      <c r="J3057" s="12">
        <v>0.47824074074074074</v>
      </c>
      <c r="K3057" s="3" t="str">
        <f t="shared" si="671"/>
        <v>إذن م</v>
      </c>
      <c r="L3057" s="11">
        <f t="shared" si="658"/>
        <v>1</v>
      </c>
      <c r="M3057" s="11">
        <f t="shared" si="659"/>
        <v>5</v>
      </c>
      <c r="N3057" s="11">
        <f t="shared" si="660"/>
        <v>1</v>
      </c>
      <c r="O3057" s="11">
        <f t="shared" si="661"/>
        <v>2</v>
      </c>
      <c r="P3057" s="11">
        <f t="shared" si="662"/>
        <v>3</v>
      </c>
      <c r="Q3057" s="11">
        <f t="shared" si="663"/>
        <v>1.5</v>
      </c>
      <c r="R3057" s="11">
        <f t="shared" si="664"/>
        <v>1</v>
      </c>
      <c r="S3057" s="11">
        <f t="shared" si="665"/>
        <v>6</v>
      </c>
      <c r="T3057" t="str">
        <f t="shared" si="666"/>
        <v>نصف إضافى</v>
      </c>
    </row>
    <row r="3058" spans="1:20" x14ac:dyDescent="0.25">
      <c r="A3058">
        <v>50</v>
      </c>
      <c r="B3058">
        <v>27452</v>
      </c>
      <c r="C3058" t="s">
        <v>281</v>
      </c>
      <c r="D3058" s="8">
        <v>45623</v>
      </c>
      <c r="E3058" t="s">
        <v>23</v>
      </c>
      <c r="F3058">
        <v>2</v>
      </c>
      <c r="G3058" s="9" t="s">
        <v>222</v>
      </c>
      <c r="H3058" s="10"/>
      <c r="I3058" s="12">
        <v>0.35420138888888891</v>
      </c>
      <c r="J3058" s="12">
        <v>0.56762731481481477</v>
      </c>
      <c r="K3058" s="3" t="str">
        <f t="shared" si="671"/>
        <v/>
      </c>
      <c r="L3058" s="11">
        <f t="shared" si="658"/>
        <v>1</v>
      </c>
      <c r="M3058" s="11">
        <f t="shared" si="659"/>
        <v>5</v>
      </c>
      <c r="N3058" s="11">
        <f t="shared" si="660"/>
        <v>1</v>
      </c>
      <c r="O3058" s="11">
        <f t="shared" si="661"/>
        <v>1</v>
      </c>
      <c r="P3058" s="11">
        <f t="shared" si="662"/>
        <v>2</v>
      </c>
      <c r="Q3058" s="11">
        <f t="shared" si="663"/>
        <v>0</v>
      </c>
      <c r="R3058" s="11">
        <f t="shared" si="664"/>
        <v>0</v>
      </c>
      <c r="S3058" s="11">
        <f t="shared" si="665"/>
        <v>5</v>
      </c>
      <c r="T3058" t="str">
        <f t="shared" si="666"/>
        <v>نصف إضافى</v>
      </c>
    </row>
    <row r="3059" spans="1:20" x14ac:dyDescent="0.25">
      <c r="A3059">
        <v>50</v>
      </c>
      <c r="B3059">
        <v>27452</v>
      </c>
      <c r="C3059" t="s">
        <v>281</v>
      </c>
      <c r="D3059" s="8">
        <v>45624</v>
      </c>
      <c r="E3059" t="s">
        <v>24</v>
      </c>
      <c r="F3059">
        <v>2</v>
      </c>
      <c r="G3059" s="9" t="s">
        <v>222</v>
      </c>
      <c r="H3059" s="10"/>
      <c r="K3059" s="3" t="s">
        <v>19</v>
      </c>
      <c r="L3059" s="11">
        <f t="shared" si="658"/>
        <v>1</v>
      </c>
      <c r="M3059" s="11">
        <f t="shared" si="659"/>
        <v>5</v>
      </c>
      <c r="N3059" s="11">
        <f t="shared" si="660"/>
        <v>1</v>
      </c>
      <c r="O3059" s="11">
        <f t="shared" si="661"/>
        <v>1</v>
      </c>
      <c r="P3059" s="11">
        <f t="shared" si="662"/>
        <v>2</v>
      </c>
      <c r="Q3059" s="11">
        <f t="shared" si="663"/>
        <v>0</v>
      </c>
      <c r="R3059" s="11">
        <f t="shared" si="664"/>
        <v>0</v>
      </c>
      <c r="S3059" s="11">
        <f t="shared" si="665"/>
        <v>5</v>
      </c>
      <c r="T3059" t="str">
        <f t="shared" si="666"/>
        <v>نصف إضافى</v>
      </c>
    </row>
    <row r="3060" spans="1:20" x14ac:dyDescent="0.25">
      <c r="A3060">
        <v>50</v>
      </c>
      <c r="B3060">
        <v>27452</v>
      </c>
      <c r="C3060" t="s">
        <v>281</v>
      </c>
      <c r="D3060" s="8">
        <v>45625</v>
      </c>
      <c r="E3060" t="s">
        <v>15</v>
      </c>
      <c r="F3060">
        <v>2</v>
      </c>
      <c r="G3060" s="9" t="s">
        <v>222</v>
      </c>
      <c r="H3060" s="10"/>
      <c r="K3060" s="3" t="str">
        <f t="shared" si="671"/>
        <v/>
      </c>
      <c r="L3060" s="11">
        <f t="shared" si="658"/>
        <v>1</v>
      </c>
      <c r="M3060" s="11">
        <f t="shared" si="659"/>
        <v>5</v>
      </c>
      <c r="N3060" s="11">
        <f t="shared" si="660"/>
        <v>1</v>
      </c>
      <c r="O3060" s="11">
        <f t="shared" si="661"/>
        <v>1</v>
      </c>
      <c r="P3060" s="11">
        <f t="shared" si="662"/>
        <v>2</v>
      </c>
      <c r="Q3060" s="11">
        <f t="shared" si="663"/>
        <v>0</v>
      </c>
      <c r="R3060" s="11">
        <f t="shared" si="664"/>
        <v>0</v>
      </c>
      <c r="S3060" s="11">
        <f t="shared" si="665"/>
        <v>5</v>
      </c>
      <c r="T3060" t="str">
        <f t="shared" si="666"/>
        <v>نصف إضافى</v>
      </c>
    </row>
    <row r="3061" spans="1:20" x14ac:dyDescent="0.25">
      <c r="A3061">
        <v>50</v>
      </c>
      <c r="B3061">
        <v>27452</v>
      </c>
      <c r="C3061" t="s">
        <v>281</v>
      </c>
      <c r="D3061" s="8">
        <v>45626</v>
      </c>
      <c r="E3061" t="s">
        <v>18</v>
      </c>
      <c r="F3061">
        <v>2</v>
      </c>
      <c r="G3061" s="9" t="s">
        <v>222</v>
      </c>
      <c r="H3061" s="10"/>
      <c r="K3061" s="3" t="str">
        <f t="shared" si="671"/>
        <v>غائب</v>
      </c>
      <c r="L3061" s="11">
        <f t="shared" si="658"/>
        <v>0</v>
      </c>
      <c r="M3061" s="11">
        <f t="shared" si="659"/>
        <v>5</v>
      </c>
      <c r="N3061" s="11">
        <f t="shared" si="660"/>
        <v>1</v>
      </c>
      <c r="O3061" s="11">
        <f t="shared" si="661"/>
        <v>1</v>
      </c>
      <c r="P3061" s="11">
        <f t="shared" si="662"/>
        <v>2</v>
      </c>
      <c r="Q3061" s="11">
        <f t="shared" si="663"/>
        <v>0</v>
      </c>
      <c r="R3061" s="11">
        <f t="shared" si="664"/>
        <v>0</v>
      </c>
      <c r="S3061" s="11">
        <f t="shared" si="665"/>
        <v>5</v>
      </c>
      <c r="T3061" t="str">
        <f t="shared" si="666"/>
        <v>نصف إضافى</v>
      </c>
    </row>
    <row r="3062" spans="1:20" ht="15.75" x14ac:dyDescent="0.25">
      <c r="A3062">
        <v>62</v>
      </c>
      <c r="B3062">
        <v>27505</v>
      </c>
      <c r="C3062" s="16" t="s">
        <v>282</v>
      </c>
      <c r="D3062" s="8">
        <v>45597</v>
      </c>
      <c r="E3062" t="s">
        <v>15</v>
      </c>
      <c r="F3062">
        <v>2</v>
      </c>
      <c r="G3062" s="9" t="s">
        <v>222</v>
      </c>
      <c r="H3062" s="10"/>
      <c r="K3062" s="3" t="str">
        <f t="shared" si="671"/>
        <v/>
      </c>
      <c r="L3062" s="11">
        <f t="shared" si="658"/>
        <v>1</v>
      </c>
      <c r="M3062" s="11">
        <f t="shared" si="659"/>
        <v>4</v>
      </c>
      <c r="N3062" s="11">
        <f t="shared" si="660"/>
        <v>1</v>
      </c>
      <c r="O3062" s="11">
        <f t="shared" si="661"/>
        <v>1</v>
      </c>
      <c r="P3062" s="11">
        <f t="shared" si="662"/>
        <v>2</v>
      </c>
      <c r="Q3062" s="11">
        <f t="shared" si="663"/>
        <v>0</v>
      </c>
      <c r="R3062" s="11">
        <f t="shared" si="664"/>
        <v>0</v>
      </c>
      <c r="S3062" s="11">
        <f t="shared" si="665"/>
        <v>4</v>
      </c>
      <c r="T3062" t="str">
        <f t="shared" si="666"/>
        <v>إضافى كامل</v>
      </c>
    </row>
    <row r="3063" spans="1:20" x14ac:dyDescent="0.25">
      <c r="A3063">
        <v>62</v>
      </c>
      <c r="B3063">
        <v>27505</v>
      </c>
      <c r="C3063" t="s">
        <v>283</v>
      </c>
      <c r="D3063" s="8">
        <v>45598</v>
      </c>
      <c r="E3063" t="s">
        <v>18</v>
      </c>
      <c r="F3063">
        <v>2</v>
      </c>
      <c r="G3063" s="9" t="s">
        <v>222</v>
      </c>
      <c r="H3063" s="10"/>
      <c r="I3063" s="12"/>
      <c r="J3063" s="12"/>
      <c r="K3063" s="3" t="s">
        <v>19</v>
      </c>
      <c r="L3063" s="11">
        <f t="shared" si="658"/>
        <v>1</v>
      </c>
      <c r="M3063" s="11">
        <f t="shared" si="659"/>
        <v>4</v>
      </c>
      <c r="N3063" s="11">
        <f t="shared" si="660"/>
        <v>1</v>
      </c>
      <c r="O3063" s="11">
        <f t="shared" si="661"/>
        <v>1</v>
      </c>
      <c r="P3063" s="11">
        <f t="shared" si="662"/>
        <v>2</v>
      </c>
      <c r="Q3063" s="11">
        <f t="shared" si="663"/>
        <v>0</v>
      </c>
      <c r="R3063" s="11">
        <f t="shared" si="664"/>
        <v>0</v>
      </c>
      <c r="S3063" s="11">
        <f t="shared" si="665"/>
        <v>4</v>
      </c>
      <c r="T3063" t="str">
        <f t="shared" si="666"/>
        <v>إضافى كامل</v>
      </c>
    </row>
    <row r="3064" spans="1:20" x14ac:dyDescent="0.25">
      <c r="A3064">
        <v>62</v>
      </c>
      <c r="B3064">
        <v>27505</v>
      </c>
      <c r="C3064" t="s">
        <v>283</v>
      </c>
      <c r="D3064" s="8">
        <v>45599</v>
      </c>
      <c r="E3064" t="s">
        <v>20</v>
      </c>
      <c r="F3064">
        <v>2</v>
      </c>
      <c r="G3064" s="9" t="s">
        <v>222</v>
      </c>
      <c r="H3064" s="10"/>
      <c r="I3064" s="12">
        <v>0.46262731481481484</v>
      </c>
      <c r="J3064" s="12">
        <v>0.56503472222222217</v>
      </c>
      <c r="K3064" s="3" t="str">
        <f>IF(AND(I3064&lt;=TIME(8,30,0),J3064&gt;=TIME(13,30,0),I3064&lt;&gt;""),"",IF(AND(I3064&gt;=TIME(8,31,0),I3064&lt;=TIME(8,40,0)),"تأخير",IF(AND(I3064&gt;=TIME(8,41,0),I3064&lt;=TIME(11,30,0),I3064&lt;&gt;""),"إذن ص",IF(AND(J3064&lt;TIME(13,30,0), J3064&lt;&gt;"",J3064&gt;=TIME(10,30,0)),"إذن م",IF(AND(OR(I3064="",J3064="",I3064=J3064,I3064&gt;TIME(11,30,0),J3064&lt;TIME(10,30,0)),AND(E3064&lt;&gt;"Friday")),"غائب","")))))</f>
        <v>إذن ص</v>
      </c>
      <c r="L3064" s="11">
        <f t="shared" si="658"/>
        <v>1</v>
      </c>
      <c r="M3064" s="11">
        <f t="shared" si="659"/>
        <v>4</v>
      </c>
      <c r="N3064" s="11">
        <f t="shared" si="660"/>
        <v>1</v>
      </c>
      <c r="O3064" s="11">
        <f t="shared" si="661"/>
        <v>1</v>
      </c>
      <c r="P3064" s="11">
        <f t="shared" si="662"/>
        <v>2</v>
      </c>
      <c r="Q3064" s="11">
        <f t="shared" si="663"/>
        <v>0</v>
      </c>
      <c r="R3064" s="11">
        <f t="shared" si="664"/>
        <v>0</v>
      </c>
      <c r="S3064" s="11">
        <f t="shared" si="665"/>
        <v>4</v>
      </c>
      <c r="T3064" t="str">
        <f t="shared" si="666"/>
        <v>إضافى كامل</v>
      </c>
    </row>
    <row r="3065" spans="1:20" x14ac:dyDescent="0.25">
      <c r="A3065">
        <v>62</v>
      </c>
      <c r="B3065">
        <v>27505</v>
      </c>
      <c r="C3065" t="s">
        <v>283</v>
      </c>
      <c r="D3065" s="8">
        <v>45600</v>
      </c>
      <c r="E3065" t="s">
        <v>21</v>
      </c>
      <c r="F3065">
        <v>2</v>
      </c>
      <c r="G3065" s="9" t="s">
        <v>222</v>
      </c>
      <c r="H3065" s="10"/>
      <c r="I3065" s="12">
        <v>0.35008101851851853</v>
      </c>
      <c r="J3065" s="12">
        <v>0.5713773148148148</v>
      </c>
      <c r="K3065" s="3" t="str">
        <f>IF(AND(I3065&lt;=TIME(8,30,0),J3065&gt;=TIME(13,30,0),I3065&lt;&gt;""),"",IF(AND(I3065&gt;=TIME(8,31,0),I3065&lt;=TIME(8,40,0)),"تأخير",IF(AND(I3065&gt;=TIME(8,41,0),I3065&lt;=TIME(11,30,0),I3065&lt;&gt;""),"إذن ص",IF(AND(J3065&lt;TIME(13,30,0), J3065&lt;&gt;"",J3065&gt;=TIME(10,30,0)),"إذن م",IF(AND(OR(I3065="",J3065="",I3065=J3065,I3065&gt;TIME(11,30,0),J3065&lt;TIME(10,30,0)),AND(E3065&lt;&gt;"Friday")),"غائب","")))))</f>
        <v/>
      </c>
      <c r="L3065" s="11">
        <f t="shared" si="658"/>
        <v>1</v>
      </c>
      <c r="M3065" s="11">
        <f t="shared" si="659"/>
        <v>4</v>
      </c>
      <c r="N3065" s="11">
        <f t="shared" si="660"/>
        <v>0</v>
      </c>
      <c r="O3065" s="11">
        <f t="shared" si="661"/>
        <v>1</v>
      </c>
      <c r="P3065" s="11">
        <f t="shared" si="662"/>
        <v>1</v>
      </c>
      <c r="Q3065" s="11">
        <f t="shared" si="663"/>
        <v>0</v>
      </c>
      <c r="R3065" s="11">
        <f t="shared" si="664"/>
        <v>0</v>
      </c>
      <c r="S3065" s="11">
        <f t="shared" si="665"/>
        <v>4</v>
      </c>
      <c r="T3065" t="str">
        <f t="shared" si="666"/>
        <v>إضافى كامل</v>
      </c>
    </row>
    <row r="3066" spans="1:20" x14ac:dyDescent="0.25">
      <c r="A3066">
        <v>62</v>
      </c>
      <c r="B3066">
        <v>27505</v>
      </c>
      <c r="C3066" t="s">
        <v>283</v>
      </c>
      <c r="D3066" s="8">
        <v>45601</v>
      </c>
      <c r="E3066" t="s">
        <v>22</v>
      </c>
      <c r="F3066">
        <v>2</v>
      </c>
      <c r="G3066" s="9" t="s">
        <v>222</v>
      </c>
      <c r="H3066" s="10"/>
      <c r="I3066" s="12">
        <v>0.34945601851851854</v>
      </c>
      <c r="J3066" s="12">
        <v>0.56421296296296297</v>
      </c>
      <c r="K3066" s="3" t="str">
        <f>IF(AND(I3066&lt;=TIME(8,30,0),J3066&gt;=TIME(13,30,0),I3066&lt;&gt;""),"",IF(AND(I3066&gt;=TIME(8,31,0),I3066&lt;=TIME(8,40,0)),"تأخير",IF(AND(I3066&gt;=TIME(8,41,0),I3066&lt;=TIME(11,30,0),I3066&lt;&gt;""),"إذن ص",IF(AND(J3066&lt;TIME(13,30,0), J3066&lt;&gt;"",J3066&gt;=TIME(10,30,0)),"إذن م",IF(AND(OR(I3066="",J3066="",I3066=J3066,I3066&gt;TIME(11,30,0),J3066&lt;TIME(10,30,0)),AND(E3066&lt;&gt;"Friday")),"غائب","")))))</f>
        <v/>
      </c>
      <c r="L3066" s="11">
        <f t="shared" si="658"/>
        <v>1</v>
      </c>
      <c r="M3066" s="11">
        <f t="shared" si="659"/>
        <v>5</v>
      </c>
      <c r="N3066" s="11">
        <f t="shared" si="660"/>
        <v>0</v>
      </c>
      <c r="O3066" s="11">
        <f t="shared" si="661"/>
        <v>1</v>
      </c>
      <c r="P3066" s="11">
        <f t="shared" si="662"/>
        <v>1</v>
      </c>
      <c r="Q3066" s="11">
        <f t="shared" si="663"/>
        <v>0</v>
      </c>
      <c r="R3066" s="11">
        <f t="shared" si="664"/>
        <v>0</v>
      </c>
      <c r="S3066" s="11">
        <f t="shared" si="665"/>
        <v>5</v>
      </c>
      <c r="T3066" t="str">
        <f t="shared" si="666"/>
        <v>نصف إضافى</v>
      </c>
    </row>
    <row r="3067" spans="1:20" x14ac:dyDescent="0.25">
      <c r="A3067">
        <v>62</v>
      </c>
      <c r="B3067">
        <v>27505</v>
      </c>
      <c r="C3067" t="s">
        <v>283</v>
      </c>
      <c r="D3067" s="8">
        <v>45602</v>
      </c>
      <c r="E3067" t="s">
        <v>23</v>
      </c>
      <c r="F3067">
        <v>2</v>
      </c>
      <c r="G3067" s="9" t="s">
        <v>222</v>
      </c>
      <c r="H3067" s="10"/>
      <c r="I3067" s="12">
        <v>0.34104166666666669</v>
      </c>
      <c r="J3067" s="12">
        <v>0.34107638888888892</v>
      </c>
      <c r="K3067" s="17" t="str">
        <f>IF(AND(I3067&lt;=TIME(8,30,0),J3067&gt;=TIME(13,30,0),I3067&lt;&gt;""),"",IF(AND(I3067&gt;=TIME(8,31,0),I3067&lt;=TIME(8,40,0)),"تأخير",IF(AND(I3067&gt;=TIME(8,41,0),I3067&lt;=TIME(11,30,0),I3067&lt;&gt;""),"إذن ص",IF(AND(J3067&lt;TIME(13,30,0), J3067&lt;&gt;"",J3067&gt;=TIME(10,30,0)),"إذن م",IF(AND(OR(I3067="",J3067="",I3067=J3067,I3067&gt;TIME(11,30,0),J3067&lt;TIME(10,30,0)),AND(E3067&lt;&gt;"Friday")),"غائب","")))))</f>
        <v>غائب</v>
      </c>
      <c r="L3067" s="11">
        <f t="shared" si="658"/>
        <v>0</v>
      </c>
      <c r="M3067" s="11">
        <f t="shared" si="659"/>
        <v>5</v>
      </c>
      <c r="N3067" s="11">
        <f t="shared" si="660"/>
        <v>0</v>
      </c>
      <c r="O3067" s="11">
        <f t="shared" si="661"/>
        <v>1</v>
      </c>
      <c r="P3067" s="11">
        <f t="shared" si="662"/>
        <v>1</v>
      </c>
      <c r="Q3067" s="11">
        <f t="shared" si="663"/>
        <v>0</v>
      </c>
      <c r="R3067" s="11">
        <f t="shared" si="664"/>
        <v>0</v>
      </c>
      <c r="S3067" s="11">
        <f t="shared" si="665"/>
        <v>5</v>
      </c>
      <c r="T3067" t="str">
        <f t="shared" si="666"/>
        <v>نصف إضافى</v>
      </c>
    </row>
    <row r="3068" spans="1:20" x14ac:dyDescent="0.25">
      <c r="A3068">
        <v>62</v>
      </c>
      <c r="B3068">
        <v>27505</v>
      </c>
      <c r="C3068" t="s">
        <v>283</v>
      </c>
      <c r="D3068" s="8">
        <v>45603</v>
      </c>
      <c r="E3068" t="s">
        <v>24</v>
      </c>
      <c r="F3068">
        <v>2</v>
      </c>
      <c r="G3068" s="9" t="s">
        <v>222</v>
      </c>
      <c r="H3068" s="10"/>
      <c r="K3068" s="3" t="s">
        <v>56</v>
      </c>
      <c r="L3068" s="11">
        <f t="shared" si="658"/>
        <v>0</v>
      </c>
      <c r="M3068" s="11">
        <f t="shared" si="659"/>
        <v>4</v>
      </c>
      <c r="N3068" s="11">
        <f t="shared" si="660"/>
        <v>0</v>
      </c>
      <c r="O3068" s="11">
        <f t="shared" si="661"/>
        <v>1</v>
      </c>
      <c r="P3068" s="11">
        <f t="shared" si="662"/>
        <v>1</v>
      </c>
      <c r="Q3068" s="11">
        <f t="shared" si="663"/>
        <v>0</v>
      </c>
      <c r="R3068" s="11">
        <f t="shared" si="664"/>
        <v>0</v>
      </c>
      <c r="S3068" s="11">
        <f t="shared" si="665"/>
        <v>4</v>
      </c>
      <c r="T3068" t="str">
        <f t="shared" si="666"/>
        <v>إضافى كامل</v>
      </c>
    </row>
    <row r="3069" spans="1:20" x14ac:dyDescent="0.25">
      <c r="A3069">
        <v>62</v>
      </c>
      <c r="B3069">
        <v>27505</v>
      </c>
      <c r="C3069" t="s">
        <v>283</v>
      </c>
      <c r="D3069" s="8">
        <v>45604</v>
      </c>
      <c r="E3069" t="s">
        <v>15</v>
      </c>
      <c r="F3069">
        <v>2</v>
      </c>
      <c r="G3069" s="9" t="s">
        <v>222</v>
      </c>
      <c r="H3069" s="10"/>
      <c r="K3069" s="3" t="str">
        <f>IF(AND(I3069&lt;=TIME(8,30,0),J3069&gt;=TIME(13,30,0),I3069&lt;&gt;""),"",IF(AND(I3069&gt;=TIME(8,31,0),I3069&lt;=TIME(8,40,0)),"تأخير",IF(AND(I3069&gt;=TIME(8,41,0),I3069&lt;=TIME(11,30,0),I3069&lt;&gt;""),"إذن ص",IF(AND(J3069&lt;TIME(13,30,0), J3069&lt;&gt;"",J3069&gt;=TIME(10,30,0)),"إذن م",IF(AND(OR(I3069="",J3069="",I3069=J3069,I3069&gt;TIME(11,30,0),J3069&lt;TIME(10,30,0)),AND(E3069&lt;&gt;"Friday")),"غائب","")))))</f>
        <v/>
      </c>
      <c r="L3069" s="11">
        <f t="shared" si="658"/>
        <v>1</v>
      </c>
      <c r="M3069" s="11">
        <f t="shared" si="659"/>
        <v>3</v>
      </c>
      <c r="N3069" s="11">
        <f t="shared" si="660"/>
        <v>0</v>
      </c>
      <c r="O3069" s="11">
        <f t="shared" si="661"/>
        <v>1</v>
      </c>
      <c r="P3069" s="11">
        <f t="shared" si="662"/>
        <v>1</v>
      </c>
      <c r="Q3069" s="11">
        <f t="shared" si="663"/>
        <v>0</v>
      </c>
      <c r="R3069" s="11">
        <f t="shared" si="664"/>
        <v>0</v>
      </c>
      <c r="S3069" s="11">
        <f t="shared" si="665"/>
        <v>3</v>
      </c>
      <c r="T3069" t="str">
        <f t="shared" si="666"/>
        <v>إضافى كامل</v>
      </c>
    </row>
    <row r="3070" spans="1:20" x14ac:dyDescent="0.25">
      <c r="A3070">
        <v>62</v>
      </c>
      <c r="B3070">
        <v>27505</v>
      </c>
      <c r="C3070" t="s">
        <v>283</v>
      </c>
      <c r="D3070" s="8">
        <v>45605</v>
      </c>
      <c r="E3070" t="s">
        <v>18</v>
      </c>
      <c r="F3070">
        <v>2</v>
      </c>
      <c r="G3070" s="9" t="s">
        <v>222</v>
      </c>
      <c r="H3070" s="10"/>
      <c r="I3070" s="12"/>
      <c r="J3070" s="12"/>
      <c r="K3070" s="3" t="s">
        <v>19</v>
      </c>
      <c r="L3070" s="11">
        <f t="shared" si="658"/>
        <v>1</v>
      </c>
      <c r="M3070" s="11">
        <f t="shared" si="659"/>
        <v>3</v>
      </c>
      <c r="N3070" s="11">
        <f t="shared" si="660"/>
        <v>0</v>
      </c>
      <c r="O3070" s="11">
        <f t="shared" si="661"/>
        <v>1</v>
      </c>
      <c r="P3070" s="11">
        <f t="shared" si="662"/>
        <v>1</v>
      </c>
      <c r="Q3070" s="11">
        <f t="shared" si="663"/>
        <v>0</v>
      </c>
      <c r="R3070" s="11">
        <f t="shared" si="664"/>
        <v>0</v>
      </c>
      <c r="S3070" s="11">
        <f t="shared" si="665"/>
        <v>3</v>
      </c>
      <c r="T3070" t="str">
        <f t="shared" si="666"/>
        <v>إضافى كامل</v>
      </c>
    </row>
    <row r="3071" spans="1:20" x14ac:dyDescent="0.25">
      <c r="A3071">
        <v>62</v>
      </c>
      <c r="B3071">
        <v>27505</v>
      </c>
      <c r="C3071" t="s">
        <v>283</v>
      </c>
      <c r="D3071" s="8">
        <v>45606</v>
      </c>
      <c r="E3071" t="s">
        <v>20</v>
      </c>
      <c r="F3071">
        <v>2</v>
      </c>
      <c r="G3071" s="9" t="s">
        <v>222</v>
      </c>
      <c r="H3071" s="10"/>
      <c r="I3071" s="12">
        <v>0.34899305555555554</v>
      </c>
      <c r="J3071" s="12">
        <v>0.56447916666666664</v>
      </c>
      <c r="K3071" s="3" t="str">
        <f t="shared" ref="K3071:K3076" si="672">IF(AND(I3071&lt;=TIME(8,30,0),J3071&gt;=TIME(13,30,0),I3071&lt;&gt;""),"",IF(AND(I3071&gt;=TIME(8,31,0),I3071&lt;=TIME(8,40,0)),"تأخير",IF(AND(I3071&gt;=TIME(8,41,0),I3071&lt;=TIME(11,30,0),I3071&lt;&gt;""),"إذن ص",IF(AND(J3071&lt;TIME(13,30,0), J3071&lt;&gt;"",J3071&gt;=TIME(10,30,0)),"إذن م",IF(AND(OR(I3071="",J3071="",I3071=J3071,I3071&gt;TIME(11,30,0),J3071&lt;TIME(10,30,0)),AND(E3071&lt;&gt;"Friday")),"غائب","")))))</f>
        <v/>
      </c>
      <c r="L3071" s="11">
        <f t="shared" si="658"/>
        <v>1</v>
      </c>
      <c r="M3071" s="11">
        <f t="shared" si="659"/>
        <v>3</v>
      </c>
      <c r="N3071" s="11">
        <f t="shared" si="660"/>
        <v>0</v>
      </c>
      <c r="O3071" s="11">
        <f t="shared" si="661"/>
        <v>1</v>
      </c>
      <c r="P3071" s="11">
        <f t="shared" si="662"/>
        <v>1</v>
      </c>
      <c r="Q3071" s="11">
        <f t="shared" si="663"/>
        <v>0</v>
      </c>
      <c r="R3071" s="11">
        <f t="shared" si="664"/>
        <v>0</v>
      </c>
      <c r="S3071" s="11">
        <f t="shared" si="665"/>
        <v>3</v>
      </c>
      <c r="T3071" t="str">
        <f t="shared" si="666"/>
        <v>إضافى كامل</v>
      </c>
    </row>
    <row r="3072" spans="1:20" x14ac:dyDescent="0.25">
      <c r="A3072">
        <v>62</v>
      </c>
      <c r="B3072">
        <v>27505</v>
      </c>
      <c r="C3072" t="s">
        <v>283</v>
      </c>
      <c r="D3072" s="8">
        <v>45607</v>
      </c>
      <c r="E3072" t="s">
        <v>21</v>
      </c>
      <c r="F3072">
        <v>2</v>
      </c>
      <c r="G3072" s="9" t="s">
        <v>222</v>
      </c>
      <c r="H3072" s="10"/>
      <c r="I3072" s="12">
        <v>0.34483796296296299</v>
      </c>
      <c r="J3072" s="12">
        <v>0.56376157407407412</v>
      </c>
      <c r="K3072" s="3" t="str">
        <f t="shared" si="672"/>
        <v/>
      </c>
      <c r="L3072" s="11">
        <f t="shared" si="658"/>
        <v>1</v>
      </c>
      <c r="M3072" s="11">
        <f t="shared" si="659"/>
        <v>3</v>
      </c>
      <c r="N3072" s="11">
        <f t="shared" si="660"/>
        <v>0</v>
      </c>
      <c r="O3072" s="11">
        <f t="shared" si="661"/>
        <v>2</v>
      </c>
      <c r="P3072" s="11">
        <f t="shared" si="662"/>
        <v>2</v>
      </c>
      <c r="Q3072" s="11">
        <f t="shared" si="663"/>
        <v>0</v>
      </c>
      <c r="R3072" s="11">
        <f t="shared" si="664"/>
        <v>0</v>
      </c>
      <c r="S3072" s="11">
        <f t="shared" si="665"/>
        <v>3</v>
      </c>
      <c r="T3072" t="str">
        <f t="shared" si="666"/>
        <v>إضافى كامل</v>
      </c>
    </row>
    <row r="3073" spans="1:20" x14ac:dyDescent="0.25">
      <c r="A3073">
        <v>62</v>
      </c>
      <c r="B3073">
        <v>27505</v>
      </c>
      <c r="C3073" t="s">
        <v>283</v>
      </c>
      <c r="D3073" s="8">
        <v>45608</v>
      </c>
      <c r="E3073" t="s">
        <v>22</v>
      </c>
      <c r="F3073">
        <v>2</v>
      </c>
      <c r="G3073" s="9" t="s">
        <v>222</v>
      </c>
      <c r="H3073" s="10"/>
      <c r="I3073" s="12">
        <v>0.34530092592592593</v>
      </c>
      <c r="J3073" s="12">
        <v>0.56468750000000001</v>
      </c>
      <c r="K3073" s="3" t="str">
        <f t="shared" si="672"/>
        <v/>
      </c>
      <c r="L3073" s="11">
        <f t="shared" si="658"/>
        <v>1</v>
      </c>
      <c r="M3073" s="11">
        <f t="shared" si="659"/>
        <v>3</v>
      </c>
      <c r="N3073" s="11">
        <f t="shared" si="660"/>
        <v>0</v>
      </c>
      <c r="O3073" s="11">
        <f t="shared" si="661"/>
        <v>2</v>
      </c>
      <c r="P3073" s="11">
        <f t="shared" si="662"/>
        <v>2</v>
      </c>
      <c r="Q3073" s="11">
        <f t="shared" si="663"/>
        <v>0</v>
      </c>
      <c r="R3073" s="11">
        <f t="shared" si="664"/>
        <v>0</v>
      </c>
      <c r="S3073" s="11">
        <f t="shared" si="665"/>
        <v>3</v>
      </c>
      <c r="T3073" t="str">
        <f t="shared" si="666"/>
        <v>إضافى كامل</v>
      </c>
    </row>
    <row r="3074" spans="1:20" x14ac:dyDescent="0.25">
      <c r="A3074">
        <v>62</v>
      </c>
      <c r="B3074">
        <v>27505</v>
      </c>
      <c r="C3074" t="s">
        <v>283</v>
      </c>
      <c r="D3074" s="8">
        <v>45609</v>
      </c>
      <c r="E3074" t="s">
        <v>23</v>
      </c>
      <c r="F3074">
        <v>2</v>
      </c>
      <c r="G3074" s="9" t="s">
        <v>222</v>
      </c>
      <c r="H3074" s="10"/>
      <c r="I3074" s="12">
        <v>0.35010416666666666</v>
      </c>
      <c r="J3074" s="12">
        <v>0.56593749999999998</v>
      </c>
      <c r="K3074" s="3" t="str">
        <f t="shared" si="672"/>
        <v/>
      </c>
      <c r="L3074" s="11">
        <f t="shared" ref="L3074:L3137" si="673">IF(AND(OR(K3074= "حالة وفاة",K3074="إذن م",K3074="إذن ص",K3074="بدل راحة",K3074="انصراف",K3074="اجازة",K3074="راحة",K3074="مأمورية",K3074="مأمورية م",K3074="مأمورية ص",K3074="Online",K3074="حضور",K3074="بدل سهر",E3074="Friday",K3074=""),E3074&lt;&gt;""),1,0)</f>
        <v>1</v>
      </c>
      <c r="M3074" s="11">
        <f t="shared" ref="M3074:M3137" si="674">COUNTIF(K3074:K3103,"غائب")</f>
        <v>3</v>
      </c>
      <c r="N3074" s="11">
        <f t="shared" ref="N3074:N3137" si="675">COUNTIF(K3074:K3103,"إذن ص")</f>
        <v>0</v>
      </c>
      <c r="O3074" s="11">
        <f t="shared" ref="O3074:O3137" si="676">COUNTIF(K3074:K3103,"إذن م")</f>
        <v>2</v>
      </c>
      <c r="P3074" s="11">
        <f t="shared" si="662"/>
        <v>2</v>
      </c>
      <c r="Q3074" s="11">
        <f t="shared" si="663"/>
        <v>0</v>
      </c>
      <c r="R3074" s="11">
        <f t="shared" si="664"/>
        <v>0</v>
      </c>
      <c r="S3074" s="11">
        <f t="shared" si="665"/>
        <v>3</v>
      </c>
      <c r="T3074" t="str">
        <f t="shared" si="666"/>
        <v>إضافى كامل</v>
      </c>
    </row>
    <row r="3075" spans="1:20" x14ac:dyDescent="0.25">
      <c r="A3075">
        <v>62</v>
      </c>
      <c r="B3075">
        <v>27505</v>
      </c>
      <c r="C3075" t="s">
        <v>283</v>
      </c>
      <c r="D3075" s="8">
        <v>45610</v>
      </c>
      <c r="E3075" t="s">
        <v>24</v>
      </c>
      <c r="F3075">
        <v>2</v>
      </c>
      <c r="G3075" s="9" t="s">
        <v>222</v>
      </c>
      <c r="H3075" s="10"/>
      <c r="I3075" s="12">
        <v>0.3474652777777778</v>
      </c>
      <c r="J3075" s="12">
        <v>0.43884259259259262</v>
      </c>
      <c r="K3075" s="3" t="str">
        <f t="shared" si="672"/>
        <v>إذن م</v>
      </c>
      <c r="L3075" s="11">
        <f t="shared" si="673"/>
        <v>1</v>
      </c>
      <c r="M3075" s="11">
        <f t="shared" si="674"/>
        <v>3</v>
      </c>
      <c r="N3075" s="11">
        <f t="shared" si="675"/>
        <v>0</v>
      </c>
      <c r="O3075" s="11">
        <f t="shared" si="676"/>
        <v>2</v>
      </c>
      <c r="P3075" s="11">
        <f t="shared" ref="P3075:P3138" si="677">N3075+O3075</f>
        <v>2</v>
      </c>
      <c r="Q3075" s="11">
        <f t="shared" ref="Q3075:Q3138" si="678">IF(AND(P3075&gt;2,P3075&lt;&gt;0),P3075*3/6,0)</f>
        <v>0</v>
      </c>
      <c r="R3075" s="11">
        <f t="shared" ref="R3075:R3138" si="679">INT(Q3075)</f>
        <v>0</v>
      </c>
      <c r="S3075" s="11">
        <f t="shared" ref="S3075:S3138" si="680">R3075+M3075</f>
        <v>3</v>
      </c>
      <c r="T3075" t="str">
        <f t="shared" ref="T3075:T3138" si="681">IF(AND(OR(S3075&lt;=0,S3075&gt;0),S3075&lt;5),"إضافى كامل",IF(AND(OR(S3075=5,S3075=6,S3075&lt;7),S3075&lt;&gt;""),"نصف إضافى","لا يستحق"))</f>
        <v>إضافى كامل</v>
      </c>
    </row>
    <row r="3076" spans="1:20" x14ac:dyDescent="0.25">
      <c r="A3076">
        <v>62</v>
      </c>
      <c r="B3076">
        <v>27505</v>
      </c>
      <c r="C3076" t="s">
        <v>283</v>
      </c>
      <c r="D3076" s="8">
        <v>45611</v>
      </c>
      <c r="E3076" t="s">
        <v>15</v>
      </c>
      <c r="F3076">
        <v>2</v>
      </c>
      <c r="G3076" s="9" t="s">
        <v>222</v>
      </c>
      <c r="H3076" s="10"/>
      <c r="K3076" s="3" t="str">
        <f t="shared" si="672"/>
        <v/>
      </c>
      <c r="L3076" s="11">
        <f t="shared" si="673"/>
        <v>1</v>
      </c>
      <c r="M3076" s="11">
        <f t="shared" si="674"/>
        <v>3</v>
      </c>
      <c r="N3076" s="11">
        <f t="shared" si="675"/>
        <v>0</v>
      </c>
      <c r="O3076" s="11">
        <f t="shared" si="676"/>
        <v>1</v>
      </c>
      <c r="P3076" s="11">
        <f t="shared" si="677"/>
        <v>1</v>
      </c>
      <c r="Q3076" s="11">
        <f t="shared" si="678"/>
        <v>0</v>
      </c>
      <c r="R3076" s="11">
        <f t="shared" si="679"/>
        <v>0</v>
      </c>
      <c r="S3076" s="11">
        <f t="shared" si="680"/>
        <v>3</v>
      </c>
      <c r="T3076" t="str">
        <f t="shared" si="681"/>
        <v>إضافى كامل</v>
      </c>
    </row>
    <row r="3077" spans="1:20" x14ac:dyDescent="0.25">
      <c r="A3077">
        <v>62</v>
      </c>
      <c r="B3077">
        <v>27505</v>
      </c>
      <c r="C3077" t="s">
        <v>283</v>
      </c>
      <c r="D3077" s="8">
        <v>45612</v>
      </c>
      <c r="E3077" t="s">
        <v>18</v>
      </c>
      <c r="F3077">
        <v>2</v>
      </c>
      <c r="G3077" s="9" t="s">
        <v>222</v>
      </c>
      <c r="H3077" s="10"/>
      <c r="K3077" s="3" t="s">
        <v>19</v>
      </c>
      <c r="L3077" s="11">
        <f t="shared" si="673"/>
        <v>1</v>
      </c>
      <c r="M3077" s="11">
        <f t="shared" si="674"/>
        <v>3</v>
      </c>
      <c r="N3077" s="11">
        <f t="shared" si="675"/>
        <v>0</v>
      </c>
      <c r="O3077" s="11">
        <f t="shared" si="676"/>
        <v>1</v>
      </c>
      <c r="P3077" s="11">
        <f t="shared" si="677"/>
        <v>1</v>
      </c>
      <c r="Q3077" s="11">
        <f t="shared" si="678"/>
        <v>0</v>
      </c>
      <c r="R3077" s="11">
        <f t="shared" si="679"/>
        <v>0</v>
      </c>
      <c r="S3077" s="11">
        <f t="shared" si="680"/>
        <v>3</v>
      </c>
      <c r="T3077" t="str">
        <f t="shared" si="681"/>
        <v>إضافى كامل</v>
      </c>
    </row>
    <row r="3078" spans="1:20" x14ac:dyDescent="0.25">
      <c r="A3078">
        <v>62</v>
      </c>
      <c r="B3078">
        <v>27505</v>
      </c>
      <c r="C3078" t="s">
        <v>283</v>
      </c>
      <c r="D3078" s="8">
        <v>45613</v>
      </c>
      <c r="E3078" t="s">
        <v>20</v>
      </c>
      <c r="F3078">
        <v>2</v>
      </c>
      <c r="G3078" s="9" t="s">
        <v>222</v>
      </c>
      <c r="H3078" s="10"/>
      <c r="I3078" s="12">
        <v>0.34635416666666669</v>
      </c>
      <c r="J3078" s="12">
        <v>0.56390046296296292</v>
      </c>
      <c r="K3078" s="3" t="str">
        <f t="shared" ref="K3078:K3092" si="682">IF(AND(I3078&lt;=TIME(8,30,0),J3078&gt;=TIME(13,30,0),I3078&lt;&gt;""),"",IF(AND(I3078&gt;=TIME(8,31,0),I3078&lt;=TIME(8,40,0)),"تأخير",IF(AND(I3078&gt;=TIME(8,41,0),I3078&lt;=TIME(11,30,0),I3078&lt;&gt;""),"إذن ص",IF(AND(J3078&lt;TIME(13,30,0), J3078&lt;&gt;"",J3078&gt;=TIME(10,30,0)),"إذن م",IF(AND(OR(I3078="",J3078="",I3078=J3078,I3078&gt;TIME(11,30,0),J3078&lt;TIME(10,30,0)),AND(E3078&lt;&gt;"Friday")),"غائب","")))))</f>
        <v/>
      </c>
      <c r="L3078" s="11">
        <f t="shared" si="673"/>
        <v>1</v>
      </c>
      <c r="M3078" s="11">
        <f t="shared" si="674"/>
        <v>3</v>
      </c>
      <c r="N3078" s="11">
        <f t="shared" si="675"/>
        <v>0</v>
      </c>
      <c r="O3078" s="11">
        <f t="shared" si="676"/>
        <v>1</v>
      </c>
      <c r="P3078" s="11">
        <f t="shared" si="677"/>
        <v>1</v>
      </c>
      <c r="Q3078" s="11">
        <f t="shared" si="678"/>
        <v>0</v>
      </c>
      <c r="R3078" s="11">
        <f t="shared" si="679"/>
        <v>0</v>
      </c>
      <c r="S3078" s="11">
        <f t="shared" si="680"/>
        <v>3</v>
      </c>
      <c r="T3078" t="str">
        <f t="shared" si="681"/>
        <v>إضافى كامل</v>
      </c>
    </row>
    <row r="3079" spans="1:20" x14ac:dyDescent="0.25">
      <c r="A3079">
        <v>62</v>
      </c>
      <c r="B3079">
        <v>27505</v>
      </c>
      <c r="C3079" t="s">
        <v>283</v>
      </c>
      <c r="D3079" s="8">
        <v>45614</v>
      </c>
      <c r="E3079" t="s">
        <v>21</v>
      </c>
      <c r="F3079">
        <v>2</v>
      </c>
      <c r="G3079" s="9" t="s">
        <v>222</v>
      </c>
      <c r="H3079" s="10"/>
      <c r="I3079" s="12">
        <v>0.34895833333333331</v>
      </c>
      <c r="J3079" s="12">
        <v>0.56346064814814811</v>
      </c>
      <c r="K3079" s="3" t="str">
        <f t="shared" si="682"/>
        <v/>
      </c>
      <c r="L3079" s="11">
        <f t="shared" si="673"/>
        <v>1</v>
      </c>
      <c r="M3079" s="11">
        <f t="shared" si="674"/>
        <v>3</v>
      </c>
      <c r="N3079" s="11">
        <f t="shared" si="675"/>
        <v>0</v>
      </c>
      <c r="O3079" s="11">
        <f t="shared" si="676"/>
        <v>2</v>
      </c>
      <c r="P3079" s="11">
        <f t="shared" si="677"/>
        <v>2</v>
      </c>
      <c r="Q3079" s="11">
        <f t="shared" si="678"/>
        <v>0</v>
      </c>
      <c r="R3079" s="11">
        <f t="shared" si="679"/>
        <v>0</v>
      </c>
      <c r="S3079" s="11">
        <f t="shared" si="680"/>
        <v>3</v>
      </c>
      <c r="T3079" t="str">
        <f t="shared" si="681"/>
        <v>إضافى كامل</v>
      </c>
    </row>
    <row r="3080" spans="1:20" x14ac:dyDescent="0.25">
      <c r="A3080">
        <v>62</v>
      </c>
      <c r="B3080">
        <v>27505</v>
      </c>
      <c r="C3080" t="s">
        <v>283</v>
      </c>
      <c r="D3080" s="8">
        <v>45615</v>
      </c>
      <c r="E3080" t="s">
        <v>22</v>
      </c>
      <c r="F3080">
        <v>2</v>
      </c>
      <c r="G3080" s="9" t="s">
        <v>222</v>
      </c>
      <c r="H3080" s="10"/>
      <c r="I3080" s="12">
        <v>0.34869212962962964</v>
      </c>
      <c r="J3080" s="12">
        <v>0.5675810185185185</v>
      </c>
      <c r="K3080" s="3" t="str">
        <f t="shared" si="682"/>
        <v/>
      </c>
      <c r="L3080" s="11">
        <f t="shared" si="673"/>
        <v>1</v>
      </c>
      <c r="M3080" s="11">
        <f t="shared" si="674"/>
        <v>4</v>
      </c>
      <c r="N3080" s="11">
        <f t="shared" si="675"/>
        <v>0</v>
      </c>
      <c r="O3080" s="11">
        <f t="shared" si="676"/>
        <v>2</v>
      </c>
      <c r="P3080" s="11">
        <f t="shared" si="677"/>
        <v>2</v>
      </c>
      <c r="Q3080" s="11">
        <f t="shared" si="678"/>
        <v>0</v>
      </c>
      <c r="R3080" s="11">
        <f t="shared" si="679"/>
        <v>0</v>
      </c>
      <c r="S3080" s="11">
        <f t="shared" si="680"/>
        <v>4</v>
      </c>
      <c r="T3080" t="str">
        <f t="shared" si="681"/>
        <v>إضافى كامل</v>
      </c>
    </row>
    <row r="3081" spans="1:20" x14ac:dyDescent="0.25">
      <c r="A3081">
        <v>62</v>
      </c>
      <c r="B3081">
        <v>27505</v>
      </c>
      <c r="C3081" t="s">
        <v>283</v>
      </c>
      <c r="D3081" s="8">
        <v>45616</v>
      </c>
      <c r="E3081" t="s">
        <v>23</v>
      </c>
      <c r="F3081">
        <v>2</v>
      </c>
      <c r="G3081" s="9" t="s">
        <v>222</v>
      </c>
      <c r="H3081" s="10"/>
      <c r="K3081" s="3" t="str">
        <f t="shared" si="682"/>
        <v>غائب</v>
      </c>
      <c r="L3081" s="11">
        <f t="shared" si="673"/>
        <v>0</v>
      </c>
      <c r="M3081" s="11">
        <f t="shared" si="674"/>
        <v>4</v>
      </c>
      <c r="N3081" s="11">
        <f t="shared" si="675"/>
        <v>0</v>
      </c>
      <c r="O3081" s="11">
        <f t="shared" si="676"/>
        <v>2</v>
      </c>
      <c r="P3081" s="11">
        <f t="shared" si="677"/>
        <v>2</v>
      </c>
      <c r="Q3081" s="11">
        <f t="shared" si="678"/>
        <v>0</v>
      </c>
      <c r="R3081" s="11">
        <f t="shared" si="679"/>
        <v>0</v>
      </c>
      <c r="S3081" s="11">
        <f t="shared" si="680"/>
        <v>4</v>
      </c>
      <c r="T3081" t="str">
        <f t="shared" si="681"/>
        <v>إضافى كامل</v>
      </c>
    </row>
    <row r="3082" spans="1:20" x14ac:dyDescent="0.25">
      <c r="A3082">
        <v>62</v>
      </c>
      <c r="B3082">
        <v>27505</v>
      </c>
      <c r="C3082" t="s">
        <v>283</v>
      </c>
      <c r="D3082" s="8">
        <v>45617</v>
      </c>
      <c r="E3082" t="s">
        <v>24</v>
      </c>
      <c r="F3082">
        <v>2</v>
      </c>
      <c r="G3082" s="9" t="s">
        <v>222</v>
      </c>
      <c r="H3082" s="10"/>
      <c r="I3082" s="12">
        <v>0.34840277777777778</v>
      </c>
      <c r="J3082" s="12">
        <v>0.57728009259259261</v>
      </c>
      <c r="K3082" s="3" t="str">
        <f t="shared" si="682"/>
        <v/>
      </c>
      <c r="L3082" s="11">
        <f t="shared" si="673"/>
        <v>1</v>
      </c>
      <c r="M3082" s="11">
        <f t="shared" si="674"/>
        <v>3</v>
      </c>
      <c r="N3082" s="11">
        <f t="shared" si="675"/>
        <v>0</v>
      </c>
      <c r="O3082" s="11">
        <f t="shared" si="676"/>
        <v>2</v>
      </c>
      <c r="P3082" s="11">
        <f t="shared" si="677"/>
        <v>2</v>
      </c>
      <c r="Q3082" s="11">
        <f t="shared" si="678"/>
        <v>0</v>
      </c>
      <c r="R3082" s="11">
        <f t="shared" si="679"/>
        <v>0</v>
      </c>
      <c r="S3082" s="11">
        <f t="shared" si="680"/>
        <v>3</v>
      </c>
      <c r="T3082" t="str">
        <f t="shared" si="681"/>
        <v>إضافى كامل</v>
      </c>
    </row>
    <row r="3083" spans="1:20" x14ac:dyDescent="0.25">
      <c r="A3083">
        <v>62</v>
      </c>
      <c r="B3083">
        <v>27505</v>
      </c>
      <c r="C3083" t="s">
        <v>283</v>
      </c>
      <c r="D3083" s="8">
        <v>45618</v>
      </c>
      <c r="E3083" t="s">
        <v>15</v>
      </c>
      <c r="F3083">
        <v>2</v>
      </c>
      <c r="G3083" s="9" t="s">
        <v>222</v>
      </c>
      <c r="H3083" s="10"/>
      <c r="K3083" s="3" t="str">
        <f t="shared" si="682"/>
        <v/>
      </c>
      <c r="L3083" s="11">
        <f t="shared" si="673"/>
        <v>1</v>
      </c>
      <c r="M3083" s="11">
        <f t="shared" si="674"/>
        <v>3</v>
      </c>
      <c r="N3083" s="11">
        <f t="shared" si="675"/>
        <v>0</v>
      </c>
      <c r="O3083" s="11">
        <f t="shared" si="676"/>
        <v>2</v>
      </c>
      <c r="P3083" s="11">
        <f t="shared" si="677"/>
        <v>2</v>
      </c>
      <c r="Q3083" s="11">
        <f t="shared" si="678"/>
        <v>0</v>
      </c>
      <c r="R3083" s="11">
        <f t="shared" si="679"/>
        <v>0</v>
      </c>
      <c r="S3083" s="11">
        <f t="shared" si="680"/>
        <v>3</v>
      </c>
      <c r="T3083" t="str">
        <f t="shared" si="681"/>
        <v>إضافى كامل</v>
      </c>
    </row>
    <row r="3084" spans="1:20" x14ac:dyDescent="0.25">
      <c r="A3084">
        <v>62</v>
      </c>
      <c r="B3084">
        <v>27505</v>
      </c>
      <c r="C3084" t="s">
        <v>283</v>
      </c>
      <c r="D3084" s="8">
        <v>45619</v>
      </c>
      <c r="E3084" t="s">
        <v>18</v>
      </c>
      <c r="F3084">
        <v>2</v>
      </c>
      <c r="G3084" s="9" t="s">
        <v>222</v>
      </c>
      <c r="H3084" s="10"/>
      <c r="K3084" s="3" t="s">
        <v>19</v>
      </c>
      <c r="L3084" s="11">
        <f t="shared" si="673"/>
        <v>1</v>
      </c>
      <c r="M3084" s="11">
        <f t="shared" si="674"/>
        <v>3</v>
      </c>
      <c r="N3084" s="11">
        <f t="shared" si="675"/>
        <v>0</v>
      </c>
      <c r="O3084" s="11">
        <f t="shared" si="676"/>
        <v>2</v>
      </c>
      <c r="P3084" s="11">
        <f t="shared" si="677"/>
        <v>2</v>
      </c>
      <c r="Q3084" s="11">
        <f t="shared" si="678"/>
        <v>0</v>
      </c>
      <c r="R3084" s="11">
        <f t="shared" si="679"/>
        <v>0</v>
      </c>
      <c r="S3084" s="11">
        <f t="shared" si="680"/>
        <v>3</v>
      </c>
      <c r="T3084" t="str">
        <f t="shared" si="681"/>
        <v>إضافى كامل</v>
      </c>
    </row>
    <row r="3085" spans="1:20" x14ac:dyDescent="0.25">
      <c r="A3085">
        <v>62</v>
      </c>
      <c r="B3085">
        <v>27505</v>
      </c>
      <c r="C3085" t="s">
        <v>283</v>
      </c>
      <c r="D3085" s="8">
        <v>45620</v>
      </c>
      <c r="E3085" t="s">
        <v>20</v>
      </c>
      <c r="F3085">
        <v>2</v>
      </c>
      <c r="G3085" s="9" t="s">
        <v>222</v>
      </c>
      <c r="H3085" s="10"/>
      <c r="I3085" s="12">
        <v>0.34785879629629629</v>
      </c>
      <c r="J3085" s="12">
        <v>0.59871527777777778</v>
      </c>
      <c r="K3085" s="3" t="str">
        <f t="shared" si="682"/>
        <v/>
      </c>
      <c r="L3085" s="11">
        <f t="shared" si="673"/>
        <v>1</v>
      </c>
      <c r="M3085" s="11">
        <f t="shared" si="674"/>
        <v>3</v>
      </c>
      <c r="N3085" s="11">
        <f t="shared" si="675"/>
        <v>0</v>
      </c>
      <c r="O3085" s="11">
        <f t="shared" si="676"/>
        <v>2</v>
      </c>
      <c r="P3085" s="11">
        <f t="shared" si="677"/>
        <v>2</v>
      </c>
      <c r="Q3085" s="11">
        <f t="shared" si="678"/>
        <v>0</v>
      </c>
      <c r="R3085" s="11">
        <f t="shared" si="679"/>
        <v>0</v>
      </c>
      <c r="S3085" s="11">
        <f t="shared" si="680"/>
        <v>3</v>
      </c>
      <c r="T3085" t="str">
        <f t="shared" si="681"/>
        <v>إضافى كامل</v>
      </c>
    </row>
    <row r="3086" spans="1:20" x14ac:dyDescent="0.25">
      <c r="A3086">
        <v>62</v>
      </c>
      <c r="B3086">
        <v>27505</v>
      </c>
      <c r="C3086" t="s">
        <v>283</v>
      </c>
      <c r="D3086" s="8">
        <v>45621</v>
      </c>
      <c r="E3086" t="s">
        <v>21</v>
      </c>
      <c r="F3086">
        <v>2</v>
      </c>
      <c r="G3086" s="9" t="s">
        <v>222</v>
      </c>
      <c r="H3086" s="10"/>
      <c r="K3086" s="3" t="str">
        <f t="shared" si="682"/>
        <v>غائب</v>
      </c>
      <c r="L3086" s="11">
        <f t="shared" si="673"/>
        <v>0</v>
      </c>
      <c r="M3086" s="11">
        <f t="shared" si="674"/>
        <v>4</v>
      </c>
      <c r="N3086" s="11">
        <f t="shared" si="675"/>
        <v>0</v>
      </c>
      <c r="O3086" s="11">
        <f t="shared" si="676"/>
        <v>2</v>
      </c>
      <c r="P3086" s="11">
        <f t="shared" si="677"/>
        <v>2</v>
      </c>
      <c r="Q3086" s="11">
        <f t="shared" si="678"/>
        <v>0</v>
      </c>
      <c r="R3086" s="11">
        <f t="shared" si="679"/>
        <v>0</v>
      </c>
      <c r="S3086" s="11">
        <f t="shared" si="680"/>
        <v>4</v>
      </c>
      <c r="T3086" t="str">
        <f t="shared" si="681"/>
        <v>إضافى كامل</v>
      </c>
    </row>
    <row r="3087" spans="1:20" x14ac:dyDescent="0.25">
      <c r="A3087">
        <v>62</v>
      </c>
      <c r="B3087">
        <v>27505</v>
      </c>
      <c r="C3087" t="s">
        <v>283</v>
      </c>
      <c r="D3087" s="8">
        <v>45622</v>
      </c>
      <c r="E3087" t="s">
        <v>22</v>
      </c>
      <c r="F3087">
        <v>2</v>
      </c>
      <c r="G3087" s="9" t="s">
        <v>222</v>
      </c>
      <c r="H3087" s="10"/>
      <c r="I3087" s="12">
        <v>0.34966435185185185</v>
      </c>
      <c r="J3087" s="12">
        <v>0.56285879629629632</v>
      </c>
      <c r="K3087" s="3" t="str">
        <f t="shared" si="682"/>
        <v/>
      </c>
      <c r="L3087" s="11">
        <f t="shared" si="673"/>
        <v>1</v>
      </c>
      <c r="M3087" s="11">
        <f t="shared" si="674"/>
        <v>3</v>
      </c>
      <c r="N3087" s="11">
        <f t="shared" si="675"/>
        <v>0</v>
      </c>
      <c r="O3087" s="11">
        <f t="shared" si="676"/>
        <v>2</v>
      </c>
      <c r="P3087" s="11">
        <f t="shared" si="677"/>
        <v>2</v>
      </c>
      <c r="Q3087" s="11">
        <f t="shared" si="678"/>
        <v>0</v>
      </c>
      <c r="R3087" s="11">
        <f t="shared" si="679"/>
        <v>0</v>
      </c>
      <c r="S3087" s="11">
        <f t="shared" si="680"/>
        <v>3</v>
      </c>
      <c r="T3087" t="str">
        <f t="shared" si="681"/>
        <v>إضافى كامل</v>
      </c>
    </row>
    <row r="3088" spans="1:20" x14ac:dyDescent="0.25">
      <c r="A3088">
        <v>62</v>
      </c>
      <c r="B3088">
        <v>27505</v>
      </c>
      <c r="C3088" t="s">
        <v>283</v>
      </c>
      <c r="D3088" s="8">
        <v>45623</v>
      </c>
      <c r="E3088" t="s">
        <v>23</v>
      </c>
      <c r="F3088">
        <v>2</v>
      </c>
      <c r="G3088" s="9" t="s">
        <v>222</v>
      </c>
      <c r="H3088" s="10"/>
      <c r="I3088" s="12">
        <v>0.34942129629629631</v>
      </c>
      <c r="J3088" s="12">
        <v>0.60466435185185186</v>
      </c>
      <c r="K3088" s="3" t="str">
        <f t="shared" si="682"/>
        <v/>
      </c>
      <c r="L3088" s="11">
        <f t="shared" si="673"/>
        <v>1</v>
      </c>
      <c r="M3088" s="11">
        <f t="shared" si="674"/>
        <v>3</v>
      </c>
      <c r="N3088" s="11">
        <f t="shared" si="675"/>
        <v>0</v>
      </c>
      <c r="O3088" s="11">
        <f t="shared" si="676"/>
        <v>2</v>
      </c>
      <c r="P3088" s="11">
        <f t="shared" si="677"/>
        <v>2</v>
      </c>
      <c r="Q3088" s="11">
        <f t="shared" si="678"/>
        <v>0</v>
      </c>
      <c r="R3088" s="11">
        <f t="shared" si="679"/>
        <v>0</v>
      </c>
      <c r="S3088" s="11">
        <f t="shared" si="680"/>
        <v>3</v>
      </c>
      <c r="T3088" t="str">
        <f t="shared" si="681"/>
        <v>إضافى كامل</v>
      </c>
    </row>
    <row r="3089" spans="1:20" x14ac:dyDescent="0.25">
      <c r="A3089">
        <v>62</v>
      </c>
      <c r="B3089">
        <v>27505</v>
      </c>
      <c r="C3089" t="s">
        <v>283</v>
      </c>
      <c r="D3089" s="8">
        <v>45624</v>
      </c>
      <c r="E3089" t="s">
        <v>24</v>
      </c>
      <c r="F3089">
        <v>2</v>
      </c>
      <c r="G3089" s="9" t="s">
        <v>222</v>
      </c>
      <c r="H3089" s="10"/>
      <c r="I3089" s="12">
        <v>0.34047453703703706</v>
      </c>
      <c r="J3089" s="12">
        <v>0.57052083333333337</v>
      </c>
      <c r="K3089" s="3" t="str">
        <f t="shared" si="682"/>
        <v/>
      </c>
      <c r="L3089" s="11">
        <f t="shared" si="673"/>
        <v>1</v>
      </c>
      <c r="M3089" s="11">
        <f t="shared" si="674"/>
        <v>4</v>
      </c>
      <c r="N3089" s="11">
        <f t="shared" si="675"/>
        <v>0</v>
      </c>
      <c r="O3089" s="11">
        <f t="shared" si="676"/>
        <v>2</v>
      </c>
      <c r="P3089" s="11">
        <f t="shared" si="677"/>
        <v>2</v>
      </c>
      <c r="Q3089" s="11">
        <f t="shared" si="678"/>
        <v>0</v>
      </c>
      <c r="R3089" s="11">
        <f t="shared" si="679"/>
        <v>0</v>
      </c>
      <c r="S3089" s="11">
        <f t="shared" si="680"/>
        <v>4</v>
      </c>
      <c r="T3089" t="str">
        <f t="shared" si="681"/>
        <v>إضافى كامل</v>
      </c>
    </row>
    <row r="3090" spans="1:20" x14ac:dyDescent="0.25">
      <c r="A3090">
        <v>62</v>
      </c>
      <c r="B3090">
        <v>27505</v>
      </c>
      <c r="C3090" t="s">
        <v>283</v>
      </c>
      <c r="D3090" s="8">
        <v>45625</v>
      </c>
      <c r="E3090" t="s">
        <v>15</v>
      </c>
      <c r="F3090">
        <v>2</v>
      </c>
      <c r="G3090" s="9" t="s">
        <v>222</v>
      </c>
      <c r="H3090" s="10"/>
      <c r="K3090" s="3" t="str">
        <f t="shared" si="682"/>
        <v/>
      </c>
      <c r="L3090" s="11">
        <f t="shared" si="673"/>
        <v>1</v>
      </c>
      <c r="M3090" s="11">
        <f t="shared" si="674"/>
        <v>4</v>
      </c>
      <c r="N3090" s="11">
        <f t="shared" si="675"/>
        <v>0</v>
      </c>
      <c r="O3090" s="11">
        <f t="shared" si="676"/>
        <v>2</v>
      </c>
      <c r="P3090" s="11">
        <f t="shared" si="677"/>
        <v>2</v>
      </c>
      <c r="Q3090" s="11">
        <f t="shared" si="678"/>
        <v>0</v>
      </c>
      <c r="R3090" s="11">
        <f t="shared" si="679"/>
        <v>0</v>
      </c>
      <c r="S3090" s="11">
        <f t="shared" si="680"/>
        <v>4</v>
      </c>
      <c r="T3090" t="str">
        <f t="shared" si="681"/>
        <v>إضافى كامل</v>
      </c>
    </row>
    <row r="3091" spans="1:20" x14ac:dyDescent="0.25">
      <c r="A3091">
        <v>62</v>
      </c>
      <c r="B3091">
        <v>27505</v>
      </c>
      <c r="C3091" t="s">
        <v>283</v>
      </c>
      <c r="D3091" s="8">
        <v>45626</v>
      </c>
      <c r="E3091" t="s">
        <v>18</v>
      </c>
      <c r="F3091">
        <v>2</v>
      </c>
      <c r="G3091" s="9" t="s">
        <v>222</v>
      </c>
      <c r="H3091" s="10"/>
      <c r="K3091" s="3" t="s">
        <v>19</v>
      </c>
      <c r="L3091" s="11">
        <f t="shared" si="673"/>
        <v>1</v>
      </c>
      <c r="M3091" s="11">
        <f t="shared" si="674"/>
        <v>4</v>
      </c>
      <c r="N3091" s="11">
        <f t="shared" si="675"/>
        <v>0</v>
      </c>
      <c r="O3091" s="11">
        <f t="shared" si="676"/>
        <v>2</v>
      </c>
      <c r="P3091" s="11">
        <f t="shared" si="677"/>
        <v>2</v>
      </c>
      <c r="Q3091" s="11">
        <f t="shared" si="678"/>
        <v>0</v>
      </c>
      <c r="R3091" s="11">
        <f t="shared" si="679"/>
        <v>0</v>
      </c>
      <c r="S3091" s="11">
        <f t="shared" si="680"/>
        <v>4</v>
      </c>
      <c r="T3091" t="str">
        <f t="shared" si="681"/>
        <v>إضافى كامل</v>
      </c>
    </row>
    <row r="3092" spans="1:20" ht="15.75" x14ac:dyDescent="0.25">
      <c r="A3092">
        <v>74</v>
      </c>
      <c r="B3092">
        <v>28131</v>
      </c>
      <c r="C3092" s="16" t="s">
        <v>284</v>
      </c>
      <c r="D3092" s="8">
        <v>45597</v>
      </c>
      <c r="E3092" t="s">
        <v>15</v>
      </c>
      <c r="F3092">
        <v>2</v>
      </c>
      <c r="G3092" s="9" t="s">
        <v>222</v>
      </c>
      <c r="H3092" s="10"/>
      <c r="K3092" s="3" t="str">
        <f t="shared" si="682"/>
        <v/>
      </c>
      <c r="L3092" s="11">
        <f t="shared" si="673"/>
        <v>1</v>
      </c>
      <c r="M3092" s="11">
        <f t="shared" si="674"/>
        <v>4</v>
      </c>
      <c r="N3092" s="11">
        <f t="shared" si="675"/>
        <v>0</v>
      </c>
      <c r="O3092" s="11">
        <f t="shared" si="676"/>
        <v>2</v>
      </c>
      <c r="P3092" s="11">
        <f t="shared" si="677"/>
        <v>2</v>
      </c>
      <c r="Q3092" s="11">
        <f t="shared" si="678"/>
        <v>0</v>
      </c>
      <c r="R3092" s="11">
        <f t="shared" si="679"/>
        <v>0</v>
      </c>
      <c r="S3092" s="11">
        <f t="shared" si="680"/>
        <v>4</v>
      </c>
      <c r="T3092" t="str">
        <f t="shared" si="681"/>
        <v>إضافى كامل</v>
      </c>
    </row>
    <row r="3093" spans="1:20" x14ac:dyDescent="0.25">
      <c r="A3093">
        <v>74</v>
      </c>
      <c r="B3093">
        <v>28131</v>
      </c>
      <c r="C3093" t="s">
        <v>285</v>
      </c>
      <c r="D3093" s="8">
        <v>45598</v>
      </c>
      <c r="E3093" t="s">
        <v>18</v>
      </c>
      <c r="F3093">
        <v>2</v>
      </c>
      <c r="G3093" s="9" t="s">
        <v>222</v>
      </c>
      <c r="H3093" s="10"/>
      <c r="I3093" s="12"/>
      <c r="J3093" s="12"/>
      <c r="K3093" s="3" t="s">
        <v>19</v>
      </c>
      <c r="L3093" s="11">
        <f t="shared" si="673"/>
        <v>1</v>
      </c>
      <c r="M3093" s="11">
        <f t="shared" si="674"/>
        <v>4</v>
      </c>
      <c r="N3093" s="11">
        <f t="shared" si="675"/>
        <v>0</v>
      </c>
      <c r="O3093" s="11">
        <f t="shared" si="676"/>
        <v>2</v>
      </c>
      <c r="P3093" s="11">
        <f t="shared" si="677"/>
        <v>2</v>
      </c>
      <c r="Q3093" s="11">
        <f t="shared" si="678"/>
        <v>0</v>
      </c>
      <c r="R3093" s="11">
        <f t="shared" si="679"/>
        <v>0</v>
      </c>
      <c r="S3093" s="11">
        <f t="shared" si="680"/>
        <v>4</v>
      </c>
      <c r="T3093" t="str">
        <f t="shared" si="681"/>
        <v>إضافى كامل</v>
      </c>
    </row>
    <row r="3094" spans="1:20" x14ac:dyDescent="0.25">
      <c r="A3094">
        <v>74</v>
      </c>
      <c r="B3094">
        <v>28131</v>
      </c>
      <c r="C3094" t="s">
        <v>285</v>
      </c>
      <c r="D3094" s="8">
        <v>45599</v>
      </c>
      <c r="E3094" t="s">
        <v>20</v>
      </c>
      <c r="F3094">
        <v>2</v>
      </c>
      <c r="G3094" s="9" t="s">
        <v>222</v>
      </c>
      <c r="H3094" s="10"/>
      <c r="I3094" s="12">
        <v>0.37164351851851851</v>
      </c>
      <c r="J3094" s="12">
        <v>0.56603009259259263</v>
      </c>
      <c r="L3094" s="11">
        <f t="shared" si="673"/>
        <v>1</v>
      </c>
      <c r="M3094" s="11">
        <f t="shared" si="674"/>
        <v>4</v>
      </c>
      <c r="N3094" s="11">
        <f t="shared" si="675"/>
        <v>0</v>
      </c>
      <c r="O3094" s="11">
        <f t="shared" si="676"/>
        <v>2</v>
      </c>
      <c r="P3094" s="11">
        <f t="shared" si="677"/>
        <v>2</v>
      </c>
      <c r="Q3094" s="11">
        <f t="shared" si="678"/>
        <v>0</v>
      </c>
      <c r="R3094" s="11">
        <f t="shared" si="679"/>
        <v>0</v>
      </c>
      <c r="S3094" s="11">
        <f t="shared" si="680"/>
        <v>4</v>
      </c>
      <c r="T3094" t="str">
        <f t="shared" si="681"/>
        <v>إضافى كامل</v>
      </c>
    </row>
    <row r="3095" spans="1:20" x14ac:dyDescent="0.25">
      <c r="A3095">
        <v>74</v>
      </c>
      <c r="B3095">
        <v>28131</v>
      </c>
      <c r="C3095" t="s">
        <v>285</v>
      </c>
      <c r="D3095" s="8">
        <v>45600</v>
      </c>
      <c r="E3095" t="s">
        <v>21</v>
      </c>
      <c r="F3095">
        <v>2</v>
      </c>
      <c r="G3095" s="9" t="s">
        <v>222</v>
      </c>
      <c r="H3095" s="10"/>
      <c r="I3095" s="12"/>
      <c r="J3095" s="12"/>
      <c r="K3095" s="3" t="str">
        <f>IF(AND(I3095&lt;=TIME(8,30,0),J3095&gt;=TIME(13,30,0),I3095&lt;&gt;""),"",IF(AND(I3095&gt;=TIME(8,31,0),I3095&lt;=TIME(8,40,0)),"تأخير",IF(AND(I3095&gt;=TIME(8,41,0),I3095&lt;=TIME(11,30,0),I3095&lt;&gt;""),"إذن ص",IF(AND(J3095&lt;TIME(13,30,0), J3095&lt;&gt;"",J3095&gt;=TIME(10,30,0)),"إذن م",IF(AND(OR(I3095="",J3095="",I3095=J3095,I3095&gt;TIME(11,30,0),J3095&lt;TIME(10,30,0)),AND(E3095&lt;&gt;"Friday")),"غائب","")))))</f>
        <v>غائب</v>
      </c>
      <c r="L3095" s="11">
        <f t="shared" si="673"/>
        <v>0</v>
      </c>
      <c r="M3095" s="11">
        <f t="shared" si="674"/>
        <v>4</v>
      </c>
      <c r="N3095" s="11">
        <f t="shared" si="675"/>
        <v>0</v>
      </c>
      <c r="O3095" s="11">
        <f t="shared" si="676"/>
        <v>2</v>
      </c>
      <c r="P3095" s="11">
        <f t="shared" si="677"/>
        <v>2</v>
      </c>
      <c r="Q3095" s="11">
        <f t="shared" si="678"/>
        <v>0</v>
      </c>
      <c r="R3095" s="11">
        <f t="shared" si="679"/>
        <v>0</v>
      </c>
      <c r="S3095" s="11">
        <f t="shared" si="680"/>
        <v>4</v>
      </c>
      <c r="T3095" t="str">
        <f t="shared" si="681"/>
        <v>إضافى كامل</v>
      </c>
    </row>
    <row r="3096" spans="1:20" x14ac:dyDescent="0.25">
      <c r="A3096">
        <v>74</v>
      </c>
      <c r="B3096">
        <v>28131</v>
      </c>
      <c r="C3096" t="s">
        <v>285</v>
      </c>
      <c r="D3096" s="8">
        <v>45601</v>
      </c>
      <c r="E3096" t="s">
        <v>22</v>
      </c>
      <c r="F3096">
        <v>2</v>
      </c>
      <c r="G3096" s="9" t="s">
        <v>222</v>
      </c>
      <c r="H3096" s="10"/>
      <c r="I3096" s="12">
        <v>0.33090277777777777</v>
      </c>
      <c r="J3096" s="12">
        <v>0.56620370370370365</v>
      </c>
      <c r="K3096" s="3" t="str">
        <f>IF(AND(I3096&lt;=TIME(8,30,0),J3096&gt;=TIME(13,30,0),I3096&lt;&gt;""),"",IF(AND(I3096&gt;=TIME(8,31,0),I3096&lt;=TIME(8,40,0)),"تأخير",IF(AND(I3096&gt;=TIME(8,41,0),I3096&lt;=TIME(11,30,0),I3096&lt;&gt;""),"إذن ص",IF(AND(J3096&lt;TIME(13,30,0), J3096&lt;&gt;"",J3096&gt;=TIME(10,30,0)),"إذن م",IF(AND(OR(I3096="",J3096="",I3096=J3096,I3096&gt;TIME(11,30,0),J3096&lt;TIME(10,30,0)),AND(E3096&lt;&gt;"Friday")),"غائب","")))))</f>
        <v/>
      </c>
      <c r="L3096" s="11">
        <f t="shared" si="673"/>
        <v>1</v>
      </c>
      <c r="M3096" s="11">
        <f t="shared" si="674"/>
        <v>3</v>
      </c>
      <c r="N3096" s="11">
        <f t="shared" si="675"/>
        <v>0</v>
      </c>
      <c r="O3096" s="11">
        <f t="shared" si="676"/>
        <v>2</v>
      </c>
      <c r="P3096" s="11">
        <f t="shared" si="677"/>
        <v>2</v>
      </c>
      <c r="Q3096" s="11">
        <f t="shared" si="678"/>
        <v>0</v>
      </c>
      <c r="R3096" s="11">
        <f t="shared" si="679"/>
        <v>0</v>
      </c>
      <c r="S3096" s="11">
        <f t="shared" si="680"/>
        <v>3</v>
      </c>
      <c r="T3096" t="str">
        <f t="shared" si="681"/>
        <v>إضافى كامل</v>
      </c>
    </row>
    <row r="3097" spans="1:20" x14ac:dyDescent="0.25">
      <c r="A3097">
        <v>74</v>
      </c>
      <c r="B3097">
        <v>28131</v>
      </c>
      <c r="C3097" t="s">
        <v>285</v>
      </c>
      <c r="D3097" s="8">
        <v>45602</v>
      </c>
      <c r="E3097" t="s">
        <v>23</v>
      </c>
      <c r="F3097">
        <v>2</v>
      </c>
      <c r="G3097" s="9" t="s">
        <v>222</v>
      </c>
      <c r="H3097" s="10"/>
      <c r="I3097" s="12">
        <v>0.33255787037037038</v>
      </c>
      <c r="J3097" s="12">
        <v>0.56263888888888891</v>
      </c>
      <c r="K3097" s="3" t="str">
        <f>IF(AND(I3097&lt;=TIME(8,30,0),J3097&gt;=TIME(13,30,0),I3097&lt;&gt;""),"",IF(AND(I3097&gt;=TIME(8,31,0),I3097&lt;=TIME(8,40,0)),"تأخير",IF(AND(I3097&gt;=TIME(8,41,0),I3097&lt;=TIME(11,30,0),I3097&lt;&gt;""),"إذن ص",IF(AND(J3097&lt;TIME(13,30,0), J3097&lt;&gt;"",J3097&gt;=TIME(10,30,0)),"إذن م",IF(AND(OR(I3097="",J3097="",I3097=J3097,I3097&gt;TIME(11,30,0),J3097&lt;TIME(10,30,0)),AND(E3097&lt;&gt;"Friday")),"غائب","")))))</f>
        <v/>
      </c>
      <c r="L3097" s="11">
        <f t="shared" si="673"/>
        <v>1</v>
      </c>
      <c r="M3097" s="11">
        <f t="shared" si="674"/>
        <v>3</v>
      </c>
      <c r="N3097" s="11">
        <f t="shared" si="675"/>
        <v>0</v>
      </c>
      <c r="O3097" s="11">
        <f t="shared" si="676"/>
        <v>2</v>
      </c>
      <c r="P3097" s="11">
        <f t="shared" si="677"/>
        <v>2</v>
      </c>
      <c r="Q3097" s="11">
        <f t="shared" si="678"/>
        <v>0</v>
      </c>
      <c r="R3097" s="11">
        <f t="shared" si="679"/>
        <v>0</v>
      </c>
      <c r="S3097" s="11">
        <f t="shared" si="680"/>
        <v>3</v>
      </c>
      <c r="T3097" t="str">
        <f t="shared" si="681"/>
        <v>إضافى كامل</v>
      </c>
    </row>
    <row r="3098" spans="1:20" x14ac:dyDescent="0.25">
      <c r="A3098">
        <v>74</v>
      </c>
      <c r="B3098">
        <v>28131</v>
      </c>
      <c r="C3098" t="s">
        <v>285</v>
      </c>
      <c r="D3098" s="8">
        <v>45603</v>
      </c>
      <c r="E3098" t="s">
        <v>24</v>
      </c>
      <c r="F3098">
        <v>2</v>
      </c>
      <c r="G3098" s="9" t="s">
        <v>222</v>
      </c>
      <c r="H3098" s="10"/>
      <c r="I3098" s="12">
        <v>0.32564814814814813</v>
      </c>
      <c r="J3098" s="12">
        <v>0.56273148148148144</v>
      </c>
      <c r="K3098" s="3" t="str">
        <f>IF(AND(I3098&lt;=TIME(8,30,0),J3098&gt;=TIME(13,30,0),I3098&lt;&gt;""),"",IF(AND(I3098&gt;=TIME(8,31,0),I3098&lt;=TIME(8,40,0)),"تأخير",IF(AND(I3098&gt;=TIME(8,41,0),I3098&lt;=TIME(11,30,0),I3098&lt;&gt;""),"إذن ص",IF(AND(J3098&lt;TIME(13,30,0), J3098&lt;&gt;"",J3098&gt;=TIME(10,30,0)),"إذن م",IF(AND(OR(I3098="",J3098="",I3098=J3098,I3098&gt;TIME(11,30,0),J3098&lt;TIME(10,30,0)),AND(E3098&lt;&gt;"Friday")),"غائب","")))))</f>
        <v/>
      </c>
      <c r="L3098" s="11">
        <f t="shared" si="673"/>
        <v>1</v>
      </c>
      <c r="M3098" s="11">
        <f t="shared" si="674"/>
        <v>3</v>
      </c>
      <c r="N3098" s="11">
        <f t="shared" si="675"/>
        <v>0</v>
      </c>
      <c r="O3098" s="11">
        <f t="shared" si="676"/>
        <v>2</v>
      </c>
      <c r="P3098" s="11">
        <f t="shared" si="677"/>
        <v>2</v>
      </c>
      <c r="Q3098" s="11">
        <f t="shared" si="678"/>
        <v>0</v>
      </c>
      <c r="R3098" s="11">
        <f t="shared" si="679"/>
        <v>0</v>
      </c>
      <c r="S3098" s="11">
        <f t="shared" si="680"/>
        <v>3</v>
      </c>
      <c r="T3098" t="str">
        <f t="shared" si="681"/>
        <v>إضافى كامل</v>
      </c>
    </row>
    <row r="3099" spans="1:20" x14ac:dyDescent="0.25">
      <c r="A3099">
        <v>74</v>
      </c>
      <c r="B3099">
        <v>28131</v>
      </c>
      <c r="C3099" t="s">
        <v>285</v>
      </c>
      <c r="D3099" s="8">
        <v>45604</v>
      </c>
      <c r="E3099" t="s">
        <v>15</v>
      </c>
      <c r="F3099">
        <v>2</v>
      </c>
      <c r="G3099" s="9" t="s">
        <v>222</v>
      </c>
      <c r="H3099" s="10"/>
      <c r="K3099" s="3" t="str">
        <f>IF(AND(I3099&lt;=TIME(8,30,0),J3099&gt;=TIME(13,30,0),I3099&lt;&gt;""),"",IF(AND(I3099&gt;=TIME(8,31,0),I3099&lt;=TIME(8,40,0)),"تأخير",IF(AND(I3099&gt;=TIME(8,41,0),I3099&lt;=TIME(11,30,0),I3099&lt;&gt;""),"إذن ص",IF(AND(J3099&lt;TIME(13,30,0), J3099&lt;&gt;"",J3099&gt;=TIME(10,30,0)),"إذن م",IF(AND(OR(I3099="",J3099="",I3099=J3099,I3099&gt;TIME(11,30,0),J3099&lt;TIME(10,30,0)),AND(E3099&lt;&gt;"Friday")),"غائب","")))))</f>
        <v/>
      </c>
      <c r="L3099" s="11">
        <f t="shared" si="673"/>
        <v>1</v>
      </c>
      <c r="M3099" s="11">
        <f t="shared" si="674"/>
        <v>3</v>
      </c>
      <c r="N3099" s="11">
        <f t="shared" si="675"/>
        <v>0</v>
      </c>
      <c r="O3099" s="11">
        <f t="shared" si="676"/>
        <v>2</v>
      </c>
      <c r="P3099" s="11">
        <f t="shared" si="677"/>
        <v>2</v>
      </c>
      <c r="Q3099" s="11">
        <f t="shared" si="678"/>
        <v>0</v>
      </c>
      <c r="R3099" s="11">
        <f t="shared" si="679"/>
        <v>0</v>
      </c>
      <c r="S3099" s="11">
        <f t="shared" si="680"/>
        <v>3</v>
      </c>
      <c r="T3099" t="str">
        <f t="shared" si="681"/>
        <v>إضافى كامل</v>
      </c>
    </row>
    <row r="3100" spans="1:20" x14ac:dyDescent="0.25">
      <c r="A3100">
        <v>74</v>
      </c>
      <c r="B3100">
        <v>28131</v>
      </c>
      <c r="C3100" t="s">
        <v>285</v>
      </c>
      <c r="D3100" s="8">
        <v>45605</v>
      </c>
      <c r="E3100" t="s">
        <v>18</v>
      </c>
      <c r="F3100">
        <v>2</v>
      </c>
      <c r="G3100" s="9" t="s">
        <v>222</v>
      </c>
      <c r="H3100" s="10"/>
      <c r="I3100" s="12"/>
      <c r="J3100" s="12"/>
      <c r="K3100" s="3" t="s">
        <v>19</v>
      </c>
      <c r="L3100" s="11">
        <f t="shared" si="673"/>
        <v>1</v>
      </c>
      <c r="M3100" s="11">
        <f t="shared" si="674"/>
        <v>3</v>
      </c>
      <c r="N3100" s="11">
        <f t="shared" si="675"/>
        <v>0</v>
      </c>
      <c r="O3100" s="11">
        <f t="shared" si="676"/>
        <v>2</v>
      </c>
      <c r="P3100" s="11">
        <f t="shared" si="677"/>
        <v>2</v>
      </c>
      <c r="Q3100" s="11">
        <f t="shared" si="678"/>
        <v>0</v>
      </c>
      <c r="R3100" s="11">
        <f t="shared" si="679"/>
        <v>0</v>
      </c>
      <c r="S3100" s="11">
        <f t="shared" si="680"/>
        <v>3</v>
      </c>
      <c r="T3100" t="str">
        <f t="shared" si="681"/>
        <v>إضافى كامل</v>
      </c>
    </row>
    <row r="3101" spans="1:20" x14ac:dyDescent="0.25">
      <c r="A3101">
        <v>74</v>
      </c>
      <c r="B3101">
        <v>28131</v>
      </c>
      <c r="C3101" t="s">
        <v>285</v>
      </c>
      <c r="D3101" s="8">
        <v>45606</v>
      </c>
      <c r="E3101" t="s">
        <v>20</v>
      </c>
      <c r="F3101">
        <v>2</v>
      </c>
      <c r="G3101" s="9" t="s">
        <v>222</v>
      </c>
      <c r="H3101" s="10"/>
      <c r="I3101" s="12">
        <v>0.33694444444444444</v>
      </c>
      <c r="J3101" s="12">
        <v>0.44056712962962963</v>
      </c>
      <c r="K3101" s="3" t="str">
        <f t="shared" ref="K3101:K3106" si="683">IF(AND(I3101&lt;=TIME(8,30,0),J3101&gt;=TIME(13,30,0),I3101&lt;&gt;""),"",IF(AND(I3101&gt;=TIME(8,31,0),I3101&lt;=TIME(8,40,0)),"تأخير",IF(AND(I3101&gt;=TIME(8,41,0),I3101&lt;=TIME(11,30,0),I3101&lt;&gt;""),"إذن ص",IF(AND(J3101&lt;TIME(13,30,0), J3101&lt;&gt;"",J3101&gt;=TIME(10,30,0)),"إذن م",IF(AND(OR(I3101="",J3101="",I3101=J3101,I3101&gt;TIME(11,30,0),J3101&lt;TIME(10,30,0)),AND(E3101&lt;&gt;"Friday")),"غائب","")))))</f>
        <v>إذن م</v>
      </c>
      <c r="L3101" s="11">
        <f t="shared" si="673"/>
        <v>1</v>
      </c>
      <c r="M3101" s="11">
        <f t="shared" si="674"/>
        <v>3</v>
      </c>
      <c r="N3101" s="11">
        <f t="shared" si="675"/>
        <v>0</v>
      </c>
      <c r="O3101" s="11">
        <f t="shared" si="676"/>
        <v>2</v>
      </c>
      <c r="P3101" s="11">
        <f t="shared" si="677"/>
        <v>2</v>
      </c>
      <c r="Q3101" s="11">
        <f t="shared" si="678"/>
        <v>0</v>
      </c>
      <c r="R3101" s="11">
        <f t="shared" si="679"/>
        <v>0</v>
      </c>
      <c r="S3101" s="11">
        <f t="shared" si="680"/>
        <v>3</v>
      </c>
      <c r="T3101" t="str">
        <f t="shared" si="681"/>
        <v>إضافى كامل</v>
      </c>
    </row>
    <row r="3102" spans="1:20" x14ac:dyDescent="0.25">
      <c r="A3102">
        <v>74</v>
      </c>
      <c r="B3102">
        <v>28131</v>
      </c>
      <c r="C3102" t="s">
        <v>285</v>
      </c>
      <c r="D3102" s="8">
        <v>45607</v>
      </c>
      <c r="E3102" t="s">
        <v>21</v>
      </c>
      <c r="F3102">
        <v>2</v>
      </c>
      <c r="G3102" s="9" t="s">
        <v>222</v>
      </c>
      <c r="H3102" s="10"/>
      <c r="I3102" s="12">
        <v>0.33209490740740738</v>
      </c>
      <c r="J3102" s="12">
        <v>0.56277777777777782</v>
      </c>
      <c r="K3102" s="3" t="str">
        <f t="shared" si="683"/>
        <v/>
      </c>
      <c r="L3102" s="11">
        <f t="shared" si="673"/>
        <v>1</v>
      </c>
      <c r="M3102" s="11">
        <f t="shared" si="674"/>
        <v>3</v>
      </c>
      <c r="N3102" s="11">
        <f t="shared" si="675"/>
        <v>0</v>
      </c>
      <c r="O3102" s="11">
        <f t="shared" si="676"/>
        <v>1</v>
      </c>
      <c r="P3102" s="11">
        <f t="shared" si="677"/>
        <v>1</v>
      </c>
      <c r="Q3102" s="11">
        <f t="shared" si="678"/>
        <v>0</v>
      </c>
      <c r="R3102" s="11">
        <f t="shared" si="679"/>
        <v>0</v>
      </c>
      <c r="S3102" s="11">
        <f t="shared" si="680"/>
        <v>3</v>
      </c>
      <c r="T3102" t="str">
        <f t="shared" si="681"/>
        <v>إضافى كامل</v>
      </c>
    </row>
    <row r="3103" spans="1:20" x14ac:dyDescent="0.25">
      <c r="A3103">
        <v>74</v>
      </c>
      <c r="B3103">
        <v>28131</v>
      </c>
      <c r="C3103" t="s">
        <v>285</v>
      </c>
      <c r="D3103" s="8">
        <v>45608</v>
      </c>
      <c r="E3103" t="s">
        <v>22</v>
      </c>
      <c r="F3103">
        <v>2</v>
      </c>
      <c r="G3103" s="9" t="s">
        <v>222</v>
      </c>
      <c r="H3103" s="10"/>
      <c r="I3103" s="12">
        <v>0.33542824074074074</v>
      </c>
      <c r="J3103" s="12">
        <v>0.5631018518518518</v>
      </c>
      <c r="K3103" s="3" t="str">
        <f t="shared" si="683"/>
        <v/>
      </c>
      <c r="L3103" s="11">
        <f t="shared" si="673"/>
        <v>1</v>
      </c>
      <c r="M3103" s="11">
        <f t="shared" si="674"/>
        <v>3</v>
      </c>
      <c r="N3103" s="11">
        <f t="shared" si="675"/>
        <v>0</v>
      </c>
      <c r="O3103" s="11">
        <f t="shared" si="676"/>
        <v>1</v>
      </c>
      <c r="P3103" s="11">
        <f t="shared" si="677"/>
        <v>1</v>
      </c>
      <c r="Q3103" s="11">
        <f t="shared" si="678"/>
        <v>0</v>
      </c>
      <c r="R3103" s="11">
        <f t="shared" si="679"/>
        <v>0</v>
      </c>
      <c r="S3103" s="11">
        <f t="shared" si="680"/>
        <v>3</v>
      </c>
      <c r="T3103" t="str">
        <f t="shared" si="681"/>
        <v>إضافى كامل</v>
      </c>
    </row>
    <row r="3104" spans="1:20" x14ac:dyDescent="0.25">
      <c r="A3104">
        <v>74</v>
      </c>
      <c r="B3104">
        <v>28131</v>
      </c>
      <c r="C3104" t="s">
        <v>285</v>
      </c>
      <c r="D3104" s="8">
        <v>45609</v>
      </c>
      <c r="E3104" t="s">
        <v>23</v>
      </c>
      <c r="F3104">
        <v>2</v>
      </c>
      <c r="G3104" s="9" t="s">
        <v>222</v>
      </c>
      <c r="H3104" s="10"/>
      <c r="I3104" s="12">
        <v>0.32124999999999998</v>
      </c>
      <c r="J3104" s="12">
        <v>0.56268518518518518</v>
      </c>
      <c r="K3104" s="3" t="str">
        <f t="shared" si="683"/>
        <v/>
      </c>
      <c r="L3104" s="11">
        <f t="shared" si="673"/>
        <v>1</v>
      </c>
      <c r="M3104" s="11">
        <f t="shared" si="674"/>
        <v>3</v>
      </c>
      <c r="N3104" s="11">
        <f t="shared" si="675"/>
        <v>0</v>
      </c>
      <c r="O3104" s="11">
        <f t="shared" si="676"/>
        <v>1</v>
      </c>
      <c r="P3104" s="11">
        <f t="shared" si="677"/>
        <v>1</v>
      </c>
      <c r="Q3104" s="11">
        <f t="shared" si="678"/>
        <v>0</v>
      </c>
      <c r="R3104" s="11">
        <f t="shared" si="679"/>
        <v>0</v>
      </c>
      <c r="S3104" s="11">
        <f t="shared" si="680"/>
        <v>3</v>
      </c>
      <c r="T3104" t="str">
        <f t="shared" si="681"/>
        <v>إضافى كامل</v>
      </c>
    </row>
    <row r="3105" spans="1:20" x14ac:dyDescent="0.25">
      <c r="A3105">
        <v>74</v>
      </c>
      <c r="B3105">
        <v>28131</v>
      </c>
      <c r="C3105" t="s">
        <v>285</v>
      </c>
      <c r="D3105" s="8">
        <v>45610</v>
      </c>
      <c r="E3105" t="s">
        <v>24</v>
      </c>
      <c r="F3105">
        <v>2</v>
      </c>
      <c r="G3105" s="9" t="s">
        <v>222</v>
      </c>
      <c r="H3105" s="10"/>
      <c r="I3105" s="12">
        <v>0.33098379629629632</v>
      </c>
      <c r="J3105" s="12">
        <v>0.56282407407407409</v>
      </c>
      <c r="K3105" s="3" t="str">
        <f t="shared" si="683"/>
        <v/>
      </c>
      <c r="L3105" s="11">
        <f t="shared" si="673"/>
        <v>1</v>
      </c>
      <c r="M3105" s="11">
        <f t="shared" si="674"/>
        <v>3</v>
      </c>
      <c r="N3105" s="11">
        <f t="shared" si="675"/>
        <v>0</v>
      </c>
      <c r="O3105" s="11">
        <f t="shared" si="676"/>
        <v>1</v>
      </c>
      <c r="P3105" s="11">
        <f t="shared" si="677"/>
        <v>1</v>
      </c>
      <c r="Q3105" s="11">
        <f t="shared" si="678"/>
        <v>0</v>
      </c>
      <c r="R3105" s="11">
        <f t="shared" si="679"/>
        <v>0</v>
      </c>
      <c r="S3105" s="11">
        <f t="shared" si="680"/>
        <v>3</v>
      </c>
      <c r="T3105" t="str">
        <f t="shared" si="681"/>
        <v>إضافى كامل</v>
      </c>
    </row>
    <row r="3106" spans="1:20" x14ac:dyDescent="0.25">
      <c r="A3106">
        <v>74</v>
      </c>
      <c r="B3106">
        <v>28131</v>
      </c>
      <c r="C3106" t="s">
        <v>285</v>
      </c>
      <c r="D3106" s="8">
        <v>45611</v>
      </c>
      <c r="E3106" t="s">
        <v>15</v>
      </c>
      <c r="F3106">
        <v>2</v>
      </c>
      <c r="G3106" s="9" t="s">
        <v>222</v>
      </c>
      <c r="H3106" s="10"/>
      <c r="K3106" s="3" t="str">
        <f t="shared" si="683"/>
        <v/>
      </c>
      <c r="L3106" s="11">
        <f t="shared" si="673"/>
        <v>1</v>
      </c>
      <c r="M3106" s="11">
        <f t="shared" si="674"/>
        <v>3</v>
      </c>
      <c r="N3106" s="11">
        <f t="shared" si="675"/>
        <v>0</v>
      </c>
      <c r="O3106" s="11">
        <f t="shared" si="676"/>
        <v>1</v>
      </c>
      <c r="P3106" s="11">
        <f t="shared" si="677"/>
        <v>1</v>
      </c>
      <c r="Q3106" s="11">
        <f t="shared" si="678"/>
        <v>0</v>
      </c>
      <c r="R3106" s="11">
        <f t="shared" si="679"/>
        <v>0</v>
      </c>
      <c r="S3106" s="11">
        <f t="shared" si="680"/>
        <v>3</v>
      </c>
      <c r="T3106" t="str">
        <f t="shared" si="681"/>
        <v>إضافى كامل</v>
      </c>
    </row>
    <row r="3107" spans="1:20" x14ac:dyDescent="0.25">
      <c r="A3107">
        <v>74</v>
      </c>
      <c r="B3107">
        <v>28131</v>
      </c>
      <c r="C3107" t="s">
        <v>285</v>
      </c>
      <c r="D3107" s="8">
        <v>45612</v>
      </c>
      <c r="E3107" t="s">
        <v>18</v>
      </c>
      <c r="F3107">
        <v>2</v>
      </c>
      <c r="G3107" s="9" t="s">
        <v>222</v>
      </c>
      <c r="H3107" s="10"/>
      <c r="K3107" s="3" t="s">
        <v>19</v>
      </c>
      <c r="L3107" s="11">
        <f t="shared" si="673"/>
        <v>1</v>
      </c>
      <c r="M3107" s="11">
        <f t="shared" si="674"/>
        <v>3</v>
      </c>
      <c r="N3107" s="11">
        <f t="shared" si="675"/>
        <v>0</v>
      </c>
      <c r="O3107" s="11">
        <f t="shared" si="676"/>
        <v>1</v>
      </c>
      <c r="P3107" s="11">
        <f t="shared" si="677"/>
        <v>1</v>
      </c>
      <c r="Q3107" s="11">
        <f t="shared" si="678"/>
        <v>0</v>
      </c>
      <c r="R3107" s="11">
        <f t="shared" si="679"/>
        <v>0</v>
      </c>
      <c r="S3107" s="11">
        <f t="shared" si="680"/>
        <v>3</v>
      </c>
      <c r="T3107" t="str">
        <f t="shared" si="681"/>
        <v>إضافى كامل</v>
      </c>
    </row>
    <row r="3108" spans="1:20" x14ac:dyDescent="0.25">
      <c r="A3108">
        <v>74</v>
      </c>
      <c r="B3108">
        <v>28131</v>
      </c>
      <c r="C3108" t="s">
        <v>285</v>
      </c>
      <c r="D3108" s="8">
        <v>45613</v>
      </c>
      <c r="E3108" t="s">
        <v>20</v>
      </c>
      <c r="F3108">
        <v>2</v>
      </c>
      <c r="G3108" s="9" t="s">
        <v>222</v>
      </c>
      <c r="H3108" s="10"/>
      <c r="I3108" s="12">
        <v>0.33425925925925926</v>
      </c>
      <c r="J3108" s="12">
        <v>0.4377199074074074</v>
      </c>
      <c r="K3108" s="3" t="str">
        <f t="shared" ref="K3108:K3122" si="684">IF(AND(I3108&lt;=TIME(8,30,0),J3108&gt;=TIME(13,30,0),I3108&lt;&gt;""),"",IF(AND(I3108&gt;=TIME(8,31,0),I3108&lt;=TIME(8,40,0)),"تأخير",IF(AND(I3108&gt;=TIME(8,41,0),I3108&lt;=TIME(11,30,0),I3108&lt;&gt;""),"إذن ص",IF(AND(J3108&lt;TIME(13,30,0), J3108&lt;&gt;"",J3108&gt;=TIME(10,30,0)),"إذن م",IF(AND(OR(I3108="",J3108="",I3108=J3108,I3108&gt;TIME(11,30,0),J3108&lt;TIME(10,30,0)),AND(E3108&lt;&gt;"Friday")),"غائب","")))))</f>
        <v>إذن م</v>
      </c>
      <c r="L3108" s="11">
        <f t="shared" si="673"/>
        <v>1</v>
      </c>
      <c r="M3108" s="11">
        <f t="shared" si="674"/>
        <v>3</v>
      </c>
      <c r="N3108" s="11">
        <f t="shared" si="675"/>
        <v>0</v>
      </c>
      <c r="O3108" s="11">
        <f t="shared" si="676"/>
        <v>1</v>
      </c>
      <c r="P3108" s="11">
        <f t="shared" si="677"/>
        <v>1</v>
      </c>
      <c r="Q3108" s="11">
        <f t="shared" si="678"/>
        <v>0</v>
      </c>
      <c r="R3108" s="11">
        <f t="shared" si="679"/>
        <v>0</v>
      </c>
      <c r="S3108" s="11">
        <f t="shared" si="680"/>
        <v>3</v>
      </c>
      <c r="T3108" t="str">
        <f t="shared" si="681"/>
        <v>إضافى كامل</v>
      </c>
    </row>
    <row r="3109" spans="1:20" x14ac:dyDescent="0.25">
      <c r="A3109">
        <v>74</v>
      </c>
      <c r="B3109">
        <v>28131</v>
      </c>
      <c r="C3109" t="s">
        <v>285</v>
      </c>
      <c r="D3109" s="8">
        <v>45614</v>
      </c>
      <c r="E3109" t="s">
        <v>21</v>
      </c>
      <c r="F3109">
        <v>2</v>
      </c>
      <c r="G3109" s="9" t="s">
        <v>222</v>
      </c>
      <c r="H3109" s="10"/>
      <c r="K3109" s="3" t="str">
        <f t="shared" si="684"/>
        <v>غائب</v>
      </c>
      <c r="L3109" s="11">
        <f t="shared" si="673"/>
        <v>0</v>
      </c>
      <c r="M3109" s="11">
        <f t="shared" si="674"/>
        <v>3</v>
      </c>
      <c r="N3109" s="11">
        <f t="shared" si="675"/>
        <v>0</v>
      </c>
      <c r="O3109" s="11">
        <f t="shared" si="676"/>
        <v>0</v>
      </c>
      <c r="P3109" s="11">
        <f t="shared" si="677"/>
        <v>0</v>
      </c>
      <c r="Q3109" s="11">
        <f t="shared" si="678"/>
        <v>0</v>
      </c>
      <c r="R3109" s="11">
        <f t="shared" si="679"/>
        <v>0</v>
      </c>
      <c r="S3109" s="11">
        <f t="shared" si="680"/>
        <v>3</v>
      </c>
      <c r="T3109" t="str">
        <f t="shared" si="681"/>
        <v>إضافى كامل</v>
      </c>
    </row>
    <row r="3110" spans="1:20" x14ac:dyDescent="0.25">
      <c r="A3110">
        <v>74</v>
      </c>
      <c r="B3110">
        <v>28131</v>
      </c>
      <c r="C3110" t="s">
        <v>285</v>
      </c>
      <c r="D3110" s="8">
        <v>45615</v>
      </c>
      <c r="E3110" t="s">
        <v>22</v>
      </c>
      <c r="F3110">
        <v>2</v>
      </c>
      <c r="G3110" s="9" t="s">
        <v>222</v>
      </c>
      <c r="H3110" s="10"/>
      <c r="I3110" s="12">
        <v>0.33500000000000002</v>
      </c>
      <c r="J3110" s="12">
        <v>0.56313657407407403</v>
      </c>
      <c r="K3110" s="3" t="str">
        <f t="shared" si="684"/>
        <v/>
      </c>
      <c r="L3110" s="11">
        <f t="shared" si="673"/>
        <v>1</v>
      </c>
      <c r="M3110" s="11">
        <f t="shared" si="674"/>
        <v>2</v>
      </c>
      <c r="N3110" s="11">
        <f t="shared" si="675"/>
        <v>0</v>
      </c>
      <c r="O3110" s="11">
        <f t="shared" si="676"/>
        <v>1</v>
      </c>
      <c r="P3110" s="11">
        <f t="shared" si="677"/>
        <v>1</v>
      </c>
      <c r="Q3110" s="11">
        <f t="shared" si="678"/>
        <v>0</v>
      </c>
      <c r="R3110" s="11">
        <f t="shared" si="679"/>
        <v>0</v>
      </c>
      <c r="S3110" s="11">
        <f t="shared" si="680"/>
        <v>2</v>
      </c>
      <c r="T3110" t="str">
        <f t="shared" si="681"/>
        <v>إضافى كامل</v>
      </c>
    </row>
    <row r="3111" spans="1:20" x14ac:dyDescent="0.25">
      <c r="A3111">
        <v>74</v>
      </c>
      <c r="B3111">
        <v>28131</v>
      </c>
      <c r="C3111" t="s">
        <v>285</v>
      </c>
      <c r="D3111" s="8">
        <v>45616</v>
      </c>
      <c r="E3111" t="s">
        <v>23</v>
      </c>
      <c r="F3111">
        <v>2</v>
      </c>
      <c r="G3111" s="9" t="s">
        <v>222</v>
      </c>
      <c r="H3111" s="10"/>
      <c r="I3111" s="12">
        <v>0.33842592592592591</v>
      </c>
      <c r="J3111" s="12">
        <v>0.56358796296296299</v>
      </c>
      <c r="K3111" s="3" t="str">
        <f t="shared" si="684"/>
        <v/>
      </c>
      <c r="L3111" s="11">
        <f t="shared" si="673"/>
        <v>1</v>
      </c>
      <c r="M3111" s="11">
        <f t="shared" si="674"/>
        <v>3</v>
      </c>
      <c r="N3111" s="11">
        <f t="shared" si="675"/>
        <v>0</v>
      </c>
      <c r="O3111" s="11">
        <f t="shared" si="676"/>
        <v>1</v>
      </c>
      <c r="P3111" s="11">
        <f t="shared" si="677"/>
        <v>1</v>
      </c>
      <c r="Q3111" s="11">
        <f t="shared" si="678"/>
        <v>0</v>
      </c>
      <c r="R3111" s="11">
        <f t="shared" si="679"/>
        <v>0</v>
      </c>
      <c r="S3111" s="11">
        <f t="shared" si="680"/>
        <v>3</v>
      </c>
      <c r="T3111" t="str">
        <f t="shared" si="681"/>
        <v>إضافى كامل</v>
      </c>
    </row>
    <row r="3112" spans="1:20" x14ac:dyDescent="0.25">
      <c r="A3112">
        <v>74</v>
      </c>
      <c r="B3112">
        <v>28131</v>
      </c>
      <c r="C3112" t="s">
        <v>285</v>
      </c>
      <c r="D3112" s="8">
        <v>45617</v>
      </c>
      <c r="E3112" t="s">
        <v>24</v>
      </c>
      <c r="F3112">
        <v>2</v>
      </c>
      <c r="G3112" s="9" t="s">
        <v>222</v>
      </c>
      <c r="H3112" s="10"/>
      <c r="I3112" s="12">
        <v>0.3319212962962963</v>
      </c>
      <c r="J3112" s="12">
        <v>0.56533564814814818</v>
      </c>
      <c r="K3112" s="3" t="str">
        <f t="shared" si="684"/>
        <v/>
      </c>
      <c r="L3112" s="11">
        <f t="shared" si="673"/>
        <v>1</v>
      </c>
      <c r="M3112" s="11">
        <f t="shared" si="674"/>
        <v>3</v>
      </c>
      <c r="N3112" s="11">
        <f t="shared" si="675"/>
        <v>0</v>
      </c>
      <c r="O3112" s="11">
        <f t="shared" si="676"/>
        <v>1</v>
      </c>
      <c r="P3112" s="11">
        <f t="shared" si="677"/>
        <v>1</v>
      </c>
      <c r="Q3112" s="11">
        <f t="shared" si="678"/>
        <v>0</v>
      </c>
      <c r="R3112" s="11">
        <f t="shared" si="679"/>
        <v>0</v>
      </c>
      <c r="S3112" s="11">
        <f t="shared" si="680"/>
        <v>3</v>
      </c>
      <c r="T3112" t="str">
        <f t="shared" si="681"/>
        <v>إضافى كامل</v>
      </c>
    </row>
    <row r="3113" spans="1:20" x14ac:dyDescent="0.25">
      <c r="A3113">
        <v>74</v>
      </c>
      <c r="B3113">
        <v>28131</v>
      </c>
      <c r="C3113" t="s">
        <v>285</v>
      </c>
      <c r="D3113" s="8">
        <v>45618</v>
      </c>
      <c r="E3113" t="s">
        <v>15</v>
      </c>
      <c r="F3113">
        <v>2</v>
      </c>
      <c r="G3113" s="9" t="s">
        <v>222</v>
      </c>
      <c r="H3113" s="10"/>
      <c r="K3113" s="3" t="str">
        <f t="shared" si="684"/>
        <v/>
      </c>
      <c r="L3113" s="11">
        <f t="shared" si="673"/>
        <v>1</v>
      </c>
      <c r="M3113" s="11">
        <f t="shared" si="674"/>
        <v>3</v>
      </c>
      <c r="N3113" s="11">
        <f t="shared" si="675"/>
        <v>0</v>
      </c>
      <c r="O3113" s="11">
        <f t="shared" si="676"/>
        <v>1</v>
      </c>
      <c r="P3113" s="11">
        <f t="shared" si="677"/>
        <v>1</v>
      </c>
      <c r="Q3113" s="11">
        <f t="shared" si="678"/>
        <v>0</v>
      </c>
      <c r="R3113" s="11">
        <f t="shared" si="679"/>
        <v>0</v>
      </c>
      <c r="S3113" s="11">
        <f t="shared" si="680"/>
        <v>3</v>
      </c>
      <c r="T3113" t="str">
        <f t="shared" si="681"/>
        <v>إضافى كامل</v>
      </c>
    </row>
    <row r="3114" spans="1:20" x14ac:dyDescent="0.25">
      <c r="A3114">
        <v>74</v>
      </c>
      <c r="B3114">
        <v>28131</v>
      </c>
      <c r="C3114" t="s">
        <v>285</v>
      </c>
      <c r="D3114" s="8">
        <v>45619</v>
      </c>
      <c r="E3114" t="s">
        <v>18</v>
      </c>
      <c r="F3114">
        <v>2</v>
      </c>
      <c r="G3114" s="9" t="s">
        <v>222</v>
      </c>
      <c r="H3114" s="10"/>
      <c r="K3114" s="3" t="s">
        <v>19</v>
      </c>
      <c r="L3114" s="11">
        <f t="shared" si="673"/>
        <v>1</v>
      </c>
      <c r="M3114" s="11">
        <f t="shared" si="674"/>
        <v>3</v>
      </c>
      <c r="N3114" s="11">
        <f t="shared" si="675"/>
        <v>0</v>
      </c>
      <c r="O3114" s="11">
        <f t="shared" si="676"/>
        <v>1</v>
      </c>
      <c r="P3114" s="11">
        <f t="shared" si="677"/>
        <v>1</v>
      </c>
      <c r="Q3114" s="11">
        <f t="shared" si="678"/>
        <v>0</v>
      </c>
      <c r="R3114" s="11">
        <f t="shared" si="679"/>
        <v>0</v>
      </c>
      <c r="S3114" s="11">
        <f t="shared" si="680"/>
        <v>3</v>
      </c>
      <c r="T3114" t="str">
        <f t="shared" si="681"/>
        <v>إضافى كامل</v>
      </c>
    </row>
    <row r="3115" spans="1:20" x14ac:dyDescent="0.25">
      <c r="A3115">
        <v>74</v>
      </c>
      <c r="B3115">
        <v>28131</v>
      </c>
      <c r="C3115" t="s">
        <v>285</v>
      </c>
      <c r="D3115" s="8">
        <v>45620</v>
      </c>
      <c r="E3115" t="s">
        <v>20</v>
      </c>
      <c r="F3115">
        <v>2</v>
      </c>
      <c r="G3115" s="9" t="s">
        <v>222</v>
      </c>
      <c r="H3115" s="10"/>
      <c r="K3115" s="3" t="str">
        <f t="shared" si="684"/>
        <v>غائب</v>
      </c>
      <c r="L3115" s="11">
        <f t="shared" si="673"/>
        <v>0</v>
      </c>
      <c r="M3115" s="11">
        <f t="shared" si="674"/>
        <v>3</v>
      </c>
      <c r="N3115" s="11">
        <f t="shared" si="675"/>
        <v>0</v>
      </c>
      <c r="O3115" s="11">
        <f t="shared" si="676"/>
        <v>1</v>
      </c>
      <c r="P3115" s="11">
        <f t="shared" si="677"/>
        <v>1</v>
      </c>
      <c r="Q3115" s="11">
        <f t="shared" si="678"/>
        <v>0</v>
      </c>
      <c r="R3115" s="11">
        <f t="shared" si="679"/>
        <v>0</v>
      </c>
      <c r="S3115" s="11">
        <f t="shared" si="680"/>
        <v>3</v>
      </c>
      <c r="T3115" t="str">
        <f t="shared" si="681"/>
        <v>إضافى كامل</v>
      </c>
    </row>
    <row r="3116" spans="1:20" x14ac:dyDescent="0.25">
      <c r="A3116">
        <v>74</v>
      </c>
      <c r="B3116">
        <v>28131</v>
      </c>
      <c r="C3116" t="s">
        <v>285</v>
      </c>
      <c r="D3116" s="8">
        <v>45621</v>
      </c>
      <c r="E3116" t="s">
        <v>21</v>
      </c>
      <c r="F3116">
        <v>2</v>
      </c>
      <c r="G3116" s="9" t="s">
        <v>222</v>
      </c>
      <c r="H3116" s="10"/>
      <c r="I3116" s="12">
        <v>0.33909722222222222</v>
      </c>
      <c r="J3116" s="12">
        <v>0.56344907407407407</v>
      </c>
      <c r="K3116" s="3" t="str">
        <f t="shared" si="684"/>
        <v/>
      </c>
      <c r="L3116" s="11">
        <f t="shared" si="673"/>
        <v>1</v>
      </c>
      <c r="M3116" s="11">
        <f t="shared" si="674"/>
        <v>2</v>
      </c>
      <c r="N3116" s="11">
        <f t="shared" si="675"/>
        <v>0</v>
      </c>
      <c r="O3116" s="11">
        <f t="shared" si="676"/>
        <v>1</v>
      </c>
      <c r="P3116" s="11">
        <f t="shared" si="677"/>
        <v>1</v>
      </c>
      <c r="Q3116" s="11">
        <f t="shared" si="678"/>
        <v>0</v>
      </c>
      <c r="R3116" s="11">
        <f t="shared" si="679"/>
        <v>0</v>
      </c>
      <c r="S3116" s="11">
        <f t="shared" si="680"/>
        <v>2</v>
      </c>
      <c r="T3116" t="str">
        <f t="shared" si="681"/>
        <v>إضافى كامل</v>
      </c>
    </row>
    <row r="3117" spans="1:20" x14ac:dyDescent="0.25">
      <c r="A3117">
        <v>74</v>
      </c>
      <c r="B3117">
        <v>28131</v>
      </c>
      <c r="C3117" t="s">
        <v>285</v>
      </c>
      <c r="D3117" s="8">
        <v>45622</v>
      </c>
      <c r="E3117" t="s">
        <v>22</v>
      </c>
      <c r="F3117">
        <v>2</v>
      </c>
      <c r="G3117" s="9" t="s">
        <v>222</v>
      </c>
      <c r="H3117" s="10"/>
      <c r="I3117" s="12">
        <v>0.34542824074074074</v>
      </c>
      <c r="J3117" s="12">
        <v>0.56277777777777782</v>
      </c>
      <c r="K3117" s="3" t="str">
        <f t="shared" si="684"/>
        <v/>
      </c>
      <c r="L3117" s="11">
        <f t="shared" si="673"/>
        <v>1</v>
      </c>
      <c r="M3117" s="11">
        <f t="shared" si="674"/>
        <v>2</v>
      </c>
      <c r="N3117" s="11">
        <f t="shared" si="675"/>
        <v>0</v>
      </c>
      <c r="O3117" s="11">
        <f t="shared" si="676"/>
        <v>1</v>
      </c>
      <c r="P3117" s="11">
        <f t="shared" si="677"/>
        <v>1</v>
      </c>
      <c r="Q3117" s="11">
        <f t="shared" si="678"/>
        <v>0</v>
      </c>
      <c r="R3117" s="11">
        <f t="shared" si="679"/>
        <v>0</v>
      </c>
      <c r="S3117" s="11">
        <f t="shared" si="680"/>
        <v>2</v>
      </c>
      <c r="T3117" t="str">
        <f t="shared" si="681"/>
        <v>إضافى كامل</v>
      </c>
    </row>
    <row r="3118" spans="1:20" x14ac:dyDescent="0.25">
      <c r="A3118">
        <v>74</v>
      </c>
      <c r="B3118">
        <v>28131</v>
      </c>
      <c r="C3118" t="s">
        <v>285</v>
      </c>
      <c r="D3118" s="8">
        <v>45623</v>
      </c>
      <c r="E3118" t="s">
        <v>23</v>
      </c>
      <c r="F3118">
        <v>2</v>
      </c>
      <c r="G3118" s="9" t="s">
        <v>222</v>
      </c>
      <c r="H3118" s="10"/>
      <c r="K3118" s="3" t="str">
        <f t="shared" si="684"/>
        <v>غائب</v>
      </c>
      <c r="L3118" s="11">
        <f t="shared" si="673"/>
        <v>0</v>
      </c>
      <c r="M3118" s="11">
        <f t="shared" si="674"/>
        <v>2</v>
      </c>
      <c r="N3118" s="11">
        <f t="shared" si="675"/>
        <v>0</v>
      </c>
      <c r="O3118" s="11">
        <f t="shared" si="676"/>
        <v>1</v>
      </c>
      <c r="P3118" s="11">
        <f t="shared" si="677"/>
        <v>1</v>
      </c>
      <c r="Q3118" s="11">
        <f t="shared" si="678"/>
        <v>0</v>
      </c>
      <c r="R3118" s="11">
        <f t="shared" si="679"/>
        <v>0</v>
      </c>
      <c r="S3118" s="11">
        <f t="shared" si="680"/>
        <v>2</v>
      </c>
      <c r="T3118" t="str">
        <f t="shared" si="681"/>
        <v>إضافى كامل</v>
      </c>
    </row>
    <row r="3119" spans="1:20" x14ac:dyDescent="0.25">
      <c r="A3119">
        <v>74</v>
      </c>
      <c r="B3119">
        <v>28131</v>
      </c>
      <c r="C3119" t="s">
        <v>285</v>
      </c>
      <c r="D3119" s="8">
        <v>45624</v>
      </c>
      <c r="E3119" t="s">
        <v>24</v>
      </c>
      <c r="F3119">
        <v>2</v>
      </c>
      <c r="G3119" s="9" t="s">
        <v>222</v>
      </c>
      <c r="H3119" s="10"/>
      <c r="I3119" s="12">
        <v>0.33978009259259262</v>
      </c>
      <c r="J3119" s="12">
        <v>0.56481481481481477</v>
      </c>
      <c r="K3119" s="3" t="str">
        <f t="shared" si="684"/>
        <v/>
      </c>
      <c r="L3119" s="11">
        <f t="shared" si="673"/>
        <v>1</v>
      </c>
      <c r="M3119" s="11">
        <f t="shared" si="674"/>
        <v>2</v>
      </c>
      <c r="N3119" s="11">
        <f t="shared" si="675"/>
        <v>0</v>
      </c>
      <c r="O3119" s="11">
        <f t="shared" si="676"/>
        <v>1</v>
      </c>
      <c r="P3119" s="11">
        <f t="shared" si="677"/>
        <v>1</v>
      </c>
      <c r="Q3119" s="11">
        <f t="shared" si="678"/>
        <v>0</v>
      </c>
      <c r="R3119" s="11">
        <f t="shared" si="679"/>
        <v>0</v>
      </c>
      <c r="S3119" s="11">
        <f t="shared" si="680"/>
        <v>2</v>
      </c>
      <c r="T3119" t="str">
        <f t="shared" si="681"/>
        <v>إضافى كامل</v>
      </c>
    </row>
    <row r="3120" spans="1:20" x14ac:dyDescent="0.25">
      <c r="A3120">
        <v>74</v>
      </c>
      <c r="B3120">
        <v>28131</v>
      </c>
      <c r="C3120" t="s">
        <v>285</v>
      </c>
      <c r="D3120" s="8">
        <v>45625</v>
      </c>
      <c r="E3120" t="s">
        <v>15</v>
      </c>
      <c r="F3120">
        <v>2</v>
      </c>
      <c r="G3120" s="9" t="s">
        <v>222</v>
      </c>
      <c r="H3120" s="10"/>
      <c r="K3120" s="3" t="str">
        <f t="shared" si="684"/>
        <v/>
      </c>
      <c r="L3120" s="11">
        <f t="shared" si="673"/>
        <v>1</v>
      </c>
      <c r="M3120" s="11">
        <f t="shared" si="674"/>
        <v>2</v>
      </c>
      <c r="N3120" s="11">
        <f t="shared" si="675"/>
        <v>0</v>
      </c>
      <c r="O3120" s="11">
        <f t="shared" si="676"/>
        <v>1</v>
      </c>
      <c r="P3120" s="11">
        <f t="shared" si="677"/>
        <v>1</v>
      </c>
      <c r="Q3120" s="11">
        <f t="shared" si="678"/>
        <v>0</v>
      </c>
      <c r="R3120" s="11">
        <f t="shared" si="679"/>
        <v>0</v>
      </c>
      <c r="S3120" s="11">
        <f t="shared" si="680"/>
        <v>2</v>
      </c>
      <c r="T3120" t="str">
        <f t="shared" si="681"/>
        <v>إضافى كامل</v>
      </c>
    </row>
    <row r="3121" spans="1:20" x14ac:dyDescent="0.25">
      <c r="A3121">
        <v>74</v>
      </c>
      <c r="B3121">
        <v>28131</v>
      </c>
      <c r="C3121" t="s">
        <v>285</v>
      </c>
      <c r="D3121" s="8">
        <v>45626</v>
      </c>
      <c r="E3121" t="s">
        <v>18</v>
      </c>
      <c r="F3121">
        <v>2</v>
      </c>
      <c r="G3121" s="9" t="s">
        <v>222</v>
      </c>
      <c r="H3121" s="10"/>
      <c r="K3121" s="3" t="s">
        <v>19</v>
      </c>
      <c r="L3121" s="11">
        <f t="shared" si="673"/>
        <v>1</v>
      </c>
      <c r="M3121" s="11">
        <f t="shared" si="674"/>
        <v>2</v>
      </c>
      <c r="N3121" s="11">
        <f t="shared" si="675"/>
        <v>0</v>
      </c>
      <c r="O3121" s="11">
        <f t="shared" si="676"/>
        <v>1</v>
      </c>
      <c r="P3121" s="11">
        <f t="shared" si="677"/>
        <v>1</v>
      </c>
      <c r="Q3121" s="11">
        <f t="shared" si="678"/>
        <v>0</v>
      </c>
      <c r="R3121" s="11">
        <f t="shared" si="679"/>
        <v>0</v>
      </c>
      <c r="S3121" s="11">
        <f t="shared" si="680"/>
        <v>2</v>
      </c>
      <c r="T3121" t="str">
        <f t="shared" si="681"/>
        <v>إضافى كامل</v>
      </c>
    </row>
    <row r="3122" spans="1:20" ht="15.75" x14ac:dyDescent="0.25">
      <c r="A3122">
        <v>85</v>
      </c>
      <c r="B3122">
        <v>28158</v>
      </c>
      <c r="C3122" s="16" t="s">
        <v>286</v>
      </c>
      <c r="D3122" s="8">
        <v>45597</v>
      </c>
      <c r="E3122" t="s">
        <v>15</v>
      </c>
      <c r="F3122">
        <v>2</v>
      </c>
      <c r="G3122" s="9" t="s">
        <v>222</v>
      </c>
      <c r="H3122" s="10"/>
      <c r="K3122" s="3" t="str">
        <f t="shared" si="684"/>
        <v/>
      </c>
      <c r="L3122" s="11">
        <f t="shared" si="673"/>
        <v>1</v>
      </c>
      <c r="M3122" s="11">
        <f t="shared" si="674"/>
        <v>2</v>
      </c>
      <c r="N3122" s="11">
        <f t="shared" si="675"/>
        <v>0</v>
      </c>
      <c r="O3122" s="11">
        <f t="shared" si="676"/>
        <v>2</v>
      </c>
      <c r="P3122" s="11">
        <f t="shared" si="677"/>
        <v>2</v>
      </c>
      <c r="Q3122" s="11">
        <f t="shared" si="678"/>
        <v>0</v>
      </c>
      <c r="R3122" s="11">
        <f t="shared" si="679"/>
        <v>0</v>
      </c>
      <c r="S3122" s="11">
        <f t="shared" si="680"/>
        <v>2</v>
      </c>
      <c r="T3122" t="str">
        <f t="shared" si="681"/>
        <v>إضافى كامل</v>
      </c>
    </row>
    <row r="3123" spans="1:20" x14ac:dyDescent="0.25">
      <c r="A3123">
        <v>85</v>
      </c>
      <c r="B3123">
        <v>28158</v>
      </c>
      <c r="C3123" t="s">
        <v>287</v>
      </c>
      <c r="D3123" s="8">
        <v>45598</v>
      </c>
      <c r="E3123" t="s">
        <v>18</v>
      </c>
      <c r="F3123">
        <v>2</v>
      </c>
      <c r="G3123" s="9" t="s">
        <v>222</v>
      </c>
      <c r="H3123" s="10"/>
      <c r="I3123" s="12">
        <v>0.38894675925925926</v>
      </c>
      <c r="J3123" s="12">
        <v>0.61906249999999996</v>
      </c>
      <c r="L3123" s="11">
        <f t="shared" si="673"/>
        <v>1</v>
      </c>
      <c r="M3123" s="11">
        <f t="shared" si="674"/>
        <v>2</v>
      </c>
      <c r="N3123" s="11">
        <f t="shared" si="675"/>
        <v>0</v>
      </c>
      <c r="O3123" s="11">
        <f t="shared" si="676"/>
        <v>2</v>
      </c>
      <c r="P3123" s="11">
        <f t="shared" si="677"/>
        <v>2</v>
      </c>
      <c r="Q3123" s="11">
        <f t="shared" si="678"/>
        <v>0</v>
      </c>
      <c r="R3123" s="11">
        <f t="shared" si="679"/>
        <v>0</v>
      </c>
      <c r="S3123" s="11">
        <f t="shared" si="680"/>
        <v>2</v>
      </c>
      <c r="T3123" t="str">
        <f t="shared" si="681"/>
        <v>إضافى كامل</v>
      </c>
    </row>
    <row r="3124" spans="1:20" x14ac:dyDescent="0.25">
      <c r="A3124">
        <v>85</v>
      </c>
      <c r="B3124">
        <v>28158</v>
      </c>
      <c r="C3124" t="s">
        <v>287</v>
      </c>
      <c r="D3124" s="8">
        <v>45599</v>
      </c>
      <c r="E3124" t="s">
        <v>20</v>
      </c>
      <c r="F3124">
        <v>2</v>
      </c>
      <c r="G3124" s="9" t="s">
        <v>222</v>
      </c>
      <c r="H3124" s="10"/>
      <c r="I3124" s="12">
        <v>0.39099537037037035</v>
      </c>
      <c r="J3124" s="12">
        <v>0.58328703703703699</v>
      </c>
      <c r="L3124" s="11">
        <f t="shared" si="673"/>
        <v>1</v>
      </c>
      <c r="M3124" s="11">
        <f t="shared" si="674"/>
        <v>2</v>
      </c>
      <c r="N3124" s="11">
        <f t="shared" si="675"/>
        <v>0</v>
      </c>
      <c r="O3124" s="11">
        <f t="shared" si="676"/>
        <v>2</v>
      </c>
      <c r="P3124" s="11">
        <f t="shared" si="677"/>
        <v>2</v>
      </c>
      <c r="Q3124" s="11">
        <f t="shared" si="678"/>
        <v>0</v>
      </c>
      <c r="R3124" s="11">
        <f t="shared" si="679"/>
        <v>0</v>
      </c>
      <c r="S3124" s="11">
        <f t="shared" si="680"/>
        <v>2</v>
      </c>
      <c r="T3124" t="str">
        <f t="shared" si="681"/>
        <v>إضافى كامل</v>
      </c>
    </row>
    <row r="3125" spans="1:20" x14ac:dyDescent="0.25">
      <c r="A3125">
        <v>85</v>
      </c>
      <c r="B3125">
        <v>28158</v>
      </c>
      <c r="C3125" t="s">
        <v>287</v>
      </c>
      <c r="D3125" s="8">
        <v>45600</v>
      </c>
      <c r="E3125" t="s">
        <v>21</v>
      </c>
      <c r="F3125">
        <v>2</v>
      </c>
      <c r="G3125" s="9" t="s">
        <v>222</v>
      </c>
      <c r="H3125" s="10"/>
      <c r="I3125" s="12">
        <v>0.34967592592592595</v>
      </c>
      <c r="J3125" s="12">
        <v>0.56688657407407406</v>
      </c>
      <c r="K3125" s="3" t="str">
        <f>IF(AND(I3125&lt;=TIME(8,30,0),J3125&gt;=TIME(13,30,0),I3125&lt;&gt;""),"",IF(AND(I3125&gt;=TIME(8,31,0),I3125&lt;=TIME(8,40,0)),"تأخير",IF(AND(I3125&gt;=TIME(8,41,0),I3125&lt;=TIME(11,30,0),I3125&lt;&gt;""),"إذن ص",IF(AND(J3125&lt;TIME(13,30,0), J3125&lt;&gt;"",J3125&gt;=TIME(10,30,0)),"إذن م",IF(AND(OR(I3125="",J3125="",I3125=J3125,I3125&gt;TIME(11,30,0),J3125&lt;TIME(10,30,0)),AND(E3125&lt;&gt;"Friday")),"غائب","")))))</f>
        <v/>
      </c>
      <c r="L3125" s="11">
        <f t="shared" si="673"/>
        <v>1</v>
      </c>
      <c r="M3125" s="11">
        <f t="shared" si="674"/>
        <v>2</v>
      </c>
      <c r="N3125" s="11">
        <f t="shared" si="675"/>
        <v>0</v>
      </c>
      <c r="O3125" s="11">
        <f t="shared" si="676"/>
        <v>2</v>
      </c>
      <c r="P3125" s="11">
        <f t="shared" si="677"/>
        <v>2</v>
      </c>
      <c r="Q3125" s="11">
        <f t="shared" si="678"/>
        <v>0</v>
      </c>
      <c r="R3125" s="11">
        <f t="shared" si="679"/>
        <v>0</v>
      </c>
      <c r="S3125" s="11">
        <f t="shared" si="680"/>
        <v>2</v>
      </c>
      <c r="T3125" t="str">
        <f t="shared" si="681"/>
        <v>إضافى كامل</v>
      </c>
    </row>
    <row r="3126" spans="1:20" x14ac:dyDescent="0.25">
      <c r="A3126">
        <v>85</v>
      </c>
      <c r="B3126">
        <v>28158</v>
      </c>
      <c r="C3126" t="s">
        <v>287</v>
      </c>
      <c r="D3126" s="8">
        <v>45601</v>
      </c>
      <c r="E3126" t="s">
        <v>22</v>
      </c>
      <c r="F3126">
        <v>2</v>
      </c>
      <c r="G3126" s="9" t="s">
        <v>222</v>
      </c>
      <c r="H3126" s="10"/>
      <c r="I3126" s="12">
        <v>0.34517361111111111</v>
      </c>
      <c r="J3126" s="12">
        <v>0.57954861111111111</v>
      </c>
      <c r="K3126" s="3" t="str">
        <f>IF(AND(I3126&lt;=TIME(8,30,0),J3126&gt;=TIME(13,30,0),I3126&lt;&gt;""),"",IF(AND(I3126&gt;=TIME(8,31,0),I3126&lt;=TIME(8,40,0)),"تأخير",IF(AND(I3126&gt;=TIME(8,41,0),I3126&lt;=TIME(11,30,0),I3126&lt;&gt;""),"إذن ص",IF(AND(J3126&lt;TIME(13,30,0), J3126&lt;&gt;"",J3126&gt;=TIME(10,30,0)),"إذن م",IF(AND(OR(I3126="",J3126="",I3126=J3126,I3126&gt;TIME(11,30,0),J3126&lt;TIME(10,30,0)),AND(E3126&lt;&gt;"Friday")),"غائب","")))))</f>
        <v/>
      </c>
      <c r="L3126" s="11">
        <f t="shared" si="673"/>
        <v>1</v>
      </c>
      <c r="M3126" s="11">
        <f t="shared" si="674"/>
        <v>2</v>
      </c>
      <c r="N3126" s="11">
        <f t="shared" si="675"/>
        <v>0</v>
      </c>
      <c r="O3126" s="11">
        <f t="shared" si="676"/>
        <v>2</v>
      </c>
      <c r="P3126" s="11">
        <f t="shared" si="677"/>
        <v>2</v>
      </c>
      <c r="Q3126" s="11">
        <f t="shared" si="678"/>
        <v>0</v>
      </c>
      <c r="R3126" s="11">
        <f t="shared" si="679"/>
        <v>0</v>
      </c>
      <c r="S3126" s="11">
        <f t="shared" si="680"/>
        <v>2</v>
      </c>
      <c r="T3126" t="str">
        <f t="shared" si="681"/>
        <v>إضافى كامل</v>
      </c>
    </row>
    <row r="3127" spans="1:20" x14ac:dyDescent="0.25">
      <c r="A3127">
        <v>85</v>
      </c>
      <c r="B3127">
        <v>28158</v>
      </c>
      <c r="C3127" t="s">
        <v>287</v>
      </c>
      <c r="D3127" s="8">
        <v>45602</v>
      </c>
      <c r="E3127" t="s">
        <v>23</v>
      </c>
      <c r="F3127">
        <v>2</v>
      </c>
      <c r="G3127" s="9" t="s">
        <v>222</v>
      </c>
      <c r="H3127" s="10"/>
      <c r="I3127" s="12">
        <v>0.34226851851851853</v>
      </c>
      <c r="J3127" s="12">
        <v>0.59324074074074074</v>
      </c>
      <c r="K3127" s="3" t="str">
        <f>IF(AND(I3127&lt;=TIME(8,30,0),J3127&gt;=TIME(13,30,0),I3127&lt;&gt;""),"",IF(AND(I3127&gt;=TIME(8,31,0),I3127&lt;=TIME(8,40,0)),"تأخير",IF(AND(I3127&gt;=TIME(8,41,0),I3127&lt;=TIME(11,30,0),I3127&lt;&gt;""),"إذن ص",IF(AND(J3127&lt;TIME(13,30,0), J3127&lt;&gt;"",J3127&gt;=TIME(10,30,0)),"إذن م",IF(AND(OR(I3127="",J3127="",I3127=J3127,I3127&gt;TIME(11,30,0),J3127&lt;TIME(10,30,0)),AND(E3127&lt;&gt;"Friday")),"غائب","")))))</f>
        <v/>
      </c>
      <c r="L3127" s="11">
        <f t="shared" si="673"/>
        <v>1</v>
      </c>
      <c r="M3127" s="11">
        <f t="shared" si="674"/>
        <v>2</v>
      </c>
      <c r="N3127" s="11">
        <f t="shared" si="675"/>
        <v>0</v>
      </c>
      <c r="O3127" s="11">
        <f t="shared" si="676"/>
        <v>2</v>
      </c>
      <c r="P3127" s="11">
        <f t="shared" si="677"/>
        <v>2</v>
      </c>
      <c r="Q3127" s="11">
        <f t="shared" si="678"/>
        <v>0</v>
      </c>
      <c r="R3127" s="11">
        <f t="shared" si="679"/>
        <v>0</v>
      </c>
      <c r="S3127" s="11">
        <f t="shared" si="680"/>
        <v>2</v>
      </c>
      <c r="T3127" t="str">
        <f t="shared" si="681"/>
        <v>إضافى كامل</v>
      </c>
    </row>
    <row r="3128" spans="1:20" x14ac:dyDescent="0.25">
      <c r="A3128">
        <v>85</v>
      </c>
      <c r="B3128">
        <v>28158</v>
      </c>
      <c r="C3128" t="s">
        <v>287</v>
      </c>
      <c r="D3128" s="8">
        <v>45603</v>
      </c>
      <c r="E3128" t="s">
        <v>24</v>
      </c>
      <c r="F3128">
        <v>2</v>
      </c>
      <c r="G3128" s="9" t="s">
        <v>222</v>
      </c>
      <c r="H3128" s="10"/>
      <c r="K3128" s="3" t="s">
        <v>19</v>
      </c>
      <c r="L3128" s="11">
        <f t="shared" si="673"/>
        <v>1</v>
      </c>
      <c r="M3128" s="11">
        <f t="shared" si="674"/>
        <v>2</v>
      </c>
      <c r="N3128" s="11">
        <f t="shared" si="675"/>
        <v>0</v>
      </c>
      <c r="O3128" s="11">
        <f t="shared" si="676"/>
        <v>2</v>
      </c>
      <c r="P3128" s="11">
        <f t="shared" si="677"/>
        <v>2</v>
      </c>
      <c r="Q3128" s="11">
        <f t="shared" si="678"/>
        <v>0</v>
      </c>
      <c r="R3128" s="11">
        <f t="shared" si="679"/>
        <v>0</v>
      </c>
      <c r="S3128" s="11">
        <f t="shared" si="680"/>
        <v>2</v>
      </c>
      <c r="T3128" t="str">
        <f t="shared" si="681"/>
        <v>إضافى كامل</v>
      </c>
    </row>
    <row r="3129" spans="1:20" x14ac:dyDescent="0.25">
      <c r="A3129">
        <v>85</v>
      </c>
      <c r="B3129">
        <v>28158</v>
      </c>
      <c r="C3129" t="s">
        <v>287</v>
      </c>
      <c r="D3129" s="8">
        <v>45604</v>
      </c>
      <c r="E3129" t="s">
        <v>15</v>
      </c>
      <c r="F3129">
        <v>2</v>
      </c>
      <c r="G3129" s="9" t="s">
        <v>222</v>
      </c>
      <c r="H3129" s="10"/>
      <c r="K3129" s="3" t="str">
        <f t="shared" ref="K3129:K3134" si="685">IF(AND(I3129&lt;=TIME(8,30,0),J3129&gt;=TIME(13,30,0),I3129&lt;&gt;""),"",IF(AND(I3129&gt;=TIME(8,31,0),I3129&lt;=TIME(8,40,0)),"تأخير",IF(AND(I3129&gt;=TIME(8,41,0),I3129&lt;=TIME(11,30,0),I3129&lt;&gt;""),"إذن ص",IF(AND(J3129&lt;TIME(13,30,0), J3129&lt;&gt;"",J3129&gt;=TIME(10,30,0)),"إذن م",IF(AND(OR(I3129="",J3129="",I3129=J3129,I3129&gt;TIME(11,30,0),J3129&lt;TIME(10,30,0)),AND(E3129&lt;&gt;"Friday")),"غائب","")))))</f>
        <v/>
      </c>
      <c r="L3129" s="11">
        <f t="shared" si="673"/>
        <v>1</v>
      </c>
      <c r="M3129" s="11">
        <f t="shared" si="674"/>
        <v>2</v>
      </c>
      <c r="N3129" s="11">
        <f t="shared" si="675"/>
        <v>0</v>
      </c>
      <c r="O3129" s="11">
        <f t="shared" si="676"/>
        <v>2</v>
      </c>
      <c r="P3129" s="11">
        <f t="shared" si="677"/>
        <v>2</v>
      </c>
      <c r="Q3129" s="11">
        <f t="shared" si="678"/>
        <v>0</v>
      </c>
      <c r="R3129" s="11">
        <f t="shared" si="679"/>
        <v>0</v>
      </c>
      <c r="S3129" s="11">
        <f t="shared" si="680"/>
        <v>2</v>
      </c>
      <c r="T3129" t="str">
        <f t="shared" si="681"/>
        <v>إضافى كامل</v>
      </c>
    </row>
    <row r="3130" spans="1:20" x14ac:dyDescent="0.25">
      <c r="A3130">
        <v>85</v>
      </c>
      <c r="B3130">
        <v>28158</v>
      </c>
      <c r="C3130" t="s">
        <v>287</v>
      </c>
      <c r="D3130" s="8">
        <v>45605</v>
      </c>
      <c r="E3130" t="s">
        <v>18</v>
      </c>
      <c r="F3130">
        <v>2</v>
      </c>
      <c r="G3130" s="9" t="s">
        <v>222</v>
      </c>
      <c r="H3130" s="10"/>
      <c r="I3130" s="12">
        <v>0.34567129629629628</v>
      </c>
      <c r="J3130" s="12">
        <v>0.56524305555555554</v>
      </c>
      <c r="K3130" s="3" t="str">
        <f t="shared" si="685"/>
        <v/>
      </c>
      <c r="L3130" s="11">
        <f t="shared" si="673"/>
        <v>1</v>
      </c>
      <c r="M3130" s="11">
        <f t="shared" si="674"/>
        <v>2</v>
      </c>
      <c r="N3130" s="11">
        <f t="shared" si="675"/>
        <v>0</v>
      </c>
      <c r="O3130" s="11">
        <f t="shared" si="676"/>
        <v>2</v>
      </c>
      <c r="P3130" s="11">
        <f t="shared" si="677"/>
        <v>2</v>
      </c>
      <c r="Q3130" s="11">
        <f t="shared" si="678"/>
        <v>0</v>
      </c>
      <c r="R3130" s="11">
        <f t="shared" si="679"/>
        <v>0</v>
      </c>
      <c r="S3130" s="11">
        <f t="shared" si="680"/>
        <v>2</v>
      </c>
      <c r="T3130" t="str">
        <f t="shared" si="681"/>
        <v>إضافى كامل</v>
      </c>
    </row>
    <row r="3131" spans="1:20" x14ac:dyDescent="0.25">
      <c r="A3131">
        <v>85</v>
      </c>
      <c r="B3131">
        <v>28158</v>
      </c>
      <c r="C3131" t="s">
        <v>287</v>
      </c>
      <c r="D3131" s="8">
        <v>45606</v>
      </c>
      <c r="E3131" t="s">
        <v>20</v>
      </c>
      <c r="F3131">
        <v>2</v>
      </c>
      <c r="G3131" s="9" t="s">
        <v>222</v>
      </c>
      <c r="H3131" s="10"/>
      <c r="I3131" s="12">
        <v>0.34311342592592592</v>
      </c>
      <c r="J3131" s="12">
        <v>0.56575231481481481</v>
      </c>
      <c r="K3131" s="3" t="str">
        <f t="shared" si="685"/>
        <v/>
      </c>
      <c r="L3131" s="11">
        <f t="shared" si="673"/>
        <v>1</v>
      </c>
      <c r="M3131" s="11">
        <f t="shared" si="674"/>
        <v>2</v>
      </c>
      <c r="N3131" s="11">
        <f t="shared" si="675"/>
        <v>0</v>
      </c>
      <c r="O3131" s="11">
        <f t="shared" si="676"/>
        <v>2</v>
      </c>
      <c r="P3131" s="11">
        <f t="shared" si="677"/>
        <v>2</v>
      </c>
      <c r="Q3131" s="11">
        <f t="shared" si="678"/>
        <v>0</v>
      </c>
      <c r="R3131" s="11">
        <f t="shared" si="679"/>
        <v>0</v>
      </c>
      <c r="S3131" s="11">
        <f t="shared" si="680"/>
        <v>2</v>
      </c>
      <c r="T3131" t="str">
        <f t="shared" si="681"/>
        <v>إضافى كامل</v>
      </c>
    </row>
    <row r="3132" spans="1:20" x14ac:dyDescent="0.25">
      <c r="A3132">
        <v>85</v>
      </c>
      <c r="B3132">
        <v>28158</v>
      </c>
      <c r="C3132" t="s">
        <v>287</v>
      </c>
      <c r="D3132" s="8">
        <v>45607</v>
      </c>
      <c r="E3132" t="s">
        <v>21</v>
      </c>
      <c r="F3132">
        <v>2</v>
      </c>
      <c r="G3132" s="9" t="s">
        <v>222</v>
      </c>
      <c r="H3132" s="10"/>
      <c r="I3132" s="12">
        <v>0.34612268518518519</v>
      </c>
      <c r="J3132" s="12">
        <v>0.56559027777777782</v>
      </c>
      <c r="K3132" s="3" t="str">
        <f t="shared" si="685"/>
        <v/>
      </c>
      <c r="L3132" s="11">
        <f t="shared" si="673"/>
        <v>1</v>
      </c>
      <c r="M3132" s="11">
        <f t="shared" si="674"/>
        <v>2</v>
      </c>
      <c r="N3132" s="11">
        <f t="shared" si="675"/>
        <v>0</v>
      </c>
      <c r="O3132" s="11">
        <f t="shared" si="676"/>
        <v>2</v>
      </c>
      <c r="P3132" s="11">
        <f t="shared" si="677"/>
        <v>2</v>
      </c>
      <c r="Q3132" s="11">
        <f t="shared" si="678"/>
        <v>0</v>
      </c>
      <c r="R3132" s="11">
        <f t="shared" si="679"/>
        <v>0</v>
      </c>
      <c r="S3132" s="11">
        <f t="shared" si="680"/>
        <v>2</v>
      </c>
      <c r="T3132" t="str">
        <f t="shared" si="681"/>
        <v>إضافى كامل</v>
      </c>
    </row>
    <row r="3133" spans="1:20" x14ac:dyDescent="0.25">
      <c r="A3133">
        <v>85</v>
      </c>
      <c r="B3133">
        <v>28158</v>
      </c>
      <c r="C3133" t="s">
        <v>287</v>
      </c>
      <c r="D3133" s="8">
        <v>45608</v>
      </c>
      <c r="E3133" t="s">
        <v>22</v>
      </c>
      <c r="F3133">
        <v>2</v>
      </c>
      <c r="G3133" s="9" t="s">
        <v>222</v>
      </c>
      <c r="H3133" s="10"/>
      <c r="I3133" s="12">
        <v>0.34646990740740741</v>
      </c>
      <c r="J3133" s="12">
        <v>0.56765046296296295</v>
      </c>
      <c r="K3133" s="3" t="str">
        <f t="shared" si="685"/>
        <v/>
      </c>
      <c r="L3133" s="11">
        <f t="shared" si="673"/>
        <v>1</v>
      </c>
      <c r="M3133" s="11">
        <f t="shared" si="674"/>
        <v>2</v>
      </c>
      <c r="N3133" s="11">
        <f t="shared" si="675"/>
        <v>0</v>
      </c>
      <c r="O3133" s="11">
        <f t="shared" si="676"/>
        <v>2</v>
      </c>
      <c r="P3133" s="11">
        <f t="shared" si="677"/>
        <v>2</v>
      </c>
      <c r="Q3133" s="11">
        <f t="shared" si="678"/>
        <v>0</v>
      </c>
      <c r="R3133" s="11">
        <f t="shared" si="679"/>
        <v>0</v>
      </c>
      <c r="S3133" s="11">
        <f t="shared" si="680"/>
        <v>2</v>
      </c>
      <c r="T3133" t="str">
        <f t="shared" si="681"/>
        <v>إضافى كامل</v>
      </c>
    </row>
    <row r="3134" spans="1:20" x14ac:dyDescent="0.25">
      <c r="A3134">
        <v>85</v>
      </c>
      <c r="B3134">
        <v>28158</v>
      </c>
      <c r="C3134" t="s">
        <v>287</v>
      </c>
      <c r="D3134" s="8">
        <v>45609</v>
      </c>
      <c r="E3134" t="s">
        <v>23</v>
      </c>
      <c r="F3134">
        <v>2</v>
      </c>
      <c r="G3134" s="9" t="s">
        <v>222</v>
      </c>
      <c r="H3134" s="10"/>
      <c r="I3134" s="12">
        <v>0.33299768518518519</v>
      </c>
      <c r="J3134" s="12">
        <v>0.57064814814814813</v>
      </c>
      <c r="K3134" s="3" t="str">
        <f t="shared" si="685"/>
        <v/>
      </c>
      <c r="L3134" s="11">
        <f t="shared" si="673"/>
        <v>1</v>
      </c>
      <c r="M3134" s="11">
        <f t="shared" si="674"/>
        <v>2</v>
      </c>
      <c r="N3134" s="11">
        <f t="shared" si="675"/>
        <v>0</v>
      </c>
      <c r="O3134" s="11">
        <f t="shared" si="676"/>
        <v>2</v>
      </c>
      <c r="P3134" s="11">
        <f t="shared" si="677"/>
        <v>2</v>
      </c>
      <c r="Q3134" s="11">
        <f t="shared" si="678"/>
        <v>0</v>
      </c>
      <c r="R3134" s="11">
        <f t="shared" si="679"/>
        <v>0</v>
      </c>
      <c r="S3134" s="11">
        <f t="shared" si="680"/>
        <v>2</v>
      </c>
      <c r="T3134" t="str">
        <f t="shared" si="681"/>
        <v>إضافى كامل</v>
      </c>
    </row>
    <row r="3135" spans="1:20" x14ac:dyDescent="0.25">
      <c r="A3135">
        <v>85</v>
      </c>
      <c r="B3135">
        <v>28158</v>
      </c>
      <c r="C3135" t="s">
        <v>287</v>
      </c>
      <c r="D3135" s="8">
        <v>45610</v>
      </c>
      <c r="E3135" t="s">
        <v>24</v>
      </c>
      <c r="F3135">
        <v>2</v>
      </c>
      <c r="G3135" s="9" t="s">
        <v>222</v>
      </c>
      <c r="H3135" s="10"/>
      <c r="K3135" s="3" t="s">
        <v>19</v>
      </c>
      <c r="L3135" s="11">
        <f t="shared" si="673"/>
        <v>1</v>
      </c>
      <c r="M3135" s="11">
        <f t="shared" si="674"/>
        <v>2</v>
      </c>
      <c r="N3135" s="11">
        <f t="shared" si="675"/>
        <v>0</v>
      </c>
      <c r="O3135" s="11">
        <f t="shared" si="676"/>
        <v>2</v>
      </c>
      <c r="P3135" s="11">
        <f t="shared" si="677"/>
        <v>2</v>
      </c>
      <c r="Q3135" s="11">
        <f t="shared" si="678"/>
        <v>0</v>
      </c>
      <c r="R3135" s="11">
        <f t="shared" si="679"/>
        <v>0</v>
      </c>
      <c r="S3135" s="11">
        <f t="shared" si="680"/>
        <v>2</v>
      </c>
      <c r="T3135" t="str">
        <f t="shared" si="681"/>
        <v>إضافى كامل</v>
      </c>
    </row>
    <row r="3136" spans="1:20" x14ac:dyDescent="0.25">
      <c r="A3136">
        <v>85</v>
      </c>
      <c r="B3136">
        <v>28158</v>
      </c>
      <c r="C3136" t="s">
        <v>287</v>
      </c>
      <c r="D3136" s="8">
        <v>45611</v>
      </c>
      <c r="E3136" t="s">
        <v>15</v>
      </c>
      <c r="F3136">
        <v>2</v>
      </c>
      <c r="G3136" s="9" t="s">
        <v>222</v>
      </c>
      <c r="H3136" s="10"/>
      <c r="K3136" s="3" t="str">
        <f t="shared" ref="K3136:K3141" si="686">IF(AND(I3136&lt;=TIME(8,30,0),J3136&gt;=TIME(13,30,0),I3136&lt;&gt;""),"",IF(AND(I3136&gt;=TIME(8,31,0),I3136&lt;=TIME(8,40,0)),"تأخير",IF(AND(I3136&gt;=TIME(8,41,0),I3136&lt;=TIME(11,30,0),I3136&lt;&gt;""),"إذن ص",IF(AND(J3136&lt;TIME(13,30,0), J3136&lt;&gt;"",J3136&gt;=TIME(10,30,0)),"إذن م",IF(AND(OR(I3136="",J3136="",I3136=J3136,I3136&gt;TIME(11,30,0),J3136&lt;TIME(10,30,0)),AND(E3136&lt;&gt;"Friday")),"غائب","")))))</f>
        <v/>
      </c>
      <c r="L3136" s="11">
        <f t="shared" si="673"/>
        <v>1</v>
      </c>
      <c r="M3136" s="11">
        <f t="shared" si="674"/>
        <v>2</v>
      </c>
      <c r="N3136" s="11">
        <f t="shared" si="675"/>
        <v>0</v>
      </c>
      <c r="O3136" s="11">
        <f t="shared" si="676"/>
        <v>3</v>
      </c>
      <c r="P3136" s="11">
        <f t="shared" si="677"/>
        <v>3</v>
      </c>
      <c r="Q3136" s="11">
        <f t="shared" si="678"/>
        <v>1.5</v>
      </c>
      <c r="R3136" s="11">
        <f t="shared" si="679"/>
        <v>1</v>
      </c>
      <c r="S3136" s="11">
        <f t="shared" si="680"/>
        <v>3</v>
      </c>
      <c r="T3136" t="str">
        <f t="shared" si="681"/>
        <v>إضافى كامل</v>
      </c>
    </row>
    <row r="3137" spans="1:20" x14ac:dyDescent="0.25">
      <c r="A3137">
        <v>85</v>
      </c>
      <c r="B3137">
        <v>28158</v>
      </c>
      <c r="C3137" t="s">
        <v>287</v>
      </c>
      <c r="D3137" s="8">
        <v>45612</v>
      </c>
      <c r="E3137" t="s">
        <v>18</v>
      </c>
      <c r="F3137">
        <v>2</v>
      </c>
      <c r="G3137" s="9" t="s">
        <v>222</v>
      </c>
      <c r="H3137" s="10"/>
      <c r="I3137" s="12">
        <v>0.3463310185185185</v>
      </c>
      <c r="J3137" s="12">
        <v>0.56530092592592596</v>
      </c>
      <c r="K3137" s="3" t="str">
        <f t="shared" si="686"/>
        <v/>
      </c>
      <c r="L3137" s="11">
        <f t="shared" si="673"/>
        <v>1</v>
      </c>
      <c r="M3137" s="11">
        <f t="shared" si="674"/>
        <v>2</v>
      </c>
      <c r="N3137" s="11">
        <f t="shared" si="675"/>
        <v>0</v>
      </c>
      <c r="O3137" s="11">
        <f t="shared" si="676"/>
        <v>3</v>
      </c>
      <c r="P3137" s="11">
        <f t="shared" si="677"/>
        <v>3</v>
      </c>
      <c r="Q3137" s="11">
        <f t="shared" si="678"/>
        <v>1.5</v>
      </c>
      <c r="R3137" s="11">
        <f t="shared" si="679"/>
        <v>1</v>
      </c>
      <c r="S3137" s="11">
        <f t="shared" si="680"/>
        <v>3</v>
      </c>
      <c r="T3137" t="str">
        <f t="shared" si="681"/>
        <v>إضافى كامل</v>
      </c>
    </row>
    <row r="3138" spans="1:20" x14ac:dyDescent="0.25">
      <c r="A3138">
        <v>85</v>
      </c>
      <c r="B3138">
        <v>28158</v>
      </c>
      <c r="C3138" t="s">
        <v>287</v>
      </c>
      <c r="D3138" s="8">
        <v>45613</v>
      </c>
      <c r="E3138" t="s">
        <v>20</v>
      </c>
      <c r="F3138">
        <v>2</v>
      </c>
      <c r="G3138" s="9" t="s">
        <v>222</v>
      </c>
      <c r="H3138" s="10"/>
      <c r="I3138" s="12">
        <v>0.34881944444444446</v>
      </c>
      <c r="J3138" s="12">
        <v>0.5634837962962963</v>
      </c>
      <c r="K3138" s="3" t="str">
        <f t="shared" si="686"/>
        <v/>
      </c>
      <c r="L3138" s="11">
        <f t="shared" ref="L3138:L3201" si="687">IF(AND(OR(K3138= "حالة وفاة",K3138="إذن م",K3138="إذن ص",K3138="بدل راحة",K3138="انصراف",K3138="اجازة",K3138="راحة",K3138="مأمورية",K3138="مأمورية م",K3138="مأمورية ص",K3138="Online",K3138="حضور",K3138="بدل سهر",E3138="Friday",K3138=""),E3138&lt;&gt;""),1,0)</f>
        <v>1</v>
      </c>
      <c r="M3138" s="11">
        <f t="shared" ref="M3138:M3201" si="688">COUNTIF(K3138:K3167,"غائب")</f>
        <v>2</v>
      </c>
      <c r="N3138" s="11">
        <f t="shared" ref="N3138:N3201" si="689">COUNTIF(K3138:K3167,"إذن ص")</f>
        <v>0</v>
      </c>
      <c r="O3138" s="11">
        <f t="shared" ref="O3138:O3201" si="690">COUNTIF(K3138:K3167,"إذن م")</f>
        <v>3</v>
      </c>
      <c r="P3138" s="11">
        <f t="shared" si="677"/>
        <v>3</v>
      </c>
      <c r="Q3138" s="11">
        <f t="shared" si="678"/>
        <v>1.5</v>
      </c>
      <c r="R3138" s="11">
        <f t="shared" si="679"/>
        <v>1</v>
      </c>
      <c r="S3138" s="11">
        <f t="shared" si="680"/>
        <v>3</v>
      </c>
      <c r="T3138" t="str">
        <f t="shared" si="681"/>
        <v>إضافى كامل</v>
      </c>
    </row>
    <row r="3139" spans="1:20" x14ac:dyDescent="0.25">
      <c r="A3139">
        <v>85</v>
      </c>
      <c r="B3139">
        <v>28158</v>
      </c>
      <c r="C3139" t="s">
        <v>287</v>
      </c>
      <c r="D3139" s="8">
        <v>45614</v>
      </c>
      <c r="E3139" t="s">
        <v>21</v>
      </c>
      <c r="F3139">
        <v>2</v>
      </c>
      <c r="G3139" s="9" t="s">
        <v>222</v>
      </c>
      <c r="H3139" s="10"/>
      <c r="I3139" s="12">
        <v>0.34718749999999998</v>
      </c>
      <c r="J3139" s="12">
        <v>0.48020833333333335</v>
      </c>
      <c r="K3139" s="3" t="str">
        <f t="shared" si="686"/>
        <v>إذن م</v>
      </c>
      <c r="L3139" s="11">
        <f t="shared" si="687"/>
        <v>1</v>
      </c>
      <c r="M3139" s="11">
        <f t="shared" si="688"/>
        <v>2</v>
      </c>
      <c r="N3139" s="11">
        <f t="shared" si="689"/>
        <v>0</v>
      </c>
      <c r="O3139" s="11">
        <f t="shared" si="690"/>
        <v>3</v>
      </c>
      <c r="P3139" s="11">
        <f t="shared" ref="P3139:P3202" si="691">N3139+O3139</f>
        <v>3</v>
      </c>
      <c r="Q3139" s="11">
        <f t="shared" ref="Q3139:Q3202" si="692">IF(AND(P3139&gt;2,P3139&lt;&gt;0),P3139*3/6,0)</f>
        <v>1.5</v>
      </c>
      <c r="R3139" s="11">
        <f t="shared" ref="R3139:R3202" si="693">INT(Q3139)</f>
        <v>1</v>
      </c>
      <c r="S3139" s="11">
        <f t="shared" ref="S3139:S3202" si="694">R3139+M3139</f>
        <v>3</v>
      </c>
      <c r="T3139" t="str">
        <f t="shared" ref="T3139:T3202" si="695">IF(AND(OR(S3139&lt;=0,S3139&gt;0),S3139&lt;5),"إضافى كامل",IF(AND(OR(S3139=5,S3139=6,S3139&lt;7),S3139&lt;&gt;""),"نصف إضافى","لا يستحق"))</f>
        <v>إضافى كامل</v>
      </c>
    </row>
    <row r="3140" spans="1:20" x14ac:dyDescent="0.25">
      <c r="A3140">
        <v>85</v>
      </c>
      <c r="B3140">
        <v>28158</v>
      </c>
      <c r="C3140" t="s">
        <v>287</v>
      </c>
      <c r="D3140" s="8">
        <v>45615</v>
      </c>
      <c r="E3140" t="s">
        <v>22</v>
      </c>
      <c r="F3140">
        <v>2</v>
      </c>
      <c r="G3140" s="9" t="s">
        <v>222</v>
      </c>
      <c r="H3140" s="10"/>
      <c r="K3140" s="3" t="str">
        <f t="shared" si="686"/>
        <v>غائب</v>
      </c>
      <c r="L3140" s="11">
        <f t="shared" si="687"/>
        <v>0</v>
      </c>
      <c r="M3140" s="11">
        <f t="shared" si="688"/>
        <v>2</v>
      </c>
      <c r="N3140" s="11">
        <f t="shared" si="689"/>
        <v>0</v>
      </c>
      <c r="O3140" s="11">
        <f t="shared" si="690"/>
        <v>2</v>
      </c>
      <c r="P3140" s="11">
        <f t="shared" si="691"/>
        <v>2</v>
      </c>
      <c r="Q3140" s="11">
        <f t="shared" si="692"/>
        <v>0</v>
      </c>
      <c r="R3140" s="11">
        <f t="shared" si="693"/>
        <v>0</v>
      </c>
      <c r="S3140" s="11">
        <f t="shared" si="694"/>
        <v>2</v>
      </c>
      <c r="T3140" t="str">
        <f t="shared" si="695"/>
        <v>إضافى كامل</v>
      </c>
    </row>
    <row r="3141" spans="1:20" x14ac:dyDescent="0.25">
      <c r="A3141">
        <v>85</v>
      </c>
      <c r="B3141">
        <v>28158</v>
      </c>
      <c r="C3141" t="s">
        <v>287</v>
      </c>
      <c r="D3141" s="8">
        <v>45616</v>
      </c>
      <c r="E3141" t="s">
        <v>23</v>
      </c>
      <c r="F3141">
        <v>2</v>
      </c>
      <c r="G3141" s="9" t="s">
        <v>222</v>
      </c>
      <c r="H3141" s="10"/>
      <c r="I3141" s="12">
        <v>0.34756944444444443</v>
      </c>
      <c r="J3141" s="12">
        <v>0.56432870370370369</v>
      </c>
      <c r="K3141" s="3" t="str">
        <f t="shared" si="686"/>
        <v/>
      </c>
      <c r="L3141" s="11">
        <f t="shared" si="687"/>
        <v>1</v>
      </c>
      <c r="M3141" s="11">
        <f t="shared" si="688"/>
        <v>1</v>
      </c>
      <c r="N3141" s="11">
        <f t="shared" si="689"/>
        <v>0</v>
      </c>
      <c r="O3141" s="11">
        <f t="shared" si="690"/>
        <v>2</v>
      </c>
      <c r="P3141" s="11">
        <f t="shared" si="691"/>
        <v>2</v>
      </c>
      <c r="Q3141" s="11">
        <f t="shared" si="692"/>
        <v>0</v>
      </c>
      <c r="R3141" s="11">
        <f t="shared" si="693"/>
        <v>0</v>
      </c>
      <c r="S3141" s="11">
        <f t="shared" si="694"/>
        <v>1</v>
      </c>
      <c r="T3141" t="str">
        <f t="shared" si="695"/>
        <v>إضافى كامل</v>
      </c>
    </row>
    <row r="3142" spans="1:20" x14ac:dyDescent="0.25">
      <c r="A3142">
        <v>85</v>
      </c>
      <c r="B3142">
        <v>28158</v>
      </c>
      <c r="C3142" t="s">
        <v>287</v>
      </c>
      <c r="D3142" s="8">
        <v>45617</v>
      </c>
      <c r="E3142" t="s">
        <v>24</v>
      </c>
      <c r="F3142">
        <v>2</v>
      </c>
      <c r="G3142" s="9" t="s">
        <v>222</v>
      </c>
      <c r="H3142" s="10"/>
      <c r="K3142" s="3" t="s">
        <v>19</v>
      </c>
      <c r="L3142" s="11">
        <f t="shared" si="687"/>
        <v>1</v>
      </c>
      <c r="M3142" s="11">
        <f t="shared" si="688"/>
        <v>2</v>
      </c>
      <c r="N3142" s="11">
        <f t="shared" si="689"/>
        <v>0</v>
      </c>
      <c r="O3142" s="11">
        <f t="shared" si="690"/>
        <v>2</v>
      </c>
      <c r="P3142" s="11">
        <f t="shared" si="691"/>
        <v>2</v>
      </c>
      <c r="Q3142" s="11">
        <f t="shared" si="692"/>
        <v>0</v>
      </c>
      <c r="R3142" s="11">
        <f t="shared" si="693"/>
        <v>0</v>
      </c>
      <c r="S3142" s="11">
        <f t="shared" si="694"/>
        <v>2</v>
      </c>
      <c r="T3142" t="str">
        <f t="shared" si="695"/>
        <v>إضافى كامل</v>
      </c>
    </row>
    <row r="3143" spans="1:20" x14ac:dyDescent="0.25">
      <c r="A3143">
        <v>85</v>
      </c>
      <c r="B3143">
        <v>28158</v>
      </c>
      <c r="C3143" t="s">
        <v>287</v>
      </c>
      <c r="D3143" s="8">
        <v>45618</v>
      </c>
      <c r="E3143" t="s">
        <v>15</v>
      </c>
      <c r="F3143">
        <v>2</v>
      </c>
      <c r="G3143" s="9" t="s">
        <v>222</v>
      </c>
      <c r="H3143" s="10"/>
      <c r="K3143" s="3" t="str">
        <f t="shared" ref="K3143:K3152" si="696">IF(AND(I3143&lt;=TIME(8,30,0),J3143&gt;=TIME(13,30,0),I3143&lt;&gt;""),"",IF(AND(I3143&gt;=TIME(8,31,0),I3143&lt;=TIME(8,40,0)),"تأخير",IF(AND(I3143&gt;=TIME(8,41,0),I3143&lt;=TIME(11,30,0),I3143&lt;&gt;""),"إذن ص",IF(AND(J3143&lt;TIME(13,30,0), J3143&lt;&gt;"",J3143&gt;=TIME(10,30,0)),"إذن م",IF(AND(OR(I3143="",J3143="",I3143=J3143,I3143&gt;TIME(11,30,0),J3143&lt;TIME(10,30,0)),AND(E3143&lt;&gt;"Friday")),"غائب","")))))</f>
        <v/>
      </c>
      <c r="L3143" s="11">
        <f t="shared" si="687"/>
        <v>1</v>
      </c>
      <c r="M3143" s="11">
        <f t="shared" si="688"/>
        <v>2</v>
      </c>
      <c r="N3143" s="11">
        <f t="shared" si="689"/>
        <v>0</v>
      </c>
      <c r="O3143" s="11">
        <f t="shared" si="690"/>
        <v>2</v>
      </c>
      <c r="P3143" s="11">
        <f t="shared" si="691"/>
        <v>2</v>
      </c>
      <c r="Q3143" s="11">
        <f t="shared" si="692"/>
        <v>0</v>
      </c>
      <c r="R3143" s="11">
        <f t="shared" si="693"/>
        <v>0</v>
      </c>
      <c r="S3143" s="11">
        <f t="shared" si="694"/>
        <v>2</v>
      </c>
      <c r="T3143" t="str">
        <f t="shared" si="695"/>
        <v>إضافى كامل</v>
      </c>
    </row>
    <row r="3144" spans="1:20" x14ac:dyDescent="0.25">
      <c r="A3144">
        <v>85</v>
      </c>
      <c r="B3144">
        <v>28158</v>
      </c>
      <c r="C3144" t="s">
        <v>287</v>
      </c>
      <c r="D3144" s="8">
        <v>45619</v>
      </c>
      <c r="E3144" t="s">
        <v>18</v>
      </c>
      <c r="F3144">
        <v>2</v>
      </c>
      <c r="G3144" s="9" t="s">
        <v>222</v>
      </c>
      <c r="H3144" s="10"/>
      <c r="I3144" s="12">
        <v>0.34769675925925925</v>
      </c>
      <c r="J3144" s="12">
        <v>0.56334490740740739</v>
      </c>
      <c r="K3144" s="3" t="str">
        <f t="shared" si="696"/>
        <v/>
      </c>
      <c r="L3144" s="11">
        <f t="shared" si="687"/>
        <v>1</v>
      </c>
      <c r="M3144" s="11">
        <f t="shared" si="688"/>
        <v>2</v>
      </c>
      <c r="N3144" s="11">
        <f t="shared" si="689"/>
        <v>0</v>
      </c>
      <c r="O3144" s="11">
        <f t="shared" si="690"/>
        <v>2</v>
      </c>
      <c r="P3144" s="11">
        <f t="shared" si="691"/>
        <v>2</v>
      </c>
      <c r="Q3144" s="11">
        <f t="shared" si="692"/>
        <v>0</v>
      </c>
      <c r="R3144" s="11">
        <f t="shared" si="693"/>
        <v>0</v>
      </c>
      <c r="S3144" s="11">
        <f t="shared" si="694"/>
        <v>2</v>
      </c>
      <c r="T3144" t="str">
        <f t="shared" si="695"/>
        <v>إضافى كامل</v>
      </c>
    </row>
    <row r="3145" spans="1:20" x14ac:dyDescent="0.25">
      <c r="A3145">
        <v>85</v>
      </c>
      <c r="B3145">
        <v>28158</v>
      </c>
      <c r="C3145" t="s">
        <v>287</v>
      </c>
      <c r="D3145" s="8">
        <v>45620</v>
      </c>
      <c r="E3145" t="s">
        <v>20</v>
      </c>
      <c r="F3145">
        <v>2</v>
      </c>
      <c r="G3145" s="9" t="s">
        <v>222</v>
      </c>
      <c r="H3145" s="10"/>
      <c r="I3145" s="12">
        <v>0.3482986111111111</v>
      </c>
      <c r="J3145" s="12">
        <v>0.5981481481481481</v>
      </c>
      <c r="K3145" s="3" t="str">
        <f t="shared" si="696"/>
        <v/>
      </c>
      <c r="L3145" s="11">
        <f t="shared" si="687"/>
        <v>1</v>
      </c>
      <c r="M3145" s="11">
        <f t="shared" si="688"/>
        <v>2</v>
      </c>
      <c r="N3145" s="11">
        <f t="shared" si="689"/>
        <v>0</v>
      </c>
      <c r="O3145" s="11">
        <f t="shared" si="690"/>
        <v>2</v>
      </c>
      <c r="P3145" s="11">
        <f t="shared" si="691"/>
        <v>2</v>
      </c>
      <c r="Q3145" s="11">
        <f t="shared" si="692"/>
        <v>0</v>
      </c>
      <c r="R3145" s="11">
        <f t="shared" si="693"/>
        <v>0</v>
      </c>
      <c r="S3145" s="11">
        <f t="shared" si="694"/>
        <v>2</v>
      </c>
      <c r="T3145" t="str">
        <f t="shared" si="695"/>
        <v>إضافى كامل</v>
      </c>
    </row>
    <row r="3146" spans="1:20" x14ac:dyDescent="0.25">
      <c r="A3146">
        <v>85</v>
      </c>
      <c r="B3146">
        <v>28158</v>
      </c>
      <c r="C3146" t="s">
        <v>287</v>
      </c>
      <c r="D3146" s="8">
        <v>45621</v>
      </c>
      <c r="E3146" t="s">
        <v>21</v>
      </c>
      <c r="F3146">
        <v>2</v>
      </c>
      <c r="G3146" s="9" t="s">
        <v>222</v>
      </c>
      <c r="H3146" s="10"/>
      <c r="I3146" s="12">
        <v>0.34942129629629631</v>
      </c>
      <c r="J3146" s="12">
        <v>0.5697916666666667</v>
      </c>
      <c r="K3146" s="3" t="str">
        <f t="shared" si="696"/>
        <v/>
      </c>
      <c r="L3146" s="11">
        <f t="shared" si="687"/>
        <v>1</v>
      </c>
      <c r="M3146" s="11">
        <f t="shared" si="688"/>
        <v>2</v>
      </c>
      <c r="N3146" s="11">
        <f t="shared" si="689"/>
        <v>0</v>
      </c>
      <c r="O3146" s="11">
        <f t="shared" si="690"/>
        <v>2</v>
      </c>
      <c r="P3146" s="11">
        <f t="shared" si="691"/>
        <v>2</v>
      </c>
      <c r="Q3146" s="11">
        <f t="shared" si="692"/>
        <v>0</v>
      </c>
      <c r="R3146" s="11">
        <f t="shared" si="693"/>
        <v>0</v>
      </c>
      <c r="S3146" s="11">
        <f t="shared" si="694"/>
        <v>2</v>
      </c>
      <c r="T3146" t="str">
        <f t="shared" si="695"/>
        <v>إضافى كامل</v>
      </c>
    </row>
    <row r="3147" spans="1:20" x14ac:dyDescent="0.25">
      <c r="A3147">
        <v>85</v>
      </c>
      <c r="B3147">
        <v>28158</v>
      </c>
      <c r="C3147" t="s">
        <v>287</v>
      </c>
      <c r="D3147" s="8">
        <v>45622</v>
      </c>
      <c r="E3147" t="s">
        <v>22</v>
      </c>
      <c r="F3147">
        <v>2</v>
      </c>
      <c r="G3147" s="9" t="s">
        <v>222</v>
      </c>
      <c r="H3147" s="10"/>
      <c r="I3147" s="12">
        <v>0.33709490740740738</v>
      </c>
      <c r="J3147" s="12">
        <v>0.56672453703703707</v>
      </c>
      <c r="K3147" s="3" t="str">
        <f t="shared" si="696"/>
        <v/>
      </c>
      <c r="L3147" s="11">
        <f t="shared" si="687"/>
        <v>1</v>
      </c>
      <c r="M3147" s="11">
        <f t="shared" si="688"/>
        <v>2</v>
      </c>
      <c r="N3147" s="11">
        <f t="shared" si="689"/>
        <v>0</v>
      </c>
      <c r="O3147" s="11">
        <f t="shared" si="690"/>
        <v>2</v>
      </c>
      <c r="P3147" s="11">
        <f t="shared" si="691"/>
        <v>2</v>
      </c>
      <c r="Q3147" s="11">
        <f t="shared" si="692"/>
        <v>0</v>
      </c>
      <c r="R3147" s="11">
        <f t="shared" si="693"/>
        <v>0</v>
      </c>
      <c r="S3147" s="11">
        <f t="shared" si="694"/>
        <v>2</v>
      </c>
      <c r="T3147" t="str">
        <f t="shared" si="695"/>
        <v>إضافى كامل</v>
      </c>
    </row>
    <row r="3148" spans="1:20" x14ac:dyDescent="0.25">
      <c r="A3148">
        <v>85</v>
      </c>
      <c r="B3148">
        <v>28158</v>
      </c>
      <c r="C3148" t="s">
        <v>287</v>
      </c>
      <c r="D3148" s="8">
        <v>45623</v>
      </c>
      <c r="E3148" t="s">
        <v>23</v>
      </c>
      <c r="F3148">
        <v>2</v>
      </c>
      <c r="G3148" s="9" t="s">
        <v>222</v>
      </c>
      <c r="H3148" s="10"/>
      <c r="K3148" s="3" t="str">
        <f t="shared" si="696"/>
        <v>غائب</v>
      </c>
      <c r="L3148" s="11">
        <f t="shared" si="687"/>
        <v>0</v>
      </c>
      <c r="M3148" s="11">
        <f t="shared" si="688"/>
        <v>3</v>
      </c>
      <c r="N3148" s="11">
        <f t="shared" si="689"/>
        <v>0</v>
      </c>
      <c r="O3148" s="11">
        <f t="shared" si="690"/>
        <v>2</v>
      </c>
      <c r="P3148" s="11">
        <f t="shared" si="691"/>
        <v>2</v>
      </c>
      <c r="Q3148" s="11">
        <f t="shared" si="692"/>
        <v>0</v>
      </c>
      <c r="R3148" s="11">
        <f t="shared" si="693"/>
        <v>0</v>
      </c>
      <c r="S3148" s="11">
        <f t="shared" si="694"/>
        <v>3</v>
      </c>
      <c r="T3148" t="str">
        <f t="shared" si="695"/>
        <v>إضافى كامل</v>
      </c>
    </row>
    <row r="3149" spans="1:20" x14ac:dyDescent="0.25">
      <c r="A3149">
        <v>85</v>
      </c>
      <c r="B3149">
        <v>28158</v>
      </c>
      <c r="C3149" t="s">
        <v>287</v>
      </c>
      <c r="D3149" s="8">
        <v>45624</v>
      </c>
      <c r="E3149" t="s">
        <v>24</v>
      </c>
      <c r="F3149">
        <v>2</v>
      </c>
      <c r="G3149" s="9" t="s">
        <v>222</v>
      </c>
      <c r="H3149" s="10"/>
      <c r="K3149" s="3" t="s">
        <v>19</v>
      </c>
      <c r="L3149" s="11">
        <f t="shared" si="687"/>
        <v>1</v>
      </c>
      <c r="M3149" s="11">
        <f t="shared" si="688"/>
        <v>2</v>
      </c>
      <c r="N3149" s="11">
        <f t="shared" si="689"/>
        <v>0</v>
      </c>
      <c r="O3149" s="11">
        <f t="shared" si="690"/>
        <v>2</v>
      </c>
      <c r="P3149" s="11">
        <f t="shared" si="691"/>
        <v>2</v>
      </c>
      <c r="Q3149" s="11">
        <f t="shared" si="692"/>
        <v>0</v>
      </c>
      <c r="R3149" s="11">
        <f t="shared" si="693"/>
        <v>0</v>
      </c>
      <c r="S3149" s="11">
        <f t="shared" si="694"/>
        <v>2</v>
      </c>
      <c r="T3149" t="str">
        <f t="shared" si="695"/>
        <v>إضافى كامل</v>
      </c>
    </row>
    <row r="3150" spans="1:20" x14ac:dyDescent="0.25">
      <c r="A3150">
        <v>85</v>
      </c>
      <c r="B3150">
        <v>28158</v>
      </c>
      <c r="C3150" t="s">
        <v>287</v>
      </c>
      <c r="D3150" s="8">
        <v>45625</v>
      </c>
      <c r="E3150" t="s">
        <v>15</v>
      </c>
      <c r="F3150">
        <v>2</v>
      </c>
      <c r="G3150" s="9" t="s">
        <v>222</v>
      </c>
      <c r="H3150" s="10"/>
      <c r="K3150" s="3" t="str">
        <f t="shared" si="696"/>
        <v/>
      </c>
      <c r="L3150" s="11">
        <f t="shared" si="687"/>
        <v>1</v>
      </c>
      <c r="M3150" s="11">
        <f t="shared" si="688"/>
        <v>2</v>
      </c>
      <c r="N3150" s="11">
        <f t="shared" si="689"/>
        <v>0</v>
      </c>
      <c r="O3150" s="11">
        <f t="shared" si="690"/>
        <v>3</v>
      </c>
      <c r="P3150" s="11">
        <f t="shared" si="691"/>
        <v>3</v>
      </c>
      <c r="Q3150" s="11">
        <f t="shared" si="692"/>
        <v>1.5</v>
      </c>
      <c r="R3150" s="11">
        <f t="shared" si="693"/>
        <v>1</v>
      </c>
      <c r="S3150" s="11">
        <f t="shared" si="694"/>
        <v>3</v>
      </c>
      <c r="T3150" t="str">
        <f t="shared" si="695"/>
        <v>إضافى كامل</v>
      </c>
    </row>
    <row r="3151" spans="1:20" x14ac:dyDescent="0.25">
      <c r="A3151">
        <v>85</v>
      </c>
      <c r="B3151">
        <v>28158</v>
      </c>
      <c r="C3151" t="s">
        <v>287</v>
      </c>
      <c r="D3151" s="8">
        <v>45626</v>
      </c>
      <c r="E3151" t="s">
        <v>18</v>
      </c>
      <c r="F3151">
        <v>2</v>
      </c>
      <c r="G3151" s="9" t="s">
        <v>222</v>
      </c>
      <c r="H3151" s="10"/>
      <c r="I3151" s="12">
        <v>0.34833333333333333</v>
      </c>
      <c r="J3151" s="12">
        <v>0.46287037037037038</v>
      </c>
      <c r="K3151" s="3" t="str">
        <f t="shared" si="696"/>
        <v>إذن م</v>
      </c>
      <c r="L3151" s="11">
        <f t="shared" si="687"/>
        <v>1</v>
      </c>
      <c r="M3151" s="11">
        <f t="shared" si="688"/>
        <v>2</v>
      </c>
      <c r="N3151" s="11">
        <f t="shared" si="689"/>
        <v>0</v>
      </c>
      <c r="O3151" s="11">
        <f t="shared" si="690"/>
        <v>3</v>
      </c>
      <c r="P3151" s="11">
        <f t="shared" si="691"/>
        <v>3</v>
      </c>
      <c r="Q3151" s="11">
        <f t="shared" si="692"/>
        <v>1.5</v>
      </c>
      <c r="R3151" s="11">
        <f t="shared" si="693"/>
        <v>1</v>
      </c>
      <c r="S3151" s="11">
        <f t="shared" si="694"/>
        <v>3</v>
      </c>
      <c r="T3151" t="str">
        <f t="shared" si="695"/>
        <v>إضافى كامل</v>
      </c>
    </row>
    <row r="3152" spans="1:20" ht="15.75" x14ac:dyDescent="0.25">
      <c r="A3152">
        <v>86</v>
      </c>
      <c r="B3152">
        <v>28159</v>
      </c>
      <c r="C3152" s="16" t="s">
        <v>288</v>
      </c>
      <c r="D3152" s="8">
        <v>45597</v>
      </c>
      <c r="E3152" t="s">
        <v>15</v>
      </c>
      <c r="F3152">
        <v>2</v>
      </c>
      <c r="G3152" s="9" t="s">
        <v>222</v>
      </c>
      <c r="H3152" s="10"/>
      <c r="K3152" s="3" t="str">
        <f t="shared" si="696"/>
        <v/>
      </c>
      <c r="L3152" s="11">
        <f t="shared" si="687"/>
        <v>1</v>
      </c>
      <c r="M3152" s="11">
        <f t="shared" si="688"/>
        <v>2</v>
      </c>
      <c r="N3152" s="11">
        <f t="shared" si="689"/>
        <v>0</v>
      </c>
      <c r="O3152" s="11">
        <f t="shared" si="690"/>
        <v>2</v>
      </c>
      <c r="P3152" s="11">
        <f t="shared" si="691"/>
        <v>2</v>
      </c>
      <c r="Q3152" s="11">
        <f t="shared" si="692"/>
        <v>0</v>
      </c>
      <c r="R3152" s="11">
        <f t="shared" si="693"/>
        <v>0</v>
      </c>
      <c r="S3152" s="11">
        <f t="shared" si="694"/>
        <v>2</v>
      </c>
      <c r="T3152" t="str">
        <f t="shared" si="695"/>
        <v>إضافى كامل</v>
      </c>
    </row>
    <row r="3153" spans="1:20" x14ac:dyDescent="0.25">
      <c r="A3153">
        <v>86</v>
      </c>
      <c r="B3153">
        <v>28159</v>
      </c>
      <c r="C3153" t="s">
        <v>289</v>
      </c>
      <c r="D3153" s="8">
        <v>45598</v>
      </c>
      <c r="E3153" t="s">
        <v>18</v>
      </c>
      <c r="F3153">
        <v>2</v>
      </c>
      <c r="G3153" s="9" t="s">
        <v>222</v>
      </c>
      <c r="H3153" s="10"/>
      <c r="K3153" s="3" t="s">
        <v>19</v>
      </c>
      <c r="L3153" s="11">
        <f t="shared" si="687"/>
        <v>1</v>
      </c>
      <c r="M3153" s="11">
        <f t="shared" si="688"/>
        <v>2</v>
      </c>
      <c r="N3153" s="11">
        <f t="shared" si="689"/>
        <v>0</v>
      </c>
      <c r="O3153" s="11">
        <f t="shared" si="690"/>
        <v>2</v>
      </c>
      <c r="P3153" s="11">
        <f t="shared" si="691"/>
        <v>2</v>
      </c>
      <c r="Q3153" s="11">
        <f t="shared" si="692"/>
        <v>0</v>
      </c>
      <c r="R3153" s="11">
        <f t="shared" si="693"/>
        <v>0</v>
      </c>
      <c r="S3153" s="11">
        <f t="shared" si="694"/>
        <v>2</v>
      </c>
      <c r="T3153" t="str">
        <f t="shared" si="695"/>
        <v>إضافى كامل</v>
      </c>
    </row>
    <row r="3154" spans="1:20" x14ac:dyDescent="0.25">
      <c r="A3154">
        <v>86</v>
      </c>
      <c r="B3154">
        <v>28159</v>
      </c>
      <c r="C3154" t="s">
        <v>289</v>
      </c>
      <c r="D3154" s="8">
        <v>45599</v>
      </c>
      <c r="E3154" t="s">
        <v>20</v>
      </c>
      <c r="F3154">
        <v>2</v>
      </c>
      <c r="G3154" s="9" t="s">
        <v>222</v>
      </c>
      <c r="H3154" s="10"/>
      <c r="I3154" s="12">
        <v>0.36519675925925926</v>
      </c>
      <c r="J3154" s="12">
        <v>0.56556712962962963</v>
      </c>
      <c r="L3154" s="11">
        <f t="shared" si="687"/>
        <v>1</v>
      </c>
      <c r="M3154" s="11">
        <f t="shared" si="688"/>
        <v>2</v>
      </c>
      <c r="N3154" s="11">
        <f t="shared" si="689"/>
        <v>0</v>
      </c>
      <c r="O3154" s="11">
        <f t="shared" si="690"/>
        <v>2</v>
      </c>
      <c r="P3154" s="11">
        <f t="shared" si="691"/>
        <v>2</v>
      </c>
      <c r="Q3154" s="11">
        <f t="shared" si="692"/>
        <v>0</v>
      </c>
      <c r="R3154" s="11">
        <f t="shared" si="693"/>
        <v>0</v>
      </c>
      <c r="S3154" s="11">
        <f t="shared" si="694"/>
        <v>2</v>
      </c>
      <c r="T3154" t="str">
        <f t="shared" si="695"/>
        <v>إضافى كامل</v>
      </c>
    </row>
    <row r="3155" spans="1:20" x14ac:dyDescent="0.25">
      <c r="A3155">
        <v>86</v>
      </c>
      <c r="B3155">
        <v>28159</v>
      </c>
      <c r="C3155" t="s">
        <v>289</v>
      </c>
      <c r="D3155" s="8">
        <v>45600</v>
      </c>
      <c r="E3155" t="s">
        <v>21</v>
      </c>
      <c r="F3155">
        <v>2</v>
      </c>
      <c r="G3155" s="9" t="s">
        <v>222</v>
      </c>
      <c r="H3155" s="10"/>
      <c r="I3155" s="12">
        <v>0.33662037037037035</v>
      </c>
      <c r="J3155" s="12">
        <v>0.56733796296296302</v>
      </c>
      <c r="K3155" s="3" t="str">
        <f>IF(AND(I3155&lt;=TIME(8,30,0),J3155&gt;=TIME(13,30,0),I3155&lt;&gt;""),"",IF(AND(I3155&gt;=TIME(8,31,0),I3155&lt;=TIME(8,40,0)),"تأخير",IF(AND(I3155&gt;=TIME(8,41,0),I3155&lt;=TIME(11,30,0),I3155&lt;&gt;""),"إذن ص",IF(AND(J3155&lt;TIME(13,30,0), J3155&lt;&gt;"",J3155&gt;=TIME(10,30,0)),"إذن م",IF(AND(OR(I3155="",J3155="",I3155=J3155,I3155&gt;TIME(11,30,0),J3155&lt;TIME(10,30,0)),AND(E3155&lt;&gt;"Friday")),"غائب","")))))</f>
        <v/>
      </c>
      <c r="L3155" s="11">
        <f t="shared" si="687"/>
        <v>1</v>
      </c>
      <c r="M3155" s="11">
        <f t="shared" si="688"/>
        <v>2</v>
      </c>
      <c r="N3155" s="11">
        <f t="shared" si="689"/>
        <v>0</v>
      </c>
      <c r="O3155" s="11">
        <f t="shared" si="690"/>
        <v>2</v>
      </c>
      <c r="P3155" s="11">
        <f t="shared" si="691"/>
        <v>2</v>
      </c>
      <c r="Q3155" s="11">
        <f t="shared" si="692"/>
        <v>0</v>
      </c>
      <c r="R3155" s="11">
        <f t="shared" si="693"/>
        <v>0</v>
      </c>
      <c r="S3155" s="11">
        <f t="shared" si="694"/>
        <v>2</v>
      </c>
      <c r="T3155" t="str">
        <f t="shared" si="695"/>
        <v>إضافى كامل</v>
      </c>
    </row>
    <row r="3156" spans="1:20" x14ac:dyDescent="0.25">
      <c r="A3156">
        <v>86</v>
      </c>
      <c r="B3156">
        <v>28159</v>
      </c>
      <c r="C3156" t="s">
        <v>289</v>
      </c>
      <c r="D3156" s="8">
        <v>45601</v>
      </c>
      <c r="E3156" t="s">
        <v>22</v>
      </c>
      <c r="F3156">
        <v>2</v>
      </c>
      <c r="G3156" s="9" t="s">
        <v>222</v>
      </c>
      <c r="H3156" s="10"/>
      <c r="I3156" s="12">
        <v>0.33379629629629631</v>
      </c>
      <c r="J3156" s="12">
        <v>0.56479166666666669</v>
      </c>
      <c r="K3156" s="3" t="str">
        <f>IF(AND(I3156&lt;=TIME(8,30,0),J3156&gt;=TIME(13,30,0),I3156&lt;&gt;""),"",IF(AND(I3156&gt;=TIME(8,31,0),I3156&lt;=TIME(8,40,0)),"تأخير",IF(AND(I3156&gt;=TIME(8,41,0),I3156&lt;=TIME(11,30,0),I3156&lt;&gt;""),"إذن ص",IF(AND(J3156&lt;TIME(13,30,0), J3156&lt;&gt;"",J3156&gt;=TIME(10,30,0)),"إذن م",IF(AND(OR(I3156="",J3156="",I3156=J3156,I3156&gt;TIME(11,30,0),J3156&lt;TIME(10,30,0)),AND(E3156&lt;&gt;"Friday")),"غائب","")))))</f>
        <v/>
      </c>
      <c r="L3156" s="11">
        <f t="shared" si="687"/>
        <v>1</v>
      </c>
      <c r="M3156" s="11">
        <f t="shared" si="688"/>
        <v>2</v>
      </c>
      <c r="N3156" s="11">
        <f t="shared" si="689"/>
        <v>0</v>
      </c>
      <c r="O3156" s="11">
        <f t="shared" si="690"/>
        <v>2</v>
      </c>
      <c r="P3156" s="11">
        <f t="shared" si="691"/>
        <v>2</v>
      </c>
      <c r="Q3156" s="11">
        <f t="shared" si="692"/>
        <v>0</v>
      </c>
      <c r="R3156" s="11">
        <f t="shared" si="693"/>
        <v>0</v>
      </c>
      <c r="S3156" s="11">
        <f t="shared" si="694"/>
        <v>2</v>
      </c>
      <c r="T3156" t="str">
        <f t="shared" si="695"/>
        <v>إضافى كامل</v>
      </c>
    </row>
    <row r="3157" spans="1:20" x14ac:dyDescent="0.25">
      <c r="A3157">
        <v>86</v>
      </c>
      <c r="B3157">
        <v>28159</v>
      </c>
      <c r="C3157" t="s">
        <v>289</v>
      </c>
      <c r="D3157" s="8">
        <v>45602</v>
      </c>
      <c r="E3157" t="s">
        <v>23</v>
      </c>
      <c r="F3157">
        <v>2</v>
      </c>
      <c r="G3157" s="9" t="s">
        <v>222</v>
      </c>
      <c r="H3157" s="10"/>
      <c r="I3157" s="12">
        <v>0.33348379629629632</v>
      </c>
      <c r="J3157" s="12">
        <v>0.56564814814814812</v>
      </c>
      <c r="K3157" s="3" t="str">
        <f>IF(AND(I3157&lt;=TIME(8,30,0),J3157&gt;=TIME(13,30,0),I3157&lt;&gt;""),"",IF(AND(I3157&gt;=TIME(8,31,0),I3157&lt;=TIME(8,40,0)),"تأخير",IF(AND(I3157&gt;=TIME(8,41,0),I3157&lt;=TIME(11,30,0),I3157&lt;&gt;""),"إذن ص",IF(AND(J3157&lt;TIME(13,30,0), J3157&lt;&gt;"",J3157&gt;=TIME(10,30,0)),"إذن م",IF(AND(OR(I3157="",J3157="",I3157=J3157,I3157&gt;TIME(11,30,0),J3157&lt;TIME(10,30,0)),AND(E3157&lt;&gt;"Friday")),"غائب","")))))</f>
        <v/>
      </c>
      <c r="L3157" s="11">
        <f t="shared" si="687"/>
        <v>1</v>
      </c>
      <c r="M3157" s="11">
        <f t="shared" si="688"/>
        <v>3</v>
      </c>
      <c r="N3157" s="11">
        <f t="shared" si="689"/>
        <v>0</v>
      </c>
      <c r="O3157" s="11">
        <f t="shared" si="690"/>
        <v>2</v>
      </c>
      <c r="P3157" s="11">
        <f t="shared" si="691"/>
        <v>2</v>
      </c>
      <c r="Q3157" s="11">
        <f t="shared" si="692"/>
        <v>0</v>
      </c>
      <c r="R3157" s="11">
        <f t="shared" si="693"/>
        <v>0</v>
      </c>
      <c r="S3157" s="11">
        <f t="shared" si="694"/>
        <v>3</v>
      </c>
      <c r="T3157" t="str">
        <f t="shared" si="695"/>
        <v>إضافى كامل</v>
      </c>
    </row>
    <row r="3158" spans="1:20" x14ac:dyDescent="0.25">
      <c r="A3158">
        <v>86</v>
      </c>
      <c r="B3158">
        <v>28159</v>
      </c>
      <c r="C3158" t="s">
        <v>289</v>
      </c>
      <c r="D3158" s="8">
        <v>45603</v>
      </c>
      <c r="E3158" t="s">
        <v>24</v>
      </c>
      <c r="F3158">
        <v>2</v>
      </c>
      <c r="G3158" s="9" t="s">
        <v>222</v>
      </c>
      <c r="H3158" s="10"/>
      <c r="I3158" s="12">
        <v>0.33103009259259258</v>
      </c>
      <c r="J3158" s="12">
        <v>0.56848379629629631</v>
      </c>
      <c r="K3158" s="3" t="str">
        <f>IF(AND(I3158&lt;=TIME(8,30,0),J3158&gt;=TIME(13,30,0),I3158&lt;&gt;""),"",IF(AND(I3158&gt;=TIME(8,31,0),I3158&lt;=TIME(8,40,0)),"تأخير",IF(AND(I3158&gt;=TIME(8,41,0),I3158&lt;=TIME(11,30,0),I3158&lt;&gt;""),"إذن ص",IF(AND(J3158&lt;TIME(13,30,0), J3158&lt;&gt;"",J3158&gt;=TIME(10,30,0)),"إذن م",IF(AND(OR(I3158="",J3158="",I3158=J3158,I3158&gt;TIME(11,30,0),J3158&lt;TIME(10,30,0)),AND(E3158&lt;&gt;"Friday")),"غائب","")))))</f>
        <v/>
      </c>
      <c r="L3158" s="11">
        <f t="shared" si="687"/>
        <v>1</v>
      </c>
      <c r="M3158" s="11">
        <f t="shared" si="688"/>
        <v>3</v>
      </c>
      <c r="N3158" s="11">
        <f t="shared" si="689"/>
        <v>0</v>
      </c>
      <c r="O3158" s="11">
        <f t="shared" si="690"/>
        <v>2</v>
      </c>
      <c r="P3158" s="11">
        <f t="shared" si="691"/>
        <v>2</v>
      </c>
      <c r="Q3158" s="11">
        <f t="shared" si="692"/>
        <v>0</v>
      </c>
      <c r="R3158" s="11">
        <f t="shared" si="693"/>
        <v>0</v>
      </c>
      <c r="S3158" s="11">
        <f t="shared" si="694"/>
        <v>3</v>
      </c>
      <c r="T3158" t="str">
        <f t="shared" si="695"/>
        <v>إضافى كامل</v>
      </c>
    </row>
    <row r="3159" spans="1:20" x14ac:dyDescent="0.25">
      <c r="A3159">
        <v>86</v>
      </c>
      <c r="B3159">
        <v>28159</v>
      </c>
      <c r="C3159" t="s">
        <v>289</v>
      </c>
      <c r="D3159" s="8">
        <v>45604</v>
      </c>
      <c r="E3159" t="s">
        <v>15</v>
      </c>
      <c r="F3159">
        <v>2</v>
      </c>
      <c r="G3159" s="9" t="s">
        <v>222</v>
      </c>
      <c r="H3159" s="10"/>
      <c r="K3159" s="3" t="str">
        <f>IF(AND(I3159&lt;=TIME(8,30,0),J3159&gt;=TIME(13,30,0),I3159&lt;&gt;""),"",IF(AND(I3159&gt;=TIME(8,31,0),I3159&lt;=TIME(8,40,0)),"تأخير",IF(AND(I3159&gt;=TIME(8,41,0),I3159&lt;=TIME(11,30,0),I3159&lt;&gt;""),"إذن ص",IF(AND(J3159&lt;TIME(13,30,0), J3159&lt;&gt;"",J3159&gt;=TIME(10,30,0)),"إذن م",IF(AND(OR(I3159="",J3159="",I3159=J3159,I3159&gt;TIME(11,30,0),J3159&lt;TIME(10,30,0)),AND(E3159&lt;&gt;"Friday")),"غائب","")))))</f>
        <v/>
      </c>
      <c r="L3159" s="11">
        <f t="shared" si="687"/>
        <v>1</v>
      </c>
      <c r="M3159" s="11">
        <f t="shared" si="688"/>
        <v>3</v>
      </c>
      <c r="N3159" s="11">
        <f t="shared" si="689"/>
        <v>0</v>
      </c>
      <c r="O3159" s="11">
        <f t="shared" si="690"/>
        <v>2</v>
      </c>
      <c r="P3159" s="11">
        <f t="shared" si="691"/>
        <v>2</v>
      </c>
      <c r="Q3159" s="11">
        <f t="shared" si="692"/>
        <v>0</v>
      </c>
      <c r="R3159" s="11">
        <f t="shared" si="693"/>
        <v>0</v>
      </c>
      <c r="S3159" s="11">
        <f t="shared" si="694"/>
        <v>3</v>
      </c>
      <c r="T3159" t="str">
        <f t="shared" si="695"/>
        <v>إضافى كامل</v>
      </c>
    </row>
    <row r="3160" spans="1:20" x14ac:dyDescent="0.25">
      <c r="A3160">
        <v>86</v>
      </c>
      <c r="B3160">
        <v>28159</v>
      </c>
      <c r="C3160" t="s">
        <v>289</v>
      </c>
      <c r="D3160" s="8">
        <v>45605</v>
      </c>
      <c r="E3160" t="s">
        <v>18</v>
      </c>
      <c r="F3160">
        <v>2</v>
      </c>
      <c r="G3160" s="9" t="s">
        <v>222</v>
      </c>
      <c r="H3160" s="10"/>
      <c r="K3160" s="3" t="s">
        <v>19</v>
      </c>
      <c r="L3160" s="11">
        <f t="shared" si="687"/>
        <v>1</v>
      </c>
      <c r="M3160" s="11">
        <f t="shared" si="688"/>
        <v>3</v>
      </c>
      <c r="N3160" s="11">
        <f t="shared" si="689"/>
        <v>0</v>
      </c>
      <c r="O3160" s="11">
        <f t="shared" si="690"/>
        <v>2</v>
      </c>
      <c r="P3160" s="11">
        <f t="shared" si="691"/>
        <v>2</v>
      </c>
      <c r="Q3160" s="11">
        <f t="shared" si="692"/>
        <v>0</v>
      </c>
      <c r="R3160" s="11">
        <f t="shared" si="693"/>
        <v>0</v>
      </c>
      <c r="S3160" s="11">
        <f t="shared" si="694"/>
        <v>3</v>
      </c>
      <c r="T3160" t="str">
        <f t="shared" si="695"/>
        <v>إضافى كامل</v>
      </c>
    </row>
    <row r="3161" spans="1:20" x14ac:dyDescent="0.25">
      <c r="A3161">
        <v>86</v>
      </c>
      <c r="B3161">
        <v>28159</v>
      </c>
      <c r="C3161" t="s">
        <v>289</v>
      </c>
      <c r="D3161" s="8">
        <v>45606</v>
      </c>
      <c r="E3161" t="s">
        <v>20</v>
      </c>
      <c r="F3161">
        <v>2</v>
      </c>
      <c r="G3161" s="9" t="s">
        <v>222</v>
      </c>
      <c r="H3161" s="10"/>
      <c r="I3161" s="12">
        <v>0.32445601851851852</v>
      </c>
      <c r="J3161" s="12">
        <v>0.56303240740740745</v>
      </c>
      <c r="K3161" s="3" t="str">
        <f t="shared" ref="K3161:K3166" si="697">IF(AND(I3161&lt;=TIME(8,30,0),J3161&gt;=TIME(13,30,0),I3161&lt;&gt;""),"",IF(AND(I3161&gt;=TIME(8,31,0),I3161&lt;=TIME(8,40,0)),"تأخير",IF(AND(I3161&gt;=TIME(8,41,0),I3161&lt;=TIME(11,30,0),I3161&lt;&gt;""),"إذن ص",IF(AND(J3161&lt;TIME(13,30,0), J3161&lt;&gt;"",J3161&gt;=TIME(10,30,0)),"إذن م",IF(AND(OR(I3161="",J3161="",I3161=J3161,I3161&gt;TIME(11,30,0),J3161&lt;TIME(10,30,0)),AND(E3161&lt;&gt;"Friday")),"غائب","")))))</f>
        <v/>
      </c>
      <c r="L3161" s="11">
        <f t="shared" si="687"/>
        <v>1</v>
      </c>
      <c r="M3161" s="11">
        <f t="shared" si="688"/>
        <v>3</v>
      </c>
      <c r="N3161" s="11">
        <f t="shared" si="689"/>
        <v>0</v>
      </c>
      <c r="O3161" s="11">
        <f t="shared" si="690"/>
        <v>2</v>
      </c>
      <c r="P3161" s="11">
        <f t="shared" si="691"/>
        <v>2</v>
      </c>
      <c r="Q3161" s="11">
        <f t="shared" si="692"/>
        <v>0</v>
      </c>
      <c r="R3161" s="11">
        <f t="shared" si="693"/>
        <v>0</v>
      </c>
      <c r="S3161" s="11">
        <f t="shared" si="694"/>
        <v>3</v>
      </c>
      <c r="T3161" t="str">
        <f t="shared" si="695"/>
        <v>إضافى كامل</v>
      </c>
    </row>
    <row r="3162" spans="1:20" x14ac:dyDescent="0.25">
      <c r="A3162">
        <v>86</v>
      </c>
      <c r="B3162">
        <v>28159</v>
      </c>
      <c r="C3162" t="s">
        <v>289</v>
      </c>
      <c r="D3162" s="8">
        <v>45607</v>
      </c>
      <c r="E3162" t="s">
        <v>21</v>
      </c>
      <c r="F3162">
        <v>2</v>
      </c>
      <c r="G3162" s="9" t="s">
        <v>222</v>
      </c>
      <c r="H3162" s="10"/>
      <c r="I3162" s="12">
        <v>0.34391203703703704</v>
      </c>
      <c r="J3162" s="12">
        <v>0.5642476851851852</v>
      </c>
      <c r="K3162" s="3" t="str">
        <f t="shared" si="697"/>
        <v/>
      </c>
      <c r="L3162" s="11">
        <f t="shared" si="687"/>
        <v>1</v>
      </c>
      <c r="M3162" s="11">
        <f t="shared" si="688"/>
        <v>3</v>
      </c>
      <c r="N3162" s="11">
        <f t="shared" si="689"/>
        <v>0</v>
      </c>
      <c r="O3162" s="11">
        <f t="shared" si="690"/>
        <v>2</v>
      </c>
      <c r="P3162" s="11">
        <f t="shared" si="691"/>
        <v>2</v>
      </c>
      <c r="Q3162" s="11">
        <f t="shared" si="692"/>
        <v>0</v>
      </c>
      <c r="R3162" s="11">
        <f t="shared" si="693"/>
        <v>0</v>
      </c>
      <c r="S3162" s="11">
        <f t="shared" si="694"/>
        <v>3</v>
      </c>
      <c r="T3162" t="str">
        <f t="shared" si="695"/>
        <v>إضافى كامل</v>
      </c>
    </row>
    <row r="3163" spans="1:20" x14ac:dyDescent="0.25">
      <c r="A3163">
        <v>86</v>
      </c>
      <c r="B3163">
        <v>28159</v>
      </c>
      <c r="C3163" t="s">
        <v>289</v>
      </c>
      <c r="D3163" s="8">
        <v>45608</v>
      </c>
      <c r="E3163" t="s">
        <v>22</v>
      </c>
      <c r="F3163">
        <v>2</v>
      </c>
      <c r="G3163" s="9" t="s">
        <v>222</v>
      </c>
      <c r="H3163" s="10"/>
      <c r="I3163" s="12">
        <v>0.3462615740740741</v>
      </c>
      <c r="J3163" s="12">
        <v>0.56570601851851854</v>
      </c>
      <c r="K3163" s="3" t="str">
        <f t="shared" si="697"/>
        <v/>
      </c>
      <c r="L3163" s="11">
        <f t="shared" si="687"/>
        <v>1</v>
      </c>
      <c r="M3163" s="11">
        <f t="shared" si="688"/>
        <v>3</v>
      </c>
      <c r="N3163" s="11">
        <f t="shared" si="689"/>
        <v>0</v>
      </c>
      <c r="O3163" s="11">
        <f t="shared" si="690"/>
        <v>2</v>
      </c>
      <c r="P3163" s="11">
        <f t="shared" si="691"/>
        <v>2</v>
      </c>
      <c r="Q3163" s="11">
        <f t="shared" si="692"/>
        <v>0</v>
      </c>
      <c r="R3163" s="11">
        <f t="shared" si="693"/>
        <v>0</v>
      </c>
      <c r="S3163" s="11">
        <f t="shared" si="694"/>
        <v>3</v>
      </c>
      <c r="T3163" t="str">
        <f t="shared" si="695"/>
        <v>إضافى كامل</v>
      </c>
    </row>
    <row r="3164" spans="1:20" x14ac:dyDescent="0.25">
      <c r="A3164">
        <v>86</v>
      </c>
      <c r="B3164">
        <v>28159</v>
      </c>
      <c r="C3164" t="s">
        <v>289</v>
      </c>
      <c r="D3164" s="8">
        <v>45609</v>
      </c>
      <c r="E3164" t="s">
        <v>23</v>
      </c>
      <c r="F3164">
        <v>2</v>
      </c>
      <c r="G3164" s="9" t="s">
        <v>222</v>
      </c>
      <c r="H3164" s="10"/>
      <c r="I3164" s="12">
        <v>0.33832175925925928</v>
      </c>
      <c r="J3164" s="12">
        <v>0.56616898148148154</v>
      </c>
      <c r="K3164" s="3" t="str">
        <f t="shared" si="697"/>
        <v/>
      </c>
      <c r="L3164" s="11">
        <f t="shared" si="687"/>
        <v>1</v>
      </c>
      <c r="M3164" s="11">
        <f t="shared" si="688"/>
        <v>3</v>
      </c>
      <c r="N3164" s="11">
        <f t="shared" si="689"/>
        <v>0</v>
      </c>
      <c r="O3164" s="11">
        <f t="shared" si="690"/>
        <v>2</v>
      </c>
      <c r="P3164" s="11">
        <f t="shared" si="691"/>
        <v>2</v>
      </c>
      <c r="Q3164" s="11">
        <f t="shared" si="692"/>
        <v>0</v>
      </c>
      <c r="R3164" s="11">
        <f t="shared" si="693"/>
        <v>0</v>
      </c>
      <c r="S3164" s="11">
        <f t="shared" si="694"/>
        <v>3</v>
      </c>
      <c r="T3164" t="str">
        <f t="shared" si="695"/>
        <v>إضافى كامل</v>
      </c>
    </row>
    <row r="3165" spans="1:20" x14ac:dyDescent="0.25">
      <c r="A3165">
        <v>86</v>
      </c>
      <c r="B3165">
        <v>28159</v>
      </c>
      <c r="C3165" t="s">
        <v>289</v>
      </c>
      <c r="D3165" s="8">
        <v>45610</v>
      </c>
      <c r="E3165" t="s">
        <v>24</v>
      </c>
      <c r="F3165">
        <v>2</v>
      </c>
      <c r="G3165" s="9" t="s">
        <v>222</v>
      </c>
      <c r="H3165" s="10"/>
      <c r="I3165" s="12">
        <v>0.33462962962962961</v>
      </c>
      <c r="J3165" s="12">
        <v>0.45252314814814815</v>
      </c>
      <c r="K3165" s="3" t="str">
        <f t="shared" si="697"/>
        <v>إذن م</v>
      </c>
      <c r="L3165" s="11">
        <f t="shared" si="687"/>
        <v>1</v>
      </c>
      <c r="M3165" s="11">
        <f t="shared" si="688"/>
        <v>4</v>
      </c>
      <c r="N3165" s="11">
        <f t="shared" si="689"/>
        <v>0</v>
      </c>
      <c r="O3165" s="11">
        <f t="shared" si="690"/>
        <v>2</v>
      </c>
      <c r="P3165" s="11">
        <f t="shared" si="691"/>
        <v>2</v>
      </c>
      <c r="Q3165" s="11">
        <f t="shared" si="692"/>
        <v>0</v>
      </c>
      <c r="R3165" s="11">
        <f t="shared" si="693"/>
        <v>0</v>
      </c>
      <c r="S3165" s="11">
        <f t="shared" si="694"/>
        <v>4</v>
      </c>
      <c r="T3165" t="str">
        <f t="shared" si="695"/>
        <v>إضافى كامل</v>
      </c>
    </row>
    <row r="3166" spans="1:20" x14ac:dyDescent="0.25">
      <c r="A3166">
        <v>86</v>
      </c>
      <c r="B3166">
        <v>28159</v>
      </c>
      <c r="C3166" t="s">
        <v>289</v>
      </c>
      <c r="D3166" s="8">
        <v>45611</v>
      </c>
      <c r="E3166" t="s">
        <v>15</v>
      </c>
      <c r="F3166">
        <v>2</v>
      </c>
      <c r="G3166" s="9" t="s">
        <v>222</v>
      </c>
      <c r="H3166" s="10"/>
      <c r="K3166" s="3" t="str">
        <f t="shared" si="697"/>
        <v/>
      </c>
      <c r="L3166" s="11">
        <f t="shared" si="687"/>
        <v>1</v>
      </c>
      <c r="M3166" s="11">
        <f t="shared" si="688"/>
        <v>4</v>
      </c>
      <c r="N3166" s="11">
        <f t="shared" si="689"/>
        <v>0</v>
      </c>
      <c r="O3166" s="11">
        <f t="shared" si="690"/>
        <v>2</v>
      </c>
      <c r="P3166" s="11">
        <f t="shared" si="691"/>
        <v>2</v>
      </c>
      <c r="Q3166" s="11">
        <f t="shared" si="692"/>
        <v>0</v>
      </c>
      <c r="R3166" s="11">
        <f t="shared" si="693"/>
        <v>0</v>
      </c>
      <c r="S3166" s="11">
        <f t="shared" si="694"/>
        <v>4</v>
      </c>
      <c r="T3166" t="str">
        <f t="shared" si="695"/>
        <v>إضافى كامل</v>
      </c>
    </row>
    <row r="3167" spans="1:20" x14ac:dyDescent="0.25">
      <c r="A3167">
        <v>86</v>
      </c>
      <c r="B3167">
        <v>28159</v>
      </c>
      <c r="C3167" t="s">
        <v>289</v>
      </c>
      <c r="D3167" s="8">
        <v>45612</v>
      </c>
      <c r="E3167" t="s">
        <v>18</v>
      </c>
      <c r="F3167">
        <v>2</v>
      </c>
      <c r="G3167" s="9" t="s">
        <v>222</v>
      </c>
      <c r="H3167" s="10"/>
      <c r="K3167" s="3" t="s">
        <v>19</v>
      </c>
      <c r="L3167" s="11">
        <f t="shared" si="687"/>
        <v>1</v>
      </c>
      <c r="M3167" s="11">
        <f t="shared" si="688"/>
        <v>4</v>
      </c>
      <c r="N3167" s="11">
        <f t="shared" si="689"/>
        <v>0</v>
      </c>
      <c r="O3167" s="11">
        <f t="shared" si="690"/>
        <v>2</v>
      </c>
      <c r="P3167" s="11">
        <f t="shared" si="691"/>
        <v>2</v>
      </c>
      <c r="Q3167" s="11">
        <f t="shared" si="692"/>
        <v>0</v>
      </c>
      <c r="R3167" s="11">
        <f t="shared" si="693"/>
        <v>0</v>
      </c>
      <c r="S3167" s="11">
        <f t="shared" si="694"/>
        <v>4</v>
      </c>
      <c r="T3167" t="str">
        <f t="shared" si="695"/>
        <v>إضافى كامل</v>
      </c>
    </row>
    <row r="3168" spans="1:20" x14ac:dyDescent="0.25">
      <c r="A3168">
        <v>86</v>
      </c>
      <c r="B3168">
        <v>28159</v>
      </c>
      <c r="C3168" t="s">
        <v>289</v>
      </c>
      <c r="D3168" s="8">
        <v>45613</v>
      </c>
      <c r="E3168" t="s">
        <v>20</v>
      </c>
      <c r="F3168">
        <v>2</v>
      </c>
      <c r="G3168" s="9" t="s">
        <v>222</v>
      </c>
      <c r="H3168" s="10"/>
      <c r="I3168" s="12">
        <v>0.34134259259259259</v>
      </c>
      <c r="J3168" s="12">
        <v>0.56452546296296291</v>
      </c>
      <c r="K3168" s="3" t="str">
        <f t="shared" ref="K3168:K3182" si="698">IF(AND(I3168&lt;=TIME(8,30,0),J3168&gt;=TIME(13,30,0),I3168&lt;&gt;""),"",IF(AND(I3168&gt;=TIME(8,31,0),I3168&lt;=TIME(8,40,0)),"تأخير",IF(AND(I3168&gt;=TIME(8,41,0),I3168&lt;=TIME(11,30,0),I3168&lt;&gt;""),"إذن ص",IF(AND(J3168&lt;TIME(13,30,0), J3168&lt;&gt;"",J3168&gt;=TIME(10,30,0)),"إذن م",IF(AND(OR(I3168="",J3168="",I3168=J3168,I3168&gt;TIME(11,30,0),J3168&lt;TIME(10,30,0)),AND(E3168&lt;&gt;"Friday")),"غائب","")))))</f>
        <v/>
      </c>
      <c r="L3168" s="11">
        <f t="shared" si="687"/>
        <v>1</v>
      </c>
      <c r="M3168" s="11">
        <f t="shared" si="688"/>
        <v>4</v>
      </c>
      <c r="N3168" s="11">
        <f t="shared" si="689"/>
        <v>0</v>
      </c>
      <c r="O3168" s="11">
        <f t="shared" si="690"/>
        <v>2</v>
      </c>
      <c r="P3168" s="11">
        <f t="shared" si="691"/>
        <v>2</v>
      </c>
      <c r="Q3168" s="11">
        <f t="shared" si="692"/>
        <v>0</v>
      </c>
      <c r="R3168" s="11">
        <f t="shared" si="693"/>
        <v>0</v>
      </c>
      <c r="S3168" s="11">
        <f t="shared" si="694"/>
        <v>4</v>
      </c>
      <c r="T3168" t="str">
        <f t="shared" si="695"/>
        <v>إضافى كامل</v>
      </c>
    </row>
    <row r="3169" spans="1:20" x14ac:dyDescent="0.25">
      <c r="A3169">
        <v>86</v>
      </c>
      <c r="B3169">
        <v>28159</v>
      </c>
      <c r="C3169" t="s">
        <v>289</v>
      </c>
      <c r="D3169" s="8">
        <v>45614</v>
      </c>
      <c r="E3169" t="s">
        <v>21</v>
      </c>
      <c r="F3169">
        <v>2</v>
      </c>
      <c r="G3169" s="9" t="s">
        <v>222</v>
      </c>
      <c r="H3169" s="10"/>
      <c r="I3169" s="12">
        <v>0.34755787037037039</v>
      </c>
      <c r="J3169" s="12">
        <v>0.56567129629629631</v>
      </c>
      <c r="K3169" s="3" t="str">
        <f t="shared" si="698"/>
        <v/>
      </c>
      <c r="L3169" s="11">
        <f t="shared" si="687"/>
        <v>1</v>
      </c>
      <c r="M3169" s="11">
        <f t="shared" si="688"/>
        <v>4</v>
      </c>
      <c r="N3169" s="11">
        <f t="shared" si="689"/>
        <v>0</v>
      </c>
      <c r="O3169" s="11">
        <f t="shared" si="690"/>
        <v>2</v>
      </c>
      <c r="P3169" s="11">
        <f t="shared" si="691"/>
        <v>2</v>
      </c>
      <c r="Q3169" s="11">
        <f t="shared" si="692"/>
        <v>0</v>
      </c>
      <c r="R3169" s="11">
        <f t="shared" si="693"/>
        <v>0</v>
      </c>
      <c r="S3169" s="11">
        <f t="shared" si="694"/>
        <v>4</v>
      </c>
      <c r="T3169" t="str">
        <f t="shared" si="695"/>
        <v>إضافى كامل</v>
      </c>
    </row>
    <row r="3170" spans="1:20" x14ac:dyDescent="0.25">
      <c r="A3170">
        <v>86</v>
      </c>
      <c r="B3170">
        <v>28159</v>
      </c>
      <c r="C3170" t="s">
        <v>289</v>
      </c>
      <c r="D3170" s="8">
        <v>45615</v>
      </c>
      <c r="E3170" t="s">
        <v>22</v>
      </c>
      <c r="F3170">
        <v>2</v>
      </c>
      <c r="G3170" s="9" t="s">
        <v>222</v>
      </c>
      <c r="H3170" s="10"/>
      <c r="I3170" s="12">
        <v>0.34010416666666665</v>
      </c>
      <c r="J3170" s="12">
        <v>0.5647685185185185</v>
      </c>
      <c r="K3170" s="3" t="str">
        <f t="shared" si="698"/>
        <v/>
      </c>
      <c r="L3170" s="11">
        <f t="shared" si="687"/>
        <v>1</v>
      </c>
      <c r="M3170" s="11">
        <f t="shared" si="688"/>
        <v>4</v>
      </c>
      <c r="N3170" s="11">
        <f t="shared" si="689"/>
        <v>0</v>
      </c>
      <c r="O3170" s="11">
        <f t="shared" si="690"/>
        <v>2</v>
      </c>
      <c r="P3170" s="11">
        <f t="shared" si="691"/>
        <v>2</v>
      </c>
      <c r="Q3170" s="11">
        <f t="shared" si="692"/>
        <v>0</v>
      </c>
      <c r="R3170" s="11">
        <f t="shared" si="693"/>
        <v>0</v>
      </c>
      <c r="S3170" s="11">
        <f t="shared" si="694"/>
        <v>4</v>
      </c>
      <c r="T3170" t="str">
        <f t="shared" si="695"/>
        <v>إضافى كامل</v>
      </c>
    </row>
    <row r="3171" spans="1:20" x14ac:dyDescent="0.25">
      <c r="A3171">
        <v>86</v>
      </c>
      <c r="B3171">
        <v>28159</v>
      </c>
      <c r="C3171" t="s">
        <v>289</v>
      </c>
      <c r="D3171" s="8">
        <v>45616</v>
      </c>
      <c r="E3171" t="s">
        <v>23</v>
      </c>
      <c r="F3171">
        <v>2</v>
      </c>
      <c r="G3171" s="9" t="s">
        <v>222</v>
      </c>
      <c r="H3171" s="10"/>
      <c r="K3171" s="3" t="str">
        <f t="shared" si="698"/>
        <v>غائب</v>
      </c>
      <c r="L3171" s="11">
        <f t="shared" si="687"/>
        <v>0</v>
      </c>
      <c r="M3171" s="11">
        <f t="shared" si="688"/>
        <v>4</v>
      </c>
      <c r="N3171" s="11">
        <f t="shared" si="689"/>
        <v>0</v>
      </c>
      <c r="O3171" s="11">
        <f t="shared" si="690"/>
        <v>2</v>
      </c>
      <c r="P3171" s="11">
        <f t="shared" si="691"/>
        <v>2</v>
      </c>
      <c r="Q3171" s="11">
        <f t="shared" si="692"/>
        <v>0</v>
      </c>
      <c r="R3171" s="11">
        <f t="shared" si="693"/>
        <v>0</v>
      </c>
      <c r="S3171" s="11">
        <f t="shared" si="694"/>
        <v>4</v>
      </c>
      <c r="T3171" t="str">
        <f t="shared" si="695"/>
        <v>إضافى كامل</v>
      </c>
    </row>
    <row r="3172" spans="1:20" x14ac:dyDescent="0.25">
      <c r="A3172">
        <v>86</v>
      </c>
      <c r="B3172">
        <v>28159</v>
      </c>
      <c r="C3172" t="s">
        <v>289</v>
      </c>
      <c r="D3172" s="8">
        <v>45617</v>
      </c>
      <c r="E3172" t="s">
        <v>24</v>
      </c>
      <c r="F3172">
        <v>2</v>
      </c>
      <c r="G3172" s="9" t="s">
        <v>222</v>
      </c>
      <c r="H3172" s="10"/>
      <c r="I3172" s="12">
        <v>0.34828703703703706</v>
      </c>
      <c r="J3172" s="12">
        <v>0.5631828703703704</v>
      </c>
      <c r="K3172" s="3" t="str">
        <f t="shared" si="698"/>
        <v/>
      </c>
      <c r="L3172" s="11">
        <f t="shared" si="687"/>
        <v>1</v>
      </c>
      <c r="M3172" s="11">
        <f t="shared" si="688"/>
        <v>4</v>
      </c>
      <c r="N3172" s="11">
        <f t="shared" si="689"/>
        <v>0</v>
      </c>
      <c r="O3172" s="11">
        <f t="shared" si="690"/>
        <v>2</v>
      </c>
      <c r="P3172" s="11">
        <f t="shared" si="691"/>
        <v>2</v>
      </c>
      <c r="Q3172" s="11">
        <f t="shared" si="692"/>
        <v>0</v>
      </c>
      <c r="R3172" s="11">
        <f t="shared" si="693"/>
        <v>0</v>
      </c>
      <c r="S3172" s="11">
        <f t="shared" si="694"/>
        <v>4</v>
      </c>
      <c r="T3172" t="str">
        <f t="shared" si="695"/>
        <v>إضافى كامل</v>
      </c>
    </row>
    <row r="3173" spans="1:20" x14ac:dyDescent="0.25">
      <c r="A3173">
        <v>86</v>
      </c>
      <c r="B3173">
        <v>28159</v>
      </c>
      <c r="C3173" t="s">
        <v>289</v>
      </c>
      <c r="D3173" s="8">
        <v>45618</v>
      </c>
      <c r="E3173" t="s">
        <v>15</v>
      </c>
      <c r="F3173">
        <v>2</v>
      </c>
      <c r="G3173" s="9" t="s">
        <v>222</v>
      </c>
      <c r="H3173" s="10"/>
      <c r="K3173" s="3" t="str">
        <f t="shared" si="698"/>
        <v/>
      </c>
      <c r="L3173" s="11">
        <f t="shared" si="687"/>
        <v>1</v>
      </c>
      <c r="M3173" s="11">
        <f t="shared" si="688"/>
        <v>4</v>
      </c>
      <c r="N3173" s="11">
        <f t="shared" si="689"/>
        <v>0</v>
      </c>
      <c r="O3173" s="11">
        <f t="shared" si="690"/>
        <v>2</v>
      </c>
      <c r="P3173" s="11">
        <f t="shared" si="691"/>
        <v>2</v>
      </c>
      <c r="Q3173" s="11">
        <f t="shared" si="692"/>
        <v>0</v>
      </c>
      <c r="R3173" s="11">
        <f t="shared" si="693"/>
        <v>0</v>
      </c>
      <c r="S3173" s="11">
        <f t="shared" si="694"/>
        <v>4</v>
      </c>
      <c r="T3173" t="str">
        <f t="shared" si="695"/>
        <v>إضافى كامل</v>
      </c>
    </row>
    <row r="3174" spans="1:20" x14ac:dyDescent="0.25">
      <c r="A3174">
        <v>86</v>
      </c>
      <c r="B3174">
        <v>28159</v>
      </c>
      <c r="C3174" t="s">
        <v>289</v>
      </c>
      <c r="D3174" s="8">
        <v>45619</v>
      </c>
      <c r="E3174" t="s">
        <v>18</v>
      </c>
      <c r="F3174">
        <v>2</v>
      </c>
      <c r="G3174" s="9" t="s">
        <v>222</v>
      </c>
      <c r="H3174" s="10"/>
      <c r="K3174" s="3" t="s">
        <v>19</v>
      </c>
      <c r="L3174" s="11">
        <f t="shared" si="687"/>
        <v>1</v>
      </c>
      <c r="M3174" s="11">
        <f t="shared" si="688"/>
        <v>4</v>
      </c>
      <c r="N3174" s="11">
        <f t="shared" si="689"/>
        <v>0</v>
      </c>
      <c r="O3174" s="11">
        <f t="shared" si="690"/>
        <v>2</v>
      </c>
      <c r="P3174" s="11">
        <f t="shared" si="691"/>
        <v>2</v>
      </c>
      <c r="Q3174" s="11">
        <f t="shared" si="692"/>
        <v>0</v>
      </c>
      <c r="R3174" s="11">
        <f t="shared" si="693"/>
        <v>0</v>
      </c>
      <c r="S3174" s="11">
        <f t="shared" si="694"/>
        <v>4</v>
      </c>
      <c r="T3174" t="str">
        <f t="shared" si="695"/>
        <v>إضافى كامل</v>
      </c>
    </row>
    <row r="3175" spans="1:20" x14ac:dyDescent="0.25">
      <c r="A3175">
        <v>86</v>
      </c>
      <c r="B3175">
        <v>28159</v>
      </c>
      <c r="C3175" t="s">
        <v>289</v>
      </c>
      <c r="D3175" s="8">
        <v>45620</v>
      </c>
      <c r="E3175" t="s">
        <v>20</v>
      </c>
      <c r="F3175">
        <v>2</v>
      </c>
      <c r="G3175" s="9" t="s">
        <v>222</v>
      </c>
      <c r="H3175" s="10"/>
      <c r="I3175" s="12">
        <v>0.34759259259259262</v>
      </c>
      <c r="J3175" s="12">
        <v>0.56440972222222219</v>
      </c>
      <c r="K3175" s="3" t="str">
        <f t="shared" si="698"/>
        <v/>
      </c>
      <c r="L3175" s="11">
        <f t="shared" si="687"/>
        <v>1</v>
      </c>
      <c r="M3175" s="11">
        <f t="shared" si="688"/>
        <v>4</v>
      </c>
      <c r="N3175" s="11">
        <f t="shared" si="689"/>
        <v>0</v>
      </c>
      <c r="O3175" s="11">
        <f t="shared" si="690"/>
        <v>2</v>
      </c>
      <c r="P3175" s="11">
        <f t="shared" si="691"/>
        <v>2</v>
      </c>
      <c r="Q3175" s="11">
        <f t="shared" si="692"/>
        <v>0</v>
      </c>
      <c r="R3175" s="11">
        <f t="shared" si="693"/>
        <v>0</v>
      </c>
      <c r="S3175" s="11">
        <f t="shared" si="694"/>
        <v>4</v>
      </c>
      <c r="T3175" t="str">
        <f t="shared" si="695"/>
        <v>إضافى كامل</v>
      </c>
    </row>
    <row r="3176" spans="1:20" x14ac:dyDescent="0.25">
      <c r="A3176">
        <v>86</v>
      </c>
      <c r="B3176">
        <v>28159</v>
      </c>
      <c r="C3176" t="s">
        <v>289</v>
      </c>
      <c r="D3176" s="8">
        <v>45621</v>
      </c>
      <c r="E3176" t="s">
        <v>21</v>
      </c>
      <c r="F3176">
        <v>2</v>
      </c>
      <c r="G3176" s="9" t="s">
        <v>222</v>
      </c>
      <c r="H3176" s="10"/>
      <c r="I3176" s="12">
        <v>0.33624999999999999</v>
      </c>
      <c r="J3176" s="12">
        <v>0.56613425925925931</v>
      </c>
      <c r="K3176" s="3" t="str">
        <f t="shared" si="698"/>
        <v/>
      </c>
      <c r="L3176" s="11">
        <f t="shared" si="687"/>
        <v>1</v>
      </c>
      <c r="M3176" s="11">
        <f t="shared" si="688"/>
        <v>4</v>
      </c>
      <c r="N3176" s="11">
        <f t="shared" si="689"/>
        <v>0</v>
      </c>
      <c r="O3176" s="11">
        <f t="shared" si="690"/>
        <v>2</v>
      </c>
      <c r="P3176" s="11">
        <f t="shared" si="691"/>
        <v>2</v>
      </c>
      <c r="Q3176" s="11">
        <f t="shared" si="692"/>
        <v>0</v>
      </c>
      <c r="R3176" s="11">
        <f t="shared" si="693"/>
        <v>0</v>
      </c>
      <c r="S3176" s="11">
        <f t="shared" si="694"/>
        <v>4</v>
      </c>
      <c r="T3176" t="str">
        <f t="shared" si="695"/>
        <v>إضافى كامل</v>
      </c>
    </row>
    <row r="3177" spans="1:20" x14ac:dyDescent="0.25">
      <c r="A3177">
        <v>86</v>
      </c>
      <c r="B3177">
        <v>28159</v>
      </c>
      <c r="C3177" t="s">
        <v>289</v>
      </c>
      <c r="D3177" s="8">
        <v>45622</v>
      </c>
      <c r="E3177" t="s">
        <v>22</v>
      </c>
      <c r="F3177">
        <v>2</v>
      </c>
      <c r="G3177" s="9" t="s">
        <v>222</v>
      </c>
      <c r="H3177" s="10"/>
      <c r="K3177" s="3" t="str">
        <f t="shared" si="698"/>
        <v>غائب</v>
      </c>
      <c r="L3177" s="11">
        <f t="shared" si="687"/>
        <v>0</v>
      </c>
      <c r="M3177" s="11">
        <f t="shared" si="688"/>
        <v>4</v>
      </c>
      <c r="N3177" s="11">
        <f t="shared" si="689"/>
        <v>0</v>
      </c>
      <c r="O3177" s="11">
        <f t="shared" si="690"/>
        <v>2</v>
      </c>
      <c r="P3177" s="11">
        <f t="shared" si="691"/>
        <v>2</v>
      </c>
      <c r="Q3177" s="11">
        <f t="shared" si="692"/>
        <v>0</v>
      </c>
      <c r="R3177" s="11">
        <f t="shared" si="693"/>
        <v>0</v>
      </c>
      <c r="S3177" s="11">
        <f t="shared" si="694"/>
        <v>4</v>
      </c>
      <c r="T3177" t="str">
        <f t="shared" si="695"/>
        <v>إضافى كامل</v>
      </c>
    </row>
    <row r="3178" spans="1:20" x14ac:dyDescent="0.25">
      <c r="A3178">
        <v>86</v>
      </c>
      <c r="B3178">
        <v>28159</v>
      </c>
      <c r="C3178" t="s">
        <v>289</v>
      </c>
      <c r="D3178" s="8">
        <v>45623</v>
      </c>
      <c r="E3178" t="s">
        <v>23</v>
      </c>
      <c r="F3178">
        <v>2</v>
      </c>
      <c r="G3178" s="9" t="s">
        <v>222</v>
      </c>
      <c r="H3178" s="10"/>
      <c r="I3178" s="12">
        <v>0.34186342592592595</v>
      </c>
      <c r="J3178" s="12">
        <v>0.56747685185185182</v>
      </c>
      <c r="K3178" s="3" t="str">
        <f t="shared" si="698"/>
        <v/>
      </c>
      <c r="L3178" s="11">
        <f t="shared" si="687"/>
        <v>1</v>
      </c>
      <c r="M3178" s="11">
        <f t="shared" si="688"/>
        <v>3</v>
      </c>
      <c r="N3178" s="11">
        <f t="shared" si="689"/>
        <v>0</v>
      </c>
      <c r="O3178" s="11">
        <f t="shared" si="690"/>
        <v>2</v>
      </c>
      <c r="P3178" s="11">
        <f t="shared" si="691"/>
        <v>2</v>
      </c>
      <c r="Q3178" s="11">
        <f t="shared" si="692"/>
        <v>0</v>
      </c>
      <c r="R3178" s="11">
        <f t="shared" si="693"/>
        <v>0</v>
      </c>
      <c r="S3178" s="11">
        <f t="shared" si="694"/>
        <v>3</v>
      </c>
      <c r="T3178" t="str">
        <f t="shared" si="695"/>
        <v>إضافى كامل</v>
      </c>
    </row>
    <row r="3179" spans="1:20" x14ac:dyDescent="0.25">
      <c r="A3179">
        <v>86</v>
      </c>
      <c r="B3179">
        <v>28159</v>
      </c>
      <c r="C3179" t="s">
        <v>289</v>
      </c>
      <c r="D3179" s="8">
        <v>45624</v>
      </c>
      <c r="E3179" t="s">
        <v>24</v>
      </c>
      <c r="F3179">
        <v>2</v>
      </c>
      <c r="G3179" s="9" t="s">
        <v>222</v>
      </c>
      <c r="H3179" s="10"/>
      <c r="I3179" s="12">
        <v>0.34153935185185186</v>
      </c>
      <c r="J3179" s="12">
        <v>0.44472222222222224</v>
      </c>
      <c r="K3179" s="3" t="str">
        <f t="shared" si="698"/>
        <v>إذن م</v>
      </c>
      <c r="L3179" s="11">
        <f t="shared" si="687"/>
        <v>1</v>
      </c>
      <c r="M3179" s="11">
        <f t="shared" si="688"/>
        <v>4</v>
      </c>
      <c r="N3179" s="11">
        <f t="shared" si="689"/>
        <v>0</v>
      </c>
      <c r="O3179" s="11">
        <f t="shared" si="690"/>
        <v>2</v>
      </c>
      <c r="P3179" s="11">
        <f t="shared" si="691"/>
        <v>2</v>
      </c>
      <c r="Q3179" s="11">
        <f t="shared" si="692"/>
        <v>0</v>
      </c>
      <c r="R3179" s="11">
        <f t="shared" si="693"/>
        <v>0</v>
      </c>
      <c r="S3179" s="11">
        <f t="shared" si="694"/>
        <v>4</v>
      </c>
      <c r="T3179" t="str">
        <f t="shared" si="695"/>
        <v>إضافى كامل</v>
      </c>
    </row>
    <row r="3180" spans="1:20" x14ac:dyDescent="0.25">
      <c r="A3180">
        <v>86</v>
      </c>
      <c r="B3180">
        <v>28159</v>
      </c>
      <c r="C3180" t="s">
        <v>289</v>
      </c>
      <c r="D3180" s="8">
        <v>45625</v>
      </c>
      <c r="E3180" t="s">
        <v>15</v>
      </c>
      <c r="F3180">
        <v>2</v>
      </c>
      <c r="G3180" s="9" t="s">
        <v>222</v>
      </c>
      <c r="H3180" s="10"/>
      <c r="K3180" s="3" t="str">
        <f t="shared" si="698"/>
        <v/>
      </c>
      <c r="L3180" s="11">
        <f t="shared" si="687"/>
        <v>1</v>
      </c>
      <c r="M3180" s="11">
        <f t="shared" si="688"/>
        <v>4</v>
      </c>
      <c r="N3180" s="11">
        <f t="shared" si="689"/>
        <v>0</v>
      </c>
      <c r="O3180" s="11">
        <f t="shared" si="690"/>
        <v>1</v>
      </c>
      <c r="P3180" s="11">
        <f t="shared" si="691"/>
        <v>1</v>
      </c>
      <c r="Q3180" s="11">
        <f t="shared" si="692"/>
        <v>0</v>
      </c>
      <c r="R3180" s="11">
        <f t="shared" si="693"/>
        <v>0</v>
      </c>
      <c r="S3180" s="11">
        <f t="shared" si="694"/>
        <v>4</v>
      </c>
      <c r="T3180" t="str">
        <f t="shared" si="695"/>
        <v>إضافى كامل</v>
      </c>
    </row>
    <row r="3181" spans="1:20" x14ac:dyDescent="0.25">
      <c r="A3181">
        <v>86</v>
      </c>
      <c r="B3181">
        <v>28159</v>
      </c>
      <c r="C3181" t="s">
        <v>289</v>
      </c>
      <c r="D3181" s="8">
        <v>45626</v>
      </c>
      <c r="E3181" t="s">
        <v>18</v>
      </c>
      <c r="F3181">
        <v>2</v>
      </c>
      <c r="G3181" s="9" t="s">
        <v>222</v>
      </c>
      <c r="H3181" s="10"/>
      <c r="K3181" s="3" t="s">
        <v>19</v>
      </c>
      <c r="L3181" s="11">
        <f t="shared" si="687"/>
        <v>1</v>
      </c>
      <c r="M3181" s="11">
        <f t="shared" si="688"/>
        <v>4</v>
      </c>
      <c r="N3181" s="11">
        <f t="shared" si="689"/>
        <v>0</v>
      </c>
      <c r="O3181" s="11">
        <f t="shared" si="690"/>
        <v>1</v>
      </c>
      <c r="P3181" s="11">
        <f t="shared" si="691"/>
        <v>1</v>
      </c>
      <c r="Q3181" s="11">
        <f t="shared" si="692"/>
        <v>0</v>
      </c>
      <c r="R3181" s="11">
        <f t="shared" si="693"/>
        <v>0</v>
      </c>
      <c r="S3181" s="11">
        <f t="shared" si="694"/>
        <v>4</v>
      </c>
      <c r="T3181" t="str">
        <f t="shared" si="695"/>
        <v>إضافى كامل</v>
      </c>
    </row>
    <row r="3182" spans="1:20" ht="15.75" x14ac:dyDescent="0.25">
      <c r="A3182">
        <v>92</v>
      </c>
      <c r="B3182">
        <v>28175</v>
      </c>
      <c r="C3182" s="16" t="s">
        <v>290</v>
      </c>
      <c r="D3182" s="8">
        <v>45597</v>
      </c>
      <c r="E3182" t="s">
        <v>15</v>
      </c>
      <c r="F3182">
        <v>2</v>
      </c>
      <c r="G3182" s="9" t="s">
        <v>222</v>
      </c>
      <c r="H3182" s="10"/>
      <c r="K3182" s="3" t="str">
        <f t="shared" si="698"/>
        <v/>
      </c>
      <c r="L3182" s="11">
        <f t="shared" si="687"/>
        <v>1</v>
      </c>
      <c r="M3182" s="11">
        <f t="shared" si="688"/>
        <v>4</v>
      </c>
      <c r="N3182" s="11">
        <f t="shared" si="689"/>
        <v>0</v>
      </c>
      <c r="O3182" s="11">
        <f t="shared" si="690"/>
        <v>1</v>
      </c>
      <c r="P3182" s="11">
        <f t="shared" si="691"/>
        <v>1</v>
      </c>
      <c r="Q3182" s="11">
        <f t="shared" si="692"/>
        <v>0</v>
      </c>
      <c r="R3182" s="11">
        <f t="shared" si="693"/>
        <v>0</v>
      </c>
      <c r="S3182" s="11">
        <f t="shared" si="694"/>
        <v>4</v>
      </c>
      <c r="T3182" t="str">
        <f t="shared" si="695"/>
        <v>إضافى كامل</v>
      </c>
    </row>
    <row r="3183" spans="1:20" x14ac:dyDescent="0.25">
      <c r="A3183">
        <v>92</v>
      </c>
      <c r="B3183">
        <v>28175</v>
      </c>
      <c r="C3183" t="s">
        <v>291</v>
      </c>
      <c r="D3183" s="8">
        <v>45598</v>
      </c>
      <c r="E3183" t="s">
        <v>18</v>
      </c>
      <c r="F3183">
        <v>2</v>
      </c>
      <c r="G3183" s="9" t="s">
        <v>222</v>
      </c>
      <c r="H3183" s="10"/>
      <c r="I3183" s="12"/>
      <c r="J3183" s="12"/>
      <c r="K3183" s="3" t="s">
        <v>19</v>
      </c>
      <c r="L3183" s="11">
        <f t="shared" si="687"/>
        <v>1</v>
      </c>
      <c r="M3183" s="11">
        <f t="shared" si="688"/>
        <v>4</v>
      </c>
      <c r="N3183" s="11">
        <f t="shared" si="689"/>
        <v>0</v>
      </c>
      <c r="O3183" s="11">
        <f t="shared" si="690"/>
        <v>1</v>
      </c>
      <c r="P3183" s="11">
        <f t="shared" si="691"/>
        <v>1</v>
      </c>
      <c r="Q3183" s="11">
        <f t="shared" si="692"/>
        <v>0</v>
      </c>
      <c r="R3183" s="11">
        <f t="shared" si="693"/>
        <v>0</v>
      </c>
      <c r="S3183" s="11">
        <f t="shared" si="694"/>
        <v>4</v>
      </c>
      <c r="T3183" t="str">
        <f t="shared" si="695"/>
        <v>إضافى كامل</v>
      </c>
    </row>
    <row r="3184" spans="1:20" x14ac:dyDescent="0.25">
      <c r="A3184">
        <v>92</v>
      </c>
      <c r="B3184">
        <v>28175</v>
      </c>
      <c r="C3184" t="s">
        <v>291</v>
      </c>
      <c r="D3184" s="8">
        <v>45599</v>
      </c>
      <c r="E3184" t="s">
        <v>20</v>
      </c>
      <c r="F3184">
        <v>2</v>
      </c>
      <c r="G3184" s="9" t="s">
        <v>222</v>
      </c>
      <c r="H3184" s="10"/>
      <c r="I3184" s="12">
        <v>0.37739583333333332</v>
      </c>
      <c r="J3184" s="12">
        <v>0.57381944444444444</v>
      </c>
      <c r="L3184" s="11">
        <f t="shared" si="687"/>
        <v>1</v>
      </c>
      <c r="M3184" s="11">
        <f t="shared" si="688"/>
        <v>4</v>
      </c>
      <c r="N3184" s="11">
        <f t="shared" si="689"/>
        <v>0</v>
      </c>
      <c r="O3184" s="11">
        <f t="shared" si="690"/>
        <v>1</v>
      </c>
      <c r="P3184" s="11">
        <f t="shared" si="691"/>
        <v>1</v>
      </c>
      <c r="Q3184" s="11">
        <f t="shared" si="692"/>
        <v>0</v>
      </c>
      <c r="R3184" s="11">
        <f t="shared" si="693"/>
        <v>0</v>
      </c>
      <c r="S3184" s="11">
        <f t="shared" si="694"/>
        <v>4</v>
      </c>
      <c r="T3184" t="str">
        <f t="shared" si="695"/>
        <v>إضافى كامل</v>
      </c>
    </row>
    <row r="3185" spans="1:20" x14ac:dyDescent="0.25">
      <c r="A3185">
        <v>92</v>
      </c>
      <c r="B3185">
        <v>28175</v>
      </c>
      <c r="C3185" t="s">
        <v>291</v>
      </c>
      <c r="D3185" s="8">
        <v>45600</v>
      </c>
      <c r="E3185" t="s">
        <v>21</v>
      </c>
      <c r="F3185">
        <v>2</v>
      </c>
      <c r="G3185" s="9" t="s">
        <v>222</v>
      </c>
      <c r="H3185" s="10"/>
      <c r="I3185" s="12">
        <v>0.33547453703703706</v>
      </c>
      <c r="J3185" s="12">
        <v>0.57738425925925929</v>
      </c>
      <c r="K3185" s="3" t="str">
        <f>IF(AND(I3185&lt;=TIME(8,30,0),J3185&gt;=TIME(13,30,0),I3185&lt;&gt;""),"",IF(AND(I3185&gt;=TIME(8,31,0),I3185&lt;=TIME(8,40,0)),"تأخير",IF(AND(I3185&gt;=TIME(8,41,0),I3185&lt;=TIME(11,30,0),I3185&lt;&gt;""),"إذن ص",IF(AND(J3185&lt;TIME(13,30,0), J3185&lt;&gt;"",J3185&gt;=TIME(10,30,0)),"إذن م",IF(AND(OR(I3185="",J3185="",I3185=J3185,I3185&gt;TIME(11,30,0),J3185&lt;TIME(10,30,0)),AND(E3185&lt;&gt;"Friday")),"غائب","")))))</f>
        <v/>
      </c>
      <c r="L3185" s="11">
        <f t="shared" si="687"/>
        <v>1</v>
      </c>
      <c r="M3185" s="11">
        <f t="shared" si="688"/>
        <v>4</v>
      </c>
      <c r="N3185" s="11">
        <f t="shared" si="689"/>
        <v>0</v>
      </c>
      <c r="O3185" s="11">
        <f t="shared" si="690"/>
        <v>1</v>
      </c>
      <c r="P3185" s="11">
        <f t="shared" si="691"/>
        <v>1</v>
      </c>
      <c r="Q3185" s="11">
        <f t="shared" si="692"/>
        <v>0</v>
      </c>
      <c r="R3185" s="11">
        <f t="shared" si="693"/>
        <v>0</v>
      </c>
      <c r="S3185" s="11">
        <f t="shared" si="694"/>
        <v>4</v>
      </c>
      <c r="T3185" t="str">
        <f t="shared" si="695"/>
        <v>إضافى كامل</v>
      </c>
    </row>
    <row r="3186" spans="1:20" x14ac:dyDescent="0.25">
      <c r="A3186">
        <v>92</v>
      </c>
      <c r="B3186">
        <v>28175</v>
      </c>
      <c r="C3186" t="s">
        <v>291</v>
      </c>
      <c r="D3186" s="8">
        <v>45601</v>
      </c>
      <c r="E3186" t="s">
        <v>22</v>
      </c>
      <c r="F3186">
        <v>2</v>
      </c>
      <c r="G3186" s="9" t="s">
        <v>222</v>
      </c>
      <c r="H3186" s="10"/>
      <c r="I3186" s="12"/>
      <c r="J3186" s="12"/>
      <c r="K3186" s="3" t="str">
        <f>IF(AND(I3186&lt;=TIME(8,30,0),J3186&gt;=TIME(13,30,0),I3186&lt;&gt;""),"",IF(AND(I3186&gt;=TIME(8,31,0),I3186&lt;=TIME(8,40,0)),"تأخير",IF(AND(I3186&gt;=TIME(8,41,0),I3186&lt;=TIME(11,30,0),I3186&lt;&gt;""),"إذن ص",IF(AND(J3186&lt;TIME(13,30,0), J3186&lt;&gt;"",J3186&gt;=TIME(10,30,0)),"إذن م",IF(AND(OR(I3186="",J3186="",I3186=J3186,I3186&gt;TIME(11,30,0),J3186&lt;TIME(10,30,0)),AND(E3186&lt;&gt;"Friday")),"غائب","")))))</f>
        <v>غائب</v>
      </c>
      <c r="L3186" s="11">
        <f t="shared" si="687"/>
        <v>0</v>
      </c>
      <c r="M3186" s="11">
        <f t="shared" si="688"/>
        <v>4</v>
      </c>
      <c r="N3186" s="11">
        <f t="shared" si="689"/>
        <v>0</v>
      </c>
      <c r="O3186" s="11">
        <f t="shared" si="690"/>
        <v>1</v>
      </c>
      <c r="P3186" s="11">
        <f t="shared" si="691"/>
        <v>1</v>
      </c>
      <c r="Q3186" s="11">
        <f t="shared" si="692"/>
        <v>0</v>
      </c>
      <c r="R3186" s="11">
        <f t="shared" si="693"/>
        <v>0</v>
      </c>
      <c r="S3186" s="11">
        <f t="shared" si="694"/>
        <v>4</v>
      </c>
      <c r="T3186" t="str">
        <f t="shared" si="695"/>
        <v>إضافى كامل</v>
      </c>
    </row>
    <row r="3187" spans="1:20" x14ac:dyDescent="0.25">
      <c r="A3187">
        <v>92</v>
      </c>
      <c r="B3187">
        <v>28175</v>
      </c>
      <c r="C3187" t="s">
        <v>291</v>
      </c>
      <c r="D3187" s="8">
        <v>45602</v>
      </c>
      <c r="E3187" t="s">
        <v>23</v>
      </c>
      <c r="F3187">
        <v>2</v>
      </c>
      <c r="G3187" s="9" t="s">
        <v>222</v>
      </c>
      <c r="H3187" s="10"/>
      <c r="I3187" s="12">
        <v>0.33725694444444443</v>
      </c>
      <c r="J3187" s="12">
        <v>0.56751157407407404</v>
      </c>
      <c r="K3187" s="3" t="str">
        <f>IF(AND(I3187&lt;=TIME(8,30,0),J3187&gt;=TIME(13,30,0),I3187&lt;&gt;""),"",IF(AND(I3187&gt;=TIME(8,31,0),I3187&lt;=TIME(8,40,0)),"تأخير",IF(AND(I3187&gt;=TIME(8,41,0),I3187&lt;=TIME(11,30,0),I3187&lt;&gt;""),"إذن ص",IF(AND(J3187&lt;TIME(13,30,0), J3187&lt;&gt;"",J3187&gt;=TIME(10,30,0)),"إذن م",IF(AND(OR(I3187="",J3187="",I3187=J3187,I3187&gt;TIME(11,30,0),J3187&lt;TIME(10,30,0)),AND(E3187&lt;&gt;"Friday")),"غائب","")))))</f>
        <v/>
      </c>
      <c r="L3187" s="11">
        <f t="shared" si="687"/>
        <v>1</v>
      </c>
      <c r="M3187" s="11">
        <f t="shared" si="688"/>
        <v>3</v>
      </c>
      <c r="N3187" s="11">
        <f t="shared" si="689"/>
        <v>0</v>
      </c>
      <c r="O3187" s="11">
        <f t="shared" si="690"/>
        <v>1</v>
      </c>
      <c r="P3187" s="11">
        <f t="shared" si="691"/>
        <v>1</v>
      </c>
      <c r="Q3187" s="11">
        <f t="shared" si="692"/>
        <v>0</v>
      </c>
      <c r="R3187" s="11">
        <f t="shared" si="693"/>
        <v>0</v>
      </c>
      <c r="S3187" s="11">
        <f t="shared" si="694"/>
        <v>3</v>
      </c>
      <c r="T3187" t="str">
        <f t="shared" si="695"/>
        <v>إضافى كامل</v>
      </c>
    </row>
    <row r="3188" spans="1:20" x14ac:dyDescent="0.25">
      <c r="A3188">
        <v>92</v>
      </c>
      <c r="B3188">
        <v>28175</v>
      </c>
      <c r="C3188" t="s">
        <v>291</v>
      </c>
      <c r="D3188" s="8">
        <v>45603</v>
      </c>
      <c r="E3188" t="s">
        <v>24</v>
      </c>
      <c r="F3188">
        <v>2</v>
      </c>
      <c r="G3188" s="9" t="s">
        <v>222</v>
      </c>
      <c r="H3188" s="10"/>
      <c r="I3188" s="12">
        <v>0.34592592592592591</v>
      </c>
      <c r="J3188" s="12">
        <v>0.56644675925925925</v>
      </c>
      <c r="K3188" s="3" t="str">
        <f>IF(AND(I3188&lt;=TIME(8,30,0),J3188&gt;=TIME(13,30,0),I3188&lt;&gt;""),"",IF(AND(I3188&gt;=TIME(8,31,0),I3188&lt;=TIME(8,40,0)),"تأخير",IF(AND(I3188&gt;=TIME(8,41,0),I3188&lt;=TIME(11,30,0),I3188&lt;&gt;""),"إذن ص",IF(AND(J3188&lt;TIME(13,30,0), J3188&lt;&gt;"",J3188&gt;=TIME(10,30,0)),"إذن م",IF(AND(OR(I3188="",J3188="",I3188=J3188,I3188&gt;TIME(11,30,0),J3188&lt;TIME(10,30,0)),AND(E3188&lt;&gt;"Friday")),"غائب","")))))</f>
        <v/>
      </c>
      <c r="L3188" s="11">
        <f t="shared" si="687"/>
        <v>1</v>
      </c>
      <c r="M3188" s="11">
        <f t="shared" si="688"/>
        <v>3</v>
      </c>
      <c r="N3188" s="11">
        <f t="shared" si="689"/>
        <v>0</v>
      </c>
      <c r="O3188" s="11">
        <f t="shared" si="690"/>
        <v>1</v>
      </c>
      <c r="P3188" s="11">
        <f t="shared" si="691"/>
        <v>1</v>
      </c>
      <c r="Q3188" s="11">
        <f t="shared" si="692"/>
        <v>0</v>
      </c>
      <c r="R3188" s="11">
        <f t="shared" si="693"/>
        <v>0</v>
      </c>
      <c r="S3188" s="11">
        <f t="shared" si="694"/>
        <v>3</v>
      </c>
      <c r="T3188" t="str">
        <f t="shared" si="695"/>
        <v>إضافى كامل</v>
      </c>
    </row>
    <row r="3189" spans="1:20" x14ac:dyDescent="0.25">
      <c r="A3189">
        <v>92</v>
      </c>
      <c r="B3189">
        <v>28175</v>
      </c>
      <c r="C3189" t="s">
        <v>291</v>
      </c>
      <c r="D3189" s="8">
        <v>45604</v>
      </c>
      <c r="E3189" t="s">
        <v>15</v>
      </c>
      <c r="F3189">
        <v>2</v>
      </c>
      <c r="G3189" s="9" t="s">
        <v>222</v>
      </c>
      <c r="H3189" s="10"/>
      <c r="K3189" s="3" t="str">
        <f>IF(AND(I3189&lt;=TIME(8,30,0),J3189&gt;=TIME(13,30,0),I3189&lt;&gt;""),"",IF(AND(I3189&gt;=TIME(8,31,0),I3189&lt;=TIME(8,40,0)),"تأخير",IF(AND(I3189&gt;=TIME(8,41,0),I3189&lt;=TIME(11,30,0),I3189&lt;&gt;""),"إذن ص",IF(AND(J3189&lt;TIME(13,30,0), J3189&lt;&gt;"",J3189&gt;=TIME(10,30,0)),"إذن م",IF(AND(OR(I3189="",J3189="",I3189=J3189,I3189&gt;TIME(11,30,0),J3189&lt;TIME(10,30,0)),AND(E3189&lt;&gt;"Friday")),"غائب","")))))</f>
        <v/>
      </c>
      <c r="L3189" s="11">
        <f t="shared" si="687"/>
        <v>1</v>
      </c>
      <c r="M3189" s="11">
        <f t="shared" si="688"/>
        <v>3</v>
      </c>
      <c r="N3189" s="11">
        <f t="shared" si="689"/>
        <v>0</v>
      </c>
      <c r="O3189" s="11">
        <f t="shared" si="690"/>
        <v>1</v>
      </c>
      <c r="P3189" s="11">
        <f t="shared" si="691"/>
        <v>1</v>
      </c>
      <c r="Q3189" s="11">
        <f t="shared" si="692"/>
        <v>0</v>
      </c>
      <c r="R3189" s="11">
        <f t="shared" si="693"/>
        <v>0</v>
      </c>
      <c r="S3189" s="11">
        <f t="shared" si="694"/>
        <v>3</v>
      </c>
      <c r="T3189" t="str">
        <f t="shared" si="695"/>
        <v>إضافى كامل</v>
      </c>
    </row>
    <row r="3190" spans="1:20" x14ac:dyDescent="0.25">
      <c r="A3190">
        <v>92</v>
      </c>
      <c r="B3190">
        <v>28175</v>
      </c>
      <c r="C3190" t="s">
        <v>291</v>
      </c>
      <c r="D3190" s="8">
        <v>45605</v>
      </c>
      <c r="E3190" t="s">
        <v>18</v>
      </c>
      <c r="F3190">
        <v>2</v>
      </c>
      <c r="G3190" s="9" t="s">
        <v>222</v>
      </c>
      <c r="H3190" s="10"/>
      <c r="I3190" s="12"/>
      <c r="J3190" s="12"/>
      <c r="K3190" s="3" t="s">
        <v>19</v>
      </c>
      <c r="L3190" s="11">
        <f t="shared" si="687"/>
        <v>1</v>
      </c>
      <c r="M3190" s="11">
        <f t="shared" si="688"/>
        <v>3</v>
      </c>
      <c r="N3190" s="11">
        <f t="shared" si="689"/>
        <v>0</v>
      </c>
      <c r="O3190" s="11">
        <f t="shared" si="690"/>
        <v>1</v>
      </c>
      <c r="P3190" s="11">
        <f t="shared" si="691"/>
        <v>1</v>
      </c>
      <c r="Q3190" s="11">
        <f t="shared" si="692"/>
        <v>0</v>
      </c>
      <c r="R3190" s="11">
        <f t="shared" si="693"/>
        <v>0</v>
      </c>
      <c r="S3190" s="11">
        <f t="shared" si="694"/>
        <v>3</v>
      </c>
      <c r="T3190" t="str">
        <f t="shared" si="695"/>
        <v>إضافى كامل</v>
      </c>
    </row>
    <row r="3191" spans="1:20" x14ac:dyDescent="0.25">
      <c r="A3191">
        <v>92</v>
      </c>
      <c r="B3191">
        <v>28175</v>
      </c>
      <c r="C3191" t="s">
        <v>291</v>
      </c>
      <c r="D3191" s="8">
        <v>45606</v>
      </c>
      <c r="E3191" t="s">
        <v>20</v>
      </c>
      <c r="F3191">
        <v>2</v>
      </c>
      <c r="G3191" s="9" t="s">
        <v>222</v>
      </c>
      <c r="H3191" s="10"/>
      <c r="I3191" s="12">
        <v>0.31699074074074074</v>
      </c>
      <c r="J3191" s="12">
        <v>0.56556712962962963</v>
      </c>
      <c r="K3191" s="3" t="str">
        <f t="shared" ref="K3191:K3196" si="699">IF(AND(I3191&lt;=TIME(8,30,0),J3191&gt;=TIME(13,30,0),I3191&lt;&gt;""),"",IF(AND(I3191&gt;=TIME(8,31,0),I3191&lt;=TIME(8,40,0)),"تأخير",IF(AND(I3191&gt;=TIME(8,41,0),I3191&lt;=TIME(11,30,0),I3191&lt;&gt;""),"إذن ص",IF(AND(J3191&lt;TIME(13,30,0), J3191&lt;&gt;"",J3191&gt;=TIME(10,30,0)),"إذن م",IF(AND(OR(I3191="",J3191="",I3191=J3191,I3191&gt;TIME(11,30,0),J3191&lt;TIME(10,30,0)),AND(E3191&lt;&gt;"Friday")),"غائب","")))))</f>
        <v/>
      </c>
      <c r="L3191" s="11">
        <f t="shared" si="687"/>
        <v>1</v>
      </c>
      <c r="M3191" s="11">
        <f t="shared" si="688"/>
        <v>3</v>
      </c>
      <c r="N3191" s="11">
        <f t="shared" si="689"/>
        <v>0</v>
      </c>
      <c r="O3191" s="11">
        <f t="shared" si="690"/>
        <v>1</v>
      </c>
      <c r="P3191" s="11">
        <f t="shared" si="691"/>
        <v>1</v>
      </c>
      <c r="Q3191" s="11">
        <f t="shared" si="692"/>
        <v>0</v>
      </c>
      <c r="R3191" s="11">
        <f t="shared" si="693"/>
        <v>0</v>
      </c>
      <c r="S3191" s="11">
        <f t="shared" si="694"/>
        <v>3</v>
      </c>
      <c r="T3191" t="str">
        <f t="shared" si="695"/>
        <v>إضافى كامل</v>
      </c>
    </row>
    <row r="3192" spans="1:20" x14ac:dyDescent="0.25">
      <c r="A3192">
        <v>92</v>
      </c>
      <c r="B3192">
        <v>28175</v>
      </c>
      <c r="C3192" t="s">
        <v>291</v>
      </c>
      <c r="D3192" s="8">
        <v>45607</v>
      </c>
      <c r="E3192" t="s">
        <v>21</v>
      </c>
      <c r="F3192">
        <v>2</v>
      </c>
      <c r="G3192" s="9" t="s">
        <v>222</v>
      </c>
      <c r="H3192" s="10"/>
      <c r="I3192" s="12">
        <v>0.33089120370370373</v>
      </c>
      <c r="J3192" s="12">
        <v>0.56339120370370366</v>
      </c>
      <c r="K3192" s="3" t="str">
        <f t="shared" si="699"/>
        <v/>
      </c>
      <c r="L3192" s="11">
        <f t="shared" si="687"/>
        <v>1</v>
      </c>
      <c r="M3192" s="11">
        <f t="shared" si="688"/>
        <v>3</v>
      </c>
      <c r="N3192" s="11">
        <f t="shared" si="689"/>
        <v>0</v>
      </c>
      <c r="O3192" s="11">
        <f t="shared" si="690"/>
        <v>1</v>
      </c>
      <c r="P3192" s="11">
        <f t="shared" si="691"/>
        <v>1</v>
      </c>
      <c r="Q3192" s="11">
        <f t="shared" si="692"/>
        <v>0</v>
      </c>
      <c r="R3192" s="11">
        <f t="shared" si="693"/>
        <v>0</v>
      </c>
      <c r="S3192" s="11">
        <f t="shared" si="694"/>
        <v>3</v>
      </c>
      <c r="T3192" t="str">
        <f t="shared" si="695"/>
        <v>إضافى كامل</v>
      </c>
    </row>
    <row r="3193" spans="1:20" x14ac:dyDescent="0.25">
      <c r="A3193">
        <v>92</v>
      </c>
      <c r="B3193">
        <v>28175</v>
      </c>
      <c r="C3193" t="s">
        <v>291</v>
      </c>
      <c r="D3193" s="8">
        <v>45608</v>
      </c>
      <c r="E3193" t="s">
        <v>22</v>
      </c>
      <c r="F3193">
        <v>2</v>
      </c>
      <c r="G3193" s="9" t="s">
        <v>222</v>
      </c>
      <c r="H3193" s="10"/>
      <c r="I3193" s="12">
        <v>0.33211805555555557</v>
      </c>
      <c r="J3193" s="12">
        <v>0.56710648148148146</v>
      </c>
      <c r="K3193" s="3" t="str">
        <f t="shared" si="699"/>
        <v/>
      </c>
      <c r="L3193" s="11">
        <f t="shared" si="687"/>
        <v>1</v>
      </c>
      <c r="M3193" s="11">
        <f t="shared" si="688"/>
        <v>3</v>
      </c>
      <c r="N3193" s="11">
        <f t="shared" si="689"/>
        <v>0</v>
      </c>
      <c r="O3193" s="11">
        <f t="shared" si="690"/>
        <v>1</v>
      </c>
      <c r="P3193" s="11">
        <f t="shared" si="691"/>
        <v>1</v>
      </c>
      <c r="Q3193" s="11">
        <f t="shared" si="692"/>
        <v>0</v>
      </c>
      <c r="R3193" s="11">
        <f t="shared" si="693"/>
        <v>0</v>
      </c>
      <c r="S3193" s="11">
        <f t="shared" si="694"/>
        <v>3</v>
      </c>
      <c r="T3193" t="str">
        <f t="shared" si="695"/>
        <v>إضافى كامل</v>
      </c>
    </row>
    <row r="3194" spans="1:20" x14ac:dyDescent="0.25">
      <c r="A3194">
        <v>92</v>
      </c>
      <c r="B3194">
        <v>28175</v>
      </c>
      <c r="C3194" t="s">
        <v>291</v>
      </c>
      <c r="D3194" s="8">
        <v>45609</v>
      </c>
      <c r="E3194" t="s">
        <v>23</v>
      </c>
      <c r="F3194">
        <v>2</v>
      </c>
      <c r="G3194" s="9" t="s">
        <v>222</v>
      </c>
      <c r="H3194" s="10"/>
      <c r="K3194" s="3" t="str">
        <f t="shared" si="699"/>
        <v>غائب</v>
      </c>
      <c r="L3194" s="11">
        <f t="shared" si="687"/>
        <v>0</v>
      </c>
      <c r="M3194" s="11">
        <f t="shared" si="688"/>
        <v>3</v>
      </c>
      <c r="N3194" s="11">
        <f t="shared" si="689"/>
        <v>0</v>
      </c>
      <c r="O3194" s="11">
        <f t="shared" si="690"/>
        <v>1</v>
      </c>
      <c r="P3194" s="11">
        <f t="shared" si="691"/>
        <v>1</v>
      </c>
      <c r="Q3194" s="11">
        <f t="shared" si="692"/>
        <v>0</v>
      </c>
      <c r="R3194" s="11">
        <f t="shared" si="693"/>
        <v>0</v>
      </c>
      <c r="S3194" s="11">
        <f t="shared" si="694"/>
        <v>3</v>
      </c>
      <c r="T3194" t="str">
        <f t="shared" si="695"/>
        <v>إضافى كامل</v>
      </c>
    </row>
    <row r="3195" spans="1:20" x14ac:dyDescent="0.25">
      <c r="A3195">
        <v>92</v>
      </c>
      <c r="B3195">
        <v>28175</v>
      </c>
      <c r="C3195" t="s">
        <v>291</v>
      </c>
      <c r="D3195" s="8">
        <v>45610</v>
      </c>
      <c r="E3195" t="s">
        <v>24</v>
      </c>
      <c r="F3195">
        <v>2</v>
      </c>
      <c r="G3195" s="9" t="s">
        <v>222</v>
      </c>
      <c r="H3195" s="10"/>
      <c r="I3195" s="12">
        <v>0.30887731481481484</v>
      </c>
      <c r="J3195" s="12">
        <v>0.44005787037037036</v>
      </c>
      <c r="K3195" s="3" t="str">
        <f t="shared" si="699"/>
        <v>إذن م</v>
      </c>
      <c r="L3195" s="11">
        <f t="shared" si="687"/>
        <v>1</v>
      </c>
      <c r="M3195" s="11">
        <f t="shared" si="688"/>
        <v>2</v>
      </c>
      <c r="N3195" s="11">
        <f t="shared" si="689"/>
        <v>0</v>
      </c>
      <c r="O3195" s="11">
        <f t="shared" si="690"/>
        <v>1</v>
      </c>
      <c r="P3195" s="11">
        <f t="shared" si="691"/>
        <v>1</v>
      </c>
      <c r="Q3195" s="11">
        <f t="shared" si="692"/>
        <v>0</v>
      </c>
      <c r="R3195" s="11">
        <f t="shared" si="693"/>
        <v>0</v>
      </c>
      <c r="S3195" s="11">
        <f t="shared" si="694"/>
        <v>2</v>
      </c>
      <c r="T3195" t="str">
        <f t="shared" si="695"/>
        <v>إضافى كامل</v>
      </c>
    </row>
    <row r="3196" spans="1:20" x14ac:dyDescent="0.25">
      <c r="A3196">
        <v>92</v>
      </c>
      <c r="B3196">
        <v>28175</v>
      </c>
      <c r="C3196" t="s">
        <v>291</v>
      </c>
      <c r="D3196" s="8">
        <v>45611</v>
      </c>
      <c r="E3196" t="s">
        <v>15</v>
      </c>
      <c r="F3196">
        <v>2</v>
      </c>
      <c r="G3196" s="9" t="s">
        <v>222</v>
      </c>
      <c r="H3196" s="10"/>
      <c r="K3196" s="3" t="str">
        <f t="shared" si="699"/>
        <v/>
      </c>
      <c r="L3196" s="11">
        <f t="shared" si="687"/>
        <v>1</v>
      </c>
      <c r="M3196" s="11">
        <f t="shared" si="688"/>
        <v>2</v>
      </c>
      <c r="N3196" s="11">
        <f t="shared" si="689"/>
        <v>0</v>
      </c>
      <c r="O3196" s="11">
        <f t="shared" si="690"/>
        <v>0</v>
      </c>
      <c r="P3196" s="11">
        <f t="shared" si="691"/>
        <v>0</v>
      </c>
      <c r="Q3196" s="11">
        <f t="shared" si="692"/>
        <v>0</v>
      </c>
      <c r="R3196" s="11">
        <f t="shared" si="693"/>
        <v>0</v>
      </c>
      <c r="S3196" s="11">
        <f t="shared" si="694"/>
        <v>2</v>
      </c>
      <c r="T3196" t="str">
        <f t="shared" si="695"/>
        <v>إضافى كامل</v>
      </c>
    </row>
    <row r="3197" spans="1:20" x14ac:dyDescent="0.25">
      <c r="A3197">
        <v>92</v>
      </c>
      <c r="B3197">
        <v>28175</v>
      </c>
      <c r="C3197" t="s">
        <v>291</v>
      </c>
      <c r="D3197" s="8">
        <v>45612</v>
      </c>
      <c r="E3197" t="s">
        <v>18</v>
      </c>
      <c r="F3197">
        <v>2</v>
      </c>
      <c r="G3197" s="9" t="s">
        <v>222</v>
      </c>
      <c r="H3197" s="10"/>
      <c r="K3197" s="3" t="s">
        <v>19</v>
      </c>
      <c r="L3197" s="11">
        <f t="shared" si="687"/>
        <v>1</v>
      </c>
      <c r="M3197" s="11">
        <f t="shared" si="688"/>
        <v>2</v>
      </c>
      <c r="N3197" s="11">
        <f t="shared" si="689"/>
        <v>0</v>
      </c>
      <c r="O3197" s="11">
        <f t="shared" si="690"/>
        <v>0</v>
      </c>
      <c r="P3197" s="11">
        <f t="shared" si="691"/>
        <v>0</v>
      </c>
      <c r="Q3197" s="11">
        <f t="shared" si="692"/>
        <v>0</v>
      </c>
      <c r="R3197" s="11">
        <f t="shared" si="693"/>
        <v>0</v>
      </c>
      <c r="S3197" s="11">
        <f t="shared" si="694"/>
        <v>2</v>
      </c>
      <c r="T3197" t="str">
        <f t="shared" si="695"/>
        <v>إضافى كامل</v>
      </c>
    </row>
    <row r="3198" spans="1:20" x14ac:dyDescent="0.25">
      <c r="A3198">
        <v>92</v>
      </c>
      <c r="B3198">
        <v>28175</v>
      </c>
      <c r="C3198" t="s">
        <v>291</v>
      </c>
      <c r="D3198" s="8">
        <v>45613</v>
      </c>
      <c r="E3198" t="s">
        <v>20</v>
      </c>
      <c r="F3198">
        <v>2</v>
      </c>
      <c r="G3198" s="9" t="s">
        <v>222</v>
      </c>
      <c r="H3198" s="10"/>
      <c r="I3198" s="12">
        <v>0.3222800925925926</v>
      </c>
      <c r="J3198" s="12">
        <v>0.56685185185185183</v>
      </c>
      <c r="K3198" s="3" t="str">
        <f t="shared" ref="K3198:K3212" si="700">IF(AND(I3198&lt;=TIME(8,30,0),J3198&gt;=TIME(13,30,0),I3198&lt;&gt;""),"",IF(AND(I3198&gt;=TIME(8,31,0),I3198&lt;=TIME(8,40,0)),"تأخير",IF(AND(I3198&gt;=TIME(8,41,0),I3198&lt;=TIME(11,30,0),I3198&lt;&gt;""),"إذن ص",IF(AND(J3198&lt;TIME(13,30,0), J3198&lt;&gt;"",J3198&gt;=TIME(10,30,0)),"إذن م",IF(AND(OR(I3198="",J3198="",I3198=J3198,I3198&gt;TIME(11,30,0),J3198&lt;TIME(10,30,0)),AND(E3198&lt;&gt;"Friday")),"غائب","")))))</f>
        <v/>
      </c>
      <c r="L3198" s="11">
        <f t="shared" si="687"/>
        <v>1</v>
      </c>
      <c r="M3198" s="11">
        <f t="shared" si="688"/>
        <v>2</v>
      </c>
      <c r="N3198" s="11">
        <f t="shared" si="689"/>
        <v>0</v>
      </c>
      <c r="O3198" s="11">
        <f t="shared" si="690"/>
        <v>0</v>
      </c>
      <c r="P3198" s="11">
        <f t="shared" si="691"/>
        <v>0</v>
      </c>
      <c r="Q3198" s="11">
        <f t="shared" si="692"/>
        <v>0</v>
      </c>
      <c r="R3198" s="11">
        <f t="shared" si="693"/>
        <v>0</v>
      </c>
      <c r="S3198" s="11">
        <f t="shared" si="694"/>
        <v>2</v>
      </c>
      <c r="T3198" t="str">
        <f t="shared" si="695"/>
        <v>إضافى كامل</v>
      </c>
    </row>
    <row r="3199" spans="1:20" x14ac:dyDescent="0.25">
      <c r="A3199">
        <v>92</v>
      </c>
      <c r="B3199">
        <v>28175</v>
      </c>
      <c r="C3199" t="s">
        <v>291</v>
      </c>
      <c r="D3199" s="8">
        <v>45614</v>
      </c>
      <c r="E3199" t="s">
        <v>21</v>
      </c>
      <c r="F3199">
        <v>2</v>
      </c>
      <c r="G3199" s="9" t="s">
        <v>222</v>
      </c>
      <c r="H3199" s="10"/>
      <c r="I3199" s="12">
        <v>0.34650462962962963</v>
      </c>
      <c r="J3199" s="12">
        <v>0.56357638888888884</v>
      </c>
      <c r="K3199" s="3" t="str">
        <f t="shared" si="700"/>
        <v/>
      </c>
      <c r="L3199" s="11">
        <f t="shared" si="687"/>
        <v>1</v>
      </c>
      <c r="M3199" s="11">
        <f t="shared" si="688"/>
        <v>2</v>
      </c>
      <c r="N3199" s="11">
        <f t="shared" si="689"/>
        <v>0</v>
      </c>
      <c r="O3199" s="11">
        <f t="shared" si="690"/>
        <v>0</v>
      </c>
      <c r="P3199" s="11">
        <f t="shared" si="691"/>
        <v>0</v>
      </c>
      <c r="Q3199" s="11">
        <f t="shared" si="692"/>
        <v>0</v>
      </c>
      <c r="R3199" s="11">
        <f t="shared" si="693"/>
        <v>0</v>
      </c>
      <c r="S3199" s="11">
        <f t="shared" si="694"/>
        <v>2</v>
      </c>
      <c r="T3199" t="str">
        <f t="shared" si="695"/>
        <v>إضافى كامل</v>
      </c>
    </row>
    <row r="3200" spans="1:20" x14ac:dyDescent="0.25">
      <c r="A3200">
        <v>92</v>
      </c>
      <c r="B3200">
        <v>28175</v>
      </c>
      <c r="C3200" t="s">
        <v>291</v>
      </c>
      <c r="D3200" s="8">
        <v>45615</v>
      </c>
      <c r="E3200" t="s">
        <v>22</v>
      </c>
      <c r="F3200">
        <v>2</v>
      </c>
      <c r="G3200" s="9" t="s">
        <v>222</v>
      </c>
      <c r="H3200" s="10"/>
      <c r="I3200" s="12">
        <v>0.32932870370370371</v>
      </c>
      <c r="J3200" s="12">
        <v>0.56277777777777782</v>
      </c>
      <c r="K3200" s="3" t="str">
        <f t="shared" si="700"/>
        <v/>
      </c>
      <c r="L3200" s="11">
        <f t="shared" si="687"/>
        <v>1</v>
      </c>
      <c r="M3200" s="11">
        <f t="shared" si="688"/>
        <v>2</v>
      </c>
      <c r="N3200" s="11">
        <f t="shared" si="689"/>
        <v>0</v>
      </c>
      <c r="O3200" s="11">
        <f t="shared" si="690"/>
        <v>0</v>
      </c>
      <c r="P3200" s="11">
        <f t="shared" si="691"/>
        <v>0</v>
      </c>
      <c r="Q3200" s="11">
        <f t="shared" si="692"/>
        <v>0</v>
      </c>
      <c r="R3200" s="11">
        <f t="shared" si="693"/>
        <v>0</v>
      </c>
      <c r="S3200" s="11">
        <f t="shared" si="694"/>
        <v>2</v>
      </c>
      <c r="T3200" t="str">
        <f t="shared" si="695"/>
        <v>إضافى كامل</v>
      </c>
    </row>
    <row r="3201" spans="1:20" x14ac:dyDescent="0.25">
      <c r="A3201">
        <v>92</v>
      </c>
      <c r="B3201">
        <v>28175</v>
      </c>
      <c r="C3201" t="s">
        <v>291</v>
      </c>
      <c r="D3201" s="8">
        <v>45616</v>
      </c>
      <c r="E3201" t="s">
        <v>23</v>
      </c>
      <c r="F3201">
        <v>2</v>
      </c>
      <c r="G3201" s="9" t="s">
        <v>222</v>
      </c>
      <c r="H3201" s="10"/>
      <c r="K3201" s="3" t="str">
        <f t="shared" si="700"/>
        <v>غائب</v>
      </c>
      <c r="L3201" s="11">
        <f t="shared" si="687"/>
        <v>0</v>
      </c>
      <c r="M3201" s="11">
        <f t="shared" si="688"/>
        <v>2</v>
      </c>
      <c r="N3201" s="11">
        <f t="shared" si="689"/>
        <v>0</v>
      </c>
      <c r="O3201" s="11">
        <f t="shared" si="690"/>
        <v>0</v>
      </c>
      <c r="P3201" s="11">
        <f t="shared" si="691"/>
        <v>0</v>
      </c>
      <c r="Q3201" s="11">
        <f t="shared" si="692"/>
        <v>0</v>
      </c>
      <c r="R3201" s="11">
        <f t="shared" si="693"/>
        <v>0</v>
      </c>
      <c r="S3201" s="11">
        <f t="shared" si="694"/>
        <v>2</v>
      </c>
      <c r="T3201" t="str">
        <f t="shared" si="695"/>
        <v>إضافى كامل</v>
      </c>
    </row>
    <row r="3202" spans="1:20" x14ac:dyDescent="0.25">
      <c r="A3202">
        <v>92</v>
      </c>
      <c r="B3202">
        <v>28175</v>
      </c>
      <c r="C3202" t="s">
        <v>291</v>
      </c>
      <c r="D3202" s="8">
        <v>45617</v>
      </c>
      <c r="E3202" t="s">
        <v>24</v>
      </c>
      <c r="F3202">
        <v>2</v>
      </c>
      <c r="G3202" s="9" t="s">
        <v>222</v>
      </c>
      <c r="H3202" s="10"/>
      <c r="I3202" s="12">
        <v>0.34541666666666665</v>
      </c>
      <c r="J3202" s="12">
        <v>0.57843750000000005</v>
      </c>
      <c r="K3202" s="3" t="str">
        <f t="shared" si="700"/>
        <v/>
      </c>
      <c r="L3202" s="11">
        <f t="shared" ref="L3202:L3265" si="701">IF(AND(OR(K3202= "حالة وفاة",K3202="إذن م",K3202="إذن ص",K3202="بدل راحة",K3202="انصراف",K3202="اجازة",K3202="راحة",K3202="مأمورية",K3202="مأمورية م",K3202="مأمورية ص",K3202="Online",K3202="حضور",K3202="بدل سهر",E3202="Friday",K3202=""),E3202&lt;&gt;""),1,0)</f>
        <v>1</v>
      </c>
      <c r="M3202" s="11">
        <f t="shared" ref="M3202:M3265" si="702">COUNTIF(K3202:K3231,"غائب")</f>
        <v>2</v>
      </c>
      <c r="N3202" s="11">
        <f t="shared" ref="N3202:N3265" si="703">COUNTIF(K3202:K3231,"إذن ص")</f>
        <v>0</v>
      </c>
      <c r="O3202" s="11">
        <f t="shared" ref="O3202:O3265" si="704">COUNTIF(K3202:K3231,"إذن م")</f>
        <v>0</v>
      </c>
      <c r="P3202" s="11">
        <f t="shared" si="691"/>
        <v>0</v>
      </c>
      <c r="Q3202" s="11">
        <f t="shared" si="692"/>
        <v>0</v>
      </c>
      <c r="R3202" s="11">
        <f t="shared" si="693"/>
        <v>0</v>
      </c>
      <c r="S3202" s="11">
        <f t="shared" si="694"/>
        <v>2</v>
      </c>
      <c r="T3202" t="str">
        <f t="shared" si="695"/>
        <v>إضافى كامل</v>
      </c>
    </row>
    <row r="3203" spans="1:20" x14ac:dyDescent="0.25">
      <c r="A3203">
        <v>92</v>
      </c>
      <c r="B3203">
        <v>28175</v>
      </c>
      <c r="C3203" t="s">
        <v>291</v>
      </c>
      <c r="D3203" s="8">
        <v>45618</v>
      </c>
      <c r="E3203" t="s">
        <v>15</v>
      </c>
      <c r="F3203">
        <v>2</v>
      </c>
      <c r="G3203" s="9" t="s">
        <v>222</v>
      </c>
      <c r="H3203" s="10"/>
      <c r="K3203" s="3" t="str">
        <f t="shared" si="700"/>
        <v/>
      </c>
      <c r="L3203" s="11">
        <f t="shared" si="701"/>
        <v>1</v>
      </c>
      <c r="M3203" s="11">
        <f t="shared" si="702"/>
        <v>2</v>
      </c>
      <c r="N3203" s="11">
        <f t="shared" si="703"/>
        <v>0</v>
      </c>
      <c r="O3203" s="11">
        <f t="shared" si="704"/>
        <v>0</v>
      </c>
      <c r="P3203" s="11">
        <f t="shared" ref="P3203:P3266" si="705">N3203+O3203</f>
        <v>0</v>
      </c>
      <c r="Q3203" s="11">
        <f t="shared" ref="Q3203:Q3266" si="706">IF(AND(P3203&gt;2,P3203&lt;&gt;0),P3203*3/6,0)</f>
        <v>0</v>
      </c>
      <c r="R3203" s="11">
        <f t="shared" ref="R3203:R3266" si="707">INT(Q3203)</f>
        <v>0</v>
      </c>
      <c r="S3203" s="11">
        <f t="shared" ref="S3203:S3266" si="708">R3203+M3203</f>
        <v>2</v>
      </c>
      <c r="T3203" t="str">
        <f t="shared" ref="T3203:T3266" si="709">IF(AND(OR(S3203&lt;=0,S3203&gt;0),S3203&lt;5),"إضافى كامل",IF(AND(OR(S3203=5,S3203=6,S3203&lt;7),S3203&lt;&gt;""),"نصف إضافى","لا يستحق"))</f>
        <v>إضافى كامل</v>
      </c>
    </row>
    <row r="3204" spans="1:20" x14ac:dyDescent="0.25">
      <c r="A3204">
        <v>92</v>
      </c>
      <c r="B3204">
        <v>28175</v>
      </c>
      <c r="C3204" t="s">
        <v>291</v>
      </c>
      <c r="D3204" s="8">
        <v>45619</v>
      </c>
      <c r="E3204" t="s">
        <v>18</v>
      </c>
      <c r="F3204">
        <v>2</v>
      </c>
      <c r="G3204" s="9" t="s">
        <v>222</v>
      </c>
      <c r="H3204" s="10"/>
      <c r="K3204" s="3" t="s">
        <v>19</v>
      </c>
      <c r="L3204" s="11">
        <f t="shared" si="701"/>
        <v>1</v>
      </c>
      <c r="M3204" s="11">
        <f t="shared" si="702"/>
        <v>2</v>
      </c>
      <c r="N3204" s="11">
        <f t="shared" si="703"/>
        <v>0</v>
      </c>
      <c r="O3204" s="11">
        <f t="shared" si="704"/>
        <v>0</v>
      </c>
      <c r="P3204" s="11">
        <f t="shared" si="705"/>
        <v>0</v>
      </c>
      <c r="Q3204" s="11">
        <f t="shared" si="706"/>
        <v>0</v>
      </c>
      <c r="R3204" s="11">
        <f t="shared" si="707"/>
        <v>0</v>
      </c>
      <c r="S3204" s="11">
        <f t="shared" si="708"/>
        <v>2</v>
      </c>
      <c r="T3204" t="str">
        <f t="shared" si="709"/>
        <v>إضافى كامل</v>
      </c>
    </row>
    <row r="3205" spans="1:20" x14ac:dyDescent="0.25">
      <c r="A3205">
        <v>92</v>
      </c>
      <c r="B3205">
        <v>28175</v>
      </c>
      <c r="C3205" t="s">
        <v>291</v>
      </c>
      <c r="D3205" s="8">
        <v>45620</v>
      </c>
      <c r="E3205" t="s">
        <v>20</v>
      </c>
      <c r="F3205">
        <v>2</v>
      </c>
      <c r="G3205" s="9" t="s">
        <v>222</v>
      </c>
      <c r="H3205" s="10"/>
      <c r="I3205" s="12">
        <v>0.35072916666666665</v>
      </c>
      <c r="J3205" s="12">
        <v>0.56722222222222218</v>
      </c>
      <c r="K3205" s="3" t="str">
        <f t="shared" si="700"/>
        <v/>
      </c>
      <c r="L3205" s="11">
        <f t="shared" si="701"/>
        <v>1</v>
      </c>
      <c r="M3205" s="11">
        <f t="shared" si="702"/>
        <v>2</v>
      </c>
      <c r="N3205" s="11">
        <f t="shared" si="703"/>
        <v>0</v>
      </c>
      <c r="O3205" s="11">
        <f t="shared" si="704"/>
        <v>0</v>
      </c>
      <c r="P3205" s="11">
        <f t="shared" si="705"/>
        <v>0</v>
      </c>
      <c r="Q3205" s="11">
        <f t="shared" si="706"/>
        <v>0</v>
      </c>
      <c r="R3205" s="11">
        <f t="shared" si="707"/>
        <v>0</v>
      </c>
      <c r="S3205" s="11">
        <f t="shared" si="708"/>
        <v>2</v>
      </c>
      <c r="T3205" t="str">
        <f t="shared" si="709"/>
        <v>إضافى كامل</v>
      </c>
    </row>
    <row r="3206" spans="1:20" x14ac:dyDescent="0.25">
      <c r="A3206">
        <v>92</v>
      </c>
      <c r="B3206">
        <v>28175</v>
      </c>
      <c r="C3206" t="s">
        <v>291</v>
      </c>
      <c r="D3206" s="8">
        <v>45621</v>
      </c>
      <c r="E3206" t="s">
        <v>21</v>
      </c>
      <c r="F3206">
        <v>2</v>
      </c>
      <c r="G3206" s="9" t="s">
        <v>222</v>
      </c>
      <c r="H3206" s="10"/>
      <c r="I3206" s="12">
        <v>0.34577546296296297</v>
      </c>
      <c r="J3206" s="12">
        <v>0.5637847222222222</v>
      </c>
      <c r="K3206" s="3" t="str">
        <f t="shared" si="700"/>
        <v/>
      </c>
      <c r="L3206" s="11">
        <f t="shared" si="701"/>
        <v>1</v>
      </c>
      <c r="M3206" s="11">
        <f t="shared" si="702"/>
        <v>2</v>
      </c>
      <c r="N3206" s="11">
        <f t="shared" si="703"/>
        <v>0</v>
      </c>
      <c r="O3206" s="11">
        <f t="shared" si="704"/>
        <v>0</v>
      </c>
      <c r="P3206" s="11">
        <f t="shared" si="705"/>
        <v>0</v>
      </c>
      <c r="Q3206" s="11">
        <f t="shared" si="706"/>
        <v>0</v>
      </c>
      <c r="R3206" s="11">
        <f t="shared" si="707"/>
        <v>0</v>
      </c>
      <c r="S3206" s="11">
        <f t="shared" si="708"/>
        <v>2</v>
      </c>
      <c r="T3206" t="str">
        <f t="shared" si="709"/>
        <v>إضافى كامل</v>
      </c>
    </row>
    <row r="3207" spans="1:20" x14ac:dyDescent="0.25">
      <c r="A3207">
        <v>92</v>
      </c>
      <c r="B3207">
        <v>28175</v>
      </c>
      <c r="C3207" t="s">
        <v>291</v>
      </c>
      <c r="D3207" s="8">
        <v>45622</v>
      </c>
      <c r="E3207" t="s">
        <v>22</v>
      </c>
      <c r="F3207">
        <v>2</v>
      </c>
      <c r="G3207" s="9" t="s">
        <v>222</v>
      </c>
      <c r="H3207" s="10"/>
      <c r="I3207" s="12">
        <v>0.34726851851851853</v>
      </c>
      <c r="J3207" s="12">
        <v>0.56891203703703708</v>
      </c>
      <c r="K3207" s="3" t="str">
        <f t="shared" si="700"/>
        <v/>
      </c>
      <c r="L3207" s="11">
        <f t="shared" si="701"/>
        <v>1</v>
      </c>
      <c r="M3207" s="11">
        <f t="shared" si="702"/>
        <v>2</v>
      </c>
      <c r="N3207" s="11">
        <f t="shared" si="703"/>
        <v>0</v>
      </c>
      <c r="O3207" s="11">
        <f t="shared" si="704"/>
        <v>0</v>
      </c>
      <c r="P3207" s="11">
        <f t="shared" si="705"/>
        <v>0</v>
      </c>
      <c r="Q3207" s="11">
        <f t="shared" si="706"/>
        <v>0</v>
      </c>
      <c r="R3207" s="11">
        <f t="shared" si="707"/>
        <v>0</v>
      </c>
      <c r="S3207" s="11">
        <f t="shared" si="708"/>
        <v>2</v>
      </c>
      <c r="T3207" t="str">
        <f t="shared" si="709"/>
        <v>إضافى كامل</v>
      </c>
    </row>
    <row r="3208" spans="1:20" x14ac:dyDescent="0.25">
      <c r="A3208">
        <v>92</v>
      </c>
      <c r="B3208">
        <v>28175</v>
      </c>
      <c r="C3208" t="s">
        <v>291</v>
      </c>
      <c r="D3208" s="8">
        <v>45623</v>
      </c>
      <c r="E3208" t="s">
        <v>23</v>
      </c>
      <c r="F3208">
        <v>2</v>
      </c>
      <c r="G3208" s="9" t="s">
        <v>222</v>
      </c>
      <c r="H3208" s="10"/>
      <c r="K3208" s="3" t="str">
        <f t="shared" si="700"/>
        <v>غائب</v>
      </c>
      <c r="L3208" s="11">
        <f t="shared" si="701"/>
        <v>0</v>
      </c>
      <c r="M3208" s="11">
        <f t="shared" si="702"/>
        <v>2</v>
      </c>
      <c r="N3208" s="11">
        <f t="shared" si="703"/>
        <v>0</v>
      </c>
      <c r="O3208" s="11">
        <f t="shared" si="704"/>
        <v>0</v>
      </c>
      <c r="P3208" s="11">
        <f t="shared" si="705"/>
        <v>0</v>
      </c>
      <c r="Q3208" s="11">
        <f t="shared" si="706"/>
        <v>0</v>
      </c>
      <c r="R3208" s="11">
        <f t="shared" si="707"/>
        <v>0</v>
      </c>
      <c r="S3208" s="11">
        <f t="shared" si="708"/>
        <v>2</v>
      </c>
      <c r="T3208" t="str">
        <f t="shared" si="709"/>
        <v>إضافى كامل</v>
      </c>
    </row>
    <row r="3209" spans="1:20" x14ac:dyDescent="0.25">
      <c r="A3209">
        <v>92</v>
      </c>
      <c r="B3209">
        <v>28175</v>
      </c>
      <c r="C3209" t="s">
        <v>291</v>
      </c>
      <c r="D3209" s="8">
        <v>45624</v>
      </c>
      <c r="E3209" t="s">
        <v>24</v>
      </c>
      <c r="F3209">
        <v>2</v>
      </c>
      <c r="G3209" s="9" t="s">
        <v>222</v>
      </c>
      <c r="H3209" s="10" t="s">
        <v>32</v>
      </c>
      <c r="I3209" s="12">
        <v>0.35515046296296299</v>
      </c>
      <c r="J3209" s="12">
        <v>0.56289351851851854</v>
      </c>
      <c r="K3209" s="3" t="str">
        <f t="shared" si="700"/>
        <v>تأخير</v>
      </c>
      <c r="L3209" s="11">
        <f t="shared" si="701"/>
        <v>0</v>
      </c>
      <c r="M3209" s="11">
        <f t="shared" si="702"/>
        <v>1</v>
      </c>
      <c r="N3209" s="11">
        <f t="shared" si="703"/>
        <v>0</v>
      </c>
      <c r="O3209" s="11">
        <f t="shared" si="704"/>
        <v>0</v>
      </c>
      <c r="P3209" s="11">
        <f t="shared" si="705"/>
        <v>0</v>
      </c>
      <c r="Q3209" s="11">
        <f t="shared" si="706"/>
        <v>0</v>
      </c>
      <c r="R3209" s="11">
        <f t="shared" si="707"/>
        <v>0</v>
      </c>
      <c r="S3209" s="11">
        <f t="shared" si="708"/>
        <v>1</v>
      </c>
      <c r="T3209" t="str">
        <f t="shared" si="709"/>
        <v>إضافى كامل</v>
      </c>
    </row>
    <row r="3210" spans="1:20" x14ac:dyDescent="0.25">
      <c r="A3210">
        <v>92</v>
      </c>
      <c r="B3210">
        <v>28175</v>
      </c>
      <c r="C3210" t="s">
        <v>291</v>
      </c>
      <c r="D3210" s="8">
        <v>45625</v>
      </c>
      <c r="E3210" t="s">
        <v>15</v>
      </c>
      <c r="F3210">
        <v>2</v>
      </c>
      <c r="G3210" s="9" t="s">
        <v>222</v>
      </c>
      <c r="H3210" s="10"/>
      <c r="K3210" s="3" t="str">
        <f t="shared" si="700"/>
        <v/>
      </c>
      <c r="L3210" s="11">
        <f t="shared" si="701"/>
        <v>1</v>
      </c>
      <c r="M3210" s="11">
        <f t="shared" si="702"/>
        <v>1</v>
      </c>
      <c r="N3210" s="11">
        <f t="shared" si="703"/>
        <v>0</v>
      </c>
      <c r="O3210" s="11">
        <f t="shared" si="704"/>
        <v>0</v>
      </c>
      <c r="P3210" s="11">
        <f t="shared" si="705"/>
        <v>0</v>
      </c>
      <c r="Q3210" s="11">
        <f t="shared" si="706"/>
        <v>0</v>
      </c>
      <c r="R3210" s="11">
        <f t="shared" si="707"/>
        <v>0</v>
      </c>
      <c r="S3210" s="11">
        <f t="shared" si="708"/>
        <v>1</v>
      </c>
      <c r="T3210" t="str">
        <f t="shared" si="709"/>
        <v>إضافى كامل</v>
      </c>
    </row>
    <row r="3211" spans="1:20" x14ac:dyDescent="0.25">
      <c r="A3211">
        <v>92</v>
      </c>
      <c r="B3211">
        <v>28175</v>
      </c>
      <c r="C3211" t="s">
        <v>291</v>
      </c>
      <c r="D3211" s="8">
        <v>45626</v>
      </c>
      <c r="E3211" t="s">
        <v>18</v>
      </c>
      <c r="F3211">
        <v>2</v>
      </c>
      <c r="G3211" s="9" t="s">
        <v>222</v>
      </c>
      <c r="H3211" s="10"/>
      <c r="K3211" s="3" t="s">
        <v>19</v>
      </c>
      <c r="L3211" s="11">
        <f t="shared" si="701"/>
        <v>1</v>
      </c>
      <c r="M3211" s="11">
        <f t="shared" si="702"/>
        <v>1</v>
      </c>
      <c r="N3211" s="11">
        <f t="shared" si="703"/>
        <v>0</v>
      </c>
      <c r="O3211" s="11">
        <f t="shared" si="704"/>
        <v>0</v>
      </c>
      <c r="P3211" s="11">
        <f t="shared" si="705"/>
        <v>0</v>
      </c>
      <c r="Q3211" s="11">
        <f t="shared" si="706"/>
        <v>0</v>
      </c>
      <c r="R3211" s="11">
        <f t="shared" si="707"/>
        <v>0</v>
      </c>
      <c r="S3211" s="11">
        <f t="shared" si="708"/>
        <v>1</v>
      </c>
      <c r="T3211" t="str">
        <f t="shared" si="709"/>
        <v>إضافى كامل</v>
      </c>
    </row>
    <row r="3212" spans="1:20" ht="15.75" x14ac:dyDescent="0.25">
      <c r="A3212">
        <v>96</v>
      </c>
      <c r="B3212">
        <v>28209</v>
      </c>
      <c r="C3212" s="16" t="s">
        <v>292</v>
      </c>
      <c r="D3212" s="8">
        <v>45597</v>
      </c>
      <c r="E3212" t="s">
        <v>15</v>
      </c>
      <c r="F3212">
        <v>2</v>
      </c>
      <c r="G3212" s="9" t="s">
        <v>222</v>
      </c>
      <c r="H3212" s="10"/>
      <c r="K3212" s="3" t="str">
        <f t="shared" si="700"/>
        <v/>
      </c>
      <c r="L3212" s="11">
        <f t="shared" si="701"/>
        <v>1</v>
      </c>
      <c r="M3212" s="11">
        <f t="shared" si="702"/>
        <v>1</v>
      </c>
      <c r="N3212" s="11">
        <f t="shared" si="703"/>
        <v>0</v>
      </c>
      <c r="O3212" s="11">
        <f t="shared" si="704"/>
        <v>0</v>
      </c>
      <c r="P3212" s="11">
        <f t="shared" si="705"/>
        <v>0</v>
      </c>
      <c r="Q3212" s="11">
        <f t="shared" si="706"/>
        <v>0</v>
      </c>
      <c r="R3212" s="11">
        <f t="shared" si="707"/>
        <v>0</v>
      </c>
      <c r="S3212" s="11">
        <f t="shared" si="708"/>
        <v>1</v>
      </c>
      <c r="T3212" t="str">
        <f t="shared" si="709"/>
        <v>إضافى كامل</v>
      </c>
    </row>
    <row r="3213" spans="1:20" x14ac:dyDescent="0.25">
      <c r="A3213">
        <v>96</v>
      </c>
      <c r="B3213">
        <v>28209</v>
      </c>
      <c r="C3213" t="s">
        <v>293</v>
      </c>
      <c r="D3213" s="8">
        <v>45598</v>
      </c>
      <c r="E3213" t="s">
        <v>18</v>
      </c>
      <c r="F3213">
        <v>2</v>
      </c>
      <c r="G3213" s="9" t="s">
        <v>222</v>
      </c>
      <c r="H3213" s="10"/>
      <c r="I3213" s="12">
        <v>0.37984953703703705</v>
      </c>
      <c r="J3213" s="12">
        <v>0.61633101851851857</v>
      </c>
      <c r="L3213" s="11">
        <f t="shared" si="701"/>
        <v>1</v>
      </c>
      <c r="M3213" s="11">
        <f t="shared" si="702"/>
        <v>1</v>
      </c>
      <c r="N3213" s="11">
        <f t="shared" si="703"/>
        <v>0</v>
      </c>
      <c r="O3213" s="11">
        <f t="shared" si="704"/>
        <v>0</v>
      </c>
      <c r="P3213" s="11">
        <f t="shared" si="705"/>
        <v>0</v>
      </c>
      <c r="Q3213" s="11">
        <f t="shared" si="706"/>
        <v>0</v>
      </c>
      <c r="R3213" s="11">
        <f t="shared" si="707"/>
        <v>0</v>
      </c>
      <c r="S3213" s="11">
        <f t="shared" si="708"/>
        <v>1</v>
      </c>
      <c r="T3213" t="str">
        <f t="shared" si="709"/>
        <v>إضافى كامل</v>
      </c>
    </row>
    <row r="3214" spans="1:20" x14ac:dyDescent="0.25">
      <c r="A3214">
        <v>96</v>
      </c>
      <c r="B3214">
        <v>28209</v>
      </c>
      <c r="C3214" t="s">
        <v>293</v>
      </c>
      <c r="D3214" s="8">
        <v>45599</v>
      </c>
      <c r="E3214" t="s">
        <v>20</v>
      </c>
      <c r="F3214">
        <v>2</v>
      </c>
      <c r="G3214" s="9" t="s">
        <v>222</v>
      </c>
      <c r="H3214" s="10"/>
      <c r="I3214" s="12">
        <v>0.37967592592592592</v>
      </c>
      <c r="J3214" s="12">
        <v>0.58885416666666668</v>
      </c>
      <c r="L3214" s="11">
        <f t="shared" si="701"/>
        <v>1</v>
      </c>
      <c r="M3214" s="11">
        <f t="shared" si="702"/>
        <v>1</v>
      </c>
      <c r="N3214" s="11">
        <f t="shared" si="703"/>
        <v>0</v>
      </c>
      <c r="O3214" s="11">
        <f t="shared" si="704"/>
        <v>0</v>
      </c>
      <c r="P3214" s="11">
        <f t="shared" si="705"/>
        <v>0</v>
      </c>
      <c r="Q3214" s="11">
        <f t="shared" si="706"/>
        <v>0</v>
      </c>
      <c r="R3214" s="11">
        <f t="shared" si="707"/>
        <v>0</v>
      </c>
      <c r="S3214" s="11">
        <f t="shared" si="708"/>
        <v>1</v>
      </c>
      <c r="T3214" t="str">
        <f t="shared" si="709"/>
        <v>إضافى كامل</v>
      </c>
    </row>
    <row r="3215" spans="1:20" x14ac:dyDescent="0.25">
      <c r="A3215">
        <v>96</v>
      </c>
      <c r="B3215">
        <v>28209</v>
      </c>
      <c r="C3215" t="s">
        <v>293</v>
      </c>
      <c r="D3215" s="8">
        <v>45600</v>
      </c>
      <c r="E3215" t="s">
        <v>21</v>
      </c>
      <c r="F3215">
        <v>2</v>
      </c>
      <c r="G3215" s="9" t="s">
        <v>222</v>
      </c>
      <c r="H3215" s="10"/>
      <c r="I3215" s="12">
        <v>0.34885416666666669</v>
      </c>
      <c r="J3215" s="12">
        <v>0.58800925925925929</v>
      </c>
      <c r="K3215" s="3" t="str">
        <f>IF(AND(I3215&lt;=TIME(8,30,0),J3215&gt;=TIME(13,30,0),I3215&lt;&gt;""),"",IF(AND(I3215&gt;=TIME(8,31,0),I3215&lt;=TIME(8,40,0)),"تأخير",IF(AND(I3215&gt;=TIME(8,41,0),I3215&lt;=TIME(11,30,0),I3215&lt;&gt;""),"إذن ص",IF(AND(J3215&lt;TIME(13,30,0), J3215&lt;&gt;"",J3215&gt;=TIME(10,30,0)),"إذن م",IF(AND(OR(I3215="",J3215="",I3215=J3215,I3215&gt;TIME(11,30,0),J3215&lt;TIME(10,30,0)),AND(E3215&lt;&gt;"Friday")),"غائب","")))))</f>
        <v/>
      </c>
      <c r="L3215" s="11">
        <f t="shared" si="701"/>
        <v>1</v>
      </c>
      <c r="M3215" s="11">
        <f t="shared" si="702"/>
        <v>1</v>
      </c>
      <c r="N3215" s="11">
        <f t="shared" si="703"/>
        <v>0</v>
      </c>
      <c r="O3215" s="11">
        <f t="shared" si="704"/>
        <v>0</v>
      </c>
      <c r="P3215" s="11">
        <f t="shared" si="705"/>
        <v>0</v>
      </c>
      <c r="Q3215" s="11">
        <f t="shared" si="706"/>
        <v>0</v>
      </c>
      <c r="R3215" s="11">
        <f t="shared" si="707"/>
        <v>0</v>
      </c>
      <c r="S3215" s="11">
        <f t="shared" si="708"/>
        <v>1</v>
      </c>
      <c r="T3215" t="str">
        <f t="shared" si="709"/>
        <v>إضافى كامل</v>
      </c>
    </row>
    <row r="3216" spans="1:20" x14ac:dyDescent="0.25">
      <c r="A3216">
        <v>96</v>
      </c>
      <c r="B3216">
        <v>28209</v>
      </c>
      <c r="C3216" t="s">
        <v>293</v>
      </c>
      <c r="D3216" s="8">
        <v>45601</v>
      </c>
      <c r="E3216" t="s">
        <v>22</v>
      </c>
      <c r="F3216">
        <v>2</v>
      </c>
      <c r="G3216" s="9" t="s">
        <v>222</v>
      </c>
      <c r="H3216" s="10"/>
      <c r="I3216" s="12">
        <v>0.34791666666666665</v>
      </c>
      <c r="J3216" s="12">
        <v>0.56502314814814814</v>
      </c>
      <c r="K3216" s="3" t="str">
        <f>IF(AND(I3216&lt;=TIME(8,30,0),J3216&gt;=TIME(13,30,0),I3216&lt;&gt;""),"",IF(AND(I3216&gt;=TIME(8,31,0),I3216&lt;=TIME(8,40,0)),"تأخير",IF(AND(I3216&gt;=TIME(8,41,0),I3216&lt;=TIME(11,30,0),I3216&lt;&gt;""),"إذن ص",IF(AND(J3216&lt;TIME(13,30,0), J3216&lt;&gt;"",J3216&gt;=TIME(10,30,0)),"إذن م",IF(AND(OR(I3216="",J3216="",I3216=J3216,I3216&gt;TIME(11,30,0),J3216&lt;TIME(10,30,0)),AND(E3216&lt;&gt;"Friday")),"غائب","")))))</f>
        <v/>
      </c>
      <c r="L3216" s="11">
        <f t="shared" si="701"/>
        <v>1</v>
      </c>
      <c r="M3216" s="11">
        <f t="shared" si="702"/>
        <v>1</v>
      </c>
      <c r="N3216" s="11">
        <f t="shared" si="703"/>
        <v>0</v>
      </c>
      <c r="O3216" s="11">
        <f t="shared" si="704"/>
        <v>1</v>
      </c>
      <c r="P3216" s="11">
        <f t="shared" si="705"/>
        <v>1</v>
      </c>
      <c r="Q3216" s="11">
        <f t="shared" si="706"/>
        <v>0</v>
      </c>
      <c r="R3216" s="11">
        <f t="shared" si="707"/>
        <v>0</v>
      </c>
      <c r="S3216" s="11">
        <f t="shared" si="708"/>
        <v>1</v>
      </c>
      <c r="T3216" t="str">
        <f t="shared" si="709"/>
        <v>إضافى كامل</v>
      </c>
    </row>
    <row r="3217" spans="1:20" x14ac:dyDescent="0.25">
      <c r="A3217">
        <v>96</v>
      </c>
      <c r="B3217">
        <v>28209</v>
      </c>
      <c r="C3217" t="s">
        <v>293</v>
      </c>
      <c r="D3217" s="8">
        <v>45602</v>
      </c>
      <c r="E3217" t="s">
        <v>23</v>
      </c>
      <c r="F3217">
        <v>2</v>
      </c>
      <c r="G3217" s="9" t="s">
        <v>222</v>
      </c>
      <c r="H3217" s="10"/>
      <c r="I3217" s="12">
        <v>0.34240740740740738</v>
      </c>
      <c r="J3217" s="12">
        <v>0.61341435185185189</v>
      </c>
      <c r="K3217" s="3" t="str">
        <f>IF(AND(I3217&lt;=TIME(8,30,0),J3217&gt;=TIME(13,30,0),I3217&lt;&gt;""),"",IF(AND(I3217&gt;=TIME(8,31,0),I3217&lt;=TIME(8,40,0)),"تأخير",IF(AND(I3217&gt;=TIME(8,41,0),I3217&lt;=TIME(11,30,0),I3217&lt;&gt;""),"إذن ص",IF(AND(J3217&lt;TIME(13,30,0), J3217&lt;&gt;"",J3217&gt;=TIME(10,30,0)),"إذن م",IF(AND(OR(I3217="",J3217="",I3217=J3217,I3217&gt;TIME(11,30,0),J3217&lt;TIME(10,30,0)),AND(E3217&lt;&gt;"Friday")),"غائب","")))))</f>
        <v/>
      </c>
      <c r="L3217" s="11">
        <f t="shared" si="701"/>
        <v>1</v>
      </c>
      <c r="M3217" s="11">
        <f t="shared" si="702"/>
        <v>1</v>
      </c>
      <c r="N3217" s="11">
        <f t="shared" si="703"/>
        <v>0</v>
      </c>
      <c r="O3217" s="11">
        <f t="shared" si="704"/>
        <v>1</v>
      </c>
      <c r="P3217" s="11">
        <f t="shared" si="705"/>
        <v>1</v>
      </c>
      <c r="Q3217" s="11">
        <f t="shared" si="706"/>
        <v>0</v>
      </c>
      <c r="R3217" s="11">
        <f t="shared" si="707"/>
        <v>0</v>
      </c>
      <c r="S3217" s="11">
        <f t="shared" si="708"/>
        <v>1</v>
      </c>
      <c r="T3217" t="str">
        <f t="shared" si="709"/>
        <v>إضافى كامل</v>
      </c>
    </row>
    <row r="3218" spans="1:20" x14ac:dyDescent="0.25">
      <c r="A3218">
        <v>96</v>
      </c>
      <c r="B3218">
        <v>28209</v>
      </c>
      <c r="C3218" t="s">
        <v>293</v>
      </c>
      <c r="D3218" s="8">
        <v>45603</v>
      </c>
      <c r="E3218" t="s">
        <v>24</v>
      </c>
      <c r="F3218">
        <v>2</v>
      </c>
      <c r="G3218" s="9" t="s">
        <v>222</v>
      </c>
      <c r="H3218" s="10"/>
      <c r="I3218" s="12"/>
      <c r="J3218" s="12"/>
      <c r="K3218" s="3" t="s">
        <v>19</v>
      </c>
      <c r="L3218" s="11">
        <f t="shared" si="701"/>
        <v>1</v>
      </c>
      <c r="M3218" s="11">
        <f t="shared" si="702"/>
        <v>1</v>
      </c>
      <c r="N3218" s="11">
        <f t="shared" si="703"/>
        <v>0</v>
      </c>
      <c r="O3218" s="11">
        <f t="shared" si="704"/>
        <v>1</v>
      </c>
      <c r="P3218" s="11">
        <f t="shared" si="705"/>
        <v>1</v>
      </c>
      <c r="Q3218" s="11">
        <f t="shared" si="706"/>
        <v>0</v>
      </c>
      <c r="R3218" s="11">
        <f t="shared" si="707"/>
        <v>0</v>
      </c>
      <c r="S3218" s="11">
        <f t="shared" si="708"/>
        <v>1</v>
      </c>
      <c r="T3218" t="str">
        <f t="shared" si="709"/>
        <v>إضافى كامل</v>
      </c>
    </row>
    <row r="3219" spans="1:20" x14ac:dyDescent="0.25">
      <c r="A3219">
        <v>96</v>
      </c>
      <c r="B3219">
        <v>28209</v>
      </c>
      <c r="C3219" t="s">
        <v>293</v>
      </c>
      <c r="D3219" s="8">
        <v>45604</v>
      </c>
      <c r="E3219" t="s">
        <v>15</v>
      </c>
      <c r="F3219">
        <v>2</v>
      </c>
      <c r="G3219" s="9" t="s">
        <v>222</v>
      </c>
      <c r="H3219" s="10"/>
      <c r="K3219" s="3" t="str">
        <f t="shared" ref="K3219:K3224" si="710">IF(AND(I3219&lt;=TIME(8,30,0),J3219&gt;=TIME(13,30,0),I3219&lt;&gt;""),"",IF(AND(I3219&gt;=TIME(8,31,0),I3219&lt;=TIME(8,40,0)),"تأخير",IF(AND(I3219&gt;=TIME(8,41,0),I3219&lt;=TIME(11,30,0),I3219&lt;&gt;""),"إذن ص",IF(AND(J3219&lt;TIME(13,30,0), J3219&lt;&gt;"",J3219&gt;=TIME(10,30,0)),"إذن م",IF(AND(OR(I3219="",J3219="",I3219=J3219,I3219&gt;TIME(11,30,0),J3219&lt;TIME(10,30,0)),AND(E3219&lt;&gt;"Friday")),"غائب","")))))</f>
        <v/>
      </c>
      <c r="L3219" s="11">
        <f t="shared" si="701"/>
        <v>1</v>
      </c>
      <c r="M3219" s="11">
        <f t="shared" si="702"/>
        <v>1</v>
      </c>
      <c r="N3219" s="11">
        <f t="shared" si="703"/>
        <v>0</v>
      </c>
      <c r="O3219" s="11">
        <f t="shared" si="704"/>
        <v>1</v>
      </c>
      <c r="P3219" s="11">
        <f t="shared" si="705"/>
        <v>1</v>
      </c>
      <c r="Q3219" s="11">
        <f t="shared" si="706"/>
        <v>0</v>
      </c>
      <c r="R3219" s="11">
        <f t="shared" si="707"/>
        <v>0</v>
      </c>
      <c r="S3219" s="11">
        <f t="shared" si="708"/>
        <v>1</v>
      </c>
      <c r="T3219" t="str">
        <f t="shared" si="709"/>
        <v>إضافى كامل</v>
      </c>
    </row>
    <row r="3220" spans="1:20" x14ac:dyDescent="0.25">
      <c r="A3220">
        <v>96</v>
      </c>
      <c r="B3220">
        <v>28209</v>
      </c>
      <c r="C3220" t="s">
        <v>293</v>
      </c>
      <c r="D3220" s="8">
        <v>45605</v>
      </c>
      <c r="E3220" t="s">
        <v>18</v>
      </c>
      <c r="F3220">
        <v>2</v>
      </c>
      <c r="G3220" s="9" t="s">
        <v>222</v>
      </c>
      <c r="H3220" s="10"/>
      <c r="I3220" s="12">
        <v>0.34714120370370372</v>
      </c>
      <c r="J3220" s="12">
        <v>0.56572916666666662</v>
      </c>
      <c r="K3220" s="3" t="str">
        <f t="shared" si="710"/>
        <v/>
      </c>
      <c r="L3220" s="11">
        <f t="shared" si="701"/>
        <v>1</v>
      </c>
      <c r="M3220" s="11">
        <f t="shared" si="702"/>
        <v>1</v>
      </c>
      <c r="N3220" s="11">
        <f t="shared" si="703"/>
        <v>0</v>
      </c>
      <c r="O3220" s="11">
        <f t="shared" si="704"/>
        <v>1</v>
      </c>
      <c r="P3220" s="11">
        <f t="shared" si="705"/>
        <v>1</v>
      </c>
      <c r="Q3220" s="11">
        <f t="shared" si="706"/>
        <v>0</v>
      </c>
      <c r="R3220" s="11">
        <f t="shared" si="707"/>
        <v>0</v>
      </c>
      <c r="S3220" s="11">
        <f t="shared" si="708"/>
        <v>1</v>
      </c>
      <c r="T3220" t="str">
        <f t="shared" si="709"/>
        <v>إضافى كامل</v>
      </c>
    </row>
    <row r="3221" spans="1:20" x14ac:dyDescent="0.25">
      <c r="A3221">
        <v>96</v>
      </c>
      <c r="B3221">
        <v>28209</v>
      </c>
      <c r="C3221" t="s">
        <v>293</v>
      </c>
      <c r="D3221" s="8">
        <v>45606</v>
      </c>
      <c r="E3221" t="s">
        <v>20</v>
      </c>
      <c r="F3221">
        <v>2</v>
      </c>
      <c r="G3221" s="9" t="s">
        <v>222</v>
      </c>
      <c r="H3221" s="10"/>
      <c r="I3221" s="12">
        <v>0.3410185185185185</v>
      </c>
      <c r="J3221" s="12">
        <v>0.56778935185185186</v>
      </c>
      <c r="K3221" s="3" t="str">
        <f t="shared" si="710"/>
        <v/>
      </c>
      <c r="L3221" s="11">
        <f t="shared" si="701"/>
        <v>1</v>
      </c>
      <c r="M3221" s="11">
        <f t="shared" si="702"/>
        <v>1</v>
      </c>
      <c r="N3221" s="11">
        <f t="shared" si="703"/>
        <v>0</v>
      </c>
      <c r="O3221" s="11">
        <f t="shared" si="704"/>
        <v>1</v>
      </c>
      <c r="P3221" s="11">
        <f t="shared" si="705"/>
        <v>1</v>
      </c>
      <c r="Q3221" s="11">
        <f t="shared" si="706"/>
        <v>0</v>
      </c>
      <c r="R3221" s="11">
        <f t="shared" si="707"/>
        <v>0</v>
      </c>
      <c r="S3221" s="11">
        <f t="shared" si="708"/>
        <v>1</v>
      </c>
      <c r="T3221" t="str">
        <f t="shared" si="709"/>
        <v>إضافى كامل</v>
      </c>
    </row>
    <row r="3222" spans="1:20" x14ac:dyDescent="0.25">
      <c r="A3222">
        <v>96</v>
      </c>
      <c r="B3222">
        <v>28209</v>
      </c>
      <c r="C3222" t="s">
        <v>293</v>
      </c>
      <c r="D3222" s="8">
        <v>45607</v>
      </c>
      <c r="E3222" t="s">
        <v>21</v>
      </c>
      <c r="F3222">
        <v>2</v>
      </c>
      <c r="G3222" s="9" t="s">
        <v>222</v>
      </c>
      <c r="H3222" s="10"/>
      <c r="I3222" s="12">
        <v>0.35369212962962965</v>
      </c>
      <c r="J3222" s="12">
        <v>0.57179398148148153</v>
      </c>
      <c r="K3222" s="3" t="str">
        <f t="shared" si="710"/>
        <v/>
      </c>
      <c r="L3222" s="11">
        <f t="shared" si="701"/>
        <v>1</v>
      </c>
      <c r="M3222" s="11">
        <f t="shared" si="702"/>
        <v>1</v>
      </c>
      <c r="N3222" s="11">
        <f t="shared" si="703"/>
        <v>0</v>
      </c>
      <c r="O3222" s="11">
        <f t="shared" si="704"/>
        <v>1</v>
      </c>
      <c r="P3222" s="11">
        <f t="shared" si="705"/>
        <v>1</v>
      </c>
      <c r="Q3222" s="11">
        <f t="shared" si="706"/>
        <v>0</v>
      </c>
      <c r="R3222" s="11">
        <f t="shared" si="707"/>
        <v>0</v>
      </c>
      <c r="S3222" s="11">
        <f t="shared" si="708"/>
        <v>1</v>
      </c>
      <c r="T3222" t="str">
        <f t="shared" si="709"/>
        <v>إضافى كامل</v>
      </c>
    </row>
    <row r="3223" spans="1:20" x14ac:dyDescent="0.25">
      <c r="A3223">
        <v>96</v>
      </c>
      <c r="B3223">
        <v>28209</v>
      </c>
      <c r="C3223" t="s">
        <v>293</v>
      </c>
      <c r="D3223" s="8">
        <v>45608</v>
      </c>
      <c r="E3223" t="s">
        <v>22</v>
      </c>
      <c r="F3223">
        <v>2</v>
      </c>
      <c r="G3223" s="9" t="s">
        <v>222</v>
      </c>
      <c r="H3223" s="10"/>
      <c r="I3223" s="12">
        <v>0.34641203703703705</v>
      </c>
      <c r="J3223" s="12">
        <v>0.57134259259259257</v>
      </c>
      <c r="K3223" s="3" t="str">
        <f t="shared" si="710"/>
        <v/>
      </c>
      <c r="L3223" s="11">
        <f t="shared" si="701"/>
        <v>1</v>
      </c>
      <c r="M3223" s="11">
        <f t="shared" si="702"/>
        <v>1</v>
      </c>
      <c r="N3223" s="11">
        <f t="shared" si="703"/>
        <v>0</v>
      </c>
      <c r="O3223" s="11">
        <f t="shared" si="704"/>
        <v>1</v>
      </c>
      <c r="P3223" s="11">
        <f t="shared" si="705"/>
        <v>1</v>
      </c>
      <c r="Q3223" s="11">
        <f t="shared" si="706"/>
        <v>0</v>
      </c>
      <c r="R3223" s="11">
        <f t="shared" si="707"/>
        <v>0</v>
      </c>
      <c r="S3223" s="11">
        <f t="shared" si="708"/>
        <v>1</v>
      </c>
      <c r="T3223" t="str">
        <f t="shared" si="709"/>
        <v>إضافى كامل</v>
      </c>
    </row>
    <row r="3224" spans="1:20" x14ac:dyDescent="0.25">
      <c r="A3224">
        <v>96</v>
      </c>
      <c r="B3224">
        <v>28209</v>
      </c>
      <c r="C3224" t="s">
        <v>293</v>
      </c>
      <c r="D3224" s="8">
        <v>45609</v>
      </c>
      <c r="E3224" t="s">
        <v>23</v>
      </c>
      <c r="F3224">
        <v>2</v>
      </c>
      <c r="G3224" s="9" t="s">
        <v>222</v>
      </c>
      <c r="H3224" s="10"/>
      <c r="I3224" s="12">
        <v>0.34019675925925924</v>
      </c>
      <c r="J3224" s="12">
        <v>0.59780092592592593</v>
      </c>
      <c r="K3224" s="3" t="str">
        <f t="shared" si="710"/>
        <v/>
      </c>
      <c r="L3224" s="11">
        <f t="shared" si="701"/>
        <v>1</v>
      </c>
      <c r="M3224" s="11">
        <f t="shared" si="702"/>
        <v>1</v>
      </c>
      <c r="N3224" s="11">
        <f t="shared" si="703"/>
        <v>0</v>
      </c>
      <c r="O3224" s="11">
        <f t="shared" si="704"/>
        <v>1</v>
      </c>
      <c r="P3224" s="11">
        <f t="shared" si="705"/>
        <v>1</v>
      </c>
      <c r="Q3224" s="11">
        <f t="shared" si="706"/>
        <v>0</v>
      </c>
      <c r="R3224" s="11">
        <f t="shared" si="707"/>
        <v>0</v>
      </c>
      <c r="S3224" s="11">
        <f t="shared" si="708"/>
        <v>1</v>
      </c>
      <c r="T3224" t="str">
        <f t="shared" si="709"/>
        <v>إضافى كامل</v>
      </c>
    </row>
    <row r="3225" spans="1:20" x14ac:dyDescent="0.25">
      <c r="A3225">
        <v>96</v>
      </c>
      <c r="B3225">
        <v>28209</v>
      </c>
      <c r="C3225" t="s">
        <v>293</v>
      </c>
      <c r="D3225" s="8">
        <v>45610</v>
      </c>
      <c r="E3225" t="s">
        <v>24</v>
      </c>
      <c r="F3225">
        <v>2</v>
      </c>
      <c r="G3225" s="9" t="s">
        <v>222</v>
      </c>
      <c r="H3225" s="10"/>
      <c r="K3225" s="3" t="s">
        <v>19</v>
      </c>
      <c r="L3225" s="11">
        <f t="shared" si="701"/>
        <v>1</v>
      </c>
      <c r="M3225" s="11">
        <f t="shared" si="702"/>
        <v>1</v>
      </c>
      <c r="N3225" s="11">
        <f t="shared" si="703"/>
        <v>0</v>
      </c>
      <c r="O3225" s="11">
        <f t="shared" si="704"/>
        <v>1</v>
      </c>
      <c r="P3225" s="11">
        <f t="shared" si="705"/>
        <v>1</v>
      </c>
      <c r="Q3225" s="11">
        <f t="shared" si="706"/>
        <v>0</v>
      </c>
      <c r="R3225" s="11">
        <f t="shared" si="707"/>
        <v>0</v>
      </c>
      <c r="S3225" s="11">
        <f t="shared" si="708"/>
        <v>1</v>
      </c>
      <c r="T3225" t="str">
        <f t="shared" si="709"/>
        <v>إضافى كامل</v>
      </c>
    </row>
    <row r="3226" spans="1:20" x14ac:dyDescent="0.25">
      <c r="A3226">
        <v>96</v>
      </c>
      <c r="B3226">
        <v>28209</v>
      </c>
      <c r="C3226" t="s">
        <v>293</v>
      </c>
      <c r="D3226" s="8">
        <v>45611</v>
      </c>
      <c r="E3226" t="s">
        <v>15</v>
      </c>
      <c r="F3226">
        <v>2</v>
      </c>
      <c r="G3226" s="9" t="s">
        <v>222</v>
      </c>
      <c r="H3226" s="10"/>
      <c r="K3226" s="3" t="str">
        <f t="shared" ref="K3226:K3231" si="711">IF(AND(I3226&lt;=TIME(8,30,0),J3226&gt;=TIME(13,30,0),I3226&lt;&gt;""),"",IF(AND(I3226&gt;=TIME(8,31,0),I3226&lt;=TIME(8,40,0)),"تأخير",IF(AND(I3226&gt;=TIME(8,41,0),I3226&lt;=TIME(11,30,0),I3226&lt;&gt;""),"إذن ص",IF(AND(J3226&lt;TIME(13,30,0), J3226&lt;&gt;"",J3226&gt;=TIME(10,30,0)),"إذن م",IF(AND(OR(I3226="",J3226="",I3226=J3226,I3226&gt;TIME(11,30,0),J3226&lt;TIME(10,30,0)),AND(E3226&lt;&gt;"Friday")),"غائب","")))))</f>
        <v/>
      </c>
      <c r="L3226" s="11">
        <f t="shared" si="701"/>
        <v>1</v>
      </c>
      <c r="M3226" s="11">
        <f t="shared" si="702"/>
        <v>1</v>
      </c>
      <c r="N3226" s="11">
        <f t="shared" si="703"/>
        <v>0</v>
      </c>
      <c r="O3226" s="11">
        <f t="shared" si="704"/>
        <v>1</v>
      </c>
      <c r="P3226" s="11">
        <f t="shared" si="705"/>
        <v>1</v>
      </c>
      <c r="Q3226" s="11">
        <f t="shared" si="706"/>
        <v>0</v>
      </c>
      <c r="R3226" s="11">
        <f t="shared" si="707"/>
        <v>0</v>
      </c>
      <c r="S3226" s="11">
        <f t="shared" si="708"/>
        <v>1</v>
      </c>
      <c r="T3226" t="str">
        <f t="shared" si="709"/>
        <v>إضافى كامل</v>
      </c>
    </row>
    <row r="3227" spans="1:20" x14ac:dyDescent="0.25">
      <c r="A3227">
        <v>96</v>
      </c>
      <c r="B3227">
        <v>28209</v>
      </c>
      <c r="C3227" t="s">
        <v>293</v>
      </c>
      <c r="D3227" s="8">
        <v>45612</v>
      </c>
      <c r="E3227" t="s">
        <v>18</v>
      </c>
      <c r="F3227">
        <v>2</v>
      </c>
      <c r="G3227" s="9" t="s">
        <v>222</v>
      </c>
      <c r="H3227" s="10"/>
      <c r="I3227" s="12">
        <v>0.34130787037037036</v>
      </c>
      <c r="J3227" s="12">
        <v>0.56943287037037038</v>
      </c>
      <c r="K3227" s="3" t="str">
        <f t="shared" si="711"/>
        <v/>
      </c>
      <c r="L3227" s="11">
        <f t="shared" si="701"/>
        <v>1</v>
      </c>
      <c r="M3227" s="11">
        <f t="shared" si="702"/>
        <v>1</v>
      </c>
      <c r="N3227" s="11">
        <f t="shared" si="703"/>
        <v>0</v>
      </c>
      <c r="O3227" s="11">
        <f t="shared" si="704"/>
        <v>1</v>
      </c>
      <c r="P3227" s="11">
        <f t="shared" si="705"/>
        <v>1</v>
      </c>
      <c r="Q3227" s="11">
        <f t="shared" si="706"/>
        <v>0</v>
      </c>
      <c r="R3227" s="11">
        <f t="shared" si="707"/>
        <v>0</v>
      </c>
      <c r="S3227" s="11">
        <f t="shared" si="708"/>
        <v>1</v>
      </c>
      <c r="T3227" t="str">
        <f t="shared" si="709"/>
        <v>إضافى كامل</v>
      </c>
    </row>
    <row r="3228" spans="1:20" x14ac:dyDescent="0.25">
      <c r="A3228">
        <v>96</v>
      </c>
      <c r="B3228">
        <v>28209</v>
      </c>
      <c r="C3228" t="s">
        <v>293</v>
      </c>
      <c r="D3228" s="8">
        <v>45613</v>
      </c>
      <c r="E3228" t="s">
        <v>20</v>
      </c>
      <c r="F3228">
        <v>2</v>
      </c>
      <c r="G3228" s="9" t="s">
        <v>222</v>
      </c>
      <c r="H3228" s="10" t="s">
        <v>32</v>
      </c>
      <c r="I3228" s="12">
        <v>0.35707175925925927</v>
      </c>
      <c r="J3228" s="12">
        <v>0.57728009259259261</v>
      </c>
      <c r="K3228" s="3" t="str">
        <f t="shared" si="711"/>
        <v>تأخير</v>
      </c>
      <c r="L3228" s="11">
        <f t="shared" si="701"/>
        <v>0</v>
      </c>
      <c r="M3228" s="11">
        <f t="shared" si="702"/>
        <v>1</v>
      </c>
      <c r="N3228" s="11">
        <f t="shared" si="703"/>
        <v>0</v>
      </c>
      <c r="O3228" s="11">
        <f t="shared" si="704"/>
        <v>1</v>
      </c>
      <c r="P3228" s="11">
        <f t="shared" si="705"/>
        <v>1</v>
      </c>
      <c r="Q3228" s="11">
        <f t="shared" si="706"/>
        <v>0</v>
      </c>
      <c r="R3228" s="11">
        <f t="shared" si="707"/>
        <v>0</v>
      </c>
      <c r="S3228" s="11">
        <f t="shared" si="708"/>
        <v>1</v>
      </c>
      <c r="T3228" t="str">
        <f t="shared" si="709"/>
        <v>إضافى كامل</v>
      </c>
    </row>
    <row r="3229" spans="1:20" x14ac:dyDescent="0.25">
      <c r="A3229">
        <v>96</v>
      </c>
      <c r="B3229">
        <v>28209</v>
      </c>
      <c r="C3229" t="s">
        <v>293</v>
      </c>
      <c r="D3229" s="8">
        <v>45614</v>
      </c>
      <c r="E3229" t="s">
        <v>21</v>
      </c>
      <c r="F3229">
        <v>2</v>
      </c>
      <c r="G3229" s="9" t="s">
        <v>222</v>
      </c>
      <c r="H3229" s="10"/>
      <c r="I3229" s="12">
        <v>0.33806712962962965</v>
      </c>
      <c r="J3229" s="12">
        <v>0.57033564814814819</v>
      </c>
      <c r="K3229" s="3" t="str">
        <f t="shared" si="711"/>
        <v/>
      </c>
      <c r="L3229" s="11">
        <f t="shared" si="701"/>
        <v>1</v>
      </c>
      <c r="M3229" s="11">
        <f t="shared" si="702"/>
        <v>1</v>
      </c>
      <c r="N3229" s="11">
        <f t="shared" si="703"/>
        <v>0</v>
      </c>
      <c r="O3229" s="11">
        <f t="shared" si="704"/>
        <v>1</v>
      </c>
      <c r="P3229" s="11">
        <f t="shared" si="705"/>
        <v>1</v>
      </c>
      <c r="Q3229" s="11">
        <f t="shared" si="706"/>
        <v>0</v>
      </c>
      <c r="R3229" s="11">
        <f t="shared" si="707"/>
        <v>0</v>
      </c>
      <c r="S3229" s="11">
        <f t="shared" si="708"/>
        <v>1</v>
      </c>
      <c r="T3229" t="str">
        <f t="shared" si="709"/>
        <v>إضافى كامل</v>
      </c>
    </row>
    <row r="3230" spans="1:20" x14ac:dyDescent="0.25">
      <c r="A3230">
        <v>96</v>
      </c>
      <c r="B3230">
        <v>28209</v>
      </c>
      <c r="C3230" t="s">
        <v>293</v>
      </c>
      <c r="D3230" s="8">
        <v>45615</v>
      </c>
      <c r="E3230" t="s">
        <v>22</v>
      </c>
      <c r="F3230">
        <v>2</v>
      </c>
      <c r="G3230" s="9" t="s">
        <v>222</v>
      </c>
      <c r="H3230" s="10"/>
      <c r="I3230" s="12">
        <v>0.34240740740740738</v>
      </c>
      <c r="J3230" s="12">
        <v>0.56667824074074069</v>
      </c>
      <c r="K3230" s="3" t="str">
        <f t="shared" si="711"/>
        <v/>
      </c>
      <c r="L3230" s="11">
        <f t="shared" si="701"/>
        <v>1</v>
      </c>
      <c r="M3230" s="11">
        <f t="shared" si="702"/>
        <v>1</v>
      </c>
      <c r="N3230" s="11">
        <f t="shared" si="703"/>
        <v>0</v>
      </c>
      <c r="O3230" s="11">
        <f t="shared" si="704"/>
        <v>1</v>
      </c>
      <c r="P3230" s="11">
        <f t="shared" si="705"/>
        <v>1</v>
      </c>
      <c r="Q3230" s="11">
        <f t="shared" si="706"/>
        <v>0</v>
      </c>
      <c r="R3230" s="11">
        <f t="shared" si="707"/>
        <v>0</v>
      </c>
      <c r="S3230" s="11">
        <f t="shared" si="708"/>
        <v>1</v>
      </c>
      <c r="T3230" t="str">
        <f t="shared" si="709"/>
        <v>إضافى كامل</v>
      </c>
    </row>
    <row r="3231" spans="1:20" x14ac:dyDescent="0.25">
      <c r="A3231">
        <v>96</v>
      </c>
      <c r="B3231">
        <v>28209</v>
      </c>
      <c r="C3231" t="s">
        <v>293</v>
      </c>
      <c r="D3231" s="8">
        <v>45616</v>
      </c>
      <c r="E3231" t="s">
        <v>23</v>
      </c>
      <c r="F3231">
        <v>2</v>
      </c>
      <c r="G3231" s="9" t="s">
        <v>222</v>
      </c>
      <c r="H3231" s="10"/>
      <c r="K3231" s="3" t="str">
        <f t="shared" si="711"/>
        <v>غائب</v>
      </c>
      <c r="L3231" s="11">
        <f t="shared" si="701"/>
        <v>0</v>
      </c>
      <c r="M3231" s="11">
        <f t="shared" si="702"/>
        <v>1</v>
      </c>
      <c r="N3231" s="11">
        <f t="shared" si="703"/>
        <v>0</v>
      </c>
      <c r="O3231" s="11">
        <f t="shared" si="704"/>
        <v>1</v>
      </c>
      <c r="P3231" s="11">
        <f t="shared" si="705"/>
        <v>1</v>
      </c>
      <c r="Q3231" s="11">
        <f t="shared" si="706"/>
        <v>0</v>
      </c>
      <c r="R3231" s="11">
        <f t="shared" si="707"/>
        <v>0</v>
      </c>
      <c r="S3231" s="11">
        <f t="shared" si="708"/>
        <v>1</v>
      </c>
      <c r="T3231" t="str">
        <f t="shared" si="709"/>
        <v>إضافى كامل</v>
      </c>
    </row>
    <row r="3232" spans="1:20" x14ac:dyDescent="0.25">
      <c r="A3232">
        <v>96</v>
      </c>
      <c r="B3232">
        <v>28209</v>
      </c>
      <c r="C3232" t="s">
        <v>293</v>
      </c>
      <c r="D3232" s="8">
        <v>45617</v>
      </c>
      <c r="E3232" t="s">
        <v>24</v>
      </c>
      <c r="F3232">
        <v>2</v>
      </c>
      <c r="G3232" s="9" t="s">
        <v>222</v>
      </c>
      <c r="H3232" s="10"/>
      <c r="K3232" s="3" t="s">
        <v>19</v>
      </c>
      <c r="L3232" s="11">
        <f t="shared" si="701"/>
        <v>1</v>
      </c>
      <c r="M3232" s="11">
        <f t="shared" si="702"/>
        <v>0</v>
      </c>
      <c r="N3232" s="11">
        <f t="shared" si="703"/>
        <v>0</v>
      </c>
      <c r="O3232" s="11">
        <f t="shared" si="704"/>
        <v>1</v>
      </c>
      <c r="P3232" s="11">
        <f t="shared" si="705"/>
        <v>1</v>
      </c>
      <c r="Q3232" s="11">
        <f t="shared" si="706"/>
        <v>0</v>
      </c>
      <c r="R3232" s="11">
        <f t="shared" si="707"/>
        <v>0</v>
      </c>
      <c r="S3232" s="11">
        <f t="shared" si="708"/>
        <v>0</v>
      </c>
      <c r="T3232" t="str">
        <f t="shared" si="709"/>
        <v>إضافى كامل</v>
      </c>
    </row>
    <row r="3233" spans="1:20" x14ac:dyDescent="0.25">
      <c r="A3233">
        <v>96</v>
      </c>
      <c r="B3233">
        <v>28209</v>
      </c>
      <c r="C3233" t="s">
        <v>293</v>
      </c>
      <c r="D3233" s="8">
        <v>45618</v>
      </c>
      <c r="E3233" t="s">
        <v>15</v>
      </c>
      <c r="F3233">
        <v>2</v>
      </c>
      <c r="G3233" s="9" t="s">
        <v>222</v>
      </c>
      <c r="H3233" s="10"/>
      <c r="K3233" s="3" t="str">
        <f t="shared" ref="K3233:K3242" si="712">IF(AND(I3233&lt;=TIME(8,30,0),J3233&gt;=TIME(13,30,0),I3233&lt;&gt;""),"",IF(AND(I3233&gt;=TIME(8,31,0),I3233&lt;=TIME(8,40,0)),"تأخير",IF(AND(I3233&gt;=TIME(8,41,0),I3233&lt;=TIME(11,30,0),I3233&lt;&gt;""),"إذن ص",IF(AND(J3233&lt;TIME(13,30,0), J3233&lt;&gt;"",J3233&gt;=TIME(10,30,0)),"إذن م",IF(AND(OR(I3233="",J3233="",I3233=J3233,I3233&gt;TIME(11,30,0),J3233&lt;TIME(10,30,0)),AND(E3233&lt;&gt;"Friday")),"غائب","")))))</f>
        <v/>
      </c>
      <c r="L3233" s="11">
        <f t="shared" si="701"/>
        <v>1</v>
      </c>
      <c r="M3233" s="11">
        <f t="shared" si="702"/>
        <v>0</v>
      </c>
      <c r="N3233" s="11">
        <f t="shared" si="703"/>
        <v>0</v>
      </c>
      <c r="O3233" s="11">
        <f t="shared" si="704"/>
        <v>1</v>
      </c>
      <c r="P3233" s="11">
        <f t="shared" si="705"/>
        <v>1</v>
      </c>
      <c r="Q3233" s="11">
        <f t="shared" si="706"/>
        <v>0</v>
      </c>
      <c r="R3233" s="11">
        <f t="shared" si="707"/>
        <v>0</v>
      </c>
      <c r="S3233" s="11">
        <f t="shared" si="708"/>
        <v>0</v>
      </c>
      <c r="T3233" t="str">
        <f t="shared" si="709"/>
        <v>إضافى كامل</v>
      </c>
    </row>
    <row r="3234" spans="1:20" x14ac:dyDescent="0.25">
      <c r="A3234">
        <v>96</v>
      </c>
      <c r="B3234">
        <v>28209</v>
      </c>
      <c r="C3234" t="s">
        <v>293</v>
      </c>
      <c r="D3234" s="8">
        <v>45619</v>
      </c>
      <c r="E3234" t="s">
        <v>18</v>
      </c>
      <c r="F3234">
        <v>2</v>
      </c>
      <c r="G3234" s="9" t="s">
        <v>222</v>
      </c>
      <c r="H3234" s="10"/>
      <c r="I3234" s="12">
        <v>0.34730324074074076</v>
      </c>
      <c r="J3234" s="12">
        <v>0.56374999999999997</v>
      </c>
      <c r="K3234" s="3" t="str">
        <f t="shared" si="712"/>
        <v/>
      </c>
      <c r="L3234" s="11">
        <f t="shared" si="701"/>
        <v>1</v>
      </c>
      <c r="M3234" s="11">
        <f t="shared" si="702"/>
        <v>0</v>
      </c>
      <c r="N3234" s="11">
        <f t="shared" si="703"/>
        <v>0</v>
      </c>
      <c r="O3234" s="11">
        <f t="shared" si="704"/>
        <v>1</v>
      </c>
      <c r="P3234" s="11">
        <f t="shared" si="705"/>
        <v>1</v>
      </c>
      <c r="Q3234" s="11">
        <f t="shared" si="706"/>
        <v>0</v>
      </c>
      <c r="R3234" s="11">
        <f t="shared" si="707"/>
        <v>0</v>
      </c>
      <c r="S3234" s="11">
        <f t="shared" si="708"/>
        <v>0</v>
      </c>
      <c r="T3234" t="str">
        <f t="shared" si="709"/>
        <v>إضافى كامل</v>
      </c>
    </row>
    <row r="3235" spans="1:20" x14ac:dyDescent="0.25">
      <c r="A3235">
        <v>96</v>
      </c>
      <c r="B3235">
        <v>28209</v>
      </c>
      <c r="C3235" t="s">
        <v>293</v>
      </c>
      <c r="D3235" s="8">
        <v>45620</v>
      </c>
      <c r="E3235" t="s">
        <v>20</v>
      </c>
      <c r="F3235">
        <v>2</v>
      </c>
      <c r="G3235" s="9" t="s">
        <v>222</v>
      </c>
      <c r="H3235" s="10"/>
      <c r="I3235" s="12">
        <v>0.34480324074074076</v>
      </c>
      <c r="J3235" s="12">
        <v>0.57969907407407406</v>
      </c>
      <c r="K3235" s="3" t="str">
        <f t="shared" si="712"/>
        <v/>
      </c>
      <c r="L3235" s="11">
        <f t="shared" si="701"/>
        <v>1</v>
      </c>
      <c r="M3235" s="11">
        <f t="shared" si="702"/>
        <v>0</v>
      </c>
      <c r="N3235" s="11">
        <f t="shared" si="703"/>
        <v>0</v>
      </c>
      <c r="O3235" s="11">
        <f t="shared" si="704"/>
        <v>1</v>
      </c>
      <c r="P3235" s="11">
        <f t="shared" si="705"/>
        <v>1</v>
      </c>
      <c r="Q3235" s="11">
        <f t="shared" si="706"/>
        <v>0</v>
      </c>
      <c r="R3235" s="11">
        <f t="shared" si="707"/>
        <v>0</v>
      </c>
      <c r="S3235" s="11">
        <f t="shared" si="708"/>
        <v>0</v>
      </c>
      <c r="T3235" t="str">
        <f t="shared" si="709"/>
        <v>إضافى كامل</v>
      </c>
    </row>
    <row r="3236" spans="1:20" x14ac:dyDescent="0.25">
      <c r="A3236">
        <v>96</v>
      </c>
      <c r="B3236">
        <v>28209</v>
      </c>
      <c r="C3236" t="s">
        <v>293</v>
      </c>
      <c r="D3236" s="8">
        <v>45621</v>
      </c>
      <c r="E3236" t="s">
        <v>21</v>
      </c>
      <c r="F3236">
        <v>2</v>
      </c>
      <c r="G3236" s="9" t="s">
        <v>222</v>
      </c>
      <c r="H3236" s="10"/>
      <c r="I3236" s="12">
        <v>0.33776620370370369</v>
      </c>
      <c r="J3236" s="12">
        <v>0.61359953703703707</v>
      </c>
      <c r="K3236" s="3" t="str">
        <f t="shared" si="712"/>
        <v/>
      </c>
      <c r="L3236" s="11">
        <f t="shared" si="701"/>
        <v>1</v>
      </c>
      <c r="M3236" s="11">
        <f t="shared" si="702"/>
        <v>0</v>
      </c>
      <c r="N3236" s="11">
        <f t="shared" si="703"/>
        <v>0</v>
      </c>
      <c r="O3236" s="11">
        <f t="shared" si="704"/>
        <v>1</v>
      </c>
      <c r="P3236" s="11">
        <f t="shared" si="705"/>
        <v>1</v>
      </c>
      <c r="Q3236" s="11">
        <f t="shared" si="706"/>
        <v>0</v>
      </c>
      <c r="R3236" s="11">
        <f t="shared" si="707"/>
        <v>0</v>
      </c>
      <c r="S3236" s="11">
        <f t="shared" si="708"/>
        <v>0</v>
      </c>
      <c r="T3236" t="str">
        <f t="shared" si="709"/>
        <v>إضافى كامل</v>
      </c>
    </row>
    <row r="3237" spans="1:20" x14ac:dyDescent="0.25">
      <c r="A3237">
        <v>96</v>
      </c>
      <c r="B3237">
        <v>28209</v>
      </c>
      <c r="C3237" t="s">
        <v>293</v>
      </c>
      <c r="D3237" s="8">
        <v>45622</v>
      </c>
      <c r="E3237" t="s">
        <v>22</v>
      </c>
      <c r="F3237">
        <v>2</v>
      </c>
      <c r="G3237" s="9" t="s">
        <v>222</v>
      </c>
      <c r="H3237" s="10"/>
      <c r="I3237" s="12">
        <v>0.34875</v>
      </c>
      <c r="J3237" s="12">
        <v>0.56762731481481477</v>
      </c>
      <c r="K3237" s="3" t="str">
        <f t="shared" si="712"/>
        <v/>
      </c>
      <c r="L3237" s="11">
        <f t="shared" si="701"/>
        <v>1</v>
      </c>
      <c r="M3237" s="11">
        <f t="shared" si="702"/>
        <v>0</v>
      </c>
      <c r="N3237" s="11">
        <f t="shared" si="703"/>
        <v>0</v>
      </c>
      <c r="O3237" s="11">
        <f t="shared" si="704"/>
        <v>1</v>
      </c>
      <c r="P3237" s="11">
        <f t="shared" si="705"/>
        <v>1</v>
      </c>
      <c r="Q3237" s="11">
        <f t="shared" si="706"/>
        <v>0</v>
      </c>
      <c r="R3237" s="11">
        <f t="shared" si="707"/>
        <v>0</v>
      </c>
      <c r="S3237" s="11">
        <f t="shared" si="708"/>
        <v>0</v>
      </c>
      <c r="T3237" t="str">
        <f t="shared" si="709"/>
        <v>إضافى كامل</v>
      </c>
    </row>
    <row r="3238" spans="1:20" x14ac:dyDescent="0.25">
      <c r="A3238">
        <v>96</v>
      </c>
      <c r="B3238">
        <v>28209</v>
      </c>
      <c r="C3238" t="s">
        <v>293</v>
      </c>
      <c r="D3238" s="8">
        <v>45623</v>
      </c>
      <c r="E3238" t="s">
        <v>23</v>
      </c>
      <c r="F3238">
        <v>2</v>
      </c>
      <c r="G3238" s="9" t="s">
        <v>222</v>
      </c>
      <c r="H3238" s="10"/>
      <c r="I3238" s="12">
        <v>0.34886574074074073</v>
      </c>
      <c r="J3238" s="12">
        <v>0.5816782407407407</v>
      </c>
      <c r="K3238" s="3" t="str">
        <f t="shared" si="712"/>
        <v/>
      </c>
      <c r="L3238" s="11">
        <f t="shared" si="701"/>
        <v>1</v>
      </c>
      <c r="M3238" s="11">
        <f t="shared" si="702"/>
        <v>0</v>
      </c>
      <c r="N3238" s="11">
        <f t="shared" si="703"/>
        <v>0</v>
      </c>
      <c r="O3238" s="11">
        <f t="shared" si="704"/>
        <v>1</v>
      </c>
      <c r="P3238" s="11">
        <f t="shared" si="705"/>
        <v>1</v>
      </c>
      <c r="Q3238" s="11">
        <f t="shared" si="706"/>
        <v>0</v>
      </c>
      <c r="R3238" s="11">
        <f t="shared" si="707"/>
        <v>0</v>
      </c>
      <c r="S3238" s="11">
        <f t="shared" si="708"/>
        <v>0</v>
      </c>
      <c r="T3238" t="str">
        <f t="shared" si="709"/>
        <v>إضافى كامل</v>
      </c>
    </row>
    <row r="3239" spans="1:20" x14ac:dyDescent="0.25">
      <c r="A3239">
        <v>96</v>
      </c>
      <c r="B3239">
        <v>28209</v>
      </c>
      <c r="C3239" t="s">
        <v>293</v>
      </c>
      <c r="D3239" s="8">
        <v>45624</v>
      </c>
      <c r="E3239" t="s">
        <v>24</v>
      </c>
      <c r="F3239">
        <v>2</v>
      </c>
      <c r="G3239" s="9" t="s">
        <v>222</v>
      </c>
      <c r="H3239" s="10"/>
      <c r="K3239" s="3" t="s">
        <v>19</v>
      </c>
      <c r="L3239" s="11">
        <f t="shared" si="701"/>
        <v>1</v>
      </c>
      <c r="M3239" s="11">
        <f t="shared" si="702"/>
        <v>0</v>
      </c>
      <c r="N3239" s="11">
        <f t="shared" si="703"/>
        <v>0</v>
      </c>
      <c r="O3239" s="11">
        <f t="shared" si="704"/>
        <v>1</v>
      </c>
      <c r="P3239" s="11">
        <f t="shared" si="705"/>
        <v>1</v>
      </c>
      <c r="Q3239" s="11">
        <f t="shared" si="706"/>
        <v>0</v>
      </c>
      <c r="R3239" s="11">
        <f t="shared" si="707"/>
        <v>0</v>
      </c>
      <c r="S3239" s="11">
        <f t="shared" si="708"/>
        <v>0</v>
      </c>
      <c r="T3239" t="str">
        <f t="shared" si="709"/>
        <v>إضافى كامل</v>
      </c>
    </row>
    <row r="3240" spans="1:20" x14ac:dyDescent="0.25">
      <c r="A3240">
        <v>96</v>
      </c>
      <c r="B3240">
        <v>28209</v>
      </c>
      <c r="C3240" t="s">
        <v>293</v>
      </c>
      <c r="D3240" s="8">
        <v>45625</v>
      </c>
      <c r="E3240" t="s">
        <v>15</v>
      </c>
      <c r="F3240">
        <v>2</v>
      </c>
      <c r="G3240" s="9" t="s">
        <v>222</v>
      </c>
      <c r="H3240" s="10"/>
      <c r="K3240" s="3" t="str">
        <f t="shared" si="712"/>
        <v/>
      </c>
      <c r="L3240" s="11">
        <f t="shared" si="701"/>
        <v>1</v>
      </c>
      <c r="M3240" s="11">
        <f t="shared" si="702"/>
        <v>0</v>
      </c>
      <c r="N3240" s="11">
        <f t="shared" si="703"/>
        <v>0</v>
      </c>
      <c r="O3240" s="11">
        <f t="shared" si="704"/>
        <v>1</v>
      </c>
      <c r="P3240" s="11">
        <f t="shared" si="705"/>
        <v>1</v>
      </c>
      <c r="Q3240" s="11">
        <f t="shared" si="706"/>
        <v>0</v>
      </c>
      <c r="R3240" s="11">
        <f t="shared" si="707"/>
        <v>0</v>
      </c>
      <c r="S3240" s="11">
        <f t="shared" si="708"/>
        <v>0</v>
      </c>
      <c r="T3240" t="str">
        <f t="shared" si="709"/>
        <v>إضافى كامل</v>
      </c>
    </row>
    <row r="3241" spans="1:20" x14ac:dyDescent="0.25">
      <c r="A3241">
        <v>96</v>
      </c>
      <c r="B3241">
        <v>28209</v>
      </c>
      <c r="C3241" t="s">
        <v>293</v>
      </c>
      <c r="D3241" s="8">
        <v>45626</v>
      </c>
      <c r="E3241" t="s">
        <v>18</v>
      </c>
      <c r="F3241">
        <v>2</v>
      </c>
      <c r="G3241" s="9" t="s">
        <v>222</v>
      </c>
      <c r="H3241" s="10"/>
      <c r="I3241" s="12">
        <v>0.35206018518518517</v>
      </c>
      <c r="J3241" s="12">
        <v>0.58581018518518524</v>
      </c>
      <c r="K3241" s="3" t="str">
        <f t="shared" si="712"/>
        <v/>
      </c>
      <c r="L3241" s="11">
        <f t="shared" si="701"/>
        <v>1</v>
      </c>
      <c r="M3241" s="11">
        <f t="shared" si="702"/>
        <v>0</v>
      </c>
      <c r="N3241" s="11">
        <f t="shared" si="703"/>
        <v>0</v>
      </c>
      <c r="O3241" s="11">
        <f t="shared" si="704"/>
        <v>1</v>
      </c>
      <c r="P3241" s="11">
        <f t="shared" si="705"/>
        <v>1</v>
      </c>
      <c r="Q3241" s="11">
        <f t="shared" si="706"/>
        <v>0</v>
      </c>
      <c r="R3241" s="11">
        <f t="shared" si="707"/>
        <v>0</v>
      </c>
      <c r="S3241" s="11">
        <f t="shared" si="708"/>
        <v>0</v>
      </c>
      <c r="T3241" t="str">
        <f t="shared" si="709"/>
        <v>إضافى كامل</v>
      </c>
    </row>
    <row r="3242" spans="1:20" ht="15.75" x14ac:dyDescent="0.25">
      <c r="A3242">
        <v>98</v>
      </c>
      <c r="B3242">
        <v>28226</v>
      </c>
      <c r="C3242" s="16" t="s">
        <v>294</v>
      </c>
      <c r="D3242" s="8">
        <v>45597</v>
      </c>
      <c r="E3242" t="s">
        <v>15</v>
      </c>
      <c r="F3242">
        <v>2</v>
      </c>
      <c r="G3242" s="9" t="s">
        <v>222</v>
      </c>
      <c r="H3242" s="10"/>
      <c r="K3242" s="3" t="str">
        <f t="shared" si="712"/>
        <v/>
      </c>
      <c r="L3242" s="11">
        <f t="shared" si="701"/>
        <v>1</v>
      </c>
      <c r="M3242" s="11">
        <f t="shared" si="702"/>
        <v>0</v>
      </c>
      <c r="N3242" s="11">
        <f t="shared" si="703"/>
        <v>0</v>
      </c>
      <c r="O3242" s="11">
        <f t="shared" si="704"/>
        <v>1</v>
      </c>
      <c r="P3242" s="11">
        <f t="shared" si="705"/>
        <v>1</v>
      </c>
      <c r="Q3242" s="11">
        <f t="shared" si="706"/>
        <v>0</v>
      </c>
      <c r="R3242" s="11">
        <f t="shared" si="707"/>
        <v>0</v>
      </c>
      <c r="S3242" s="11">
        <f t="shared" si="708"/>
        <v>0</v>
      </c>
      <c r="T3242" t="str">
        <f t="shared" si="709"/>
        <v>إضافى كامل</v>
      </c>
    </row>
    <row r="3243" spans="1:20" x14ac:dyDescent="0.25">
      <c r="A3243">
        <v>98</v>
      </c>
      <c r="B3243">
        <v>28226</v>
      </c>
      <c r="C3243" t="s">
        <v>295</v>
      </c>
      <c r="D3243" s="8">
        <v>45598</v>
      </c>
      <c r="E3243" t="s">
        <v>18</v>
      </c>
      <c r="F3243">
        <v>2</v>
      </c>
      <c r="G3243" s="9" t="s">
        <v>222</v>
      </c>
      <c r="H3243" s="10"/>
      <c r="K3243" s="3" t="s">
        <v>19</v>
      </c>
      <c r="L3243" s="11">
        <f t="shared" si="701"/>
        <v>1</v>
      </c>
      <c r="M3243" s="11">
        <f t="shared" si="702"/>
        <v>0</v>
      </c>
      <c r="N3243" s="11">
        <f t="shared" si="703"/>
        <v>0</v>
      </c>
      <c r="O3243" s="11">
        <f t="shared" si="704"/>
        <v>1</v>
      </c>
      <c r="P3243" s="11">
        <f t="shared" si="705"/>
        <v>1</v>
      </c>
      <c r="Q3243" s="11">
        <f t="shared" si="706"/>
        <v>0</v>
      </c>
      <c r="R3243" s="11">
        <f t="shared" si="707"/>
        <v>0</v>
      </c>
      <c r="S3243" s="11">
        <f t="shared" si="708"/>
        <v>0</v>
      </c>
      <c r="T3243" t="str">
        <f t="shared" si="709"/>
        <v>إضافى كامل</v>
      </c>
    </row>
    <row r="3244" spans="1:20" x14ac:dyDescent="0.25">
      <c r="A3244">
        <v>98</v>
      </c>
      <c r="B3244">
        <v>28226</v>
      </c>
      <c r="C3244" t="s">
        <v>295</v>
      </c>
      <c r="D3244" s="8">
        <v>45599</v>
      </c>
      <c r="E3244" t="s">
        <v>20</v>
      </c>
      <c r="F3244">
        <v>2</v>
      </c>
      <c r="G3244" s="9" t="s">
        <v>222</v>
      </c>
      <c r="H3244" s="10"/>
      <c r="I3244" s="12">
        <v>0.3913773148148148</v>
      </c>
      <c r="J3244" s="12">
        <v>0.56978009259259255</v>
      </c>
      <c r="L3244" s="11">
        <f t="shared" si="701"/>
        <v>1</v>
      </c>
      <c r="M3244" s="11">
        <f t="shared" si="702"/>
        <v>0</v>
      </c>
      <c r="N3244" s="11">
        <f t="shared" si="703"/>
        <v>0</v>
      </c>
      <c r="O3244" s="11">
        <f t="shared" si="704"/>
        <v>1</v>
      </c>
      <c r="P3244" s="11">
        <f t="shared" si="705"/>
        <v>1</v>
      </c>
      <c r="Q3244" s="11">
        <f t="shared" si="706"/>
        <v>0</v>
      </c>
      <c r="R3244" s="11">
        <f t="shared" si="707"/>
        <v>0</v>
      </c>
      <c r="S3244" s="11">
        <f t="shared" si="708"/>
        <v>0</v>
      </c>
      <c r="T3244" t="str">
        <f t="shared" si="709"/>
        <v>إضافى كامل</v>
      </c>
    </row>
    <row r="3245" spans="1:20" x14ac:dyDescent="0.25">
      <c r="A3245">
        <v>98</v>
      </c>
      <c r="B3245">
        <v>28226</v>
      </c>
      <c r="C3245" t="s">
        <v>295</v>
      </c>
      <c r="D3245" s="8">
        <v>45600</v>
      </c>
      <c r="E3245" t="s">
        <v>21</v>
      </c>
      <c r="F3245">
        <v>2</v>
      </c>
      <c r="G3245" s="9" t="s">
        <v>222</v>
      </c>
      <c r="H3245" s="10"/>
      <c r="I3245" s="12">
        <v>0.34961805555555553</v>
      </c>
      <c r="J3245" s="12">
        <v>0.44752314814814814</v>
      </c>
      <c r="K3245" s="3" t="str">
        <f>IF(AND(I3245&lt;=TIME(8,30,0),J3245&gt;=TIME(13,30,0),I3245&lt;&gt;""),"",IF(AND(I3245&gt;=TIME(8,31,0),I3245&lt;=TIME(8,40,0)),"تأخير",IF(AND(I3245&gt;=TIME(8,41,0),I3245&lt;=TIME(11,30,0),I3245&lt;&gt;""),"إذن ص",IF(AND(J3245&lt;TIME(13,30,0), J3245&lt;&gt;"",J3245&gt;=TIME(10,30,0)),"إذن م",IF(AND(OR(I3245="",J3245="",I3245=J3245,I3245&gt;TIME(11,30,0),J3245&lt;TIME(10,30,0)),AND(E3245&lt;&gt;"Friday")),"غائب","")))))</f>
        <v>إذن م</v>
      </c>
      <c r="L3245" s="11">
        <f t="shared" si="701"/>
        <v>1</v>
      </c>
      <c r="M3245" s="11">
        <f t="shared" si="702"/>
        <v>0</v>
      </c>
      <c r="N3245" s="11">
        <f t="shared" si="703"/>
        <v>0</v>
      </c>
      <c r="O3245" s="11">
        <f t="shared" si="704"/>
        <v>1</v>
      </c>
      <c r="P3245" s="11">
        <f t="shared" si="705"/>
        <v>1</v>
      </c>
      <c r="Q3245" s="11">
        <f t="shared" si="706"/>
        <v>0</v>
      </c>
      <c r="R3245" s="11">
        <f t="shared" si="707"/>
        <v>0</v>
      </c>
      <c r="S3245" s="11">
        <f t="shared" si="708"/>
        <v>0</v>
      </c>
      <c r="T3245" t="str">
        <f t="shared" si="709"/>
        <v>إضافى كامل</v>
      </c>
    </row>
    <row r="3246" spans="1:20" x14ac:dyDescent="0.25">
      <c r="A3246">
        <v>98</v>
      </c>
      <c r="B3246">
        <v>28226</v>
      </c>
      <c r="C3246" t="s">
        <v>295</v>
      </c>
      <c r="D3246" s="8">
        <v>45601</v>
      </c>
      <c r="E3246" t="s">
        <v>22</v>
      </c>
      <c r="F3246">
        <v>2</v>
      </c>
      <c r="G3246" s="9" t="s">
        <v>222</v>
      </c>
      <c r="H3246" s="10"/>
      <c r="I3246" s="12">
        <v>0.34962962962962962</v>
      </c>
      <c r="J3246" s="12">
        <v>0.56922453703703701</v>
      </c>
      <c r="K3246" s="3" t="str">
        <f>IF(AND(I3246&lt;=TIME(8,30,0),J3246&gt;=TIME(13,30,0),I3246&lt;&gt;""),"",IF(AND(I3246&gt;=TIME(8,31,0),I3246&lt;=TIME(8,40,0)),"تأخير",IF(AND(I3246&gt;=TIME(8,41,0),I3246&lt;=TIME(11,30,0),I3246&lt;&gt;""),"إذن ص",IF(AND(J3246&lt;TIME(13,30,0), J3246&lt;&gt;"",J3246&gt;=TIME(10,30,0)),"إذن م",IF(AND(OR(I3246="",J3246="",I3246=J3246,I3246&gt;TIME(11,30,0),J3246&lt;TIME(10,30,0)),AND(E3246&lt;&gt;"Friday")),"غائب","")))))</f>
        <v/>
      </c>
      <c r="L3246" s="11">
        <f t="shared" si="701"/>
        <v>1</v>
      </c>
      <c r="M3246" s="11">
        <f t="shared" si="702"/>
        <v>0</v>
      </c>
      <c r="N3246" s="11">
        <f t="shared" si="703"/>
        <v>0</v>
      </c>
      <c r="O3246" s="11">
        <f t="shared" si="704"/>
        <v>0</v>
      </c>
      <c r="P3246" s="11">
        <f t="shared" si="705"/>
        <v>0</v>
      </c>
      <c r="Q3246" s="11">
        <f t="shared" si="706"/>
        <v>0</v>
      </c>
      <c r="R3246" s="11">
        <f t="shared" si="707"/>
        <v>0</v>
      </c>
      <c r="S3246" s="11">
        <f t="shared" si="708"/>
        <v>0</v>
      </c>
      <c r="T3246" t="str">
        <f t="shared" si="709"/>
        <v>إضافى كامل</v>
      </c>
    </row>
    <row r="3247" spans="1:20" x14ac:dyDescent="0.25">
      <c r="A3247">
        <v>98</v>
      </c>
      <c r="B3247">
        <v>28226</v>
      </c>
      <c r="C3247" t="s">
        <v>295</v>
      </c>
      <c r="D3247" s="8">
        <v>45602</v>
      </c>
      <c r="E3247" t="s">
        <v>23</v>
      </c>
      <c r="F3247">
        <v>2</v>
      </c>
      <c r="G3247" s="9" t="s">
        <v>222</v>
      </c>
      <c r="H3247" s="10"/>
      <c r="I3247" s="12">
        <v>0.34856481481481483</v>
      </c>
      <c r="J3247" s="12">
        <v>0.5788888888888889</v>
      </c>
      <c r="K3247" s="3" t="str">
        <f>IF(AND(I3247&lt;=TIME(8,30,0),J3247&gt;=TIME(13,30,0),I3247&lt;&gt;""),"",IF(AND(I3247&gt;=TIME(8,31,0),I3247&lt;=TIME(8,40,0)),"تأخير",IF(AND(I3247&gt;=TIME(8,41,0),I3247&lt;=TIME(11,30,0),I3247&lt;&gt;""),"إذن ص",IF(AND(J3247&lt;TIME(13,30,0), J3247&lt;&gt;"",J3247&gt;=TIME(10,30,0)),"إذن م",IF(AND(OR(I3247="",J3247="",I3247=J3247,I3247&gt;TIME(11,30,0),J3247&lt;TIME(10,30,0)),AND(E3247&lt;&gt;"Friday")),"غائب","")))))</f>
        <v/>
      </c>
      <c r="L3247" s="11">
        <f t="shared" si="701"/>
        <v>1</v>
      </c>
      <c r="M3247" s="11">
        <f t="shared" si="702"/>
        <v>0</v>
      </c>
      <c r="N3247" s="11">
        <f t="shared" si="703"/>
        <v>0</v>
      </c>
      <c r="O3247" s="11">
        <f t="shared" si="704"/>
        <v>0</v>
      </c>
      <c r="P3247" s="11">
        <f t="shared" si="705"/>
        <v>0</v>
      </c>
      <c r="Q3247" s="11">
        <f t="shared" si="706"/>
        <v>0</v>
      </c>
      <c r="R3247" s="11">
        <f t="shared" si="707"/>
        <v>0</v>
      </c>
      <c r="S3247" s="11">
        <f t="shared" si="708"/>
        <v>0</v>
      </c>
      <c r="T3247" t="str">
        <f t="shared" si="709"/>
        <v>إضافى كامل</v>
      </c>
    </row>
    <row r="3248" spans="1:20" x14ac:dyDescent="0.25">
      <c r="A3248">
        <v>98</v>
      </c>
      <c r="B3248">
        <v>28226</v>
      </c>
      <c r="C3248" t="s">
        <v>295</v>
      </c>
      <c r="D3248" s="8">
        <v>45603</v>
      </c>
      <c r="E3248" t="s">
        <v>24</v>
      </c>
      <c r="F3248">
        <v>2</v>
      </c>
      <c r="G3248" s="9" t="s">
        <v>222</v>
      </c>
      <c r="H3248" s="10"/>
      <c r="I3248" s="12">
        <v>0.34493055555555557</v>
      </c>
      <c r="J3248" s="12">
        <v>0.59491898148148148</v>
      </c>
      <c r="K3248" s="3" t="str">
        <f>IF(AND(I3248&lt;=TIME(8,30,0),J3248&gt;=TIME(13,30,0),I3248&lt;&gt;""),"",IF(AND(I3248&gt;=TIME(8,31,0),I3248&lt;=TIME(8,40,0)),"تأخير",IF(AND(I3248&gt;=TIME(8,41,0),I3248&lt;=TIME(11,30,0),I3248&lt;&gt;""),"إذن ص",IF(AND(J3248&lt;TIME(13,30,0), J3248&lt;&gt;"",J3248&gt;=TIME(10,30,0)),"إذن م",IF(AND(OR(I3248="",J3248="",I3248=J3248,I3248&gt;TIME(11,30,0),J3248&lt;TIME(10,30,0)),AND(E3248&lt;&gt;"Friday")),"غائب","")))))</f>
        <v/>
      </c>
      <c r="L3248" s="11">
        <f t="shared" si="701"/>
        <v>1</v>
      </c>
      <c r="M3248" s="11">
        <f t="shared" si="702"/>
        <v>0</v>
      </c>
      <c r="N3248" s="11">
        <f t="shared" si="703"/>
        <v>0</v>
      </c>
      <c r="O3248" s="11">
        <f t="shared" si="704"/>
        <v>0</v>
      </c>
      <c r="P3248" s="11">
        <f t="shared" si="705"/>
        <v>0</v>
      </c>
      <c r="Q3248" s="11">
        <f t="shared" si="706"/>
        <v>0</v>
      </c>
      <c r="R3248" s="11">
        <f t="shared" si="707"/>
        <v>0</v>
      </c>
      <c r="S3248" s="11">
        <f t="shared" si="708"/>
        <v>0</v>
      </c>
      <c r="T3248" t="str">
        <f t="shared" si="709"/>
        <v>إضافى كامل</v>
      </c>
    </row>
    <row r="3249" spans="1:20" x14ac:dyDescent="0.25">
      <c r="A3249">
        <v>98</v>
      </c>
      <c r="B3249">
        <v>28226</v>
      </c>
      <c r="C3249" t="s">
        <v>295</v>
      </c>
      <c r="D3249" s="8">
        <v>45604</v>
      </c>
      <c r="E3249" t="s">
        <v>15</v>
      </c>
      <c r="F3249">
        <v>2</v>
      </c>
      <c r="G3249" s="9" t="s">
        <v>222</v>
      </c>
      <c r="H3249" s="10"/>
      <c r="K3249" s="3" t="str">
        <f>IF(AND(I3249&lt;=TIME(8,30,0),J3249&gt;=TIME(13,30,0),I3249&lt;&gt;""),"",IF(AND(I3249&gt;=TIME(8,31,0),I3249&lt;=TIME(8,40,0)),"تأخير",IF(AND(I3249&gt;=TIME(8,41,0),I3249&lt;=TIME(11,30,0),I3249&lt;&gt;""),"إذن ص",IF(AND(J3249&lt;TIME(13,30,0), J3249&lt;&gt;"",J3249&gt;=TIME(10,30,0)),"إذن م",IF(AND(OR(I3249="",J3249="",I3249=J3249,I3249&gt;TIME(11,30,0),J3249&lt;TIME(10,30,0)),AND(E3249&lt;&gt;"Friday")),"غائب","")))))</f>
        <v/>
      </c>
      <c r="L3249" s="11">
        <f t="shared" si="701"/>
        <v>1</v>
      </c>
      <c r="M3249" s="11">
        <f t="shared" si="702"/>
        <v>1</v>
      </c>
      <c r="N3249" s="11">
        <f t="shared" si="703"/>
        <v>0</v>
      </c>
      <c r="O3249" s="11">
        <f t="shared" si="704"/>
        <v>0</v>
      </c>
      <c r="P3249" s="11">
        <f t="shared" si="705"/>
        <v>0</v>
      </c>
      <c r="Q3249" s="11">
        <f t="shared" si="706"/>
        <v>0</v>
      </c>
      <c r="R3249" s="11">
        <f t="shared" si="707"/>
        <v>0</v>
      </c>
      <c r="S3249" s="11">
        <f t="shared" si="708"/>
        <v>1</v>
      </c>
      <c r="T3249" t="str">
        <f t="shared" si="709"/>
        <v>إضافى كامل</v>
      </c>
    </row>
    <row r="3250" spans="1:20" x14ac:dyDescent="0.25">
      <c r="A3250">
        <v>98</v>
      </c>
      <c r="B3250">
        <v>28226</v>
      </c>
      <c r="C3250" t="s">
        <v>295</v>
      </c>
      <c r="D3250" s="8">
        <v>45605</v>
      </c>
      <c r="E3250" t="s">
        <v>18</v>
      </c>
      <c r="F3250">
        <v>2</v>
      </c>
      <c r="G3250" s="9" t="s">
        <v>222</v>
      </c>
      <c r="H3250" s="10"/>
      <c r="K3250" s="3" t="s">
        <v>19</v>
      </c>
      <c r="L3250" s="11">
        <f t="shared" si="701"/>
        <v>1</v>
      </c>
      <c r="M3250" s="11">
        <f t="shared" si="702"/>
        <v>1</v>
      </c>
      <c r="N3250" s="11">
        <f t="shared" si="703"/>
        <v>0</v>
      </c>
      <c r="O3250" s="11">
        <f t="shared" si="704"/>
        <v>0</v>
      </c>
      <c r="P3250" s="11">
        <f t="shared" si="705"/>
        <v>0</v>
      </c>
      <c r="Q3250" s="11">
        <f t="shared" si="706"/>
        <v>0</v>
      </c>
      <c r="R3250" s="11">
        <f t="shared" si="707"/>
        <v>0</v>
      </c>
      <c r="S3250" s="11">
        <f t="shared" si="708"/>
        <v>1</v>
      </c>
      <c r="T3250" t="str">
        <f t="shared" si="709"/>
        <v>إضافى كامل</v>
      </c>
    </row>
    <row r="3251" spans="1:20" x14ac:dyDescent="0.25">
      <c r="A3251">
        <v>98</v>
      </c>
      <c r="B3251">
        <v>28226</v>
      </c>
      <c r="C3251" t="s">
        <v>295</v>
      </c>
      <c r="D3251" s="8">
        <v>45606</v>
      </c>
      <c r="E3251" t="s">
        <v>20</v>
      </c>
      <c r="F3251">
        <v>2</v>
      </c>
      <c r="G3251" s="9" t="s">
        <v>222</v>
      </c>
      <c r="H3251" s="10"/>
      <c r="I3251" s="12">
        <v>0.34689814814814812</v>
      </c>
      <c r="J3251" s="12">
        <v>0.58424768518518522</v>
      </c>
      <c r="K3251" s="3" t="str">
        <f t="shared" ref="K3251:K3256" si="713">IF(AND(I3251&lt;=TIME(8,30,0),J3251&gt;=TIME(13,30,0),I3251&lt;&gt;""),"",IF(AND(I3251&gt;=TIME(8,31,0),I3251&lt;=TIME(8,40,0)),"تأخير",IF(AND(I3251&gt;=TIME(8,41,0),I3251&lt;=TIME(11,30,0),I3251&lt;&gt;""),"إذن ص",IF(AND(J3251&lt;TIME(13,30,0), J3251&lt;&gt;"",J3251&gt;=TIME(10,30,0)),"إذن م",IF(AND(OR(I3251="",J3251="",I3251=J3251,I3251&gt;TIME(11,30,0),J3251&lt;TIME(10,30,0)),AND(E3251&lt;&gt;"Friday")),"غائب","")))))</f>
        <v/>
      </c>
      <c r="L3251" s="11">
        <f t="shared" si="701"/>
        <v>1</v>
      </c>
      <c r="M3251" s="11">
        <f t="shared" si="702"/>
        <v>1</v>
      </c>
      <c r="N3251" s="11">
        <f t="shared" si="703"/>
        <v>0</v>
      </c>
      <c r="O3251" s="11">
        <f t="shared" si="704"/>
        <v>0</v>
      </c>
      <c r="P3251" s="11">
        <f t="shared" si="705"/>
        <v>0</v>
      </c>
      <c r="Q3251" s="11">
        <f t="shared" si="706"/>
        <v>0</v>
      </c>
      <c r="R3251" s="11">
        <f t="shared" si="707"/>
        <v>0</v>
      </c>
      <c r="S3251" s="11">
        <f t="shared" si="708"/>
        <v>1</v>
      </c>
      <c r="T3251" t="str">
        <f t="shared" si="709"/>
        <v>إضافى كامل</v>
      </c>
    </row>
    <row r="3252" spans="1:20" x14ac:dyDescent="0.25">
      <c r="A3252">
        <v>98</v>
      </c>
      <c r="B3252">
        <v>28226</v>
      </c>
      <c r="C3252" t="s">
        <v>295</v>
      </c>
      <c r="D3252" s="8">
        <v>45607</v>
      </c>
      <c r="E3252" t="s">
        <v>21</v>
      </c>
      <c r="F3252">
        <v>2</v>
      </c>
      <c r="G3252" s="9" t="s">
        <v>222</v>
      </c>
      <c r="H3252" s="10"/>
      <c r="I3252" s="12">
        <v>0.34649305555555554</v>
      </c>
      <c r="J3252" s="12">
        <v>0.56304398148148149</v>
      </c>
      <c r="K3252" s="3" t="str">
        <f t="shared" si="713"/>
        <v/>
      </c>
      <c r="L3252" s="11">
        <f t="shared" si="701"/>
        <v>1</v>
      </c>
      <c r="M3252" s="11">
        <f t="shared" si="702"/>
        <v>1</v>
      </c>
      <c r="N3252" s="11">
        <f t="shared" si="703"/>
        <v>0</v>
      </c>
      <c r="O3252" s="11">
        <f t="shared" si="704"/>
        <v>0</v>
      </c>
      <c r="P3252" s="11">
        <f t="shared" si="705"/>
        <v>0</v>
      </c>
      <c r="Q3252" s="11">
        <f t="shared" si="706"/>
        <v>0</v>
      </c>
      <c r="R3252" s="11">
        <f t="shared" si="707"/>
        <v>0</v>
      </c>
      <c r="S3252" s="11">
        <f t="shared" si="708"/>
        <v>1</v>
      </c>
      <c r="T3252" t="str">
        <f t="shared" si="709"/>
        <v>إضافى كامل</v>
      </c>
    </row>
    <row r="3253" spans="1:20" x14ac:dyDescent="0.25">
      <c r="A3253">
        <v>98</v>
      </c>
      <c r="B3253">
        <v>28226</v>
      </c>
      <c r="C3253" t="s">
        <v>295</v>
      </c>
      <c r="D3253" s="8">
        <v>45608</v>
      </c>
      <c r="E3253" t="s">
        <v>22</v>
      </c>
      <c r="F3253">
        <v>2</v>
      </c>
      <c r="G3253" s="9" t="s">
        <v>222</v>
      </c>
      <c r="H3253" s="10"/>
      <c r="I3253" s="12">
        <v>0.33556712962962965</v>
      </c>
      <c r="J3253" s="12">
        <v>0.57393518518518516</v>
      </c>
      <c r="K3253" s="3" t="str">
        <f t="shared" si="713"/>
        <v/>
      </c>
      <c r="L3253" s="11">
        <f t="shared" si="701"/>
        <v>1</v>
      </c>
      <c r="M3253" s="11">
        <f t="shared" si="702"/>
        <v>1</v>
      </c>
      <c r="N3253" s="11">
        <f t="shared" si="703"/>
        <v>1</v>
      </c>
      <c r="O3253" s="11">
        <f t="shared" si="704"/>
        <v>0</v>
      </c>
      <c r="P3253" s="11">
        <f t="shared" si="705"/>
        <v>1</v>
      </c>
      <c r="Q3253" s="11">
        <f t="shared" si="706"/>
        <v>0</v>
      </c>
      <c r="R3253" s="11">
        <f t="shared" si="707"/>
        <v>0</v>
      </c>
      <c r="S3253" s="11">
        <f t="shared" si="708"/>
        <v>1</v>
      </c>
      <c r="T3253" t="str">
        <f t="shared" si="709"/>
        <v>إضافى كامل</v>
      </c>
    </row>
    <row r="3254" spans="1:20" x14ac:dyDescent="0.25">
      <c r="A3254">
        <v>98</v>
      </c>
      <c r="B3254">
        <v>28226</v>
      </c>
      <c r="C3254" t="s">
        <v>295</v>
      </c>
      <c r="D3254" s="8">
        <v>45609</v>
      </c>
      <c r="E3254" t="s">
        <v>23</v>
      </c>
      <c r="F3254">
        <v>2</v>
      </c>
      <c r="G3254" s="9" t="s">
        <v>222</v>
      </c>
      <c r="H3254" s="10"/>
      <c r="I3254" s="12">
        <v>0.3498148148148148</v>
      </c>
      <c r="J3254" s="12">
        <v>0.56589120370370372</v>
      </c>
      <c r="K3254" s="3" t="str">
        <f t="shared" si="713"/>
        <v/>
      </c>
      <c r="L3254" s="11">
        <f t="shared" si="701"/>
        <v>1</v>
      </c>
      <c r="M3254" s="11">
        <f t="shared" si="702"/>
        <v>1</v>
      </c>
      <c r="N3254" s="11">
        <f t="shared" si="703"/>
        <v>1</v>
      </c>
      <c r="O3254" s="11">
        <f t="shared" si="704"/>
        <v>0</v>
      </c>
      <c r="P3254" s="11">
        <f t="shared" si="705"/>
        <v>1</v>
      </c>
      <c r="Q3254" s="11">
        <f t="shared" si="706"/>
        <v>0</v>
      </c>
      <c r="R3254" s="11">
        <f t="shared" si="707"/>
        <v>0</v>
      </c>
      <c r="S3254" s="11">
        <f t="shared" si="708"/>
        <v>1</v>
      </c>
      <c r="T3254" t="str">
        <f t="shared" si="709"/>
        <v>إضافى كامل</v>
      </c>
    </row>
    <row r="3255" spans="1:20" x14ac:dyDescent="0.25">
      <c r="A3255">
        <v>98</v>
      </c>
      <c r="B3255">
        <v>28226</v>
      </c>
      <c r="C3255" t="s">
        <v>295</v>
      </c>
      <c r="D3255" s="8">
        <v>45610</v>
      </c>
      <c r="E3255" t="s">
        <v>24</v>
      </c>
      <c r="F3255">
        <v>2</v>
      </c>
      <c r="G3255" s="9" t="s">
        <v>222</v>
      </c>
      <c r="H3255" s="10"/>
      <c r="I3255" s="12">
        <v>0.33991898148148147</v>
      </c>
      <c r="J3255" s="12">
        <v>0.56623842592592588</v>
      </c>
      <c r="K3255" s="3" t="str">
        <f t="shared" si="713"/>
        <v/>
      </c>
      <c r="L3255" s="11">
        <f t="shared" si="701"/>
        <v>1</v>
      </c>
      <c r="M3255" s="11">
        <f t="shared" si="702"/>
        <v>1</v>
      </c>
      <c r="N3255" s="11">
        <f t="shared" si="703"/>
        <v>1</v>
      </c>
      <c r="O3255" s="11">
        <f t="shared" si="704"/>
        <v>0</v>
      </c>
      <c r="P3255" s="11">
        <f t="shared" si="705"/>
        <v>1</v>
      </c>
      <c r="Q3255" s="11">
        <f t="shared" si="706"/>
        <v>0</v>
      </c>
      <c r="R3255" s="11">
        <f t="shared" si="707"/>
        <v>0</v>
      </c>
      <c r="S3255" s="11">
        <f t="shared" si="708"/>
        <v>1</v>
      </c>
      <c r="T3255" t="str">
        <f t="shared" si="709"/>
        <v>إضافى كامل</v>
      </c>
    </row>
    <row r="3256" spans="1:20" x14ac:dyDescent="0.25">
      <c r="A3256">
        <v>98</v>
      </c>
      <c r="B3256">
        <v>28226</v>
      </c>
      <c r="C3256" t="s">
        <v>295</v>
      </c>
      <c r="D3256" s="8">
        <v>45611</v>
      </c>
      <c r="E3256" t="s">
        <v>15</v>
      </c>
      <c r="F3256">
        <v>2</v>
      </c>
      <c r="G3256" s="9" t="s">
        <v>222</v>
      </c>
      <c r="H3256" s="10"/>
      <c r="K3256" s="3" t="str">
        <f t="shared" si="713"/>
        <v/>
      </c>
      <c r="L3256" s="11">
        <f t="shared" si="701"/>
        <v>1</v>
      </c>
      <c r="M3256" s="11">
        <f t="shared" si="702"/>
        <v>1</v>
      </c>
      <c r="N3256" s="11">
        <f t="shared" si="703"/>
        <v>1</v>
      </c>
      <c r="O3256" s="11">
        <f t="shared" si="704"/>
        <v>0</v>
      </c>
      <c r="P3256" s="11">
        <f t="shared" si="705"/>
        <v>1</v>
      </c>
      <c r="Q3256" s="11">
        <f t="shared" si="706"/>
        <v>0</v>
      </c>
      <c r="R3256" s="11">
        <f t="shared" si="707"/>
        <v>0</v>
      </c>
      <c r="S3256" s="11">
        <f t="shared" si="708"/>
        <v>1</v>
      </c>
      <c r="T3256" t="str">
        <f t="shared" si="709"/>
        <v>إضافى كامل</v>
      </c>
    </row>
    <row r="3257" spans="1:20" x14ac:dyDescent="0.25">
      <c r="A3257">
        <v>98</v>
      </c>
      <c r="B3257">
        <v>28226</v>
      </c>
      <c r="C3257" t="s">
        <v>295</v>
      </c>
      <c r="D3257" s="8">
        <v>45612</v>
      </c>
      <c r="E3257" t="s">
        <v>18</v>
      </c>
      <c r="F3257">
        <v>2</v>
      </c>
      <c r="G3257" s="9" t="s">
        <v>222</v>
      </c>
      <c r="H3257" s="10"/>
      <c r="K3257" s="3" t="s">
        <v>19</v>
      </c>
      <c r="L3257" s="11">
        <f t="shared" si="701"/>
        <v>1</v>
      </c>
      <c r="M3257" s="11">
        <f t="shared" si="702"/>
        <v>1</v>
      </c>
      <c r="N3257" s="11">
        <f t="shared" si="703"/>
        <v>1</v>
      </c>
      <c r="O3257" s="11">
        <f t="shared" si="704"/>
        <v>0</v>
      </c>
      <c r="P3257" s="11">
        <f t="shared" si="705"/>
        <v>1</v>
      </c>
      <c r="Q3257" s="11">
        <f t="shared" si="706"/>
        <v>0</v>
      </c>
      <c r="R3257" s="11">
        <f t="shared" si="707"/>
        <v>0</v>
      </c>
      <c r="S3257" s="11">
        <f t="shared" si="708"/>
        <v>1</v>
      </c>
      <c r="T3257" t="str">
        <f t="shared" si="709"/>
        <v>إضافى كامل</v>
      </c>
    </row>
    <row r="3258" spans="1:20" x14ac:dyDescent="0.25">
      <c r="A3258">
        <v>98</v>
      </c>
      <c r="B3258">
        <v>28226</v>
      </c>
      <c r="C3258" t="s">
        <v>295</v>
      </c>
      <c r="D3258" s="8">
        <v>45613</v>
      </c>
      <c r="E3258" t="s">
        <v>20</v>
      </c>
      <c r="F3258">
        <v>2</v>
      </c>
      <c r="G3258" s="9" t="s">
        <v>222</v>
      </c>
      <c r="H3258" s="10"/>
      <c r="I3258" s="12">
        <v>0.35039351851851852</v>
      </c>
      <c r="J3258" s="12">
        <v>0.57697916666666671</v>
      </c>
      <c r="K3258" s="3" t="str">
        <f t="shared" ref="K3258:K3272" si="714">IF(AND(I3258&lt;=TIME(8,30,0),J3258&gt;=TIME(13,30,0),I3258&lt;&gt;""),"",IF(AND(I3258&gt;=TIME(8,31,0),I3258&lt;=TIME(8,40,0)),"تأخير",IF(AND(I3258&gt;=TIME(8,41,0),I3258&lt;=TIME(11,30,0),I3258&lt;&gt;""),"إذن ص",IF(AND(J3258&lt;TIME(13,30,0), J3258&lt;&gt;"",J3258&gt;=TIME(10,30,0)),"إذن م",IF(AND(OR(I3258="",J3258="",I3258=J3258,I3258&gt;TIME(11,30,0),J3258&lt;TIME(10,30,0)),AND(E3258&lt;&gt;"Friday")),"غائب","")))))</f>
        <v/>
      </c>
      <c r="L3258" s="11">
        <f t="shared" si="701"/>
        <v>1</v>
      </c>
      <c r="M3258" s="11">
        <f t="shared" si="702"/>
        <v>1</v>
      </c>
      <c r="N3258" s="11">
        <f t="shared" si="703"/>
        <v>1</v>
      </c>
      <c r="O3258" s="11">
        <f t="shared" si="704"/>
        <v>0</v>
      </c>
      <c r="P3258" s="11">
        <f t="shared" si="705"/>
        <v>1</v>
      </c>
      <c r="Q3258" s="11">
        <f t="shared" si="706"/>
        <v>0</v>
      </c>
      <c r="R3258" s="11">
        <f t="shared" si="707"/>
        <v>0</v>
      </c>
      <c r="S3258" s="11">
        <f t="shared" si="708"/>
        <v>1</v>
      </c>
      <c r="T3258" t="str">
        <f t="shared" si="709"/>
        <v>إضافى كامل</v>
      </c>
    </row>
    <row r="3259" spans="1:20" x14ac:dyDescent="0.25">
      <c r="A3259">
        <v>98</v>
      </c>
      <c r="B3259">
        <v>28226</v>
      </c>
      <c r="C3259" t="s">
        <v>295</v>
      </c>
      <c r="D3259" s="8">
        <v>45614</v>
      </c>
      <c r="E3259" t="s">
        <v>21</v>
      </c>
      <c r="F3259">
        <v>2</v>
      </c>
      <c r="G3259" s="9" t="s">
        <v>222</v>
      </c>
      <c r="H3259" s="10"/>
      <c r="I3259" s="12">
        <v>0.34781250000000002</v>
      </c>
      <c r="J3259" s="12">
        <v>0.56313657407407403</v>
      </c>
      <c r="K3259" s="3" t="str">
        <f t="shared" si="714"/>
        <v/>
      </c>
      <c r="L3259" s="11">
        <f t="shared" si="701"/>
        <v>1</v>
      </c>
      <c r="M3259" s="11">
        <f t="shared" si="702"/>
        <v>1</v>
      </c>
      <c r="N3259" s="11">
        <f t="shared" si="703"/>
        <v>1</v>
      </c>
      <c r="O3259" s="11">
        <f t="shared" si="704"/>
        <v>0</v>
      </c>
      <c r="P3259" s="11">
        <f t="shared" si="705"/>
        <v>1</v>
      </c>
      <c r="Q3259" s="11">
        <f t="shared" si="706"/>
        <v>0</v>
      </c>
      <c r="R3259" s="11">
        <f t="shared" si="707"/>
        <v>0</v>
      </c>
      <c r="S3259" s="11">
        <f t="shared" si="708"/>
        <v>1</v>
      </c>
      <c r="T3259" t="str">
        <f t="shared" si="709"/>
        <v>إضافى كامل</v>
      </c>
    </row>
    <row r="3260" spans="1:20" x14ac:dyDescent="0.25">
      <c r="A3260">
        <v>98</v>
      </c>
      <c r="B3260">
        <v>28226</v>
      </c>
      <c r="C3260" t="s">
        <v>295</v>
      </c>
      <c r="D3260" s="8">
        <v>45615</v>
      </c>
      <c r="E3260" t="s">
        <v>22</v>
      </c>
      <c r="F3260">
        <v>2</v>
      </c>
      <c r="G3260" s="9" t="s">
        <v>222</v>
      </c>
      <c r="H3260" s="10"/>
      <c r="I3260" s="12">
        <v>0.35120370370370368</v>
      </c>
      <c r="J3260" s="12">
        <v>0.5685069444444445</v>
      </c>
      <c r="K3260" s="3" t="str">
        <f t="shared" si="714"/>
        <v/>
      </c>
      <c r="L3260" s="11">
        <f t="shared" si="701"/>
        <v>1</v>
      </c>
      <c r="M3260" s="11">
        <f t="shared" si="702"/>
        <v>1</v>
      </c>
      <c r="N3260" s="11">
        <f t="shared" si="703"/>
        <v>1</v>
      </c>
      <c r="O3260" s="11">
        <f t="shared" si="704"/>
        <v>0</v>
      </c>
      <c r="P3260" s="11">
        <f t="shared" si="705"/>
        <v>1</v>
      </c>
      <c r="Q3260" s="11">
        <f t="shared" si="706"/>
        <v>0</v>
      </c>
      <c r="R3260" s="11">
        <f t="shared" si="707"/>
        <v>0</v>
      </c>
      <c r="S3260" s="11">
        <f t="shared" si="708"/>
        <v>1</v>
      </c>
      <c r="T3260" t="str">
        <f t="shared" si="709"/>
        <v>إضافى كامل</v>
      </c>
    </row>
    <row r="3261" spans="1:20" x14ac:dyDescent="0.25">
      <c r="A3261">
        <v>98</v>
      </c>
      <c r="B3261">
        <v>28226</v>
      </c>
      <c r="C3261" t="s">
        <v>295</v>
      </c>
      <c r="D3261" s="8">
        <v>45616</v>
      </c>
      <c r="E3261" t="s">
        <v>23</v>
      </c>
      <c r="F3261">
        <v>2</v>
      </c>
      <c r="G3261" s="9" t="s">
        <v>222</v>
      </c>
      <c r="H3261" s="10"/>
      <c r="I3261" s="12">
        <v>0.34921296296296295</v>
      </c>
      <c r="J3261" s="12">
        <v>0.5645486111111111</v>
      </c>
      <c r="K3261" s="3" t="str">
        <f t="shared" si="714"/>
        <v/>
      </c>
      <c r="L3261" s="11">
        <f t="shared" si="701"/>
        <v>1</v>
      </c>
      <c r="M3261" s="11">
        <f t="shared" si="702"/>
        <v>1</v>
      </c>
      <c r="N3261" s="11">
        <f t="shared" si="703"/>
        <v>1</v>
      </c>
      <c r="O3261" s="11">
        <f t="shared" si="704"/>
        <v>0</v>
      </c>
      <c r="P3261" s="11">
        <f t="shared" si="705"/>
        <v>1</v>
      </c>
      <c r="Q3261" s="11">
        <f t="shared" si="706"/>
        <v>0</v>
      </c>
      <c r="R3261" s="11">
        <f t="shared" si="707"/>
        <v>0</v>
      </c>
      <c r="S3261" s="11">
        <f t="shared" si="708"/>
        <v>1</v>
      </c>
      <c r="T3261" t="str">
        <f t="shared" si="709"/>
        <v>إضافى كامل</v>
      </c>
    </row>
    <row r="3262" spans="1:20" x14ac:dyDescent="0.25">
      <c r="A3262">
        <v>98</v>
      </c>
      <c r="B3262">
        <v>28226</v>
      </c>
      <c r="C3262" t="s">
        <v>295</v>
      </c>
      <c r="D3262" s="8">
        <v>45617</v>
      </c>
      <c r="E3262" t="s">
        <v>24</v>
      </c>
      <c r="F3262">
        <v>2</v>
      </c>
      <c r="G3262" s="9" t="s">
        <v>222</v>
      </c>
      <c r="H3262" s="10"/>
      <c r="I3262" s="12">
        <v>0.33964120370370371</v>
      </c>
      <c r="J3262" s="12">
        <v>0.56604166666666667</v>
      </c>
      <c r="K3262" s="3" t="str">
        <f t="shared" si="714"/>
        <v/>
      </c>
      <c r="L3262" s="11">
        <f t="shared" si="701"/>
        <v>1</v>
      </c>
      <c r="M3262" s="11">
        <f t="shared" si="702"/>
        <v>1</v>
      </c>
      <c r="N3262" s="11">
        <f t="shared" si="703"/>
        <v>1</v>
      </c>
      <c r="O3262" s="11">
        <f t="shared" si="704"/>
        <v>0</v>
      </c>
      <c r="P3262" s="11">
        <f t="shared" si="705"/>
        <v>1</v>
      </c>
      <c r="Q3262" s="11">
        <f t="shared" si="706"/>
        <v>0</v>
      </c>
      <c r="R3262" s="11">
        <f t="shared" si="707"/>
        <v>0</v>
      </c>
      <c r="S3262" s="11">
        <f t="shared" si="708"/>
        <v>1</v>
      </c>
      <c r="T3262" t="str">
        <f t="shared" si="709"/>
        <v>إضافى كامل</v>
      </c>
    </row>
    <row r="3263" spans="1:20" x14ac:dyDescent="0.25">
      <c r="A3263">
        <v>98</v>
      </c>
      <c r="B3263">
        <v>28226</v>
      </c>
      <c r="C3263" t="s">
        <v>295</v>
      </c>
      <c r="D3263" s="8">
        <v>45618</v>
      </c>
      <c r="E3263" t="s">
        <v>15</v>
      </c>
      <c r="F3263">
        <v>2</v>
      </c>
      <c r="G3263" s="9" t="s">
        <v>222</v>
      </c>
      <c r="H3263" s="10"/>
      <c r="K3263" s="3" t="str">
        <f t="shared" si="714"/>
        <v/>
      </c>
      <c r="L3263" s="11">
        <f t="shared" si="701"/>
        <v>1</v>
      </c>
      <c r="M3263" s="11">
        <f t="shared" si="702"/>
        <v>2</v>
      </c>
      <c r="N3263" s="11">
        <f t="shared" si="703"/>
        <v>1</v>
      </c>
      <c r="O3263" s="11">
        <f t="shared" si="704"/>
        <v>0</v>
      </c>
      <c r="P3263" s="11">
        <f t="shared" si="705"/>
        <v>1</v>
      </c>
      <c r="Q3263" s="11">
        <f t="shared" si="706"/>
        <v>0</v>
      </c>
      <c r="R3263" s="11">
        <f t="shared" si="707"/>
        <v>0</v>
      </c>
      <c r="S3263" s="11">
        <f t="shared" si="708"/>
        <v>2</v>
      </c>
      <c r="T3263" t="str">
        <f t="shared" si="709"/>
        <v>إضافى كامل</v>
      </c>
    </row>
    <row r="3264" spans="1:20" x14ac:dyDescent="0.25">
      <c r="A3264">
        <v>98</v>
      </c>
      <c r="B3264">
        <v>28226</v>
      </c>
      <c r="C3264" t="s">
        <v>295</v>
      </c>
      <c r="D3264" s="8">
        <v>45619</v>
      </c>
      <c r="E3264" t="s">
        <v>18</v>
      </c>
      <c r="F3264">
        <v>2</v>
      </c>
      <c r="G3264" s="9" t="s">
        <v>222</v>
      </c>
      <c r="H3264" s="10"/>
      <c r="K3264" s="3" t="s">
        <v>19</v>
      </c>
      <c r="L3264" s="11">
        <f t="shared" si="701"/>
        <v>1</v>
      </c>
      <c r="M3264" s="11">
        <f t="shared" si="702"/>
        <v>2</v>
      </c>
      <c r="N3264" s="11">
        <f t="shared" si="703"/>
        <v>1</v>
      </c>
      <c r="O3264" s="11">
        <f t="shared" si="704"/>
        <v>0</v>
      </c>
      <c r="P3264" s="11">
        <f t="shared" si="705"/>
        <v>1</v>
      </c>
      <c r="Q3264" s="11">
        <f t="shared" si="706"/>
        <v>0</v>
      </c>
      <c r="R3264" s="11">
        <f t="shared" si="707"/>
        <v>0</v>
      </c>
      <c r="S3264" s="11">
        <f t="shared" si="708"/>
        <v>2</v>
      </c>
      <c r="T3264" t="str">
        <f t="shared" si="709"/>
        <v>إضافى كامل</v>
      </c>
    </row>
    <row r="3265" spans="1:20" x14ac:dyDescent="0.25">
      <c r="A3265">
        <v>98</v>
      </c>
      <c r="B3265">
        <v>28226</v>
      </c>
      <c r="C3265" t="s">
        <v>295</v>
      </c>
      <c r="D3265" s="8">
        <v>45620</v>
      </c>
      <c r="E3265" t="s">
        <v>20</v>
      </c>
      <c r="F3265">
        <v>2</v>
      </c>
      <c r="G3265" s="9" t="s">
        <v>222</v>
      </c>
      <c r="H3265" s="10" t="s">
        <v>65</v>
      </c>
      <c r="I3265" s="12">
        <v>0.3550462962962963</v>
      </c>
      <c r="J3265" s="12">
        <v>0.5795717592592593</v>
      </c>
      <c r="K3265" s="3" t="str">
        <f t="shared" si="714"/>
        <v>تأخير</v>
      </c>
      <c r="L3265" s="11">
        <f t="shared" si="701"/>
        <v>0</v>
      </c>
      <c r="M3265" s="11">
        <f t="shared" si="702"/>
        <v>2</v>
      </c>
      <c r="N3265" s="11">
        <f t="shared" si="703"/>
        <v>1</v>
      </c>
      <c r="O3265" s="11">
        <f t="shared" si="704"/>
        <v>0</v>
      </c>
      <c r="P3265" s="11">
        <f t="shared" si="705"/>
        <v>1</v>
      </c>
      <c r="Q3265" s="11">
        <f t="shared" si="706"/>
        <v>0</v>
      </c>
      <c r="R3265" s="11">
        <f t="shared" si="707"/>
        <v>0</v>
      </c>
      <c r="S3265" s="11">
        <f t="shared" si="708"/>
        <v>2</v>
      </c>
      <c r="T3265" t="str">
        <f t="shared" si="709"/>
        <v>إضافى كامل</v>
      </c>
    </row>
    <row r="3266" spans="1:20" x14ac:dyDescent="0.25">
      <c r="A3266">
        <v>98</v>
      </c>
      <c r="B3266">
        <v>28226</v>
      </c>
      <c r="C3266" t="s">
        <v>295</v>
      </c>
      <c r="D3266" s="8">
        <v>45621</v>
      </c>
      <c r="E3266" t="s">
        <v>21</v>
      </c>
      <c r="F3266">
        <v>2</v>
      </c>
      <c r="G3266" s="9" t="s">
        <v>222</v>
      </c>
      <c r="H3266" s="10"/>
      <c r="I3266" s="12">
        <v>0.3467824074074074</v>
      </c>
      <c r="J3266" s="12">
        <v>0.57231481481481483</v>
      </c>
      <c r="K3266" s="3" t="str">
        <f t="shared" si="714"/>
        <v/>
      </c>
      <c r="L3266" s="11">
        <f t="shared" ref="L3266:L3329" si="715">IF(AND(OR(K3266= "حالة وفاة",K3266="إذن م",K3266="إذن ص",K3266="بدل راحة",K3266="انصراف",K3266="اجازة",K3266="راحة",K3266="مأمورية",K3266="مأمورية م",K3266="مأمورية ص",K3266="Online",K3266="حضور",K3266="بدل سهر",E3266="Friday",K3266=""),E3266&lt;&gt;""),1,0)</f>
        <v>1</v>
      </c>
      <c r="M3266" s="11">
        <f t="shared" ref="M3266:M3329" si="716">COUNTIF(K3266:K3295,"غائب")</f>
        <v>2</v>
      </c>
      <c r="N3266" s="11">
        <f t="shared" ref="N3266:N3329" si="717">COUNTIF(K3266:K3295,"إذن ص")</f>
        <v>1</v>
      </c>
      <c r="O3266" s="11">
        <f t="shared" ref="O3266:O3329" si="718">COUNTIF(K3266:K3295,"إذن م")</f>
        <v>0</v>
      </c>
      <c r="P3266" s="11">
        <f t="shared" si="705"/>
        <v>1</v>
      </c>
      <c r="Q3266" s="11">
        <f t="shared" si="706"/>
        <v>0</v>
      </c>
      <c r="R3266" s="11">
        <f t="shared" si="707"/>
        <v>0</v>
      </c>
      <c r="S3266" s="11">
        <f t="shared" si="708"/>
        <v>2</v>
      </c>
      <c r="T3266" t="str">
        <f t="shared" si="709"/>
        <v>إضافى كامل</v>
      </c>
    </row>
    <row r="3267" spans="1:20" x14ac:dyDescent="0.25">
      <c r="A3267">
        <v>98</v>
      </c>
      <c r="B3267">
        <v>28226</v>
      </c>
      <c r="C3267" t="s">
        <v>295</v>
      </c>
      <c r="D3267" s="8">
        <v>45622</v>
      </c>
      <c r="E3267" t="s">
        <v>22</v>
      </c>
      <c r="F3267">
        <v>2</v>
      </c>
      <c r="G3267" s="9" t="s">
        <v>222</v>
      </c>
      <c r="H3267" s="10"/>
      <c r="I3267" s="12">
        <v>0.35267361111111112</v>
      </c>
      <c r="J3267" s="12">
        <v>0.56777777777777783</v>
      </c>
      <c r="K3267" s="3" t="str">
        <f t="shared" si="714"/>
        <v/>
      </c>
      <c r="L3267" s="11">
        <f t="shared" si="715"/>
        <v>1</v>
      </c>
      <c r="M3267" s="11">
        <f t="shared" si="716"/>
        <v>2</v>
      </c>
      <c r="N3267" s="11">
        <f t="shared" si="717"/>
        <v>1</v>
      </c>
      <c r="O3267" s="11">
        <f t="shared" si="718"/>
        <v>0</v>
      </c>
      <c r="P3267" s="11">
        <f t="shared" ref="P3267:P3330" si="719">N3267+O3267</f>
        <v>1</v>
      </c>
      <c r="Q3267" s="11">
        <f t="shared" ref="Q3267:Q3330" si="720">IF(AND(P3267&gt;2,P3267&lt;&gt;0),P3267*3/6,0)</f>
        <v>0</v>
      </c>
      <c r="R3267" s="11">
        <f t="shared" ref="R3267:R3330" si="721">INT(Q3267)</f>
        <v>0</v>
      </c>
      <c r="S3267" s="11">
        <f t="shared" ref="S3267:S3330" si="722">R3267+M3267</f>
        <v>2</v>
      </c>
      <c r="T3267" t="str">
        <f t="shared" ref="T3267:T3330" si="723">IF(AND(OR(S3267&lt;=0,S3267&gt;0),S3267&lt;5),"إضافى كامل",IF(AND(OR(S3267=5,S3267=6,S3267&lt;7),S3267&lt;&gt;""),"نصف إضافى","لا يستحق"))</f>
        <v>إضافى كامل</v>
      </c>
    </row>
    <row r="3268" spans="1:20" x14ac:dyDescent="0.25">
      <c r="A3268">
        <v>98</v>
      </c>
      <c r="B3268">
        <v>28226</v>
      </c>
      <c r="C3268" t="s">
        <v>295</v>
      </c>
      <c r="D3268" s="8">
        <v>45623</v>
      </c>
      <c r="E3268" t="s">
        <v>23</v>
      </c>
      <c r="F3268">
        <v>2</v>
      </c>
      <c r="G3268" s="9" t="s">
        <v>222</v>
      </c>
      <c r="H3268" s="10"/>
      <c r="I3268" s="12">
        <v>0.3465509259259259</v>
      </c>
      <c r="J3268" s="12">
        <v>0.58699074074074076</v>
      </c>
      <c r="K3268" s="3" t="str">
        <f t="shared" si="714"/>
        <v/>
      </c>
      <c r="L3268" s="11">
        <f t="shared" si="715"/>
        <v>1</v>
      </c>
      <c r="M3268" s="11">
        <f t="shared" si="716"/>
        <v>2</v>
      </c>
      <c r="N3268" s="11">
        <f t="shared" si="717"/>
        <v>2</v>
      </c>
      <c r="O3268" s="11">
        <f t="shared" si="718"/>
        <v>0</v>
      </c>
      <c r="P3268" s="11">
        <f t="shared" si="719"/>
        <v>2</v>
      </c>
      <c r="Q3268" s="11">
        <f t="shared" si="720"/>
        <v>0</v>
      </c>
      <c r="R3268" s="11">
        <f t="shared" si="721"/>
        <v>0</v>
      </c>
      <c r="S3268" s="11">
        <f t="shared" si="722"/>
        <v>2</v>
      </c>
      <c r="T3268" t="str">
        <f t="shared" si="723"/>
        <v>إضافى كامل</v>
      </c>
    </row>
    <row r="3269" spans="1:20" x14ac:dyDescent="0.25">
      <c r="A3269">
        <v>98</v>
      </c>
      <c r="B3269">
        <v>28226</v>
      </c>
      <c r="C3269" t="s">
        <v>295</v>
      </c>
      <c r="D3269" s="8">
        <v>45624</v>
      </c>
      <c r="E3269" t="s">
        <v>24</v>
      </c>
      <c r="F3269">
        <v>2</v>
      </c>
      <c r="G3269" s="9" t="s">
        <v>222</v>
      </c>
      <c r="H3269" s="10"/>
      <c r="I3269" s="12">
        <v>0.34711805555555558</v>
      </c>
      <c r="J3269" s="12">
        <v>0.57042824074074072</v>
      </c>
      <c r="K3269" s="3" t="str">
        <f t="shared" si="714"/>
        <v/>
      </c>
      <c r="L3269" s="11">
        <f t="shared" si="715"/>
        <v>1</v>
      </c>
      <c r="M3269" s="11">
        <f t="shared" si="716"/>
        <v>2</v>
      </c>
      <c r="N3269" s="11">
        <f t="shared" si="717"/>
        <v>2</v>
      </c>
      <c r="O3269" s="11">
        <f t="shared" si="718"/>
        <v>0</v>
      </c>
      <c r="P3269" s="11">
        <f t="shared" si="719"/>
        <v>2</v>
      </c>
      <c r="Q3269" s="11">
        <f t="shared" si="720"/>
        <v>0</v>
      </c>
      <c r="R3269" s="11">
        <f t="shared" si="721"/>
        <v>0</v>
      </c>
      <c r="S3269" s="11">
        <f t="shared" si="722"/>
        <v>2</v>
      </c>
      <c r="T3269" t="str">
        <f t="shared" si="723"/>
        <v>إضافى كامل</v>
      </c>
    </row>
    <row r="3270" spans="1:20" x14ac:dyDescent="0.25">
      <c r="A3270">
        <v>98</v>
      </c>
      <c r="B3270">
        <v>28226</v>
      </c>
      <c r="C3270" t="s">
        <v>295</v>
      </c>
      <c r="D3270" s="8">
        <v>45625</v>
      </c>
      <c r="E3270" t="s">
        <v>15</v>
      </c>
      <c r="F3270">
        <v>2</v>
      </c>
      <c r="G3270" s="9" t="s">
        <v>222</v>
      </c>
      <c r="H3270" s="10"/>
      <c r="K3270" s="3" t="str">
        <f t="shared" si="714"/>
        <v/>
      </c>
      <c r="L3270" s="11">
        <f t="shared" si="715"/>
        <v>1</v>
      </c>
      <c r="M3270" s="11">
        <f t="shared" si="716"/>
        <v>2</v>
      </c>
      <c r="N3270" s="11">
        <f t="shared" si="717"/>
        <v>2</v>
      </c>
      <c r="O3270" s="11">
        <f t="shared" si="718"/>
        <v>0</v>
      </c>
      <c r="P3270" s="11">
        <f t="shared" si="719"/>
        <v>2</v>
      </c>
      <c r="Q3270" s="11">
        <f t="shared" si="720"/>
        <v>0</v>
      </c>
      <c r="R3270" s="11">
        <f t="shared" si="721"/>
        <v>0</v>
      </c>
      <c r="S3270" s="11">
        <f t="shared" si="722"/>
        <v>2</v>
      </c>
      <c r="T3270" t="str">
        <f t="shared" si="723"/>
        <v>إضافى كامل</v>
      </c>
    </row>
    <row r="3271" spans="1:20" x14ac:dyDescent="0.25">
      <c r="A3271">
        <v>98</v>
      </c>
      <c r="B3271">
        <v>28226</v>
      </c>
      <c r="C3271" t="s">
        <v>295</v>
      </c>
      <c r="D3271" s="8">
        <v>45626</v>
      </c>
      <c r="E3271" t="s">
        <v>18</v>
      </c>
      <c r="F3271">
        <v>2</v>
      </c>
      <c r="G3271" s="9" t="s">
        <v>222</v>
      </c>
      <c r="H3271" s="10"/>
      <c r="K3271" s="3" t="s">
        <v>19</v>
      </c>
      <c r="L3271" s="11">
        <f t="shared" si="715"/>
        <v>1</v>
      </c>
      <c r="M3271" s="11">
        <f t="shared" si="716"/>
        <v>2</v>
      </c>
      <c r="N3271" s="11">
        <f t="shared" si="717"/>
        <v>2</v>
      </c>
      <c r="O3271" s="11">
        <f t="shared" si="718"/>
        <v>0</v>
      </c>
      <c r="P3271" s="11">
        <f t="shared" si="719"/>
        <v>2</v>
      </c>
      <c r="Q3271" s="11">
        <f t="shared" si="720"/>
        <v>0</v>
      </c>
      <c r="R3271" s="11">
        <f t="shared" si="721"/>
        <v>0</v>
      </c>
      <c r="S3271" s="11">
        <f t="shared" si="722"/>
        <v>2</v>
      </c>
      <c r="T3271" t="str">
        <f t="shared" si="723"/>
        <v>إضافى كامل</v>
      </c>
    </row>
    <row r="3272" spans="1:20" ht="18" x14ac:dyDescent="0.25">
      <c r="A3272" s="21">
        <v>106</v>
      </c>
      <c r="B3272" s="22">
        <v>28260</v>
      </c>
      <c r="C3272" s="16" t="s">
        <v>296</v>
      </c>
      <c r="D3272" s="8">
        <v>45597</v>
      </c>
      <c r="E3272" t="s">
        <v>15</v>
      </c>
      <c r="F3272">
        <v>2</v>
      </c>
      <c r="G3272" s="9" t="s">
        <v>222</v>
      </c>
      <c r="H3272" s="10" t="s">
        <v>297</v>
      </c>
      <c r="K3272" s="3" t="str">
        <f t="shared" si="714"/>
        <v/>
      </c>
      <c r="L3272" s="11">
        <f t="shared" si="715"/>
        <v>1</v>
      </c>
      <c r="M3272" s="11">
        <f t="shared" si="716"/>
        <v>2</v>
      </c>
      <c r="N3272" s="11">
        <f t="shared" si="717"/>
        <v>2</v>
      </c>
      <c r="O3272" s="11">
        <f t="shared" si="718"/>
        <v>0</v>
      </c>
      <c r="P3272" s="11">
        <f t="shared" si="719"/>
        <v>2</v>
      </c>
      <c r="Q3272" s="11">
        <f t="shared" si="720"/>
        <v>0</v>
      </c>
      <c r="R3272" s="11">
        <f t="shared" si="721"/>
        <v>0</v>
      </c>
      <c r="S3272" s="11">
        <f t="shared" si="722"/>
        <v>2</v>
      </c>
      <c r="T3272" t="str">
        <f t="shared" si="723"/>
        <v>إضافى كامل</v>
      </c>
    </row>
    <row r="3273" spans="1:20" ht="18" x14ac:dyDescent="0.25">
      <c r="A3273" s="21">
        <v>106</v>
      </c>
      <c r="B3273" s="22">
        <v>28260</v>
      </c>
      <c r="C3273" t="s">
        <v>298</v>
      </c>
      <c r="D3273" s="8">
        <v>45598</v>
      </c>
      <c r="E3273" t="s">
        <v>18</v>
      </c>
      <c r="F3273">
        <v>2</v>
      </c>
      <c r="G3273" s="9" t="s">
        <v>222</v>
      </c>
      <c r="H3273" s="10"/>
      <c r="I3273" s="12">
        <v>0.37541666666666668</v>
      </c>
      <c r="J3273" s="12">
        <v>0.60422453703703705</v>
      </c>
      <c r="L3273" s="11">
        <f t="shared" si="715"/>
        <v>1</v>
      </c>
      <c r="M3273" s="11">
        <f t="shared" si="716"/>
        <v>2</v>
      </c>
      <c r="N3273" s="11">
        <f t="shared" si="717"/>
        <v>2</v>
      </c>
      <c r="O3273" s="11">
        <f t="shared" si="718"/>
        <v>0</v>
      </c>
      <c r="P3273" s="11">
        <f t="shared" si="719"/>
        <v>2</v>
      </c>
      <c r="Q3273" s="11">
        <f t="shared" si="720"/>
        <v>0</v>
      </c>
      <c r="R3273" s="11">
        <f t="shared" si="721"/>
        <v>0</v>
      </c>
      <c r="S3273" s="11">
        <f t="shared" si="722"/>
        <v>2</v>
      </c>
      <c r="T3273" t="str">
        <f t="shared" si="723"/>
        <v>إضافى كامل</v>
      </c>
    </row>
    <row r="3274" spans="1:20" ht="18" x14ac:dyDescent="0.25">
      <c r="A3274" s="21">
        <v>106</v>
      </c>
      <c r="B3274" s="22">
        <v>28260</v>
      </c>
      <c r="C3274" t="s">
        <v>298</v>
      </c>
      <c r="D3274" s="8">
        <v>45599</v>
      </c>
      <c r="E3274" t="s">
        <v>20</v>
      </c>
      <c r="F3274">
        <v>2</v>
      </c>
      <c r="G3274" s="9" t="s">
        <v>222</v>
      </c>
      <c r="H3274" s="10"/>
      <c r="I3274" s="12"/>
      <c r="J3274" s="12"/>
      <c r="K3274" s="3" t="s">
        <v>19</v>
      </c>
      <c r="L3274" s="11">
        <f t="shared" si="715"/>
        <v>1</v>
      </c>
      <c r="M3274" s="11">
        <f t="shared" si="716"/>
        <v>2</v>
      </c>
      <c r="N3274" s="11">
        <f t="shared" si="717"/>
        <v>2</v>
      </c>
      <c r="O3274" s="11">
        <f t="shared" si="718"/>
        <v>0</v>
      </c>
      <c r="P3274" s="11">
        <f t="shared" si="719"/>
        <v>2</v>
      </c>
      <c r="Q3274" s="11">
        <f t="shared" si="720"/>
        <v>0</v>
      </c>
      <c r="R3274" s="11">
        <f t="shared" si="721"/>
        <v>0</v>
      </c>
      <c r="S3274" s="11">
        <f t="shared" si="722"/>
        <v>2</v>
      </c>
      <c r="T3274" t="str">
        <f t="shared" si="723"/>
        <v>إضافى كامل</v>
      </c>
    </row>
    <row r="3275" spans="1:20" ht="18" x14ac:dyDescent="0.25">
      <c r="A3275" s="21">
        <v>106</v>
      </c>
      <c r="B3275" s="22">
        <v>28260</v>
      </c>
      <c r="C3275" t="s">
        <v>298</v>
      </c>
      <c r="D3275" s="8">
        <v>45600</v>
      </c>
      <c r="E3275" t="s">
        <v>21</v>
      </c>
      <c r="F3275">
        <v>2</v>
      </c>
      <c r="G3275" s="9" t="s">
        <v>222</v>
      </c>
      <c r="H3275" s="10"/>
      <c r="I3275" s="12">
        <v>0.34895833333333331</v>
      </c>
      <c r="J3275" s="12">
        <v>0.56256944444444446</v>
      </c>
      <c r="K3275" s="3" t="str">
        <f t="shared" ref="K3275:K3280" si="724">IF(AND(I3275&lt;=TIME(8,30,0),J3275&gt;=TIME(13,30,0),I3275&lt;&gt;""),"",IF(AND(I3275&gt;=TIME(8,31,0),I3275&lt;=TIME(8,40,0)),"تأخير",IF(AND(I3275&gt;=TIME(8,41,0),I3275&lt;=TIME(11,30,0),I3275&lt;&gt;""),"إذن ص",IF(AND(J3275&lt;TIME(13,30,0), J3275&lt;&gt;"",J3275&gt;=TIME(10,30,0)),"إذن م",IF(AND(OR(I3275="",J3275="",I3275=J3275,I3275&gt;TIME(11,30,0),J3275&lt;TIME(10,30,0)),AND(E3275&lt;&gt;"Friday")),"غائب","")))))</f>
        <v/>
      </c>
      <c r="L3275" s="11">
        <f t="shared" si="715"/>
        <v>1</v>
      </c>
      <c r="M3275" s="11">
        <f t="shared" si="716"/>
        <v>2</v>
      </c>
      <c r="N3275" s="11">
        <f t="shared" si="717"/>
        <v>2</v>
      </c>
      <c r="O3275" s="11">
        <f t="shared" si="718"/>
        <v>0</v>
      </c>
      <c r="P3275" s="11">
        <f t="shared" si="719"/>
        <v>2</v>
      </c>
      <c r="Q3275" s="11">
        <f t="shared" si="720"/>
        <v>0</v>
      </c>
      <c r="R3275" s="11">
        <f t="shared" si="721"/>
        <v>0</v>
      </c>
      <c r="S3275" s="11">
        <f t="shared" si="722"/>
        <v>2</v>
      </c>
      <c r="T3275" t="str">
        <f t="shared" si="723"/>
        <v>إضافى كامل</v>
      </c>
    </row>
    <row r="3276" spans="1:20" ht="18" x14ac:dyDescent="0.25">
      <c r="A3276" s="21">
        <v>106</v>
      </c>
      <c r="B3276" s="22">
        <v>28260</v>
      </c>
      <c r="C3276" t="s">
        <v>298</v>
      </c>
      <c r="D3276" s="8">
        <v>45601</v>
      </c>
      <c r="E3276" t="s">
        <v>22</v>
      </c>
      <c r="F3276">
        <v>2</v>
      </c>
      <c r="G3276" s="9" t="s">
        <v>222</v>
      </c>
      <c r="H3276" s="10"/>
      <c r="I3276" s="12">
        <v>0.3528472222222222</v>
      </c>
      <c r="J3276" s="12">
        <v>0.56260416666666668</v>
      </c>
      <c r="K3276" s="3" t="str">
        <f t="shared" si="724"/>
        <v/>
      </c>
      <c r="L3276" s="11">
        <f t="shared" si="715"/>
        <v>1</v>
      </c>
      <c r="M3276" s="11">
        <f t="shared" si="716"/>
        <v>2</v>
      </c>
      <c r="N3276" s="11">
        <f t="shared" si="717"/>
        <v>2</v>
      </c>
      <c r="O3276" s="11">
        <f t="shared" si="718"/>
        <v>0</v>
      </c>
      <c r="P3276" s="11">
        <f t="shared" si="719"/>
        <v>2</v>
      </c>
      <c r="Q3276" s="11">
        <f t="shared" si="720"/>
        <v>0</v>
      </c>
      <c r="R3276" s="11">
        <f t="shared" si="721"/>
        <v>0</v>
      </c>
      <c r="S3276" s="11">
        <f t="shared" si="722"/>
        <v>2</v>
      </c>
      <c r="T3276" t="str">
        <f t="shared" si="723"/>
        <v>إضافى كامل</v>
      </c>
    </row>
    <row r="3277" spans="1:20" ht="18" x14ac:dyDescent="0.25">
      <c r="A3277" s="21">
        <v>106</v>
      </c>
      <c r="B3277" s="22">
        <v>28260</v>
      </c>
      <c r="C3277" t="s">
        <v>298</v>
      </c>
      <c r="D3277" s="8">
        <v>45602</v>
      </c>
      <c r="E3277" t="s">
        <v>23</v>
      </c>
      <c r="F3277">
        <v>2</v>
      </c>
      <c r="G3277" s="9" t="s">
        <v>222</v>
      </c>
      <c r="H3277" s="10" t="s">
        <v>32</v>
      </c>
      <c r="I3277" s="12">
        <v>0.3601388888888889</v>
      </c>
      <c r="J3277" s="12">
        <v>0.56813657407407403</v>
      </c>
      <c r="K3277" s="3" t="str">
        <f t="shared" si="724"/>
        <v>تأخير</v>
      </c>
      <c r="L3277" s="11">
        <f t="shared" si="715"/>
        <v>0</v>
      </c>
      <c r="M3277" s="11">
        <f t="shared" si="716"/>
        <v>2</v>
      </c>
      <c r="N3277" s="11">
        <f t="shared" si="717"/>
        <v>2</v>
      </c>
      <c r="O3277" s="11">
        <f t="shared" si="718"/>
        <v>0</v>
      </c>
      <c r="P3277" s="11">
        <f t="shared" si="719"/>
        <v>2</v>
      </c>
      <c r="Q3277" s="11">
        <f t="shared" si="720"/>
        <v>0</v>
      </c>
      <c r="R3277" s="11">
        <f t="shared" si="721"/>
        <v>0</v>
      </c>
      <c r="S3277" s="11">
        <f t="shared" si="722"/>
        <v>2</v>
      </c>
      <c r="T3277" t="str">
        <f t="shared" si="723"/>
        <v>إضافى كامل</v>
      </c>
    </row>
    <row r="3278" spans="1:20" ht="18" x14ac:dyDescent="0.25">
      <c r="A3278" s="21">
        <v>106</v>
      </c>
      <c r="B3278" s="22">
        <v>28260</v>
      </c>
      <c r="C3278" t="s">
        <v>298</v>
      </c>
      <c r="D3278" s="8">
        <v>45603</v>
      </c>
      <c r="E3278" t="s">
        <v>24</v>
      </c>
      <c r="F3278">
        <v>2</v>
      </c>
      <c r="G3278" s="9" t="s">
        <v>222</v>
      </c>
      <c r="H3278" s="10"/>
      <c r="K3278" s="3" t="str">
        <f t="shared" si="724"/>
        <v>غائب</v>
      </c>
      <c r="L3278" s="11">
        <f t="shared" si="715"/>
        <v>0</v>
      </c>
      <c r="M3278" s="11">
        <f t="shared" si="716"/>
        <v>2</v>
      </c>
      <c r="N3278" s="11">
        <f t="shared" si="717"/>
        <v>2</v>
      </c>
      <c r="O3278" s="11">
        <f t="shared" si="718"/>
        <v>0</v>
      </c>
      <c r="P3278" s="11">
        <f t="shared" si="719"/>
        <v>2</v>
      </c>
      <c r="Q3278" s="11">
        <f t="shared" si="720"/>
        <v>0</v>
      </c>
      <c r="R3278" s="11">
        <f t="shared" si="721"/>
        <v>0</v>
      </c>
      <c r="S3278" s="11">
        <f t="shared" si="722"/>
        <v>2</v>
      </c>
      <c r="T3278" t="str">
        <f t="shared" si="723"/>
        <v>إضافى كامل</v>
      </c>
    </row>
    <row r="3279" spans="1:20" ht="18" x14ac:dyDescent="0.25">
      <c r="A3279" s="21">
        <v>106</v>
      </c>
      <c r="B3279" s="22">
        <v>28260</v>
      </c>
      <c r="C3279" t="s">
        <v>298</v>
      </c>
      <c r="D3279" s="8">
        <v>45604</v>
      </c>
      <c r="E3279" t="s">
        <v>15</v>
      </c>
      <c r="F3279">
        <v>2</v>
      </c>
      <c r="G3279" s="9" t="s">
        <v>222</v>
      </c>
      <c r="H3279" s="10"/>
      <c r="K3279" s="3" t="str">
        <f t="shared" si="724"/>
        <v/>
      </c>
      <c r="L3279" s="11">
        <f t="shared" si="715"/>
        <v>1</v>
      </c>
      <c r="M3279" s="11">
        <f t="shared" si="716"/>
        <v>1</v>
      </c>
      <c r="N3279" s="11">
        <f t="shared" si="717"/>
        <v>2</v>
      </c>
      <c r="O3279" s="11">
        <f t="shared" si="718"/>
        <v>0</v>
      </c>
      <c r="P3279" s="11">
        <f t="shared" si="719"/>
        <v>2</v>
      </c>
      <c r="Q3279" s="11">
        <f t="shared" si="720"/>
        <v>0</v>
      </c>
      <c r="R3279" s="11">
        <f t="shared" si="721"/>
        <v>0</v>
      </c>
      <c r="S3279" s="11">
        <f t="shared" si="722"/>
        <v>1</v>
      </c>
      <c r="T3279" t="str">
        <f t="shared" si="723"/>
        <v>إضافى كامل</v>
      </c>
    </row>
    <row r="3280" spans="1:20" ht="18" x14ac:dyDescent="0.25">
      <c r="A3280" s="21">
        <v>106</v>
      </c>
      <c r="B3280" s="22">
        <v>28260</v>
      </c>
      <c r="C3280" t="s">
        <v>298</v>
      </c>
      <c r="D3280" s="8">
        <v>45605</v>
      </c>
      <c r="E3280" t="s">
        <v>18</v>
      </c>
      <c r="F3280">
        <v>2</v>
      </c>
      <c r="G3280" s="9" t="s">
        <v>222</v>
      </c>
      <c r="H3280" s="10"/>
      <c r="I3280" s="12">
        <v>0.34478009259259257</v>
      </c>
      <c r="J3280" s="12">
        <v>0.56255787037037042</v>
      </c>
      <c r="K3280" s="3" t="str">
        <f t="shared" si="724"/>
        <v/>
      </c>
      <c r="L3280" s="11">
        <f t="shared" si="715"/>
        <v>1</v>
      </c>
      <c r="M3280" s="11">
        <f t="shared" si="716"/>
        <v>1</v>
      </c>
      <c r="N3280" s="11">
        <f t="shared" si="717"/>
        <v>2</v>
      </c>
      <c r="O3280" s="11">
        <f t="shared" si="718"/>
        <v>0</v>
      </c>
      <c r="P3280" s="11">
        <f t="shared" si="719"/>
        <v>2</v>
      </c>
      <c r="Q3280" s="11">
        <f t="shared" si="720"/>
        <v>0</v>
      </c>
      <c r="R3280" s="11">
        <f t="shared" si="721"/>
        <v>0</v>
      </c>
      <c r="S3280" s="11">
        <f t="shared" si="722"/>
        <v>1</v>
      </c>
      <c r="T3280" t="str">
        <f t="shared" si="723"/>
        <v>إضافى كامل</v>
      </c>
    </row>
    <row r="3281" spans="1:20" ht="18" x14ac:dyDescent="0.25">
      <c r="A3281" s="21">
        <v>106</v>
      </c>
      <c r="B3281" s="22">
        <v>28260</v>
      </c>
      <c r="C3281" t="s">
        <v>298</v>
      </c>
      <c r="D3281" s="8">
        <v>45606</v>
      </c>
      <c r="E3281" t="s">
        <v>20</v>
      </c>
      <c r="F3281">
        <v>2</v>
      </c>
      <c r="G3281" s="9" t="s">
        <v>222</v>
      </c>
      <c r="H3281" s="10"/>
      <c r="I3281" s="12"/>
      <c r="J3281" s="12"/>
      <c r="K3281" s="3" t="s">
        <v>19</v>
      </c>
      <c r="L3281" s="11">
        <f t="shared" si="715"/>
        <v>1</v>
      </c>
      <c r="M3281" s="11">
        <f t="shared" si="716"/>
        <v>1</v>
      </c>
      <c r="N3281" s="11">
        <f t="shared" si="717"/>
        <v>2</v>
      </c>
      <c r="O3281" s="11">
        <f t="shared" si="718"/>
        <v>0</v>
      </c>
      <c r="P3281" s="11">
        <f t="shared" si="719"/>
        <v>2</v>
      </c>
      <c r="Q3281" s="11">
        <f t="shared" si="720"/>
        <v>0</v>
      </c>
      <c r="R3281" s="11">
        <f t="shared" si="721"/>
        <v>0</v>
      </c>
      <c r="S3281" s="11">
        <f t="shared" si="722"/>
        <v>1</v>
      </c>
      <c r="T3281" t="str">
        <f t="shared" si="723"/>
        <v>إضافى كامل</v>
      </c>
    </row>
    <row r="3282" spans="1:20" ht="18" x14ac:dyDescent="0.25">
      <c r="A3282" s="21">
        <v>106</v>
      </c>
      <c r="B3282" s="22">
        <v>28260</v>
      </c>
      <c r="C3282" t="s">
        <v>298</v>
      </c>
      <c r="D3282" s="8">
        <v>45607</v>
      </c>
      <c r="E3282" t="s">
        <v>21</v>
      </c>
      <c r="F3282">
        <v>2</v>
      </c>
      <c r="G3282" s="9" t="s">
        <v>222</v>
      </c>
      <c r="H3282" s="10"/>
      <c r="I3282" s="12">
        <v>0.40841435185185188</v>
      </c>
      <c r="J3282" s="12">
        <v>0.5631828703703704</v>
      </c>
      <c r="K3282" s="3" t="str">
        <f t="shared" ref="K3282:K3287" si="725">IF(AND(I3282&lt;=TIME(8,30,0),J3282&gt;=TIME(13,30,0),I3282&lt;&gt;""),"",IF(AND(I3282&gt;=TIME(8,31,0),I3282&lt;=TIME(8,40,0)),"تأخير",IF(AND(I3282&gt;=TIME(8,41,0),I3282&lt;=TIME(11,30,0),I3282&lt;&gt;""),"إذن ص",IF(AND(J3282&lt;TIME(13,30,0), J3282&lt;&gt;"",J3282&gt;=TIME(10,30,0)),"إذن م",IF(AND(OR(I3282="",J3282="",I3282=J3282,I3282&gt;TIME(11,30,0),J3282&lt;TIME(10,30,0)),AND(E3282&lt;&gt;"Friday")),"غائب","")))))</f>
        <v>إذن ص</v>
      </c>
      <c r="L3282" s="11">
        <f t="shared" si="715"/>
        <v>1</v>
      </c>
      <c r="M3282" s="11">
        <f t="shared" si="716"/>
        <v>1</v>
      </c>
      <c r="N3282" s="11">
        <f t="shared" si="717"/>
        <v>2</v>
      </c>
      <c r="O3282" s="11">
        <f t="shared" si="718"/>
        <v>0</v>
      </c>
      <c r="P3282" s="11">
        <f t="shared" si="719"/>
        <v>2</v>
      </c>
      <c r="Q3282" s="11">
        <f t="shared" si="720"/>
        <v>0</v>
      </c>
      <c r="R3282" s="11">
        <f t="shared" si="721"/>
        <v>0</v>
      </c>
      <c r="S3282" s="11">
        <f t="shared" si="722"/>
        <v>1</v>
      </c>
      <c r="T3282" t="str">
        <f t="shared" si="723"/>
        <v>إضافى كامل</v>
      </c>
    </row>
    <row r="3283" spans="1:20" ht="18" x14ac:dyDescent="0.25">
      <c r="A3283" s="21">
        <v>106</v>
      </c>
      <c r="B3283" s="22">
        <v>28260</v>
      </c>
      <c r="C3283" t="s">
        <v>298</v>
      </c>
      <c r="D3283" s="8">
        <v>45608</v>
      </c>
      <c r="E3283" t="s">
        <v>22</v>
      </c>
      <c r="F3283">
        <v>2</v>
      </c>
      <c r="G3283" s="9" t="s">
        <v>222</v>
      </c>
      <c r="H3283" s="10"/>
      <c r="I3283" s="12">
        <v>0.3424652777777778</v>
      </c>
      <c r="J3283" s="12">
        <v>0.56736111111111109</v>
      </c>
      <c r="K3283" s="3" t="str">
        <f t="shared" si="725"/>
        <v/>
      </c>
      <c r="L3283" s="11">
        <f t="shared" si="715"/>
        <v>1</v>
      </c>
      <c r="M3283" s="11">
        <f t="shared" si="716"/>
        <v>1</v>
      </c>
      <c r="N3283" s="11">
        <f t="shared" si="717"/>
        <v>1</v>
      </c>
      <c r="O3283" s="11">
        <f t="shared" si="718"/>
        <v>0</v>
      </c>
      <c r="P3283" s="11">
        <f t="shared" si="719"/>
        <v>1</v>
      </c>
      <c r="Q3283" s="11">
        <f t="shared" si="720"/>
        <v>0</v>
      </c>
      <c r="R3283" s="11">
        <f t="shared" si="721"/>
        <v>0</v>
      </c>
      <c r="S3283" s="11">
        <f t="shared" si="722"/>
        <v>1</v>
      </c>
      <c r="T3283" t="str">
        <f t="shared" si="723"/>
        <v>إضافى كامل</v>
      </c>
    </row>
    <row r="3284" spans="1:20" ht="18" x14ac:dyDescent="0.25">
      <c r="A3284" s="21">
        <v>106</v>
      </c>
      <c r="B3284" s="22">
        <v>28260</v>
      </c>
      <c r="C3284" t="s">
        <v>298</v>
      </c>
      <c r="D3284" s="8">
        <v>45609</v>
      </c>
      <c r="E3284" t="s">
        <v>23</v>
      </c>
      <c r="F3284">
        <v>2</v>
      </c>
      <c r="G3284" s="9" t="s">
        <v>222</v>
      </c>
      <c r="H3284" s="10"/>
      <c r="I3284" s="12">
        <v>0.33997685185185184</v>
      </c>
      <c r="J3284" s="12">
        <v>0.56459490740740736</v>
      </c>
      <c r="K3284" s="3" t="str">
        <f t="shared" si="725"/>
        <v/>
      </c>
      <c r="L3284" s="11">
        <f t="shared" si="715"/>
        <v>1</v>
      </c>
      <c r="M3284" s="11">
        <f t="shared" si="716"/>
        <v>1</v>
      </c>
      <c r="N3284" s="11">
        <f t="shared" si="717"/>
        <v>1</v>
      </c>
      <c r="O3284" s="11">
        <f t="shared" si="718"/>
        <v>0</v>
      </c>
      <c r="P3284" s="11">
        <f t="shared" si="719"/>
        <v>1</v>
      </c>
      <c r="Q3284" s="11">
        <f t="shared" si="720"/>
        <v>0</v>
      </c>
      <c r="R3284" s="11">
        <f t="shared" si="721"/>
        <v>0</v>
      </c>
      <c r="S3284" s="11">
        <f t="shared" si="722"/>
        <v>1</v>
      </c>
      <c r="T3284" t="str">
        <f t="shared" si="723"/>
        <v>إضافى كامل</v>
      </c>
    </row>
    <row r="3285" spans="1:20" ht="18" x14ac:dyDescent="0.25">
      <c r="A3285" s="21">
        <v>106</v>
      </c>
      <c r="B3285" s="22">
        <v>28260</v>
      </c>
      <c r="C3285" t="s">
        <v>298</v>
      </c>
      <c r="D3285" s="8">
        <v>45610</v>
      </c>
      <c r="E3285" t="s">
        <v>24</v>
      </c>
      <c r="F3285">
        <v>2</v>
      </c>
      <c r="G3285" s="9" t="s">
        <v>222</v>
      </c>
      <c r="H3285" s="10"/>
      <c r="I3285" s="12">
        <v>0.35062500000000002</v>
      </c>
      <c r="J3285" s="12">
        <v>0.56329861111111112</v>
      </c>
      <c r="K3285" s="3" t="str">
        <f t="shared" si="725"/>
        <v/>
      </c>
      <c r="L3285" s="11">
        <f t="shared" si="715"/>
        <v>1</v>
      </c>
      <c r="M3285" s="11">
        <f t="shared" si="716"/>
        <v>1</v>
      </c>
      <c r="N3285" s="11">
        <f t="shared" si="717"/>
        <v>1</v>
      </c>
      <c r="O3285" s="11">
        <f t="shared" si="718"/>
        <v>0</v>
      </c>
      <c r="P3285" s="11">
        <f t="shared" si="719"/>
        <v>1</v>
      </c>
      <c r="Q3285" s="11">
        <f t="shared" si="720"/>
        <v>0</v>
      </c>
      <c r="R3285" s="11">
        <f t="shared" si="721"/>
        <v>0</v>
      </c>
      <c r="S3285" s="11">
        <f t="shared" si="722"/>
        <v>1</v>
      </c>
      <c r="T3285" t="str">
        <f t="shared" si="723"/>
        <v>إضافى كامل</v>
      </c>
    </row>
    <row r="3286" spans="1:20" ht="18" x14ac:dyDescent="0.25">
      <c r="A3286" s="21">
        <v>106</v>
      </c>
      <c r="B3286" s="22">
        <v>28260</v>
      </c>
      <c r="C3286" t="s">
        <v>298</v>
      </c>
      <c r="D3286" s="8">
        <v>45611</v>
      </c>
      <c r="E3286" t="s">
        <v>15</v>
      </c>
      <c r="F3286">
        <v>2</v>
      </c>
      <c r="G3286" s="9" t="s">
        <v>222</v>
      </c>
      <c r="H3286" s="10"/>
      <c r="K3286" s="3" t="str">
        <f t="shared" si="725"/>
        <v/>
      </c>
      <c r="L3286" s="11">
        <f t="shared" si="715"/>
        <v>1</v>
      </c>
      <c r="M3286" s="11">
        <f t="shared" si="716"/>
        <v>1</v>
      </c>
      <c r="N3286" s="11">
        <f t="shared" si="717"/>
        <v>1</v>
      </c>
      <c r="O3286" s="11">
        <f t="shared" si="718"/>
        <v>1</v>
      </c>
      <c r="P3286" s="11">
        <f t="shared" si="719"/>
        <v>2</v>
      </c>
      <c r="Q3286" s="11">
        <f t="shared" si="720"/>
        <v>0</v>
      </c>
      <c r="R3286" s="11">
        <f t="shared" si="721"/>
        <v>0</v>
      </c>
      <c r="S3286" s="11">
        <f t="shared" si="722"/>
        <v>1</v>
      </c>
      <c r="T3286" t="str">
        <f t="shared" si="723"/>
        <v>إضافى كامل</v>
      </c>
    </row>
    <row r="3287" spans="1:20" ht="18" x14ac:dyDescent="0.25">
      <c r="A3287" s="21">
        <v>106</v>
      </c>
      <c r="B3287" s="22">
        <v>28260</v>
      </c>
      <c r="C3287" t="s">
        <v>298</v>
      </c>
      <c r="D3287" s="8">
        <v>45612</v>
      </c>
      <c r="E3287" t="s">
        <v>18</v>
      </c>
      <c r="F3287">
        <v>2</v>
      </c>
      <c r="G3287" s="9" t="s">
        <v>222</v>
      </c>
      <c r="H3287" s="10"/>
      <c r="I3287" s="12">
        <v>0.34136574074074072</v>
      </c>
      <c r="J3287" s="12">
        <v>0.56274305555555559</v>
      </c>
      <c r="K3287" s="3" t="str">
        <f t="shared" si="725"/>
        <v/>
      </c>
      <c r="L3287" s="11">
        <f t="shared" si="715"/>
        <v>1</v>
      </c>
      <c r="M3287" s="11">
        <f t="shared" si="716"/>
        <v>1</v>
      </c>
      <c r="N3287" s="11">
        <f t="shared" si="717"/>
        <v>1</v>
      </c>
      <c r="O3287" s="11">
        <f t="shared" si="718"/>
        <v>1</v>
      </c>
      <c r="P3287" s="11">
        <f t="shared" si="719"/>
        <v>2</v>
      </c>
      <c r="Q3287" s="11">
        <f t="shared" si="720"/>
        <v>0</v>
      </c>
      <c r="R3287" s="11">
        <f t="shared" si="721"/>
        <v>0</v>
      </c>
      <c r="S3287" s="11">
        <f t="shared" si="722"/>
        <v>1</v>
      </c>
      <c r="T3287" t="str">
        <f t="shared" si="723"/>
        <v>إضافى كامل</v>
      </c>
    </row>
    <row r="3288" spans="1:20" ht="18" x14ac:dyDescent="0.25">
      <c r="A3288" s="21">
        <v>106</v>
      </c>
      <c r="B3288" s="22">
        <v>28260</v>
      </c>
      <c r="C3288" t="s">
        <v>298</v>
      </c>
      <c r="D3288" s="8">
        <v>45613</v>
      </c>
      <c r="E3288" t="s">
        <v>20</v>
      </c>
      <c r="F3288">
        <v>2</v>
      </c>
      <c r="G3288" s="9" t="s">
        <v>222</v>
      </c>
      <c r="H3288" s="10"/>
      <c r="K3288" s="3" t="s">
        <v>19</v>
      </c>
      <c r="L3288" s="11">
        <f t="shared" si="715"/>
        <v>1</v>
      </c>
      <c r="M3288" s="11">
        <f t="shared" si="716"/>
        <v>1</v>
      </c>
      <c r="N3288" s="11">
        <f t="shared" si="717"/>
        <v>1</v>
      </c>
      <c r="O3288" s="11">
        <f t="shared" si="718"/>
        <v>1</v>
      </c>
      <c r="P3288" s="11">
        <f t="shared" si="719"/>
        <v>2</v>
      </c>
      <c r="Q3288" s="11">
        <f t="shared" si="720"/>
        <v>0</v>
      </c>
      <c r="R3288" s="11">
        <f t="shared" si="721"/>
        <v>0</v>
      </c>
      <c r="S3288" s="11">
        <f t="shared" si="722"/>
        <v>1</v>
      </c>
      <c r="T3288" t="str">
        <f t="shared" si="723"/>
        <v>إضافى كامل</v>
      </c>
    </row>
    <row r="3289" spans="1:20" ht="18" x14ac:dyDescent="0.25">
      <c r="A3289" s="21">
        <v>106</v>
      </c>
      <c r="B3289" s="22">
        <v>28260</v>
      </c>
      <c r="C3289" t="s">
        <v>298</v>
      </c>
      <c r="D3289" s="8">
        <v>45614</v>
      </c>
      <c r="E3289" t="s">
        <v>21</v>
      </c>
      <c r="F3289">
        <v>2</v>
      </c>
      <c r="G3289" s="9" t="s">
        <v>222</v>
      </c>
      <c r="H3289" s="10"/>
      <c r="I3289" s="12">
        <v>0.35376157407407405</v>
      </c>
      <c r="J3289" s="12">
        <v>0.5672800925925926</v>
      </c>
      <c r="K3289" s="3" t="str">
        <f t="shared" ref="K3289:K3302" si="726">IF(AND(I3289&lt;=TIME(8,30,0),J3289&gt;=TIME(13,30,0),I3289&lt;&gt;""),"",IF(AND(I3289&gt;=TIME(8,31,0),I3289&lt;=TIME(8,40,0)),"تأخير",IF(AND(I3289&gt;=TIME(8,41,0),I3289&lt;=TIME(11,30,0),I3289&lt;&gt;""),"إذن ص",IF(AND(J3289&lt;TIME(13,30,0), J3289&lt;&gt;"",J3289&gt;=TIME(10,30,0)),"إذن م",IF(AND(OR(I3289="",J3289="",I3289=J3289,I3289&gt;TIME(11,30,0),J3289&lt;TIME(10,30,0)),AND(E3289&lt;&gt;"Friday")),"غائب","")))))</f>
        <v/>
      </c>
      <c r="L3289" s="11">
        <f t="shared" si="715"/>
        <v>1</v>
      </c>
      <c r="M3289" s="11">
        <f t="shared" si="716"/>
        <v>2</v>
      </c>
      <c r="N3289" s="11">
        <f t="shared" si="717"/>
        <v>1</v>
      </c>
      <c r="O3289" s="11">
        <f t="shared" si="718"/>
        <v>1</v>
      </c>
      <c r="P3289" s="11">
        <f t="shared" si="719"/>
        <v>2</v>
      </c>
      <c r="Q3289" s="11">
        <f t="shared" si="720"/>
        <v>0</v>
      </c>
      <c r="R3289" s="11">
        <f t="shared" si="721"/>
        <v>0</v>
      </c>
      <c r="S3289" s="11">
        <f t="shared" si="722"/>
        <v>2</v>
      </c>
      <c r="T3289" t="str">
        <f t="shared" si="723"/>
        <v>إضافى كامل</v>
      </c>
    </row>
    <row r="3290" spans="1:20" ht="18" x14ac:dyDescent="0.25">
      <c r="A3290" s="21">
        <v>106</v>
      </c>
      <c r="B3290" s="22">
        <v>28260</v>
      </c>
      <c r="C3290" t="s">
        <v>298</v>
      </c>
      <c r="D3290" s="8">
        <v>45615</v>
      </c>
      <c r="E3290" t="s">
        <v>22</v>
      </c>
      <c r="F3290">
        <v>2</v>
      </c>
      <c r="G3290" s="9" t="s">
        <v>222</v>
      </c>
      <c r="H3290" s="10"/>
      <c r="I3290" s="12">
        <v>0.34922453703703704</v>
      </c>
      <c r="J3290" s="12">
        <v>0.56259259259259264</v>
      </c>
      <c r="K3290" s="3" t="str">
        <f t="shared" si="726"/>
        <v/>
      </c>
      <c r="L3290" s="11">
        <f t="shared" si="715"/>
        <v>1</v>
      </c>
      <c r="M3290" s="11">
        <f t="shared" si="716"/>
        <v>3</v>
      </c>
      <c r="N3290" s="11">
        <f t="shared" si="717"/>
        <v>1</v>
      </c>
      <c r="O3290" s="11">
        <f t="shared" si="718"/>
        <v>1</v>
      </c>
      <c r="P3290" s="11">
        <f t="shared" si="719"/>
        <v>2</v>
      </c>
      <c r="Q3290" s="11">
        <f t="shared" si="720"/>
        <v>0</v>
      </c>
      <c r="R3290" s="11">
        <f t="shared" si="721"/>
        <v>0</v>
      </c>
      <c r="S3290" s="11">
        <f t="shared" si="722"/>
        <v>3</v>
      </c>
      <c r="T3290" t="str">
        <f t="shared" si="723"/>
        <v>إضافى كامل</v>
      </c>
    </row>
    <row r="3291" spans="1:20" ht="18" x14ac:dyDescent="0.25">
      <c r="A3291" s="21">
        <v>106</v>
      </c>
      <c r="B3291" s="22">
        <v>28260</v>
      </c>
      <c r="C3291" t="s">
        <v>298</v>
      </c>
      <c r="D3291" s="8">
        <v>45616</v>
      </c>
      <c r="E3291" t="s">
        <v>23</v>
      </c>
      <c r="F3291">
        <v>2</v>
      </c>
      <c r="G3291" s="9" t="s">
        <v>222</v>
      </c>
      <c r="H3291" s="10"/>
      <c r="I3291" s="12">
        <v>0.34768518518518521</v>
      </c>
      <c r="J3291" s="12">
        <v>0.56273148148148144</v>
      </c>
      <c r="K3291" s="3" t="str">
        <f t="shared" si="726"/>
        <v/>
      </c>
      <c r="L3291" s="11">
        <f t="shared" si="715"/>
        <v>1</v>
      </c>
      <c r="M3291" s="11">
        <f t="shared" si="716"/>
        <v>3</v>
      </c>
      <c r="N3291" s="11">
        <f t="shared" si="717"/>
        <v>1</v>
      </c>
      <c r="O3291" s="11">
        <f t="shared" si="718"/>
        <v>1</v>
      </c>
      <c r="P3291" s="11">
        <f t="shared" si="719"/>
        <v>2</v>
      </c>
      <c r="Q3291" s="11">
        <f t="shared" si="720"/>
        <v>0</v>
      </c>
      <c r="R3291" s="11">
        <f t="shared" si="721"/>
        <v>0</v>
      </c>
      <c r="S3291" s="11">
        <f t="shared" si="722"/>
        <v>3</v>
      </c>
      <c r="T3291" t="str">
        <f t="shared" si="723"/>
        <v>إضافى كامل</v>
      </c>
    </row>
    <row r="3292" spans="1:20" ht="18" x14ac:dyDescent="0.25">
      <c r="A3292" s="21">
        <v>106</v>
      </c>
      <c r="B3292" s="22">
        <v>28260</v>
      </c>
      <c r="C3292" t="s">
        <v>298</v>
      </c>
      <c r="D3292" s="8">
        <v>45617</v>
      </c>
      <c r="E3292" t="s">
        <v>24</v>
      </c>
      <c r="F3292">
        <v>2</v>
      </c>
      <c r="G3292" s="9" t="s">
        <v>222</v>
      </c>
      <c r="H3292" s="10"/>
      <c r="K3292" s="3" t="str">
        <f t="shared" si="726"/>
        <v>غائب</v>
      </c>
      <c r="L3292" s="11">
        <f t="shared" si="715"/>
        <v>0</v>
      </c>
      <c r="M3292" s="11">
        <f t="shared" si="716"/>
        <v>3</v>
      </c>
      <c r="N3292" s="11">
        <f t="shared" si="717"/>
        <v>1</v>
      </c>
      <c r="O3292" s="11">
        <f t="shared" si="718"/>
        <v>1</v>
      </c>
      <c r="P3292" s="11">
        <f t="shared" si="719"/>
        <v>2</v>
      </c>
      <c r="Q3292" s="11">
        <f t="shared" si="720"/>
        <v>0</v>
      </c>
      <c r="R3292" s="11">
        <f t="shared" si="721"/>
        <v>0</v>
      </c>
      <c r="S3292" s="11">
        <f t="shared" si="722"/>
        <v>3</v>
      </c>
      <c r="T3292" t="str">
        <f t="shared" si="723"/>
        <v>إضافى كامل</v>
      </c>
    </row>
    <row r="3293" spans="1:20" ht="18" x14ac:dyDescent="0.25">
      <c r="A3293" s="21">
        <v>106</v>
      </c>
      <c r="B3293" s="22">
        <v>28260</v>
      </c>
      <c r="C3293" t="s">
        <v>298</v>
      </c>
      <c r="D3293" s="8">
        <v>45618</v>
      </c>
      <c r="E3293" t="s">
        <v>15</v>
      </c>
      <c r="F3293">
        <v>2</v>
      </c>
      <c r="G3293" s="9" t="s">
        <v>222</v>
      </c>
      <c r="H3293" s="10"/>
      <c r="K3293" s="3" t="str">
        <f t="shared" si="726"/>
        <v/>
      </c>
      <c r="L3293" s="11">
        <f t="shared" si="715"/>
        <v>1</v>
      </c>
      <c r="M3293" s="11">
        <f t="shared" si="716"/>
        <v>2</v>
      </c>
      <c r="N3293" s="11">
        <f t="shared" si="717"/>
        <v>1</v>
      </c>
      <c r="O3293" s="11">
        <f t="shared" si="718"/>
        <v>1</v>
      </c>
      <c r="P3293" s="11">
        <f t="shared" si="719"/>
        <v>2</v>
      </c>
      <c r="Q3293" s="11">
        <f t="shared" si="720"/>
        <v>0</v>
      </c>
      <c r="R3293" s="11">
        <f t="shared" si="721"/>
        <v>0</v>
      </c>
      <c r="S3293" s="11">
        <f t="shared" si="722"/>
        <v>2</v>
      </c>
      <c r="T3293" t="str">
        <f t="shared" si="723"/>
        <v>إضافى كامل</v>
      </c>
    </row>
    <row r="3294" spans="1:20" ht="18" x14ac:dyDescent="0.25">
      <c r="A3294" s="21">
        <v>106</v>
      </c>
      <c r="B3294" s="22">
        <v>28260</v>
      </c>
      <c r="C3294" t="s">
        <v>298</v>
      </c>
      <c r="D3294" s="8">
        <v>45619</v>
      </c>
      <c r="E3294" t="s">
        <v>18</v>
      </c>
      <c r="F3294">
        <v>2</v>
      </c>
      <c r="G3294" s="9" t="s">
        <v>222</v>
      </c>
      <c r="H3294" s="10"/>
      <c r="I3294" s="12">
        <v>0.34023148148148147</v>
      </c>
      <c r="J3294" s="12">
        <v>0.56265046296296295</v>
      </c>
      <c r="K3294" s="3" t="str">
        <f t="shared" si="726"/>
        <v/>
      </c>
      <c r="L3294" s="11">
        <f t="shared" si="715"/>
        <v>1</v>
      </c>
      <c r="M3294" s="11">
        <f t="shared" si="716"/>
        <v>2</v>
      </c>
      <c r="N3294" s="11">
        <f t="shared" si="717"/>
        <v>1</v>
      </c>
      <c r="O3294" s="11">
        <f t="shared" si="718"/>
        <v>1</v>
      </c>
      <c r="P3294" s="11">
        <f t="shared" si="719"/>
        <v>2</v>
      </c>
      <c r="Q3294" s="11">
        <f t="shared" si="720"/>
        <v>0</v>
      </c>
      <c r="R3294" s="11">
        <f t="shared" si="721"/>
        <v>0</v>
      </c>
      <c r="S3294" s="11">
        <f t="shared" si="722"/>
        <v>2</v>
      </c>
      <c r="T3294" t="str">
        <f t="shared" si="723"/>
        <v>إضافى كامل</v>
      </c>
    </row>
    <row r="3295" spans="1:20" ht="18" x14ac:dyDescent="0.25">
      <c r="A3295" s="21">
        <v>106</v>
      </c>
      <c r="B3295" s="22">
        <v>28260</v>
      </c>
      <c r="C3295" t="s">
        <v>298</v>
      </c>
      <c r="D3295" s="8">
        <v>45620</v>
      </c>
      <c r="E3295" t="s">
        <v>20</v>
      </c>
      <c r="F3295">
        <v>2</v>
      </c>
      <c r="G3295" s="9" t="s">
        <v>222</v>
      </c>
      <c r="H3295" s="10"/>
      <c r="K3295" s="3" t="s">
        <v>19</v>
      </c>
      <c r="L3295" s="11">
        <f t="shared" si="715"/>
        <v>1</v>
      </c>
      <c r="M3295" s="11">
        <f t="shared" si="716"/>
        <v>2</v>
      </c>
      <c r="N3295" s="11">
        <f t="shared" si="717"/>
        <v>1</v>
      </c>
      <c r="O3295" s="11">
        <f t="shared" si="718"/>
        <v>1</v>
      </c>
      <c r="P3295" s="11">
        <f t="shared" si="719"/>
        <v>2</v>
      </c>
      <c r="Q3295" s="11">
        <f t="shared" si="720"/>
        <v>0</v>
      </c>
      <c r="R3295" s="11">
        <f t="shared" si="721"/>
        <v>0</v>
      </c>
      <c r="S3295" s="11">
        <f t="shared" si="722"/>
        <v>2</v>
      </c>
      <c r="T3295" t="str">
        <f t="shared" si="723"/>
        <v>إضافى كامل</v>
      </c>
    </row>
    <row r="3296" spans="1:20" ht="18" x14ac:dyDescent="0.25">
      <c r="A3296" s="21">
        <v>106</v>
      </c>
      <c r="B3296" s="22">
        <v>28260</v>
      </c>
      <c r="C3296" t="s">
        <v>298</v>
      </c>
      <c r="D3296" s="8">
        <v>45621</v>
      </c>
      <c r="E3296" t="s">
        <v>21</v>
      </c>
      <c r="F3296">
        <v>2</v>
      </c>
      <c r="G3296" s="9" t="s">
        <v>222</v>
      </c>
      <c r="H3296" s="10"/>
      <c r="I3296" s="12">
        <v>0.34107638888888892</v>
      </c>
      <c r="J3296" s="12">
        <v>0.56640046296296298</v>
      </c>
      <c r="K3296" s="3" t="str">
        <f t="shared" si="726"/>
        <v/>
      </c>
      <c r="L3296" s="11">
        <f t="shared" si="715"/>
        <v>1</v>
      </c>
      <c r="M3296" s="11">
        <f t="shared" si="716"/>
        <v>2</v>
      </c>
      <c r="N3296" s="11">
        <f t="shared" si="717"/>
        <v>1</v>
      </c>
      <c r="O3296" s="11">
        <f t="shared" si="718"/>
        <v>1</v>
      </c>
      <c r="P3296" s="11">
        <f t="shared" si="719"/>
        <v>2</v>
      </c>
      <c r="Q3296" s="11">
        <f t="shared" si="720"/>
        <v>0</v>
      </c>
      <c r="R3296" s="11">
        <f t="shared" si="721"/>
        <v>0</v>
      </c>
      <c r="S3296" s="11">
        <f t="shared" si="722"/>
        <v>2</v>
      </c>
      <c r="T3296" t="str">
        <f t="shared" si="723"/>
        <v>إضافى كامل</v>
      </c>
    </row>
    <row r="3297" spans="1:20" ht="18" x14ac:dyDescent="0.25">
      <c r="A3297" s="21">
        <v>106</v>
      </c>
      <c r="B3297" s="22">
        <v>28260</v>
      </c>
      <c r="C3297" t="s">
        <v>298</v>
      </c>
      <c r="D3297" s="8">
        <v>45622</v>
      </c>
      <c r="E3297" t="s">
        <v>22</v>
      </c>
      <c r="F3297">
        <v>2</v>
      </c>
      <c r="G3297" s="9" t="s">
        <v>222</v>
      </c>
      <c r="H3297" s="10"/>
      <c r="I3297" s="12">
        <v>0.41881944444444447</v>
      </c>
      <c r="J3297" s="12">
        <v>0.57613425925925921</v>
      </c>
      <c r="K3297" s="3" t="str">
        <f t="shared" si="726"/>
        <v>إذن ص</v>
      </c>
      <c r="L3297" s="11">
        <f t="shared" si="715"/>
        <v>1</v>
      </c>
      <c r="M3297" s="11">
        <f t="shared" si="716"/>
        <v>2</v>
      </c>
      <c r="N3297" s="11">
        <f t="shared" si="717"/>
        <v>1</v>
      </c>
      <c r="O3297" s="11">
        <f t="shared" si="718"/>
        <v>1</v>
      </c>
      <c r="P3297" s="11">
        <f t="shared" si="719"/>
        <v>2</v>
      </c>
      <c r="Q3297" s="11">
        <f t="shared" si="720"/>
        <v>0</v>
      </c>
      <c r="R3297" s="11">
        <f t="shared" si="721"/>
        <v>0</v>
      </c>
      <c r="S3297" s="11">
        <f t="shared" si="722"/>
        <v>2</v>
      </c>
      <c r="T3297" t="str">
        <f t="shared" si="723"/>
        <v>إضافى كامل</v>
      </c>
    </row>
    <row r="3298" spans="1:20" ht="18" x14ac:dyDescent="0.25">
      <c r="A3298" s="21">
        <v>106</v>
      </c>
      <c r="B3298" s="22">
        <v>28260</v>
      </c>
      <c r="C3298" t="s">
        <v>298</v>
      </c>
      <c r="D3298" s="8">
        <v>45623</v>
      </c>
      <c r="E3298" t="s">
        <v>23</v>
      </c>
      <c r="F3298">
        <v>2</v>
      </c>
      <c r="G3298" s="9" t="s">
        <v>222</v>
      </c>
      <c r="H3298" s="10" t="s">
        <v>51</v>
      </c>
      <c r="I3298" s="12">
        <v>0.35818287037037039</v>
      </c>
      <c r="J3298" s="12">
        <v>0.56607638888888889</v>
      </c>
      <c r="K3298" s="3" t="str">
        <f t="shared" si="726"/>
        <v>تأخير</v>
      </c>
      <c r="L3298" s="11">
        <f t="shared" si="715"/>
        <v>0</v>
      </c>
      <c r="M3298" s="11">
        <f t="shared" si="716"/>
        <v>3</v>
      </c>
      <c r="N3298" s="11">
        <f t="shared" si="717"/>
        <v>0</v>
      </c>
      <c r="O3298" s="11">
        <f t="shared" si="718"/>
        <v>1</v>
      </c>
      <c r="P3298" s="11">
        <f t="shared" si="719"/>
        <v>1</v>
      </c>
      <c r="Q3298" s="11">
        <f t="shared" si="720"/>
        <v>0</v>
      </c>
      <c r="R3298" s="11">
        <f t="shared" si="721"/>
        <v>0</v>
      </c>
      <c r="S3298" s="11">
        <f t="shared" si="722"/>
        <v>3</v>
      </c>
      <c r="T3298" t="str">
        <f t="shared" si="723"/>
        <v>إضافى كامل</v>
      </c>
    </row>
    <row r="3299" spans="1:20" ht="18" x14ac:dyDescent="0.25">
      <c r="A3299" s="21">
        <v>106</v>
      </c>
      <c r="B3299" s="22">
        <v>28260</v>
      </c>
      <c r="C3299" t="s">
        <v>298</v>
      </c>
      <c r="D3299" s="8">
        <v>45624</v>
      </c>
      <c r="E3299" t="s">
        <v>24</v>
      </c>
      <c r="F3299">
        <v>2</v>
      </c>
      <c r="G3299" s="9" t="s">
        <v>222</v>
      </c>
      <c r="H3299" s="10"/>
      <c r="I3299" s="12">
        <v>0.33960648148148148</v>
      </c>
      <c r="J3299" s="12">
        <v>0.56267361111111114</v>
      </c>
      <c r="K3299" s="3" t="str">
        <f t="shared" si="726"/>
        <v/>
      </c>
      <c r="L3299" s="11">
        <f t="shared" si="715"/>
        <v>1</v>
      </c>
      <c r="M3299" s="11">
        <f t="shared" si="716"/>
        <v>3</v>
      </c>
      <c r="N3299" s="11">
        <f t="shared" si="717"/>
        <v>0</v>
      </c>
      <c r="O3299" s="11">
        <f t="shared" si="718"/>
        <v>1</v>
      </c>
      <c r="P3299" s="11">
        <f t="shared" si="719"/>
        <v>1</v>
      </c>
      <c r="Q3299" s="11">
        <f t="shared" si="720"/>
        <v>0</v>
      </c>
      <c r="R3299" s="11">
        <f t="shared" si="721"/>
        <v>0</v>
      </c>
      <c r="S3299" s="11">
        <f t="shared" si="722"/>
        <v>3</v>
      </c>
      <c r="T3299" t="str">
        <f t="shared" si="723"/>
        <v>إضافى كامل</v>
      </c>
    </row>
    <row r="3300" spans="1:20" ht="18" x14ac:dyDescent="0.25">
      <c r="A3300" s="21">
        <v>106</v>
      </c>
      <c r="B3300" s="22">
        <v>28260</v>
      </c>
      <c r="C3300" t="s">
        <v>298</v>
      </c>
      <c r="D3300" s="8">
        <v>45625</v>
      </c>
      <c r="E3300" t="s">
        <v>15</v>
      </c>
      <c r="F3300">
        <v>2</v>
      </c>
      <c r="G3300" s="9" t="s">
        <v>222</v>
      </c>
      <c r="H3300" s="10"/>
      <c r="K3300" s="3" t="str">
        <f t="shared" si="726"/>
        <v/>
      </c>
      <c r="L3300" s="11">
        <f t="shared" si="715"/>
        <v>1</v>
      </c>
      <c r="M3300" s="11">
        <f t="shared" si="716"/>
        <v>3</v>
      </c>
      <c r="N3300" s="11">
        <f t="shared" si="717"/>
        <v>0</v>
      </c>
      <c r="O3300" s="11">
        <f t="shared" si="718"/>
        <v>1</v>
      </c>
      <c r="P3300" s="11">
        <f t="shared" si="719"/>
        <v>1</v>
      </c>
      <c r="Q3300" s="11">
        <f t="shared" si="720"/>
        <v>0</v>
      </c>
      <c r="R3300" s="11">
        <f t="shared" si="721"/>
        <v>0</v>
      </c>
      <c r="S3300" s="11">
        <f t="shared" si="722"/>
        <v>3</v>
      </c>
      <c r="T3300" t="str">
        <f t="shared" si="723"/>
        <v>إضافى كامل</v>
      </c>
    </row>
    <row r="3301" spans="1:20" ht="18" x14ac:dyDescent="0.25">
      <c r="A3301" s="21">
        <v>106</v>
      </c>
      <c r="B3301" s="22">
        <v>28260</v>
      </c>
      <c r="C3301" t="s">
        <v>298</v>
      </c>
      <c r="D3301" s="8">
        <v>45626</v>
      </c>
      <c r="E3301" t="s">
        <v>18</v>
      </c>
      <c r="F3301">
        <v>2</v>
      </c>
      <c r="G3301" s="9" t="s">
        <v>222</v>
      </c>
      <c r="H3301" s="10"/>
      <c r="I3301" s="12">
        <v>0.34377314814814813</v>
      </c>
      <c r="J3301" s="12">
        <v>0.56268518518518518</v>
      </c>
      <c r="K3301" s="3" t="str">
        <f t="shared" si="726"/>
        <v/>
      </c>
      <c r="L3301" s="11">
        <f t="shared" si="715"/>
        <v>1</v>
      </c>
      <c r="M3301" s="11">
        <f t="shared" si="716"/>
        <v>3</v>
      </c>
      <c r="N3301" s="11">
        <f t="shared" si="717"/>
        <v>0</v>
      </c>
      <c r="O3301" s="11">
        <f t="shared" si="718"/>
        <v>1</v>
      </c>
      <c r="P3301" s="11">
        <f t="shared" si="719"/>
        <v>1</v>
      </c>
      <c r="Q3301" s="11">
        <f t="shared" si="720"/>
        <v>0</v>
      </c>
      <c r="R3301" s="11">
        <f t="shared" si="721"/>
        <v>0</v>
      </c>
      <c r="S3301" s="11">
        <f t="shared" si="722"/>
        <v>3</v>
      </c>
      <c r="T3301" t="str">
        <f t="shared" si="723"/>
        <v>إضافى كامل</v>
      </c>
    </row>
    <row r="3302" spans="1:20" ht="18" x14ac:dyDescent="0.25">
      <c r="A3302" s="21">
        <v>108</v>
      </c>
      <c r="B3302" s="22">
        <v>28265</v>
      </c>
      <c r="C3302" s="16" t="s">
        <v>299</v>
      </c>
      <c r="D3302" s="8">
        <v>45597</v>
      </c>
      <c r="E3302" t="s">
        <v>15</v>
      </c>
      <c r="F3302">
        <v>2</v>
      </c>
      <c r="G3302" s="9" t="s">
        <v>222</v>
      </c>
      <c r="H3302" s="10"/>
      <c r="K3302" s="3" t="str">
        <f t="shared" si="726"/>
        <v/>
      </c>
      <c r="L3302" s="11">
        <f t="shared" si="715"/>
        <v>1</v>
      </c>
      <c r="M3302" s="11">
        <f t="shared" si="716"/>
        <v>3</v>
      </c>
      <c r="N3302" s="11">
        <f t="shared" si="717"/>
        <v>0</v>
      </c>
      <c r="O3302" s="11">
        <f t="shared" si="718"/>
        <v>1</v>
      </c>
      <c r="P3302" s="11">
        <f t="shared" si="719"/>
        <v>1</v>
      </c>
      <c r="Q3302" s="11">
        <f t="shared" si="720"/>
        <v>0</v>
      </c>
      <c r="R3302" s="11">
        <f t="shared" si="721"/>
        <v>0</v>
      </c>
      <c r="S3302" s="11">
        <f t="shared" si="722"/>
        <v>3</v>
      </c>
      <c r="T3302" t="str">
        <f t="shared" si="723"/>
        <v>إضافى كامل</v>
      </c>
    </row>
    <row r="3303" spans="1:20" ht="18" x14ac:dyDescent="0.25">
      <c r="A3303" s="21">
        <v>108</v>
      </c>
      <c r="B3303" s="22">
        <v>28265</v>
      </c>
      <c r="C3303" t="s">
        <v>300</v>
      </c>
      <c r="D3303" s="8">
        <v>45598</v>
      </c>
      <c r="E3303" t="s">
        <v>18</v>
      </c>
      <c r="F3303">
        <v>2</v>
      </c>
      <c r="G3303" s="9" t="s">
        <v>222</v>
      </c>
      <c r="H3303" s="10"/>
      <c r="K3303" s="3" t="s">
        <v>19</v>
      </c>
      <c r="L3303" s="11">
        <f t="shared" si="715"/>
        <v>1</v>
      </c>
      <c r="M3303" s="11">
        <f t="shared" si="716"/>
        <v>3</v>
      </c>
      <c r="N3303" s="11">
        <f t="shared" si="717"/>
        <v>0</v>
      </c>
      <c r="O3303" s="11">
        <f t="shared" si="718"/>
        <v>1</v>
      </c>
      <c r="P3303" s="11">
        <f t="shared" si="719"/>
        <v>1</v>
      </c>
      <c r="Q3303" s="11">
        <f t="shared" si="720"/>
        <v>0</v>
      </c>
      <c r="R3303" s="11">
        <f t="shared" si="721"/>
        <v>0</v>
      </c>
      <c r="S3303" s="11">
        <f t="shared" si="722"/>
        <v>3</v>
      </c>
      <c r="T3303" t="str">
        <f t="shared" si="723"/>
        <v>إضافى كامل</v>
      </c>
    </row>
    <row r="3304" spans="1:20" ht="18" x14ac:dyDescent="0.25">
      <c r="A3304" s="21">
        <v>108</v>
      </c>
      <c r="B3304" s="22">
        <v>28265</v>
      </c>
      <c r="C3304" t="s">
        <v>300</v>
      </c>
      <c r="D3304" s="8">
        <v>45599</v>
      </c>
      <c r="E3304" t="s">
        <v>20</v>
      </c>
      <c r="F3304">
        <v>2</v>
      </c>
      <c r="G3304" s="9" t="s">
        <v>222</v>
      </c>
      <c r="H3304" s="10"/>
      <c r="I3304" s="12">
        <v>0.37146990740740743</v>
      </c>
      <c r="J3304" s="12">
        <v>0.5640856481481481</v>
      </c>
      <c r="L3304" s="11">
        <f t="shared" si="715"/>
        <v>1</v>
      </c>
      <c r="M3304" s="11">
        <f t="shared" si="716"/>
        <v>3</v>
      </c>
      <c r="N3304" s="11">
        <f t="shared" si="717"/>
        <v>0</v>
      </c>
      <c r="O3304" s="11">
        <f t="shared" si="718"/>
        <v>1</v>
      </c>
      <c r="P3304" s="11">
        <f t="shared" si="719"/>
        <v>1</v>
      </c>
      <c r="Q3304" s="11">
        <f t="shared" si="720"/>
        <v>0</v>
      </c>
      <c r="R3304" s="11">
        <f t="shared" si="721"/>
        <v>0</v>
      </c>
      <c r="S3304" s="11">
        <f t="shared" si="722"/>
        <v>3</v>
      </c>
      <c r="T3304" t="str">
        <f t="shared" si="723"/>
        <v>إضافى كامل</v>
      </c>
    </row>
    <row r="3305" spans="1:20" ht="18" x14ac:dyDescent="0.25">
      <c r="A3305" s="21">
        <v>108</v>
      </c>
      <c r="B3305" s="22">
        <v>28265</v>
      </c>
      <c r="C3305" t="s">
        <v>300</v>
      </c>
      <c r="D3305" s="8">
        <v>45600</v>
      </c>
      <c r="E3305" t="s">
        <v>21</v>
      </c>
      <c r="F3305">
        <v>2</v>
      </c>
      <c r="G3305" s="9" t="s">
        <v>222</v>
      </c>
      <c r="H3305" s="10"/>
      <c r="I3305" s="12">
        <v>0.31840277777777776</v>
      </c>
      <c r="J3305" s="12">
        <v>0.56339120370370366</v>
      </c>
      <c r="K3305" s="3" t="str">
        <f>IF(AND(I3305&lt;=TIME(8,30,0),J3305&gt;=TIME(13,30,0),I3305&lt;&gt;""),"",IF(AND(I3305&gt;=TIME(8,31,0),I3305&lt;=TIME(8,40,0)),"تأخير",IF(AND(I3305&gt;=TIME(8,41,0),I3305&lt;=TIME(11,30,0),I3305&lt;&gt;""),"إذن ص",IF(AND(J3305&lt;TIME(13,30,0), J3305&lt;&gt;"",J3305&gt;=TIME(10,30,0)),"إذن م",IF(AND(OR(I3305="",J3305="",I3305=J3305,I3305&gt;TIME(11,30,0),J3305&lt;TIME(10,30,0)),AND(E3305&lt;&gt;"Friday")),"غائب","")))))</f>
        <v/>
      </c>
      <c r="L3305" s="11">
        <f t="shared" si="715"/>
        <v>1</v>
      </c>
      <c r="M3305" s="11">
        <f t="shared" si="716"/>
        <v>3</v>
      </c>
      <c r="N3305" s="11">
        <f t="shared" si="717"/>
        <v>0</v>
      </c>
      <c r="O3305" s="11">
        <f t="shared" si="718"/>
        <v>1</v>
      </c>
      <c r="P3305" s="11">
        <f t="shared" si="719"/>
        <v>1</v>
      </c>
      <c r="Q3305" s="11">
        <f t="shared" si="720"/>
        <v>0</v>
      </c>
      <c r="R3305" s="11">
        <f t="shared" si="721"/>
        <v>0</v>
      </c>
      <c r="S3305" s="11">
        <f t="shared" si="722"/>
        <v>3</v>
      </c>
      <c r="T3305" t="str">
        <f t="shared" si="723"/>
        <v>إضافى كامل</v>
      </c>
    </row>
    <row r="3306" spans="1:20" ht="18" x14ac:dyDescent="0.25">
      <c r="A3306" s="21">
        <v>108</v>
      </c>
      <c r="B3306" s="22">
        <v>28265</v>
      </c>
      <c r="C3306" t="s">
        <v>300</v>
      </c>
      <c r="D3306" s="8">
        <v>45601</v>
      </c>
      <c r="E3306" t="s">
        <v>22</v>
      </c>
      <c r="F3306">
        <v>2</v>
      </c>
      <c r="G3306" s="9" t="s">
        <v>222</v>
      </c>
      <c r="H3306" s="10"/>
      <c r="I3306" s="12">
        <v>0.33697916666666666</v>
      </c>
      <c r="J3306" s="12">
        <v>0.56457175925925929</v>
      </c>
      <c r="K3306" s="3" t="str">
        <f>IF(AND(I3306&lt;=TIME(8,30,0),J3306&gt;=TIME(13,30,0),I3306&lt;&gt;""),"",IF(AND(I3306&gt;=TIME(8,31,0),I3306&lt;=TIME(8,40,0)),"تأخير",IF(AND(I3306&gt;=TIME(8,41,0),I3306&lt;=TIME(11,30,0),I3306&lt;&gt;""),"إذن ص",IF(AND(J3306&lt;TIME(13,30,0), J3306&lt;&gt;"",J3306&gt;=TIME(10,30,0)),"إذن م",IF(AND(OR(I3306="",J3306="",I3306=J3306,I3306&gt;TIME(11,30,0),J3306&lt;TIME(10,30,0)),AND(E3306&lt;&gt;"Friday")),"غائب","")))))</f>
        <v/>
      </c>
      <c r="L3306" s="11">
        <f t="shared" si="715"/>
        <v>1</v>
      </c>
      <c r="M3306" s="11">
        <f t="shared" si="716"/>
        <v>3</v>
      </c>
      <c r="N3306" s="11">
        <f t="shared" si="717"/>
        <v>0</v>
      </c>
      <c r="O3306" s="11">
        <f t="shared" si="718"/>
        <v>2</v>
      </c>
      <c r="P3306" s="11">
        <f t="shared" si="719"/>
        <v>2</v>
      </c>
      <c r="Q3306" s="11">
        <f t="shared" si="720"/>
        <v>0</v>
      </c>
      <c r="R3306" s="11">
        <f t="shared" si="721"/>
        <v>0</v>
      </c>
      <c r="S3306" s="11">
        <f t="shared" si="722"/>
        <v>3</v>
      </c>
      <c r="T3306" t="str">
        <f t="shared" si="723"/>
        <v>إضافى كامل</v>
      </c>
    </row>
    <row r="3307" spans="1:20" ht="18" x14ac:dyDescent="0.25">
      <c r="A3307" s="21">
        <v>108</v>
      </c>
      <c r="B3307" s="22">
        <v>28265</v>
      </c>
      <c r="C3307" t="s">
        <v>300</v>
      </c>
      <c r="D3307" s="8">
        <v>45602</v>
      </c>
      <c r="E3307" t="s">
        <v>23</v>
      </c>
      <c r="F3307">
        <v>2</v>
      </c>
      <c r="G3307" s="9" t="s">
        <v>222</v>
      </c>
      <c r="H3307" s="10"/>
      <c r="I3307" s="12">
        <v>0.3185648148148148</v>
      </c>
      <c r="J3307" s="12">
        <v>0.5662962962962963</v>
      </c>
      <c r="K3307" s="3" t="str">
        <f>IF(AND(I3307&lt;=TIME(8,30,0),J3307&gt;=TIME(13,30,0),I3307&lt;&gt;""),"",IF(AND(I3307&gt;=TIME(8,31,0),I3307&lt;=TIME(8,40,0)),"تأخير",IF(AND(I3307&gt;=TIME(8,41,0),I3307&lt;=TIME(11,30,0),I3307&lt;&gt;""),"إذن ص",IF(AND(J3307&lt;TIME(13,30,0), J3307&lt;&gt;"",J3307&gt;=TIME(10,30,0)),"إذن م",IF(AND(OR(I3307="",J3307="",I3307=J3307,I3307&gt;TIME(11,30,0),J3307&lt;TIME(10,30,0)),AND(E3307&lt;&gt;"Friday")),"غائب","")))))</f>
        <v/>
      </c>
      <c r="L3307" s="11">
        <f t="shared" si="715"/>
        <v>1</v>
      </c>
      <c r="M3307" s="11">
        <f t="shared" si="716"/>
        <v>4</v>
      </c>
      <c r="N3307" s="11">
        <f t="shared" si="717"/>
        <v>0</v>
      </c>
      <c r="O3307" s="11">
        <f t="shared" si="718"/>
        <v>2</v>
      </c>
      <c r="P3307" s="11">
        <f t="shared" si="719"/>
        <v>2</v>
      </c>
      <c r="Q3307" s="11">
        <f t="shared" si="720"/>
        <v>0</v>
      </c>
      <c r="R3307" s="11">
        <f t="shared" si="721"/>
        <v>0</v>
      </c>
      <c r="S3307" s="11">
        <f t="shared" si="722"/>
        <v>4</v>
      </c>
      <c r="T3307" t="str">
        <f t="shared" si="723"/>
        <v>إضافى كامل</v>
      </c>
    </row>
    <row r="3308" spans="1:20" ht="18" x14ac:dyDescent="0.25">
      <c r="A3308" s="21">
        <v>108</v>
      </c>
      <c r="B3308" s="22">
        <v>28265</v>
      </c>
      <c r="C3308" t="s">
        <v>300</v>
      </c>
      <c r="D3308" s="8">
        <v>45603</v>
      </c>
      <c r="E3308" t="s">
        <v>24</v>
      </c>
      <c r="F3308">
        <v>2</v>
      </c>
      <c r="G3308" s="9" t="s">
        <v>222</v>
      </c>
      <c r="H3308" s="10"/>
      <c r="I3308" s="12">
        <v>0.32369212962962962</v>
      </c>
      <c r="J3308" s="12">
        <v>0.56512731481481482</v>
      </c>
      <c r="K3308" s="3" t="str">
        <f>IF(AND(I3308&lt;=TIME(8,30,0),J3308&gt;=TIME(13,30,0),I3308&lt;&gt;""),"",IF(AND(I3308&gt;=TIME(8,31,0),I3308&lt;=TIME(8,40,0)),"تأخير",IF(AND(I3308&gt;=TIME(8,41,0),I3308&lt;=TIME(11,30,0),I3308&lt;&gt;""),"إذن ص",IF(AND(J3308&lt;TIME(13,30,0), J3308&lt;&gt;"",J3308&gt;=TIME(10,30,0)),"إذن م",IF(AND(OR(I3308="",J3308="",I3308=J3308,I3308&gt;TIME(11,30,0),J3308&lt;TIME(10,30,0)),AND(E3308&lt;&gt;"Friday")),"غائب","")))))</f>
        <v/>
      </c>
      <c r="L3308" s="11">
        <f t="shared" si="715"/>
        <v>1</v>
      </c>
      <c r="M3308" s="11">
        <f t="shared" si="716"/>
        <v>4</v>
      </c>
      <c r="N3308" s="11">
        <f t="shared" si="717"/>
        <v>0</v>
      </c>
      <c r="O3308" s="11">
        <f t="shared" si="718"/>
        <v>2</v>
      </c>
      <c r="P3308" s="11">
        <f t="shared" si="719"/>
        <v>2</v>
      </c>
      <c r="Q3308" s="11">
        <f t="shared" si="720"/>
        <v>0</v>
      </c>
      <c r="R3308" s="11">
        <f t="shared" si="721"/>
        <v>0</v>
      </c>
      <c r="S3308" s="11">
        <f t="shared" si="722"/>
        <v>4</v>
      </c>
      <c r="T3308" t="str">
        <f t="shared" si="723"/>
        <v>إضافى كامل</v>
      </c>
    </row>
    <row r="3309" spans="1:20" ht="18" x14ac:dyDescent="0.25">
      <c r="A3309" s="21">
        <v>108</v>
      </c>
      <c r="B3309" s="22">
        <v>28265</v>
      </c>
      <c r="C3309" t="s">
        <v>300</v>
      </c>
      <c r="D3309" s="8">
        <v>45604</v>
      </c>
      <c r="E3309" t="s">
        <v>15</v>
      </c>
      <c r="F3309">
        <v>2</v>
      </c>
      <c r="G3309" s="9" t="s">
        <v>222</v>
      </c>
      <c r="H3309" s="10"/>
      <c r="K3309" s="3" t="str">
        <f>IF(AND(I3309&lt;=TIME(8,30,0),J3309&gt;=TIME(13,30,0),I3309&lt;&gt;""),"",IF(AND(I3309&gt;=TIME(8,31,0),I3309&lt;=TIME(8,40,0)),"تأخير",IF(AND(I3309&gt;=TIME(8,41,0),I3309&lt;=TIME(11,30,0),I3309&lt;&gt;""),"إذن ص",IF(AND(J3309&lt;TIME(13,30,0), J3309&lt;&gt;"",J3309&gt;=TIME(10,30,0)),"إذن م",IF(AND(OR(I3309="",J3309="",I3309=J3309,I3309&gt;TIME(11,30,0),J3309&lt;TIME(10,30,0)),AND(E3309&lt;&gt;"Friday")),"غائب","")))))</f>
        <v/>
      </c>
      <c r="L3309" s="11">
        <f t="shared" si="715"/>
        <v>1</v>
      </c>
      <c r="M3309" s="11">
        <f t="shared" si="716"/>
        <v>4</v>
      </c>
      <c r="N3309" s="11">
        <f t="shared" si="717"/>
        <v>0</v>
      </c>
      <c r="O3309" s="11">
        <f t="shared" si="718"/>
        <v>2</v>
      </c>
      <c r="P3309" s="11">
        <f t="shared" si="719"/>
        <v>2</v>
      </c>
      <c r="Q3309" s="11">
        <f t="shared" si="720"/>
        <v>0</v>
      </c>
      <c r="R3309" s="11">
        <f t="shared" si="721"/>
        <v>0</v>
      </c>
      <c r="S3309" s="11">
        <f t="shared" si="722"/>
        <v>4</v>
      </c>
      <c r="T3309" t="str">
        <f t="shared" si="723"/>
        <v>إضافى كامل</v>
      </c>
    </row>
    <row r="3310" spans="1:20" ht="18" x14ac:dyDescent="0.25">
      <c r="A3310" s="21">
        <v>108</v>
      </c>
      <c r="B3310" s="22">
        <v>28265</v>
      </c>
      <c r="C3310" t="s">
        <v>300</v>
      </c>
      <c r="D3310" s="8">
        <v>45605</v>
      </c>
      <c r="E3310" t="s">
        <v>18</v>
      </c>
      <c r="F3310">
        <v>2</v>
      </c>
      <c r="G3310" s="9" t="s">
        <v>222</v>
      </c>
      <c r="H3310" s="10"/>
      <c r="K3310" s="3" t="s">
        <v>19</v>
      </c>
      <c r="L3310" s="11">
        <f t="shared" si="715"/>
        <v>1</v>
      </c>
      <c r="M3310" s="11">
        <f t="shared" si="716"/>
        <v>4</v>
      </c>
      <c r="N3310" s="11">
        <f t="shared" si="717"/>
        <v>0</v>
      </c>
      <c r="O3310" s="11">
        <f t="shared" si="718"/>
        <v>2</v>
      </c>
      <c r="P3310" s="11">
        <f t="shared" si="719"/>
        <v>2</v>
      </c>
      <c r="Q3310" s="11">
        <f t="shared" si="720"/>
        <v>0</v>
      </c>
      <c r="R3310" s="11">
        <f t="shared" si="721"/>
        <v>0</v>
      </c>
      <c r="S3310" s="11">
        <f t="shared" si="722"/>
        <v>4</v>
      </c>
      <c r="T3310" t="str">
        <f t="shared" si="723"/>
        <v>إضافى كامل</v>
      </c>
    </row>
    <row r="3311" spans="1:20" ht="18" x14ac:dyDescent="0.25">
      <c r="A3311" s="21">
        <v>108</v>
      </c>
      <c r="B3311" s="22">
        <v>28265</v>
      </c>
      <c r="C3311" t="s">
        <v>300</v>
      </c>
      <c r="D3311" s="8">
        <v>45606</v>
      </c>
      <c r="E3311" t="s">
        <v>20</v>
      </c>
      <c r="F3311">
        <v>2</v>
      </c>
      <c r="G3311" s="9" t="s">
        <v>222</v>
      </c>
      <c r="H3311" s="10"/>
      <c r="I3311" s="12">
        <v>0.32041666666666668</v>
      </c>
      <c r="J3311" s="12">
        <v>0.56587962962962968</v>
      </c>
      <c r="K3311" s="3" t="str">
        <f t="shared" ref="K3311:K3316" si="727">IF(AND(I3311&lt;=TIME(8,30,0),J3311&gt;=TIME(13,30,0),I3311&lt;&gt;""),"",IF(AND(I3311&gt;=TIME(8,31,0),I3311&lt;=TIME(8,40,0)),"تأخير",IF(AND(I3311&gt;=TIME(8,41,0),I3311&lt;=TIME(11,30,0),I3311&lt;&gt;""),"إذن ص",IF(AND(J3311&lt;TIME(13,30,0), J3311&lt;&gt;"",J3311&gt;=TIME(10,30,0)),"إذن م",IF(AND(OR(I3311="",J3311="",I3311=J3311,I3311&gt;TIME(11,30,0),J3311&lt;TIME(10,30,0)),AND(E3311&lt;&gt;"Friday")),"غائب","")))))</f>
        <v/>
      </c>
      <c r="L3311" s="11">
        <f t="shared" si="715"/>
        <v>1</v>
      </c>
      <c r="M3311" s="11">
        <f t="shared" si="716"/>
        <v>4</v>
      </c>
      <c r="N3311" s="11">
        <f t="shared" si="717"/>
        <v>0</v>
      </c>
      <c r="O3311" s="11">
        <f t="shared" si="718"/>
        <v>2</v>
      </c>
      <c r="P3311" s="11">
        <f t="shared" si="719"/>
        <v>2</v>
      </c>
      <c r="Q3311" s="11">
        <f t="shared" si="720"/>
        <v>0</v>
      </c>
      <c r="R3311" s="11">
        <f t="shared" si="721"/>
        <v>0</v>
      </c>
      <c r="S3311" s="11">
        <f t="shared" si="722"/>
        <v>4</v>
      </c>
      <c r="T3311" t="str">
        <f t="shared" si="723"/>
        <v>إضافى كامل</v>
      </c>
    </row>
    <row r="3312" spans="1:20" ht="18" x14ac:dyDescent="0.25">
      <c r="A3312" s="21">
        <v>108</v>
      </c>
      <c r="B3312" s="22">
        <v>28265</v>
      </c>
      <c r="C3312" t="s">
        <v>300</v>
      </c>
      <c r="D3312" s="8">
        <v>45607</v>
      </c>
      <c r="E3312" t="s">
        <v>21</v>
      </c>
      <c r="F3312">
        <v>2</v>
      </c>
      <c r="G3312" s="9" t="s">
        <v>222</v>
      </c>
      <c r="H3312" s="10"/>
      <c r="I3312" s="12">
        <v>0.32435185185185184</v>
      </c>
      <c r="J3312" s="12">
        <v>0.56410879629629629</v>
      </c>
      <c r="K3312" s="3" t="str">
        <f t="shared" si="727"/>
        <v/>
      </c>
      <c r="L3312" s="11">
        <f t="shared" si="715"/>
        <v>1</v>
      </c>
      <c r="M3312" s="11">
        <f t="shared" si="716"/>
        <v>4</v>
      </c>
      <c r="N3312" s="11">
        <f t="shared" si="717"/>
        <v>0</v>
      </c>
      <c r="O3312" s="11">
        <f t="shared" si="718"/>
        <v>2</v>
      </c>
      <c r="P3312" s="11">
        <f t="shared" si="719"/>
        <v>2</v>
      </c>
      <c r="Q3312" s="11">
        <f t="shared" si="720"/>
        <v>0</v>
      </c>
      <c r="R3312" s="11">
        <f t="shared" si="721"/>
        <v>0</v>
      </c>
      <c r="S3312" s="11">
        <f t="shared" si="722"/>
        <v>4</v>
      </c>
      <c r="T3312" t="str">
        <f t="shared" si="723"/>
        <v>إضافى كامل</v>
      </c>
    </row>
    <row r="3313" spans="1:20" ht="18" x14ac:dyDescent="0.25">
      <c r="A3313" s="21">
        <v>108</v>
      </c>
      <c r="B3313" s="22">
        <v>28265</v>
      </c>
      <c r="C3313" t="s">
        <v>300</v>
      </c>
      <c r="D3313" s="8">
        <v>45608</v>
      </c>
      <c r="E3313" t="s">
        <v>22</v>
      </c>
      <c r="F3313">
        <v>2</v>
      </c>
      <c r="G3313" s="9" t="s">
        <v>222</v>
      </c>
      <c r="H3313" s="10"/>
      <c r="I3313" s="12">
        <v>0.31938657407407406</v>
      </c>
      <c r="J3313" s="12">
        <v>0.56510416666666663</v>
      </c>
      <c r="K3313" s="3" t="str">
        <f t="shared" si="727"/>
        <v/>
      </c>
      <c r="L3313" s="11">
        <f t="shared" si="715"/>
        <v>1</v>
      </c>
      <c r="M3313" s="11">
        <f t="shared" si="716"/>
        <v>4</v>
      </c>
      <c r="N3313" s="11">
        <f t="shared" si="717"/>
        <v>0</v>
      </c>
      <c r="O3313" s="11">
        <f t="shared" si="718"/>
        <v>2</v>
      </c>
      <c r="P3313" s="11">
        <f t="shared" si="719"/>
        <v>2</v>
      </c>
      <c r="Q3313" s="11">
        <f t="shared" si="720"/>
        <v>0</v>
      </c>
      <c r="R3313" s="11">
        <f t="shared" si="721"/>
        <v>0</v>
      </c>
      <c r="S3313" s="11">
        <f t="shared" si="722"/>
        <v>4</v>
      </c>
      <c r="T3313" t="str">
        <f t="shared" si="723"/>
        <v>إضافى كامل</v>
      </c>
    </row>
    <row r="3314" spans="1:20" ht="18" x14ac:dyDescent="0.25">
      <c r="A3314" s="21">
        <v>108</v>
      </c>
      <c r="B3314" s="22">
        <v>28265</v>
      </c>
      <c r="C3314" t="s">
        <v>300</v>
      </c>
      <c r="D3314" s="8">
        <v>45609</v>
      </c>
      <c r="E3314" t="s">
        <v>23</v>
      </c>
      <c r="F3314">
        <v>2</v>
      </c>
      <c r="G3314" s="9" t="s">
        <v>222</v>
      </c>
      <c r="H3314" s="10"/>
      <c r="I3314" s="12">
        <v>0.3248611111111111</v>
      </c>
      <c r="J3314" s="12">
        <v>0.5652314814814815</v>
      </c>
      <c r="K3314" s="3" t="str">
        <f t="shared" si="727"/>
        <v/>
      </c>
      <c r="L3314" s="11">
        <f t="shared" si="715"/>
        <v>1</v>
      </c>
      <c r="M3314" s="11">
        <f t="shared" si="716"/>
        <v>4</v>
      </c>
      <c r="N3314" s="11">
        <f t="shared" si="717"/>
        <v>0</v>
      </c>
      <c r="O3314" s="11">
        <f t="shared" si="718"/>
        <v>2</v>
      </c>
      <c r="P3314" s="11">
        <f t="shared" si="719"/>
        <v>2</v>
      </c>
      <c r="Q3314" s="11">
        <f t="shared" si="720"/>
        <v>0</v>
      </c>
      <c r="R3314" s="11">
        <f t="shared" si="721"/>
        <v>0</v>
      </c>
      <c r="S3314" s="11">
        <f t="shared" si="722"/>
        <v>4</v>
      </c>
      <c r="T3314" t="str">
        <f t="shared" si="723"/>
        <v>إضافى كامل</v>
      </c>
    </row>
    <row r="3315" spans="1:20" ht="18" x14ac:dyDescent="0.25">
      <c r="A3315" s="21">
        <v>108</v>
      </c>
      <c r="B3315" s="22">
        <v>28265</v>
      </c>
      <c r="C3315" t="s">
        <v>300</v>
      </c>
      <c r="D3315" s="8">
        <v>45610</v>
      </c>
      <c r="E3315" t="s">
        <v>24</v>
      </c>
      <c r="F3315">
        <v>2</v>
      </c>
      <c r="G3315" s="9" t="s">
        <v>222</v>
      </c>
      <c r="H3315" s="10"/>
      <c r="I3315" s="12">
        <v>0.32148148148148148</v>
      </c>
      <c r="J3315" s="12">
        <v>0.44190972222222225</v>
      </c>
      <c r="K3315" s="3" t="str">
        <f t="shared" si="727"/>
        <v>إذن م</v>
      </c>
      <c r="L3315" s="11">
        <f t="shared" si="715"/>
        <v>1</v>
      </c>
      <c r="M3315" s="11">
        <f t="shared" si="716"/>
        <v>4</v>
      </c>
      <c r="N3315" s="11">
        <f t="shared" si="717"/>
        <v>0</v>
      </c>
      <c r="O3315" s="11">
        <f t="shared" si="718"/>
        <v>2</v>
      </c>
      <c r="P3315" s="11">
        <f t="shared" si="719"/>
        <v>2</v>
      </c>
      <c r="Q3315" s="11">
        <f t="shared" si="720"/>
        <v>0</v>
      </c>
      <c r="R3315" s="11">
        <f t="shared" si="721"/>
        <v>0</v>
      </c>
      <c r="S3315" s="11">
        <f t="shared" si="722"/>
        <v>4</v>
      </c>
      <c r="T3315" t="str">
        <f t="shared" si="723"/>
        <v>إضافى كامل</v>
      </c>
    </row>
    <row r="3316" spans="1:20" ht="18" x14ac:dyDescent="0.25">
      <c r="A3316" s="21">
        <v>108</v>
      </c>
      <c r="B3316" s="22">
        <v>28265</v>
      </c>
      <c r="C3316" t="s">
        <v>300</v>
      </c>
      <c r="D3316" s="8">
        <v>45611</v>
      </c>
      <c r="E3316" t="s">
        <v>15</v>
      </c>
      <c r="F3316">
        <v>2</v>
      </c>
      <c r="G3316" s="9" t="s">
        <v>222</v>
      </c>
      <c r="H3316" s="10"/>
      <c r="K3316" s="3" t="str">
        <f t="shared" si="727"/>
        <v/>
      </c>
      <c r="L3316" s="11">
        <f t="shared" si="715"/>
        <v>1</v>
      </c>
      <c r="M3316" s="11">
        <f t="shared" si="716"/>
        <v>4</v>
      </c>
      <c r="N3316" s="11">
        <f t="shared" si="717"/>
        <v>0</v>
      </c>
      <c r="O3316" s="11">
        <f t="shared" si="718"/>
        <v>1</v>
      </c>
      <c r="P3316" s="11">
        <f t="shared" si="719"/>
        <v>1</v>
      </c>
      <c r="Q3316" s="11">
        <f t="shared" si="720"/>
        <v>0</v>
      </c>
      <c r="R3316" s="11">
        <f t="shared" si="721"/>
        <v>0</v>
      </c>
      <c r="S3316" s="11">
        <f t="shared" si="722"/>
        <v>4</v>
      </c>
      <c r="T3316" t="str">
        <f t="shared" si="723"/>
        <v>إضافى كامل</v>
      </c>
    </row>
    <row r="3317" spans="1:20" ht="18" x14ac:dyDescent="0.25">
      <c r="A3317" s="21">
        <v>108</v>
      </c>
      <c r="B3317" s="22">
        <v>28265</v>
      </c>
      <c r="C3317" t="s">
        <v>300</v>
      </c>
      <c r="D3317" s="8">
        <v>45612</v>
      </c>
      <c r="E3317" t="s">
        <v>18</v>
      </c>
      <c r="F3317">
        <v>2</v>
      </c>
      <c r="G3317" s="9" t="s">
        <v>222</v>
      </c>
      <c r="H3317" s="10"/>
      <c r="K3317" s="3" t="s">
        <v>19</v>
      </c>
      <c r="L3317" s="11">
        <f t="shared" si="715"/>
        <v>1</v>
      </c>
      <c r="M3317" s="11">
        <f t="shared" si="716"/>
        <v>4</v>
      </c>
      <c r="N3317" s="11">
        <f t="shared" si="717"/>
        <v>0</v>
      </c>
      <c r="O3317" s="11">
        <f t="shared" si="718"/>
        <v>1</v>
      </c>
      <c r="P3317" s="11">
        <f t="shared" si="719"/>
        <v>1</v>
      </c>
      <c r="Q3317" s="11">
        <f t="shared" si="720"/>
        <v>0</v>
      </c>
      <c r="R3317" s="11">
        <f t="shared" si="721"/>
        <v>0</v>
      </c>
      <c r="S3317" s="11">
        <f t="shared" si="722"/>
        <v>4</v>
      </c>
      <c r="T3317" t="str">
        <f t="shared" si="723"/>
        <v>إضافى كامل</v>
      </c>
    </row>
    <row r="3318" spans="1:20" ht="18" x14ac:dyDescent="0.25">
      <c r="A3318" s="21">
        <v>108</v>
      </c>
      <c r="B3318" s="22">
        <v>28265</v>
      </c>
      <c r="C3318" t="s">
        <v>300</v>
      </c>
      <c r="D3318" s="8">
        <v>45613</v>
      </c>
      <c r="E3318" t="s">
        <v>20</v>
      </c>
      <c r="F3318">
        <v>2</v>
      </c>
      <c r="G3318" s="9" t="s">
        <v>222</v>
      </c>
      <c r="H3318" s="10"/>
      <c r="K3318" s="3" t="str">
        <f t="shared" ref="K3318:K3332" si="728">IF(AND(I3318&lt;=TIME(8,30,0),J3318&gt;=TIME(13,30,0),I3318&lt;&gt;""),"",IF(AND(I3318&gt;=TIME(8,31,0),I3318&lt;=TIME(8,40,0)),"تأخير",IF(AND(I3318&gt;=TIME(8,41,0),I3318&lt;=TIME(11,30,0),I3318&lt;&gt;""),"إذن ص",IF(AND(J3318&lt;TIME(13,30,0), J3318&lt;&gt;"",J3318&gt;=TIME(10,30,0)),"إذن م",IF(AND(OR(I3318="",J3318="",I3318=J3318,I3318&gt;TIME(11,30,0),J3318&lt;TIME(10,30,0)),AND(E3318&lt;&gt;"Friday")),"غائب","")))))</f>
        <v>غائب</v>
      </c>
      <c r="L3318" s="11">
        <f t="shared" si="715"/>
        <v>0</v>
      </c>
      <c r="M3318" s="11">
        <f t="shared" si="716"/>
        <v>4</v>
      </c>
      <c r="N3318" s="11">
        <f t="shared" si="717"/>
        <v>0</v>
      </c>
      <c r="O3318" s="11">
        <f t="shared" si="718"/>
        <v>1</v>
      </c>
      <c r="P3318" s="11">
        <f t="shared" si="719"/>
        <v>1</v>
      </c>
      <c r="Q3318" s="11">
        <f t="shared" si="720"/>
        <v>0</v>
      </c>
      <c r="R3318" s="11">
        <f t="shared" si="721"/>
        <v>0</v>
      </c>
      <c r="S3318" s="11">
        <f t="shared" si="722"/>
        <v>4</v>
      </c>
      <c r="T3318" t="str">
        <f t="shared" si="723"/>
        <v>إضافى كامل</v>
      </c>
    </row>
    <row r="3319" spans="1:20" ht="18" x14ac:dyDescent="0.25">
      <c r="A3319" s="21">
        <v>108</v>
      </c>
      <c r="B3319" s="22">
        <v>28265</v>
      </c>
      <c r="C3319" t="s">
        <v>300</v>
      </c>
      <c r="D3319" s="8">
        <v>45614</v>
      </c>
      <c r="E3319" t="s">
        <v>21</v>
      </c>
      <c r="F3319">
        <v>2</v>
      </c>
      <c r="G3319" s="9" t="s">
        <v>222</v>
      </c>
      <c r="H3319" s="10"/>
      <c r="K3319" s="3" t="str">
        <f t="shared" si="728"/>
        <v>غائب</v>
      </c>
      <c r="L3319" s="11">
        <f t="shared" si="715"/>
        <v>0</v>
      </c>
      <c r="M3319" s="11">
        <f t="shared" si="716"/>
        <v>3</v>
      </c>
      <c r="N3319" s="11">
        <f t="shared" si="717"/>
        <v>0</v>
      </c>
      <c r="O3319" s="11">
        <f t="shared" si="718"/>
        <v>1</v>
      </c>
      <c r="P3319" s="11">
        <f t="shared" si="719"/>
        <v>1</v>
      </c>
      <c r="Q3319" s="11">
        <f t="shared" si="720"/>
        <v>0</v>
      </c>
      <c r="R3319" s="11">
        <f t="shared" si="721"/>
        <v>0</v>
      </c>
      <c r="S3319" s="11">
        <f t="shared" si="722"/>
        <v>3</v>
      </c>
      <c r="T3319" t="str">
        <f t="shared" si="723"/>
        <v>إضافى كامل</v>
      </c>
    </row>
    <row r="3320" spans="1:20" ht="18" x14ac:dyDescent="0.25">
      <c r="A3320" s="21">
        <v>108</v>
      </c>
      <c r="B3320" s="22">
        <v>28265</v>
      </c>
      <c r="C3320" t="s">
        <v>300</v>
      </c>
      <c r="D3320" s="8">
        <v>45615</v>
      </c>
      <c r="E3320" t="s">
        <v>22</v>
      </c>
      <c r="F3320">
        <v>2</v>
      </c>
      <c r="G3320" s="9" t="s">
        <v>222</v>
      </c>
      <c r="H3320" s="10"/>
      <c r="I3320" s="12">
        <v>0.3210763888888889</v>
      </c>
      <c r="J3320" s="12">
        <v>0.56972222222222224</v>
      </c>
      <c r="K3320" s="3" t="str">
        <f t="shared" si="728"/>
        <v/>
      </c>
      <c r="L3320" s="11">
        <f t="shared" si="715"/>
        <v>1</v>
      </c>
      <c r="M3320" s="11">
        <f t="shared" si="716"/>
        <v>2</v>
      </c>
      <c r="N3320" s="11">
        <f t="shared" si="717"/>
        <v>1</v>
      </c>
      <c r="O3320" s="11">
        <f t="shared" si="718"/>
        <v>1</v>
      </c>
      <c r="P3320" s="11">
        <f t="shared" si="719"/>
        <v>2</v>
      </c>
      <c r="Q3320" s="11">
        <f t="shared" si="720"/>
        <v>0</v>
      </c>
      <c r="R3320" s="11">
        <f t="shared" si="721"/>
        <v>0</v>
      </c>
      <c r="S3320" s="11">
        <f t="shared" si="722"/>
        <v>2</v>
      </c>
      <c r="T3320" t="str">
        <f t="shared" si="723"/>
        <v>إضافى كامل</v>
      </c>
    </row>
    <row r="3321" spans="1:20" ht="18" x14ac:dyDescent="0.25">
      <c r="A3321" s="21">
        <v>108</v>
      </c>
      <c r="B3321" s="22">
        <v>28265</v>
      </c>
      <c r="C3321" t="s">
        <v>300</v>
      </c>
      <c r="D3321" s="8">
        <v>45616</v>
      </c>
      <c r="E3321" t="s">
        <v>23</v>
      </c>
      <c r="F3321">
        <v>2</v>
      </c>
      <c r="G3321" s="9" t="s">
        <v>222</v>
      </c>
      <c r="H3321" s="10"/>
      <c r="I3321" s="12">
        <v>0.32090277777777776</v>
      </c>
      <c r="J3321" s="12">
        <v>0.56957175925925929</v>
      </c>
      <c r="K3321" s="3" t="str">
        <f t="shared" si="728"/>
        <v/>
      </c>
      <c r="L3321" s="11">
        <f t="shared" si="715"/>
        <v>1</v>
      </c>
      <c r="M3321" s="11">
        <f t="shared" si="716"/>
        <v>2</v>
      </c>
      <c r="N3321" s="11">
        <f t="shared" si="717"/>
        <v>1</v>
      </c>
      <c r="O3321" s="11">
        <f t="shared" si="718"/>
        <v>1</v>
      </c>
      <c r="P3321" s="11">
        <f t="shared" si="719"/>
        <v>2</v>
      </c>
      <c r="Q3321" s="11">
        <f t="shared" si="720"/>
        <v>0</v>
      </c>
      <c r="R3321" s="11">
        <f t="shared" si="721"/>
        <v>0</v>
      </c>
      <c r="S3321" s="11">
        <f t="shared" si="722"/>
        <v>2</v>
      </c>
      <c r="T3321" t="str">
        <f t="shared" si="723"/>
        <v>إضافى كامل</v>
      </c>
    </row>
    <row r="3322" spans="1:20" ht="18" x14ac:dyDescent="0.25">
      <c r="A3322" s="21">
        <v>108</v>
      </c>
      <c r="B3322" s="22">
        <v>28265</v>
      </c>
      <c r="C3322" t="s">
        <v>300</v>
      </c>
      <c r="D3322" s="8">
        <v>45617</v>
      </c>
      <c r="E3322" t="s">
        <v>24</v>
      </c>
      <c r="F3322">
        <v>2</v>
      </c>
      <c r="G3322" s="9" t="s">
        <v>222</v>
      </c>
      <c r="H3322" s="10"/>
      <c r="I3322" s="12">
        <v>0.31910879629629629</v>
      </c>
      <c r="J3322" s="12">
        <v>0.56802083333333331</v>
      </c>
      <c r="K3322" s="3" t="str">
        <f t="shared" si="728"/>
        <v/>
      </c>
      <c r="L3322" s="11">
        <f t="shared" si="715"/>
        <v>1</v>
      </c>
      <c r="M3322" s="11">
        <f t="shared" si="716"/>
        <v>3</v>
      </c>
      <c r="N3322" s="11">
        <f t="shared" si="717"/>
        <v>1</v>
      </c>
      <c r="O3322" s="11">
        <f t="shared" si="718"/>
        <v>1</v>
      </c>
      <c r="P3322" s="11">
        <f t="shared" si="719"/>
        <v>2</v>
      </c>
      <c r="Q3322" s="11">
        <f t="shared" si="720"/>
        <v>0</v>
      </c>
      <c r="R3322" s="11">
        <f t="shared" si="721"/>
        <v>0</v>
      </c>
      <c r="S3322" s="11">
        <f t="shared" si="722"/>
        <v>3</v>
      </c>
      <c r="T3322" t="str">
        <f t="shared" si="723"/>
        <v>إضافى كامل</v>
      </c>
    </row>
    <row r="3323" spans="1:20" ht="18" x14ac:dyDescent="0.25">
      <c r="A3323" s="21">
        <v>108</v>
      </c>
      <c r="B3323" s="22">
        <v>28265</v>
      </c>
      <c r="C3323" t="s">
        <v>300</v>
      </c>
      <c r="D3323" s="8">
        <v>45618</v>
      </c>
      <c r="E3323" t="s">
        <v>15</v>
      </c>
      <c r="F3323">
        <v>2</v>
      </c>
      <c r="G3323" s="9" t="s">
        <v>222</v>
      </c>
      <c r="H3323" s="10"/>
      <c r="K3323" s="3" t="str">
        <f t="shared" si="728"/>
        <v/>
      </c>
      <c r="L3323" s="11">
        <f t="shared" si="715"/>
        <v>1</v>
      </c>
      <c r="M3323" s="11">
        <f t="shared" si="716"/>
        <v>3</v>
      </c>
      <c r="N3323" s="11">
        <f t="shared" si="717"/>
        <v>2</v>
      </c>
      <c r="O3323" s="11">
        <f t="shared" si="718"/>
        <v>1</v>
      </c>
      <c r="P3323" s="11">
        <f t="shared" si="719"/>
        <v>3</v>
      </c>
      <c r="Q3323" s="11">
        <f t="shared" si="720"/>
        <v>1.5</v>
      </c>
      <c r="R3323" s="11">
        <f t="shared" si="721"/>
        <v>1</v>
      </c>
      <c r="S3323" s="11">
        <f t="shared" si="722"/>
        <v>4</v>
      </c>
      <c r="T3323" t="str">
        <f t="shared" si="723"/>
        <v>إضافى كامل</v>
      </c>
    </row>
    <row r="3324" spans="1:20" ht="18" x14ac:dyDescent="0.25">
      <c r="A3324" s="21">
        <v>108</v>
      </c>
      <c r="B3324" s="22">
        <v>28265</v>
      </c>
      <c r="C3324" t="s">
        <v>300</v>
      </c>
      <c r="D3324" s="8">
        <v>45619</v>
      </c>
      <c r="E3324" t="s">
        <v>18</v>
      </c>
      <c r="F3324">
        <v>2</v>
      </c>
      <c r="G3324" s="9" t="s">
        <v>222</v>
      </c>
      <c r="H3324" s="10"/>
      <c r="K3324" s="3" t="s">
        <v>19</v>
      </c>
      <c r="L3324" s="11">
        <f t="shared" si="715"/>
        <v>1</v>
      </c>
      <c r="M3324" s="11">
        <f t="shared" si="716"/>
        <v>3</v>
      </c>
      <c r="N3324" s="11">
        <f t="shared" si="717"/>
        <v>2</v>
      </c>
      <c r="O3324" s="11">
        <f t="shared" si="718"/>
        <v>1</v>
      </c>
      <c r="P3324" s="11">
        <f t="shared" si="719"/>
        <v>3</v>
      </c>
      <c r="Q3324" s="11">
        <f t="shared" si="720"/>
        <v>1.5</v>
      </c>
      <c r="R3324" s="11">
        <f t="shared" si="721"/>
        <v>1</v>
      </c>
      <c r="S3324" s="11">
        <f t="shared" si="722"/>
        <v>4</v>
      </c>
      <c r="T3324" t="str">
        <f t="shared" si="723"/>
        <v>إضافى كامل</v>
      </c>
    </row>
    <row r="3325" spans="1:20" ht="18" x14ac:dyDescent="0.25">
      <c r="A3325" s="21">
        <v>108</v>
      </c>
      <c r="B3325" s="22">
        <v>28265</v>
      </c>
      <c r="C3325" t="s">
        <v>300</v>
      </c>
      <c r="D3325" s="8">
        <v>45620</v>
      </c>
      <c r="E3325" t="s">
        <v>20</v>
      </c>
      <c r="F3325">
        <v>2</v>
      </c>
      <c r="G3325" s="9" t="s">
        <v>222</v>
      </c>
      <c r="H3325" s="10"/>
      <c r="I3325" s="12">
        <v>0.32231481481481483</v>
      </c>
      <c r="J3325" s="12">
        <v>0.57387731481481485</v>
      </c>
      <c r="K3325" s="3" t="str">
        <f t="shared" si="728"/>
        <v/>
      </c>
      <c r="L3325" s="11">
        <f t="shared" si="715"/>
        <v>1</v>
      </c>
      <c r="M3325" s="11">
        <f t="shared" si="716"/>
        <v>3</v>
      </c>
      <c r="N3325" s="11">
        <f t="shared" si="717"/>
        <v>2</v>
      </c>
      <c r="O3325" s="11">
        <f t="shared" si="718"/>
        <v>1</v>
      </c>
      <c r="P3325" s="11">
        <f t="shared" si="719"/>
        <v>3</v>
      </c>
      <c r="Q3325" s="11">
        <f t="shared" si="720"/>
        <v>1.5</v>
      </c>
      <c r="R3325" s="11">
        <f t="shared" si="721"/>
        <v>1</v>
      </c>
      <c r="S3325" s="11">
        <f t="shared" si="722"/>
        <v>4</v>
      </c>
      <c r="T3325" t="str">
        <f t="shared" si="723"/>
        <v>إضافى كامل</v>
      </c>
    </row>
    <row r="3326" spans="1:20" ht="18" x14ac:dyDescent="0.25">
      <c r="A3326" s="21">
        <v>108</v>
      </c>
      <c r="B3326" s="22">
        <v>28265</v>
      </c>
      <c r="C3326" t="s">
        <v>300</v>
      </c>
      <c r="D3326" s="8">
        <v>45621</v>
      </c>
      <c r="E3326" t="s">
        <v>21</v>
      </c>
      <c r="F3326">
        <v>2</v>
      </c>
      <c r="G3326" s="9" t="s">
        <v>222</v>
      </c>
      <c r="H3326" s="10"/>
      <c r="I3326" s="12">
        <v>0.32127314814814817</v>
      </c>
      <c r="J3326" s="12">
        <v>0.56311342592592595</v>
      </c>
      <c r="K3326" s="3" t="str">
        <f t="shared" si="728"/>
        <v/>
      </c>
      <c r="L3326" s="11">
        <f t="shared" si="715"/>
        <v>1</v>
      </c>
      <c r="M3326" s="11">
        <f t="shared" si="716"/>
        <v>3</v>
      </c>
      <c r="N3326" s="11">
        <f t="shared" si="717"/>
        <v>3</v>
      </c>
      <c r="O3326" s="11">
        <f t="shared" si="718"/>
        <v>1</v>
      </c>
      <c r="P3326" s="11">
        <f t="shared" si="719"/>
        <v>4</v>
      </c>
      <c r="Q3326" s="11">
        <f t="shared" si="720"/>
        <v>2</v>
      </c>
      <c r="R3326" s="11">
        <f t="shared" si="721"/>
        <v>2</v>
      </c>
      <c r="S3326" s="11">
        <f t="shared" si="722"/>
        <v>5</v>
      </c>
      <c r="T3326" t="str">
        <f t="shared" si="723"/>
        <v>نصف إضافى</v>
      </c>
    </row>
    <row r="3327" spans="1:20" ht="18" x14ac:dyDescent="0.25">
      <c r="A3327" s="21">
        <v>108</v>
      </c>
      <c r="B3327" s="22">
        <v>28265</v>
      </c>
      <c r="C3327" t="s">
        <v>300</v>
      </c>
      <c r="D3327" s="8">
        <v>45622</v>
      </c>
      <c r="E3327" t="s">
        <v>22</v>
      </c>
      <c r="F3327">
        <v>2</v>
      </c>
      <c r="G3327" s="9" t="s">
        <v>222</v>
      </c>
      <c r="H3327" s="10"/>
      <c r="K3327" s="3" t="str">
        <f t="shared" si="728"/>
        <v>غائب</v>
      </c>
      <c r="L3327" s="11">
        <f t="shared" si="715"/>
        <v>0</v>
      </c>
      <c r="M3327" s="11">
        <f t="shared" si="716"/>
        <v>3</v>
      </c>
      <c r="N3327" s="11">
        <f t="shared" si="717"/>
        <v>4</v>
      </c>
      <c r="O3327" s="11">
        <f t="shared" si="718"/>
        <v>1</v>
      </c>
      <c r="P3327" s="11">
        <f t="shared" si="719"/>
        <v>5</v>
      </c>
      <c r="Q3327" s="11">
        <f t="shared" si="720"/>
        <v>2.5</v>
      </c>
      <c r="R3327" s="11">
        <f t="shared" si="721"/>
        <v>2</v>
      </c>
      <c r="S3327" s="11">
        <f t="shared" si="722"/>
        <v>5</v>
      </c>
      <c r="T3327" t="str">
        <f t="shared" si="723"/>
        <v>نصف إضافى</v>
      </c>
    </row>
    <row r="3328" spans="1:20" ht="18" x14ac:dyDescent="0.25">
      <c r="A3328" s="21">
        <v>108</v>
      </c>
      <c r="B3328" s="22">
        <v>28265</v>
      </c>
      <c r="C3328" t="s">
        <v>300</v>
      </c>
      <c r="D3328" s="8">
        <v>45623</v>
      </c>
      <c r="E3328" t="s">
        <v>23</v>
      </c>
      <c r="F3328">
        <v>2</v>
      </c>
      <c r="G3328" s="9" t="s">
        <v>222</v>
      </c>
      <c r="H3328" s="10"/>
      <c r="I3328" s="12">
        <v>0.32635416666666667</v>
      </c>
      <c r="J3328" s="12">
        <v>0.57138888888888884</v>
      </c>
      <c r="K3328" s="3" t="str">
        <f t="shared" si="728"/>
        <v/>
      </c>
      <c r="L3328" s="11">
        <f t="shared" si="715"/>
        <v>1</v>
      </c>
      <c r="M3328" s="11">
        <f t="shared" si="716"/>
        <v>2</v>
      </c>
      <c r="N3328" s="11">
        <f t="shared" si="717"/>
        <v>4</v>
      </c>
      <c r="O3328" s="11">
        <f t="shared" si="718"/>
        <v>1</v>
      </c>
      <c r="P3328" s="11">
        <f t="shared" si="719"/>
        <v>5</v>
      </c>
      <c r="Q3328" s="11">
        <f t="shared" si="720"/>
        <v>2.5</v>
      </c>
      <c r="R3328" s="11">
        <f t="shared" si="721"/>
        <v>2</v>
      </c>
      <c r="S3328" s="11">
        <f t="shared" si="722"/>
        <v>4</v>
      </c>
      <c r="T3328" t="str">
        <f t="shared" si="723"/>
        <v>إضافى كامل</v>
      </c>
    </row>
    <row r="3329" spans="1:20" ht="18" x14ac:dyDescent="0.25">
      <c r="A3329" s="21">
        <v>108</v>
      </c>
      <c r="B3329" s="22">
        <v>28265</v>
      </c>
      <c r="C3329" t="s">
        <v>300</v>
      </c>
      <c r="D3329" s="8">
        <v>45624</v>
      </c>
      <c r="E3329" t="s">
        <v>24</v>
      </c>
      <c r="F3329">
        <v>2</v>
      </c>
      <c r="G3329" s="9" t="s">
        <v>222</v>
      </c>
      <c r="H3329" s="10"/>
      <c r="I3329" s="12">
        <v>0.32155092592592593</v>
      </c>
      <c r="J3329" s="12">
        <v>0.58756944444444448</v>
      </c>
      <c r="K3329" s="3" t="str">
        <f t="shared" si="728"/>
        <v/>
      </c>
      <c r="L3329" s="11">
        <f t="shared" si="715"/>
        <v>1</v>
      </c>
      <c r="M3329" s="11">
        <f t="shared" si="716"/>
        <v>2</v>
      </c>
      <c r="N3329" s="11">
        <f t="shared" si="717"/>
        <v>4</v>
      </c>
      <c r="O3329" s="11">
        <f t="shared" si="718"/>
        <v>1</v>
      </c>
      <c r="P3329" s="11">
        <f t="shared" si="719"/>
        <v>5</v>
      </c>
      <c r="Q3329" s="11">
        <f t="shared" si="720"/>
        <v>2.5</v>
      </c>
      <c r="R3329" s="11">
        <f t="shared" si="721"/>
        <v>2</v>
      </c>
      <c r="S3329" s="11">
        <f t="shared" si="722"/>
        <v>4</v>
      </c>
      <c r="T3329" t="str">
        <f t="shared" si="723"/>
        <v>إضافى كامل</v>
      </c>
    </row>
    <row r="3330" spans="1:20" ht="18" x14ac:dyDescent="0.25">
      <c r="A3330" s="21">
        <v>108</v>
      </c>
      <c r="B3330" s="22">
        <v>28265</v>
      </c>
      <c r="C3330" t="s">
        <v>300</v>
      </c>
      <c r="D3330" s="8">
        <v>45625</v>
      </c>
      <c r="E3330" t="s">
        <v>15</v>
      </c>
      <c r="F3330">
        <v>2</v>
      </c>
      <c r="G3330" s="9" t="s">
        <v>222</v>
      </c>
      <c r="H3330" s="10"/>
      <c r="K3330" s="3" t="str">
        <f t="shared" si="728"/>
        <v/>
      </c>
      <c r="L3330" s="11">
        <f t="shared" ref="L3330:L3393" si="729">IF(AND(OR(K3330= "حالة وفاة",K3330="إذن م",K3330="إذن ص",K3330="بدل راحة",K3330="انصراف",K3330="اجازة",K3330="راحة",K3330="مأمورية",K3330="مأمورية م",K3330="مأمورية ص",K3330="Online",K3330="حضور",K3330="بدل سهر",E3330="Friday",K3330=""),E3330&lt;&gt;""),1,0)</f>
        <v>1</v>
      </c>
      <c r="M3330" s="11">
        <f t="shared" ref="M3330:M3393" si="730">COUNTIF(K3330:K3359,"غائب")</f>
        <v>2</v>
      </c>
      <c r="N3330" s="11">
        <f t="shared" ref="N3330:N3393" si="731">COUNTIF(K3330:K3359,"إذن ص")</f>
        <v>4</v>
      </c>
      <c r="O3330" s="11">
        <f t="shared" ref="O3330:O3393" si="732">COUNTIF(K3330:K3359,"إذن م")</f>
        <v>1</v>
      </c>
      <c r="P3330" s="11">
        <f t="shared" si="719"/>
        <v>5</v>
      </c>
      <c r="Q3330" s="11">
        <f t="shared" si="720"/>
        <v>2.5</v>
      </c>
      <c r="R3330" s="11">
        <f t="shared" si="721"/>
        <v>2</v>
      </c>
      <c r="S3330" s="11">
        <f t="shared" si="722"/>
        <v>4</v>
      </c>
      <c r="T3330" t="str">
        <f t="shared" si="723"/>
        <v>إضافى كامل</v>
      </c>
    </row>
    <row r="3331" spans="1:20" ht="18" x14ac:dyDescent="0.25">
      <c r="A3331" s="21">
        <v>108</v>
      </c>
      <c r="B3331" s="22">
        <v>28265</v>
      </c>
      <c r="C3331" t="s">
        <v>300</v>
      </c>
      <c r="D3331" s="8">
        <v>45626</v>
      </c>
      <c r="E3331" t="s">
        <v>18</v>
      </c>
      <c r="F3331">
        <v>2</v>
      </c>
      <c r="G3331" s="9" t="s">
        <v>222</v>
      </c>
      <c r="H3331" s="10"/>
      <c r="K3331" s="3" t="s">
        <v>19</v>
      </c>
      <c r="L3331" s="11">
        <f t="shared" si="729"/>
        <v>1</v>
      </c>
      <c r="M3331" s="11">
        <f t="shared" si="730"/>
        <v>2</v>
      </c>
      <c r="N3331" s="11">
        <f t="shared" si="731"/>
        <v>4</v>
      </c>
      <c r="O3331" s="11">
        <f t="shared" si="732"/>
        <v>1</v>
      </c>
      <c r="P3331" s="11">
        <f t="shared" ref="P3331:P3394" si="733">N3331+O3331</f>
        <v>5</v>
      </c>
      <c r="Q3331" s="11">
        <f t="shared" ref="Q3331:Q3394" si="734">IF(AND(P3331&gt;2,P3331&lt;&gt;0),P3331*3/6,0)</f>
        <v>2.5</v>
      </c>
      <c r="R3331" s="11">
        <f t="shared" ref="R3331:R3394" si="735">INT(Q3331)</f>
        <v>2</v>
      </c>
      <c r="S3331" s="11">
        <f t="shared" ref="S3331:S3394" si="736">R3331+M3331</f>
        <v>4</v>
      </c>
      <c r="T3331" t="str">
        <f t="shared" ref="T3331:T3394" si="737">IF(AND(OR(S3331&lt;=0,S3331&gt;0),S3331&lt;5),"إضافى كامل",IF(AND(OR(S3331=5,S3331=6,S3331&lt;7),S3331&lt;&gt;""),"نصف إضافى","لا يستحق"))</f>
        <v>إضافى كامل</v>
      </c>
    </row>
    <row r="3332" spans="1:20" ht="18" x14ac:dyDescent="0.25">
      <c r="A3332" s="21">
        <v>113</v>
      </c>
      <c r="B3332" s="24">
        <v>28273</v>
      </c>
      <c r="C3332" s="16" t="s">
        <v>301</v>
      </c>
      <c r="D3332" s="8">
        <v>45597</v>
      </c>
      <c r="E3332" t="s">
        <v>15</v>
      </c>
      <c r="F3332">
        <v>2</v>
      </c>
      <c r="G3332" s="9" t="s">
        <v>222</v>
      </c>
      <c r="H3332" s="10"/>
      <c r="K3332" s="3" t="str">
        <f t="shared" si="728"/>
        <v/>
      </c>
      <c r="L3332" s="11">
        <f t="shared" si="729"/>
        <v>1</v>
      </c>
      <c r="M3332" s="11">
        <f t="shared" si="730"/>
        <v>2</v>
      </c>
      <c r="N3332" s="11">
        <f t="shared" si="731"/>
        <v>4</v>
      </c>
      <c r="O3332" s="11">
        <f t="shared" si="732"/>
        <v>1</v>
      </c>
      <c r="P3332" s="11">
        <f t="shared" si="733"/>
        <v>5</v>
      </c>
      <c r="Q3332" s="11">
        <f t="shared" si="734"/>
        <v>2.5</v>
      </c>
      <c r="R3332" s="11">
        <f t="shared" si="735"/>
        <v>2</v>
      </c>
      <c r="S3332" s="11">
        <f t="shared" si="736"/>
        <v>4</v>
      </c>
      <c r="T3332" t="str">
        <f t="shared" si="737"/>
        <v>إضافى كامل</v>
      </c>
    </row>
    <row r="3333" spans="1:20" ht="18" x14ac:dyDescent="0.25">
      <c r="A3333" s="21">
        <v>113</v>
      </c>
      <c r="B3333" s="24">
        <v>28273</v>
      </c>
      <c r="C3333" t="s">
        <v>302</v>
      </c>
      <c r="D3333" s="8">
        <v>45598</v>
      </c>
      <c r="E3333" t="s">
        <v>18</v>
      </c>
      <c r="F3333">
        <v>2</v>
      </c>
      <c r="G3333" s="9" t="s">
        <v>222</v>
      </c>
      <c r="H3333" s="10"/>
      <c r="I3333" s="12"/>
      <c r="J3333" s="12"/>
      <c r="K3333" s="3" t="s">
        <v>19</v>
      </c>
      <c r="L3333" s="11">
        <f t="shared" si="729"/>
        <v>1</v>
      </c>
      <c r="M3333" s="11">
        <f t="shared" si="730"/>
        <v>2</v>
      </c>
      <c r="N3333" s="11">
        <f t="shared" si="731"/>
        <v>4</v>
      </c>
      <c r="O3333" s="11">
        <f t="shared" si="732"/>
        <v>1</v>
      </c>
      <c r="P3333" s="11">
        <f t="shared" si="733"/>
        <v>5</v>
      </c>
      <c r="Q3333" s="11">
        <f t="shared" si="734"/>
        <v>2.5</v>
      </c>
      <c r="R3333" s="11">
        <f t="shared" si="735"/>
        <v>2</v>
      </c>
      <c r="S3333" s="11">
        <f t="shared" si="736"/>
        <v>4</v>
      </c>
      <c r="T3333" t="str">
        <f t="shared" si="737"/>
        <v>إضافى كامل</v>
      </c>
    </row>
    <row r="3334" spans="1:20" ht="18" x14ac:dyDescent="0.25">
      <c r="A3334" s="21">
        <v>113</v>
      </c>
      <c r="B3334" s="24">
        <v>28273</v>
      </c>
      <c r="C3334" t="s">
        <v>302</v>
      </c>
      <c r="D3334" s="8">
        <v>45599</v>
      </c>
      <c r="E3334" t="s">
        <v>20</v>
      </c>
      <c r="F3334">
        <v>2</v>
      </c>
      <c r="G3334" s="9" t="s">
        <v>222</v>
      </c>
      <c r="H3334" s="10"/>
      <c r="I3334" s="12">
        <v>0.39208333333333334</v>
      </c>
      <c r="J3334" s="12">
        <v>0.56374999999999997</v>
      </c>
      <c r="L3334" s="11">
        <f t="shared" si="729"/>
        <v>1</v>
      </c>
      <c r="M3334" s="11">
        <f t="shared" si="730"/>
        <v>2</v>
      </c>
      <c r="N3334" s="11">
        <f t="shared" si="731"/>
        <v>4</v>
      </c>
      <c r="O3334" s="11">
        <f t="shared" si="732"/>
        <v>1</v>
      </c>
      <c r="P3334" s="11">
        <f t="shared" si="733"/>
        <v>5</v>
      </c>
      <c r="Q3334" s="11">
        <f t="shared" si="734"/>
        <v>2.5</v>
      </c>
      <c r="R3334" s="11">
        <f t="shared" si="735"/>
        <v>2</v>
      </c>
      <c r="S3334" s="11">
        <f t="shared" si="736"/>
        <v>4</v>
      </c>
      <c r="T3334" t="str">
        <f t="shared" si="737"/>
        <v>إضافى كامل</v>
      </c>
    </row>
    <row r="3335" spans="1:20" ht="18" x14ac:dyDescent="0.25">
      <c r="A3335" s="21">
        <v>113</v>
      </c>
      <c r="B3335" s="24">
        <v>28273</v>
      </c>
      <c r="C3335" t="s">
        <v>302</v>
      </c>
      <c r="D3335" s="8">
        <v>45600</v>
      </c>
      <c r="E3335" t="s">
        <v>21</v>
      </c>
      <c r="F3335">
        <v>2</v>
      </c>
      <c r="G3335" s="9" t="s">
        <v>222</v>
      </c>
      <c r="H3335" s="10"/>
      <c r="I3335" s="12">
        <v>0.34995370370370371</v>
      </c>
      <c r="J3335" s="12">
        <v>0.44966435185185183</v>
      </c>
      <c r="K3335" s="3" t="str">
        <f>IF(AND(I3335&lt;=TIME(8,30,0),J3335&gt;=TIME(13,30,0),I3335&lt;&gt;""),"",IF(AND(I3335&gt;=TIME(8,31,0),I3335&lt;=TIME(8,40,0)),"تأخير",IF(AND(I3335&gt;=TIME(8,41,0),I3335&lt;=TIME(11,30,0),I3335&lt;&gt;""),"إذن ص",IF(AND(J3335&lt;TIME(13,30,0), J3335&lt;&gt;"",J3335&gt;=TIME(10,30,0)),"إذن م",IF(AND(OR(I3335="",J3335="",I3335=J3335,I3335&gt;TIME(11,30,0),J3335&lt;TIME(10,30,0)),AND(E3335&lt;&gt;"Friday")),"غائب","")))))</f>
        <v>إذن م</v>
      </c>
      <c r="L3335" s="11">
        <f t="shared" si="729"/>
        <v>1</v>
      </c>
      <c r="M3335" s="11">
        <f t="shared" si="730"/>
        <v>2</v>
      </c>
      <c r="N3335" s="11">
        <f t="shared" si="731"/>
        <v>4</v>
      </c>
      <c r="O3335" s="11">
        <f t="shared" si="732"/>
        <v>1</v>
      </c>
      <c r="P3335" s="11">
        <f t="shared" si="733"/>
        <v>5</v>
      </c>
      <c r="Q3335" s="11">
        <f t="shared" si="734"/>
        <v>2.5</v>
      </c>
      <c r="R3335" s="11">
        <f t="shared" si="735"/>
        <v>2</v>
      </c>
      <c r="S3335" s="11">
        <f t="shared" si="736"/>
        <v>4</v>
      </c>
      <c r="T3335" t="str">
        <f t="shared" si="737"/>
        <v>إضافى كامل</v>
      </c>
    </row>
    <row r="3336" spans="1:20" ht="18" x14ac:dyDescent="0.25">
      <c r="A3336" s="21">
        <v>113</v>
      </c>
      <c r="B3336" s="24">
        <v>28273</v>
      </c>
      <c r="C3336" t="s">
        <v>302</v>
      </c>
      <c r="D3336" s="8">
        <v>45601</v>
      </c>
      <c r="E3336" t="s">
        <v>22</v>
      </c>
      <c r="F3336">
        <v>2</v>
      </c>
      <c r="G3336" s="9" t="s">
        <v>222</v>
      </c>
      <c r="H3336" s="10"/>
      <c r="I3336" s="12"/>
      <c r="J3336" s="12"/>
      <c r="K3336" s="3" t="str">
        <f>IF(AND(I3336&lt;=TIME(8,30,0),J3336&gt;=TIME(13,30,0),I3336&lt;&gt;""),"",IF(AND(I3336&gt;=TIME(8,31,0),I3336&lt;=TIME(8,40,0)),"تأخير",IF(AND(I3336&gt;=TIME(8,41,0),I3336&lt;=TIME(11,30,0),I3336&lt;&gt;""),"إذن ص",IF(AND(J3336&lt;TIME(13,30,0), J3336&lt;&gt;"",J3336&gt;=TIME(10,30,0)),"إذن م",IF(AND(OR(I3336="",J3336="",I3336=J3336,I3336&gt;TIME(11,30,0),J3336&lt;TIME(10,30,0)),AND(E3336&lt;&gt;"Friday")),"غائب","")))))</f>
        <v>غائب</v>
      </c>
      <c r="L3336" s="11">
        <f t="shared" si="729"/>
        <v>0</v>
      </c>
      <c r="M3336" s="11">
        <f t="shared" si="730"/>
        <v>2</v>
      </c>
      <c r="N3336" s="11">
        <f t="shared" si="731"/>
        <v>4</v>
      </c>
      <c r="O3336" s="11">
        <f t="shared" si="732"/>
        <v>0</v>
      </c>
      <c r="P3336" s="11">
        <f t="shared" si="733"/>
        <v>4</v>
      </c>
      <c r="Q3336" s="11">
        <f t="shared" si="734"/>
        <v>2</v>
      </c>
      <c r="R3336" s="11">
        <f t="shared" si="735"/>
        <v>2</v>
      </c>
      <c r="S3336" s="11">
        <f t="shared" si="736"/>
        <v>4</v>
      </c>
      <c r="T3336" t="str">
        <f t="shared" si="737"/>
        <v>إضافى كامل</v>
      </c>
    </row>
    <row r="3337" spans="1:20" ht="18" x14ac:dyDescent="0.25">
      <c r="A3337" s="21">
        <v>113</v>
      </c>
      <c r="B3337" s="24">
        <v>28273</v>
      </c>
      <c r="C3337" t="s">
        <v>302</v>
      </c>
      <c r="D3337" s="8">
        <v>45602</v>
      </c>
      <c r="E3337" t="s">
        <v>23</v>
      </c>
      <c r="F3337">
        <v>2</v>
      </c>
      <c r="G3337" s="9" t="s">
        <v>222</v>
      </c>
      <c r="H3337" s="10"/>
      <c r="I3337" s="12">
        <v>0.35363425925925923</v>
      </c>
      <c r="J3337" s="12">
        <v>0.56515046296296301</v>
      </c>
      <c r="K3337" s="3" t="str">
        <f>IF(AND(I3337&lt;=TIME(8,30,0),J3337&gt;=TIME(13,30,0),I3337&lt;&gt;""),"",IF(AND(I3337&gt;=TIME(8,31,0),I3337&lt;=TIME(8,40,0)),"تأخير",IF(AND(I3337&gt;=TIME(8,41,0),I3337&lt;=TIME(11,30,0),I3337&lt;&gt;""),"إذن ص",IF(AND(J3337&lt;TIME(13,30,0), J3337&lt;&gt;"",J3337&gt;=TIME(10,30,0)),"إذن م",IF(AND(OR(I3337="",J3337="",I3337=J3337,I3337&gt;TIME(11,30,0),J3337&lt;TIME(10,30,0)),AND(E3337&lt;&gt;"Friday")),"غائب","")))))</f>
        <v/>
      </c>
      <c r="L3337" s="11">
        <f t="shared" si="729"/>
        <v>1</v>
      </c>
      <c r="M3337" s="11">
        <f t="shared" si="730"/>
        <v>1</v>
      </c>
      <c r="N3337" s="11">
        <f t="shared" si="731"/>
        <v>4</v>
      </c>
      <c r="O3337" s="11">
        <f t="shared" si="732"/>
        <v>0</v>
      </c>
      <c r="P3337" s="11">
        <f t="shared" si="733"/>
        <v>4</v>
      </c>
      <c r="Q3337" s="11">
        <f t="shared" si="734"/>
        <v>2</v>
      </c>
      <c r="R3337" s="11">
        <f t="shared" si="735"/>
        <v>2</v>
      </c>
      <c r="S3337" s="11">
        <f t="shared" si="736"/>
        <v>3</v>
      </c>
      <c r="T3337" t="str">
        <f t="shared" si="737"/>
        <v>إضافى كامل</v>
      </c>
    </row>
    <row r="3338" spans="1:20" ht="18" x14ac:dyDescent="0.25">
      <c r="A3338" s="21">
        <v>113</v>
      </c>
      <c r="B3338" s="24">
        <v>28273</v>
      </c>
      <c r="C3338" t="s">
        <v>302</v>
      </c>
      <c r="D3338" s="8">
        <v>45603</v>
      </c>
      <c r="E3338" t="s">
        <v>24</v>
      </c>
      <c r="F3338">
        <v>2</v>
      </c>
      <c r="G3338" s="9" t="s">
        <v>222</v>
      </c>
      <c r="H3338" s="10" t="s">
        <v>32</v>
      </c>
      <c r="I3338" s="12">
        <v>0.35662037037037037</v>
      </c>
      <c r="J3338" s="12">
        <v>0.5649305555555556</v>
      </c>
      <c r="K3338" s="3" t="str">
        <f>IF(AND(I3338&lt;=TIME(8,30,0),J3338&gt;=TIME(13,30,0),I3338&lt;&gt;""),"",IF(AND(I3338&gt;=TIME(8,31,0),I3338&lt;=TIME(8,40,0)),"تأخير",IF(AND(I3338&gt;=TIME(8,41,0),I3338&lt;=TIME(11,30,0),I3338&lt;&gt;""),"إذن ص",IF(AND(J3338&lt;TIME(13,30,0), J3338&lt;&gt;"",J3338&gt;=TIME(10,30,0)),"إذن م",IF(AND(OR(I3338="",J3338="",I3338=J3338,I3338&gt;TIME(11,30,0),J3338&lt;TIME(10,30,0)),AND(E3338&lt;&gt;"Friday")),"غائب","")))))</f>
        <v>تأخير</v>
      </c>
      <c r="L3338" s="11">
        <f t="shared" si="729"/>
        <v>0</v>
      </c>
      <c r="M3338" s="11">
        <f t="shared" si="730"/>
        <v>1</v>
      </c>
      <c r="N3338" s="11">
        <f t="shared" si="731"/>
        <v>4</v>
      </c>
      <c r="O3338" s="11">
        <f t="shared" si="732"/>
        <v>0</v>
      </c>
      <c r="P3338" s="11">
        <f t="shared" si="733"/>
        <v>4</v>
      </c>
      <c r="Q3338" s="11">
        <f t="shared" si="734"/>
        <v>2</v>
      </c>
      <c r="R3338" s="11">
        <f t="shared" si="735"/>
        <v>2</v>
      </c>
      <c r="S3338" s="11">
        <f t="shared" si="736"/>
        <v>3</v>
      </c>
      <c r="T3338" t="str">
        <f t="shared" si="737"/>
        <v>إضافى كامل</v>
      </c>
    </row>
    <row r="3339" spans="1:20" ht="18" x14ac:dyDescent="0.25">
      <c r="A3339" s="21">
        <v>113</v>
      </c>
      <c r="B3339" s="24">
        <v>28273</v>
      </c>
      <c r="C3339" t="s">
        <v>302</v>
      </c>
      <c r="D3339" s="8">
        <v>45604</v>
      </c>
      <c r="E3339" t="s">
        <v>15</v>
      </c>
      <c r="F3339">
        <v>2</v>
      </c>
      <c r="G3339" s="9" t="s">
        <v>222</v>
      </c>
      <c r="H3339" s="10"/>
      <c r="K3339" s="3" t="str">
        <f>IF(AND(I3339&lt;=TIME(8,30,0),J3339&gt;=TIME(13,30,0),I3339&lt;&gt;""),"",IF(AND(I3339&gt;=TIME(8,31,0),I3339&lt;=TIME(8,40,0)),"تأخير",IF(AND(I3339&gt;=TIME(8,41,0),I3339&lt;=TIME(11,30,0),I3339&lt;&gt;""),"إذن ص",IF(AND(J3339&lt;TIME(13,30,0), J3339&lt;&gt;"",J3339&gt;=TIME(10,30,0)),"إذن م",IF(AND(OR(I3339="",J3339="",I3339=J3339,I3339&gt;TIME(11,30,0),J3339&lt;TIME(10,30,0)),AND(E3339&lt;&gt;"Friday")),"غائب","")))))</f>
        <v/>
      </c>
      <c r="L3339" s="11">
        <f t="shared" si="729"/>
        <v>1</v>
      </c>
      <c r="M3339" s="11">
        <f t="shared" si="730"/>
        <v>1</v>
      </c>
      <c r="N3339" s="11">
        <f t="shared" si="731"/>
        <v>4</v>
      </c>
      <c r="O3339" s="11">
        <f t="shared" si="732"/>
        <v>0</v>
      </c>
      <c r="P3339" s="11">
        <f t="shared" si="733"/>
        <v>4</v>
      </c>
      <c r="Q3339" s="11">
        <f t="shared" si="734"/>
        <v>2</v>
      </c>
      <c r="R3339" s="11">
        <f t="shared" si="735"/>
        <v>2</v>
      </c>
      <c r="S3339" s="11">
        <f t="shared" si="736"/>
        <v>3</v>
      </c>
      <c r="T3339" t="str">
        <f t="shared" si="737"/>
        <v>إضافى كامل</v>
      </c>
    </row>
    <row r="3340" spans="1:20" ht="18" x14ac:dyDescent="0.25">
      <c r="A3340" s="21">
        <v>113</v>
      </c>
      <c r="B3340" s="24">
        <v>28273</v>
      </c>
      <c r="C3340" t="s">
        <v>302</v>
      </c>
      <c r="D3340" s="8">
        <v>45605</v>
      </c>
      <c r="E3340" t="s">
        <v>18</v>
      </c>
      <c r="F3340">
        <v>2</v>
      </c>
      <c r="G3340" s="9" t="s">
        <v>222</v>
      </c>
      <c r="H3340" s="10"/>
      <c r="I3340" s="12"/>
      <c r="J3340" s="12"/>
      <c r="K3340" s="3" t="s">
        <v>19</v>
      </c>
      <c r="L3340" s="11">
        <f t="shared" si="729"/>
        <v>1</v>
      </c>
      <c r="M3340" s="11">
        <f t="shared" si="730"/>
        <v>1</v>
      </c>
      <c r="N3340" s="11">
        <f t="shared" si="731"/>
        <v>4</v>
      </c>
      <c r="O3340" s="11">
        <f t="shared" si="732"/>
        <v>0</v>
      </c>
      <c r="P3340" s="11">
        <f t="shared" si="733"/>
        <v>4</v>
      </c>
      <c r="Q3340" s="11">
        <f t="shared" si="734"/>
        <v>2</v>
      </c>
      <c r="R3340" s="11">
        <f t="shared" si="735"/>
        <v>2</v>
      </c>
      <c r="S3340" s="11">
        <f t="shared" si="736"/>
        <v>3</v>
      </c>
      <c r="T3340" t="str">
        <f t="shared" si="737"/>
        <v>إضافى كامل</v>
      </c>
    </row>
    <row r="3341" spans="1:20" ht="18" x14ac:dyDescent="0.25">
      <c r="A3341" s="21">
        <v>113</v>
      </c>
      <c r="B3341" s="24">
        <v>28273</v>
      </c>
      <c r="C3341" t="s">
        <v>302</v>
      </c>
      <c r="D3341" s="8">
        <v>45606</v>
      </c>
      <c r="E3341" t="s">
        <v>20</v>
      </c>
      <c r="F3341">
        <v>2</v>
      </c>
      <c r="G3341" s="9" t="s">
        <v>222</v>
      </c>
      <c r="H3341" s="10"/>
      <c r="I3341" s="12">
        <v>0.35158564814814813</v>
      </c>
      <c r="J3341" s="12">
        <v>0.56421296296296297</v>
      </c>
      <c r="K3341" s="3" t="str">
        <f t="shared" ref="K3341:K3346" si="738">IF(AND(I3341&lt;=TIME(8,30,0),J3341&gt;=TIME(13,30,0),I3341&lt;&gt;""),"",IF(AND(I3341&gt;=TIME(8,31,0),I3341&lt;=TIME(8,40,0)),"تأخير",IF(AND(I3341&gt;=TIME(8,41,0),I3341&lt;=TIME(11,30,0),I3341&lt;&gt;""),"إذن ص",IF(AND(J3341&lt;TIME(13,30,0), J3341&lt;&gt;"",J3341&gt;=TIME(10,30,0)),"إذن م",IF(AND(OR(I3341="",J3341="",I3341=J3341,I3341&gt;TIME(11,30,0),J3341&lt;TIME(10,30,0)),AND(E3341&lt;&gt;"Friday")),"غائب","")))))</f>
        <v/>
      </c>
      <c r="L3341" s="11">
        <f t="shared" si="729"/>
        <v>1</v>
      </c>
      <c r="M3341" s="11">
        <f t="shared" si="730"/>
        <v>2</v>
      </c>
      <c r="N3341" s="11">
        <f t="shared" si="731"/>
        <v>4</v>
      </c>
      <c r="O3341" s="11">
        <f t="shared" si="732"/>
        <v>0</v>
      </c>
      <c r="P3341" s="11">
        <f t="shared" si="733"/>
        <v>4</v>
      </c>
      <c r="Q3341" s="11">
        <f t="shared" si="734"/>
        <v>2</v>
      </c>
      <c r="R3341" s="11">
        <f t="shared" si="735"/>
        <v>2</v>
      </c>
      <c r="S3341" s="11">
        <f t="shared" si="736"/>
        <v>4</v>
      </c>
      <c r="T3341" t="str">
        <f t="shared" si="737"/>
        <v>إضافى كامل</v>
      </c>
    </row>
    <row r="3342" spans="1:20" ht="18" x14ac:dyDescent="0.25">
      <c r="A3342" s="21">
        <v>113</v>
      </c>
      <c r="B3342" s="24">
        <v>28273</v>
      </c>
      <c r="C3342" t="s">
        <v>302</v>
      </c>
      <c r="D3342" s="8">
        <v>45607</v>
      </c>
      <c r="E3342" t="s">
        <v>21</v>
      </c>
      <c r="F3342">
        <v>2</v>
      </c>
      <c r="G3342" s="9" t="s">
        <v>222</v>
      </c>
      <c r="H3342" s="10" t="s">
        <v>51</v>
      </c>
      <c r="I3342" s="12">
        <v>0.35630787037037037</v>
      </c>
      <c r="J3342" s="12">
        <v>0.56539351851851849</v>
      </c>
      <c r="K3342" s="3" t="str">
        <f t="shared" si="738"/>
        <v>تأخير</v>
      </c>
      <c r="L3342" s="11">
        <f t="shared" si="729"/>
        <v>0</v>
      </c>
      <c r="M3342" s="11">
        <f t="shared" si="730"/>
        <v>3</v>
      </c>
      <c r="N3342" s="11">
        <f t="shared" si="731"/>
        <v>4</v>
      </c>
      <c r="O3342" s="11">
        <f t="shared" si="732"/>
        <v>0</v>
      </c>
      <c r="P3342" s="11">
        <f t="shared" si="733"/>
        <v>4</v>
      </c>
      <c r="Q3342" s="11">
        <f t="shared" si="734"/>
        <v>2</v>
      </c>
      <c r="R3342" s="11">
        <f t="shared" si="735"/>
        <v>2</v>
      </c>
      <c r="S3342" s="11">
        <f t="shared" si="736"/>
        <v>5</v>
      </c>
      <c r="T3342" t="str">
        <f t="shared" si="737"/>
        <v>نصف إضافى</v>
      </c>
    </row>
    <row r="3343" spans="1:20" ht="18" x14ac:dyDescent="0.25">
      <c r="A3343" s="21">
        <v>113</v>
      </c>
      <c r="B3343" s="24">
        <v>28273</v>
      </c>
      <c r="C3343" t="s">
        <v>302</v>
      </c>
      <c r="D3343" s="8">
        <v>45608</v>
      </c>
      <c r="E3343" t="s">
        <v>22</v>
      </c>
      <c r="F3343">
        <v>2</v>
      </c>
      <c r="G3343" s="9" t="s">
        <v>222</v>
      </c>
      <c r="H3343" s="10" t="s">
        <v>34</v>
      </c>
      <c r="I3343" s="12">
        <v>0.35493055555555558</v>
      </c>
      <c r="J3343" s="12">
        <v>0.56747685185185182</v>
      </c>
      <c r="K3343" s="3" t="str">
        <f t="shared" si="738"/>
        <v>تأخير</v>
      </c>
      <c r="L3343" s="11">
        <f t="shared" si="729"/>
        <v>0</v>
      </c>
      <c r="M3343" s="11">
        <f t="shared" si="730"/>
        <v>3</v>
      </c>
      <c r="N3343" s="11">
        <f t="shared" si="731"/>
        <v>4</v>
      </c>
      <c r="O3343" s="11">
        <f t="shared" si="732"/>
        <v>0</v>
      </c>
      <c r="P3343" s="11">
        <f t="shared" si="733"/>
        <v>4</v>
      </c>
      <c r="Q3343" s="11">
        <f t="shared" si="734"/>
        <v>2</v>
      </c>
      <c r="R3343" s="11">
        <f t="shared" si="735"/>
        <v>2</v>
      </c>
      <c r="S3343" s="11">
        <f t="shared" si="736"/>
        <v>5</v>
      </c>
      <c r="T3343" t="str">
        <f t="shared" si="737"/>
        <v>نصف إضافى</v>
      </c>
    </row>
    <row r="3344" spans="1:20" ht="18" x14ac:dyDescent="0.25">
      <c r="A3344" s="21">
        <v>113</v>
      </c>
      <c r="B3344" s="24">
        <v>28273</v>
      </c>
      <c r="C3344" t="s">
        <v>302</v>
      </c>
      <c r="D3344" s="8">
        <v>45609</v>
      </c>
      <c r="E3344" t="s">
        <v>23</v>
      </c>
      <c r="F3344">
        <v>2</v>
      </c>
      <c r="G3344" s="9" t="s">
        <v>222</v>
      </c>
      <c r="H3344" s="10"/>
      <c r="I3344" s="12">
        <v>0.35120370370370368</v>
      </c>
      <c r="J3344" s="12">
        <v>0.56468750000000001</v>
      </c>
      <c r="K3344" s="3" t="str">
        <f t="shared" si="738"/>
        <v/>
      </c>
      <c r="L3344" s="11">
        <f t="shared" si="729"/>
        <v>1</v>
      </c>
      <c r="M3344" s="11">
        <f t="shared" si="730"/>
        <v>3</v>
      </c>
      <c r="N3344" s="11">
        <f t="shared" si="731"/>
        <v>4</v>
      </c>
      <c r="O3344" s="11">
        <f t="shared" si="732"/>
        <v>0</v>
      </c>
      <c r="P3344" s="11">
        <f t="shared" si="733"/>
        <v>4</v>
      </c>
      <c r="Q3344" s="11">
        <f t="shared" si="734"/>
        <v>2</v>
      </c>
      <c r="R3344" s="11">
        <f t="shared" si="735"/>
        <v>2</v>
      </c>
      <c r="S3344" s="11">
        <f t="shared" si="736"/>
        <v>5</v>
      </c>
      <c r="T3344" t="str">
        <f t="shared" si="737"/>
        <v>نصف إضافى</v>
      </c>
    </row>
    <row r="3345" spans="1:20" ht="18" x14ac:dyDescent="0.25">
      <c r="A3345" s="21">
        <v>113</v>
      </c>
      <c r="B3345" s="24">
        <v>28273</v>
      </c>
      <c r="C3345" t="s">
        <v>302</v>
      </c>
      <c r="D3345" s="8">
        <v>45610</v>
      </c>
      <c r="E3345" t="s">
        <v>24</v>
      </c>
      <c r="F3345">
        <v>2</v>
      </c>
      <c r="G3345" s="9" t="s">
        <v>222</v>
      </c>
      <c r="H3345" s="10"/>
      <c r="I3345" s="12">
        <v>0.35158564814814813</v>
      </c>
      <c r="J3345" s="12">
        <v>0.56351851851851853</v>
      </c>
      <c r="K3345" s="3" t="str">
        <f t="shared" si="738"/>
        <v/>
      </c>
      <c r="L3345" s="11">
        <f t="shared" si="729"/>
        <v>1</v>
      </c>
      <c r="M3345" s="11">
        <f t="shared" si="730"/>
        <v>3</v>
      </c>
      <c r="N3345" s="11">
        <f t="shared" si="731"/>
        <v>4</v>
      </c>
      <c r="O3345" s="11">
        <f t="shared" si="732"/>
        <v>0</v>
      </c>
      <c r="P3345" s="11">
        <f t="shared" si="733"/>
        <v>4</v>
      </c>
      <c r="Q3345" s="11">
        <f t="shared" si="734"/>
        <v>2</v>
      </c>
      <c r="R3345" s="11">
        <f t="shared" si="735"/>
        <v>2</v>
      </c>
      <c r="S3345" s="11">
        <f t="shared" si="736"/>
        <v>5</v>
      </c>
      <c r="T3345" t="str">
        <f t="shared" si="737"/>
        <v>نصف إضافى</v>
      </c>
    </row>
    <row r="3346" spans="1:20" ht="18" x14ac:dyDescent="0.25">
      <c r="A3346" s="21">
        <v>113</v>
      </c>
      <c r="B3346" s="24">
        <v>28273</v>
      </c>
      <c r="C3346" t="s">
        <v>302</v>
      </c>
      <c r="D3346" s="8">
        <v>45611</v>
      </c>
      <c r="E3346" t="s">
        <v>15</v>
      </c>
      <c r="F3346">
        <v>2</v>
      </c>
      <c r="G3346" s="9" t="s">
        <v>222</v>
      </c>
      <c r="H3346" s="3"/>
      <c r="K3346" s="3" t="str">
        <f t="shared" si="738"/>
        <v/>
      </c>
      <c r="L3346" s="11">
        <f t="shared" si="729"/>
        <v>1</v>
      </c>
      <c r="M3346" s="11">
        <f t="shared" si="730"/>
        <v>3</v>
      </c>
      <c r="N3346" s="11">
        <f t="shared" si="731"/>
        <v>4</v>
      </c>
      <c r="O3346" s="11">
        <f t="shared" si="732"/>
        <v>0</v>
      </c>
      <c r="P3346" s="11">
        <f t="shared" si="733"/>
        <v>4</v>
      </c>
      <c r="Q3346" s="11">
        <f t="shared" si="734"/>
        <v>2</v>
      </c>
      <c r="R3346" s="11">
        <f t="shared" si="735"/>
        <v>2</v>
      </c>
      <c r="S3346" s="11">
        <f t="shared" si="736"/>
        <v>5</v>
      </c>
      <c r="T3346" t="str">
        <f t="shared" si="737"/>
        <v>نصف إضافى</v>
      </c>
    </row>
    <row r="3347" spans="1:20" ht="18" x14ac:dyDescent="0.25">
      <c r="A3347" s="21">
        <v>113</v>
      </c>
      <c r="B3347" s="24">
        <v>28273</v>
      </c>
      <c r="C3347" t="s">
        <v>302</v>
      </c>
      <c r="D3347" s="8">
        <v>45612</v>
      </c>
      <c r="E3347" t="s">
        <v>18</v>
      </c>
      <c r="F3347">
        <v>2</v>
      </c>
      <c r="G3347" s="9" t="s">
        <v>222</v>
      </c>
      <c r="H3347" s="10"/>
      <c r="K3347" s="3" t="s">
        <v>19</v>
      </c>
      <c r="L3347" s="11">
        <f t="shared" si="729"/>
        <v>1</v>
      </c>
      <c r="M3347" s="11">
        <f t="shared" si="730"/>
        <v>3</v>
      </c>
      <c r="N3347" s="11">
        <f t="shared" si="731"/>
        <v>4</v>
      </c>
      <c r="O3347" s="11">
        <f t="shared" si="732"/>
        <v>0</v>
      </c>
      <c r="P3347" s="11">
        <f t="shared" si="733"/>
        <v>4</v>
      </c>
      <c r="Q3347" s="11">
        <f t="shared" si="734"/>
        <v>2</v>
      </c>
      <c r="R3347" s="11">
        <f t="shared" si="735"/>
        <v>2</v>
      </c>
      <c r="S3347" s="11">
        <f t="shared" si="736"/>
        <v>5</v>
      </c>
      <c r="T3347" t="str">
        <f t="shared" si="737"/>
        <v>نصف إضافى</v>
      </c>
    </row>
    <row r="3348" spans="1:20" ht="18" x14ac:dyDescent="0.25">
      <c r="A3348" s="21">
        <v>113</v>
      </c>
      <c r="B3348" s="24">
        <v>28273</v>
      </c>
      <c r="C3348" t="s">
        <v>302</v>
      </c>
      <c r="D3348" s="8">
        <v>45613</v>
      </c>
      <c r="E3348" t="s">
        <v>20</v>
      </c>
      <c r="F3348">
        <v>2</v>
      </c>
      <c r="G3348" s="9" t="s">
        <v>222</v>
      </c>
      <c r="H3348" s="10" t="s">
        <v>35</v>
      </c>
      <c r="I3348" s="12">
        <v>0.35721064814814812</v>
      </c>
      <c r="J3348" s="12">
        <v>0.56565972222222227</v>
      </c>
      <c r="K3348" s="3" t="str">
        <f>IF(AND(I3348&lt;=TIME(8,30,0),J3348&gt;=TIME(13,30,0),I3348&lt;&gt;""),"",IF(AND(I3348&gt;=TIME(8,31,0),I3348&lt;=TIME(8,40,0)),"تأخير",IF(AND(I3348&gt;=TIME(8,41,0),I3348&lt;=TIME(11,30,0),I3348&lt;&gt;""),"إذن ص",IF(AND(J3348&lt;TIME(13,30,0), J3348&lt;&gt;"",J3348&gt;=TIME(10,30,0)),"إذن م",IF(AND(OR(I3348="",J3348="",I3348=J3348,I3348&gt;TIME(11,30,0),J3348&lt;TIME(10,30,0)),AND(E3348&lt;&gt;"Friday")),"غائب","")))))</f>
        <v>تأخير</v>
      </c>
      <c r="L3348" s="11">
        <f t="shared" si="729"/>
        <v>0</v>
      </c>
      <c r="M3348" s="11">
        <f t="shared" si="730"/>
        <v>3</v>
      </c>
      <c r="N3348" s="11">
        <f t="shared" si="731"/>
        <v>4</v>
      </c>
      <c r="O3348" s="11">
        <f t="shared" si="732"/>
        <v>0</v>
      </c>
      <c r="P3348" s="11">
        <f t="shared" si="733"/>
        <v>4</v>
      </c>
      <c r="Q3348" s="11">
        <f t="shared" si="734"/>
        <v>2</v>
      </c>
      <c r="R3348" s="11">
        <f t="shared" si="735"/>
        <v>2</v>
      </c>
      <c r="S3348" s="11">
        <f t="shared" si="736"/>
        <v>5</v>
      </c>
      <c r="T3348" t="str">
        <f t="shared" si="737"/>
        <v>نصف إضافى</v>
      </c>
    </row>
    <row r="3349" spans="1:20" ht="18" x14ac:dyDescent="0.25">
      <c r="A3349" s="21">
        <v>113</v>
      </c>
      <c r="B3349" s="24">
        <v>28273</v>
      </c>
      <c r="C3349" t="s">
        <v>302</v>
      </c>
      <c r="D3349" s="8">
        <v>45614</v>
      </c>
      <c r="E3349" t="s">
        <v>21</v>
      </c>
      <c r="F3349">
        <v>2</v>
      </c>
      <c r="G3349" s="9" t="s">
        <v>222</v>
      </c>
      <c r="H3349" s="10"/>
      <c r="I3349" s="12">
        <v>0.35620370370370369</v>
      </c>
      <c r="J3349" s="12">
        <v>0.56741898148148151</v>
      </c>
      <c r="K3349" s="3" t="s">
        <v>7</v>
      </c>
      <c r="L3349" s="11">
        <f t="shared" si="729"/>
        <v>1</v>
      </c>
      <c r="M3349" s="11">
        <f t="shared" si="730"/>
        <v>3</v>
      </c>
      <c r="N3349" s="11">
        <f t="shared" si="731"/>
        <v>4</v>
      </c>
      <c r="O3349" s="11">
        <f t="shared" si="732"/>
        <v>1</v>
      </c>
      <c r="P3349" s="11">
        <f t="shared" si="733"/>
        <v>5</v>
      </c>
      <c r="Q3349" s="11">
        <f t="shared" si="734"/>
        <v>2.5</v>
      </c>
      <c r="R3349" s="11">
        <f t="shared" si="735"/>
        <v>2</v>
      </c>
      <c r="S3349" s="11">
        <f t="shared" si="736"/>
        <v>5</v>
      </c>
      <c r="T3349" t="str">
        <f t="shared" si="737"/>
        <v>نصف إضافى</v>
      </c>
    </row>
    <row r="3350" spans="1:20" ht="18" x14ac:dyDescent="0.25">
      <c r="A3350" s="21">
        <v>113</v>
      </c>
      <c r="B3350" s="24">
        <v>28273</v>
      </c>
      <c r="C3350" t="s">
        <v>302</v>
      </c>
      <c r="D3350" s="8">
        <v>45615</v>
      </c>
      <c r="E3350" t="s">
        <v>22</v>
      </c>
      <c r="F3350">
        <v>2</v>
      </c>
      <c r="G3350" s="9" t="s">
        <v>222</v>
      </c>
      <c r="H3350" s="10"/>
      <c r="I3350" s="12">
        <v>0.35266203703703702</v>
      </c>
      <c r="J3350" s="12">
        <v>0.56298611111111108</v>
      </c>
      <c r="K3350" s="3" t="str">
        <f t="shared" ref="K3350:K3362" si="739">IF(AND(I3350&lt;=TIME(8,30,0),J3350&gt;=TIME(13,30,0),I3350&lt;&gt;""),"",IF(AND(I3350&gt;=TIME(8,31,0),I3350&lt;=TIME(8,40,0)),"تأخير",IF(AND(I3350&gt;=TIME(8,41,0),I3350&lt;=TIME(11,30,0),I3350&lt;&gt;""),"إذن ص",IF(AND(J3350&lt;TIME(13,30,0), J3350&lt;&gt;"",J3350&gt;=TIME(10,30,0)),"إذن م",IF(AND(OR(I3350="",J3350="",I3350=J3350,I3350&gt;TIME(11,30,0),J3350&lt;TIME(10,30,0)),AND(E3350&lt;&gt;"Friday")),"غائب","")))))</f>
        <v/>
      </c>
      <c r="L3350" s="11">
        <f t="shared" si="729"/>
        <v>1</v>
      </c>
      <c r="M3350" s="11">
        <f t="shared" si="730"/>
        <v>3</v>
      </c>
      <c r="N3350" s="11">
        <f t="shared" si="731"/>
        <v>3</v>
      </c>
      <c r="O3350" s="11">
        <f t="shared" si="732"/>
        <v>1</v>
      </c>
      <c r="P3350" s="11">
        <f t="shared" si="733"/>
        <v>4</v>
      </c>
      <c r="Q3350" s="11">
        <f t="shared" si="734"/>
        <v>2</v>
      </c>
      <c r="R3350" s="11">
        <f t="shared" si="735"/>
        <v>2</v>
      </c>
      <c r="S3350" s="11">
        <f t="shared" si="736"/>
        <v>5</v>
      </c>
      <c r="T3350" t="str">
        <f t="shared" si="737"/>
        <v>نصف إضافى</v>
      </c>
    </row>
    <row r="3351" spans="1:20" ht="18" x14ac:dyDescent="0.25">
      <c r="A3351" s="21">
        <v>113</v>
      </c>
      <c r="B3351" s="24">
        <v>28273</v>
      </c>
      <c r="C3351" t="s">
        <v>302</v>
      </c>
      <c r="D3351" s="8">
        <v>45616</v>
      </c>
      <c r="E3351" t="s">
        <v>23</v>
      </c>
      <c r="F3351">
        <v>2</v>
      </c>
      <c r="G3351" s="9" t="s">
        <v>222</v>
      </c>
      <c r="H3351" s="10"/>
      <c r="K3351" s="3" t="str">
        <f t="shared" si="739"/>
        <v>غائب</v>
      </c>
      <c r="L3351" s="11">
        <f t="shared" si="729"/>
        <v>0</v>
      </c>
      <c r="M3351" s="11">
        <f t="shared" si="730"/>
        <v>3</v>
      </c>
      <c r="N3351" s="11">
        <f t="shared" si="731"/>
        <v>3</v>
      </c>
      <c r="O3351" s="11">
        <f t="shared" si="732"/>
        <v>1</v>
      </c>
      <c r="P3351" s="11">
        <f t="shared" si="733"/>
        <v>4</v>
      </c>
      <c r="Q3351" s="11">
        <f t="shared" si="734"/>
        <v>2</v>
      </c>
      <c r="R3351" s="11">
        <f t="shared" si="735"/>
        <v>2</v>
      </c>
      <c r="S3351" s="11">
        <f t="shared" si="736"/>
        <v>5</v>
      </c>
      <c r="T3351" t="str">
        <f t="shared" si="737"/>
        <v>نصف إضافى</v>
      </c>
    </row>
    <row r="3352" spans="1:20" ht="18" x14ac:dyDescent="0.25">
      <c r="A3352" s="21">
        <v>113</v>
      </c>
      <c r="B3352" s="24">
        <v>28273</v>
      </c>
      <c r="C3352" t="s">
        <v>302</v>
      </c>
      <c r="D3352" s="8">
        <v>45617</v>
      </c>
      <c r="E3352" t="s">
        <v>24</v>
      </c>
      <c r="F3352">
        <v>2</v>
      </c>
      <c r="G3352" s="9" t="s">
        <v>222</v>
      </c>
      <c r="H3352" s="10"/>
      <c r="I3352" s="12">
        <v>0.3581597222222222</v>
      </c>
      <c r="J3352" s="12">
        <v>0.56733796296296302</v>
      </c>
      <c r="K3352" s="3" t="s">
        <v>7</v>
      </c>
      <c r="L3352" s="11">
        <f t="shared" si="729"/>
        <v>1</v>
      </c>
      <c r="M3352" s="11">
        <f t="shared" si="730"/>
        <v>2</v>
      </c>
      <c r="N3352" s="11">
        <f t="shared" si="731"/>
        <v>3</v>
      </c>
      <c r="O3352" s="11">
        <f t="shared" si="732"/>
        <v>1</v>
      </c>
      <c r="P3352" s="11">
        <f t="shared" si="733"/>
        <v>4</v>
      </c>
      <c r="Q3352" s="11">
        <f t="shared" si="734"/>
        <v>2</v>
      </c>
      <c r="R3352" s="11">
        <f t="shared" si="735"/>
        <v>2</v>
      </c>
      <c r="S3352" s="11">
        <f t="shared" si="736"/>
        <v>4</v>
      </c>
      <c r="T3352" t="str">
        <f t="shared" si="737"/>
        <v>إضافى كامل</v>
      </c>
    </row>
    <row r="3353" spans="1:20" ht="18" x14ac:dyDescent="0.25">
      <c r="A3353" s="21">
        <v>113</v>
      </c>
      <c r="B3353" s="24">
        <v>28273</v>
      </c>
      <c r="C3353" t="s">
        <v>302</v>
      </c>
      <c r="D3353" s="8">
        <v>45618</v>
      </c>
      <c r="E3353" t="s">
        <v>15</v>
      </c>
      <c r="F3353">
        <v>2</v>
      </c>
      <c r="G3353" s="9" t="s">
        <v>222</v>
      </c>
      <c r="H3353" s="10"/>
      <c r="K3353" s="3" t="str">
        <f t="shared" si="739"/>
        <v/>
      </c>
      <c r="L3353" s="11">
        <f t="shared" si="729"/>
        <v>1</v>
      </c>
      <c r="M3353" s="11">
        <f t="shared" si="730"/>
        <v>2</v>
      </c>
      <c r="N3353" s="11">
        <f t="shared" si="731"/>
        <v>2</v>
      </c>
      <c r="O3353" s="11">
        <f t="shared" si="732"/>
        <v>1</v>
      </c>
      <c r="P3353" s="11">
        <f t="shared" si="733"/>
        <v>3</v>
      </c>
      <c r="Q3353" s="11">
        <f t="shared" si="734"/>
        <v>1.5</v>
      </c>
      <c r="R3353" s="11">
        <f t="shared" si="735"/>
        <v>1</v>
      </c>
      <c r="S3353" s="11">
        <f t="shared" si="736"/>
        <v>3</v>
      </c>
      <c r="T3353" t="str">
        <f t="shared" si="737"/>
        <v>إضافى كامل</v>
      </c>
    </row>
    <row r="3354" spans="1:20" ht="18" x14ac:dyDescent="0.25">
      <c r="A3354" s="21">
        <v>113</v>
      </c>
      <c r="B3354" s="24">
        <v>28273</v>
      </c>
      <c r="C3354" t="s">
        <v>302</v>
      </c>
      <c r="D3354" s="8">
        <v>45619</v>
      </c>
      <c r="E3354" t="s">
        <v>18</v>
      </c>
      <c r="F3354">
        <v>2</v>
      </c>
      <c r="G3354" s="9" t="s">
        <v>222</v>
      </c>
      <c r="H3354" s="10"/>
      <c r="K3354" s="3" t="s">
        <v>19</v>
      </c>
      <c r="L3354" s="11">
        <f t="shared" si="729"/>
        <v>1</v>
      </c>
      <c r="M3354" s="11">
        <f t="shared" si="730"/>
        <v>2</v>
      </c>
      <c r="N3354" s="11">
        <f t="shared" si="731"/>
        <v>2</v>
      </c>
      <c r="O3354" s="11">
        <f t="shared" si="732"/>
        <v>1</v>
      </c>
      <c r="P3354" s="11">
        <f t="shared" si="733"/>
        <v>3</v>
      </c>
      <c r="Q3354" s="11">
        <f t="shared" si="734"/>
        <v>1.5</v>
      </c>
      <c r="R3354" s="11">
        <f t="shared" si="735"/>
        <v>1</v>
      </c>
      <c r="S3354" s="11">
        <f t="shared" si="736"/>
        <v>3</v>
      </c>
      <c r="T3354" t="str">
        <f t="shared" si="737"/>
        <v>إضافى كامل</v>
      </c>
    </row>
    <row r="3355" spans="1:20" ht="18" x14ac:dyDescent="0.25">
      <c r="A3355" s="21">
        <v>113</v>
      </c>
      <c r="B3355" s="24">
        <v>28273</v>
      </c>
      <c r="C3355" t="s">
        <v>302</v>
      </c>
      <c r="D3355" s="8">
        <v>45620</v>
      </c>
      <c r="E3355" t="s">
        <v>20</v>
      </c>
      <c r="F3355">
        <v>2</v>
      </c>
      <c r="G3355" s="9" t="s">
        <v>222</v>
      </c>
      <c r="H3355" s="10"/>
      <c r="I3355" s="12">
        <v>0.36185185185185187</v>
      </c>
      <c r="J3355" s="12">
        <v>0.57148148148148148</v>
      </c>
      <c r="K3355" s="3" t="str">
        <f t="shared" si="739"/>
        <v>إذن ص</v>
      </c>
      <c r="L3355" s="11">
        <f t="shared" si="729"/>
        <v>1</v>
      </c>
      <c r="M3355" s="11">
        <f t="shared" si="730"/>
        <v>2</v>
      </c>
      <c r="N3355" s="11">
        <f t="shared" si="731"/>
        <v>2</v>
      </c>
      <c r="O3355" s="11">
        <f t="shared" si="732"/>
        <v>1</v>
      </c>
      <c r="P3355" s="11">
        <f t="shared" si="733"/>
        <v>3</v>
      </c>
      <c r="Q3355" s="11">
        <f t="shared" si="734"/>
        <v>1.5</v>
      </c>
      <c r="R3355" s="11">
        <f t="shared" si="735"/>
        <v>1</v>
      </c>
      <c r="S3355" s="11">
        <f t="shared" si="736"/>
        <v>3</v>
      </c>
      <c r="T3355" t="str">
        <f t="shared" si="737"/>
        <v>إضافى كامل</v>
      </c>
    </row>
    <row r="3356" spans="1:20" ht="18" x14ac:dyDescent="0.25">
      <c r="A3356" s="21">
        <v>113</v>
      </c>
      <c r="B3356" s="24">
        <v>28273</v>
      </c>
      <c r="C3356" t="s">
        <v>302</v>
      </c>
      <c r="D3356" s="8">
        <v>45621</v>
      </c>
      <c r="E3356" t="s">
        <v>21</v>
      </c>
      <c r="F3356">
        <v>2</v>
      </c>
      <c r="G3356" s="9" t="s">
        <v>222</v>
      </c>
      <c r="H3356" s="10"/>
      <c r="I3356" s="12">
        <v>0.35972222222222222</v>
      </c>
      <c r="J3356" s="12">
        <v>0.56871527777777775</v>
      </c>
      <c r="K3356" s="3" t="s">
        <v>7</v>
      </c>
      <c r="L3356" s="11">
        <f t="shared" si="729"/>
        <v>1</v>
      </c>
      <c r="M3356" s="11">
        <f t="shared" si="730"/>
        <v>2</v>
      </c>
      <c r="N3356" s="11">
        <f t="shared" si="731"/>
        <v>1</v>
      </c>
      <c r="O3356" s="11">
        <f t="shared" si="732"/>
        <v>1</v>
      </c>
      <c r="P3356" s="11">
        <f t="shared" si="733"/>
        <v>2</v>
      </c>
      <c r="Q3356" s="11">
        <f t="shared" si="734"/>
        <v>0</v>
      </c>
      <c r="R3356" s="11">
        <f t="shared" si="735"/>
        <v>0</v>
      </c>
      <c r="S3356" s="11">
        <f t="shared" si="736"/>
        <v>2</v>
      </c>
      <c r="T3356" t="str">
        <f t="shared" si="737"/>
        <v>إضافى كامل</v>
      </c>
    </row>
    <row r="3357" spans="1:20" ht="18" x14ac:dyDescent="0.25">
      <c r="A3357" s="21">
        <v>113</v>
      </c>
      <c r="B3357" s="24">
        <v>28273</v>
      </c>
      <c r="C3357" t="s">
        <v>302</v>
      </c>
      <c r="D3357" s="8">
        <v>45622</v>
      </c>
      <c r="E3357" t="s">
        <v>22</v>
      </c>
      <c r="F3357">
        <v>2</v>
      </c>
      <c r="G3357" s="9" t="s">
        <v>222</v>
      </c>
      <c r="H3357" s="10"/>
      <c r="I3357" s="12">
        <v>0.35327546296296297</v>
      </c>
      <c r="J3357" s="12">
        <v>0.57645833333333329</v>
      </c>
      <c r="K3357" s="3" t="str">
        <f t="shared" si="739"/>
        <v/>
      </c>
      <c r="L3357" s="11">
        <f t="shared" si="729"/>
        <v>1</v>
      </c>
      <c r="M3357" s="11">
        <f t="shared" si="730"/>
        <v>2</v>
      </c>
      <c r="N3357" s="11">
        <f t="shared" si="731"/>
        <v>0</v>
      </c>
      <c r="O3357" s="11">
        <f t="shared" si="732"/>
        <v>1</v>
      </c>
      <c r="P3357" s="11">
        <f t="shared" si="733"/>
        <v>1</v>
      </c>
      <c r="Q3357" s="11">
        <f t="shared" si="734"/>
        <v>0</v>
      </c>
      <c r="R3357" s="11">
        <f t="shared" si="735"/>
        <v>0</v>
      </c>
      <c r="S3357" s="11">
        <f t="shared" si="736"/>
        <v>2</v>
      </c>
      <c r="T3357" t="str">
        <f t="shared" si="737"/>
        <v>إضافى كامل</v>
      </c>
    </row>
    <row r="3358" spans="1:20" ht="18" x14ac:dyDescent="0.25">
      <c r="A3358" s="21">
        <v>113</v>
      </c>
      <c r="B3358" s="24">
        <v>28273</v>
      </c>
      <c r="C3358" t="s">
        <v>302</v>
      </c>
      <c r="D3358" s="8">
        <v>45623</v>
      </c>
      <c r="E3358" t="s">
        <v>23</v>
      </c>
      <c r="F3358">
        <v>2</v>
      </c>
      <c r="G3358" s="9" t="s">
        <v>222</v>
      </c>
      <c r="H3358" s="10"/>
      <c r="I3358" s="12">
        <v>0.34307870370370369</v>
      </c>
      <c r="J3358" s="12">
        <v>0.56437499999999996</v>
      </c>
      <c r="K3358" s="3" t="str">
        <f t="shared" si="739"/>
        <v/>
      </c>
      <c r="L3358" s="11">
        <f t="shared" si="729"/>
        <v>1</v>
      </c>
      <c r="M3358" s="11">
        <f t="shared" si="730"/>
        <v>2</v>
      </c>
      <c r="N3358" s="11">
        <f t="shared" si="731"/>
        <v>0</v>
      </c>
      <c r="O3358" s="11">
        <f t="shared" si="732"/>
        <v>1</v>
      </c>
      <c r="P3358" s="11">
        <f t="shared" si="733"/>
        <v>1</v>
      </c>
      <c r="Q3358" s="11">
        <f t="shared" si="734"/>
        <v>0</v>
      </c>
      <c r="R3358" s="11">
        <f t="shared" si="735"/>
        <v>0</v>
      </c>
      <c r="S3358" s="11">
        <f t="shared" si="736"/>
        <v>2</v>
      </c>
      <c r="T3358" t="str">
        <f t="shared" si="737"/>
        <v>إضافى كامل</v>
      </c>
    </row>
    <row r="3359" spans="1:20" ht="18" x14ac:dyDescent="0.25">
      <c r="A3359" s="21">
        <v>113</v>
      </c>
      <c r="B3359" s="24">
        <v>28273</v>
      </c>
      <c r="C3359" t="s">
        <v>302</v>
      </c>
      <c r="D3359" s="8">
        <v>45624</v>
      </c>
      <c r="E3359" t="s">
        <v>24</v>
      </c>
      <c r="F3359">
        <v>2</v>
      </c>
      <c r="G3359" s="9" t="s">
        <v>222</v>
      </c>
      <c r="H3359" s="10"/>
      <c r="I3359" s="12">
        <v>0.35048611111111111</v>
      </c>
      <c r="J3359" s="12">
        <v>0.56277777777777782</v>
      </c>
      <c r="K3359" s="3" t="str">
        <f t="shared" si="739"/>
        <v/>
      </c>
      <c r="L3359" s="11">
        <f t="shared" si="729"/>
        <v>1</v>
      </c>
      <c r="M3359" s="11">
        <f t="shared" si="730"/>
        <v>2</v>
      </c>
      <c r="N3359" s="11">
        <f t="shared" si="731"/>
        <v>0</v>
      </c>
      <c r="O3359" s="11">
        <f t="shared" si="732"/>
        <v>1</v>
      </c>
      <c r="P3359" s="11">
        <f t="shared" si="733"/>
        <v>1</v>
      </c>
      <c r="Q3359" s="11">
        <f t="shared" si="734"/>
        <v>0</v>
      </c>
      <c r="R3359" s="11">
        <f t="shared" si="735"/>
        <v>0</v>
      </c>
      <c r="S3359" s="11">
        <f t="shared" si="736"/>
        <v>2</v>
      </c>
      <c r="T3359" t="str">
        <f t="shared" si="737"/>
        <v>إضافى كامل</v>
      </c>
    </row>
    <row r="3360" spans="1:20" ht="18" x14ac:dyDescent="0.25">
      <c r="A3360" s="21">
        <v>113</v>
      </c>
      <c r="B3360" s="24">
        <v>28273</v>
      </c>
      <c r="C3360" t="s">
        <v>302</v>
      </c>
      <c r="D3360" s="8">
        <v>45625</v>
      </c>
      <c r="E3360" t="s">
        <v>15</v>
      </c>
      <c r="F3360">
        <v>2</v>
      </c>
      <c r="G3360" s="9" t="s">
        <v>222</v>
      </c>
      <c r="H3360" s="10"/>
      <c r="K3360" s="3" t="str">
        <f t="shared" si="739"/>
        <v/>
      </c>
      <c r="L3360" s="11">
        <f t="shared" si="729"/>
        <v>1</v>
      </c>
      <c r="M3360" s="11">
        <f t="shared" si="730"/>
        <v>2</v>
      </c>
      <c r="N3360" s="11">
        <f t="shared" si="731"/>
        <v>0</v>
      </c>
      <c r="O3360" s="11">
        <f t="shared" si="732"/>
        <v>1</v>
      </c>
      <c r="P3360" s="11">
        <f t="shared" si="733"/>
        <v>1</v>
      </c>
      <c r="Q3360" s="11">
        <f t="shared" si="734"/>
        <v>0</v>
      </c>
      <c r="R3360" s="11">
        <f t="shared" si="735"/>
        <v>0</v>
      </c>
      <c r="S3360" s="11">
        <f t="shared" si="736"/>
        <v>2</v>
      </c>
      <c r="T3360" t="str">
        <f t="shared" si="737"/>
        <v>إضافى كامل</v>
      </c>
    </row>
    <row r="3361" spans="1:20" ht="18" x14ac:dyDescent="0.25">
      <c r="A3361" s="21">
        <v>113</v>
      </c>
      <c r="B3361" s="24">
        <v>28273</v>
      </c>
      <c r="C3361" t="s">
        <v>302</v>
      </c>
      <c r="D3361" s="8">
        <v>45626</v>
      </c>
      <c r="E3361" t="s">
        <v>18</v>
      </c>
      <c r="F3361">
        <v>2</v>
      </c>
      <c r="G3361" s="9" t="s">
        <v>222</v>
      </c>
      <c r="H3361" s="10"/>
      <c r="K3361" s="3" t="s">
        <v>19</v>
      </c>
      <c r="L3361" s="11">
        <f t="shared" si="729"/>
        <v>1</v>
      </c>
      <c r="M3361" s="11">
        <f t="shared" si="730"/>
        <v>2</v>
      </c>
      <c r="N3361" s="11">
        <f t="shared" si="731"/>
        <v>0</v>
      </c>
      <c r="O3361" s="11">
        <f t="shared" si="732"/>
        <v>1</v>
      </c>
      <c r="P3361" s="11">
        <f t="shared" si="733"/>
        <v>1</v>
      </c>
      <c r="Q3361" s="11">
        <f t="shared" si="734"/>
        <v>0</v>
      </c>
      <c r="R3361" s="11">
        <f t="shared" si="735"/>
        <v>0</v>
      </c>
      <c r="S3361" s="11">
        <f t="shared" si="736"/>
        <v>2</v>
      </c>
      <c r="T3361" t="str">
        <f t="shared" si="737"/>
        <v>إضافى كامل</v>
      </c>
    </row>
    <row r="3362" spans="1:20" ht="18" x14ac:dyDescent="0.25">
      <c r="A3362" s="21">
        <v>118</v>
      </c>
      <c r="B3362" s="22">
        <v>28302</v>
      </c>
      <c r="C3362" s="16" t="s">
        <v>303</v>
      </c>
      <c r="D3362" s="8">
        <v>45597</v>
      </c>
      <c r="E3362" t="s">
        <v>15</v>
      </c>
      <c r="F3362">
        <v>2</v>
      </c>
      <c r="G3362" s="9" t="s">
        <v>222</v>
      </c>
      <c r="H3362" s="10"/>
      <c r="K3362" s="3" t="str">
        <f t="shared" si="739"/>
        <v/>
      </c>
      <c r="L3362" s="11">
        <f t="shared" si="729"/>
        <v>1</v>
      </c>
      <c r="M3362" s="11">
        <f t="shared" si="730"/>
        <v>2</v>
      </c>
      <c r="N3362" s="11">
        <f t="shared" si="731"/>
        <v>0</v>
      </c>
      <c r="O3362" s="11">
        <f t="shared" si="732"/>
        <v>1</v>
      </c>
      <c r="P3362" s="11">
        <f t="shared" si="733"/>
        <v>1</v>
      </c>
      <c r="Q3362" s="11">
        <f t="shared" si="734"/>
        <v>0</v>
      </c>
      <c r="R3362" s="11">
        <f t="shared" si="735"/>
        <v>0</v>
      </c>
      <c r="S3362" s="11">
        <f t="shared" si="736"/>
        <v>2</v>
      </c>
      <c r="T3362" t="str">
        <f t="shared" si="737"/>
        <v>إضافى كامل</v>
      </c>
    </row>
    <row r="3363" spans="1:20" ht="18" x14ac:dyDescent="0.25">
      <c r="A3363" s="21">
        <v>118</v>
      </c>
      <c r="B3363" s="22">
        <v>28302</v>
      </c>
      <c r="C3363" t="s">
        <v>304</v>
      </c>
      <c r="D3363" s="8">
        <v>45598</v>
      </c>
      <c r="E3363" t="s">
        <v>18</v>
      </c>
      <c r="F3363">
        <v>2</v>
      </c>
      <c r="G3363" s="9" t="s">
        <v>222</v>
      </c>
      <c r="H3363" s="10"/>
      <c r="I3363" s="12">
        <v>0.38346064814814818</v>
      </c>
      <c r="J3363" s="12">
        <v>0.60690972222222217</v>
      </c>
      <c r="L3363" s="11">
        <f t="shared" si="729"/>
        <v>1</v>
      </c>
      <c r="M3363" s="11">
        <f t="shared" si="730"/>
        <v>2</v>
      </c>
      <c r="N3363" s="11">
        <f t="shared" si="731"/>
        <v>0</v>
      </c>
      <c r="O3363" s="11">
        <f t="shared" si="732"/>
        <v>1</v>
      </c>
      <c r="P3363" s="11">
        <f t="shared" si="733"/>
        <v>1</v>
      </c>
      <c r="Q3363" s="11">
        <f t="shared" si="734"/>
        <v>0</v>
      </c>
      <c r="R3363" s="11">
        <f t="shared" si="735"/>
        <v>0</v>
      </c>
      <c r="S3363" s="11">
        <f t="shared" si="736"/>
        <v>2</v>
      </c>
      <c r="T3363" t="str">
        <f t="shared" si="737"/>
        <v>إضافى كامل</v>
      </c>
    </row>
    <row r="3364" spans="1:20" ht="18" x14ac:dyDescent="0.25">
      <c r="A3364" s="21">
        <v>118</v>
      </c>
      <c r="B3364" s="22">
        <v>28302</v>
      </c>
      <c r="C3364" t="s">
        <v>304</v>
      </c>
      <c r="D3364" s="8">
        <v>45599</v>
      </c>
      <c r="E3364" t="s">
        <v>20</v>
      </c>
      <c r="F3364">
        <v>2</v>
      </c>
      <c r="G3364" s="9" t="s">
        <v>222</v>
      </c>
      <c r="H3364" s="10"/>
      <c r="I3364" s="12">
        <v>0.36626157407407406</v>
      </c>
      <c r="J3364" s="12">
        <v>0.58832175925925922</v>
      </c>
      <c r="L3364" s="11">
        <f t="shared" si="729"/>
        <v>1</v>
      </c>
      <c r="M3364" s="11">
        <f t="shared" si="730"/>
        <v>2</v>
      </c>
      <c r="N3364" s="11">
        <f t="shared" si="731"/>
        <v>0</v>
      </c>
      <c r="O3364" s="11">
        <f t="shared" si="732"/>
        <v>1</v>
      </c>
      <c r="P3364" s="11">
        <f t="shared" si="733"/>
        <v>1</v>
      </c>
      <c r="Q3364" s="11">
        <f t="shared" si="734"/>
        <v>0</v>
      </c>
      <c r="R3364" s="11">
        <f t="shared" si="735"/>
        <v>0</v>
      </c>
      <c r="S3364" s="11">
        <f t="shared" si="736"/>
        <v>2</v>
      </c>
      <c r="T3364" t="str">
        <f t="shared" si="737"/>
        <v>إضافى كامل</v>
      </c>
    </row>
    <row r="3365" spans="1:20" ht="18" x14ac:dyDescent="0.25">
      <c r="A3365" s="21">
        <v>118</v>
      </c>
      <c r="B3365" s="22">
        <v>28302</v>
      </c>
      <c r="C3365" t="s">
        <v>304</v>
      </c>
      <c r="D3365" s="8">
        <v>45600</v>
      </c>
      <c r="E3365" t="s">
        <v>21</v>
      </c>
      <c r="F3365">
        <v>2</v>
      </c>
      <c r="G3365" s="9" t="s">
        <v>222</v>
      </c>
      <c r="H3365" s="10"/>
      <c r="I3365" s="12">
        <v>0.32085648148148149</v>
      </c>
      <c r="J3365" s="12">
        <v>0.57233796296296291</v>
      </c>
      <c r="K3365" s="3" t="str">
        <f>IF(AND(I3365&lt;=TIME(8,30,0),J3365&gt;=TIME(13,30,0),I3365&lt;&gt;""),"",IF(AND(I3365&gt;=TIME(8,31,0),I3365&lt;=TIME(8,40,0)),"تأخير",IF(AND(I3365&gt;=TIME(8,41,0),I3365&lt;=TIME(11,30,0),I3365&lt;&gt;""),"إذن ص",IF(AND(J3365&lt;TIME(13,30,0), J3365&lt;&gt;"",J3365&gt;=TIME(10,30,0)),"إذن م",IF(AND(OR(I3365="",J3365="",I3365=J3365,I3365&gt;TIME(11,30,0),J3365&lt;TIME(10,30,0)),AND(E3365&lt;&gt;"Friday")),"غائب","")))))</f>
        <v/>
      </c>
      <c r="L3365" s="11">
        <f t="shared" si="729"/>
        <v>1</v>
      </c>
      <c r="M3365" s="11">
        <f t="shared" si="730"/>
        <v>2</v>
      </c>
      <c r="N3365" s="11">
        <f t="shared" si="731"/>
        <v>0</v>
      </c>
      <c r="O3365" s="11">
        <f t="shared" si="732"/>
        <v>1</v>
      </c>
      <c r="P3365" s="11">
        <f t="shared" si="733"/>
        <v>1</v>
      </c>
      <c r="Q3365" s="11">
        <f t="shared" si="734"/>
        <v>0</v>
      </c>
      <c r="R3365" s="11">
        <f t="shared" si="735"/>
        <v>0</v>
      </c>
      <c r="S3365" s="11">
        <f t="shared" si="736"/>
        <v>2</v>
      </c>
      <c r="T3365" t="str">
        <f t="shared" si="737"/>
        <v>إضافى كامل</v>
      </c>
    </row>
    <row r="3366" spans="1:20" ht="18" x14ac:dyDescent="0.25">
      <c r="A3366" s="21">
        <v>118</v>
      </c>
      <c r="B3366" s="22">
        <v>28302</v>
      </c>
      <c r="C3366" t="s">
        <v>304</v>
      </c>
      <c r="D3366" s="8">
        <v>45601</v>
      </c>
      <c r="E3366" t="s">
        <v>22</v>
      </c>
      <c r="F3366">
        <v>2</v>
      </c>
      <c r="G3366" s="9" t="s">
        <v>222</v>
      </c>
      <c r="H3366" s="10"/>
      <c r="I3366" s="12">
        <v>0.33241898148148147</v>
      </c>
      <c r="J3366" s="12">
        <v>0.56270833333333337</v>
      </c>
      <c r="K3366" s="3" t="str">
        <f>IF(AND(I3366&lt;=TIME(8,30,0),J3366&gt;=TIME(13,30,0),I3366&lt;&gt;""),"",IF(AND(I3366&gt;=TIME(8,31,0),I3366&lt;=TIME(8,40,0)),"تأخير",IF(AND(I3366&gt;=TIME(8,41,0),I3366&lt;=TIME(11,30,0),I3366&lt;&gt;""),"إذن ص",IF(AND(J3366&lt;TIME(13,30,0), J3366&lt;&gt;"",J3366&gt;=TIME(10,30,0)),"إذن م",IF(AND(OR(I3366="",J3366="",I3366=J3366,I3366&gt;TIME(11,30,0),J3366&lt;TIME(10,30,0)),AND(E3366&lt;&gt;"Friday")),"غائب","")))))</f>
        <v/>
      </c>
      <c r="L3366" s="11">
        <f t="shared" si="729"/>
        <v>1</v>
      </c>
      <c r="M3366" s="11">
        <f t="shared" si="730"/>
        <v>2</v>
      </c>
      <c r="N3366" s="11">
        <f t="shared" si="731"/>
        <v>0</v>
      </c>
      <c r="O3366" s="11">
        <f t="shared" si="732"/>
        <v>1</v>
      </c>
      <c r="P3366" s="11">
        <f t="shared" si="733"/>
        <v>1</v>
      </c>
      <c r="Q3366" s="11">
        <f t="shared" si="734"/>
        <v>0</v>
      </c>
      <c r="R3366" s="11">
        <f t="shared" si="735"/>
        <v>0</v>
      </c>
      <c r="S3366" s="11">
        <f t="shared" si="736"/>
        <v>2</v>
      </c>
      <c r="T3366" t="str">
        <f t="shared" si="737"/>
        <v>إضافى كامل</v>
      </c>
    </row>
    <row r="3367" spans="1:20" ht="18" x14ac:dyDescent="0.25">
      <c r="A3367" s="21">
        <v>118</v>
      </c>
      <c r="B3367" s="22">
        <v>28302</v>
      </c>
      <c r="C3367" t="s">
        <v>304</v>
      </c>
      <c r="D3367" s="8">
        <v>45602</v>
      </c>
      <c r="E3367" t="s">
        <v>23</v>
      </c>
      <c r="F3367">
        <v>2</v>
      </c>
      <c r="G3367" s="9" t="s">
        <v>222</v>
      </c>
      <c r="H3367" s="10"/>
      <c r="I3367" s="12"/>
      <c r="J3367" s="12"/>
      <c r="K3367" s="3" t="s">
        <v>19</v>
      </c>
      <c r="L3367" s="11">
        <f t="shared" si="729"/>
        <v>1</v>
      </c>
      <c r="M3367" s="11">
        <f t="shared" si="730"/>
        <v>2</v>
      </c>
      <c r="N3367" s="11">
        <f t="shared" si="731"/>
        <v>0</v>
      </c>
      <c r="O3367" s="11">
        <f t="shared" si="732"/>
        <v>1</v>
      </c>
      <c r="P3367" s="11">
        <f t="shared" si="733"/>
        <v>1</v>
      </c>
      <c r="Q3367" s="11">
        <f t="shared" si="734"/>
        <v>0</v>
      </c>
      <c r="R3367" s="11">
        <f t="shared" si="735"/>
        <v>0</v>
      </c>
      <c r="S3367" s="11">
        <f t="shared" si="736"/>
        <v>2</v>
      </c>
      <c r="T3367" t="str">
        <f t="shared" si="737"/>
        <v>إضافى كامل</v>
      </c>
    </row>
    <row r="3368" spans="1:20" ht="18" x14ac:dyDescent="0.25">
      <c r="A3368" s="21">
        <v>118</v>
      </c>
      <c r="B3368" s="22">
        <v>28302</v>
      </c>
      <c r="C3368" t="s">
        <v>304</v>
      </c>
      <c r="D3368" s="8">
        <v>45603</v>
      </c>
      <c r="E3368" t="s">
        <v>24</v>
      </c>
      <c r="F3368">
        <v>2</v>
      </c>
      <c r="G3368" s="9" t="s">
        <v>222</v>
      </c>
      <c r="H3368" s="10"/>
      <c r="I3368" s="12">
        <v>0.34155092592592595</v>
      </c>
      <c r="J3368" s="12">
        <v>0.56865740740740744</v>
      </c>
      <c r="K3368" s="3" t="str">
        <f>IF(AND(I3368&lt;=TIME(8,30,0),J3368&gt;=TIME(13,30,0),I3368&lt;&gt;""),"",IF(AND(I3368&gt;=TIME(8,31,0),I3368&lt;=TIME(8,40,0)),"تأخير",IF(AND(I3368&gt;=TIME(8,41,0),I3368&lt;=TIME(11,30,0),I3368&lt;&gt;""),"إذن ص",IF(AND(J3368&lt;TIME(13,30,0), J3368&lt;&gt;"",J3368&gt;=TIME(10,30,0)),"إذن م",IF(AND(OR(I3368="",J3368="",I3368=J3368,I3368&gt;TIME(11,30,0),J3368&lt;TIME(10,30,0)),AND(E3368&lt;&gt;"Friday")),"غائب","")))))</f>
        <v/>
      </c>
      <c r="L3368" s="11">
        <f t="shared" si="729"/>
        <v>1</v>
      </c>
      <c r="M3368" s="11">
        <f t="shared" si="730"/>
        <v>2</v>
      </c>
      <c r="N3368" s="11">
        <f t="shared" si="731"/>
        <v>0</v>
      </c>
      <c r="O3368" s="11">
        <f t="shared" si="732"/>
        <v>2</v>
      </c>
      <c r="P3368" s="11">
        <f t="shared" si="733"/>
        <v>2</v>
      </c>
      <c r="Q3368" s="11">
        <f t="shared" si="734"/>
        <v>0</v>
      </c>
      <c r="R3368" s="11">
        <f t="shared" si="735"/>
        <v>0</v>
      </c>
      <c r="S3368" s="11">
        <f t="shared" si="736"/>
        <v>2</v>
      </c>
      <c r="T3368" t="str">
        <f t="shared" si="737"/>
        <v>إضافى كامل</v>
      </c>
    </row>
    <row r="3369" spans="1:20" ht="18" x14ac:dyDescent="0.25">
      <c r="A3369" s="21">
        <v>118</v>
      </c>
      <c r="B3369" s="22">
        <v>28302</v>
      </c>
      <c r="C3369" t="s">
        <v>304</v>
      </c>
      <c r="D3369" s="8">
        <v>45604</v>
      </c>
      <c r="E3369" t="s">
        <v>15</v>
      </c>
      <c r="F3369">
        <v>2</v>
      </c>
      <c r="G3369" s="9" t="s">
        <v>222</v>
      </c>
      <c r="H3369" s="10"/>
      <c r="K3369" s="3" t="str">
        <f>IF(AND(I3369&lt;=TIME(8,30,0),J3369&gt;=TIME(13,30,0),I3369&lt;&gt;""),"",IF(AND(I3369&gt;=TIME(8,31,0),I3369&lt;=TIME(8,40,0)),"تأخير",IF(AND(I3369&gt;=TIME(8,41,0),I3369&lt;=TIME(11,30,0),I3369&lt;&gt;""),"إذن ص",IF(AND(J3369&lt;TIME(13,30,0), J3369&lt;&gt;"",J3369&gt;=TIME(10,30,0)),"إذن م",IF(AND(OR(I3369="",J3369="",I3369=J3369,I3369&gt;TIME(11,30,0),J3369&lt;TIME(10,30,0)),AND(E3369&lt;&gt;"Friday")),"غائب","")))))</f>
        <v/>
      </c>
      <c r="L3369" s="11">
        <f t="shared" si="729"/>
        <v>1</v>
      </c>
      <c r="M3369" s="11">
        <f t="shared" si="730"/>
        <v>2</v>
      </c>
      <c r="N3369" s="11">
        <f t="shared" si="731"/>
        <v>0</v>
      </c>
      <c r="O3369" s="11">
        <f t="shared" si="732"/>
        <v>2</v>
      </c>
      <c r="P3369" s="11">
        <f t="shared" si="733"/>
        <v>2</v>
      </c>
      <c r="Q3369" s="11">
        <f t="shared" si="734"/>
        <v>0</v>
      </c>
      <c r="R3369" s="11">
        <f t="shared" si="735"/>
        <v>0</v>
      </c>
      <c r="S3369" s="11">
        <f t="shared" si="736"/>
        <v>2</v>
      </c>
      <c r="T3369" t="str">
        <f t="shared" si="737"/>
        <v>إضافى كامل</v>
      </c>
    </row>
    <row r="3370" spans="1:20" ht="18" x14ac:dyDescent="0.25">
      <c r="A3370" s="21">
        <v>118</v>
      </c>
      <c r="B3370" s="22">
        <v>28302</v>
      </c>
      <c r="C3370" t="s">
        <v>304</v>
      </c>
      <c r="D3370" s="8">
        <v>45605</v>
      </c>
      <c r="E3370" t="s">
        <v>18</v>
      </c>
      <c r="F3370">
        <v>2</v>
      </c>
      <c r="G3370" s="9" t="s">
        <v>222</v>
      </c>
      <c r="H3370" s="10"/>
      <c r="K3370" s="3" t="str">
        <f>IF(AND(I3370&lt;=TIME(8,30,0),J3370&gt;=TIME(13,30,0),I3370&lt;&gt;""),"",IF(AND(I3370&gt;=TIME(8,31,0),I3370&lt;=TIME(8,40,0)),"تأخير",IF(AND(I3370&gt;=TIME(8,41,0),I3370&lt;=TIME(11,30,0),I3370&lt;&gt;""),"إذن ص",IF(AND(J3370&lt;TIME(13,30,0), J3370&lt;&gt;"",J3370&gt;=TIME(10,30,0)),"إذن م",IF(AND(OR(I3370="",J3370="",I3370=J3370,I3370&gt;TIME(11,30,0),J3370&lt;TIME(10,30,0)),AND(E3370&lt;&gt;"Friday")),"غائب","")))))</f>
        <v>غائب</v>
      </c>
      <c r="L3370" s="11">
        <f t="shared" si="729"/>
        <v>0</v>
      </c>
      <c r="M3370" s="11">
        <f t="shared" si="730"/>
        <v>2</v>
      </c>
      <c r="N3370" s="11">
        <f t="shared" si="731"/>
        <v>0</v>
      </c>
      <c r="O3370" s="11">
        <f t="shared" si="732"/>
        <v>2</v>
      </c>
      <c r="P3370" s="11">
        <f t="shared" si="733"/>
        <v>2</v>
      </c>
      <c r="Q3370" s="11">
        <f t="shared" si="734"/>
        <v>0</v>
      </c>
      <c r="R3370" s="11">
        <f t="shared" si="735"/>
        <v>0</v>
      </c>
      <c r="S3370" s="11">
        <f t="shared" si="736"/>
        <v>2</v>
      </c>
      <c r="T3370" t="str">
        <f t="shared" si="737"/>
        <v>إضافى كامل</v>
      </c>
    </row>
    <row r="3371" spans="1:20" ht="18" x14ac:dyDescent="0.25">
      <c r="A3371" s="21">
        <v>118</v>
      </c>
      <c r="B3371" s="22">
        <v>28302</v>
      </c>
      <c r="C3371" t="s">
        <v>304</v>
      </c>
      <c r="D3371" s="8">
        <v>45606</v>
      </c>
      <c r="E3371" t="s">
        <v>20</v>
      </c>
      <c r="F3371">
        <v>2</v>
      </c>
      <c r="G3371" s="9" t="s">
        <v>222</v>
      </c>
      <c r="H3371" s="10"/>
      <c r="I3371" s="12"/>
      <c r="J3371" s="12"/>
      <c r="K3371" s="3" t="str">
        <f t="shared" ref="K3371:K3392" si="740">IF(AND(I3371&lt;=TIME(8,30,0),J3371&gt;=TIME(13,30,0),I3371&lt;&gt;""),"",IF(AND(I3371&gt;=TIME(8,31,0),I3371&lt;=TIME(8,40,0)),"تأخير",IF(AND(I3371&gt;=TIME(8,41,0),I3371&lt;=TIME(11,30,0),I3371&lt;&gt;""),"إذن ص",IF(AND(J3371&lt;TIME(13,30,0), J3371&lt;&gt;"",J3371&gt;=TIME(10,30,0)),"إذن م",IF(AND(OR(I3371="",J3371="",I3371=J3371,I3371&gt;TIME(11,30,0),J3371&lt;TIME(10,30,0)),AND(E3371&lt;&gt;"Friday")),"غائب","")))))</f>
        <v>غائب</v>
      </c>
      <c r="L3371" s="11">
        <f t="shared" si="729"/>
        <v>0</v>
      </c>
      <c r="M3371" s="11">
        <f t="shared" si="730"/>
        <v>1</v>
      </c>
      <c r="N3371" s="11">
        <f t="shared" si="731"/>
        <v>0</v>
      </c>
      <c r="O3371" s="11">
        <f t="shared" si="732"/>
        <v>2</v>
      </c>
      <c r="P3371" s="11">
        <f t="shared" si="733"/>
        <v>2</v>
      </c>
      <c r="Q3371" s="11">
        <f t="shared" si="734"/>
        <v>0</v>
      </c>
      <c r="R3371" s="11">
        <f t="shared" si="735"/>
        <v>0</v>
      </c>
      <c r="S3371" s="11">
        <f t="shared" si="736"/>
        <v>1</v>
      </c>
      <c r="T3371" t="str">
        <f t="shared" si="737"/>
        <v>إضافى كامل</v>
      </c>
    </row>
    <row r="3372" spans="1:20" ht="18" x14ac:dyDescent="0.25">
      <c r="A3372" s="21">
        <v>118</v>
      </c>
      <c r="B3372" s="22">
        <v>28302</v>
      </c>
      <c r="C3372" t="s">
        <v>304</v>
      </c>
      <c r="D3372" s="8">
        <v>45607</v>
      </c>
      <c r="E3372" t="s">
        <v>21</v>
      </c>
      <c r="F3372">
        <v>2</v>
      </c>
      <c r="G3372" s="9" t="s">
        <v>222</v>
      </c>
      <c r="H3372" s="10"/>
      <c r="I3372" s="12">
        <v>0.3253125</v>
      </c>
      <c r="J3372" s="12">
        <v>0.6025462962962963</v>
      </c>
      <c r="K3372" s="3" t="str">
        <f t="shared" si="740"/>
        <v/>
      </c>
      <c r="L3372" s="11">
        <f t="shared" si="729"/>
        <v>1</v>
      </c>
      <c r="M3372" s="11">
        <f t="shared" si="730"/>
        <v>0</v>
      </c>
      <c r="N3372" s="11">
        <f t="shared" si="731"/>
        <v>0</v>
      </c>
      <c r="O3372" s="11">
        <f t="shared" si="732"/>
        <v>2</v>
      </c>
      <c r="P3372" s="11">
        <f t="shared" si="733"/>
        <v>2</v>
      </c>
      <c r="Q3372" s="11">
        <f t="shared" si="734"/>
        <v>0</v>
      </c>
      <c r="R3372" s="11">
        <f t="shared" si="735"/>
        <v>0</v>
      </c>
      <c r="S3372" s="11">
        <f t="shared" si="736"/>
        <v>0</v>
      </c>
      <c r="T3372" t="str">
        <f t="shared" si="737"/>
        <v>إضافى كامل</v>
      </c>
    </row>
    <row r="3373" spans="1:20" ht="18" x14ac:dyDescent="0.25">
      <c r="A3373" s="21">
        <v>118</v>
      </c>
      <c r="B3373" s="22">
        <v>28302</v>
      </c>
      <c r="C3373" t="s">
        <v>304</v>
      </c>
      <c r="D3373" s="8">
        <v>45608</v>
      </c>
      <c r="E3373" t="s">
        <v>22</v>
      </c>
      <c r="F3373">
        <v>2</v>
      </c>
      <c r="G3373" s="9" t="s">
        <v>222</v>
      </c>
      <c r="H3373" s="10"/>
      <c r="I3373" s="12">
        <v>0.32916666666666666</v>
      </c>
      <c r="J3373" s="12">
        <v>0.56458333333333333</v>
      </c>
      <c r="K3373" s="3" t="str">
        <f t="shared" si="740"/>
        <v/>
      </c>
      <c r="L3373" s="11">
        <f t="shared" si="729"/>
        <v>1</v>
      </c>
      <c r="M3373" s="11">
        <f t="shared" si="730"/>
        <v>0</v>
      </c>
      <c r="N3373" s="11">
        <f t="shared" si="731"/>
        <v>0</v>
      </c>
      <c r="O3373" s="11">
        <f t="shared" si="732"/>
        <v>2</v>
      </c>
      <c r="P3373" s="11">
        <f t="shared" si="733"/>
        <v>2</v>
      </c>
      <c r="Q3373" s="11">
        <f t="shared" si="734"/>
        <v>0</v>
      </c>
      <c r="R3373" s="11">
        <f t="shared" si="735"/>
        <v>0</v>
      </c>
      <c r="S3373" s="11">
        <f t="shared" si="736"/>
        <v>0</v>
      </c>
      <c r="T3373" t="str">
        <f t="shared" si="737"/>
        <v>إضافى كامل</v>
      </c>
    </row>
    <row r="3374" spans="1:20" ht="18" x14ac:dyDescent="0.25">
      <c r="A3374" s="21">
        <v>118</v>
      </c>
      <c r="B3374" s="22">
        <v>28302</v>
      </c>
      <c r="C3374" t="s">
        <v>304</v>
      </c>
      <c r="D3374" s="8">
        <v>45609</v>
      </c>
      <c r="E3374" t="s">
        <v>23</v>
      </c>
      <c r="F3374">
        <v>2</v>
      </c>
      <c r="G3374" s="9" t="s">
        <v>222</v>
      </c>
      <c r="H3374" s="10"/>
      <c r="K3374" s="3" t="s">
        <v>19</v>
      </c>
      <c r="L3374" s="11">
        <f t="shared" si="729"/>
        <v>1</v>
      </c>
      <c r="M3374" s="11">
        <f t="shared" si="730"/>
        <v>0</v>
      </c>
      <c r="N3374" s="11">
        <f t="shared" si="731"/>
        <v>0</v>
      </c>
      <c r="O3374" s="11">
        <f t="shared" si="732"/>
        <v>2</v>
      </c>
      <c r="P3374" s="11">
        <f t="shared" si="733"/>
        <v>2</v>
      </c>
      <c r="Q3374" s="11">
        <f t="shared" si="734"/>
        <v>0</v>
      </c>
      <c r="R3374" s="11">
        <f t="shared" si="735"/>
        <v>0</v>
      </c>
      <c r="S3374" s="11">
        <f t="shared" si="736"/>
        <v>0</v>
      </c>
      <c r="T3374" t="str">
        <f t="shared" si="737"/>
        <v>إضافى كامل</v>
      </c>
    </row>
    <row r="3375" spans="1:20" ht="18" x14ac:dyDescent="0.25">
      <c r="A3375" s="21">
        <v>118</v>
      </c>
      <c r="B3375" s="22">
        <v>28302</v>
      </c>
      <c r="C3375" t="s">
        <v>304</v>
      </c>
      <c r="D3375" s="8">
        <v>45610</v>
      </c>
      <c r="E3375" t="s">
        <v>24</v>
      </c>
      <c r="F3375">
        <v>2</v>
      </c>
      <c r="G3375" s="9" t="s">
        <v>222</v>
      </c>
      <c r="H3375" s="10" t="s">
        <v>305</v>
      </c>
      <c r="I3375" s="12">
        <v>0.31818287037037035</v>
      </c>
      <c r="J3375" s="12">
        <v>0.31818287037037035</v>
      </c>
      <c r="K3375" s="3" t="s">
        <v>41</v>
      </c>
      <c r="L3375" s="11">
        <f t="shared" si="729"/>
        <v>1</v>
      </c>
      <c r="M3375" s="11">
        <f t="shared" si="730"/>
        <v>0</v>
      </c>
      <c r="N3375" s="11">
        <f t="shared" si="731"/>
        <v>0</v>
      </c>
      <c r="O3375" s="11">
        <f t="shared" si="732"/>
        <v>2</v>
      </c>
      <c r="P3375" s="11">
        <f t="shared" si="733"/>
        <v>2</v>
      </c>
      <c r="Q3375" s="11">
        <f t="shared" si="734"/>
        <v>0</v>
      </c>
      <c r="R3375" s="11">
        <f t="shared" si="735"/>
        <v>0</v>
      </c>
      <c r="S3375" s="11">
        <f t="shared" si="736"/>
        <v>0</v>
      </c>
      <c r="T3375" t="str">
        <f t="shared" si="737"/>
        <v>إضافى كامل</v>
      </c>
    </row>
    <row r="3376" spans="1:20" ht="18" x14ac:dyDescent="0.25">
      <c r="A3376" s="21">
        <v>118</v>
      </c>
      <c r="B3376" s="22">
        <v>28302</v>
      </c>
      <c r="C3376" t="s">
        <v>304</v>
      </c>
      <c r="D3376" s="8">
        <v>45611</v>
      </c>
      <c r="E3376" t="s">
        <v>15</v>
      </c>
      <c r="F3376">
        <v>2</v>
      </c>
      <c r="G3376" s="9" t="s">
        <v>222</v>
      </c>
      <c r="H3376" s="10"/>
      <c r="K3376" s="3" t="str">
        <f t="shared" si="740"/>
        <v/>
      </c>
      <c r="L3376" s="11">
        <f t="shared" si="729"/>
        <v>1</v>
      </c>
      <c r="M3376" s="11">
        <f t="shared" si="730"/>
        <v>0</v>
      </c>
      <c r="N3376" s="11">
        <f t="shared" si="731"/>
        <v>0</v>
      </c>
      <c r="O3376" s="11">
        <f t="shared" si="732"/>
        <v>2</v>
      </c>
      <c r="P3376" s="11">
        <f t="shared" si="733"/>
        <v>2</v>
      </c>
      <c r="Q3376" s="11">
        <f t="shared" si="734"/>
        <v>0</v>
      </c>
      <c r="R3376" s="11">
        <f t="shared" si="735"/>
        <v>0</v>
      </c>
      <c r="S3376" s="11">
        <f t="shared" si="736"/>
        <v>0</v>
      </c>
      <c r="T3376" t="str">
        <f t="shared" si="737"/>
        <v>إضافى كامل</v>
      </c>
    </row>
    <row r="3377" spans="1:20" ht="18" x14ac:dyDescent="0.25">
      <c r="A3377" s="21">
        <v>118</v>
      </c>
      <c r="B3377" s="22">
        <v>28302</v>
      </c>
      <c r="C3377" t="s">
        <v>304</v>
      </c>
      <c r="D3377" s="8">
        <v>45612</v>
      </c>
      <c r="E3377" t="s">
        <v>18</v>
      </c>
      <c r="F3377">
        <v>2</v>
      </c>
      <c r="G3377" s="9" t="s">
        <v>222</v>
      </c>
      <c r="H3377" s="10"/>
      <c r="I3377" s="12">
        <v>0.34614583333333332</v>
      </c>
      <c r="J3377" s="12">
        <v>0.56958333333333333</v>
      </c>
      <c r="K3377" s="3" t="str">
        <f t="shared" si="740"/>
        <v/>
      </c>
      <c r="L3377" s="11">
        <f t="shared" si="729"/>
        <v>1</v>
      </c>
      <c r="M3377" s="11">
        <f t="shared" si="730"/>
        <v>0</v>
      </c>
      <c r="N3377" s="11">
        <f t="shared" si="731"/>
        <v>0</v>
      </c>
      <c r="O3377" s="11">
        <f t="shared" si="732"/>
        <v>2</v>
      </c>
      <c r="P3377" s="11">
        <f t="shared" si="733"/>
        <v>2</v>
      </c>
      <c r="Q3377" s="11">
        <f t="shared" si="734"/>
        <v>0</v>
      </c>
      <c r="R3377" s="11">
        <f t="shared" si="735"/>
        <v>0</v>
      </c>
      <c r="S3377" s="11">
        <f t="shared" si="736"/>
        <v>0</v>
      </c>
      <c r="T3377" t="str">
        <f t="shared" si="737"/>
        <v>إضافى كامل</v>
      </c>
    </row>
    <row r="3378" spans="1:20" ht="18" x14ac:dyDescent="0.25">
      <c r="A3378" s="21">
        <v>118</v>
      </c>
      <c r="B3378" s="22">
        <v>28302</v>
      </c>
      <c r="C3378" t="s">
        <v>304</v>
      </c>
      <c r="D3378" s="8">
        <v>45613</v>
      </c>
      <c r="E3378" t="s">
        <v>20</v>
      </c>
      <c r="F3378">
        <v>2</v>
      </c>
      <c r="G3378" s="9" t="s">
        <v>222</v>
      </c>
      <c r="H3378" s="10"/>
      <c r="I3378" s="12">
        <v>0.31777777777777777</v>
      </c>
      <c r="J3378" s="12">
        <v>0.43828703703703703</v>
      </c>
      <c r="K3378" s="3" t="str">
        <f t="shared" si="740"/>
        <v>إذن م</v>
      </c>
      <c r="L3378" s="11">
        <f t="shared" si="729"/>
        <v>1</v>
      </c>
      <c r="M3378" s="11">
        <f t="shared" si="730"/>
        <v>0</v>
      </c>
      <c r="N3378" s="11">
        <f t="shared" si="731"/>
        <v>0</v>
      </c>
      <c r="O3378" s="11">
        <f t="shared" si="732"/>
        <v>2</v>
      </c>
      <c r="P3378" s="11">
        <f t="shared" si="733"/>
        <v>2</v>
      </c>
      <c r="Q3378" s="11">
        <f t="shared" si="734"/>
        <v>0</v>
      </c>
      <c r="R3378" s="11">
        <f t="shared" si="735"/>
        <v>0</v>
      </c>
      <c r="S3378" s="11">
        <f t="shared" si="736"/>
        <v>0</v>
      </c>
      <c r="T3378" t="str">
        <f t="shared" si="737"/>
        <v>إضافى كامل</v>
      </c>
    </row>
    <row r="3379" spans="1:20" ht="18" x14ac:dyDescent="0.25">
      <c r="A3379" s="21">
        <v>118</v>
      </c>
      <c r="B3379" s="22">
        <v>28302</v>
      </c>
      <c r="C3379" t="s">
        <v>304</v>
      </c>
      <c r="D3379" s="8">
        <v>45614</v>
      </c>
      <c r="E3379" t="s">
        <v>21</v>
      </c>
      <c r="F3379">
        <v>2</v>
      </c>
      <c r="G3379" s="9" t="s">
        <v>222</v>
      </c>
      <c r="H3379" s="10"/>
      <c r="I3379" s="12">
        <v>0.32596064814814812</v>
      </c>
      <c r="J3379" s="12">
        <v>0.56376157407407412</v>
      </c>
      <c r="K3379" s="3" t="str">
        <f t="shared" si="740"/>
        <v/>
      </c>
      <c r="L3379" s="11">
        <f t="shared" si="729"/>
        <v>1</v>
      </c>
      <c r="M3379" s="11">
        <f t="shared" si="730"/>
        <v>0</v>
      </c>
      <c r="N3379" s="11">
        <f t="shared" si="731"/>
        <v>0</v>
      </c>
      <c r="O3379" s="11">
        <f t="shared" si="732"/>
        <v>1</v>
      </c>
      <c r="P3379" s="11">
        <f t="shared" si="733"/>
        <v>1</v>
      </c>
      <c r="Q3379" s="11">
        <f t="shared" si="734"/>
        <v>0</v>
      </c>
      <c r="R3379" s="11">
        <f t="shared" si="735"/>
        <v>0</v>
      </c>
      <c r="S3379" s="11">
        <f t="shared" si="736"/>
        <v>0</v>
      </c>
      <c r="T3379" t="str">
        <f t="shared" si="737"/>
        <v>إضافى كامل</v>
      </c>
    </row>
    <row r="3380" spans="1:20" ht="18" x14ac:dyDescent="0.25">
      <c r="A3380" s="21">
        <v>118</v>
      </c>
      <c r="B3380" s="22">
        <v>28302</v>
      </c>
      <c r="C3380" t="s">
        <v>304</v>
      </c>
      <c r="D3380" s="8">
        <v>45615</v>
      </c>
      <c r="E3380" t="s">
        <v>22</v>
      </c>
      <c r="F3380">
        <v>2</v>
      </c>
      <c r="G3380" s="9" t="s">
        <v>222</v>
      </c>
      <c r="H3380" s="10"/>
      <c r="I3380" s="12">
        <v>0.31276620370370373</v>
      </c>
      <c r="J3380" s="12">
        <v>0.56725694444444441</v>
      </c>
      <c r="K3380" s="3" t="str">
        <f t="shared" si="740"/>
        <v/>
      </c>
      <c r="L3380" s="11">
        <f t="shared" si="729"/>
        <v>1</v>
      </c>
      <c r="M3380" s="11">
        <f t="shared" si="730"/>
        <v>0</v>
      </c>
      <c r="N3380" s="11">
        <f t="shared" si="731"/>
        <v>0</v>
      </c>
      <c r="O3380" s="11">
        <f t="shared" si="732"/>
        <v>1</v>
      </c>
      <c r="P3380" s="11">
        <f t="shared" si="733"/>
        <v>1</v>
      </c>
      <c r="Q3380" s="11">
        <f t="shared" si="734"/>
        <v>0</v>
      </c>
      <c r="R3380" s="11">
        <f t="shared" si="735"/>
        <v>0</v>
      </c>
      <c r="S3380" s="11">
        <f t="shared" si="736"/>
        <v>0</v>
      </c>
      <c r="T3380" t="str">
        <f t="shared" si="737"/>
        <v>إضافى كامل</v>
      </c>
    </row>
    <row r="3381" spans="1:20" ht="18" x14ac:dyDescent="0.25">
      <c r="A3381" s="21">
        <v>118</v>
      </c>
      <c r="B3381" s="22">
        <v>28302</v>
      </c>
      <c r="C3381" t="s">
        <v>304</v>
      </c>
      <c r="D3381" s="8">
        <v>45616</v>
      </c>
      <c r="E3381" t="s">
        <v>23</v>
      </c>
      <c r="F3381">
        <v>2</v>
      </c>
      <c r="G3381" s="9" t="s">
        <v>222</v>
      </c>
      <c r="H3381" s="10"/>
      <c r="K3381" s="3" t="s">
        <v>19</v>
      </c>
      <c r="L3381" s="11">
        <f t="shared" si="729"/>
        <v>1</v>
      </c>
      <c r="M3381" s="11">
        <f t="shared" si="730"/>
        <v>0</v>
      </c>
      <c r="N3381" s="11">
        <f t="shared" si="731"/>
        <v>1</v>
      </c>
      <c r="O3381" s="11">
        <f t="shared" si="732"/>
        <v>1</v>
      </c>
      <c r="P3381" s="11">
        <f t="shared" si="733"/>
        <v>2</v>
      </c>
      <c r="Q3381" s="11">
        <f t="shared" si="734"/>
        <v>0</v>
      </c>
      <c r="R3381" s="11">
        <f t="shared" si="735"/>
        <v>0</v>
      </c>
      <c r="S3381" s="11">
        <f t="shared" si="736"/>
        <v>0</v>
      </c>
      <c r="T3381" t="str">
        <f t="shared" si="737"/>
        <v>إضافى كامل</v>
      </c>
    </row>
    <row r="3382" spans="1:20" ht="18" x14ac:dyDescent="0.25">
      <c r="A3382" s="21">
        <v>118</v>
      </c>
      <c r="B3382" s="22">
        <v>28302</v>
      </c>
      <c r="C3382" t="s">
        <v>304</v>
      </c>
      <c r="D3382" s="8">
        <v>45617</v>
      </c>
      <c r="E3382" t="s">
        <v>24</v>
      </c>
      <c r="F3382">
        <v>2</v>
      </c>
      <c r="G3382" s="9" t="s">
        <v>222</v>
      </c>
      <c r="H3382" s="10"/>
      <c r="I3382" s="12">
        <v>0.32099537037037035</v>
      </c>
      <c r="J3382" s="12">
        <v>0.57737268518518514</v>
      </c>
      <c r="K3382" s="3" t="str">
        <f t="shared" si="740"/>
        <v/>
      </c>
      <c r="L3382" s="11">
        <f t="shared" si="729"/>
        <v>1</v>
      </c>
      <c r="M3382" s="11">
        <f t="shared" si="730"/>
        <v>0</v>
      </c>
      <c r="N3382" s="11">
        <f t="shared" si="731"/>
        <v>1</v>
      </c>
      <c r="O3382" s="11">
        <f t="shared" si="732"/>
        <v>1</v>
      </c>
      <c r="P3382" s="11">
        <f t="shared" si="733"/>
        <v>2</v>
      </c>
      <c r="Q3382" s="11">
        <f t="shared" si="734"/>
        <v>0</v>
      </c>
      <c r="R3382" s="11">
        <f t="shared" si="735"/>
        <v>0</v>
      </c>
      <c r="S3382" s="11">
        <f t="shared" si="736"/>
        <v>0</v>
      </c>
      <c r="T3382" t="str">
        <f t="shared" si="737"/>
        <v>إضافى كامل</v>
      </c>
    </row>
    <row r="3383" spans="1:20" ht="18" x14ac:dyDescent="0.25">
      <c r="A3383" s="21">
        <v>118</v>
      </c>
      <c r="B3383" s="22">
        <v>28302</v>
      </c>
      <c r="C3383" t="s">
        <v>304</v>
      </c>
      <c r="D3383" s="8">
        <v>45618</v>
      </c>
      <c r="E3383" t="s">
        <v>15</v>
      </c>
      <c r="F3383">
        <v>2</v>
      </c>
      <c r="G3383" s="9" t="s">
        <v>222</v>
      </c>
      <c r="H3383" s="10"/>
      <c r="K3383" s="3" t="str">
        <f t="shared" si="740"/>
        <v/>
      </c>
      <c r="L3383" s="11">
        <f t="shared" si="729"/>
        <v>1</v>
      </c>
      <c r="M3383" s="11">
        <f t="shared" si="730"/>
        <v>0</v>
      </c>
      <c r="N3383" s="11">
        <f t="shared" si="731"/>
        <v>1</v>
      </c>
      <c r="O3383" s="11">
        <f t="shared" si="732"/>
        <v>1</v>
      </c>
      <c r="P3383" s="11">
        <f t="shared" si="733"/>
        <v>2</v>
      </c>
      <c r="Q3383" s="11">
        <f t="shared" si="734"/>
        <v>0</v>
      </c>
      <c r="R3383" s="11">
        <f t="shared" si="735"/>
        <v>0</v>
      </c>
      <c r="S3383" s="11">
        <f t="shared" si="736"/>
        <v>0</v>
      </c>
      <c r="T3383" t="str">
        <f t="shared" si="737"/>
        <v>إضافى كامل</v>
      </c>
    </row>
    <row r="3384" spans="1:20" ht="18" x14ac:dyDescent="0.25">
      <c r="A3384" s="21">
        <v>118</v>
      </c>
      <c r="B3384" s="22">
        <v>28302</v>
      </c>
      <c r="C3384" t="s">
        <v>304</v>
      </c>
      <c r="D3384" s="8">
        <v>45619</v>
      </c>
      <c r="E3384" t="s">
        <v>18</v>
      </c>
      <c r="F3384">
        <v>2</v>
      </c>
      <c r="G3384" s="9" t="s">
        <v>222</v>
      </c>
      <c r="H3384" s="10"/>
      <c r="I3384" s="12">
        <v>0.33486111111111111</v>
      </c>
      <c r="J3384" s="12">
        <v>0.56281250000000005</v>
      </c>
      <c r="K3384" s="3" t="str">
        <f t="shared" si="740"/>
        <v/>
      </c>
      <c r="L3384" s="11">
        <f t="shared" si="729"/>
        <v>1</v>
      </c>
      <c r="M3384" s="11">
        <f t="shared" si="730"/>
        <v>0</v>
      </c>
      <c r="N3384" s="11">
        <f t="shared" si="731"/>
        <v>1</v>
      </c>
      <c r="O3384" s="11">
        <f t="shared" si="732"/>
        <v>1</v>
      </c>
      <c r="P3384" s="11">
        <f t="shared" si="733"/>
        <v>2</v>
      </c>
      <c r="Q3384" s="11">
        <f t="shared" si="734"/>
        <v>0</v>
      </c>
      <c r="R3384" s="11">
        <f t="shared" si="735"/>
        <v>0</v>
      </c>
      <c r="S3384" s="11">
        <f t="shared" si="736"/>
        <v>0</v>
      </c>
      <c r="T3384" t="str">
        <f t="shared" si="737"/>
        <v>إضافى كامل</v>
      </c>
    </row>
    <row r="3385" spans="1:20" ht="18" x14ac:dyDescent="0.25">
      <c r="A3385" s="21">
        <v>118</v>
      </c>
      <c r="B3385" s="22">
        <v>28302</v>
      </c>
      <c r="C3385" t="s">
        <v>304</v>
      </c>
      <c r="D3385" s="8">
        <v>45620</v>
      </c>
      <c r="E3385" t="s">
        <v>20</v>
      </c>
      <c r="F3385">
        <v>2</v>
      </c>
      <c r="G3385" s="9" t="s">
        <v>222</v>
      </c>
      <c r="H3385" s="10" t="s">
        <v>306</v>
      </c>
      <c r="K3385" s="3" t="s">
        <v>41</v>
      </c>
      <c r="L3385" s="11">
        <f t="shared" si="729"/>
        <v>1</v>
      </c>
      <c r="M3385" s="11">
        <f t="shared" si="730"/>
        <v>0</v>
      </c>
      <c r="N3385" s="11">
        <f t="shared" si="731"/>
        <v>1</v>
      </c>
      <c r="O3385" s="11">
        <f t="shared" si="732"/>
        <v>1</v>
      </c>
      <c r="P3385" s="11">
        <f t="shared" si="733"/>
        <v>2</v>
      </c>
      <c r="Q3385" s="11">
        <f t="shared" si="734"/>
        <v>0</v>
      </c>
      <c r="R3385" s="11">
        <f t="shared" si="735"/>
        <v>0</v>
      </c>
      <c r="S3385" s="11">
        <f t="shared" si="736"/>
        <v>0</v>
      </c>
      <c r="T3385" t="str">
        <f t="shared" si="737"/>
        <v>إضافى كامل</v>
      </c>
    </row>
    <row r="3386" spans="1:20" ht="18" x14ac:dyDescent="0.25">
      <c r="A3386" s="21">
        <v>118</v>
      </c>
      <c r="B3386" s="22">
        <v>28302</v>
      </c>
      <c r="C3386" t="s">
        <v>304</v>
      </c>
      <c r="D3386" s="8">
        <v>45621</v>
      </c>
      <c r="E3386" t="s">
        <v>21</v>
      </c>
      <c r="F3386">
        <v>2</v>
      </c>
      <c r="G3386" s="9" t="s">
        <v>222</v>
      </c>
      <c r="H3386" s="10" t="s">
        <v>306</v>
      </c>
      <c r="K3386" s="3" t="s">
        <v>41</v>
      </c>
      <c r="L3386" s="11">
        <f t="shared" si="729"/>
        <v>1</v>
      </c>
      <c r="M3386" s="11">
        <f t="shared" si="730"/>
        <v>0</v>
      </c>
      <c r="N3386" s="11">
        <f t="shared" si="731"/>
        <v>2</v>
      </c>
      <c r="O3386" s="11">
        <f t="shared" si="732"/>
        <v>1</v>
      </c>
      <c r="P3386" s="11">
        <f t="shared" si="733"/>
        <v>3</v>
      </c>
      <c r="Q3386" s="11">
        <f t="shared" si="734"/>
        <v>1.5</v>
      </c>
      <c r="R3386" s="11">
        <f t="shared" si="735"/>
        <v>1</v>
      </c>
      <c r="S3386" s="11">
        <f t="shared" si="736"/>
        <v>1</v>
      </c>
      <c r="T3386" t="str">
        <f t="shared" si="737"/>
        <v>إضافى كامل</v>
      </c>
    </row>
    <row r="3387" spans="1:20" ht="18" x14ac:dyDescent="0.25">
      <c r="A3387" s="21">
        <v>118</v>
      </c>
      <c r="B3387" s="22">
        <v>28302</v>
      </c>
      <c r="C3387" t="s">
        <v>304</v>
      </c>
      <c r="D3387" s="8">
        <v>45622</v>
      </c>
      <c r="E3387" t="s">
        <v>22</v>
      </c>
      <c r="F3387">
        <v>2</v>
      </c>
      <c r="G3387" s="9" t="s">
        <v>222</v>
      </c>
      <c r="H3387" s="10" t="s">
        <v>306</v>
      </c>
      <c r="K3387" s="3" t="s">
        <v>41</v>
      </c>
      <c r="L3387" s="11">
        <f t="shared" si="729"/>
        <v>1</v>
      </c>
      <c r="M3387" s="11">
        <f t="shared" si="730"/>
        <v>0</v>
      </c>
      <c r="N3387" s="11">
        <f t="shared" si="731"/>
        <v>2</v>
      </c>
      <c r="O3387" s="11">
        <f t="shared" si="732"/>
        <v>1</v>
      </c>
      <c r="P3387" s="11">
        <f t="shared" si="733"/>
        <v>3</v>
      </c>
      <c r="Q3387" s="11">
        <f t="shared" si="734"/>
        <v>1.5</v>
      </c>
      <c r="R3387" s="11">
        <f t="shared" si="735"/>
        <v>1</v>
      </c>
      <c r="S3387" s="11">
        <f t="shared" si="736"/>
        <v>1</v>
      </c>
      <c r="T3387" t="str">
        <f t="shared" si="737"/>
        <v>إضافى كامل</v>
      </c>
    </row>
    <row r="3388" spans="1:20" ht="18" x14ac:dyDescent="0.25">
      <c r="A3388" s="21">
        <v>118</v>
      </c>
      <c r="B3388" s="22">
        <v>28302</v>
      </c>
      <c r="C3388" t="s">
        <v>304</v>
      </c>
      <c r="D3388" s="8">
        <v>45623</v>
      </c>
      <c r="E3388" t="s">
        <v>23</v>
      </c>
      <c r="F3388">
        <v>2</v>
      </c>
      <c r="G3388" s="9" t="s">
        <v>222</v>
      </c>
      <c r="H3388" s="10"/>
      <c r="I3388" s="12">
        <v>0.31959490740740742</v>
      </c>
      <c r="J3388" s="12">
        <v>0.58135416666666662</v>
      </c>
      <c r="K3388" s="3" t="str">
        <f t="shared" si="740"/>
        <v/>
      </c>
      <c r="L3388" s="11">
        <f t="shared" si="729"/>
        <v>1</v>
      </c>
      <c r="M3388" s="11">
        <f t="shared" si="730"/>
        <v>0</v>
      </c>
      <c r="N3388" s="11">
        <f t="shared" si="731"/>
        <v>2</v>
      </c>
      <c r="O3388" s="11">
        <f t="shared" si="732"/>
        <v>1</v>
      </c>
      <c r="P3388" s="11">
        <f t="shared" si="733"/>
        <v>3</v>
      </c>
      <c r="Q3388" s="11">
        <f t="shared" si="734"/>
        <v>1.5</v>
      </c>
      <c r="R3388" s="11">
        <f t="shared" si="735"/>
        <v>1</v>
      </c>
      <c r="S3388" s="11">
        <f t="shared" si="736"/>
        <v>1</v>
      </c>
      <c r="T3388" t="str">
        <f t="shared" si="737"/>
        <v>إضافى كامل</v>
      </c>
    </row>
    <row r="3389" spans="1:20" ht="18" x14ac:dyDescent="0.25">
      <c r="A3389" s="21">
        <v>118</v>
      </c>
      <c r="B3389" s="22">
        <v>28302</v>
      </c>
      <c r="C3389" t="s">
        <v>304</v>
      </c>
      <c r="D3389" s="8">
        <v>45624</v>
      </c>
      <c r="E3389" t="s">
        <v>24</v>
      </c>
      <c r="F3389">
        <v>2</v>
      </c>
      <c r="G3389" s="9" t="s">
        <v>222</v>
      </c>
      <c r="H3389" s="10"/>
      <c r="I3389" s="12">
        <v>0.32543981481481482</v>
      </c>
      <c r="J3389" s="12">
        <v>0.57046296296296295</v>
      </c>
      <c r="K3389" s="3" t="str">
        <f t="shared" si="740"/>
        <v/>
      </c>
      <c r="L3389" s="11">
        <f t="shared" si="729"/>
        <v>1</v>
      </c>
      <c r="M3389" s="11">
        <f t="shared" si="730"/>
        <v>0</v>
      </c>
      <c r="N3389" s="11">
        <f t="shared" si="731"/>
        <v>2</v>
      </c>
      <c r="O3389" s="11">
        <f t="shared" si="732"/>
        <v>2</v>
      </c>
      <c r="P3389" s="11">
        <f t="shared" si="733"/>
        <v>4</v>
      </c>
      <c r="Q3389" s="11">
        <f t="shared" si="734"/>
        <v>2</v>
      </c>
      <c r="R3389" s="11">
        <f t="shared" si="735"/>
        <v>2</v>
      </c>
      <c r="S3389" s="11">
        <f t="shared" si="736"/>
        <v>2</v>
      </c>
      <c r="T3389" t="str">
        <f t="shared" si="737"/>
        <v>إضافى كامل</v>
      </c>
    </row>
    <row r="3390" spans="1:20" ht="18" x14ac:dyDescent="0.25">
      <c r="A3390" s="21">
        <v>118</v>
      </c>
      <c r="B3390" s="22">
        <v>28302</v>
      </c>
      <c r="C3390" t="s">
        <v>304</v>
      </c>
      <c r="D3390" s="8">
        <v>45625</v>
      </c>
      <c r="E3390" t="s">
        <v>15</v>
      </c>
      <c r="F3390">
        <v>2</v>
      </c>
      <c r="G3390" s="9" t="s">
        <v>222</v>
      </c>
      <c r="H3390" s="10"/>
      <c r="K3390" s="3" t="str">
        <f t="shared" si="740"/>
        <v/>
      </c>
      <c r="L3390" s="11">
        <f t="shared" si="729"/>
        <v>1</v>
      </c>
      <c r="M3390" s="11">
        <f t="shared" si="730"/>
        <v>0</v>
      </c>
      <c r="N3390" s="11">
        <f t="shared" si="731"/>
        <v>2</v>
      </c>
      <c r="O3390" s="11">
        <f t="shared" si="732"/>
        <v>2</v>
      </c>
      <c r="P3390" s="11">
        <f t="shared" si="733"/>
        <v>4</v>
      </c>
      <c r="Q3390" s="11">
        <f t="shared" si="734"/>
        <v>2</v>
      </c>
      <c r="R3390" s="11">
        <f t="shared" si="735"/>
        <v>2</v>
      </c>
      <c r="S3390" s="11">
        <f t="shared" si="736"/>
        <v>2</v>
      </c>
      <c r="T3390" t="str">
        <f t="shared" si="737"/>
        <v>إضافى كامل</v>
      </c>
    </row>
    <row r="3391" spans="1:20" ht="18" x14ac:dyDescent="0.25">
      <c r="A3391" s="21">
        <v>118</v>
      </c>
      <c r="B3391" s="22">
        <v>28302</v>
      </c>
      <c r="C3391" t="s">
        <v>304</v>
      </c>
      <c r="D3391" s="8">
        <v>45626</v>
      </c>
      <c r="E3391" t="s">
        <v>18</v>
      </c>
      <c r="F3391">
        <v>2</v>
      </c>
      <c r="G3391" s="9" t="s">
        <v>222</v>
      </c>
      <c r="H3391" s="10"/>
      <c r="I3391" s="12">
        <v>0.3427662037037037</v>
      </c>
      <c r="J3391" s="12">
        <v>0.56572916666666662</v>
      </c>
      <c r="K3391" s="3" t="str">
        <f t="shared" si="740"/>
        <v/>
      </c>
      <c r="L3391" s="11">
        <f t="shared" si="729"/>
        <v>1</v>
      </c>
      <c r="M3391" s="11">
        <f t="shared" si="730"/>
        <v>0</v>
      </c>
      <c r="N3391" s="11">
        <f t="shared" si="731"/>
        <v>2</v>
      </c>
      <c r="O3391" s="11">
        <f t="shared" si="732"/>
        <v>2</v>
      </c>
      <c r="P3391" s="11">
        <f t="shared" si="733"/>
        <v>4</v>
      </c>
      <c r="Q3391" s="11">
        <f t="shared" si="734"/>
        <v>2</v>
      </c>
      <c r="R3391" s="11">
        <f t="shared" si="735"/>
        <v>2</v>
      </c>
      <c r="S3391" s="11">
        <f t="shared" si="736"/>
        <v>2</v>
      </c>
      <c r="T3391" t="str">
        <f t="shared" si="737"/>
        <v>إضافى كامل</v>
      </c>
    </row>
    <row r="3392" spans="1:20" ht="15.75" x14ac:dyDescent="0.25">
      <c r="A3392">
        <v>121</v>
      </c>
      <c r="B3392">
        <v>28314</v>
      </c>
      <c r="C3392" s="16" t="s">
        <v>307</v>
      </c>
      <c r="D3392" s="8">
        <v>45597</v>
      </c>
      <c r="E3392" t="s">
        <v>15</v>
      </c>
      <c r="F3392">
        <v>2</v>
      </c>
      <c r="G3392" s="9" t="s">
        <v>222</v>
      </c>
      <c r="H3392" s="10"/>
      <c r="K3392" s="3" t="str">
        <f t="shared" si="740"/>
        <v/>
      </c>
      <c r="L3392" s="11">
        <f t="shared" si="729"/>
        <v>1</v>
      </c>
      <c r="M3392" s="11">
        <f t="shared" si="730"/>
        <v>0</v>
      </c>
      <c r="N3392" s="11">
        <f t="shared" si="731"/>
        <v>2</v>
      </c>
      <c r="O3392" s="11">
        <f t="shared" si="732"/>
        <v>2</v>
      </c>
      <c r="P3392" s="11">
        <f t="shared" si="733"/>
        <v>4</v>
      </c>
      <c r="Q3392" s="11">
        <f t="shared" si="734"/>
        <v>2</v>
      </c>
      <c r="R3392" s="11">
        <f t="shared" si="735"/>
        <v>2</v>
      </c>
      <c r="S3392" s="11">
        <f t="shared" si="736"/>
        <v>2</v>
      </c>
      <c r="T3392" t="str">
        <f t="shared" si="737"/>
        <v>إضافى كامل</v>
      </c>
    </row>
    <row r="3393" spans="1:20" x14ac:dyDescent="0.25">
      <c r="A3393">
        <v>121</v>
      </c>
      <c r="B3393">
        <v>28314</v>
      </c>
      <c r="C3393" t="s">
        <v>308</v>
      </c>
      <c r="D3393" s="8">
        <v>45598</v>
      </c>
      <c r="E3393" t="s">
        <v>18</v>
      </c>
      <c r="F3393">
        <v>2</v>
      </c>
      <c r="G3393" s="9" t="s">
        <v>222</v>
      </c>
      <c r="H3393" s="10"/>
      <c r="I3393" s="12">
        <v>0.39181712962962961</v>
      </c>
      <c r="J3393" s="12">
        <v>0.6315856481481481</v>
      </c>
      <c r="L3393" s="11">
        <f t="shared" si="729"/>
        <v>1</v>
      </c>
      <c r="M3393" s="11">
        <f t="shared" si="730"/>
        <v>0</v>
      </c>
      <c r="N3393" s="11">
        <f t="shared" si="731"/>
        <v>2</v>
      </c>
      <c r="O3393" s="11">
        <f t="shared" si="732"/>
        <v>2</v>
      </c>
      <c r="P3393" s="11">
        <f t="shared" si="733"/>
        <v>4</v>
      </c>
      <c r="Q3393" s="11">
        <f t="shared" si="734"/>
        <v>2</v>
      </c>
      <c r="R3393" s="11">
        <f t="shared" si="735"/>
        <v>2</v>
      </c>
      <c r="S3393" s="11">
        <f t="shared" si="736"/>
        <v>2</v>
      </c>
      <c r="T3393" t="str">
        <f t="shared" si="737"/>
        <v>إضافى كامل</v>
      </c>
    </row>
    <row r="3394" spans="1:20" x14ac:dyDescent="0.25">
      <c r="A3394">
        <v>121</v>
      </c>
      <c r="B3394">
        <v>28314</v>
      </c>
      <c r="C3394" t="s">
        <v>308</v>
      </c>
      <c r="D3394" s="8">
        <v>45599</v>
      </c>
      <c r="E3394" t="s">
        <v>20</v>
      </c>
      <c r="F3394">
        <v>2</v>
      </c>
      <c r="G3394" s="9" t="s">
        <v>222</v>
      </c>
      <c r="H3394" s="10"/>
      <c r="I3394" s="12">
        <v>0.39576388888888892</v>
      </c>
      <c r="J3394" s="12">
        <v>0.58929398148148149</v>
      </c>
      <c r="L3394" s="11">
        <f t="shared" ref="L3394:L3457" si="741">IF(AND(OR(K3394= "حالة وفاة",K3394="إذن م",K3394="إذن ص",K3394="بدل راحة",K3394="انصراف",K3394="اجازة",K3394="راحة",K3394="مأمورية",K3394="مأمورية م",K3394="مأمورية ص",K3394="Online",K3394="حضور",K3394="بدل سهر",E3394="Friday",K3394=""),E3394&lt;&gt;""),1,0)</f>
        <v>1</v>
      </c>
      <c r="M3394" s="11">
        <f t="shared" ref="M3394:M3457" si="742">COUNTIF(K3394:K3423,"غائب")</f>
        <v>0</v>
      </c>
      <c r="N3394" s="11">
        <f t="shared" ref="N3394:N3457" si="743">COUNTIF(K3394:K3423,"إذن ص")</f>
        <v>2</v>
      </c>
      <c r="O3394" s="11">
        <f t="shared" ref="O3394:O3457" si="744">COUNTIF(K3394:K3423,"إذن م")</f>
        <v>2</v>
      </c>
      <c r="P3394" s="11">
        <f t="shared" si="733"/>
        <v>4</v>
      </c>
      <c r="Q3394" s="11">
        <f t="shared" si="734"/>
        <v>2</v>
      </c>
      <c r="R3394" s="11">
        <f t="shared" si="735"/>
        <v>2</v>
      </c>
      <c r="S3394" s="11">
        <f t="shared" si="736"/>
        <v>2</v>
      </c>
      <c r="T3394" t="str">
        <f t="shared" si="737"/>
        <v>إضافى كامل</v>
      </c>
    </row>
    <row r="3395" spans="1:20" x14ac:dyDescent="0.25">
      <c r="A3395">
        <v>121</v>
      </c>
      <c r="B3395">
        <v>28314</v>
      </c>
      <c r="C3395" t="s">
        <v>308</v>
      </c>
      <c r="D3395" s="8">
        <v>45600</v>
      </c>
      <c r="E3395" t="s">
        <v>21</v>
      </c>
      <c r="F3395">
        <v>2</v>
      </c>
      <c r="G3395" s="9" t="s">
        <v>222</v>
      </c>
      <c r="H3395" s="10"/>
      <c r="I3395" s="12">
        <v>0.35256944444444444</v>
      </c>
      <c r="J3395" s="12">
        <v>0.58869212962962958</v>
      </c>
      <c r="K3395" s="3" t="str">
        <f>IF(AND(I3395&lt;=TIME(8,30,0),J3395&gt;=TIME(13,30,0),I3395&lt;&gt;""),"",IF(AND(I3395&gt;=TIME(8,31,0),I3395&lt;=TIME(8,40,0)),"تأخير",IF(AND(I3395&gt;=TIME(8,41,0),I3395&lt;=TIME(11,30,0),I3395&lt;&gt;""),"إذن ص",IF(AND(J3395&lt;TIME(13,30,0), J3395&lt;&gt;"",J3395&gt;=TIME(10,30,0)),"إذن م",IF(AND(OR(I3395="",J3395="",I3395=J3395,I3395&gt;TIME(11,30,0),J3395&lt;TIME(10,30,0)),AND(E3395&lt;&gt;"Friday")),"غائب","")))))</f>
        <v/>
      </c>
      <c r="L3395" s="11">
        <f t="shared" si="741"/>
        <v>1</v>
      </c>
      <c r="M3395" s="11">
        <f t="shared" si="742"/>
        <v>0</v>
      </c>
      <c r="N3395" s="11">
        <f t="shared" si="743"/>
        <v>2</v>
      </c>
      <c r="O3395" s="11">
        <f t="shared" si="744"/>
        <v>2</v>
      </c>
      <c r="P3395" s="11">
        <f t="shared" ref="P3395:P3458" si="745">N3395+O3395</f>
        <v>4</v>
      </c>
      <c r="Q3395" s="11">
        <f t="shared" ref="Q3395:Q3458" si="746">IF(AND(P3395&gt;2,P3395&lt;&gt;0),P3395*3/6,0)</f>
        <v>2</v>
      </c>
      <c r="R3395" s="11">
        <f t="shared" ref="R3395:R3458" si="747">INT(Q3395)</f>
        <v>2</v>
      </c>
      <c r="S3395" s="11">
        <f t="shared" ref="S3395:S3458" si="748">R3395+M3395</f>
        <v>2</v>
      </c>
      <c r="T3395" t="str">
        <f t="shared" ref="T3395:T3458" si="749">IF(AND(OR(S3395&lt;=0,S3395&gt;0),S3395&lt;5),"إضافى كامل",IF(AND(OR(S3395=5,S3395=6,S3395&lt;7),S3395&lt;&gt;""),"نصف إضافى","لا يستحق"))</f>
        <v>إضافى كامل</v>
      </c>
    </row>
    <row r="3396" spans="1:20" x14ac:dyDescent="0.25">
      <c r="A3396">
        <v>121</v>
      </c>
      <c r="B3396">
        <v>28314</v>
      </c>
      <c r="C3396" t="s">
        <v>308</v>
      </c>
      <c r="D3396" s="8">
        <v>45601</v>
      </c>
      <c r="E3396" t="s">
        <v>22</v>
      </c>
      <c r="F3396">
        <v>2</v>
      </c>
      <c r="G3396" s="9" t="s">
        <v>222</v>
      </c>
      <c r="H3396" s="10"/>
      <c r="I3396" s="12">
        <v>0.35195601851851854</v>
      </c>
      <c r="J3396" s="12">
        <v>0.59474537037037034</v>
      </c>
      <c r="K3396" s="3" t="str">
        <f>IF(AND(I3396&lt;=TIME(8,30,0),J3396&gt;=TIME(13,30,0),I3396&lt;&gt;""),"",IF(AND(I3396&gt;=TIME(8,31,0),I3396&lt;=TIME(8,40,0)),"تأخير",IF(AND(I3396&gt;=TIME(8,41,0),I3396&lt;=TIME(11,30,0),I3396&lt;&gt;""),"إذن ص",IF(AND(J3396&lt;TIME(13,30,0), J3396&lt;&gt;"",J3396&gt;=TIME(10,30,0)),"إذن م",IF(AND(OR(I3396="",J3396="",I3396=J3396,I3396&gt;TIME(11,30,0),J3396&lt;TIME(10,30,0)),AND(E3396&lt;&gt;"Friday")),"غائب","")))))</f>
        <v/>
      </c>
      <c r="L3396" s="11">
        <f t="shared" si="741"/>
        <v>1</v>
      </c>
      <c r="M3396" s="11">
        <f t="shared" si="742"/>
        <v>0</v>
      </c>
      <c r="N3396" s="11">
        <f t="shared" si="743"/>
        <v>2</v>
      </c>
      <c r="O3396" s="11">
        <f t="shared" si="744"/>
        <v>2</v>
      </c>
      <c r="P3396" s="11">
        <f t="shared" si="745"/>
        <v>4</v>
      </c>
      <c r="Q3396" s="11">
        <f t="shared" si="746"/>
        <v>2</v>
      </c>
      <c r="R3396" s="11">
        <f t="shared" si="747"/>
        <v>2</v>
      </c>
      <c r="S3396" s="11">
        <f t="shared" si="748"/>
        <v>2</v>
      </c>
      <c r="T3396" t="str">
        <f t="shared" si="749"/>
        <v>إضافى كامل</v>
      </c>
    </row>
    <row r="3397" spans="1:20" x14ac:dyDescent="0.25">
      <c r="A3397">
        <v>121</v>
      </c>
      <c r="B3397">
        <v>28314</v>
      </c>
      <c r="C3397" t="s">
        <v>308</v>
      </c>
      <c r="D3397" s="8">
        <v>45602</v>
      </c>
      <c r="E3397" t="s">
        <v>23</v>
      </c>
      <c r="F3397">
        <v>2</v>
      </c>
      <c r="G3397" s="9" t="s">
        <v>222</v>
      </c>
      <c r="H3397" s="10"/>
      <c r="I3397" s="12">
        <v>0.34986111111111112</v>
      </c>
      <c r="J3397" s="12">
        <v>0.4887037037037037</v>
      </c>
      <c r="K3397" s="3" t="str">
        <f>IF(AND(I3397&lt;=TIME(8,30,0),J3397&gt;=TIME(13,30,0),I3397&lt;&gt;""),"",IF(AND(I3397&gt;=TIME(8,31,0),I3397&lt;=TIME(8,40,0)),"تأخير",IF(AND(I3397&gt;=TIME(8,41,0),I3397&lt;=TIME(11,30,0),I3397&lt;&gt;""),"إذن ص",IF(AND(J3397&lt;TIME(13,30,0), J3397&lt;&gt;"",J3397&gt;=TIME(10,30,0)),"إذن م",IF(AND(OR(I3397="",J3397="",I3397=J3397,I3397&gt;TIME(11,30,0),J3397&lt;TIME(10,30,0)),AND(E3397&lt;&gt;"Friday")),"غائب","")))))</f>
        <v>إذن م</v>
      </c>
      <c r="L3397" s="11">
        <f t="shared" si="741"/>
        <v>1</v>
      </c>
      <c r="M3397" s="11">
        <f t="shared" si="742"/>
        <v>0</v>
      </c>
      <c r="N3397" s="11">
        <f t="shared" si="743"/>
        <v>2</v>
      </c>
      <c r="O3397" s="11">
        <f t="shared" si="744"/>
        <v>2</v>
      </c>
      <c r="P3397" s="11">
        <f t="shared" si="745"/>
        <v>4</v>
      </c>
      <c r="Q3397" s="11">
        <f t="shared" si="746"/>
        <v>2</v>
      </c>
      <c r="R3397" s="11">
        <f t="shared" si="747"/>
        <v>2</v>
      </c>
      <c r="S3397" s="11">
        <f t="shared" si="748"/>
        <v>2</v>
      </c>
      <c r="T3397" t="str">
        <f t="shared" si="749"/>
        <v>إضافى كامل</v>
      </c>
    </row>
    <row r="3398" spans="1:20" x14ac:dyDescent="0.25">
      <c r="A3398">
        <v>121</v>
      </c>
      <c r="B3398">
        <v>28314</v>
      </c>
      <c r="C3398" t="s">
        <v>308</v>
      </c>
      <c r="D3398" s="8">
        <v>45603</v>
      </c>
      <c r="E3398" t="s">
        <v>24</v>
      </c>
      <c r="F3398">
        <v>2</v>
      </c>
      <c r="G3398" s="9" t="s">
        <v>222</v>
      </c>
      <c r="H3398" s="10"/>
      <c r="I3398" s="12"/>
      <c r="J3398" s="12"/>
      <c r="K3398" s="3" t="s">
        <v>19</v>
      </c>
      <c r="L3398" s="11">
        <f t="shared" si="741"/>
        <v>1</v>
      </c>
      <c r="M3398" s="11">
        <f t="shared" si="742"/>
        <v>0</v>
      </c>
      <c r="N3398" s="11">
        <f t="shared" si="743"/>
        <v>2</v>
      </c>
      <c r="O3398" s="11">
        <f t="shared" si="744"/>
        <v>1</v>
      </c>
      <c r="P3398" s="11">
        <f t="shared" si="745"/>
        <v>3</v>
      </c>
      <c r="Q3398" s="11">
        <f t="shared" si="746"/>
        <v>1.5</v>
      </c>
      <c r="R3398" s="11">
        <f t="shared" si="747"/>
        <v>1</v>
      </c>
      <c r="S3398" s="11">
        <f t="shared" si="748"/>
        <v>1</v>
      </c>
      <c r="T3398" t="str">
        <f t="shared" si="749"/>
        <v>إضافى كامل</v>
      </c>
    </row>
    <row r="3399" spans="1:20" x14ac:dyDescent="0.25">
      <c r="A3399">
        <v>121</v>
      </c>
      <c r="B3399">
        <v>28314</v>
      </c>
      <c r="C3399" t="s">
        <v>308</v>
      </c>
      <c r="D3399" s="8">
        <v>45604</v>
      </c>
      <c r="E3399" t="s">
        <v>15</v>
      </c>
      <c r="F3399">
        <v>2</v>
      </c>
      <c r="G3399" s="9" t="s">
        <v>222</v>
      </c>
      <c r="H3399" s="10"/>
      <c r="K3399" s="3" t="str">
        <f t="shared" ref="K3399:K3404" si="750">IF(AND(I3399&lt;=TIME(8,30,0),J3399&gt;=TIME(13,30,0),I3399&lt;&gt;""),"",IF(AND(I3399&gt;=TIME(8,31,0),I3399&lt;=TIME(8,40,0)),"تأخير",IF(AND(I3399&gt;=TIME(8,41,0),I3399&lt;=TIME(11,30,0),I3399&lt;&gt;""),"إذن ص",IF(AND(J3399&lt;TIME(13,30,0), J3399&lt;&gt;"",J3399&gt;=TIME(10,30,0)),"إذن م",IF(AND(OR(I3399="",J3399="",I3399=J3399,I3399&gt;TIME(11,30,0),J3399&lt;TIME(10,30,0)),AND(E3399&lt;&gt;"Friday")),"غائب","")))))</f>
        <v/>
      </c>
      <c r="L3399" s="11">
        <f t="shared" si="741"/>
        <v>1</v>
      </c>
      <c r="M3399" s="11">
        <f t="shared" si="742"/>
        <v>0</v>
      </c>
      <c r="N3399" s="11">
        <f t="shared" si="743"/>
        <v>3</v>
      </c>
      <c r="O3399" s="11">
        <f t="shared" si="744"/>
        <v>1</v>
      </c>
      <c r="P3399" s="11">
        <f t="shared" si="745"/>
        <v>4</v>
      </c>
      <c r="Q3399" s="11">
        <f t="shared" si="746"/>
        <v>2</v>
      </c>
      <c r="R3399" s="11">
        <f t="shared" si="747"/>
        <v>2</v>
      </c>
      <c r="S3399" s="11">
        <f t="shared" si="748"/>
        <v>2</v>
      </c>
      <c r="T3399" t="str">
        <f t="shared" si="749"/>
        <v>إضافى كامل</v>
      </c>
    </row>
    <row r="3400" spans="1:20" x14ac:dyDescent="0.25">
      <c r="A3400">
        <v>121</v>
      </c>
      <c r="B3400">
        <v>28314</v>
      </c>
      <c r="C3400" t="s">
        <v>308</v>
      </c>
      <c r="D3400" s="8">
        <v>45605</v>
      </c>
      <c r="E3400" t="s">
        <v>18</v>
      </c>
      <c r="F3400">
        <v>2</v>
      </c>
      <c r="G3400" s="9" t="s">
        <v>222</v>
      </c>
      <c r="H3400" s="10"/>
      <c r="I3400" s="12">
        <v>0.35046296296296298</v>
      </c>
      <c r="J3400" s="12">
        <v>0.57701388888888894</v>
      </c>
      <c r="K3400" s="3" t="str">
        <f t="shared" si="750"/>
        <v/>
      </c>
      <c r="L3400" s="11">
        <f t="shared" si="741"/>
        <v>1</v>
      </c>
      <c r="M3400" s="11">
        <f t="shared" si="742"/>
        <v>0</v>
      </c>
      <c r="N3400" s="11">
        <f t="shared" si="743"/>
        <v>3</v>
      </c>
      <c r="O3400" s="11">
        <f t="shared" si="744"/>
        <v>1</v>
      </c>
      <c r="P3400" s="11">
        <f t="shared" si="745"/>
        <v>4</v>
      </c>
      <c r="Q3400" s="11">
        <f t="shared" si="746"/>
        <v>2</v>
      </c>
      <c r="R3400" s="11">
        <f t="shared" si="747"/>
        <v>2</v>
      </c>
      <c r="S3400" s="11">
        <f t="shared" si="748"/>
        <v>2</v>
      </c>
      <c r="T3400" t="str">
        <f t="shared" si="749"/>
        <v>إضافى كامل</v>
      </c>
    </row>
    <row r="3401" spans="1:20" x14ac:dyDescent="0.25">
      <c r="A3401">
        <v>121</v>
      </c>
      <c r="B3401">
        <v>28314</v>
      </c>
      <c r="C3401" t="s">
        <v>308</v>
      </c>
      <c r="D3401" s="8">
        <v>45606</v>
      </c>
      <c r="E3401" t="s">
        <v>20</v>
      </c>
      <c r="F3401">
        <v>2</v>
      </c>
      <c r="G3401" s="9" t="s">
        <v>222</v>
      </c>
      <c r="H3401" s="10" t="s">
        <v>32</v>
      </c>
      <c r="I3401" s="12">
        <v>0.35768518518518516</v>
      </c>
      <c r="J3401" s="12">
        <v>0.57853009259259258</v>
      </c>
      <c r="K3401" s="3" t="str">
        <f t="shared" si="750"/>
        <v>تأخير</v>
      </c>
      <c r="L3401" s="11">
        <f t="shared" si="741"/>
        <v>0</v>
      </c>
      <c r="M3401" s="11">
        <f t="shared" si="742"/>
        <v>0</v>
      </c>
      <c r="N3401" s="11">
        <f t="shared" si="743"/>
        <v>3</v>
      </c>
      <c r="O3401" s="11">
        <f t="shared" si="744"/>
        <v>1</v>
      </c>
      <c r="P3401" s="11">
        <f t="shared" si="745"/>
        <v>4</v>
      </c>
      <c r="Q3401" s="11">
        <f t="shared" si="746"/>
        <v>2</v>
      </c>
      <c r="R3401" s="11">
        <f t="shared" si="747"/>
        <v>2</v>
      </c>
      <c r="S3401" s="11">
        <f t="shared" si="748"/>
        <v>2</v>
      </c>
      <c r="T3401" t="str">
        <f t="shared" si="749"/>
        <v>إضافى كامل</v>
      </c>
    </row>
    <row r="3402" spans="1:20" x14ac:dyDescent="0.25">
      <c r="A3402">
        <v>121</v>
      </c>
      <c r="B3402">
        <v>28314</v>
      </c>
      <c r="C3402" t="s">
        <v>308</v>
      </c>
      <c r="D3402" s="8">
        <v>45607</v>
      </c>
      <c r="E3402" t="s">
        <v>21</v>
      </c>
      <c r="F3402">
        <v>2</v>
      </c>
      <c r="G3402" s="9" t="s">
        <v>222</v>
      </c>
      <c r="H3402" s="10"/>
      <c r="I3402" s="12">
        <v>0.35145833333333332</v>
      </c>
      <c r="J3402" s="12">
        <v>0.58987268518518521</v>
      </c>
      <c r="K3402" s="3" t="str">
        <f t="shared" si="750"/>
        <v/>
      </c>
      <c r="L3402" s="11">
        <f t="shared" si="741"/>
        <v>1</v>
      </c>
      <c r="M3402" s="11">
        <f t="shared" si="742"/>
        <v>0</v>
      </c>
      <c r="N3402" s="11">
        <f t="shared" si="743"/>
        <v>3</v>
      </c>
      <c r="O3402" s="11">
        <f t="shared" si="744"/>
        <v>1</v>
      </c>
      <c r="P3402" s="11">
        <f t="shared" si="745"/>
        <v>4</v>
      </c>
      <c r="Q3402" s="11">
        <f t="shared" si="746"/>
        <v>2</v>
      </c>
      <c r="R3402" s="11">
        <f t="shared" si="747"/>
        <v>2</v>
      </c>
      <c r="S3402" s="11">
        <f t="shared" si="748"/>
        <v>2</v>
      </c>
      <c r="T3402" t="str">
        <f t="shared" si="749"/>
        <v>إضافى كامل</v>
      </c>
    </row>
    <row r="3403" spans="1:20" x14ac:dyDescent="0.25">
      <c r="A3403">
        <v>121</v>
      </c>
      <c r="B3403">
        <v>28314</v>
      </c>
      <c r="C3403" t="s">
        <v>308</v>
      </c>
      <c r="D3403" s="8">
        <v>45608</v>
      </c>
      <c r="E3403" t="s">
        <v>22</v>
      </c>
      <c r="F3403">
        <v>2</v>
      </c>
      <c r="G3403" s="9" t="s">
        <v>222</v>
      </c>
      <c r="H3403" s="10"/>
      <c r="I3403" s="12">
        <v>0.3475347222222222</v>
      </c>
      <c r="J3403" s="12">
        <v>0.58144675925925926</v>
      </c>
      <c r="K3403" s="3" t="str">
        <f t="shared" si="750"/>
        <v/>
      </c>
      <c r="L3403" s="11">
        <f t="shared" si="741"/>
        <v>1</v>
      </c>
      <c r="M3403" s="11">
        <f t="shared" si="742"/>
        <v>0</v>
      </c>
      <c r="N3403" s="11">
        <f t="shared" si="743"/>
        <v>3</v>
      </c>
      <c r="O3403" s="11">
        <f t="shared" si="744"/>
        <v>1</v>
      </c>
      <c r="P3403" s="11">
        <f t="shared" si="745"/>
        <v>4</v>
      </c>
      <c r="Q3403" s="11">
        <f t="shared" si="746"/>
        <v>2</v>
      </c>
      <c r="R3403" s="11">
        <f t="shared" si="747"/>
        <v>2</v>
      </c>
      <c r="S3403" s="11">
        <f t="shared" si="748"/>
        <v>2</v>
      </c>
      <c r="T3403" t="str">
        <f t="shared" si="749"/>
        <v>إضافى كامل</v>
      </c>
    </row>
    <row r="3404" spans="1:20" x14ac:dyDescent="0.25">
      <c r="A3404">
        <v>121</v>
      </c>
      <c r="B3404">
        <v>28314</v>
      </c>
      <c r="C3404" t="s">
        <v>308</v>
      </c>
      <c r="D3404" s="8">
        <v>45609</v>
      </c>
      <c r="E3404" t="s">
        <v>23</v>
      </c>
      <c r="F3404">
        <v>2</v>
      </c>
      <c r="G3404" s="9" t="s">
        <v>222</v>
      </c>
      <c r="H3404" s="10" t="s">
        <v>51</v>
      </c>
      <c r="I3404" s="12">
        <v>0.35519675925925925</v>
      </c>
      <c r="J3404" s="12">
        <v>0.57192129629629629</v>
      </c>
      <c r="K3404" s="3" t="str">
        <f t="shared" si="750"/>
        <v>تأخير</v>
      </c>
      <c r="L3404" s="11">
        <f t="shared" si="741"/>
        <v>0</v>
      </c>
      <c r="M3404" s="11">
        <f t="shared" si="742"/>
        <v>0</v>
      </c>
      <c r="N3404" s="11">
        <f t="shared" si="743"/>
        <v>3</v>
      </c>
      <c r="O3404" s="11">
        <f t="shared" si="744"/>
        <v>1</v>
      </c>
      <c r="P3404" s="11">
        <f t="shared" si="745"/>
        <v>4</v>
      </c>
      <c r="Q3404" s="11">
        <f t="shared" si="746"/>
        <v>2</v>
      </c>
      <c r="R3404" s="11">
        <f t="shared" si="747"/>
        <v>2</v>
      </c>
      <c r="S3404" s="11">
        <f t="shared" si="748"/>
        <v>2</v>
      </c>
      <c r="T3404" t="str">
        <f t="shared" si="749"/>
        <v>إضافى كامل</v>
      </c>
    </row>
    <row r="3405" spans="1:20" x14ac:dyDescent="0.25">
      <c r="A3405">
        <v>121</v>
      </c>
      <c r="B3405">
        <v>28314</v>
      </c>
      <c r="C3405" t="s">
        <v>308</v>
      </c>
      <c r="D3405" s="8">
        <v>45610</v>
      </c>
      <c r="E3405" t="s">
        <v>24</v>
      </c>
      <c r="F3405">
        <v>2</v>
      </c>
      <c r="G3405" s="9" t="s">
        <v>222</v>
      </c>
      <c r="H3405" s="10"/>
      <c r="K3405" s="3" t="s">
        <v>19</v>
      </c>
      <c r="L3405" s="11">
        <f t="shared" si="741"/>
        <v>1</v>
      </c>
      <c r="M3405" s="11">
        <f t="shared" si="742"/>
        <v>0</v>
      </c>
      <c r="N3405" s="11">
        <f t="shared" si="743"/>
        <v>3</v>
      </c>
      <c r="O3405" s="11">
        <f t="shared" si="744"/>
        <v>1</v>
      </c>
      <c r="P3405" s="11">
        <f t="shared" si="745"/>
        <v>4</v>
      </c>
      <c r="Q3405" s="11">
        <f t="shared" si="746"/>
        <v>2</v>
      </c>
      <c r="R3405" s="11">
        <f t="shared" si="747"/>
        <v>2</v>
      </c>
      <c r="S3405" s="11">
        <f t="shared" si="748"/>
        <v>2</v>
      </c>
      <c r="T3405" t="str">
        <f t="shared" si="749"/>
        <v>إضافى كامل</v>
      </c>
    </row>
    <row r="3406" spans="1:20" x14ac:dyDescent="0.25">
      <c r="A3406">
        <v>121</v>
      </c>
      <c r="B3406">
        <v>28314</v>
      </c>
      <c r="C3406" t="s">
        <v>308</v>
      </c>
      <c r="D3406" s="8">
        <v>45611</v>
      </c>
      <c r="E3406" t="s">
        <v>15</v>
      </c>
      <c r="F3406">
        <v>2</v>
      </c>
      <c r="G3406" s="9" t="s">
        <v>222</v>
      </c>
      <c r="H3406" s="10"/>
      <c r="K3406" s="3" t="str">
        <f>IF(AND(I3406&lt;=TIME(8,30,0),J3406&gt;=TIME(13,30,0),I3406&lt;&gt;""),"",IF(AND(I3406&gt;=TIME(8,31,0),I3406&lt;=TIME(8,40,0)),"تأخير",IF(AND(I3406&gt;=TIME(8,41,0),I3406&lt;=TIME(11,30,0),I3406&lt;&gt;""),"إذن ص",IF(AND(J3406&lt;TIME(13,30,0), J3406&lt;&gt;"",J3406&gt;=TIME(10,30,0)),"إذن م",IF(AND(OR(I3406="",J3406="",I3406=J3406,I3406&gt;TIME(11,30,0),J3406&lt;TIME(10,30,0)),AND(E3406&lt;&gt;"Friday")),"غائب","")))))</f>
        <v/>
      </c>
      <c r="L3406" s="11">
        <f t="shared" si="741"/>
        <v>1</v>
      </c>
      <c r="M3406" s="11">
        <f t="shared" si="742"/>
        <v>0</v>
      </c>
      <c r="N3406" s="11">
        <f t="shared" si="743"/>
        <v>3</v>
      </c>
      <c r="O3406" s="11">
        <f t="shared" si="744"/>
        <v>1</v>
      </c>
      <c r="P3406" s="11">
        <f t="shared" si="745"/>
        <v>4</v>
      </c>
      <c r="Q3406" s="11">
        <f t="shared" si="746"/>
        <v>2</v>
      </c>
      <c r="R3406" s="11">
        <f t="shared" si="747"/>
        <v>2</v>
      </c>
      <c r="S3406" s="11">
        <f t="shared" si="748"/>
        <v>2</v>
      </c>
      <c r="T3406" t="str">
        <f t="shared" si="749"/>
        <v>إضافى كامل</v>
      </c>
    </row>
    <row r="3407" spans="1:20" x14ac:dyDescent="0.25">
      <c r="A3407">
        <v>121</v>
      </c>
      <c r="B3407">
        <v>28314</v>
      </c>
      <c r="C3407" t="s">
        <v>308</v>
      </c>
      <c r="D3407" s="8">
        <v>45612</v>
      </c>
      <c r="E3407" t="s">
        <v>18</v>
      </c>
      <c r="F3407">
        <v>2</v>
      </c>
      <c r="G3407" s="9" t="s">
        <v>222</v>
      </c>
      <c r="H3407" s="10"/>
      <c r="I3407" s="12">
        <v>0.35054398148148147</v>
      </c>
      <c r="J3407" s="12">
        <v>0.58862268518518523</v>
      </c>
      <c r="K3407" s="3" t="str">
        <f>IF(AND(I3407&lt;=TIME(8,30,0),J3407&gt;=TIME(13,30,0),I3407&lt;&gt;""),"",IF(AND(I3407&gt;=TIME(8,31,0),I3407&lt;=TIME(8,40,0)),"تأخير",IF(AND(I3407&gt;=TIME(8,41,0),I3407&lt;=TIME(11,30,0),I3407&lt;&gt;""),"إذن ص",IF(AND(J3407&lt;TIME(13,30,0), J3407&lt;&gt;"",J3407&gt;=TIME(10,30,0)),"إذن م",IF(AND(OR(I3407="",J3407="",I3407=J3407,I3407&gt;TIME(11,30,0),J3407&lt;TIME(10,30,0)),AND(E3407&lt;&gt;"Friday")),"غائب","")))))</f>
        <v/>
      </c>
      <c r="L3407" s="11">
        <f t="shared" si="741"/>
        <v>1</v>
      </c>
      <c r="M3407" s="11">
        <f t="shared" si="742"/>
        <v>0</v>
      </c>
      <c r="N3407" s="11">
        <f t="shared" si="743"/>
        <v>3</v>
      </c>
      <c r="O3407" s="11">
        <f t="shared" si="744"/>
        <v>1</v>
      </c>
      <c r="P3407" s="11">
        <f t="shared" si="745"/>
        <v>4</v>
      </c>
      <c r="Q3407" s="11">
        <f t="shared" si="746"/>
        <v>2</v>
      </c>
      <c r="R3407" s="11">
        <f t="shared" si="747"/>
        <v>2</v>
      </c>
      <c r="S3407" s="11">
        <f t="shared" si="748"/>
        <v>2</v>
      </c>
      <c r="T3407" t="str">
        <f t="shared" si="749"/>
        <v>إضافى كامل</v>
      </c>
    </row>
    <row r="3408" spans="1:20" x14ac:dyDescent="0.25">
      <c r="A3408">
        <v>121</v>
      </c>
      <c r="B3408">
        <v>28314</v>
      </c>
      <c r="C3408" t="s">
        <v>308</v>
      </c>
      <c r="D3408" s="8">
        <v>45613</v>
      </c>
      <c r="E3408" t="s">
        <v>20</v>
      </c>
      <c r="F3408">
        <v>2</v>
      </c>
      <c r="G3408" s="9" t="s">
        <v>222</v>
      </c>
      <c r="H3408" s="10" t="s">
        <v>34</v>
      </c>
      <c r="I3408" s="12">
        <v>0.35562500000000002</v>
      </c>
      <c r="J3408" s="12">
        <v>0.59280092592592593</v>
      </c>
      <c r="K3408" s="3" t="str">
        <f>IF(AND(I3408&lt;=TIME(8,30,0),J3408&gt;=TIME(13,30,0),I3408&lt;&gt;""),"",IF(AND(I3408&gt;=TIME(8,31,0),I3408&lt;=TIME(8,40,0)),"تأخير",IF(AND(I3408&gt;=TIME(8,41,0),I3408&lt;=TIME(11,30,0),I3408&lt;&gt;""),"إذن ص",IF(AND(J3408&lt;TIME(13,30,0), J3408&lt;&gt;"",J3408&gt;=TIME(10,30,0)),"إذن م",IF(AND(OR(I3408="",J3408="",I3408=J3408,I3408&gt;TIME(11,30,0),J3408&lt;TIME(10,30,0)),AND(E3408&lt;&gt;"Friday")),"غائب","")))))</f>
        <v>تأخير</v>
      </c>
      <c r="L3408" s="11">
        <f t="shared" si="741"/>
        <v>0</v>
      </c>
      <c r="M3408" s="11">
        <f t="shared" si="742"/>
        <v>0</v>
      </c>
      <c r="N3408" s="11">
        <f t="shared" si="743"/>
        <v>3</v>
      </c>
      <c r="O3408" s="11">
        <f t="shared" si="744"/>
        <v>1</v>
      </c>
      <c r="P3408" s="11">
        <f t="shared" si="745"/>
        <v>4</v>
      </c>
      <c r="Q3408" s="11">
        <f t="shared" si="746"/>
        <v>2</v>
      </c>
      <c r="R3408" s="11">
        <f t="shared" si="747"/>
        <v>2</v>
      </c>
      <c r="S3408" s="11">
        <f t="shared" si="748"/>
        <v>2</v>
      </c>
      <c r="T3408" t="str">
        <f t="shared" si="749"/>
        <v>إضافى كامل</v>
      </c>
    </row>
    <row r="3409" spans="1:20" x14ac:dyDescent="0.25">
      <c r="A3409">
        <v>121</v>
      </c>
      <c r="B3409">
        <v>28314</v>
      </c>
      <c r="C3409" t="s">
        <v>308</v>
      </c>
      <c r="D3409" s="8">
        <v>45614</v>
      </c>
      <c r="E3409" t="s">
        <v>21</v>
      </c>
      <c r="F3409">
        <v>2</v>
      </c>
      <c r="G3409" s="9" t="s">
        <v>222</v>
      </c>
      <c r="H3409" s="10" t="s">
        <v>35</v>
      </c>
      <c r="I3409" s="12">
        <v>0.35655092592592591</v>
      </c>
      <c r="J3409" s="12">
        <v>0.58797453703703706</v>
      </c>
      <c r="K3409" s="3" t="str">
        <f>IF(AND(I3409&lt;=TIME(8,30,0),J3409&gt;=TIME(13,30,0),I3409&lt;&gt;""),"",IF(AND(I3409&gt;=TIME(8,31,0),I3409&lt;=TIME(8,40,0)),"تأخير",IF(AND(I3409&gt;=TIME(8,41,0),I3409&lt;=TIME(11,30,0),I3409&lt;&gt;""),"إذن ص",IF(AND(J3409&lt;TIME(13,30,0), J3409&lt;&gt;"",J3409&gt;=TIME(10,30,0)),"إذن م",IF(AND(OR(I3409="",J3409="",I3409=J3409,I3409&gt;TIME(11,30,0),J3409&lt;TIME(10,30,0)),AND(E3409&lt;&gt;"Friday")),"غائب","")))))</f>
        <v>تأخير</v>
      </c>
      <c r="L3409" s="11">
        <f t="shared" si="741"/>
        <v>0</v>
      </c>
      <c r="M3409" s="11">
        <f t="shared" si="742"/>
        <v>0</v>
      </c>
      <c r="N3409" s="11">
        <f t="shared" si="743"/>
        <v>3</v>
      </c>
      <c r="O3409" s="11">
        <f t="shared" si="744"/>
        <v>1</v>
      </c>
      <c r="P3409" s="11">
        <f t="shared" si="745"/>
        <v>4</v>
      </c>
      <c r="Q3409" s="11">
        <f t="shared" si="746"/>
        <v>2</v>
      </c>
      <c r="R3409" s="11">
        <f t="shared" si="747"/>
        <v>2</v>
      </c>
      <c r="S3409" s="11">
        <f t="shared" si="748"/>
        <v>2</v>
      </c>
      <c r="T3409" t="str">
        <f t="shared" si="749"/>
        <v>إضافى كامل</v>
      </c>
    </row>
    <row r="3410" spans="1:20" x14ac:dyDescent="0.25">
      <c r="A3410">
        <v>121</v>
      </c>
      <c r="B3410">
        <v>28314</v>
      </c>
      <c r="C3410" t="s">
        <v>308</v>
      </c>
      <c r="D3410" s="8">
        <v>45615</v>
      </c>
      <c r="E3410" t="s">
        <v>22</v>
      </c>
      <c r="F3410">
        <v>2</v>
      </c>
      <c r="G3410" s="9" t="s">
        <v>222</v>
      </c>
      <c r="H3410" s="10"/>
      <c r="I3410" s="12">
        <v>0.35650462962962964</v>
      </c>
      <c r="J3410" s="12">
        <v>0.59687500000000004</v>
      </c>
      <c r="K3410" s="3" t="s">
        <v>7</v>
      </c>
      <c r="L3410" s="11">
        <f t="shared" si="741"/>
        <v>1</v>
      </c>
      <c r="M3410" s="11">
        <f t="shared" si="742"/>
        <v>0</v>
      </c>
      <c r="N3410" s="11">
        <f t="shared" si="743"/>
        <v>3</v>
      </c>
      <c r="O3410" s="11">
        <f t="shared" si="744"/>
        <v>1</v>
      </c>
      <c r="P3410" s="11">
        <f t="shared" si="745"/>
        <v>4</v>
      </c>
      <c r="Q3410" s="11">
        <f t="shared" si="746"/>
        <v>2</v>
      </c>
      <c r="R3410" s="11">
        <f t="shared" si="747"/>
        <v>2</v>
      </c>
      <c r="S3410" s="11">
        <f t="shared" si="748"/>
        <v>2</v>
      </c>
      <c r="T3410" t="str">
        <f t="shared" si="749"/>
        <v>إضافى كامل</v>
      </c>
    </row>
    <row r="3411" spans="1:20" x14ac:dyDescent="0.25">
      <c r="A3411">
        <v>121</v>
      </c>
      <c r="B3411">
        <v>28314</v>
      </c>
      <c r="C3411" t="s">
        <v>308</v>
      </c>
      <c r="D3411" s="8">
        <v>45616</v>
      </c>
      <c r="E3411" t="s">
        <v>23</v>
      </c>
      <c r="F3411">
        <v>2</v>
      </c>
      <c r="G3411" s="9" t="s">
        <v>222</v>
      </c>
      <c r="H3411" s="10"/>
      <c r="I3411" s="12">
        <v>0.3523263888888889</v>
      </c>
      <c r="J3411" s="12">
        <v>0.59418981481481481</v>
      </c>
      <c r="K3411" s="3" t="str">
        <f>IF(AND(I3411&lt;=TIME(8,30,0),J3411&gt;=TIME(13,30,0),I3411&lt;&gt;""),"",IF(AND(I3411&gt;=TIME(8,31,0),I3411&lt;=TIME(8,40,0)),"تأخير",IF(AND(I3411&gt;=TIME(8,41,0),I3411&lt;=TIME(11,30,0),I3411&lt;&gt;""),"إذن ص",IF(AND(J3411&lt;TIME(13,30,0), J3411&lt;&gt;"",J3411&gt;=TIME(10,30,0)),"إذن م",IF(AND(OR(I3411="",J3411="",I3411=J3411,I3411&gt;TIME(11,30,0),J3411&lt;TIME(10,30,0)),AND(E3411&lt;&gt;"Friday")),"غائب","")))))</f>
        <v/>
      </c>
      <c r="L3411" s="11">
        <f t="shared" si="741"/>
        <v>1</v>
      </c>
      <c r="M3411" s="11">
        <f t="shared" si="742"/>
        <v>0</v>
      </c>
      <c r="N3411" s="11">
        <f t="shared" si="743"/>
        <v>2</v>
      </c>
      <c r="O3411" s="11">
        <f t="shared" si="744"/>
        <v>1</v>
      </c>
      <c r="P3411" s="11">
        <f t="shared" si="745"/>
        <v>3</v>
      </c>
      <c r="Q3411" s="11">
        <f t="shared" si="746"/>
        <v>1.5</v>
      </c>
      <c r="R3411" s="11">
        <f t="shared" si="747"/>
        <v>1</v>
      </c>
      <c r="S3411" s="11">
        <f t="shared" si="748"/>
        <v>1</v>
      </c>
      <c r="T3411" t="str">
        <f t="shared" si="749"/>
        <v>إضافى كامل</v>
      </c>
    </row>
    <row r="3412" spans="1:20" x14ac:dyDescent="0.25">
      <c r="A3412">
        <v>121</v>
      </c>
      <c r="B3412">
        <v>28314</v>
      </c>
      <c r="C3412" t="s">
        <v>308</v>
      </c>
      <c r="D3412" s="8">
        <v>45617</v>
      </c>
      <c r="E3412" t="s">
        <v>24</v>
      </c>
      <c r="F3412">
        <v>2</v>
      </c>
      <c r="G3412" s="9" t="s">
        <v>222</v>
      </c>
      <c r="H3412" s="10"/>
      <c r="K3412" s="3" t="s">
        <v>19</v>
      </c>
      <c r="L3412" s="11">
        <f t="shared" si="741"/>
        <v>1</v>
      </c>
      <c r="M3412" s="11">
        <f t="shared" si="742"/>
        <v>0</v>
      </c>
      <c r="N3412" s="11">
        <f t="shared" si="743"/>
        <v>2</v>
      </c>
      <c r="O3412" s="11">
        <f t="shared" si="744"/>
        <v>1</v>
      </c>
      <c r="P3412" s="11">
        <f t="shared" si="745"/>
        <v>3</v>
      </c>
      <c r="Q3412" s="11">
        <f t="shared" si="746"/>
        <v>1.5</v>
      </c>
      <c r="R3412" s="11">
        <f t="shared" si="747"/>
        <v>1</v>
      </c>
      <c r="S3412" s="11">
        <f t="shared" si="748"/>
        <v>1</v>
      </c>
      <c r="T3412" t="str">
        <f t="shared" si="749"/>
        <v>إضافى كامل</v>
      </c>
    </row>
    <row r="3413" spans="1:20" x14ac:dyDescent="0.25">
      <c r="A3413">
        <v>121</v>
      </c>
      <c r="B3413">
        <v>28314</v>
      </c>
      <c r="C3413" t="s">
        <v>308</v>
      </c>
      <c r="D3413" s="8">
        <v>45618</v>
      </c>
      <c r="E3413" t="s">
        <v>15</v>
      </c>
      <c r="F3413">
        <v>2</v>
      </c>
      <c r="G3413" s="9" t="s">
        <v>222</v>
      </c>
      <c r="H3413" s="10"/>
      <c r="K3413" s="3" t="str">
        <f t="shared" ref="K3413:K3422" si="751">IF(AND(I3413&lt;=TIME(8,30,0),J3413&gt;=TIME(13,30,0),I3413&lt;&gt;""),"",IF(AND(I3413&gt;=TIME(8,31,0),I3413&lt;=TIME(8,40,0)),"تأخير",IF(AND(I3413&gt;=TIME(8,41,0),I3413&lt;=TIME(11,30,0),I3413&lt;&gt;""),"إذن ص",IF(AND(J3413&lt;TIME(13,30,0), J3413&lt;&gt;"",J3413&gt;=TIME(10,30,0)),"إذن م",IF(AND(OR(I3413="",J3413="",I3413=J3413,I3413&gt;TIME(11,30,0),J3413&lt;TIME(10,30,0)),AND(E3413&lt;&gt;"Friday")),"غائب","")))))</f>
        <v/>
      </c>
      <c r="L3413" s="11">
        <f t="shared" si="741"/>
        <v>1</v>
      </c>
      <c r="M3413" s="11">
        <f t="shared" si="742"/>
        <v>0</v>
      </c>
      <c r="N3413" s="11">
        <f t="shared" si="743"/>
        <v>2</v>
      </c>
      <c r="O3413" s="11">
        <f t="shared" si="744"/>
        <v>1</v>
      </c>
      <c r="P3413" s="11">
        <f t="shared" si="745"/>
        <v>3</v>
      </c>
      <c r="Q3413" s="11">
        <f t="shared" si="746"/>
        <v>1.5</v>
      </c>
      <c r="R3413" s="11">
        <f t="shared" si="747"/>
        <v>1</v>
      </c>
      <c r="S3413" s="11">
        <f t="shared" si="748"/>
        <v>1</v>
      </c>
      <c r="T3413" t="str">
        <f t="shared" si="749"/>
        <v>إضافى كامل</v>
      </c>
    </row>
    <row r="3414" spans="1:20" x14ac:dyDescent="0.25">
      <c r="A3414">
        <v>121</v>
      </c>
      <c r="B3414">
        <v>28314</v>
      </c>
      <c r="C3414" t="s">
        <v>308</v>
      </c>
      <c r="D3414" s="8">
        <v>45619</v>
      </c>
      <c r="E3414" t="s">
        <v>18</v>
      </c>
      <c r="F3414">
        <v>2</v>
      </c>
      <c r="G3414" s="9" t="s">
        <v>222</v>
      </c>
      <c r="H3414" s="10"/>
      <c r="I3414" s="12">
        <v>0.35084490740740742</v>
      </c>
      <c r="J3414" s="12">
        <v>0.57938657407407412</v>
      </c>
      <c r="K3414" s="3" t="str">
        <f t="shared" si="751"/>
        <v/>
      </c>
      <c r="L3414" s="11">
        <f t="shared" si="741"/>
        <v>1</v>
      </c>
      <c r="M3414" s="11">
        <f t="shared" si="742"/>
        <v>0</v>
      </c>
      <c r="N3414" s="11">
        <f t="shared" si="743"/>
        <v>2</v>
      </c>
      <c r="O3414" s="11">
        <f t="shared" si="744"/>
        <v>1</v>
      </c>
      <c r="P3414" s="11">
        <f t="shared" si="745"/>
        <v>3</v>
      </c>
      <c r="Q3414" s="11">
        <f t="shared" si="746"/>
        <v>1.5</v>
      </c>
      <c r="R3414" s="11">
        <f t="shared" si="747"/>
        <v>1</v>
      </c>
      <c r="S3414" s="11">
        <f t="shared" si="748"/>
        <v>1</v>
      </c>
      <c r="T3414" t="str">
        <f t="shared" si="749"/>
        <v>إضافى كامل</v>
      </c>
    </row>
    <row r="3415" spans="1:20" x14ac:dyDescent="0.25">
      <c r="A3415">
        <v>121</v>
      </c>
      <c r="B3415">
        <v>28314</v>
      </c>
      <c r="C3415" t="s">
        <v>308</v>
      </c>
      <c r="D3415" s="8">
        <v>45620</v>
      </c>
      <c r="E3415" t="s">
        <v>20</v>
      </c>
      <c r="F3415">
        <v>2</v>
      </c>
      <c r="G3415" s="9" t="s">
        <v>222</v>
      </c>
      <c r="H3415" s="10"/>
      <c r="I3415" s="12">
        <v>0.36105324074074074</v>
      </c>
      <c r="J3415" s="12">
        <v>0.57543981481481477</v>
      </c>
      <c r="K3415" s="3" t="s">
        <v>7</v>
      </c>
      <c r="L3415" s="11">
        <f t="shared" si="741"/>
        <v>1</v>
      </c>
      <c r="M3415" s="11">
        <f t="shared" si="742"/>
        <v>0</v>
      </c>
      <c r="N3415" s="11">
        <f t="shared" si="743"/>
        <v>2</v>
      </c>
      <c r="O3415" s="11">
        <f t="shared" si="744"/>
        <v>1</v>
      </c>
      <c r="P3415" s="11">
        <f t="shared" si="745"/>
        <v>3</v>
      </c>
      <c r="Q3415" s="11">
        <f t="shared" si="746"/>
        <v>1.5</v>
      </c>
      <c r="R3415" s="11">
        <f t="shared" si="747"/>
        <v>1</v>
      </c>
      <c r="S3415" s="11">
        <f t="shared" si="748"/>
        <v>1</v>
      </c>
      <c r="T3415" t="str">
        <f t="shared" si="749"/>
        <v>إضافى كامل</v>
      </c>
    </row>
    <row r="3416" spans="1:20" x14ac:dyDescent="0.25">
      <c r="A3416">
        <v>121</v>
      </c>
      <c r="B3416">
        <v>28314</v>
      </c>
      <c r="C3416" t="s">
        <v>308</v>
      </c>
      <c r="D3416" s="8">
        <v>45621</v>
      </c>
      <c r="E3416" t="s">
        <v>21</v>
      </c>
      <c r="F3416">
        <v>2</v>
      </c>
      <c r="G3416" s="9" t="s">
        <v>222</v>
      </c>
      <c r="H3416" s="10"/>
      <c r="I3416" s="12">
        <v>0.35177083333333331</v>
      </c>
      <c r="J3416" s="12">
        <v>0.58993055555555551</v>
      </c>
      <c r="K3416" s="3" t="str">
        <f t="shared" si="751"/>
        <v/>
      </c>
      <c r="L3416" s="11">
        <f t="shared" si="741"/>
        <v>1</v>
      </c>
      <c r="M3416" s="11">
        <f t="shared" si="742"/>
        <v>0</v>
      </c>
      <c r="N3416" s="11">
        <f t="shared" si="743"/>
        <v>1</v>
      </c>
      <c r="O3416" s="11">
        <f t="shared" si="744"/>
        <v>1</v>
      </c>
      <c r="P3416" s="11">
        <f t="shared" si="745"/>
        <v>2</v>
      </c>
      <c r="Q3416" s="11">
        <f t="shared" si="746"/>
        <v>0</v>
      </c>
      <c r="R3416" s="11">
        <f t="shared" si="747"/>
        <v>0</v>
      </c>
      <c r="S3416" s="11">
        <f t="shared" si="748"/>
        <v>0</v>
      </c>
      <c r="T3416" t="str">
        <f t="shared" si="749"/>
        <v>إضافى كامل</v>
      </c>
    </row>
    <row r="3417" spans="1:20" x14ac:dyDescent="0.25">
      <c r="A3417">
        <v>121</v>
      </c>
      <c r="B3417">
        <v>28314</v>
      </c>
      <c r="C3417" t="s">
        <v>308</v>
      </c>
      <c r="D3417" s="8">
        <v>45622</v>
      </c>
      <c r="E3417" t="s">
        <v>22</v>
      </c>
      <c r="F3417">
        <v>2</v>
      </c>
      <c r="G3417" s="9" t="s">
        <v>222</v>
      </c>
      <c r="H3417" s="10"/>
      <c r="I3417" s="12">
        <v>0.3502662037037037</v>
      </c>
      <c r="J3417" s="12">
        <v>0.58501157407407411</v>
      </c>
      <c r="K3417" s="3" t="str">
        <f t="shared" si="751"/>
        <v/>
      </c>
      <c r="L3417" s="11">
        <f t="shared" si="741"/>
        <v>1</v>
      </c>
      <c r="M3417" s="11">
        <f t="shared" si="742"/>
        <v>0</v>
      </c>
      <c r="N3417" s="11">
        <f t="shared" si="743"/>
        <v>1</v>
      </c>
      <c r="O3417" s="11">
        <f t="shared" si="744"/>
        <v>1</v>
      </c>
      <c r="P3417" s="11">
        <f t="shared" si="745"/>
        <v>2</v>
      </c>
      <c r="Q3417" s="11">
        <f t="shared" si="746"/>
        <v>0</v>
      </c>
      <c r="R3417" s="11">
        <f t="shared" si="747"/>
        <v>0</v>
      </c>
      <c r="S3417" s="11">
        <f t="shared" si="748"/>
        <v>0</v>
      </c>
      <c r="T3417" t="str">
        <f t="shared" si="749"/>
        <v>إضافى كامل</v>
      </c>
    </row>
    <row r="3418" spans="1:20" x14ac:dyDescent="0.25">
      <c r="A3418">
        <v>121</v>
      </c>
      <c r="B3418">
        <v>28314</v>
      </c>
      <c r="C3418" t="s">
        <v>308</v>
      </c>
      <c r="D3418" s="8">
        <v>45623</v>
      </c>
      <c r="E3418" t="s">
        <v>23</v>
      </c>
      <c r="F3418">
        <v>2</v>
      </c>
      <c r="G3418" s="9" t="s">
        <v>222</v>
      </c>
      <c r="H3418" s="10"/>
      <c r="I3418" s="12">
        <v>0.34915509259259259</v>
      </c>
      <c r="J3418" s="12">
        <v>0.45870370370370372</v>
      </c>
      <c r="K3418" s="3" t="str">
        <f t="shared" si="751"/>
        <v>إذن م</v>
      </c>
      <c r="L3418" s="11">
        <f t="shared" si="741"/>
        <v>1</v>
      </c>
      <c r="M3418" s="11">
        <f t="shared" si="742"/>
        <v>0</v>
      </c>
      <c r="N3418" s="11">
        <f t="shared" si="743"/>
        <v>1</v>
      </c>
      <c r="O3418" s="11">
        <f t="shared" si="744"/>
        <v>1</v>
      </c>
      <c r="P3418" s="11">
        <f t="shared" si="745"/>
        <v>2</v>
      </c>
      <c r="Q3418" s="11">
        <f t="shared" si="746"/>
        <v>0</v>
      </c>
      <c r="R3418" s="11">
        <f t="shared" si="747"/>
        <v>0</v>
      </c>
      <c r="S3418" s="11">
        <f t="shared" si="748"/>
        <v>0</v>
      </c>
      <c r="T3418" t="str">
        <f t="shared" si="749"/>
        <v>إضافى كامل</v>
      </c>
    </row>
    <row r="3419" spans="1:20" x14ac:dyDescent="0.25">
      <c r="A3419">
        <v>121</v>
      </c>
      <c r="B3419">
        <v>28314</v>
      </c>
      <c r="C3419" t="s">
        <v>308</v>
      </c>
      <c r="D3419" s="8">
        <v>45624</v>
      </c>
      <c r="E3419" t="s">
        <v>24</v>
      </c>
      <c r="F3419">
        <v>2</v>
      </c>
      <c r="G3419" s="9" t="s">
        <v>222</v>
      </c>
      <c r="H3419" s="10"/>
      <c r="K3419" s="3" t="s">
        <v>19</v>
      </c>
      <c r="L3419" s="11">
        <f t="shared" si="741"/>
        <v>1</v>
      </c>
      <c r="M3419" s="11">
        <f t="shared" si="742"/>
        <v>0</v>
      </c>
      <c r="N3419" s="11">
        <f t="shared" si="743"/>
        <v>1</v>
      </c>
      <c r="O3419" s="11">
        <f t="shared" si="744"/>
        <v>0</v>
      </c>
      <c r="P3419" s="11">
        <f t="shared" si="745"/>
        <v>1</v>
      </c>
      <c r="Q3419" s="11">
        <f t="shared" si="746"/>
        <v>0</v>
      </c>
      <c r="R3419" s="11">
        <f t="shared" si="747"/>
        <v>0</v>
      </c>
      <c r="S3419" s="11">
        <f t="shared" si="748"/>
        <v>0</v>
      </c>
      <c r="T3419" t="str">
        <f t="shared" si="749"/>
        <v>إضافى كامل</v>
      </c>
    </row>
    <row r="3420" spans="1:20" x14ac:dyDescent="0.25">
      <c r="A3420">
        <v>121</v>
      </c>
      <c r="B3420">
        <v>28314</v>
      </c>
      <c r="C3420" t="s">
        <v>308</v>
      </c>
      <c r="D3420" s="8">
        <v>45625</v>
      </c>
      <c r="E3420" t="s">
        <v>15</v>
      </c>
      <c r="F3420">
        <v>2</v>
      </c>
      <c r="G3420" s="9" t="s">
        <v>222</v>
      </c>
      <c r="H3420" s="10"/>
      <c r="K3420" s="3" t="str">
        <f t="shared" si="751"/>
        <v/>
      </c>
      <c r="L3420" s="11">
        <f t="shared" si="741"/>
        <v>1</v>
      </c>
      <c r="M3420" s="11">
        <f t="shared" si="742"/>
        <v>0</v>
      </c>
      <c r="N3420" s="11">
        <f t="shared" si="743"/>
        <v>1</v>
      </c>
      <c r="O3420" s="11">
        <f t="shared" si="744"/>
        <v>1</v>
      </c>
      <c r="P3420" s="11">
        <f t="shared" si="745"/>
        <v>2</v>
      </c>
      <c r="Q3420" s="11">
        <f t="shared" si="746"/>
        <v>0</v>
      </c>
      <c r="R3420" s="11">
        <f t="shared" si="747"/>
        <v>0</v>
      </c>
      <c r="S3420" s="11">
        <f t="shared" si="748"/>
        <v>0</v>
      </c>
      <c r="T3420" t="str">
        <f t="shared" si="749"/>
        <v>إضافى كامل</v>
      </c>
    </row>
    <row r="3421" spans="1:20" x14ac:dyDescent="0.25">
      <c r="A3421">
        <v>121</v>
      </c>
      <c r="B3421">
        <v>28314</v>
      </c>
      <c r="C3421" t="s">
        <v>308</v>
      </c>
      <c r="D3421" s="8">
        <v>45626</v>
      </c>
      <c r="E3421" t="s">
        <v>18</v>
      </c>
      <c r="F3421">
        <v>2</v>
      </c>
      <c r="G3421" s="9" t="s">
        <v>222</v>
      </c>
      <c r="H3421" s="10"/>
      <c r="I3421" s="12">
        <v>0.35401620370370368</v>
      </c>
      <c r="J3421" s="12">
        <v>0.58473379629629629</v>
      </c>
      <c r="K3421" s="3" t="str">
        <f t="shared" si="751"/>
        <v/>
      </c>
      <c r="L3421" s="11">
        <f t="shared" si="741"/>
        <v>1</v>
      </c>
      <c r="M3421" s="11">
        <f t="shared" si="742"/>
        <v>0</v>
      </c>
      <c r="N3421" s="11">
        <f t="shared" si="743"/>
        <v>1</v>
      </c>
      <c r="O3421" s="11">
        <f t="shared" si="744"/>
        <v>1</v>
      </c>
      <c r="P3421" s="11">
        <f t="shared" si="745"/>
        <v>2</v>
      </c>
      <c r="Q3421" s="11">
        <f t="shared" si="746"/>
        <v>0</v>
      </c>
      <c r="R3421" s="11">
        <f t="shared" si="747"/>
        <v>0</v>
      </c>
      <c r="S3421" s="11">
        <f t="shared" si="748"/>
        <v>0</v>
      </c>
      <c r="T3421" t="str">
        <f t="shared" si="749"/>
        <v>إضافى كامل</v>
      </c>
    </row>
    <row r="3422" spans="1:20" ht="15.75" x14ac:dyDescent="0.25">
      <c r="A3422">
        <v>126</v>
      </c>
      <c r="B3422">
        <v>28338</v>
      </c>
      <c r="C3422" s="16" t="s">
        <v>309</v>
      </c>
      <c r="D3422" s="8">
        <v>45597</v>
      </c>
      <c r="E3422" t="s">
        <v>15</v>
      </c>
      <c r="F3422">
        <v>2</v>
      </c>
      <c r="G3422" s="9" t="s">
        <v>222</v>
      </c>
      <c r="H3422" s="10"/>
      <c r="K3422" s="3" t="str">
        <f t="shared" si="751"/>
        <v/>
      </c>
      <c r="L3422" s="11">
        <f t="shared" si="741"/>
        <v>1</v>
      </c>
      <c r="M3422" s="11">
        <f t="shared" si="742"/>
        <v>0</v>
      </c>
      <c r="N3422" s="11">
        <f t="shared" si="743"/>
        <v>1</v>
      </c>
      <c r="O3422" s="11">
        <f t="shared" si="744"/>
        <v>1</v>
      </c>
      <c r="P3422" s="11">
        <f t="shared" si="745"/>
        <v>2</v>
      </c>
      <c r="Q3422" s="11">
        <f t="shared" si="746"/>
        <v>0</v>
      </c>
      <c r="R3422" s="11">
        <f t="shared" si="747"/>
        <v>0</v>
      </c>
      <c r="S3422" s="11">
        <f t="shared" si="748"/>
        <v>0</v>
      </c>
      <c r="T3422" t="str">
        <f t="shared" si="749"/>
        <v>إضافى كامل</v>
      </c>
    </row>
    <row r="3423" spans="1:20" x14ac:dyDescent="0.25">
      <c r="A3423">
        <v>126</v>
      </c>
      <c r="B3423">
        <v>28338</v>
      </c>
      <c r="C3423" t="s">
        <v>310</v>
      </c>
      <c r="D3423" s="8">
        <v>45598</v>
      </c>
      <c r="E3423" t="s">
        <v>18</v>
      </c>
      <c r="F3423">
        <v>2</v>
      </c>
      <c r="G3423" s="9" t="s">
        <v>222</v>
      </c>
      <c r="H3423" s="10"/>
      <c r="I3423" s="12">
        <v>0.38879629629629631</v>
      </c>
      <c r="J3423" s="12">
        <v>0.60499999999999998</v>
      </c>
      <c r="L3423" s="11">
        <f t="shared" si="741"/>
        <v>1</v>
      </c>
      <c r="M3423" s="11">
        <f t="shared" si="742"/>
        <v>0</v>
      </c>
      <c r="N3423" s="11">
        <f t="shared" si="743"/>
        <v>1</v>
      </c>
      <c r="O3423" s="11">
        <f t="shared" si="744"/>
        <v>1</v>
      </c>
      <c r="P3423" s="11">
        <f t="shared" si="745"/>
        <v>2</v>
      </c>
      <c r="Q3423" s="11">
        <f t="shared" si="746"/>
        <v>0</v>
      </c>
      <c r="R3423" s="11">
        <f t="shared" si="747"/>
        <v>0</v>
      </c>
      <c r="S3423" s="11">
        <f t="shared" si="748"/>
        <v>0</v>
      </c>
      <c r="T3423" t="str">
        <f t="shared" si="749"/>
        <v>إضافى كامل</v>
      </c>
    </row>
    <row r="3424" spans="1:20" x14ac:dyDescent="0.25">
      <c r="A3424">
        <v>126</v>
      </c>
      <c r="B3424">
        <v>28338</v>
      </c>
      <c r="C3424" t="s">
        <v>310</v>
      </c>
      <c r="D3424" s="8">
        <v>45599</v>
      </c>
      <c r="E3424" t="s">
        <v>20</v>
      </c>
      <c r="F3424">
        <v>2</v>
      </c>
      <c r="G3424" s="9" t="s">
        <v>222</v>
      </c>
      <c r="H3424" s="10"/>
      <c r="I3424" s="12">
        <v>0.38366898148148149</v>
      </c>
      <c r="J3424" s="12">
        <v>0.56461805555555555</v>
      </c>
      <c r="L3424" s="11">
        <f t="shared" si="741"/>
        <v>1</v>
      </c>
      <c r="M3424" s="11">
        <f t="shared" si="742"/>
        <v>0</v>
      </c>
      <c r="N3424" s="11">
        <f t="shared" si="743"/>
        <v>1</v>
      </c>
      <c r="O3424" s="11">
        <f t="shared" si="744"/>
        <v>1</v>
      </c>
      <c r="P3424" s="11">
        <f t="shared" si="745"/>
        <v>2</v>
      </c>
      <c r="Q3424" s="11">
        <f t="shared" si="746"/>
        <v>0</v>
      </c>
      <c r="R3424" s="11">
        <f t="shared" si="747"/>
        <v>0</v>
      </c>
      <c r="S3424" s="11">
        <f t="shared" si="748"/>
        <v>0</v>
      </c>
      <c r="T3424" t="str">
        <f t="shared" si="749"/>
        <v>إضافى كامل</v>
      </c>
    </row>
    <row r="3425" spans="1:20" x14ac:dyDescent="0.25">
      <c r="A3425">
        <v>126</v>
      </c>
      <c r="B3425">
        <v>28338</v>
      </c>
      <c r="C3425" t="s">
        <v>310</v>
      </c>
      <c r="D3425" s="8">
        <v>45600</v>
      </c>
      <c r="E3425" t="s">
        <v>21</v>
      </c>
      <c r="F3425">
        <v>2</v>
      </c>
      <c r="G3425" s="9" t="s">
        <v>222</v>
      </c>
      <c r="H3425" s="10"/>
      <c r="I3425" s="12"/>
      <c r="J3425" s="12"/>
      <c r="K3425" s="3" t="s">
        <v>19</v>
      </c>
      <c r="L3425" s="11">
        <f t="shared" si="741"/>
        <v>1</v>
      </c>
      <c r="M3425" s="11">
        <f t="shared" si="742"/>
        <v>0</v>
      </c>
      <c r="N3425" s="11">
        <f t="shared" si="743"/>
        <v>1</v>
      </c>
      <c r="O3425" s="11">
        <f t="shared" si="744"/>
        <v>1</v>
      </c>
      <c r="P3425" s="11">
        <f t="shared" si="745"/>
        <v>2</v>
      </c>
      <c r="Q3425" s="11">
        <f t="shared" si="746"/>
        <v>0</v>
      </c>
      <c r="R3425" s="11">
        <f t="shared" si="747"/>
        <v>0</v>
      </c>
      <c r="S3425" s="11">
        <f t="shared" si="748"/>
        <v>0</v>
      </c>
      <c r="T3425" t="str">
        <f t="shared" si="749"/>
        <v>إضافى كامل</v>
      </c>
    </row>
    <row r="3426" spans="1:20" x14ac:dyDescent="0.25">
      <c r="A3426">
        <v>126</v>
      </c>
      <c r="B3426">
        <v>28338</v>
      </c>
      <c r="C3426" t="s">
        <v>310</v>
      </c>
      <c r="D3426" s="8">
        <v>45601</v>
      </c>
      <c r="E3426" t="s">
        <v>22</v>
      </c>
      <c r="F3426">
        <v>2</v>
      </c>
      <c r="G3426" s="9" t="s">
        <v>222</v>
      </c>
      <c r="H3426" s="10"/>
      <c r="I3426" s="12">
        <v>0.34935185185185186</v>
      </c>
      <c r="J3426" s="12">
        <v>0.57035879629629627</v>
      </c>
      <c r="K3426" s="3" t="str">
        <f>IF(AND(I3426&lt;=TIME(8,30,0),J3426&gt;=TIME(13,30,0),I3426&lt;&gt;""),"",IF(AND(I3426&gt;=TIME(8,31,0),I3426&lt;=TIME(8,40,0)),"تأخير",IF(AND(I3426&gt;=TIME(8,41,0),I3426&lt;=TIME(11,30,0),I3426&lt;&gt;""),"إذن ص",IF(AND(J3426&lt;TIME(13,30,0), J3426&lt;&gt;"",J3426&gt;=TIME(10,30,0)),"إذن م",IF(AND(OR(I3426="",J3426="",I3426=J3426,I3426&gt;TIME(11,30,0),J3426&lt;TIME(10,30,0)),AND(E3426&lt;&gt;"Friday")),"غائب","")))))</f>
        <v/>
      </c>
      <c r="L3426" s="11">
        <f t="shared" si="741"/>
        <v>1</v>
      </c>
      <c r="M3426" s="11">
        <f t="shared" si="742"/>
        <v>0</v>
      </c>
      <c r="N3426" s="11">
        <f t="shared" si="743"/>
        <v>1</v>
      </c>
      <c r="O3426" s="11">
        <f t="shared" si="744"/>
        <v>1</v>
      </c>
      <c r="P3426" s="11">
        <f t="shared" si="745"/>
        <v>2</v>
      </c>
      <c r="Q3426" s="11">
        <f t="shared" si="746"/>
        <v>0</v>
      </c>
      <c r="R3426" s="11">
        <f t="shared" si="747"/>
        <v>0</v>
      </c>
      <c r="S3426" s="11">
        <f t="shared" si="748"/>
        <v>0</v>
      </c>
      <c r="T3426" t="str">
        <f t="shared" si="749"/>
        <v>إضافى كامل</v>
      </c>
    </row>
    <row r="3427" spans="1:20" x14ac:dyDescent="0.25">
      <c r="A3427">
        <v>126</v>
      </c>
      <c r="B3427">
        <v>28338</v>
      </c>
      <c r="C3427" t="s">
        <v>310</v>
      </c>
      <c r="D3427" s="8">
        <v>45602</v>
      </c>
      <c r="E3427" t="s">
        <v>23</v>
      </c>
      <c r="F3427">
        <v>2</v>
      </c>
      <c r="G3427" s="9" t="s">
        <v>222</v>
      </c>
      <c r="H3427" s="10" t="s">
        <v>30</v>
      </c>
      <c r="K3427" s="3" t="s">
        <v>31</v>
      </c>
      <c r="L3427" s="11">
        <f t="shared" si="741"/>
        <v>1</v>
      </c>
      <c r="M3427" s="11">
        <f t="shared" si="742"/>
        <v>0</v>
      </c>
      <c r="N3427" s="11">
        <f t="shared" si="743"/>
        <v>1</v>
      </c>
      <c r="O3427" s="11">
        <f t="shared" si="744"/>
        <v>1</v>
      </c>
      <c r="P3427" s="11">
        <f t="shared" si="745"/>
        <v>2</v>
      </c>
      <c r="Q3427" s="11">
        <f t="shared" si="746"/>
        <v>0</v>
      </c>
      <c r="R3427" s="11">
        <f t="shared" si="747"/>
        <v>0</v>
      </c>
      <c r="S3427" s="11">
        <f t="shared" si="748"/>
        <v>0</v>
      </c>
      <c r="T3427" t="str">
        <f t="shared" si="749"/>
        <v>إضافى كامل</v>
      </c>
    </row>
    <row r="3428" spans="1:20" x14ac:dyDescent="0.25">
      <c r="A3428">
        <v>126</v>
      </c>
      <c r="B3428">
        <v>28338</v>
      </c>
      <c r="C3428" t="s">
        <v>310</v>
      </c>
      <c r="D3428" s="8">
        <v>45603</v>
      </c>
      <c r="E3428" t="s">
        <v>24</v>
      </c>
      <c r="F3428">
        <v>2</v>
      </c>
      <c r="G3428" s="9" t="s">
        <v>222</v>
      </c>
      <c r="H3428" s="10"/>
      <c r="I3428" s="12">
        <v>0.46736111111111112</v>
      </c>
      <c r="J3428" s="12">
        <v>0.56311342592592595</v>
      </c>
      <c r="K3428" s="3" t="str">
        <f t="shared" ref="K3428:K3433" si="752">IF(AND(I3428&lt;=TIME(8,30,0),J3428&gt;=TIME(13,30,0),I3428&lt;&gt;""),"",IF(AND(I3428&gt;=TIME(8,31,0),I3428&lt;=TIME(8,40,0)),"تأخير",IF(AND(I3428&gt;=TIME(8,41,0),I3428&lt;=TIME(11,30,0),I3428&lt;&gt;""),"إذن ص",IF(AND(J3428&lt;TIME(13,30,0), J3428&lt;&gt;"",J3428&gt;=TIME(10,30,0)),"إذن م",IF(AND(OR(I3428="",J3428="",I3428=J3428,I3428&gt;TIME(11,30,0),J3428&lt;TIME(10,30,0)),AND(E3428&lt;&gt;"Friday")),"غائب","")))))</f>
        <v>إذن ص</v>
      </c>
      <c r="L3428" s="11">
        <f t="shared" si="741"/>
        <v>1</v>
      </c>
      <c r="M3428" s="11">
        <f t="shared" si="742"/>
        <v>0</v>
      </c>
      <c r="N3428" s="11">
        <f t="shared" si="743"/>
        <v>1</v>
      </c>
      <c r="O3428" s="11">
        <f t="shared" si="744"/>
        <v>1</v>
      </c>
      <c r="P3428" s="11">
        <f t="shared" si="745"/>
        <v>2</v>
      </c>
      <c r="Q3428" s="11">
        <f t="shared" si="746"/>
        <v>0</v>
      </c>
      <c r="R3428" s="11">
        <f t="shared" si="747"/>
        <v>0</v>
      </c>
      <c r="S3428" s="11">
        <f t="shared" si="748"/>
        <v>0</v>
      </c>
      <c r="T3428" t="str">
        <f t="shared" si="749"/>
        <v>إضافى كامل</v>
      </c>
    </row>
    <row r="3429" spans="1:20" x14ac:dyDescent="0.25">
      <c r="A3429">
        <v>126</v>
      </c>
      <c r="B3429">
        <v>28338</v>
      </c>
      <c r="C3429" t="s">
        <v>310</v>
      </c>
      <c r="D3429" s="8">
        <v>45604</v>
      </c>
      <c r="E3429" t="s">
        <v>15</v>
      </c>
      <c r="F3429">
        <v>2</v>
      </c>
      <c r="G3429" s="9" t="s">
        <v>222</v>
      </c>
      <c r="H3429" s="10"/>
      <c r="K3429" s="3" t="str">
        <f t="shared" si="752"/>
        <v/>
      </c>
      <c r="L3429" s="11">
        <f t="shared" si="741"/>
        <v>1</v>
      </c>
      <c r="M3429" s="11">
        <f t="shared" si="742"/>
        <v>0</v>
      </c>
      <c r="N3429" s="11">
        <f t="shared" si="743"/>
        <v>0</v>
      </c>
      <c r="O3429" s="11">
        <f t="shared" si="744"/>
        <v>1</v>
      </c>
      <c r="P3429" s="11">
        <f t="shared" si="745"/>
        <v>1</v>
      </c>
      <c r="Q3429" s="11">
        <f t="shared" si="746"/>
        <v>0</v>
      </c>
      <c r="R3429" s="11">
        <f t="shared" si="747"/>
        <v>0</v>
      </c>
      <c r="S3429" s="11">
        <f t="shared" si="748"/>
        <v>0</v>
      </c>
      <c r="T3429" t="str">
        <f t="shared" si="749"/>
        <v>إضافى كامل</v>
      </c>
    </row>
    <row r="3430" spans="1:20" x14ac:dyDescent="0.25">
      <c r="A3430">
        <v>126</v>
      </c>
      <c r="B3430">
        <v>28338</v>
      </c>
      <c r="C3430" t="s">
        <v>310</v>
      </c>
      <c r="D3430" s="8">
        <v>45605</v>
      </c>
      <c r="E3430" t="s">
        <v>18</v>
      </c>
      <c r="F3430">
        <v>2</v>
      </c>
      <c r="G3430" s="9" t="s">
        <v>222</v>
      </c>
      <c r="H3430" s="10"/>
      <c r="I3430" s="12">
        <v>0.34964120370370372</v>
      </c>
      <c r="J3430" s="12">
        <v>0.56607638888888889</v>
      </c>
      <c r="K3430" s="3" t="str">
        <f t="shared" si="752"/>
        <v/>
      </c>
      <c r="L3430" s="11">
        <f t="shared" si="741"/>
        <v>1</v>
      </c>
      <c r="M3430" s="11">
        <f t="shared" si="742"/>
        <v>0</v>
      </c>
      <c r="N3430" s="11">
        <f t="shared" si="743"/>
        <v>0</v>
      </c>
      <c r="O3430" s="11">
        <f t="shared" si="744"/>
        <v>1</v>
      </c>
      <c r="P3430" s="11">
        <f t="shared" si="745"/>
        <v>1</v>
      </c>
      <c r="Q3430" s="11">
        <f t="shared" si="746"/>
        <v>0</v>
      </c>
      <c r="R3430" s="11">
        <f t="shared" si="747"/>
        <v>0</v>
      </c>
      <c r="S3430" s="11">
        <f t="shared" si="748"/>
        <v>0</v>
      </c>
      <c r="T3430" t="str">
        <f t="shared" si="749"/>
        <v>إضافى كامل</v>
      </c>
    </row>
    <row r="3431" spans="1:20" x14ac:dyDescent="0.25">
      <c r="A3431">
        <v>126</v>
      </c>
      <c r="B3431">
        <v>28338</v>
      </c>
      <c r="C3431" t="s">
        <v>310</v>
      </c>
      <c r="D3431" s="8">
        <v>45606</v>
      </c>
      <c r="E3431" t="s">
        <v>20</v>
      </c>
      <c r="F3431">
        <v>2</v>
      </c>
      <c r="G3431" s="9" t="s">
        <v>222</v>
      </c>
      <c r="H3431" s="10"/>
      <c r="I3431" s="12">
        <v>0.33359953703703704</v>
      </c>
      <c r="J3431" s="12">
        <v>0.56434027777777773</v>
      </c>
      <c r="K3431" s="3" t="str">
        <f t="shared" si="752"/>
        <v/>
      </c>
      <c r="L3431" s="11">
        <f t="shared" si="741"/>
        <v>1</v>
      </c>
      <c r="M3431" s="11">
        <f t="shared" si="742"/>
        <v>0</v>
      </c>
      <c r="N3431" s="11">
        <f t="shared" si="743"/>
        <v>0</v>
      </c>
      <c r="O3431" s="11">
        <f t="shared" si="744"/>
        <v>1</v>
      </c>
      <c r="P3431" s="11">
        <f t="shared" si="745"/>
        <v>1</v>
      </c>
      <c r="Q3431" s="11">
        <f t="shared" si="746"/>
        <v>0</v>
      </c>
      <c r="R3431" s="11">
        <f t="shared" si="747"/>
        <v>0</v>
      </c>
      <c r="S3431" s="11">
        <f t="shared" si="748"/>
        <v>0</v>
      </c>
      <c r="T3431" t="str">
        <f t="shared" si="749"/>
        <v>إضافى كامل</v>
      </c>
    </row>
    <row r="3432" spans="1:20" x14ac:dyDescent="0.25">
      <c r="A3432">
        <v>126</v>
      </c>
      <c r="B3432">
        <v>28338</v>
      </c>
      <c r="C3432" t="s">
        <v>310</v>
      </c>
      <c r="D3432" s="8">
        <v>45607</v>
      </c>
      <c r="E3432" t="s">
        <v>21</v>
      </c>
      <c r="F3432">
        <v>2</v>
      </c>
      <c r="G3432" s="9" t="s">
        <v>222</v>
      </c>
      <c r="H3432" s="10"/>
      <c r="I3432" s="12">
        <v>0.34672453703703704</v>
      </c>
      <c r="J3432" s="12">
        <v>0.56707175925925923</v>
      </c>
      <c r="K3432" s="3" t="str">
        <f t="shared" si="752"/>
        <v/>
      </c>
      <c r="L3432" s="11">
        <f t="shared" si="741"/>
        <v>1</v>
      </c>
      <c r="M3432" s="11">
        <f t="shared" si="742"/>
        <v>0</v>
      </c>
      <c r="N3432" s="11">
        <f t="shared" si="743"/>
        <v>0</v>
      </c>
      <c r="O3432" s="11">
        <f t="shared" si="744"/>
        <v>1</v>
      </c>
      <c r="P3432" s="11">
        <f t="shared" si="745"/>
        <v>1</v>
      </c>
      <c r="Q3432" s="11">
        <f t="shared" si="746"/>
        <v>0</v>
      </c>
      <c r="R3432" s="11">
        <f t="shared" si="747"/>
        <v>0</v>
      </c>
      <c r="S3432" s="11">
        <f t="shared" si="748"/>
        <v>0</v>
      </c>
      <c r="T3432" t="str">
        <f t="shared" si="749"/>
        <v>إضافى كامل</v>
      </c>
    </row>
    <row r="3433" spans="1:20" x14ac:dyDescent="0.25">
      <c r="A3433">
        <v>126</v>
      </c>
      <c r="B3433">
        <v>28338</v>
      </c>
      <c r="C3433" t="s">
        <v>310</v>
      </c>
      <c r="D3433" s="8">
        <v>45608</v>
      </c>
      <c r="E3433" t="s">
        <v>22</v>
      </c>
      <c r="F3433">
        <v>2</v>
      </c>
      <c r="G3433" s="9" t="s">
        <v>222</v>
      </c>
      <c r="H3433" s="10"/>
      <c r="I3433" s="12">
        <v>0.34113425925925928</v>
      </c>
      <c r="J3433" s="12">
        <v>0.56320601851851848</v>
      </c>
      <c r="K3433" s="3" t="str">
        <f t="shared" si="752"/>
        <v/>
      </c>
      <c r="L3433" s="11">
        <f t="shared" si="741"/>
        <v>1</v>
      </c>
      <c r="M3433" s="11">
        <f t="shared" si="742"/>
        <v>0</v>
      </c>
      <c r="N3433" s="11">
        <f t="shared" si="743"/>
        <v>0</v>
      </c>
      <c r="O3433" s="11">
        <f t="shared" si="744"/>
        <v>1</v>
      </c>
      <c r="P3433" s="11">
        <f t="shared" si="745"/>
        <v>1</v>
      </c>
      <c r="Q3433" s="11">
        <f t="shared" si="746"/>
        <v>0</v>
      </c>
      <c r="R3433" s="11">
        <f t="shared" si="747"/>
        <v>0</v>
      </c>
      <c r="S3433" s="11">
        <f t="shared" si="748"/>
        <v>0</v>
      </c>
      <c r="T3433" t="str">
        <f t="shared" si="749"/>
        <v>إضافى كامل</v>
      </c>
    </row>
    <row r="3434" spans="1:20" x14ac:dyDescent="0.25">
      <c r="A3434">
        <v>126</v>
      </c>
      <c r="B3434">
        <v>28338</v>
      </c>
      <c r="C3434" t="s">
        <v>310</v>
      </c>
      <c r="D3434" s="8">
        <v>45609</v>
      </c>
      <c r="E3434" t="s">
        <v>23</v>
      </c>
      <c r="F3434">
        <v>2</v>
      </c>
      <c r="G3434" s="9" t="s">
        <v>222</v>
      </c>
      <c r="H3434" s="10"/>
      <c r="K3434" s="3" t="s">
        <v>19</v>
      </c>
      <c r="L3434" s="11">
        <f t="shared" si="741"/>
        <v>1</v>
      </c>
      <c r="M3434" s="11">
        <f t="shared" si="742"/>
        <v>0</v>
      </c>
      <c r="N3434" s="11">
        <f t="shared" si="743"/>
        <v>0</v>
      </c>
      <c r="O3434" s="11">
        <f t="shared" si="744"/>
        <v>2</v>
      </c>
      <c r="P3434" s="11">
        <f t="shared" si="745"/>
        <v>2</v>
      </c>
      <c r="Q3434" s="11">
        <f t="shared" si="746"/>
        <v>0</v>
      </c>
      <c r="R3434" s="11">
        <f t="shared" si="747"/>
        <v>0</v>
      </c>
      <c r="S3434" s="11">
        <f t="shared" si="748"/>
        <v>0</v>
      </c>
      <c r="T3434" t="str">
        <f t="shared" si="749"/>
        <v>إضافى كامل</v>
      </c>
    </row>
    <row r="3435" spans="1:20" x14ac:dyDescent="0.25">
      <c r="A3435">
        <v>126</v>
      </c>
      <c r="B3435">
        <v>28338</v>
      </c>
      <c r="C3435" t="s">
        <v>310</v>
      </c>
      <c r="D3435" s="8">
        <v>45610</v>
      </c>
      <c r="E3435" t="s">
        <v>24</v>
      </c>
      <c r="F3435">
        <v>2</v>
      </c>
      <c r="G3435" s="9" t="s">
        <v>222</v>
      </c>
      <c r="H3435" s="10"/>
      <c r="I3435" s="12">
        <v>0.34783564814814816</v>
      </c>
      <c r="J3435" s="12">
        <v>0.56293981481481481</v>
      </c>
      <c r="K3435" s="3" t="str">
        <f t="shared" ref="K3435:K3440" si="753">IF(AND(I3435&lt;=TIME(8,30,0),J3435&gt;=TIME(13,30,0),I3435&lt;&gt;""),"",IF(AND(I3435&gt;=TIME(8,31,0),I3435&lt;=TIME(8,40,0)),"تأخير",IF(AND(I3435&gt;=TIME(8,41,0),I3435&lt;=TIME(11,30,0),I3435&lt;&gt;""),"إذن ص",IF(AND(J3435&lt;TIME(13,30,0), J3435&lt;&gt;"",J3435&gt;=TIME(10,30,0)),"إذن م",IF(AND(OR(I3435="",J3435="",I3435=J3435,I3435&gt;TIME(11,30,0),J3435&lt;TIME(10,30,0)),AND(E3435&lt;&gt;"Friday")),"غائب","")))))</f>
        <v/>
      </c>
      <c r="L3435" s="11">
        <f t="shared" si="741"/>
        <v>1</v>
      </c>
      <c r="M3435" s="11">
        <f t="shared" si="742"/>
        <v>0</v>
      </c>
      <c r="N3435" s="11">
        <f t="shared" si="743"/>
        <v>0</v>
      </c>
      <c r="O3435" s="11">
        <f t="shared" si="744"/>
        <v>2</v>
      </c>
      <c r="P3435" s="11">
        <f t="shared" si="745"/>
        <v>2</v>
      </c>
      <c r="Q3435" s="11">
        <f t="shared" si="746"/>
        <v>0</v>
      </c>
      <c r="R3435" s="11">
        <f t="shared" si="747"/>
        <v>0</v>
      </c>
      <c r="S3435" s="11">
        <f t="shared" si="748"/>
        <v>0</v>
      </c>
      <c r="T3435" t="str">
        <f t="shared" si="749"/>
        <v>إضافى كامل</v>
      </c>
    </row>
    <row r="3436" spans="1:20" x14ac:dyDescent="0.25">
      <c r="A3436">
        <v>126</v>
      </c>
      <c r="B3436">
        <v>28338</v>
      </c>
      <c r="C3436" t="s">
        <v>310</v>
      </c>
      <c r="D3436" s="8">
        <v>45611</v>
      </c>
      <c r="E3436" t="s">
        <v>15</v>
      </c>
      <c r="F3436">
        <v>2</v>
      </c>
      <c r="G3436" s="9" t="s">
        <v>222</v>
      </c>
      <c r="H3436" s="10"/>
      <c r="K3436" s="3" t="str">
        <f t="shared" si="753"/>
        <v/>
      </c>
      <c r="L3436" s="11">
        <f t="shared" si="741"/>
        <v>1</v>
      </c>
      <c r="M3436" s="11">
        <f t="shared" si="742"/>
        <v>0</v>
      </c>
      <c r="N3436" s="11">
        <f t="shared" si="743"/>
        <v>0</v>
      </c>
      <c r="O3436" s="11">
        <f t="shared" si="744"/>
        <v>2</v>
      </c>
      <c r="P3436" s="11">
        <f t="shared" si="745"/>
        <v>2</v>
      </c>
      <c r="Q3436" s="11">
        <f t="shared" si="746"/>
        <v>0</v>
      </c>
      <c r="R3436" s="11">
        <f t="shared" si="747"/>
        <v>0</v>
      </c>
      <c r="S3436" s="11">
        <f t="shared" si="748"/>
        <v>0</v>
      </c>
      <c r="T3436" t="str">
        <f t="shared" si="749"/>
        <v>إضافى كامل</v>
      </c>
    </row>
    <row r="3437" spans="1:20" x14ac:dyDescent="0.25">
      <c r="A3437">
        <v>126</v>
      </c>
      <c r="B3437">
        <v>28338</v>
      </c>
      <c r="C3437" t="s">
        <v>310</v>
      </c>
      <c r="D3437" s="8">
        <v>45612</v>
      </c>
      <c r="E3437" t="s">
        <v>18</v>
      </c>
      <c r="F3437">
        <v>2</v>
      </c>
      <c r="G3437" s="9" t="s">
        <v>222</v>
      </c>
      <c r="H3437" s="10" t="s">
        <v>32</v>
      </c>
      <c r="I3437" s="12">
        <v>0.3576273148148148</v>
      </c>
      <c r="J3437" s="12">
        <v>0.57046296296296295</v>
      </c>
      <c r="K3437" s="3" t="str">
        <f t="shared" si="753"/>
        <v>تأخير</v>
      </c>
      <c r="L3437" s="11">
        <f t="shared" si="741"/>
        <v>0</v>
      </c>
      <c r="M3437" s="11">
        <f t="shared" si="742"/>
        <v>0</v>
      </c>
      <c r="N3437" s="11">
        <f t="shared" si="743"/>
        <v>0</v>
      </c>
      <c r="O3437" s="11">
        <f t="shared" si="744"/>
        <v>2</v>
      </c>
      <c r="P3437" s="11">
        <f t="shared" si="745"/>
        <v>2</v>
      </c>
      <c r="Q3437" s="11">
        <f t="shared" si="746"/>
        <v>0</v>
      </c>
      <c r="R3437" s="11">
        <f t="shared" si="747"/>
        <v>0</v>
      </c>
      <c r="S3437" s="11">
        <f t="shared" si="748"/>
        <v>0</v>
      </c>
      <c r="T3437" t="str">
        <f t="shared" si="749"/>
        <v>إضافى كامل</v>
      </c>
    </row>
    <row r="3438" spans="1:20" x14ac:dyDescent="0.25">
      <c r="A3438">
        <v>126</v>
      </c>
      <c r="B3438">
        <v>28338</v>
      </c>
      <c r="C3438" t="s">
        <v>310</v>
      </c>
      <c r="D3438" s="8">
        <v>45613</v>
      </c>
      <c r="E3438" t="s">
        <v>20</v>
      </c>
      <c r="F3438">
        <v>2</v>
      </c>
      <c r="G3438" s="9" t="s">
        <v>222</v>
      </c>
      <c r="H3438" s="10"/>
      <c r="I3438" s="12">
        <v>0.34584490740740742</v>
      </c>
      <c r="J3438" s="12">
        <v>0.56269675925925922</v>
      </c>
      <c r="K3438" s="3" t="str">
        <f t="shared" si="753"/>
        <v/>
      </c>
      <c r="L3438" s="11">
        <f t="shared" si="741"/>
        <v>1</v>
      </c>
      <c r="M3438" s="11">
        <f t="shared" si="742"/>
        <v>0</v>
      </c>
      <c r="N3438" s="11">
        <f t="shared" si="743"/>
        <v>0</v>
      </c>
      <c r="O3438" s="11">
        <f t="shared" si="744"/>
        <v>2</v>
      </c>
      <c r="P3438" s="11">
        <f t="shared" si="745"/>
        <v>2</v>
      </c>
      <c r="Q3438" s="11">
        <f t="shared" si="746"/>
        <v>0</v>
      </c>
      <c r="R3438" s="11">
        <f t="shared" si="747"/>
        <v>0</v>
      </c>
      <c r="S3438" s="11">
        <f t="shared" si="748"/>
        <v>0</v>
      </c>
      <c r="T3438" t="str">
        <f t="shared" si="749"/>
        <v>إضافى كامل</v>
      </c>
    </row>
    <row r="3439" spans="1:20" x14ac:dyDescent="0.25">
      <c r="A3439">
        <v>126</v>
      </c>
      <c r="B3439">
        <v>28338</v>
      </c>
      <c r="C3439" t="s">
        <v>310</v>
      </c>
      <c r="D3439" s="8">
        <v>45614</v>
      </c>
      <c r="E3439" t="s">
        <v>21</v>
      </c>
      <c r="F3439">
        <v>2</v>
      </c>
      <c r="G3439" s="9" t="s">
        <v>222</v>
      </c>
      <c r="H3439" s="10"/>
      <c r="I3439" s="12">
        <v>0.35082175925925924</v>
      </c>
      <c r="J3439" s="12">
        <v>0.56586805555555553</v>
      </c>
      <c r="K3439" s="3" t="str">
        <f t="shared" si="753"/>
        <v/>
      </c>
      <c r="L3439" s="11">
        <f t="shared" si="741"/>
        <v>1</v>
      </c>
      <c r="M3439" s="11">
        <f t="shared" si="742"/>
        <v>0</v>
      </c>
      <c r="N3439" s="11">
        <f t="shared" si="743"/>
        <v>0</v>
      </c>
      <c r="O3439" s="11">
        <f t="shared" si="744"/>
        <v>2</v>
      </c>
      <c r="P3439" s="11">
        <f t="shared" si="745"/>
        <v>2</v>
      </c>
      <c r="Q3439" s="11">
        <f t="shared" si="746"/>
        <v>0</v>
      </c>
      <c r="R3439" s="11">
        <f t="shared" si="747"/>
        <v>0</v>
      </c>
      <c r="S3439" s="11">
        <f t="shared" si="748"/>
        <v>0</v>
      </c>
      <c r="T3439" t="str">
        <f t="shared" si="749"/>
        <v>إضافى كامل</v>
      </c>
    </row>
    <row r="3440" spans="1:20" x14ac:dyDescent="0.25">
      <c r="A3440">
        <v>126</v>
      </c>
      <c r="B3440">
        <v>28338</v>
      </c>
      <c r="C3440" t="s">
        <v>310</v>
      </c>
      <c r="D3440" s="8">
        <v>45615</v>
      </c>
      <c r="E3440" t="s">
        <v>22</v>
      </c>
      <c r="F3440">
        <v>2</v>
      </c>
      <c r="G3440" s="9" t="s">
        <v>222</v>
      </c>
      <c r="H3440" s="10"/>
      <c r="I3440" s="12">
        <v>0.35089120370370369</v>
      </c>
      <c r="J3440" s="12">
        <v>0.56511574074074078</v>
      </c>
      <c r="K3440" s="3" t="str">
        <f t="shared" si="753"/>
        <v/>
      </c>
      <c r="L3440" s="11">
        <f t="shared" si="741"/>
        <v>1</v>
      </c>
      <c r="M3440" s="11">
        <f t="shared" si="742"/>
        <v>0</v>
      </c>
      <c r="N3440" s="11">
        <f t="shared" si="743"/>
        <v>0</v>
      </c>
      <c r="O3440" s="11">
        <f t="shared" si="744"/>
        <v>2</v>
      </c>
      <c r="P3440" s="11">
        <f t="shared" si="745"/>
        <v>2</v>
      </c>
      <c r="Q3440" s="11">
        <f t="shared" si="746"/>
        <v>0</v>
      </c>
      <c r="R3440" s="11">
        <f t="shared" si="747"/>
        <v>0</v>
      </c>
      <c r="S3440" s="11">
        <f t="shared" si="748"/>
        <v>0</v>
      </c>
      <c r="T3440" t="str">
        <f t="shared" si="749"/>
        <v>إضافى كامل</v>
      </c>
    </row>
    <row r="3441" spans="1:20" x14ac:dyDescent="0.25">
      <c r="A3441">
        <v>126</v>
      </c>
      <c r="B3441">
        <v>28338</v>
      </c>
      <c r="C3441" t="s">
        <v>310</v>
      </c>
      <c r="D3441" s="8">
        <v>45616</v>
      </c>
      <c r="E3441" t="s">
        <v>23</v>
      </c>
      <c r="F3441">
        <v>2</v>
      </c>
      <c r="G3441" s="9" t="s">
        <v>222</v>
      </c>
      <c r="H3441" s="10"/>
      <c r="K3441" s="3" t="s">
        <v>19</v>
      </c>
      <c r="L3441" s="11">
        <f t="shared" si="741"/>
        <v>1</v>
      </c>
      <c r="M3441" s="11">
        <f t="shared" si="742"/>
        <v>1</v>
      </c>
      <c r="N3441" s="11">
        <f t="shared" si="743"/>
        <v>0</v>
      </c>
      <c r="O3441" s="11">
        <f t="shared" si="744"/>
        <v>2</v>
      </c>
      <c r="P3441" s="11">
        <f t="shared" si="745"/>
        <v>2</v>
      </c>
      <c r="Q3441" s="11">
        <f t="shared" si="746"/>
        <v>0</v>
      </c>
      <c r="R3441" s="11">
        <f t="shared" si="747"/>
        <v>0</v>
      </c>
      <c r="S3441" s="11">
        <f t="shared" si="748"/>
        <v>1</v>
      </c>
      <c r="T3441" t="str">
        <f t="shared" si="749"/>
        <v>إضافى كامل</v>
      </c>
    </row>
    <row r="3442" spans="1:20" x14ac:dyDescent="0.25">
      <c r="A3442">
        <v>126</v>
      </c>
      <c r="B3442">
        <v>28338</v>
      </c>
      <c r="C3442" t="s">
        <v>310</v>
      </c>
      <c r="D3442" s="8">
        <v>45617</v>
      </c>
      <c r="E3442" t="s">
        <v>24</v>
      </c>
      <c r="F3442">
        <v>2</v>
      </c>
      <c r="G3442" s="9" t="s">
        <v>222</v>
      </c>
      <c r="H3442" s="10"/>
      <c r="I3442" s="12">
        <v>0.3492824074074074</v>
      </c>
      <c r="J3442" s="12">
        <v>0.56581018518518522</v>
      </c>
      <c r="K3442" s="3" t="str">
        <f t="shared" ref="K3442:K3452" si="754">IF(AND(I3442&lt;=TIME(8,30,0),J3442&gt;=TIME(13,30,0),I3442&lt;&gt;""),"",IF(AND(I3442&gt;=TIME(8,31,0),I3442&lt;=TIME(8,40,0)),"تأخير",IF(AND(I3442&gt;=TIME(8,41,0),I3442&lt;=TIME(11,30,0),I3442&lt;&gt;""),"إذن ص",IF(AND(J3442&lt;TIME(13,30,0), J3442&lt;&gt;"",J3442&gt;=TIME(10,30,0)),"إذن م",IF(AND(OR(I3442="",J3442="",I3442=J3442,I3442&gt;TIME(11,30,0),J3442&lt;TIME(10,30,0)),AND(E3442&lt;&gt;"Friday")),"غائب","")))))</f>
        <v/>
      </c>
      <c r="L3442" s="11">
        <f t="shared" si="741"/>
        <v>1</v>
      </c>
      <c r="M3442" s="11">
        <f t="shared" si="742"/>
        <v>2</v>
      </c>
      <c r="N3442" s="11">
        <f t="shared" si="743"/>
        <v>0</v>
      </c>
      <c r="O3442" s="11">
        <f t="shared" si="744"/>
        <v>2</v>
      </c>
      <c r="P3442" s="11">
        <f t="shared" si="745"/>
        <v>2</v>
      </c>
      <c r="Q3442" s="11">
        <f t="shared" si="746"/>
        <v>0</v>
      </c>
      <c r="R3442" s="11">
        <f t="shared" si="747"/>
        <v>0</v>
      </c>
      <c r="S3442" s="11">
        <f t="shared" si="748"/>
        <v>2</v>
      </c>
      <c r="T3442" t="str">
        <f t="shared" si="749"/>
        <v>إضافى كامل</v>
      </c>
    </row>
    <row r="3443" spans="1:20" x14ac:dyDescent="0.25">
      <c r="A3443">
        <v>126</v>
      </c>
      <c r="B3443">
        <v>28338</v>
      </c>
      <c r="C3443" t="s">
        <v>310</v>
      </c>
      <c r="D3443" s="8">
        <v>45618</v>
      </c>
      <c r="E3443" t="s">
        <v>15</v>
      </c>
      <c r="F3443">
        <v>2</v>
      </c>
      <c r="G3443" s="9" t="s">
        <v>222</v>
      </c>
      <c r="H3443" s="10"/>
      <c r="K3443" s="3" t="str">
        <f t="shared" si="754"/>
        <v/>
      </c>
      <c r="L3443" s="11">
        <f t="shared" si="741"/>
        <v>1</v>
      </c>
      <c r="M3443" s="11">
        <f t="shared" si="742"/>
        <v>2</v>
      </c>
      <c r="N3443" s="11">
        <f t="shared" si="743"/>
        <v>0</v>
      </c>
      <c r="O3443" s="11">
        <f t="shared" si="744"/>
        <v>2</v>
      </c>
      <c r="P3443" s="11">
        <f t="shared" si="745"/>
        <v>2</v>
      </c>
      <c r="Q3443" s="11">
        <f t="shared" si="746"/>
        <v>0</v>
      </c>
      <c r="R3443" s="11">
        <f t="shared" si="747"/>
        <v>0</v>
      </c>
      <c r="S3443" s="11">
        <f t="shared" si="748"/>
        <v>2</v>
      </c>
      <c r="T3443" t="str">
        <f t="shared" si="749"/>
        <v>إضافى كامل</v>
      </c>
    </row>
    <row r="3444" spans="1:20" x14ac:dyDescent="0.25">
      <c r="A3444">
        <v>126</v>
      </c>
      <c r="B3444">
        <v>28338</v>
      </c>
      <c r="C3444" t="s">
        <v>310</v>
      </c>
      <c r="D3444" s="8">
        <v>45619</v>
      </c>
      <c r="E3444" t="s">
        <v>18</v>
      </c>
      <c r="F3444">
        <v>2</v>
      </c>
      <c r="G3444" s="9" t="s">
        <v>222</v>
      </c>
      <c r="H3444" s="10"/>
      <c r="I3444" s="12">
        <v>0.34174768518518517</v>
      </c>
      <c r="J3444" s="12">
        <v>0.58112268518518517</v>
      </c>
      <c r="K3444" s="3" t="str">
        <f t="shared" si="754"/>
        <v/>
      </c>
      <c r="L3444" s="11">
        <f t="shared" si="741"/>
        <v>1</v>
      </c>
      <c r="M3444" s="11">
        <f t="shared" si="742"/>
        <v>2</v>
      </c>
      <c r="N3444" s="11">
        <f t="shared" si="743"/>
        <v>0</v>
      </c>
      <c r="O3444" s="11">
        <f t="shared" si="744"/>
        <v>2</v>
      </c>
      <c r="P3444" s="11">
        <f t="shared" si="745"/>
        <v>2</v>
      </c>
      <c r="Q3444" s="11">
        <f t="shared" si="746"/>
        <v>0</v>
      </c>
      <c r="R3444" s="11">
        <f t="shared" si="747"/>
        <v>0</v>
      </c>
      <c r="S3444" s="11">
        <f t="shared" si="748"/>
        <v>2</v>
      </c>
      <c r="T3444" t="str">
        <f t="shared" si="749"/>
        <v>إضافى كامل</v>
      </c>
    </row>
    <row r="3445" spans="1:20" x14ac:dyDescent="0.25">
      <c r="A3445">
        <v>126</v>
      </c>
      <c r="B3445">
        <v>28338</v>
      </c>
      <c r="C3445" t="s">
        <v>310</v>
      </c>
      <c r="D3445" s="8">
        <v>45620</v>
      </c>
      <c r="E3445" t="s">
        <v>20</v>
      </c>
      <c r="F3445">
        <v>2</v>
      </c>
      <c r="G3445" s="9" t="s">
        <v>222</v>
      </c>
      <c r="H3445" s="10"/>
      <c r="I3445" s="12">
        <v>0.33282407407407405</v>
      </c>
      <c r="J3445" s="12">
        <v>0.56275462962962963</v>
      </c>
      <c r="K3445" s="3" t="str">
        <f t="shared" si="754"/>
        <v/>
      </c>
      <c r="L3445" s="11">
        <f t="shared" si="741"/>
        <v>1</v>
      </c>
      <c r="M3445" s="11">
        <f t="shared" si="742"/>
        <v>2</v>
      </c>
      <c r="N3445" s="11">
        <f t="shared" si="743"/>
        <v>0</v>
      </c>
      <c r="O3445" s="11">
        <f t="shared" si="744"/>
        <v>2</v>
      </c>
      <c r="P3445" s="11">
        <f t="shared" si="745"/>
        <v>2</v>
      </c>
      <c r="Q3445" s="11">
        <f t="shared" si="746"/>
        <v>0</v>
      </c>
      <c r="R3445" s="11">
        <f t="shared" si="747"/>
        <v>0</v>
      </c>
      <c r="S3445" s="11">
        <f t="shared" si="748"/>
        <v>2</v>
      </c>
      <c r="T3445" t="str">
        <f t="shared" si="749"/>
        <v>إضافى كامل</v>
      </c>
    </row>
    <row r="3446" spans="1:20" x14ac:dyDescent="0.25">
      <c r="A3446">
        <v>126</v>
      </c>
      <c r="B3446">
        <v>28338</v>
      </c>
      <c r="C3446" t="s">
        <v>310</v>
      </c>
      <c r="D3446" s="8">
        <v>45621</v>
      </c>
      <c r="E3446" t="s">
        <v>21</v>
      </c>
      <c r="F3446">
        <v>2</v>
      </c>
      <c r="G3446" s="9" t="s">
        <v>222</v>
      </c>
      <c r="H3446" s="10" t="s">
        <v>51</v>
      </c>
      <c r="I3446" s="12">
        <v>0.35784722222222221</v>
      </c>
      <c r="J3446" s="12">
        <v>0.56626157407407407</v>
      </c>
      <c r="K3446" s="3" t="str">
        <f t="shared" si="754"/>
        <v>تأخير</v>
      </c>
      <c r="L3446" s="11">
        <f t="shared" si="741"/>
        <v>0</v>
      </c>
      <c r="M3446" s="11">
        <f t="shared" si="742"/>
        <v>2</v>
      </c>
      <c r="N3446" s="11">
        <f t="shared" si="743"/>
        <v>0</v>
      </c>
      <c r="O3446" s="11">
        <f t="shared" si="744"/>
        <v>2</v>
      </c>
      <c r="P3446" s="11">
        <f t="shared" si="745"/>
        <v>2</v>
      </c>
      <c r="Q3446" s="11">
        <f t="shared" si="746"/>
        <v>0</v>
      </c>
      <c r="R3446" s="11">
        <f t="shared" si="747"/>
        <v>0</v>
      </c>
      <c r="S3446" s="11">
        <f t="shared" si="748"/>
        <v>2</v>
      </c>
      <c r="T3446" t="str">
        <f t="shared" si="749"/>
        <v>إضافى كامل</v>
      </c>
    </row>
    <row r="3447" spans="1:20" x14ac:dyDescent="0.25">
      <c r="A3447">
        <v>126</v>
      </c>
      <c r="B3447">
        <v>28338</v>
      </c>
      <c r="C3447" t="s">
        <v>310</v>
      </c>
      <c r="D3447" s="8">
        <v>45622</v>
      </c>
      <c r="E3447" t="s">
        <v>22</v>
      </c>
      <c r="F3447">
        <v>2</v>
      </c>
      <c r="G3447" s="9" t="s">
        <v>222</v>
      </c>
      <c r="H3447" s="10"/>
      <c r="I3447" s="12">
        <v>0.34516203703703702</v>
      </c>
      <c r="J3447" s="12">
        <v>0.56340277777777781</v>
      </c>
      <c r="K3447" s="3" t="str">
        <f t="shared" si="754"/>
        <v/>
      </c>
      <c r="L3447" s="11">
        <f t="shared" si="741"/>
        <v>1</v>
      </c>
      <c r="M3447" s="11">
        <f t="shared" si="742"/>
        <v>2</v>
      </c>
      <c r="N3447" s="11">
        <f t="shared" si="743"/>
        <v>0</v>
      </c>
      <c r="O3447" s="11">
        <f t="shared" si="744"/>
        <v>2</v>
      </c>
      <c r="P3447" s="11">
        <f t="shared" si="745"/>
        <v>2</v>
      </c>
      <c r="Q3447" s="11">
        <f t="shared" si="746"/>
        <v>0</v>
      </c>
      <c r="R3447" s="11">
        <f t="shared" si="747"/>
        <v>0</v>
      </c>
      <c r="S3447" s="11">
        <f t="shared" si="748"/>
        <v>2</v>
      </c>
      <c r="T3447" t="str">
        <f t="shared" si="749"/>
        <v>إضافى كامل</v>
      </c>
    </row>
    <row r="3448" spans="1:20" x14ac:dyDescent="0.25">
      <c r="A3448">
        <v>126</v>
      </c>
      <c r="B3448">
        <v>28338</v>
      </c>
      <c r="C3448" t="s">
        <v>310</v>
      </c>
      <c r="D3448" s="8">
        <v>45623</v>
      </c>
      <c r="E3448" t="s">
        <v>23</v>
      </c>
      <c r="F3448">
        <v>2</v>
      </c>
      <c r="G3448" s="9" t="s">
        <v>222</v>
      </c>
      <c r="H3448" s="10"/>
      <c r="K3448" s="3" t="s">
        <v>19</v>
      </c>
      <c r="L3448" s="11">
        <f t="shared" si="741"/>
        <v>1</v>
      </c>
      <c r="M3448" s="11">
        <f t="shared" si="742"/>
        <v>2</v>
      </c>
      <c r="N3448" s="11">
        <f t="shared" si="743"/>
        <v>0</v>
      </c>
      <c r="O3448" s="11">
        <f t="shared" si="744"/>
        <v>2</v>
      </c>
      <c r="P3448" s="11">
        <f t="shared" si="745"/>
        <v>2</v>
      </c>
      <c r="Q3448" s="11">
        <f t="shared" si="746"/>
        <v>0</v>
      </c>
      <c r="R3448" s="11">
        <f t="shared" si="747"/>
        <v>0</v>
      </c>
      <c r="S3448" s="11">
        <f t="shared" si="748"/>
        <v>2</v>
      </c>
      <c r="T3448" t="str">
        <f t="shared" si="749"/>
        <v>إضافى كامل</v>
      </c>
    </row>
    <row r="3449" spans="1:20" x14ac:dyDescent="0.25">
      <c r="A3449">
        <v>126</v>
      </c>
      <c r="B3449">
        <v>28338</v>
      </c>
      <c r="C3449" t="s">
        <v>310</v>
      </c>
      <c r="D3449" s="8">
        <v>45624</v>
      </c>
      <c r="E3449" t="s">
        <v>24</v>
      </c>
      <c r="F3449">
        <v>2</v>
      </c>
      <c r="G3449" s="9" t="s">
        <v>222</v>
      </c>
      <c r="H3449" s="10"/>
      <c r="I3449" s="12">
        <v>0.3450347222222222</v>
      </c>
      <c r="J3449" s="12">
        <v>0.44346064814814817</v>
      </c>
      <c r="K3449" s="3" t="str">
        <f t="shared" si="754"/>
        <v>إذن م</v>
      </c>
      <c r="L3449" s="11">
        <f t="shared" si="741"/>
        <v>1</v>
      </c>
      <c r="M3449" s="11">
        <f t="shared" si="742"/>
        <v>2</v>
      </c>
      <c r="N3449" s="11">
        <f t="shared" si="743"/>
        <v>0</v>
      </c>
      <c r="O3449" s="11">
        <f t="shared" si="744"/>
        <v>2</v>
      </c>
      <c r="P3449" s="11">
        <f t="shared" si="745"/>
        <v>2</v>
      </c>
      <c r="Q3449" s="11">
        <f t="shared" si="746"/>
        <v>0</v>
      </c>
      <c r="R3449" s="11">
        <f t="shared" si="747"/>
        <v>0</v>
      </c>
      <c r="S3449" s="11">
        <f t="shared" si="748"/>
        <v>2</v>
      </c>
      <c r="T3449" t="str">
        <f t="shared" si="749"/>
        <v>إضافى كامل</v>
      </c>
    </row>
    <row r="3450" spans="1:20" x14ac:dyDescent="0.25">
      <c r="A3450">
        <v>126</v>
      </c>
      <c r="B3450">
        <v>28338</v>
      </c>
      <c r="C3450" t="s">
        <v>310</v>
      </c>
      <c r="D3450" s="8">
        <v>45625</v>
      </c>
      <c r="E3450" t="s">
        <v>15</v>
      </c>
      <c r="F3450">
        <v>2</v>
      </c>
      <c r="G3450" s="9" t="s">
        <v>222</v>
      </c>
      <c r="H3450" s="10"/>
      <c r="K3450" s="3" t="str">
        <f t="shared" si="754"/>
        <v/>
      </c>
      <c r="L3450" s="11">
        <f t="shared" si="741"/>
        <v>1</v>
      </c>
      <c r="M3450" s="11">
        <f t="shared" si="742"/>
        <v>2</v>
      </c>
      <c r="N3450" s="11">
        <f t="shared" si="743"/>
        <v>0</v>
      </c>
      <c r="O3450" s="11">
        <f t="shared" si="744"/>
        <v>1</v>
      </c>
      <c r="P3450" s="11">
        <f t="shared" si="745"/>
        <v>1</v>
      </c>
      <c r="Q3450" s="11">
        <f t="shared" si="746"/>
        <v>0</v>
      </c>
      <c r="R3450" s="11">
        <f t="shared" si="747"/>
        <v>0</v>
      </c>
      <c r="S3450" s="11">
        <f t="shared" si="748"/>
        <v>2</v>
      </c>
      <c r="T3450" t="str">
        <f t="shared" si="749"/>
        <v>إضافى كامل</v>
      </c>
    </row>
    <row r="3451" spans="1:20" x14ac:dyDescent="0.25">
      <c r="A3451">
        <v>126</v>
      </c>
      <c r="B3451">
        <v>28338</v>
      </c>
      <c r="C3451" t="s">
        <v>310</v>
      </c>
      <c r="D3451" s="8">
        <v>45626</v>
      </c>
      <c r="E3451" t="s">
        <v>18</v>
      </c>
      <c r="F3451">
        <v>2</v>
      </c>
      <c r="G3451" s="9" t="s">
        <v>222</v>
      </c>
      <c r="H3451" s="10"/>
      <c r="I3451" s="12">
        <v>0.3414814814814815</v>
      </c>
      <c r="J3451" s="12">
        <v>0.57277777777777783</v>
      </c>
      <c r="K3451" s="3" t="str">
        <f t="shared" si="754"/>
        <v/>
      </c>
      <c r="L3451" s="11">
        <f t="shared" si="741"/>
        <v>1</v>
      </c>
      <c r="M3451" s="11">
        <f t="shared" si="742"/>
        <v>2</v>
      </c>
      <c r="N3451" s="11">
        <f t="shared" si="743"/>
        <v>0</v>
      </c>
      <c r="O3451" s="11">
        <f t="shared" si="744"/>
        <v>1</v>
      </c>
      <c r="P3451" s="11">
        <f t="shared" si="745"/>
        <v>1</v>
      </c>
      <c r="Q3451" s="11">
        <f t="shared" si="746"/>
        <v>0</v>
      </c>
      <c r="R3451" s="11">
        <f t="shared" si="747"/>
        <v>0</v>
      </c>
      <c r="S3451" s="11">
        <f t="shared" si="748"/>
        <v>2</v>
      </c>
      <c r="T3451" t="str">
        <f t="shared" si="749"/>
        <v>إضافى كامل</v>
      </c>
    </row>
    <row r="3452" spans="1:20" ht="18" x14ac:dyDescent="0.25">
      <c r="A3452" s="21">
        <v>181</v>
      </c>
      <c r="B3452" s="22">
        <v>29220</v>
      </c>
      <c r="C3452" s="16" t="s">
        <v>311</v>
      </c>
      <c r="D3452" s="8">
        <v>45597</v>
      </c>
      <c r="E3452" t="s">
        <v>15</v>
      </c>
      <c r="F3452">
        <v>2</v>
      </c>
      <c r="G3452" s="9" t="s">
        <v>222</v>
      </c>
      <c r="H3452" s="10"/>
      <c r="K3452" s="3" t="str">
        <f t="shared" si="754"/>
        <v/>
      </c>
      <c r="L3452" s="11">
        <f t="shared" si="741"/>
        <v>1</v>
      </c>
      <c r="M3452" s="11">
        <f t="shared" si="742"/>
        <v>2</v>
      </c>
      <c r="N3452" s="11">
        <f t="shared" si="743"/>
        <v>0</v>
      </c>
      <c r="O3452" s="11">
        <f t="shared" si="744"/>
        <v>1</v>
      </c>
      <c r="P3452" s="11">
        <f t="shared" si="745"/>
        <v>1</v>
      </c>
      <c r="Q3452" s="11">
        <f t="shared" si="746"/>
        <v>0</v>
      </c>
      <c r="R3452" s="11">
        <f t="shared" si="747"/>
        <v>0</v>
      </c>
      <c r="S3452" s="11">
        <f t="shared" si="748"/>
        <v>2</v>
      </c>
      <c r="T3452" t="str">
        <f t="shared" si="749"/>
        <v>إضافى كامل</v>
      </c>
    </row>
    <row r="3453" spans="1:20" ht="18" x14ac:dyDescent="0.25">
      <c r="A3453" s="21">
        <v>181</v>
      </c>
      <c r="B3453" s="22">
        <v>29220</v>
      </c>
      <c r="C3453" t="s">
        <v>312</v>
      </c>
      <c r="D3453" s="8">
        <v>45598</v>
      </c>
      <c r="E3453" t="s">
        <v>18</v>
      </c>
      <c r="F3453">
        <v>2</v>
      </c>
      <c r="G3453" s="9" t="s">
        <v>222</v>
      </c>
      <c r="H3453" s="10"/>
      <c r="I3453" s="12">
        <v>0.3800115740740741</v>
      </c>
      <c r="J3453" s="12">
        <v>0.60722222222222222</v>
      </c>
      <c r="L3453" s="11">
        <f t="shared" si="741"/>
        <v>1</v>
      </c>
      <c r="M3453" s="11">
        <f t="shared" si="742"/>
        <v>2</v>
      </c>
      <c r="N3453" s="11">
        <f t="shared" si="743"/>
        <v>0</v>
      </c>
      <c r="O3453" s="11">
        <f t="shared" si="744"/>
        <v>1</v>
      </c>
      <c r="P3453" s="11">
        <f t="shared" si="745"/>
        <v>1</v>
      </c>
      <c r="Q3453" s="11">
        <f t="shared" si="746"/>
        <v>0</v>
      </c>
      <c r="R3453" s="11">
        <f t="shared" si="747"/>
        <v>0</v>
      </c>
      <c r="S3453" s="11">
        <f t="shared" si="748"/>
        <v>2</v>
      </c>
      <c r="T3453" t="str">
        <f t="shared" si="749"/>
        <v>إضافى كامل</v>
      </c>
    </row>
    <row r="3454" spans="1:20" ht="18" x14ac:dyDescent="0.25">
      <c r="A3454" s="21">
        <v>181</v>
      </c>
      <c r="B3454" s="22">
        <v>29220</v>
      </c>
      <c r="C3454" t="s">
        <v>312</v>
      </c>
      <c r="D3454" s="8">
        <v>45599</v>
      </c>
      <c r="E3454" t="s">
        <v>20</v>
      </c>
      <c r="F3454">
        <v>2</v>
      </c>
      <c r="G3454" s="9" t="s">
        <v>222</v>
      </c>
      <c r="H3454" s="10"/>
      <c r="I3454" s="12">
        <v>0.38576388888888891</v>
      </c>
      <c r="J3454" s="12">
        <v>0.58862268518518523</v>
      </c>
      <c r="L3454" s="11">
        <f t="shared" si="741"/>
        <v>1</v>
      </c>
      <c r="M3454" s="11">
        <f t="shared" si="742"/>
        <v>2</v>
      </c>
      <c r="N3454" s="11">
        <f t="shared" si="743"/>
        <v>0</v>
      </c>
      <c r="O3454" s="11">
        <f t="shared" si="744"/>
        <v>1</v>
      </c>
      <c r="P3454" s="11">
        <f t="shared" si="745"/>
        <v>1</v>
      </c>
      <c r="Q3454" s="11">
        <f t="shared" si="746"/>
        <v>0</v>
      </c>
      <c r="R3454" s="11">
        <f t="shared" si="747"/>
        <v>0</v>
      </c>
      <c r="S3454" s="11">
        <f t="shared" si="748"/>
        <v>2</v>
      </c>
      <c r="T3454" t="str">
        <f t="shared" si="749"/>
        <v>إضافى كامل</v>
      </c>
    </row>
    <row r="3455" spans="1:20" ht="18" x14ac:dyDescent="0.25">
      <c r="A3455" s="21">
        <v>181</v>
      </c>
      <c r="B3455" s="22">
        <v>29220</v>
      </c>
      <c r="C3455" t="s">
        <v>312</v>
      </c>
      <c r="D3455" s="8">
        <v>45600</v>
      </c>
      <c r="E3455" t="s">
        <v>21</v>
      </c>
      <c r="F3455">
        <v>2</v>
      </c>
      <c r="G3455" s="9" t="s">
        <v>222</v>
      </c>
      <c r="H3455" s="10"/>
      <c r="I3455" s="12">
        <v>0.32587962962962963</v>
      </c>
      <c r="J3455" s="12">
        <v>0.57248842592592597</v>
      </c>
      <c r="K3455" s="3" t="str">
        <f>IF(AND(I3455&lt;=TIME(8,30,0),J3455&gt;=TIME(13,30,0),I3455&lt;&gt;""),"",IF(AND(I3455&gt;=TIME(8,31,0),I3455&lt;=TIME(8,40,0)),"تأخير",IF(AND(I3455&gt;=TIME(8,41,0),I3455&lt;=TIME(11,30,0),I3455&lt;&gt;""),"إذن ص",IF(AND(J3455&lt;TIME(13,30,0), J3455&lt;&gt;"",J3455&gt;=TIME(10,30,0)),"إذن م",IF(AND(OR(I3455="",J3455="",I3455=J3455,I3455&gt;TIME(11,30,0),J3455&lt;TIME(10,30,0)),AND(E3455&lt;&gt;"Friday")),"غائب","")))))</f>
        <v/>
      </c>
      <c r="L3455" s="11">
        <f t="shared" si="741"/>
        <v>1</v>
      </c>
      <c r="M3455" s="11">
        <f t="shared" si="742"/>
        <v>3</v>
      </c>
      <c r="N3455" s="11">
        <f t="shared" si="743"/>
        <v>0</v>
      </c>
      <c r="O3455" s="11">
        <f t="shared" si="744"/>
        <v>1</v>
      </c>
      <c r="P3455" s="11">
        <f t="shared" si="745"/>
        <v>1</v>
      </c>
      <c r="Q3455" s="11">
        <f t="shared" si="746"/>
        <v>0</v>
      </c>
      <c r="R3455" s="11">
        <f t="shared" si="747"/>
        <v>0</v>
      </c>
      <c r="S3455" s="11">
        <f t="shared" si="748"/>
        <v>3</v>
      </c>
      <c r="T3455" t="str">
        <f t="shared" si="749"/>
        <v>إضافى كامل</v>
      </c>
    </row>
    <row r="3456" spans="1:20" ht="18" x14ac:dyDescent="0.25">
      <c r="A3456" s="21">
        <v>181</v>
      </c>
      <c r="B3456" s="22">
        <v>29220</v>
      </c>
      <c r="C3456" t="s">
        <v>312</v>
      </c>
      <c r="D3456" s="8">
        <v>45601</v>
      </c>
      <c r="E3456" t="s">
        <v>22</v>
      </c>
      <c r="F3456">
        <v>2</v>
      </c>
      <c r="G3456" s="9" t="s">
        <v>222</v>
      </c>
      <c r="H3456" s="10"/>
      <c r="I3456" s="12">
        <v>0.32458333333333333</v>
      </c>
      <c r="J3456" s="12">
        <v>0.56491898148148145</v>
      </c>
      <c r="K3456" s="3" t="str">
        <f>IF(AND(I3456&lt;=TIME(8,30,0),J3456&gt;=TIME(13,30,0),I3456&lt;&gt;""),"",IF(AND(I3456&gt;=TIME(8,31,0),I3456&lt;=TIME(8,40,0)),"تأخير",IF(AND(I3456&gt;=TIME(8,41,0),I3456&lt;=TIME(11,30,0),I3456&lt;&gt;""),"إذن ص",IF(AND(J3456&lt;TIME(13,30,0), J3456&lt;&gt;"",J3456&gt;=TIME(10,30,0)),"إذن م",IF(AND(OR(I3456="",J3456="",I3456=J3456,I3456&gt;TIME(11,30,0),J3456&lt;TIME(10,30,0)),AND(E3456&lt;&gt;"Friday")),"غائب","")))))</f>
        <v/>
      </c>
      <c r="L3456" s="11">
        <f t="shared" si="741"/>
        <v>1</v>
      </c>
      <c r="M3456" s="11">
        <f t="shared" si="742"/>
        <v>3</v>
      </c>
      <c r="N3456" s="11">
        <f t="shared" si="743"/>
        <v>0</v>
      </c>
      <c r="O3456" s="11">
        <f t="shared" si="744"/>
        <v>1</v>
      </c>
      <c r="P3456" s="11">
        <f t="shared" si="745"/>
        <v>1</v>
      </c>
      <c r="Q3456" s="11">
        <f t="shared" si="746"/>
        <v>0</v>
      </c>
      <c r="R3456" s="11">
        <f t="shared" si="747"/>
        <v>0</v>
      </c>
      <c r="S3456" s="11">
        <f t="shared" si="748"/>
        <v>3</v>
      </c>
      <c r="T3456" t="str">
        <f t="shared" si="749"/>
        <v>إضافى كامل</v>
      </c>
    </row>
    <row r="3457" spans="1:20" ht="18" x14ac:dyDescent="0.25">
      <c r="A3457" s="21">
        <v>181</v>
      </c>
      <c r="B3457" s="22">
        <v>29220</v>
      </c>
      <c r="C3457" t="s">
        <v>312</v>
      </c>
      <c r="D3457" s="8">
        <v>45602</v>
      </c>
      <c r="E3457" t="s">
        <v>23</v>
      </c>
      <c r="F3457">
        <v>2</v>
      </c>
      <c r="G3457" s="9" t="s">
        <v>222</v>
      </c>
      <c r="H3457" s="10"/>
      <c r="I3457" s="12">
        <v>0.34250000000000003</v>
      </c>
      <c r="J3457" s="12">
        <v>0.61326388888888894</v>
      </c>
      <c r="K3457" s="3" t="str">
        <f>IF(AND(I3457&lt;=TIME(8,30,0),J3457&gt;=TIME(13,30,0),I3457&lt;&gt;""),"",IF(AND(I3457&gt;=TIME(8,31,0),I3457&lt;=TIME(8,40,0)),"تأخير",IF(AND(I3457&gt;=TIME(8,41,0),I3457&lt;=TIME(11,30,0),I3457&lt;&gt;""),"إذن ص",IF(AND(J3457&lt;TIME(13,30,0), J3457&lt;&gt;"",J3457&gt;=TIME(10,30,0)),"إذن م",IF(AND(OR(I3457="",J3457="",I3457=J3457,I3457&gt;TIME(11,30,0),J3457&lt;TIME(10,30,0)),AND(E3457&lt;&gt;"Friday")),"غائب","")))))</f>
        <v/>
      </c>
      <c r="L3457" s="11">
        <f t="shared" si="741"/>
        <v>1</v>
      </c>
      <c r="M3457" s="11">
        <f t="shared" si="742"/>
        <v>3</v>
      </c>
      <c r="N3457" s="11">
        <f t="shared" si="743"/>
        <v>0</v>
      </c>
      <c r="O3457" s="11">
        <f t="shared" si="744"/>
        <v>1</v>
      </c>
      <c r="P3457" s="11">
        <f t="shared" si="745"/>
        <v>1</v>
      </c>
      <c r="Q3457" s="11">
        <f t="shared" si="746"/>
        <v>0</v>
      </c>
      <c r="R3457" s="11">
        <f t="shared" si="747"/>
        <v>0</v>
      </c>
      <c r="S3457" s="11">
        <f t="shared" si="748"/>
        <v>3</v>
      </c>
      <c r="T3457" t="str">
        <f t="shared" si="749"/>
        <v>إضافى كامل</v>
      </c>
    </row>
    <row r="3458" spans="1:20" ht="18" x14ac:dyDescent="0.25">
      <c r="A3458" s="21">
        <v>181</v>
      </c>
      <c r="B3458" s="22">
        <v>29220</v>
      </c>
      <c r="C3458" t="s">
        <v>312</v>
      </c>
      <c r="D3458" s="8">
        <v>45603</v>
      </c>
      <c r="E3458" t="s">
        <v>24</v>
      </c>
      <c r="F3458">
        <v>2</v>
      </c>
      <c r="G3458" s="9" t="s">
        <v>222</v>
      </c>
      <c r="H3458" s="10"/>
      <c r="K3458" s="3" t="s">
        <v>19</v>
      </c>
      <c r="L3458" s="11">
        <f t="shared" ref="L3458:L3521" si="755">IF(AND(OR(K3458= "حالة وفاة",K3458="إذن م",K3458="إذن ص",K3458="بدل راحة",K3458="انصراف",K3458="اجازة",K3458="راحة",K3458="مأمورية",K3458="مأمورية م",K3458="مأمورية ص",K3458="Online",K3458="حضور",K3458="بدل سهر",E3458="Friday",K3458=""),E3458&lt;&gt;""),1,0)</f>
        <v>1</v>
      </c>
      <c r="M3458" s="11">
        <f t="shared" ref="M3458:M3521" si="756">COUNTIF(K3458:K3487,"غائب")</f>
        <v>3</v>
      </c>
      <c r="N3458" s="11">
        <f t="shared" ref="N3458:N3521" si="757">COUNTIF(K3458:K3487,"إذن ص")</f>
        <v>0</v>
      </c>
      <c r="O3458" s="11">
        <f t="shared" ref="O3458:O3521" si="758">COUNTIF(K3458:K3487,"إذن م")</f>
        <v>1</v>
      </c>
      <c r="P3458" s="11">
        <f t="shared" si="745"/>
        <v>1</v>
      </c>
      <c r="Q3458" s="11">
        <f t="shared" si="746"/>
        <v>0</v>
      </c>
      <c r="R3458" s="11">
        <f t="shared" si="747"/>
        <v>0</v>
      </c>
      <c r="S3458" s="11">
        <f t="shared" si="748"/>
        <v>3</v>
      </c>
      <c r="T3458" t="str">
        <f t="shared" si="749"/>
        <v>إضافى كامل</v>
      </c>
    </row>
    <row r="3459" spans="1:20" ht="18" x14ac:dyDescent="0.25">
      <c r="A3459" s="21">
        <v>181</v>
      </c>
      <c r="B3459" s="22">
        <v>29220</v>
      </c>
      <c r="C3459" t="s">
        <v>312</v>
      </c>
      <c r="D3459" s="8">
        <v>45604</v>
      </c>
      <c r="E3459" t="s">
        <v>15</v>
      </c>
      <c r="F3459">
        <v>2</v>
      </c>
      <c r="G3459" s="9" t="s">
        <v>222</v>
      </c>
      <c r="H3459" s="10"/>
      <c r="K3459" s="3" t="str">
        <f t="shared" ref="K3459:K3464" si="759">IF(AND(I3459&lt;=TIME(8,30,0),J3459&gt;=TIME(13,30,0),I3459&lt;&gt;""),"",IF(AND(I3459&gt;=TIME(8,31,0),I3459&lt;=TIME(8,40,0)),"تأخير",IF(AND(I3459&gt;=TIME(8,41,0),I3459&lt;=TIME(11,30,0),I3459&lt;&gt;""),"إذن ص",IF(AND(J3459&lt;TIME(13,30,0), J3459&lt;&gt;"",J3459&gt;=TIME(10,30,0)),"إذن م",IF(AND(OR(I3459="",J3459="",I3459=J3459,I3459&gt;TIME(11,30,0),J3459&lt;TIME(10,30,0)),AND(E3459&lt;&gt;"Friday")),"غائب","")))))</f>
        <v/>
      </c>
      <c r="L3459" s="11">
        <f t="shared" si="755"/>
        <v>1</v>
      </c>
      <c r="M3459" s="11">
        <f t="shared" si="756"/>
        <v>3</v>
      </c>
      <c r="N3459" s="11">
        <f t="shared" si="757"/>
        <v>0</v>
      </c>
      <c r="O3459" s="11">
        <f t="shared" si="758"/>
        <v>1</v>
      </c>
      <c r="P3459" s="11">
        <f t="shared" ref="P3459:P3522" si="760">N3459+O3459</f>
        <v>1</v>
      </c>
      <c r="Q3459" s="11">
        <f t="shared" ref="Q3459:Q3522" si="761">IF(AND(P3459&gt;2,P3459&lt;&gt;0),P3459*3/6,0)</f>
        <v>0</v>
      </c>
      <c r="R3459" s="11">
        <f t="shared" ref="R3459:R3522" si="762">INT(Q3459)</f>
        <v>0</v>
      </c>
      <c r="S3459" s="11">
        <f t="shared" ref="S3459:S3522" si="763">R3459+M3459</f>
        <v>3</v>
      </c>
      <c r="T3459" t="str">
        <f t="shared" ref="T3459:T3522" si="764">IF(AND(OR(S3459&lt;=0,S3459&gt;0),S3459&lt;5),"إضافى كامل",IF(AND(OR(S3459=5,S3459=6,S3459&lt;7),S3459&lt;&gt;""),"نصف إضافى","لا يستحق"))</f>
        <v>إضافى كامل</v>
      </c>
    </row>
    <row r="3460" spans="1:20" ht="18" x14ac:dyDescent="0.25">
      <c r="A3460" s="21">
        <v>181</v>
      </c>
      <c r="B3460" s="22">
        <v>29220</v>
      </c>
      <c r="C3460" t="s">
        <v>312</v>
      </c>
      <c r="D3460" s="8">
        <v>45605</v>
      </c>
      <c r="E3460" t="s">
        <v>18</v>
      </c>
      <c r="F3460">
        <v>2</v>
      </c>
      <c r="G3460" s="9" t="s">
        <v>222</v>
      </c>
      <c r="H3460" s="10"/>
      <c r="I3460" s="12">
        <v>0.34813657407407406</v>
      </c>
      <c r="J3460" s="12">
        <v>0.5669791666666667</v>
      </c>
      <c r="K3460" s="3" t="str">
        <f t="shared" si="759"/>
        <v/>
      </c>
      <c r="L3460" s="11">
        <f t="shared" si="755"/>
        <v>1</v>
      </c>
      <c r="M3460" s="11">
        <f t="shared" si="756"/>
        <v>3</v>
      </c>
      <c r="N3460" s="11">
        <f t="shared" si="757"/>
        <v>0</v>
      </c>
      <c r="O3460" s="11">
        <f t="shared" si="758"/>
        <v>1</v>
      </c>
      <c r="P3460" s="11">
        <f t="shared" si="760"/>
        <v>1</v>
      </c>
      <c r="Q3460" s="11">
        <f t="shared" si="761"/>
        <v>0</v>
      </c>
      <c r="R3460" s="11">
        <f t="shared" si="762"/>
        <v>0</v>
      </c>
      <c r="S3460" s="11">
        <f t="shared" si="763"/>
        <v>3</v>
      </c>
      <c r="T3460" t="str">
        <f t="shared" si="764"/>
        <v>إضافى كامل</v>
      </c>
    </row>
    <row r="3461" spans="1:20" ht="18" x14ac:dyDescent="0.25">
      <c r="A3461" s="21">
        <v>181</v>
      </c>
      <c r="B3461" s="22">
        <v>29220</v>
      </c>
      <c r="C3461" t="s">
        <v>312</v>
      </c>
      <c r="D3461" s="8">
        <v>45606</v>
      </c>
      <c r="E3461" t="s">
        <v>20</v>
      </c>
      <c r="F3461">
        <v>2</v>
      </c>
      <c r="G3461" s="9" t="s">
        <v>222</v>
      </c>
      <c r="H3461" s="10"/>
      <c r="I3461" s="12">
        <v>0.33846064814814814</v>
      </c>
      <c r="J3461" s="12">
        <v>0.5678819444444444</v>
      </c>
      <c r="K3461" s="3" t="str">
        <f t="shared" si="759"/>
        <v/>
      </c>
      <c r="L3461" s="11">
        <f t="shared" si="755"/>
        <v>1</v>
      </c>
      <c r="M3461" s="11">
        <f t="shared" si="756"/>
        <v>3</v>
      </c>
      <c r="N3461" s="11">
        <f t="shared" si="757"/>
        <v>0</v>
      </c>
      <c r="O3461" s="11">
        <f t="shared" si="758"/>
        <v>1</v>
      </c>
      <c r="P3461" s="11">
        <f t="shared" si="760"/>
        <v>1</v>
      </c>
      <c r="Q3461" s="11">
        <f t="shared" si="761"/>
        <v>0</v>
      </c>
      <c r="R3461" s="11">
        <f t="shared" si="762"/>
        <v>0</v>
      </c>
      <c r="S3461" s="11">
        <f t="shared" si="763"/>
        <v>3</v>
      </c>
      <c r="T3461" t="str">
        <f t="shared" si="764"/>
        <v>إضافى كامل</v>
      </c>
    </row>
    <row r="3462" spans="1:20" ht="18" x14ac:dyDescent="0.25">
      <c r="A3462" s="21">
        <v>181</v>
      </c>
      <c r="B3462" s="22">
        <v>29220</v>
      </c>
      <c r="C3462" t="s">
        <v>312</v>
      </c>
      <c r="D3462" s="8">
        <v>45607</v>
      </c>
      <c r="E3462" t="s">
        <v>21</v>
      </c>
      <c r="F3462">
        <v>2</v>
      </c>
      <c r="G3462" s="9" t="s">
        <v>222</v>
      </c>
      <c r="H3462" s="10"/>
      <c r="I3462" s="12">
        <v>0.32545138888888892</v>
      </c>
      <c r="J3462" s="12">
        <v>0.57203703703703701</v>
      </c>
      <c r="K3462" s="3" t="str">
        <f t="shared" si="759"/>
        <v/>
      </c>
      <c r="L3462" s="11">
        <f t="shared" si="755"/>
        <v>1</v>
      </c>
      <c r="M3462" s="11">
        <f t="shared" si="756"/>
        <v>3</v>
      </c>
      <c r="N3462" s="11">
        <f t="shared" si="757"/>
        <v>0</v>
      </c>
      <c r="O3462" s="11">
        <f t="shared" si="758"/>
        <v>1</v>
      </c>
      <c r="P3462" s="11">
        <f t="shared" si="760"/>
        <v>1</v>
      </c>
      <c r="Q3462" s="11">
        <f t="shared" si="761"/>
        <v>0</v>
      </c>
      <c r="R3462" s="11">
        <f t="shared" si="762"/>
        <v>0</v>
      </c>
      <c r="S3462" s="11">
        <f t="shared" si="763"/>
        <v>3</v>
      </c>
      <c r="T3462" t="str">
        <f t="shared" si="764"/>
        <v>إضافى كامل</v>
      </c>
    </row>
    <row r="3463" spans="1:20" ht="18" x14ac:dyDescent="0.25">
      <c r="A3463" s="21">
        <v>181</v>
      </c>
      <c r="B3463" s="22">
        <v>29220</v>
      </c>
      <c r="C3463" t="s">
        <v>312</v>
      </c>
      <c r="D3463" s="8">
        <v>45608</v>
      </c>
      <c r="E3463" t="s">
        <v>22</v>
      </c>
      <c r="F3463">
        <v>2</v>
      </c>
      <c r="G3463" s="9" t="s">
        <v>222</v>
      </c>
      <c r="H3463" s="10"/>
      <c r="I3463" s="12">
        <v>0.3212962962962963</v>
      </c>
      <c r="J3463" s="12">
        <v>0.45932870370370371</v>
      </c>
      <c r="K3463" s="3" t="str">
        <f t="shared" si="759"/>
        <v>إذن م</v>
      </c>
      <c r="L3463" s="11">
        <f t="shared" si="755"/>
        <v>1</v>
      </c>
      <c r="M3463" s="11">
        <f t="shared" si="756"/>
        <v>3</v>
      </c>
      <c r="N3463" s="11">
        <f t="shared" si="757"/>
        <v>0</v>
      </c>
      <c r="O3463" s="11">
        <f t="shared" si="758"/>
        <v>1</v>
      </c>
      <c r="P3463" s="11">
        <f t="shared" si="760"/>
        <v>1</v>
      </c>
      <c r="Q3463" s="11">
        <f t="shared" si="761"/>
        <v>0</v>
      </c>
      <c r="R3463" s="11">
        <f t="shared" si="762"/>
        <v>0</v>
      </c>
      <c r="S3463" s="11">
        <f t="shared" si="763"/>
        <v>3</v>
      </c>
      <c r="T3463" t="str">
        <f t="shared" si="764"/>
        <v>إضافى كامل</v>
      </c>
    </row>
    <row r="3464" spans="1:20" ht="18" x14ac:dyDescent="0.25">
      <c r="A3464" s="21">
        <v>181</v>
      </c>
      <c r="B3464" s="22">
        <v>29220</v>
      </c>
      <c r="C3464" t="s">
        <v>312</v>
      </c>
      <c r="D3464" s="8">
        <v>45609</v>
      </c>
      <c r="E3464" t="s">
        <v>23</v>
      </c>
      <c r="F3464">
        <v>2</v>
      </c>
      <c r="G3464" s="9" t="s">
        <v>222</v>
      </c>
      <c r="H3464" s="10"/>
      <c r="I3464" s="12">
        <v>0.33250000000000002</v>
      </c>
      <c r="J3464" s="12">
        <v>0.59387731481481476</v>
      </c>
      <c r="K3464" s="3" t="str">
        <f t="shared" si="759"/>
        <v/>
      </c>
      <c r="L3464" s="11">
        <f t="shared" si="755"/>
        <v>1</v>
      </c>
      <c r="M3464" s="11">
        <f t="shared" si="756"/>
        <v>3</v>
      </c>
      <c r="N3464" s="11">
        <f t="shared" si="757"/>
        <v>0</v>
      </c>
      <c r="O3464" s="11">
        <f t="shared" si="758"/>
        <v>0</v>
      </c>
      <c r="P3464" s="11">
        <f t="shared" si="760"/>
        <v>0</v>
      </c>
      <c r="Q3464" s="11">
        <f t="shared" si="761"/>
        <v>0</v>
      </c>
      <c r="R3464" s="11">
        <f t="shared" si="762"/>
        <v>0</v>
      </c>
      <c r="S3464" s="11">
        <f t="shared" si="763"/>
        <v>3</v>
      </c>
      <c r="T3464" t="str">
        <f t="shared" si="764"/>
        <v>إضافى كامل</v>
      </c>
    </row>
    <row r="3465" spans="1:20" ht="18" x14ac:dyDescent="0.25">
      <c r="A3465" s="21">
        <v>181</v>
      </c>
      <c r="B3465" s="22">
        <v>29220</v>
      </c>
      <c r="C3465" t="s">
        <v>312</v>
      </c>
      <c r="D3465" s="8">
        <v>45610</v>
      </c>
      <c r="E3465" t="s">
        <v>24</v>
      </c>
      <c r="F3465">
        <v>2</v>
      </c>
      <c r="G3465" s="9" t="s">
        <v>222</v>
      </c>
      <c r="H3465" s="10"/>
      <c r="K3465" s="3" t="s">
        <v>19</v>
      </c>
      <c r="L3465" s="11">
        <f t="shared" si="755"/>
        <v>1</v>
      </c>
      <c r="M3465" s="11">
        <f t="shared" si="756"/>
        <v>3</v>
      </c>
      <c r="N3465" s="11">
        <f t="shared" si="757"/>
        <v>0</v>
      </c>
      <c r="O3465" s="11">
        <f t="shared" si="758"/>
        <v>0</v>
      </c>
      <c r="P3465" s="11">
        <f t="shared" si="760"/>
        <v>0</v>
      </c>
      <c r="Q3465" s="11">
        <f t="shared" si="761"/>
        <v>0</v>
      </c>
      <c r="R3465" s="11">
        <f t="shared" si="762"/>
        <v>0</v>
      </c>
      <c r="S3465" s="11">
        <f t="shared" si="763"/>
        <v>3</v>
      </c>
      <c r="T3465" t="str">
        <f t="shared" si="764"/>
        <v>إضافى كامل</v>
      </c>
    </row>
    <row r="3466" spans="1:20" ht="18" x14ac:dyDescent="0.25">
      <c r="A3466" s="21">
        <v>181</v>
      </c>
      <c r="B3466" s="22">
        <v>29220</v>
      </c>
      <c r="C3466" t="s">
        <v>312</v>
      </c>
      <c r="D3466" s="8">
        <v>45611</v>
      </c>
      <c r="E3466" t="s">
        <v>15</v>
      </c>
      <c r="F3466">
        <v>2</v>
      </c>
      <c r="G3466" s="9" t="s">
        <v>222</v>
      </c>
      <c r="H3466" s="10"/>
      <c r="K3466" s="3" t="str">
        <f t="shared" ref="K3466:K3482" si="765">IF(AND(I3466&lt;=TIME(8,30,0),J3466&gt;=TIME(13,30,0),I3466&lt;&gt;""),"",IF(AND(I3466&gt;=TIME(8,31,0),I3466&lt;=TIME(8,40,0)),"تأخير",IF(AND(I3466&gt;=TIME(8,41,0),I3466&lt;=TIME(11,30,0),I3466&lt;&gt;""),"إذن ص",IF(AND(J3466&lt;TIME(13,30,0), J3466&lt;&gt;"",J3466&gt;=TIME(10,30,0)),"إذن م",IF(AND(OR(I3466="",J3466="",I3466=J3466,I3466&gt;TIME(11,30,0),J3466&lt;TIME(10,30,0)),AND(E3466&lt;&gt;"Friday")),"غائب","")))))</f>
        <v/>
      </c>
      <c r="L3466" s="11">
        <f t="shared" si="755"/>
        <v>1</v>
      </c>
      <c r="M3466" s="11">
        <f t="shared" si="756"/>
        <v>3</v>
      </c>
      <c r="N3466" s="11">
        <f t="shared" si="757"/>
        <v>0</v>
      </c>
      <c r="O3466" s="11">
        <f t="shared" si="758"/>
        <v>0</v>
      </c>
      <c r="P3466" s="11">
        <f t="shared" si="760"/>
        <v>0</v>
      </c>
      <c r="Q3466" s="11">
        <f t="shared" si="761"/>
        <v>0</v>
      </c>
      <c r="R3466" s="11">
        <f t="shared" si="762"/>
        <v>0</v>
      </c>
      <c r="S3466" s="11">
        <f t="shared" si="763"/>
        <v>3</v>
      </c>
      <c r="T3466" t="str">
        <f t="shared" si="764"/>
        <v>إضافى كامل</v>
      </c>
    </row>
    <row r="3467" spans="1:20" ht="18" x14ac:dyDescent="0.25">
      <c r="A3467" s="21">
        <v>181</v>
      </c>
      <c r="B3467" s="22">
        <v>29220</v>
      </c>
      <c r="C3467" t="s">
        <v>312</v>
      </c>
      <c r="D3467" s="8">
        <v>45612</v>
      </c>
      <c r="E3467" t="s">
        <v>18</v>
      </c>
      <c r="F3467">
        <v>2</v>
      </c>
      <c r="G3467" s="9" t="s">
        <v>222</v>
      </c>
      <c r="H3467" s="10"/>
      <c r="I3467" s="12">
        <v>0.34621527777777777</v>
      </c>
      <c r="J3467" s="12">
        <v>0.56952546296296291</v>
      </c>
      <c r="K3467" s="3" t="str">
        <f t="shared" si="765"/>
        <v/>
      </c>
      <c r="L3467" s="11">
        <f t="shared" si="755"/>
        <v>1</v>
      </c>
      <c r="M3467" s="11">
        <f t="shared" si="756"/>
        <v>3</v>
      </c>
      <c r="N3467" s="11">
        <f t="shared" si="757"/>
        <v>0</v>
      </c>
      <c r="O3467" s="11">
        <f t="shared" si="758"/>
        <v>0</v>
      </c>
      <c r="P3467" s="11">
        <f t="shared" si="760"/>
        <v>0</v>
      </c>
      <c r="Q3467" s="11">
        <f t="shared" si="761"/>
        <v>0</v>
      </c>
      <c r="R3467" s="11">
        <f t="shared" si="762"/>
        <v>0</v>
      </c>
      <c r="S3467" s="11">
        <f t="shared" si="763"/>
        <v>3</v>
      </c>
      <c r="T3467" t="str">
        <f t="shared" si="764"/>
        <v>إضافى كامل</v>
      </c>
    </row>
    <row r="3468" spans="1:20" ht="18" x14ac:dyDescent="0.25">
      <c r="A3468" s="21">
        <v>181</v>
      </c>
      <c r="B3468" s="22">
        <v>29220</v>
      </c>
      <c r="C3468" t="s">
        <v>312</v>
      </c>
      <c r="D3468" s="8">
        <v>45613</v>
      </c>
      <c r="E3468" t="s">
        <v>20</v>
      </c>
      <c r="F3468">
        <v>2</v>
      </c>
      <c r="G3468" s="9" t="s">
        <v>222</v>
      </c>
      <c r="H3468" s="10"/>
      <c r="I3468" s="12">
        <v>0.33457175925925925</v>
      </c>
      <c r="J3468" s="12">
        <v>0.57740740740740737</v>
      </c>
      <c r="K3468" s="3" t="str">
        <f t="shared" si="765"/>
        <v/>
      </c>
      <c r="L3468" s="11">
        <f t="shared" si="755"/>
        <v>1</v>
      </c>
      <c r="M3468" s="11">
        <f t="shared" si="756"/>
        <v>3</v>
      </c>
      <c r="N3468" s="11">
        <f t="shared" si="757"/>
        <v>0</v>
      </c>
      <c r="O3468" s="11">
        <f t="shared" si="758"/>
        <v>0</v>
      </c>
      <c r="P3468" s="11">
        <f t="shared" si="760"/>
        <v>0</v>
      </c>
      <c r="Q3468" s="11">
        <f t="shared" si="761"/>
        <v>0</v>
      </c>
      <c r="R3468" s="11">
        <f t="shared" si="762"/>
        <v>0</v>
      </c>
      <c r="S3468" s="11">
        <f t="shared" si="763"/>
        <v>3</v>
      </c>
      <c r="T3468" t="str">
        <f t="shared" si="764"/>
        <v>إضافى كامل</v>
      </c>
    </row>
    <row r="3469" spans="1:20" ht="18" x14ac:dyDescent="0.25">
      <c r="A3469" s="21">
        <v>181</v>
      </c>
      <c r="B3469" s="22">
        <v>29220</v>
      </c>
      <c r="C3469" t="s">
        <v>312</v>
      </c>
      <c r="D3469" s="8">
        <v>45614</v>
      </c>
      <c r="E3469" t="s">
        <v>21</v>
      </c>
      <c r="F3469">
        <v>2</v>
      </c>
      <c r="G3469" s="9" t="s">
        <v>222</v>
      </c>
      <c r="H3469" s="10"/>
      <c r="I3469" s="12">
        <v>0.33369212962962963</v>
      </c>
      <c r="J3469" s="12">
        <v>0.56863425925925926</v>
      </c>
      <c r="K3469" s="3" t="str">
        <f t="shared" si="765"/>
        <v/>
      </c>
      <c r="L3469" s="11">
        <f t="shared" si="755"/>
        <v>1</v>
      </c>
      <c r="M3469" s="11">
        <f t="shared" si="756"/>
        <v>4</v>
      </c>
      <c r="N3469" s="11">
        <f t="shared" si="757"/>
        <v>0</v>
      </c>
      <c r="O3469" s="11">
        <f t="shared" si="758"/>
        <v>0</v>
      </c>
      <c r="P3469" s="11">
        <f t="shared" si="760"/>
        <v>0</v>
      </c>
      <c r="Q3469" s="11">
        <f t="shared" si="761"/>
        <v>0</v>
      </c>
      <c r="R3469" s="11">
        <f t="shared" si="762"/>
        <v>0</v>
      </c>
      <c r="S3469" s="11">
        <f t="shared" si="763"/>
        <v>4</v>
      </c>
      <c r="T3469" t="str">
        <f t="shared" si="764"/>
        <v>إضافى كامل</v>
      </c>
    </row>
    <row r="3470" spans="1:20" ht="18" x14ac:dyDescent="0.25">
      <c r="A3470" s="21">
        <v>181</v>
      </c>
      <c r="B3470" s="22">
        <v>29220</v>
      </c>
      <c r="C3470" t="s">
        <v>312</v>
      </c>
      <c r="D3470" s="8">
        <v>45615</v>
      </c>
      <c r="E3470" t="s">
        <v>22</v>
      </c>
      <c r="F3470">
        <v>2</v>
      </c>
      <c r="G3470" s="9" t="s">
        <v>222</v>
      </c>
      <c r="H3470" s="10"/>
      <c r="K3470" s="3" t="str">
        <f t="shared" si="765"/>
        <v>غائب</v>
      </c>
      <c r="L3470" s="11">
        <f t="shared" si="755"/>
        <v>0</v>
      </c>
      <c r="M3470" s="11">
        <f t="shared" si="756"/>
        <v>4</v>
      </c>
      <c r="N3470" s="11">
        <f t="shared" si="757"/>
        <v>0</v>
      </c>
      <c r="O3470" s="11">
        <f t="shared" si="758"/>
        <v>0</v>
      </c>
      <c r="P3470" s="11">
        <f t="shared" si="760"/>
        <v>0</v>
      </c>
      <c r="Q3470" s="11">
        <f t="shared" si="761"/>
        <v>0</v>
      </c>
      <c r="R3470" s="11">
        <f t="shared" si="762"/>
        <v>0</v>
      </c>
      <c r="S3470" s="11">
        <f t="shared" si="763"/>
        <v>4</v>
      </c>
      <c r="T3470" t="str">
        <f t="shared" si="764"/>
        <v>إضافى كامل</v>
      </c>
    </row>
    <row r="3471" spans="1:20" ht="18" x14ac:dyDescent="0.25">
      <c r="A3471" s="21">
        <v>181</v>
      </c>
      <c r="B3471" s="22">
        <v>29220</v>
      </c>
      <c r="C3471" t="s">
        <v>312</v>
      </c>
      <c r="D3471" s="8">
        <v>45616</v>
      </c>
      <c r="E3471" t="s">
        <v>23</v>
      </c>
      <c r="F3471">
        <v>2</v>
      </c>
      <c r="G3471" s="9" t="s">
        <v>222</v>
      </c>
      <c r="H3471" s="10"/>
      <c r="K3471" s="3" t="str">
        <f t="shared" si="765"/>
        <v>غائب</v>
      </c>
      <c r="L3471" s="11">
        <f t="shared" si="755"/>
        <v>0</v>
      </c>
      <c r="M3471" s="11">
        <f t="shared" si="756"/>
        <v>3</v>
      </c>
      <c r="N3471" s="11">
        <f t="shared" si="757"/>
        <v>0</v>
      </c>
      <c r="O3471" s="11">
        <f t="shared" si="758"/>
        <v>0</v>
      </c>
      <c r="P3471" s="11">
        <f t="shared" si="760"/>
        <v>0</v>
      </c>
      <c r="Q3471" s="11">
        <f t="shared" si="761"/>
        <v>0</v>
      </c>
      <c r="R3471" s="11">
        <f t="shared" si="762"/>
        <v>0</v>
      </c>
      <c r="S3471" s="11">
        <f t="shared" si="763"/>
        <v>3</v>
      </c>
      <c r="T3471" t="str">
        <f t="shared" si="764"/>
        <v>إضافى كامل</v>
      </c>
    </row>
    <row r="3472" spans="1:20" ht="18" x14ac:dyDescent="0.25">
      <c r="A3472" s="21">
        <v>181</v>
      </c>
      <c r="B3472" s="22">
        <v>29220</v>
      </c>
      <c r="C3472" t="s">
        <v>312</v>
      </c>
      <c r="D3472" s="8">
        <v>45617</v>
      </c>
      <c r="E3472" t="s">
        <v>24</v>
      </c>
      <c r="F3472">
        <v>2</v>
      </c>
      <c r="G3472" s="9" t="s">
        <v>222</v>
      </c>
      <c r="H3472" s="10"/>
      <c r="K3472" s="3" t="s">
        <v>19</v>
      </c>
      <c r="L3472" s="11">
        <f t="shared" si="755"/>
        <v>1</v>
      </c>
      <c r="M3472" s="11">
        <f t="shared" si="756"/>
        <v>2</v>
      </c>
      <c r="N3472" s="11">
        <f t="shared" si="757"/>
        <v>0</v>
      </c>
      <c r="O3472" s="11">
        <f t="shared" si="758"/>
        <v>0</v>
      </c>
      <c r="P3472" s="11">
        <f t="shared" si="760"/>
        <v>0</v>
      </c>
      <c r="Q3472" s="11">
        <f t="shared" si="761"/>
        <v>0</v>
      </c>
      <c r="R3472" s="11">
        <f t="shared" si="762"/>
        <v>0</v>
      </c>
      <c r="S3472" s="11">
        <f t="shared" si="763"/>
        <v>2</v>
      </c>
      <c r="T3472" t="str">
        <f t="shared" si="764"/>
        <v>إضافى كامل</v>
      </c>
    </row>
    <row r="3473" spans="1:20" ht="18" x14ac:dyDescent="0.25">
      <c r="A3473" s="21">
        <v>181</v>
      </c>
      <c r="B3473" s="22">
        <v>29220</v>
      </c>
      <c r="C3473" t="s">
        <v>312</v>
      </c>
      <c r="D3473" s="8">
        <v>45618</v>
      </c>
      <c r="E3473" t="s">
        <v>15</v>
      </c>
      <c r="F3473">
        <v>2</v>
      </c>
      <c r="G3473" s="9" t="s">
        <v>222</v>
      </c>
      <c r="H3473" s="10"/>
      <c r="K3473" s="3" t="str">
        <f t="shared" si="765"/>
        <v/>
      </c>
      <c r="L3473" s="11">
        <f t="shared" si="755"/>
        <v>1</v>
      </c>
      <c r="M3473" s="11">
        <f t="shared" si="756"/>
        <v>2</v>
      </c>
      <c r="N3473" s="11">
        <f t="shared" si="757"/>
        <v>0</v>
      </c>
      <c r="O3473" s="11">
        <f t="shared" si="758"/>
        <v>0</v>
      </c>
      <c r="P3473" s="11">
        <f t="shared" si="760"/>
        <v>0</v>
      </c>
      <c r="Q3473" s="11">
        <f t="shared" si="761"/>
        <v>0</v>
      </c>
      <c r="R3473" s="11">
        <f t="shared" si="762"/>
        <v>0</v>
      </c>
      <c r="S3473" s="11">
        <f t="shared" si="763"/>
        <v>2</v>
      </c>
      <c r="T3473" t="str">
        <f t="shared" si="764"/>
        <v>إضافى كامل</v>
      </c>
    </row>
    <row r="3474" spans="1:20" ht="18" x14ac:dyDescent="0.25">
      <c r="A3474" s="21">
        <v>181</v>
      </c>
      <c r="B3474" s="22">
        <v>29220</v>
      </c>
      <c r="C3474" t="s">
        <v>312</v>
      </c>
      <c r="D3474" s="8">
        <v>45619</v>
      </c>
      <c r="E3474" t="s">
        <v>18</v>
      </c>
      <c r="F3474">
        <v>2</v>
      </c>
      <c r="G3474" s="9" t="s">
        <v>222</v>
      </c>
      <c r="H3474" s="10"/>
      <c r="I3474" s="12">
        <v>0.34494212962962961</v>
      </c>
      <c r="J3474" s="12">
        <v>0.56321759259259263</v>
      </c>
      <c r="K3474" s="3" t="str">
        <f t="shared" si="765"/>
        <v/>
      </c>
      <c r="L3474" s="11">
        <f t="shared" si="755"/>
        <v>1</v>
      </c>
      <c r="M3474" s="11">
        <f t="shared" si="756"/>
        <v>2</v>
      </c>
      <c r="N3474" s="11">
        <f t="shared" si="757"/>
        <v>0</v>
      </c>
      <c r="O3474" s="11">
        <f t="shared" si="758"/>
        <v>0</v>
      </c>
      <c r="P3474" s="11">
        <f t="shared" si="760"/>
        <v>0</v>
      </c>
      <c r="Q3474" s="11">
        <f t="shared" si="761"/>
        <v>0</v>
      </c>
      <c r="R3474" s="11">
        <f t="shared" si="762"/>
        <v>0</v>
      </c>
      <c r="S3474" s="11">
        <f t="shared" si="763"/>
        <v>2</v>
      </c>
      <c r="T3474" t="str">
        <f t="shared" si="764"/>
        <v>إضافى كامل</v>
      </c>
    </row>
    <row r="3475" spans="1:20" ht="18" x14ac:dyDescent="0.25">
      <c r="A3475" s="21">
        <v>181</v>
      </c>
      <c r="B3475" s="22">
        <v>29220</v>
      </c>
      <c r="C3475" t="s">
        <v>312</v>
      </c>
      <c r="D3475" s="8">
        <v>45620</v>
      </c>
      <c r="E3475" t="s">
        <v>20</v>
      </c>
      <c r="F3475">
        <v>2</v>
      </c>
      <c r="G3475" s="9" t="s">
        <v>222</v>
      </c>
      <c r="H3475" s="10"/>
      <c r="I3475" s="12">
        <v>0.32873842592592595</v>
      </c>
      <c r="J3475" s="12">
        <v>0.59377314814814819</v>
      </c>
      <c r="K3475" s="3" t="str">
        <f t="shared" si="765"/>
        <v/>
      </c>
      <c r="L3475" s="11">
        <f t="shared" si="755"/>
        <v>1</v>
      </c>
      <c r="M3475" s="11">
        <f t="shared" si="756"/>
        <v>2</v>
      </c>
      <c r="N3475" s="11">
        <f t="shared" si="757"/>
        <v>0</v>
      </c>
      <c r="O3475" s="11">
        <f t="shared" si="758"/>
        <v>0</v>
      </c>
      <c r="P3475" s="11">
        <f t="shared" si="760"/>
        <v>0</v>
      </c>
      <c r="Q3475" s="11">
        <f t="shared" si="761"/>
        <v>0</v>
      </c>
      <c r="R3475" s="11">
        <f t="shared" si="762"/>
        <v>0</v>
      </c>
      <c r="S3475" s="11">
        <f t="shared" si="763"/>
        <v>2</v>
      </c>
      <c r="T3475" t="str">
        <f t="shared" si="764"/>
        <v>إضافى كامل</v>
      </c>
    </row>
    <row r="3476" spans="1:20" ht="18" x14ac:dyDescent="0.25">
      <c r="A3476" s="21">
        <v>181</v>
      </c>
      <c r="B3476" s="22">
        <v>29220</v>
      </c>
      <c r="C3476" t="s">
        <v>312</v>
      </c>
      <c r="D3476" s="8">
        <v>45621</v>
      </c>
      <c r="E3476" t="s">
        <v>21</v>
      </c>
      <c r="F3476">
        <v>2</v>
      </c>
      <c r="G3476" s="9" t="s">
        <v>222</v>
      </c>
      <c r="H3476" s="10"/>
      <c r="I3476" s="12">
        <v>0.33561342592592591</v>
      </c>
      <c r="J3476" s="12">
        <v>0.59798611111111111</v>
      </c>
      <c r="K3476" s="3" t="str">
        <f t="shared" si="765"/>
        <v/>
      </c>
      <c r="L3476" s="11">
        <f t="shared" si="755"/>
        <v>1</v>
      </c>
      <c r="M3476" s="11">
        <f t="shared" si="756"/>
        <v>3</v>
      </c>
      <c r="N3476" s="11">
        <f t="shared" si="757"/>
        <v>0</v>
      </c>
      <c r="O3476" s="11">
        <f t="shared" si="758"/>
        <v>0</v>
      </c>
      <c r="P3476" s="11">
        <f t="shared" si="760"/>
        <v>0</v>
      </c>
      <c r="Q3476" s="11">
        <f t="shared" si="761"/>
        <v>0</v>
      </c>
      <c r="R3476" s="11">
        <f t="shared" si="762"/>
        <v>0</v>
      </c>
      <c r="S3476" s="11">
        <f t="shared" si="763"/>
        <v>3</v>
      </c>
      <c r="T3476" t="str">
        <f t="shared" si="764"/>
        <v>إضافى كامل</v>
      </c>
    </row>
    <row r="3477" spans="1:20" ht="18" x14ac:dyDescent="0.25">
      <c r="A3477" s="21">
        <v>181</v>
      </c>
      <c r="B3477" s="22">
        <v>29220</v>
      </c>
      <c r="C3477" t="s">
        <v>312</v>
      </c>
      <c r="D3477" s="8">
        <v>45622</v>
      </c>
      <c r="E3477" t="s">
        <v>22</v>
      </c>
      <c r="F3477">
        <v>2</v>
      </c>
      <c r="G3477" s="9" t="s">
        <v>222</v>
      </c>
      <c r="H3477" s="10"/>
      <c r="I3477" s="12">
        <v>0.34995370370370371</v>
      </c>
      <c r="J3477" s="12">
        <v>0.59428240740740745</v>
      </c>
      <c r="K3477" s="3" t="str">
        <f t="shared" si="765"/>
        <v/>
      </c>
      <c r="L3477" s="11">
        <f t="shared" si="755"/>
        <v>1</v>
      </c>
      <c r="M3477" s="11">
        <f t="shared" si="756"/>
        <v>3</v>
      </c>
      <c r="N3477" s="11">
        <f t="shared" si="757"/>
        <v>0</v>
      </c>
      <c r="O3477" s="11">
        <f t="shared" si="758"/>
        <v>0</v>
      </c>
      <c r="P3477" s="11">
        <f t="shared" si="760"/>
        <v>0</v>
      </c>
      <c r="Q3477" s="11">
        <f t="shared" si="761"/>
        <v>0</v>
      </c>
      <c r="R3477" s="11">
        <f t="shared" si="762"/>
        <v>0</v>
      </c>
      <c r="S3477" s="11">
        <f t="shared" si="763"/>
        <v>3</v>
      </c>
      <c r="T3477" t="str">
        <f t="shared" si="764"/>
        <v>إضافى كامل</v>
      </c>
    </row>
    <row r="3478" spans="1:20" ht="18" x14ac:dyDescent="0.25">
      <c r="A3478" s="21">
        <v>181</v>
      </c>
      <c r="B3478" s="22">
        <v>29220</v>
      </c>
      <c r="C3478" t="s">
        <v>312</v>
      </c>
      <c r="D3478" s="8">
        <v>45623</v>
      </c>
      <c r="E3478" t="s">
        <v>23</v>
      </c>
      <c r="F3478">
        <v>2</v>
      </c>
      <c r="G3478" s="9" t="s">
        <v>222</v>
      </c>
      <c r="H3478" s="10"/>
      <c r="I3478" s="12">
        <v>0.32807870370370368</v>
      </c>
      <c r="J3478" s="12">
        <v>0.58150462962962968</v>
      </c>
      <c r="K3478" s="3" t="str">
        <f t="shared" si="765"/>
        <v/>
      </c>
      <c r="L3478" s="11">
        <f t="shared" si="755"/>
        <v>1</v>
      </c>
      <c r="M3478" s="11">
        <f t="shared" si="756"/>
        <v>3</v>
      </c>
      <c r="N3478" s="11">
        <f t="shared" si="757"/>
        <v>0</v>
      </c>
      <c r="O3478" s="11">
        <f t="shared" si="758"/>
        <v>1</v>
      </c>
      <c r="P3478" s="11">
        <f t="shared" si="760"/>
        <v>1</v>
      </c>
      <c r="Q3478" s="11">
        <f t="shared" si="761"/>
        <v>0</v>
      </c>
      <c r="R3478" s="11">
        <f t="shared" si="762"/>
        <v>0</v>
      </c>
      <c r="S3478" s="11">
        <f t="shared" si="763"/>
        <v>3</v>
      </c>
      <c r="T3478" t="str">
        <f t="shared" si="764"/>
        <v>إضافى كامل</v>
      </c>
    </row>
    <row r="3479" spans="1:20" ht="18" x14ac:dyDescent="0.25">
      <c r="A3479" s="21">
        <v>181</v>
      </c>
      <c r="B3479" s="22">
        <v>29220</v>
      </c>
      <c r="C3479" t="s">
        <v>312</v>
      </c>
      <c r="D3479" s="8">
        <v>45624</v>
      </c>
      <c r="E3479" t="s">
        <v>24</v>
      </c>
      <c r="F3479">
        <v>2</v>
      </c>
      <c r="G3479" s="9" t="s">
        <v>222</v>
      </c>
      <c r="H3479" s="10"/>
      <c r="K3479" s="3" t="s">
        <v>19</v>
      </c>
      <c r="L3479" s="11">
        <f t="shared" si="755"/>
        <v>1</v>
      </c>
      <c r="M3479" s="11">
        <f t="shared" si="756"/>
        <v>3</v>
      </c>
      <c r="N3479" s="11">
        <f t="shared" si="757"/>
        <v>0</v>
      </c>
      <c r="O3479" s="11">
        <f t="shared" si="758"/>
        <v>1</v>
      </c>
      <c r="P3479" s="11">
        <f t="shared" si="760"/>
        <v>1</v>
      </c>
      <c r="Q3479" s="11">
        <f t="shared" si="761"/>
        <v>0</v>
      </c>
      <c r="R3479" s="11">
        <f t="shared" si="762"/>
        <v>0</v>
      </c>
      <c r="S3479" s="11">
        <f t="shared" si="763"/>
        <v>3</v>
      </c>
      <c r="T3479" t="str">
        <f t="shared" si="764"/>
        <v>إضافى كامل</v>
      </c>
    </row>
    <row r="3480" spans="1:20" ht="18" x14ac:dyDescent="0.25">
      <c r="A3480" s="21">
        <v>181</v>
      </c>
      <c r="B3480" s="22">
        <v>29220</v>
      </c>
      <c r="C3480" t="s">
        <v>312</v>
      </c>
      <c r="D3480" s="8">
        <v>45625</v>
      </c>
      <c r="E3480" t="s">
        <v>15</v>
      </c>
      <c r="F3480">
        <v>2</v>
      </c>
      <c r="G3480" s="9" t="s">
        <v>222</v>
      </c>
      <c r="H3480" s="10"/>
      <c r="K3480" s="3" t="str">
        <f t="shared" si="765"/>
        <v/>
      </c>
      <c r="L3480" s="11">
        <f t="shared" si="755"/>
        <v>1</v>
      </c>
      <c r="M3480" s="11">
        <f t="shared" si="756"/>
        <v>3</v>
      </c>
      <c r="N3480" s="11">
        <f t="shared" si="757"/>
        <v>0</v>
      </c>
      <c r="O3480" s="11">
        <f t="shared" si="758"/>
        <v>1</v>
      </c>
      <c r="P3480" s="11">
        <f t="shared" si="760"/>
        <v>1</v>
      </c>
      <c r="Q3480" s="11">
        <f t="shared" si="761"/>
        <v>0</v>
      </c>
      <c r="R3480" s="11">
        <f t="shared" si="762"/>
        <v>0</v>
      </c>
      <c r="S3480" s="11">
        <f t="shared" si="763"/>
        <v>3</v>
      </c>
      <c r="T3480" t="str">
        <f t="shared" si="764"/>
        <v>إضافى كامل</v>
      </c>
    </row>
    <row r="3481" spans="1:20" ht="18" x14ac:dyDescent="0.25">
      <c r="A3481" s="21">
        <v>181</v>
      </c>
      <c r="B3481" s="22">
        <v>29220</v>
      </c>
      <c r="C3481" t="s">
        <v>312</v>
      </c>
      <c r="D3481" s="8">
        <v>45626</v>
      </c>
      <c r="E3481" t="s">
        <v>18</v>
      </c>
      <c r="F3481">
        <v>2</v>
      </c>
      <c r="G3481" s="9" t="s">
        <v>222</v>
      </c>
      <c r="H3481" s="10"/>
      <c r="I3481" s="12">
        <v>0.33758101851851852</v>
      </c>
      <c r="J3481" s="12">
        <v>0.56582175925925926</v>
      </c>
      <c r="K3481" s="3" t="str">
        <f t="shared" si="765"/>
        <v/>
      </c>
      <c r="L3481" s="11">
        <f t="shared" si="755"/>
        <v>1</v>
      </c>
      <c r="M3481" s="11">
        <f t="shared" si="756"/>
        <v>3</v>
      </c>
      <c r="N3481" s="11">
        <f t="shared" si="757"/>
        <v>0</v>
      </c>
      <c r="O3481" s="11">
        <f t="shared" si="758"/>
        <v>1</v>
      </c>
      <c r="P3481" s="11">
        <f t="shared" si="760"/>
        <v>1</v>
      </c>
      <c r="Q3481" s="11">
        <f t="shared" si="761"/>
        <v>0</v>
      </c>
      <c r="R3481" s="11">
        <f t="shared" si="762"/>
        <v>0</v>
      </c>
      <c r="S3481" s="11">
        <f t="shared" si="763"/>
        <v>3</v>
      </c>
      <c r="T3481" t="str">
        <f t="shared" si="764"/>
        <v>إضافى كامل</v>
      </c>
    </row>
    <row r="3482" spans="1:20" ht="18" x14ac:dyDescent="0.25">
      <c r="A3482" s="21">
        <v>275</v>
      </c>
      <c r="B3482" s="24">
        <v>66666</v>
      </c>
      <c r="C3482" s="16" t="s">
        <v>313</v>
      </c>
      <c r="D3482" s="8">
        <v>45597</v>
      </c>
      <c r="E3482" t="s">
        <v>15</v>
      </c>
      <c r="F3482">
        <v>2</v>
      </c>
      <c r="G3482" s="9" t="s">
        <v>222</v>
      </c>
      <c r="H3482" s="10" t="s">
        <v>273</v>
      </c>
      <c r="K3482" s="3" t="str">
        <f t="shared" si="765"/>
        <v/>
      </c>
      <c r="L3482" s="11">
        <f t="shared" si="755"/>
        <v>1</v>
      </c>
      <c r="M3482" s="11">
        <f t="shared" si="756"/>
        <v>3</v>
      </c>
      <c r="N3482" s="11">
        <f t="shared" si="757"/>
        <v>0</v>
      </c>
      <c r="O3482" s="11">
        <f t="shared" si="758"/>
        <v>1</v>
      </c>
      <c r="P3482" s="11">
        <f t="shared" si="760"/>
        <v>1</v>
      </c>
      <c r="Q3482" s="11">
        <f t="shared" si="761"/>
        <v>0</v>
      </c>
      <c r="R3482" s="11">
        <f t="shared" si="762"/>
        <v>0</v>
      </c>
      <c r="S3482" s="11">
        <f t="shared" si="763"/>
        <v>3</v>
      </c>
      <c r="T3482" t="str">
        <f t="shared" si="764"/>
        <v>إضافى كامل</v>
      </c>
    </row>
    <row r="3483" spans="1:20" ht="18" x14ac:dyDescent="0.25">
      <c r="A3483" s="21">
        <v>275</v>
      </c>
      <c r="B3483" s="24">
        <v>66666</v>
      </c>
      <c r="C3483" t="s">
        <v>314</v>
      </c>
      <c r="D3483" s="8">
        <v>45598</v>
      </c>
      <c r="E3483" t="s">
        <v>18</v>
      </c>
      <c r="F3483">
        <v>2</v>
      </c>
      <c r="G3483" s="9" t="s">
        <v>222</v>
      </c>
      <c r="H3483" s="10"/>
      <c r="I3483" s="12"/>
      <c r="J3483" s="12"/>
      <c r="K3483" s="3" t="s">
        <v>19</v>
      </c>
      <c r="L3483" s="11">
        <f t="shared" si="755"/>
        <v>1</v>
      </c>
      <c r="M3483" s="11">
        <f t="shared" si="756"/>
        <v>3</v>
      </c>
      <c r="N3483" s="11">
        <f t="shared" si="757"/>
        <v>0</v>
      </c>
      <c r="O3483" s="11">
        <f t="shared" si="758"/>
        <v>1</v>
      </c>
      <c r="P3483" s="11">
        <f t="shared" si="760"/>
        <v>1</v>
      </c>
      <c r="Q3483" s="11">
        <f t="shared" si="761"/>
        <v>0</v>
      </c>
      <c r="R3483" s="11">
        <f t="shared" si="762"/>
        <v>0</v>
      </c>
      <c r="S3483" s="11">
        <f t="shared" si="763"/>
        <v>3</v>
      </c>
      <c r="T3483" t="str">
        <f t="shared" si="764"/>
        <v>إضافى كامل</v>
      </c>
    </row>
    <row r="3484" spans="1:20" ht="18" x14ac:dyDescent="0.25">
      <c r="A3484" s="21">
        <v>275</v>
      </c>
      <c r="B3484" s="24">
        <v>66666</v>
      </c>
      <c r="C3484" t="s">
        <v>314</v>
      </c>
      <c r="D3484" s="8">
        <v>45599</v>
      </c>
      <c r="E3484" t="s">
        <v>20</v>
      </c>
      <c r="F3484">
        <v>2</v>
      </c>
      <c r="G3484" s="9" t="s">
        <v>222</v>
      </c>
      <c r="H3484" s="10"/>
      <c r="I3484" s="12"/>
      <c r="J3484" s="12"/>
      <c r="K3484" s="3" t="str">
        <f t="shared" ref="K3484:K3489" si="766">IF(AND(I3484&lt;=TIME(8,30,0),J3484&gt;=TIME(13,30,0),I3484&lt;&gt;""),"",IF(AND(I3484&gt;=TIME(8,31,0),I3484&lt;=TIME(8,40,0)),"تأخير",IF(AND(I3484&gt;=TIME(8,41,0),I3484&lt;=TIME(11,30,0),I3484&lt;&gt;""),"إذن ص",IF(AND(J3484&lt;TIME(13,30,0), J3484&lt;&gt;"",J3484&gt;=TIME(10,30,0)),"إذن م",IF(AND(OR(I3484="",J3484="",I3484=J3484,I3484&gt;TIME(11,30,0),J3484&lt;TIME(10,30,0)),AND(E3484&lt;&gt;"Friday")),"غائب","")))))</f>
        <v>غائب</v>
      </c>
      <c r="L3484" s="11">
        <f t="shared" si="755"/>
        <v>0</v>
      </c>
      <c r="M3484" s="11">
        <f t="shared" si="756"/>
        <v>3</v>
      </c>
      <c r="N3484" s="11">
        <f t="shared" si="757"/>
        <v>0</v>
      </c>
      <c r="O3484" s="11">
        <f t="shared" si="758"/>
        <v>1</v>
      </c>
      <c r="P3484" s="11">
        <f t="shared" si="760"/>
        <v>1</v>
      </c>
      <c r="Q3484" s="11">
        <f t="shared" si="761"/>
        <v>0</v>
      </c>
      <c r="R3484" s="11">
        <f t="shared" si="762"/>
        <v>0</v>
      </c>
      <c r="S3484" s="11">
        <f t="shared" si="763"/>
        <v>3</v>
      </c>
      <c r="T3484" t="str">
        <f t="shared" si="764"/>
        <v>إضافى كامل</v>
      </c>
    </row>
    <row r="3485" spans="1:20" ht="18" x14ac:dyDescent="0.25">
      <c r="A3485" s="21">
        <v>275</v>
      </c>
      <c r="B3485" s="24">
        <v>66666</v>
      </c>
      <c r="C3485" t="s">
        <v>314</v>
      </c>
      <c r="D3485" s="8">
        <v>45600</v>
      </c>
      <c r="E3485" t="s">
        <v>21</v>
      </c>
      <c r="F3485">
        <v>2</v>
      </c>
      <c r="G3485" s="9" t="s">
        <v>222</v>
      </c>
      <c r="H3485" s="10"/>
      <c r="I3485" s="12">
        <v>0.35015046296296298</v>
      </c>
      <c r="J3485" s="12">
        <v>0.5715393518518519</v>
      </c>
      <c r="K3485" s="3" t="str">
        <f t="shared" si="766"/>
        <v/>
      </c>
      <c r="L3485" s="11">
        <f t="shared" si="755"/>
        <v>1</v>
      </c>
      <c r="M3485" s="11">
        <f t="shared" si="756"/>
        <v>2</v>
      </c>
      <c r="N3485" s="11">
        <f t="shared" si="757"/>
        <v>0</v>
      </c>
      <c r="O3485" s="11">
        <f t="shared" si="758"/>
        <v>1</v>
      </c>
      <c r="P3485" s="11">
        <f t="shared" si="760"/>
        <v>1</v>
      </c>
      <c r="Q3485" s="11">
        <f t="shared" si="761"/>
        <v>0</v>
      </c>
      <c r="R3485" s="11">
        <f t="shared" si="762"/>
        <v>0</v>
      </c>
      <c r="S3485" s="11">
        <f t="shared" si="763"/>
        <v>2</v>
      </c>
      <c r="T3485" t="str">
        <f t="shared" si="764"/>
        <v>إضافى كامل</v>
      </c>
    </row>
    <row r="3486" spans="1:20" ht="18" x14ac:dyDescent="0.25">
      <c r="A3486" s="21">
        <v>275</v>
      </c>
      <c r="B3486" s="24">
        <v>66666</v>
      </c>
      <c r="C3486" t="s">
        <v>314</v>
      </c>
      <c r="D3486" s="8">
        <v>45601</v>
      </c>
      <c r="E3486" t="s">
        <v>22</v>
      </c>
      <c r="F3486">
        <v>2</v>
      </c>
      <c r="G3486" s="9" t="s">
        <v>222</v>
      </c>
      <c r="H3486" s="10"/>
      <c r="I3486" s="12">
        <v>0.35172453703703704</v>
      </c>
      <c r="J3486" s="12">
        <v>0.56445601851851857</v>
      </c>
      <c r="K3486" s="3" t="str">
        <f t="shared" si="766"/>
        <v/>
      </c>
      <c r="L3486" s="11">
        <f t="shared" si="755"/>
        <v>1</v>
      </c>
      <c r="M3486" s="11">
        <f t="shared" si="756"/>
        <v>2</v>
      </c>
      <c r="N3486" s="11">
        <f t="shared" si="757"/>
        <v>0</v>
      </c>
      <c r="O3486" s="11">
        <f t="shared" si="758"/>
        <v>1</v>
      </c>
      <c r="P3486" s="11">
        <f t="shared" si="760"/>
        <v>1</v>
      </c>
      <c r="Q3486" s="11">
        <f t="shared" si="761"/>
        <v>0</v>
      </c>
      <c r="R3486" s="11">
        <f t="shared" si="762"/>
        <v>0</v>
      </c>
      <c r="S3486" s="11">
        <f t="shared" si="763"/>
        <v>2</v>
      </c>
      <c r="T3486" t="str">
        <f t="shared" si="764"/>
        <v>إضافى كامل</v>
      </c>
    </row>
    <row r="3487" spans="1:20" ht="18" x14ac:dyDescent="0.25">
      <c r="A3487" s="21">
        <v>275</v>
      </c>
      <c r="B3487" s="24">
        <v>66666</v>
      </c>
      <c r="C3487" t="s">
        <v>314</v>
      </c>
      <c r="D3487" s="8">
        <v>45602</v>
      </c>
      <c r="E3487" t="s">
        <v>23</v>
      </c>
      <c r="F3487">
        <v>2</v>
      </c>
      <c r="G3487" s="9" t="s">
        <v>222</v>
      </c>
      <c r="H3487" s="10"/>
      <c r="I3487" s="12">
        <v>0.34806712962962966</v>
      </c>
      <c r="J3487" s="12">
        <v>0.56467592592592597</v>
      </c>
      <c r="K3487" s="3" t="str">
        <f t="shared" si="766"/>
        <v/>
      </c>
      <c r="L3487" s="11">
        <f t="shared" si="755"/>
        <v>1</v>
      </c>
      <c r="M3487" s="11">
        <f t="shared" si="756"/>
        <v>2</v>
      </c>
      <c r="N3487" s="11">
        <f t="shared" si="757"/>
        <v>0</v>
      </c>
      <c r="O3487" s="11">
        <f t="shared" si="758"/>
        <v>1</v>
      </c>
      <c r="P3487" s="11">
        <f t="shared" si="760"/>
        <v>1</v>
      </c>
      <c r="Q3487" s="11">
        <f t="shared" si="761"/>
        <v>0</v>
      </c>
      <c r="R3487" s="11">
        <f t="shared" si="762"/>
        <v>0</v>
      </c>
      <c r="S3487" s="11">
        <f t="shared" si="763"/>
        <v>2</v>
      </c>
      <c r="T3487" t="str">
        <f t="shared" si="764"/>
        <v>إضافى كامل</v>
      </c>
    </row>
    <row r="3488" spans="1:20" ht="18" x14ac:dyDescent="0.25">
      <c r="A3488" s="21">
        <v>275</v>
      </c>
      <c r="B3488" s="24">
        <v>66666</v>
      </c>
      <c r="C3488" t="s">
        <v>314</v>
      </c>
      <c r="D3488" s="8">
        <v>45603</v>
      </c>
      <c r="E3488" t="s">
        <v>24</v>
      </c>
      <c r="F3488">
        <v>2</v>
      </c>
      <c r="G3488" s="9" t="s">
        <v>222</v>
      </c>
      <c r="H3488" s="10"/>
      <c r="I3488" s="12">
        <v>0.34675925925925927</v>
      </c>
      <c r="J3488" s="12">
        <v>0.5687268518518519</v>
      </c>
      <c r="K3488" s="3" t="str">
        <f t="shared" si="766"/>
        <v/>
      </c>
      <c r="L3488" s="11">
        <f t="shared" si="755"/>
        <v>1</v>
      </c>
      <c r="M3488" s="11">
        <f t="shared" si="756"/>
        <v>2</v>
      </c>
      <c r="N3488" s="11">
        <f t="shared" si="757"/>
        <v>0</v>
      </c>
      <c r="O3488" s="11">
        <f t="shared" si="758"/>
        <v>1</v>
      </c>
      <c r="P3488" s="11">
        <f t="shared" si="760"/>
        <v>1</v>
      </c>
      <c r="Q3488" s="11">
        <f t="shared" si="761"/>
        <v>0</v>
      </c>
      <c r="R3488" s="11">
        <f t="shared" si="762"/>
        <v>0</v>
      </c>
      <c r="S3488" s="11">
        <f t="shared" si="763"/>
        <v>2</v>
      </c>
      <c r="T3488" t="str">
        <f t="shared" si="764"/>
        <v>إضافى كامل</v>
      </c>
    </row>
    <row r="3489" spans="1:20" ht="18" x14ac:dyDescent="0.25">
      <c r="A3489" s="21">
        <v>275</v>
      </c>
      <c r="B3489" s="24">
        <v>66666</v>
      </c>
      <c r="C3489" t="s">
        <v>314</v>
      </c>
      <c r="D3489" s="8">
        <v>45604</v>
      </c>
      <c r="E3489" t="s">
        <v>15</v>
      </c>
      <c r="F3489">
        <v>2</v>
      </c>
      <c r="G3489" s="9" t="s">
        <v>222</v>
      </c>
      <c r="H3489" s="10"/>
      <c r="K3489" s="3" t="str">
        <f t="shared" si="766"/>
        <v/>
      </c>
      <c r="L3489" s="11">
        <f t="shared" si="755"/>
        <v>1</v>
      </c>
      <c r="M3489" s="11">
        <f t="shared" si="756"/>
        <v>3</v>
      </c>
      <c r="N3489" s="11">
        <f t="shared" si="757"/>
        <v>0</v>
      </c>
      <c r="O3489" s="11">
        <f t="shared" si="758"/>
        <v>1</v>
      </c>
      <c r="P3489" s="11">
        <f t="shared" si="760"/>
        <v>1</v>
      </c>
      <c r="Q3489" s="11">
        <f t="shared" si="761"/>
        <v>0</v>
      </c>
      <c r="R3489" s="11">
        <f t="shared" si="762"/>
        <v>0</v>
      </c>
      <c r="S3489" s="11">
        <f t="shared" si="763"/>
        <v>3</v>
      </c>
      <c r="T3489" t="str">
        <f t="shared" si="764"/>
        <v>إضافى كامل</v>
      </c>
    </row>
    <row r="3490" spans="1:20" ht="18" x14ac:dyDescent="0.25">
      <c r="A3490" s="21">
        <v>275</v>
      </c>
      <c r="B3490" s="24">
        <v>66666</v>
      </c>
      <c r="C3490" t="s">
        <v>314</v>
      </c>
      <c r="D3490" s="8">
        <v>45605</v>
      </c>
      <c r="E3490" t="s">
        <v>18</v>
      </c>
      <c r="F3490">
        <v>2</v>
      </c>
      <c r="G3490" s="9" t="s">
        <v>222</v>
      </c>
      <c r="H3490" s="10"/>
      <c r="I3490" s="12"/>
      <c r="J3490" s="12"/>
      <c r="K3490" s="3" t="s">
        <v>19</v>
      </c>
      <c r="L3490" s="11">
        <f t="shared" si="755"/>
        <v>1</v>
      </c>
      <c r="M3490" s="11">
        <f t="shared" si="756"/>
        <v>3</v>
      </c>
      <c r="N3490" s="11">
        <f t="shared" si="757"/>
        <v>0</v>
      </c>
      <c r="O3490" s="11">
        <f t="shared" si="758"/>
        <v>1</v>
      </c>
      <c r="P3490" s="11">
        <f t="shared" si="760"/>
        <v>1</v>
      </c>
      <c r="Q3490" s="11">
        <f t="shared" si="761"/>
        <v>0</v>
      </c>
      <c r="R3490" s="11">
        <f t="shared" si="762"/>
        <v>0</v>
      </c>
      <c r="S3490" s="11">
        <f t="shared" si="763"/>
        <v>3</v>
      </c>
      <c r="T3490" t="str">
        <f t="shared" si="764"/>
        <v>إضافى كامل</v>
      </c>
    </row>
    <row r="3491" spans="1:20" ht="18" x14ac:dyDescent="0.25">
      <c r="A3491" s="21">
        <v>275</v>
      </c>
      <c r="B3491" s="24">
        <v>66666</v>
      </c>
      <c r="C3491" t="s">
        <v>314</v>
      </c>
      <c r="D3491" s="8">
        <v>45606</v>
      </c>
      <c r="E3491" t="s">
        <v>20</v>
      </c>
      <c r="F3491">
        <v>2</v>
      </c>
      <c r="G3491" s="9" t="s">
        <v>222</v>
      </c>
      <c r="H3491" s="10"/>
      <c r="I3491" s="12">
        <v>0.35252314814814817</v>
      </c>
      <c r="J3491" s="12">
        <v>0.56460648148148151</v>
      </c>
      <c r="K3491" s="3" t="str">
        <f t="shared" ref="K3491:K3496" si="767">IF(AND(I3491&lt;=TIME(8,30,0),J3491&gt;=TIME(13,30,0),I3491&lt;&gt;""),"",IF(AND(I3491&gt;=TIME(8,31,0),I3491&lt;=TIME(8,40,0)),"تأخير",IF(AND(I3491&gt;=TIME(8,41,0),I3491&lt;=TIME(11,30,0),I3491&lt;&gt;""),"إذن ص",IF(AND(J3491&lt;TIME(13,30,0), J3491&lt;&gt;"",J3491&gt;=TIME(10,30,0)),"إذن م",IF(AND(OR(I3491="",J3491="",I3491=J3491,I3491&gt;TIME(11,30,0),J3491&lt;TIME(10,30,0)),AND(E3491&lt;&gt;"Friday")),"غائب","")))))</f>
        <v/>
      </c>
      <c r="L3491" s="11">
        <f t="shared" si="755"/>
        <v>1</v>
      </c>
      <c r="M3491" s="11">
        <f t="shared" si="756"/>
        <v>3</v>
      </c>
      <c r="N3491" s="11">
        <f t="shared" si="757"/>
        <v>0</v>
      </c>
      <c r="O3491" s="11">
        <f t="shared" si="758"/>
        <v>1</v>
      </c>
      <c r="P3491" s="11">
        <f t="shared" si="760"/>
        <v>1</v>
      </c>
      <c r="Q3491" s="11">
        <f t="shared" si="761"/>
        <v>0</v>
      </c>
      <c r="R3491" s="11">
        <f t="shared" si="762"/>
        <v>0</v>
      </c>
      <c r="S3491" s="11">
        <f t="shared" si="763"/>
        <v>3</v>
      </c>
      <c r="T3491" t="str">
        <f t="shared" si="764"/>
        <v>إضافى كامل</v>
      </c>
    </row>
    <row r="3492" spans="1:20" ht="18" x14ac:dyDescent="0.25">
      <c r="A3492" s="21">
        <v>275</v>
      </c>
      <c r="B3492" s="24">
        <v>66666</v>
      </c>
      <c r="C3492" t="s">
        <v>314</v>
      </c>
      <c r="D3492" s="8">
        <v>45607</v>
      </c>
      <c r="E3492" t="s">
        <v>21</v>
      </c>
      <c r="F3492">
        <v>2</v>
      </c>
      <c r="G3492" s="9" t="s">
        <v>222</v>
      </c>
      <c r="H3492" s="10"/>
      <c r="I3492" s="12">
        <v>0.34658564814814813</v>
      </c>
      <c r="J3492" s="12">
        <v>0.56371527777777775</v>
      </c>
      <c r="K3492" s="3" t="str">
        <f t="shared" si="767"/>
        <v/>
      </c>
      <c r="L3492" s="11">
        <f t="shared" si="755"/>
        <v>1</v>
      </c>
      <c r="M3492" s="11">
        <f t="shared" si="756"/>
        <v>3</v>
      </c>
      <c r="N3492" s="11">
        <f t="shared" si="757"/>
        <v>0</v>
      </c>
      <c r="O3492" s="11">
        <f t="shared" si="758"/>
        <v>2</v>
      </c>
      <c r="P3492" s="11">
        <f t="shared" si="760"/>
        <v>2</v>
      </c>
      <c r="Q3492" s="11">
        <f t="shared" si="761"/>
        <v>0</v>
      </c>
      <c r="R3492" s="11">
        <f t="shared" si="762"/>
        <v>0</v>
      </c>
      <c r="S3492" s="11">
        <f t="shared" si="763"/>
        <v>3</v>
      </c>
      <c r="T3492" t="str">
        <f t="shared" si="764"/>
        <v>إضافى كامل</v>
      </c>
    </row>
    <row r="3493" spans="1:20" ht="18" x14ac:dyDescent="0.25">
      <c r="A3493" s="21">
        <v>275</v>
      </c>
      <c r="B3493" s="24">
        <v>66666</v>
      </c>
      <c r="C3493" t="s">
        <v>314</v>
      </c>
      <c r="D3493" s="8">
        <v>45608</v>
      </c>
      <c r="E3493" t="s">
        <v>22</v>
      </c>
      <c r="F3493">
        <v>2</v>
      </c>
      <c r="G3493" s="9" t="s">
        <v>222</v>
      </c>
      <c r="H3493" s="10"/>
      <c r="I3493" s="12">
        <v>0.34945601851851854</v>
      </c>
      <c r="J3493" s="12">
        <v>0.56478009259259254</v>
      </c>
      <c r="K3493" s="3" t="str">
        <f t="shared" si="767"/>
        <v/>
      </c>
      <c r="L3493" s="11">
        <f t="shared" si="755"/>
        <v>1</v>
      </c>
      <c r="M3493" s="11">
        <f t="shared" si="756"/>
        <v>3</v>
      </c>
      <c r="N3493" s="11">
        <f t="shared" si="757"/>
        <v>0</v>
      </c>
      <c r="O3493" s="11">
        <f t="shared" si="758"/>
        <v>2</v>
      </c>
      <c r="P3493" s="11">
        <f t="shared" si="760"/>
        <v>2</v>
      </c>
      <c r="Q3493" s="11">
        <f t="shared" si="761"/>
        <v>0</v>
      </c>
      <c r="R3493" s="11">
        <f t="shared" si="762"/>
        <v>0</v>
      </c>
      <c r="S3493" s="11">
        <f t="shared" si="763"/>
        <v>3</v>
      </c>
      <c r="T3493" t="str">
        <f t="shared" si="764"/>
        <v>إضافى كامل</v>
      </c>
    </row>
    <row r="3494" spans="1:20" ht="18" x14ac:dyDescent="0.25">
      <c r="A3494" s="21">
        <v>275</v>
      </c>
      <c r="B3494" s="24">
        <v>66666</v>
      </c>
      <c r="C3494" t="s">
        <v>314</v>
      </c>
      <c r="D3494" s="8">
        <v>45609</v>
      </c>
      <c r="E3494" t="s">
        <v>23</v>
      </c>
      <c r="F3494">
        <v>2</v>
      </c>
      <c r="G3494" s="9" t="s">
        <v>222</v>
      </c>
      <c r="H3494" s="10"/>
      <c r="I3494" s="12">
        <v>0.34247685185185184</v>
      </c>
      <c r="J3494" s="12">
        <v>0.56604166666666667</v>
      </c>
      <c r="K3494" s="3" t="str">
        <f t="shared" si="767"/>
        <v/>
      </c>
      <c r="L3494" s="11">
        <f t="shared" si="755"/>
        <v>1</v>
      </c>
      <c r="M3494" s="11">
        <f t="shared" si="756"/>
        <v>3</v>
      </c>
      <c r="N3494" s="11">
        <f t="shared" si="757"/>
        <v>0</v>
      </c>
      <c r="O3494" s="11">
        <f t="shared" si="758"/>
        <v>2</v>
      </c>
      <c r="P3494" s="11">
        <f t="shared" si="760"/>
        <v>2</v>
      </c>
      <c r="Q3494" s="11">
        <f t="shared" si="761"/>
        <v>0</v>
      </c>
      <c r="R3494" s="11">
        <f t="shared" si="762"/>
        <v>0</v>
      </c>
      <c r="S3494" s="11">
        <f t="shared" si="763"/>
        <v>3</v>
      </c>
      <c r="T3494" t="str">
        <f t="shared" si="764"/>
        <v>إضافى كامل</v>
      </c>
    </row>
    <row r="3495" spans="1:20" ht="18" x14ac:dyDescent="0.25">
      <c r="A3495" s="21">
        <v>275</v>
      </c>
      <c r="B3495" s="24">
        <v>66666</v>
      </c>
      <c r="C3495" t="s">
        <v>314</v>
      </c>
      <c r="D3495" s="8">
        <v>45610</v>
      </c>
      <c r="E3495" t="s">
        <v>24</v>
      </c>
      <c r="F3495">
        <v>2</v>
      </c>
      <c r="G3495" s="9" t="s">
        <v>222</v>
      </c>
      <c r="H3495" s="10"/>
      <c r="I3495" s="12">
        <v>0.34418981481481481</v>
      </c>
      <c r="J3495" s="12">
        <v>0.56640046296296298</v>
      </c>
      <c r="K3495" s="3" t="str">
        <f t="shared" si="767"/>
        <v/>
      </c>
      <c r="L3495" s="11">
        <f t="shared" si="755"/>
        <v>1</v>
      </c>
      <c r="M3495" s="11">
        <f t="shared" si="756"/>
        <v>4</v>
      </c>
      <c r="N3495" s="11">
        <f t="shared" si="757"/>
        <v>0</v>
      </c>
      <c r="O3495" s="11">
        <f t="shared" si="758"/>
        <v>2</v>
      </c>
      <c r="P3495" s="11">
        <f t="shared" si="760"/>
        <v>2</v>
      </c>
      <c r="Q3495" s="11">
        <f t="shared" si="761"/>
        <v>0</v>
      </c>
      <c r="R3495" s="11">
        <f t="shared" si="762"/>
        <v>0</v>
      </c>
      <c r="S3495" s="11">
        <f t="shared" si="763"/>
        <v>4</v>
      </c>
      <c r="T3495" t="str">
        <f t="shared" si="764"/>
        <v>إضافى كامل</v>
      </c>
    </row>
    <row r="3496" spans="1:20" ht="18" x14ac:dyDescent="0.25">
      <c r="A3496" s="21">
        <v>275</v>
      </c>
      <c r="B3496" s="24">
        <v>66666</v>
      </c>
      <c r="C3496" t="s">
        <v>314</v>
      </c>
      <c r="D3496" s="8">
        <v>45611</v>
      </c>
      <c r="E3496" t="s">
        <v>15</v>
      </c>
      <c r="F3496">
        <v>2</v>
      </c>
      <c r="G3496" s="9" t="s">
        <v>222</v>
      </c>
      <c r="H3496" s="10"/>
      <c r="K3496" s="3" t="str">
        <f t="shared" si="767"/>
        <v/>
      </c>
      <c r="L3496" s="11">
        <f t="shared" si="755"/>
        <v>1</v>
      </c>
      <c r="M3496" s="11">
        <f t="shared" si="756"/>
        <v>5</v>
      </c>
      <c r="N3496" s="11">
        <f t="shared" si="757"/>
        <v>0</v>
      </c>
      <c r="O3496" s="11">
        <f t="shared" si="758"/>
        <v>2</v>
      </c>
      <c r="P3496" s="11">
        <f t="shared" si="760"/>
        <v>2</v>
      </c>
      <c r="Q3496" s="11">
        <f t="shared" si="761"/>
        <v>0</v>
      </c>
      <c r="R3496" s="11">
        <f t="shared" si="762"/>
        <v>0</v>
      </c>
      <c r="S3496" s="11">
        <f t="shared" si="763"/>
        <v>5</v>
      </c>
      <c r="T3496" t="str">
        <f t="shared" si="764"/>
        <v>نصف إضافى</v>
      </c>
    </row>
    <row r="3497" spans="1:20" ht="18" x14ac:dyDescent="0.25">
      <c r="A3497" s="21">
        <v>275</v>
      </c>
      <c r="B3497" s="24">
        <v>66666</v>
      </c>
      <c r="C3497" t="s">
        <v>314</v>
      </c>
      <c r="D3497" s="8">
        <v>45612</v>
      </c>
      <c r="E3497" t="s">
        <v>18</v>
      </c>
      <c r="F3497">
        <v>2</v>
      </c>
      <c r="G3497" s="9" t="s">
        <v>222</v>
      </c>
      <c r="H3497" s="10"/>
      <c r="K3497" s="3" t="s">
        <v>19</v>
      </c>
      <c r="L3497" s="11">
        <f t="shared" si="755"/>
        <v>1</v>
      </c>
      <c r="M3497" s="11">
        <f t="shared" si="756"/>
        <v>5</v>
      </c>
      <c r="N3497" s="11">
        <f t="shared" si="757"/>
        <v>0</v>
      </c>
      <c r="O3497" s="11">
        <f t="shared" si="758"/>
        <v>2</v>
      </c>
      <c r="P3497" s="11">
        <f t="shared" si="760"/>
        <v>2</v>
      </c>
      <c r="Q3497" s="11">
        <f t="shared" si="761"/>
        <v>0</v>
      </c>
      <c r="R3497" s="11">
        <f t="shared" si="762"/>
        <v>0</v>
      </c>
      <c r="S3497" s="11">
        <f t="shared" si="763"/>
        <v>5</v>
      </c>
      <c r="T3497" t="str">
        <f t="shared" si="764"/>
        <v>نصف إضافى</v>
      </c>
    </row>
    <row r="3498" spans="1:20" ht="18" x14ac:dyDescent="0.25">
      <c r="A3498" s="21">
        <v>275</v>
      </c>
      <c r="B3498" s="24">
        <v>66666</v>
      </c>
      <c r="C3498" t="s">
        <v>314</v>
      </c>
      <c r="D3498" s="8">
        <v>45613</v>
      </c>
      <c r="E3498" t="s">
        <v>20</v>
      </c>
      <c r="F3498">
        <v>2</v>
      </c>
      <c r="G3498" s="9" t="s">
        <v>222</v>
      </c>
      <c r="H3498" s="10"/>
      <c r="K3498" s="3" t="str">
        <f t="shared" ref="K3498:K3512" si="768">IF(AND(I3498&lt;=TIME(8,30,0),J3498&gt;=TIME(13,30,0),I3498&lt;&gt;""),"",IF(AND(I3498&gt;=TIME(8,31,0),I3498&lt;=TIME(8,40,0)),"تأخير",IF(AND(I3498&gt;=TIME(8,41,0),I3498&lt;=TIME(11,30,0),I3498&lt;&gt;""),"إذن ص",IF(AND(J3498&lt;TIME(13,30,0), J3498&lt;&gt;"",J3498&gt;=TIME(10,30,0)),"إذن م",IF(AND(OR(I3498="",J3498="",I3498=J3498,I3498&gt;TIME(11,30,0),J3498&lt;TIME(10,30,0)),AND(E3498&lt;&gt;"Friday")),"غائب","")))))</f>
        <v>غائب</v>
      </c>
      <c r="L3498" s="11">
        <f t="shared" si="755"/>
        <v>0</v>
      </c>
      <c r="M3498" s="11">
        <f t="shared" si="756"/>
        <v>5</v>
      </c>
      <c r="N3498" s="11">
        <f t="shared" si="757"/>
        <v>0</v>
      </c>
      <c r="O3498" s="11">
        <f t="shared" si="758"/>
        <v>2</v>
      </c>
      <c r="P3498" s="11">
        <f t="shared" si="760"/>
        <v>2</v>
      </c>
      <c r="Q3498" s="11">
        <f t="shared" si="761"/>
        <v>0</v>
      </c>
      <c r="R3498" s="11">
        <f t="shared" si="762"/>
        <v>0</v>
      </c>
      <c r="S3498" s="11">
        <f t="shared" si="763"/>
        <v>5</v>
      </c>
      <c r="T3498" t="str">
        <f t="shared" si="764"/>
        <v>نصف إضافى</v>
      </c>
    </row>
    <row r="3499" spans="1:20" ht="18" x14ac:dyDescent="0.25">
      <c r="A3499" s="21">
        <v>275</v>
      </c>
      <c r="B3499" s="24">
        <v>66666</v>
      </c>
      <c r="C3499" t="s">
        <v>314</v>
      </c>
      <c r="D3499" s="8">
        <v>45614</v>
      </c>
      <c r="E3499" t="s">
        <v>21</v>
      </c>
      <c r="F3499">
        <v>2</v>
      </c>
      <c r="G3499" s="9" t="s">
        <v>222</v>
      </c>
      <c r="H3499" s="10"/>
      <c r="I3499" s="12">
        <v>0.34924768518518517</v>
      </c>
      <c r="J3499" s="12">
        <v>0.56304398148148149</v>
      </c>
      <c r="K3499" s="3" t="str">
        <f t="shared" si="768"/>
        <v/>
      </c>
      <c r="L3499" s="11">
        <f t="shared" si="755"/>
        <v>1</v>
      </c>
      <c r="M3499" s="11">
        <f t="shared" si="756"/>
        <v>4</v>
      </c>
      <c r="N3499" s="11">
        <f t="shared" si="757"/>
        <v>0</v>
      </c>
      <c r="O3499" s="11">
        <f t="shared" si="758"/>
        <v>2</v>
      </c>
      <c r="P3499" s="11">
        <f t="shared" si="760"/>
        <v>2</v>
      </c>
      <c r="Q3499" s="11">
        <f t="shared" si="761"/>
        <v>0</v>
      </c>
      <c r="R3499" s="11">
        <f t="shared" si="762"/>
        <v>0</v>
      </c>
      <c r="S3499" s="11">
        <f t="shared" si="763"/>
        <v>4</v>
      </c>
      <c r="T3499" t="str">
        <f t="shared" si="764"/>
        <v>إضافى كامل</v>
      </c>
    </row>
    <row r="3500" spans="1:20" ht="18" x14ac:dyDescent="0.25">
      <c r="A3500" s="21">
        <v>275</v>
      </c>
      <c r="B3500" s="24">
        <v>66666</v>
      </c>
      <c r="C3500" t="s">
        <v>314</v>
      </c>
      <c r="D3500" s="8">
        <v>45615</v>
      </c>
      <c r="E3500" t="s">
        <v>22</v>
      </c>
      <c r="F3500">
        <v>2</v>
      </c>
      <c r="G3500" s="9" t="s">
        <v>222</v>
      </c>
      <c r="H3500" s="10"/>
      <c r="I3500" s="12">
        <v>0.34641203703703705</v>
      </c>
      <c r="J3500" s="12">
        <v>0.56745370370370374</v>
      </c>
      <c r="K3500" s="3" t="str">
        <f t="shared" si="768"/>
        <v/>
      </c>
      <c r="L3500" s="11">
        <f t="shared" si="755"/>
        <v>1</v>
      </c>
      <c r="M3500" s="11">
        <f t="shared" si="756"/>
        <v>4</v>
      </c>
      <c r="N3500" s="11">
        <f t="shared" si="757"/>
        <v>0</v>
      </c>
      <c r="O3500" s="11">
        <f t="shared" si="758"/>
        <v>2</v>
      </c>
      <c r="P3500" s="11">
        <f t="shared" si="760"/>
        <v>2</v>
      </c>
      <c r="Q3500" s="11">
        <f t="shared" si="761"/>
        <v>0</v>
      </c>
      <c r="R3500" s="11">
        <f t="shared" si="762"/>
        <v>0</v>
      </c>
      <c r="S3500" s="11">
        <f t="shared" si="763"/>
        <v>4</v>
      </c>
      <c r="T3500" t="str">
        <f t="shared" si="764"/>
        <v>إضافى كامل</v>
      </c>
    </row>
    <row r="3501" spans="1:20" ht="18" x14ac:dyDescent="0.25">
      <c r="A3501" s="21">
        <v>275</v>
      </c>
      <c r="B3501" s="24">
        <v>66666</v>
      </c>
      <c r="C3501" t="s">
        <v>314</v>
      </c>
      <c r="D3501" s="8">
        <v>45616</v>
      </c>
      <c r="E3501" t="s">
        <v>23</v>
      </c>
      <c r="F3501">
        <v>2</v>
      </c>
      <c r="G3501" s="9" t="s">
        <v>222</v>
      </c>
      <c r="H3501" s="10"/>
      <c r="I3501" s="12">
        <v>0.34679398148148149</v>
      </c>
      <c r="J3501" s="12">
        <v>0.57046296296296295</v>
      </c>
      <c r="K3501" s="3" t="str">
        <f t="shared" si="768"/>
        <v/>
      </c>
      <c r="L3501" s="11">
        <f t="shared" si="755"/>
        <v>1</v>
      </c>
      <c r="M3501" s="11">
        <f t="shared" si="756"/>
        <v>4</v>
      </c>
      <c r="N3501" s="11">
        <f t="shared" si="757"/>
        <v>0</v>
      </c>
      <c r="O3501" s="11">
        <f t="shared" si="758"/>
        <v>2</v>
      </c>
      <c r="P3501" s="11">
        <f t="shared" si="760"/>
        <v>2</v>
      </c>
      <c r="Q3501" s="11">
        <f t="shared" si="761"/>
        <v>0</v>
      </c>
      <c r="R3501" s="11">
        <f t="shared" si="762"/>
        <v>0</v>
      </c>
      <c r="S3501" s="11">
        <f t="shared" si="763"/>
        <v>4</v>
      </c>
      <c r="T3501" t="str">
        <f t="shared" si="764"/>
        <v>إضافى كامل</v>
      </c>
    </row>
    <row r="3502" spans="1:20" ht="18" x14ac:dyDescent="0.25">
      <c r="A3502" s="21">
        <v>275</v>
      </c>
      <c r="B3502" s="24">
        <v>66666</v>
      </c>
      <c r="C3502" t="s">
        <v>314</v>
      </c>
      <c r="D3502" s="8">
        <v>45617</v>
      </c>
      <c r="E3502" t="s">
        <v>24</v>
      </c>
      <c r="F3502">
        <v>2</v>
      </c>
      <c r="G3502" s="9" t="s">
        <v>222</v>
      </c>
      <c r="H3502" s="10"/>
      <c r="I3502" s="12">
        <v>0.34390046296296295</v>
      </c>
      <c r="J3502" s="12">
        <v>0.57758101851851851</v>
      </c>
      <c r="K3502" s="3" t="str">
        <f t="shared" si="768"/>
        <v/>
      </c>
      <c r="L3502" s="11">
        <f t="shared" si="755"/>
        <v>1</v>
      </c>
      <c r="M3502" s="11">
        <f t="shared" si="756"/>
        <v>4</v>
      </c>
      <c r="N3502" s="11">
        <f t="shared" si="757"/>
        <v>0</v>
      </c>
      <c r="O3502" s="11">
        <f t="shared" si="758"/>
        <v>2</v>
      </c>
      <c r="P3502" s="11">
        <f t="shared" si="760"/>
        <v>2</v>
      </c>
      <c r="Q3502" s="11">
        <f t="shared" si="761"/>
        <v>0</v>
      </c>
      <c r="R3502" s="11">
        <f t="shared" si="762"/>
        <v>0</v>
      </c>
      <c r="S3502" s="11">
        <f t="shared" si="763"/>
        <v>4</v>
      </c>
      <c r="T3502" t="str">
        <f t="shared" si="764"/>
        <v>إضافى كامل</v>
      </c>
    </row>
    <row r="3503" spans="1:20" ht="18" x14ac:dyDescent="0.25">
      <c r="A3503" s="21">
        <v>275</v>
      </c>
      <c r="B3503" s="24">
        <v>66666</v>
      </c>
      <c r="C3503" t="s">
        <v>314</v>
      </c>
      <c r="D3503" s="8">
        <v>45618</v>
      </c>
      <c r="E3503" t="s">
        <v>15</v>
      </c>
      <c r="F3503">
        <v>2</v>
      </c>
      <c r="G3503" s="9" t="s">
        <v>222</v>
      </c>
      <c r="H3503" s="10"/>
      <c r="K3503" s="3" t="str">
        <f t="shared" si="768"/>
        <v/>
      </c>
      <c r="L3503" s="11">
        <f t="shared" si="755"/>
        <v>1</v>
      </c>
      <c r="M3503" s="11">
        <f t="shared" si="756"/>
        <v>4</v>
      </c>
      <c r="N3503" s="11">
        <f t="shared" si="757"/>
        <v>0</v>
      </c>
      <c r="O3503" s="11">
        <f t="shared" si="758"/>
        <v>2</v>
      </c>
      <c r="P3503" s="11">
        <f t="shared" si="760"/>
        <v>2</v>
      </c>
      <c r="Q3503" s="11">
        <f t="shared" si="761"/>
        <v>0</v>
      </c>
      <c r="R3503" s="11">
        <f t="shared" si="762"/>
        <v>0</v>
      </c>
      <c r="S3503" s="11">
        <f t="shared" si="763"/>
        <v>4</v>
      </c>
      <c r="T3503" t="str">
        <f t="shared" si="764"/>
        <v>إضافى كامل</v>
      </c>
    </row>
    <row r="3504" spans="1:20" ht="18" x14ac:dyDescent="0.25">
      <c r="A3504" s="21">
        <v>275</v>
      </c>
      <c r="B3504" s="24">
        <v>66666</v>
      </c>
      <c r="C3504" t="s">
        <v>314</v>
      </c>
      <c r="D3504" s="8">
        <v>45619</v>
      </c>
      <c r="E3504" t="s">
        <v>18</v>
      </c>
      <c r="F3504">
        <v>2</v>
      </c>
      <c r="G3504" s="9" t="s">
        <v>222</v>
      </c>
      <c r="H3504" s="10"/>
      <c r="K3504" s="3" t="s">
        <v>19</v>
      </c>
      <c r="L3504" s="11">
        <f t="shared" si="755"/>
        <v>1</v>
      </c>
      <c r="M3504" s="11">
        <f t="shared" si="756"/>
        <v>4</v>
      </c>
      <c r="N3504" s="11">
        <f t="shared" si="757"/>
        <v>0</v>
      </c>
      <c r="O3504" s="11">
        <f t="shared" si="758"/>
        <v>2</v>
      </c>
      <c r="P3504" s="11">
        <f t="shared" si="760"/>
        <v>2</v>
      </c>
      <c r="Q3504" s="11">
        <f t="shared" si="761"/>
        <v>0</v>
      </c>
      <c r="R3504" s="11">
        <f t="shared" si="762"/>
        <v>0</v>
      </c>
      <c r="S3504" s="11">
        <f t="shared" si="763"/>
        <v>4</v>
      </c>
      <c r="T3504" t="str">
        <f t="shared" si="764"/>
        <v>إضافى كامل</v>
      </c>
    </row>
    <row r="3505" spans="1:20" ht="18" x14ac:dyDescent="0.25">
      <c r="A3505" s="21">
        <v>275</v>
      </c>
      <c r="B3505" s="24">
        <v>66666</v>
      </c>
      <c r="C3505" t="s">
        <v>314</v>
      </c>
      <c r="D3505" s="8">
        <v>45620</v>
      </c>
      <c r="E3505" t="s">
        <v>20</v>
      </c>
      <c r="F3505">
        <v>2</v>
      </c>
      <c r="G3505" s="9" t="s">
        <v>222</v>
      </c>
      <c r="H3505" s="10"/>
      <c r="K3505" s="3" t="str">
        <f t="shared" si="768"/>
        <v>غائب</v>
      </c>
      <c r="L3505" s="11">
        <f t="shared" si="755"/>
        <v>0</v>
      </c>
      <c r="M3505" s="11">
        <f t="shared" si="756"/>
        <v>4</v>
      </c>
      <c r="N3505" s="11">
        <f t="shared" si="757"/>
        <v>0</v>
      </c>
      <c r="O3505" s="11">
        <f t="shared" si="758"/>
        <v>2</v>
      </c>
      <c r="P3505" s="11">
        <f t="shared" si="760"/>
        <v>2</v>
      </c>
      <c r="Q3505" s="11">
        <f t="shared" si="761"/>
        <v>0</v>
      </c>
      <c r="R3505" s="11">
        <f t="shared" si="762"/>
        <v>0</v>
      </c>
      <c r="S3505" s="11">
        <f t="shared" si="763"/>
        <v>4</v>
      </c>
      <c r="T3505" t="str">
        <f t="shared" si="764"/>
        <v>إضافى كامل</v>
      </c>
    </row>
    <row r="3506" spans="1:20" ht="18" x14ac:dyDescent="0.25">
      <c r="A3506" s="21">
        <v>275</v>
      </c>
      <c r="B3506" s="24">
        <v>66666</v>
      </c>
      <c r="C3506" t="s">
        <v>314</v>
      </c>
      <c r="D3506" s="8">
        <v>45621</v>
      </c>
      <c r="E3506" t="s">
        <v>21</v>
      </c>
      <c r="F3506">
        <v>2</v>
      </c>
      <c r="G3506" s="9" t="s">
        <v>222</v>
      </c>
      <c r="H3506" s="10" t="s">
        <v>32</v>
      </c>
      <c r="I3506" s="12">
        <v>0.36099537037037038</v>
      </c>
      <c r="J3506" s="12">
        <v>0.57130787037037034</v>
      </c>
      <c r="K3506" s="3" t="str">
        <f t="shared" si="768"/>
        <v>تأخير</v>
      </c>
      <c r="L3506" s="11">
        <f t="shared" si="755"/>
        <v>0</v>
      </c>
      <c r="M3506" s="11">
        <f t="shared" si="756"/>
        <v>3</v>
      </c>
      <c r="N3506" s="11">
        <f t="shared" si="757"/>
        <v>0</v>
      </c>
      <c r="O3506" s="11">
        <f t="shared" si="758"/>
        <v>2</v>
      </c>
      <c r="P3506" s="11">
        <f t="shared" si="760"/>
        <v>2</v>
      </c>
      <c r="Q3506" s="11">
        <f t="shared" si="761"/>
        <v>0</v>
      </c>
      <c r="R3506" s="11">
        <f t="shared" si="762"/>
        <v>0</v>
      </c>
      <c r="S3506" s="11">
        <f t="shared" si="763"/>
        <v>3</v>
      </c>
      <c r="T3506" t="str">
        <f t="shared" si="764"/>
        <v>إضافى كامل</v>
      </c>
    </row>
    <row r="3507" spans="1:20" ht="18" x14ac:dyDescent="0.25">
      <c r="A3507" s="21">
        <v>275</v>
      </c>
      <c r="B3507" s="24">
        <v>66666</v>
      </c>
      <c r="C3507" t="s">
        <v>314</v>
      </c>
      <c r="D3507" s="8">
        <v>45622</v>
      </c>
      <c r="E3507" t="s">
        <v>22</v>
      </c>
      <c r="F3507">
        <v>2</v>
      </c>
      <c r="G3507" s="9" t="s">
        <v>222</v>
      </c>
      <c r="H3507" s="10"/>
      <c r="I3507" s="12">
        <v>0.34848379629629628</v>
      </c>
      <c r="J3507" s="12">
        <v>0.44771990740740741</v>
      </c>
      <c r="K3507" s="3" t="str">
        <f t="shared" si="768"/>
        <v>إذن م</v>
      </c>
      <c r="L3507" s="11">
        <f t="shared" si="755"/>
        <v>1</v>
      </c>
      <c r="M3507" s="11">
        <f t="shared" si="756"/>
        <v>4</v>
      </c>
      <c r="N3507" s="11">
        <f t="shared" si="757"/>
        <v>0</v>
      </c>
      <c r="O3507" s="11">
        <f t="shared" si="758"/>
        <v>2</v>
      </c>
      <c r="P3507" s="11">
        <f t="shared" si="760"/>
        <v>2</v>
      </c>
      <c r="Q3507" s="11">
        <f t="shared" si="761"/>
        <v>0</v>
      </c>
      <c r="R3507" s="11">
        <f t="shared" si="762"/>
        <v>0</v>
      </c>
      <c r="S3507" s="11">
        <f t="shared" si="763"/>
        <v>4</v>
      </c>
      <c r="T3507" t="str">
        <f t="shared" si="764"/>
        <v>إضافى كامل</v>
      </c>
    </row>
    <row r="3508" spans="1:20" ht="18" x14ac:dyDescent="0.25">
      <c r="A3508" s="21">
        <v>275</v>
      </c>
      <c r="B3508" s="24">
        <v>66666</v>
      </c>
      <c r="C3508" t="s">
        <v>314</v>
      </c>
      <c r="D3508" s="8">
        <v>45623</v>
      </c>
      <c r="E3508" t="s">
        <v>23</v>
      </c>
      <c r="F3508">
        <v>2</v>
      </c>
      <c r="G3508" s="9" t="s">
        <v>222</v>
      </c>
      <c r="H3508" s="10"/>
      <c r="I3508" s="12">
        <v>0.34594907407407405</v>
      </c>
      <c r="J3508" s="12">
        <v>0.57003472222222218</v>
      </c>
      <c r="K3508" s="3" t="str">
        <f t="shared" si="768"/>
        <v/>
      </c>
      <c r="L3508" s="11">
        <f t="shared" si="755"/>
        <v>1</v>
      </c>
      <c r="M3508" s="11">
        <f t="shared" si="756"/>
        <v>4</v>
      </c>
      <c r="N3508" s="11">
        <f t="shared" si="757"/>
        <v>0</v>
      </c>
      <c r="O3508" s="11">
        <f t="shared" si="758"/>
        <v>1</v>
      </c>
      <c r="P3508" s="11">
        <f t="shared" si="760"/>
        <v>1</v>
      </c>
      <c r="Q3508" s="11">
        <f t="shared" si="761"/>
        <v>0</v>
      </c>
      <c r="R3508" s="11">
        <f t="shared" si="762"/>
        <v>0</v>
      </c>
      <c r="S3508" s="11">
        <f t="shared" si="763"/>
        <v>4</v>
      </c>
      <c r="T3508" t="str">
        <f t="shared" si="764"/>
        <v>إضافى كامل</v>
      </c>
    </row>
    <row r="3509" spans="1:20" ht="18" x14ac:dyDescent="0.25">
      <c r="A3509" s="21">
        <v>275</v>
      </c>
      <c r="B3509" s="24">
        <v>66666</v>
      </c>
      <c r="C3509" t="s">
        <v>314</v>
      </c>
      <c r="D3509" s="8">
        <v>45624</v>
      </c>
      <c r="E3509" t="s">
        <v>24</v>
      </c>
      <c r="F3509">
        <v>2</v>
      </c>
      <c r="G3509" s="9" t="s">
        <v>222</v>
      </c>
      <c r="H3509" s="10"/>
      <c r="I3509" s="12">
        <v>0.34836805555555556</v>
      </c>
      <c r="J3509" s="12">
        <v>0.57026620370370373</v>
      </c>
      <c r="K3509" s="3" t="str">
        <f t="shared" si="768"/>
        <v/>
      </c>
      <c r="L3509" s="11">
        <f t="shared" si="755"/>
        <v>1</v>
      </c>
      <c r="M3509" s="11">
        <f t="shared" si="756"/>
        <v>4</v>
      </c>
      <c r="N3509" s="11">
        <f t="shared" si="757"/>
        <v>0</v>
      </c>
      <c r="O3509" s="11">
        <f t="shared" si="758"/>
        <v>1</v>
      </c>
      <c r="P3509" s="11">
        <f t="shared" si="760"/>
        <v>1</v>
      </c>
      <c r="Q3509" s="11">
        <f t="shared" si="761"/>
        <v>0</v>
      </c>
      <c r="R3509" s="11">
        <f t="shared" si="762"/>
        <v>0</v>
      </c>
      <c r="S3509" s="11">
        <f t="shared" si="763"/>
        <v>4</v>
      </c>
      <c r="T3509" t="str">
        <f t="shared" si="764"/>
        <v>إضافى كامل</v>
      </c>
    </row>
    <row r="3510" spans="1:20" ht="18" x14ac:dyDescent="0.25">
      <c r="A3510" s="21">
        <v>275</v>
      </c>
      <c r="B3510" s="24">
        <v>66666</v>
      </c>
      <c r="C3510" t="s">
        <v>314</v>
      </c>
      <c r="D3510" s="8">
        <v>45625</v>
      </c>
      <c r="E3510" t="s">
        <v>15</v>
      </c>
      <c r="F3510">
        <v>2</v>
      </c>
      <c r="G3510" s="9" t="s">
        <v>222</v>
      </c>
      <c r="H3510" s="10"/>
      <c r="K3510" s="3" t="str">
        <f t="shared" si="768"/>
        <v/>
      </c>
      <c r="L3510" s="11">
        <f t="shared" si="755"/>
        <v>1</v>
      </c>
      <c r="M3510" s="11">
        <f t="shared" si="756"/>
        <v>4</v>
      </c>
      <c r="N3510" s="11">
        <f t="shared" si="757"/>
        <v>0</v>
      </c>
      <c r="O3510" s="11">
        <f t="shared" si="758"/>
        <v>1</v>
      </c>
      <c r="P3510" s="11">
        <f t="shared" si="760"/>
        <v>1</v>
      </c>
      <c r="Q3510" s="11">
        <f t="shared" si="761"/>
        <v>0</v>
      </c>
      <c r="R3510" s="11">
        <f t="shared" si="762"/>
        <v>0</v>
      </c>
      <c r="S3510" s="11">
        <f t="shared" si="763"/>
        <v>4</v>
      </c>
      <c r="T3510" t="str">
        <f t="shared" si="764"/>
        <v>إضافى كامل</v>
      </c>
    </row>
    <row r="3511" spans="1:20" ht="18" x14ac:dyDescent="0.25">
      <c r="A3511" s="21">
        <v>275</v>
      </c>
      <c r="B3511" s="24">
        <v>66666</v>
      </c>
      <c r="C3511" t="s">
        <v>314</v>
      </c>
      <c r="D3511" s="8">
        <v>45626</v>
      </c>
      <c r="E3511" t="s">
        <v>18</v>
      </c>
      <c r="F3511">
        <v>2</v>
      </c>
      <c r="G3511" s="9" t="s">
        <v>222</v>
      </c>
      <c r="H3511" s="10"/>
      <c r="K3511" s="3" t="s">
        <v>19</v>
      </c>
      <c r="L3511" s="11">
        <f t="shared" si="755"/>
        <v>1</v>
      </c>
      <c r="M3511" s="11">
        <f t="shared" si="756"/>
        <v>4</v>
      </c>
      <c r="N3511" s="11">
        <f t="shared" si="757"/>
        <v>0</v>
      </c>
      <c r="O3511" s="11">
        <f t="shared" si="758"/>
        <v>1</v>
      </c>
      <c r="P3511" s="11">
        <f t="shared" si="760"/>
        <v>1</v>
      </c>
      <c r="Q3511" s="11">
        <f t="shared" si="761"/>
        <v>0</v>
      </c>
      <c r="R3511" s="11">
        <f t="shared" si="762"/>
        <v>0</v>
      </c>
      <c r="S3511" s="11">
        <f t="shared" si="763"/>
        <v>4</v>
      </c>
      <c r="T3511" t="str">
        <f t="shared" si="764"/>
        <v>إضافى كامل</v>
      </c>
    </row>
    <row r="3512" spans="1:20" ht="15.75" x14ac:dyDescent="0.25">
      <c r="A3512">
        <v>296</v>
      </c>
      <c r="B3512">
        <v>28360</v>
      </c>
      <c r="C3512" s="30" t="s">
        <v>315</v>
      </c>
      <c r="D3512" s="8">
        <v>45597</v>
      </c>
      <c r="E3512" t="s">
        <v>15</v>
      </c>
      <c r="F3512">
        <v>2</v>
      </c>
      <c r="G3512" s="9" t="s">
        <v>222</v>
      </c>
      <c r="H3512" s="10"/>
      <c r="K3512" s="3" t="str">
        <f t="shared" si="768"/>
        <v/>
      </c>
      <c r="L3512" s="11">
        <f t="shared" si="755"/>
        <v>1</v>
      </c>
      <c r="M3512" s="11">
        <f t="shared" si="756"/>
        <v>4</v>
      </c>
      <c r="N3512" s="11">
        <f t="shared" si="757"/>
        <v>0</v>
      </c>
      <c r="O3512" s="11">
        <f t="shared" si="758"/>
        <v>1</v>
      </c>
      <c r="P3512" s="11">
        <f t="shared" si="760"/>
        <v>1</v>
      </c>
      <c r="Q3512" s="11">
        <f t="shared" si="761"/>
        <v>0</v>
      </c>
      <c r="R3512" s="11">
        <f t="shared" si="762"/>
        <v>0</v>
      </c>
      <c r="S3512" s="11">
        <f t="shared" si="763"/>
        <v>4</v>
      </c>
      <c r="T3512" t="str">
        <f t="shared" si="764"/>
        <v>إضافى كامل</v>
      </c>
    </row>
    <row r="3513" spans="1:20" x14ac:dyDescent="0.25">
      <c r="A3513">
        <v>296</v>
      </c>
      <c r="B3513">
        <v>28360</v>
      </c>
      <c r="C3513" t="s">
        <v>316</v>
      </c>
      <c r="D3513" s="8">
        <v>45598</v>
      </c>
      <c r="E3513" t="s">
        <v>18</v>
      </c>
      <c r="F3513">
        <v>2</v>
      </c>
      <c r="G3513" s="9" t="s">
        <v>222</v>
      </c>
      <c r="H3513" s="10"/>
      <c r="K3513" s="3" t="s">
        <v>19</v>
      </c>
      <c r="L3513" s="11">
        <f t="shared" si="755"/>
        <v>1</v>
      </c>
      <c r="M3513" s="11">
        <f t="shared" si="756"/>
        <v>4</v>
      </c>
      <c r="N3513" s="11">
        <f t="shared" si="757"/>
        <v>0</v>
      </c>
      <c r="O3513" s="11">
        <f t="shared" si="758"/>
        <v>1</v>
      </c>
      <c r="P3513" s="11">
        <f t="shared" si="760"/>
        <v>1</v>
      </c>
      <c r="Q3513" s="11">
        <f t="shared" si="761"/>
        <v>0</v>
      </c>
      <c r="R3513" s="11">
        <f t="shared" si="762"/>
        <v>0</v>
      </c>
      <c r="S3513" s="11">
        <f t="shared" si="763"/>
        <v>4</v>
      </c>
      <c r="T3513" t="str">
        <f t="shared" si="764"/>
        <v>إضافى كامل</v>
      </c>
    </row>
    <row r="3514" spans="1:20" x14ac:dyDescent="0.25">
      <c r="A3514">
        <v>296</v>
      </c>
      <c r="B3514">
        <v>28360</v>
      </c>
      <c r="C3514" t="s">
        <v>316</v>
      </c>
      <c r="D3514" s="8">
        <v>45599</v>
      </c>
      <c r="E3514" t="s">
        <v>20</v>
      </c>
      <c r="F3514">
        <v>2</v>
      </c>
      <c r="G3514" s="9" t="s">
        <v>222</v>
      </c>
      <c r="H3514" s="10"/>
      <c r="I3514" s="12">
        <v>0.37047453703703703</v>
      </c>
      <c r="J3514" s="12">
        <v>0.56495370370370368</v>
      </c>
      <c r="L3514" s="11">
        <f t="shared" si="755"/>
        <v>1</v>
      </c>
      <c r="M3514" s="11">
        <f t="shared" si="756"/>
        <v>4</v>
      </c>
      <c r="N3514" s="11">
        <f t="shared" si="757"/>
        <v>0</v>
      </c>
      <c r="O3514" s="11">
        <f t="shared" si="758"/>
        <v>1</v>
      </c>
      <c r="P3514" s="11">
        <f t="shared" si="760"/>
        <v>1</v>
      </c>
      <c r="Q3514" s="11">
        <f t="shared" si="761"/>
        <v>0</v>
      </c>
      <c r="R3514" s="11">
        <f t="shared" si="762"/>
        <v>0</v>
      </c>
      <c r="S3514" s="11">
        <f t="shared" si="763"/>
        <v>4</v>
      </c>
      <c r="T3514" t="str">
        <f t="shared" si="764"/>
        <v>إضافى كامل</v>
      </c>
    </row>
    <row r="3515" spans="1:20" x14ac:dyDescent="0.25">
      <c r="A3515">
        <v>296</v>
      </c>
      <c r="B3515">
        <v>28360</v>
      </c>
      <c r="C3515" t="s">
        <v>316</v>
      </c>
      <c r="D3515" s="8">
        <v>45600</v>
      </c>
      <c r="E3515" t="s">
        <v>21</v>
      </c>
      <c r="F3515">
        <v>2</v>
      </c>
      <c r="G3515" s="9" t="s">
        <v>222</v>
      </c>
      <c r="H3515" s="10"/>
      <c r="I3515" s="12">
        <v>0.35023148148148148</v>
      </c>
      <c r="J3515" s="12">
        <v>0.57146990740740744</v>
      </c>
      <c r="K3515" s="3" t="str">
        <f>IF(AND(I3515&lt;=TIME(8,30,0),J3515&gt;=TIME(13,30,0),I3515&lt;&gt;""),"",IF(AND(I3515&gt;=TIME(8,31,0),I3515&lt;=TIME(8,40,0)),"تأخير",IF(AND(I3515&gt;=TIME(8,41,0),I3515&lt;=TIME(11,30,0),I3515&lt;&gt;""),"إذن ص",IF(AND(J3515&lt;TIME(13,30,0), J3515&lt;&gt;"",J3515&gt;=TIME(10,30,0)),"إذن م",IF(AND(OR(I3515="",J3515="",I3515=J3515,I3515&gt;TIME(11,30,0),J3515&lt;TIME(10,30,0)),AND(E3515&lt;&gt;"Friday")),"غائب","")))))</f>
        <v/>
      </c>
      <c r="L3515" s="11">
        <f t="shared" si="755"/>
        <v>1</v>
      </c>
      <c r="M3515" s="11">
        <f t="shared" si="756"/>
        <v>4</v>
      </c>
      <c r="N3515" s="11">
        <f t="shared" si="757"/>
        <v>0</v>
      </c>
      <c r="O3515" s="11">
        <f t="shared" si="758"/>
        <v>1</v>
      </c>
      <c r="P3515" s="11">
        <f t="shared" si="760"/>
        <v>1</v>
      </c>
      <c r="Q3515" s="11">
        <f t="shared" si="761"/>
        <v>0</v>
      </c>
      <c r="R3515" s="11">
        <f t="shared" si="762"/>
        <v>0</v>
      </c>
      <c r="S3515" s="11">
        <f t="shared" si="763"/>
        <v>4</v>
      </c>
      <c r="T3515" t="str">
        <f t="shared" si="764"/>
        <v>إضافى كامل</v>
      </c>
    </row>
    <row r="3516" spans="1:20" x14ac:dyDescent="0.25">
      <c r="A3516">
        <v>296</v>
      </c>
      <c r="B3516">
        <v>28360</v>
      </c>
      <c r="C3516" t="s">
        <v>316</v>
      </c>
      <c r="D3516" s="8">
        <v>45601</v>
      </c>
      <c r="E3516" t="s">
        <v>22</v>
      </c>
      <c r="F3516">
        <v>2</v>
      </c>
      <c r="G3516" s="9" t="s">
        <v>222</v>
      </c>
      <c r="H3516" s="10"/>
      <c r="I3516" s="12">
        <v>0.34903935185185186</v>
      </c>
      <c r="J3516" s="12">
        <v>0.56410879629629629</v>
      </c>
      <c r="K3516" s="3" t="str">
        <f>IF(AND(I3516&lt;=TIME(8,30,0),J3516&gt;=TIME(13,30,0),I3516&lt;&gt;""),"",IF(AND(I3516&gt;=TIME(8,31,0),I3516&lt;=TIME(8,40,0)),"تأخير",IF(AND(I3516&gt;=TIME(8,41,0),I3516&lt;=TIME(11,30,0),I3516&lt;&gt;""),"إذن ص",IF(AND(J3516&lt;TIME(13,30,0), J3516&lt;&gt;"",J3516&gt;=TIME(10,30,0)),"إذن م",IF(AND(OR(I3516="",J3516="",I3516=J3516,I3516&gt;TIME(11,30,0),J3516&lt;TIME(10,30,0)),AND(E3516&lt;&gt;"Friday")),"غائب","")))))</f>
        <v/>
      </c>
      <c r="L3516" s="11">
        <f t="shared" si="755"/>
        <v>1</v>
      </c>
      <c r="M3516" s="11">
        <f t="shared" si="756"/>
        <v>4</v>
      </c>
      <c r="N3516" s="11">
        <f t="shared" si="757"/>
        <v>1</v>
      </c>
      <c r="O3516" s="11">
        <f t="shared" si="758"/>
        <v>1</v>
      </c>
      <c r="P3516" s="11">
        <f t="shared" si="760"/>
        <v>2</v>
      </c>
      <c r="Q3516" s="11">
        <f t="shared" si="761"/>
        <v>0</v>
      </c>
      <c r="R3516" s="11">
        <f t="shared" si="762"/>
        <v>0</v>
      </c>
      <c r="S3516" s="11">
        <f t="shared" si="763"/>
        <v>4</v>
      </c>
      <c r="T3516" t="str">
        <f t="shared" si="764"/>
        <v>إضافى كامل</v>
      </c>
    </row>
    <row r="3517" spans="1:20" x14ac:dyDescent="0.25">
      <c r="A3517">
        <v>296</v>
      </c>
      <c r="B3517">
        <v>28360</v>
      </c>
      <c r="C3517" t="s">
        <v>316</v>
      </c>
      <c r="D3517" s="8">
        <v>45602</v>
      </c>
      <c r="E3517" t="s">
        <v>23</v>
      </c>
      <c r="F3517">
        <v>2</v>
      </c>
      <c r="G3517" s="9" t="s">
        <v>222</v>
      </c>
      <c r="H3517" s="10"/>
      <c r="I3517" s="12">
        <v>0.33814814814814814</v>
      </c>
      <c r="J3517" s="12">
        <v>0.56726851851851856</v>
      </c>
      <c r="K3517" s="3" t="str">
        <f>IF(AND(I3517&lt;=TIME(8,30,0),J3517&gt;=TIME(13,30,0),I3517&lt;&gt;""),"",IF(AND(I3517&gt;=TIME(8,31,0),I3517&lt;=TIME(8,40,0)),"تأخير",IF(AND(I3517&gt;=TIME(8,41,0),I3517&lt;=TIME(11,30,0),I3517&lt;&gt;""),"إذن ص",IF(AND(J3517&lt;TIME(13,30,0), J3517&lt;&gt;"",J3517&gt;=TIME(10,30,0)),"إذن م",IF(AND(OR(I3517="",J3517="",I3517=J3517,I3517&gt;TIME(11,30,0),J3517&lt;TIME(10,30,0)),AND(E3517&lt;&gt;"Friday")),"غائب","")))))</f>
        <v/>
      </c>
      <c r="L3517" s="11">
        <f t="shared" si="755"/>
        <v>1</v>
      </c>
      <c r="M3517" s="11">
        <f t="shared" si="756"/>
        <v>4</v>
      </c>
      <c r="N3517" s="11">
        <f t="shared" si="757"/>
        <v>1</v>
      </c>
      <c r="O3517" s="11">
        <f t="shared" si="758"/>
        <v>1</v>
      </c>
      <c r="P3517" s="11">
        <f t="shared" si="760"/>
        <v>2</v>
      </c>
      <c r="Q3517" s="11">
        <f t="shared" si="761"/>
        <v>0</v>
      </c>
      <c r="R3517" s="11">
        <f t="shared" si="762"/>
        <v>0</v>
      </c>
      <c r="S3517" s="11">
        <f t="shared" si="763"/>
        <v>4</v>
      </c>
      <c r="T3517" t="str">
        <f t="shared" si="764"/>
        <v>إضافى كامل</v>
      </c>
    </row>
    <row r="3518" spans="1:20" x14ac:dyDescent="0.25">
      <c r="A3518">
        <v>296</v>
      </c>
      <c r="B3518">
        <v>28360</v>
      </c>
      <c r="C3518" t="s">
        <v>316</v>
      </c>
      <c r="D3518" s="8">
        <v>45603</v>
      </c>
      <c r="E3518" t="s">
        <v>24</v>
      </c>
      <c r="F3518">
        <v>2</v>
      </c>
      <c r="G3518" s="9" t="s">
        <v>222</v>
      </c>
      <c r="H3518" s="10"/>
      <c r="I3518" s="12"/>
      <c r="J3518" s="12"/>
      <c r="K3518" s="3" t="str">
        <f>IF(AND(I3518&lt;=TIME(8,30,0),J3518&gt;=TIME(13,30,0),I3518&lt;&gt;""),"",IF(AND(I3518&gt;=TIME(8,31,0),I3518&lt;=TIME(8,40,0)),"تأخير",IF(AND(I3518&gt;=TIME(8,41,0),I3518&lt;=TIME(11,30,0),I3518&lt;&gt;""),"إذن ص",IF(AND(J3518&lt;TIME(13,30,0), J3518&lt;&gt;"",J3518&gt;=TIME(10,30,0)),"إذن م",IF(AND(OR(I3518="",J3518="",I3518=J3518,I3518&gt;TIME(11,30,0),J3518&lt;TIME(10,30,0)),AND(E3518&lt;&gt;"Friday")),"غائب","")))))</f>
        <v>غائب</v>
      </c>
      <c r="L3518" s="11">
        <f t="shared" si="755"/>
        <v>0</v>
      </c>
      <c r="M3518" s="11">
        <f t="shared" si="756"/>
        <v>5</v>
      </c>
      <c r="N3518" s="11">
        <f t="shared" si="757"/>
        <v>1</v>
      </c>
      <c r="O3518" s="11">
        <f t="shared" si="758"/>
        <v>1</v>
      </c>
      <c r="P3518" s="11">
        <f t="shared" si="760"/>
        <v>2</v>
      </c>
      <c r="Q3518" s="11">
        <f t="shared" si="761"/>
        <v>0</v>
      </c>
      <c r="R3518" s="11">
        <f t="shared" si="762"/>
        <v>0</v>
      </c>
      <c r="S3518" s="11">
        <f t="shared" si="763"/>
        <v>5</v>
      </c>
      <c r="T3518" t="str">
        <f t="shared" si="764"/>
        <v>نصف إضافى</v>
      </c>
    </row>
    <row r="3519" spans="1:20" x14ac:dyDescent="0.25">
      <c r="A3519">
        <v>296</v>
      </c>
      <c r="B3519">
        <v>28360</v>
      </c>
      <c r="C3519" t="s">
        <v>316</v>
      </c>
      <c r="D3519" s="8">
        <v>45604</v>
      </c>
      <c r="E3519" t="s">
        <v>15</v>
      </c>
      <c r="F3519">
        <v>2</v>
      </c>
      <c r="G3519" s="9" t="s">
        <v>222</v>
      </c>
      <c r="H3519" s="10"/>
      <c r="K3519" s="3" t="str">
        <f>IF(AND(I3519&lt;=TIME(8,30,0),J3519&gt;=TIME(13,30,0),I3519&lt;&gt;""),"",IF(AND(I3519&gt;=TIME(8,31,0),I3519&lt;=TIME(8,40,0)),"تأخير",IF(AND(I3519&gt;=TIME(8,41,0),I3519&lt;=TIME(11,30,0),I3519&lt;&gt;""),"إذن ص",IF(AND(J3519&lt;TIME(13,30,0), J3519&lt;&gt;"",J3519&gt;=TIME(10,30,0)),"إذن م",IF(AND(OR(I3519="",J3519="",I3519=J3519,I3519&gt;TIME(11,30,0),J3519&lt;TIME(10,30,0)),AND(E3519&lt;&gt;"Friday")),"غائب","")))))</f>
        <v/>
      </c>
      <c r="L3519" s="11">
        <f t="shared" si="755"/>
        <v>1</v>
      </c>
      <c r="M3519" s="11">
        <f t="shared" si="756"/>
        <v>4</v>
      </c>
      <c r="N3519" s="11">
        <f t="shared" si="757"/>
        <v>1</v>
      </c>
      <c r="O3519" s="11">
        <f t="shared" si="758"/>
        <v>1</v>
      </c>
      <c r="P3519" s="11">
        <f t="shared" si="760"/>
        <v>2</v>
      </c>
      <c r="Q3519" s="11">
        <f t="shared" si="761"/>
        <v>0</v>
      </c>
      <c r="R3519" s="11">
        <f t="shared" si="762"/>
        <v>0</v>
      </c>
      <c r="S3519" s="11">
        <f t="shared" si="763"/>
        <v>4</v>
      </c>
      <c r="T3519" t="str">
        <f t="shared" si="764"/>
        <v>إضافى كامل</v>
      </c>
    </row>
    <row r="3520" spans="1:20" x14ac:dyDescent="0.25">
      <c r="A3520">
        <v>296</v>
      </c>
      <c r="B3520">
        <v>28360</v>
      </c>
      <c r="C3520" t="s">
        <v>316</v>
      </c>
      <c r="D3520" s="8">
        <v>45605</v>
      </c>
      <c r="E3520" t="s">
        <v>18</v>
      </c>
      <c r="F3520">
        <v>2</v>
      </c>
      <c r="G3520" s="9" t="s">
        <v>222</v>
      </c>
      <c r="H3520" s="10"/>
      <c r="K3520" s="3" t="s">
        <v>19</v>
      </c>
      <c r="L3520" s="11">
        <f t="shared" si="755"/>
        <v>1</v>
      </c>
      <c r="M3520" s="11">
        <f t="shared" si="756"/>
        <v>4</v>
      </c>
      <c r="N3520" s="11">
        <f t="shared" si="757"/>
        <v>1</v>
      </c>
      <c r="O3520" s="11">
        <f t="shared" si="758"/>
        <v>1</v>
      </c>
      <c r="P3520" s="11">
        <f t="shared" si="760"/>
        <v>2</v>
      </c>
      <c r="Q3520" s="11">
        <f t="shared" si="761"/>
        <v>0</v>
      </c>
      <c r="R3520" s="11">
        <f t="shared" si="762"/>
        <v>0</v>
      </c>
      <c r="S3520" s="11">
        <f t="shared" si="763"/>
        <v>4</v>
      </c>
      <c r="T3520" t="str">
        <f t="shared" si="764"/>
        <v>إضافى كامل</v>
      </c>
    </row>
    <row r="3521" spans="1:20" x14ac:dyDescent="0.25">
      <c r="A3521">
        <v>296</v>
      </c>
      <c r="B3521">
        <v>28360</v>
      </c>
      <c r="C3521" t="s">
        <v>316</v>
      </c>
      <c r="D3521" s="8">
        <v>45606</v>
      </c>
      <c r="E3521" t="s">
        <v>20</v>
      </c>
      <c r="F3521">
        <v>2</v>
      </c>
      <c r="G3521" s="9" t="s">
        <v>222</v>
      </c>
      <c r="H3521" s="10"/>
      <c r="I3521" s="12">
        <v>0.34810185185185183</v>
      </c>
      <c r="J3521" s="12">
        <v>0.45067129629629632</v>
      </c>
      <c r="K3521" s="3" t="str">
        <f t="shared" ref="K3521:K3526" si="769">IF(AND(I3521&lt;=TIME(8,30,0),J3521&gt;=TIME(13,30,0),I3521&lt;&gt;""),"",IF(AND(I3521&gt;=TIME(8,31,0),I3521&lt;=TIME(8,40,0)),"تأخير",IF(AND(I3521&gt;=TIME(8,41,0),I3521&lt;=TIME(11,30,0),I3521&lt;&gt;""),"إذن ص",IF(AND(J3521&lt;TIME(13,30,0), J3521&lt;&gt;"",J3521&gt;=TIME(10,30,0)),"إذن م",IF(AND(OR(I3521="",J3521="",I3521=J3521,I3521&gt;TIME(11,30,0),J3521&lt;TIME(10,30,0)),AND(E3521&lt;&gt;"Friday")),"غائب","")))))</f>
        <v>إذن م</v>
      </c>
      <c r="L3521" s="11">
        <f t="shared" si="755"/>
        <v>1</v>
      </c>
      <c r="M3521" s="11">
        <f t="shared" si="756"/>
        <v>4</v>
      </c>
      <c r="N3521" s="11">
        <f t="shared" si="757"/>
        <v>1</v>
      </c>
      <c r="O3521" s="11">
        <f t="shared" si="758"/>
        <v>1</v>
      </c>
      <c r="P3521" s="11">
        <f t="shared" si="760"/>
        <v>2</v>
      </c>
      <c r="Q3521" s="11">
        <f t="shared" si="761"/>
        <v>0</v>
      </c>
      <c r="R3521" s="11">
        <f t="shared" si="762"/>
        <v>0</v>
      </c>
      <c r="S3521" s="11">
        <f t="shared" si="763"/>
        <v>4</v>
      </c>
      <c r="T3521" t="str">
        <f t="shared" si="764"/>
        <v>إضافى كامل</v>
      </c>
    </row>
    <row r="3522" spans="1:20" x14ac:dyDescent="0.25">
      <c r="A3522">
        <v>296</v>
      </c>
      <c r="B3522">
        <v>28360</v>
      </c>
      <c r="C3522" t="s">
        <v>316</v>
      </c>
      <c r="D3522" s="8">
        <v>45607</v>
      </c>
      <c r="E3522" t="s">
        <v>21</v>
      </c>
      <c r="F3522">
        <v>2</v>
      </c>
      <c r="G3522" s="9" t="s">
        <v>222</v>
      </c>
      <c r="H3522" s="10"/>
      <c r="I3522" s="12">
        <v>0.34270833333333334</v>
      </c>
      <c r="J3522" s="12">
        <v>0.56395833333333334</v>
      </c>
      <c r="K3522" s="3" t="str">
        <f t="shared" si="769"/>
        <v/>
      </c>
      <c r="L3522" s="11">
        <f t="shared" ref="L3522:L3585" si="770">IF(AND(OR(K3522= "حالة وفاة",K3522="إذن م",K3522="إذن ص",K3522="بدل راحة",K3522="انصراف",K3522="اجازة",K3522="راحة",K3522="مأمورية",K3522="مأمورية م",K3522="مأمورية ص",K3522="Online",K3522="حضور",K3522="بدل سهر",E3522="Friday",K3522=""),E3522&lt;&gt;""),1,0)</f>
        <v>1</v>
      </c>
      <c r="M3522" s="11">
        <f t="shared" ref="M3522:M3585" si="771">COUNTIF(K3522:K3551,"غائب")</f>
        <v>4</v>
      </c>
      <c r="N3522" s="11">
        <f t="shared" ref="N3522:N3585" si="772">COUNTIF(K3522:K3551,"إذن ص")</f>
        <v>1</v>
      </c>
      <c r="O3522" s="11">
        <f t="shared" ref="O3522:O3585" si="773">COUNTIF(K3522:K3551,"إذن م")</f>
        <v>0</v>
      </c>
      <c r="P3522" s="11">
        <f t="shared" si="760"/>
        <v>1</v>
      </c>
      <c r="Q3522" s="11">
        <f t="shared" si="761"/>
        <v>0</v>
      </c>
      <c r="R3522" s="11">
        <f t="shared" si="762"/>
        <v>0</v>
      </c>
      <c r="S3522" s="11">
        <f t="shared" si="763"/>
        <v>4</v>
      </c>
      <c r="T3522" t="str">
        <f t="shared" si="764"/>
        <v>إضافى كامل</v>
      </c>
    </row>
    <row r="3523" spans="1:20" x14ac:dyDescent="0.25">
      <c r="A3523">
        <v>296</v>
      </c>
      <c r="B3523">
        <v>28360</v>
      </c>
      <c r="C3523" t="s">
        <v>316</v>
      </c>
      <c r="D3523" s="8">
        <v>45608</v>
      </c>
      <c r="E3523" t="s">
        <v>22</v>
      </c>
      <c r="F3523">
        <v>2</v>
      </c>
      <c r="G3523" s="9" t="s">
        <v>222</v>
      </c>
      <c r="H3523" s="10"/>
      <c r="I3523" s="12">
        <v>0.3442013888888889</v>
      </c>
      <c r="J3523" s="12">
        <v>0.56452546296296291</v>
      </c>
      <c r="K3523" s="3" t="str">
        <f t="shared" si="769"/>
        <v/>
      </c>
      <c r="L3523" s="11">
        <f t="shared" si="770"/>
        <v>1</v>
      </c>
      <c r="M3523" s="11">
        <f t="shared" si="771"/>
        <v>4</v>
      </c>
      <c r="N3523" s="11">
        <f t="shared" si="772"/>
        <v>1</v>
      </c>
      <c r="O3523" s="11">
        <f t="shared" si="773"/>
        <v>0</v>
      </c>
      <c r="P3523" s="11">
        <f t="shared" ref="P3523:P3586" si="774">N3523+O3523</f>
        <v>1</v>
      </c>
      <c r="Q3523" s="11">
        <f t="shared" ref="Q3523:Q3586" si="775">IF(AND(P3523&gt;2,P3523&lt;&gt;0),P3523*3/6,0)</f>
        <v>0</v>
      </c>
      <c r="R3523" s="11">
        <f t="shared" ref="R3523:R3586" si="776">INT(Q3523)</f>
        <v>0</v>
      </c>
      <c r="S3523" s="11">
        <f t="shared" ref="S3523:S3586" si="777">R3523+M3523</f>
        <v>4</v>
      </c>
      <c r="T3523" t="str">
        <f t="shared" ref="T3523:T3586" si="778">IF(AND(OR(S3523&lt;=0,S3523&gt;0),S3523&lt;5),"إضافى كامل",IF(AND(OR(S3523=5,S3523=6,S3523&lt;7),S3523&lt;&gt;""),"نصف إضافى","لا يستحق"))</f>
        <v>إضافى كامل</v>
      </c>
    </row>
    <row r="3524" spans="1:20" x14ac:dyDescent="0.25">
      <c r="A3524">
        <v>296</v>
      </c>
      <c r="B3524">
        <v>28360</v>
      </c>
      <c r="C3524" t="s">
        <v>316</v>
      </c>
      <c r="D3524" s="8">
        <v>45609</v>
      </c>
      <c r="E3524" t="s">
        <v>23</v>
      </c>
      <c r="F3524">
        <v>2</v>
      </c>
      <c r="G3524" s="9" t="s">
        <v>222</v>
      </c>
      <c r="H3524" s="10"/>
      <c r="K3524" s="3" t="str">
        <f t="shared" si="769"/>
        <v>غائب</v>
      </c>
      <c r="L3524" s="11">
        <f t="shared" si="770"/>
        <v>0</v>
      </c>
      <c r="M3524" s="11">
        <f t="shared" si="771"/>
        <v>5</v>
      </c>
      <c r="N3524" s="11">
        <f t="shared" si="772"/>
        <v>1</v>
      </c>
      <c r="O3524" s="11">
        <f t="shared" si="773"/>
        <v>0</v>
      </c>
      <c r="P3524" s="11">
        <f t="shared" si="774"/>
        <v>1</v>
      </c>
      <c r="Q3524" s="11">
        <f t="shared" si="775"/>
        <v>0</v>
      </c>
      <c r="R3524" s="11">
        <f t="shared" si="776"/>
        <v>0</v>
      </c>
      <c r="S3524" s="11">
        <f t="shared" si="777"/>
        <v>5</v>
      </c>
      <c r="T3524" t="str">
        <f t="shared" si="778"/>
        <v>نصف إضافى</v>
      </c>
    </row>
    <row r="3525" spans="1:20" x14ac:dyDescent="0.25">
      <c r="A3525">
        <v>296</v>
      </c>
      <c r="B3525">
        <v>28360</v>
      </c>
      <c r="C3525" t="s">
        <v>316</v>
      </c>
      <c r="D3525" s="8">
        <v>45610</v>
      </c>
      <c r="E3525" t="s">
        <v>24</v>
      </c>
      <c r="F3525">
        <v>2</v>
      </c>
      <c r="G3525" s="9" t="s">
        <v>222</v>
      </c>
      <c r="H3525" s="10"/>
      <c r="K3525" s="3" t="str">
        <f t="shared" si="769"/>
        <v>غائب</v>
      </c>
      <c r="L3525" s="11">
        <f t="shared" si="770"/>
        <v>0</v>
      </c>
      <c r="M3525" s="11">
        <f t="shared" si="771"/>
        <v>5</v>
      </c>
      <c r="N3525" s="11">
        <f t="shared" si="772"/>
        <v>1</v>
      </c>
      <c r="O3525" s="11">
        <f t="shared" si="773"/>
        <v>0</v>
      </c>
      <c r="P3525" s="11">
        <f t="shared" si="774"/>
        <v>1</v>
      </c>
      <c r="Q3525" s="11">
        <f t="shared" si="775"/>
        <v>0</v>
      </c>
      <c r="R3525" s="11">
        <f t="shared" si="776"/>
        <v>0</v>
      </c>
      <c r="S3525" s="11">
        <f t="shared" si="777"/>
        <v>5</v>
      </c>
      <c r="T3525" t="str">
        <f t="shared" si="778"/>
        <v>نصف إضافى</v>
      </c>
    </row>
    <row r="3526" spans="1:20" x14ac:dyDescent="0.25">
      <c r="A3526">
        <v>296</v>
      </c>
      <c r="B3526">
        <v>28360</v>
      </c>
      <c r="C3526" t="s">
        <v>316</v>
      </c>
      <c r="D3526" s="8">
        <v>45611</v>
      </c>
      <c r="E3526" t="s">
        <v>15</v>
      </c>
      <c r="F3526">
        <v>2</v>
      </c>
      <c r="G3526" s="9" t="s">
        <v>222</v>
      </c>
      <c r="H3526" s="10"/>
      <c r="K3526" s="3" t="str">
        <f t="shared" si="769"/>
        <v/>
      </c>
      <c r="L3526" s="11">
        <f t="shared" si="770"/>
        <v>1</v>
      </c>
      <c r="M3526" s="11">
        <f t="shared" si="771"/>
        <v>5</v>
      </c>
      <c r="N3526" s="11">
        <f t="shared" si="772"/>
        <v>1</v>
      </c>
      <c r="O3526" s="11">
        <f t="shared" si="773"/>
        <v>0</v>
      </c>
      <c r="P3526" s="11">
        <f t="shared" si="774"/>
        <v>1</v>
      </c>
      <c r="Q3526" s="11">
        <f t="shared" si="775"/>
        <v>0</v>
      </c>
      <c r="R3526" s="11">
        <f t="shared" si="776"/>
        <v>0</v>
      </c>
      <c r="S3526" s="11">
        <f t="shared" si="777"/>
        <v>5</v>
      </c>
      <c r="T3526" t="str">
        <f t="shared" si="778"/>
        <v>نصف إضافى</v>
      </c>
    </row>
    <row r="3527" spans="1:20" x14ac:dyDescent="0.25">
      <c r="A3527">
        <v>296</v>
      </c>
      <c r="B3527">
        <v>28360</v>
      </c>
      <c r="C3527" t="s">
        <v>316</v>
      </c>
      <c r="D3527" s="8">
        <v>45612</v>
      </c>
      <c r="E3527" t="s">
        <v>18</v>
      </c>
      <c r="F3527">
        <v>2</v>
      </c>
      <c r="G3527" s="9" t="s">
        <v>222</v>
      </c>
      <c r="H3527" s="10"/>
      <c r="K3527" s="3" t="s">
        <v>19</v>
      </c>
      <c r="L3527" s="11">
        <f t="shared" si="770"/>
        <v>1</v>
      </c>
      <c r="M3527" s="11">
        <f t="shared" si="771"/>
        <v>5</v>
      </c>
      <c r="N3527" s="11">
        <f t="shared" si="772"/>
        <v>1</v>
      </c>
      <c r="O3527" s="11">
        <f t="shared" si="773"/>
        <v>0</v>
      </c>
      <c r="P3527" s="11">
        <f t="shared" si="774"/>
        <v>1</v>
      </c>
      <c r="Q3527" s="11">
        <f t="shared" si="775"/>
        <v>0</v>
      </c>
      <c r="R3527" s="11">
        <f t="shared" si="776"/>
        <v>0</v>
      </c>
      <c r="S3527" s="11">
        <f t="shared" si="777"/>
        <v>5</v>
      </c>
      <c r="T3527" t="str">
        <f t="shared" si="778"/>
        <v>نصف إضافى</v>
      </c>
    </row>
    <row r="3528" spans="1:20" x14ac:dyDescent="0.25">
      <c r="A3528">
        <v>296</v>
      </c>
      <c r="B3528">
        <v>28360</v>
      </c>
      <c r="C3528" t="s">
        <v>316</v>
      </c>
      <c r="D3528" s="8">
        <v>45613</v>
      </c>
      <c r="E3528" t="s">
        <v>20</v>
      </c>
      <c r="F3528">
        <v>2</v>
      </c>
      <c r="G3528" s="9" t="s">
        <v>222</v>
      </c>
      <c r="H3528" s="10"/>
      <c r="I3528" s="12">
        <v>0.34266203703703701</v>
      </c>
      <c r="J3528" s="12">
        <v>0.5638657407407407</v>
      </c>
      <c r="K3528" s="3" t="str">
        <f t="shared" ref="K3528:K3542" si="779">IF(AND(I3528&lt;=TIME(8,30,0),J3528&gt;=TIME(13,30,0),I3528&lt;&gt;""),"",IF(AND(I3528&gt;=TIME(8,31,0),I3528&lt;=TIME(8,40,0)),"تأخير",IF(AND(I3528&gt;=TIME(8,41,0),I3528&lt;=TIME(11,30,0),I3528&lt;&gt;""),"إذن ص",IF(AND(J3528&lt;TIME(13,30,0), J3528&lt;&gt;"",J3528&gt;=TIME(10,30,0)),"إذن م",IF(AND(OR(I3528="",J3528="",I3528=J3528,I3528&gt;TIME(11,30,0),J3528&lt;TIME(10,30,0)),AND(E3528&lt;&gt;"Friday")),"غائب","")))))</f>
        <v/>
      </c>
      <c r="L3528" s="11">
        <f t="shared" si="770"/>
        <v>1</v>
      </c>
      <c r="M3528" s="11">
        <f t="shared" si="771"/>
        <v>5</v>
      </c>
      <c r="N3528" s="11">
        <f t="shared" si="772"/>
        <v>1</v>
      </c>
      <c r="O3528" s="11">
        <f t="shared" si="773"/>
        <v>0</v>
      </c>
      <c r="P3528" s="11">
        <f t="shared" si="774"/>
        <v>1</v>
      </c>
      <c r="Q3528" s="11">
        <f t="shared" si="775"/>
        <v>0</v>
      </c>
      <c r="R3528" s="11">
        <f t="shared" si="776"/>
        <v>0</v>
      </c>
      <c r="S3528" s="11">
        <f t="shared" si="777"/>
        <v>5</v>
      </c>
      <c r="T3528" t="str">
        <f t="shared" si="778"/>
        <v>نصف إضافى</v>
      </c>
    </row>
    <row r="3529" spans="1:20" x14ac:dyDescent="0.25">
      <c r="A3529">
        <v>296</v>
      </c>
      <c r="B3529">
        <v>28360</v>
      </c>
      <c r="C3529" t="s">
        <v>316</v>
      </c>
      <c r="D3529" s="8">
        <v>45614</v>
      </c>
      <c r="E3529" t="s">
        <v>21</v>
      </c>
      <c r="F3529">
        <v>2</v>
      </c>
      <c r="G3529" s="9" t="s">
        <v>222</v>
      </c>
      <c r="H3529" s="10"/>
      <c r="I3529" s="12">
        <v>0.34740740740740739</v>
      </c>
      <c r="J3529" s="12">
        <v>0.56364583333333329</v>
      </c>
      <c r="K3529" s="3" t="str">
        <f t="shared" si="779"/>
        <v/>
      </c>
      <c r="L3529" s="11">
        <f t="shared" si="770"/>
        <v>1</v>
      </c>
      <c r="M3529" s="11">
        <f t="shared" si="771"/>
        <v>5</v>
      </c>
      <c r="N3529" s="11">
        <f t="shared" si="772"/>
        <v>1</v>
      </c>
      <c r="O3529" s="11">
        <f t="shared" si="773"/>
        <v>0</v>
      </c>
      <c r="P3529" s="11">
        <f t="shared" si="774"/>
        <v>1</v>
      </c>
      <c r="Q3529" s="11">
        <f t="shared" si="775"/>
        <v>0</v>
      </c>
      <c r="R3529" s="11">
        <f t="shared" si="776"/>
        <v>0</v>
      </c>
      <c r="S3529" s="11">
        <f t="shared" si="777"/>
        <v>5</v>
      </c>
      <c r="T3529" t="str">
        <f t="shared" si="778"/>
        <v>نصف إضافى</v>
      </c>
    </row>
    <row r="3530" spans="1:20" x14ac:dyDescent="0.25">
      <c r="A3530">
        <v>296</v>
      </c>
      <c r="B3530">
        <v>28360</v>
      </c>
      <c r="C3530" t="s">
        <v>316</v>
      </c>
      <c r="D3530" s="8">
        <v>45615</v>
      </c>
      <c r="E3530" t="s">
        <v>22</v>
      </c>
      <c r="F3530">
        <v>2</v>
      </c>
      <c r="G3530" s="9" t="s">
        <v>222</v>
      </c>
      <c r="H3530" s="10"/>
      <c r="I3530" s="12">
        <v>0.33528935185185182</v>
      </c>
      <c r="J3530" s="12">
        <v>0.56733796296296302</v>
      </c>
      <c r="K3530" s="3" t="str">
        <f t="shared" si="779"/>
        <v/>
      </c>
      <c r="L3530" s="11">
        <f t="shared" si="770"/>
        <v>1</v>
      </c>
      <c r="M3530" s="11">
        <f t="shared" si="771"/>
        <v>5</v>
      </c>
      <c r="N3530" s="11">
        <f t="shared" si="772"/>
        <v>1</v>
      </c>
      <c r="O3530" s="11">
        <f t="shared" si="773"/>
        <v>0</v>
      </c>
      <c r="P3530" s="11">
        <f t="shared" si="774"/>
        <v>1</v>
      </c>
      <c r="Q3530" s="11">
        <f t="shared" si="775"/>
        <v>0</v>
      </c>
      <c r="R3530" s="11">
        <f t="shared" si="776"/>
        <v>0</v>
      </c>
      <c r="S3530" s="11">
        <f t="shared" si="777"/>
        <v>5</v>
      </c>
      <c r="T3530" t="str">
        <f t="shared" si="778"/>
        <v>نصف إضافى</v>
      </c>
    </row>
    <row r="3531" spans="1:20" x14ac:dyDescent="0.25">
      <c r="A3531">
        <v>296</v>
      </c>
      <c r="B3531">
        <v>28360</v>
      </c>
      <c r="C3531" t="s">
        <v>316</v>
      </c>
      <c r="D3531" s="8">
        <v>45616</v>
      </c>
      <c r="E3531" t="s">
        <v>23</v>
      </c>
      <c r="F3531">
        <v>2</v>
      </c>
      <c r="G3531" s="9" t="s">
        <v>222</v>
      </c>
      <c r="H3531" s="10"/>
      <c r="I3531" s="12">
        <v>0.33543981481481483</v>
      </c>
      <c r="J3531" s="12">
        <v>0.56928240740740743</v>
      </c>
      <c r="K3531" s="3" t="str">
        <f t="shared" si="779"/>
        <v/>
      </c>
      <c r="L3531" s="11">
        <f t="shared" si="770"/>
        <v>1</v>
      </c>
      <c r="M3531" s="11">
        <f t="shared" si="771"/>
        <v>5</v>
      </c>
      <c r="N3531" s="11">
        <f t="shared" si="772"/>
        <v>1</v>
      </c>
      <c r="O3531" s="11">
        <f t="shared" si="773"/>
        <v>0</v>
      </c>
      <c r="P3531" s="11">
        <f t="shared" si="774"/>
        <v>1</v>
      </c>
      <c r="Q3531" s="11">
        <f t="shared" si="775"/>
        <v>0</v>
      </c>
      <c r="R3531" s="11">
        <f t="shared" si="776"/>
        <v>0</v>
      </c>
      <c r="S3531" s="11">
        <f t="shared" si="777"/>
        <v>5</v>
      </c>
      <c r="T3531" t="str">
        <f t="shared" si="778"/>
        <v>نصف إضافى</v>
      </c>
    </row>
    <row r="3532" spans="1:20" x14ac:dyDescent="0.25">
      <c r="A3532">
        <v>296</v>
      </c>
      <c r="B3532">
        <v>28360</v>
      </c>
      <c r="C3532" t="s">
        <v>316</v>
      </c>
      <c r="D3532" s="8">
        <v>45617</v>
      </c>
      <c r="E3532" t="s">
        <v>24</v>
      </c>
      <c r="F3532">
        <v>2</v>
      </c>
      <c r="G3532" s="9" t="s">
        <v>222</v>
      </c>
      <c r="H3532" s="10"/>
      <c r="I3532" s="12">
        <v>0.34319444444444447</v>
      </c>
      <c r="J3532" s="12">
        <v>0.57741898148148152</v>
      </c>
      <c r="K3532" s="3" t="str">
        <f t="shared" si="779"/>
        <v/>
      </c>
      <c r="L3532" s="11">
        <f t="shared" si="770"/>
        <v>1</v>
      </c>
      <c r="M3532" s="11">
        <f t="shared" si="771"/>
        <v>5</v>
      </c>
      <c r="N3532" s="11">
        <f t="shared" si="772"/>
        <v>1</v>
      </c>
      <c r="O3532" s="11">
        <f t="shared" si="773"/>
        <v>0</v>
      </c>
      <c r="P3532" s="11">
        <f t="shared" si="774"/>
        <v>1</v>
      </c>
      <c r="Q3532" s="11">
        <f t="shared" si="775"/>
        <v>0</v>
      </c>
      <c r="R3532" s="11">
        <f t="shared" si="776"/>
        <v>0</v>
      </c>
      <c r="S3532" s="11">
        <f t="shared" si="777"/>
        <v>5</v>
      </c>
      <c r="T3532" t="str">
        <f t="shared" si="778"/>
        <v>نصف إضافى</v>
      </c>
    </row>
    <row r="3533" spans="1:20" x14ac:dyDescent="0.25">
      <c r="A3533">
        <v>296</v>
      </c>
      <c r="B3533">
        <v>28360</v>
      </c>
      <c r="C3533" t="s">
        <v>316</v>
      </c>
      <c r="D3533" s="8">
        <v>45618</v>
      </c>
      <c r="E3533" t="s">
        <v>15</v>
      </c>
      <c r="F3533">
        <v>2</v>
      </c>
      <c r="G3533" s="9" t="s">
        <v>222</v>
      </c>
      <c r="H3533" s="10"/>
      <c r="K3533" s="3" t="str">
        <f t="shared" si="779"/>
        <v/>
      </c>
      <c r="L3533" s="11">
        <f t="shared" si="770"/>
        <v>1</v>
      </c>
      <c r="M3533" s="11">
        <f t="shared" si="771"/>
        <v>5</v>
      </c>
      <c r="N3533" s="11">
        <f t="shared" si="772"/>
        <v>1</v>
      </c>
      <c r="O3533" s="11">
        <f t="shared" si="773"/>
        <v>0</v>
      </c>
      <c r="P3533" s="11">
        <f t="shared" si="774"/>
        <v>1</v>
      </c>
      <c r="Q3533" s="11">
        <f t="shared" si="775"/>
        <v>0</v>
      </c>
      <c r="R3533" s="11">
        <f t="shared" si="776"/>
        <v>0</v>
      </c>
      <c r="S3533" s="11">
        <f t="shared" si="777"/>
        <v>5</v>
      </c>
      <c r="T3533" t="str">
        <f t="shared" si="778"/>
        <v>نصف إضافى</v>
      </c>
    </row>
    <row r="3534" spans="1:20" x14ac:dyDescent="0.25">
      <c r="A3534">
        <v>296</v>
      </c>
      <c r="B3534">
        <v>28360</v>
      </c>
      <c r="C3534" t="s">
        <v>316</v>
      </c>
      <c r="D3534" s="8">
        <v>45619</v>
      </c>
      <c r="E3534" t="s">
        <v>18</v>
      </c>
      <c r="F3534">
        <v>2</v>
      </c>
      <c r="G3534" s="9" t="s">
        <v>222</v>
      </c>
      <c r="H3534" s="10"/>
      <c r="K3534" s="3" t="s">
        <v>19</v>
      </c>
      <c r="L3534" s="11">
        <f t="shared" si="770"/>
        <v>1</v>
      </c>
      <c r="M3534" s="11">
        <f t="shared" si="771"/>
        <v>5</v>
      </c>
      <c r="N3534" s="11">
        <f t="shared" si="772"/>
        <v>1</v>
      </c>
      <c r="O3534" s="11">
        <f t="shared" si="773"/>
        <v>0</v>
      </c>
      <c r="P3534" s="11">
        <f t="shared" si="774"/>
        <v>1</v>
      </c>
      <c r="Q3534" s="11">
        <f t="shared" si="775"/>
        <v>0</v>
      </c>
      <c r="R3534" s="11">
        <f t="shared" si="776"/>
        <v>0</v>
      </c>
      <c r="S3534" s="11">
        <f t="shared" si="777"/>
        <v>5</v>
      </c>
      <c r="T3534" t="str">
        <f t="shared" si="778"/>
        <v>نصف إضافى</v>
      </c>
    </row>
    <row r="3535" spans="1:20" x14ac:dyDescent="0.25">
      <c r="A3535">
        <v>296</v>
      </c>
      <c r="B3535">
        <v>28360</v>
      </c>
      <c r="C3535" t="s">
        <v>316</v>
      </c>
      <c r="D3535" s="8">
        <v>45620</v>
      </c>
      <c r="E3535" t="s">
        <v>20</v>
      </c>
      <c r="F3535">
        <v>2</v>
      </c>
      <c r="G3535" s="9" t="s">
        <v>222</v>
      </c>
      <c r="H3535" s="10"/>
      <c r="I3535" s="12">
        <v>0.34366898148148151</v>
      </c>
      <c r="J3535" s="12">
        <v>0.59876157407407404</v>
      </c>
      <c r="K3535" s="3" t="str">
        <f t="shared" si="779"/>
        <v/>
      </c>
      <c r="L3535" s="11">
        <f t="shared" si="770"/>
        <v>1</v>
      </c>
      <c r="M3535" s="11">
        <f t="shared" si="771"/>
        <v>5</v>
      </c>
      <c r="N3535" s="11">
        <f t="shared" si="772"/>
        <v>1</v>
      </c>
      <c r="O3535" s="11">
        <f t="shared" si="773"/>
        <v>0</v>
      </c>
      <c r="P3535" s="11">
        <f t="shared" si="774"/>
        <v>1</v>
      </c>
      <c r="Q3535" s="11">
        <f t="shared" si="775"/>
        <v>0</v>
      </c>
      <c r="R3535" s="11">
        <f t="shared" si="776"/>
        <v>0</v>
      </c>
      <c r="S3535" s="11">
        <f t="shared" si="777"/>
        <v>5</v>
      </c>
      <c r="T3535" t="str">
        <f t="shared" si="778"/>
        <v>نصف إضافى</v>
      </c>
    </row>
    <row r="3536" spans="1:20" x14ac:dyDescent="0.25">
      <c r="A3536">
        <v>296</v>
      </c>
      <c r="B3536">
        <v>28360</v>
      </c>
      <c r="C3536" t="s">
        <v>316</v>
      </c>
      <c r="D3536" s="8">
        <v>45621</v>
      </c>
      <c r="E3536" t="s">
        <v>21</v>
      </c>
      <c r="F3536">
        <v>2</v>
      </c>
      <c r="G3536" s="9" t="s">
        <v>222</v>
      </c>
      <c r="H3536" s="10"/>
      <c r="K3536" s="3" t="str">
        <f t="shared" si="779"/>
        <v>غائب</v>
      </c>
      <c r="L3536" s="11">
        <f t="shared" si="770"/>
        <v>0</v>
      </c>
      <c r="M3536" s="11">
        <f t="shared" si="771"/>
        <v>5</v>
      </c>
      <c r="N3536" s="11">
        <f t="shared" si="772"/>
        <v>1</v>
      </c>
      <c r="O3536" s="11">
        <f t="shared" si="773"/>
        <v>0</v>
      </c>
      <c r="P3536" s="11">
        <f t="shared" si="774"/>
        <v>1</v>
      </c>
      <c r="Q3536" s="11">
        <f t="shared" si="775"/>
        <v>0</v>
      </c>
      <c r="R3536" s="11">
        <f t="shared" si="776"/>
        <v>0</v>
      </c>
      <c r="S3536" s="11">
        <f t="shared" si="777"/>
        <v>5</v>
      </c>
      <c r="T3536" t="str">
        <f t="shared" si="778"/>
        <v>نصف إضافى</v>
      </c>
    </row>
    <row r="3537" spans="1:20" x14ac:dyDescent="0.25">
      <c r="A3537">
        <v>296</v>
      </c>
      <c r="B3537">
        <v>28360</v>
      </c>
      <c r="C3537" t="s">
        <v>316</v>
      </c>
      <c r="D3537" s="8">
        <v>45622</v>
      </c>
      <c r="E3537" t="s">
        <v>22</v>
      </c>
      <c r="F3537">
        <v>2</v>
      </c>
      <c r="G3537" s="9" t="s">
        <v>222</v>
      </c>
      <c r="H3537" s="10" t="s">
        <v>317</v>
      </c>
      <c r="K3537" s="3" t="s">
        <v>41</v>
      </c>
      <c r="L3537" s="11">
        <f t="shared" si="770"/>
        <v>1</v>
      </c>
      <c r="M3537" s="11">
        <f t="shared" si="771"/>
        <v>4</v>
      </c>
      <c r="N3537" s="11">
        <f t="shared" si="772"/>
        <v>1</v>
      </c>
      <c r="O3537" s="11">
        <f t="shared" si="773"/>
        <v>0</v>
      </c>
      <c r="P3537" s="11">
        <f t="shared" si="774"/>
        <v>1</v>
      </c>
      <c r="Q3537" s="11">
        <f t="shared" si="775"/>
        <v>0</v>
      </c>
      <c r="R3537" s="11">
        <f t="shared" si="776"/>
        <v>0</v>
      </c>
      <c r="S3537" s="11">
        <f t="shared" si="777"/>
        <v>4</v>
      </c>
      <c r="T3537" t="str">
        <f t="shared" si="778"/>
        <v>إضافى كامل</v>
      </c>
    </row>
    <row r="3538" spans="1:20" x14ac:dyDescent="0.25">
      <c r="A3538">
        <v>296</v>
      </c>
      <c r="B3538">
        <v>28360</v>
      </c>
      <c r="C3538" t="s">
        <v>316</v>
      </c>
      <c r="D3538" s="8">
        <v>45623</v>
      </c>
      <c r="E3538" t="s">
        <v>23</v>
      </c>
      <c r="F3538">
        <v>2</v>
      </c>
      <c r="G3538" s="9" t="s">
        <v>222</v>
      </c>
      <c r="H3538" s="10" t="s">
        <v>317</v>
      </c>
      <c r="K3538" s="3" t="s">
        <v>41</v>
      </c>
      <c r="L3538" s="11">
        <f t="shared" si="770"/>
        <v>1</v>
      </c>
      <c r="M3538" s="11">
        <f t="shared" si="771"/>
        <v>4</v>
      </c>
      <c r="N3538" s="11">
        <f t="shared" si="772"/>
        <v>1</v>
      </c>
      <c r="O3538" s="11">
        <f t="shared" si="773"/>
        <v>0</v>
      </c>
      <c r="P3538" s="11">
        <f t="shared" si="774"/>
        <v>1</v>
      </c>
      <c r="Q3538" s="11">
        <f t="shared" si="775"/>
        <v>0</v>
      </c>
      <c r="R3538" s="11">
        <f t="shared" si="776"/>
        <v>0</v>
      </c>
      <c r="S3538" s="11">
        <f t="shared" si="777"/>
        <v>4</v>
      </c>
      <c r="T3538" t="str">
        <f t="shared" si="778"/>
        <v>إضافى كامل</v>
      </c>
    </row>
    <row r="3539" spans="1:20" x14ac:dyDescent="0.25">
      <c r="A3539">
        <v>296</v>
      </c>
      <c r="B3539">
        <v>28360</v>
      </c>
      <c r="C3539" t="s">
        <v>316</v>
      </c>
      <c r="D3539" s="8">
        <v>45624</v>
      </c>
      <c r="E3539" t="s">
        <v>24</v>
      </c>
      <c r="F3539">
        <v>2</v>
      </c>
      <c r="G3539" s="9" t="s">
        <v>222</v>
      </c>
      <c r="H3539" s="10" t="s">
        <v>317</v>
      </c>
      <c r="K3539" s="3" t="s">
        <v>41</v>
      </c>
      <c r="L3539" s="11">
        <f t="shared" si="770"/>
        <v>1</v>
      </c>
      <c r="M3539" s="11">
        <f t="shared" si="771"/>
        <v>4</v>
      </c>
      <c r="N3539" s="11">
        <f t="shared" si="772"/>
        <v>1</v>
      </c>
      <c r="O3539" s="11">
        <f t="shared" si="773"/>
        <v>1</v>
      </c>
      <c r="P3539" s="11">
        <f t="shared" si="774"/>
        <v>2</v>
      </c>
      <c r="Q3539" s="11">
        <f t="shared" si="775"/>
        <v>0</v>
      </c>
      <c r="R3539" s="11">
        <f t="shared" si="776"/>
        <v>0</v>
      </c>
      <c r="S3539" s="11">
        <f t="shared" si="777"/>
        <v>4</v>
      </c>
      <c r="T3539" t="str">
        <f t="shared" si="778"/>
        <v>إضافى كامل</v>
      </c>
    </row>
    <row r="3540" spans="1:20" x14ac:dyDescent="0.25">
      <c r="A3540">
        <v>296</v>
      </c>
      <c r="B3540">
        <v>28360</v>
      </c>
      <c r="C3540" t="s">
        <v>316</v>
      </c>
      <c r="D3540" s="8">
        <v>45625</v>
      </c>
      <c r="E3540" t="s">
        <v>15</v>
      </c>
      <c r="F3540">
        <v>2</v>
      </c>
      <c r="G3540" s="9" t="s">
        <v>222</v>
      </c>
      <c r="H3540" s="10"/>
      <c r="K3540" s="3" t="str">
        <f t="shared" si="779"/>
        <v/>
      </c>
      <c r="L3540" s="11">
        <f t="shared" si="770"/>
        <v>1</v>
      </c>
      <c r="M3540" s="11">
        <f t="shared" si="771"/>
        <v>4</v>
      </c>
      <c r="N3540" s="11">
        <f t="shared" si="772"/>
        <v>1</v>
      </c>
      <c r="O3540" s="11">
        <f t="shared" si="773"/>
        <v>1</v>
      </c>
      <c r="P3540" s="11">
        <f t="shared" si="774"/>
        <v>2</v>
      </c>
      <c r="Q3540" s="11">
        <f t="shared" si="775"/>
        <v>0</v>
      </c>
      <c r="R3540" s="11">
        <f t="shared" si="776"/>
        <v>0</v>
      </c>
      <c r="S3540" s="11">
        <f t="shared" si="777"/>
        <v>4</v>
      </c>
      <c r="T3540" t="str">
        <f t="shared" si="778"/>
        <v>إضافى كامل</v>
      </c>
    </row>
    <row r="3541" spans="1:20" x14ac:dyDescent="0.25">
      <c r="A3541">
        <v>296</v>
      </c>
      <c r="B3541">
        <v>28360</v>
      </c>
      <c r="C3541" t="s">
        <v>316</v>
      </c>
      <c r="D3541" s="8">
        <v>45626</v>
      </c>
      <c r="E3541" t="s">
        <v>18</v>
      </c>
      <c r="F3541">
        <v>2</v>
      </c>
      <c r="G3541" s="9" t="s">
        <v>222</v>
      </c>
      <c r="H3541" s="10"/>
      <c r="K3541" s="3" t="s">
        <v>19</v>
      </c>
      <c r="L3541" s="11">
        <f t="shared" si="770"/>
        <v>1</v>
      </c>
      <c r="M3541" s="11">
        <f t="shared" si="771"/>
        <v>4</v>
      </c>
      <c r="N3541" s="11">
        <f t="shared" si="772"/>
        <v>1</v>
      </c>
      <c r="O3541" s="11">
        <f t="shared" si="773"/>
        <v>1</v>
      </c>
      <c r="P3541" s="11">
        <f t="shared" si="774"/>
        <v>2</v>
      </c>
      <c r="Q3541" s="11">
        <f t="shared" si="775"/>
        <v>0</v>
      </c>
      <c r="R3541" s="11">
        <f t="shared" si="776"/>
        <v>0</v>
      </c>
      <c r="S3541" s="11">
        <f t="shared" si="777"/>
        <v>4</v>
      </c>
      <c r="T3541" t="str">
        <f t="shared" si="778"/>
        <v>إضافى كامل</v>
      </c>
    </row>
    <row r="3542" spans="1:20" ht="18" x14ac:dyDescent="0.25">
      <c r="A3542" s="21">
        <v>367</v>
      </c>
      <c r="B3542" s="31">
        <v>43377</v>
      </c>
      <c r="C3542" s="16" t="s">
        <v>318</v>
      </c>
      <c r="D3542" s="8">
        <v>45597</v>
      </c>
      <c r="E3542" t="s">
        <v>15</v>
      </c>
      <c r="F3542">
        <v>2</v>
      </c>
      <c r="G3542" s="9" t="s">
        <v>222</v>
      </c>
      <c r="H3542" s="10"/>
      <c r="K3542" s="3" t="str">
        <f t="shared" si="779"/>
        <v/>
      </c>
      <c r="L3542" s="11">
        <f t="shared" si="770"/>
        <v>1</v>
      </c>
      <c r="M3542" s="11">
        <f t="shared" si="771"/>
        <v>4</v>
      </c>
      <c r="N3542" s="11">
        <f t="shared" si="772"/>
        <v>1</v>
      </c>
      <c r="O3542" s="11">
        <f t="shared" si="773"/>
        <v>1</v>
      </c>
      <c r="P3542" s="11">
        <f t="shared" si="774"/>
        <v>2</v>
      </c>
      <c r="Q3542" s="11">
        <f t="shared" si="775"/>
        <v>0</v>
      </c>
      <c r="R3542" s="11">
        <f t="shared" si="776"/>
        <v>0</v>
      </c>
      <c r="S3542" s="11">
        <f t="shared" si="777"/>
        <v>4</v>
      </c>
      <c r="T3542" t="str">
        <f t="shared" si="778"/>
        <v>إضافى كامل</v>
      </c>
    </row>
    <row r="3543" spans="1:20" ht="18" x14ac:dyDescent="0.25">
      <c r="A3543" s="21">
        <v>367</v>
      </c>
      <c r="B3543" s="31">
        <v>43377</v>
      </c>
      <c r="C3543" t="s">
        <v>319</v>
      </c>
      <c r="D3543" s="8">
        <v>45598</v>
      </c>
      <c r="E3543" t="s">
        <v>18</v>
      </c>
      <c r="F3543">
        <v>2</v>
      </c>
      <c r="G3543" s="9" t="s">
        <v>222</v>
      </c>
      <c r="H3543" s="10"/>
      <c r="I3543" s="12"/>
      <c r="J3543" s="12"/>
      <c r="K3543" s="3" t="s">
        <v>19</v>
      </c>
      <c r="L3543" s="11">
        <f t="shared" si="770"/>
        <v>1</v>
      </c>
      <c r="M3543" s="11">
        <f t="shared" si="771"/>
        <v>4</v>
      </c>
      <c r="N3543" s="11">
        <f t="shared" si="772"/>
        <v>1</v>
      </c>
      <c r="O3543" s="11">
        <f t="shared" si="773"/>
        <v>1</v>
      </c>
      <c r="P3543" s="11">
        <f t="shared" si="774"/>
        <v>2</v>
      </c>
      <c r="Q3543" s="11">
        <f t="shared" si="775"/>
        <v>0</v>
      </c>
      <c r="R3543" s="11">
        <f t="shared" si="776"/>
        <v>0</v>
      </c>
      <c r="S3543" s="11">
        <f t="shared" si="777"/>
        <v>4</v>
      </c>
      <c r="T3543" t="str">
        <f t="shared" si="778"/>
        <v>إضافى كامل</v>
      </c>
    </row>
    <row r="3544" spans="1:20" ht="18" x14ac:dyDescent="0.25">
      <c r="A3544" s="21">
        <v>367</v>
      </c>
      <c r="B3544" s="31">
        <v>43377</v>
      </c>
      <c r="C3544" t="s">
        <v>319</v>
      </c>
      <c r="D3544" s="8">
        <v>45599</v>
      </c>
      <c r="E3544" t="s">
        <v>20</v>
      </c>
      <c r="F3544">
        <v>2</v>
      </c>
      <c r="G3544" s="9" t="s">
        <v>222</v>
      </c>
      <c r="H3544" s="10"/>
      <c r="I3544" s="12">
        <v>0.35298611111111111</v>
      </c>
      <c r="J3544" s="12">
        <v>0.56616898148148154</v>
      </c>
      <c r="K3544" s="3" t="str">
        <f t="shared" ref="K3544:K3549" si="780">IF(AND(I3544&lt;=TIME(8,30,0),J3544&gt;=TIME(13,30,0),I3544&lt;&gt;""),"",IF(AND(I3544&gt;=TIME(8,31,0),I3544&lt;=TIME(8,40,0)),"تأخير",IF(AND(I3544&gt;=TIME(8,41,0),I3544&lt;=TIME(11,30,0),I3544&lt;&gt;""),"إذن ص",IF(AND(J3544&lt;TIME(13,30,0), J3544&lt;&gt;"",J3544&gt;=TIME(10,30,0)),"إذن م",IF(AND(OR(I3544="",J3544="",I3544=J3544,I3544&gt;TIME(11,30,0),J3544&lt;TIME(10,30,0)),AND(E3544&lt;&gt;"Friday")),"غائب","")))))</f>
        <v/>
      </c>
      <c r="L3544" s="11">
        <f t="shared" si="770"/>
        <v>1</v>
      </c>
      <c r="M3544" s="11">
        <f t="shared" si="771"/>
        <v>4</v>
      </c>
      <c r="N3544" s="11">
        <f t="shared" si="772"/>
        <v>1</v>
      </c>
      <c r="O3544" s="11">
        <f t="shared" si="773"/>
        <v>1</v>
      </c>
      <c r="P3544" s="11">
        <f t="shared" si="774"/>
        <v>2</v>
      </c>
      <c r="Q3544" s="11">
        <f t="shared" si="775"/>
        <v>0</v>
      </c>
      <c r="R3544" s="11">
        <f t="shared" si="776"/>
        <v>0</v>
      </c>
      <c r="S3544" s="11">
        <f t="shared" si="777"/>
        <v>4</v>
      </c>
      <c r="T3544" t="str">
        <f t="shared" si="778"/>
        <v>إضافى كامل</v>
      </c>
    </row>
    <row r="3545" spans="1:20" ht="18" x14ac:dyDescent="0.25">
      <c r="A3545" s="21">
        <v>367</v>
      </c>
      <c r="B3545" s="31">
        <v>43377</v>
      </c>
      <c r="C3545" t="s">
        <v>319</v>
      </c>
      <c r="D3545" s="8">
        <v>45600</v>
      </c>
      <c r="E3545" t="s">
        <v>21</v>
      </c>
      <c r="F3545">
        <v>2</v>
      </c>
      <c r="G3545" s="9" t="s">
        <v>222</v>
      </c>
      <c r="H3545" s="10"/>
      <c r="I3545" s="12">
        <v>0.43221064814814814</v>
      </c>
      <c r="J3545" s="12">
        <v>0.56550925925925921</v>
      </c>
      <c r="K3545" s="3" t="str">
        <f t="shared" si="780"/>
        <v>إذن ص</v>
      </c>
      <c r="L3545" s="11">
        <f t="shared" si="770"/>
        <v>1</v>
      </c>
      <c r="M3545" s="11">
        <f t="shared" si="771"/>
        <v>5</v>
      </c>
      <c r="N3545" s="11">
        <f t="shared" si="772"/>
        <v>1</v>
      </c>
      <c r="O3545" s="11">
        <f t="shared" si="773"/>
        <v>1</v>
      </c>
      <c r="P3545" s="11">
        <f t="shared" si="774"/>
        <v>2</v>
      </c>
      <c r="Q3545" s="11">
        <f t="shared" si="775"/>
        <v>0</v>
      </c>
      <c r="R3545" s="11">
        <f t="shared" si="776"/>
        <v>0</v>
      </c>
      <c r="S3545" s="11">
        <f t="shared" si="777"/>
        <v>5</v>
      </c>
      <c r="T3545" t="str">
        <f t="shared" si="778"/>
        <v>نصف إضافى</v>
      </c>
    </row>
    <row r="3546" spans="1:20" ht="18" x14ac:dyDescent="0.25">
      <c r="A3546" s="21">
        <v>367</v>
      </c>
      <c r="B3546" s="31">
        <v>43377</v>
      </c>
      <c r="C3546" t="s">
        <v>319</v>
      </c>
      <c r="D3546" s="8">
        <v>45601</v>
      </c>
      <c r="E3546" t="s">
        <v>22</v>
      </c>
      <c r="F3546">
        <v>2</v>
      </c>
      <c r="G3546" s="9" t="s">
        <v>222</v>
      </c>
      <c r="H3546" s="10"/>
      <c r="I3546" s="12">
        <v>0.32586805555555554</v>
      </c>
      <c r="J3546" s="12">
        <v>0.5655324074074074</v>
      </c>
      <c r="K3546" s="3" t="str">
        <f t="shared" si="780"/>
        <v/>
      </c>
      <c r="L3546" s="11">
        <f t="shared" si="770"/>
        <v>1</v>
      </c>
      <c r="M3546" s="11">
        <f t="shared" si="771"/>
        <v>5</v>
      </c>
      <c r="N3546" s="11">
        <f t="shared" si="772"/>
        <v>0</v>
      </c>
      <c r="O3546" s="11">
        <f t="shared" si="773"/>
        <v>1</v>
      </c>
      <c r="P3546" s="11">
        <f t="shared" si="774"/>
        <v>1</v>
      </c>
      <c r="Q3546" s="11">
        <f t="shared" si="775"/>
        <v>0</v>
      </c>
      <c r="R3546" s="11">
        <f t="shared" si="776"/>
        <v>0</v>
      </c>
      <c r="S3546" s="11">
        <f t="shared" si="777"/>
        <v>5</v>
      </c>
      <c r="T3546" t="str">
        <f t="shared" si="778"/>
        <v>نصف إضافى</v>
      </c>
    </row>
    <row r="3547" spans="1:20" ht="18" x14ac:dyDescent="0.25">
      <c r="A3547" s="21">
        <v>367</v>
      </c>
      <c r="B3547" s="31">
        <v>43377</v>
      </c>
      <c r="C3547" t="s">
        <v>319</v>
      </c>
      <c r="D3547" s="8">
        <v>45602</v>
      </c>
      <c r="E3547" t="s">
        <v>23</v>
      </c>
      <c r="F3547">
        <v>2</v>
      </c>
      <c r="G3547" s="9" t="s">
        <v>222</v>
      </c>
      <c r="H3547" s="10"/>
      <c r="I3547" s="12"/>
      <c r="J3547" s="12"/>
      <c r="K3547" s="3" t="str">
        <f t="shared" si="780"/>
        <v>غائب</v>
      </c>
      <c r="L3547" s="11">
        <f t="shared" si="770"/>
        <v>0</v>
      </c>
      <c r="M3547" s="11">
        <f t="shared" si="771"/>
        <v>5</v>
      </c>
      <c r="N3547" s="11">
        <f t="shared" si="772"/>
        <v>0</v>
      </c>
      <c r="O3547" s="11">
        <f t="shared" si="773"/>
        <v>1</v>
      </c>
      <c r="P3547" s="11">
        <f t="shared" si="774"/>
        <v>1</v>
      </c>
      <c r="Q3547" s="11">
        <f t="shared" si="775"/>
        <v>0</v>
      </c>
      <c r="R3547" s="11">
        <f t="shared" si="776"/>
        <v>0</v>
      </c>
      <c r="S3547" s="11">
        <f t="shared" si="777"/>
        <v>5</v>
      </c>
      <c r="T3547" t="str">
        <f t="shared" si="778"/>
        <v>نصف إضافى</v>
      </c>
    </row>
    <row r="3548" spans="1:20" ht="18" x14ac:dyDescent="0.25">
      <c r="A3548" s="21">
        <v>367</v>
      </c>
      <c r="B3548" s="31">
        <v>43377</v>
      </c>
      <c r="C3548" t="s">
        <v>319</v>
      </c>
      <c r="D3548" s="8">
        <v>45603</v>
      </c>
      <c r="E3548" t="s">
        <v>24</v>
      </c>
      <c r="F3548">
        <v>2</v>
      </c>
      <c r="G3548" s="9" t="s">
        <v>222</v>
      </c>
      <c r="H3548" s="10"/>
      <c r="I3548" s="12">
        <v>0.31237268518518518</v>
      </c>
      <c r="J3548" s="12">
        <v>0.5634837962962963</v>
      </c>
      <c r="K3548" s="3" t="str">
        <f t="shared" si="780"/>
        <v/>
      </c>
      <c r="L3548" s="11">
        <f t="shared" si="770"/>
        <v>1</v>
      </c>
      <c r="M3548" s="11">
        <f t="shared" si="771"/>
        <v>4</v>
      </c>
      <c r="N3548" s="11">
        <f t="shared" si="772"/>
        <v>0</v>
      </c>
      <c r="O3548" s="11">
        <f t="shared" si="773"/>
        <v>1</v>
      </c>
      <c r="P3548" s="11">
        <f t="shared" si="774"/>
        <v>1</v>
      </c>
      <c r="Q3548" s="11">
        <f t="shared" si="775"/>
        <v>0</v>
      </c>
      <c r="R3548" s="11">
        <f t="shared" si="776"/>
        <v>0</v>
      </c>
      <c r="S3548" s="11">
        <f t="shared" si="777"/>
        <v>4</v>
      </c>
      <c r="T3548" t="str">
        <f t="shared" si="778"/>
        <v>إضافى كامل</v>
      </c>
    </row>
    <row r="3549" spans="1:20" ht="18" x14ac:dyDescent="0.25">
      <c r="A3549" s="21">
        <v>367</v>
      </c>
      <c r="B3549" s="31">
        <v>43377</v>
      </c>
      <c r="C3549" t="s">
        <v>319</v>
      </c>
      <c r="D3549" s="8">
        <v>45604</v>
      </c>
      <c r="E3549" t="s">
        <v>15</v>
      </c>
      <c r="F3549">
        <v>2</v>
      </c>
      <c r="G3549" s="9" t="s">
        <v>222</v>
      </c>
      <c r="H3549" s="10"/>
      <c r="K3549" s="3" t="str">
        <f t="shared" si="780"/>
        <v/>
      </c>
      <c r="L3549" s="11">
        <f t="shared" si="770"/>
        <v>1</v>
      </c>
      <c r="M3549" s="11">
        <f t="shared" si="771"/>
        <v>4</v>
      </c>
      <c r="N3549" s="11">
        <f t="shared" si="772"/>
        <v>0</v>
      </c>
      <c r="O3549" s="11">
        <f t="shared" si="773"/>
        <v>1</v>
      </c>
      <c r="P3549" s="11">
        <f t="shared" si="774"/>
        <v>1</v>
      </c>
      <c r="Q3549" s="11">
        <f t="shared" si="775"/>
        <v>0</v>
      </c>
      <c r="R3549" s="11">
        <f t="shared" si="776"/>
        <v>0</v>
      </c>
      <c r="S3549" s="11">
        <f t="shared" si="777"/>
        <v>4</v>
      </c>
      <c r="T3549" t="str">
        <f t="shared" si="778"/>
        <v>إضافى كامل</v>
      </c>
    </row>
    <row r="3550" spans="1:20" ht="18" x14ac:dyDescent="0.25">
      <c r="A3550" s="21">
        <v>367</v>
      </c>
      <c r="B3550" s="31">
        <v>43377</v>
      </c>
      <c r="C3550" t="s">
        <v>319</v>
      </c>
      <c r="D3550" s="8">
        <v>45605</v>
      </c>
      <c r="E3550" t="s">
        <v>18</v>
      </c>
      <c r="F3550">
        <v>2</v>
      </c>
      <c r="G3550" s="9" t="s">
        <v>222</v>
      </c>
      <c r="H3550" s="10"/>
      <c r="I3550" s="12"/>
      <c r="J3550" s="12"/>
      <c r="K3550" s="3" t="s">
        <v>19</v>
      </c>
      <c r="L3550" s="11">
        <f t="shared" si="770"/>
        <v>1</v>
      </c>
      <c r="M3550" s="11">
        <f t="shared" si="771"/>
        <v>4</v>
      </c>
      <c r="N3550" s="11">
        <f t="shared" si="772"/>
        <v>0</v>
      </c>
      <c r="O3550" s="11">
        <f t="shared" si="773"/>
        <v>1</v>
      </c>
      <c r="P3550" s="11">
        <f t="shared" si="774"/>
        <v>1</v>
      </c>
      <c r="Q3550" s="11">
        <f t="shared" si="775"/>
        <v>0</v>
      </c>
      <c r="R3550" s="11">
        <f t="shared" si="776"/>
        <v>0</v>
      </c>
      <c r="S3550" s="11">
        <f t="shared" si="777"/>
        <v>4</v>
      </c>
      <c r="T3550" t="str">
        <f t="shared" si="778"/>
        <v>إضافى كامل</v>
      </c>
    </row>
    <row r="3551" spans="1:20" ht="18" x14ac:dyDescent="0.25">
      <c r="A3551" s="21">
        <v>367</v>
      </c>
      <c r="B3551" s="31">
        <v>43377</v>
      </c>
      <c r="C3551" t="s">
        <v>319</v>
      </c>
      <c r="D3551" s="8">
        <v>45606</v>
      </c>
      <c r="E3551" t="s">
        <v>20</v>
      </c>
      <c r="F3551">
        <v>2</v>
      </c>
      <c r="G3551" s="9" t="s">
        <v>222</v>
      </c>
      <c r="H3551" s="10"/>
      <c r="I3551" s="12">
        <v>0.3273611111111111</v>
      </c>
      <c r="J3551" s="12">
        <v>0.56268518518518518</v>
      </c>
      <c r="K3551" s="3" t="str">
        <f t="shared" ref="K3551:K3572" si="781">IF(AND(I3551&lt;=TIME(8,30,0),J3551&gt;=TIME(13,30,0),I3551&lt;&gt;""),"",IF(AND(I3551&gt;=TIME(8,31,0),I3551&lt;=TIME(8,40,0)),"تأخير",IF(AND(I3551&gt;=TIME(8,41,0),I3551&lt;=TIME(11,30,0),I3551&lt;&gt;""),"إذن ص",IF(AND(J3551&lt;TIME(13,30,0), J3551&lt;&gt;"",J3551&gt;=TIME(10,30,0)),"إذن م",IF(AND(OR(I3551="",J3551="",I3551=J3551,I3551&gt;TIME(11,30,0),J3551&lt;TIME(10,30,0)),AND(E3551&lt;&gt;"Friday")),"غائب","")))))</f>
        <v/>
      </c>
      <c r="L3551" s="11">
        <f t="shared" si="770"/>
        <v>1</v>
      </c>
      <c r="M3551" s="11">
        <f t="shared" si="771"/>
        <v>4</v>
      </c>
      <c r="N3551" s="11">
        <f t="shared" si="772"/>
        <v>0</v>
      </c>
      <c r="O3551" s="11">
        <f t="shared" si="773"/>
        <v>1</v>
      </c>
      <c r="P3551" s="11">
        <f t="shared" si="774"/>
        <v>1</v>
      </c>
      <c r="Q3551" s="11">
        <f t="shared" si="775"/>
        <v>0</v>
      </c>
      <c r="R3551" s="11">
        <f t="shared" si="776"/>
        <v>0</v>
      </c>
      <c r="S3551" s="11">
        <f t="shared" si="777"/>
        <v>4</v>
      </c>
      <c r="T3551" t="str">
        <f t="shared" si="778"/>
        <v>إضافى كامل</v>
      </c>
    </row>
    <row r="3552" spans="1:20" ht="18" x14ac:dyDescent="0.25">
      <c r="A3552" s="21">
        <v>367</v>
      </c>
      <c r="B3552" s="31">
        <v>43377</v>
      </c>
      <c r="C3552" t="s">
        <v>319</v>
      </c>
      <c r="D3552" s="8">
        <v>45607</v>
      </c>
      <c r="E3552" t="s">
        <v>21</v>
      </c>
      <c r="F3552">
        <v>2</v>
      </c>
      <c r="G3552" s="9" t="s">
        <v>222</v>
      </c>
      <c r="H3552" s="10"/>
      <c r="I3552" s="12">
        <v>0.34567129629629628</v>
      </c>
      <c r="J3552" s="12">
        <v>0.56437499999999996</v>
      </c>
      <c r="K3552" s="3" t="str">
        <f t="shared" si="781"/>
        <v/>
      </c>
      <c r="L3552" s="11">
        <f t="shared" si="770"/>
        <v>1</v>
      </c>
      <c r="M3552" s="11">
        <f t="shared" si="771"/>
        <v>4</v>
      </c>
      <c r="N3552" s="11">
        <f t="shared" si="772"/>
        <v>0</v>
      </c>
      <c r="O3552" s="11">
        <f t="shared" si="773"/>
        <v>1</v>
      </c>
      <c r="P3552" s="11">
        <f t="shared" si="774"/>
        <v>1</v>
      </c>
      <c r="Q3552" s="11">
        <f t="shared" si="775"/>
        <v>0</v>
      </c>
      <c r="R3552" s="11">
        <f t="shared" si="776"/>
        <v>0</v>
      </c>
      <c r="S3552" s="11">
        <f t="shared" si="777"/>
        <v>4</v>
      </c>
      <c r="T3552" t="str">
        <f t="shared" si="778"/>
        <v>إضافى كامل</v>
      </c>
    </row>
    <row r="3553" spans="1:20" ht="18" x14ac:dyDescent="0.25">
      <c r="A3553" s="21">
        <v>367</v>
      </c>
      <c r="B3553" s="31">
        <v>43377</v>
      </c>
      <c r="C3553" t="s">
        <v>319</v>
      </c>
      <c r="D3553" s="8">
        <v>45608</v>
      </c>
      <c r="E3553" t="s">
        <v>22</v>
      </c>
      <c r="F3553">
        <v>2</v>
      </c>
      <c r="G3553" s="9" t="s">
        <v>222</v>
      </c>
      <c r="H3553" s="10"/>
      <c r="I3553" s="12"/>
      <c r="J3553" s="12"/>
      <c r="K3553" s="3" t="str">
        <f t="shared" si="781"/>
        <v>غائب</v>
      </c>
      <c r="L3553" s="11">
        <f t="shared" si="770"/>
        <v>0</v>
      </c>
      <c r="M3553" s="11">
        <f t="shared" si="771"/>
        <v>4</v>
      </c>
      <c r="N3553" s="11">
        <f t="shared" si="772"/>
        <v>0</v>
      </c>
      <c r="O3553" s="11">
        <f t="shared" si="773"/>
        <v>1</v>
      </c>
      <c r="P3553" s="11">
        <f t="shared" si="774"/>
        <v>1</v>
      </c>
      <c r="Q3553" s="11">
        <f t="shared" si="775"/>
        <v>0</v>
      </c>
      <c r="R3553" s="11">
        <f t="shared" si="776"/>
        <v>0</v>
      </c>
      <c r="S3553" s="11">
        <f t="shared" si="777"/>
        <v>4</v>
      </c>
      <c r="T3553" t="str">
        <f t="shared" si="778"/>
        <v>إضافى كامل</v>
      </c>
    </row>
    <row r="3554" spans="1:20" ht="18" x14ac:dyDescent="0.25">
      <c r="A3554" s="21">
        <v>367</v>
      </c>
      <c r="B3554" s="31">
        <v>43377</v>
      </c>
      <c r="C3554" t="s">
        <v>319</v>
      </c>
      <c r="D3554" s="8">
        <v>45609</v>
      </c>
      <c r="E3554" t="s">
        <v>23</v>
      </c>
      <c r="F3554">
        <v>2</v>
      </c>
      <c r="G3554" s="9" t="s">
        <v>222</v>
      </c>
      <c r="H3554" s="10"/>
      <c r="K3554" s="3" t="str">
        <f t="shared" si="781"/>
        <v>غائب</v>
      </c>
      <c r="L3554" s="11">
        <f t="shared" si="770"/>
        <v>0</v>
      </c>
      <c r="M3554" s="11">
        <f t="shared" si="771"/>
        <v>3</v>
      </c>
      <c r="N3554" s="11">
        <f t="shared" si="772"/>
        <v>1</v>
      </c>
      <c r="O3554" s="11">
        <f t="shared" si="773"/>
        <v>1</v>
      </c>
      <c r="P3554" s="11">
        <f t="shared" si="774"/>
        <v>2</v>
      </c>
      <c r="Q3554" s="11">
        <f t="shared" si="775"/>
        <v>0</v>
      </c>
      <c r="R3554" s="11">
        <f t="shared" si="776"/>
        <v>0</v>
      </c>
      <c r="S3554" s="11">
        <f t="shared" si="777"/>
        <v>3</v>
      </c>
      <c r="T3554" t="str">
        <f t="shared" si="778"/>
        <v>إضافى كامل</v>
      </c>
    </row>
    <row r="3555" spans="1:20" ht="18" x14ac:dyDescent="0.25">
      <c r="A3555" s="21">
        <v>367</v>
      </c>
      <c r="B3555" s="31">
        <v>43377</v>
      </c>
      <c r="C3555" t="s">
        <v>319</v>
      </c>
      <c r="D3555" s="8">
        <v>45610</v>
      </c>
      <c r="E3555" t="s">
        <v>24</v>
      </c>
      <c r="F3555">
        <v>2</v>
      </c>
      <c r="G3555" s="9" t="s">
        <v>222</v>
      </c>
      <c r="H3555" s="10"/>
      <c r="K3555" s="3" t="str">
        <f t="shared" si="781"/>
        <v>غائب</v>
      </c>
      <c r="L3555" s="11">
        <f t="shared" si="770"/>
        <v>0</v>
      </c>
      <c r="M3555" s="11">
        <f t="shared" si="771"/>
        <v>3</v>
      </c>
      <c r="N3555" s="11">
        <f t="shared" si="772"/>
        <v>1</v>
      </c>
      <c r="O3555" s="11">
        <f t="shared" si="773"/>
        <v>1</v>
      </c>
      <c r="P3555" s="11">
        <f t="shared" si="774"/>
        <v>2</v>
      </c>
      <c r="Q3555" s="11">
        <f t="shared" si="775"/>
        <v>0</v>
      </c>
      <c r="R3555" s="11">
        <f t="shared" si="776"/>
        <v>0</v>
      </c>
      <c r="S3555" s="11">
        <f t="shared" si="777"/>
        <v>3</v>
      </c>
      <c r="T3555" t="str">
        <f t="shared" si="778"/>
        <v>إضافى كامل</v>
      </c>
    </row>
    <row r="3556" spans="1:20" ht="18" x14ac:dyDescent="0.25">
      <c r="A3556" s="21">
        <v>367</v>
      </c>
      <c r="B3556" s="31">
        <v>43377</v>
      </c>
      <c r="C3556" t="s">
        <v>319</v>
      </c>
      <c r="D3556" s="8">
        <v>45611</v>
      </c>
      <c r="E3556" t="s">
        <v>15</v>
      </c>
      <c r="F3556">
        <v>2</v>
      </c>
      <c r="G3556" s="9" t="s">
        <v>222</v>
      </c>
      <c r="H3556" s="10"/>
      <c r="K3556" s="3" t="str">
        <f t="shared" si="781"/>
        <v/>
      </c>
      <c r="L3556" s="11">
        <f t="shared" si="770"/>
        <v>1</v>
      </c>
      <c r="M3556" s="11">
        <f t="shared" si="771"/>
        <v>2</v>
      </c>
      <c r="N3556" s="11">
        <f t="shared" si="772"/>
        <v>1</v>
      </c>
      <c r="O3556" s="11">
        <f t="shared" si="773"/>
        <v>1</v>
      </c>
      <c r="P3556" s="11">
        <f t="shared" si="774"/>
        <v>2</v>
      </c>
      <c r="Q3556" s="11">
        <f t="shared" si="775"/>
        <v>0</v>
      </c>
      <c r="R3556" s="11">
        <f t="shared" si="776"/>
        <v>0</v>
      </c>
      <c r="S3556" s="11">
        <f t="shared" si="777"/>
        <v>2</v>
      </c>
      <c r="T3556" t="str">
        <f t="shared" si="778"/>
        <v>إضافى كامل</v>
      </c>
    </row>
    <row r="3557" spans="1:20" ht="18" x14ac:dyDescent="0.25">
      <c r="A3557" s="21">
        <v>367</v>
      </c>
      <c r="B3557" s="31">
        <v>43377</v>
      </c>
      <c r="C3557" t="s">
        <v>319</v>
      </c>
      <c r="D3557" s="8">
        <v>45612</v>
      </c>
      <c r="E3557" t="s">
        <v>18</v>
      </c>
      <c r="F3557">
        <v>2</v>
      </c>
      <c r="G3557" s="9" t="s">
        <v>222</v>
      </c>
      <c r="H3557" s="10"/>
      <c r="K3557" s="3" t="s">
        <v>19</v>
      </c>
      <c r="L3557" s="11">
        <f t="shared" si="770"/>
        <v>1</v>
      </c>
      <c r="M3557" s="11">
        <f t="shared" si="771"/>
        <v>2</v>
      </c>
      <c r="N3557" s="11">
        <f t="shared" si="772"/>
        <v>1</v>
      </c>
      <c r="O3557" s="11">
        <f t="shared" si="773"/>
        <v>1</v>
      </c>
      <c r="P3557" s="11">
        <f t="shared" si="774"/>
        <v>2</v>
      </c>
      <c r="Q3557" s="11">
        <f t="shared" si="775"/>
        <v>0</v>
      </c>
      <c r="R3557" s="11">
        <f t="shared" si="776"/>
        <v>0</v>
      </c>
      <c r="S3557" s="11">
        <f t="shared" si="777"/>
        <v>2</v>
      </c>
      <c r="T3557" t="str">
        <f t="shared" si="778"/>
        <v>إضافى كامل</v>
      </c>
    </row>
    <row r="3558" spans="1:20" ht="18" x14ac:dyDescent="0.25">
      <c r="A3558" s="21">
        <v>367</v>
      </c>
      <c r="B3558" s="31">
        <v>43377</v>
      </c>
      <c r="C3558" t="s">
        <v>319</v>
      </c>
      <c r="D3558" s="8">
        <v>45613</v>
      </c>
      <c r="E3558" t="s">
        <v>20</v>
      </c>
      <c r="F3558">
        <v>2</v>
      </c>
      <c r="G3558" s="9" t="s">
        <v>222</v>
      </c>
      <c r="H3558" s="10"/>
      <c r="I3558" s="12">
        <v>0.33174768518518516</v>
      </c>
      <c r="J3558" s="12">
        <v>0.56422453703703701</v>
      </c>
      <c r="K3558" s="3" t="str">
        <f t="shared" si="781"/>
        <v/>
      </c>
      <c r="L3558" s="11">
        <f t="shared" si="770"/>
        <v>1</v>
      </c>
      <c r="M3558" s="11">
        <f t="shared" si="771"/>
        <v>2</v>
      </c>
      <c r="N3558" s="11">
        <f t="shared" si="772"/>
        <v>1</v>
      </c>
      <c r="O3558" s="11">
        <f t="shared" si="773"/>
        <v>1</v>
      </c>
      <c r="P3558" s="11">
        <f t="shared" si="774"/>
        <v>2</v>
      </c>
      <c r="Q3558" s="11">
        <f t="shared" si="775"/>
        <v>0</v>
      </c>
      <c r="R3558" s="11">
        <f t="shared" si="776"/>
        <v>0</v>
      </c>
      <c r="S3558" s="11">
        <f t="shared" si="777"/>
        <v>2</v>
      </c>
      <c r="T3558" t="str">
        <f t="shared" si="778"/>
        <v>إضافى كامل</v>
      </c>
    </row>
    <row r="3559" spans="1:20" ht="18" x14ac:dyDescent="0.25">
      <c r="A3559" s="21">
        <v>367</v>
      </c>
      <c r="B3559" s="31">
        <v>43377</v>
      </c>
      <c r="C3559" t="s">
        <v>319</v>
      </c>
      <c r="D3559" s="8">
        <v>45614</v>
      </c>
      <c r="E3559" t="s">
        <v>21</v>
      </c>
      <c r="F3559">
        <v>2</v>
      </c>
      <c r="G3559" s="9" t="s">
        <v>222</v>
      </c>
      <c r="H3559" s="10"/>
      <c r="I3559" s="12">
        <v>0.33599537037037036</v>
      </c>
      <c r="J3559" s="12">
        <v>0.5653125</v>
      </c>
      <c r="K3559" s="3" t="str">
        <f t="shared" si="781"/>
        <v/>
      </c>
      <c r="L3559" s="11">
        <f t="shared" si="770"/>
        <v>1</v>
      </c>
      <c r="M3559" s="11">
        <f t="shared" si="771"/>
        <v>2</v>
      </c>
      <c r="N3559" s="11">
        <f t="shared" si="772"/>
        <v>1</v>
      </c>
      <c r="O3559" s="11">
        <f t="shared" si="773"/>
        <v>1</v>
      </c>
      <c r="P3559" s="11">
        <f t="shared" si="774"/>
        <v>2</v>
      </c>
      <c r="Q3559" s="11">
        <f t="shared" si="775"/>
        <v>0</v>
      </c>
      <c r="R3559" s="11">
        <f t="shared" si="776"/>
        <v>0</v>
      </c>
      <c r="S3559" s="11">
        <f t="shared" si="777"/>
        <v>2</v>
      </c>
      <c r="T3559" t="str">
        <f t="shared" si="778"/>
        <v>إضافى كامل</v>
      </c>
    </row>
    <row r="3560" spans="1:20" ht="18" x14ac:dyDescent="0.25">
      <c r="A3560" s="21">
        <v>367</v>
      </c>
      <c r="B3560" s="31">
        <v>43377</v>
      </c>
      <c r="C3560" t="s">
        <v>319</v>
      </c>
      <c r="D3560" s="8">
        <v>45615</v>
      </c>
      <c r="E3560" t="s">
        <v>22</v>
      </c>
      <c r="F3560">
        <v>2</v>
      </c>
      <c r="G3560" s="9" t="s">
        <v>222</v>
      </c>
      <c r="H3560" s="10"/>
      <c r="I3560" s="12">
        <v>0.30458333333333332</v>
      </c>
      <c r="J3560" s="12">
        <v>0.56574074074074077</v>
      </c>
      <c r="K3560" s="3" t="str">
        <f t="shared" si="781"/>
        <v/>
      </c>
      <c r="L3560" s="11">
        <f t="shared" si="770"/>
        <v>1</v>
      </c>
      <c r="M3560" s="11">
        <f t="shared" si="771"/>
        <v>2</v>
      </c>
      <c r="N3560" s="11">
        <f t="shared" si="772"/>
        <v>1</v>
      </c>
      <c r="O3560" s="11">
        <f t="shared" si="773"/>
        <v>1</v>
      </c>
      <c r="P3560" s="11">
        <f t="shared" si="774"/>
        <v>2</v>
      </c>
      <c r="Q3560" s="11">
        <f t="shared" si="775"/>
        <v>0</v>
      </c>
      <c r="R3560" s="11">
        <f t="shared" si="776"/>
        <v>0</v>
      </c>
      <c r="S3560" s="11">
        <f t="shared" si="777"/>
        <v>2</v>
      </c>
      <c r="T3560" t="str">
        <f t="shared" si="778"/>
        <v>إضافى كامل</v>
      </c>
    </row>
    <row r="3561" spans="1:20" ht="18" x14ac:dyDescent="0.25">
      <c r="A3561" s="21">
        <v>367</v>
      </c>
      <c r="B3561" s="31">
        <v>43377</v>
      </c>
      <c r="C3561" t="s">
        <v>319</v>
      </c>
      <c r="D3561" s="8">
        <v>45616</v>
      </c>
      <c r="E3561" t="s">
        <v>23</v>
      </c>
      <c r="F3561">
        <v>2</v>
      </c>
      <c r="G3561" s="9" t="s">
        <v>222</v>
      </c>
      <c r="H3561" s="10"/>
      <c r="I3561" s="12">
        <v>0.32959490740740743</v>
      </c>
      <c r="J3561" s="12">
        <v>0.56398148148148153</v>
      </c>
      <c r="K3561" s="3" t="str">
        <f t="shared" si="781"/>
        <v/>
      </c>
      <c r="L3561" s="11">
        <f t="shared" si="770"/>
        <v>1</v>
      </c>
      <c r="M3561" s="11">
        <f t="shared" si="771"/>
        <v>2</v>
      </c>
      <c r="N3561" s="11">
        <f t="shared" si="772"/>
        <v>1</v>
      </c>
      <c r="O3561" s="11">
        <f t="shared" si="773"/>
        <v>1</v>
      </c>
      <c r="P3561" s="11">
        <f t="shared" si="774"/>
        <v>2</v>
      </c>
      <c r="Q3561" s="11">
        <f t="shared" si="775"/>
        <v>0</v>
      </c>
      <c r="R3561" s="11">
        <f t="shared" si="776"/>
        <v>0</v>
      </c>
      <c r="S3561" s="11">
        <f t="shared" si="777"/>
        <v>2</v>
      </c>
      <c r="T3561" t="str">
        <f t="shared" si="778"/>
        <v>إضافى كامل</v>
      </c>
    </row>
    <row r="3562" spans="1:20" ht="18" x14ac:dyDescent="0.25">
      <c r="A3562" s="21">
        <v>367</v>
      </c>
      <c r="B3562" s="31">
        <v>43377</v>
      </c>
      <c r="C3562" t="s">
        <v>319</v>
      </c>
      <c r="D3562" s="8">
        <v>45617</v>
      </c>
      <c r="E3562" t="s">
        <v>24</v>
      </c>
      <c r="F3562">
        <v>2</v>
      </c>
      <c r="G3562" s="9" t="s">
        <v>222</v>
      </c>
      <c r="H3562" s="10"/>
      <c r="I3562" s="12">
        <v>0.32517361111111109</v>
      </c>
      <c r="J3562" s="12">
        <v>0.56267361111111114</v>
      </c>
      <c r="K3562" s="3" t="str">
        <f t="shared" si="781"/>
        <v/>
      </c>
      <c r="L3562" s="11">
        <f t="shared" si="770"/>
        <v>1</v>
      </c>
      <c r="M3562" s="11">
        <f t="shared" si="771"/>
        <v>2</v>
      </c>
      <c r="N3562" s="11">
        <f t="shared" si="772"/>
        <v>1</v>
      </c>
      <c r="O3562" s="11">
        <f t="shared" si="773"/>
        <v>1</v>
      </c>
      <c r="P3562" s="11">
        <f t="shared" si="774"/>
        <v>2</v>
      </c>
      <c r="Q3562" s="11">
        <f t="shared" si="775"/>
        <v>0</v>
      </c>
      <c r="R3562" s="11">
        <f t="shared" si="776"/>
        <v>0</v>
      </c>
      <c r="S3562" s="11">
        <f t="shared" si="777"/>
        <v>2</v>
      </c>
      <c r="T3562" t="str">
        <f t="shared" si="778"/>
        <v>إضافى كامل</v>
      </c>
    </row>
    <row r="3563" spans="1:20" ht="18" x14ac:dyDescent="0.25">
      <c r="A3563" s="21">
        <v>367</v>
      </c>
      <c r="B3563" s="31">
        <v>43377</v>
      </c>
      <c r="C3563" t="s">
        <v>319</v>
      </c>
      <c r="D3563" s="8">
        <v>45618</v>
      </c>
      <c r="E3563" t="s">
        <v>15</v>
      </c>
      <c r="F3563">
        <v>2</v>
      </c>
      <c r="G3563" s="9" t="s">
        <v>222</v>
      </c>
      <c r="H3563" s="10"/>
      <c r="K3563" s="3" t="str">
        <f t="shared" si="781"/>
        <v/>
      </c>
      <c r="L3563" s="11">
        <f t="shared" si="770"/>
        <v>1</v>
      </c>
      <c r="M3563" s="11">
        <f t="shared" si="771"/>
        <v>2</v>
      </c>
      <c r="N3563" s="11">
        <f t="shared" si="772"/>
        <v>1</v>
      </c>
      <c r="O3563" s="11">
        <f t="shared" si="773"/>
        <v>1</v>
      </c>
      <c r="P3563" s="11">
        <f t="shared" si="774"/>
        <v>2</v>
      </c>
      <c r="Q3563" s="11">
        <f t="shared" si="775"/>
        <v>0</v>
      </c>
      <c r="R3563" s="11">
        <f t="shared" si="776"/>
        <v>0</v>
      </c>
      <c r="S3563" s="11">
        <f t="shared" si="777"/>
        <v>2</v>
      </c>
      <c r="T3563" t="str">
        <f t="shared" si="778"/>
        <v>إضافى كامل</v>
      </c>
    </row>
    <row r="3564" spans="1:20" ht="18" x14ac:dyDescent="0.25">
      <c r="A3564" s="21">
        <v>367</v>
      </c>
      <c r="B3564" s="31">
        <v>43377</v>
      </c>
      <c r="C3564" t="s">
        <v>319</v>
      </c>
      <c r="D3564" s="8">
        <v>45619</v>
      </c>
      <c r="E3564" t="s">
        <v>18</v>
      </c>
      <c r="F3564">
        <v>2</v>
      </c>
      <c r="G3564" s="9" t="s">
        <v>222</v>
      </c>
      <c r="H3564" s="10"/>
      <c r="K3564" s="3" t="s">
        <v>19</v>
      </c>
      <c r="L3564" s="11">
        <f t="shared" si="770"/>
        <v>1</v>
      </c>
      <c r="M3564" s="11">
        <f t="shared" si="771"/>
        <v>2</v>
      </c>
      <c r="N3564" s="11">
        <f t="shared" si="772"/>
        <v>1</v>
      </c>
      <c r="O3564" s="11">
        <f t="shared" si="773"/>
        <v>1</v>
      </c>
      <c r="P3564" s="11">
        <f t="shared" si="774"/>
        <v>2</v>
      </c>
      <c r="Q3564" s="11">
        <f t="shared" si="775"/>
        <v>0</v>
      </c>
      <c r="R3564" s="11">
        <f t="shared" si="776"/>
        <v>0</v>
      </c>
      <c r="S3564" s="11">
        <f t="shared" si="777"/>
        <v>2</v>
      </c>
      <c r="T3564" t="str">
        <f t="shared" si="778"/>
        <v>إضافى كامل</v>
      </c>
    </row>
    <row r="3565" spans="1:20" ht="18" x14ac:dyDescent="0.25">
      <c r="A3565" s="21">
        <v>367</v>
      </c>
      <c r="B3565" s="31">
        <v>43377</v>
      </c>
      <c r="C3565" t="s">
        <v>319</v>
      </c>
      <c r="D3565" s="8">
        <v>45620</v>
      </c>
      <c r="E3565" t="s">
        <v>20</v>
      </c>
      <c r="F3565">
        <v>2</v>
      </c>
      <c r="G3565" s="9" t="s">
        <v>222</v>
      </c>
      <c r="H3565" s="10"/>
      <c r="I3565" s="12">
        <v>0.33510416666666665</v>
      </c>
      <c r="J3565" s="12">
        <v>0.56293981481481481</v>
      </c>
      <c r="K3565" s="3" t="str">
        <f t="shared" si="781"/>
        <v/>
      </c>
      <c r="L3565" s="11">
        <f t="shared" si="770"/>
        <v>1</v>
      </c>
      <c r="M3565" s="11">
        <f t="shared" si="771"/>
        <v>2</v>
      </c>
      <c r="N3565" s="11">
        <f t="shared" si="772"/>
        <v>1</v>
      </c>
      <c r="O3565" s="11">
        <f t="shared" si="773"/>
        <v>1</v>
      </c>
      <c r="P3565" s="11">
        <f t="shared" si="774"/>
        <v>2</v>
      </c>
      <c r="Q3565" s="11">
        <f t="shared" si="775"/>
        <v>0</v>
      </c>
      <c r="R3565" s="11">
        <f t="shared" si="776"/>
        <v>0</v>
      </c>
      <c r="S3565" s="11">
        <f t="shared" si="777"/>
        <v>2</v>
      </c>
      <c r="T3565" t="str">
        <f t="shared" si="778"/>
        <v>إضافى كامل</v>
      </c>
    </row>
    <row r="3566" spans="1:20" ht="18" x14ac:dyDescent="0.25">
      <c r="A3566" s="21">
        <v>367</v>
      </c>
      <c r="B3566" s="31">
        <v>43377</v>
      </c>
      <c r="C3566" t="s">
        <v>319</v>
      </c>
      <c r="D3566" s="8">
        <v>45621</v>
      </c>
      <c r="E3566" t="s">
        <v>21</v>
      </c>
      <c r="F3566">
        <v>2</v>
      </c>
      <c r="G3566" s="9" t="s">
        <v>222</v>
      </c>
      <c r="H3566" s="10"/>
      <c r="I3566" s="12">
        <v>0.3540740740740741</v>
      </c>
      <c r="J3566" s="12">
        <v>0.56561342592592589</v>
      </c>
      <c r="K3566" s="3" t="str">
        <f t="shared" si="781"/>
        <v/>
      </c>
      <c r="L3566" s="11">
        <f t="shared" si="770"/>
        <v>1</v>
      </c>
      <c r="M3566" s="11">
        <f t="shared" si="771"/>
        <v>2</v>
      </c>
      <c r="N3566" s="11">
        <f t="shared" si="772"/>
        <v>1</v>
      </c>
      <c r="O3566" s="11">
        <f t="shared" si="773"/>
        <v>1</v>
      </c>
      <c r="P3566" s="11">
        <f t="shared" si="774"/>
        <v>2</v>
      </c>
      <c r="Q3566" s="11">
        <f t="shared" si="775"/>
        <v>0</v>
      </c>
      <c r="R3566" s="11">
        <f t="shared" si="776"/>
        <v>0</v>
      </c>
      <c r="S3566" s="11">
        <f t="shared" si="777"/>
        <v>2</v>
      </c>
      <c r="T3566" t="str">
        <f t="shared" si="778"/>
        <v>إضافى كامل</v>
      </c>
    </row>
    <row r="3567" spans="1:20" ht="18" x14ac:dyDescent="0.25">
      <c r="A3567" s="21">
        <v>367</v>
      </c>
      <c r="B3567" s="31">
        <v>43377</v>
      </c>
      <c r="C3567" t="s">
        <v>319</v>
      </c>
      <c r="D3567" s="8">
        <v>45622</v>
      </c>
      <c r="E3567" t="s">
        <v>22</v>
      </c>
      <c r="F3567">
        <v>2</v>
      </c>
      <c r="G3567" s="9" t="s">
        <v>222</v>
      </c>
      <c r="H3567" s="10"/>
      <c r="I3567" s="12">
        <v>0.33298611111111109</v>
      </c>
      <c r="J3567" s="12">
        <v>0.56861111111111107</v>
      </c>
      <c r="K3567" s="3" t="str">
        <f t="shared" si="781"/>
        <v/>
      </c>
      <c r="L3567" s="11">
        <f t="shared" si="770"/>
        <v>1</v>
      </c>
      <c r="M3567" s="11">
        <f t="shared" si="771"/>
        <v>2</v>
      </c>
      <c r="N3567" s="11">
        <f t="shared" si="772"/>
        <v>1</v>
      </c>
      <c r="O3567" s="11">
        <f t="shared" si="773"/>
        <v>1</v>
      </c>
      <c r="P3567" s="11">
        <f t="shared" si="774"/>
        <v>2</v>
      </c>
      <c r="Q3567" s="11">
        <f t="shared" si="775"/>
        <v>0</v>
      </c>
      <c r="R3567" s="11">
        <f t="shared" si="776"/>
        <v>0</v>
      </c>
      <c r="S3567" s="11">
        <f t="shared" si="777"/>
        <v>2</v>
      </c>
      <c r="T3567" t="str">
        <f t="shared" si="778"/>
        <v>إضافى كامل</v>
      </c>
    </row>
    <row r="3568" spans="1:20" ht="18" x14ac:dyDescent="0.25">
      <c r="A3568" s="21">
        <v>367</v>
      </c>
      <c r="B3568" s="31">
        <v>43377</v>
      </c>
      <c r="C3568" t="s">
        <v>319</v>
      </c>
      <c r="D3568" s="8">
        <v>45623</v>
      </c>
      <c r="E3568" t="s">
        <v>23</v>
      </c>
      <c r="F3568">
        <v>2</v>
      </c>
      <c r="G3568" s="9" t="s">
        <v>222</v>
      </c>
      <c r="H3568" s="10"/>
      <c r="I3568" s="12">
        <v>0.34862268518518519</v>
      </c>
      <c r="J3568" s="12">
        <v>0.45498842592592592</v>
      </c>
      <c r="K3568" s="3" t="str">
        <f t="shared" si="781"/>
        <v>إذن م</v>
      </c>
      <c r="L3568" s="11">
        <f t="shared" si="770"/>
        <v>1</v>
      </c>
      <c r="M3568" s="11">
        <f t="shared" si="771"/>
        <v>2</v>
      </c>
      <c r="N3568" s="11">
        <f t="shared" si="772"/>
        <v>2</v>
      </c>
      <c r="O3568" s="11">
        <f t="shared" si="773"/>
        <v>1</v>
      </c>
      <c r="P3568" s="11">
        <f t="shared" si="774"/>
        <v>3</v>
      </c>
      <c r="Q3568" s="11">
        <f t="shared" si="775"/>
        <v>1.5</v>
      </c>
      <c r="R3568" s="11">
        <f t="shared" si="776"/>
        <v>1</v>
      </c>
      <c r="S3568" s="11">
        <f t="shared" si="777"/>
        <v>3</v>
      </c>
      <c r="T3568" t="str">
        <f t="shared" si="778"/>
        <v>إضافى كامل</v>
      </c>
    </row>
    <row r="3569" spans="1:20" ht="18" x14ac:dyDescent="0.25">
      <c r="A3569" s="21">
        <v>367</v>
      </c>
      <c r="B3569" s="31">
        <v>43377</v>
      </c>
      <c r="C3569" t="s">
        <v>319</v>
      </c>
      <c r="D3569" s="8">
        <v>45624</v>
      </c>
      <c r="E3569" t="s">
        <v>24</v>
      </c>
      <c r="F3569">
        <v>2</v>
      </c>
      <c r="G3569" s="9" t="s">
        <v>222</v>
      </c>
      <c r="H3569" s="10"/>
      <c r="I3569" s="12">
        <v>0.32831018518518518</v>
      </c>
      <c r="J3569" s="12">
        <v>0.56381944444444443</v>
      </c>
      <c r="K3569" s="3" t="str">
        <f t="shared" si="781"/>
        <v/>
      </c>
      <c r="L3569" s="11">
        <f t="shared" si="770"/>
        <v>1</v>
      </c>
      <c r="M3569" s="11">
        <f t="shared" si="771"/>
        <v>3</v>
      </c>
      <c r="N3569" s="11">
        <f t="shared" si="772"/>
        <v>2</v>
      </c>
      <c r="O3569" s="11">
        <f t="shared" si="773"/>
        <v>0</v>
      </c>
      <c r="P3569" s="11">
        <f t="shared" si="774"/>
        <v>2</v>
      </c>
      <c r="Q3569" s="11">
        <f t="shared" si="775"/>
        <v>0</v>
      </c>
      <c r="R3569" s="11">
        <f t="shared" si="776"/>
        <v>0</v>
      </c>
      <c r="S3569" s="11">
        <f t="shared" si="777"/>
        <v>3</v>
      </c>
      <c r="T3569" t="str">
        <f t="shared" si="778"/>
        <v>إضافى كامل</v>
      </c>
    </row>
    <row r="3570" spans="1:20" ht="18" x14ac:dyDescent="0.25">
      <c r="A3570" s="21">
        <v>367</v>
      </c>
      <c r="B3570" s="31">
        <v>43377</v>
      </c>
      <c r="C3570" t="s">
        <v>319</v>
      </c>
      <c r="D3570" s="8">
        <v>45625</v>
      </c>
      <c r="E3570" t="s">
        <v>15</v>
      </c>
      <c r="F3570">
        <v>2</v>
      </c>
      <c r="G3570" s="9" t="s">
        <v>222</v>
      </c>
      <c r="H3570" s="10"/>
      <c r="K3570" s="3" t="str">
        <f t="shared" si="781"/>
        <v/>
      </c>
      <c r="L3570" s="11">
        <f t="shared" si="770"/>
        <v>1</v>
      </c>
      <c r="M3570" s="11">
        <f t="shared" si="771"/>
        <v>3</v>
      </c>
      <c r="N3570" s="11">
        <f t="shared" si="772"/>
        <v>2</v>
      </c>
      <c r="O3570" s="11">
        <f t="shared" si="773"/>
        <v>0</v>
      </c>
      <c r="P3570" s="11">
        <f t="shared" si="774"/>
        <v>2</v>
      </c>
      <c r="Q3570" s="11">
        <f t="shared" si="775"/>
        <v>0</v>
      </c>
      <c r="R3570" s="11">
        <f t="shared" si="776"/>
        <v>0</v>
      </c>
      <c r="S3570" s="11">
        <f t="shared" si="777"/>
        <v>3</v>
      </c>
      <c r="T3570" t="str">
        <f t="shared" si="778"/>
        <v>إضافى كامل</v>
      </c>
    </row>
    <row r="3571" spans="1:20" ht="18" x14ac:dyDescent="0.25">
      <c r="A3571" s="21">
        <v>367</v>
      </c>
      <c r="B3571" s="31">
        <v>43377</v>
      </c>
      <c r="C3571" t="s">
        <v>319</v>
      </c>
      <c r="D3571" s="8">
        <v>45626</v>
      </c>
      <c r="E3571" t="s">
        <v>18</v>
      </c>
      <c r="F3571">
        <v>2</v>
      </c>
      <c r="G3571" s="9" t="s">
        <v>222</v>
      </c>
      <c r="H3571" s="10"/>
      <c r="K3571" s="3" t="s">
        <v>19</v>
      </c>
      <c r="L3571" s="11">
        <f t="shared" si="770"/>
        <v>1</v>
      </c>
      <c r="M3571" s="11">
        <f t="shared" si="771"/>
        <v>3</v>
      </c>
      <c r="N3571" s="11">
        <f t="shared" si="772"/>
        <v>2</v>
      </c>
      <c r="O3571" s="11">
        <f t="shared" si="773"/>
        <v>0</v>
      </c>
      <c r="P3571" s="11">
        <f t="shared" si="774"/>
        <v>2</v>
      </c>
      <c r="Q3571" s="11">
        <f t="shared" si="775"/>
        <v>0</v>
      </c>
      <c r="R3571" s="11">
        <f t="shared" si="776"/>
        <v>0</v>
      </c>
      <c r="S3571" s="11">
        <f t="shared" si="777"/>
        <v>3</v>
      </c>
      <c r="T3571" t="str">
        <f t="shared" si="778"/>
        <v>إضافى كامل</v>
      </c>
    </row>
    <row r="3572" spans="1:20" ht="18" x14ac:dyDescent="0.25">
      <c r="A3572" s="32">
        <v>383</v>
      </c>
      <c r="B3572" s="31">
        <v>27510</v>
      </c>
      <c r="C3572" s="16" t="s">
        <v>320</v>
      </c>
      <c r="D3572" s="8">
        <v>45597</v>
      </c>
      <c r="E3572" t="s">
        <v>15</v>
      </c>
      <c r="F3572">
        <v>2</v>
      </c>
      <c r="G3572" s="9" t="s">
        <v>222</v>
      </c>
      <c r="H3572" s="10"/>
      <c r="K3572" s="3" t="str">
        <f t="shared" si="781"/>
        <v/>
      </c>
      <c r="L3572" s="11">
        <f t="shared" si="770"/>
        <v>1</v>
      </c>
      <c r="M3572" s="11">
        <f t="shared" si="771"/>
        <v>3</v>
      </c>
      <c r="N3572" s="11">
        <f t="shared" si="772"/>
        <v>2</v>
      </c>
      <c r="O3572" s="11">
        <f t="shared" si="773"/>
        <v>0</v>
      </c>
      <c r="P3572" s="11">
        <f t="shared" si="774"/>
        <v>2</v>
      </c>
      <c r="Q3572" s="11">
        <f t="shared" si="775"/>
        <v>0</v>
      </c>
      <c r="R3572" s="11">
        <f t="shared" si="776"/>
        <v>0</v>
      </c>
      <c r="S3572" s="11">
        <f t="shared" si="777"/>
        <v>3</v>
      </c>
      <c r="T3572" t="str">
        <f t="shared" si="778"/>
        <v>إضافى كامل</v>
      </c>
    </row>
    <row r="3573" spans="1:20" ht="18" x14ac:dyDescent="0.25">
      <c r="A3573" s="32">
        <v>383</v>
      </c>
      <c r="B3573" s="31">
        <v>27510</v>
      </c>
      <c r="C3573" t="s">
        <v>321</v>
      </c>
      <c r="D3573" s="8">
        <v>45598</v>
      </c>
      <c r="E3573" t="s">
        <v>18</v>
      </c>
      <c r="F3573">
        <v>2</v>
      </c>
      <c r="G3573" s="9" t="s">
        <v>222</v>
      </c>
      <c r="H3573" s="10"/>
      <c r="K3573" s="3" t="s">
        <v>19</v>
      </c>
      <c r="L3573" s="11">
        <f t="shared" si="770"/>
        <v>1</v>
      </c>
      <c r="M3573" s="11">
        <f t="shared" si="771"/>
        <v>3</v>
      </c>
      <c r="N3573" s="11">
        <f t="shared" si="772"/>
        <v>2</v>
      </c>
      <c r="O3573" s="11">
        <f t="shared" si="773"/>
        <v>0</v>
      </c>
      <c r="P3573" s="11">
        <f t="shared" si="774"/>
        <v>2</v>
      </c>
      <c r="Q3573" s="11">
        <f t="shared" si="775"/>
        <v>0</v>
      </c>
      <c r="R3573" s="11">
        <f t="shared" si="776"/>
        <v>0</v>
      </c>
      <c r="S3573" s="11">
        <f t="shared" si="777"/>
        <v>3</v>
      </c>
      <c r="T3573" t="str">
        <f t="shared" si="778"/>
        <v>إضافى كامل</v>
      </c>
    </row>
    <row r="3574" spans="1:20" ht="18" x14ac:dyDescent="0.25">
      <c r="A3574" s="32">
        <v>383</v>
      </c>
      <c r="B3574" s="31">
        <v>27510</v>
      </c>
      <c r="C3574" t="s">
        <v>321</v>
      </c>
      <c r="D3574" s="8">
        <v>45599</v>
      </c>
      <c r="E3574" t="s">
        <v>20</v>
      </c>
      <c r="F3574">
        <v>2</v>
      </c>
      <c r="G3574" s="9" t="s">
        <v>222</v>
      </c>
      <c r="H3574" s="10"/>
      <c r="K3574" s="3" t="str">
        <f t="shared" ref="K3574:K3579" si="782">IF(AND(I3574&lt;=TIME(8,30,0),J3574&gt;=TIME(13,30,0),I3574&lt;&gt;""),"",IF(AND(I3574&gt;=TIME(8,31,0),I3574&lt;=TIME(8,40,0)),"تأخير",IF(AND(I3574&gt;=TIME(8,41,0),I3574&lt;=TIME(11,30,0),I3574&lt;&gt;""),"إذن ص",IF(AND(J3574&lt;TIME(13,30,0), J3574&lt;&gt;"",J3574&gt;=TIME(10,30,0)),"إذن م",IF(AND(OR(I3574="",J3574="",I3574=J3574,I3574&gt;TIME(11,30,0),J3574&lt;TIME(10,30,0)),AND(E3574&lt;&gt;"Friday")),"غائب","")))))</f>
        <v>غائب</v>
      </c>
      <c r="L3574" s="11">
        <f t="shared" si="770"/>
        <v>0</v>
      </c>
      <c r="M3574" s="11">
        <f t="shared" si="771"/>
        <v>3</v>
      </c>
      <c r="N3574" s="11">
        <f t="shared" si="772"/>
        <v>2</v>
      </c>
      <c r="O3574" s="11">
        <f t="shared" si="773"/>
        <v>0</v>
      </c>
      <c r="P3574" s="11">
        <f t="shared" si="774"/>
        <v>2</v>
      </c>
      <c r="Q3574" s="11">
        <f t="shared" si="775"/>
        <v>0</v>
      </c>
      <c r="R3574" s="11">
        <f t="shared" si="776"/>
        <v>0</v>
      </c>
      <c r="S3574" s="11">
        <f t="shared" si="777"/>
        <v>3</v>
      </c>
      <c r="T3574" t="str">
        <f t="shared" si="778"/>
        <v>إضافى كامل</v>
      </c>
    </row>
    <row r="3575" spans="1:20" ht="18" x14ac:dyDescent="0.25">
      <c r="A3575" s="32">
        <v>383</v>
      </c>
      <c r="B3575" s="31">
        <v>27510</v>
      </c>
      <c r="C3575" t="s">
        <v>321</v>
      </c>
      <c r="D3575" s="8">
        <v>45600</v>
      </c>
      <c r="E3575" t="s">
        <v>21</v>
      </c>
      <c r="F3575">
        <v>2</v>
      </c>
      <c r="G3575" s="9" t="s">
        <v>222</v>
      </c>
      <c r="H3575" s="10"/>
      <c r="I3575" s="12">
        <v>0.32598379629629631</v>
      </c>
      <c r="J3575" s="12">
        <v>0.56263888888888891</v>
      </c>
      <c r="K3575" s="3" t="str">
        <f t="shared" si="782"/>
        <v/>
      </c>
      <c r="L3575" s="11">
        <f t="shared" si="770"/>
        <v>1</v>
      </c>
      <c r="M3575" s="11">
        <f t="shared" si="771"/>
        <v>2</v>
      </c>
      <c r="N3575" s="11">
        <f t="shared" si="772"/>
        <v>2</v>
      </c>
      <c r="O3575" s="11">
        <f t="shared" si="773"/>
        <v>0</v>
      </c>
      <c r="P3575" s="11">
        <f t="shared" si="774"/>
        <v>2</v>
      </c>
      <c r="Q3575" s="11">
        <f t="shared" si="775"/>
        <v>0</v>
      </c>
      <c r="R3575" s="11">
        <f t="shared" si="776"/>
        <v>0</v>
      </c>
      <c r="S3575" s="11">
        <f t="shared" si="777"/>
        <v>2</v>
      </c>
      <c r="T3575" t="str">
        <f t="shared" si="778"/>
        <v>إضافى كامل</v>
      </c>
    </row>
    <row r="3576" spans="1:20" ht="18" x14ac:dyDescent="0.25">
      <c r="A3576" s="32">
        <v>383</v>
      </c>
      <c r="B3576" s="31">
        <v>27510</v>
      </c>
      <c r="C3576" t="s">
        <v>321</v>
      </c>
      <c r="D3576" s="8">
        <v>45601</v>
      </c>
      <c r="E3576" t="s">
        <v>22</v>
      </c>
      <c r="F3576">
        <v>2</v>
      </c>
      <c r="G3576" s="9" t="s">
        <v>222</v>
      </c>
      <c r="H3576" s="10"/>
      <c r="I3576" s="12">
        <v>0.34652777777777777</v>
      </c>
      <c r="J3576" s="12">
        <v>0.56464120370370374</v>
      </c>
      <c r="K3576" s="3" t="str">
        <f t="shared" si="782"/>
        <v/>
      </c>
      <c r="L3576" s="11">
        <f t="shared" si="770"/>
        <v>1</v>
      </c>
      <c r="M3576" s="11">
        <f t="shared" si="771"/>
        <v>2</v>
      </c>
      <c r="N3576" s="11">
        <f t="shared" si="772"/>
        <v>2</v>
      </c>
      <c r="O3576" s="11">
        <f t="shared" si="773"/>
        <v>0</v>
      </c>
      <c r="P3576" s="11">
        <f t="shared" si="774"/>
        <v>2</v>
      </c>
      <c r="Q3576" s="11">
        <f t="shared" si="775"/>
        <v>0</v>
      </c>
      <c r="R3576" s="11">
        <f t="shared" si="776"/>
        <v>0</v>
      </c>
      <c r="S3576" s="11">
        <f t="shared" si="777"/>
        <v>2</v>
      </c>
      <c r="T3576" t="str">
        <f t="shared" si="778"/>
        <v>إضافى كامل</v>
      </c>
    </row>
    <row r="3577" spans="1:20" ht="18" x14ac:dyDescent="0.25">
      <c r="A3577" s="32">
        <v>383</v>
      </c>
      <c r="B3577" s="31">
        <v>27510</v>
      </c>
      <c r="C3577" t="s">
        <v>321</v>
      </c>
      <c r="D3577" s="8">
        <v>45602</v>
      </c>
      <c r="E3577" t="s">
        <v>23</v>
      </c>
      <c r="F3577">
        <v>2</v>
      </c>
      <c r="G3577" s="9" t="s">
        <v>222</v>
      </c>
      <c r="H3577" s="10"/>
      <c r="I3577" s="12">
        <v>0.33412037037037035</v>
      </c>
      <c r="J3577" s="12">
        <v>0.56278935185185186</v>
      </c>
      <c r="K3577" s="3" t="str">
        <f t="shared" si="782"/>
        <v/>
      </c>
      <c r="L3577" s="11">
        <f t="shared" si="770"/>
        <v>1</v>
      </c>
      <c r="M3577" s="11">
        <f t="shared" si="771"/>
        <v>2</v>
      </c>
      <c r="N3577" s="11">
        <f t="shared" si="772"/>
        <v>2</v>
      </c>
      <c r="O3577" s="11">
        <f t="shared" si="773"/>
        <v>0</v>
      </c>
      <c r="P3577" s="11">
        <f t="shared" si="774"/>
        <v>2</v>
      </c>
      <c r="Q3577" s="11">
        <f t="shared" si="775"/>
        <v>0</v>
      </c>
      <c r="R3577" s="11">
        <f t="shared" si="776"/>
        <v>0</v>
      </c>
      <c r="S3577" s="11">
        <f t="shared" si="777"/>
        <v>2</v>
      </c>
      <c r="T3577" t="str">
        <f t="shared" si="778"/>
        <v>إضافى كامل</v>
      </c>
    </row>
    <row r="3578" spans="1:20" ht="18" x14ac:dyDescent="0.25">
      <c r="A3578" s="32">
        <v>383</v>
      </c>
      <c r="B3578" s="31">
        <v>27510</v>
      </c>
      <c r="C3578" t="s">
        <v>321</v>
      </c>
      <c r="D3578" s="8">
        <v>45603</v>
      </c>
      <c r="E3578" t="s">
        <v>24</v>
      </c>
      <c r="F3578">
        <v>2</v>
      </c>
      <c r="G3578" s="9" t="s">
        <v>222</v>
      </c>
      <c r="H3578" s="10"/>
      <c r="I3578" s="12">
        <v>0.3392013888888889</v>
      </c>
      <c r="J3578" s="12">
        <v>0.56261574074074072</v>
      </c>
      <c r="K3578" s="3" t="str">
        <f t="shared" si="782"/>
        <v/>
      </c>
      <c r="L3578" s="11">
        <f t="shared" si="770"/>
        <v>1</v>
      </c>
      <c r="M3578" s="11">
        <f t="shared" si="771"/>
        <v>2</v>
      </c>
      <c r="N3578" s="11">
        <f t="shared" si="772"/>
        <v>2</v>
      </c>
      <c r="O3578" s="11">
        <f t="shared" si="773"/>
        <v>0</v>
      </c>
      <c r="P3578" s="11">
        <f t="shared" si="774"/>
        <v>2</v>
      </c>
      <c r="Q3578" s="11">
        <f t="shared" si="775"/>
        <v>0</v>
      </c>
      <c r="R3578" s="11">
        <f t="shared" si="776"/>
        <v>0</v>
      </c>
      <c r="S3578" s="11">
        <f t="shared" si="777"/>
        <v>2</v>
      </c>
      <c r="T3578" t="str">
        <f t="shared" si="778"/>
        <v>إضافى كامل</v>
      </c>
    </row>
    <row r="3579" spans="1:20" ht="18" x14ac:dyDescent="0.25">
      <c r="A3579" s="32">
        <v>383</v>
      </c>
      <c r="B3579" s="31">
        <v>27510</v>
      </c>
      <c r="C3579" t="s">
        <v>321</v>
      </c>
      <c r="D3579" s="8">
        <v>45604</v>
      </c>
      <c r="E3579" t="s">
        <v>15</v>
      </c>
      <c r="F3579">
        <v>2</v>
      </c>
      <c r="G3579" s="9" t="s">
        <v>222</v>
      </c>
      <c r="H3579" s="10"/>
      <c r="K3579" s="3" t="str">
        <f t="shared" si="782"/>
        <v/>
      </c>
      <c r="L3579" s="11">
        <f t="shared" si="770"/>
        <v>1</v>
      </c>
      <c r="M3579" s="11">
        <f t="shared" si="771"/>
        <v>2</v>
      </c>
      <c r="N3579" s="11">
        <f t="shared" si="772"/>
        <v>2</v>
      </c>
      <c r="O3579" s="11">
        <f t="shared" si="773"/>
        <v>0</v>
      </c>
      <c r="P3579" s="11">
        <f t="shared" si="774"/>
        <v>2</v>
      </c>
      <c r="Q3579" s="11">
        <f t="shared" si="775"/>
        <v>0</v>
      </c>
      <c r="R3579" s="11">
        <f t="shared" si="776"/>
        <v>0</v>
      </c>
      <c r="S3579" s="11">
        <f t="shared" si="777"/>
        <v>2</v>
      </c>
      <c r="T3579" t="str">
        <f t="shared" si="778"/>
        <v>إضافى كامل</v>
      </c>
    </row>
    <row r="3580" spans="1:20" ht="18" x14ac:dyDescent="0.25">
      <c r="A3580" s="32">
        <v>383</v>
      </c>
      <c r="B3580" s="31">
        <v>27510</v>
      </c>
      <c r="C3580" t="s">
        <v>321</v>
      </c>
      <c r="D3580" s="8">
        <v>45605</v>
      </c>
      <c r="E3580" t="s">
        <v>18</v>
      </c>
      <c r="F3580">
        <v>2</v>
      </c>
      <c r="G3580" s="9" t="s">
        <v>222</v>
      </c>
      <c r="H3580" s="10"/>
      <c r="K3580" s="3" t="s">
        <v>19</v>
      </c>
      <c r="L3580" s="11">
        <f t="shared" si="770"/>
        <v>1</v>
      </c>
      <c r="M3580" s="11">
        <f t="shared" si="771"/>
        <v>2</v>
      </c>
      <c r="N3580" s="11">
        <f t="shared" si="772"/>
        <v>2</v>
      </c>
      <c r="O3580" s="11">
        <f t="shared" si="773"/>
        <v>0</v>
      </c>
      <c r="P3580" s="11">
        <f t="shared" si="774"/>
        <v>2</v>
      </c>
      <c r="Q3580" s="11">
        <f t="shared" si="775"/>
        <v>0</v>
      </c>
      <c r="R3580" s="11">
        <f t="shared" si="776"/>
        <v>0</v>
      </c>
      <c r="S3580" s="11">
        <f t="shared" si="777"/>
        <v>2</v>
      </c>
      <c r="T3580" t="str">
        <f t="shared" si="778"/>
        <v>إضافى كامل</v>
      </c>
    </row>
    <row r="3581" spans="1:20" ht="18" x14ac:dyDescent="0.25">
      <c r="A3581" s="32">
        <v>383</v>
      </c>
      <c r="B3581" s="31">
        <v>27510</v>
      </c>
      <c r="C3581" t="s">
        <v>321</v>
      </c>
      <c r="D3581" s="8">
        <v>45606</v>
      </c>
      <c r="E3581" t="s">
        <v>20</v>
      </c>
      <c r="F3581">
        <v>2</v>
      </c>
      <c r="G3581" s="9" t="s">
        <v>222</v>
      </c>
      <c r="H3581" s="10"/>
      <c r="I3581" s="12">
        <v>0.34584490740740742</v>
      </c>
      <c r="J3581" s="12">
        <v>0.56322916666666667</v>
      </c>
      <c r="K3581" s="3" t="str">
        <f t="shared" ref="K3581:K3602" si="783">IF(AND(I3581&lt;=TIME(8,30,0),J3581&gt;=TIME(13,30,0),I3581&lt;&gt;""),"",IF(AND(I3581&gt;=TIME(8,31,0),I3581&lt;=TIME(8,40,0)),"تأخير",IF(AND(I3581&gt;=TIME(8,41,0),I3581&lt;=TIME(11,30,0),I3581&lt;&gt;""),"إذن ص",IF(AND(J3581&lt;TIME(13,30,0), J3581&lt;&gt;"",J3581&gt;=TIME(10,30,0)),"إذن م",IF(AND(OR(I3581="",J3581="",I3581=J3581,I3581&gt;TIME(11,30,0),J3581&lt;TIME(10,30,0)),AND(E3581&lt;&gt;"Friday")),"غائب","")))))</f>
        <v/>
      </c>
      <c r="L3581" s="11">
        <f t="shared" si="770"/>
        <v>1</v>
      </c>
      <c r="M3581" s="11">
        <f t="shared" si="771"/>
        <v>2</v>
      </c>
      <c r="N3581" s="11">
        <f t="shared" si="772"/>
        <v>2</v>
      </c>
      <c r="O3581" s="11">
        <f t="shared" si="773"/>
        <v>0</v>
      </c>
      <c r="P3581" s="11">
        <f t="shared" si="774"/>
        <v>2</v>
      </c>
      <c r="Q3581" s="11">
        <f t="shared" si="775"/>
        <v>0</v>
      </c>
      <c r="R3581" s="11">
        <f t="shared" si="776"/>
        <v>0</v>
      </c>
      <c r="S3581" s="11">
        <f t="shared" si="777"/>
        <v>2</v>
      </c>
      <c r="T3581" t="str">
        <f t="shared" si="778"/>
        <v>إضافى كامل</v>
      </c>
    </row>
    <row r="3582" spans="1:20" ht="18" x14ac:dyDescent="0.25">
      <c r="A3582" s="32">
        <v>383</v>
      </c>
      <c r="B3582" s="31">
        <v>27510</v>
      </c>
      <c r="C3582" t="s">
        <v>321</v>
      </c>
      <c r="D3582" s="8">
        <v>45607</v>
      </c>
      <c r="E3582" t="s">
        <v>21</v>
      </c>
      <c r="F3582">
        <v>2</v>
      </c>
      <c r="G3582" s="9" t="s">
        <v>222</v>
      </c>
      <c r="H3582" s="10"/>
      <c r="I3582" s="12">
        <v>0.32453703703703701</v>
      </c>
      <c r="J3582" s="12">
        <v>0.56268518518518518</v>
      </c>
      <c r="K3582" s="3" t="str">
        <f t="shared" si="783"/>
        <v/>
      </c>
      <c r="L3582" s="11">
        <f t="shared" si="770"/>
        <v>1</v>
      </c>
      <c r="M3582" s="11">
        <f t="shared" si="771"/>
        <v>2</v>
      </c>
      <c r="N3582" s="11">
        <f t="shared" si="772"/>
        <v>2</v>
      </c>
      <c r="O3582" s="11">
        <f t="shared" si="773"/>
        <v>0</v>
      </c>
      <c r="P3582" s="11">
        <f t="shared" si="774"/>
        <v>2</v>
      </c>
      <c r="Q3582" s="11">
        <f t="shared" si="775"/>
        <v>0</v>
      </c>
      <c r="R3582" s="11">
        <f t="shared" si="776"/>
        <v>0</v>
      </c>
      <c r="S3582" s="11">
        <f t="shared" si="777"/>
        <v>2</v>
      </c>
      <c r="T3582" t="str">
        <f t="shared" si="778"/>
        <v>إضافى كامل</v>
      </c>
    </row>
    <row r="3583" spans="1:20" ht="18" x14ac:dyDescent="0.25">
      <c r="A3583" s="32">
        <v>383</v>
      </c>
      <c r="B3583" s="31">
        <v>27510</v>
      </c>
      <c r="C3583" t="s">
        <v>321</v>
      </c>
      <c r="D3583" s="8">
        <v>45608</v>
      </c>
      <c r="E3583" t="s">
        <v>22</v>
      </c>
      <c r="F3583">
        <v>2</v>
      </c>
      <c r="G3583" s="9" t="s">
        <v>222</v>
      </c>
      <c r="H3583" s="10"/>
      <c r="I3583" s="12">
        <v>0.39309027777777777</v>
      </c>
      <c r="J3583" s="12">
        <v>0.56437499999999996</v>
      </c>
      <c r="K3583" s="3" t="str">
        <f t="shared" si="783"/>
        <v>إذن ص</v>
      </c>
      <c r="L3583" s="11">
        <f t="shared" si="770"/>
        <v>1</v>
      </c>
      <c r="M3583" s="11">
        <f t="shared" si="771"/>
        <v>2</v>
      </c>
      <c r="N3583" s="11">
        <f t="shared" si="772"/>
        <v>2</v>
      </c>
      <c r="O3583" s="11">
        <f t="shared" si="773"/>
        <v>0</v>
      </c>
      <c r="P3583" s="11">
        <f t="shared" si="774"/>
        <v>2</v>
      </c>
      <c r="Q3583" s="11">
        <f t="shared" si="775"/>
        <v>0</v>
      </c>
      <c r="R3583" s="11">
        <f t="shared" si="776"/>
        <v>0</v>
      </c>
      <c r="S3583" s="11">
        <f t="shared" si="777"/>
        <v>2</v>
      </c>
      <c r="T3583" t="str">
        <f t="shared" si="778"/>
        <v>إضافى كامل</v>
      </c>
    </row>
    <row r="3584" spans="1:20" ht="18" x14ac:dyDescent="0.25">
      <c r="A3584" s="32">
        <v>383</v>
      </c>
      <c r="B3584" s="31">
        <v>27510</v>
      </c>
      <c r="C3584" t="s">
        <v>321</v>
      </c>
      <c r="D3584" s="8">
        <v>45609</v>
      </c>
      <c r="E3584" t="s">
        <v>23</v>
      </c>
      <c r="F3584">
        <v>2</v>
      </c>
      <c r="G3584" s="9" t="s">
        <v>222</v>
      </c>
      <c r="H3584" s="10"/>
      <c r="K3584" s="3" t="str">
        <f t="shared" si="783"/>
        <v>غائب</v>
      </c>
      <c r="L3584" s="11">
        <f t="shared" si="770"/>
        <v>0</v>
      </c>
      <c r="M3584" s="11">
        <f t="shared" si="771"/>
        <v>3</v>
      </c>
      <c r="N3584" s="11">
        <f t="shared" si="772"/>
        <v>1</v>
      </c>
      <c r="O3584" s="11">
        <f t="shared" si="773"/>
        <v>0</v>
      </c>
      <c r="P3584" s="11">
        <f t="shared" si="774"/>
        <v>1</v>
      </c>
      <c r="Q3584" s="11">
        <f t="shared" si="775"/>
        <v>0</v>
      </c>
      <c r="R3584" s="11">
        <f t="shared" si="776"/>
        <v>0</v>
      </c>
      <c r="S3584" s="11">
        <f t="shared" si="777"/>
        <v>3</v>
      </c>
      <c r="T3584" t="str">
        <f t="shared" si="778"/>
        <v>إضافى كامل</v>
      </c>
    </row>
    <row r="3585" spans="1:20" ht="18" x14ac:dyDescent="0.25">
      <c r="A3585" s="32">
        <v>383</v>
      </c>
      <c r="B3585" s="31">
        <v>27510</v>
      </c>
      <c r="C3585" t="s">
        <v>321</v>
      </c>
      <c r="D3585" s="8">
        <v>45610</v>
      </c>
      <c r="E3585" t="s">
        <v>24</v>
      </c>
      <c r="F3585">
        <v>2</v>
      </c>
      <c r="G3585" s="9" t="s">
        <v>222</v>
      </c>
      <c r="H3585" s="10"/>
      <c r="I3585" s="12">
        <v>0.34844907407407405</v>
      </c>
      <c r="J3585" s="12">
        <v>0.56262731481481476</v>
      </c>
      <c r="K3585" s="3" t="str">
        <f t="shared" si="783"/>
        <v/>
      </c>
      <c r="L3585" s="11">
        <f t="shared" si="770"/>
        <v>1</v>
      </c>
      <c r="M3585" s="11">
        <f t="shared" si="771"/>
        <v>2</v>
      </c>
      <c r="N3585" s="11">
        <f t="shared" si="772"/>
        <v>1</v>
      </c>
      <c r="O3585" s="11">
        <f t="shared" si="773"/>
        <v>0</v>
      </c>
      <c r="P3585" s="11">
        <f t="shared" si="774"/>
        <v>1</v>
      </c>
      <c r="Q3585" s="11">
        <f t="shared" si="775"/>
        <v>0</v>
      </c>
      <c r="R3585" s="11">
        <f t="shared" si="776"/>
        <v>0</v>
      </c>
      <c r="S3585" s="11">
        <f t="shared" si="777"/>
        <v>2</v>
      </c>
      <c r="T3585" t="str">
        <f t="shared" si="778"/>
        <v>إضافى كامل</v>
      </c>
    </row>
    <row r="3586" spans="1:20" ht="18" x14ac:dyDescent="0.25">
      <c r="A3586" s="32">
        <v>383</v>
      </c>
      <c r="B3586" s="31">
        <v>27510</v>
      </c>
      <c r="C3586" t="s">
        <v>321</v>
      </c>
      <c r="D3586" s="8">
        <v>45611</v>
      </c>
      <c r="E3586" t="s">
        <v>15</v>
      </c>
      <c r="F3586">
        <v>2</v>
      </c>
      <c r="G3586" s="9" t="s">
        <v>222</v>
      </c>
      <c r="H3586" s="10"/>
      <c r="K3586" s="3" t="str">
        <f t="shared" si="783"/>
        <v/>
      </c>
      <c r="L3586" s="11">
        <f t="shared" ref="L3586:L3649" si="784">IF(AND(OR(K3586= "حالة وفاة",K3586="إذن م",K3586="إذن ص",K3586="بدل راحة",K3586="انصراف",K3586="اجازة",K3586="راحة",K3586="مأمورية",K3586="مأمورية م",K3586="مأمورية ص",K3586="Online",K3586="حضور",K3586="بدل سهر",E3586="Friday",K3586=""),E3586&lt;&gt;""),1,0)</f>
        <v>1</v>
      </c>
      <c r="M3586" s="11">
        <f t="shared" ref="M3586:M3649" si="785">COUNTIF(K3586:K3615,"غائب")</f>
        <v>2</v>
      </c>
      <c r="N3586" s="11">
        <f t="shared" ref="N3586:N3649" si="786">COUNTIF(K3586:K3615,"إذن ص")</f>
        <v>1</v>
      </c>
      <c r="O3586" s="11">
        <f t="shared" ref="O3586:O3649" si="787">COUNTIF(K3586:K3615,"إذن م")</f>
        <v>0</v>
      </c>
      <c r="P3586" s="11">
        <f t="shared" si="774"/>
        <v>1</v>
      </c>
      <c r="Q3586" s="11">
        <f t="shared" si="775"/>
        <v>0</v>
      </c>
      <c r="R3586" s="11">
        <f t="shared" si="776"/>
        <v>0</v>
      </c>
      <c r="S3586" s="11">
        <f t="shared" si="777"/>
        <v>2</v>
      </c>
      <c r="T3586" t="str">
        <f t="shared" si="778"/>
        <v>إضافى كامل</v>
      </c>
    </row>
    <row r="3587" spans="1:20" ht="18" x14ac:dyDescent="0.25">
      <c r="A3587" s="32">
        <v>383</v>
      </c>
      <c r="B3587" s="31">
        <v>27510</v>
      </c>
      <c r="C3587" t="s">
        <v>321</v>
      </c>
      <c r="D3587" s="8">
        <v>45612</v>
      </c>
      <c r="E3587" t="s">
        <v>18</v>
      </c>
      <c r="F3587">
        <v>2</v>
      </c>
      <c r="G3587" s="9" t="s">
        <v>222</v>
      </c>
      <c r="H3587" s="10"/>
      <c r="K3587" s="3" t="s">
        <v>19</v>
      </c>
      <c r="L3587" s="11">
        <f t="shared" si="784"/>
        <v>1</v>
      </c>
      <c r="M3587" s="11">
        <f t="shared" si="785"/>
        <v>2</v>
      </c>
      <c r="N3587" s="11">
        <f t="shared" si="786"/>
        <v>1</v>
      </c>
      <c r="O3587" s="11">
        <f t="shared" si="787"/>
        <v>0</v>
      </c>
      <c r="P3587" s="11">
        <f t="shared" ref="P3587:P3650" si="788">N3587+O3587</f>
        <v>1</v>
      </c>
      <c r="Q3587" s="11">
        <f t="shared" ref="Q3587:Q3650" si="789">IF(AND(P3587&gt;2,P3587&lt;&gt;0),P3587*3/6,0)</f>
        <v>0</v>
      </c>
      <c r="R3587" s="11">
        <f t="shared" ref="R3587:R3650" si="790">INT(Q3587)</f>
        <v>0</v>
      </c>
      <c r="S3587" s="11">
        <f t="shared" ref="S3587:S3650" si="791">R3587+M3587</f>
        <v>2</v>
      </c>
      <c r="T3587" t="str">
        <f t="shared" ref="T3587:T3650" si="792">IF(AND(OR(S3587&lt;=0,S3587&gt;0),S3587&lt;5),"إضافى كامل",IF(AND(OR(S3587=5,S3587=6,S3587&lt;7),S3587&lt;&gt;""),"نصف إضافى","لا يستحق"))</f>
        <v>إضافى كامل</v>
      </c>
    </row>
    <row r="3588" spans="1:20" ht="18" x14ac:dyDescent="0.25">
      <c r="A3588" s="32">
        <v>383</v>
      </c>
      <c r="B3588" s="31">
        <v>27510</v>
      </c>
      <c r="C3588" t="s">
        <v>321</v>
      </c>
      <c r="D3588" s="8">
        <v>45613</v>
      </c>
      <c r="E3588" t="s">
        <v>20</v>
      </c>
      <c r="F3588">
        <v>2</v>
      </c>
      <c r="G3588" s="9" t="s">
        <v>222</v>
      </c>
      <c r="H3588" s="10" t="s">
        <v>32</v>
      </c>
      <c r="I3588" s="12">
        <v>0.35730324074074077</v>
      </c>
      <c r="J3588" s="12">
        <v>0.56539351851851849</v>
      </c>
      <c r="K3588" s="3" t="str">
        <f t="shared" si="783"/>
        <v>تأخير</v>
      </c>
      <c r="L3588" s="11">
        <f t="shared" si="784"/>
        <v>0</v>
      </c>
      <c r="M3588" s="11">
        <f t="shared" si="785"/>
        <v>2</v>
      </c>
      <c r="N3588" s="11">
        <f t="shared" si="786"/>
        <v>1</v>
      </c>
      <c r="O3588" s="11">
        <f t="shared" si="787"/>
        <v>0</v>
      </c>
      <c r="P3588" s="11">
        <f t="shared" si="788"/>
        <v>1</v>
      </c>
      <c r="Q3588" s="11">
        <f t="shared" si="789"/>
        <v>0</v>
      </c>
      <c r="R3588" s="11">
        <f t="shared" si="790"/>
        <v>0</v>
      </c>
      <c r="S3588" s="11">
        <f t="shared" si="791"/>
        <v>2</v>
      </c>
      <c r="T3588" t="str">
        <f t="shared" si="792"/>
        <v>إضافى كامل</v>
      </c>
    </row>
    <row r="3589" spans="1:20" ht="18" x14ac:dyDescent="0.25">
      <c r="A3589" s="32">
        <v>383</v>
      </c>
      <c r="B3589" s="31">
        <v>27510</v>
      </c>
      <c r="C3589" t="s">
        <v>321</v>
      </c>
      <c r="D3589" s="8">
        <v>45614</v>
      </c>
      <c r="E3589" t="s">
        <v>21</v>
      </c>
      <c r="F3589">
        <v>2</v>
      </c>
      <c r="G3589" s="9" t="s">
        <v>222</v>
      </c>
      <c r="H3589" s="10"/>
      <c r="I3589" s="12">
        <v>0.35068287037037038</v>
      </c>
      <c r="J3589" s="12">
        <v>0.56259259259259264</v>
      </c>
      <c r="K3589" s="3" t="str">
        <f t="shared" si="783"/>
        <v/>
      </c>
      <c r="L3589" s="11">
        <f t="shared" si="784"/>
        <v>1</v>
      </c>
      <c r="M3589" s="11">
        <f t="shared" si="785"/>
        <v>2</v>
      </c>
      <c r="N3589" s="11">
        <f t="shared" si="786"/>
        <v>1</v>
      </c>
      <c r="O3589" s="11">
        <f t="shared" si="787"/>
        <v>0</v>
      </c>
      <c r="P3589" s="11">
        <f t="shared" si="788"/>
        <v>1</v>
      </c>
      <c r="Q3589" s="11">
        <f t="shared" si="789"/>
        <v>0</v>
      </c>
      <c r="R3589" s="11">
        <f t="shared" si="790"/>
        <v>0</v>
      </c>
      <c r="S3589" s="11">
        <f t="shared" si="791"/>
        <v>2</v>
      </c>
      <c r="T3589" t="str">
        <f t="shared" si="792"/>
        <v>إضافى كامل</v>
      </c>
    </row>
    <row r="3590" spans="1:20" ht="18" x14ac:dyDescent="0.25">
      <c r="A3590" s="32">
        <v>383</v>
      </c>
      <c r="B3590" s="31">
        <v>27510</v>
      </c>
      <c r="C3590" t="s">
        <v>321</v>
      </c>
      <c r="D3590" s="8">
        <v>45615</v>
      </c>
      <c r="E3590" t="s">
        <v>22</v>
      </c>
      <c r="F3590">
        <v>2</v>
      </c>
      <c r="G3590" s="9" t="s">
        <v>222</v>
      </c>
      <c r="H3590" s="10"/>
      <c r="I3590" s="12">
        <v>0.32913194444444444</v>
      </c>
      <c r="J3590" s="12">
        <v>0.56273148148148144</v>
      </c>
      <c r="K3590" s="3" t="str">
        <f t="shared" si="783"/>
        <v/>
      </c>
      <c r="L3590" s="11">
        <f t="shared" si="784"/>
        <v>1</v>
      </c>
      <c r="M3590" s="11">
        <f t="shared" si="785"/>
        <v>2</v>
      </c>
      <c r="N3590" s="11">
        <f t="shared" si="786"/>
        <v>1</v>
      </c>
      <c r="O3590" s="11">
        <f t="shared" si="787"/>
        <v>0</v>
      </c>
      <c r="P3590" s="11">
        <f t="shared" si="788"/>
        <v>1</v>
      </c>
      <c r="Q3590" s="11">
        <f t="shared" si="789"/>
        <v>0</v>
      </c>
      <c r="R3590" s="11">
        <f t="shared" si="790"/>
        <v>0</v>
      </c>
      <c r="S3590" s="11">
        <f t="shared" si="791"/>
        <v>2</v>
      </c>
      <c r="T3590" t="str">
        <f t="shared" si="792"/>
        <v>إضافى كامل</v>
      </c>
    </row>
    <row r="3591" spans="1:20" ht="18" x14ac:dyDescent="0.25">
      <c r="A3591" s="32">
        <v>383</v>
      </c>
      <c r="B3591" s="31">
        <v>27510</v>
      </c>
      <c r="C3591" t="s">
        <v>321</v>
      </c>
      <c r="D3591" s="8">
        <v>45616</v>
      </c>
      <c r="E3591" t="s">
        <v>23</v>
      </c>
      <c r="F3591">
        <v>2</v>
      </c>
      <c r="G3591" s="9" t="s">
        <v>222</v>
      </c>
      <c r="H3591" s="10"/>
      <c r="I3591" s="12">
        <v>0.34432870370370372</v>
      </c>
      <c r="J3591" s="12">
        <v>0.56256944444444446</v>
      </c>
      <c r="K3591" s="3" t="str">
        <f t="shared" si="783"/>
        <v/>
      </c>
      <c r="L3591" s="11">
        <f t="shared" si="784"/>
        <v>1</v>
      </c>
      <c r="M3591" s="11">
        <f t="shared" si="785"/>
        <v>3</v>
      </c>
      <c r="N3591" s="11">
        <f t="shared" si="786"/>
        <v>1</v>
      </c>
      <c r="O3591" s="11">
        <f t="shared" si="787"/>
        <v>0</v>
      </c>
      <c r="P3591" s="11">
        <f t="shared" si="788"/>
        <v>1</v>
      </c>
      <c r="Q3591" s="11">
        <f t="shared" si="789"/>
        <v>0</v>
      </c>
      <c r="R3591" s="11">
        <f t="shared" si="790"/>
        <v>0</v>
      </c>
      <c r="S3591" s="11">
        <f t="shared" si="791"/>
        <v>3</v>
      </c>
      <c r="T3591" t="str">
        <f t="shared" si="792"/>
        <v>إضافى كامل</v>
      </c>
    </row>
    <row r="3592" spans="1:20" ht="18" x14ac:dyDescent="0.25">
      <c r="A3592" s="32">
        <v>383</v>
      </c>
      <c r="B3592" s="31">
        <v>27510</v>
      </c>
      <c r="C3592" t="s">
        <v>321</v>
      </c>
      <c r="D3592" s="8">
        <v>45617</v>
      </c>
      <c r="E3592" t="s">
        <v>24</v>
      </c>
      <c r="F3592">
        <v>2</v>
      </c>
      <c r="G3592" s="9" t="s">
        <v>222</v>
      </c>
      <c r="H3592" s="10"/>
      <c r="I3592" s="12">
        <v>0.32761574074074074</v>
      </c>
      <c r="J3592" s="12">
        <v>0.56277777777777782</v>
      </c>
      <c r="K3592" s="3" t="str">
        <f t="shared" si="783"/>
        <v/>
      </c>
      <c r="L3592" s="11">
        <f t="shared" si="784"/>
        <v>1</v>
      </c>
      <c r="M3592" s="11">
        <f t="shared" si="785"/>
        <v>3</v>
      </c>
      <c r="N3592" s="11">
        <f t="shared" si="786"/>
        <v>2</v>
      </c>
      <c r="O3592" s="11">
        <f t="shared" si="787"/>
        <v>0</v>
      </c>
      <c r="P3592" s="11">
        <f t="shared" si="788"/>
        <v>2</v>
      </c>
      <c r="Q3592" s="11">
        <f t="shared" si="789"/>
        <v>0</v>
      </c>
      <c r="R3592" s="11">
        <f t="shared" si="790"/>
        <v>0</v>
      </c>
      <c r="S3592" s="11">
        <f t="shared" si="791"/>
        <v>3</v>
      </c>
      <c r="T3592" t="str">
        <f t="shared" si="792"/>
        <v>إضافى كامل</v>
      </c>
    </row>
    <row r="3593" spans="1:20" ht="18" x14ac:dyDescent="0.25">
      <c r="A3593" s="32">
        <v>383</v>
      </c>
      <c r="B3593" s="31">
        <v>27510</v>
      </c>
      <c r="C3593" t="s">
        <v>321</v>
      </c>
      <c r="D3593" s="8">
        <v>45618</v>
      </c>
      <c r="E3593" t="s">
        <v>15</v>
      </c>
      <c r="F3593">
        <v>2</v>
      </c>
      <c r="G3593" s="9" t="s">
        <v>222</v>
      </c>
      <c r="H3593" s="10"/>
      <c r="K3593" s="3" t="str">
        <f t="shared" si="783"/>
        <v/>
      </c>
      <c r="L3593" s="11">
        <f t="shared" si="784"/>
        <v>1</v>
      </c>
      <c r="M3593" s="11">
        <f t="shared" si="785"/>
        <v>3</v>
      </c>
      <c r="N3593" s="11">
        <f t="shared" si="786"/>
        <v>2</v>
      </c>
      <c r="O3593" s="11">
        <f t="shared" si="787"/>
        <v>0</v>
      </c>
      <c r="P3593" s="11">
        <f t="shared" si="788"/>
        <v>2</v>
      </c>
      <c r="Q3593" s="11">
        <f t="shared" si="789"/>
        <v>0</v>
      </c>
      <c r="R3593" s="11">
        <f t="shared" si="790"/>
        <v>0</v>
      </c>
      <c r="S3593" s="11">
        <f t="shared" si="791"/>
        <v>3</v>
      </c>
      <c r="T3593" t="str">
        <f t="shared" si="792"/>
        <v>إضافى كامل</v>
      </c>
    </row>
    <row r="3594" spans="1:20" ht="18" x14ac:dyDescent="0.25">
      <c r="A3594" s="32">
        <v>383</v>
      </c>
      <c r="B3594" s="31">
        <v>27510</v>
      </c>
      <c r="C3594" t="s">
        <v>321</v>
      </c>
      <c r="D3594" s="8">
        <v>45619</v>
      </c>
      <c r="E3594" t="s">
        <v>18</v>
      </c>
      <c r="F3594">
        <v>2</v>
      </c>
      <c r="G3594" s="9" t="s">
        <v>222</v>
      </c>
      <c r="H3594" s="10"/>
      <c r="K3594" s="3" t="s">
        <v>19</v>
      </c>
      <c r="L3594" s="11">
        <f t="shared" si="784"/>
        <v>1</v>
      </c>
      <c r="M3594" s="11">
        <f t="shared" si="785"/>
        <v>3</v>
      </c>
      <c r="N3594" s="11">
        <f t="shared" si="786"/>
        <v>2</v>
      </c>
      <c r="O3594" s="11">
        <f t="shared" si="787"/>
        <v>0</v>
      </c>
      <c r="P3594" s="11">
        <f t="shared" si="788"/>
        <v>2</v>
      </c>
      <c r="Q3594" s="11">
        <f t="shared" si="789"/>
        <v>0</v>
      </c>
      <c r="R3594" s="11">
        <f t="shared" si="790"/>
        <v>0</v>
      </c>
      <c r="S3594" s="11">
        <f t="shared" si="791"/>
        <v>3</v>
      </c>
      <c r="T3594" t="str">
        <f t="shared" si="792"/>
        <v>إضافى كامل</v>
      </c>
    </row>
    <row r="3595" spans="1:20" ht="18" x14ac:dyDescent="0.25">
      <c r="A3595" s="32">
        <v>383</v>
      </c>
      <c r="B3595" s="31">
        <v>27510</v>
      </c>
      <c r="C3595" t="s">
        <v>321</v>
      </c>
      <c r="D3595" s="8">
        <v>45620</v>
      </c>
      <c r="E3595" t="s">
        <v>20</v>
      </c>
      <c r="F3595">
        <v>2</v>
      </c>
      <c r="G3595" s="9" t="s">
        <v>222</v>
      </c>
      <c r="H3595" s="10"/>
      <c r="I3595" s="12">
        <v>0.32288194444444446</v>
      </c>
      <c r="J3595" s="12">
        <v>0.56267361111111114</v>
      </c>
      <c r="K3595" s="3" t="str">
        <f t="shared" si="783"/>
        <v/>
      </c>
      <c r="L3595" s="11">
        <f t="shared" si="784"/>
        <v>1</v>
      </c>
      <c r="M3595" s="11">
        <f t="shared" si="785"/>
        <v>3</v>
      </c>
      <c r="N3595" s="11">
        <f t="shared" si="786"/>
        <v>2</v>
      </c>
      <c r="O3595" s="11">
        <f t="shared" si="787"/>
        <v>0</v>
      </c>
      <c r="P3595" s="11">
        <f t="shared" si="788"/>
        <v>2</v>
      </c>
      <c r="Q3595" s="11">
        <f t="shared" si="789"/>
        <v>0</v>
      </c>
      <c r="R3595" s="11">
        <f t="shared" si="790"/>
        <v>0</v>
      </c>
      <c r="S3595" s="11">
        <f t="shared" si="791"/>
        <v>3</v>
      </c>
      <c r="T3595" t="str">
        <f t="shared" si="792"/>
        <v>إضافى كامل</v>
      </c>
    </row>
    <row r="3596" spans="1:20" ht="18" x14ac:dyDescent="0.25">
      <c r="A3596" s="32">
        <v>383</v>
      </c>
      <c r="B3596" s="31">
        <v>27510</v>
      </c>
      <c r="C3596" t="s">
        <v>321</v>
      </c>
      <c r="D3596" s="8">
        <v>45621</v>
      </c>
      <c r="E3596" t="s">
        <v>21</v>
      </c>
      <c r="F3596">
        <v>2</v>
      </c>
      <c r="G3596" s="9" t="s">
        <v>222</v>
      </c>
      <c r="H3596" s="10"/>
      <c r="I3596" s="12">
        <v>0.34482638888888889</v>
      </c>
      <c r="J3596" s="12">
        <v>0.56260416666666668</v>
      </c>
      <c r="K3596" s="3" t="str">
        <f t="shared" si="783"/>
        <v/>
      </c>
      <c r="L3596" s="11">
        <f t="shared" si="784"/>
        <v>1</v>
      </c>
      <c r="M3596" s="11">
        <f t="shared" si="785"/>
        <v>3</v>
      </c>
      <c r="N3596" s="11">
        <f t="shared" si="786"/>
        <v>2</v>
      </c>
      <c r="O3596" s="11">
        <f t="shared" si="787"/>
        <v>0</v>
      </c>
      <c r="P3596" s="11">
        <f t="shared" si="788"/>
        <v>2</v>
      </c>
      <c r="Q3596" s="11">
        <f t="shared" si="789"/>
        <v>0</v>
      </c>
      <c r="R3596" s="11">
        <f t="shared" si="790"/>
        <v>0</v>
      </c>
      <c r="S3596" s="11">
        <f t="shared" si="791"/>
        <v>3</v>
      </c>
      <c r="T3596" t="str">
        <f t="shared" si="792"/>
        <v>إضافى كامل</v>
      </c>
    </row>
    <row r="3597" spans="1:20" ht="18" x14ac:dyDescent="0.25">
      <c r="A3597" s="32">
        <v>383</v>
      </c>
      <c r="B3597" s="31">
        <v>27510</v>
      </c>
      <c r="C3597" t="s">
        <v>321</v>
      </c>
      <c r="D3597" s="8">
        <v>45622</v>
      </c>
      <c r="E3597" t="s">
        <v>22</v>
      </c>
      <c r="F3597">
        <v>2</v>
      </c>
      <c r="G3597" s="9" t="s">
        <v>222</v>
      </c>
      <c r="H3597" s="10"/>
      <c r="I3597" s="12">
        <v>0.37528935185185186</v>
      </c>
      <c r="J3597" s="12">
        <v>0.56265046296296295</v>
      </c>
      <c r="K3597" s="3" t="str">
        <f t="shared" si="783"/>
        <v>إذن ص</v>
      </c>
      <c r="L3597" s="11">
        <f t="shared" si="784"/>
        <v>1</v>
      </c>
      <c r="M3597" s="11">
        <f t="shared" si="785"/>
        <v>3</v>
      </c>
      <c r="N3597" s="11">
        <f t="shared" si="786"/>
        <v>2</v>
      </c>
      <c r="O3597" s="11">
        <f t="shared" si="787"/>
        <v>0</v>
      </c>
      <c r="P3597" s="11">
        <f t="shared" si="788"/>
        <v>2</v>
      </c>
      <c r="Q3597" s="11">
        <f t="shared" si="789"/>
        <v>0</v>
      </c>
      <c r="R3597" s="11">
        <f t="shared" si="790"/>
        <v>0</v>
      </c>
      <c r="S3597" s="11">
        <f t="shared" si="791"/>
        <v>3</v>
      </c>
      <c r="T3597" t="str">
        <f t="shared" si="792"/>
        <v>إضافى كامل</v>
      </c>
    </row>
    <row r="3598" spans="1:20" ht="18" x14ac:dyDescent="0.25">
      <c r="A3598" s="32">
        <v>383</v>
      </c>
      <c r="B3598" s="31">
        <v>27510</v>
      </c>
      <c r="C3598" t="s">
        <v>321</v>
      </c>
      <c r="D3598" s="8">
        <v>45623</v>
      </c>
      <c r="E3598" t="s">
        <v>23</v>
      </c>
      <c r="F3598">
        <v>2</v>
      </c>
      <c r="G3598" s="9" t="s">
        <v>222</v>
      </c>
      <c r="H3598" s="10"/>
      <c r="K3598" s="3" t="str">
        <f t="shared" si="783"/>
        <v>غائب</v>
      </c>
      <c r="L3598" s="11">
        <f t="shared" si="784"/>
        <v>0</v>
      </c>
      <c r="M3598" s="11">
        <f t="shared" si="785"/>
        <v>3</v>
      </c>
      <c r="N3598" s="11">
        <f t="shared" si="786"/>
        <v>1</v>
      </c>
      <c r="O3598" s="11">
        <f t="shared" si="787"/>
        <v>0</v>
      </c>
      <c r="P3598" s="11">
        <f t="shared" si="788"/>
        <v>1</v>
      </c>
      <c r="Q3598" s="11">
        <f t="shared" si="789"/>
        <v>0</v>
      </c>
      <c r="R3598" s="11">
        <f t="shared" si="790"/>
        <v>0</v>
      </c>
      <c r="S3598" s="11">
        <f t="shared" si="791"/>
        <v>3</v>
      </c>
      <c r="T3598" t="str">
        <f t="shared" si="792"/>
        <v>إضافى كامل</v>
      </c>
    </row>
    <row r="3599" spans="1:20" ht="18" x14ac:dyDescent="0.25">
      <c r="A3599" s="32">
        <v>383</v>
      </c>
      <c r="B3599" s="31">
        <v>27510</v>
      </c>
      <c r="C3599" t="s">
        <v>321</v>
      </c>
      <c r="D3599" s="8">
        <v>45624</v>
      </c>
      <c r="E3599" t="s">
        <v>24</v>
      </c>
      <c r="F3599">
        <v>2</v>
      </c>
      <c r="G3599" s="9" t="s">
        <v>222</v>
      </c>
      <c r="H3599" s="10"/>
      <c r="I3599" s="12">
        <v>0.35467592592592595</v>
      </c>
      <c r="J3599" s="12">
        <v>0.56349537037037034</v>
      </c>
      <c r="K3599" s="3" t="str">
        <f t="shared" si="783"/>
        <v/>
      </c>
      <c r="L3599" s="11">
        <f t="shared" si="784"/>
        <v>1</v>
      </c>
      <c r="M3599" s="11">
        <f t="shared" si="785"/>
        <v>2</v>
      </c>
      <c r="N3599" s="11">
        <f t="shared" si="786"/>
        <v>1</v>
      </c>
      <c r="O3599" s="11">
        <f t="shared" si="787"/>
        <v>0</v>
      </c>
      <c r="P3599" s="11">
        <f t="shared" si="788"/>
        <v>1</v>
      </c>
      <c r="Q3599" s="11">
        <f t="shared" si="789"/>
        <v>0</v>
      </c>
      <c r="R3599" s="11">
        <f t="shared" si="790"/>
        <v>0</v>
      </c>
      <c r="S3599" s="11">
        <f t="shared" si="791"/>
        <v>2</v>
      </c>
      <c r="T3599" t="str">
        <f t="shared" si="792"/>
        <v>إضافى كامل</v>
      </c>
    </row>
    <row r="3600" spans="1:20" ht="18" x14ac:dyDescent="0.25">
      <c r="A3600" s="32">
        <v>383</v>
      </c>
      <c r="B3600" s="31">
        <v>27510</v>
      </c>
      <c r="C3600" t="s">
        <v>321</v>
      </c>
      <c r="D3600" s="8">
        <v>45625</v>
      </c>
      <c r="E3600" t="s">
        <v>15</v>
      </c>
      <c r="F3600">
        <v>2</v>
      </c>
      <c r="G3600" s="9" t="s">
        <v>222</v>
      </c>
      <c r="H3600" s="10"/>
      <c r="K3600" s="3" t="str">
        <f t="shared" si="783"/>
        <v/>
      </c>
      <c r="L3600" s="11">
        <f t="shared" si="784"/>
        <v>1</v>
      </c>
      <c r="M3600" s="11">
        <f t="shared" si="785"/>
        <v>2</v>
      </c>
      <c r="N3600" s="11">
        <f t="shared" si="786"/>
        <v>1</v>
      </c>
      <c r="O3600" s="11">
        <f t="shared" si="787"/>
        <v>1</v>
      </c>
      <c r="P3600" s="11">
        <f t="shared" si="788"/>
        <v>2</v>
      </c>
      <c r="Q3600" s="11">
        <f t="shared" si="789"/>
        <v>0</v>
      </c>
      <c r="R3600" s="11">
        <f t="shared" si="790"/>
        <v>0</v>
      </c>
      <c r="S3600" s="11">
        <f t="shared" si="791"/>
        <v>2</v>
      </c>
      <c r="T3600" t="str">
        <f t="shared" si="792"/>
        <v>إضافى كامل</v>
      </c>
    </row>
    <row r="3601" spans="1:20" ht="18" x14ac:dyDescent="0.25">
      <c r="A3601" s="32">
        <v>383</v>
      </c>
      <c r="B3601" s="31">
        <v>27510</v>
      </c>
      <c r="C3601" t="s">
        <v>321</v>
      </c>
      <c r="D3601" s="8">
        <v>45626</v>
      </c>
      <c r="E3601" t="s">
        <v>18</v>
      </c>
      <c r="F3601">
        <v>2</v>
      </c>
      <c r="G3601" s="9" t="s">
        <v>222</v>
      </c>
      <c r="H3601" s="10"/>
      <c r="K3601" s="3" t="s">
        <v>19</v>
      </c>
      <c r="L3601" s="11">
        <f t="shared" si="784"/>
        <v>1</v>
      </c>
      <c r="M3601" s="11">
        <f t="shared" si="785"/>
        <v>2</v>
      </c>
      <c r="N3601" s="11">
        <f t="shared" si="786"/>
        <v>1</v>
      </c>
      <c r="O3601" s="11">
        <f t="shared" si="787"/>
        <v>1</v>
      </c>
      <c r="P3601" s="11">
        <f t="shared" si="788"/>
        <v>2</v>
      </c>
      <c r="Q3601" s="11">
        <f t="shared" si="789"/>
        <v>0</v>
      </c>
      <c r="R3601" s="11">
        <f t="shared" si="790"/>
        <v>0</v>
      </c>
      <c r="S3601" s="11">
        <f t="shared" si="791"/>
        <v>2</v>
      </c>
      <c r="T3601" t="str">
        <f t="shared" si="792"/>
        <v>إضافى كامل</v>
      </c>
    </row>
    <row r="3602" spans="1:20" x14ac:dyDescent="0.25">
      <c r="A3602">
        <v>104</v>
      </c>
      <c r="B3602">
        <v>28157</v>
      </c>
      <c r="C3602" t="s">
        <v>322</v>
      </c>
      <c r="D3602" s="8">
        <v>45597</v>
      </c>
      <c r="E3602" t="s">
        <v>15</v>
      </c>
      <c r="F3602">
        <v>2</v>
      </c>
      <c r="G3602" s="9" t="s">
        <v>222</v>
      </c>
      <c r="H3602" s="3"/>
      <c r="K3602" s="3" t="str">
        <f t="shared" si="783"/>
        <v/>
      </c>
      <c r="L3602" s="11">
        <f t="shared" si="784"/>
        <v>1</v>
      </c>
      <c r="M3602" s="11">
        <f t="shared" si="785"/>
        <v>2</v>
      </c>
      <c r="N3602" s="11">
        <f t="shared" si="786"/>
        <v>1</v>
      </c>
      <c r="O3602" s="11">
        <f t="shared" si="787"/>
        <v>1</v>
      </c>
      <c r="P3602" s="11">
        <f t="shared" si="788"/>
        <v>2</v>
      </c>
      <c r="Q3602" s="11">
        <f t="shared" si="789"/>
        <v>0</v>
      </c>
      <c r="R3602" s="11">
        <f t="shared" si="790"/>
        <v>0</v>
      </c>
      <c r="S3602" s="11">
        <f t="shared" si="791"/>
        <v>2</v>
      </c>
      <c r="T3602" t="str">
        <f t="shared" si="792"/>
        <v>إضافى كامل</v>
      </c>
    </row>
    <row r="3603" spans="1:20" x14ac:dyDescent="0.25">
      <c r="A3603">
        <v>104</v>
      </c>
      <c r="B3603">
        <v>28157</v>
      </c>
      <c r="C3603" t="s">
        <v>323</v>
      </c>
      <c r="D3603" s="8">
        <v>45598</v>
      </c>
      <c r="E3603" t="s">
        <v>18</v>
      </c>
      <c r="F3603">
        <v>2</v>
      </c>
      <c r="G3603" s="9" t="s">
        <v>222</v>
      </c>
      <c r="H3603" s="3"/>
      <c r="K3603" s="3" t="s">
        <v>19</v>
      </c>
      <c r="L3603" s="11">
        <f t="shared" si="784"/>
        <v>1</v>
      </c>
      <c r="M3603" s="11">
        <f t="shared" si="785"/>
        <v>2</v>
      </c>
      <c r="N3603" s="11">
        <f t="shared" si="786"/>
        <v>1</v>
      </c>
      <c r="O3603" s="11">
        <f t="shared" si="787"/>
        <v>1</v>
      </c>
      <c r="P3603" s="11">
        <f t="shared" si="788"/>
        <v>2</v>
      </c>
      <c r="Q3603" s="11">
        <f t="shared" si="789"/>
        <v>0</v>
      </c>
      <c r="R3603" s="11">
        <f t="shared" si="790"/>
        <v>0</v>
      </c>
      <c r="S3603" s="11">
        <f t="shared" si="791"/>
        <v>2</v>
      </c>
      <c r="T3603" t="str">
        <f t="shared" si="792"/>
        <v>إضافى كامل</v>
      </c>
    </row>
    <row r="3604" spans="1:20" x14ac:dyDescent="0.25">
      <c r="A3604">
        <v>104</v>
      </c>
      <c r="B3604">
        <v>28157</v>
      </c>
      <c r="C3604" t="s">
        <v>323</v>
      </c>
      <c r="D3604" s="8">
        <v>45599</v>
      </c>
      <c r="E3604" t="s">
        <v>20</v>
      </c>
      <c r="F3604">
        <v>2</v>
      </c>
      <c r="G3604" s="9" t="s">
        <v>222</v>
      </c>
      <c r="H3604" s="3"/>
      <c r="I3604" s="12">
        <v>0.38113425925925926</v>
      </c>
      <c r="J3604" s="12">
        <v>0.56445601851851857</v>
      </c>
      <c r="L3604" s="11">
        <f t="shared" si="784"/>
        <v>1</v>
      </c>
      <c r="M3604" s="11">
        <f t="shared" si="785"/>
        <v>2</v>
      </c>
      <c r="N3604" s="11">
        <f t="shared" si="786"/>
        <v>1</v>
      </c>
      <c r="O3604" s="11">
        <f t="shared" si="787"/>
        <v>1</v>
      </c>
      <c r="P3604" s="11">
        <f t="shared" si="788"/>
        <v>2</v>
      </c>
      <c r="Q3604" s="11">
        <f t="shared" si="789"/>
        <v>0</v>
      </c>
      <c r="R3604" s="11">
        <f t="shared" si="790"/>
        <v>0</v>
      </c>
      <c r="S3604" s="11">
        <f t="shared" si="791"/>
        <v>2</v>
      </c>
      <c r="T3604" t="str">
        <f t="shared" si="792"/>
        <v>إضافى كامل</v>
      </c>
    </row>
    <row r="3605" spans="1:20" x14ac:dyDescent="0.25">
      <c r="A3605">
        <v>104</v>
      </c>
      <c r="B3605">
        <v>28157</v>
      </c>
      <c r="C3605" t="s">
        <v>323</v>
      </c>
      <c r="D3605" s="8">
        <v>45600</v>
      </c>
      <c r="E3605" t="s">
        <v>21</v>
      </c>
      <c r="F3605">
        <v>2</v>
      </c>
      <c r="G3605" s="9" t="s">
        <v>222</v>
      </c>
      <c r="H3605" s="3" t="s">
        <v>32</v>
      </c>
      <c r="I3605" s="12">
        <v>0.35909722222222223</v>
      </c>
      <c r="J3605" s="12">
        <v>0.57528935185185182</v>
      </c>
      <c r="K3605" s="3" t="str">
        <f>IF(AND(I3605&lt;=TIME(8,30,0),J3605&gt;=TIME(13,30,0),I3605&lt;&gt;""),"",IF(AND(I3605&gt;=TIME(8,31,0),I3605&lt;=TIME(8,40,0)),"تأخير",IF(AND(I3605&gt;=TIME(8,41,0),I3605&lt;=TIME(11,30,0),I3605&lt;&gt;""),"إذن ص",IF(AND(J3605&lt;TIME(13,30,0), J3605&lt;&gt;"",J3605&gt;=TIME(10,30,0)),"إذن م",IF(AND(OR(I3605="",J3605="",I3605=J3605,I3605&gt;TIME(11,30,0),J3605&lt;TIME(10,30,0)),AND(E3605&lt;&gt;"Friday")),"غائب","")))))</f>
        <v>تأخير</v>
      </c>
      <c r="L3605" s="11">
        <f t="shared" si="784"/>
        <v>0</v>
      </c>
      <c r="M3605" s="11">
        <f t="shared" si="785"/>
        <v>2</v>
      </c>
      <c r="N3605" s="11">
        <f t="shared" si="786"/>
        <v>1</v>
      </c>
      <c r="O3605" s="11">
        <f t="shared" si="787"/>
        <v>1</v>
      </c>
      <c r="P3605" s="11">
        <f t="shared" si="788"/>
        <v>2</v>
      </c>
      <c r="Q3605" s="11">
        <f t="shared" si="789"/>
        <v>0</v>
      </c>
      <c r="R3605" s="11">
        <f t="shared" si="790"/>
        <v>0</v>
      </c>
      <c r="S3605" s="11">
        <f t="shared" si="791"/>
        <v>2</v>
      </c>
      <c r="T3605" t="str">
        <f t="shared" si="792"/>
        <v>إضافى كامل</v>
      </c>
    </row>
    <row r="3606" spans="1:20" x14ac:dyDescent="0.25">
      <c r="A3606">
        <v>104</v>
      </c>
      <c r="B3606">
        <v>28157</v>
      </c>
      <c r="C3606" t="s">
        <v>323</v>
      </c>
      <c r="D3606" s="8">
        <v>45601</v>
      </c>
      <c r="E3606" t="s">
        <v>22</v>
      </c>
      <c r="F3606">
        <v>2</v>
      </c>
      <c r="G3606" s="9" t="s">
        <v>222</v>
      </c>
      <c r="H3606" s="3"/>
      <c r="I3606" s="12">
        <v>0.35334490740740743</v>
      </c>
      <c r="J3606" s="12">
        <v>0.56517361111111108</v>
      </c>
      <c r="K3606" s="3" t="str">
        <f>IF(AND(I3606&lt;=TIME(8,30,0),J3606&gt;=TIME(13,30,0),I3606&lt;&gt;""),"",IF(AND(I3606&gt;=TIME(8,31,0),I3606&lt;=TIME(8,40,0)),"تأخير",IF(AND(I3606&gt;=TIME(8,41,0),I3606&lt;=TIME(11,30,0),I3606&lt;&gt;""),"إذن ص",IF(AND(J3606&lt;TIME(13,30,0), J3606&lt;&gt;"",J3606&gt;=TIME(10,30,0)),"إذن م",IF(AND(OR(I3606="",J3606="",I3606=J3606,I3606&gt;TIME(11,30,0),J3606&lt;TIME(10,30,0)),AND(E3606&lt;&gt;"Friday")),"غائب","")))))</f>
        <v/>
      </c>
      <c r="L3606" s="11">
        <f t="shared" si="784"/>
        <v>1</v>
      </c>
      <c r="M3606" s="11">
        <f t="shared" si="785"/>
        <v>2</v>
      </c>
      <c r="N3606" s="11">
        <f t="shared" si="786"/>
        <v>1</v>
      </c>
      <c r="O3606" s="11">
        <f t="shared" si="787"/>
        <v>1</v>
      </c>
      <c r="P3606" s="11">
        <f t="shared" si="788"/>
        <v>2</v>
      </c>
      <c r="Q3606" s="11">
        <f t="shared" si="789"/>
        <v>0</v>
      </c>
      <c r="R3606" s="11">
        <f t="shared" si="790"/>
        <v>0</v>
      </c>
      <c r="S3606" s="11">
        <f t="shared" si="791"/>
        <v>2</v>
      </c>
      <c r="T3606" t="str">
        <f t="shared" si="792"/>
        <v>إضافى كامل</v>
      </c>
    </row>
    <row r="3607" spans="1:20" x14ac:dyDescent="0.25">
      <c r="A3607">
        <v>104</v>
      </c>
      <c r="B3607">
        <v>28157</v>
      </c>
      <c r="C3607" t="s">
        <v>323</v>
      </c>
      <c r="D3607" s="8">
        <v>45602</v>
      </c>
      <c r="E3607" t="s">
        <v>23</v>
      </c>
      <c r="F3607">
        <v>2</v>
      </c>
      <c r="G3607" s="9" t="s">
        <v>222</v>
      </c>
      <c r="H3607" s="3"/>
      <c r="I3607" s="12">
        <v>0.34417824074074072</v>
      </c>
      <c r="J3607" s="12">
        <v>0.57552083333333337</v>
      </c>
      <c r="K3607" s="3" t="str">
        <f>IF(AND(I3607&lt;=TIME(8,30,0),J3607&gt;=TIME(13,30,0),I3607&lt;&gt;""),"",IF(AND(I3607&gt;=TIME(8,31,0),I3607&lt;=TIME(8,40,0)),"تأخير",IF(AND(I3607&gt;=TIME(8,41,0),I3607&lt;=TIME(11,30,0),I3607&lt;&gt;""),"إذن ص",IF(AND(J3607&lt;TIME(13,30,0), J3607&lt;&gt;"",J3607&gt;=TIME(10,30,0)),"إذن م",IF(AND(OR(I3607="",J3607="",I3607=J3607,I3607&gt;TIME(11,30,0),J3607&lt;TIME(10,30,0)),AND(E3607&lt;&gt;"Friday")),"غائب","")))))</f>
        <v/>
      </c>
      <c r="L3607" s="11">
        <f t="shared" si="784"/>
        <v>1</v>
      </c>
      <c r="M3607" s="11">
        <f t="shared" si="785"/>
        <v>2</v>
      </c>
      <c r="N3607" s="11">
        <f t="shared" si="786"/>
        <v>1</v>
      </c>
      <c r="O3607" s="11">
        <f t="shared" si="787"/>
        <v>1</v>
      </c>
      <c r="P3607" s="11">
        <f t="shared" si="788"/>
        <v>2</v>
      </c>
      <c r="Q3607" s="11">
        <f t="shared" si="789"/>
        <v>0</v>
      </c>
      <c r="R3607" s="11">
        <f t="shared" si="790"/>
        <v>0</v>
      </c>
      <c r="S3607" s="11">
        <f t="shared" si="791"/>
        <v>2</v>
      </c>
      <c r="T3607" t="str">
        <f t="shared" si="792"/>
        <v>إضافى كامل</v>
      </c>
    </row>
    <row r="3608" spans="1:20" x14ac:dyDescent="0.25">
      <c r="A3608">
        <v>104</v>
      </c>
      <c r="B3608">
        <v>28157</v>
      </c>
      <c r="C3608" t="s">
        <v>323</v>
      </c>
      <c r="D3608" s="8">
        <v>45603</v>
      </c>
      <c r="E3608" t="s">
        <v>24</v>
      </c>
      <c r="F3608">
        <v>2</v>
      </c>
      <c r="G3608" s="9" t="s">
        <v>222</v>
      </c>
      <c r="H3608" s="3"/>
      <c r="I3608" s="12">
        <v>0.35211805555555553</v>
      </c>
      <c r="J3608" s="12">
        <v>0.56790509259259259</v>
      </c>
      <c r="K3608" s="3" t="str">
        <f>IF(AND(I3608&lt;=TIME(8,30,0),J3608&gt;=TIME(13,30,0),I3608&lt;&gt;""),"",IF(AND(I3608&gt;=TIME(8,31,0),I3608&lt;=TIME(8,40,0)),"تأخير",IF(AND(I3608&gt;=TIME(8,41,0),I3608&lt;=TIME(11,30,0),I3608&lt;&gt;""),"إذن ص",IF(AND(J3608&lt;TIME(13,30,0), J3608&lt;&gt;"",J3608&gt;=TIME(10,30,0)),"إذن م",IF(AND(OR(I3608="",J3608="",I3608=J3608,I3608&gt;TIME(11,30,0),J3608&lt;TIME(10,30,0)),AND(E3608&lt;&gt;"Friday")),"غائب","")))))</f>
        <v/>
      </c>
      <c r="L3608" s="11">
        <f t="shared" si="784"/>
        <v>1</v>
      </c>
      <c r="M3608" s="11">
        <f t="shared" si="785"/>
        <v>2</v>
      </c>
      <c r="N3608" s="11">
        <f t="shared" si="786"/>
        <v>1</v>
      </c>
      <c r="O3608" s="11">
        <f t="shared" si="787"/>
        <v>1</v>
      </c>
      <c r="P3608" s="11">
        <f t="shared" si="788"/>
        <v>2</v>
      </c>
      <c r="Q3608" s="11">
        <f t="shared" si="789"/>
        <v>0</v>
      </c>
      <c r="R3608" s="11">
        <f t="shared" si="790"/>
        <v>0</v>
      </c>
      <c r="S3608" s="11">
        <f t="shared" si="791"/>
        <v>2</v>
      </c>
      <c r="T3608" t="str">
        <f t="shared" si="792"/>
        <v>إضافى كامل</v>
      </c>
    </row>
    <row r="3609" spans="1:20" x14ac:dyDescent="0.25">
      <c r="A3609">
        <v>104</v>
      </c>
      <c r="B3609">
        <v>28157</v>
      </c>
      <c r="C3609" t="s">
        <v>323</v>
      </c>
      <c r="D3609" s="8">
        <v>45604</v>
      </c>
      <c r="E3609" t="s">
        <v>15</v>
      </c>
      <c r="F3609">
        <v>2</v>
      </c>
      <c r="G3609" s="9" t="s">
        <v>222</v>
      </c>
      <c r="H3609" s="3"/>
      <c r="K3609" s="3" t="str">
        <f>IF(AND(I3609&lt;=TIME(8,30,0),J3609&gt;=TIME(13,30,0),I3609&lt;&gt;""),"",IF(AND(I3609&gt;=TIME(8,31,0),I3609&lt;=TIME(8,40,0)),"تأخير",IF(AND(I3609&gt;=TIME(8,41,0),I3609&lt;=TIME(11,30,0),I3609&lt;&gt;""),"إذن ص",IF(AND(J3609&lt;TIME(13,30,0), J3609&lt;&gt;"",J3609&gt;=TIME(10,30,0)),"إذن م",IF(AND(OR(I3609="",J3609="",I3609=J3609,I3609&gt;TIME(11,30,0),J3609&lt;TIME(10,30,0)),AND(E3609&lt;&gt;"Friday")),"غائب","")))))</f>
        <v/>
      </c>
      <c r="L3609" s="11">
        <f t="shared" si="784"/>
        <v>1</v>
      </c>
      <c r="M3609" s="11">
        <f t="shared" si="785"/>
        <v>2</v>
      </c>
      <c r="N3609" s="11">
        <f t="shared" si="786"/>
        <v>1</v>
      </c>
      <c r="O3609" s="11">
        <f t="shared" si="787"/>
        <v>1</v>
      </c>
      <c r="P3609" s="11">
        <f t="shared" si="788"/>
        <v>2</v>
      </c>
      <c r="Q3609" s="11">
        <f t="shared" si="789"/>
        <v>0</v>
      </c>
      <c r="R3609" s="11">
        <f t="shared" si="790"/>
        <v>0</v>
      </c>
      <c r="S3609" s="11">
        <f t="shared" si="791"/>
        <v>2</v>
      </c>
      <c r="T3609" t="str">
        <f t="shared" si="792"/>
        <v>إضافى كامل</v>
      </c>
    </row>
    <row r="3610" spans="1:20" x14ac:dyDescent="0.25">
      <c r="A3610">
        <v>104</v>
      </c>
      <c r="B3610">
        <v>28157</v>
      </c>
      <c r="C3610" t="s">
        <v>323</v>
      </c>
      <c r="D3610" s="8">
        <v>45605</v>
      </c>
      <c r="E3610" t="s">
        <v>18</v>
      </c>
      <c r="F3610">
        <v>2</v>
      </c>
      <c r="G3610" s="9" t="s">
        <v>222</v>
      </c>
      <c r="H3610" s="3"/>
      <c r="K3610" s="3" t="s">
        <v>19</v>
      </c>
      <c r="L3610" s="11">
        <f t="shared" si="784"/>
        <v>1</v>
      </c>
      <c r="M3610" s="11">
        <f t="shared" si="785"/>
        <v>2</v>
      </c>
      <c r="N3610" s="11">
        <f t="shared" si="786"/>
        <v>1</v>
      </c>
      <c r="O3610" s="11">
        <f t="shared" si="787"/>
        <v>1</v>
      </c>
      <c r="P3610" s="11">
        <f t="shared" si="788"/>
        <v>2</v>
      </c>
      <c r="Q3610" s="11">
        <f t="shared" si="789"/>
        <v>0</v>
      </c>
      <c r="R3610" s="11">
        <f t="shared" si="790"/>
        <v>0</v>
      </c>
      <c r="S3610" s="11">
        <f t="shared" si="791"/>
        <v>2</v>
      </c>
      <c r="T3610" t="str">
        <f t="shared" si="792"/>
        <v>إضافى كامل</v>
      </c>
    </row>
    <row r="3611" spans="1:20" x14ac:dyDescent="0.25">
      <c r="A3611">
        <v>104</v>
      </c>
      <c r="B3611">
        <v>28157</v>
      </c>
      <c r="C3611" t="s">
        <v>323</v>
      </c>
      <c r="D3611" s="8">
        <v>45606</v>
      </c>
      <c r="E3611" t="s">
        <v>20</v>
      </c>
      <c r="F3611">
        <v>2</v>
      </c>
      <c r="G3611" s="9" t="s">
        <v>222</v>
      </c>
      <c r="H3611" s="3" t="s">
        <v>51</v>
      </c>
      <c r="I3611" s="12">
        <v>0.36097222222222225</v>
      </c>
      <c r="J3611" s="12">
        <v>0.56920138888888894</v>
      </c>
      <c r="K3611" s="3" t="str">
        <f t="shared" ref="K3611:K3630" si="793">IF(AND(I3611&lt;=TIME(8,30,0),J3611&gt;=TIME(13,30,0),I3611&lt;&gt;""),"",IF(AND(I3611&gt;=TIME(8,31,0),I3611&lt;=TIME(8,40,0)),"تأخير",IF(AND(I3611&gt;=TIME(8,41,0),I3611&lt;=TIME(11,30,0),I3611&lt;&gt;""),"إذن ص",IF(AND(J3611&lt;TIME(13,30,0), J3611&lt;&gt;"",J3611&gt;=TIME(10,30,0)),"إذن م",IF(AND(OR(I3611="",J3611="",I3611=J3611,I3611&gt;TIME(11,30,0),J3611&lt;TIME(10,30,0)),AND(E3611&lt;&gt;"Friday")),"غائب","")))))</f>
        <v>تأخير</v>
      </c>
      <c r="L3611" s="11">
        <f t="shared" si="784"/>
        <v>0</v>
      </c>
      <c r="M3611" s="11">
        <f t="shared" si="785"/>
        <v>2</v>
      </c>
      <c r="N3611" s="11">
        <f t="shared" si="786"/>
        <v>1</v>
      </c>
      <c r="O3611" s="11">
        <f t="shared" si="787"/>
        <v>1</v>
      </c>
      <c r="P3611" s="11">
        <f t="shared" si="788"/>
        <v>2</v>
      </c>
      <c r="Q3611" s="11">
        <f t="shared" si="789"/>
        <v>0</v>
      </c>
      <c r="R3611" s="11">
        <f t="shared" si="790"/>
        <v>0</v>
      </c>
      <c r="S3611" s="11">
        <f t="shared" si="791"/>
        <v>2</v>
      </c>
      <c r="T3611" t="str">
        <f t="shared" si="792"/>
        <v>إضافى كامل</v>
      </c>
    </row>
    <row r="3612" spans="1:20" x14ac:dyDescent="0.25">
      <c r="A3612">
        <v>104</v>
      </c>
      <c r="B3612">
        <v>28157</v>
      </c>
      <c r="C3612" t="s">
        <v>323</v>
      </c>
      <c r="D3612" s="8">
        <v>45607</v>
      </c>
      <c r="E3612" t="s">
        <v>21</v>
      </c>
      <c r="F3612">
        <v>2</v>
      </c>
      <c r="G3612" s="9" t="s">
        <v>222</v>
      </c>
      <c r="H3612" s="3"/>
      <c r="I3612" s="12">
        <v>0.34050925925925923</v>
      </c>
      <c r="J3612" s="12">
        <v>0.56359953703703702</v>
      </c>
      <c r="K3612" s="3" t="str">
        <f t="shared" si="793"/>
        <v/>
      </c>
      <c r="L3612" s="11">
        <f t="shared" si="784"/>
        <v>1</v>
      </c>
      <c r="M3612" s="11">
        <f t="shared" si="785"/>
        <v>2</v>
      </c>
      <c r="N3612" s="11">
        <f t="shared" si="786"/>
        <v>1</v>
      </c>
      <c r="O3612" s="11">
        <f t="shared" si="787"/>
        <v>1</v>
      </c>
      <c r="P3612" s="11">
        <f t="shared" si="788"/>
        <v>2</v>
      </c>
      <c r="Q3612" s="11">
        <f t="shared" si="789"/>
        <v>0</v>
      </c>
      <c r="R3612" s="11">
        <f t="shared" si="790"/>
        <v>0</v>
      </c>
      <c r="S3612" s="11">
        <f t="shared" si="791"/>
        <v>2</v>
      </c>
      <c r="T3612" t="str">
        <f t="shared" si="792"/>
        <v>إضافى كامل</v>
      </c>
    </row>
    <row r="3613" spans="1:20" x14ac:dyDescent="0.25">
      <c r="A3613">
        <v>104</v>
      </c>
      <c r="B3613">
        <v>28157</v>
      </c>
      <c r="C3613" t="s">
        <v>323</v>
      </c>
      <c r="D3613" s="8">
        <v>45608</v>
      </c>
      <c r="E3613" t="s">
        <v>22</v>
      </c>
      <c r="F3613">
        <v>2</v>
      </c>
      <c r="G3613" s="9" t="s">
        <v>222</v>
      </c>
      <c r="H3613" s="3"/>
      <c r="I3613" s="12"/>
      <c r="J3613" s="12"/>
      <c r="K3613" s="3" t="str">
        <f t="shared" si="793"/>
        <v>غائب</v>
      </c>
      <c r="L3613" s="11">
        <f t="shared" si="784"/>
        <v>0</v>
      </c>
      <c r="M3613" s="11">
        <f t="shared" si="785"/>
        <v>2</v>
      </c>
      <c r="N3613" s="11">
        <f t="shared" si="786"/>
        <v>1</v>
      </c>
      <c r="O3613" s="11">
        <f t="shared" si="787"/>
        <v>1</v>
      </c>
      <c r="P3613" s="11">
        <f t="shared" si="788"/>
        <v>2</v>
      </c>
      <c r="Q3613" s="11">
        <f t="shared" si="789"/>
        <v>0</v>
      </c>
      <c r="R3613" s="11">
        <f t="shared" si="790"/>
        <v>0</v>
      </c>
      <c r="S3613" s="11">
        <f t="shared" si="791"/>
        <v>2</v>
      </c>
      <c r="T3613" t="str">
        <f t="shared" si="792"/>
        <v>إضافى كامل</v>
      </c>
    </row>
    <row r="3614" spans="1:20" x14ac:dyDescent="0.25">
      <c r="A3614">
        <v>104</v>
      </c>
      <c r="B3614">
        <v>28157</v>
      </c>
      <c r="C3614" t="s">
        <v>323</v>
      </c>
      <c r="D3614" s="8">
        <v>45609</v>
      </c>
      <c r="E3614" t="s">
        <v>23</v>
      </c>
      <c r="F3614">
        <v>2</v>
      </c>
      <c r="G3614" s="9" t="s">
        <v>222</v>
      </c>
      <c r="H3614" s="3"/>
      <c r="I3614" s="12">
        <v>0.32506944444444447</v>
      </c>
      <c r="J3614" s="12">
        <v>0.56658564814814816</v>
      </c>
      <c r="K3614" s="3" t="str">
        <f t="shared" si="793"/>
        <v/>
      </c>
      <c r="L3614" s="11">
        <f t="shared" si="784"/>
        <v>1</v>
      </c>
      <c r="M3614" s="11">
        <f t="shared" si="785"/>
        <v>1</v>
      </c>
      <c r="N3614" s="11">
        <f t="shared" si="786"/>
        <v>1</v>
      </c>
      <c r="O3614" s="11">
        <f t="shared" si="787"/>
        <v>1</v>
      </c>
      <c r="P3614" s="11">
        <f t="shared" si="788"/>
        <v>2</v>
      </c>
      <c r="Q3614" s="11">
        <f t="shared" si="789"/>
        <v>0</v>
      </c>
      <c r="R3614" s="11">
        <f t="shared" si="790"/>
        <v>0</v>
      </c>
      <c r="S3614" s="11">
        <f t="shared" si="791"/>
        <v>1</v>
      </c>
      <c r="T3614" t="str">
        <f t="shared" si="792"/>
        <v>إضافى كامل</v>
      </c>
    </row>
    <row r="3615" spans="1:20" x14ac:dyDescent="0.25">
      <c r="A3615">
        <v>104</v>
      </c>
      <c r="B3615">
        <v>28157</v>
      </c>
      <c r="C3615" t="s">
        <v>323</v>
      </c>
      <c r="D3615" s="8">
        <v>45610</v>
      </c>
      <c r="E3615" t="s">
        <v>24</v>
      </c>
      <c r="F3615">
        <v>2</v>
      </c>
      <c r="G3615" s="9" t="s">
        <v>222</v>
      </c>
      <c r="H3615" s="3"/>
      <c r="I3615" s="12">
        <v>0.35248842592592594</v>
      </c>
      <c r="J3615" s="12">
        <v>0.56575231481481481</v>
      </c>
      <c r="K3615" s="3" t="str">
        <f t="shared" si="793"/>
        <v/>
      </c>
      <c r="L3615" s="11">
        <f t="shared" si="784"/>
        <v>1</v>
      </c>
      <c r="M3615" s="11">
        <f t="shared" si="785"/>
        <v>1</v>
      </c>
      <c r="N3615" s="11">
        <f t="shared" si="786"/>
        <v>1</v>
      </c>
      <c r="O3615" s="11">
        <f t="shared" si="787"/>
        <v>1</v>
      </c>
      <c r="P3615" s="11">
        <f t="shared" si="788"/>
        <v>2</v>
      </c>
      <c r="Q3615" s="11">
        <f t="shared" si="789"/>
        <v>0</v>
      </c>
      <c r="R3615" s="11">
        <f t="shared" si="790"/>
        <v>0</v>
      </c>
      <c r="S3615" s="11">
        <f t="shared" si="791"/>
        <v>1</v>
      </c>
      <c r="T3615" t="str">
        <f t="shared" si="792"/>
        <v>إضافى كامل</v>
      </c>
    </row>
    <row r="3616" spans="1:20" x14ac:dyDescent="0.25">
      <c r="A3616">
        <v>104</v>
      </c>
      <c r="B3616">
        <v>28157</v>
      </c>
      <c r="C3616" t="s">
        <v>323</v>
      </c>
      <c r="D3616" s="8">
        <v>45611</v>
      </c>
      <c r="E3616" t="s">
        <v>15</v>
      </c>
      <c r="F3616">
        <v>2</v>
      </c>
      <c r="G3616" s="9" t="s">
        <v>222</v>
      </c>
      <c r="H3616" s="3"/>
      <c r="K3616" s="3" t="str">
        <f t="shared" si="793"/>
        <v/>
      </c>
      <c r="L3616" s="11">
        <f t="shared" si="784"/>
        <v>1</v>
      </c>
      <c r="M3616" s="11">
        <f t="shared" si="785"/>
        <v>1</v>
      </c>
      <c r="N3616" s="11">
        <f t="shared" si="786"/>
        <v>1</v>
      </c>
      <c r="O3616" s="11">
        <f t="shared" si="787"/>
        <v>1</v>
      </c>
      <c r="P3616" s="11">
        <f t="shared" si="788"/>
        <v>2</v>
      </c>
      <c r="Q3616" s="11">
        <f t="shared" si="789"/>
        <v>0</v>
      </c>
      <c r="R3616" s="11">
        <f t="shared" si="790"/>
        <v>0</v>
      </c>
      <c r="S3616" s="11">
        <f t="shared" si="791"/>
        <v>1</v>
      </c>
      <c r="T3616" t="str">
        <f t="shared" si="792"/>
        <v>إضافى كامل</v>
      </c>
    </row>
    <row r="3617" spans="1:20" x14ac:dyDescent="0.25">
      <c r="A3617">
        <v>104</v>
      </c>
      <c r="B3617">
        <v>28157</v>
      </c>
      <c r="C3617" t="s">
        <v>323</v>
      </c>
      <c r="D3617" s="8">
        <v>45612</v>
      </c>
      <c r="E3617" t="s">
        <v>18</v>
      </c>
      <c r="F3617">
        <v>2</v>
      </c>
      <c r="G3617" s="9" t="s">
        <v>222</v>
      </c>
      <c r="H3617" s="3"/>
      <c r="K3617" s="3" t="s">
        <v>19</v>
      </c>
      <c r="L3617" s="11">
        <f t="shared" si="784"/>
        <v>1</v>
      </c>
      <c r="M3617" s="11">
        <f t="shared" si="785"/>
        <v>1</v>
      </c>
      <c r="N3617" s="11">
        <f t="shared" si="786"/>
        <v>1</v>
      </c>
      <c r="O3617" s="11">
        <f t="shared" si="787"/>
        <v>1</v>
      </c>
      <c r="P3617" s="11">
        <f t="shared" si="788"/>
        <v>2</v>
      </c>
      <c r="Q3617" s="11">
        <f t="shared" si="789"/>
        <v>0</v>
      </c>
      <c r="R3617" s="11">
        <f t="shared" si="790"/>
        <v>0</v>
      </c>
      <c r="S3617" s="11">
        <f t="shared" si="791"/>
        <v>1</v>
      </c>
      <c r="T3617" t="str">
        <f t="shared" si="792"/>
        <v>إضافى كامل</v>
      </c>
    </row>
    <row r="3618" spans="1:20" x14ac:dyDescent="0.25">
      <c r="A3618">
        <v>104</v>
      </c>
      <c r="B3618">
        <v>28157</v>
      </c>
      <c r="C3618" t="s">
        <v>323</v>
      </c>
      <c r="D3618" s="8">
        <v>45613</v>
      </c>
      <c r="E3618" t="s">
        <v>20</v>
      </c>
      <c r="F3618">
        <v>2</v>
      </c>
      <c r="G3618" s="9" t="s">
        <v>222</v>
      </c>
      <c r="H3618" s="3"/>
      <c r="I3618" s="12">
        <v>0.34962962962962962</v>
      </c>
      <c r="J3618" s="12">
        <v>0.56369212962962967</v>
      </c>
      <c r="K3618" s="3" t="str">
        <f t="shared" si="793"/>
        <v/>
      </c>
      <c r="L3618" s="11">
        <f t="shared" si="784"/>
        <v>1</v>
      </c>
      <c r="M3618" s="11">
        <f t="shared" si="785"/>
        <v>1</v>
      </c>
      <c r="N3618" s="11">
        <f t="shared" si="786"/>
        <v>1</v>
      </c>
      <c r="O3618" s="11">
        <f t="shared" si="787"/>
        <v>1</v>
      </c>
      <c r="P3618" s="11">
        <f t="shared" si="788"/>
        <v>2</v>
      </c>
      <c r="Q3618" s="11">
        <f t="shared" si="789"/>
        <v>0</v>
      </c>
      <c r="R3618" s="11">
        <f t="shared" si="790"/>
        <v>0</v>
      </c>
      <c r="S3618" s="11">
        <f t="shared" si="791"/>
        <v>1</v>
      </c>
      <c r="T3618" t="str">
        <f t="shared" si="792"/>
        <v>إضافى كامل</v>
      </c>
    </row>
    <row r="3619" spans="1:20" x14ac:dyDescent="0.25">
      <c r="A3619">
        <v>104</v>
      </c>
      <c r="B3619">
        <v>28157</v>
      </c>
      <c r="C3619" t="s">
        <v>323</v>
      </c>
      <c r="D3619" s="8">
        <v>45614</v>
      </c>
      <c r="E3619" t="s">
        <v>21</v>
      </c>
      <c r="F3619" s="9">
        <v>2</v>
      </c>
      <c r="G3619" s="9" t="s">
        <v>222</v>
      </c>
      <c r="H3619" s="3" t="s">
        <v>34</v>
      </c>
      <c r="I3619" s="12">
        <v>0.3586226851851852</v>
      </c>
      <c r="J3619" s="12">
        <v>0.57055555555555559</v>
      </c>
      <c r="K3619" s="3" t="str">
        <f t="shared" si="793"/>
        <v>تأخير</v>
      </c>
      <c r="L3619" s="11">
        <f t="shared" si="784"/>
        <v>0</v>
      </c>
      <c r="M3619" s="11">
        <f t="shared" si="785"/>
        <v>1</v>
      </c>
      <c r="N3619" s="11">
        <f t="shared" si="786"/>
        <v>1</v>
      </c>
      <c r="O3619" s="11">
        <f t="shared" si="787"/>
        <v>1</v>
      </c>
      <c r="P3619" s="11">
        <f t="shared" si="788"/>
        <v>2</v>
      </c>
      <c r="Q3619" s="11">
        <f t="shared" si="789"/>
        <v>0</v>
      </c>
      <c r="R3619" s="11">
        <f t="shared" si="790"/>
        <v>0</v>
      </c>
      <c r="S3619" s="11">
        <f t="shared" si="791"/>
        <v>1</v>
      </c>
      <c r="T3619" t="str">
        <f t="shared" si="792"/>
        <v>إضافى كامل</v>
      </c>
    </row>
    <row r="3620" spans="1:20" x14ac:dyDescent="0.25">
      <c r="A3620">
        <v>104</v>
      </c>
      <c r="B3620">
        <v>28157</v>
      </c>
      <c r="C3620" t="s">
        <v>323</v>
      </c>
      <c r="D3620" s="8">
        <v>45615</v>
      </c>
      <c r="E3620" t="s">
        <v>22</v>
      </c>
      <c r="F3620">
        <v>2</v>
      </c>
      <c r="G3620" s="9" t="s">
        <v>222</v>
      </c>
      <c r="H3620" s="3"/>
      <c r="K3620" s="3" t="str">
        <f t="shared" si="793"/>
        <v>غائب</v>
      </c>
      <c r="L3620" s="11">
        <f t="shared" si="784"/>
        <v>0</v>
      </c>
      <c r="M3620" s="11">
        <f t="shared" si="785"/>
        <v>1</v>
      </c>
      <c r="N3620" s="11">
        <f t="shared" si="786"/>
        <v>1</v>
      </c>
      <c r="O3620" s="11">
        <f t="shared" si="787"/>
        <v>1</v>
      </c>
      <c r="P3620" s="11">
        <f t="shared" si="788"/>
        <v>2</v>
      </c>
      <c r="Q3620" s="11">
        <f t="shared" si="789"/>
        <v>0</v>
      </c>
      <c r="R3620" s="11">
        <f t="shared" si="790"/>
        <v>0</v>
      </c>
      <c r="S3620" s="11">
        <f t="shared" si="791"/>
        <v>1</v>
      </c>
      <c r="T3620" t="str">
        <f t="shared" si="792"/>
        <v>إضافى كامل</v>
      </c>
    </row>
    <row r="3621" spans="1:20" x14ac:dyDescent="0.25">
      <c r="A3621">
        <v>104</v>
      </c>
      <c r="B3621">
        <v>28157</v>
      </c>
      <c r="C3621" t="s">
        <v>323</v>
      </c>
      <c r="D3621" s="8">
        <v>45616</v>
      </c>
      <c r="E3621" t="s">
        <v>23</v>
      </c>
      <c r="F3621">
        <v>2</v>
      </c>
      <c r="G3621" s="9" t="s">
        <v>222</v>
      </c>
      <c r="H3621" s="3"/>
      <c r="I3621" s="12">
        <v>0.3787152777777778</v>
      </c>
      <c r="J3621" s="12">
        <v>0.58873842592592596</v>
      </c>
      <c r="K3621" s="3" t="str">
        <f t="shared" si="793"/>
        <v>إذن ص</v>
      </c>
      <c r="L3621" s="11">
        <f t="shared" si="784"/>
        <v>1</v>
      </c>
      <c r="M3621" s="11">
        <f t="shared" si="785"/>
        <v>0</v>
      </c>
      <c r="N3621" s="11">
        <f t="shared" si="786"/>
        <v>1</v>
      </c>
      <c r="O3621" s="11">
        <f t="shared" si="787"/>
        <v>1</v>
      </c>
      <c r="P3621" s="11">
        <f t="shared" si="788"/>
        <v>2</v>
      </c>
      <c r="Q3621" s="11">
        <f t="shared" si="789"/>
        <v>0</v>
      </c>
      <c r="R3621" s="11">
        <f t="shared" si="790"/>
        <v>0</v>
      </c>
      <c r="S3621" s="11">
        <f t="shared" si="791"/>
        <v>0</v>
      </c>
      <c r="T3621" t="str">
        <f t="shared" si="792"/>
        <v>إضافى كامل</v>
      </c>
    </row>
    <row r="3622" spans="1:20" x14ac:dyDescent="0.25">
      <c r="A3622">
        <v>104</v>
      </c>
      <c r="B3622">
        <v>28157</v>
      </c>
      <c r="C3622" t="s">
        <v>323</v>
      </c>
      <c r="D3622" s="8">
        <v>45617</v>
      </c>
      <c r="E3622" t="s">
        <v>24</v>
      </c>
      <c r="F3622">
        <v>2</v>
      </c>
      <c r="G3622" s="9" t="s">
        <v>222</v>
      </c>
      <c r="H3622" s="3" t="s">
        <v>40</v>
      </c>
      <c r="I3622" s="12">
        <v>0.35488425925925926</v>
      </c>
      <c r="J3622" s="12">
        <v>0.56460648148148151</v>
      </c>
      <c r="K3622" s="3" t="str">
        <f t="shared" si="793"/>
        <v>تأخير</v>
      </c>
      <c r="L3622" s="11">
        <f t="shared" si="784"/>
        <v>0</v>
      </c>
      <c r="M3622" s="11">
        <f t="shared" si="785"/>
        <v>0</v>
      </c>
      <c r="N3622" s="11">
        <f t="shared" si="786"/>
        <v>0</v>
      </c>
      <c r="O3622" s="11">
        <f t="shared" si="787"/>
        <v>1</v>
      </c>
      <c r="P3622" s="11">
        <f t="shared" si="788"/>
        <v>1</v>
      </c>
      <c r="Q3622" s="11">
        <f t="shared" si="789"/>
        <v>0</v>
      </c>
      <c r="R3622" s="11">
        <f t="shared" si="790"/>
        <v>0</v>
      </c>
      <c r="S3622" s="11">
        <f t="shared" si="791"/>
        <v>0</v>
      </c>
      <c r="T3622" t="str">
        <f t="shared" si="792"/>
        <v>إضافى كامل</v>
      </c>
    </row>
    <row r="3623" spans="1:20" x14ac:dyDescent="0.25">
      <c r="A3623">
        <v>104</v>
      </c>
      <c r="B3623">
        <v>28157</v>
      </c>
      <c r="C3623" t="s">
        <v>323</v>
      </c>
      <c r="D3623" s="8">
        <v>45618</v>
      </c>
      <c r="E3623" t="s">
        <v>15</v>
      </c>
      <c r="F3623">
        <v>2</v>
      </c>
      <c r="G3623" s="9" t="s">
        <v>222</v>
      </c>
      <c r="H3623" s="3"/>
      <c r="K3623" s="3" t="str">
        <f t="shared" si="793"/>
        <v/>
      </c>
      <c r="L3623" s="11">
        <f t="shared" si="784"/>
        <v>1</v>
      </c>
      <c r="M3623" s="11">
        <f t="shared" si="785"/>
        <v>0</v>
      </c>
      <c r="N3623" s="11">
        <f t="shared" si="786"/>
        <v>0</v>
      </c>
      <c r="O3623" s="11">
        <f t="shared" si="787"/>
        <v>1</v>
      </c>
      <c r="P3623" s="11">
        <f t="shared" si="788"/>
        <v>1</v>
      </c>
      <c r="Q3623" s="11">
        <f t="shared" si="789"/>
        <v>0</v>
      </c>
      <c r="R3623" s="11">
        <f t="shared" si="790"/>
        <v>0</v>
      </c>
      <c r="S3623" s="11">
        <f t="shared" si="791"/>
        <v>0</v>
      </c>
      <c r="T3623" t="str">
        <f t="shared" si="792"/>
        <v>إضافى كامل</v>
      </c>
    </row>
    <row r="3624" spans="1:20" x14ac:dyDescent="0.25">
      <c r="A3624">
        <v>104</v>
      </c>
      <c r="B3624">
        <v>28157</v>
      </c>
      <c r="C3624" t="s">
        <v>323</v>
      </c>
      <c r="D3624" s="8">
        <v>45619</v>
      </c>
      <c r="E3624" t="s">
        <v>18</v>
      </c>
      <c r="F3624">
        <v>2</v>
      </c>
      <c r="G3624" s="9" t="s">
        <v>222</v>
      </c>
      <c r="H3624" s="3"/>
      <c r="K3624" s="3" t="s">
        <v>19</v>
      </c>
      <c r="L3624" s="11">
        <f t="shared" si="784"/>
        <v>1</v>
      </c>
      <c r="M3624" s="11">
        <f t="shared" si="785"/>
        <v>0</v>
      </c>
      <c r="N3624" s="11">
        <f t="shared" si="786"/>
        <v>0</v>
      </c>
      <c r="O3624" s="11">
        <f t="shared" si="787"/>
        <v>1</v>
      </c>
      <c r="P3624" s="11">
        <f t="shared" si="788"/>
        <v>1</v>
      </c>
      <c r="Q3624" s="11">
        <f t="shared" si="789"/>
        <v>0</v>
      </c>
      <c r="R3624" s="11">
        <f t="shared" si="790"/>
        <v>0</v>
      </c>
      <c r="S3624" s="11">
        <f t="shared" si="791"/>
        <v>0</v>
      </c>
      <c r="T3624" t="str">
        <f t="shared" si="792"/>
        <v>إضافى كامل</v>
      </c>
    </row>
    <row r="3625" spans="1:20" x14ac:dyDescent="0.25">
      <c r="A3625">
        <v>104</v>
      </c>
      <c r="B3625">
        <v>28157</v>
      </c>
      <c r="C3625" t="s">
        <v>323</v>
      </c>
      <c r="D3625" s="8">
        <v>45620</v>
      </c>
      <c r="E3625" t="s">
        <v>20</v>
      </c>
      <c r="F3625">
        <v>2</v>
      </c>
      <c r="G3625" s="9" t="s">
        <v>222</v>
      </c>
      <c r="H3625" s="3" t="s">
        <v>36</v>
      </c>
      <c r="I3625" s="12">
        <v>0.37180555555555556</v>
      </c>
      <c r="J3625" s="12">
        <v>0.58598379629629627</v>
      </c>
      <c r="L3625" s="11">
        <f t="shared" si="784"/>
        <v>1</v>
      </c>
      <c r="M3625" s="11">
        <f t="shared" si="785"/>
        <v>0</v>
      </c>
      <c r="N3625" s="11">
        <f t="shared" si="786"/>
        <v>0</v>
      </c>
      <c r="O3625" s="11">
        <f t="shared" si="787"/>
        <v>1</v>
      </c>
      <c r="P3625" s="11">
        <f t="shared" si="788"/>
        <v>1</v>
      </c>
      <c r="Q3625" s="11">
        <f t="shared" si="789"/>
        <v>0</v>
      </c>
      <c r="R3625" s="11">
        <f t="shared" si="790"/>
        <v>0</v>
      </c>
      <c r="S3625" s="11">
        <f t="shared" si="791"/>
        <v>0</v>
      </c>
      <c r="T3625" t="str">
        <f t="shared" si="792"/>
        <v>إضافى كامل</v>
      </c>
    </row>
    <row r="3626" spans="1:20" x14ac:dyDescent="0.25">
      <c r="A3626">
        <v>104</v>
      </c>
      <c r="B3626">
        <v>28157</v>
      </c>
      <c r="C3626" t="s">
        <v>323</v>
      </c>
      <c r="D3626" s="8">
        <v>45621</v>
      </c>
      <c r="E3626" t="s">
        <v>21</v>
      </c>
      <c r="F3626">
        <v>2</v>
      </c>
      <c r="G3626" s="9" t="s">
        <v>222</v>
      </c>
      <c r="H3626" s="3"/>
      <c r="I3626" s="12">
        <v>0.35039351851851852</v>
      </c>
      <c r="J3626" s="12">
        <v>0.56524305555555554</v>
      </c>
      <c r="K3626" s="3" t="str">
        <f t="shared" si="793"/>
        <v/>
      </c>
      <c r="L3626" s="11">
        <f t="shared" si="784"/>
        <v>1</v>
      </c>
      <c r="M3626" s="11">
        <f t="shared" si="785"/>
        <v>0</v>
      </c>
      <c r="N3626" s="11">
        <f t="shared" si="786"/>
        <v>0</v>
      </c>
      <c r="O3626" s="11">
        <f t="shared" si="787"/>
        <v>1</v>
      </c>
      <c r="P3626" s="11">
        <f t="shared" si="788"/>
        <v>1</v>
      </c>
      <c r="Q3626" s="11">
        <f t="shared" si="789"/>
        <v>0</v>
      </c>
      <c r="R3626" s="11">
        <f t="shared" si="790"/>
        <v>0</v>
      </c>
      <c r="S3626" s="11">
        <f t="shared" si="791"/>
        <v>0</v>
      </c>
      <c r="T3626" t="str">
        <f t="shared" si="792"/>
        <v>إضافى كامل</v>
      </c>
    </row>
    <row r="3627" spans="1:20" x14ac:dyDescent="0.25">
      <c r="A3627">
        <v>104</v>
      </c>
      <c r="B3627">
        <v>28157</v>
      </c>
      <c r="C3627" t="s">
        <v>323</v>
      </c>
      <c r="D3627" s="8">
        <v>45622</v>
      </c>
      <c r="E3627" t="s">
        <v>22</v>
      </c>
      <c r="F3627">
        <v>2</v>
      </c>
      <c r="G3627" s="9" t="s">
        <v>222</v>
      </c>
      <c r="H3627" s="3"/>
      <c r="I3627" s="12">
        <v>0.35258101851851853</v>
      </c>
      <c r="J3627" s="12">
        <v>0.56818287037037041</v>
      </c>
      <c r="K3627" s="3" t="str">
        <f t="shared" si="793"/>
        <v/>
      </c>
      <c r="L3627" s="11">
        <f t="shared" si="784"/>
        <v>1</v>
      </c>
      <c r="M3627" s="11">
        <f t="shared" si="785"/>
        <v>0</v>
      </c>
      <c r="N3627" s="11">
        <f t="shared" si="786"/>
        <v>0</v>
      </c>
      <c r="O3627" s="11">
        <f t="shared" si="787"/>
        <v>1</v>
      </c>
      <c r="P3627" s="11">
        <f t="shared" si="788"/>
        <v>1</v>
      </c>
      <c r="Q3627" s="11">
        <f t="shared" si="789"/>
        <v>0</v>
      </c>
      <c r="R3627" s="11">
        <f t="shared" si="790"/>
        <v>0</v>
      </c>
      <c r="S3627" s="11">
        <f t="shared" si="791"/>
        <v>0</v>
      </c>
      <c r="T3627" t="str">
        <f t="shared" si="792"/>
        <v>إضافى كامل</v>
      </c>
    </row>
    <row r="3628" spans="1:20" x14ac:dyDescent="0.25">
      <c r="A3628">
        <v>104</v>
      </c>
      <c r="B3628">
        <v>28157</v>
      </c>
      <c r="C3628" t="s">
        <v>323</v>
      </c>
      <c r="D3628" s="8">
        <v>45623</v>
      </c>
      <c r="E3628" t="s">
        <v>23</v>
      </c>
      <c r="F3628">
        <v>2</v>
      </c>
      <c r="G3628" s="9" t="s">
        <v>222</v>
      </c>
      <c r="H3628" s="3"/>
      <c r="I3628" s="12">
        <v>0.35269675925925925</v>
      </c>
      <c r="J3628" s="12">
        <v>0.58841435185185187</v>
      </c>
      <c r="K3628" s="3" t="str">
        <f t="shared" si="793"/>
        <v/>
      </c>
      <c r="L3628" s="11">
        <f t="shared" si="784"/>
        <v>1</v>
      </c>
      <c r="M3628" s="11">
        <f t="shared" si="785"/>
        <v>0</v>
      </c>
      <c r="N3628" s="11">
        <f t="shared" si="786"/>
        <v>0</v>
      </c>
      <c r="O3628" s="11">
        <f t="shared" si="787"/>
        <v>1</v>
      </c>
      <c r="P3628" s="11">
        <f t="shared" si="788"/>
        <v>1</v>
      </c>
      <c r="Q3628" s="11">
        <f t="shared" si="789"/>
        <v>0</v>
      </c>
      <c r="R3628" s="11">
        <f t="shared" si="790"/>
        <v>0</v>
      </c>
      <c r="S3628" s="11">
        <f t="shared" si="791"/>
        <v>0</v>
      </c>
      <c r="T3628" t="str">
        <f t="shared" si="792"/>
        <v>إضافى كامل</v>
      </c>
    </row>
    <row r="3629" spans="1:20" x14ac:dyDescent="0.25">
      <c r="A3629">
        <v>104</v>
      </c>
      <c r="B3629">
        <v>28157</v>
      </c>
      <c r="C3629" t="s">
        <v>323</v>
      </c>
      <c r="D3629" s="8">
        <v>45624</v>
      </c>
      <c r="E3629" t="s">
        <v>24</v>
      </c>
      <c r="F3629">
        <v>2</v>
      </c>
      <c r="G3629" s="9" t="s">
        <v>222</v>
      </c>
      <c r="H3629" s="3"/>
      <c r="I3629" s="12">
        <v>0.35280092592592593</v>
      </c>
      <c r="J3629" s="12">
        <v>0.53236111111111106</v>
      </c>
      <c r="K3629" s="3" t="str">
        <f t="shared" si="793"/>
        <v>إذن م</v>
      </c>
      <c r="L3629" s="11">
        <f t="shared" si="784"/>
        <v>1</v>
      </c>
      <c r="M3629" s="11">
        <f t="shared" si="785"/>
        <v>0</v>
      </c>
      <c r="N3629" s="11">
        <f t="shared" si="786"/>
        <v>0</v>
      </c>
      <c r="O3629" s="11">
        <f t="shared" si="787"/>
        <v>1</v>
      </c>
      <c r="P3629" s="11">
        <f t="shared" si="788"/>
        <v>1</v>
      </c>
      <c r="Q3629" s="11">
        <f t="shared" si="789"/>
        <v>0</v>
      </c>
      <c r="R3629" s="11">
        <f t="shared" si="790"/>
        <v>0</v>
      </c>
      <c r="S3629" s="11">
        <f t="shared" si="791"/>
        <v>0</v>
      </c>
      <c r="T3629" t="str">
        <f t="shared" si="792"/>
        <v>إضافى كامل</v>
      </c>
    </row>
    <row r="3630" spans="1:20" x14ac:dyDescent="0.25">
      <c r="A3630">
        <v>104</v>
      </c>
      <c r="B3630">
        <v>28157</v>
      </c>
      <c r="C3630" t="s">
        <v>323</v>
      </c>
      <c r="D3630" s="8">
        <v>45625</v>
      </c>
      <c r="E3630" t="s">
        <v>15</v>
      </c>
      <c r="F3630">
        <v>2</v>
      </c>
      <c r="G3630" s="9" t="s">
        <v>222</v>
      </c>
      <c r="H3630" s="3"/>
      <c r="K3630" s="3" t="str">
        <f t="shared" si="793"/>
        <v/>
      </c>
      <c r="L3630" s="11">
        <f t="shared" si="784"/>
        <v>1</v>
      </c>
      <c r="M3630" s="11">
        <f t="shared" si="785"/>
        <v>1</v>
      </c>
      <c r="N3630" s="11">
        <f t="shared" si="786"/>
        <v>0</v>
      </c>
      <c r="O3630" s="11">
        <f t="shared" si="787"/>
        <v>0</v>
      </c>
      <c r="P3630" s="11">
        <f t="shared" si="788"/>
        <v>0</v>
      </c>
      <c r="Q3630" s="11">
        <f t="shared" si="789"/>
        <v>0</v>
      </c>
      <c r="R3630" s="11">
        <f t="shared" si="790"/>
        <v>0</v>
      </c>
      <c r="S3630" s="11">
        <f t="shared" si="791"/>
        <v>1</v>
      </c>
      <c r="T3630" t="str">
        <f t="shared" si="792"/>
        <v>إضافى كامل</v>
      </c>
    </row>
    <row r="3631" spans="1:20" x14ac:dyDescent="0.25">
      <c r="A3631">
        <v>104</v>
      </c>
      <c r="B3631">
        <v>28157</v>
      </c>
      <c r="C3631" t="s">
        <v>323</v>
      </c>
      <c r="D3631" s="8">
        <v>45626</v>
      </c>
      <c r="E3631" t="s">
        <v>18</v>
      </c>
      <c r="F3631">
        <v>2</v>
      </c>
      <c r="G3631" s="9" t="s">
        <v>222</v>
      </c>
      <c r="H3631" s="3"/>
      <c r="K3631" s="3" t="s">
        <v>19</v>
      </c>
      <c r="L3631" s="11">
        <f t="shared" si="784"/>
        <v>1</v>
      </c>
      <c r="M3631" s="11">
        <f t="shared" si="785"/>
        <v>1</v>
      </c>
      <c r="N3631" s="11">
        <f t="shared" si="786"/>
        <v>0</v>
      </c>
      <c r="O3631" s="11">
        <f t="shared" si="787"/>
        <v>0</v>
      </c>
      <c r="P3631" s="11">
        <f t="shared" si="788"/>
        <v>0</v>
      </c>
      <c r="Q3631" s="11">
        <f t="shared" si="789"/>
        <v>0</v>
      </c>
      <c r="R3631" s="11">
        <f t="shared" si="790"/>
        <v>0</v>
      </c>
      <c r="S3631" s="11">
        <f t="shared" si="791"/>
        <v>1</v>
      </c>
      <c r="T3631" t="str">
        <f t="shared" si="792"/>
        <v>إضافى كامل</v>
      </c>
    </row>
    <row r="3632" spans="1:20" ht="15.75" x14ac:dyDescent="0.25">
      <c r="A3632">
        <v>235</v>
      </c>
      <c r="B3632">
        <v>29847</v>
      </c>
      <c r="C3632" s="16" t="s">
        <v>324</v>
      </c>
      <c r="D3632" s="8">
        <v>45597</v>
      </c>
      <c r="E3632" t="s">
        <v>15</v>
      </c>
      <c r="F3632">
        <v>3</v>
      </c>
      <c r="G3632" s="9" t="s">
        <v>325</v>
      </c>
      <c r="H3632" s="10"/>
      <c r="L3632" s="11">
        <f t="shared" si="784"/>
        <v>1</v>
      </c>
      <c r="M3632" s="11">
        <f t="shared" si="785"/>
        <v>1</v>
      </c>
      <c r="N3632" s="11">
        <f t="shared" si="786"/>
        <v>0</v>
      </c>
      <c r="O3632" s="11">
        <f t="shared" si="787"/>
        <v>0</v>
      </c>
      <c r="P3632" s="11">
        <f t="shared" si="788"/>
        <v>0</v>
      </c>
      <c r="Q3632" s="11">
        <f t="shared" si="789"/>
        <v>0</v>
      </c>
      <c r="R3632" s="11">
        <f t="shared" si="790"/>
        <v>0</v>
      </c>
      <c r="S3632" s="11">
        <f t="shared" si="791"/>
        <v>1</v>
      </c>
      <c r="T3632" t="str">
        <f t="shared" si="792"/>
        <v>إضافى كامل</v>
      </c>
    </row>
    <row r="3633" spans="1:20" x14ac:dyDescent="0.25">
      <c r="A3633">
        <v>235</v>
      </c>
      <c r="B3633">
        <v>29847</v>
      </c>
      <c r="C3633" t="s">
        <v>326</v>
      </c>
      <c r="D3633" s="8">
        <v>45598</v>
      </c>
      <c r="E3633" t="s">
        <v>18</v>
      </c>
      <c r="F3633">
        <v>3</v>
      </c>
      <c r="G3633" s="9" t="s">
        <v>325</v>
      </c>
      <c r="H3633" s="10"/>
      <c r="K3633" s="3" t="s">
        <v>19</v>
      </c>
      <c r="L3633" s="11">
        <f t="shared" si="784"/>
        <v>1</v>
      </c>
      <c r="M3633" s="11">
        <f t="shared" si="785"/>
        <v>1</v>
      </c>
      <c r="N3633" s="11">
        <f t="shared" si="786"/>
        <v>0</v>
      </c>
      <c r="O3633" s="11">
        <f t="shared" si="787"/>
        <v>0</v>
      </c>
      <c r="P3633" s="11">
        <f t="shared" si="788"/>
        <v>0</v>
      </c>
      <c r="Q3633" s="11">
        <f t="shared" si="789"/>
        <v>0</v>
      </c>
      <c r="R3633" s="11">
        <f t="shared" si="790"/>
        <v>0</v>
      </c>
      <c r="S3633" s="11">
        <f t="shared" si="791"/>
        <v>1</v>
      </c>
      <c r="T3633" t="str">
        <f t="shared" si="792"/>
        <v>إضافى كامل</v>
      </c>
    </row>
    <row r="3634" spans="1:20" x14ac:dyDescent="0.25">
      <c r="A3634">
        <v>235</v>
      </c>
      <c r="B3634">
        <v>29847</v>
      </c>
      <c r="C3634" t="s">
        <v>326</v>
      </c>
      <c r="D3634" s="8">
        <v>45599</v>
      </c>
      <c r="E3634" t="s">
        <v>20</v>
      </c>
      <c r="F3634">
        <v>3</v>
      </c>
      <c r="G3634" s="9" t="s">
        <v>325</v>
      </c>
      <c r="H3634" s="10"/>
      <c r="I3634" s="12">
        <v>0.34468749999999998</v>
      </c>
      <c r="J3634" s="12">
        <v>0.54182870370370373</v>
      </c>
      <c r="K3634" s="3" t="str">
        <f t="shared" ref="K3634:K3639" si="794">IF(AND(I3634&lt;=TIME(9,0,0),J3634&gt;=TIME(13,0,0),I3634&lt;&gt;""),"",IF(AND(I3634&gt;=TIME(9,1,0),I3634&lt;=TIME(12,0,0),I3634&lt;&gt;""),"إذن ص",IF(AND(J3634&lt;TIME(13,0,0),J3634&lt;&gt;"",J3634&gt;=TIME(10,0,0)),"إذن م",IF(AND(OR(I3634="",J3634="",I3634=J3634,I3634&gt;TIME(11,0,0),J3634&lt;TIME(10,0,0)),AND(E3634&lt;&gt;"Friday")),"غائب",""))))</f>
        <v/>
      </c>
      <c r="L3634" s="11">
        <f t="shared" si="784"/>
        <v>1</v>
      </c>
      <c r="M3634" s="11">
        <f t="shared" si="785"/>
        <v>1</v>
      </c>
      <c r="N3634" s="11">
        <f t="shared" si="786"/>
        <v>0</v>
      </c>
      <c r="O3634" s="11">
        <f t="shared" si="787"/>
        <v>0</v>
      </c>
      <c r="P3634" s="11">
        <f t="shared" si="788"/>
        <v>0</v>
      </c>
      <c r="Q3634" s="11">
        <f t="shared" si="789"/>
        <v>0</v>
      </c>
      <c r="R3634" s="11">
        <f t="shared" si="790"/>
        <v>0</v>
      </c>
      <c r="S3634" s="11">
        <f t="shared" si="791"/>
        <v>1</v>
      </c>
      <c r="T3634" t="str">
        <f t="shared" si="792"/>
        <v>إضافى كامل</v>
      </c>
    </row>
    <row r="3635" spans="1:20" x14ac:dyDescent="0.25">
      <c r="A3635">
        <v>235</v>
      </c>
      <c r="B3635">
        <v>29847</v>
      </c>
      <c r="C3635" t="s">
        <v>326</v>
      </c>
      <c r="D3635" s="8">
        <v>45600</v>
      </c>
      <c r="E3635" t="s">
        <v>21</v>
      </c>
      <c r="F3635">
        <v>3</v>
      </c>
      <c r="G3635" s="9" t="s">
        <v>325</v>
      </c>
      <c r="H3635" s="10"/>
      <c r="I3635" s="12">
        <v>0.28445601851851854</v>
      </c>
      <c r="J3635" s="12">
        <v>0.54175925925925927</v>
      </c>
      <c r="K3635" s="3" t="str">
        <f t="shared" si="794"/>
        <v/>
      </c>
      <c r="L3635" s="11">
        <f t="shared" si="784"/>
        <v>1</v>
      </c>
      <c r="M3635" s="11">
        <f t="shared" si="785"/>
        <v>1</v>
      </c>
      <c r="N3635" s="11">
        <f t="shared" si="786"/>
        <v>0</v>
      </c>
      <c r="O3635" s="11">
        <f t="shared" si="787"/>
        <v>0</v>
      </c>
      <c r="P3635" s="11">
        <f t="shared" si="788"/>
        <v>0</v>
      </c>
      <c r="Q3635" s="11">
        <f t="shared" si="789"/>
        <v>0</v>
      </c>
      <c r="R3635" s="11">
        <f t="shared" si="790"/>
        <v>0</v>
      </c>
      <c r="S3635" s="11">
        <f t="shared" si="791"/>
        <v>1</v>
      </c>
      <c r="T3635" t="str">
        <f t="shared" si="792"/>
        <v>إضافى كامل</v>
      </c>
    </row>
    <row r="3636" spans="1:20" x14ac:dyDescent="0.25">
      <c r="A3636">
        <v>235</v>
      </c>
      <c r="B3636">
        <v>29847</v>
      </c>
      <c r="C3636" t="s">
        <v>326</v>
      </c>
      <c r="D3636" s="8">
        <v>45601</v>
      </c>
      <c r="E3636" t="s">
        <v>22</v>
      </c>
      <c r="F3636">
        <v>3</v>
      </c>
      <c r="G3636" s="9" t="s">
        <v>325</v>
      </c>
      <c r="H3636" s="10"/>
      <c r="I3636" s="12">
        <v>0.27635416666666668</v>
      </c>
      <c r="J3636" s="12">
        <v>0.54175925925925927</v>
      </c>
      <c r="K3636" s="3" t="str">
        <f t="shared" si="794"/>
        <v/>
      </c>
      <c r="L3636" s="11">
        <f t="shared" si="784"/>
        <v>1</v>
      </c>
      <c r="M3636" s="11">
        <f t="shared" si="785"/>
        <v>2</v>
      </c>
      <c r="N3636" s="11">
        <f t="shared" si="786"/>
        <v>0</v>
      </c>
      <c r="O3636" s="11">
        <f t="shared" si="787"/>
        <v>0</v>
      </c>
      <c r="P3636" s="11">
        <f t="shared" si="788"/>
        <v>0</v>
      </c>
      <c r="Q3636" s="11">
        <f t="shared" si="789"/>
        <v>0</v>
      </c>
      <c r="R3636" s="11">
        <f t="shared" si="790"/>
        <v>0</v>
      </c>
      <c r="S3636" s="11">
        <f t="shared" si="791"/>
        <v>2</v>
      </c>
      <c r="T3636" t="str">
        <f t="shared" si="792"/>
        <v>إضافى كامل</v>
      </c>
    </row>
    <row r="3637" spans="1:20" x14ac:dyDescent="0.25">
      <c r="A3637">
        <v>235</v>
      </c>
      <c r="B3637">
        <v>29847</v>
      </c>
      <c r="C3637" t="s">
        <v>326</v>
      </c>
      <c r="D3637" s="8">
        <v>45602</v>
      </c>
      <c r="E3637" t="s">
        <v>23</v>
      </c>
      <c r="F3637">
        <v>3</v>
      </c>
      <c r="G3637" s="9" t="s">
        <v>325</v>
      </c>
      <c r="H3637" s="10"/>
      <c r="I3637" s="12">
        <v>0.28284722222222225</v>
      </c>
      <c r="J3637" s="12">
        <v>0.59181712962962962</v>
      </c>
      <c r="K3637" s="3" t="str">
        <f t="shared" si="794"/>
        <v/>
      </c>
      <c r="L3637" s="11">
        <f t="shared" si="784"/>
        <v>1</v>
      </c>
      <c r="M3637" s="11">
        <f t="shared" si="785"/>
        <v>3</v>
      </c>
      <c r="N3637" s="11">
        <f t="shared" si="786"/>
        <v>0</v>
      </c>
      <c r="O3637" s="11">
        <f t="shared" si="787"/>
        <v>0</v>
      </c>
      <c r="P3637" s="11">
        <f t="shared" si="788"/>
        <v>0</v>
      </c>
      <c r="Q3637" s="11">
        <f t="shared" si="789"/>
        <v>0</v>
      </c>
      <c r="R3637" s="11">
        <f t="shared" si="790"/>
        <v>0</v>
      </c>
      <c r="S3637" s="11">
        <f t="shared" si="791"/>
        <v>3</v>
      </c>
      <c r="T3637" t="str">
        <f t="shared" si="792"/>
        <v>إضافى كامل</v>
      </c>
    </row>
    <row r="3638" spans="1:20" x14ac:dyDescent="0.25">
      <c r="A3638">
        <v>235</v>
      </c>
      <c r="B3638">
        <v>29847</v>
      </c>
      <c r="C3638" t="s">
        <v>326</v>
      </c>
      <c r="D3638" s="8">
        <v>45603</v>
      </c>
      <c r="E3638" t="s">
        <v>24</v>
      </c>
      <c r="F3638">
        <v>3</v>
      </c>
      <c r="G3638" s="9" t="s">
        <v>325</v>
      </c>
      <c r="H3638" s="10"/>
      <c r="I3638" s="12">
        <v>0.33144675925925926</v>
      </c>
      <c r="J3638" s="12">
        <v>0.54178240740740746</v>
      </c>
      <c r="K3638" s="3" t="str">
        <f t="shared" si="794"/>
        <v/>
      </c>
      <c r="L3638" s="11">
        <f t="shared" si="784"/>
        <v>1</v>
      </c>
      <c r="M3638" s="11">
        <f t="shared" si="785"/>
        <v>3</v>
      </c>
      <c r="N3638" s="11">
        <f t="shared" si="786"/>
        <v>0</v>
      </c>
      <c r="O3638" s="11">
        <f t="shared" si="787"/>
        <v>0</v>
      </c>
      <c r="P3638" s="11">
        <f t="shared" si="788"/>
        <v>0</v>
      </c>
      <c r="Q3638" s="11">
        <f t="shared" si="789"/>
        <v>0</v>
      </c>
      <c r="R3638" s="11">
        <f t="shared" si="790"/>
        <v>0</v>
      </c>
      <c r="S3638" s="11">
        <f t="shared" si="791"/>
        <v>3</v>
      </c>
      <c r="T3638" t="str">
        <f t="shared" si="792"/>
        <v>إضافى كامل</v>
      </c>
    </row>
    <row r="3639" spans="1:20" x14ac:dyDescent="0.25">
      <c r="A3639">
        <v>235</v>
      </c>
      <c r="B3639">
        <v>29847</v>
      </c>
      <c r="C3639" t="s">
        <v>326</v>
      </c>
      <c r="D3639" s="8">
        <v>45604</v>
      </c>
      <c r="E3639" t="s">
        <v>15</v>
      </c>
      <c r="F3639">
        <v>3</v>
      </c>
      <c r="G3639" s="9" t="s">
        <v>325</v>
      </c>
      <c r="H3639" s="10"/>
      <c r="K3639" s="3" t="str">
        <f t="shared" si="794"/>
        <v/>
      </c>
      <c r="L3639" s="11">
        <f t="shared" si="784"/>
        <v>1</v>
      </c>
      <c r="M3639" s="11">
        <f t="shared" si="785"/>
        <v>3</v>
      </c>
      <c r="N3639" s="11">
        <f t="shared" si="786"/>
        <v>0</v>
      </c>
      <c r="O3639" s="11">
        <f t="shared" si="787"/>
        <v>0</v>
      </c>
      <c r="P3639" s="11">
        <f t="shared" si="788"/>
        <v>0</v>
      </c>
      <c r="Q3639" s="11">
        <f t="shared" si="789"/>
        <v>0</v>
      </c>
      <c r="R3639" s="11">
        <f t="shared" si="790"/>
        <v>0</v>
      </c>
      <c r="S3639" s="11">
        <f t="shared" si="791"/>
        <v>3</v>
      </c>
      <c r="T3639" t="str">
        <f t="shared" si="792"/>
        <v>إضافى كامل</v>
      </c>
    </row>
    <row r="3640" spans="1:20" x14ac:dyDescent="0.25">
      <c r="A3640">
        <v>235</v>
      </c>
      <c r="B3640">
        <v>29847</v>
      </c>
      <c r="C3640" t="s">
        <v>326</v>
      </c>
      <c r="D3640" s="8">
        <v>45605</v>
      </c>
      <c r="E3640" t="s">
        <v>18</v>
      </c>
      <c r="F3640">
        <v>3</v>
      </c>
      <c r="G3640" s="9" t="s">
        <v>325</v>
      </c>
      <c r="H3640" s="10"/>
      <c r="K3640" s="3" t="s">
        <v>19</v>
      </c>
      <c r="L3640" s="11">
        <f t="shared" si="784"/>
        <v>1</v>
      </c>
      <c r="M3640" s="11">
        <f t="shared" si="785"/>
        <v>3</v>
      </c>
      <c r="N3640" s="11">
        <f t="shared" si="786"/>
        <v>0</v>
      </c>
      <c r="O3640" s="11">
        <f t="shared" si="787"/>
        <v>0</v>
      </c>
      <c r="P3640" s="11">
        <f t="shared" si="788"/>
        <v>0</v>
      </c>
      <c r="Q3640" s="11">
        <f t="shared" si="789"/>
        <v>0</v>
      </c>
      <c r="R3640" s="11">
        <f t="shared" si="790"/>
        <v>0</v>
      </c>
      <c r="S3640" s="11">
        <f t="shared" si="791"/>
        <v>3</v>
      </c>
      <c r="T3640" t="str">
        <f t="shared" si="792"/>
        <v>إضافى كامل</v>
      </c>
    </row>
    <row r="3641" spans="1:20" x14ac:dyDescent="0.25">
      <c r="A3641">
        <v>235</v>
      </c>
      <c r="B3641">
        <v>29847</v>
      </c>
      <c r="C3641" t="s">
        <v>326</v>
      </c>
      <c r="D3641" s="8">
        <v>45606</v>
      </c>
      <c r="E3641" t="s">
        <v>20</v>
      </c>
      <c r="F3641">
        <v>3</v>
      </c>
      <c r="G3641" s="9" t="s">
        <v>325</v>
      </c>
      <c r="H3641" s="10"/>
      <c r="I3641" s="12">
        <v>0.28916666666666668</v>
      </c>
      <c r="J3641" s="12">
        <v>0.5417939814814815</v>
      </c>
      <c r="K3641" s="3" t="str">
        <f t="shared" ref="K3641:K3662" si="795">IF(AND(I3641&lt;=TIME(9,0,0),J3641&gt;=TIME(13,0,0),I3641&lt;&gt;""),"",IF(AND(I3641&gt;=TIME(9,1,0),I3641&lt;=TIME(12,0,0),I3641&lt;&gt;""),"إذن ص",IF(AND(J3641&lt;TIME(13,0,0),J3641&lt;&gt;"",J3641&gt;=TIME(10,0,0)),"إذن م",IF(AND(OR(I3641="",J3641="",I3641=J3641,I3641&gt;TIME(11,0,0),J3641&lt;TIME(10,0,0)),AND(E3641&lt;&gt;"Friday")),"غائب",""))))</f>
        <v/>
      </c>
      <c r="L3641" s="11">
        <f t="shared" si="784"/>
        <v>1</v>
      </c>
      <c r="M3641" s="11">
        <f t="shared" si="785"/>
        <v>3</v>
      </c>
      <c r="N3641" s="11">
        <f t="shared" si="786"/>
        <v>0</v>
      </c>
      <c r="O3641" s="11">
        <f t="shared" si="787"/>
        <v>0</v>
      </c>
      <c r="P3641" s="11">
        <f t="shared" si="788"/>
        <v>0</v>
      </c>
      <c r="Q3641" s="11">
        <f t="shared" si="789"/>
        <v>0</v>
      </c>
      <c r="R3641" s="11">
        <f t="shared" si="790"/>
        <v>0</v>
      </c>
      <c r="S3641" s="11">
        <f t="shared" si="791"/>
        <v>3</v>
      </c>
      <c r="T3641" t="str">
        <f t="shared" si="792"/>
        <v>إضافى كامل</v>
      </c>
    </row>
    <row r="3642" spans="1:20" x14ac:dyDescent="0.25">
      <c r="A3642">
        <v>235</v>
      </c>
      <c r="B3642">
        <v>29847</v>
      </c>
      <c r="C3642" t="s">
        <v>326</v>
      </c>
      <c r="D3642" s="8">
        <v>45607</v>
      </c>
      <c r="E3642" t="s">
        <v>21</v>
      </c>
      <c r="F3642">
        <v>3</v>
      </c>
      <c r="G3642" s="9" t="s">
        <v>325</v>
      </c>
      <c r="H3642" s="10"/>
      <c r="I3642" s="12">
        <v>0.29876157407407405</v>
      </c>
      <c r="J3642" s="12">
        <v>0.54177083333333331</v>
      </c>
      <c r="K3642" s="3" t="str">
        <f t="shared" si="795"/>
        <v/>
      </c>
      <c r="L3642" s="11">
        <f t="shared" si="784"/>
        <v>1</v>
      </c>
      <c r="M3642" s="11">
        <f t="shared" si="785"/>
        <v>3</v>
      </c>
      <c r="N3642" s="11">
        <f t="shared" si="786"/>
        <v>0</v>
      </c>
      <c r="O3642" s="11">
        <f t="shared" si="787"/>
        <v>0</v>
      </c>
      <c r="P3642" s="11">
        <f t="shared" si="788"/>
        <v>0</v>
      </c>
      <c r="Q3642" s="11">
        <f t="shared" si="789"/>
        <v>0</v>
      </c>
      <c r="R3642" s="11">
        <f t="shared" si="790"/>
        <v>0</v>
      </c>
      <c r="S3642" s="11">
        <f t="shared" si="791"/>
        <v>3</v>
      </c>
      <c r="T3642" t="str">
        <f t="shared" si="792"/>
        <v>إضافى كامل</v>
      </c>
    </row>
    <row r="3643" spans="1:20" x14ac:dyDescent="0.25">
      <c r="A3643">
        <v>235</v>
      </c>
      <c r="B3643">
        <v>29847</v>
      </c>
      <c r="C3643" t="s">
        <v>326</v>
      </c>
      <c r="D3643" s="8">
        <v>45608</v>
      </c>
      <c r="E3643" t="s">
        <v>22</v>
      </c>
      <c r="F3643">
        <v>3</v>
      </c>
      <c r="G3643" s="9" t="s">
        <v>325</v>
      </c>
      <c r="H3643" s="10"/>
      <c r="I3643" s="12">
        <v>0.29560185185185184</v>
      </c>
      <c r="J3643" s="12">
        <v>0.54175925925925927</v>
      </c>
      <c r="K3643" s="3" t="str">
        <f t="shared" si="795"/>
        <v/>
      </c>
      <c r="L3643" s="11">
        <f t="shared" si="784"/>
        <v>1</v>
      </c>
      <c r="M3643" s="11">
        <f t="shared" si="785"/>
        <v>3</v>
      </c>
      <c r="N3643" s="11">
        <f t="shared" si="786"/>
        <v>0</v>
      </c>
      <c r="O3643" s="11">
        <f t="shared" si="787"/>
        <v>0</v>
      </c>
      <c r="P3643" s="11">
        <f t="shared" si="788"/>
        <v>0</v>
      </c>
      <c r="Q3643" s="11">
        <f t="shared" si="789"/>
        <v>0</v>
      </c>
      <c r="R3643" s="11">
        <f t="shared" si="790"/>
        <v>0</v>
      </c>
      <c r="S3643" s="11">
        <f t="shared" si="791"/>
        <v>3</v>
      </c>
      <c r="T3643" t="str">
        <f t="shared" si="792"/>
        <v>إضافى كامل</v>
      </c>
    </row>
    <row r="3644" spans="1:20" x14ac:dyDescent="0.25">
      <c r="A3644">
        <v>235</v>
      </c>
      <c r="B3644">
        <v>29847</v>
      </c>
      <c r="C3644" t="s">
        <v>326</v>
      </c>
      <c r="D3644" s="8">
        <v>45609</v>
      </c>
      <c r="E3644" t="s">
        <v>23</v>
      </c>
      <c r="F3644">
        <v>3</v>
      </c>
      <c r="G3644" s="9" t="s">
        <v>325</v>
      </c>
      <c r="H3644" s="10"/>
      <c r="I3644" s="12">
        <v>0.31662037037037039</v>
      </c>
      <c r="J3644" s="12">
        <v>0.54174768518518523</v>
      </c>
      <c r="K3644" s="3" t="str">
        <f t="shared" si="795"/>
        <v/>
      </c>
      <c r="L3644" s="11">
        <f t="shared" si="784"/>
        <v>1</v>
      </c>
      <c r="M3644" s="11">
        <f t="shared" si="785"/>
        <v>3</v>
      </c>
      <c r="N3644" s="11">
        <f t="shared" si="786"/>
        <v>0</v>
      </c>
      <c r="O3644" s="11">
        <f t="shared" si="787"/>
        <v>0</v>
      </c>
      <c r="P3644" s="11">
        <f t="shared" si="788"/>
        <v>0</v>
      </c>
      <c r="Q3644" s="11">
        <f t="shared" si="789"/>
        <v>0</v>
      </c>
      <c r="R3644" s="11">
        <f t="shared" si="790"/>
        <v>0</v>
      </c>
      <c r="S3644" s="11">
        <f t="shared" si="791"/>
        <v>3</v>
      </c>
      <c r="T3644" t="str">
        <f t="shared" si="792"/>
        <v>إضافى كامل</v>
      </c>
    </row>
    <row r="3645" spans="1:20" x14ac:dyDescent="0.25">
      <c r="A3645">
        <v>235</v>
      </c>
      <c r="B3645">
        <v>29847</v>
      </c>
      <c r="C3645" t="s">
        <v>326</v>
      </c>
      <c r="D3645" s="8">
        <v>45610</v>
      </c>
      <c r="E3645" t="s">
        <v>24</v>
      </c>
      <c r="F3645">
        <v>3</v>
      </c>
      <c r="G3645" s="9" t="s">
        <v>325</v>
      </c>
      <c r="H3645" s="10"/>
      <c r="I3645" s="12">
        <v>0.35651620370370368</v>
      </c>
      <c r="J3645" s="12">
        <v>0.54407407407407404</v>
      </c>
      <c r="K3645" s="3" t="str">
        <f t="shared" si="795"/>
        <v/>
      </c>
      <c r="L3645" s="11">
        <f t="shared" si="784"/>
        <v>1</v>
      </c>
      <c r="M3645" s="11">
        <f t="shared" si="785"/>
        <v>3</v>
      </c>
      <c r="N3645" s="11">
        <f t="shared" si="786"/>
        <v>0</v>
      </c>
      <c r="O3645" s="11">
        <f t="shared" si="787"/>
        <v>0</v>
      </c>
      <c r="P3645" s="11">
        <f t="shared" si="788"/>
        <v>0</v>
      </c>
      <c r="Q3645" s="11">
        <f t="shared" si="789"/>
        <v>0</v>
      </c>
      <c r="R3645" s="11">
        <f t="shared" si="790"/>
        <v>0</v>
      </c>
      <c r="S3645" s="11">
        <f t="shared" si="791"/>
        <v>3</v>
      </c>
      <c r="T3645" t="str">
        <f t="shared" si="792"/>
        <v>إضافى كامل</v>
      </c>
    </row>
    <row r="3646" spans="1:20" x14ac:dyDescent="0.25">
      <c r="A3646">
        <v>235</v>
      </c>
      <c r="B3646">
        <v>29847</v>
      </c>
      <c r="C3646" t="s">
        <v>326</v>
      </c>
      <c r="D3646" s="8">
        <v>45611</v>
      </c>
      <c r="E3646" t="s">
        <v>15</v>
      </c>
      <c r="F3646">
        <v>3</v>
      </c>
      <c r="G3646" s="9" t="s">
        <v>325</v>
      </c>
      <c r="H3646" s="10"/>
      <c r="K3646" s="3" t="str">
        <f t="shared" si="795"/>
        <v/>
      </c>
      <c r="L3646" s="11">
        <f t="shared" si="784"/>
        <v>1</v>
      </c>
      <c r="M3646" s="11">
        <f t="shared" si="785"/>
        <v>3</v>
      </c>
      <c r="N3646" s="11">
        <f t="shared" si="786"/>
        <v>0</v>
      </c>
      <c r="O3646" s="11">
        <f t="shared" si="787"/>
        <v>0</v>
      </c>
      <c r="P3646" s="11">
        <f t="shared" si="788"/>
        <v>0</v>
      </c>
      <c r="Q3646" s="11">
        <f t="shared" si="789"/>
        <v>0</v>
      </c>
      <c r="R3646" s="11">
        <f t="shared" si="790"/>
        <v>0</v>
      </c>
      <c r="S3646" s="11">
        <f t="shared" si="791"/>
        <v>3</v>
      </c>
      <c r="T3646" t="str">
        <f t="shared" si="792"/>
        <v>إضافى كامل</v>
      </c>
    </row>
    <row r="3647" spans="1:20" x14ac:dyDescent="0.25">
      <c r="A3647">
        <v>235</v>
      </c>
      <c r="B3647">
        <v>29847</v>
      </c>
      <c r="C3647" t="s">
        <v>326</v>
      </c>
      <c r="D3647" s="8">
        <v>45612</v>
      </c>
      <c r="E3647" t="s">
        <v>18</v>
      </c>
      <c r="F3647">
        <v>3</v>
      </c>
      <c r="G3647" s="9" t="s">
        <v>325</v>
      </c>
      <c r="H3647" s="10"/>
      <c r="K3647" s="3" t="s">
        <v>19</v>
      </c>
      <c r="L3647" s="11">
        <f t="shared" si="784"/>
        <v>1</v>
      </c>
      <c r="M3647" s="11">
        <f t="shared" si="785"/>
        <v>3</v>
      </c>
      <c r="N3647" s="11">
        <f t="shared" si="786"/>
        <v>0</v>
      </c>
      <c r="O3647" s="11">
        <f t="shared" si="787"/>
        <v>0</v>
      </c>
      <c r="P3647" s="11">
        <f t="shared" si="788"/>
        <v>0</v>
      </c>
      <c r="Q3647" s="11">
        <f t="shared" si="789"/>
        <v>0</v>
      </c>
      <c r="R3647" s="11">
        <f t="shared" si="790"/>
        <v>0</v>
      </c>
      <c r="S3647" s="11">
        <f t="shared" si="791"/>
        <v>3</v>
      </c>
      <c r="T3647" t="str">
        <f t="shared" si="792"/>
        <v>إضافى كامل</v>
      </c>
    </row>
    <row r="3648" spans="1:20" x14ac:dyDescent="0.25">
      <c r="A3648">
        <v>235</v>
      </c>
      <c r="B3648">
        <v>29847</v>
      </c>
      <c r="C3648" t="s">
        <v>326</v>
      </c>
      <c r="D3648" s="8">
        <v>45613</v>
      </c>
      <c r="E3648" t="s">
        <v>20</v>
      </c>
      <c r="F3648">
        <v>3</v>
      </c>
      <c r="G3648" s="9" t="s">
        <v>325</v>
      </c>
      <c r="H3648" s="10"/>
      <c r="I3648" s="12">
        <v>0.29130787037037037</v>
      </c>
      <c r="J3648" s="12">
        <v>0.55282407407407408</v>
      </c>
      <c r="K3648" s="3" t="str">
        <f t="shared" si="795"/>
        <v/>
      </c>
      <c r="L3648" s="11">
        <f t="shared" si="784"/>
        <v>1</v>
      </c>
      <c r="M3648" s="11">
        <f t="shared" si="785"/>
        <v>3</v>
      </c>
      <c r="N3648" s="11">
        <f t="shared" si="786"/>
        <v>0</v>
      </c>
      <c r="O3648" s="11">
        <f t="shared" si="787"/>
        <v>0</v>
      </c>
      <c r="P3648" s="11">
        <f t="shared" si="788"/>
        <v>0</v>
      </c>
      <c r="Q3648" s="11">
        <f t="shared" si="789"/>
        <v>0</v>
      </c>
      <c r="R3648" s="11">
        <f t="shared" si="790"/>
        <v>0</v>
      </c>
      <c r="S3648" s="11">
        <f t="shared" si="791"/>
        <v>3</v>
      </c>
      <c r="T3648" t="str">
        <f t="shared" si="792"/>
        <v>إضافى كامل</v>
      </c>
    </row>
    <row r="3649" spans="1:20" x14ac:dyDescent="0.25">
      <c r="A3649">
        <v>235</v>
      </c>
      <c r="B3649">
        <v>29847</v>
      </c>
      <c r="C3649" t="s">
        <v>326</v>
      </c>
      <c r="D3649" s="8">
        <v>45614</v>
      </c>
      <c r="E3649" t="s">
        <v>21</v>
      </c>
      <c r="F3649">
        <v>3</v>
      </c>
      <c r="G3649" s="9" t="s">
        <v>325</v>
      </c>
      <c r="H3649" s="10"/>
      <c r="I3649" s="12">
        <v>0.29633101851851851</v>
      </c>
      <c r="J3649" s="12">
        <v>0.54189814814814818</v>
      </c>
      <c r="K3649" s="3" t="str">
        <f t="shared" si="795"/>
        <v/>
      </c>
      <c r="L3649" s="11">
        <f t="shared" si="784"/>
        <v>1</v>
      </c>
      <c r="M3649" s="11">
        <f t="shared" si="785"/>
        <v>3</v>
      </c>
      <c r="N3649" s="11">
        <f t="shared" si="786"/>
        <v>0</v>
      </c>
      <c r="O3649" s="11">
        <f t="shared" si="787"/>
        <v>0</v>
      </c>
      <c r="P3649" s="11">
        <f t="shared" si="788"/>
        <v>0</v>
      </c>
      <c r="Q3649" s="11">
        <f t="shared" si="789"/>
        <v>0</v>
      </c>
      <c r="R3649" s="11">
        <f t="shared" si="790"/>
        <v>0</v>
      </c>
      <c r="S3649" s="11">
        <f t="shared" si="791"/>
        <v>3</v>
      </c>
      <c r="T3649" t="str">
        <f t="shared" si="792"/>
        <v>إضافى كامل</v>
      </c>
    </row>
    <row r="3650" spans="1:20" x14ac:dyDescent="0.25">
      <c r="A3650">
        <v>235</v>
      </c>
      <c r="B3650">
        <v>29847</v>
      </c>
      <c r="C3650" t="s">
        <v>326</v>
      </c>
      <c r="D3650" s="8">
        <v>45615</v>
      </c>
      <c r="E3650" t="s">
        <v>22</v>
      </c>
      <c r="F3650">
        <v>3</v>
      </c>
      <c r="G3650" s="9" t="s">
        <v>325</v>
      </c>
      <c r="H3650" s="10"/>
      <c r="I3650" s="12">
        <v>0.31483796296296296</v>
      </c>
      <c r="J3650" s="12">
        <v>0.54174768518518523</v>
      </c>
      <c r="K3650" s="3" t="str">
        <f t="shared" si="795"/>
        <v/>
      </c>
      <c r="L3650" s="11">
        <f t="shared" ref="L3650:L3713" si="796">IF(AND(OR(K3650= "حالة وفاة",K3650="إذن م",K3650="إذن ص",K3650="بدل راحة",K3650="انصراف",K3650="اجازة",K3650="راحة",K3650="مأمورية",K3650="مأمورية م",K3650="مأمورية ص",K3650="Online",K3650="حضور",K3650="بدل سهر",E3650="Friday",K3650=""),E3650&lt;&gt;""),1,0)</f>
        <v>1</v>
      </c>
      <c r="M3650" s="11">
        <f t="shared" ref="M3650:M3713" si="797">COUNTIF(K3650:K3679,"غائب")</f>
        <v>4</v>
      </c>
      <c r="N3650" s="11">
        <f t="shared" ref="N3650:N3713" si="798">COUNTIF(K3650:K3679,"إذن ص")</f>
        <v>0</v>
      </c>
      <c r="O3650" s="11">
        <f t="shared" ref="O3650:O3713" si="799">COUNTIF(K3650:K3679,"إذن م")</f>
        <v>0</v>
      </c>
      <c r="P3650" s="11">
        <f t="shared" si="788"/>
        <v>0</v>
      </c>
      <c r="Q3650" s="11">
        <f t="shared" si="789"/>
        <v>0</v>
      </c>
      <c r="R3650" s="11">
        <f t="shared" si="790"/>
        <v>0</v>
      </c>
      <c r="S3650" s="11">
        <f t="shared" si="791"/>
        <v>4</v>
      </c>
      <c r="T3650" t="str">
        <f t="shared" si="792"/>
        <v>إضافى كامل</v>
      </c>
    </row>
    <row r="3651" spans="1:20" x14ac:dyDescent="0.25">
      <c r="A3651">
        <v>235</v>
      </c>
      <c r="B3651">
        <v>29847</v>
      </c>
      <c r="C3651" t="s">
        <v>326</v>
      </c>
      <c r="D3651" s="8">
        <v>45616</v>
      </c>
      <c r="E3651" t="s">
        <v>23</v>
      </c>
      <c r="F3651">
        <v>3</v>
      </c>
      <c r="G3651" s="9" t="s">
        <v>325</v>
      </c>
      <c r="H3651" s="10"/>
      <c r="I3651" s="12">
        <v>0.30782407407407408</v>
      </c>
      <c r="J3651" s="12">
        <v>0.5446643518518518</v>
      </c>
      <c r="K3651" s="3" t="str">
        <f t="shared" si="795"/>
        <v/>
      </c>
      <c r="L3651" s="11">
        <f t="shared" si="796"/>
        <v>1</v>
      </c>
      <c r="M3651" s="11">
        <f t="shared" si="797"/>
        <v>4</v>
      </c>
      <c r="N3651" s="11">
        <f t="shared" si="798"/>
        <v>0</v>
      </c>
      <c r="O3651" s="11">
        <f t="shared" si="799"/>
        <v>0</v>
      </c>
      <c r="P3651" s="11">
        <f t="shared" ref="P3651:P3714" si="800">N3651+O3651</f>
        <v>0</v>
      </c>
      <c r="Q3651" s="11">
        <f t="shared" ref="Q3651:Q3714" si="801">IF(AND(P3651&gt;2,P3651&lt;&gt;0),P3651*3/6,0)</f>
        <v>0</v>
      </c>
      <c r="R3651" s="11">
        <f t="shared" ref="R3651:R3714" si="802">INT(Q3651)</f>
        <v>0</v>
      </c>
      <c r="S3651" s="11">
        <f t="shared" ref="S3651:S3714" si="803">R3651+M3651</f>
        <v>4</v>
      </c>
      <c r="T3651" t="str">
        <f t="shared" ref="T3651:T3714" si="804">IF(AND(OR(S3651&lt;=0,S3651&gt;0),S3651&lt;5),"إضافى كامل",IF(AND(OR(S3651=5,S3651=6,S3651&lt;7),S3651&lt;&gt;""),"نصف إضافى","لا يستحق"))</f>
        <v>إضافى كامل</v>
      </c>
    </row>
    <row r="3652" spans="1:20" x14ac:dyDescent="0.25">
      <c r="A3652">
        <v>235</v>
      </c>
      <c r="B3652">
        <v>29847</v>
      </c>
      <c r="C3652" t="s">
        <v>326</v>
      </c>
      <c r="D3652" s="8">
        <v>45617</v>
      </c>
      <c r="E3652" t="s">
        <v>24</v>
      </c>
      <c r="F3652">
        <v>3</v>
      </c>
      <c r="G3652" s="9" t="s">
        <v>325</v>
      </c>
      <c r="H3652" s="10"/>
      <c r="I3652" s="12">
        <v>0.37034722222222222</v>
      </c>
      <c r="J3652" s="12">
        <v>0.54175925925925927</v>
      </c>
      <c r="K3652" s="3" t="str">
        <f t="shared" si="795"/>
        <v/>
      </c>
      <c r="L3652" s="11">
        <f t="shared" si="796"/>
        <v>1</v>
      </c>
      <c r="M3652" s="11">
        <f t="shared" si="797"/>
        <v>4</v>
      </c>
      <c r="N3652" s="11">
        <f t="shared" si="798"/>
        <v>0</v>
      </c>
      <c r="O3652" s="11">
        <f t="shared" si="799"/>
        <v>0</v>
      </c>
      <c r="P3652" s="11">
        <f t="shared" si="800"/>
        <v>0</v>
      </c>
      <c r="Q3652" s="11">
        <f t="shared" si="801"/>
        <v>0</v>
      </c>
      <c r="R3652" s="11">
        <f t="shared" si="802"/>
        <v>0</v>
      </c>
      <c r="S3652" s="11">
        <f t="shared" si="803"/>
        <v>4</v>
      </c>
      <c r="T3652" t="str">
        <f t="shared" si="804"/>
        <v>إضافى كامل</v>
      </c>
    </row>
    <row r="3653" spans="1:20" x14ac:dyDescent="0.25">
      <c r="A3653">
        <v>235</v>
      </c>
      <c r="B3653">
        <v>29847</v>
      </c>
      <c r="C3653" t="s">
        <v>326</v>
      </c>
      <c r="D3653" s="8">
        <v>45618</v>
      </c>
      <c r="E3653" t="s">
        <v>15</v>
      </c>
      <c r="F3653">
        <v>3</v>
      </c>
      <c r="G3653" s="9" t="s">
        <v>325</v>
      </c>
      <c r="H3653" s="10"/>
      <c r="K3653" s="3" t="str">
        <f t="shared" si="795"/>
        <v/>
      </c>
      <c r="L3653" s="11">
        <f t="shared" si="796"/>
        <v>1</v>
      </c>
      <c r="M3653" s="11">
        <f t="shared" si="797"/>
        <v>4</v>
      </c>
      <c r="N3653" s="11">
        <f t="shared" si="798"/>
        <v>0</v>
      </c>
      <c r="O3653" s="11">
        <f t="shared" si="799"/>
        <v>0</v>
      </c>
      <c r="P3653" s="11">
        <f t="shared" si="800"/>
        <v>0</v>
      </c>
      <c r="Q3653" s="11">
        <f t="shared" si="801"/>
        <v>0</v>
      </c>
      <c r="R3653" s="11">
        <f t="shared" si="802"/>
        <v>0</v>
      </c>
      <c r="S3653" s="11">
        <f t="shared" si="803"/>
        <v>4</v>
      </c>
      <c r="T3653" t="str">
        <f t="shared" si="804"/>
        <v>إضافى كامل</v>
      </c>
    </row>
    <row r="3654" spans="1:20" x14ac:dyDescent="0.25">
      <c r="A3654">
        <v>235</v>
      </c>
      <c r="B3654">
        <v>29847</v>
      </c>
      <c r="C3654" t="s">
        <v>326</v>
      </c>
      <c r="D3654" s="8">
        <v>45619</v>
      </c>
      <c r="E3654" t="s">
        <v>18</v>
      </c>
      <c r="F3654">
        <v>3</v>
      </c>
      <c r="G3654" s="9" t="s">
        <v>325</v>
      </c>
      <c r="H3654" s="10"/>
      <c r="I3654" s="12">
        <v>0.36023148148148149</v>
      </c>
      <c r="J3654" s="12">
        <v>0.54195601851851849</v>
      </c>
      <c r="K3654" s="3" t="str">
        <f t="shared" si="795"/>
        <v/>
      </c>
      <c r="L3654" s="11">
        <f t="shared" si="796"/>
        <v>1</v>
      </c>
      <c r="M3654" s="11">
        <f t="shared" si="797"/>
        <v>4</v>
      </c>
      <c r="N3654" s="11">
        <f t="shared" si="798"/>
        <v>0</v>
      </c>
      <c r="O3654" s="11">
        <f t="shared" si="799"/>
        <v>0</v>
      </c>
      <c r="P3654" s="11">
        <f t="shared" si="800"/>
        <v>0</v>
      </c>
      <c r="Q3654" s="11">
        <f t="shared" si="801"/>
        <v>0</v>
      </c>
      <c r="R3654" s="11">
        <f t="shared" si="802"/>
        <v>0</v>
      </c>
      <c r="S3654" s="11">
        <f t="shared" si="803"/>
        <v>4</v>
      </c>
      <c r="T3654" t="str">
        <f t="shared" si="804"/>
        <v>إضافى كامل</v>
      </c>
    </row>
    <row r="3655" spans="1:20" x14ac:dyDescent="0.25">
      <c r="A3655">
        <v>235</v>
      </c>
      <c r="B3655">
        <v>29847</v>
      </c>
      <c r="C3655" t="s">
        <v>326</v>
      </c>
      <c r="D3655" s="8">
        <v>45620</v>
      </c>
      <c r="E3655" t="s">
        <v>20</v>
      </c>
      <c r="F3655">
        <v>3</v>
      </c>
      <c r="G3655" s="9" t="s">
        <v>325</v>
      </c>
      <c r="H3655" s="10"/>
      <c r="K3655" s="3" t="s">
        <v>19</v>
      </c>
      <c r="L3655" s="11">
        <f t="shared" si="796"/>
        <v>1</v>
      </c>
      <c r="M3655" s="11">
        <f t="shared" si="797"/>
        <v>4</v>
      </c>
      <c r="N3655" s="11">
        <f t="shared" si="798"/>
        <v>0</v>
      </c>
      <c r="O3655" s="11">
        <f t="shared" si="799"/>
        <v>0</v>
      </c>
      <c r="P3655" s="11">
        <f t="shared" si="800"/>
        <v>0</v>
      </c>
      <c r="Q3655" s="11">
        <f t="shared" si="801"/>
        <v>0</v>
      </c>
      <c r="R3655" s="11">
        <f t="shared" si="802"/>
        <v>0</v>
      </c>
      <c r="S3655" s="11">
        <f t="shared" si="803"/>
        <v>4</v>
      </c>
      <c r="T3655" t="str">
        <f t="shared" si="804"/>
        <v>إضافى كامل</v>
      </c>
    </row>
    <row r="3656" spans="1:20" x14ac:dyDescent="0.25">
      <c r="A3656">
        <v>235</v>
      </c>
      <c r="B3656">
        <v>29847</v>
      </c>
      <c r="C3656" t="s">
        <v>326</v>
      </c>
      <c r="D3656" s="8">
        <v>45621</v>
      </c>
      <c r="E3656" t="s">
        <v>21</v>
      </c>
      <c r="F3656">
        <v>3</v>
      </c>
      <c r="G3656" s="9" t="s">
        <v>325</v>
      </c>
      <c r="H3656" s="10"/>
      <c r="I3656" s="12">
        <v>0.30414351851851851</v>
      </c>
      <c r="J3656" s="12">
        <v>0.54711805555555559</v>
      </c>
      <c r="K3656" s="3" t="str">
        <f t="shared" si="795"/>
        <v/>
      </c>
      <c r="L3656" s="11">
        <f t="shared" si="796"/>
        <v>1</v>
      </c>
      <c r="M3656" s="11">
        <f t="shared" si="797"/>
        <v>4</v>
      </c>
      <c r="N3656" s="11">
        <f t="shared" si="798"/>
        <v>0</v>
      </c>
      <c r="O3656" s="11">
        <f t="shared" si="799"/>
        <v>0</v>
      </c>
      <c r="P3656" s="11">
        <f t="shared" si="800"/>
        <v>0</v>
      </c>
      <c r="Q3656" s="11">
        <f t="shared" si="801"/>
        <v>0</v>
      </c>
      <c r="R3656" s="11">
        <f t="shared" si="802"/>
        <v>0</v>
      </c>
      <c r="S3656" s="11">
        <f t="shared" si="803"/>
        <v>4</v>
      </c>
      <c r="T3656" t="str">
        <f t="shared" si="804"/>
        <v>إضافى كامل</v>
      </c>
    </row>
    <row r="3657" spans="1:20" x14ac:dyDescent="0.25">
      <c r="A3657">
        <v>235</v>
      </c>
      <c r="B3657">
        <v>29847</v>
      </c>
      <c r="C3657" t="s">
        <v>326</v>
      </c>
      <c r="D3657" s="8">
        <v>45622</v>
      </c>
      <c r="E3657" t="s">
        <v>22</v>
      </c>
      <c r="F3657">
        <v>3</v>
      </c>
      <c r="G3657" s="9" t="s">
        <v>325</v>
      </c>
      <c r="H3657" s="10"/>
      <c r="I3657" s="12">
        <v>0.31034722222222222</v>
      </c>
      <c r="J3657" s="12">
        <v>0.54177083333333331</v>
      </c>
      <c r="K3657" s="3" t="str">
        <f t="shared" si="795"/>
        <v/>
      </c>
      <c r="L3657" s="11">
        <f t="shared" si="796"/>
        <v>1</v>
      </c>
      <c r="M3657" s="11">
        <f t="shared" si="797"/>
        <v>4</v>
      </c>
      <c r="N3657" s="11">
        <f t="shared" si="798"/>
        <v>0</v>
      </c>
      <c r="O3657" s="11">
        <f t="shared" si="799"/>
        <v>0</v>
      </c>
      <c r="P3657" s="11">
        <f t="shared" si="800"/>
        <v>0</v>
      </c>
      <c r="Q3657" s="11">
        <f t="shared" si="801"/>
        <v>0</v>
      </c>
      <c r="R3657" s="11">
        <f t="shared" si="802"/>
        <v>0</v>
      </c>
      <c r="S3657" s="11">
        <f t="shared" si="803"/>
        <v>4</v>
      </c>
      <c r="T3657" t="str">
        <f t="shared" si="804"/>
        <v>إضافى كامل</v>
      </c>
    </row>
    <row r="3658" spans="1:20" x14ac:dyDescent="0.25">
      <c r="A3658">
        <v>235</v>
      </c>
      <c r="B3658">
        <v>29847</v>
      </c>
      <c r="C3658" t="s">
        <v>326</v>
      </c>
      <c r="D3658" s="8">
        <v>45623</v>
      </c>
      <c r="E3658" t="s">
        <v>23</v>
      </c>
      <c r="F3658">
        <v>3</v>
      </c>
      <c r="G3658" s="9" t="s">
        <v>325</v>
      </c>
      <c r="H3658" s="10"/>
      <c r="I3658" s="12">
        <v>0.31310185185185185</v>
      </c>
      <c r="J3658" s="12">
        <v>0.5662962962962963</v>
      </c>
      <c r="K3658" s="3" t="str">
        <f t="shared" si="795"/>
        <v/>
      </c>
      <c r="L3658" s="11">
        <f t="shared" si="796"/>
        <v>1</v>
      </c>
      <c r="M3658" s="11">
        <f t="shared" si="797"/>
        <v>4</v>
      </c>
      <c r="N3658" s="11">
        <f t="shared" si="798"/>
        <v>0</v>
      </c>
      <c r="O3658" s="11">
        <f t="shared" si="799"/>
        <v>0</v>
      </c>
      <c r="P3658" s="11">
        <f t="shared" si="800"/>
        <v>0</v>
      </c>
      <c r="Q3658" s="11">
        <f t="shared" si="801"/>
        <v>0</v>
      </c>
      <c r="R3658" s="11">
        <f t="shared" si="802"/>
        <v>0</v>
      </c>
      <c r="S3658" s="11">
        <f t="shared" si="803"/>
        <v>4</v>
      </c>
      <c r="T3658" t="str">
        <f t="shared" si="804"/>
        <v>إضافى كامل</v>
      </c>
    </row>
    <row r="3659" spans="1:20" x14ac:dyDescent="0.25">
      <c r="A3659">
        <v>235</v>
      </c>
      <c r="B3659">
        <v>29847</v>
      </c>
      <c r="C3659" t="s">
        <v>326</v>
      </c>
      <c r="D3659" s="8">
        <v>45624</v>
      </c>
      <c r="E3659" t="s">
        <v>24</v>
      </c>
      <c r="F3659">
        <v>3</v>
      </c>
      <c r="G3659" s="9" t="s">
        <v>325</v>
      </c>
      <c r="H3659" s="10"/>
      <c r="K3659" s="3" t="str">
        <f t="shared" si="795"/>
        <v>غائب</v>
      </c>
      <c r="L3659" s="11">
        <f t="shared" si="796"/>
        <v>0</v>
      </c>
      <c r="M3659" s="11">
        <f t="shared" si="797"/>
        <v>4</v>
      </c>
      <c r="N3659" s="11">
        <f t="shared" si="798"/>
        <v>0</v>
      </c>
      <c r="O3659" s="11">
        <f t="shared" si="799"/>
        <v>1</v>
      </c>
      <c r="P3659" s="11">
        <f t="shared" si="800"/>
        <v>1</v>
      </c>
      <c r="Q3659" s="11">
        <f t="shared" si="801"/>
        <v>0</v>
      </c>
      <c r="R3659" s="11">
        <f t="shared" si="802"/>
        <v>0</v>
      </c>
      <c r="S3659" s="11">
        <f t="shared" si="803"/>
        <v>4</v>
      </c>
      <c r="T3659" t="str">
        <f t="shared" si="804"/>
        <v>إضافى كامل</v>
      </c>
    </row>
    <row r="3660" spans="1:20" x14ac:dyDescent="0.25">
      <c r="A3660">
        <v>235</v>
      </c>
      <c r="B3660">
        <v>29847</v>
      </c>
      <c r="C3660" t="s">
        <v>326</v>
      </c>
      <c r="D3660" s="8">
        <v>45625</v>
      </c>
      <c r="E3660" t="s">
        <v>15</v>
      </c>
      <c r="F3660">
        <v>3</v>
      </c>
      <c r="G3660" s="9" t="s">
        <v>325</v>
      </c>
      <c r="H3660" s="10"/>
      <c r="K3660" s="3" t="str">
        <f t="shared" si="795"/>
        <v/>
      </c>
      <c r="L3660" s="11">
        <f t="shared" si="796"/>
        <v>1</v>
      </c>
      <c r="M3660" s="11">
        <f t="shared" si="797"/>
        <v>3</v>
      </c>
      <c r="N3660" s="11">
        <f t="shared" si="798"/>
        <v>1</v>
      </c>
      <c r="O3660" s="11">
        <f t="shared" si="799"/>
        <v>1</v>
      </c>
      <c r="P3660" s="11">
        <f t="shared" si="800"/>
        <v>2</v>
      </c>
      <c r="Q3660" s="11">
        <f t="shared" si="801"/>
        <v>0</v>
      </c>
      <c r="R3660" s="11">
        <f t="shared" si="802"/>
        <v>0</v>
      </c>
      <c r="S3660" s="11">
        <f t="shared" si="803"/>
        <v>3</v>
      </c>
      <c r="T3660" t="str">
        <f t="shared" si="804"/>
        <v>إضافى كامل</v>
      </c>
    </row>
    <row r="3661" spans="1:20" x14ac:dyDescent="0.25">
      <c r="A3661">
        <v>235</v>
      </c>
      <c r="B3661">
        <v>29847</v>
      </c>
      <c r="C3661" t="s">
        <v>326</v>
      </c>
      <c r="D3661" s="8">
        <v>45626</v>
      </c>
      <c r="E3661" t="s">
        <v>18</v>
      </c>
      <c r="F3661">
        <v>3</v>
      </c>
      <c r="G3661" s="9" t="s">
        <v>325</v>
      </c>
      <c r="H3661" s="10"/>
      <c r="K3661" s="3" t="s">
        <v>19</v>
      </c>
      <c r="L3661" s="11">
        <f t="shared" si="796"/>
        <v>1</v>
      </c>
      <c r="M3661" s="11">
        <f t="shared" si="797"/>
        <v>3</v>
      </c>
      <c r="N3661" s="11">
        <f t="shared" si="798"/>
        <v>1</v>
      </c>
      <c r="O3661" s="11">
        <f t="shared" si="799"/>
        <v>1</v>
      </c>
      <c r="P3661" s="11">
        <f t="shared" si="800"/>
        <v>2</v>
      </c>
      <c r="Q3661" s="11">
        <f t="shared" si="801"/>
        <v>0</v>
      </c>
      <c r="R3661" s="11">
        <f t="shared" si="802"/>
        <v>0</v>
      </c>
      <c r="S3661" s="11">
        <f t="shared" si="803"/>
        <v>3</v>
      </c>
      <c r="T3661" t="str">
        <f t="shared" si="804"/>
        <v>إضافى كامل</v>
      </c>
    </row>
    <row r="3662" spans="1:20" ht="15.75" x14ac:dyDescent="0.25">
      <c r="A3662">
        <v>59</v>
      </c>
      <c r="B3662">
        <v>27481</v>
      </c>
      <c r="C3662" s="16" t="s">
        <v>327</v>
      </c>
      <c r="D3662" s="8">
        <v>45597</v>
      </c>
      <c r="E3662" t="s">
        <v>15</v>
      </c>
      <c r="F3662">
        <v>3</v>
      </c>
      <c r="G3662" s="9" t="s">
        <v>325</v>
      </c>
      <c r="H3662" s="10" t="s">
        <v>328</v>
      </c>
      <c r="K3662" s="3" t="str">
        <f t="shared" si="795"/>
        <v/>
      </c>
      <c r="L3662" s="11">
        <f t="shared" si="796"/>
        <v>1</v>
      </c>
      <c r="M3662" s="11">
        <f t="shared" si="797"/>
        <v>3</v>
      </c>
      <c r="N3662" s="11">
        <f t="shared" si="798"/>
        <v>1</v>
      </c>
      <c r="O3662" s="11">
        <f t="shared" si="799"/>
        <v>1</v>
      </c>
      <c r="P3662" s="11">
        <f t="shared" si="800"/>
        <v>2</v>
      </c>
      <c r="Q3662" s="11">
        <f t="shared" si="801"/>
        <v>0</v>
      </c>
      <c r="R3662" s="11">
        <f t="shared" si="802"/>
        <v>0</v>
      </c>
      <c r="S3662" s="11">
        <f t="shared" si="803"/>
        <v>3</v>
      </c>
      <c r="T3662" t="str">
        <f t="shared" si="804"/>
        <v>إضافى كامل</v>
      </c>
    </row>
    <row r="3663" spans="1:20" x14ac:dyDescent="0.25">
      <c r="A3663">
        <v>59</v>
      </c>
      <c r="B3663">
        <v>27481</v>
      </c>
      <c r="C3663" t="s">
        <v>329</v>
      </c>
      <c r="D3663" s="8">
        <v>45598</v>
      </c>
      <c r="E3663" t="s">
        <v>18</v>
      </c>
      <c r="F3663">
        <v>3</v>
      </c>
      <c r="G3663" s="9" t="s">
        <v>325</v>
      </c>
      <c r="H3663" s="10"/>
      <c r="K3663" s="3" t="s">
        <v>19</v>
      </c>
      <c r="L3663" s="11">
        <f t="shared" si="796"/>
        <v>1</v>
      </c>
      <c r="M3663" s="11">
        <f t="shared" si="797"/>
        <v>3</v>
      </c>
      <c r="N3663" s="11">
        <f t="shared" si="798"/>
        <v>1</v>
      </c>
      <c r="O3663" s="11">
        <f t="shared" si="799"/>
        <v>1</v>
      </c>
      <c r="P3663" s="11">
        <f t="shared" si="800"/>
        <v>2</v>
      </c>
      <c r="Q3663" s="11">
        <f t="shared" si="801"/>
        <v>0</v>
      </c>
      <c r="R3663" s="11">
        <f t="shared" si="802"/>
        <v>0</v>
      </c>
      <c r="S3663" s="11">
        <f t="shared" si="803"/>
        <v>3</v>
      </c>
      <c r="T3663" t="str">
        <f t="shared" si="804"/>
        <v>إضافى كامل</v>
      </c>
    </row>
    <row r="3664" spans="1:20" x14ac:dyDescent="0.25">
      <c r="A3664">
        <v>59</v>
      </c>
      <c r="B3664">
        <v>27481</v>
      </c>
      <c r="C3664" t="s">
        <v>329</v>
      </c>
      <c r="D3664" s="8">
        <v>45599</v>
      </c>
      <c r="E3664" t="s">
        <v>20</v>
      </c>
      <c r="F3664">
        <v>3</v>
      </c>
      <c r="G3664" s="9" t="s">
        <v>325</v>
      </c>
      <c r="H3664" s="10"/>
      <c r="I3664" s="12">
        <v>0.36978009259259259</v>
      </c>
      <c r="J3664" s="12">
        <v>0.54355324074074074</v>
      </c>
      <c r="K3664" s="3" t="str">
        <f t="shared" ref="K3664:K3669" si="805">IF(AND(I3664&lt;=TIME(9,0,0),J3664&gt;=TIME(13,0,0),I3664&lt;&gt;""),"",IF(AND(I3664&gt;=TIME(9,1,0),I3664&lt;=TIME(12,0,0),I3664&lt;&gt;""),"إذن ص",IF(AND(J3664&lt;TIME(13,0,0),J3664&lt;&gt;"",J3664&gt;=TIME(10,0,0)),"إذن م",IF(AND(OR(I3664="",J3664="",I3664=J3664,I3664&gt;TIME(11,0,0),J3664&lt;TIME(10,0,0)),AND(E3664&lt;&gt;"Friday")),"غائب",""))))</f>
        <v/>
      </c>
      <c r="L3664" s="11">
        <f t="shared" si="796"/>
        <v>1</v>
      </c>
      <c r="M3664" s="11">
        <f t="shared" si="797"/>
        <v>3</v>
      </c>
      <c r="N3664" s="11">
        <f t="shared" si="798"/>
        <v>1</v>
      </c>
      <c r="O3664" s="11">
        <f t="shared" si="799"/>
        <v>1</v>
      </c>
      <c r="P3664" s="11">
        <f t="shared" si="800"/>
        <v>2</v>
      </c>
      <c r="Q3664" s="11">
        <f t="shared" si="801"/>
        <v>0</v>
      </c>
      <c r="R3664" s="11">
        <f t="shared" si="802"/>
        <v>0</v>
      </c>
      <c r="S3664" s="11">
        <f t="shared" si="803"/>
        <v>3</v>
      </c>
      <c r="T3664" t="str">
        <f t="shared" si="804"/>
        <v>إضافى كامل</v>
      </c>
    </row>
    <row r="3665" spans="1:20" x14ac:dyDescent="0.25">
      <c r="A3665">
        <v>59</v>
      </c>
      <c r="B3665">
        <v>27481</v>
      </c>
      <c r="C3665" t="s">
        <v>329</v>
      </c>
      <c r="D3665" s="8">
        <v>45600</v>
      </c>
      <c r="E3665" t="s">
        <v>21</v>
      </c>
      <c r="F3665">
        <v>3</v>
      </c>
      <c r="G3665" s="9" t="s">
        <v>325</v>
      </c>
      <c r="H3665" s="10"/>
      <c r="I3665" s="12"/>
      <c r="J3665" s="12"/>
      <c r="K3665" s="3" t="str">
        <f t="shared" si="805"/>
        <v>غائب</v>
      </c>
      <c r="L3665" s="11">
        <f t="shared" si="796"/>
        <v>0</v>
      </c>
      <c r="M3665" s="11">
        <f t="shared" si="797"/>
        <v>3</v>
      </c>
      <c r="N3665" s="11">
        <f t="shared" si="798"/>
        <v>1</v>
      </c>
      <c r="O3665" s="11">
        <f t="shared" si="799"/>
        <v>2</v>
      </c>
      <c r="P3665" s="11">
        <f t="shared" si="800"/>
        <v>3</v>
      </c>
      <c r="Q3665" s="11">
        <f t="shared" si="801"/>
        <v>1.5</v>
      </c>
      <c r="R3665" s="11">
        <f t="shared" si="802"/>
        <v>1</v>
      </c>
      <c r="S3665" s="11">
        <f t="shared" si="803"/>
        <v>4</v>
      </c>
      <c r="T3665" t="str">
        <f t="shared" si="804"/>
        <v>إضافى كامل</v>
      </c>
    </row>
    <row r="3666" spans="1:20" x14ac:dyDescent="0.25">
      <c r="A3666">
        <v>59</v>
      </c>
      <c r="B3666">
        <v>27481</v>
      </c>
      <c r="C3666" t="s">
        <v>329</v>
      </c>
      <c r="D3666" s="8">
        <v>45601</v>
      </c>
      <c r="E3666" t="s">
        <v>22</v>
      </c>
      <c r="F3666">
        <v>3</v>
      </c>
      <c r="G3666" s="9" t="s">
        <v>325</v>
      </c>
      <c r="H3666" s="10"/>
      <c r="I3666" s="12"/>
      <c r="J3666" s="12"/>
      <c r="K3666" s="3" t="str">
        <f t="shared" si="805"/>
        <v>غائب</v>
      </c>
      <c r="L3666" s="11">
        <f t="shared" si="796"/>
        <v>0</v>
      </c>
      <c r="M3666" s="11">
        <f t="shared" si="797"/>
        <v>3</v>
      </c>
      <c r="N3666" s="11">
        <f t="shared" si="798"/>
        <v>1</v>
      </c>
      <c r="O3666" s="11">
        <f t="shared" si="799"/>
        <v>2</v>
      </c>
      <c r="P3666" s="11">
        <f t="shared" si="800"/>
        <v>3</v>
      </c>
      <c r="Q3666" s="11">
        <f t="shared" si="801"/>
        <v>1.5</v>
      </c>
      <c r="R3666" s="11">
        <f t="shared" si="802"/>
        <v>1</v>
      </c>
      <c r="S3666" s="11">
        <f t="shared" si="803"/>
        <v>4</v>
      </c>
      <c r="T3666" t="str">
        <f t="shared" si="804"/>
        <v>إضافى كامل</v>
      </c>
    </row>
    <row r="3667" spans="1:20" x14ac:dyDescent="0.25">
      <c r="A3667">
        <v>59</v>
      </c>
      <c r="B3667">
        <v>27481</v>
      </c>
      <c r="C3667" t="s">
        <v>329</v>
      </c>
      <c r="D3667" s="8">
        <v>45602</v>
      </c>
      <c r="E3667" t="s">
        <v>23</v>
      </c>
      <c r="F3667">
        <v>3</v>
      </c>
      <c r="G3667" s="9" t="s">
        <v>325</v>
      </c>
      <c r="H3667" s="10"/>
      <c r="I3667" s="12">
        <v>0.36572916666666666</v>
      </c>
      <c r="J3667" s="12">
        <v>0.54403935185185182</v>
      </c>
      <c r="K3667" s="3" t="str">
        <f t="shared" si="805"/>
        <v/>
      </c>
      <c r="L3667" s="11">
        <f t="shared" si="796"/>
        <v>1</v>
      </c>
      <c r="M3667" s="11">
        <f t="shared" si="797"/>
        <v>2</v>
      </c>
      <c r="N3667" s="11">
        <f t="shared" si="798"/>
        <v>1</v>
      </c>
      <c r="O3667" s="11">
        <f t="shared" si="799"/>
        <v>2</v>
      </c>
      <c r="P3667" s="11">
        <f t="shared" si="800"/>
        <v>3</v>
      </c>
      <c r="Q3667" s="11">
        <f t="shared" si="801"/>
        <v>1.5</v>
      </c>
      <c r="R3667" s="11">
        <f t="shared" si="802"/>
        <v>1</v>
      </c>
      <c r="S3667" s="11">
        <f t="shared" si="803"/>
        <v>3</v>
      </c>
      <c r="T3667" t="str">
        <f t="shared" si="804"/>
        <v>إضافى كامل</v>
      </c>
    </row>
    <row r="3668" spans="1:20" x14ac:dyDescent="0.25">
      <c r="A3668">
        <v>59</v>
      </c>
      <c r="B3668">
        <v>27481</v>
      </c>
      <c r="C3668" t="s">
        <v>329</v>
      </c>
      <c r="D3668" s="8">
        <v>45603</v>
      </c>
      <c r="E3668" t="s">
        <v>24</v>
      </c>
      <c r="F3668">
        <v>3</v>
      </c>
      <c r="G3668" s="9" t="s">
        <v>325</v>
      </c>
      <c r="H3668" s="10"/>
      <c r="I3668" s="12">
        <v>0.36721064814814813</v>
      </c>
      <c r="J3668" s="12">
        <v>0.5428587962962963</v>
      </c>
      <c r="K3668" s="3" t="str">
        <f t="shared" si="805"/>
        <v/>
      </c>
      <c r="L3668" s="11">
        <f t="shared" si="796"/>
        <v>1</v>
      </c>
      <c r="M3668" s="11">
        <f t="shared" si="797"/>
        <v>3</v>
      </c>
      <c r="N3668" s="11">
        <f t="shared" si="798"/>
        <v>1</v>
      </c>
      <c r="O3668" s="11">
        <f t="shared" si="799"/>
        <v>2</v>
      </c>
      <c r="P3668" s="11">
        <f t="shared" si="800"/>
        <v>3</v>
      </c>
      <c r="Q3668" s="11">
        <f t="shared" si="801"/>
        <v>1.5</v>
      </c>
      <c r="R3668" s="11">
        <f t="shared" si="802"/>
        <v>1</v>
      </c>
      <c r="S3668" s="11">
        <f t="shared" si="803"/>
        <v>4</v>
      </c>
      <c r="T3668" t="str">
        <f t="shared" si="804"/>
        <v>إضافى كامل</v>
      </c>
    </row>
    <row r="3669" spans="1:20" x14ac:dyDescent="0.25">
      <c r="A3669">
        <v>59</v>
      </c>
      <c r="B3669">
        <v>27481</v>
      </c>
      <c r="C3669" t="s">
        <v>329</v>
      </c>
      <c r="D3669" s="8">
        <v>45604</v>
      </c>
      <c r="E3669" t="s">
        <v>15</v>
      </c>
      <c r="F3669">
        <v>3</v>
      </c>
      <c r="G3669" s="9" t="s">
        <v>325</v>
      </c>
      <c r="H3669" s="10"/>
      <c r="K3669" s="3" t="str">
        <f t="shared" si="805"/>
        <v/>
      </c>
      <c r="L3669" s="11">
        <f t="shared" si="796"/>
        <v>1</v>
      </c>
      <c r="M3669" s="11">
        <f t="shared" si="797"/>
        <v>3</v>
      </c>
      <c r="N3669" s="11">
        <f t="shared" si="798"/>
        <v>1</v>
      </c>
      <c r="O3669" s="11">
        <f t="shared" si="799"/>
        <v>2</v>
      </c>
      <c r="P3669" s="11">
        <f t="shared" si="800"/>
        <v>3</v>
      </c>
      <c r="Q3669" s="11">
        <f t="shared" si="801"/>
        <v>1.5</v>
      </c>
      <c r="R3669" s="11">
        <f t="shared" si="802"/>
        <v>1</v>
      </c>
      <c r="S3669" s="11">
        <f t="shared" si="803"/>
        <v>4</v>
      </c>
      <c r="T3669" t="str">
        <f t="shared" si="804"/>
        <v>إضافى كامل</v>
      </c>
    </row>
    <row r="3670" spans="1:20" x14ac:dyDescent="0.25">
      <c r="A3670">
        <v>59</v>
      </c>
      <c r="B3670">
        <v>27481</v>
      </c>
      <c r="C3670" t="s">
        <v>329</v>
      </c>
      <c r="D3670" s="8">
        <v>45605</v>
      </c>
      <c r="E3670" t="s">
        <v>18</v>
      </c>
      <c r="F3670">
        <v>3</v>
      </c>
      <c r="G3670" s="9" t="s">
        <v>325</v>
      </c>
      <c r="H3670" s="10"/>
      <c r="K3670" s="3" t="s">
        <v>19</v>
      </c>
      <c r="L3670" s="11">
        <f t="shared" si="796"/>
        <v>1</v>
      </c>
      <c r="M3670" s="11">
        <f t="shared" si="797"/>
        <v>3</v>
      </c>
      <c r="N3670" s="11">
        <f t="shared" si="798"/>
        <v>1</v>
      </c>
      <c r="O3670" s="11">
        <f t="shared" si="799"/>
        <v>2</v>
      </c>
      <c r="P3670" s="11">
        <f t="shared" si="800"/>
        <v>3</v>
      </c>
      <c r="Q3670" s="11">
        <f t="shared" si="801"/>
        <v>1.5</v>
      </c>
      <c r="R3670" s="11">
        <f t="shared" si="802"/>
        <v>1</v>
      </c>
      <c r="S3670" s="11">
        <f t="shared" si="803"/>
        <v>4</v>
      </c>
      <c r="T3670" t="str">
        <f t="shared" si="804"/>
        <v>إضافى كامل</v>
      </c>
    </row>
    <row r="3671" spans="1:20" x14ac:dyDescent="0.25">
      <c r="A3671">
        <v>59</v>
      </c>
      <c r="B3671">
        <v>27481</v>
      </c>
      <c r="C3671" t="s">
        <v>329</v>
      </c>
      <c r="D3671" s="8">
        <v>45606</v>
      </c>
      <c r="E3671" t="s">
        <v>20</v>
      </c>
      <c r="F3671">
        <v>3</v>
      </c>
      <c r="G3671" s="9" t="s">
        <v>325</v>
      </c>
      <c r="H3671" s="10"/>
      <c r="I3671" s="12">
        <v>0.36626157407407406</v>
      </c>
      <c r="J3671" s="12">
        <v>0.55011574074074077</v>
      </c>
      <c r="K3671" s="3" t="str">
        <f t="shared" ref="K3671:K3690" si="806">IF(AND(I3671&lt;=TIME(9,0,0),J3671&gt;=TIME(13,0,0),I3671&lt;&gt;""),"",IF(AND(I3671&gt;=TIME(9,1,0),I3671&lt;=TIME(12,0,0),I3671&lt;&gt;""),"إذن ص",IF(AND(J3671&lt;TIME(13,0,0),J3671&lt;&gt;"",J3671&gt;=TIME(10,0,0)),"إذن م",IF(AND(OR(I3671="",J3671="",I3671=J3671,I3671&gt;TIME(11,0,0),J3671&lt;TIME(10,0,0)),AND(E3671&lt;&gt;"Friday")),"غائب",""))))</f>
        <v/>
      </c>
      <c r="L3671" s="11">
        <f t="shared" si="796"/>
        <v>1</v>
      </c>
      <c r="M3671" s="11">
        <f t="shared" si="797"/>
        <v>3</v>
      </c>
      <c r="N3671" s="11">
        <f t="shared" si="798"/>
        <v>1</v>
      </c>
      <c r="O3671" s="11">
        <f t="shared" si="799"/>
        <v>2</v>
      </c>
      <c r="P3671" s="11">
        <f t="shared" si="800"/>
        <v>3</v>
      </c>
      <c r="Q3671" s="11">
        <f t="shared" si="801"/>
        <v>1.5</v>
      </c>
      <c r="R3671" s="11">
        <f t="shared" si="802"/>
        <v>1</v>
      </c>
      <c r="S3671" s="11">
        <f t="shared" si="803"/>
        <v>4</v>
      </c>
      <c r="T3671" t="str">
        <f t="shared" si="804"/>
        <v>إضافى كامل</v>
      </c>
    </row>
    <row r="3672" spans="1:20" x14ac:dyDescent="0.25">
      <c r="A3672">
        <v>59</v>
      </c>
      <c r="B3672">
        <v>27481</v>
      </c>
      <c r="C3672" t="s">
        <v>329</v>
      </c>
      <c r="D3672" s="8">
        <v>45607</v>
      </c>
      <c r="E3672" t="s">
        <v>21</v>
      </c>
      <c r="F3672">
        <v>3</v>
      </c>
      <c r="G3672" s="9" t="s">
        <v>325</v>
      </c>
      <c r="H3672" s="10"/>
      <c r="I3672" s="12">
        <v>0.37278935185185186</v>
      </c>
      <c r="J3672" s="12">
        <v>0.55453703703703705</v>
      </c>
      <c r="K3672" s="3" t="str">
        <f t="shared" si="806"/>
        <v/>
      </c>
      <c r="L3672" s="11">
        <f t="shared" si="796"/>
        <v>1</v>
      </c>
      <c r="M3672" s="11">
        <f t="shared" si="797"/>
        <v>3</v>
      </c>
      <c r="N3672" s="11">
        <f t="shared" si="798"/>
        <v>1</v>
      </c>
      <c r="O3672" s="11">
        <f t="shared" si="799"/>
        <v>2</v>
      </c>
      <c r="P3672" s="11">
        <f t="shared" si="800"/>
        <v>3</v>
      </c>
      <c r="Q3672" s="11">
        <f t="shared" si="801"/>
        <v>1.5</v>
      </c>
      <c r="R3672" s="11">
        <f t="shared" si="802"/>
        <v>1</v>
      </c>
      <c r="S3672" s="11">
        <f t="shared" si="803"/>
        <v>4</v>
      </c>
      <c r="T3672" t="str">
        <f t="shared" si="804"/>
        <v>إضافى كامل</v>
      </c>
    </row>
    <row r="3673" spans="1:20" x14ac:dyDescent="0.25">
      <c r="A3673">
        <v>59</v>
      </c>
      <c r="B3673">
        <v>27481</v>
      </c>
      <c r="C3673" t="s">
        <v>329</v>
      </c>
      <c r="D3673" s="8">
        <v>45608</v>
      </c>
      <c r="E3673" t="s">
        <v>22</v>
      </c>
      <c r="F3673">
        <v>3</v>
      </c>
      <c r="G3673" s="9" t="s">
        <v>325</v>
      </c>
      <c r="H3673" s="10"/>
      <c r="I3673" s="12">
        <v>0.36686342592592591</v>
      </c>
      <c r="J3673" s="12">
        <v>0.54895833333333333</v>
      </c>
      <c r="K3673" s="3" t="str">
        <f t="shared" si="806"/>
        <v/>
      </c>
      <c r="L3673" s="11">
        <f t="shared" si="796"/>
        <v>1</v>
      </c>
      <c r="M3673" s="11">
        <f t="shared" si="797"/>
        <v>3</v>
      </c>
      <c r="N3673" s="11">
        <f t="shared" si="798"/>
        <v>1</v>
      </c>
      <c r="O3673" s="11">
        <f t="shared" si="799"/>
        <v>2</v>
      </c>
      <c r="P3673" s="11">
        <f t="shared" si="800"/>
        <v>3</v>
      </c>
      <c r="Q3673" s="11">
        <f t="shared" si="801"/>
        <v>1.5</v>
      </c>
      <c r="R3673" s="11">
        <f t="shared" si="802"/>
        <v>1</v>
      </c>
      <c r="S3673" s="11">
        <f t="shared" si="803"/>
        <v>4</v>
      </c>
      <c r="T3673" t="str">
        <f t="shared" si="804"/>
        <v>إضافى كامل</v>
      </c>
    </row>
    <row r="3674" spans="1:20" x14ac:dyDescent="0.25">
      <c r="A3674">
        <v>59</v>
      </c>
      <c r="B3674">
        <v>27481</v>
      </c>
      <c r="C3674" t="s">
        <v>329</v>
      </c>
      <c r="D3674" s="8">
        <v>45609</v>
      </c>
      <c r="E3674" t="s">
        <v>23</v>
      </c>
      <c r="F3674">
        <v>3</v>
      </c>
      <c r="G3674" s="9" t="s">
        <v>325</v>
      </c>
      <c r="H3674" s="10"/>
      <c r="I3674" s="12">
        <v>0.36354166666666665</v>
      </c>
      <c r="J3674" s="12">
        <v>0.54574074074074075</v>
      </c>
      <c r="K3674" s="3" t="str">
        <f t="shared" si="806"/>
        <v/>
      </c>
      <c r="L3674" s="11">
        <f t="shared" si="796"/>
        <v>1</v>
      </c>
      <c r="M3674" s="11">
        <f t="shared" si="797"/>
        <v>4</v>
      </c>
      <c r="N3674" s="11">
        <f t="shared" si="798"/>
        <v>1</v>
      </c>
      <c r="O3674" s="11">
        <f t="shared" si="799"/>
        <v>2</v>
      </c>
      <c r="P3674" s="11">
        <f t="shared" si="800"/>
        <v>3</v>
      </c>
      <c r="Q3674" s="11">
        <f t="shared" si="801"/>
        <v>1.5</v>
      </c>
      <c r="R3674" s="11">
        <f t="shared" si="802"/>
        <v>1</v>
      </c>
      <c r="S3674" s="11">
        <f t="shared" si="803"/>
        <v>5</v>
      </c>
      <c r="T3674" t="str">
        <f t="shared" si="804"/>
        <v>نصف إضافى</v>
      </c>
    </row>
    <row r="3675" spans="1:20" x14ac:dyDescent="0.25">
      <c r="A3675">
        <v>59</v>
      </c>
      <c r="B3675">
        <v>27481</v>
      </c>
      <c r="C3675" t="s">
        <v>329</v>
      </c>
      <c r="D3675" s="8">
        <v>45610</v>
      </c>
      <c r="E3675" t="s">
        <v>24</v>
      </c>
      <c r="F3675">
        <v>3</v>
      </c>
      <c r="G3675" s="9" t="s">
        <v>325</v>
      </c>
      <c r="H3675" s="10"/>
      <c r="I3675" s="12">
        <v>0.36960648148148151</v>
      </c>
      <c r="J3675" s="12">
        <v>0.54188657407407403</v>
      </c>
      <c r="K3675" s="3" t="str">
        <f t="shared" si="806"/>
        <v/>
      </c>
      <c r="L3675" s="11">
        <f t="shared" si="796"/>
        <v>1</v>
      </c>
      <c r="M3675" s="11">
        <f t="shared" si="797"/>
        <v>5</v>
      </c>
      <c r="N3675" s="11">
        <f t="shared" si="798"/>
        <v>1</v>
      </c>
      <c r="O3675" s="11">
        <f t="shared" si="799"/>
        <v>2</v>
      </c>
      <c r="P3675" s="11">
        <f t="shared" si="800"/>
        <v>3</v>
      </c>
      <c r="Q3675" s="11">
        <f t="shared" si="801"/>
        <v>1.5</v>
      </c>
      <c r="R3675" s="11">
        <f t="shared" si="802"/>
        <v>1</v>
      </c>
      <c r="S3675" s="11">
        <f t="shared" si="803"/>
        <v>6</v>
      </c>
      <c r="T3675" t="str">
        <f t="shared" si="804"/>
        <v>نصف إضافى</v>
      </c>
    </row>
    <row r="3676" spans="1:20" x14ac:dyDescent="0.25">
      <c r="A3676">
        <v>59</v>
      </c>
      <c r="B3676">
        <v>27481</v>
      </c>
      <c r="C3676" t="s">
        <v>329</v>
      </c>
      <c r="D3676" s="8">
        <v>45611</v>
      </c>
      <c r="E3676" t="s">
        <v>15</v>
      </c>
      <c r="F3676">
        <v>3</v>
      </c>
      <c r="G3676" s="9" t="s">
        <v>325</v>
      </c>
      <c r="H3676" s="10"/>
      <c r="K3676" s="3" t="str">
        <f t="shared" si="806"/>
        <v/>
      </c>
      <c r="L3676" s="11">
        <f t="shared" si="796"/>
        <v>1</v>
      </c>
      <c r="M3676" s="11">
        <f t="shared" si="797"/>
        <v>5</v>
      </c>
      <c r="N3676" s="11">
        <f t="shared" si="798"/>
        <v>1</v>
      </c>
      <c r="O3676" s="11">
        <f t="shared" si="799"/>
        <v>2</v>
      </c>
      <c r="P3676" s="11">
        <f t="shared" si="800"/>
        <v>3</v>
      </c>
      <c r="Q3676" s="11">
        <f t="shared" si="801"/>
        <v>1.5</v>
      </c>
      <c r="R3676" s="11">
        <f t="shared" si="802"/>
        <v>1</v>
      </c>
      <c r="S3676" s="11">
        <f t="shared" si="803"/>
        <v>6</v>
      </c>
      <c r="T3676" t="str">
        <f t="shared" si="804"/>
        <v>نصف إضافى</v>
      </c>
    </row>
    <row r="3677" spans="1:20" x14ac:dyDescent="0.25">
      <c r="A3677">
        <v>59</v>
      </c>
      <c r="B3677">
        <v>27481</v>
      </c>
      <c r="C3677" t="s">
        <v>329</v>
      </c>
      <c r="D3677" s="8">
        <v>45612</v>
      </c>
      <c r="E3677" t="s">
        <v>18</v>
      </c>
      <c r="F3677">
        <v>3</v>
      </c>
      <c r="G3677" s="9" t="s">
        <v>325</v>
      </c>
      <c r="H3677" s="10"/>
      <c r="K3677" s="3" t="s">
        <v>19</v>
      </c>
      <c r="L3677" s="11">
        <f t="shared" si="796"/>
        <v>1</v>
      </c>
      <c r="M3677" s="11">
        <f t="shared" si="797"/>
        <v>5</v>
      </c>
      <c r="N3677" s="11">
        <f t="shared" si="798"/>
        <v>1</v>
      </c>
      <c r="O3677" s="11">
        <f t="shared" si="799"/>
        <v>2</v>
      </c>
      <c r="P3677" s="11">
        <f t="shared" si="800"/>
        <v>3</v>
      </c>
      <c r="Q3677" s="11">
        <f t="shared" si="801"/>
        <v>1.5</v>
      </c>
      <c r="R3677" s="11">
        <f t="shared" si="802"/>
        <v>1</v>
      </c>
      <c r="S3677" s="11">
        <f t="shared" si="803"/>
        <v>6</v>
      </c>
      <c r="T3677" t="str">
        <f t="shared" si="804"/>
        <v>نصف إضافى</v>
      </c>
    </row>
    <row r="3678" spans="1:20" x14ac:dyDescent="0.25">
      <c r="A3678">
        <v>59</v>
      </c>
      <c r="B3678">
        <v>27481</v>
      </c>
      <c r="C3678" t="s">
        <v>329</v>
      </c>
      <c r="D3678" s="8">
        <v>45613</v>
      </c>
      <c r="E3678" t="s">
        <v>20</v>
      </c>
      <c r="F3678">
        <v>3</v>
      </c>
      <c r="G3678" s="9" t="s">
        <v>325</v>
      </c>
      <c r="H3678" s="10"/>
      <c r="I3678" s="12">
        <v>0.37925925925925924</v>
      </c>
      <c r="J3678" s="12">
        <v>0.63019675925925922</v>
      </c>
      <c r="L3678" s="11">
        <f t="shared" si="796"/>
        <v>1</v>
      </c>
      <c r="M3678" s="11">
        <f t="shared" si="797"/>
        <v>5</v>
      </c>
      <c r="N3678" s="11">
        <f t="shared" si="798"/>
        <v>1</v>
      </c>
      <c r="O3678" s="11">
        <f t="shared" si="799"/>
        <v>2</v>
      </c>
      <c r="P3678" s="11">
        <f t="shared" si="800"/>
        <v>3</v>
      </c>
      <c r="Q3678" s="11">
        <f t="shared" si="801"/>
        <v>1.5</v>
      </c>
      <c r="R3678" s="11">
        <f t="shared" si="802"/>
        <v>1</v>
      </c>
      <c r="S3678" s="11">
        <f t="shared" si="803"/>
        <v>6</v>
      </c>
      <c r="T3678" t="str">
        <f t="shared" si="804"/>
        <v>نصف إضافى</v>
      </c>
    </row>
    <row r="3679" spans="1:20" x14ac:dyDescent="0.25">
      <c r="A3679">
        <v>59</v>
      </c>
      <c r="B3679">
        <v>27481</v>
      </c>
      <c r="C3679" t="s">
        <v>329</v>
      </c>
      <c r="D3679" s="8">
        <v>45614</v>
      </c>
      <c r="E3679" t="s">
        <v>21</v>
      </c>
      <c r="F3679">
        <v>3</v>
      </c>
      <c r="G3679" s="9" t="s">
        <v>325</v>
      </c>
      <c r="H3679" s="10"/>
      <c r="K3679" s="3" t="str">
        <f t="shared" si="806"/>
        <v>غائب</v>
      </c>
      <c r="L3679" s="11">
        <f t="shared" si="796"/>
        <v>0</v>
      </c>
      <c r="M3679" s="11">
        <f t="shared" si="797"/>
        <v>5</v>
      </c>
      <c r="N3679" s="11">
        <f t="shared" si="798"/>
        <v>1</v>
      </c>
      <c r="O3679" s="11">
        <f t="shared" si="799"/>
        <v>2</v>
      </c>
      <c r="P3679" s="11">
        <f t="shared" si="800"/>
        <v>3</v>
      </c>
      <c r="Q3679" s="11">
        <f t="shared" si="801"/>
        <v>1.5</v>
      </c>
      <c r="R3679" s="11">
        <f t="shared" si="802"/>
        <v>1</v>
      </c>
      <c r="S3679" s="11">
        <f t="shared" si="803"/>
        <v>6</v>
      </c>
      <c r="T3679" t="str">
        <f t="shared" si="804"/>
        <v>نصف إضافى</v>
      </c>
    </row>
    <row r="3680" spans="1:20" x14ac:dyDescent="0.25">
      <c r="A3680">
        <v>59</v>
      </c>
      <c r="B3680">
        <v>27481</v>
      </c>
      <c r="C3680" t="s">
        <v>329</v>
      </c>
      <c r="D3680" s="8">
        <v>45615</v>
      </c>
      <c r="E3680" t="s">
        <v>22</v>
      </c>
      <c r="F3680">
        <v>3</v>
      </c>
      <c r="G3680" s="9" t="s">
        <v>325</v>
      </c>
      <c r="H3680" s="10"/>
      <c r="I3680" s="12">
        <v>0.36706018518518518</v>
      </c>
      <c r="J3680" s="12">
        <v>0.55219907407407409</v>
      </c>
      <c r="K3680" s="3" t="str">
        <f t="shared" si="806"/>
        <v/>
      </c>
      <c r="L3680" s="11">
        <f t="shared" si="796"/>
        <v>1</v>
      </c>
      <c r="M3680" s="11">
        <f t="shared" si="797"/>
        <v>5</v>
      </c>
      <c r="N3680" s="11">
        <f t="shared" si="798"/>
        <v>1</v>
      </c>
      <c r="O3680" s="11">
        <f t="shared" si="799"/>
        <v>2</v>
      </c>
      <c r="P3680" s="11">
        <f t="shared" si="800"/>
        <v>3</v>
      </c>
      <c r="Q3680" s="11">
        <f t="shared" si="801"/>
        <v>1.5</v>
      </c>
      <c r="R3680" s="11">
        <f t="shared" si="802"/>
        <v>1</v>
      </c>
      <c r="S3680" s="11">
        <f t="shared" si="803"/>
        <v>6</v>
      </c>
      <c r="T3680" t="str">
        <f t="shared" si="804"/>
        <v>نصف إضافى</v>
      </c>
    </row>
    <row r="3681" spans="1:20" x14ac:dyDescent="0.25">
      <c r="A3681">
        <v>59</v>
      </c>
      <c r="B3681">
        <v>27481</v>
      </c>
      <c r="C3681" t="s">
        <v>329</v>
      </c>
      <c r="D3681" s="8">
        <v>45616</v>
      </c>
      <c r="E3681" t="s">
        <v>23</v>
      </c>
      <c r="F3681">
        <v>3</v>
      </c>
      <c r="G3681" s="9" t="s">
        <v>325</v>
      </c>
      <c r="H3681" s="10"/>
      <c r="I3681" s="12">
        <v>0.3689236111111111</v>
      </c>
      <c r="J3681" s="12">
        <v>0.55967592592592597</v>
      </c>
      <c r="K3681" s="3" t="str">
        <f t="shared" si="806"/>
        <v/>
      </c>
      <c r="L3681" s="11">
        <f t="shared" si="796"/>
        <v>1</v>
      </c>
      <c r="M3681" s="11">
        <f t="shared" si="797"/>
        <v>5</v>
      </c>
      <c r="N3681" s="11">
        <f t="shared" si="798"/>
        <v>1</v>
      </c>
      <c r="O3681" s="11">
        <f t="shared" si="799"/>
        <v>2</v>
      </c>
      <c r="P3681" s="11">
        <f t="shared" si="800"/>
        <v>3</v>
      </c>
      <c r="Q3681" s="11">
        <f t="shared" si="801"/>
        <v>1.5</v>
      </c>
      <c r="R3681" s="11">
        <f t="shared" si="802"/>
        <v>1</v>
      </c>
      <c r="S3681" s="11">
        <f t="shared" si="803"/>
        <v>6</v>
      </c>
      <c r="T3681" t="str">
        <f t="shared" si="804"/>
        <v>نصف إضافى</v>
      </c>
    </row>
    <row r="3682" spans="1:20" x14ac:dyDescent="0.25">
      <c r="A3682">
        <v>59</v>
      </c>
      <c r="B3682">
        <v>27481</v>
      </c>
      <c r="C3682" t="s">
        <v>329</v>
      </c>
      <c r="D3682" s="8">
        <v>45617</v>
      </c>
      <c r="E3682" t="s">
        <v>24</v>
      </c>
      <c r="F3682">
        <v>3</v>
      </c>
      <c r="G3682" s="9" t="s">
        <v>325</v>
      </c>
      <c r="H3682" s="10"/>
      <c r="I3682" s="12">
        <v>0.36762731481481481</v>
      </c>
      <c r="J3682" s="12">
        <v>0.54664351851851856</v>
      </c>
      <c r="K3682" s="3" t="str">
        <f t="shared" si="806"/>
        <v/>
      </c>
      <c r="L3682" s="11">
        <f t="shared" si="796"/>
        <v>1</v>
      </c>
      <c r="M3682" s="11">
        <f t="shared" si="797"/>
        <v>5</v>
      </c>
      <c r="N3682" s="11">
        <f t="shared" si="798"/>
        <v>1</v>
      </c>
      <c r="O3682" s="11">
        <f t="shared" si="799"/>
        <v>2</v>
      </c>
      <c r="P3682" s="11">
        <f t="shared" si="800"/>
        <v>3</v>
      </c>
      <c r="Q3682" s="11">
        <f t="shared" si="801"/>
        <v>1.5</v>
      </c>
      <c r="R3682" s="11">
        <f t="shared" si="802"/>
        <v>1</v>
      </c>
      <c r="S3682" s="11">
        <f t="shared" si="803"/>
        <v>6</v>
      </c>
      <c r="T3682" t="str">
        <f t="shared" si="804"/>
        <v>نصف إضافى</v>
      </c>
    </row>
    <row r="3683" spans="1:20" x14ac:dyDescent="0.25">
      <c r="A3683">
        <v>59</v>
      </c>
      <c r="B3683">
        <v>27481</v>
      </c>
      <c r="C3683" t="s">
        <v>329</v>
      </c>
      <c r="D3683" s="8">
        <v>45618</v>
      </c>
      <c r="E3683" t="s">
        <v>15</v>
      </c>
      <c r="F3683">
        <v>3</v>
      </c>
      <c r="G3683" s="9" t="s">
        <v>325</v>
      </c>
      <c r="H3683" s="10"/>
      <c r="K3683" s="3" t="str">
        <f t="shared" si="806"/>
        <v/>
      </c>
      <c r="L3683" s="11">
        <f t="shared" si="796"/>
        <v>1</v>
      </c>
      <c r="M3683" s="11">
        <f t="shared" si="797"/>
        <v>5</v>
      </c>
      <c r="N3683" s="11">
        <f t="shared" si="798"/>
        <v>1</v>
      </c>
      <c r="O3683" s="11">
        <f t="shared" si="799"/>
        <v>2</v>
      </c>
      <c r="P3683" s="11">
        <f t="shared" si="800"/>
        <v>3</v>
      </c>
      <c r="Q3683" s="11">
        <f t="shared" si="801"/>
        <v>1.5</v>
      </c>
      <c r="R3683" s="11">
        <f t="shared" si="802"/>
        <v>1</v>
      </c>
      <c r="S3683" s="11">
        <f t="shared" si="803"/>
        <v>6</v>
      </c>
      <c r="T3683" t="str">
        <f t="shared" si="804"/>
        <v>نصف إضافى</v>
      </c>
    </row>
    <row r="3684" spans="1:20" x14ac:dyDescent="0.25">
      <c r="A3684">
        <v>59</v>
      </c>
      <c r="B3684">
        <v>27481</v>
      </c>
      <c r="C3684" t="s">
        <v>329</v>
      </c>
      <c r="D3684" s="8">
        <v>45619</v>
      </c>
      <c r="E3684" t="s">
        <v>18</v>
      </c>
      <c r="F3684">
        <v>3</v>
      </c>
      <c r="G3684" s="9" t="s">
        <v>325</v>
      </c>
      <c r="H3684" s="10"/>
      <c r="K3684" s="3" t="s">
        <v>19</v>
      </c>
      <c r="L3684" s="11">
        <f t="shared" si="796"/>
        <v>1</v>
      </c>
      <c r="M3684" s="11">
        <f t="shared" si="797"/>
        <v>5</v>
      </c>
      <c r="N3684" s="11">
        <f t="shared" si="798"/>
        <v>1</v>
      </c>
      <c r="O3684" s="11">
        <f t="shared" si="799"/>
        <v>2</v>
      </c>
      <c r="P3684" s="11">
        <f t="shared" si="800"/>
        <v>3</v>
      </c>
      <c r="Q3684" s="11">
        <f t="shared" si="801"/>
        <v>1.5</v>
      </c>
      <c r="R3684" s="11">
        <f t="shared" si="802"/>
        <v>1</v>
      </c>
      <c r="S3684" s="11">
        <f t="shared" si="803"/>
        <v>6</v>
      </c>
      <c r="T3684" t="str">
        <f t="shared" si="804"/>
        <v>نصف إضافى</v>
      </c>
    </row>
    <row r="3685" spans="1:20" x14ac:dyDescent="0.25">
      <c r="A3685">
        <v>59</v>
      </c>
      <c r="B3685">
        <v>27481</v>
      </c>
      <c r="C3685" t="s">
        <v>329</v>
      </c>
      <c r="D3685" s="8">
        <v>45620</v>
      </c>
      <c r="E3685" t="s">
        <v>20</v>
      </c>
      <c r="F3685">
        <v>3</v>
      </c>
      <c r="G3685" s="9" t="s">
        <v>325</v>
      </c>
      <c r="H3685" s="10"/>
      <c r="I3685" s="12">
        <v>0.37996527777777778</v>
      </c>
      <c r="J3685" s="12">
        <v>0.546875</v>
      </c>
      <c r="L3685" s="11">
        <f t="shared" si="796"/>
        <v>1</v>
      </c>
      <c r="M3685" s="11">
        <f t="shared" si="797"/>
        <v>5</v>
      </c>
      <c r="N3685" s="11">
        <f t="shared" si="798"/>
        <v>1</v>
      </c>
      <c r="O3685" s="11">
        <f t="shared" si="799"/>
        <v>2</v>
      </c>
      <c r="P3685" s="11">
        <f t="shared" si="800"/>
        <v>3</v>
      </c>
      <c r="Q3685" s="11">
        <f t="shared" si="801"/>
        <v>1.5</v>
      </c>
      <c r="R3685" s="11">
        <f t="shared" si="802"/>
        <v>1</v>
      </c>
      <c r="S3685" s="11">
        <f t="shared" si="803"/>
        <v>6</v>
      </c>
      <c r="T3685" t="str">
        <f t="shared" si="804"/>
        <v>نصف إضافى</v>
      </c>
    </row>
    <row r="3686" spans="1:20" x14ac:dyDescent="0.25">
      <c r="A3686">
        <v>59</v>
      </c>
      <c r="B3686">
        <v>27481</v>
      </c>
      <c r="C3686" t="s">
        <v>329</v>
      </c>
      <c r="D3686" s="8">
        <v>45621</v>
      </c>
      <c r="E3686" t="s">
        <v>21</v>
      </c>
      <c r="F3686">
        <v>3</v>
      </c>
      <c r="G3686" s="9" t="s">
        <v>325</v>
      </c>
      <c r="H3686" s="10"/>
      <c r="I3686" s="12">
        <v>0.3719675925925926</v>
      </c>
      <c r="J3686" s="12">
        <v>0.54462962962962957</v>
      </c>
      <c r="K3686" s="3" t="str">
        <f t="shared" si="806"/>
        <v/>
      </c>
      <c r="L3686" s="11">
        <f t="shared" si="796"/>
        <v>1</v>
      </c>
      <c r="M3686" s="11">
        <f t="shared" si="797"/>
        <v>5</v>
      </c>
      <c r="N3686" s="11">
        <f t="shared" si="798"/>
        <v>1</v>
      </c>
      <c r="O3686" s="11">
        <f t="shared" si="799"/>
        <v>2</v>
      </c>
      <c r="P3686" s="11">
        <f t="shared" si="800"/>
        <v>3</v>
      </c>
      <c r="Q3686" s="11">
        <f t="shared" si="801"/>
        <v>1.5</v>
      </c>
      <c r="R3686" s="11">
        <f t="shared" si="802"/>
        <v>1</v>
      </c>
      <c r="S3686" s="11">
        <f t="shared" si="803"/>
        <v>6</v>
      </c>
      <c r="T3686" t="str">
        <f t="shared" si="804"/>
        <v>نصف إضافى</v>
      </c>
    </row>
    <row r="3687" spans="1:20" x14ac:dyDescent="0.25">
      <c r="A3687">
        <v>59</v>
      </c>
      <c r="B3687">
        <v>27481</v>
      </c>
      <c r="C3687" t="s">
        <v>329</v>
      </c>
      <c r="D3687" s="8">
        <v>45622</v>
      </c>
      <c r="E3687" t="s">
        <v>22</v>
      </c>
      <c r="F3687">
        <v>3</v>
      </c>
      <c r="G3687" s="9" t="s">
        <v>325</v>
      </c>
      <c r="H3687" s="10"/>
      <c r="I3687" s="12">
        <v>0.36700231481481482</v>
      </c>
      <c r="J3687" s="12">
        <v>0.55170138888888887</v>
      </c>
      <c r="K3687" s="3" t="str">
        <f t="shared" si="806"/>
        <v/>
      </c>
      <c r="L3687" s="11">
        <f t="shared" si="796"/>
        <v>1</v>
      </c>
      <c r="M3687" s="11">
        <f t="shared" si="797"/>
        <v>6</v>
      </c>
      <c r="N3687" s="11">
        <f t="shared" si="798"/>
        <v>1</v>
      </c>
      <c r="O3687" s="11">
        <f t="shared" si="799"/>
        <v>2</v>
      </c>
      <c r="P3687" s="11">
        <f t="shared" si="800"/>
        <v>3</v>
      </c>
      <c r="Q3687" s="11">
        <f t="shared" si="801"/>
        <v>1.5</v>
      </c>
      <c r="R3687" s="11">
        <f t="shared" si="802"/>
        <v>1</v>
      </c>
      <c r="S3687" s="11">
        <f t="shared" si="803"/>
        <v>7</v>
      </c>
      <c r="T3687" t="str">
        <f t="shared" si="804"/>
        <v>لا يستحق</v>
      </c>
    </row>
    <row r="3688" spans="1:20" x14ac:dyDescent="0.25">
      <c r="A3688">
        <v>59</v>
      </c>
      <c r="B3688">
        <v>27481</v>
      </c>
      <c r="C3688" t="s">
        <v>329</v>
      </c>
      <c r="D3688" s="8">
        <v>45623</v>
      </c>
      <c r="E3688" t="s">
        <v>23</v>
      </c>
      <c r="F3688">
        <v>3</v>
      </c>
      <c r="G3688" s="9" t="s">
        <v>325</v>
      </c>
      <c r="H3688" s="10"/>
      <c r="I3688" s="12">
        <v>0.36885416666666665</v>
      </c>
      <c r="J3688" s="12">
        <v>0.46302083333333333</v>
      </c>
      <c r="K3688" s="3" t="str">
        <f t="shared" si="806"/>
        <v>إذن م</v>
      </c>
      <c r="L3688" s="11">
        <f t="shared" si="796"/>
        <v>1</v>
      </c>
      <c r="M3688" s="11">
        <f t="shared" si="797"/>
        <v>6</v>
      </c>
      <c r="N3688" s="11">
        <f t="shared" si="798"/>
        <v>1</v>
      </c>
      <c r="O3688" s="11">
        <f t="shared" si="799"/>
        <v>2</v>
      </c>
      <c r="P3688" s="11">
        <f t="shared" si="800"/>
        <v>3</v>
      </c>
      <c r="Q3688" s="11">
        <f t="shared" si="801"/>
        <v>1.5</v>
      </c>
      <c r="R3688" s="11">
        <f t="shared" si="802"/>
        <v>1</v>
      </c>
      <c r="S3688" s="11">
        <f t="shared" si="803"/>
        <v>7</v>
      </c>
      <c r="T3688" t="str">
        <f t="shared" si="804"/>
        <v>لا يستحق</v>
      </c>
    </row>
    <row r="3689" spans="1:20" x14ac:dyDescent="0.25">
      <c r="A3689">
        <v>59</v>
      </c>
      <c r="B3689">
        <v>27481</v>
      </c>
      <c r="C3689" t="s">
        <v>329</v>
      </c>
      <c r="D3689" s="8">
        <v>45624</v>
      </c>
      <c r="E3689" t="s">
        <v>24</v>
      </c>
      <c r="F3689">
        <v>3</v>
      </c>
      <c r="G3689" s="9" t="s">
        <v>325</v>
      </c>
      <c r="H3689" s="10"/>
      <c r="I3689" s="12">
        <v>0.38807870370370373</v>
      </c>
      <c r="J3689" s="12">
        <v>0.55839120370370365</v>
      </c>
      <c r="K3689" s="3" t="str">
        <f t="shared" si="806"/>
        <v>إذن ص</v>
      </c>
      <c r="L3689" s="11">
        <f t="shared" si="796"/>
        <v>1</v>
      </c>
      <c r="M3689" s="11">
        <f t="shared" si="797"/>
        <v>6</v>
      </c>
      <c r="N3689" s="11">
        <f t="shared" si="798"/>
        <v>2</v>
      </c>
      <c r="O3689" s="11">
        <f t="shared" si="799"/>
        <v>1</v>
      </c>
      <c r="P3689" s="11">
        <f t="shared" si="800"/>
        <v>3</v>
      </c>
      <c r="Q3689" s="11">
        <f t="shared" si="801"/>
        <v>1.5</v>
      </c>
      <c r="R3689" s="11">
        <f t="shared" si="802"/>
        <v>1</v>
      </c>
      <c r="S3689" s="11">
        <f t="shared" si="803"/>
        <v>7</v>
      </c>
      <c r="T3689" t="str">
        <f t="shared" si="804"/>
        <v>لا يستحق</v>
      </c>
    </row>
    <row r="3690" spans="1:20" x14ac:dyDescent="0.25">
      <c r="A3690">
        <v>59</v>
      </c>
      <c r="B3690">
        <v>27481</v>
      </c>
      <c r="C3690" t="s">
        <v>329</v>
      </c>
      <c r="D3690" s="8">
        <v>45625</v>
      </c>
      <c r="E3690" t="s">
        <v>15</v>
      </c>
      <c r="F3690">
        <v>3</v>
      </c>
      <c r="G3690" s="9" t="s">
        <v>325</v>
      </c>
      <c r="H3690" s="10"/>
      <c r="K3690" s="3" t="str">
        <f t="shared" si="806"/>
        <v/>
      </c>
      <c r="L3690" s="11">
        <f t="shared" si="796"/>
        <v>1</v>
      </c>
      <c r="M3690" s="11">
        <f t="shared" si="797"/>
        <v>6</v>
      </c>
      <c r="N3690" s="11">
        <f t="shared" si="798"/>
        <v>1</v>
      </c>
      <c r="O3690" s="11">
        <f t="shared" si="799"/>
        <v>1</v>
      </c>
      <c r="P3690" s="11">
        <f t="shared" si="800"/>
        <v>2</v>
      </c>
      <c r="Q3690" s="11">
        <f t="shared" si="801"/>
        <v>0</v>
      </c>
      <c r="R3690" s="11">
        <f t="shared" si="802"/>
        <v>0</v>
      </c>
      <c r="S3690" s="11">
        <f t="shared" si="803"/>
        <v>6</v>
      </c>
      <c r="T3690" t="str">
        <f t="shared" si="804"/>
        <v>نصف إضافى</v>
      </c>
    </row>
    <row r="3691" spans="1:20" x14ac:dyDescent="0.25">
      <c r="A3691">
        <v>59</v>
      </c>
      <c r="B3691">
        <v>27481</v>
      </c>
      <c r="C3691" t="s">
        <v>329</v>
      </c>
      <c r="D3691" s="8">
        <v>45626</v>
      </c>
      <c r="E3691" t="s">
        <v>18</v>
      </c>
      <c r="F3691">
        <v>3</v>
      </c>
      <c r="G3691" s="9" t="s">
        <v>325</v>
      </c>
      <c r="H3691" s="10"/>
      <c r="K3691" s="3" t="s">
        <v>19</v>
      </c>
      <c r="L3691" s="11">
        <f t="shared" si="796"/>
        <v>1</v>
      </c>
      <c r="M3691" s="11">
        <f t="shared" si="797"/>
        <v>6</v>
      </c>
      <c r="N3691" s="11">
        <f t="shared" si="798"/>
        <v>1</v>
      </c>
      <c r="O3691" s="11">
        <f t="shared" si="799"/>
        <v>1</v>
      </c>
      <c r="P3691" s="11">
        <f t="shared" si="800"/>
        <v>2</v>
      </c>
      <c r="Q3691" s="11">
        <f t="shared" si="801"/>
        <v>0</v>
      </c>
      <c r="R3691" s="11">
        <f t="shared" si="802"/>
        <v>0</v>
      </c>
      <c r="S3691" s="11">
        <f t="shared" si="803"/>
        <v>6</v>
      </c>
      <c r="T3691" t="str">
        <f t="shared" si="804"/>
        <v>نصف إضافى</v>
      </c>
    </row>
    <row r="3692" spans="1:20" x14ac:dyDescent="0.25">
      <c r="A3692">
        <v>141</v>
      </c>
      <c r="B3692">
        <v>28379</v>
      </c>
      <c r="C3692" t="s">
        <v>330</v>
      </c>
      <c r="D3692" s="8">
        <v>45597</v>
      </c>
      <c r="E3692" t="s">
        <v>15</v>
      </c>
      <c r="F3692">
        <v>4</v>
      </c>
      <c r="G3692" s="9" t="s">
        <v>331</v>
      </c>
      <c r="H3692" s="10" t="s">
        <v>332</v>
      </c>
      <c r="K3692" s="3" t="str">
        <f>IF(AND(I3692&lt;=TIME(9,30,0),J3692&gt;=TIME(13,30,0),I3692&lt;&gt;""),"",IF(AND(I3692&gt;=TIME(9,31,0),I3692&lt;=TIME(12,30,0),I3692&lt;&gt;""),"إذن ص",IF(AND(J3692&lt;TIME(13,30,0),J3692&lt;&gt;"",J3692&gt;=TIME(10,30,0)),"إذن م",IF(AND(OR(I3692="",J3692="",I3692=J3692,I3692&gt;TIME(12,30,0),J3692&lt;TIME(10,30,0)),AND(E3692&lt;&gt;"Friday")),"غائب",""))))</f>
        <v/>
      </c>
      <c r="L3692" s="11">
        <f t="shared" si="796"/>
        <v>1</v>
      </c>
      <c r="M3692" s="11">
        <f t="shared" si="797"/>
        <v>6</v>
      </c>
      <c r="N3692" s="11">
        <f t="shared" si="798"/>
        <v>1</v>
      </c>
      <c r="O3692" s="11">
        <f t="shared" si="799"/>
        <v>1</v>
      </c>
      <c r="P3692" s="11">
        <f t="shared" si="800"/>
        <v>2</v>
      </c>
      <c r="Q3692" s="11">
        <f t="shared" si="801"/>
        <v>0</v>
      </c>
      <c r="R3692" s="11">
        <f t="shared" si="802"/>
        <v>0</v>
      </c>
      <c r="S3692" s="11">
        <f t="shared" si="803"/>
        <v>6</v>
      </c>
      <c r="T3692" t="str">
        <f t="shared" si="804"/>
        <v>نصف إضافى</v>
      </c>
    </row>
    <row r="3693" spans="1:20" x14ac:dyDescent="0.25">
      <c r="A3693">
        <v>141</v>
      </c>
      <c r="B3693">
        <v>28379</v>
      </c>
      <c r="C3693" t="s">
        <v>333</v>
      </c>
      <c r="D3693" s="8">
        <v>45598</v>
      </c>
      <c r="E3693" t="s">
        <v>18</v>
      </c>
      <c r="F3693">
        <v>4</v>
      </c>
      <c r="G3693" s="9" t="s">
        <v>331</v>
      </c>
      <c r="H3693" s="10"/>
      <c r="K3693" s="3" t="s">
        <v>19</v>
      </c>
      <c r="L3693" s="11">
        <f t="shared" si="796"/>
        <v>1</v>
      </c>
      <c r="M3693" s="11">
        <f t="shared" si="797"/>
        <v>6</v>
      </c>
      <c r="N3693" s="11">
        <f t="shared" si="798"/>
        <v>1</v>
      </c>
      <c r="O3693" s="11">
        <f t="shared" si="799"/>
        <v>1</v>
      </c>
      <c r="P3693" s="11">
        <f t="shared" si="800"/>
        <v>2</v>
      </c>
      <c r="Q3693" s="11">
        <f t="shared" si="801"/>
        <v>0</v>
      </c>
      <c r="R3693" s="11">
        <f t="shared" si="802"/>
        <v>0</v>
      </c>
      <c r="S3693" s="11">
        <f t="shared" si="803"/>
        <v>6</v>
      </c>
      <c r="T3693" t="str">
        <f t="shared" si="804"/>
        <v>نصف إضافى</v>
      </c>
    </row>
    <row r="3694" spans="1:20" x14ac:dyDescent="0.25">
      <c r="A3694">
        <v>141</v>
      </c>
      <c r="B3694">
        <v>28379</v>
      </c>
      <c r="C3694" t="s">
        <v>333</v>
      </c>
      <c r="D3694" s="8">
        <v>45599</v>
      </c>
      <c r="E3694" t="s">
        <v>20</v>
      </c>
      <c r="F3694">
        <v>4</v>
      </c>
      <c r="G3694" s="9" t="s">
        <v>331</v>
      </c>
      <c r="H3694" s="10"/>
      <c r="I3694" s="12">
        <v>0.39057870370370368</v>
      </c>
      <c r="J3694" s="12">
        <v>0.43791666666666668</v>
      </c>
      <c r="K3694" s="3" t="str">
        <f t="shared" ref="K3694:K3699" si="807">IF(AND(I3694&lt;=TIME(9,30,0),J3694&gt;=TIME(13,30,0),I3694&lt;&gt;""),"",IF(AND(I3694&gt;=TIME(9,31,0),I3694&lt;=TIME(12,30,0),I3694&lt;&gt;""),"إذن ص",IF(AND(J3694&lt;TIME(13,30,0),J3694&lt;&gt;"",J3694&gt;=TIME(10,30,0)),"إذن م",IF(AND(OR(I3694="",J3694="",I3694=J3694,I3694&gt;TIME(12,30,0),J3694&lt;TIME(10,30,0)),AND(E3694&lt;&gt;"Friday")),"غائب",""))))</f>
        <v>إذن م</v>
      </c>
      <c r="L3694" s="11">
        <f t="shared" si="796"/>
        <v>1</v>
      </c>
      <c r="M3694" s="11">
        <f t="shared" si="797"/>
        <v>6</v>
      </c>
      <c r="N3694" s="11">
        <f t="shared" si="798"/>
        <v>1</v>
      </c>
      <c r="O3694" s="11">
        <f t="shared" si="799"/>
        <v>1</v>
      </c>
      <c r="P3694" s="11">
        <f t="shared" si="800"/>
        <v>2</v>
      </c>
      <c r="Q3694" s="11">
        <f t="shared" si="801"/>
        <v>0</v>
      </c>
      <c r="R3694" s="11">
        <f t="shared" si="802"/>
        <v>0</v>
      </c>
      <c r="S3694" s="11">
        <f t="shared" si="803"/>
        <v>6</v>
      </c>
      <c r="T3694" t="str">
        <f t="shared" si="804"/>
        <v>نصف إضافى</v>
      </c>
    </row>
    <row r="3695" spans="1:20" x14ac:dyDescent="0.25">
      <c r="A3695">
        <v>141</v>
      </c>
      <c r="B3695">
        <v>28379</v>
      </c>
      <c r="C3695" t="s">
        <v>333</v>
      </c>
      <c r="D3695" s="8">
        <v>45600</v>
      </c>
      <c r="E3695" t="s">
        <v>21</v>
      </c>
      <c r="F3695">
        <v>4</v>
      </c>
      <c r="G3695" s="9" t="s">
        <v>331</v>
      </c>
      <c r="H3695" s="10"/>
      <c r="I3695" s="12"/>
      <c r="J3695" s="12"/>
      <c r="K3695" s="3" t="str">
        <f t="shared" si="807"/>
        <v>غائب</v>
      </c>
      <c r="L3695" s="11">
        <f t="shared" si="796"/>
        <v>0</v>
      </c>
      <c r="M3695" s="11">
        <f t="shared" si="797"/>
        <v>6</v>
      </c>
      <c r="N3695" s="11">
        <f t="shared" si="798"/>
        <v>1</v>
      </c>
      <c r="O3695" s="11">
        <f t="shared" si="799"/>
        <v>0</v>
      </c>
      <c r="P3695" s="11">
        <f t="shared" si="800"/>
        <v>1</v>
      </c>
      <c r="Q3695" s="11">
        <f t="shared" si="801"/>
        <v>0</v>
      </c>
      <c r="R3695" s="11">
        <f t="shared" si="802"/>
        <v>0</v>
      </c>
      <c r="S3695" s="11">
        <f t="shared" si="803"/>
        <v>6</v>
      </c>
      <c r="T3695" t="str">
        <f t="shared" si="804"/>
        <v>نصف إضافى</v>
      </c>
    </row>
    <row r="3696" spans="1:20" x14ac:dyDescent="0.25">
      <c r="A3696">
        <v>141</v>
      </c>
      <c r="B3696">
        <v>28379</v>
      </c>
      <c r="C3696" t="s">
        <v>333</v>
      </c>
      <c r="D3696" s="8">
        <v>45601</v>
      </c>
      <c r="E3696" t="s">
        <v>22</v>
      </c>
      <c r="F3696">
        <v>4</v>
      </c>
      <c r="G3696" s="9" t="s">
        <v>331</v>
      </c>
      <c r="H3696" s="10"/>
      <c r="I3696" s="12">
        <v>0.39444444444444443</v>
      </c>
      <c r="J3696" s="12">
        <v>0.5634837962962963</v>
      </c>
      <c r="K3696" s="3" t="str">
        <f t="shared" si="807"/>
        <v/>
      </c>
      <c r="L3696" s="11">
        <f t="shared" si="796"/>
        <v>1</v>
      </c>
      <c r="M3696" s="11">
        <f t="shared" si="797"/>
        <v>5</v>
      </c>
      <c r="N3696" s="11">
        <f t="shared" si="798"/>
        <v>1</v>
      </c>
      <c r="O3696" s="11">
        <f t="shared" si="799"/>
        <v>0</v>
      </c>
      <c r="P3696" s="11">
        <f t="shared" si="800"/>
        <v>1</v>
      </c>
      <c r="Q3696" s="11">
        <f t="shared" si="801"/>
        <v>0</v>
      </c>
      <c r="R3696" s="11">
        <f t="shared" si="802"/>
        <v>0</v>
      </c>
      <c r="S3696" s="11">
        <f t="shared" si="803"/>
        <v>5</v>
      </c>
      <c r="T3696" t="str">
        <f t="shared" si="804"/>
        <v>نصف إضافى</v>
      </c>
    </row>
    <row r="3697" spans="1:20" x14ac:dyDescent="0.25">
      <c r="A3697">
        <v>141</v>
      </c>
      <c r="B3697">
        <v>28379</v>
      </c>
      <c r="C3697" t="s">
        <v>333</v>
      </c>
      <c r="D3697" s="8">
        <v>45602</v>
      </c>
      <c r="E3697" t="s">
        <v>23</v>
      </c>
      <c r="F3697">
        <v>4</v>
      </c>
      <c r="G3697" s="9" t="s">
        <v>331</v>
      </c>
      <c r="H3697" s="10"/>
      <c r="I3697" s="12"/>
      <c r="J3697" s="12"/>
      <c r="K3697" s="3" t="str">
        <f t="shared" si="807"/>
        <v>غائب</v>
      </c>
      <c r="L3697" s="11">
        <f t="shared" si="796"/>
        <v>0</v>
      </c>
      <c r="M3697" s="11">
        <f t="shared" si="797"/>
        <v>5</v>
      </c>
      <c r="N3697" s="11">
        <f t="shared" si="798"/>
        <v>1</v>
      </c>
      <c r="O3697" s="11">
        <f t="shared" si="799"/>
        <v>0</v>
      </c>
      <c r="P3697" s="11">
        <f t="shared" si="800"/>
        <v>1</v>
      </c>
      <c r="Q3697" s="11">
        <f t="shared" si="801"/>
        <v>0</v>
      </c>
      <c r="R3697" s="11">
        <f t="shared" si="802"/>
        <v>0</v>
      </c>
      <c r="S3697" s="11">
        <f t="shared" si="803"/>
        <v>5</v>
      </c>
      <c r="T3697" t="str">
        <f t="shared" si="804"/>
        <v>نصف إضافى</v>
      </c>
    </row>
    <row r="3698" spans="1:20" x14ac:dyDescent="0.25">
      <c r="A3698">
        <v>141</v>
      </c>
      <c r="B3698">
        <v>28379</v>
      </c>
      <c r="C3698" t="s">
        <v>333</v>
      </c>
      <c r="D3698" s="8">
        <v>45603</v>
      </c>
      <c r="E3698" t="s">
        <v>24</v>
      </c>
      <c r="F3698">
        <v>4</v>
      </c>
      <c r="G3698" s="9" t="s">
        <v>331</v>
      </c>
      <c r="H3698" s="10"/>
      <c r="I3698" s="12">
        <v>0.39211805555555557</v>
      </c>
      <c r="J3698" s="12">
        <v>0.56353009259259257</v>
      </c>
      <c r="K3698" s="3" t="str">
        <f t="shared" si="807"/>
        <v/>
      </c>
      <c r="L3698" s="11">
        <f t="shared" si="796"/>
        <v>1</v>
      </c>
      <c r="M3698" s="11">
        <f t="shared" si="797"/>
        <v>4</v>
      </c>
      <c r="N3698" s="11">
        <f t="shared" si="798"/>
        <v>1</v>
      </c>
      <c r="O3698" s="11">
        <f t="shared" si="799"/>
        <v>0</v>
      </c>
      <c r="P3698" s="11">
        <f t="shared" si="800"/>
        <v>1</v>
      </c>
      <c r="Q3698" s="11">
        <f t="shared" si="801"/>
        <v>0</v>
      </c>
      <c r="R3698" s="11">
        <f t="shared" si="802"/>
        <v>0</v>
      </c>
      <c r="S3698" s="11">
        <f t="shared" si="803"/>
        <v>4</v>
      </c>
      <c r="T3698" t="str">
        <f t="shared" si="804"/>
        <v>إضافى كامل</v>
      </c>
    </row>
    <row r="3699" spans="1:20" x14ac:dyDescent="0.25">
      <c r="A3699">
        <v>141</v>
      </c>
      <c r="B3699">
        <v>28379</v>
      </c>
      <c r="C3699" t="s">
        <v>333</v>
      </c>
      <c r="D3699" s="8">
        <v>45604</v>
      </c>
      <c r="E3699" t="s">
        <v>15</v>
      </c>
      <c r="F3699">
        <v>4</v>
      </c>
      <c r="G3699" s="9" t="s">
        <v>331</v>
      </c>
      <c r="H3699" s="10"/>
      <c r="K3699" s="3" t="str">
        <f t="shared" si="807"/>
        <v/>
      </c>
      <c r="L3699" s="11">
        <f t="shared" si="796"/>
        <v>1</v>
      </c>
      <c r="M3699" s="11">
        <f t="shared" si="797"/>
        <v>4</v>
      </c>
      <c r="N3699" s="11">
        <f t="shared" si="798"/>
        <v>1</v>
      </c>
      <c r="O3699" s="11">
        <f t="shared" si="799"/>
        <v>0</v>
      </c>
      <c r="P3699" s="11">
        <f t="shared" si="800"/>
        <v>1</v>
      </c>
      <c r="Q3699" s="11">
        <f t="shared" si="801"/>
        <v>0</v>
      </c>
      <c r="R3699" s="11">
        <f t="shared" si="802"/>
        <v>0</v>
      </c>
      <c r="S3699" s="11">
        <f t="shared" si="803"/>
        <v>4</v>
      </c>
      <c r="T3699" t="str">
        <f t="shared" si="804"/>
        <v>إضافى كامل</v>
      </c>
    </row>
    <row r="3700" spans="1:20" x14ac:dyDescent="0.25">
      <c r="A3700">
        <v>141</v>
      </c>
      <c r="B3700">
        <v>28379</v>
      </c>
      <c r="C3700" t="s">
        <v>333</v>
      </c>
      <c r="D3700" s="8">
        <v>45605</v>
      </c>
      <c r="E3700" t="s">
        <v>18</v>
      </c>
      <c r="F3700">
        <v>4</v>
      </c>
      <c r="G3700" s="9" t="s">
        <v>331</v>
      </c>
      <c r="H3700" s="10"/>
      <c r="K3700" s="3" t="s">
        <v>19</v>
      </c>
      <c r="L3700" s="11">
        <f t="shared" si="796"/>
        <v>1</v>
      </c>
      <c r="M3700" s="11">
        <f t="shared" si="797"/>
        <v>4</v>
      </c>
      <c r="N3700" s="11">
        <f t="shared" si="798"/>
        <v>1</v>
      </c>
      <c r="O3700" s="11">
        <f t="shared" si="799"/>
        <v>0</v>
      </c>
      <c r="P3700" s="11">
        <f t="shared" si="800"/>
        <v>1</v>
      </c>
      <c r="Q3700" s="11">
        <f t="shared" si="801"/>
        <v>0</v>
      </c>
      <c r="R3700" s="11">
        <f t="shared" si="802"/>
        <v>0</v>
      </c>
      <c r="S3700" s="11">
        <f t="shared" si="803"/>
        <v>4</v>
      </c>
      <c r="T3700" t="str">
        <f t="shared" si="804"/>
        <v>إضافى كامل</v>
      </c>
    </row>
    <row r="3701" spans="1:20" x14ac:dyDescent="0.25">
      <c r="A3701">
        <v>141</v>
      </c>
      <c r="B3701">
        <v>28379</v>
      </c>
      <c r="C3701" t="s">
        <v>333</v>
      </c>
      <c r="D3701" s="8">
        <v>45606</v>
      </c>
      <c r="E3701" t="s">
        <v>20</v>
      </c>
      <c r="F3701">
        <v>4</v>
      </c>
      <c r="G3701" s="9" t="s">
        <v>331</v>
      </c>
      <c r="H3701" s="10"/>
      <c r="I3701" s="12">
        <v>0.3933564814814815</v>
      </c>
      <c r="J3701" s="12">
        <v>0.56291666666666662</v>
      </c>
      <c r="K3701" s="3" t="str">
        <f t="shared" ref="K3701:K3720" si="808">IF(AND(I3701&lt;=TIME(9,30,0),J3701&gt;=TIME(13,30,0),I3701&lt;&gt;""),"",IF(AND(I3701&gt;=TIME(9,31,0),I3701&lt;=TIME(12,30,0),I3701&lt;&gt;""),"إذن ص",IF(AND(J3701&lt;TIME(13,30,0),J3701&lt;&gt;"",J3701&gt;=TIME(10,30,0)),"إذن م",IF(AND(OR(I3701="",J3701="",I3701=J3701,I3701&gt;TIME(12,30,0),J3701&lt;TIME(10,30,0)),AND(E3701&lt;&gt;"Friday")),"غائب",""))))</f>
        <v/>
      </c>
      <c r="L3701" s="11">
        <f t="shared" si="796"/>
        <v>1</v>
      </c>
      <c r="M3701" s="11">
        <f t="shared" si="797"/>
        <v>4</v>
      </c>
      <c r="N3701" s="11">
        <f t="shared" si="798"/>
        <v>1</v>
      </c>
      <c r="O3701" s="11">
        <f t="shared" si="799"/>
        <v>0</v>
      </c>
      <c r="P3701" s="11">
        <f t="shared" si="800"/>
        <v>1</v>
      </c>
      <c r="Q3701" s="11">
        <f t="shared" si="801"/>
        <v>0</v>
      </c>
      <c r="R3701" s="11">
        <f t="shared" si="802"/>
        <v>0</v>
      </c>
      <c r="S3701" s="11">
        <f t="shared" si="803"/>
        <v>4</v>
      </c>
      <c r="T3701" t="str">
        <f t="shared" si="804"/>
        <v>إضافى كامل</v>
      </c>
    </row>
    <row r="3702" spans="1:20" x14ac:dyDescent="0.25">
      <c r="A3702">
        <v>141</v>
      </c>
      <c r="B3702">
        <v>28379</v>
      </c>
      <c r="C3702" t="s">
        <v>333</v>
      </c>
      <c r="D3702" s="8">
        <v>45607</v>
      </c>
      <c r="E3702" t="s">
        <v>21</v>
      </c>
      <c r="F3702">
        <v>4</v>
      </c>
      <c r="G3702" s="9" t="s">
        <v>331</v>
      </c>
      <c r="H3702" s="10"/>
      <c r="I3702" s="12">
        <v>0.39351851851851855</v>
      </c>
      <c r="J3702" s="12">
        <v>0.56427083333333339</v>
      </c>
      <c r="K3702" s="3" t="str">
        <f t="shared" si="808"/>
        <v/>
      </c>
      <c r="L3702" s="11">
        <f t="shared" si="796"/>
        <v>1</v>
      </c>
      <c r="M3702" s="11">
        <f t="shared" si="797"/>
        <v>4</v>
      </c>
      <c r="N3702" s="11">
        <f t="shared" si="798"/>
        <v>2</v>
      </c>
      <c r="O3702" s="11">
        <f t="shared" si="799"/>
        <v>0</v>
      </c>
      <c r="P3702" s="11">
        <f t="shared" si="800"/>
        <v>2</v>
      </c>
      <c r="Q3702" s="11">
        <f t="shared" si="801"/>
        <v>0</v>
      </c>
      <c r="R3702" s="11">
        <f t="shared" si="802"/>
        <v>0</v>
      </c>
      <c r="S3702" s="11">
        <f t="shared" si="803"/>
        <v>4</v>
      </c>
      <c r="T3702" t="str">
        <f t="shared" si="804"/>
        <v>إضافى كامل</v>
      </c>
    </row>
    <row r="3703" spans="1:20" x14ac:dyDescent="0.25">
      <c r="A3703">
        <v>141</v>
      </c>
      <c r="B3703">
        <v>28379</v>
      </c>
      <c r="C3703" t="s">
        <v>333</v>
      </c>
      <c r="D3703" s="8">
        <v>45608</v>
      </c>
      <c r="E3703" t="s">
        <v>22</v>
      </c>
      <c r="F3703">
        <v>4</v>
      </c>
      <c r="G3703" s="9" t="s">
        <v>331</v>
      </c>
      <c r="H3703" s="10"/>
      <c r="K3703" s="3" t="str">
        <f t="shared" si="808"/>
        <v>غائب</v>
      </c>
      <c r="L3703" s="11">
        <f t="shared" si="796"/>
        <v>0</v>
      </c>
      <c r="M3703" s="11">
        <f t="shared" si="797"/>
        <v>4</v>
      </c>
      <c r="N3703" s="11">
        <f t="shared" si="798"/>
        <v>3</v>
      </c>
      <c r="O3703" s="11">
        <f t="shared" si="799"/>
        <v>0</v>
      </c>
      <c r="P3703" s="11">
        <f t="shared" si="800"/>
        <v>3</v>
      </c>
      <c r="Q3703" s="11">
        <f t="shared" si="801"/>
        <v>1.5</v>
      </c>
      <c r="R3703" s="11">
        <f t="shared" si="802"/>
        <v>1</v>
      </c>
      <c r="S3703" s="11">
        <f t="shared" si="803"/>
        <v>5</v>
      </c>
      <c r="T3703" t="str">
        <f t="shared" si="804"/>
        <v>نصف إضافى</v>
      </c>
    </row>
    <row r="3704" spans="1:20" x14ac:dyDescent="0.25">
      <c r="A3704">
        <v>141</v>
      </c>
      <c r="B3704">
        <v>28379</v>
      </c>
      <c r="C3704" t="s">
        <v>333</v>
      </c>
      <c r="D3704" s="8">
        <v>45609</v>
      </c>
      <c r="E3704" t="s">
        <v>23</v>
      </c>
      <c r="F3704">
        <v>4</v>
      </c>
      <c r="G3704" s="9" t="s">
        <v>331</v>
      </c>
      <c r="H3704" s="10"/>
      <c r="K3704" s="3" t="str">
        <f t="shared" si="808"/>
        <v>غائب</v>
      </c>
      <c r="L3704" s="11">
        <f t="shared" si="796"/>
        <v>0</v>
      </c>
      <c r="M3704" s="11">
        <f t="shared" si="797"/>
        <v>3</v>
      </c>
      <c r="N3704" s="11">
        <f t="shared" si="798"/>
        <v>3</v>
      </c>
      <c r="O3704" s="11">
        <f t="shared" si="799"/>
        <v>0</v>
      </c>
      <c r="P3704" s="11">
        <f t="shared" si="800"/>
        <v>3</v>
      </c>
      <c r="Q3704" s="11">
        <f t="shared" si="801"/>
        <v>1.5</v>
      </c>
      <c r="R3704" s="11">
        <f t="shared" si="802"/>
        <v>1</v>
      </c>
      <c r="S3704" s="11">
        <f t="shared" si="803"/>
        <v>4</v>
      </c>
      <c r="T3704" t="str">
        <f t="shared" si="804"/>
        <v>إضافى كامل</v>
      </c>
    </row>
    <row r="3705" spans="1:20" x14ac:dyDescent="0.25">
      <c r="A3705">
        <v>141</v>
      </c>
      <c r="B3705">
        <v>28379</v>
      </c>
      <c r="C3705" t="s">
        <v>333</v>
      </c>
      <c r="D3705" s="8">
        <v>45610</v>
      </c>
      <c r="E3705" t="s">
        <v>24</v>
      </c>
      <c r="F3705">
        <v>4</v>
      </c>
      <c r="G3705" s="9" t="s">
        <v>331</v>
      </c>
      <c r="H3705" s="10"/>
      <c r="I3705" s="12">
        <v>0.39292824074074073</v>
      </c>
      <c r="J3705" s="12">
        <v>0.56434027777777773</v>
      </c>
      <c r="K3705" s="3" t="str">
        <f t="shared" si="808"/>
        <v/>
      </c>
      <c r="L3705" s="11">
        <f t="shared" si="796"/>
        <v>1</v>
      </c>
      <c r="M3705" s="11">
        <f t="shared" si="797"/>
        <v>2</v>
      </c>
      <c r="N3705" s="11">
        <f t="shared" si="798"/>
        <v>3</v>
      </c>
      <c r="O3705" s="11">
        <f t="shared" si="799"/>
        <v>0</v>
      </c>
      <c r="P3705" s="11">
        <f t="shared" si="800"/>
        <v>3</v>
      </c>
      <c r="Q3705" s="11">
        <f t="shared" si="801"/>
        <v>1.5</v>
      </c>
      <c r="R3705" s="11">
        <f t="shared" si="802"/>
        <v>1</v>
      </c>
      <c r="S3705" s="11">
        <f t="shared" si="803"/>
        <v>3</v>
      </c>
      <c r="T3705" t="str">
        <f t="shared" si="804"/>
        <v>إضافى كامل</v>
      </c>
    </row>
    <row r="3706" spans="1:20" x14ac:dyDescent="0.25">
      <c r="A3706">
        <v>141</v>
      </c>
      <c r="B3706">
        <v>28379</v>
      </c>
      <c r="C3706" t="s">
        <v>333</v>
      </c>
      <c r="D3706" s="8">
        <v>45611</v>
      </c>
      <c r="E3706" t="s">
        <v>15</v>
      </c>
      <c r="F3706">
        <v>4</v>
      </c>
      <c r="G3706" s="9" t="s">
        <v>331</v>
      </c>
      <c r="H3706" s="10"/>
      <c r="K3706" s="3" t="str">
        <f t="shared" si="808"/>
        <v/>
      </c>
      <c r="L3706" s="11">
        <f t="shared" si="796"/>
        <v>1</v>
      </c>
      <c r="M3706" s="11">
        <f t="shared" si="797"/>
        <v>2</v>
      </c>
      <c r="N3706" s="11">
        <f t="shared" si="798"/>
        <v>3</v>
      </c>
      <c r="O3706" s="11">
        <f t="shared" si="799"/>
        <v>0</v>
      </c>
      <c r="P3706" s="11">
        <f t="shared" si="800"/>
        <v>3</v>
      </c>
      <c r="Q3706" s="11">
        <f t="shared" si="801"/>
        <v>1.5</v>
      </c>
      <c r="R3706" s="11">
        <f t="shared" si="802"/>
        <v>1</v>
      </c>
      <c r="S3706" s="11">
        <f t="shared" si="803"/>
        <v>3</v>
      </c>
      <c r="T3706" t="str">
        <f t="shared" si="804"/>
        <v>إضافى كامل</v>
      </c>
    </row>
    <row r="3707" spans="1:20" x14ac:dyDescent="0.25">
      <c r="A3707">
        <v>141</v>
      </c>
      <c r="B3707">
        <v>28379</v>
      </c>
      <c r="C3707" t="s">
        <v>333</v>
      </c>
      <c r="D3707" s="8">
        <v>45612</v>
      </c>
      <c r="E3707" t="s">
        <v>18</v>
      </c>
      <c r="F3707">
        <v>4</v>
      </c>
      <c r="G3707" s="9" t="s">
        <v>331</v>
      </c>
      <c r="H3707" s="10"/>
      <c r="K3707" s="3" t="s">
        <v>19</v>
      </c>
      <c r="L3707" s="11">
        <f t="shared" si="796"/>
        <v>1</v>
      </c>
      <c r="M3707" s="11">
        <f t="shared" si="797"/>
        <v>2</v>
      </c>
      <c r="N3707" s="11">
        <f t="shared" si="798"/>
        <v>3</v>
      </c>
      <c r="O3707" s="11">
        <f t="shared" si="799"/>
        <v>0</v>
      </c>
      <c r="P3707" s="11">
        <f t="shared" si="800"/>
        <v>3</v>
      </c>
      <c r="Q3707" s="11">
        <f t="shared" si="801"/>
        <v>1.5</v>
      </c>
      <c r="R3707" s="11">
        <f t="shared" si="802"/>
        <v>1</v>
      </c>
      <c r="S3707" s="11">
        <f t="shared" si="803"/>
        <v>3</v>
      </c>
      <c r="T3707" t="str">
        <f t="shared" si="804"/>
        <v>إضافى كامل</v>
      </c>
    </row>
    <row r="3708" spans="1:20" x14ac:dyDescent="0.25">
      <c r="A3708">
        <v>141</v>
      </c>
      <c r="B3708">
        <v>28379</v>
      </c>
      <c r="C3708" t="s">
        <v>333</v>
      </c>
      <c r="D3708" s="8">
        <v>45613</v>
      </c>
      <c r="E3708" t="s">
        <v>20</v>
      </c>
      <c r="F3708">
        <v>4</v>
      </c>
      <c r="G3708" s="9" t="s">
        <v>331</v>
      </c>
      <c r="H3708" s="10"/>
      <c r="I3708" s="12">
        <v>0.39357638888888891</v>
      </c>
      <c r="J3708" s="12">
        <v>0.56999999999999995</v>
      </c>
      <c r="K3708" s="3" t="str">
        <f t="shared" si="808"/>
        <v/>
      </c>
      <c r="L3708" s="11">
        <f t="shared" si="796"/>
        <v>1</v>
      </c>
      <c r="M3708" s="11">
        <f t="shared" si="797"/>
        <v>2</v>
      </c>
      <c r="N3708" s="11">
        <f t="shared" si="798"/>
        <v>3</v>
      </c>
      <c r="O3708" s="11">
        <f t="shared" si="799"/>
        <v>0</v>
      </c>
      <c r="P3708" s="11">
        <f t="shared" si="800"/>
        <v>3</v>
      </c>
      <c r="Q3708" s="11">
        <f t="shared" si="801"/>
        <v>1.5</v>
      </c>
      <c r="R3708" s="11">
        <f t="shared" si="802"/>
        <v>1</v>
      </c>
      <c r="S3708" s="11">
        <f t="shared" si="803"/>
        <v>3</v>
      </c>
      <c r="T3708" t="str">
        <f t="shared" si="804"/>
        <v>إضافى كامل</v>
      </c>
    </row>
    <row r="3709" spans="1:20" x14ac:dyDescent="0.25">
      <c r="A3709">
        <v>141</v>
      </c>
      <c r="B3709">
        <v>28379</v>
      </c>
      <c r="C3709" t="s">
        <v>333</v>
      </c>
      <c r="D3709" s="8">
        <v>45614</v>
      </c>
      <c r="E3709" t="s">
        <v>21</v>
      </c>
      <c r="F3709">
        <v>4</v>
      </c>
      <c r="G3709" s="9" t="s">
        <v>331</v>
      </c>
      <c r="H3709" s="10"/>
      <c r="K3709" s="3" t="str">
        <f t="shared" si="808"/>
        <v>غائب</v>
      </c>
      <c r="L3709" s="11">
        <f t="shared" si="796"/>
        <v>0</v>
      </c>
      <c r="M3709" s="11">
        <f t="shared" si="797"/>
        <v>2</v>
      </c>
      <c r="N3709" s="11">
        <f t="shared" si="798"/>
        <v>3</v>
      </c>
      <c r="O3709" s="11">
        <f t="shared" si="799"/>
        <v>0</v>
      </c>
      <c r="P3709" s="11">
        <f t="shared" si="800"/>
        <v>3</v>
      </c>
      <c r="Q3709" s="11">
        <f t="shared" si="801"/>
        <v>1.5</v>
      </c>
      <c r="R3709" s="11">
        <f t="shared" si="802"/>
        <v>1</v>
      </c>
      <c r="S3709" s="11">
        <f t="shared" si="803"/>
        <v>3</v>
      </c>
      <c r="T3709" t="str">
        <f t="shared" si="804"/>
        <v>إضافى كامل</v>
      </c>
    </row>
    <row r="3710" spans="1:20" x14ac:dyDescent="0.25">
      <c r="A3710">
        <v>141</v>
      </c>
      <c r="B3710">
        <v>28379</v>
      </c>
      <c r="C3710" t="s">
        <v>333</v>
      </c>
      <c r="D3710" s="8">
        <v>45615</v>
      </c>
      <c r="E3710" t="s">
        <v>22</v>
      </c>
      <c r="F3710">
        <v>4</v>
      </c>
      <c r="G3710" s="9" t="s">
        <v>331</v>
      </c>
      <c r="H3710" s="10"/>
      <c r="I3710" s="12">
        <v>0.39519675925925923</v>
      </c>
      <c r="J3710" s="12">
        <v>0.56278935185185186</v>
      </c>
      <c r="K3710" s="3" t="str">
        <f t="shared" si="808"/>
        <v/>
      </c>
      <c r="L3710" s="11">
        <f t="shared" si="796"/>
        <v>1</v>
      </c>
      <c r="M3710" s="11">
        <f t="shared" si="797"/>
        <v>1</v>
      </c>
      <c r="N3710" s="11">
        <f t="shared" si="798"/>
        <v>3</v>
      </c>
      <c r="O3710" s="11">
        <f t="shared" si="799"/>
        <v>0</v>
      </c>
      <c r="P3710" s="11">
        <f t="shared" si="800"/>
        <v>3</v>
      </c>
      <c r="Q3710" s="11">
        <f t="shared" si="801"/>
        <v>1.5</v>
      </c>
      <c r="R3710" s="11">
        <f t="shared" si="802"/>
        <v>1</v>
      </c>
      <c r="S3710" s="11">
        <f t="shared" si="803"/>
        <v>2</v>
      </c>
      <c r="T3710" t="str">
        <f t="shared" si="804"/>
        <v>إضافى كامل</v>
      </c>
    </row>
    <row r="3711" spans="1:20" x14ac:dyDescent="0.25">
      <c r="A3711">
        <v>141</v>
      </c>
      <c r="B3711">
        <v>28379</v>
      </c>
      <c r="C3711" t="s">
        <v>333</v>
      </c>
      <c r="D3711" s="8">
        <v>45616</v>
      </c>
      <c r="E3711" t="s">
        <v>23</v>
      </c>
      <c r="F3711">
        <v>4</v>
      </c>
      <c r="G3711" s="9" t="s">
        <v>331</v>
      </c>
      <c r="H3711" s="10"/>
      <c r="I3711" s="12">
        <v>0.39309027777777777</v>
      </c>
      <c r="J3711" s="12">
        <v>0.56883101851851847</v>
      </c>
      <c r="K3711" s="3" t="str">
        <f t="shared" si="808"/>
        <v/>
      </c>
      <c r="L3711" s="11">
        <f t="shared" si="796"/>
        <v>1</v>
      </c>
      <c r="M3711" s="11">
        <f t="shared" si="797"/>
        <v>1</v>
      </c>
      <c r="N3711" s="11">
        <f t="shared" si="798"/>
        <v>4</v>
      </c>
      <c r="O3711" s="11">
        <f t="shared" si="799"/>
        <v>0</v>
      </c>
      <c r="P3711" s="11">
        <f t="shared" si="800"/>
        <v>4</v>
      </c>
      <c r="Q3711" s="11">
        <f t="shared" si="801"/>
        <v>2</v>
      </c>
      <c r="R3711" s="11">
        <f t="shared" si="802"/>
        <v>2</v>
      </c>
      <c r="S3711" s="11">
        <f t="shared" si="803"/>
        <v>3</v>
      </c>
      <c r="T3711" t="str">
        <f t="shared" si="804"/>
        <v>إضافى كامل</v>
      </c>
    </row>
    <row r="3712" spans="1:20" x14ac:dyDescent="0.25">
      <c r="A3712">
        <v>141</v>
      </c>
      <c r="B3712">
        <v>28379</v>
      </c>
      <c r="C3712" t="s">
        <v>333</v>
      </c>
      <c r="D3712" s="8">
        <v>45617</v>
      </c>
      <c r="E3712" t="s">
        <v>24</v>
      </c>
      <c r="F3712">
        <v>4</v>
      </c>
      <c r="G3712" s="9" t="s">
        <v>331</v>
      </c>
      <c r="H3712" s="10"/>
      <c r="I3712" s="12">
        <v>0.39278935185185188</v>
      </c>
      <c r="J3712" s="12">
        <v>0.56281250000000005</v>
      </c>
      <c r="K3712" s="3" t="str">
        <f t="shared" si="808"/>
        <v/>
      </c>
      <c r="L3712" s="11">
        <f t="shared" si="796"/>
        <v>1</v>
      </c>
      <c r="M3712" s="11">
        <f t="shared" si="797"/>
        <v>1</v>
      </c>
      <c r="N3712" s="11">
        <f t="shared" si="798"/>
        <v>4</v>
      </c>
      <c r="O3712" s="11">
        <f t="shared" si="799"/>
        <v>0</v>
      </c>
      <c r="P3712" s="11">
        <f t="shared" si="800"/>
        <v>4</v>
      </c>
      <c r="Q3712" s="11">
        <f t="shared" si="801"/>
        <v>2</v>
      </c>
      <c r="R3712" s="11">
        <f t="shared" si="802"/>
        <v>2</v>
      </c>
      <c r="S3712" s="11">
        <f t="shared" si="803"/>
        <v>3</v>
      </c>
      <c r="T3712" t="str">
        <f t="shared" si="804"/>
        <v>إضافى كامل</v>
      </c>
    </row>
    <row r="3713" spans="1:20" x14ac:dyDescent="0.25">
      <c r="A3713">
        <v>141</v>
      </c>
      <c r="B3713">
        <v>28379</v>
      </c>
      <c r="C3713" t="s">
        <v>333</v>
      </c>
      <c r="D3713" s="8">
        <v>45618</v>
      </c>
      <c r="E3713" t="s">
        <v>15</v>
      </c>
      <c r="F3713">
        <v>4</v>
      </c>
      <c r="G3713" s="9" t="s">
        <v>331</v>
      </c>
      <c r="H3713" s="10"/>
      <c r="K3713" s="3" t="str">
        <f t="shared" si="808"/>
        <v/>
      </c>
      <c r="L3713" s="11">
        <f t="shared" si="796"/>
        <v>1</v>
      </c>
      <c r="M3713" s="11">
        <f t="shared" si="797"/>
        <v>1</v>
      </c>
      <c r="N3713" s="11">
        <f t="shared" si="798"/>
        <v>5</v>
      </c>
      <c r="O3713" s="11">
        <f t="shared" si="799"/>
        <v>0</v>
      </c>
      <c r="P3713" s="11">
        <f t="shared" si="800"/>
        <v>5</v>
      </c>
      <c r="Q3713" s="11">
        <f t="shared" si="801"/>
        <v>2.5</v>
      </c>
      <c r="R3713" s="11">
        <f t="shared" si="802"/>
        <v>2</v>
      </c>
      <c r="S3713" s="11">
        <f t="shared" si="803"/>
        <v>3</v>
      </c>
      <c r="T3713" t="str">
        <f t="shared" si="804"/>
        <v>إضافى كامل</v>
      </c>
    </row>
    <row r="3714" spans="1:20" x14ac:dyDescent="0.25">
      <c r="A3714">
        <v>141</v>
      </c>
      <c r="B3714">
        <v>28379</v>
      </c>
      <c r="C3714" t="s">
        <v>333</v>
      </c>
      <c r="D3714" s="8">
        <v>45619</v>
      </c>
      <c r="E3714" t="s">
        <v>18</v>
      </c>
      <c r="F3714">
        <v>4</v>
      </c>
      <c r="G3714" s="9" t="s">
        <v>331</v>
      </c>
      <c r="H3714" s="10"/>
      <c r="K3714" s="3" t="s">
        <v>19</v>
      </c>
      <c r="L3714" s="11">
        <f t="shared" ref="L3714:L3777" si="809">IF(AND(OR(K3714= "حالة وفاة",K3714="إذن م",K3714="إذن ص",K3714="بدل راحة",K3714="انصراف",K3714="اجازة",K3714="راحة",K3714="مأمورية",K3714="مأمورية م",K3714="مأمورية ص",K3714="Online",K3714="حضور",K3714="بدل سهر",E3714="Friday",K3714=""),E3714&lt;&gt;""),1,0)</f>
        <v>1</v>
      </c>
      <c r="M3714" s="11">
        <f t="shared" ref="M3714:M3777" si="810">COUNTIF(K3714:K3743,"غائب")</f>
        <v>1</v>
      </c>
      <c r="N3714" s="11">
        <f t="shared" ref="N3714:N3777" si="811">COUNTIF(K3714:K3743,"إذن ص")</f>
        <v>5</v>
      </c>
      <c r="O3714" s="11">
        <f t="shared" ref="O3714:O3777" si="812">COUNTIF(K3714:K3743,"إذن م")</f>
        <v>0</v>
      </c>
      <c r="P3714" s="11">
        <f t="shared" si="800"/>
        <v>5</v>
      </c>
      <c r="Q3714" s="11">
        <f t="shared" si="801"/>
        <v>2.5</v>
      </c>
      <c r="R3714" s="11">
        <f t="shared" si="802"/>
        <v>2</v>
      </c>
      <c r="S3714" s="11">
        <f t="shared" si="803"/>
        <v>3</v>
      </c>
      <c r="T3714" t="str">
        <f t="shared" si="804"/>
        <v>إضافى كامل</v>
      </c>
    </row>
    <row r="3715" spans="1:20" x14ac:dyDescent="0.25">
      <c r="A3715">
        <v>141</v>
      </c>
      <c r="B3715">
        <v>28379</v>
      </c>
      <c r="C3715" t="s">
        <v>333</v>
      </c>
      <c r="D3715" s="8">
        <v>45620</v>
      </c>
      <c r="E3715" t="s">
        <v>20</v>
      </c>
      <c r="F3715">
        <v>4</v>
      </c>
      <c r="G3715" s="9" t="s">
        <v>331</v>
      </c>
      <c r="H3715" s="10"/>
      <c r="I3715" s="12">
        <v>0.39221064814814816</v>
      </c>
      <c r="J3715" s="12">
        <v>0.56439814814814815</v>
      </c>
      <c r="K3715" s="3" t="str">
        <f t="shared" si="808"/>
        <v/>
      </c>
      <c r="L3715" s="11">
        <f t="shared" si="809"/>
        <v>1</v>
      </c>
      <c r="M3715" s="11">
        <f t="shared" si="810"/>
        <v>1</v>
      </c>
      <c r="N3715" s="11">
        <f t="shared" si="811"/>
        <v>6</v>
      </c>
      <c r="O3715" s="11">
        <f t="shared" si="812"/>
        <v>0</v>
      </c>
      <c r="P3715" s="11">
        <f t="shared" ref="P3715:P3778" si="813">N3715+O3715</f>
        <v>6</v>
      </c>
      <c r="Q3715" s="11">
        <f t="shared" ref="Q3715:Q3778" si="814">IF(AND(P3715&gt;2,P3715&lt;&gt;0),P3715*3/6,0)</f>
        <v>3</v>
      </c>
      <c r="R3715" s="11">
        <f t="shared" ref="R3715:R3778" si="815">INT(Q3715)</f>
        <v>3</v>
      </c>
      <c r="S3715" s="11">
        <f t="shared" ref="S3715:S3778" si="816">R3715+M3715</f>
        <v>4</v>
      </c>
      <c r="T3715" t="str">
        <f t="shared" ref="T3715:T3778" si="817">IF(AND(OR(S3715&lt;=0,S3715&gt;0),S3715&lt;5),"إضافى كامل",IF(AND(OR(S3715=5,S3715=6,S3715&lt;7),S3715&lt;&gt;""),"نصف إضافى","لا يستحق"))</f>
        <v>إضافى كامل</v>
      </c>
    </row>
    <row r="3716" spans="1:20" x14ac:dyDescent="0.25">
      <c r="A3716">
        <v>141</v>
      </c>
      <c r="B3716">
        <v>28379</v>
      </c>
      <c r="C3716" t="s">
        <v>333</v>
      </c>
      <c r="D3716" s="8">
        <v>45621</v>
      </c>
      <c r="E3716" t="s">
        <v>21</v>
      </c>
      <c r="F3716">
        <v>4</v>
      </c>
      <c r="G3716" s="9" t="s">
        <v>331</v>
      </c>
      <c r="H3716" s="10"/>
      <c r="K3716" s="3" t="str">
        <f t="shared" si="808"/>
        <v>غائب</v>
      </c>
      <c r="L3716" s="11">
        <f t="shared" si="809"/>
        <v>0</v>
      </c>
      <c r="M3716" s="11">
        <f t="shared" si="810"/>
        <v>1</v>
      </c>
      <c r="N3716" s="11">
        <f t="shared" si="811"/>
        <v>7</v>
      </c>
      <c r="O3716" s="11">
        <f t="shared" si="812"/>
        <v>0</v>
      </c>
      <c r="P3716" s="11">
        <f t="shared" si="813"/>
        <v>7</v>
      </c>
      <c r="Q3716" s="11">
        <f t="shared" si="814"/>
        <v>3.5</v>
      </c>
      <c r="R3716" s="11">
        <f t="shared" si="815"/>
        <v>3</v>
      </c>
      <c r="S3716" s="11">
        <f t="shared" si="816"/>
        <v>4</v>
      </c>
      <c r="T3716" t="str">
        <f t="shared" si="817"/>
        <v>إضافى كامل</v>
      </c>
    </row>
    <row r="3717" spans="1:20" x14ac:dyDescent="0.25">
      <c r="A3717">
        <v>141</v>
      </c>
      <c r="B3717">
        <v>28379</v>
      </c>
      <c r="C3717" t="s">
        <v>333</v>
      </c>
      <c r="D3717" s="8">
        <v>45622</v>
      </c>
      <c r="E3717" t="s">
        <v>22</v>
      </c>
      <c r="F3717">
        <v>4</v>
      </c>
      <c r="G3717" s="9" t="s">
        <v>331</v>
      </c>
      <c r="H3717" s="10"/>
      <c r="I3717" s="12">
        <v>0.39306712962962964</v>
      </c>
      <c r="J3717" s="12">
        <v>0.56362268518518521</v>
      </c>
      <c r="K3717" s="3" t="str">
        <f t="shared" si="808"/>
        <v/>
      </c>
      <c r="L3717" s="11">
        <f t="shared" si="809"/>
        <v>1</v>
      </c>
      <c r="M3717" s="11">
        <f t="shared" si="810"/>
        <v>0</v>
      </c>
      <c r="N3717" s="11">
        <f t="shared" si="811"/>
        <v>8</v>
      </c>
      <c r="O3717" s="11">
        <f t="shared" si="812"/>
        <v>0</v>
      </c>
      <c r="P3717" s="11">
        <f t="shared" si="813"/>
        <v>8</v>
      </c>
      <c r="Q3717" s="11">
        <f t="shared" si="814"/>
        <v>4</v>
      </c>
      <c r="R3717" s="11">
        <f t="shared" si="815"/>
        <v>4</v>
      </c>
      <c r="S3717" s="11">
        <f t="shared" si="816"/>
        <v>4</v>
      </c>
      <c r="T3717" t="str">
        <f t="shared" si="817"/>
        <v>إضافى كامل</v>
      </c>
    </row>
    <row r="3718" spans="1:20" x14ac:dyDescent="0.25">
      <c r="A3718">
        <v>141</v>
      </c>
      <c r="B3718">
        <v>28379</v>
      </c>
      <c r="C3718" t="s">
        <v>333</v>
      </c>
      <c r="D3718" s="8">
        <v>45623</v>
      </c>
      <c r="E3718" t="s">
        <v>23</v>
      </c>
      <c r="F3718">
        <v>4</v>
      </c>
      <c r="G3718" s="9" t="s">
        <v>331</v>
      </c>
      <c r="H3718" s="10"/>
      <c r="I3718" s="12">
        <v>0.51606481481481481</v>
      </c>
      <c r="J3718" s="12">
        <v>0.56288194444444439</v>
      </c>
      <c r="K3718" s="3" t="str">
        <f t="shared" si="808"/>
        <v>إذن ص</v>
      </c>
      <c r="L3718" s="11">
        <f t="shared" si="809"/>
        <v>1</v>
      </c>
      <c r="M3718" s="11">
        <f t="shared" si="810"/>
        <v>0</v>
      </c>
      <c r="N3718" s="11">
        <f t="shared" si="811"/>
        <v>9</v>
      </c>
      <c r="O3718" s="11">
        <f t="shared" si="812"/>
        <v>0</v>
      </c>
      <c r="P3718" s="11">
        <f t="shared" si="813"/>
        <v>9</v>
      </c>
      <c r="Q3718" s="11">
        <f t="shared" si="814"/>
        <v>4.5</v>
      </c>
      <c r="R3718" s="11">
        <f t="shared" si="815"/>
        <v>4</v>
      </c>
      <c r="S3718" s="11">
        <f t="shared" si="816"/>
        <v>4</v>
      </c>
      <c r="T3718" t="str">
        <f t="shared" si="817"/>
        <v>إضافى كامل</v>
      </c>
    </row>
    <row r="3719" spans="1:20" x14ac:dyDescent="0.25">
      <c r="A3719">
        <v>141</v>
      </c>
      <c r="B3719">
        <v>28379</v>
      </c>
      <c r="C3719" t="s">
        <v>333</v>
      </c>
      <c r="D3719" s="8">
        <v>45624</v>
      </c>
      <c r="E3719" t="s">
        <v>24</v>
      </c>
      <c r="F3719">
        <v>4</v>
      </c>
      <c r="G3719" s="9" t="s">
        <v>331</v>
      </c>
      <c r="H3719" s="10"/>
      <c r="I3719" s="12">
        <v>0.39372685185185186</v>
      </c>
      <c r="J3719" s="12">
        <v>0.56743055555555555</v>
      </c>
      <c r="K3719" s="3" t="str">
        <f t="shared" si="808"/>
        <v/>
      </c>
      <c r="L3719" s="11">
        <f t="shared" si="809"/>
        <v>1</v>
      </c>
      <c r="M3719" s="11">
        <f t="shared" si="810"/>
        <v>0</v>
      </c>
      <c r="N3719" s="11">
        <f t="shared" si="811"/>
        <v>8</v>
      </c>
      <c r="O3719" s="11">
        <f t="shared" si="812"/>
        <v>0</v>
      </c>
      <c r="P3719" s="11">
        <f t="shared" si="813"/>
        <v>8</v>
      </c>
      <c r="Q3719" s="11">
        <f t="shared" si="814"/>
        <v>4</v>
      </c>
      <c r="R3719" s="11">
        <f t="shared" si="815"/>
        <v>4</v>
      </c>
      <c r="S3719" s="11">
        <f t="shared" si="816"/>
        <v>4</v>
      </c>
      <c r="T3719" t="str">
        <f t="shared" si="817"/>
        <v>إضافى كامل</v>
      </c>
    </row>
    <row r="3720" spans="1:20" x14ac:dyDescent="0.25">
      <c r="A3720">
        <v>141</v>
      </c>
      <c r="B3720">
        <v>28379</v>
      </c>
      <c r="C3720" t="s">
        <v>333</v>
      </c>
      <c r="D3720" s="8">
        <v>45625</v>
      </c>
      <c r="E3720" t="s">
        <v>15</v>
      </c>
      <c r="F3720">
        <v>4</v>
      </c>
      <c r="G3720" s="9" t="s">
        <v>331</v>
      </c>
      <c r="H3720" s="10"/>
      <c r="K3720" s="3" t="str">
        <f t="shared" si="808"/>
        <v/>
      </c>
      <c r="L3720" s="11">
        <f t="shared" si="809"/>
        <v>1</v>
      </c>
      <c r="M3720" s="11">
        <f t="shared" si="810"/>
        <v>0</v>
      </c>
      <c r="N3720" s="11">
        <f t="shared" si="811"/>
        <v>9</v>
      </c>
      <c r="O3720" s="11">
        <f t="shared" si="812"/>
        <v>0</v>
      </c>
      <c r="P3720" s="11">
        <f t="shared" si="813"/>
        <v>9</v>
      </c>
      <c r="Q3720" s="11">
        <f t="shared" si="814"/>
        <v>4.5</v>
      </c>
      <c r="R3720" s="11">
        <f t="shared" si="815"/>
        <v>4</v>
      </c>
      <c r="S3720" s="11">
        <f t="shared" si="816"/>
        <v>4</v>
      </c>
      <c r="T3720" t="str">
        <f t="shared" si="817"/>
        <v>إضافى كامل</v>
      </c>
    </row>
    <row r="3721" spans="1:20" x14ac:dyDescent="0.25">
      <c r="A3721">
        <v>141</v>
      </c>
      <c r="B3721">
        <v>28379</v>
      </c>
      <c r="C3721" t="s">
        <v>333</v>
      </c>
      <c r="D3721" s="8">
        <v>45626</v>
      </c>
      <c r="E3721" t="s">
        <v>18</v>
      </c>
      <c r="F3721">
        <v>4</v>
      </c>
      <c r="G3721" s="9" t="s">
        <v>331</v>
      </c>
      <c r="H3721" s="10"/>
      <c r="K3721" s="3" t="s">
        <v>19</v>
      </c>
      <c r="L3721" s="11">
        <f t="shared" si="809"/>
        <v>1</v>
      </c>
      <c r="M3721" s="11">
        <f t="shared" si="810"/>
        <v>0</v>
      </c>
      <c r="N3721" s="11">
        <f t="shared" si="811"/>
        <v>9</v>
      </c>
      <c r="O3721" s="11">
        <f t="shared" si="812"/>
        <v>0</v>
      </c>
      <c r="P3721" s="11">
        <f t="shared" si="813"/>
        <v>9</v>
      </c>
      <c r="Q3721" s="11">
        <f t="shared" si="814"/>
        <v>4.5</v>
      </c>
      <c r="R3721" s="11">
        <f t="shared" si="815"/>
        <v>4</v>
      </c>
      <c r="S3721" s="11">
        <f t="shared" si="816"/>
        <v>4</v>
      </c>
      <c r="T3721" t="str">
        <f t="shared" si="817"/>
        <v>إضافى كامل</v>
      </c>
    </row>
    <row r="3722" spans="1:20" x14ac:dyDescent="0.25">
      <c r="A3722">
        <v>4</v>
      </c>
      <c r="B3722" s="33">
        <v>367</v>
      </c>
      <c r="C3722" s="33" t="s">
        <v>334</v>
      </c>
      <c r="D3722" s="8">
        <v>45597</v>
      </c>
      <c r="E3722" t="s">
        <v>15</v>
      </c>
      <c r="F3722" s="33">
        <v>5</v>
      </c>
      <c r="G3722" s="34" t="s">
        <v>335</v>
      </c>
      <c r="H3722" s="35"/>
      <c r="K3722" s="3" t="str">
        <f>IF(AND(I3722&lt;=TIME(8,0,0),J3722&gt;=TIME(14,0,0),I3722&lt;&gt;""),"",IF(AND(I3722&gt;=TIME(8,1,0),I3722&lt;=TIME(8,10,0)),"تأخير",IF(AND(I3722&gt;=TIME(8,11,0),I3722&lt;=TIME(11,0,0),I3722&lt;&gt;""),"إذن ص",IF(AND(J3722&lt;TIME(14,0,0), J3722&lt;&gt;"",J3722&gt;=TIME(11,0,0)),"إذن م",IF(AND(OR(I3722="",J3722="",I3722=J3722,I3722&gt;TIME(11,0,0),J3722&lt;TIME(11,0,0)),AND(E3722&lt;&gt;"Friday")),"غائب","")))))</f>
        <v/>
      </c>
      <c r="L3722" s="11">
        <f t="shared" si="809"/>
        <v>1</v>
      </c>
      <c r="M3722" s="11">
        <f t="shared" si="810"/>
        <v>0</v>
      </c>
      <c r="N3722" s="11">
        <f t="shared" si="811"/>
        <v>9</v>
      </c>
      <c r="O3722" s="11">
        <f t="shared" si="812"/>
        <v>0</v>
      </c>
      <c r="P3722" s="11">
        <f t="shared" si="813"/>
        <v>9</v>
      </c>
      <c r="Q3722" s="11">
        <f t="shared" si="814"/>
        <v>4.5</v>
      </c>
      <c r="R3722" s="11">
        <f t="shared" si="815"/>
        <v>4</v>
      </c>
      <c r="S3722" s="11">
        <f t="shared" si="816"/>
        <v>4</v>
      </c>
      <c r="T3722" t="str">
        <f t="shared" si="817"/>
        <v>إضافى كامل</v>
      </c>
    </row>
    <row r="3723" spans="1:20" x14ac:dyDescent="0.25">
      <c r="A3723">
        <v>4</v>
      </c>
      <c r="B3723">
        <v>367</v>
      </c>
      <c r="C3723" t="s">
        <v>336</v>
      </c>
      <c r="D3723" s="8">
        <v>45598</v>
      </c>
      <c r="E3723" t="s">
        <v>18</v>
      </c>
      <c r="F3723">
        <v>5</v>
      </c>
      <c r="G3723" s="9" t="s">
        <v>335</v>
      </c>
      <c r="H3723" s="10"/>
      <c r="I3723" s="12">
        <v>0.3661921296296296</v>
      </c>
      <c r="J3723" s="12">
        <v>0.62638888888888888</v>
      </c>
      <c r="L3723" s="11">
        <f t="shared" si="809"/>
        <v>1</v>
      </c>
      <c r="M3723" s="11">
        <f t="shared" si="810"/>
        <v>0</v>
      </c>
      <c r="N3723" s="11">
        <f t="shared" si="811"/>
        <v>9</v>
      </c>
      <c r="O3723" s="11">
        <f t="shared" si="812"/>
        <v>0</v>
      </c>
      <c r="P3723" s="11">
        <f t="shared" si="813"/>
        <v>9</v>
      </c>
      <c r="Q3723" s="11">
        <f t="shared" si="814"/>
        <v>4.5</v>
      </c>
      <c r="R3723" s="11">
        <f t="shared" si="815"/>
        <v>4</v>
      </c>
      <c r="S3723" s="11">
        <f t="shared" si="816"/>
        <v>4</v>
      </c>
      <c r="T3723" t="str">
        <f t="shared" si="817"/>
        <v>إضافى كامل</v>
      </c>
    </row>
    <row r="3724" spans="1:20" x14ac:dyDescent="0.25">
      <c r="A3724">
        <v>4</v>
      </c>
      <c r="B3724">
        <v>367</v>
      </c>
      <c r="C3724" t="s">
        <v>336</v>
      </c>
      <c r="D3724" s="8">
        <v>45599</v>
      </c>
      <c r="E3724" t="s">
        <v>20</v>
      </c>
      <c r="F3724">
        <v>5</v>
      </c>
      <c r="G3724" s="9" t="s">
        <v>335</v>
      </c>
      <c r="H3724" s="10"/>
      <c r="I3724" s="12">
        <v>0.36174768518518519</v>
      </c>
      <c r="J3724" s="12">
        <v>0.58417824074074076</v>
      </c>
      <c r="L3724" s="11">
        <f t="shared" si="809"/>
        <v>1</v>
      </c>
      <c r="M3724" s="11">
        <f t="shared" si="810"/>
        <v>0</v>
      </c>
      <c r="N3724" s="11">
        <f t="shared" si="811"/>
        <v>9</v>
      </c>
      <c r="O3724" s="11">
        <f t="shared" si="812"/>
        <v>0</v>
      </c>
      <c r="P3724" s="11">
        <f t="shared" si="813"/>
        <v>9</v>
      </c>
      <c r="Q3724" s="11">
        <f t="shared" si="814"/>
        <v>4.5</v>
      </c>
      <c r="R3724" s="11">
        <f t="shared" si="815"/>
        <v>4</v>
      </c>
      <c r="S3724" s="11">
        <f t="shared" si="816"/>
        <v>4</v>
      </c>
      <c r="T3724" t="str">
        <f t="shared" si="817"/>
        <v>إضافى كامل</v>
      </c>
    </row>
    <row r="3725" spans="1:20" x14ac:dyDescent="0.25">
      <c r="A3725">
        <v>4</v>
      </c>
      <c r="B3725">
        <v>367</v>
      </c>
      <c r="C3725" t="s">
        <v>336</v>
      </c>
      <c r="D3725" s="8">
        <v>45600</v>
      </c>
      <c r="E3725" t="s">
        <v>21</v>
      </c>
      <c r="F3725">
        <v>5</v>
      </c>
      <c r="G3725" s="9" t="s">
        <v>335</v>
      </c>
      <c r="H3725" s="10"/>
      <c r="I3725" s="12">
        <v>0.32324074074074072</v>
      </c>
      <c r="J3725" s="12">
        <v>0.59031250000000002</v>
      </c>
      <c r="K3725" s="3" t="str">
        <f>IF(AND(I3725&lt;=TIME(8,0,0),J3725&gt;=TIME(14,0,0),I3725&lt;&gt;""),"",IF(AND(I3725&gt;=TIME(8,1,0),I3725&lt;=TIME(8,10,0)),"تأخير",IF(AND(I3725&gt;=TIME(8,11,0),I3725&lt;=TIME(11,0,0),I3725&lt;&gt;""),"إذن ص",IF(AND(J3725&lt;TIME(14,0,0), J3725&lt;&gt;"",J3725&gt;=TIME(11,0,0)),"إذن م",IF(AND(OR(I3725="",J3725="",I3725=J3725,I3725&gt;TIME(11,0,0),J3725&lt;TIME(11,0,0)),AND(E3725&lt;&gt;"Friday")),"غائب","")))))</f>
        <v/>
      </c>
      <c r="L3725" s="11">
        <f t="shared" si="809"/>
        <v>1</v>
      </c>
      <c r="M3725" s="11">
        <f t="shared" si="810"/>
        <v>0</v>
      </c>
      <c r="N3725" s="11">
        <f t="shared" si="811"/>
        <v>9</v>
      </c>
      <c r="O3725" s="11">
        <f t="shared" si="812"/>
        <v>0</v>
      </c>
      <c r="P3725" s="11">
        <f t="shared" si="813"/>
        <v>9</v>
      </c>
      <c r="Q3725" s="11">
        <f t="shared" si="814"/>
        <v>4.5</v>
      </c>
      <c r="R3725" s="11">
        <f t="shared" si="815"/>
        <v>4</v>
      </c>
      <c r="S3725" s="11">
        <f t="shared" si="816"/>
        <v>4</v>
      </c>
      <c r="T3725" t="str">
        <f t="shared" si="817"/>
        <v>إضافى كامل</v>
      </c>
    </row>
    <row r="3726" spans="1:20" x14ac:dyDescent="0.25">
      <c r="A3726">
        <v>4</v>
      </c>
      <c r="B3726">
        <v>367</v>
      </c>
      <c r="C3726" t="s">
        <v>336</v>
      </c>
      <c r="D3726" s="8">
        <v>45601</v>
      </c>
      <c r="E3726" t="s">
        <v>22</v>
      </c>
      <c r="F3726">
        <v>5</v>
      </c>
      <c r="G3726" s="9" t="s">
        <v>335</v>
      </c>
      <c r="H3726" s="10" t="s">
        <v>32</v>
      </c>
      <c r="I3726" s="12">
        <v>0.33710648148148148</v>
      </c>
      <c r="J3726" s="12">
        <v>0.59653935185185181</v>
      </c>
      <c r="K3726" s="3" t="str">
        <f>IF(AND(I3726&lt;=TIME(8,0,0),J3726&gt;=TIME(14,0,0),I3726&lt;&gt;""),"",IF(AND(I3726&gt;=TIME(8,1,0),I3726&lt;=TIME(8,10,0)),"تأخير",IF(AND(I3726&gt;=TIME(8,11,0),I3726&lt;=TIME(11,0,0),I3726&lt;&gt;""),"إذن ص",IF(AND(J3726&lt;TIME(14,0,0), J3726&lt;&gt;"",J3726&gt;=TIME(11,0,0)),"إذن م",IF(AND(OR(I3726="",J3726="",I3726=J3726,I3726&gt;TIME(11,0,0),J3726&lt;TIME(11,0,0)),AND(E3726&lt;&gt;"Friday")),"غائب","")))))</f>
        <v>تأخير</v>
      </c>
      <c r="L3726" s="11">
        <f t="shared" si="809"/>
        <v>0</v>
      </c>
      <c r="M3726" s="11">
        <f t="shared" si="810"/>
        <v>0</v>
      </c>
      <c r="N3726" s="11">
        <f t="shared" si="811"/>
        <v>9</v>
      </c>
      <c r="O3726" s="11">
        <f t="shared" si="812"/>
        <v>0</v>
      </c>
      <c r="P3726" s="11">
        <f t="shared" si="813"/>
        <v>9</v>
      </c>
      <c r="Q3726" s="11">
        <f t="shared" si="814"/>
        <v>4.5</v>
      </c>
      <c r="R3726" s="11">
        <f t="shared" si="815"/>
        <v>4</v>
      </c>
      <c r="S3726" s="11">
        <f t="shared" si="816"/>
        <v>4</v>
      </c>
      <c r="T3726" t="str">
        <f t="shared" si="817"/>
        <v>إضافى كامل</v>
      </c>
    </row>
    <row r="3727" spans="1:20" x14ac:dyDescent="0.25">
      <c r="A3727">
        <v>4</v>
      </c>
      <c r="B3727">
        <v>367</v>
      </c>
      <c r="C3727" t="s">
        <v>336</v>
      </c>
      <c r="D3727" s="8">
        <v>45602</v>
      </c>
      <c r="E3727" t="s">
        <v>23</v>
      </c>
      <c r="F3727">
        <v>5</v>
      </c>
      <c r="G3727" s="9" t="s">
        <v>335</v>
      </c>
      <c r="H3727" s="10"/>
      <c r="I3727" s="12"/>
      <c r="J3727" s="12"/>
      <c r="K3727" s="3" t="s">
        <v>19</v>
      </c>
      <c r="L3727" s="11">
        <f t="shared" si="809"/>
        <v>1</v>
      </c>
      <c r="M3727" s="11">
        <f t="shared" si="810"/>
        <v>0</v>
      </c>
      <c r="N3727" s="11">
        <f t="shared" si="811"/>
        <v>9</v>
      </c>
      <c r="O3727" s="11">
        <f t="shared" si="812"/>
        <v>0</v>
      </c>
      <c r="P3727" s="11">
        <f t="shared" si="813"/>
        <v>9</v>
      </c>
      <c r="Q3727" s="11">
        <f t="shared" si="814"/>
        <v>4.5</v>
      </c>
      <c r="R3727" s="11">
        <f t="shared" si="815"/>
        <v>4</v>
      </c>
      <c r="S3727" s="11">
        <f t="shared" si="816"/>
        <v>4</v>
      </c>
      <c r="T3727" t="str">
        <f t="shared" si="817"/>
        <v>إضافى كامل</v>
      </c>
    </row>
    <row r="3728" spans="1:20" x14ac:dyDescent="0.25">
      <c r="A3728">
        <v>4</v>
      </c>
      <c r="B3728">
        <v>367</v>
      </c>
      <c r="C3728" t="s">
        <v>336</v>
      </c>
      <c r="D3728" s="8">
        <v>45603</v>
      </c>
      <c r="E3728" t="s">
        <v>24</v>
      </c>
      <c r="F3728">
        <v>5</v>
      </c>
      <c r="G3728" s="9" t="s">
        <v>335</v>
      </c>
      <c r="H3728" s="10"/>
      <c r="I3728" s="12">
        <v>0.33336805555555554</v>
      </c>
      <c r="J3728" s="12">
        <v>0.58405092592592589</v>
      </c>
      <c r="K3728" s="3" t="str">
        <f t="shared" ref="K3728:K3752" si="818">IF(AND(I3728&lt;=TIME(8,0,0),J3728&gt;=TIME(14,0,0),I3728&lt;&gt;""),"",IF(AND(I3728&gt;=TIME(8,1,0),I3728&lt;=TIME(8,10,0)),"تأخير",IF(AND(I3728&gt;=TIME(8,11,0),I3728&lt;=TIME(11,0,0),I3728&lt;&gt;""),"إذن ص",IF(AND(J3728&lt;TIME(14,0,0), J3728&lt;&gt;"",J3728&gt;=TIME(11,0,0)),"إذن م",IF(AND(OR(I3728="",J3728="",I3728=J3728,I3728&gt;TIME(11,0,0),J3728&lt;TIME(11,0,0)),AND(E3728&lt;&gt;"Friday")),"غائب","")))))</f>
        <v/>
      </c>
      <c r="L3728" s="11">
        <f t="shared" si="809"/>
        <v>1</v>
      </c>
      <c r="M3728" s="11">
        <f t="shared" si="810"/>
        <v>0</v>
      </c>
      <c r="N3728" s="11">
        <f t="shared" si="811"/>
        <v>9</v>
      </c>
      <c r="O3728" s="11">
        <f t="shared" si="812"/>
        <v>0</v>
      </c>
      <c r="P3728" s="11">
        <f t="shared" si="813"/>
        <v>9</v>
      </c>
      <c r="Q3728" s="11">
        <f t="shared" si="814"/>
        <v>4.5</v>
      </c>
      <c r="R3728" s="11">
        <f t="shared" si="815"/>
        <v>4</v>
      </c>
      <c r="S3728" s="11">
        <f t="shared" si="816"/>
        <v>4</v>
      </c>
      <c r="T3728" t="str">
        <f t="shared" si="817"/>
        <v>إضافى كامل</v>
      </c>
    </row>
    <row r="3729" spans="1:20" x14ac:dyDescent="0.25">
      <c r="A3729">
        <v>4</v>
      </c>
      <c r="B3729">
        <v>367</v>
      </c>
      <c r="C3729" t="s">
        <v>336</v>
      </c>
      <c r="D3729" s="8">
        <v>45604</v>
      </c>
      <c r="E3729" t="s">
        <v>15</v>
      </c>
      <c r="F3729">
        <v>5</v>
      </c>
      <c r="G3729" s="9" t="s">
        <v>335</v>
      </c>
      <c r="H3729" s="10"/>
      <c r="K3729" s="3" t="str">
        <f t="shared" si="818"/>
        <v/>
      </c>
      <c r="L3729" s="11">
        <f t="shared" si="809"/>
        <v>1</v>
      </c>
      <c r="M3729" s="11">
        <f t="shared" si="810"/>
        <v>1</v>
      </c>
      <c r="N3729" s="11">
        <f t="shared" si="811"/>
        <v>9</v>
      </c>
      <c r="O3729" s="11">
        <f t="shared" si="812"/>
        <v>0</v>
      </c>
      <c r="P3729" s="11">
        <f t="shared" si="813"/>
        <v>9</v>
      </c>
      <c r="Q3729" s="11">
        <f t="shared" si="814"/>
        <v>4.5</v>
      </c>
      <c r="R3729" s="11">
        <f t="shared" si="815"/>
        <v>4</v>
      </c>
      <c r="S3729" s="11">
        <f t="shared" si="816"/>
        <v>5</v>
      </c>
      <c r="T3729" t="str">
        <f t="shared" si="817"/>
        <v>نصف إضافى</v>
      </c>
    </row>
    <row r="3730" spans="1:20" x14ac:dyDescent="0.25">
      <c r="A3730">
        <v>4</v>
      </c>
      <c r="B3730">
        <v>367</v>
      </c>
      <c r="C3730" t="s">
        <v>336</v>
      </c>
      <c r="D3730" s="8">
        <v>45605</v>
      </c>
      <c r="E3730" t="s">
        <v>18</v>
      </c>
      <c r="F3730">
        <v>5</v>
      </c>
      <c r="G3730" s="9" t="s">
        <v>335</v>
      </c>
      <c r="H3730" s="10"/>
      <c r="I3730" s="12">
        <v>0.31292824074074072</v>
      </c>
      <c r="J3730" s="12">
        <v>0.58362268518518523</v>
      </c>
      <c r="K3730" s="3" t="str">
        <f t="shared" si="818"/>
        <v/>
      </c>
      <c r="L3730" s="11">
        <f t="shared" si="809"/>
        <v>1</v>
      </c>
      <c r="M3730" s="11">
        <f t="shared" si="810"/>
        <v>1</v>
      </c>
      <c r="N3730" s="11">
        <f t="shared" si="811"/>
        <v>9</v>
      </c>
      <c r="O3730" s="11">
        <f t="shared" si="812"/>
        <v>0</v>
      </c>
      <c r="P3730" s="11">
        <f t="shared" si="813"/>
        <v>9</v>
      </c>
      <c r="Q3730" s="11">
        <f t="shared" si="814"/>
        <v>4.5</v>
      </c>
      <c r="R3730" s="11">
        <f t="shared" si="815"/>
        <v>4</v>
      </c>
      <c r="S3730" s="11">
        <f t="shared" si="816"/>
        <v>5</v>
      </c>
      <c r="T3730" t="str">
        <f t="shared" si="817"/>
        <v>نصف إضافى</v>
      </c>
    </row>
    <row r="3731" spans="1:20" x14ac:dyDescent="0.25">
      <c r="A3731">
        <v>4</v>
      </c>
      <c r="B3731">
        <v>367</v>
      </c>
      <c r="C3731" t="s">
        <v>336</v>
      </c>
      <c r="D3731" s="8">
        <v>45606</v>
      </c>
      <c r="E3731" t="s">
        <v>20</v>
      </c>
      <c r="F3731">
        <v>5</v>
      </c>
      <c r="G3731" s="9" t="s">
        <v>335</v>
      </c>
      <c r="H3731" s="10"/>
      <c r="I3731" s="12">
        <v>0.3664236111111111</v>
      </c>
      <c r="J3731" s="12">
        <v>0.6185532407407407</v>
      </c>
      <c r="K3731" s="3" t="str">
        <f t="shared" si="818"/>
        <v>إذن ص</v>
      </c>
      <c r="L3731" s="11">
        <f t="shared" si="809"/>
        <v>1</v>
      </c>
      <c r="M3731" s="11">
        <f t="shared" si="810"/>
        <v>1</v>
      </c>
      <c r="N3731" s="11">
        <f t="shared" si="811"/>
        <v>9</v>
      </c>
      <c r="O3731" s="11">
        <f t="shared" si="812"/>
        <v>0</v>
      </c>
      <c r="P3731" s="11">
        <f t="shared" si="813"/>
        <v>9</v>
      </c>
      <c r="Q3731" s="11">
        <f t="shared" si="814"/>
        <v>4.5</v>
      </c>
      <c r="R3731" s="11">
        <f t="shared" si="815"/>
        <v>4</v>
      </c>
      <c r="S3731" s="11">
        <f t="shared" si="816"/>
        <v>5</v>
      </c>
      <c r="T3731" t="str">
        <f t="shared" si="817"/>
        <v>نصف إضافى</v>
      </c>
    </row>
    <row r="3732" spans="1:20" x14ac:dyDescent="0.25">
      <c r="A3732">
        <v>4</v>
      </c>
      <c r="B3732">
        <v>367</v>
      </c>
      <c r="C3732" t="s">
        <v>336</v>
      </c>
      <c r="D3732" s="8">
        <v>45607</v>
      </c>
      <c r="E3732" t="s">
        <v>21</v>
      </c>
      <c r="F3732">
        <v>5</v>
      </c>
      <c r="G3732" s="9" t="s">
        <v>335</v>
      </c>
      <c r="H3732" s="10"/>
      <c r="I3732" s="12">
        <v>0.34917824074074072</v>
      </c>
      <c r="J3732" s="12">
        <v>0.60041666666666671</v>
      </c>
      <c r="K3732" s="3" t="str">
        <f t="shared" si="818"/>
        <v>إذن ص</v>
      </c>
      <c r="L3732" s="11">
        <f t="shared" si="809"/>
        <v>1</v>
      </c>
      <c r="M3732" s="11">
        <f t="shared" si="810"/>
        <v>1</v>
      </c>
      <c r="N3732" s="11">
        <f t="shared" si="811"/>
        <v>8</v>
      </c>
      <c r="O3732" s="11">
        <f t="shared" si="812"/>
        <v>0</v>
      </c>
      <c r="P3732" s="11">
        <f t="shared" si="813"/>
        <v>8</v>
      </c>
      <c r="Q3732" s="11">
        <f t="shared" si="814"/>
        <v>4</v>
      </c>
      <c r="R3732" s="11">
        <f t="shared" si="815"/>
        <v>4</v>
      </c>
      <c r="S3732" s="11">
        <f t="shared" si="816"/>
        <v>5</v>
      </c>
      <c r="T3732" t="str">
        <f t="shared" si="817"/>
        <v>نصف إضافى</v>
      </c>
    </row>
    <row r="3733" spans="1:20" x14ac:dyDescent="0.25">
      <c r="A3733">
        <v>4</v>
      </c>
      <c r="B3733">
        <v>367</v>
      </c>
      <c r="C3733" t="s">
        <v>336</v>
      </c>
      <c r="D3733" s="8">
        <v>45608</v>
      </c>
      <c r="E3733" t="s">
        <v>22</v>
      </c>
      <c r="F3733">
        <v>5</v>
      </c>
      <c r="G3733" s="9" t="s">
        <v>335</v>
      </c>
      <c r="H3733" s="10" t="s">
        <v>51</v>
      </c>
      <c r="I3733" s="12">
        <v>0.33881944444444445</v>
      </c>
      <c r="J3733" s="12">
        <v>0.6</v>
      </c>
      <c r="K3733" s="3" t="str">
        <f t="shared" si="818"/>
        <v>تأخير</v>
      </c>
      <c r="L3733" s="11">
        <f t="shared" si="809"/>
        <v>0</v>
      </c>
      <c r="M3733" s="11">
        <f t="shared" si="810"/>
        <v>1</v>
      </c>
      <c r="N3733" s="11">
        <f t="shared" si="811"/>
        <v>7</v>
      </c>
      <c r="O3733" s="11">
        <f t="shared" si="812"/>
        <v>0</v>
      </c>
      <c r="P3733" s="11">
        <f t="shared" si="813"/>
        <v>7</v>
      </c>
      <c r="Q3733" s="11">
        <f t="shared" si="814"/>
        <v>3.5</v>
      </c>
      <c r="R3733" s="11">
        <f t="shared" si="815"/>
        <v>3</v>
      </c>
      <c r="S3733" s="11">
        <f t="shared" si="816"/>
        <v>4</v>
      </c>
      <c r="T3733" t="str">
        <f t="shared" si="817"/>
        <v>إضافى كامل</v>
      </c>
    </row>
    <row r="3734" spans="1:20" x14ac:dyDescent="0.25">
      <c r="A3734">
        <v>4</v>
      </c>
      <c r="B3734">
        <v>367</v>
      </c>
      <c r="C3734" t="s">
        <v>336</v>
      </c>
      <c r="D3734" s="8">
        <v>45609</v>
      </c>
      <c r="E3734" t="s">
        <v>23</v>
      </c>
      <c r="F3734">
        <v>5</v>
      </c>
      <c r="G3734" s="9" t="s">
        <v>335</v>
      </c>
      <c r="H3734" s="10"/>
      <c r="K3734" s="3" t="s">
        <v>19</v>
      </c>
      <c r="L3734" s="11">
        <f t="shared" si="809"/>
        <v>1</v>
      </c>
      <c r="M3734" s="11">
        <f t="shared" si="810"/>
        <v>1</v>
      </c>
      <c r="N3734" s="11">
        <f t="shared" si="811"/>
        <v>7</v>
      </c>
      <c r="O3734" s="11">
        <f t="shared" si="812"/>
        <v>0</v>
      </c>
      <c r="P3734" s="11">
        <f t="shared" si="813"/>
        <v>7</v>
      </c>
      <c r="Q3734" s="11">
        <f t="shared" si="814"/>
        <v>3.5</v>
      </c>
      <c r="R3734" s="11">
        <f t="shared" si="815"/>
        <v>3</v>
      </c>
      <c r="S3734" s="11">
        <f t="shared" si="816"/>
        <v>4</v>
      </c>
      <c r="T3734" t="str">
        <f t="shared" si="817"/>
        <v>إضافى كامل</v>
      </c>
    </row>
    <row r="3735" spans="1:20" x14ac:dyDescent="0.25">
      <c r="A3735">
        <v>4</v>
      </c>
      <c r="B3735">
        <v>367</v>
      </c>
      <c r="C3735" t="s">
        <v>336</v>
      </c>
      <c r="D3735" s="8">
        <v>45610</v>
      </c>
      <c r="E3735" t="s">
        <v>24</v>
      </c>
      <c r="F3735">
        <v>5</v>
      </c>
      <c r="G3735" s="9" t="s">
        <v>335</v>
      </c>
      <c r="H3735" s="10" t="s">
        <v>34</v>
      </c>
      <c r="I3735" s="12">
        <v>0.33717592592592593</v>
      </c>
      <c r="J3735" s="12">
        <v>0.62175925925925923</v>
      </c>
      <c r="K3735" s="3" t="str">
        <f t="shared" si="818"/>
        <v>تأخير</v>
      </c>
      <c r="L3735" s="11">
        <f t="shared" si="809"/>
        <v>0</v>
      </c>
      <c r="M3735" s="11">
        <f t="shared" si="810"/>
        <v>1</v>
      </c>
      <c r="N3735" s="11">
        <f t="shared" si="811"/>
        <v>7</v>
      </c>
      <c r="O3735" s="11">
        <f t="shared" si="812"/>
        <v>0</v>
      </c>
      <c r="P3735" s="11">
        <f t="shared" si="813"/>
        <v>7</v>
      </c>
      <c r="Q3735" s="11">
        <f t="shared" si="814"/>
        <v>3.5</v>
      </c>
      <c r="R3735" s="11">
        <f t="shared" si="815"/>
        <v>3</v>
      </c>
      <c r="S3735" s="11">
        <f t="shared" si="816"/>
        <v>4</v>
      </c>
      <c r="T3735" t="str">
        <f t="shared" si="817"/>
        <v>إضافى كامل</v>
      </c>
    </row>
    <row r="3736" spans="1:20" x14ac:dyDescent="0.25">
      <c r="A3736">
        <v>4</v>
      </c>
      <c r="B3736">
        <v>367</v>
      </c>
      <c r="C3736" t="s">
        <v>336</v>
      </c>
      <c r="D3736" s="8">
        <v>45611</v>
      </c>
      <c r="E3736" t="s">
        <v>15</v>
      </c>
      <c r="F3736">
        <v>5</v>
      </c>
      <c r="G3736" s="9" t="s">
        <v>335</v>
      </c>
      <c r="H3736" s="10"/>
      <c r="K3736" s="3" t="str">
        <f t="shared" si="818"/>
        <v/>
      </c>
      <c r="L3736" s="11">
        <f t="shared" si="809"/>
        <v>1</v>
      </c>
      <c r="M3736" s="11">
        <f t="shared" si="810"/>
        <v>1</v>
      </c>
      <c r="N3736" s="11">
        <f t="shared" si="811"/>
        <v>7</v>
      </c>
      <c r="O3736" s="11">
        <f t="shared" si="812"/>
        <v>0</v>
      </c>
      <c r="P3736" s="11">
        <f t="shared" si="813"/>
        <v>7</v>
      </c>
      <c r="Q3736" s="11">
        <f t="shared" si="814"/>
        <v>3.5</v>
      </c>
      <c r="R3736" s="11">
        <f t="shared" si="815"/>
        <v>3</v>
      </c>
      <c r="S3736" s="11">
        <f t="shared" si="816"/>
        <v>4</v>
      </c>
      <c r="T3736" t="str">
        <f t="shared" si="817"/>
        <v>إضافى كامل</v>
      </c>
    </row>
    <row r="3737" spans="1:20" x14ac:dyDescent="0.25">
      <c r="A3737">
        <v>4</v>
      </c>
      <c r="B3737">
        <v>367</v>
      </c>
      <c r="C3737" t="s">
        <v>336</v>
      </c>
      <c r="D3737" s="8">
        <v>45612</v>
      </c>
      <c r="E3737" t="s">
        <v>18</v>
      </c>
      <c r="F3737">
        <v>5</v>
      </c>
      <c r="G3737" s="9" t="s">
        <v>335</v>
      </c>
      <c r="H3737" s="10" t="s">
        <v>35</v>
      </c>
      <c r="I3737" s="12">
        <v>0.33678240740740739</v>
      </c>
      <c r="J3737" s="12">
        <v>0.58958333333333335</v>
      </c>
      <c r="K3737" s="3" t="str">
        <f t="shared" si="818"/>
        <v>تأخير</v>
      </c>
      <c r="L3737" s="11">
        <f t="shared" si="809"/>
        <v>0</v>
      </c>
      <c r="M3737" s="11">
        <f t="shared" si="810"/>
        <v>1</v>
      </c>
      <c r="N3737" s="11">
        <f t="shared" si="811"/>
        <v>7</v>
      </c>
      <c r="O3737" s="11">
        <f t="shared" si="812"/>
        <v>0</v>
      </c>
      <c r="P3737" s="11">
        <f t="shared" si="813"/>
        <v>7</v>
      </c>
      <c r="Q3737" s="11">
        <f t="shared" si="814"/>
        <v>3.5</v>
      </c>
      <c r="R3737" s="11">
        <f t="shared" si="815"/>
        <v>3</v>
      </c>
      <c r="S3737" s="11">
        <f t="shared" si="816"/>
        <v>4</v>
      </c>
      <c r="T3737" t="str">
        <f t="shared" si="817"/>
        <v>إضافى كامل</v>
      </c>
    </row>
    <row r="3738" spans="1:20" x14ac:dyDescent="0.25">
      <c r="A3738">
        <v>4</v>
      </c>
      <c r="B3738">
        <v>367</v>
      </c>
      <c r="C3738" t="s">
        <v>336</v>
      </c>
      <c r="D3738" s="8">
        <v>45613</v>
      </c>
      <c r="E3738" t="s">
        <v>20</v>
      </c>
      <c r="F3738">
        <v>5</v>
      </c>
      <c r="G3738" s="9" t="s">
        <v>335</v>
      </c>
      <c r="H3738" s="10"/>
      <c r="I3738" s="12">
        <v>0.32850694444444445</v>
      </c>
      <c r="J3738" s="12">
        <v>0.58381944444444445</v>
      </c>
      <c r="K3738" s="3" t="str">
        <f t="shared" si="818"/>
        <v/>
      </c>
      <c r="L3738" s="11">
        <f t="shared" si="809"/>
        <v>1</v>
      </c>
      <c r="M3738" s="11">
        <f t="shared" si="810"/>
        <v>1</v>
      </c>
      <c r="N3738" s="11">
        <f t="shared" si="811"/>
        <v>7</v>
      </c>
      <c r="O3738" s="11">
        <f t="shared" si="812"/>
        <v>0</v>
      </c>
      <c r="P3738" s="11">
        <f t="shared" si="813"/>
        <v>7</v>
      </c>
      <c r="Q3738" s="11">
        <f t="shared" si="814"/>
        <v>3.5</v>
      </c>
      <c r="R3738" s="11">
        <f t="shared" si="815"/>
        <v>3</v>
      </c>
      <c r="S3738" s="11">
        <f t="shared" si="816"/>
        <v>4</v>
      </c>
      <c r="T3738" t="str">
        <f t="shared" si="817"/>
        <v>إضافى كامل</v>
      </c>
    </row>
    <row r="3739" spans="1:20" x14ac:dyDescent="0.25">
      <c r="A3739">
        <v>4</v>
      </c>
      <c r="B3739">
        <v>367</v>
      </c>
      <c r="C3739" t="s">
        <v>336</v>
      </c>
      <c r="D3739" s="8">
        <v>45614</v>
      </c>
      <c r="E3739" t="s">
        <v>21</v>
      </c>
      <c r="F3739">
        <v>5</v>
      </c>
      <c r="G3739" s="9" t="s">
        <v>335</v>
      </c>
      <c r="H3739" s="10"/>
      <c r="I3739" s="12">
        <v>0.32655092592592594</v>
      </c>
      <c r="J3739" s="12">
        <v>0.58384259259259264</v>
      </c>
      <c r="K3739" s="3" t="str">
        <f t="shared" si="818"/>
        <v/>
      </c>
      <c r="L3739" s="11">
        <f t="shared" si="809"/>
        <v>1</v>
      </c>
      <c r="M3739" s="11">
        <f t="shared" si="810"/>
        <v>1</v>
      </c>
      <c r="N3739" s="11">
        <f t="shared" si="811"/>
        <v>7</v>
      </c>
      <c r="O3739" s="11">
        <f t="shared" si="812"/>
        <v>0</v>
      </c>
      <c r="P3739" s="11">
        <f t="shared" si="813"/>
        <v>7</v>
      </c>
      <c r="Q3739" s="11">
        <f t="shared" si="814"/>
        <v>3.5</v>
      </c>
      <c r="R3739" s="11">
        <f t="shared" si="815"/>
        <v>3</v>
      </c>
      <c r="S3739" s="11">
        <f t="shared" si="816"/>
        <v>4</v>
      </c>
      <c r="T3739" t="str">
        <f t="shared" si="817"/>
        <v>إضافى كامل</v>
      </c>
    </row>
    <row r="3740" spans="1:20" x14ac:dyDescent="0.25">
      <c r="A3740">
        <v>4</v>
      </c>
      <c r="B3740">
        <v>367</v>
      </c>
      <c r="C3740" t="s">
        <v>336</v>
      </c>
      <c r="D3740" s="8">
        <v>45615</v>
      </c>
      <c r="E3740" t="s">
        <v>22</v>
      </c>
      <c r="F3740">
        <v>5</v>
      </c>
      <c r="G3740" s="9" t="s">
        <v>335</v>
      </c>
      <c r="H3740" s="10"/>
      <c r="I3740" s="12">
        <v>0.35135416666666669</v>
      </c>
      <c r="J3740" s="12">
        <v>0.60182870370370367</v>
      </c>
      <c r="K3740" s="3" t="str">
        <f t="shared" si="818"/>
        <v>إذن ص</v>
      </c>
      <c r="L3740" s="11">
        <f t="shared" si="809"/>
        <v>1</v>
      </c>
      <c r="M3740" s="11">
        <f t="shared" si="810"/>
        <v>1</v>
      </c>
      <c r="N3740" s="11">
        <f t="shared" si="811"/>
        <v>7</v>
      </c>
      <c r="O3740" s="11">
        <f t="shared" si="812"/>
        <v>0</v>
      </c>
      <c r="P3740" s="11">
        <f t="shared" si="813"/>
        <v>7</v>
      </c>
      <c r="Q3740" s="11">
        <f t="shared" si="814"/>
        <v>3.5</v>
      </c>
      <c r="R3740" s="11">
        <f t="shared" si="815"/>
        <v>3</v>
      </c>
      <c r="S3740" s="11">
        <f t="shared" si="816"/>
        <v>4</v>
      </c>
      <c r="T3740" t="str">
        <f t="shared" si="817"/>
        <v>إضافى كامل</v>
      </c>
    </row>
    <row r="3741" spans="1:20" x14ac:dyDescent="0.25">
      <c r="A3741">
        <v>4</v>
      </c>
      <c r="B3741">
        <v>367</v>
      </c>
      <c r="C3741" t="s">
        <v>336</v>
      </c>
      <c r="D3741" s="8">
        <v>45616</v>
      </c>
      <c r="E3741" t="s">
        <v>23</v>
      </c>
      <c r="F3741">
        <v>5</v>
      </c>
      <c r="G3741" s="9" t="s">
        <v>335</v>
      </c>
      <c r="H3741" s="10"/>
      <c r="K3741" s="3" t="s">
        <v>19</v>
      </c>
      <c r="L3741" s="11">
        <f t="shared" si="809"/>
        <v>1</v>
      </c>
      <c r="M3741" s="11">
        <f t="shared" si="810"/>
        <v>1</v>
      </c>
      <c r="N3741" s="11">
        <f t="shared" si="811"/>
        <v>6</v>
      </c>
      <c r="O3741" s="11">
        <f t="shared" si="812"/>
        <v>0</v>
      </c>
      <c r="P3741" s="11">
        <f t="shared" si="813"/>
        <v>6</v>
      </c>
      <c r="Q3741" s="11">
        <f t="shared" si="814"/>
        <v>3</v>
      </c>
      <c r="R3741" s="11">
        <f t="shared" si="815"/>
        <v>3</v>
      </c>
      <c r="S3741" s="11">
        <f t="shared" si="816"/>
        <v>4</v>
      </c>
      <c r="T3741" t="str">
        <f t="shared" si="817"/>
        <v>إضافى كامل</v>
      </c>
    </row>
    <row r="3742" spans="1:20" x14ac:dyDescent="0.25">
      <c r="A3742">
        <v>4</v>
      </c>
      <c r="B3742">
        <v>367</v>
      </c>
      <c r="C3742" t="s">
        <v>336</v>
      </c>
      <c r="D3742" s="8">
        <v>45617</v>
      </c>
      <c r="E3742" t="s">
        <v>24</v>
      </c>
      <c r="F3742">
        <v>5</v>
      </c>
      <c r="G3742" s="9" t="s">
        <v>335</v>
      </c>
      <c r="H3742" s="10"/>
      <c r="I3742" s="12">
        <v>0.34620370370370368</v>
      </c>
      <c r="J3742" s="12">
        <v>0.59682870370370367</v>
      </c>
      <c r="K3742" s="3" t="str">
        <f t="shared" si="818"/>
        <v>إذن ص</v>
      </c>
      <c r="L3742" s="11">
        <f t="shared" si="809"/>
        <v>1</v>
      </c>
      <c r="M3742" s="11">
        <f t="shared" si="810"/>
        <v>1</v>
      </c>
      <c r="N3742" s="11">
        <f t="shared" si="811"/>
        <v>6</v>
      </c>
      <c r="O3742" s="11">
        <f t="shared" si="812"/>
        <v>0</v>
      </c>
      <c r="P3742" s="11">
        <f t="shared" si="813"/>
        <v>6</v>
      </c>
      <c r="Q3742" s="11">
        <f t="shared" si="814"/>
        <v>3</v>
      </c>
      <c r="R3742" s="11">
        <f t="shared" si="815"/>
        <v>3</v>
      </c>
      <c r="S3742" s="11">
        <f t="shared" si="816"/>
        <v>4</v>
      </c>
      <c r="T3742" t="str">
        <f t="shared" si="817"/>
        <v>إضافى كامل</v>
      </c>
    </row>
    <row r="3743" spans="1:20" x14ac:dyDescent="0.25">
      <c r="A3743">
        <v>4</v>
      </c>
      <c r="B3743">
        <v>367</v>
      </c>
      <c r="C3743" t="s">
        <v>336</v>
      </c>
      <c r="D3743" s="8">
        <v>45618</v>
      </c>
      <c r="E3743" t="s">
        <v>15</v>
      </c>
      <c r="F3743">
        <v>5</v>
      </c>
      <c r="G3743" s="9" t="s">
        <v>335</v>
      </c>
      <c r="H3743" s="10"/>
      <c r="K3743" s="3" t="str">
        <f t="shared" si="818"/>
        <v/>
      </c>
      <c r="L3743" s="11">
        <f t="shared" si="809"/>
        <v>1</v>
      </c>
      <c r="M3743" s="11">
        <f t="shared" si="810"/>
        <v>1</v>
      </c>
      <c r="N3743" s="11">
        <f t="shared" si="811"/>
        <v>5</v>
      </c>
      <c r="O3743" s="11">
        <f t="shared" si="812"/>
        <v>0</v>
      </c>
      <c r="P3743" s="11">
        <f t="shared" si="813"/>
        <v>5</v>
      </c>
      <c r="Q3743" s="11">
        <f t="shared" si="814"/>
        <v>2.5</v>
      </c>
      <c r="R3743" s="11">
        <f t="shared" si="815"/>
        <v>2</v>
      </c>
      <c r="S3743" s="11">
        <f t="shared" si="816"/>
        <v>3</v>
      </c>
      <c r="T3743" t="str">
        <f t="shared" si="817"/>
        <v>إضافى كامل</v>
      </c>
    </row>
    <row r="3744" spans="1:20" x14ac:dyDescent="0.25">
      <c r="A3744">
        <v>4</v>
      </c>
      <c r="B3744">
        <v>367</v>
      </c>
      <c r="C3744" t="s">
        <v>336</v>
      </c>
      <c r="D3744" s="8">
        <v>45619</v>
      </c>
      <c r="E3744" t="s">
        <v>18</v>
      </c>
      <c r="F3744">
        <v>5</v>
      </c>
      <c r="G3744" s="9" t="s">
        <v>335</v>
      </c>
      <c r="H3744" s="10"/>
      <c r="I3744" s="12">
        <v>0.33701388888888889</v>
      </c>
      <c r="J3744" s="12">
        <v>0.5909375</v>
      </c>
      <c r="K3744" s="3" t="s">
        <v>7</v>
      </c>
      <c r="L3744" s="11">
        <f t="shared" si="809"/>
        <v>1</v>
      </c>
      <c r="M3744" s="11">
        <f t="shared" si="810"/>
        <v>1</v>
      </c>
      <c r="N3744" s="11">
        <f t="shared" si="811"/>
        <v>5</v>
      </c>
      <c r="O3744" s="11">
        <f t="shared" si="812"/>
        <v>0</v>
      </c>
      <c r="P3744" s="11">
        <f t="shared" si="813"/>
        <v>5</v>
      </c>
      <c r="Q3744" s="11">
        <f t="shared" si="814"/>
        <v>2.5</v>
      </c>
      <c r="R3744" s="11">
        <f t="shared" si="815"/>
        <v>2</v>
      </c>
      <c r="S3744" s="11">
        <f t="shared" si="816"/>
        <v>3</v>
      </c>
      <c r="T3744" t="str">
        <f t="shared" si="817"/>
        <v>إضافى كامل</v>
      </c>
    </row>
    <row r="3745" spans="1:20" x14ac:dyDescent="0.25">
      <c r="A3745">
        <v>4</v>
      </c>
      <c r="B3745">
        <v>367</v>
      </c>
      <c r="C3745" t="s">
        <v>336</v>
      </c>
      <c r="D3745" s="8">
        <v>45620</v>
      </c>
      <c r="E3745" t="s">
        <v>20</v>
      </c>
      <c r="F3745">
        <v>5</v>
      </c>
      <c r="G3745" s="9" t="s">
        <v>335</v>
      </c>
      <c r="H3745" s="10"/>
      <c r="I3745" s="12">
        <v>0.36396990740740742</v>
      </c>
      <c r="J3745" s="12">
        <v>0.61563657407407413</v>
      </c>
      <c r="K3745" s="3" t="str">
        <f t="shared" si="818"/>
        <v>إذن ص</v>
      </c>
      <c r="L3745" s="11">
        <f t="shared" si="809"/>
        <v>1</v>
      </c>
      <c r="M3745" s="11">
        <f t="shared" si="810"/>
        <v>1</v>
      </c>
      <c r="N3745" s="11">
        <f t="shared" si="811"/>
        <v>4</v>
      </c>
      <c r="O3745" s="11">
        <f t="shared" si="812"/>
        <v>0</v>
      </c>
      <c r="P3745" s="11">
        <f t="shared" si="813"/>
        <v>4</v>
      </c>
      <c r="Q3745" s="11">
        <f t="shared" si="814"/>
        <v>2</v>
      </c>
      <c r="R3745" s="11">
        <f t="shared" si="815"/>
        <v>2</v>
      </c>
      <c r="S3745" s="11">
        <f t="shared" si="816"/>
        <v>3</v>
      </c>
      <c r="T3745" t="str">
        <f t="shared" si="817"/>
        <v>إضافى كامل</v>
      </c>
    </row>
    <row r="3746" spans="1:20" x14ac:dyDescent="0.25">
      <c r="A3746">
        <v>4</v>
      </c>
      <c r="B3746">
        <v>367</v>
      </c>
      <c r="C3746" t="s">
        <v>336</v>
      </c>
      <c r="D3746" s="8">
        <v>45621</v>
      </c>
      <c r="E3746" t="s">
        <v>21</v>
      </c>
      <c r="F3746">
        <v>5</v>
      </c>
      <c r="G3746" s="9" t="s">
        <v>335</v>
      </c>
      <c r="H3746" s="10"/>
      <c r="I3746" s="12">
        <v>0.33855324074074072</v>
      </c>
      <c r="J3746" s="12">
        <v>0.58664351851851848</v>
      </c>
      <c r="K3746" s="3" t="s">
        <v>7</v>
      </c>
      <c r="L3746" s="11">
        <f t="shared" si="809"/>
        <v>1</v>
      </c>
      <c r="M3746" s="11">
        <f t="shared" si="810"/>
        <v>1</v>
      </c>
      <c r="N3746" s="11">
        <f t="shared" si="811"/>
        <v>3</v>
      </c>
      <c r="O3746" s="11">
        <f t="shared" si="812"/>
        <v>0</v>
      </c>
      <c r="P3746" s="11">
        <f t="shared" si="813"/>
        <v>3</v>
      </c>
      <c r="Q3746" s="11">
        <f t="shared" si="814"/>
        <v>1.5</v>
      </c>
      <c r="R3746" s="11">
        <f t="shared" si="815"/>
        <v>1</v>
      </c>
      <c r="S3746" s="11">
        <f t="shared" si="816"/>
        <v>2</v>
      </c>
      <c r="T3746" t="str">
        <f t="shared" si="817"/>
        <v>إضافى كامل</v>
      </c>
    </row>
    <row r="3747" spans="1:20" x14ac:dyDescent="0.25">
      <c r="A3747">
        <v>4</v>
      </c>
      <c r="B3747">
        <v>367</v>
      </c>
      <c r="C3747" t="s">
        <v>336</v>
      </c>
      <c r="D3747" s="8">
        <v>45622</v>
      </c>
      <c r="E3747" t="s">
        <v>22</v>
      </c>
      <c r="F3747">
        <v>5</v>
      </c>
      <c r="G3747" s="9" t="s">
        <v>335</v>
      </c>
      <c r="H3747" s="10"/>
      <c r="I3747" s="12">
        <v>0.34627314814814814</v>
      </c>
      <c r="J3747" s="12">
        <v>0.59597222222222224</v>
      </c>
      <c r="K3747" s="3" t="str">
        <f t="shared" si="818"/>
        <v>إذن ص</v>
      </c>
      <c r="L3747" s="11">
        <f t="shared" si="809"/>
        <v>1</v>
      </c>
      <c r="M3747" s="11">
        <f t="shared" si="810"/>
        <v>1</v>
      </c>
      <c r="N3747" s="11">
        <f t="shared" si="811"/>
        <v>2</v>
      </c>
      <c r="O3747" s="11">
        <f t="shared" si="812"/>
        <v>0</v>
      </c>
      <c r="P3747" s="11">
        <f t="shared" si="813"/>
        <v>2</v>
      </c>
      <c r="Q3747" s="11">
        <f t="shared" si="814"/>
        <v>0</v>
      </c>
      <c r="R3747" s="11">
        <f t="shared" si="815"/>
        <v>0</v>
      </c>
      <c r="S3747" s="11">
        <f t="shared" si="816"/>
        <v>1</v>
      </c>
      <c r="T3747" t="str">
        <f t="shared" si="817"/>
        <v>إضافى كامل</v>
      </c>
    </row>
    <row r="3748" spans="1:20" x14ac:dyDescent="0.25">
      <c r="A3748">
        <v>4</v>
      </c>
      <c r="B3748">
        <v>367</v>
      </c>
      <c r="C3748" t="s">
        <v>336</v>
      </c>
      <c r="D3748" s="8">
        <v>45623</v>
      </c>
      <c r="E3748" t="s">
        <v>23</v>
      </c>
      <c r="F3748">
        <v>5</v>
      </c>
      <c r="G3748" s="9" t="s">
        <v>335</v>
      </c>
      <c r="H3748" s="10"/>
      <c r="K3748" s="3" t="s">
        <v>19</v>
      </c>
      <c r="L3748" s="11">
        <f t="shared" si="809"/>
        <v>1</v>
      </c>
      <c r="M3748" s="11">
        <f t="shared" si="810"/>
        <v>1</v>
      </c>
      <c r="N3748" s="11">
        <f t="shared" si="811"/>
        <v>1</v>
      </c>
      <c r="O3748" s="11">
        <f t="shared" si="812"/>
        <v>0</v>
      </c>
      <c r="P3748" s="11">
        <f t="shared" si="813"/>
        <v>1</v>
      </c>
      <c r="Q3748" s="11">
        <f t="shared" si="814"/>
        <v>0</v>
      </c>
      <c r="R3748" s="11">
        <f t="shared" si="815"/>
        <v>0</v>
      </c>
      <c r="S3748" s="11">
        <f t="shared" si="816"/>
        <v>1</v>
      </c>
      <c r="T3748" t="str">
        <f t="shared" si="817"/>
        <v>إضافى كامل</v>
      </c>
    </row>
    <row r="3749" spans="1:20" x14ac:dyDescent="0.25">
      <c r="A3749">
        <v>4</v>
      </c>
      <c r="B3749">
        <v>367</v>
      </c>
      <c r="C3749" t="s">
        <v>336</v>
      </c>
      <c r="D3749" s="8">
        <v>45624</v>
      </c>
      <c r="E3749" t="s">
        <v>24</v>
      </c>
      <c r="F3749">
        <v>5</v>
      </c>
      <c r="G3749" s="9" t="s">
        <v>335</v>
      </c>
      <c r="H3749" s="10"/>
      <c r="I3749" s="12">
        <v>0.3538310185185185</v>
      </c>
      <c r="J3749" s="12">
        <v>0.60269675925925925</v>
      </c>
      <c r="K3749" s="3" t="str">
        <f t="shared" si="818"/>
        <v>إذن ص</v>
      </c>
      <c r="L3749" s="11">
        <f t="shared" si="809"/>
        <v>1</v>
      </c>
      <c r="M3749" s="11">
        <f t="shared" si="810"/>
        <v>1</v>
      </c>
      <c r="N3749" s="11">
        <f t="shared" si="811"/>
        <v>1</v>
      </c>
      <c r="O3749" s="11">
        <f t="shared" si="812"/>
        <v>0</v>
      </c>
      <c r="P3749" s="11">
        <f t="shared" si="813"/>
        <v>1</v>
      </c>
      <c r="Q3749" s="11">
        <f t="shared" si="814"/>
        <v>0</v>
      </c>
      <c r="R3749" s="11">
        <f t="shared" si="815"/>
        <v>0</v>
      </c>
      <c r="S3749" s="11">
        <f t="shared" si="816"/>
        <v>1</v>
      </c>
      <c r="T3749" t="str">
        <f t="shared" si="817"/>
        <v>إضافى كامل</v>
      </c>
    </row>
    <row r="3750" spans="1:20" x14ac:dyDescent="0.25">
      <c r="A3750">
        <v>4</v>
      </c>
      <c r="B3750">
        <v>367</v>
      </c>
      <c r="C3750" t="s">
        <v>336</v>
      </c>
      <c r="D3750" s="8">
        <v>45625</v>
      </c>
      <c r="E3750" t="s">
        <v>15</v>
      </c>
      <c r="F3750">
        <v>5</v>
      </c>
      <c r="G3750" s="9" t="s">
        <v>335</v>
      </c>
      <c r="H3750" s="10"/>
      <c r="K3750" s="3" t="str">
        <f t="shared" si="818"/>
        <v/>
      </c>
      <c r="L3750" s="11">
        <f t="shared" si="809"/>
        <v>1</v>
      </c>
      <c r="M3750" s="11">
        <f t="shared" si="810"/>
        <v>1</v>
      </c>
      <c r="N3750" s="11">
        <f t="shared" si="811"/>
        <v>0</v>
      </c>
      <c r="O3750" s="11">
        <f t="shared" si="812"/>
        <v>0</v>
      </c>
      <c r="P3750" s="11">
        <f t="shared" si="813"/>
        <v>0</v>
      </c>
      <c r="Q3750" s="11">
        <f t="shared" si="814"/>
        <v>0</v>
      </c>
      <c r="R3750" s="11">
        <f t="shared" si="815"/>
        <v>0</v>
      </c>
      <c r="S3750" s="11">
        <f t="shared" si="816"/>
        <v>1</v>
      </c>
      <c r="T3750" t="str">
        <f t="shared" si="817"/>
        <v>إضافى كامل</v>
      </c>
    </row>
    <row r="3751" spans="1:20" x14ac:dyDescent="0.25">
      <c r="A3751">
        <v>4</v>
      </c>
      <c r="B3751">
        <v>367</v>
      </c>
      <c r="C3751" t="s">
        <v>336</v>
      </c>
      <c r="D3751" s="8">
        <v>45626</v>
      </c>
      <c r="E3751" t="s">
        <v>18</v>
      </c>
      <c r="F3751">
        <v>5</v>
      </c>
      <c r="G3751" s="9" t="s">
        <v>335</v>
      </c>
      <c r="H3751" s="10"/>
      <c r="I3751" s="12">
        <v>0.32365740740740739</v>
      </c>
      <c r="J3751" s="12">
        <v>0.59133101851851855</v>
      </c>
      <c r="K3751" s="3" t="str">
        <f t="shared" si="818"/>
        <v/>
      </c>
      <c r="L3751" s="11">
        <f t="shared" si="809"/>
        <v>1</v>
      </c>
      <c r="M3751" s="11">
        <f t="shared" si="810"/>
        <v>1</v>
      </c>
      <c r="N3751" s="11">
        <f t="shared" si="811"/>
        <v>0</v>
      </c>
      <c r="O3751" s="11">
        <f t="shared" si="812"/>
        <v>0</v>
      </c>
      <c r="P3751" s="11">
        <f t="shared" si="813"/>
        <v>0</v>
      </c>
      <c r="Q3751" s="11">
        <f t="shared" si="814"/>
        <v>0</v>
      </c>
      <c r="R3751" s="11">
        <f t="shared" si="815"/>
        <v>0</v>
      </c>
      <c r="S3751" s="11">
        <f t="shared" si="816"/>
        <v>1</v>
      </c>
      <c r="T3751" t="str">
        <f t="shared" si="817"/>
        <v>إضافى كامل</v>
      </c>
    </row>
    <row r="3752" spans="1:20" x14ac:dyDescent="0.25">
      <c r="A3752">
        <v>31</v>
      </c>
      <c r="B3752">
        <v>4760</v>
      </c>
      <c r="C3752" t="s">
        <v>337</v>
      </c>
      <c r="D3752" s="8">
        <v>45597</v>
      </c>
      <c r="E3752" t="s">
        <v>15</v>
      </c>
      <c r="F3752">
        <v>5</v>
      </c>
      <c r="G3752" s="9" t="s">
        <v>335</v>
      </c>
      <c r="H3752" s="10"/>
      <c r="K3752" s="3" t="str">
        <f t="shared" si="818"/>
        <v/>
      </c>
      <c r="L3752" s="11">
        <f t="shared" si="809"/>
        <v>1</v>
      </c>
      <c r="M3752" s="11">
        <f t="shared" si="810"/>
        <v>1</v>
      </c>
      <c r="N3752" s="11">
        <f t="shared" si="811"/>
        <v>0</v>
      </c>
      <c r="O3752" s="11">
        <f t="shared" si="812"/>
        <v>0</v>
      </c>
      <c r="P3752" s="11">
        <f t="shared" si="813"/>
        <v>0</v>
      </c>
      <c r="Q3752" s="11">
        <f t="shared" si="814"/>
        <v>0</v>
      </c>
      <c r="R3752" s="11">
        <f t="shared" si="815"/>
        <v>0</v>
      </c>
      <c r="S3752" s="11">
        <f t="shared" si="816"/>
        <v>1</v>
      </c>
      <c r="T3752" t="str">
        <f t="shared" si="817"/>
        <v>إضافى كامل</v>
      </c>
    </row>
    <row r="3753" spans="1:20" x14ac:dyDescent="0.25">
      <c r="A3753">
        <v>31</v>
      </c>
      <c r="B3753">
        <v>4760</v>
      </c>
      <c r="C3753" t="s">
        <v>338</v>
      </c>
      <c r="D3753" s="8">
        <v>45598</v>
      </c>
      <c r="E3753" t="s">
        <v>18</v>
      </c>
      <c r="F3753">
        <v>5</v>
      </c>
      <c r="G3753" s="9" t="s">
        <v>335</v>
      </c>
      <c r="H3753" s="10"/>
      <c r="K3753" s="3" t="s">
        <v>19</v>
      </c>
      <c r="L3753" s="11">
        <f t="shared" si="809"/>
        <v>1</v>
      </c>
      <c r="M3753" s="11">
        <f t="shared" si="810"/>
        <v>1</v>
      </c>
      <c r="N3753" s="11">
        <f t="shared" si="811"/>
        <v>0</v>
      </c>
      <c r="O3753" s="11">
        <f t="shared" si="812"/>
        <v>0</v>
      </c>
      <c r="P3753" s="11">
        <f t="shared" si="813"/>
        <v>0</v>
      </c>
      <c r="Q3753" s="11">
        <f t="shared" si="814"/>
        <v>0</v>
      </c>
      <c r="R3753" s="11">
        <f t="shared" si="815"/>
        <v>0</v>
      </c>
      <c r="S3753" s="11">
        <f t="shared" si="816"/>
        <v>1</v>
      </c>
      <c r="T3753" t="str">
        <f t="shared" si="817"/>
        <v>إضافى كامل</v>
      </c>
    </row>
    <row r="3754" spans="1:20" x14ac:dyDescent="0.25">
      <c r="A3754">
        <v>31</v>
      </c>
      <c r="B3754">
        <v>4760</v>
      </c>
      <c r="C3754" t="s">
        <v>338</v>
      </c>
      <c r="D3754" s="8">
        <v>45599</v>
      </c>
      <c r="E3754" t="s">
        <v>20</v>
      </c>
      <c r="F3754">
        <v>5</v>
      </c>
      <c r="G3754" s="9" t="s">
        <v>335</v>
      </c>
      <c r="H3754" s="10"/>
      <c r="I3754" s="12">
        <v>0.30961805555555555</v>
      </c>
      <c r="J3754" s="12">
        <v>0.698125</v>
      </c>
      <c r="K3754" s="3" t="str">
        <f t="shared" ref="K3754:K3759" si="819">IF(AND(I3754&lt;=TIME(8,0,0),J3754&gt;=TIME(14,0,0),I3754&lt;&gt;""),"",IF(AND(I3754&gt;=TIME(8,1,0),I3754&lt;=TIME(8,10,0)),"تأخير",IF(AND(I3754&gt;=TIME(8,11,0),I3754&lt;=TIME(11,0,0),I3754&lt;&gt;""),"إذن ص",IF(AND(J3754&lt;TIME(14,0,0), J3754&lt;&gt;"",J3754&gt;=TIME(11,0,0)),"إذن م",IF(AND(OR(I3754="",J3754="",I3754=J3754,I3754&gt;TIME(11,0,0),J3754&lt;TIME(11,0,0)),AND(E3754&lt;&gt;"Friday")),"غائب","")))))</f>
        <v/>
      </c>
      <c r="L3754" s="11">
        <f t="shared" si="809"/>
        <v>1</v>
      </c>
      <c r="M3754" s="11">
        <f t="shared" si="810"/>
        <v>1</v>
      </c>
      <c r="N3754" s="11">
        <f t="shared" si="811"/>
        <v>0</v>
      </c>
      <c r="O3754" s="11">
        <f t="shared" si="812"/>
        <v>0</v>
      </c>
      <c r="P3754" s="11">
        <f t="shared" si="813"/>
        <v>0</v>
      </c>
      <c r="Q3754" s="11">
        <f t="shared" si="814"/>
        <v>0</v>
      </c>
      <c r="R3754" s="11">
        <f t="shared" si="815"/>
        <v>0</v>
      </c>
      <c r="S3754" s="11">
        <f t="shared" si="816"/>
        <v>1</v>
      </c>
      <c r="T3754" t="str">
        <f t="shared" si="817"/>
        <v>إضافى كامل</v>
      </c>
    </row>
    <row r="3755" spans="1:20" x14ac:dyDescent="0.25">
      <c r="A3755">
        <v>31</v>
      </c>
      <c r="B3755">
        <v>4760</v>
      </c>
      <c r="C3755" t="s">
        <v>338</v>
      </c>
      <c r="D3755" s="8">
        <v>45600</v>
      </c>
      <c r="E3755" t="s">
        <v>21</v>
      </c>
      <c r="F3755">
        <v>5</v>
      </c>
      <c r="G3755" s="9" t="s">
        <v>335</v>
      </c>
      <c r="H3755" s="10"/>
      <c r="I3755" s="12">
        <v>0.27969907407407407</v>
      </c>
      <c r="J3755" s="12">
        <v>0.69221064814814814</v>
      </c>
      <c r="K3755" s="3" t="str">
        <f t="shared" si="819"/>
        <v/>
      </c>
      <c r="L3755" s="11">
        <f t="shared" si="809"/>
        <v>1</v>
      </c>
      <c r="M3755" s="11">
        <f t="shared" si="810"/>
        <v>1</v>
      </c>
      <c r="N3755" s="11">
        <f t="shared" si="811"/>
        <v>0</v>
      </c>
      <c r="O3755" s="11">
        <f t="shared" si="812"/>
        <v>0</v>
      </c>
      <c r="P3755" s="11">
        <f t="shared" si="813"/>
        <v>0</v>
      </c>
      <c r="Q3755" s="11">
        <f t="shared" si="814"/>
        <v>0</v>
      </c>
      <c r="R3755" s="11">
        <f t="shared" si="815"/>
        <v>0</v>
      </c>
      <c r="S3755" s="11">
        <f t="shared" si="816"/>
        <v>1</v>
      </c>
      <c r="T3755" t="str">
        <f t="shared" si="817"/>
        <v>إضافى كامل</v>
      </c>
    </row>
    <row r="3756" spans="1:20" x14ac:dyDescent="0.25">
      <c r="A3756">
        <v>31</v>
      </c>
      <c r="B3756">
        <v>4760</v>
      </c>
      <c r="C3756" t="s">
        <v>338</v>
      </c>
      <c r="D3756" s="8">
        <v>45601</v>
      </c>
      <c r="E3756" t="s">
        <v>22</v>
      </c>
      <c r="F3756">
        <v>5</v>
      </c>
      <c r="G3756" s="9" t="s">
        <v>335</v>
      </c>
      <c r="H3756" s="10"/>
      <c r="I3756" s="12">
        <v>0.27392361111111113</v>
      </c>
      <c r="J3756" s="12">
        <v>0.65541666666666665</v>
      </c>
      <c r="K3756" s="3" t="str">
        <f t="shared" si="819"/>
        <v/>
      </c>
      <c r="L3756" s="11">
        <f t="shared" si="809"/>
        <v>1</v>
      </c>
      <c r="M3756" s="11">
        <f t="shared" si="810"/>
        <v>1</v>
      </c>
      <c r="N3756" s="11">
        <f t="shared" si="811"/>
        <v>0</v>
      </c>
      <c r="O3756" s="11">
        <f t="shared" si="812"/>
        <v>0</v>
      </c>
      <c r="P3756" s="11">
        <f t="shared" si="813"/>
        <v>0</v>
      </c>
      <c r="Q3756" s="11">
        <f t="shared" si="814"/>
        <v>0</v>
      </c>
      <c r="R3756" s="11">
        <f t="shared" si="815"/>
        <v>0</v>
      </c>
      <c r="S3756" s="11">
        <f t="shared" si="816"/>
        <v>1</v>
      </c>
      <c r="T3756" t="str">
        <f t="shared" si="817"/>
        <v>إضافى كامل</v>
      </c>
    </row>
    <row r="3757" spans="1:20" x14ac:dyDescent="0.25">
      <c r="A3757">
        <v>31</v>
      </c>
      <c r="B3757">
        <v>4760</v>
      </c>
      <c r="C3757" t="s">
        <v>338</v>
      </c>
      <c r="D3757" s="8">
        <v>45602</v>
      </c>
      <c r="E3757" t="s">
        <v>23</v>
      </c>
      <c r="F3757">
        <v>5</v>
      </c>
      <c r="G3757" s="9" t="s">
        <v>335</v>
      </c>
      <c r="H3757" s="10"/>
      <c r="I3757" s="12">
        <v>0.27565972222222224</v>
      </c>
      <c r="J3757" s="12">
        <v>0.71458333333333335</v>
      </c>
      <c r="K3757" s="3" t="str">
        <f t="shared" si="819"/>
        <v/>
      </c>
      <c r="L3757" s="11">
        <f t="shared" si="809"/>
        <v>1</v>
      </c>
      <c r="M3757" s="11">
        <f t="shared" si="810"/>
        <v>1</v>
      </c>
      <c r="N3757" s="11">
        <f t="shared" si="811"/>
        <v>0</v>
      </c>
      <c r="O3757" s="11">
        <f t="shared" si="812"/>
        <v>0</v>
      </c>
      <c r="P3757" s="11">
        <f t="shared" si="813"/>
        <v>0</v>
      </c>
      <c r="Q3757" s="11">
        <f t="shared" si="814"/>
        <v>0</v>
      </c>
      <c r="R3757" s="11">
        <f t="shared" si="815"/>
        <v>0</v>
      </c>
      <c r="S3757" s="11">
        <f t="shared" si="816"/>
        <v>1</v>
      </c>
      <c r="T3757" t="str">
        <f t="shared" si="817"/>
        <v>إضافى كامل</v>
      </c>
    </row>
    <row r="3758" spans="1:20" x14ac:dyDescent="0.25">
      <c r="A3758">
        <v>31</v>
      </c>
      <c r="B3758">
        <v>4760</v>
      </c>
      <c r="C3758" t="s">
        <v>338</v>
      </c>
      <c r="D3758" s="8">
        <v>45603</v>
      </c>
      <c r="E3758" t="s">
        <v>24</v>
      </c>
      <c r="F3758">
        <v>5</v>
      </c>
      <c r="G3758" s="9" t="s">
        <v>335</v>
      </c>
      <c r="H3758" s="10"/>
      <c r="I3758" s="12"/>
      <c r="J3758" s="12"/>
      <c r="K3758" s="3" t="str">
        <f t="shared" si="819"/>
        <v>غائب</v>
      </c>
      <c r="L3758" s="11">
        <f t="shared" si="809"/>
        <v>0</v>
      </c>
      <c r="M3758" s="11">
        <f t="shared" si="810"/>
        <v>1</v>
      </c>
      <c r="N3758" s="11">
        <f t="shared" si="811"/>
        <v>0</v>
      </c>
      <c r="O3758" s="11">
        <f t="shared" si="812"/>
        <v>0</v>
      </c>
      <c r="P3758" s="11">
        <f t="shared" si="813"/>
        <v>0</v>
      </c>
      <c r="Q3758" s="11">
        <f t="shared" si="814"/>
        <v>0</v>
      </c>
      <c r="R3758" s="11">
        <f t="shared" si="815"/>
        <v>0</v>
      </c>
      <c r="S3758" s="11">
        <f t="shared" si="816"/>
        <v>1</v>
      </c>
      <c r="T3758" t="str">
        <f t="shared" si="817"/>
        <v>إضافى كامل</v>
      </c>
    </row>
    <row r="3759" spans="1:20" x14ac:dyDescent="0.25">
      <c r="A3759">
        <v>31</v>
      </c>
      <c r="B3759">
        <v>4760</v>
      </c>
      <c r="C3759" t="s">
        <v>338</v>
      </c>
      <c r="D3759" s="8">
        <v>45604</v>
      </c>
      <c r="E3759" t="s">
        <v>15</v>
      </c>
      <c r="F3759">
        <v>5</v>
      </c>
      <c r="G3759" s="9" t="s">
        <v>335</v>
      </c>
      <c r="H3759" s="10"/>
      <c r="K3759" s="3" t="str">
        <f t="shared" si="819"/>
        <v/>
      </c>
      <c r="L3759" s="11">
        <f t="shared" si="809"/>
        <v>1</v>
      </c>
      <c r="M3759" s="11">
        <f t="shared" si="810"/>
        <v>0</v>
      </c>
      <c r="N3759" s="11">
        <f t="shared" si="811"/>
        <v>0</v>
      </c>
      <c r="O3759" s="11">
        <f t="shared" si="812"/>
        <v>0</v>
      </c>
      <c r="P3759" s="11">
        <f t="shared" si="813"/>
        <v>0</v>
      </c>
      <c r="Q3759" s="11">
        <f t="shared" si="814"/>
        <v>0</v>
      </c>
      <c r="R3759" s="11">
        <f t="shared" si="815"/>
        <v>0</v>
      </c>
      <c r="S3759" s="11">
        <f t="shared" si="816"/>
        <v>0</v>
      </c>
      <c r="T3759" t="str">
        <f t="shared" si="817"/>
        <v>إضافى كامل</v>
      </c>
    </row>
    <row r="3760" spans="1:20" x14ac:dyDescent="0.25">
      <c r="A3760">
        <v>31</v>
      </c>
      <c r="B3760">
        <v>4760</v>
      </c>
      <c r="C3760" t="s">
        <v>338</v>
      </c>
      <c r="D3760" s="8">
        <v>45605</v>
      </c>
      <c r="E3760" t="s">
        <v>18</v>
      </c>
      <c r="F3760">
        <v>5</v>
      </c>
      <c r="G3760" s="9" t="s">
        <v>335</v>
      </c>
      <c r="H3760" s="10"/>
      <c r="K3760" s="3" t="s">
        <v>19</v>
      </c>
      <c r="L3760" s="11">
        <f t="shared" si="809"/>
        <v>1</v>
      </c>
      <c r="M3760" s="11">
        <f t="shared" si="810"/>
        <v>0</v>
      </c>
      <c r="N3760" s="11">
        <f t="shared" si="811"/>
        <v>0</v>
      </c>
      <c r="O3760" s="11">
        <f t="shared" si="812"/>
        <v>0</v>
      </c>
      <c r="P3760" s="11">
        <f t="shared" si="813"/>
        <v>0</v>
      </c>
      <c r="Q3760" s="11">
        <f t="shared" si="814"/>
        <v>0</v>
      </c>
      <c r="R3760" s="11">
        <f t="shared" si="815"/>
        <v>0</v>
      </c>
      <c r="S3760" s="11">
        <f t="shared" si="816"/>
        <v>0</v>
      </c>
      <c r="T3760" t="str">
        <f t="shared" si="817"/>
        <v>إضافى كامل</v>
      </c>
    </row>
    <row r="3761" spans="1:20" x14ac:dyDescent="0.25">
      <c r="A3761">
        <v>31</v>
      </c>
      <c r="B3761">
        <v>4760</v>
      </c>
      <c r="C3761" t="s">
        <v>338</v>
      </c>
      <c r="D3761" s="8">
        <v>45606</v>
      </c>
      <c r="E3761" t="s">
        <v>20</v>
      </c>
      <c r="F3761">
        <v>5</v>
      </c>
      <c r="G3761" s="9" t="s">
        <v>335</v>
      </c>
      <c r="H3761" s="10"/>
      <c r="I3761" s="12">
        <v>0.26984953703703701</v>
      </c>
      <c r="J3761" s="12">
        <v>0.75565972222222222</v>
      </c>
      <c r="K3761" s="3" t="str">
        <f t="shared" ref="K3761:K3782" si="820">IF(AND(I3761&lt;=TIME(8,0,0),J3761&gt;=TIME(14,0,0),I3761&lt;&gt;""),"",IF(AND(I3761&gt;=TIME(8,1,0),I3761&lt;=TIME(8,10,0)),"تأخير",IF(AND(I3761&gt;=TIME(8,11,0),I3761&lt;=TIME(11,0,0),I3761&lt;&gt;""),"إذن ص",IF(AND(J3761&lt;TIME(14,0,0), J3761&lt;&gt;"",J3761&gt;=TIME(11,0,0)),"إذن م",IF(AND(OR(I3761="",J3761="",I3761=J3761,I3761&gt;TIME(11,0,0),J3761&lt;TIME(11,0,0)),AND(E3761&lt;&gt;"Friday")),"غائب","")))))</f>
        <v/>
      </c>
      <c r="L3761" s="11">
        <f t="shared" si="809"/>
        <v>1</v>
      </c>
      <c r="M3761" s="11">
        <f t="shared" si="810"/>
        <v>0</v>
      </c>
      <c r="N3761" s="11">
        <f t="shared" si="811"/>
        <v>0</v>
      </c>
      <c r="O3761" s="11">
        <f t="shared" si="812"/>
        <v>0</v>
      </c>
      <c r="P3761" s="11">
        <f t="shared" si="813"/>
        <v>0</v>
      </c>
      <c r="Q3761" s="11">
        <f t="shared" si="814"/>
        <v>0</v>
      </c>
      <c r="R3761" s="11">
        <f t="shared" si="815"/>
        <v>0</v>
      </c>
      <c r="S3761" s="11">
        <f t="shared" si="816"/>
        <v>0</v>
      </c>
      <c r="T3761" t="str">
        <f t="shared" si="817"/>
        <v>إضافى كامل</v>
      </c>
    </row>
    <row r="3762" spans="1:20" x14ac:dyDescent="0.25">
      <c r="A3762">
        <v>31</v>
      </c>
      <c r="B3762">
        <v>4760</v>
      </c>
      <c r="C3762" t="s">
        <v>338</v>
      </c>
      <c r="D3762" s="8">
        <v>45607</v>
      </c>
      <c r="E3762" t="s">
        <v>21</v>
      </c>
      <c r="F3762">
        <v>5</v>
      </c>
      <c r="G3762" s="9" t="s">
        <v>335</v>
      </c>
      <c r="H3762" s="10"/>
      <c r="I3762" s="12">
        <v>0.28976851851851854</v>
      </c>
      <c r="J3762" s="12">
        <v>0.7095717592592593</v>
      </c>
      <c r="K3762" s="3" t="str">
        <f t="shared" si="820"/>
        <v/>
      </c>
      <c r="L3762" s="11">
        <f t="shared" si="809"/>
        <v>1</v>
      </c>
      <c r="M3762" s="11">
        <f t="shared" si="810"/>
        <v>0</v>
      </c>
      <c r="N3762" s="11">
        <f t="shared" si="811"/>
        <v>0</v>
      </c>
      <c r="O3762" s="11">
        <f t="shared" si="812"/>
        <v>0</v>
      </c>
      <c r="P3762" s="11">
        <f t="shared" si="813"/>
        <v>0</v>
      </c>
      <c r="Q3762" s="11">
        <f t="shared" si="814"/>
        <v>0</v>
      </c>
      <c r="R3762" s="11">
        <f t="shared" si="815"/>
        <v>0</v>
      </c>
      <c r="S3762" s="11">
        <f t="shared" si="816"/>
        <v>0</v>
      </c>
      <c r="T3762" t="str">
        <f t="shared" si="817"/>
        <v>إضافى كامل</v>
      </c>
    </row>
    <row r="3763" spans="1:20" x14ac:dyDescent="0.25">
      <c r="A3763">
        <v>31</v>
      </c>
      <c r="B3763">
        <v>4760</v>
      </c>
      <c r="C3763" t="s">
        <v>338</v>
      </c>
      <c r="D3763" s="8">
        <v>45608</v>
      </c>
      <c r="E3763" t="s">
        <v>22</v>
      </c>
      <c r="F3763">
        <v>5</v>
      </c>
      <c r="G3763" s="9" t="s">
        <v>335</v>
      </c>
      <c r="H3763" s="10"/>
      <c r="I3763" s="12">
        <v>0.26350694444444445</v>
      </c>
      <c r="J3763" s="12">
        <v>0.71560185185185188</v>
      </c>
      <c r="K3763" s="3" t="str">
        <f t="shared" si="820"/>
        <v/>
      </c>
      <c r="L3763" s="11">
        <f t="shared" si="809"/>
        <v>1</v>
      </c>
      <c r="M3763" s="11">
        <f t="shared" si="810"/>
        <v>0</v>
      </c>
      <c r="N3763" s="11">
        <f t="shared" si="811"/>
        <v>0</v>
      </c>
      <c r="O3763" s="11">
        <f t="shared" si="812"/>
        <v>0</v>
      </c>
      <c r="P3763" s="11">
        <f t="shared" si="813"/>
        <v>0</v>
      </c>
      <c r="Q3763" s="11">
        <f t="shared" si="814"/>
        <v>0</v>
      </c>
      <c r="R3763" s="11">
        <f t="shared" si="815"/>
        <v>0</v>
      </c>
      <c r="S3763" s="11">
        <f t="shared" si="816"/>
        <v>0</v>
      </c>
      <c r="T3763" t="str">
        <f t="shared" si="817"/>
        <v>إضافى كامل</v>
      </c>
    </row>
    <row r="3764" spans="1:20" x14ac:dyDescent="0.25">
      <c r="A3764">
        <v>31</v>
      </c>
      <c r="B3764">
        <v>4760</v>
      </c>
      <c r="C3764" t="s">
        <v>338</v>
      </c>
      <c r="D3764" s="8">
        <v>45609</v>
      </c>
      <c r="E3764" t="s">
        <v>23</v>
      </c>
      <c r="F3764">
        <v>5</v>
      </c>
      <c r="G3764" s="9" t="s">
        <v>335</v>
      </c>
      <c r="H3764" s="10"/>
      <c r="I3764" s="12">
        <v>0.28219907407407407</v>
      </c>
      <c r="J3764" s="12">
        <v>0.71193287037037034</v>
      </c>
      <c r="K3764" s="3" t="str">
        <f t="shared" si="820"/>
        <v/>
      </c>
      <c r="L3764" s="11">
        <f t="shared" si="809"/>
        <v>1</v>
      </c>
      <c r="M3764" s="11">
        <f t="shared" si="810"/>
        <v>0</v>
      </c>
      <c r="N3764" s="11">
        <f t="shared" si="811"/>
        <v>0</v>
      </c>
      <c r="O3764" s="11">
        <f t="shared" si="812"/>
        <v>0</v>
      </c>
      <c r="P3764" s="11">
        <f t="shared" si="813"/>
        <v>0</v>
      </c>
      <c r="Q3764" s="11">
        <f t="shared" si="814"/>
        <v>0</v>
      </c>
      <c r="R3764" s="11">
        <f t="shared" si="815"/>
        <v>0</v>
      </c>
      <c r="S3764" s="11">
        <f t="shared" si="816"/>
        <v>0</v>
      </c>
      <c r="T3764" t="str">
        <f t="shared" si="817"/>
        <v>إضافى كامل</v>
      </c>
    </row>
    <row r="3765" spans="1:20" x14ac:dyDescent="0.25">
      <c r="A3765">
        <v>31</v>
      </c>
      <c r="B3765">
        <v>4760</v>
      </c>
      <c r="C3765" t="s">
        <v>338</v>
      </c>
      <c r="D3765" s="8">
        <v>45610</v>
      </c>
      <c r="E3765" t="s">
        <v>24</v>
      </c>
      <c r="F3765">
        <v>5</v>
      </c>
      <c r="G3765" s="9" t="s">
        <v>335</v>
      </c>
      <c r="H3765" s="10"/>
      <c r="I3765" s="12">
        <v>0.30064814814814816</v>
      </c>
      <c r="J3765" s="12">
        <v>0.72052083333333339</v>
      </c>
      <c r="K3765" s="3" t="str">
        <f t="shared" si="820"/>
        <v/>
      </c>
      <c r="L3765" s="11">
        <f t="shared" si="809"/>
        <v>1</v>
      </c>
      <c r="M3765" s="11">
        <f t="shared" si="810"/>
        <v>0</v>
      </c>
      <c r="N3765" s="11">
        <f t="shared" si="811"/>
        <v>0</v>
      </c>
      <c r="O3765" s="11">
        <f t="shared" si="812"/>
        <v>0</v>
      </c>
      <c r="P3765" s="11">
        <f t="shared" si="813"/>
        <v>0</v>
      </c>
      <c r="Q3765" s="11">
        <f t="shared" si="814"/>
        <v>0</v>
      </c>
      <c r="R3765" s="11">
        <f t="shared" si="815"/>
        <v>0</v>
      </c>
      <c r="S3765" s="11">
        <f t="shared" si="816"/>
        <v>0</v>
      </c>
      <c r="T3765" t="str">
        <f t="shared" si="817"/>
        <v>إضافى كامل</v>
      </c>
    </row>
    <row r="3766" spans="1:20" x14ac:dyDescent="0.25">
      <c r="A3766">
        <v>31</v>
      </c>
      <c r="B3766">
        <v>4760</v>
      </c>
      <c r="C3766" t="s">
        <v>338</v>
      </c>
      <c r="D3766" s="8">
        <v>45611</v>
      </c>
      <c r="E3766" t="s">
        <v>15</v>
      </c>
      <c r="F3766">
        <v>5</v>
      </c>
      <c r="G3766" s="9" t="s">
        <v>335</v>
      </c>
      <c r="H3766" s="10"/>
      <c r="K3766" s="3" t="str">
        <f t="shared" si="820"/>
        <v/>
      </c>
      <c r="L3766" s="11">
        <f t="shared" si="809"/>
        <v>1</v>
      </c>
      <c r="M3766" s="11">
        <f t="shared" si="810"/>
        <v>0</v>
      </c>
      <c r="N3766" s="11">
        <f t="shared" si="811"/>
        <v>0</v>
      </c>
      <c r="O3766" s="11">
        <f t="shared" si="812"/>
        <v>0</v>
      </c>
      <c r="P3766" s="11">
        <f t="shared" si="813"/>
        <v>0</v>
      </c>
      <c r="Q3766" s="11">
        <f t="shared" si="814"/>
        <v>0</v>
      </c>
      <c r="R3766" s="11">
        <f t="shared" si="815"/>
        <v>0</v>
      </c>
      <c r="S3766" s="11">
        <f t="shared" si="816"/>
        <v>0</v>
      </c>
      <c r="T3766" t="str">
        <f t="shared" si="817"/>
        <v>إضافى كامل</v>
      </c>
    </row>
    <row r="3767" spans="1:20" x14ac:dyDescent="0.25">
      <c r="A3767">
        <v>31</v>
      </c>
      <c r="B3767">
        <v>4760</v>
      </c>
      <c r="C3767" t="s">
        <v>338</v>
      </c>
      <c r="D3767" s="8">
        <v>45612</v>
      </c>
      <c r="E3767" t="s">
        <v>18</v>
      </c>
      <c r="F3767">
        <v>5</v>
      </c>
      <c r="G3767" s="9" t="s">
        <v>335</v>
      </c>
      <c r="H3767" s="10"/>
      <c r="K3767" s="3" t="s">
        <v>19</v>
      </c>
      <c r="L3767" s="11">
        <f t="shared" si="809"/>
        <v>1</v>
      </c>
      <c r="M3767" s="11">
        <f t="shared" si="810"/>
        <v>0</v>
      </c>
      <c r="N3767" s="11">
        <f t="shared" si="811"/>
        <v>0</v>
      </c>
      <c r="O3767" s="11">
        <f t="shared" si="812"/>
        <v>0</v>
      </c>
      <c r="P3767" s="11">
        <f t="shared" si="813"/>
        <v>0</v>
      </c>
      <c r="Q3767" s="11">
        <f t="shared" si="814"/>
        <v>0</v>
      </c>
      <c r="R3767" s="11">
        <f t="shared" si="815"/>
        <v>0</v>
      </c>
      <c r="S3767" s="11">
        <f t="shared" si="816"/>
        <v>0</v>
      </c>
      <c r="T3767" t="str">
        <f t="shared" si="817"/>
        <v>إضافى كامل</v>
      </c>
    </row>
    <row r="3768" spans="1:20" x14ac:dyDescent="0.25">
      <c r="A3768">
        <v>31</v>
      </c>
      <c r="B3768">
        <v>4760</v>
      </c>
      <c r="C3768" t="s">
        <v>338</v>
      </c>
      <c r="D3768" s="8">
        <v>45613</v>
      </c>
      <c r="E3768" t="s">
        <v>20</v>
      </c>
      <c r="F3768">
        <v>5</v>
      </c>
      <c r="G3768" s="9" t="s">
        <v>335</v>
      </c>
      <c r="H3768" s="10"/>
      <c r="I3768" s="12">
        <v>0.26887731481481481</v>
      </c>
      <c r="J3768" s="12">
        <v>0.68268518518518517</v>
      </c>
      <c r="K3768" s="3" t="str">
        <f t="shared" si="820"/>
        <v/>
      </c>
      <c r="L3768" s="11">
        <f t="shared" si="809"/>
        <v>1</v>
      </c>
      <c r="M3768" s="11">
        <f t="shared" si="810"/>
        <v>0</v>
      </c>
      <c r="N3768" s="11">
        <f t="shared" si="811"/>
        <v>0</v>
      </c>
      <c r="O3768" s="11">
        <f t="shared" si="812"/>
        <v>1</v>
      </c>
      <c r="P3768" s="11">
        <f t="shared" si="813"/>
        <v>1</v>
      </c>
      <c r="Q3768" s="11">
        <f t="shared" si="814"/>
        <v>0</v>
      </c>
      <c r="R3768" s="11">
        <f t="shared" si="815"/>
        <v>0</v>
      </c>
      <c r="S3768" s="11">
        <f t="shared" si="816"/>
        <v>0</v>
      </c>
      <c r="T3768" t="str">
        <f t="shared" si="817"/>
        <v>إضافى كامل</v>
      </c>
    </row>
    <row r="3769" spans="1:20" x14ac:dyDescent="0.25">
      <c r="A3769">
        <v>31</v>
      </c>
      <c r="B3769">
        <v>4760</v>
      </c>
      <c r="C3769" t="s">
        <v>338</v>
      </c>
      <c r="D3769" s="8">
        <v>45614</v>
      </c>
      <c r="E3769" t="s">
        <v>21</v>
      </c>
      <c r="F3769">
        <v>5</v>
      </c>
      <c r="G3769" s="9" t="s">
        <v>335</v>
      </c>
      <c r="H3769" s="10"/>
      <c r="I3769" s="12">
        <v>0.28128472222222223</v>
      </c>
      <c r="J3769" s="12">
        <v>0.69708333333333339</v>
      </c>
      <c r="K3769" s="3" t="str">
        <f t="shared" si="820"/>
        <v/>
      </c>
      <c r="L3769" s="11">
        <f t="shared" si="809"/>
        <v>1</v>
      </c>
      <c r="M3769" s="11">
        <f t="shared" si="810"/>
        <v>0</v>
      </c>
      <c r="N3769" s="11">
        <f t="shared" si="811"/>
        <v>0</v>
      </c>
      <c r="O3769" s="11">
        <f t="shared" si="812"/>
        <v>1</v>
      </c>
      <c r="P3769" s="11">
        <f t="shared" si="813"/>
        <v>1</v>
      </c>
      <c r="Q3769" s="11">
        <f t="shared" si="814"/>
        <v>0</v>
      </c>
      <c r="R3769" s="11">
        <f t="shared" si="815"/>
        <v>0</v>
      </c>
      <c r="S3769" s="11">
        <f t="shared" si="816"/>
        <v>0</v>
      </c>
      <c r="T3769" t="str">
        <f t="shared" si="817"/>
        <v>إضافى كامل</v>
      </c>
    </row>
    <row r="3770" spans="1:20" x14ac:dyDescent="0.25">
      <c r="A3770">
        <v>31</v>
      </c>
      <c r="B3770">
        <v>4760</v>
      </c>
      <c r="C3770" t="s">
        <v>338</v>
      </c>
      <c r="D3770" s="8">
        <v>45615</v>
      </c>
      <c r="E3770" t="s">
        <v>22</v>
      </c>
      <c r="F3770">
        <v>5</v>
      </c>
      <c r="G3770" s="9" t="s">
        <v>335</v>
      </c>
      <c r="H3770" s="10"/>
      <c r="I3770" s="12">
        <v>0.26993055555555556</v>
      </c>
      <c r="J3770" s="12">
        <v>0.67952546296296301</v>
      </c>
      <c r="K3770" s="3" t="str">
        <f t="shared" si="820"/>
        <v/>
      </c>
      <c r="L3770" s="11">
        <f t="shared" si="809"/>
        <v>1</v>
      </c>
      <c r="M3770" s="11">
        <f t="shared" si="810"/>
        <v>0</v>
      </c>
      <c r="N3770" s="11">
        <f t="shared" si="811"/>
        <v>0</v>
      </c>
      <c r="O3770" s="11">
        <f t="shared" si="812"/>
        <v>1</v>
      </c>
      <c r="P3770" s="11">
        <f t="shared" si="813"/>
        <v>1</v>
      </c>
      <c r="Q3770" s="11">
        <f t="shared" si="814"/>
        <v>0</v>
      </c>
      <c r="R3770" s="11">
        <f t="shared" si="815"/>
        <v>0</v>
      </c>
      <c r="S3770" s="11">
        <f t="shared" si="816"/>
        <v>0</v>
      </c>
      <c r="T3770" t="str">
        <f t="shared" si="817"/>
        <v>إضافى كامل</v>
      </c>
    </row>
    <row r="3771" spans="1:20" x14ac:dyDescent="0.25">
      <c r="A3771">
        <v>31</v>
      </c>
      <c r="B3771">
        <v>4760</v>
      </c>
      <c r="C3771" t="s">
        <v>338</v>
      </c>
      <c r="D3771" s="8">
        <v>45616</v>
      </c>
      <c r="E3771" t="s">
        <v>23</v>
      </c>
      <c r="F3771">
        <v>5</v>
      </c>
      <c r="G3771" s="9" t="s">
        <v>335</v>
      </c>
      <c r="H3771" s="10"/>
      <c r="I3771" s="12">
        <v>0.27525462962962965</v>
      </c>
      <c r="J3771" s="12">
        <v>0.68078703703703702</v>
      </c>
      <c r="K3771" s="3" t="str">
        <f t="shared" si="820"/>
        <v/>
      </c>
      <c r="L3771" s="11">
        <f t="shared" si="809"/>
        <v>1</v>
      </c>
      <c r="M3771" s="11">
        <f t="shared" si="810"/>
        <v>0</v>
      </c>
      <c r="N3771" s="11">
        <f t="shared" si="811"/>
        <v>0</v>
      </c>
      <c r="O3771" s="11">
        <f t="shared" si="812"/>
        <v>1</v>
      </c>
      <c r="P3771" s="11">
        <f t="shared" si="813"/>
        <v>1</v>
      </c>
      <c r="Q3771" s="11">
        <f t="shared" si="814"/>
        <v>0</v>
      </c>
      <c r="R3771" s="11">
        <f t="shared" si="815"/>
        <v>0</v>
      </c>
      <c r="S3771" s="11">
        <f t="shared" si="816"/>
        <v>0</v>
      </c>
      <c r="T3771" t="str">
        <f t="shared" si="817"/>
        <v>إضافى كامل</v>
      </c>
    </row>
    <row r="3772" spans="1:20" x14ac:dyDescent="0.25">
      <c r="A3772">
        <v>31</v>
      </c>
      <c r="B3772">
        <v>4760</v>
      </c>
      <c r="C3772" t="s">
        <v>338</v>
      </c>
      <c r="D3772" s="8">
        <v>45617</v>
      </c>
      <c r="E3772" t="s">
        <v>24</v>
      </c>
      <c r="F3772">
        <v>5</v>
      </c>
      <c r="G3772" s="9" t="s">
        <v>335</v>
      </c>
      <c r="H3772" s="10"/>
      <c r="I3772" s="12">
        <v>0.29271990740740739</v>
      </c>
      <c r="J3772" s="12">
        <v>0.69363425925925926</v>
      </c>
      <c r="K3772" s="3" t="str">
        <f t="shared" si="820"/>
        <v/>
      </c>
      <c r="L3772" s="11">
        <f t="shared" si="809"/>
        <v>1</v>
      </c>
      <c r="M3772" s="11">
        <f t="shared" si="810"/>
        <v>0</v>
      </c>
      <c r="N3772" s="11">
        <f t="shared" si="811"/>
        <v>0</v>
      </c>
      <c r="O3772" s="11">
        <f t="shared" si="812"/>
        <v>1</v>
      </c>
      <c r="P3772" s="11">
        <f t="shared" si="813"/>
        <v>1</v>
      </c>
      <c r="Q3772" s="11">
        <f t="shared" si="814"/>
        <v>0</v>
      </c>
      <c r="R3772" s="11">
        <f t="shared" si="815"/>
        <v>0</v>
      </c>
      <c r="S3772" s="11">
        <f t="shared" si="816"/>
        <v>0</v>
      </c>
      <c r="T3772" t="str">
        <f t="shared" si="817"/>
        <v>إضافى كامل</v>
      </c>
    </row>
    <row r="3773" spans="1:20" x14ac:dyDescent="0.25">
      <c r="A3773">
        <v>31</v>
      </c>
      <c r="B3773">
        <v>4760</v>
      </c>
      <c r="C3773" t="s">
        <v>338</v>
      </c>
      <c r="D3773" s="8">
        <v>45618</v>
      </c>
      <c r="E3773" t="s">
        <v>15</v>
      </c>
      <c r="F3773">
        <v>5</v>
      </c>
      <c r="G3773" s="9" t="s">
        <v>335</v>
      </c>
      <c r="H3773" s="10"/>
      <c r="K3773" s="3" t="str">
        <f t="shared" si="820"/>
        <v/>
      </c>
      <c r="L3773" s="11">
        <f t="shared" si="809"/>
        <v>1</v>
      </c>
      <c r="M3773" s="11">
        <f t="shared" si="810"/>
        <v>0</v>
      </c>
      <c r="N3773" s="11">
        <f t="shared" si="811"/>
        <v>0</v>
      </c>
      <c r="O3773" s="11">
        <f t="shared" si="812"/>
        <v>1</v>
      </c>
      <c r="P3773" s="11">
        <f t="shared" si="813"/>
        <v>1</v>
      </c>
      <c r="Q3773" s="11">
        <f t="shared" si="814"/>
        <v>0</v>
      </c>
      <c r="R3773" s="11">
        <f t="shared" si="815"/>
        <v>0</v>
      </c>
      <c r="S3773" s="11">
        <f t="shared" si="816"/>
        <v>0</v>
      </c>
      <c r="T3773" t="str">
        <f t="shared" si="817"/>
        <v>إضافى كامل</v>
      </c>
    </row>
    <row r="3774" spans="1:20" x14ac:dyDescent="0.25">
      <c r="A3774">
        <v>31</v>
      </c>
      <c r="B3774">
        <v>4760</v>
      </c>
      <c r="C3774" t="s">
        <v>338</v>
      </c>
      <c r="D3774" s="8">
        <v>45619</v>
      </c>
      <c r="E3774" t="s">
        <v>18</v>
      </c>
      <c r="F3774">
        <v>5</v>
      </c>
      <c r="G3774" s="9" t="s">
        <v>335</v>
      </c>
      <c r="H3774" s="10"/>
      <c r="K3774" s="3" t="s">
        <v>19</v>
      </c>
      <c r="L3774" s="11">
        <f t="shared" si="809"/>
        <v>1</v>
      </c>
      <c r="M3774" s="11">
        <f t="shared" si="810"/>
        <v>0</v>
      </c>
      <c r="N3774" s="11">
        <f t="shared" si="811"/>
        <v>0</v>
      </c>
      <c r="O3774" s="11">
        <f t="shared" si="812"/>
        <v>1</v>
      </c>
      <c r="P3774" s="11">
        <f t="shared" si="813"/>
        <v>1</v>
      </c>
      <c r="Q3774" s="11">
        <f t="shared" si="814"/>
        <v>0</v>
      </c>
      <c r="R3774" s="11">
        <f t="shared" si="815"/>
        <v>0</v>
      </c>
      <c r="S3774" s="11">
        <f t="shared" si="816"/>
        <v>0</v>
      </c>
      <c r="T3774" t="str">
        <f t="shared" si="817"/>
        <v>إضافى كامل</v>
      </c>
    </row>
    <row r="3775" spans="1:20" x14ac:dyDescent="0.25">
      <c r="A3775">
        <v>31</v>
      </c>
      <c r="B3775">
        <v>4760</v>
      </c>
      <c r="C3775" t="s">
        <v>338</v>
      </c>
      <c r="D3775" s="8">
        <v>45620</v>
      </c>
      <c r="E3775" t="s">
        <v>20</v>
      </c>
      <c r="F3775">
        <v>5</v>
      </c>
      <c r="G3775" s="9" t="s">
        <v>335</v>
      </c>
      <c r="H3775" s="10"/>
      <c r="I3775" s="12">
        <v>0.27413194444444444</v>
      </c>
      <c r="J3775" s="12">
        <v>0.63981481481481484</v>
      </c>
      <c r="K3775" s="3" t="str">
        <f t="shared" si="820"/>
        <v/>
      </c>
      <c r="L3775" s="11">
        <f t="shared" si="809"/>
        <v>1</v>
      </c>
      <c r="M3775" s="11">
        <f t="shared" si="810"/>
        <v>0</v>
      </c>
      <c r="N3775" s="11">
        <f t="shared" si="811"/>
        <v>0</v>
      </c>
      <c r="O3775" s="11">
        <f t="shared" si="812"/>
        <v>1</v>
      </c>
      <c r="P3775" s="11">
        <f t="shared" si="813"/>
        <v>1</v>
      </c>
      <c r="Q3775" s="11">
        <f t="shared" si="814"/>
        <v>0</v>
      </c>
      <c r="R3775" s="11">
        <f t="shared" si="815"/>
        <v>0</v>
      </c>
      <c r="S3775" s="11">
        <f t="shared" si="816"/>
        <v>0</v>
      </c>
      <c r="T3775" t="str">
        <f t="shared" si="817"/>
        <v>إضافى كامل</v>
      </c>
    </row>
    <row r="3776" spans="1:20" x14ac:dyDescent="0.25">
      <c r="A3776">
        <v>31</v>
      </c>
      <c r="B3776">
        <v>4760</v>
      </c>
      <c r="C3776" t="s">
        <v>338</v>
      </c>
      <c r="D3776" s="8">
        <v>45621</v>
      </c>
      <c r="E3776" t="s">
        <v>21</v>
      </c>
      <c r="F3776">
        <v>5</v>
      </c>
      <c r="G3776" s="9" t="s">
        <v>335</v>
      </c>
      <c r="H3776" s="10"/>
      <c r="I3776" s="12">
        <v>0.29494212962962962</v>
      </c>
      <c r="J3776" s="12">
        <v>0.65907407407407403</v>
      </c>
      <c r="K3776" s="3" t="str">
        <f t="shared" si="820"/>
        <v/>
      </c>
      <c r="L3776" s="11">
        <f t="shared" si="809"/>
        <v>1</v>
      </c>
      <c r="M3776" s="11">
        <f t="shared" si="810"/>
        <v>0</v>
      </c>
      <c r="N3776" s="11">
        <f t="shared" si="811"/>
        <v>0</v>
      </c>
      <c r="O3776" s="11">
        <f t="shared" si="812"/>
        <v>1</v>
      </c>
      <c r="P3776" s="11">
        <f t="shared" si="813"/>
        <v>1</v>
      </c>
      <c r="Q3776" s="11">
        <f t="shared" si="814"/>
        <v>0</v>
      </c>
      <c r="R3776" s="11">
        <f t="shared" si="815"/>
        <v>0</v>
      </c>
      <c r="S3776" s="11">
        <f t="shared" si="816"/>
        <v>0</v>
      </c>
      <c r="T3776" t="str">
        <f t="shared" si="817"/>
        <v>إضافى كامل</v>
      </c>
    </row>
    <row r="3777" spans="1:20" x14ac:dyDescent="0.25">
      <c r="A3777">
        <v>31</v>
      </c>
      <c r="B3777">
        <v>4760</v>
      </c>
      <c r="C3777" t="s">
        <v>338</v>
      </c>
      <c r="D3777" s="8">
        <v>45622</v>
      </c>
      <c r="E3777" t="s">
        <v>22</v>
      </c>
      <c r="F3777">
        <v>5</v>
      </c>
      <c r="G3777" s="9" t="s">
        <v>335</v>
      </c>
      <c r="H3777" s="10"/>
      <c r="I3777" s="12">
        <v>0.29311342592592593</v>
      </c>
      <c r="J3777" s="12">
        <v>0.72231481481481485</v>
      </c>
      <c r="K3777" s="3" t="str">
        <f t="shared" si="820"/>
        <v/>
      </c>
      <c r="L3777" s="11">
        <f t="shared" si="809"/>
        <v>1</v>
      </c>
      <c r="M3777" s="11">
        <f t="shared" si="810"/>
        <v>0</v>
      </c>
      <c r="N3777" s="11">
        <f t="shared" si="811"/>
        <v>0</v>
      </c>
      <c r="O3777" s="11">
        <f t="shared" si="812"/>
        <v>1</v>
      </c>
      <c r="P3777" s="11">
        <f t="shared" si="813"/>
        <v>1</v>
      </c>
      <c r="Q3777" s="11">
        <f t="shared" si="814"/>
        <v>0</v>
      </c>
      <c r="R3777" s="11">
        <f t="shared" si="815"/>
        <v>0</v>
      </c>
      <c r="S3777" s="11">
        <f t="shared" si="816"/>
        <v>0</v>
      </c>
      <c r="T3777" t="str">
        <f t="shared" si="817"/>
        <v>إضافى كامل</v>
      </c>
    </row>
    <row r="3778" spans="1:20" x14ac:dyDescent="0.25">
      <c r="A3778">
        <v>31</v>
      </c>
      <c r="B3778">
        <v>4760</v>
      </c>
      <c r="C3778" t="s">
        <v>338</v>
      </c>
      <c r="D3778" s="8">
        <v>45623</v>
      </c>
      <c r="E3778" t="s">
        <v>23</v>
      </c>
      <c r="F3778">
        <v>5</v>
      </c>
      <c r="G3778" s="9" t="s">
        <v>335</v>
      </c>
      <c r="H3778" s="10"/>
      <c r="I3778" s="12">
        <v>0.29076388888888888</v>
      </c>
      <c r="J3778" s="12">
        <v>0.70202546296296298</v>
      </c>
      <c r="K3778" s="3" t="str">
        <f t="shared" si="820"/>
        <v/>
      </c>
      <c r="L3778" s="11">
        <f t="shared" ref="L3778:L3841" si="821">IF(AND(OR(K3778= "حالة وفاة",K3778="إذن م",K3778="إذن ص",K3778="بدل راحة",K3778="انصراف",K3778="اجازة",K3778="راحة",K3778="مأمورية",K3778="مأمورية م",K3778="مأمورية ص",K3778="Online",K3778="حضور",K3778="بدل سهر",E3778="Friday",K3778=""),E3778&lt;&gt;""),1,0)</f>
        <v>1</v>
      </c>
      <c r="M3778" s="11">
        <f t="shared" ref="M3778:M3841" si="822">COUNTIF(K3778:K3807,"غائب")</f>
        <v>0</v>
      </c>
      <c r="N3778" s="11">
        <f t="shared" ref="N3778:N3841" si="823">COUNTIF(K3778:K3807,"إذن ص")</f>
        <v>0</v>
      </c>
      <c r="O3778" s="11">
        <f t="shared" ref="O3778:O3841" si="824">COUNTIF(K3778:K3807,"إذن م")</f>
        <v>1</v>
      </c>
      <c r="P3778" s="11">
        <f t="shared" si="813"/>
        <v>1</v>
      </c>
      <c r="Q3778" s="11">
        <f t="shared" si="814"/>
        <v>0</v>
      </c>
      <c r="R3778" s="11">
        <f t="shared" si="815"/>
        <v>0</v>
      </c>
      <c r="S3778" s="11">
        <f t="shared" si="816"/>
        <v>0</v>
      </c>
      <c r="T3778" t="str">
        <f t="shared" si="817"/>
        <v>إضافى كامل</v>
      </c>
    </row>
    <row r="3779" spans="1:20" x14ac:dyDescent="0.25">
      <c r="A3779">
        <v>31</v>
      </c>
      <c r="B3779">
        <v>4760</v>
      </c>
      <c r="C3779" t="s">
        <v>338</v>
      </c>
      <c r="D3779" s="8">
        <v>45624</v>
      </c>
      <c r="E3779" t="s">
        <v>24</v>
      </c>
      <c r="F3779">
        <v>5</v>
      </c>
      <c r="G3779" s="9" t="s">
        <v>335</v>
      </c>
      <c r="H3779" s="10"/>
      <c r="I3779" s="12">
        <v>0.30391203703703706</v>
      </c>
      <c r="J3779" s="12">
        <v>0.63511574074074073</v>
      </c>
      <c r="K3779" s="3" t="str">
        <f t="shared" si="820"/>
        <v/>
      </c>
      <c r="L3779" s="11">
        <f t="shared" si="821"/>
        <v>1</v>
      </c>
      <c r="M3779" s="11">
        <f t="shared" si="822"/>
        <v>0</v>
      </c>
      <c r="N3779" s="11">
        <f t="shared" si="823"/>
        <v>0</v>
      </c>
      <c r="O3779" s="11">
        <f t="shared" si="824"/>
        <v>1</v>
      </c>
      <c r="P3779" s="11">
        <f t="shared" ref="P3779:P3842" si="825">N3779+O3779</f>
        <v>1</v>
      </c>
      <c r="Q3779" s="11">
        <f t="shared" ref="Q3779:Q3842" si="826">IF(AND(P3779&gt;2,P3779&lt;&gt;0),P3779*3/6,0)</f>
        <v>0</v>
      </c>
      <c r="R3779" s="11">
        <f t="shared" ref="R3779:R3842" si="827">INT(Q3779)</f>
        <v>0</v>
      </c>
      <c r="S3779" s="11">
        <f t="shared" ref="S3779:S3842" si="828">R3779+M3779</f>
        <v>0</v>
      </c>
      <c r="T3779" t="str">
        <f t="shared" ref="T3779:T3842" si="829">IF(AND(OR(S3779&lt;=0,S3779&gt;0),S3779&lt;5),"إضافى كامل",IF(AND(OR(S3779=5,S3779=6,S3779&lt;7),S3779&lt;&gt;""),"نصف إضافى","لا يستحق"))</f>
        <v>إضافى كامل</v>
      </c>
    </row>
    <row r="3780" spans="1:20" x14ac:dyDescent="0.25">
      <c r="A3780">
        <v>31</v>
      </c>
      <c r="B3780">
        <v>4760</v>
      </c>
      <c r="C3780" t="s">
        <v>338</v>
      </c>
      <c r="D3780" s="8">
        <v>45625</v>
      </c>
      <c r="E3780" t="s">
        <v>15</v>
      </c>
      <c r="F3780">
        <v>5</v>
      </c>
      <c r="G3780" s="9" t="s">
        <v>335</v>
      </c>
      <c r="H3780" s="10"/>
      <c r="K3780" s="3" t="str">
        <f t="shared" si="820"/>
        <v/>
      </c>
      <c r="L3780" s="11">
        <f t="shared" si="821"/>
        <v>1</v>
      </c>
      <c r="M3780" s="11">
        <f t="shared" si="822"/>
        <v>0</v>
      </c>
      <c r="N3780" s="11">
        <f t="shared" si="823"/>
        <v>0</v>
      </c>
      <c r="O3780" s="11">
        <f t="shared" si="824"/>
        <v>1</v>
      </c>
      <c r="P3780" s="11">
        <f t="shared" si="825"/>
        <v>1</v>
      </c>
      <c r="Q3780" s="11">
        <f t="shared" si="826"/>
        <v>0</v>
      </c>
      <c r="R3780" s="11">
        <f t="shared" si="827"/>
        <v>0</v>
      </c>
      <c r="S3780" s="11">
        <f t="shared" si="828"/>
        <v>0</v>
      </c>
      <c r="T3780" t="str">
        <f t="shared" si="829"/>
        <v>إضافى كامل</v>
      </c>
    </row>
    <row r="3781" spans="1:20" x14ac:dyDescent="0.25">
      <c r="A3781">
        <v>31</v>
      </c>
      <c r="B3781">
        <v>4760</v>
      </c>
      <c r="C3781" t="s">
        <v>338</v>
      </c>
      <c r="D3781" s="8">
        <v>45626</v>
      </c>
      <c r="E3781" t="s">
        <v>18</v>
      </c>
      <c r="F3781">
        <v>5</v>
      </c>
      <c r="G3781" s="9" t="s">
        <v>335</v>
      </c>
      <c r="H3781" s="10"/>
      <c r="K3781" s="3" t="s">
        <v>19</v>
      </c>
      <c r="L3781" s="11">
        <f t="shared" si="821"/>
        <v>1</v>
      </c>
      <c r="M3781" s="11">
        <f t="shared" si="822"/>
        <v>0</v>
      </c>
      <c r="N3781" s="11">
        <f t="shared" si="823"/>
        <v>0</v>
      </c>
      <c r="O3781" s="11">
        <f t="shared" si="824"/>
        <v>1</v>
      </c>
      <c r="P3781" s="11">
        <f t="shared" si="825"/>
        <v>1</v>
      </c>
      <c r="Q3781" s="11">
        <f t="shared" si="826"/>
        <v>0</v>
      </c>
      <c r="R3781" s="11">
        <f t="shared" si="827"/>
        <v>0</v>
      </c>
      <c r="S3781" s="11">
        <f t="shared" si="828"/>
        <v>0</v>
      </c>
      <c r="T3781" t="str">
        <f t="shared" si="829"/>
        <v>إضافى كامل</v>
      </c>
    </row>
    <row r="3782" spans="1:20" ht="15.75" x14ac:dyDescent="0.25">
      <c r="A3782">
        <v>195</v>
      </c>
      <c r="B3782">
        <v>29609</v>
      </c>
      <c r="C3782" s="16" t="s">
        <v>339</v>
      </c>
      <c r="D3782" s="8">
        <v>45597</v>
      </c>
      <c r="E3782" t="s">
        <v>15</v>
      </c>
      <c r="F3782">
        <v>5</v>
      </c>
      <c r="G3782" s="9" t="s">
        <v>335</v>
      </c>
      <c r="H3782" s="10"/>
      <c r="K3782" s="3" t="str">
        <f t="shared" si="820"/>
        <v/>
      </c>
      <c r="L3782" s="11">
        <f t="shared" si="821"/>
        <v>1</v>
      </c>
      <c r="M3782" s="11">
        <f t="shared" si="822"/>
        <v>0</v>
      </c>
      <c r="N3782" s="11">
        <f t="shared" si="823"/>
        <v>0</v>
      </c>
      <c r="O3782" s="11">
        <f t="shared" si="824"/>
        <v>1</v>
      </c>
      <c r="P3782" s="11">
        <f t="shared" si="825"/>
        <v>1</v>
      </c>
      <c r="Q3782" s="11">
        <f t="shared" si="826"/>
        <v>0</v>
      </c>
      <c r="R3782" s="11">
        <f t="shared" si="827"/>
        <v>0</v>
      </c>
      <c r="S3782" s="11">
        <f t="shared" si="828"/>
        <v>0</v>
      </c>
      <c r="T3782" t="str">
        <f t="shared" si="829"/>
        <v>إضافى كامل</v>
      </c>
    </row>
    <row r="3783" spans="1:20" x14ac:dyDescent="0.25">
      <c r="A3783">
        <v>195</v>
      </c>
      <c r="B3783">
        <v>29609</v>
      </c>
      <c r="C3783" t="s">
        <v>340</v>
      </c>
      <c r="D3783" s="8">
        <v>45598</v>
      </c>
      <c r="E3783" t="s">
        <v>18</v>
      </c>
      <c r="F3783">
        <v>5</v>
      </c>
      <c r="G3783" s="9" t="s">
        <v>335</v>
      </c>
      <c r="H3783" s="10"/>
      <c r="I3783" s="12">
        <v>0.36480324074074072</v>
      </c>
      <c r="J3783" s="12">
        <v>0.62541666666666662</v>
      </c>
      <c r="L3783" s="11">
        <f t="shared" si="821"/>
        <v>1</v>
      </c>
      <c r="M3783" s="11">
        <f t="shared" si="822"/>
        <v>0</v>
      </c>
      <c r="N3783" s="11">
        <f t="shared" si="823"/>
        <v>0</v>
      </c>
      <c r="O3783" s="11">
        <f t="shared" si="824"/>
        <v>1</v>
      </c>
      <c r="P3783" s="11">
        <f t="shared" si="825"/>
        <v>1</v>
      </c>
      <c r="Q3783" s="11">
        <f t="shared" si="826"/>
        <v>0</v>
      </c>
      <c r="R3783" s="11">
        <f t="shared" si="827"/>
        <v>0</v>
      </c>
      <c r="S3783" s="11">
        <f t="shared" si="828"/>
        <v>0</v>
      </c>
      <c r="T3783" t="str">
        <f t="shared" si="829"/>
        <v>إضافى كامل</v>
      </c>
    </row>
    <row r="3784" spans="1:20" x14ac:dyDescent="0.25">
      <c r="A3784">
        <v>195</v>
      </c>
      <c r="B3784">
        <v>29609</v>
      </c>
      <c r="C3784" t="s">
        <v>340</v>
      </c>
      <c r="D3784" s="8">
        <v>45599</v>
      </c>
      <c r="E3784" t="s">
        <v>20</v>
      </c>
      <c r="F3784">
        <v>5</v>
      </c>
      <c r="G3784" s="9" t="s">
        <v>335</v>
      </c>
      <c r="H3784" s="10"/>
      <c r="I3784" s="12">
        <v>0.36873842592592593</v>
      </c>
      <c r="J3784" s="12">
        <v>0.58832175925925922</v>
      </c>
      <c r="L3784" s="11">
        <f t="shared" si="821"/>
        <v>1</v>
      </c>
      <c r="M3784" s="11">
        <f t="shared" si="822"/>
        <v>0</v>
      </c>
      <c r="N3784" s="11">
        <f t="shared" si="823"/>
        <v>0</v>
      </c>
      <c r="O3784" s="11">
        <f t="shared" si="824"/>
        <v>1</v>
      </c>
      <c r="P3784" s="11">
        <f t="shared" si="825"/>
        <v>1</v>
      </c>
      <c r="Q3784" s="11">
        <f t="shared" si="826"/>
        <v>0</v>
      </c>
      <c r="R3784" s="11">
        <f t="shared" si="827"/>
        <v>0</v>
      </c>
      <c r="S3784" s="11">
        <f t="shared" si="828"/>
        <v>0</v>
      </c>
      <c r="T3784" t="str">
        <f t="shared" si="829"/>
        <v>إضافى كامل</v>
      </c>
    </row>
    <row r="3785" spans="1:20" x14ac:dyDescent="0.25">
      <c r="A3785">
        <v>195</v>
      </c>
      <c r="B3785">
        <v>29609</v>
      </c>
      <c r="C3785" t="s">
        <v>340</v>
      </c>
      <c r="D3785" s="8">
        <v>45600</v>
      </c>
      <c r="E3785" t="s">
        <v>21</v>
      </c>
      <c r="F3785">
        <v>5</v>
      </c>
      <c r="G3785" s="9" t="s">
        <v>335</v>
      </c>
      <c r="H3785" s="10"/>
      <c r="I3785" s="12">
        <v>0.33005787037037038</v>
      </c>
      <c r="J3785" s="12">
        <v>0.58693287037037034</v>
      </c>
      <c r="K3785" s="3" t="str">
        <f t="shared" ref="K3785:K3811" si="830">IF(AND(I3785&lt;=TIME(8,0,0),J3785&gt;=TIME(14,0,0),I3785&lt;&gt;""),"",IF(AND(I3785&gt;=TIME(8,1,0),I3785&lt;=TIME(8,10,0)),"تأخير",IF(AND(I3785&gt;=TIME(8,11,0),I3785&lt;=TIME(11,0,0),I3785&lt;&gt;""),"إذن ص",IF(AND(J3785&lt;TIME(14,0,0), J3785&lt;&gt;"",J3785&gt;=TIME(11,0,0)),"إذن م",IF(AND(OR(I3785="",J3785="",I3785=J3785,I3785&gt;TIME(11,0,0),J3785&lt;TIME(11,0,0)),AND(E3785&lt;&gt;"Friday")),"غائب","")))))</f>
        <v/>
      </c>
      <c r="L3785" s="11">
        <f t="shared" si="821"/>
        <v>1</v>
      </c>
      <c r="M3785" s="11">
        <f t="shared" si="822"/>
        <v>0</v>
      </c>
      <c r="N3785" s="11">
        <f t="shared" si="823"/>
        <v>0</v>
      </c>
      <c r="O3785" s="11">
        <f t="shared" si="824"/>
        <v>1</v>
      </c>
      <c r="P3785" s="11">
        <f t="shared" si="825"/>
        <v>1</v>
      </c>
      <c r="Q3785" s="11">
        <f t="shared" si="826"/>
        <v>0</v>
      </c>
      <c r="R3785" s="11">
        <f t="shared" si="827"/>
        <v>0</v>
      </c>
      <c r="S3785" s="11">
        <f t="shared" si="828"/>
        <v>0</v>
      </c>
      <c r="T3785" t="str">
        <f t="shared" si="829"/>
        <v>إضافى كامل</v>
      </c>
    </row>
    <row r="3786" spans="1:20" x14ac:dyDescent="0.25">
      <c r="A3786">
        <v>195</v>
      </c>
      <c r="B3786">
        <v>29609</v>
      </c>
      <c r="C3786" t="s">
        <v>340</v>
      </c>
      <c r="D3786" s="8">
        <v>45601</v>
      </c>
      <c r="E3786" t="s">
        <v>22</v>
      </c>
      <c r="F3786">
        <v>5</v>
      </c>
      <c r="G3786" s="9" t="s">
        <v>335</v>
      </c>
      <c r="H3786" s="10"/>
      <c r="I3786" s="12">
        <v>0.32716435185185183</v>
      </c>
      <c r="J3786" s="12">
        <v>0.58512731481481484</v>
      </c>
      <c r="K3786" s="3" t="str">
        <f t="shared" si="830"/>
        <v/>
      </c>
      <c r="L3786" s="11">
        <f t="shared" si="821"/>
        <v>1</v>
      </c>
      <c r="M3786" s="11">
        <f t="shared" si="822"/>
        <v>0</v>
      </c>
      <c r="N3786" s="11">
        <f t="shared" si="823"/>
        <v>0</v>
      </c>
      <c r="O3786" s="11">
        <f t="shared" si="824"/>
        <v>1</v>
      </c>
      <c r="P3786" s="11">
        <f t="shared" si="825"/>
        <v>1</v>
      </c>
      <c r="Q3786" s="11">
        <f t="shared" si="826"/>
        <v>0</v>
      </c>
      <c r="R3786" s="11">
        <f t="shared" si="827"/>
        <v>0</v>
      </c>
      <c r="S3786" s="11">
        <f t="shared" si="828"/>
        <v>0</v>
      </c>
      <c r="T3786" t="str">
        <f t="shared" si="829"/>
        <v>إضافى كامل</v>
      </c>
    </row>
    <row r="3787" spans="1:20" x14ac:dyDescent="0.25">
      <c r="A3787">
        <v>195</v>
      </c>
      <c r="B3787">
        <v>29609</v>
      </c>
      <c r="C3787" t="s">
        <v>340</v>
      </c>
      <c r="D3787" s="8">
        <v>45602</v>
      </c>
      <c r="E3787" t="s">
        <v>23</v>
      </c>
      <c r="F3787">
        <v>5</v>
      </c>
      <c r="G3787" s="9" t="s">
        <v>335</v>
      </c>
      <c r="H3787" s="10"/>
      <c r="I3787" s="12">
        <v>0.32679398148148148</v>
      </c>
      <c r="J3787" s="12">
        <v>0.5989930555555556</v>
      </c>
      <c r="K3787" s="3" t="str">
        <f t="shared" si="830"/>
        <v/>
      </c>
      <c r="L3787" s="11">
        <f t="shared" si="821"/>
        <v>1</v>
      </c>
      <c r="M3787" s="11">
        <f t="shared" si="822"/>
        <v>0</v>
      </c>
      <c r="N3787" s="11">
        <f t="shared" si="823"/>
        <v>0</v>
      </c>
      <c r="O3787" s="11">
        <f t="shared" si="824"/>
        <v>1</v>
      </c>
      <c r="P3787" s="11">
        <f t="shared" si="825"/>
        <v>1</v>
      </c>
      <c r="Q3787" s="11">
        <f t="shared" si="826"/>
        <v>0</v>
      </c>
      <c r="R3787" s="11">
        <f t="shared" si="827"/>
        <v>0</v>
      </c>
      <c r="S3787" s="11">
        <f t="shared" si="828"/>
        <v>0</v>
      </c>
      <c r="T3787" t="str">
        <f t="shared" si="829"/>
        <v>إضافى كامل</v>
      </c>
    </row>
    <row r="3788" spans="1:20" x14ac:dyDescent="0.25">
      <c r="A3788">
        <v>195</v>
      </c>
      <c r="B3788">
        <v>29609</v>
      </c>
      <c r="C3788" t="s">
        <v>340</v>
      </c>
      <c r="D3788" s="8">
        <v>45603</v>
      </c>
      <c r="E3788" t="s">
        <v>24</v>
      </c>
      <c r="F3788">
        <v>5</v>
      </c>
      <c r="G3788" s="9" t="s">
        <v>335</v>
      </c>
      <c r="H3788" s="10"/>
      <c r="I3788" s="12">
        <v>0.32557870370370373</v>
      </c>
      <c r="J3788" s="12">
        <v>0.58412037037037035</v>
      </c>
      <c r="K3788" s="3" t="str">
        <f t="shared" si="830"/>
        <v/>
      </c>
      <c r="L3788" s="11">
        <f t="shared" si="821"/>
        <v>1</v>
      </c>
      <c r="M3788" s="11">
        <f t="shared" si="822"/>
        <v>0</v>
      </c>
      <c r="N3788" s="11">
        <f t="shared" si="823"/>
        <v>0</v>
      </c>
      <c r="O3788" s="11">
        <f t="shared" si="824"/>
        <v>1</v>
      </c>
      <c r="P3788" s="11">
        <f t="shared" si="825"/>
        <v>1</v>
      </c>
      <c r="Q3788" s="11">
        <f t="shared" si="826"/>
        <v>0</v>
      </c>
      <c r="R3788" s="11">
        <f t="shared" si="827"/>
        <v>0</v>
      </c>
      <c r="S3788" s="11">
        <f t="shared" si="828"/>
        <v>0</v>
      </c>
      <c r="T3788" t="str">
        <f t="shared" si="829"/>
        <v>إضافى كامل</v>
      </c>
    </row>
    <row r="3789" spans="1:20" x14ac:dyDescent="0.25">
      <c r="A3789">
        <v>195</v>
      </c>
      <c r="B3789">
        <v>29609</v>
      </c>
      <c r="C3789" t="s">
        <v>340</v>
      </c>
      <c r="D3789" s="8">
        <v>45604</v>
      </c>
      <c r="E3789" t="s">
        <v>15</v>
      </c>
      <c r="F3789">
        <v>5</v>
      </c>
      <c r="G3789" s="9" t="s">
        <v>335</v>
      </c>
      <c r="H3789" s="10"/>
      <c r="K3789" s="3" t="str">
        <f t="shared" si="830"/>
        <v/>
      </c>
      <c r="L3789" s="11">
        <f t="shared" si="821"/>
        <v>1</v>
      </c>
      <c r="M3789" s="11">
        <f t="shared" si="822"/>
        <v>0</v>
      </c>
      <c r="N3789" s="11">
        <f t="shared" si="823"/>
        <v>0</v>
      </c>
      <c r="O3789" s="11">
        <f t="shared" si="824"/>
        <v>2</v>
      </c>
      <c r="P3789" s="11">
        <f t="shared" si="825"/>
        <v>2</v>
      </c>
      <c r="Q3789" s="11">
        <f t="shared" si="826"/>
        <v>0</v>
      </c>
      <c r="R3789" s="11">
        <f t="shared" si="827"/>
        <v>0</v>
      </c>
      <c r="S3789" s="11">
        <f t="shared" si="828"/>
        <v>0</v>
      </c>
      <c r="T3789" t="str">
        <f t="shared" si="829"/>
        <v>إضافى كامل</v>
      </c>
    </row>
    <row r="3790" spans="1:20" x14ac:dyDescent="0.25">
      <c r="A3790">
        <v>195</v>
      </c>
      <c r="B3790">
        <v>29609</v>
      </c>
      <c r="C3790" t="s">
        <v>340</v>
      </c>
      <c r="D3790" s="8">
        <v>45605</v>
      </c>
      <c r="E3790" t="s">
        <v>18</v>
      </c>
      <c r="F3790">
        <v>5</v>
      </c>
      <c r="G3790" s="9" t="s">
        <v>335</v>
      </c>
      <c r="H3790" s="10"/>
      <c r="I3790" s="12">
        <v>0.32473379629629628</v>
      </c>
      <c r="J3790" s="12">
        <v>0.58596064814814819</v>
      </c>
      <c r="K3790" s="3" t="str">
        <f t="shared" si="830"/>
        <v/>
      </c>
      <c r="L3790" s="11">
        <f t="shared" si="821"/>
        <v>1</v>
      </c>
      <c r="M3790" s="11">
        <f t="shared" si="822"/>
        <v>0</v>
      </c>
      <c r="N3790" s="11">
        <f t="shared" si="823"/>
        <v>0</v>
      </c>
      <c r="O3790" s="11">
        <f t="shared" si="824"/>
        <v>2</v>
      </c>
      <c r="P3790" s="11">
        <f t="shared" si="825"/>
        <v>2</v>
      </c>
      <c r="Q3790" s="11">
        <f t="shared" si="826"/>
        <v>0</v>
      </c>
      <c r="R3790" s="11">
        <f t="shared" si="827"/>
        <v>0</v>
      </c>
      <c r="S3790" s="11">
        <f t="shared" si="828"/>
        <v>0</v>
      </c>
      <c r="T3790" t="str">
        <f t="shared" si="829"/>
        <v>إضافى كامل</v>
      </c>
    </row>
    <row r="3791" spans="1:20" x14ac:dyDescent="0.25">
      <c r="A3791">
        <v>195</v>
      </c>
      <c r="B3791">
        <v>29609</v>
      </c>
      <c r="C3791" t="s">
        <v>340</v>
      </c>
      <c r="D3791" s="8">
        <v>45606</v>
      </c>
      <c r="E3791" t="s">
        <v>20</v>
      </c>
      <c r="F3791">
        <v>5</v>
      </c>
      <c r="G3791" s="9" t="s">
        <v>335</v>
      </c>
      <c r="H3791" s="10"/>
      <c r="I3791" s="12">
        <v>0.33086805555555554</v>
      </c>
      <c r="J3791" s="12">
        <v>0.58357638888888885</v>
      </c>
      <c r="K3791" s="3" t="str">
        <f t="shared" si="830"/>
        <v/>
      </c>
      <c r="L3791" s="11">
        <f t="shared" si="821"/>
        <v>1</v>
      </c>
      <c r="M3791" s="11">
        <f t="shared" si="822"/>
        <v>0</v>
      </c>
      <c r="N3791" s="11">
        <f t="shared" si="823"/>
        <v>0</v>
      </c>
      <c r="O3791" s="11">
        <f t="shared" si="824"/>
        <v>2</v>
      </c>
      <c r="P3791" s="11">
        <f t="shared" si="825"/>
        <v>2</v>
      </c>
      <c r="Q3791" s="11">
        <f t="shared" si="826"/>
        <v>0</v>
      </c>
      <c r="R3791" s="11">
        <f t="shared" si="827"/>
        <v>0</v>
      </c>
      <c r="S3791" s="11">
        <f t="shared" si="828"/>
        <v>0</v>
      </c>
      <c r="T3791" t="str">
        <f t="shared" si="829"/>
        <v>إضافى كامل</v>
      </c>
    </row>
    <row r="3792" spans="1:20" x14ac:dyDescent="0.25">
      <c r="A3792">
        <v>195</v>
      </c>
      <c r="B3792">
        <v>29609</v>
      </c>
      <c r="C3792" t="s">
        <v>340</v>
      </c>
      <c r="D3792" s="8">
        <v>45607</v>
      </c>
      <c r="E3792" t="s">
        <v>21</v>
      </c>
      <c r="F3792">
        <v>5</v>
      </c>
      <c r="G3792" s="9" t="s">
        <v>335</v>
      </c>
      <c r="H3792" s="10"/>
      <c r="I3792" s="12">
        <v>0.33348379629629632</v>
      </c>
      <c r="J3792" s="12">
        <v>0.58937499999999998</v>
      </c>
      <c r="K3792" s="3" t="str">
        <f t="shared" si="830"/>
        <v/>
      </c>
      <c r="L3792" s="11">
        <f t="shared" si="821"/>
        <v>1</v>
      </c>
      <c r="M3792" s="11">
        <f t="shared" si="822"/>
        <v>0</v>
      </c>
      <c r="N3792" s="11">
        <f t="shared" si="823"/>
        <v>0</v>
      </c>
      <c r="O3792" s="11">
        <f t="shared" si="824"/>
        <v>2</v>
      </c>
      <c r="P3792" s="11">
        <f t="shared" si="825"/>
        <v>2</v>
      </c>
      <c r="Q3792" s="11">
        <f t="shared" si="826"/>
        <v>0</v>
      </c>
      <c r="R3792" s="11">
        <f t="shared" si="827"/>
        <v>0</v>
      </c>
      <c r="S3792" s="11">
        <f t="shared" si="828"/>
        <v>0</v>
      </c>
      <c r="T3792" t="str">
        <f t="shared" si="829"/>
        <v>إضافى كامل</v>
      </c>
    </row>
    <row r="3793" spans="1:20" x14ac:dyDescent="0.25">
      <c r="A3793">
        <v>195</v>
      </c>
      <c r="B3793">
        <v>29609</v>
      </c>
      <c r="C3793" t="s">
        <v>340</v>
      </c>
      <c r="D3793" s="8">
        <v>45608</v>
      </c>
      <c r="E3793" t="s">
        <v>22</v>
      </c>
      <c r="F3793">
        <v>5</v>
      </c>
      <c r="G3793" s="9" t="s">
        <v>335</v>
      </c>
      <c r="H3793" s="10"/>
      <c r="I3793" s="12">
        <v>0.33077546296296295</v>
      </c>
      <c r="J3793" s="12">
        <v>0.5866203703703704</v>
      </c>
      <c r="K3793" s="3" t="str">
        <f t="shared" si="830"/>
        <v/>
      </c>
      <c r="L3793" s="11">
        <f t="shared" si="821"/>
        <v>1</v>
      </c>
      <c r="M3793" s="11">
        <f t="shared" si="822"/>
        <v>0</v>
      </c>
      <c r="N3793" s="11">
        <f t="shared" si="823"/>
        <v>0</v>
      </c>
      <c r="O3793" s="11">
        <f t="shared" si="824"/>
        <v>2</v>
      </c>
      <c r="P3793" s="11">
        <f t="shared" si="825"/>
        <v>2</v>
      </c>
      <c r="Q3793" s="11">
        <f t="shared" si="826"/>
        <v>0</v>
      </c>
      <c r="R3793" s="11">
        <f t="shared" si="827"/>
        <v>0</v>
      </c>
      <c r="S3793" s="11">
        <f t="shared" si="828"/>
        <v>0</v>
      </c>
      <c r="T3793" t="str">
        <f t="shared" si="829"/>
        <v>إضافى كامل</v>
      </c>
    </row>
    <row r="3794" spans="1:20" x14ac:dyDescent="0.25">
      <c r="A3794">
        <v>195</v>
      </c>
      <c r="B3794">
        <v>29609</v>
      </c>
      <c r="C3794" t="s">
        <v>340</v>
      </c>
      <c r="D3794" s="8">
        <v>45609</v>
      </c>
      <c r="E3794" t="s">
        <v>23</v>
      </c>
      <c r="F3794">
        <v>5</v>
      </c>
      <c r="G3794" s="9" t="s">
        <v>335</v>
      </c>
      <c r="H3794" s="10"/>
      <c r="I3794" s="12">
        <v>0.33193287037037039</v>
      </c>
      <c r="J3794" s="12">
        <v>0.5839699074074074</v>
      </c>
      <c r="K3794" s="3" t="str">
        <f t="shared" si="830"/>
        <v/>
      </c>
      <c r="L3794" s="11">
        <f t="shared" si="821"/>
        <v>1</v>
      </c>
      <c r="M3794" s="11">
        <f t="shared" si="822"/>
        <v>0</v>
      </c>
      <c r="N3794" s="11">
        <f t="shared" si="823"/>
        <v>0</v>
      </c>
      <c r="O3794" s="11">
        <f t="shared" si="824"/>
        <v>2</v>
      </c>
      <c r="P3794" s="11">
        <f t="shared" si="825"/>
        <v>2</v>
      </c>
      <c r="Q3794" s="11">
        <f t="shared" si="826"/>
        <v>0</v>
      </c>
      <c r="R3794" s="11">
        <f t="shared" si="827"/>
        <v>0</v>
      </c>
      <c r="S3794" s="11">
        <f t="shared" si="828"/>
        <v>0</v>
      </c>
      <c r="T3794" t="str">
        <f t="shared" si="829"/>
        <v>إضافى كامل</v>
      </c>
    </row>
    <row r="3795" spans="1:20" x14ac:dyDescent="0.25">
      <c r="A3795">
        <v>195</v>
      </c>
      <c r="B3795">
        <v>29609</v>
      </c>
      <c r="C3795" t="s">
        <v>340</v>
      </c>
      <c r="D3795" s="8">
        <v>45610</v>
      </c>
      <c r="E3795" t="s">
        <v>24</v>
      </c>
      <c r="F3795">
        <v>5</v>
      </c>
      <c r="G3795" s="9" t="s">
        <v>335</v>
      </c>
      <c r="H3795" s="10"/>
      <c r="I3795" s="12">
        <v>0.33097222222222222</v>
      </c>
      <c r="J3795" s="12">
        <v>0.5852546296296296</v>
      </c>
      <c r="K3795" s="3" t="str">
        <f t="shared" si="830"/>
        <v/>
      </c>
      <c r="L3795" s="11">
        <f t="shared" si="821"/>
        <v>1</v>
      </c>
      <c r="M3795" s="11">
        <f t="shared" si="822"/>
        <v>0</v>
      </c>
      <c r="N3795" s="11">
        <f t="shared" si="823"/>
        <v>0</v>
      </c>
      <c r="O3795" s="11">
        <f t="shared" si="824"/>
        <v>2</v>
      </c>
      <c r="P3795" s="11">
        <f t="shared" si="825"/>
        <v>2</v>
      </c>
      <c r="Q3795" s="11">
        <f t="shared" si="826"/>
        <v>0</v>
      </c>
      <c r="R3795" s="11">
        <f t="shared" si="827"/>
        <v>0</v>
      </c>
      <c r="S3795" s="11">
        <f t="shared" si="828"/>
        <v>0</v>
      </c>
      <c r="T3795" t="str">
        <f t="shared" si="829"/>
        <v>إضافى كامل</v>
      </c>
    </row>
    <row r="3796" spans="1:20" x14ac:dyDescent="0.25">
      <c r="A3796">
        <v>195</v>
      </c>
      <c r="B3796">
        <v>29609</v>
      </c>
      <c r="C3796" t="s">
        <v>340</v>
      </c>
      <c r="D3796" s="8">
        <v>45611</v>
      </c>
      <c r="E3796" t="s">
        <v>15</v>
      </c>
      <c r="F3796">
        <v>5</v>
      </c>
      <c r="G3796" s="9" t="s">
        <v>335</v>
      </c>
      <c r="H3796" s="10"/>
      <c r="K3796" s="3" t="str">
        <f t="shared" si="830"/>
        <v/>
      </c>
      <c r="L3796" s="11">
        <f t="shared" si="821"/>
        <v>1</v>
      </c>
      <c r="M3796" s="11">
        <f t="shared" si="822"/>
        <v>0</v>
      </c>
      <c r="N3796" s="11">
        <f t="shared" si="823"/>
        <v>0</v>
      </c>
      <c r="O3796" s="11">
        <f t="shared" si="824"/>
        <v>2</v>
      </c>
      <c r="P3796" s="11">
        <f t="shared" si="825"/>
        <v>2</v>
      </c>
      <c r="Q3796" s="11">
        <f t="shared" si="826"/>
        <v>0</v>
      </c>
      <c r="R3796" s="11">
        <f t="shared" si="827"/>
        <v>0</v>
      </c>
      <c r="S3796" s="11">
        <f t="shared" si="828"/>
        <v>0</v>
      </c>
      <c r="T3796" t="str">
        <f t="shared" si="829"/>
        <v>إضافى كامل</v>
      </c>
    </row>
    <row r="3797" spans="1:20" x14ac:dyDescent="0.25">
      <c r="A3797">
        <v>195</v>
      </c>
      <c r="B3797">
        <v>29609</v>
      </c>
      <c r="C3797" t="s">
        <v>340</v>
      </c>
      <c r="D3797" s="8">
        <v>45612</v>
      </c>
      <c r="E3797" t="s">
        <v>18</v>
      </c>
      <c r="F3797">
        <v>5</v>
      </c>
      <c r="G3797" s="9" t="s">
        <v>335</v>
      </c>
      <c r="H3797" s="10"/>
      <c r="I3797" s="12">
        <v>0.33381944444444445</v>
      </c>
      <c r="J3797" s="12">
        <v>0.47809027777777779</v>
      </c>
      <c r="K3797" s="3" t="str">
        <f t="shared" si="830"/>
        <v>إذن م</v>
      </c>
      <c r="L3797" s="11">
        <f t="shared" si="821"/>
        <v>1</v>
      </c>
      <c r="M3797" s="11">
        <f t="shared" si="822"/>
        <v>0</v>
      </c>
      <c r="N3797" s="11">
        <f t="shared" si="823"/>
        <v>0</v>
      </c>
      <c r="O3797" s="11">
        <f t="shared" si="824"/>
        <v>2</v>
      </c>
      <c r="P3797" s="11">
        <f t="shared" si="825"/>
        <v>2</v>
      </c>
      <c r="Q3797" s="11">
        <f t="shared" si="826"/>
        <v>0</v>
      </c>
      <c r="R3797" s="11">
        <f t="shared" si="827"/>
        <v>0</v>
      </c>
      <c r="S3797" s="11">
        <f t="shared" si="828"/>
        <v>0</v>
      </c>
      <c r="T3797" t="str">
        <f t="shared" si="829"/>
        <v>إضافى كامل</v>
      </c>
    </row>
    <row r="3798" spans="1:20" x14ac:dyDescent="0.25">
      <c r="A3798">
        <v>195</v>
      </c>
      <c r="B3798">
        <v>29609</v>
      </c>
      <c r="C3798" t="s">
        <v>340</v>
      </c>
      <c r="D3798" s="8">
        <v>45613</v>
      </c>
      <c r="E3798" t="s">
        <v>20</v>
      </c>
      <c r="F3798">
        <v>5</v>
      </c>
      <c r="G3798" s="9" t="s">
        <v>335</v>
      </c>
      <c r="H3798" s="10"/>
      <c r="I3798" s="12">
        <v>0.33336805555555554</v>
      </c>
      <c r="J3798" s="12">
        <v>0.58726851851851847</v>
      </c>
      <c r="K3798" s="3" t="str">
        <f t="shared" si="830"/>
        <v/>
      </c>
      <c r="L3798" s="11">
        <f t="shared" si="821"/>
        <v>1</v>
      </c>
      <c r="M3798" s="11">
        <f t="shared" si="822"/>
        <v>0</v>
      </c>
      <c r="N3798" s="11">
        <f t="shared" si="823"/>
        <v>0</v>
      </c>
      <c r="O3798" s="11">
        <f t="shared" si="824"/>
        <v>1</v>
      </c>
      <c r="P3798" s="11">
        <f t="shared" si="825"/>
        <v>1</v>
      </c>
      <c r="Q3798" s="11">
        <f t="shared" si="826"/>
        <v>0</v>
      </c>
      <c r="R3798" s="11">
        <f t="shared" si="827"/>
        <v>0</v>
      </c>
      <c r="S3798" s="11">
        <f t="shared" si="828"/>
        <v>0</v>
      </c>
      <c r="T3798" t="str">
        <f t="shared" si="829"/>
        <v>إضافى كامل</v>
      </c>
    </row>
    <row r="3799" spans="1:20" x14ac:dyDescent="0.25">
      <c r="A3799">
        <v>195</v>
      </c>
      <c r="B3799">
        <v>29609</v>
      </c>
      <c r="C3799" t="s">
        <v>340</v>
      </c>
      <c r="D3799" s="8">
        <v>45614</v>
      </c>
      <c r="E3799" t="s">
        <v>21</v>
      </c>
      <c r="F3799">
        <v>5</v>
      </c>
      <c r="G3799" s="9" t="s">
        <v>335</v>
      </c>
      <c r="H3799" s="10"/>
      <c r="I3799" s="12">
        <v>0.3329050925925926</v>
      </c>
      <c r="J3799" s="12">
        <v>0.5865393518518518</v>
      </c>
      <c r="K3799" s="3" t="str">
        <f t="shared" si="830"/>
        <v/>
      </c>
      <c r="L3799" s="11">
        <f t="shared" si="821"/>
        <v>1</v>
      </c>
      <c r="M3799" s="11">
        <f t="shared" si="822"/>
        <v>0</v>
      </c>
      <c r="N3799" s="11">
        <f t="shared" si="823"/>
        <v>0</v>
      </c>
      <c r="O3799" s="11">
        <f t="shared" si="824"/>
        <v>1</v>
      </c>
      <c r="P3799" s="11">
        <f t="shared" si="825"/>
        <v>1</v>
      </c>
      <c r="Q3799" s="11">
        <f t="shared" si="826"/>
        <v>0</v>
      </c>
      <c r="R3799" s="11">
        <f t="shared" si="827"/>
        <v>0</v>
      </c>
      <c r="S3799" s="11">
        <f t="shared" si="828"/>
        <v>0</v>
      </c>
      <c r="T3799" t="str">
        <f t="shared" si="829"/>
        <v>إضافى كامل</v>
      </c>
    </row>
    <row r="3800" spans="1:20" x14ac:dyDescent="0.25">
      <c r="A3800">
        <v>195</v>
      </c>
      <c r="B3800">
        <v>29609</v>
      </c>
      <c r="C3800" t="s">
        <v>340</v>
      </c>
      <c r="D3800" s="8">
        <v>45615</v>
      </c>
      <c r="E3800" t="s">
        <v>22</v>
      </c>
      <c r="F3800">
        <v>5</v>
      </c>
      <c r="G3800" s="9" t="s">
        <v>335</v>
      </c>
      <c r="H3800" s="10"/>
      <c r="I3800" s="12">
        <v>0.29765046296296294</v>
      </c>
      <c r="J3800" s="12">
        <v>0.58634259259259258</v>
      </c>
      <c r="K3800" s="3" t="str">
        <f t="shared" si="830"/>
        <v/>
      </c>
      <c r="L3800" s="11">
        <f t="shared" si="821"/>
        <v>1</v>
      </c>
      <c r="M3800" s="11">
        <f t="shared" si="822"/>
        <v>0</v>
      </c>
      <c r="N3800" s="11">
        <f t="shared" si="823"/>
        <v>0</v>
      </c>
      <c r="O3800" s="11">
        <f t="shared" si="824"/>
        <v>1</v>
      </c>
      <c r="P3800" s="11">
        <f t="shared" si="825"/>
        <v>1</v>
      </c>
      <c r="Q3800" s="11">
        <f t="shared" si="826"/>
        <v>0</v>
      </c>
      <c r="R3800" s="11">
        <f t="shared" si="827"/>
        <v>0</v>
      </c>
      <c r="S3800" s="11">
        <f t="shared" si="828"/>
        <v>0</v>
      </c>
      <c r="T3800" t="str">
        <f t="shared" si="829"/>
        <v>إضافى كامل</v>
      </c>
    </row>
    <row r="3801" spans="1:20" x14ac:dyDescent="0.25">
      <c r="A3801">
        <v>195</v>
      </c>
      <c r="B3801">
        <v>29609</v>
      </c>
      <c r="C3801" t="s">
        <v>340</v>
      </c>
      <c r="D3801" s="8">
        <v>45616</v>
      </c>
      <c r="E3801" t="s">
        <v>23</v>
      </c>
      <c r="F3801">
        <v>5</v>
      </c>
      <c r="G3801" s="9" t="s">
        <v>335</v>
      </c>
      <c r="H3801" s="10"/>
      <c r="I3801" s="12">
        <v>0.2764699074074074</v>
      </c>
      <c r="J3801" s="12">
        <v>0.58392361111111113</v>
      </c>
      <c r="K3801" s="3" t="str">
        <f t="shared" si="830"/>
        <v/>
      </c>
      <c r="L3801" s="11">
        <f t="shared" si="821"/>
        <v>1</v>
      </c>
      <c r="M3801" s="11">
        <f t="shared" si="822"/>
        <v>0</v>
      </c>
      <c r="N3801" s="11">
        <f t="shared" si="823"/>
        <v>0</v>
      </c>
      <c r="O3801" s="11">
        <f t="shared" si="824"/>
        <v>1</v>
      </c>
      <c r="P3801" s="11">
        <f t="shared" si="825"/>
        <v>1</v>
      </c>
      <c r="Q3801" s="11">
        <f t="shared" si="826"/>
        <v>0</v>
      </c>
      <c r="R3801" s="11">
        <f t="shared" si="827"/>
        <v>0</v>
      </c>
      <c r="S3801" s="11">
        <f t="shared" si="828"/>
        <v>0</v>
      </c>
      <c r="T3801" t="str">
        <f t="shared" si="829"/>
        <v>إضافى كامل</v>
      </c>
    </row>
    <row r="3802" spans="1:20" x14ac:dyDescent="0.25">
      <c r="A3802">
        <v>195</v>
      </c>
      <c r="B3802">
        <v>29609</v>
      </c>
      <c r="C3802" t="s">
        <v>340</v>
      </c>
      <c r="D3802" s="8">
        <v>45617</v>
      </c>
      <c r="E3802" t="s">
        <v>24</v>
      </c>
      <c r="F3802">
        <v>5</v>
      </c>
      <c r="G3802" s="9" t="s">
        <v>335</v>
      </c>
      <c r="H3802" s="10"/>
      <c r="I3802" s="12">
        <v>0.32899305555555558</v>
      </c>
      <c r="J3802" s="12">
        <v>0.58482638888888894</v>
      </c>
      <c r="K3802" s="3" t="str">
        <f t="shared" si="830"/>
        <v/>
      </c>
      <c r="L3802" s="11">
        <f t="shared" si="821"/>
        <v>1</v>
      </c>
      <c r="M3802" s="11">
        <f t="shared" si="822"/>
        <v>0</v>
      </c>
      <c r="N3802" s="11">
        <f t="shared" si="823"/>
        <v>0</v>
      </c>
      <c r="O3802" s="11">
        <f t="shared" si="824"/>
        <v>1</v>
      </c>
      <c r="P3802" s="11">
        <f t="shared" si="825"/>
        <v>1</v>
      </c>
      <c r="Q3802" s="11">
        <f t="shared" si="826"/>
        <v>0</v>
      </c>
      <c r="R3802" s="11">
        <f t="shared" si="827"/>
        <v>0</v>
      </c>
      <c r="S3802" s="11">
        <f t="shared" si="828"/>
        <v>0</v>
      </c>
      <c r="T3802" t="str">
        <f t="shared" si="829"/>
        <v>إضافى كامل</v>
      </c>
    </row>
    <row r="3803" spans="1:20" x14ac:dyDescent="0.25">
      <c r="A3803">
        <v>195</v>
      </c>
      <c r="B3803">
        <v>29609</v>
      </c>
      <c r="C3803" t="s">
        <v>340</v>
      </c>
      <c r="D3803" s="8">
        <v>45618</v>
      </c>
      <c r="E3803" t="s">
        <v>15</v>
      </c>
      <c r="F3803">
        <v>5</v>
      </c>
      <c r="G3803" s="9" t="s">
        <v>335</v>
      </c>
      <c r="H3803" s="10"/>
      <c r="K3803" s="3" t="str">
        <f t="shared" si="830"/>
        <v/>
      </c>
      <c r="L3803" s="11">
        <f t="shared" si="821"/>
        <v>1</v>
      </c>
      <c r="M3803" s="11">
        <f t="shared" si="822"/>
        <v>0</v>
      </c>
      <c r="N3803" s="11">
        <f t="shared" si="823"/>
        <v>0</v>
      </c>
      <c r="O3803" s="11">
        <f t="shared" si="824"/>
        <v>1</v>
      </c>
      <c r="P3803" s="11">
        <f t="shared" si="825"/>
        <v>1</v>
      </c>
      <c r="Q3803" s="11">
        <f t="shared" si="826"/>
        <v>0</v>
      </c>
      <c r="R3803" s="11">
        <f t="shared" si="827"/>
        <v>0</v>
      </c>
      <c r="S3803" s="11">
        <f t="shared" si="828"/>
        <v>0</v>
      </c>
      <c r="T3803" t="str">
        <f t="shared" si="829"/>
        <v>إضافى كامل</v>
      </c>
    </row>
    <row r="3804" spans="1:20" x14ac:dyDescent="0.25">
      <c r="A3804">
        <v>195</v>
      </c>
      <c r="B3804">
        <v>29609</v>
      </c>
      <c r="C3804" t="s">
        <v>340</v>
      </c>
      <c r="D3804" s="8">
        <v>45619</v>
      </c>
      <c r="E3804" t="s">
        <v>18</v>
      </c>
      <c r="F3804">
        <v>5</v>
      </c>
      <c r="G3804" s="9" t="s">
        <v>335</v>
      </c>
      <c r="H3804" s="10"/>
      <c r="I3804" s="12">
        <v>0.31770833333333331</v>
      </c>
      <c r="J3804" s="12">
        <v>0.58920138888888884</v>
      </c>
      <c r="K3804" s="3" t="str">
        <f t="shared" si="830"/>
        <v/>
      </c>
      <c r="L3804" s="11">
        <f t="shared" si="821"/>
        <v>1</v>
      </c>
      <c r="M3804" s="11">
        <f t="shared" si="822"/>
        <v>0</v>
      </c>
      <c r="N3804" s="11">
        <f t="shared" si="823"/>
        <v>0</v>
      </c>
      <c r="O3804" s="11">
        <f t="shared" si="824"/>
        <v>1</v>
      </c>
      <c r="P3804" s="11">
        <f t="shared" si="825"/>
        <v>1</v>
      </c>
      <c r="Q3804" s="11">
        <f t="shared" si="826"/>
        <v>0</v>
      </c>
      <c r="R3804" s="11">
        <f t="shared" si="827"/>
        <v>0</v>
      </c>
      <c r="S3804" s="11">
        <f t="shared" si="828"/>
        <v>0</v>
      </c>
      <c r="T3804" t="str">
        <f t="shared" si="829"/>
        <v>إضافى كامل</v>
      </c>
    </row>
    <row r="3805" spans="1:20" x14ac:dyDescent="0.25">
      <c r="A3805">
        <v>195</v>
      </c>
      <c r="B3805">
        <v>29609</v>
      </c>
      <c r="C3805" t="s">
        <v>340</v>
      </c>
      <c r="D3805" s="8">
        <v>45620</v>
      </c>
      <c r="E3805" t="s">
        <v>20</v>
      </c>
      <c r="F3805">
        <v>5</v>
      </c>
      <c r="G3805" s="9" t="s">
        <v>335</v>
      </c>
      <c r="H3805" s="10"/>
      <c r="I3805" s="12">
        <v>0.32364583333333335</v>
      </c>
      <c r="J3805" s="12">
        <v>0.58478009259259256</v>
      </c>
      <c r="K3805" s="3" t="str">
        <f t="shared" si="830"/>
        <v/>
      </c>
      <c r="L3805" s="11">
        <f t="shared" si="821"/>
        <v>1</v>
      </c>
      <c r="M3805" s="11">
        <f t="shared" si="822"/>
        <v>0</v>
      </c>
      <c r="N3805" s="11">
        <f t="shared" si="823"/>
        <v>0</v>
      </c>
      <c r="O3805" s="11">
        <f t="shared" si="824"/>
        <v>1</v>
      </c>
      <c r="P3805" s="11">
        <f t="shared" si="825"/>
        <v>1</v>
      </c>
      <c r="Q3805" s="11">
        <f t="shared" si="826"/>
        <v>0</v>
      </c>
      <c r="R3805" s="11">
        <f t="shared" si="827"/>
        <v>0</v>
      </c>
      <c r="S3805" s="11">
        <f t="shared" si="828"/>
        <v>0</v>
      </c>
      <c r="T3805" t="str">
        <f t="shared" si="829"/>
        <v>إضافى كامل</v>
      </c>
    </row>
    <row r="3806" spans="1:20" x14ac:dyDescent="0.25">
      <c r="A3806">
        <v>195</v>
      </c>
      <c r="B3806">
        <v>29609</v>
      </c>
      <c r="C3806" t="s">
        <v>340</v>
      </c>
      <c r="D3806" s="8">
        <v>45621</v>
      </c>
      <c r="E3806" t="s">
        <v>21</v>
      </c>
      <c r="F3806">
        <v>5</v>
      </c>
      <c r="G3806" s="9" t="s">
        <v>335</v>
      </c>
      <c r="H3806" s="10"/>
      <c r="I3806" s="12">
        <v>0.32715277777777779</v>
      </c>
      <c r="J3806" s="12">
        <v>0.58986111111111106</v>
      </c>
      <c r="K3806" s="3" t="str">
        <f t="shared" si="830"/>
        <v/>
      </c>
      <c r="L3806" s="11">
        <f t="shared" si="821"/>
        <v>1</v>
      </c>
      <c r="M3806" s="11">
        <f t="shared" si="822"/>
        <v>0</v>
      </c>
      <c r="N3806" s="11">
        <f t="shared" si="823"/>
        <v>0</v>
      </c>
      <c r="O3806" s="11">
        <f t="shared" si="824"/>
        <v>1</v>
      </c>
      <c r="P3806" s="11">
        <f t="shared" si="825"/>
        <v>1</v>
      </c>
      <c r="Q3806" s="11">
        <f t="shared" si="826"/>
        <v>0</v>
      </c>
      <c r="R3806" s="11">
        <f t="shared" si="827"/>
        <v>0</v>
      </c>
      <c r="S3806" s="11">
        <f t="shared" si="828"/>
        <v>0</v>
      </c>
      <c r="T3806" t="str">
        <f t="shared" si="829"/>
        <v>إضافى كامل</v>
      </c>
    </row>
    <row r="3807" spans="1:20" x14ac:dyDescent="0.25">
      <c r="A3807">
        <v>195</v>
      </c>
      <c r="B3807">
        <v>29609</v>
      </c>
      <c r="C3807" t="s">
        <v>340</v>
      </c>
      <c r="D3807" s="8">
        <v>45622</v>
      </c>
      <c r="E3807" t="s">
        <v>22</v>
      </c>
      <c r="F3807">
        <v>5</v>
      </c>
      <c r="G3807" s="9" t="s">
        <v>335</v>
      </c>
      <c r="H3807" s="10"/>
      <c r="I3807" s="12">
        <v>0.32851851851851854</v>
      </c>
      <c r="J3807" s="12">
        <v>0.58505787037037038</v>
      </c>
      <c r="K3807" s="3" t="str">
        <f t="shared" si="830"/>
        <v/>
      </c>
      <c r="L3807" s="11">
        <f t="shared" si="821"/>
        <v>1</v>
      </c>
      <c r="M3807" s="11">
        <f t="shared" si="822"/>
        <v>0</v>
      </c>
      <c r="N3807" s="11">
        <f t="shared" si="823"/>
        <v>0</v>
      </c>
      <c r="O3807" s="11">
        <f t="shared" si="824"/>
        <v>1</v>
      </c>
      <c r="P3807" s="11">
        <f t="shared" si="825"/>
        <v>1</v>
      </c>
      <c r="Q3807" s="11">
        <f t="shared" si="826"/>
        <v>0</v>
      </c>
      <c r="R3807" s="11">
        <f t="shared" si="827"/>
        <v>0</v>
      </c>
      <c r="S3807" s="11">
        <f t="shared" si="828"/>
        <v>0</v>
      </c>
      <c r="T3807" t="str">
        <f t="shared" si="829"/>
        <v>إضافى كامل</v>
      </c>
    </row>
    <row r="3808" spans="1:20" x14ac:dyDescent="0.25">
      <c r="A3808">
        <v>195</v>
      </c>
      <c r="B3808">
        <v>29609</v>
      </c>
      <c r="C3808" t="s">
        <v>340</v>
      </c>
      <c r="D3808" s="8">
        <v>45623</v>
      </c>
      <c r="E3808" t="s">
        <v>23</v>
      </c>
      <c r="F3808">
        <v>5</v>
      </c>
      <c r="G3808" s="9" t="s">
        <v>335</v>
      </c>
      <c r="H3808" s="10"/>
      <c r="I3808" s="12">
        <v>0.32355324074074077</v>
      </c>
      <c r="J3808" s="12">
        <v>0.58792824074074079</v>
      </c>
      <c r="K3808" s="3" t="str">
        <f t="shared" si="830"/>
        <v/>
      </c>
      <c r="L3808" s="11">
        <f t="shared" si="821"/>
        <v>1</v>
      </c>
      <c r="M3808" s="11">
        <f t="shared" si="822"/>
        <v>0</v>
      </c>
      <c r="N3808" s="11">
        <f t="shared" si="823"/>
        <v>0</v>
      </c>
      <c r="O3808" s="11">
        <f t="shared" si="824"/>
        <v>1</v>
      </c>
      <c r="P3808" s="11">
        <f t="shared" si="825"/>
        <v>1</v>
      </c>
      <c r="Q3808" s="11">
        <f t="shared" si="826"/>
        <v>0</v>
      </c>
      <c r="R3808" s="11">
        <f t="shared" si="827"/>
        <v>0</v>
      </c>
      <c r="S3808" s="11">
        <f t="shared" si="828"/>
        <v>0</v>
      </c>
      <c r="T3808" t="str">
        <f t="shared" si="829"/>
        <v>إضافى كامل</v>
      </c>
    </row>
    <row r="3809" spans="1:20" x14ac:dyDescent="0.25">
      <c r="A3809">
        <v>195</v>
      </c>
      <c r="B3809">
        <v>29609</v>
      </c>
      <c r="C3809" t="s">
        <v>340</v>
      </c>
      <c r="D3809" s="8">
        <v>45624</v>
      </c>
      <c r="E3809" t="s">
        <v>24</v>
      </c>
      <c r="F3809">
        <v>5</v>
      </c>
      <c r="G3809" s="9" t="s">
        <v>335</v>
      </c>
      <c r="H3809" s="10"/>
      <c r="I3809" s="12">
        <v>0.32446759259259261</v>
      </c>
      <c r="J3809" s="12">
        <v>0.58374999999999999</v>
      </c>
      <c r="K3809" s="3" t="str">
        <f t="shared" si="830"/>
        <v/>
      </c>
      <c r="L3809" s="11">
        <f t="shared" si="821"/>
        <v>1</v>
      </c>
      <c r="M3809" s="11">
        <f t="shared" si="822"/>
        <v>0</v>
      </c>
      <c r="N3809" s="11">
        <f t="shared" si="823"/>
        <v>0</v>
      </c>
      <c r="O3809" s="11">
        <f t="shared" si="824"/>
        <v>1</v>
      </c>
      <c r="P3809" s="11">
        <f t="shared" si="825"/>
        <v>1</v>
      </c>
      <c r="Q3809" s="11">
        <f t="shared" si="826"/>
        <v>0</v>
      </c>
      <c r="R3809" s="11">
        <f t="shared" si="827"/>
        <v>0</v>
      </c>
      <c r="S3809" s="11">
        <f t="shared" si="828"/>
        <v>0</v>
      </c>
      <c r="T3809" t="str">
        <f t="shared" si="829"/>
        <v>إضافى كامل</v>
      </c>
    </row>
    <row r="3810" spans="1:20" x14ac:dyDescent="0.25">
      <c r="A3810">
        <v>195</v>
      </c>
      <c r="B3810">
        <v>29609</v>
      </c>
      <c r="C3810" t="s">
        <v>340</v>
      </c>
      <c r="D3810" s="8">
        <v>45625</v>
      </c>
      <c r="E3810" t="s">
        <v>15</v>
      </c>
      <c r="F3810">
        <v>5</v>
      </c>
      <c r="G3810" s="9" t="s">
        <v>335</v>
      </c>
      <c r="H3810" s="10"/>
      <c r="K3810" s="3" t="str">
        <f t="shared" si="830"/>
        <v/>
      </c>
      <c r="L3810" s="11">
        <f t="shared" si="821"/>
        <v>1</v>
      </c>
      <c r="M3810" s="11">
        <f t="shared" si="822"/>
        <v>0</v>
      </c>
      <c r="N3810" s="11">
        <f t="shared" si="823"/>
        <v>0</v>
      </c>
      <c r="O3810" s="11">
        <f t="shared" si="824"/>
        <v>1</v>
      </c>
      <c r="P3810" s="11">
        <f t="shared" si="825"/>
        <v>1</v>
      </c>
      <c r="Q3810" s="11">
        <f t="shared" si="826"/>
        <v>0</v>
      </c>
      <c r="R3810" s="11">
        <f t="shared" si="827"/>
        <v>0</v>
      </c>
      <c r="S3810" s="11">
        <f t="shared" si="828"/>
        <v>0</v>
      </c>
      <c r="T3810" t="str">
        <f t="shared" si="829"/>
        <v>إضافى كامل</v>
      </c>
    </row>
    <row r="3811" spans="1:20" x14ac:dyDescent="0.25">
      <c r="A3811">
        <v>195</v>
      </c>
      <c r="B3811">
        <v>29609</v>
      </c>
      <c r="C3811" t="s">
        <v>340</v>
      </c>
      <c r="D3811" s="8">
        <v>45626</v>
      </c>
      <c r="E3811" t="s">
        <v>18</v>
      </c>
      <c r="F3811">
        <v>5</v>
      </c>
      <c r="G3811" s="9" t="s">
        <v>335</v>
      </c>
      <c r="H3811" s="10"/>
      <c r="I3811" s="12">
        <v>0.32613425925925926</v>
      </c>
      <c r="J3811" s="12">
        <v>0.58734953703703707</v>
      </c>
      <c r="K3811" s="3" t="str">
        <f t="shared" si="830"/>
        <v/>
      </c>
      <c r="L3811" s="11">
        <f t="shared" si="821"/>
        <v>1</v>
      </c>
      <c r="M3811" s="11">
        <f t="shared" si="822"/>
        <v>0</v>
      </c>
      <c r="N3811" s="11">
        <f t="shared" si="823"/>
        <v>0</v>
      </c>
      <c r="O3811" s="11">
        <f t="shared" si="824"/>
        <v>1</v>
      </c>
      <c r="P3811" s="11">
        <f t="shared" si="825"/>
        <v>1</v>
      </c>
      <c r="Q3811" s="11">
        <f t="shared" si="826"/>
        <v>0</v>
      </c>
      <c r="R3811" s="11">
        <f t="shared" si="827"/>
        <v>0</v>
      </c>
      <c r="S3811" s="11">
        <f t="shared" si="828"/>
        <v>0</v>
      </c>
      <c r="T3811" t="str">
        <f t="shared" si="829"/>
        <v>إضافى كامل</v>
      </c>
    </row>
    <row r="3812" spans="1:20" ht="15.75" x14ac:dyDescent="0.25">
      <c r="A3812">
        <v>197</v>
      </c>
      <c r="B3812">
        <v>29624</v>
      </c>
      <c r="C3812" s="16" t="s">
        <v>341</v>
      </c>
      <c r="D3812" s="8">
        <v>45597</v>
      </c>
      <c r="E3812" t="s">
        <v>15</v>
      </c>
      <c r="F3812">
        <v>5</v>
      </c>
      <c r="G3812" s="9" t="s">
        <v>335</v>
      </c>
      <c r="H3812" s="10"/>
      <c r="K3812" s="3" t="str">
        <f>IF(AND(I3812&lt;=TIME(8,0,0),J3812&gt;=TIME(14,0,0),I3812&lt;&gt;""),"",IF(AND(I3812&gt;=TIME(8,32,0),I3812&lt;=TIME(8,10,0)),"تأخير",IF(AND(I3812&gt;=TIME(8,11,0),I3812&lt;=TIME(11,0,0),I3812&lt;&gt;""),"إذن ص",IF(AND(J3812&lt;TIME(14,0,0), J3812&lt;&gt;"",J3812&gt;=TIME(11,0,0)),"إذن م",IF(AND(OR(I3812="",J3812="",I3812=J3812,I3812&gt;TIME(11,0,0),J3812&lt;TIME(11,0,0)),AND(E3812&lt;&gt;"Friday")),"غائب","")))))</f>
        <v/>
      </c>
      <c r="L3812" s="11">
        <f t="shared" si="821"/>
        <v>1</v>
      </c>
      <c r="M3812" s="11">
        <f t="shared" si="822"/>
        <v>0</v>
      </c>
      <c r="N3812" s="11">
        <f t="shared" si="823"/>
        <v>0</v>
      </c>
      <c r="O3812" s="11">
        <f t="shared" si="824"/>
        <v>1</v>
      </c>
      <c r="P3812" s="11">
        <f t="shared" si="825"/>
        <v>1</v>
      </c>
      <c r="Q3812" s="11">
        <f t="shared" si="826"/>
        <v>0</v>
      </c>
      <c r="R3812" s="11">
        <f t="shared" si="827"/>
        <v>0</v>
      </c>
      <c r="S3812" s="11">
        <f t="shared" si="828"/>
        <v>0</v>
      </c>
      <c r="T3812" t="str">
        <f t="shared" si="829"/>
        <v>إضافى كامل</v>
      </c>
    </row>
    <row r="3813" spans="1:20" x14ac:dyDescent="0.25">
      <c r="A3813">
        <v>197</v>
      </c>
      <c r="B3813">
        <v>29624</v>
      </c>
      <c r="C3813" t="s">
        <v>342</v>
      </c>
      <c r="D3813" s="8">
        <v>45598</v>
      </c>
      <c r="E3813" t="s">
        <v>18</v>
      </c>
      <c r="F3813">
        <v>5</v>
      </c>
      <c r="G3813" s="9" t="s">
        <v>335</v>
      </c>
      <c r="H3813" s="10"/>
      <c r="I3813" s="12">
        <v>0.3676388888888889</v>
      </c>
      <c r="J3813" s="12">
        <v>0.70545138888888892</v>
      </c>
      <c r="L3813" s="11">
        <f t="shared" si="821"/>
        <v>1</v>
      </c>
      <c r="M3813" s="11">
        <f t="shared" si="822"/>
        <v>0</v>
      </c>
      <c r="N3813" s="11">
        <f t="shared" si="823"/>
        <v>0</v>
      </c>
      <c r="O3813" s="11">
        <f t="shared" si="824"/>
        <v>1</v>
      </c>
      <c r="P3813" s="11">
        <f t="shared" si="825"/>
        <v>1</v>
      </c>
      <c r="Q3813" s="11">
        <f t="shared" si="826"/>
        <v>0</v>
      </c>
      <c r="R3813" s="11">
        <f t="shared" si="827"/>
        <v>0</v>
      </c>
      <c r="S3813" s="11">
        <f t="shared" si="828"/>
        <v>0</v>
      </c>
      <c r="T3813" t="str">
        <f t="shared" si="829"/>
        <v>إضافى كامل</v>
      </c>
    </row>
    <row r="3814" spans="1:20" x14ac:dyDescent="0.25">
      <c r="A3814">
        <v>197</v>
      </c>
      <c r="B3814">
        <v>29624</v>
      </c>
      <c r="C3814" t="s">
        <v>342</v>
      </c>
      <c r="D3814" s="8">
        <v>45599</v>
      </c>
      <c r="E3814" t="s">
        <v>20</v>
      </c>
      <c r="F3814">
        <v>5</v>
      </c>
      <c r="G3814" s="9" t="s">
        <v>335</v>
      </c>
      <c r="H3814" s="10"/>
      <c r="I3814" s="12">
        <v>0.36910879629629628</v>
      </c>
      <c r="J3814" s="12">
        <v>0.62971064814814814</v>
      </c>
      <c r="L3814" s="11">
        <f t="shared" si="821"/>
        <v>1</v>
      </c>
      <c r="M3814" s="11">
        <f t="shared" si="822"/>
        <v>0</v>
      </c>
      <c r="N3814" s="11">
        <f t="shared" si="823"/>
        <v>0</v>
      </c>
      <c r="O3814" s="11">
        <f t="shared" si="824"/>
        <v>1</v>
      </c>
      <c r="P3814" s="11">
        <f t="shared" si="825"/>
        <v>1</v>
      </c>
      <c r="Q3814" s="11">
        <f t="shared" si="826"/>
        <v>0</v>
      </c>
      <c r="R3814" s="11">
        <f t="shared" si="827"/>
        <v>0</v>
      </c>
      <c r="S3814" s="11">
        <f t="shared" si="828"/>
        <v>0</v>
      </c>
      <c r="T3814" t="str">
        <f t="shared" si="829"/>
        <v>إضافى كامل</v>
      </c>
    </row>
    <row r="3815" spans="1:20" x14ac:dyDescent="0.25">
      <c r="A3815">
        <v>197</v>
      </c>
      <c r="B3815">
        <v>29624</v>
      </c>
      <c r="C3815" t="s">
        <v>342</v>
      </c>
      <c r="D3815" s="8">
        <v>45600</v>
      </c>
      <c r="E3815" t="s">
        <v>21</v>
      </c>
      <c r="F3815">
        <v>5</v>
      </c>
      <c r="G3815" s="9" t="s">
        <v>335</v>
      </c>
      <c r="H3815" s="10"/>
      <c r="I3815" s="12">
        <v>0.32614583333333336</v>
      </c>
      <c r="J3815" s="12">
        <v>0.58638888888888885</v>
      </c>
      <c r="K3815" s="3" t="str">
        <f t="shared" ref="K3815:K3842" si="831">IF(AND(I3815&lt;=TIME(8,0,0),J3815&gt;=TIME(14,0,0),I3815&lt;&gt;""),"",IF(AND(I3815&gt;=TIME(8,32,0),I3815&lt;=TIME(8,10,0)),"تأخير",IF(AND(I3815&gt;=TIME(8,11,0),I3815&lt;=TIME(11,0,0),I3815&lt;&gt;""),"إذن ص",IF(AND(J3815&lt;TIME(14,0,0), J3815&lt;&gt;"",J3815&gt;=TIME(11,0,0)),"إذن م",IF(AND(OR(I3815="",J3815="",I3815=J3815,I3815&gt;TIME(11,0,0),J3815&lt;TIME(11,0,0)),AND(E3815&lt;&gt;"Friday")),"غائب","")))))</f>
        <v/>
      </c>
      <c r="L3815" s="11">
        <f t="shared" si="821"/>
        <v>1</v>
      </c>
      <c r="M3815" s="11">
        <f t="shared" si="822"/>
        <v>0</v>
      </c>
      <c r="N3815" s="11">
        <f t="shared" si="823"/>
        <v>0</v>
      </c>
      <c r="O3815" s="11">
        <f t="shared" si="824"/>
        <v>1</v>
      </c>
      <c r="P3815" s="11">
        <f t="shared" si="825"/>
        <v>1</v>
      </c>
      <c r="Q3815" s="11">
        <f t="shared" si="826"/>
        <v>0</v>
      </c>
      <c r="R3815" s="11">
        <f t="shared" si="827"/>
        <v>0</v>
      </c>
      <c r="S3815" s="11">
        <f t="shared" si="828"/>
        <v>0</v>
      </c>
      <c r="T3815" t="str">
        <f t="shared" si="829"/>
        <v>إضافى كامل</v>
      </c>
    </row>
    <row r="3816" spans="1:20" x14ac:dyDescent="0.25">
      <c r="A3816">
        <v>197</v>
      </c>
      <c r="B3816">
        <v>29624</v>
      </c>
      <c r="C3816" t="s">
        <v>342</v>
      </c>
      <c r="D3816" s="8">
        <v>45601</v>
      </c>
      <c r="E3816" t="s">
        <v>22</v>
      </c>
      <c r="F3816">
        <v>5</v>
      </c>
      <c r="G3816" s="9" t="s">
        <v>335</v>
      </c>
      <c r="H3816" s="10"/>
      <c r="I3816" s="12">
        <v>0.32854166666666668</v>
      </c>
      <c r="J3816" s="12">
        <v>0.58708333333333329</v>
      </c>
      <c r="K3816" s="3" t="str">
        <f t="shared" si="831"/>
        <v/>
      </c>
      <c r="L3816" s="11">
        <f t="shared" si="821"/>
        <v>1</v>
      </c>
      <c r="M3816" s="11">
        <f t="shared" si="822"/>
        <v>0</v>
      </c>
      <c r="N3816" s="11">
        <f t="shared" si="823"/>
        <v>0</v>
      </c>
      <c r="O3816" s="11">
        <f t="shared" si="824"/>
        <v>1</v>
      </c>
      <c r="P3816" s="11">
        <f t="shared" si="825"/>
        <v>1</v>
      </c>
      <c r="Q3816" s="11">
        <f t="shared" si="826"/>
        <v>0</v>
      </c>
      <c r="R3816" s="11">
        <f t="shared" si="827"/>
        <v>0</v>
      </c>
      <c r="S3816" s="11">
        <f t="shared" si="828"/>
        <v>0</v>
      </c>
      <c r="T3816" t="str">
        <f t="shared" si="829"/>
        <v>إضافى كامل</v>
      </c>
    </row>
    <row r="3817" spans="1:20" x14ac:dyDescent="0.25">
      <c r="A3817">
        <v>197</v>
      </c>
      <c r="B3817">
        <v>29624</v>
      </c>
      <c r="C3817" t="s">
        <v>342</v>
      </c>
      <c r="D3817" s="8">
        <v>45602</v>
      </c>
      <c r="E3817" t="s">
        <v>23</v>
      </c>
      <c r="F3817">
        <v>5</v>
      </c>
      <c r="G3817" s="9" t="s">
        <v>335</v>
      </c>
      <c r="H3817" s="10"/>
      <c r="I3817" s="12">
        <v>0.3270601851851852</v>
      </c>
      <c r="J3817" s="12">
        <v>0.59418981481481481</v>
      </c>
      <c r="K3817" s="3" t="str">
        <f t="shared" si="831"/>
        <v/>
      </c>
      <c r="L3817" s="11">
        <f t="shared" si="821"/>
        <v>1</v>
      </c>
      <c r="M3817" s="11">
        <f t="shared" si="822"/>
        <v>0</v>
      </c>
      <c r="N3817" s="11">
        <f t="shared" si="823"/>
        <v>0</v>
      </c>
      <c r="O3817" s="11">
        <f t="shared" si="824"/>
        <v>1</v>
      </c>
      <c r="P3817" s="11">
        <f t="shared" si="825"/>
        <v>1</v>
      </c>
      <c r="Q3817" s="11">
        <f t="shared" si="826"/>
        <v>0</v>
      </c>
      <c r="R3817" s="11">
        <f t="shared" si="827"/>
        <v>0</v>
      </c>
      <c r="S3817" s="11">
        <f t="shared" si="828"/>
        <v>0</v>
      </c>
      <c r="T3817" t="str">
        <f t="shared" si="829"/>
        <v>إضافى كامل</v>
      </c>
    </row>
    <row r="3818" spans="1:20" x14ac:dyDescent="0.25">
      <c r="A3818">
        <v>197</v>
      </c>
      <c r="B3818">
        <v>29624</v>
      </c>
      <c r="C3818" t="s">
        <v>342</v>
      </c>
      <c r="D3818" s="8">
        <v>45603</v>
      </c>
      <c r="E3818" t="s">
        <v>24</v>
      </c>
      <c r="F3818">
        <v>5</v>
      </c>
      <c r="G3818" s="9" t="s">
        <v>335</v>
      </c>
      <c r="H3818" s="10"/>
      <c r="I3818" s="12">
        <v>0.31893518518518521</v>
      </c>
      <c r="J3818" s="12">
        <v>0.54200231481481487</v>
      </c>
      <c r="K3818" s="3" t="str">
        <f t="shared" si="831"/>
        <v>إذن م</v>
      </c>
      <c r="L3818" s="11">
        <f t="shared" si="821"/>
        <v>1</v>
      </c>
      <c r="M3818" s="11">
        <f t="shared" si="822"/>
        <v>0</v>
      </c>
      <c r="N3818" s="11">
        <f t="shared" si="823"/>
        <v>0</v>
      </c>
      <c r="O3818" s="11">
        <f t="shared" si="824"/>
        <v>1</v>
      </c>
      <c r="P3818" s="11">
        <f t="shared" si="825"/>
        <v>1</v>
      </c>
      <c r="Q3818" s="11">
        <f t="shared" si="826"/>
        <v>0</v>
      </c>
      <c r="R3818" s="11">
        <f t="shared" si="827"/>
        <v>0</v>
      </c>
      <c r="S3818" s="11">
        <f t="shared" si="828"/>
        <v>0</v>
      </c>
      <c r="T3818" t="str">
        <f t="shared" si="829"/>
        <v>إضافى كامل</v>
      </c>
    </row>
    <row r="3819" spans="1:20" x14ac:dyDescent="0.25">
      <c r="A3819">
        <v>197</v>
      </c>
      <c r="B3819">
        <v>29624</v>
      </c>
      <c r="C3819" t="s">
        <v>342</v>
      </c>
      <c r="D3819" s="8">
        <v>45604</v>
      </c>
      <c r="E3819" t="s">
        <v>15</v>
      </c>
      <c r="F3819">
        <v>5</v>
      </c>
      <c r="G3819" s="9" t="s">
        <v>335</v>
      </c>
      <c r="H3819" s="10"/>
      <c r="K3819" s="3" t="str">
        <f t="shared" si="831"/>
        <v/>
      </c>
      <c r="L3819" s="11">
        <f t="shared" si="821"/>
        <v>1</v>
      </c>
      <c r="M3819" s="11">
        <f t="shared" si="822"/>
        <v>1</v>
      </c>
      <c r="N3819" s="11">
        <f t="shared" si="823"/>
        <v>0</v>
      </c>
      <c r="O3819" s="11">
        <f t="shared" si="824"/>
        <v>0</v>
      </c>
      <c r="P3819" s="11">
        <f t="shared" si="825"/>
        <v>0</v>
      </c>
      <c r="Q3819" s="11">
        <f t="shared" si="826"/>
        <v>0</v>
      </c>
      <c r="R3819" s="11">
        <f t="shared" si="827"/>
        <v>0</v>
      </c>
      <c r="S3819" s="11">
        <f t="shared" si="828"/>
        <v>1</v>
      </c>
      <c r="T3819" t="str">
        <f t="shared" si="829"/>
        <v>إضافى كامل</v>
      </c>
    </row>
    <row r="3820" spans="1:20" x14ac:dyDescent="0.25">
      <c r="A3820">
        <v>197</v>
      </c>
      <c r="B3820">
        <v>29624</v>
      </c>
      <c r="C3820" t="s">
        <v>342</v>
      </c>
      <c r="D3820" s="8">
        <v>45605</v>
      </c>
      <c r="E3820" t="s">
        <v>18</v>
      </c>
      <c r="F3820">
        <v>5</v>
      </c>
      <c r="G3820" s="9" t="s">
        <v>335</v>
      </c>
      <c r="H3820" s="10"/>
      <c r="I3820" s="12">
        <v>0.32184027777777779</v>
      </c>
      <c r="J3820" s="12">
        <v>0.61289351851851848</v>
      </c>
      <c r="K3820" s="3" t="str">
        <f t="shared" si="831"/>
        <v/>
      </c>
      <c r="L3820" s="11">
        <f t="shared" si="821"/>
        <v>1</v>
      </c>
      <c r="M3820" s="11">
        <f t="shared" si="822"/>
        <v>1</v>
      </c>
      <c r="N3820" s="11">
        <f t="shared" si="823"/>
        <v>0</v>
      </c>
      <c r="O3820" s="11">
        <f t="shared" si="824"/>
        <v>0</v>
      </c>
      <c r="P3820" s="11">
        <f t="shared" si="825"/>
        <v>0</v>
      </c>
      <c r="Q3820" s="11">
        <f t="shared" si="826"/>
        <v>0</v>
      </c>
      <c r="R3820" s="11">
        <f t="shared" si="827"/>
        <v>0</v>
      </c>
      <c r="S3820" s="11">
        <f t="shared" si="828"/>
        <v>1</v>
      </c>
      <c r="T3820" t="str">
        <f t="shared" si="829"/>
        <v>إضافى كامل</v>
      </c>
    </row>
    <row r="3821" spans="1:20" x14ac:dyDescent="0.25">
      <c r="A3821">
        <v>197</v>
      </c>
      <c r="B3821">
        <v>29624</v>
      </c>
      <c r="C3821" t="s">
        <v>342</v>
      </c>
      <c r="D3821" s="8">
        <v>45606</v>
      </c>
      <c r="E3821" t="s">
        <v>20</v>
      </c>
      <c r="F3821">
        <v>5</v>
      </c>
      <c r="G3821" s="9" t="s">
        <v>335</v>
      </c>
      <c r="H3821" s="10"/>
      <c r="I3821" s="12">
        <v>0.32861111111111113</v>
      </c>
      <c r="J3821" s="12">
        <v>0.62988425925925928</v>
      </c>
      <c r="K3821" s="3" t="str">
        <f t="shared" si="831"/>
        <v/>
      </c>
      <c r="L3821" s="11">
        <f t="shared" si="821"/>
        <v>1</v>
      </c>
      <c r="M3821" s="11">
        <f t="shared" si="822"/>
        <v>1</v>
      </c>
      <c r="N3821" s="11">
        <f t="shared" si="823"/>
        <v>0</v>
      </c>
      <c r="O3821" s="11">
        <f t="shared" si="824"/>
        <v>0</v>
      </c>
      <c r="P3821" s="11">
        <f t="shared" si="825"/>
        <v>0</v>
      </c>
      <c r="Q3821" s="11">
        <f t="shared" si="826"/>
        <v>0</v>
      </c>
      <c r="R3821" s="11">
        <f t="shared" si="827"/>
        <v>0</v>
      </c>
      <c r="S3821" s="11">
        <f t="shared" si="828"/>
        <v>1</v>
      </c>
      <c r="T3821" t="str">
        <f t="shared" si="829"/>
        <v>إضافى كامل</v>
      </c>
    </row>
    <row r="3822" spans="1:20" x14ac:dyDescent="0.25">
      <c r="A3822">
        <v>197</v>
      </c>
      <c r="B3822">
        <v>29624</v>
      </c>
      <c r="C3822" t="s">
        <v>342</v>
      </c>
      <c r="D3822" s="8">
        <v>45607</v>
      </c>
      <c r="E3822" t="s">
        <v>21</v>
      </c>
      <c r="F3822">
        <v>5</v>
      </c>
      <c r="G3822" s="9" t="s">
        <v>335</v>
      </c>
      <c r="H3822" s="10"/>
      <c r="I3822" s="12">
        <v>0.32718750000000002</v>
      </c>
      <c r="J3822" s="12">
        <v>0.58946759259259263</v>
      </c>
      <c r="K3822" s="3" t="str">
        <f t="shared" si="831"/>
        <v/>
      </c>
      <c r="L3822" s="11">
        <f t="shared" si="821"/>
        <v>1</v>
      </c>
      <c r="M3822" s="11">
        <f t="shared" si="822"/>
        <v>1</v>
      </c>
      <c r="N3822" s="11">
        <f t="shared" si="823"/>
        <v>0</v>
      </c>
      <c r="O3822" s="11">
        <f t="shared" si="824"/>
        <v>0</v>
      </c>
      <c r="P3822" s="11">
        <f t="shared" si="825"/>
        <v>0</v>
      </c>
      <c r="Q3822" s="11">
        <f t="shared" si="826"/>
        <v>0</v>
      </c>
      <c r="R3822" s="11">
        <f t="shared" si="827"/>
        <v>0</v>
      </c>
      <c r="S3822" s="11">
        <f t="shared" si="828"/>
        <v>1</v>
      </c>
      <c r="T3822" t="str">
        <f t="shared" si="829"/>
        <v>إضافى كامل</v>
      </c>
    </row>
    <row r="3823" spans="1:20" x14ac:dyDescent="0.25">
      <c r="A3823">
        <v>197</v>
      </c>
      <c r="B3823">
        <v>29624</v>
      </c>
      <c r="C3823" t="s">
        <v>342</v>
      </c>
      <c r="D3823" s="8">
        <v>45608</v>
      </c>
      <c r="E3823" t="s">
        <v>22</v>
      </c>
      <c r="F3823">
        <v>5</v>
      </c>
      <c r="G3823" s="9" t="s">
        <v>335</v>
      </c>
      <c r="H3823" s="10"/>
      <c r="I3823" s="12">
        <v>0.32697916666666665</v>
      </c>
      <c r="J3823" s="12">
        <v>0.58562499999999995</v>
      </c>
      <c r="K3823" s="3" t="str">
        <f t="shared" si="831"/>
        <v/>
      </c>
      <c r="L3823" s="11">
        <f t="shared" si="821"/>
        <v>1</v>
      </c>
      <c r="M3823" s="11">
        <f t="shared" si="822"/>
        <v>1</v>
      </c>
      <c r="N3823" s="11">
        <f t="shared" si="823"/>
        <v>0</v>
      </c>
      <c r="O3823" s="11">
        <f t="shared" si="824"/>
        <v>0</v>
      </c>
      <c r="P3823" s="11">
        <f t="shared" si="825"/>
        <v>0</v>
      </c>
      <c r="Q3823" s="11">
        <f t="shared" si="826"/>
        <v>0</v>
      </c>
      <c r="R3823" s="11">
        <f t="shared" si="827"/>
        <v>0</v>
      </c>
      <c r="S3823" s="11">
        <f t="shared" si="828"/>
        <v>1</v>
      </c>
      <c r="T3823" t="str">
        <f t="shared" si="829"/>
        <v>إضافى كامل</v>
      </c>
    </row>
    <row r="3824" spans="1:20" x14ac:dyDescent="0.25">
      <c r="A3824">
        <v>197</v>
      </c>
      <c r="B3824">
        <v>29624</v>
      </c>
      <c r="C3824" t="s">
        <v>342</v>
      </c>
      <c r="D3824" s="8">
        <v>45609</v>
      </c>
      <c r="E3824" t="s">
        <v>23</v>
      </c>
      <c r="F3824">
        <v>5</v>
      </c>
      <c r="G3824" s="9" t="s">
        <v>335</v>
      </c>
      <c r="H3824" s="10"/>
      <c r="I3824" s="12">
        <v>0.32067129629629632</v>
      </c>
      <c r="J3824" s="12">
        <v>0.60431712962962958</v>
      </c>
      <c r="K3824" s="3" t="str">
        <f t="shared" si="831"/>
        <v/>
      </c>
      <c r="L3824" s="11">
        <f t="shared" si="821"/>
        <v>1</v>
      </c>
      <c r="M3824" s="11">
        <f t="shared" si="822"/>
        <v>2</v>
      </c>
      <c r="N3824" s="11">
        <f t="shared" si="823"/>
        <v>0</v>
      </c>
      <c r="O3824" s="11">
        <f t="shared" si="824"/>
        <v>0</v>
      </c>
      <c r="P3824" s="11">
        <f t="shared" si="825"/>
        <v>0</v>
      </c>
      <c r="Q3824" s="11">
        <f t="shared" si="826"/>
        <v>0</v>
      </c>
      <c r="R3824" s="11">
        <f t="shared" si="827"/>
        <v>0</v>
      </c>
      <c r="S3824" s="11">
        <f t="shared" si="828"/>
        <v>2</v>
      </c>
      <c r="T3824" t="str">
        <f t="shared" si="829"/>
        <v>إضافى كامل</v>
      </c>
    </row>
    <row r="3825" spans="1:20" x14ac:dyDescent="0.25">
      <c r="A3825">
        <v>197</v>
      </c>
      <c r="B3825">
        <v>29624</v>
      </c>
      <c r="C3825" t="s">
        <v>342</v>
      </c>
      <c r="D3825" s="8">
        <v>45610</v>
      </c>
      <c r="E3825" t="s">
        <v>24</v>
      </c>
      <c r="F3825">
        <v>5</v>
      </c>
      <c r="G3825" s="9" t="s">
        <v>335</v>
      </c>
      <c r="H3825" s="10"/>
      <c r="I3825" s="12">
        <v>0.30869212962962961</v>
      </c>
      <c r="J3825" s="12">
        <v>0.60708333333333331</v>
      </c>
      <c r="K3825" s="3" t="str">
        <f t="shared" si="831"/>
        <v/>
      </c>
      <c r="L3825" s="11">
        <f t="shared" si="821"/>
        <v>1</v>
      </c>
      <c r="M3825" s="11">
        <f t="shared" si="822"/>
        <v>2</v>
      </c>
      <c r="N3825" s="11">
        <f t="shared" si="823"/>
        <v>0</v>
      </c>
      <c r="O3825" s="11">
        <f t="shared" si="824"/>
        <v>0</v>
      </c>
      <c r="P3825" s="11">
        <f t="shared" si="825"/>
        <v>0</v>
      </c>
      <c r="Q3825" s="11">
        <f t="shared" si="826"/>
        <v>0</v>
      </c>
      <c r="R3825" s="11">
        <f t="shared" si="827"/>
        <v>0</v>
      </c>
      <c r="S3825" s="11">
        <f t="shared" si="828"/>
        <v>2</v>
      </c>
      <c r="T3825" t="str">
        <f t="shared" si="829"/>
        <v>إضافى كامل</v>
      </c>
    </row>
    <row r="3826" spans="1:20" x14ac:dyDescent="0.25">
      <c r="A3826">
        <v>197</v>
      </c>
      <c r="B3826">
        <v>29624</v>
      </c>
      <c r="C3826" t="s">
        <v>342</v>
      </c>
      <c r="D3826" s="8">
        <v>45611</v>
      </c>
      <c r="E3826" t="s">
        <v>15</v>
      </c>
      <c r="F3826">
        <v>5</v>
      </c>
      <c r="G3826" s="9" t="s">
        <v>335</v>
      </c>
      <c r="H3826" s="10"/>
      <c r="K3826" s="3" t="str">
        <f t="shared" si="831"/>
        <v/>
      </c>
      <c r="L3826" s="11">
        <f t="shared" si="821"/>
        <v>1</v>
      </c>
      <c r="M3826" s="11">
        <f t="shared" si="822"/>
        <v>2</v>
      </c>
      <c r="N3826" s="11">
        <f t="shared" si="823"/>
        <v>0</v>
      </c>
      <c r="O3826" s="11">
        <f t="shared" si="824"/>
        <v>1</v>
      </c>
      <c r="P3826" s="11">
        <f t="shared" si="825"/>
        <v>1</v>
      </c>
      <c r="Q3826" s="11">
        <f t="shared" si="826"/>
        <v>0</v>
      </c>
      <c r="R3826" s="11">
        <f t="shared" si="827"/>
        <v>0</v>
      </c>
      <c r="S3826" s="11">
        <f t="shared" si="828"/>
        <v>2</v>
      </c>
      <c r="T3826" t="str">
        <f t="shared" si="829"/>
        <v>إضافى كامل</v>
      </c>
    </row>
    <row r="3827" spans="1:20" x14ac:dyDescent="0.25">
      <c r="A3827">
        <v>197</v>
      </c>
      <c r="B3827">
        <v>29624</v>
      </c>
      <c r="C3827" t="s">
        <v>342</v>
      </c>
      <c r="D3827" s="8">
        <v>45612</v>
      </c>
      <c r="E3827" t="s">
        <v>18</v>
      </c>
      <c r="F3827">
        <v>5</v>
      </c>
      <c r="G3827" s="9" t="s">
        <v>335</v>
      </c>
      <c r="H3827" s="10"/>
      <c r="I3827" s="12">
        <v>0.33234953703703701</v>
      </c>
      <c r="J3827" s="12">
        <v>0.59056712962962965</v>
      </c>
      <c r="K3827" s="3" t="str">
        <f t="shared" si="831"/>
        <v/>
      </c>
      <c r="L3827" s="11">
        <f t="shared" si="821"/>
        <v>1</v>
      </c>
      <c r="M3827" s="11">
        <f t="shared" si="822"/>
        <v>2</v>
      </c>
      <c r="N3827" s="11">
        <f t="shared" si="823"/>
        <v>0</v>
      </c>
      <c r="O3827" s="11">
        <f t="shared" si="824"/>
        <v>1</v>
      </c>
      <c r="P3827" s="11">
        <f t="shared" si="825"/>
        <v>1</v>
      </c>
      <c r="Q3827" s="11">
        <f t="shared" si="826"/>
        <v>0</v>
      </c>
      <c r="R3827" s="11">
        <f t="shared" si="827"/>
        <v>0</v>
      </c>
      <c r="S3827" s="11">
        <f t="shared" si="828"/>
        <v>2</v>
      </c>
      <c r="T3827" t="str">
        <f t="shared" si="829"/>
        <v>إضافى كامل</v>
      </c>
    </row>
    <row r="3828" spans="1:20" x14ac:dyDescent="0.25">
      <c r="A3828">
        <v>197</v>
      </c>
      <c r="B3828">
        <v>29624</v>
      </c>
      <c r="C3828" t="s">
        <v>342</v>
      </c>
      <c r="D3828" s="8">
        <v>45613</v>
      </c>
      <c r="E3828" t="s">
        <v>20</v>
      </c>
      <c r="F3828">
        <v>5</v>
      </c>
      <c r="G3828" s="9" t="s">
        <v>335</v>
      </c>
      <c r="H3828" s="10"/>
      <c r="I3828" s="12">
        <v>0.32921296296296299</v>
      </c>
      <c r="J3828" s="12">
        <v>0.59116898148148145</v>
      </c>
      <c r="K3828" s="3" t="str">
        <f t="shared" si="831"/>
        <v/>
      </c>
      <c r="L3828" s="11">
        <f t="shared" si="821"/>
        <v>1</v>
      </c>
      <c r="M3828" s="11">
        <f t="shared" si="822"/>
        <v>2</v>
      </c>
      <c r="N3828" s="11">
        <f t="shared" si="823"/>
        <v>0</v>
      </c>
      <c r="O3828" s="11">
        <f t="shared" si="824"/>
        <v>1</v>
      </c>
      <c r="P3828" s="11">
        <f t="shared" si="825"/>
        <v>1</v>
      </c>
      <c r="Q3828" s="11">
        <f t="shared" si="826"/>
        <v>0</v>
      </c>
      <c r="R3828" s="11">
        <f t="shared" si="827"/>
        <v>0</v>
      </c>
      <c r="S3828" s="11">
        <f t="shared" si="828"/>
        <v>2</v>
      </c>
      <c r="T3828" t="str">
        <f t="shared" si="829"/>
        <v>إضافى كامل</v>
      </c>
    </row>
    <row r="3829" spans="1:20" x14ac:dyDescent="0.25">
      <c r="A3829">
        <v>197</v>
      </c>
      <c r="B3829">
        <v>29624</v>
      </c>
      <c r="C3829" t="s">
        <v>342</v>
      </c>
      <c r="D3829" s="8">
        <v>45614</v>
      </c>
      <c r="E3829" t="s">
        <v>21</v>
      </c>
      <c r="F3829">
        <v>5</v>
      </c>
      <c r="G3829" s="9" t="s">
        <v>335</v>
      </c>
      <c r="H3829" s="10"/>
      <c r="I3829" s="12">
        <v>0.32846064814814813</v>
      </c>
      <c r="J3829" s="12">
        <v>0.58429398148148148</v>
      </c>
      <c r="K3829" s="3" t="str">
        <f t="shared" si="831"/>
        <v/>
      </c>
      <c r="L3829" s="11">
        <f t="shared" si="821"/>
        <v>1</v>
      </c>
      <c r="M3829" s="11">
        <f t="shared" si="822"/>
        <v>2</v>
      </c>
      <c r="N3829" s="11">
        <f t="shared" si="823"/>
        <v>0</v>
      </c>
      <c r="O3829" s="11">
        <f t="shared" si="824"/>
        <v>1</v>
      </c>
      <c r="P3829" s="11">
        <f t="shared" si="825"/>
        <v>1</v>
      </c>
      <c r="Q3829" s="11">
        <f t="shared" si="826"/>
        <v>0</v>
      </c>
      <c r="R3829" s="11">
        <f t="shared" si="827"/>
        <v>0</v>
      </c>
      <c r="S3829" s="11">
        <f t="shared" si="828"/>
        <v>2</v>
      </c>
      <c r="T3829" t="str">
        <f t="shared" si="829"/>
        <v>إضافى كامل</v>
      </c>
    </row>
    <row r="3830" spans="1:20" x14ac:dyDescent="0.25">
      <c r="A3830">
        <v>197</v>
      </c>
      <c r="B3830">
        <v>29624</v>
      </c>
      <c r="C3830" t="s">
        <v>342</v>
      </c>
      <c r="D3830" s="8">
        <v>45615</v>
      </c>
      <c r="E3830" t="s">
        <v>22</v>
      </c>
      <c r="F3830">
        <v>5</v>
      </c>
      <c r="G3830" s="9" t="s">
        <v>335</v>
      </c>
      <c r="H3830" s="10"/>
      <c r="I3830" s="12">
        <v>0.32634259259259257</v>
      </c>
      <c r="J3830" s="12">
        <v>0.59146990740740746</v>
      </c>
      <c r="K3830" s="3" t="str">
        <f t="shared" si="831"/>
        <v/>
      </c>
      <c r="L3830" s="11">
        <f t="shared" si="821"/>
        <v>1</v>
      </c>
      <c r="M3830" s="11">
        <f t="shared" si="822"/>
        <v>2</v>
      </c>
      <c r="N3830" s="11">
        <f t="shared" si="823"/>
        <v>0</v>
      </c>
      <c r="O3830" s="11">
        <f t="shared" si="824"/>
        <v>1</v>
      </c>
      <c r="P3830" s="11">
        <f t="shared" si="825"/>
        <v>1</v>
      </c>
      <c r="Q3830" s="11">
        <f t="shared" si="826"/>
        <v>0</v>
      </c>
      <c r="R3830" s="11">
        <f t="shared" si="827"/>
        <v>0</v>
      </c>
      <c r="S3830" s="11">
        <f t="shared" si="828"/>
        <v>2</v>
      </c>
      <c r="T3830" t="str">
        <f t="shared" si="829"/>
        <v>إضافى كامل</v>
      </c>
    </row>
    <row r="3831" spans="1:20" x14ac:dyDescent="0.25">
      <c r="A3831">
        <v>197</v>
      </c>
      <c r="B3831">
        <v>29624</v>
      </c>
      <c r="C3831" t="s">
        <v>342</v>
      </c>
      <c r="D3831" s="8">
        <v>45616</v>
      </c>
      <c r="E3831" t="s">
        <v>23</v>
      </c>
      <c r="F3831">
        <v>5</v>
      </c>
      <c r="G3831" s="9" t="s">
        <v>335</v>
      </c>
      <c r="H3831" s="10"/>
      <c r="I3831" s="12">
        <v>0.33041666666666669</v>
      </c>
      <c r="J3831" s="12">
        <v>0.59224537037037039</v>
      </c>
      <c r="K3831" s="3" t="str">
        <f t="shared" si="831"/>
        <v/>
      </c>
      <c r="L3831" s="11">
        <f t="shared" si="821"/>
        <v>1</v>
      </c>
      <c r="M3831" s="11">
        <f t="shared" si="822"/>
        <v>3</v>
      </c>
      <c r="N3831" s="11">
        <f t="shared" si="823"/>
        <v>0</v>
      </c>
      <c r="O3831" s="11">
        <f t="shared" si="824"/>
        <v>1</v>
      </c>
      <c r="P3831" s="11">
        <f t="shared" si="825"/>
        <v>1</v>
      </c>
      <c r="Q3831" s="11">
        <f t="shared" si="826"/>
        <v>0</v>
      </c>
      <c r="R3831" s="11">
        <f t="shared" si="827"/>
        <v>0</v>
      </c>
      <c r="S3831" s="11">
        <f t="shared" si="828"/>
        <v>3</v>
      </c>
      <c r="T3831" t="str">
        <f t="shared" si="829"/>
        <v>إضافى كامل</v>
      </c>
    </row>
    <row r="3832" spans="1:20" x14ac:dyDescent="0.25">
      <c r="A3832">
        <v>197</v>
      </c>
      <c r="B3832">
        <v>29624</v>
      </c>
      <c r="C3832" t="s">
        <v>342</v>
      </c>
      <c r="D3832" s="8">
        <v>45617</v>
      </c>
      <c r="E3832" t="s">
        <v>24</v>
      </c>
      <c r="F3832">
        <v>5</v>
      </c>
      <c r="G3832" s="9" t="s">
        <v>335</v>
      </c>
      <c r="H3832" s="10"/>
      <c r="I3832" s="12">
        <v>0.31994212962962965</v>
      </c>
      <c r="J3832" s="12">
        <v>0.58846064814814814</v>
      </c>
      <c r="K3832" s="3" t="str">
        <f t="shared" si="831"/>
        <v/>
      </c>
      <c r="L3832" s="11">
        <f t="shared" si="821"/>
        <v>1</v>
      </c>
      <c r="M3832" s="11">
        <f t="shared" si="822"/>
        <v>3</v>
      </c>
      <c r="N3832" s="11">
        <f t="shared" si="823"/>
        <v>0</v>
      </c>
      <c r="O3832" s="11">
        <f t="shared" si="824"/>
        <v>1</v>
      </c>
      <c r="P3832" s="11">
        <f t="shared" si="825"/>
        <v>1</v>
      </c>
      <c r="Q3832" s="11">
        <f t="shared" si="826"/>
        <v>0</v>
      </c>
      <c r="R3832" s="11">
        <f t="shared" si="827"/>
        <v>0</v>
      </c>
      <c r="S3832" s="11">
        <f t="shared" si="828"/>
        <v>3</v>
      </c>
      <c r="T3832" t="str">
        <f t="shared" si="829"/>
        <v>إضافى كامل</v>
      </c>
    </row>
    <row r="3833" spans="1:20" x14ac:dyDescent="0.25">
      <c r="A3833">
        <v>197</v>
      </c>
      <c r="B3833">
        <v>29624</v>
      </c>
      <c r="C3833" t="s">
        <v>342</v>
      </c>
      <c r="D3833" s="8">
        <v>45618</v>
      </c>
      <c r="E3833" t="s">
        <v>15</v>
      </c>
      <c r="F3833">
        <v>5</v>
      </c>
      <c r="G3833" s="9" t="s">
        <v>335</v>
      </c>
      <c r="H3833" s="10"/>
      <c r="K3833" s="3" t="str">
        <f t="shared" si="831"/>
        <v/>
      </c>
      <c r="L3833" s="11">
        <f t="shared" si="821"/>
        <v>1</v>
      </c>
      <c r="M3833" s="11">
        <f t="shared" si="822"/>
        <v>4</v>
      </c>
      <c r="N3833" s="11">
        <f t="shared" si="823"/>
        <v>0</v>
      </c>
      <c r="O3833" s="11">
        <f t="shared" si="824"/>
        <v>1</v>
      </c>
      <c r="P3833" s="11">
        <f t="shared" si="825"/>
        <v>1</v>
      </c>
      <c r="Q3833" s="11">
        <f t="shared" si="826"/>
        <v>0</v>
      </c>
      <c r="R3833" s="11">
        <f t="shared" si="827"/>
        <v>0</v>
      </c>
      <c r="S3833" s="11">
        <f t="shared" si="828"/>
        <v>4</v>
      </c>
      <c r="T3833" t="str">
        <f t="shared" si="829"/>
        <v>إضافى كامل</v>
      </c>
    </row>
    <row r="3834" spans="1:20" x14ac:dyDescent="0.25">
      <c r="A3834">
        <v>197</v>
      </c>
      <c r="B3834">
        <v>29624</v>
      </c>
      <c r="C3834" t="s">
        <v>342</v>
      </c>
      <c r="D3834" s="8">
        <v>45619</v>
      </c>
      <c r="E3834" t="s">
        <v>18</v>
      </c>
      <c r="F3834">
        <v>5</v>
      </c>
      <c r="G3834" s="9" t="s">
        <v>335</v>
      </c>
      <c r="H3834" s="10"/>
      <c r="I3834" s="12">
        <v>0.32797453703703705</v>
      </c>
      <c r="J3834" s="12">
        <v>0.60655092592592597</v>
      </c>
      <c r="K3834" s="3" t="str">
        <f t="shared" si="831"/>
        <v/>
      </c>
      <c r="L3834" s="11">
        <f t="shared" si="821"/>
        <v>1</v>
      </c>
      <c r="M3834" s="11">
        <f t="shared" si="822"/>
        <v>4</v>
      </c>
      <c r="N3834" s="11">
        <f t="shared" si="823"/>
        <v>0</v>
      </c>
      <c r="O3834" s="11">
        <f t="shared" si="824"/>
        <v>1</v>
      </c>
      <c r="P3834" s="11">
        <f t="shared" si="825"/>
        <v>1</v>
      </c>
      <c r="Q3834" s="11">
        <f t="shared" si="826"/>
        <v>0</v>
      </c>
      <c r="R3834" s="11">
        <f t="shared" si="827"/>
        <v>0</v>
      </c>
      <c r="S3834" s="11">
        <f t="shared" si="828"/>
        <v>4</v>
      </c>
      <c r="T3834" t="str">
        <f t="shared" si="829"/>
        <v>إضافى كامل</v>
      </c>
    </row>
    <row r="3835" spans="1:20" x14ac:dyDescent="0.25">
      <c r="A3835">
        <v>197</v>
      </c>
      <c r="B3835">
        <v>29624</v>
      </c>
      <c r="C3835" t="s">
        <v>342</v>
      </c>
      <c r="D3835" s="8">
        <v>45620</v>
      </c>
      <c r="E3835" t="s">
        <v>20</v>
      </c>
      <c r="F3835">
        <v>5</v>
      </c>
      <c r="G3835" s="9" t="s">
        <v>335</v>
      </c>
      <c r="H3835" s="10"/>
      <c r="I3835" s="12">
        <v>0.32709490740740743</v>
      </c>
      <c r="J3835" s="12">
        <v>0.59296296296296291</v>
      </c>
      <c r="K3835" s="3" t="str">
        <f t="shared" si="831"/>
        <v/>
      </c>
      <c r="L3835" s="11">
        <f t="shared" si="821"/>
        <v>1</v>
      </c>
      <c r="M3835" s="11">
        <f t="shared" si="822"/>
        <v>4</v>
      </c>
      <c r="N3835" s="11">
        <f t="shared" si="823"/>
        <v>0</v>
      </c>
      <c r="O3835" s="11">
        <f t="shared" si="824"/>
        <v>1</v>
      </c>
      <c r="P3835" s="11">
        <f t="shared" si="825"/>
        <v>1</v>
      </c>
      <c r="Q3835" s="11">
        <f t="shared" si="826"/>
        <v>0</v>
      </c>
      <c r="R3835" s="11">
        <f t="shared" si="827"/>
        <v>0</v>
      </c>
      <c r="S3835" s="11">
        <f t="shared" si="828"/>
        <v>4</v>
      </c>
      <c r="T3835" t="str">
        <f t="shared" si="829"/>
        <v>إضافى كامل</v>
      </c>
    </row>
    <row r="3836" spans="1:20" x14ac:dyDescent="0.25">
      <c r="A3836">
        <v>197</v>
      </c>
      <c r="B3836">
        <v>29624</v>
      </c>
      <c r="C3836" t="s">
        <v>342</v>
      </c>
      <c r="D3836" s="8">
        <v>45621</v>
      </c>
      <c r="E3836" t="s">
        <v>21</v>
      </c>
      <c r="F3836">
        <v>5</v>
      </c>
      <c r="G3836" s="9" t="s">
        <v>335</v>
      </c>
      <c r="H3836" s="10"/>
      <c r="I3836" s="12">
        <v>0.32483796296296297</v>
      </c>
      <c r="J3836" s="12">
        <v>0.62329861111111107</v>
      </c>
      <c r="K3836" s="3" t="str">
        <f t="shared" si="831"/>
        <v/>
      </c>
      <c r="L3836" s="11">
        <f t="shared" si="821"/>
        <v>1</v>
      </c>
      <c r="M3836" s="11">
        <f t="shared" si="822"/>
        <v>4</v>
      </c>
      <c r="N3836" s="11">
        <f t="shared" si="823"/>
        <v>0</v>
      </c>
      <c r="O3836" s="11">
        <f t="shared" si="824"/>
        <v>1</v>
      </c>
      <c r="P3836" s="11">
        <f t="shared" si="825"/>
        <v>1</v>
      </c>
      <c r="Q3836" s="11">
        <f t="shared" si="826"/>
        <v>0</v>
      </c>
      <c r="R3836" s="11">
        <f t="shared" si="827"/>
        <v>0</v>
      </c>
      <c r="S3836" s="11">
        <f t="shared" si="828"/>
        <v>4</v>
      </c>
      <c r="T3836" t="str">
        <f t="shared" si="829"/>
        <v>إضافى كامل</v>
      </c>
    </row>
    <row r="3837" spans="1:20" x14ac:dyDescent="0.25">
      <c r="A3837">
        <v>197</v>
      </c>
      <c r="B3837">
        <v>29624</v>
      </c>
      <c r="C3837" t="s">
        <v>342</v>
      </c>
      <c r="D3837" s="8">
        <v>45622</v>
      </c>
      <c r="E3837" t="s">
        <v>22</v>
      </c>
      <c r="F3837">
        <v>5</v>
      </c>
      <c r="G3837" s="9" t="s">
        <v>335</v>
      </c>
      <c r="H3837" s="10"/>
      <c r="I3837" s="12">
        <v>0.32901620370370371</v>
      </c>
      <c r="J3837" s="12">
        <v>0.58483796296296298</v>
      </c>
      <c r="K3837" s="3" t="str">
        <f t="shared" si="831"/>
        <v/>
      </c>
      <c r="L3837" s="11">
        <f t="shared" si="821"/>
        <v>1</v>
      </c>
      <c r="M3837" s="11">
        <f t="shared" si="822"/>
        <v>4</v>
      </c>
      <c r="N3837" s="11">
        <f t="shared" si="823"/>
        <v>0</v>
      </c>
      <c r="O3837" s="11">
        <f t="shared" si="824"/>
        <v>1</v>
      </c>
      <c r="P3837" s="11">
        <f t="shared" si="825"/>
        <v>1</v>
      </c>
      <c r="Q3837" s="11">
        <f t="shared" si="826"/>
        <v>0</v>
      </c>
      <c r="R3837" s="11">
        <f t="shared" si="827"/>
        <v>0</v>
      </c>
      <c r="S3837" s="11">
        <f t="shared" si="828"/>
        <v>4</v>
      </c>
      <c r="T3837" t="str">
        <f t="shared" si="829"/>
        <v>إضافى كامل</v>
      </c>
    </row>
    <row r="3838" spans="1:20" x14ac:dyDescent="0.25">
      <c r="A3838">
        <v>197</v>
      </c>
      <c r="B3838">
        <v>29624</v>
      </c>
      <c r="C3838" t="s">
        <v>342</v>
      </c>
      <c r="D3838" s="8">
        <v>45623</v>
      </c>
      <c r="E3838" t="s">
        <v>23</v>
      </c>
      <c r="F3838">
        <v>5</v>
      </c>
      <c r="G3838" s="9" t="s">
        <v>335</v>
      </c>
      <c r="H3838" s="10"/>
      <c r="I3838" s="12">
        <v>0.32763888888888887</v>
      </c>
      <c r="J3838" s="12">
        <v>0.58486111111111116</v>
      </c>
      <c r="K3838" s="3" t="str">
        <f t="shared" si="831"/>
        <v/>
      </c>
      <c r="L3838" s="11">
        <f t="shared" si="821"/>
        <v>1</v>
      </c>
      <c r="M3838" s="11">
        <f t="shared" si="822"/>
        <v>5</v>
      </c>
      <c r="N3838" s="11">
        <f t="shared" si="823"/>
        <v>0</v>
      </c>
      <c r="O3838" s="11">
        <f t="shared" si="824"/>
        <v>1</v>
      </c>
      <c r="P3838" s="11">
        <f t="shared" si="825"/>
        <v>1</v>
      </c>
      <c r="Q3838" s="11">
        <f t="shared" si="826"/>
        <v>0</v>
      </c>
      <c r="R3838" s="11">
        <f t="shared" si="827"/>
        <v>0</v>
      </c>
      <c r="S3838" s="11">
        <f t="shared" si="828"/>
        <v>5</v>
      </c>
      <c r="T3838" t="str">
        <f t="shared" si="829"/>
        <v>نصف إضافى</v>
      </c>
    </row>
    <row r="3839" spans="1:20" x14ac:dyDescent="0.25">
      <c r="A3839">
        <v>197</v>
      </c>
      <c r="B3839">
        <v>29624</v>
      </c>
      <c r="C3839" t="s">
        <v>342</v>
      </c>
      <c r="D3839" s="8">
        <v>45624</v>
      </c>
      <c r="E3839" t="s">
        <v>24</v>
      </c>
      <c r="F3839">
        <v>5</v>
      </c>
      <c r="G3839" s="9" t="s">
        <v>335</v>
      </c>
      <c r="H3839" s="10"/>
      <c r="I3839" s="12">
        <v>0.3240277777777778</v>
      </c>
      <c r="J3839" s="12">
        <v>0.5893518518518519</v>
      </c>
      <c r="K3839" s="3" t="str">
        <f t="shared" si="831"/>
        <v/>
      </c>
      <c r="L3839" s="11">
        <f t="shared" si="821"/>
        <v>1</v>
      </c>
      <c r="M3839" s="11">
        <f t="shared" si="822"/>
        <v>5</v>
      </c>
      <c r="N3839" s="11">
        <f t="shared" si="823"/>
        <v>0</v>
      </c>
      <c r="O3839" s="11">
        <f t="shared" si="824"/>
        <v>1</v>
      </c>
      <c r="P3839" s="11">
        <f t="shared" si="825"/>
        <v>1</v>
      </c>
      <c r="Q3839" s="11">
        <f t="shared" si="826"/>
        <v>0</v>
      </c>
      <c r="R3839" s="11">
        <f t="shared" si="827"/>
        <v>0</v>
      </c>
      <c r="S3839" s="11">
        <f t="shared" si="828"/>
        <v>5</v>
      </c>
      <c r="T3839" t="str">
        <f t="shared" si="829"/>
        <v>نصف إضافى</v>
      </c>
    </row>
    <row r="3840" spans="1:20" x14ac:dyDescent="0.25">
      <c r="A3840">
        <v>197</v>
      </c>
      <c r="B3840">
        <v>29624</v>
      </c>
      <c r="C3840" t="s">
        <v>342</v>
      </c>
      <c r="D3840" s="8">
        <v>45625</v>
      </c>
      <c r="E3840" t="s">
        <v>15</v>
      </c>
      <c r="F3840">
        <v>5</v>
      </c>
      <c r="G3840" s="9" t="s">
        <v>335</v>
      </c>
      <c r="H3840" s="10"/>
      <c r="K3840" s="3" t="str">
        <f t="shared" si="831"/>
        <v/>
      </c>
      <c r="L3840" s="11">
        <f t="shared" si="821"/>
        <v>1</v>
      </c>
      <c r="M3840" s="11">
        <f t="shared" si="822"/>
        <v>5</v>
      </c>
      <c r="N3840" s="11">
        <f t="shared" si="823"/>
        <v>0</v>
      </c>
      <c r="O3840" s="11">
        <f t="shared" si="824"/>
        <v>2</v>
      </c>
      <c r="P3840" s="11">
        <f t="shared" si="825"/>
        <v>2</v>
      </c>
      <c r="Q3840" s="11">
        <f t="shared" si="826"/>
        <v>0</v>
      </c>
      <c r="R3840" s="11">
        <f t="shared" si="827"/>
        <v>0</v>
      </c>
      <c r="S3840" s="11">
        <f t="shared" si="828"/>
        <v>5</v>
      </c>
      <c r="T3840" t="str">
        <f t="shared" si="829"/>
        <v>نصف إضافى</v>
      </c>
    </row>
    <row r="3841" spans="1:20" x14ac:dyDescent="0.25">
      <c r="A3841">
        <v>197</v>
      </c>
      <c r="B3841">
        <v>29624</v>
      </c>
      <c r="C3841" t="s">
        <v>342</v>
      </c>
      <c r="D3841" s="8">
        <v>45626</v>
      </c>
      <c r="E3841" t="s">
        <v>18</v>
      </c>
      <c r="F3841">
        <v>5</v>
      </c>
      <c r="G3841" s="9" t="s">
        <v>335</v>
      </c>
      <c r="H3841" s="10"/>
      <c r="I3841" s="12">
        <v>0.32598379629629631</v>
      </c>
      <c r="J3841" s="12">
        <v>0.58494212962962966</v>
      </c>
      <c r="K3841" s="3" t="str">
        <f t="shared" si="831"/>
        <v/>
      </c>
      <c r="L3841" s="11">
        <f t="shared" si="821"/>
        <v>1</v>
      </c>
      <c r="M3841" s="11">
        <f t="shared" si="822"/>
        <v>5</v>
      </c>
      <c r="N3841" s="11">
        <f t="shared" si="823"/>
        <v>0</v>
      </c>
      <c r="O3841" s="11">
        <f t="shared" si="824"/>
        <v>2</v>
      </c>
      <c r="P3841" s="11">
        <f t="shared" si="825"/>
        <v>2</v>
      </c>
      <c r="Q3841" s="11">
        <f t="shared" si="826"/>
        <v>0</v>
      </c>
      <c r="R3841" s="11">
        <f t="shared" si="827"/>
        <v>0</v>
      </c>
      <c r="S3841" s="11">
        <f t="shared" si="828"/>
        <v>5</v>
      </c>
      <c r="T3841" t="str">
        <f t="shared" si="829"/>
        <v>نصف إضافى</v>
      </c>
    </row>
    <row r="3842" spans="1:20" ht="15.75" x14ac:dyDescent="0.25">
      <c r="A3842">
        <v>202</v>
      </c>
      <c r="B3842">
        <v>29636</v>
      </c>
      <c r="C3842" s="16" t="s">
        <v>343</v>
      </c>
      <c r="D3842" s="8">
        <v>45597</v>
      </c>
      <c r="E3842" t="s">
        <v>15</v>
      </c>
      <c r="F3842">
        <v>5</v>
      </c>
      <c r="G3842" s="9" t="s">
        <v>335</v>
      </c>
      <c r="H3842" s="10"/>
      <c r="K3842" s="3" t="str">
        <f t="shared" si="831"/>
        <v/>
      </c>
      <c r="L3842" s="11">
        <f t="shared" ref="L3842:L3905" si="832">IF(AND(OR(K3842= "حالة وفاة",K3842="إذن م",K3842="إذن ص",K3842="بدل راحة",K3842="انصراف",K3842="اجازة",K3842="راحة",K3842="مأمورية",K3842="مأمورية م",K3842="مأمورية ص",K3842="Online",K3842="حضور",K3842="بدل سهر",E3842="Friday",K3842=""),E3842&lt;&gt;""),1,0)</f>
        <v>1</v>
      </c>
      <c r="M3842" s="11">
        <f t="shared" ref="M3842:M3905" si="833">COUNTIF(K3842:K3871,"غائب")</f>
        <v>5</v>
      </c>
      <c r="N3842" s="11">
        <f t="shared" ref="N3842:N3905" si="834">COUNTIF(K3842:K3871,"إذن ص")</f>
        <v>0</v>
      </c>
      <c r="O3842" s="11">
        <f t="shared" ref="O3842:O3905" si="835">COUNTIF(K3842:K3871,"إذن م")</f>
        <v>2</v>
      </c>
      <c r="P3842" s="11">
        <f t="shared" si="825"/>
        <v>2</v>
      </c>
      <c r="Q3842" s="11">
        <f t="shared" si="826"/>
        <v>0</v>
      </c>
      <c r="R3842" s="11">
        <f t="shared" si="827"/>
        <v>0</v>
      </c>
      <c r="S3842" s="11">
        <f t="shared" si="828"/>
        <v>5</v>
      </c>
      <c r="T3842" t="str">
        <f t="shared" si="829"/>
        <v>نصف إضافى</v>
      </c>
    </row>
    <row r="3843" spans="1:20" x14ac:dyDescent="0.25">
      <c r="A3843">
        <v>202</v>
      </c>
      <c r="B3843">
        <v>29636</v>
      </c>
      <c r="C3843" t="s">
        <v>344</v>
      </c>
      <c r="D3843" s="8">
        <v>45598</v>
      </c>
      <c r="E3843" t="s">
        <v>18</v>
      </c>
      <c r="F3843">
        <v>5</v>
      </c>
      <c r="G3843" s="9" t="s">
        <v>335</v>
      </c>
      <c r="H3843" s="10"/>
      <c r="K3843" s="3" t="s">
        <v>19</v>
      </c>
      <c r="L3843" s="11">
        <f t="shared" si="832"/>
        <v>1</v>
      </c>
      <c r="M3843" s="11">
        <f t="shared" si="833"/>
        <v>5</v>
      </c>
      <c r="N3843" s="11">
        <f t="shared" si="834"/>
        <v>0</v>
      </c>
      <c r="O3843" s="11">
        <f t="shared" si="835"/>
        <v>2</v>
      </c>
      <c r="P3843" s="11">
        <f t="shared" ref="P3843:P3906" si="836">N3843+O3843</f>
        <v>2</v>
      </c>
      <c r="Q3843" s="11">
        <f t="shared" ref="Q3843:Q3906" si="837">IF(AND(P3843&gt;2,P3843&lt;&gt;0),P3843*3/6,0)</f>
        <v>0</v>
      </c>
      <c r="R3843" s="11">
        <f t="shared" ref="R3843:R3906" si="838">INT(Q3843)</f>
        <v>0</v>
      </c>
      <c r="S3843" s="11">
        <f t="shared" ref="S3843:S3906" si="839">R3843+M3843</f>
        <v>5</v>
      </c>
      <c r="T3843" t="str">
        <f t="shared" ref="T3843:T3906" si="840">IF(AND(OR(S3843&lt;=0,S3843&gt;0),S3843&lt;5),"إضافى كامل",IF(AND(OR(S3843=5,S3843=6,S3843&lt;7),S3843&lt;&gt;""),"نصف إضافى","لا يستحق"))</f>
        <v>نصف إضافى</v>
      </c>
    </row>
    <row r="3844" spans="1:20" x14ac:dyDescent="0.25">
      <c r="A3844">
        <v>202</v>
      </c>
      <c r="B3844">
        <v>29636</v>
      </c>
      <c r="C3844" t="s">
        <v>344</v>
      </c>
      <c r="D3844" s="8">
        <v>45599</v>
      </c>
      <c r="E3844" t="s">
        <v>20</v>
      </c>
      <c r="F3844">
        <v>5</v>
      </c>
      <c r="G3844" s="9" t="s">
        <v>335</v>
      </c>
      <c r="H3844" s="10"/>
      <c r="I3844" s="12">
        <v>0.36428240740740742</v>
      </c>
      <c r="J3844" s="12">
        <v>0.58858796296296301</v>
      </c>
      <c r="L3844" s="11">
        <f t="shared" si="832"/>
        <v>1</v>
      </c>
      <c r="M3844" s="11">
        <f t="shared" si="833"/>
        <v>5</v>
      </c>
      <c r="N3844" s="11">
        <f t="shared" si="834"/>
        <v>0</v>
      </c>
      <c r="O3844" s="11">
        <f t="shared" si="835"/>
        <v>2</v>
      </c>
      <c r="P3844" s="11">
        <f t="shared" si="836"/>
        <v>2</v>
      </c>
      <c r="Q3844" s="11">
        <f t="shared" si="837"/>
        <v>0</v>
      </c>
      <c r="R3844" s="11">
        <f t="shared" si="838"/>
        <v>0</v>
      </c>
      <c r="S3844" s="11">
        <f t="shared" si="839"/>
        <v>5</v>
      </c>
      <c r="T3844" t="str">
        <f t="shared" si="840"/>
        <v>نصف إضافى</v>
      </c>
    </row>
    <row r="3845" spans="1:20" x14ac:dyDescent="0.25">
      <c r="A3845">
        <v>202</v>
      </c>
      <c r="B3845">
        <v>29636</v>
      </c>
      <c r="C3845" t="s">
        <v>344</v>
      </c>
      <c r="D3845" s="8">
        <v>45600</v>
      </c>
      <c r="E3845" t="s">
        <v>21</v>
      </c>
      <c r="F3845">
        <v>5</v>
      </c>
      <c r="G3845" s="9" t="s">
        <v>335</v>
      </c>
      <c r="H3845" s="10"/>
      <c r="I3845" s="12">
        <v>0.32666666666666666</v>
      </c>
      <c r="J3845" s="12">
        <v>0.58443287037037039</v>
      </c>
      <c r="K3845" s="3" t="str">
        <f>IF(AND(I3845&lt;=TIME(8,0,0),J3845&gt;=TIME(14,0,0),I3845&lt;&gt;""),"",IF(AND(I3845&gt;=TIME(8,32,0),I3845&lt;=TIME(8,10,0)),"تأخير",IF(AND(I3845&gt;=TIME(8,11,0),I3845&lt;=TIME(11,0,0),I3845&lt;&gt;""),"إذن ص",IF(AND(J3845&lt;TIME(14,0,0), J3845&lt;&gt;"",J3845&gt;=TIME(11,0,0)),"إذن م",IF(AND(OR(I3845="",J3845="",I3845=J3845,I3845&gt;TIME(11,0,0),J3845&lt;TIME(11,0,0)),AND(E3845&lt;&gt;"Friday")),"غائب","")))))</f>
        <v/>
      </c>
      <c r="L3845" s="11">
        <f t="shared" si="832"/>
        <v>1</v>
      </c>
      <c r="M3845" s="11">
        <f t="shared" si="833"/>
        <v>6</v>
      </c>
      <c r="N3845" s="11">
        <f t="shared" si="834"/>
        <v>0</v>
      </c>
      <c r="O3845" s="11">
        <f t="shared" si="835"/>
        <v>2</v>
      </c>
      <c r="P3845" s="11">
        <f t="shared" si="836"/>
        <v>2</v>
      </c>
      <c r="Q3845" s="11">
        <f t="shared" si="837"/>
        <v>0</v>
      </c>
      <c r="R3845" s="11">
        <f t="shared" si="838"/>
        <v>0</v>
      </c>
      <c r="S3845" s="11">
        <f t="shared" si="839"/>
        <v>6</v>
      </c>
      <c r="T3845" t="str">
        <f t="shared" si="840"/>
        <v>نصف إضافى</v>
      </c>
    </row>
    <row r="3846" spans="1:20" x14ac:dyDescent="0.25">
      <c r="A3846">
        <v>202</v>
      </c>
      <c r="B3846">
        <v>29636</v>
      </c>
      <c r="C3846" t="s">
        <v>344</v>
      </c>
      <c r="D3846" s="8">
        <v>45601</v>
      </c>
      <c r="E3846" t="s">
        <v>22</v>
      </c>
      <c r="F3846">
        <v>5</v>
      </c>
      <c r="G3846" s="9" t="s">
        <v>335</v>
      </c>
      <c r="H3846" s="10"/>
      <c r="I3846" s="12">
        <v>0.32221064814814815</v>
      </c>
      <c r="J3846" s="12">
        <v>0.5841319444444445</v>
      </c>
      <c r="K3846" s="3" t="str">
        <f>IF(AND(I3846&lt;=TIME(8,0,0),J3846&gt;=TIME(14,0,0),I3846&lt;&gt;""),"",IF(AND(I3846&gt;=TIME(8,32,0),I3846&lt;=TIME(8,10,0)),"تأخير",IF(AND(I3846&gt;=TIME(8,11,0),I3846&lt;=TIME(11,0,0),I3846&lt;&gt;""),"إذن ص",IF(AND(J3846&lt;TIME(14,0,0), J3846&lt;&gt;"",J3846&gt;=TIME(11,0,0)),"إذن م",IF(AND(OR(I3846="",J3846="",I3846=J3846,I3846&gt;TIME(11,0,0),J3846&lt;TIME(11,0,0)),AND(E3846&lt;&gt;"Friday")),"غائب","")))))</f>
        <v/>
      </c>
      <c r="L3846" s="11">
        <f t="shared" si="832"/>
        <v>1</v>
      </c>
      <c r="M3846" s="11">
        <f t="shared" si="833"/>
        <v>6</v>
      </c>
      <c r="N3846" s="11">
        <f t="shared" si="834"/>
        <v>0</v>
      </c>
      <c r="O3846" s="11">
        <f t="shared" si="835"/>
        <v>2</v>
      </c>
      <c r="P3846" s="11">
        <f t="shared" si="836"/>
        <v>2</v>
      </c>
      <c r="Q3846" s="11">
        <f t="shared" si="837"/>
        <v>0</v>
      </c>
      <c r="R3846" s="11">
        <f t="shared" si="838"/>
        <v>0</v>
      </c>
      <c r="S3846" s="11">
        <f t="shared" si="839"/>
        <v>6</v>
      </c>
      <c r="T3846" t="str">
        <f t="shared" si="840"/>
        <v>نصف إضافى</v>
      </c>
    </row>
    <row r="3847" spans="1:20" x14ac:dyDescent="0.25">
      <c r="A3847">
        <v>202</v>
      </c>
      <c r="B3847">
        <v>29636</v>
      </c>
      <c r="C3847" t="s">
        <v>344</v>
      </c>
      <c r="D3847" s="8">
        <v>45602</v>
      </c>
      <c r="E3847" t="s">
        <v>23</v>
      </c>
      <c r="F3847">
        <v>5</v>
      </c>
      <c r="G3847" s="9" t="s">
        <v>335</v>
      </c>
      <c r="H3847" s="10"/>
      <c r="I3847" s="12">
        <v>0.32430555555555557</v>
      </c>
      <c r="J3847" s="12">
        <v>0.58554398148148146</v>
      </c>
      <c r="K3847" s="3" t="str">
        <f>IF(AND(I3847&lt;=TIME(8,0,0),J3847&gt;=TIME(14,0,0),I3847&lt;&gt;""),"",IF(AND(I3847&gt;=TIME(8,32,0),I3847&lt;=TIME(8,10,0)),"تأخير",IF(AND(I3847&gt;=TIME(8,11,0),I3847&lt;=TIME(11,0,0),I3847&lt;&gt;""),"إذن ص",IF(AND(J3847&lt;TIME(14,0,0), J3847&lt;&gt;"",J3847&gt;=TIME(11,0,0)),"إذن م",IF(AND(OR(I3847="",J3847="",I3847=J3847,I3847&gt;TIME(11,0,0),J3847&lt;TIME(11,0,0)),AND(E3847&lt;&gt;"Friday")),"غائب","")))))</f>
        <v/>
      </c>
      <c r="L3847" s="11">
        <f t="shared" si="832"/>
        <v>1</v>
      </c>
      <c r="M3847" s="11">
        <f t="shared" si="833"/>
        <v>6</v>
      </c>
      <c r="N3847" s="11">
        <f t="shared" si="834"/>
        <v>0</v>
      </c>
      <c r="O3847" s="11">
        <f t="shared" si="835"/>
        <v>2</v>
      </c>
      <c r="P3847" s="11">
        <f t="shared" si="836"/>
        <v>2</v>
      </c>
      <c r="Q3847" s="11">
        <f t="shared" si="837"/>
        <v>0</v>
      </c>
      <c r="R3847" s="11">
        <f t="shared" si="838"/>
        <v>0</v>
      </c>
      <c r="S3847" s="11">
        <f t="shared" si="839"/>
        <v>6</v>
      </c>
      <c r="T3847" t="str">
        <f t="shared" si="840"/>
        <v>نصف إضافى</v>
      </c>
    </row>
    <row r="3848" spans="1:20" x14ac:dyDescent="0.25">
      <c r="A3848">
        <v>202</v>
      </c>
      <c r="B3848">
        <v>29636</v>
      </c>
      <c r="C3848" t="s">
        <v>344</v>
      </c>
      <c r="D3848" s="8">
        <v>45603</v>
      </c>
      <c r="E3848" t="s">
        <v>24</v>
      </c>
      <c r="F3848">
        <v>5</v>
      </c>
      <c r="G3848" s="9" t="s">
        <v>335</v>
      </c>
      <c r="H3848" s="10"/>
      <c r="K3848" s="3" t="str">
        <f>IF(AND(I3848&lt;=TIME(8,0,0),J3848&gt;=TIME(14,0,0),I3848&lt;&gt;""),"",IF(AND(I3848&gt;=TIME(8,32,0),I3848&lt;=TIME(8,10,0)),"تأخير",IF(AND(I3848&gt;=TIME(8,11,0),I3848&lt;=TIME(11,0,0),I3848&lt;&gt;""),"إذن ص",IF(AND(J3848&lt;TIME(14,0,0), J3848&lt;&gt;"",J3848&gt;=TIME(11,0,0)),"إذن م",IF(AND(OR(I3848="",J3848="",I3848=J3848,I3848&gt;TIME(11,0,0),J3848&lt;TIME(11,0,0)),AND(E3848&lt;&gt;"Friday")),"غائب","")))))</f>
        <v>غائب</v>
      </c>
      <c r="L3848" s="11">
        <f t="shared" si="832"/>
        <v>0</v>
      </c>
      <c r="M3848" s="11">
        <f t="shared" si="833"/>
        <v>6</v>
      </c>
      <c r="N3848" s="11">
        <f t="shared" si="834"/>
        <v>0</v>
      </c>
      <c r="O3848" s="11">
        <f t="shared" si="835"/>
        <v>2</v>
      </c>
      <c r="P3848" s="11">
        <f t="shared" si="836"/>
        <v>2</v>
      </c>
      <c r="Q3848" s="11">
        <f t="shared" si="837"/>
        <v>0</v>
      </c>
      <c r="R3848" s="11">
        <f t="shared" si="838"/>
        <v>0</v>
      </c>
      <c r="S3848" s="11">
        <f t="shared" si="839"/>
        <v>6</v>
      </c>
      <c r="T3848" t="str">
        <f t="shared" si="840"/>
        <v>نصف إضافى</v>
      </c>
    </row>
    <row r="3849" spans="1:20" x14ac:dyDescent="0.25">
      <c r="A3849">
        <v>202</v>
      </c>
      <c r="B3849">
        <v>29636</v>
      </c>
      <c r="C3849" t="s">
        <v>344</v>
      </c>
      <c r="D3849" s="8">
        <v>45604</v>
      </c>
      <c r="E3849" t="s">
        <v>15</v>
      </c>
      <c r="F3849">
        <v>5</v>
      </c>
      <c r="G3849" s="9" t="s">
        <v>335</v>
      </c>
      <c r="H3849" s="10"/>
      <c r="K3849" s="3" t="str">
        <f>IF(AND(I3849&lt;=TIME(8,0,0),J3849&gt;=TIME(14,0,0),I3849&lt;&gt;""),"",IF(AND(I3849&gt;=TIME(8,32,0),I3849&lt;=TIME(8,10,0)),"تأخير",IF(AND(I3849&gt;=TIME(8,11,0),I3849&lt;=TIME(11,0,0),I3849&lt;&gt;""),"إذن ص",IF(AND(J3849&lt;TIME(14,0,0), J3849&lt;&gt;"",J3849&gt;=TIME(11,0,0)),"إذن م",IF(AND(OR(I3849="",J3849="",I3849=J3849,I3849&gt;TIME(11,0,0),J3849&lt;TIME(11,0,0)),AND(E3849&lt;&gt;"Friday")),"غائب","")))))</f>
        <v/>
      </c>
      <c r="L3849" s="11">
        <f t="shared" si="832"/>
        <v>1</v>
      </c>
      <c r="M3849" s="11">
        <f t="shared" si="833"/>
        <v>5</v>
      </c>
      <c r="N3849" s="11">
        <f t="shared" si="834"/>
        <v>0</v>
      </c>
      <c r="O3849" s="11">
        <f t="shared" si="835"/>
        <v>2</v>
      </c>
      <c r="P3849" s="11">
        <f t="shared" si="836"/>
        <v>2</v>
      </c>
      <c r="Q3849" s="11">
        <f t="shared" si="837"/>
        <v>0</v>
      </c>
      <c r="R3849" s="11">
        <f t="shared" si="838"/>
        <v>0</v>
      </c>
      <c r="S3849" s="11">
        <f t="shared" si="839"/>
        <v>5</v>
      </c>
      <c r="T3849" t="str">
        <f t="shared" si="840"/>
        <v>نصف إضافى</v>
      </c>
    </row>
    <row r="3850" spans="1:20" x14ac:dyDescent="0.25">
      <c r="A3850">
        <v>202</v>
      </c>
      <c r="B3850">
        <v>29636</v>
      </c>
      <c r="C3850" t="s">
        <v>344</v>
      </c>
      <c r="D3850" s="8">
        <v>45605</v>
      </c>
      <c r="E3850" t="s">
        <v>18</v>
      </c>
      <c r="F3850">
        <v>5</v>
      </c>
      <c r="G3850" s="9" t="s">
        <v>335</v>
      </c>
      <c r="H3850" s="10"/>
      <c r="K3850" s="3" t="s">
        <v>19</v>
      </c>
      <c r="L3850" s="11">
        <f t="shared" si="832"/>
        <v>1</v>
      </c>
      <c r="M3850" s="11">
        <f t="shared" si="833"/>
        <v>5</v>
      </c>
      <c r="N3850" s="11">
        <f t="shared" si="834"/>
        <v>0</v>
      </c>
      <c r="O3850" s="11">
        <f t="shared" si="835"/>
        <v>2</v>
      </c>
      <c r="P3850" s="11">
        <f t="shared" si="836"/>
        <v>2</v>
      </c>
      <c r="Q3850" s="11">
        <f t="shared" si="837"/>
        <v>0</v>
      </c>
      <c r="R3850" s="11">
        <f t="shared" si="838"/>
        <v>0</v>
      </c>
      <c r="S3850" s="11">
        <f t="shared" si="839"/>
        <v>5</v>
      </c>
      <c r="T3850" t="str">
        <f t="shared" si="840"/>
        <v>نصف إضافى</v>
      </c>
    </row>
    <row r="3851" spans="1:20" x14ac:dyDescent="0.25">
      <c r="A3851">
        <v>202</v>
      </c>
      <c r="B3851">
        <v>29636</v>
      </c>
      <c r="C3851" t="s">
        <v>344</v>
      </c>
      <c r="D3851" s="8">
        <v>45606</v>
      </c>
      <c r="E3851" t="s">
        <v>20</v>
      </c>
      <c r="F3851">
        <v>5</v>
      </c>
      <c r="G3851" s="9" t="s">
        <v>335</v>
      </c>
      <c r="H3851" s="10"/>
      <c r="I3851" s="12">
        <v>0.32590277777777776</v>
      </c>
      <c r="J3851" s="12">
        <v>0.58501157407407411</v>
      </c>
      <c r="K3851" s="3" t="str">
        <f t="shared" ref="K3851:K3872" si="841">IF(AND(I3851&lt;=TIME(8,0,0),J3851&gt;=TIME(14,0,0),I3851&lt;&gt;""),"",IF(AND(I3851&gt;=TIME(8,32,0),I3851&lt;=TIME(8,10,0)),"تأخير",IF(AND(I3851&gt;=TIME(8,11,0),I3851&lt;=TIME(11,0,0),I3851&lt;&gt;""),"إذن ص",IF(AND(J3851&lt;TIME(14,0,0), J3851&lt;&gt;"",J3851&gt;=TIME(11,0,0)),"إذن م",IF(AND(OR(I3851="",J3851="",I3851=J3851,I3851&gt;TIME(11,0,0),J3851&lt;TIME(11,0,0)),AND(E3851&lt;&gt;"Friday")),"غائب","")))))</f>
        <v/>
      </c>
      <c r="L3851" s="11">
        <f t="shared" si="832"/>
        <v>1</v>
      </c>
      <c r="M3851" s="11">
        <f t="shared" si="833"/>
        <v>5</v>
      </c>
      <c r="N3851" s="11">
        <f t="shared" si="834"/>
        <v>0</v>
      </c>
      <c r="O3851" s="11">
        <f t="shared" si="835"/>
        <v>2</v>
      </c>
      <c r="P3851" s="11">
        <f t="shared" si="836"/>
        <v>2</v>
      </c>
      <c r="Q3851" s="11">
        <f t="shared" si="837"/>
        <v>0</v>
      </c>
      <c r="R3851" s="11">
        <f t="shared" si="838"/>
        <v>0</v>
      </c>
      <c r="S3851" s="11">
        <f t="shared" si="839"/>
        <v>5</v>
      </c>
      <c r="T3851" t="str">
        <f t="shared" si="840"/>
        <v>نصف إضافى</v>
      </c>
    </row>
    <row r="3852" spans="1:20" x14ac:dyDescent="0.25">
      <c r="A3852">
        <v>202</v>
      </c>
      <c r="B3852">
        <v>29636</v>
      </c>
      <c r="C3852" t="s">
        <v>344</v>
      </c>
      <c r="D3852" s="8">
        <v>45607</v>
      </c>
      <c r="E3852" t="s">
        <v>21</v>
      </c>
      <c r="F3852">
        <v>5</v>
      </c>
      <c r="G3852" s="9" t="s">
        <v>335</v>
      </c>
      <c r="H3852" s="10"/>
      <c r="I3852" s="12">
        <v>0.32119212962962962</v>
      </c>
      <c r="J3852" s="12">
        <v>0.59119212962962964</v>
      </c>
      <c r="K3852" s="3" t="str">
        <f t="shared" si="841"/>
        <v/>
      </c>
      <c r="L3852" s="11">
        <f t="shared" si="832"/>
        <v>1</v>
      </c>
      <c r="M3852" s="11">
        <f t="shared" si="833"/>
        <v>6</v>
      </c>
      <c r="N3852" s="11">
        <f t="shared" si="834"/>
        <v>0</v>
      </c>
      <c r="O3852" s="11">
        <f t="shared" si="835"/>
        <v>2</v>
      </c>
      <c r="P3852" s="11">
        <f t="shared" si="836"/>
        <v>2</v>
      </c>
      <c r="Q3852" s="11">
        <f t="shared" si="837"/>
        <v>0</v>
      </c>
      <c r="R3852" s="11">
        <f t="shared" si="838"/>
        <v>0</v>
      </c>
      <c r="S3852" s="11">
        <f t="shared" si="839"/>
        <v>6</v>
      </c>
      <c r="T3852" t="str">
        <f t="shared" si="840"/>
        <v>نصف إضافى</v>
      </c>
    </row>
    <row r="3853" spans="1:20" x14ac:dyDescent="0.25">
      <c r="A3853">
        <v>202</v>
      </c>
      <c r="B3853">
        <v>29636</v>
      </c>
      <c r="C3853" t="s">
        <v>344</v>
      </c>
      <c r="D3853" s="8">
        <v>45608</v>
      </c>
      <c r="E3853" t="s">
        <v>22</v>
      </c>
      <c r="F3853">
        <v>5</v>
      </c>
      <c r="G3853" s="9" t="s">
        <v>335</v>
      </c>
      <c r="H3853" s="10"/>
      <c r="I3853" s="12"/>
      <c r="J3853" s="12"/>
      <c r="K3853" s="3" t="str">
        <f t="shared" si="841"/>
        <v>غائب</v>
      </c>
      <c r="L3853" s="11">
        <f t="shared" si="832"/>
        <v>0</v>
      </c>
      <c r="M3853" s="11">
        <f t="shared" si="833"/>
        <v>6</v>
      </c>
      <c r="N3853" s="11">
        <f t="shared" si="834"/>
        <v>0</v>
      </c>
      <c r="O3853" s="11">
        <f t="shared" si="835"/>
        <v>2</v>
      </c>
      <c r="P3853" s="11">
        <f t="shared" si="836"/>
        <v>2</v>
      </c>
      <c r="Q3853" s="11">
        <f t="shared" si="837"/>
        <v>0</v>
      </c>
      <c r="R3853" s="11">
        <f t="shared" si="838"/>
        <v>0</v>
      </c>
      <c r="S3853" s="11">
        <f t="shared" si="839"/>
        <v>6</v>
      </c>
      <c r="T3853" t="str">
        <f t="shared" si="840"/>
        <v>نصف إضافى</v>
      </c>
    </row>
    <row r="3854" spans="1:20" x14ac:dyDescent="0.25">
      <c r="A3854">
        <v>202</v>
      </c>
      <c r="B3854">
        <v>29636</v>
      </c>
      <c r="C3854" t="s">
        <v>344</v>
      </c>
      <c r="D3854" s="8">
        <v>45609</v>
      </c>
      <c r="E3854" t="s">
        <v>23</v>
      </c>
      <c r="F3854">
        <v>5</v>
      </c>
      <c r="G3854" s="9" t="s">
        <v>335</v>
      </c>
      <c r="H3854" s="10"/>
      <c r="I3854" s="12">
        <v>0.31208333333333332</v>
      </c>
      <c r="J3854" s="12">
        <v>0.58782407407407411</v>
      </c>
      <c r="K3854" s="3" t="str">
        <f t="shared" si="841"/>
        <v/>
      </c>
      <c r="L3854" s="11">
        <f t="shared" si="832"/>
        <v>1</v>
      </c>
      <c r="M3854" s="11">
        <f t="shared" si="833"/>
        <v>5</v>
      </c>
      <c r="N3854" s="11">
        <f t="shared" si="834"/>
        <v>0</v>
      </c>
      <c r="O3854" s="11">
        <f t="shared" si="835"/>
        <v>2</v>
      </c>
      <c r="P3854" s="11">
        <f t="shared" si="836"/>
        <v>2</v>
      </c>
      <c r="Q3854" s="11">
        <f t="shared" si="837"/>
        <v>0</v>
      </c>
      <c r="R3854" s="11">
        <f t="shared" si="838"/>
        <v>0</v>
      </c>
      <c r="S3854" s="11">
        <f t="shared" si="839"/>
        <v>5</v>
      </c>
      <c r="T3854" t="str">
        <f t="shared" si="840"/>
        <v>نصف إضافى</v>
      </c>
    </row>
    <row r="3855" spans="1:20" x14ac:dyDescent="0.25">
      <c r="A3855">
        <v>202</v>
      </c>
      <c r="B3855">
        <v>29636</v>
      </c>
      <c r="C3855" t="s">
        <v>344</v>
      </c>
      <c r="D3855" s="8">
        <v>45610</v>
      </c>
      <c r="E3855" t="s">
        <v>24</v>
      </c>
      <c r="F3855">
        <v>5</v>
      </c>
      <c r="G3855" s="9" t="s">
        <v>335</v>
      </c>
      <c r="H3855" s="10"/>
      <c r="I3855" s="12">
        <v>0.31910879629629629</v>
      </c>
      <c r="J3855" s="12">
        <v>0.46224537037037039</v>
      </c>
      <c r="K3855" s="3" t="str">
        <f t="shared" si="841"/>
        <v>إذن م</v>
      </c>
      <c r="L3855" s="11">
        <f t="shared" si="832"/>
        <v>1</v>
      </c>
      <c r="M3855" s="11">
        <f t="shared" si="833"/>
        <v>5</v>
      </c>
      <c r="N3855" s="11">
        <f t="shared" si="834"/>
        <v>0</v>
      </c>
      <c r="O3855" s="11">
        <f t="shared" si="835"/>
        <v>2</v>
      </c>
      <c r="P3855" s="11">
        <f t="shared" si="836"/>
        <v>2</v>
      </c>
      <c r="Q3855" s="11">
        <f t="shared" si="837"/>
        <v>0</v>
      </c>
      <c r="R3855" s="11">
        <f t="shared" si="838"/>
        <v>0</v>
      </c>
      <c r="S3855" s="11">
        <f t="shared" si="839"/>
        <v>5</v>
      </c>
      <c r="T3855" t="str">
        <f t="shared" si="840"/>
        <v>نصف إضافى</v>
      </c>
    </row>
    <row r="3856" spans="1:20" x14ac:dyDescent="0.25">
      <c r="A3856">
        <v>202</v>
      </c>
      <c r="B3856">
        <v>29636</v>
      </c>
      <c r="C3856" t="s">
        <v>344</v>
      </c>
      <c r="D3856" s="8">
        <v>45611</v>
      </c>
      <c r="E3856" t="s">
        <v>15</v>
      </c>
      <c r="F3856">
        <v>5</v>
      </c>
      <c r="G3856" s="9" t="s">
        <v>335</v>
      </c>
      <c r="H3856" s="10"/>
      <c r="K3856" s="3" t="str">
        <f t="shared" si="841"/>
        <v/>
      </c>
      <c r="L3856" s="11">
        <f t="shared" si="832"/>
        <v>1</v>
      </c>
      <c r="M3856" s="11">
        <f t="shared" si="833"/>
        <v>5</v>
      </c>
      <c r="N3856" s="11">
        <f t="shared" si="834"/>
        <v>0</v>
      </c>
      <c r="O3856" s="11">
        <f t="shared" si="835"/>
        <v>1</v>
      </c>
      <c r="P3856" s="11">
        <f t="shared" si="836"/>
        <v>1</v>
      </c>
      <c r="Q3856" s="11">
        <f t="shared" si="837"/>
        <v>0</v>
      </c>
      <c r="R3856" s="11">
        <f t="shared" si="838"/>
        <v>0</v>
      </c>
      <c r="S3856" s="11">
        <f t="shared" si="839"/>
        <v>5</v>
      </c>
      <c r="T3856" t="str">
        <f t="shared" si="840"/>
        <v>نصف إضافى</v>
      </c>
    </row>
    <row r="3857" spans="1:20" x14ac:dyDescent="0.25">
      <c r="A3857">
        <v>202</v>
      </c>
      <c r="B3857">
        <v>29636</v>
      </c>
      <c r="C3857" t="s">
        <v>344</v>
      </c>
      <c r="D3857" s="8">
        <v>45612</v>
      </c>
      <c r="E3857" t="s">
        <v>18</v>
      </c>
      <c r="F3857">
        <v>5</v>
      </c>
      <c r="G3857" s="9" t="s">
        <v>335</v>
      </c>
      <c r="H3857" s="10"/>
      <c r="K3857" s="3" t="s">
        <v>19</v>
      </c>
      <c r="L3857" s="11">
        <f t="shared" si="832"/>
        <v>1</v>
      </c>
      <c r="M3857" s="11">
        <f t="shared" si="833"/>
        <v>5</v>
      </c>
      <c r="N3857" s="11">
        <f t="shared" si="834"/>
        <v>0</v>
      </c>
      <c r="O3857" s="11">
        <f t="shared" si="835"/>
        <v>1</v>
      </c>
      <c r="P3857" s="11">
        <f t="shared" si="836"/>
        <v>1</v>
      </c>
      <c r="Q3857" s="11">
        <f t="shared" si="837"/>
        <v>0</v>
      </c>
      <c r="R3857" s="11">
        <f t="shared" si="838"/>
        <v>0</v>
      </c>
      <c r="S3857" s="11">
        <f t="shared" si="839"/>
        <v>5</v>
      </c>
      <c r="T3857" t="str">
        <f t="shared" si="840"/>
        <v>نصف إضافى</v>
      </c>
    </row>
    <row r="3858" spans="1:20" x14ac:dyDescent="0.25">
      <c r="A3858">
        <v>202</v>
      </c>
      <c r="B3858">
        <v>29636</v>
      </c>
      <c r="C3858" t="s">
        <v>344</v>
      </c>
      <c r="D3858" s="8">
        <v>45613</v>
      </c>
      <c r="E3858" t="s">
        <v>20</v>
      </c>
      <c r="F3858">
        <v>5</v>
      </c>
      <c r="G3858" s="9" t="s">
        <v>335</v>
      </c>
      <c r="H3858" s="10"/>
      <c r="I3858" s="12">
        <v>0.32473379629629628</v>
      </c>
      <c r="J3858" s="12">
        <v>0.58585648148148151</v>
      </c>
      <c r="K3858" s="3" t="str">
        <f t="shared" si="841"/>
        <v/>
      </c>
      <c r="L3858" s="11">
        <f t="shared" si="832"/>
        <v>1</v>
      </c>
      <c r="M3858" s="11">
        <f t="shared" si="833"/>
        <v>5</v>
      </c>
      <c r="N3858" s="11">
        <f t="shared" si="834"/>
        <v>0</v>
      </c>
      <c r="O3858" s="11">
        <f t="shared" si="835"/>
        <v>1</v>
      </c>
      <c r="P3858" s="11">
        <f t="shared" si="836"/>
        <v>1</v>
      </c>
      <c r="Q3858" s="11">
        <f t="shared" si="837"/>
        <v>0</v>
      </c>
      <c r="R3858" s="11">
        <f t="shared" si="838"/>
        <v>0</v>
      </c>
      <c r="S3858" s="11">
        <f t="shared" si="839"/>
        <v>5</v>
      </c>
      <c r="T3858" t="str">
        <f t="shared" si="840"/>
        <v>نصف إضافى</v>
      </c>
    </row>
    <row r="3859" spans="1:20" x14ac:dyDescent="0.25">
      <c r="A3859">
        <v>202</v>
      </c>
      <c r="B3859">
        <v>29636</v>
      </c>
      <c r="C3859" t="s">
        <v>344</v>
      </c>
      <c r="D3859" s="8">
        <v>45614</v>
      </c>
      <c r="E3859" t="s">
        <v>21</v>
      </c>
      <c r="F3859">
        <v>5</v>
      </c>
      <c r="G3859" s="9" t="s">
        <v>335</v>
      </c>
      <c r="H3859" s="10"/>
      <c r="I3859" s="12">
        <v>0.32115740740740739</v>
      </c>
      <c r="J3859" s="12">
        <v>0.58395833333333336</v>
      </c>
      <c r="K3859" s="3" t="str">
        <f t="shared" si="841"/>
        <v/>
      </c>
      <c r="L3859" s="11">
        <f t="shared" si="832"/>
        <v>1</v>
      </c>
      <c r="M3859" s="11">
        <f t="shared" si="833"/>
        <v>5</v>
      </c>
      <c r="N3859" s="11">
        <f t="shared" si="834"/>
        <v>0</v>
      </c>
      <c r="O3859" s="11">
        <f t="shared" si="835"/>
        <v>1</v>
      </c>
      <c r="P3859" s="11">
        <f t="shared" si="836"/>
        <v>1</v>
      </c>
      <c r="Q3859" s="11">
        <f t="shared" si="837"/>
        <v>0</v>
      </c>
      <c r="R3859" s="11">
        <f t="shared" si="838"/>
        <v>0</v>
      </c>
      <c r="S3859" s="11">
        <f t="shared" si="839"/>
        <v>5</v>
      </c>
      <c r="T3859" t="str">
        <f t="shared" si="840"/>
        <v>نصف إضافى</v>
      </c>
    </row>
    <row r="3860" spans="1:20" x14ac:dyDescent="0.25">
      <c r="A3860">
        <v>202</v>
      </c>
      <c r="B3860">
        <v>29636</v>
      </c>
      <c r="C3860" t="s">
        <v>344</v>
      </c>
      <c r="D3860" s="8">
        <v>45615</v>
      </c>
      <c r="E3860" t="s">
        <v>22</v>
      </c>
      <c r="F3860">
        <v>5</v>
      </c>
      <c r="G3860" s="9" t="s">
        <v>335</v>
      </c>
      <c r="H3860" s="10"/>
      <c r="K3860" s="3" t="str">
        <f t="shared" si="841"/>
        <v>غائب</v>
      </c>
      <c r="L3860" s="11">
        <f t="shared" si="832"/>
        <v>0</v>
      </c>
      <c r="M3860" s="11">
        <f t="shared" si="833"/>
        <v>6</v>
      </c>
      <c r="N3860" s="11">
        <f t="shared" si="834"/>
        <v>0</v>
      </c>
      <c r="O3860" s="11">
        <f t="shared" si="835"/>
        <v>1</v>
      </c>
      <c r="P3860" s="11">
        <f t="shared" si="836"/>
        <v>1</v>
      </c>
      <c r="Q3860" s="11">
        <f t="shared" si="837"/>
        <v>0</v>
      </c>
      <c r="R3860" s="11">
        <f t="shared" si="838"/>
        <v>0</v>
      </c>
      <c r="S3860" s="11">
        <f t="shared" si="839"/>
        <v>6</v>
      </c>
      <c r="T3860" t="str">
        <f t="shared" si="840"/>
        <v>نصف إضافى</v>
      </c>
    </row>
    <row r="3861" spans="1:20" x14ac:dyDescent="0.25">
      <c r="A3861">
        <v>202</v>
      </c>
      <c r="B3861">
        <v>29636</v>
      </c>
      <c r="C3861" t="s">
        <v>344</v>
      </c>
      <c r="D3861" s="8">
        <v>45616</v>
      </c>
      <c r="E3861" t="s">
        <v>23</v>
      </c>
      <c r="F3861">
        <v>5</v>
      </c>
      <c r="G3861" s="9" t="s">
        <v>335</v>
      </c>
      <c r="H3861" s="10"/>
      <c r="I3861" s="12">
        <v>0.31533564814814813</v>
      </c>
      <c r="J3861" s="12">
        <v>0.59056712962962965</v>
      </c>
      <c r="K3861" s="3" t="str">
        <f t="shared" si="841"/>
        <v/>
      </c>
      <c r="L3861" s="11">
        <f t="shared" si="832"/>
        <v>1</v>
      </c>
      <c r="M3861" s="11">
        <f t="shared" si="833"/>
        <v>5</v>
      </c>
      <c r="N3861" s="11">
        <f t="shared" si="834"/>
        <v>0</v>
      </c>
      <c r="O3861" s="11">
        <f t="shared" si="835"/>
        <v>1</v>
      </c>
      <c r="P3861" s="11">
        <f t="shared" si="836"/>
        <v>1</v>
      </c>
      <c r="Q3861" s="11">
        <f t="shared" si="837"/>
        <v>0</v>
      </c>
      <c r="R3861" s="11">
        <f t="shared" si="838"/>
        <v>0</v>
      </c>
      <c r="S3861" s="11">
        <f t="shared" si="839"/>
        <v>5</v>
      </c>
      <c r="T3861" t="str">
        <f t="shared" si="840"/>
        <v>نصف إضافى</v>
      </c>
    </row>
    <row r="3862" spans="1:20" x14ac:dyDescent="0.25">
      <c r="A3862">
        <v>202</v>
      </c>
      <c r="B3862">
        <v>29636</v>
      </c>
      <c r="C3862" t="s">
        <v>344</v>
      </c>
      <c r="D3862" s="8">
        <v>45617</v>
      </c>
      <c r="E3862" t="s">
        <v>24</v>
      </c>
      <c r="F3862">
        <v>5</v>
      </c>
      <c r="G3862" s="9" t="s">
        <v>335</v>
      </c>
      <c r="H3862" s="10"/>
      <c r="K3862" s="3" t="str">
        <f t="shared" si="841"/>
        <v>غائب</v>
      </c>
      <c r="L3862" s="11">
        <f t="shared" si="832"/>
        <v>0</v>
      </c>
      <c r="M3862" s="11">
        <f t="shared" si="833"/>
        <v>5</v>
      </c>
      <c r="N3862" s="11">
        <f t="shared" si="834"/>
        <v>0</v>
      </c>
      <c r="O3862" s="11">
        <f t="shared" si="835"/>
        <v>1</v>
      </c>
      <c r="P3862" s="11">
        <f t="shared" si="836"/>
        <v>1</v>
      </c>
      <c r="Q3862" s="11">
        <f t="shared" si="837"/>
        <v>0</v>
      </c>
      <c r="R3862" s="11">
        <f t="shared" si="838"/>
        <v>0</v>
      </c>
      <c r="S3862" s="11">
        <f t="shared" si="839"/>
        <v>5</v>
      </c>
      <c r="T3862" t="str">
        <f t="shared" si="840"/>
        <v>نصف إضافى</v>
      </c>
    </row>
    <row r="3863" spans="1:20" x14ac:dyDescent="0.25">
      <c r="A3863">
        <v>202</v>
      </c>
      <c r="B3863">
        <v>29636</v>
      </c>
      <c r="C3863" t="s">
        <v>344</v>
      </c>
      <c r="D3863" s="8">
        <v>45618</v>
      </c>
      <c r="E3863" t="s">
        <v>15</v>
      </c>
      <c r="F3863">
        <v>5</v>
      </c>
      <c r="G3863" s="9" t="s">
        <v>335</v>
      </c>
      <c r="H3863" s="10"/>
      <c r="K3863" s="3" t="str">
        <f t="shared" si="841"/>
        <v/>
      </c>
      <c r="L3863" s="11">
        <f t="shared" si="832"/>
        <v>1</v>
      </c>
      <c r="M3863" s="11">
        <f t="shared" si="833"/>
        <v>5</v>
      </c>
      <c r="N3863" s="11">
        <f t="shared" si="834"/>
        <v>0</v>
      </c>
      <c r="O3863" s="11">
        <f t="shared" si="835"/>
        <v>1</v>
      </c>
      <c r="P3863" s="11">
        <f t="shared" si="836"/>
        <v>1</v>
      </c>
      <c r="Q3863" s="11">
        <f t="shared" si="837"/>
        <v>0</v>
      </c>
      <c r="R3863" s="11">
        <f t="shared" si="838"/>
        <v>0</v>
      </c>
      <c r="S3863" s="11">
        <f t="shared" si="839"/>
        <v>5</v>
      </c>
      <c r="T3863" t="str">
        <f t="shared" si="840"/>
        <v>نصف إضافى</v>
      </c>
    </row>
    <row r="3864" spans="1:20" x14ac:dyDescent="0.25">
      <c r="A3864">
        <v>202</v>
      </c>
      <c r="B3864">
        <v>29636</v>
      </c>
      <c r="C3864" t="s">
        <v>344</v>
      </c>
      <c r="D3864" s="8">
        <v>45619</v>
      </c>
      <c r="E3864" t="s">
        <v>18</v>
      </c>
      <c r="F3864">
        <v>5</v>
      </c>
      <c r="G3864" s="9" t="s">
        <v>335</v>
      </c>
      <c r="H3864" s="10"/>
      <c r="K3864" s="3" t="s">
        <v>19</v>
      </c>
      <c r="L3864" s="11">
        <f t="shared" si="832"/>
        <v>1</v>
      </c>
      <c r="M3864" s="11">
        <f t="shared" si="833"/>
        <v>5</v>
      </c>
      <c r="N3864" s="11">
        <f t="shared" si="834"/>
        <v>0</v>
      </c>
      <c r="O3864" s="11">
        <f t="shared" si="835"/>
        <v>1</v>
      </c>
      <c r="P3864" s="11">
        <f t="shared" si="836"/>
        <v>1</v>
      </c>
      <c r="Q3864" s="11">
        <f t="shared" si="837"/>
        <v>0</v>
      </c>
      <c r="R3864" s="11">
        <f t="shared" si="838"/>
        <v>0</v>
      </c>
      <c r="S3864" s="11">
        <f t="shared" si="839"/>
        <v>5</v>
      </c>
      <c r="T3864" t="str">
        <f t="shared" si="840"/>
        <v>نصف إضافى</v>
      </c>
    </row>
    <row r="3865" spans="1:20" x14ac:dyDescent="0.25">
      <c r="A3865">
        <v>202</v>
      </c>
      <c r="B3865">
        <v>29636</v>
      </c>
      <c r="C3865" t="s">
        <v>344</v>
      </c>
      <c r="D3865" s="8">
        <v>45620</v>
      </c>
      <c r="E3865" t="s">
        <v>20</v>
      </c>
      <c r="F3865">
        <v>5</v>
      </c>
      <c r="G3865" s="9" t="s">
        <v>335</v>
      </c>
      <c r="H3865" s="10"/>
      <c r="I3865" s="12">
        <v>0.32518518518518519</v>
      </c>
      <c r="J3865" s="12">
        <v>0.58587962962962958</v>
      </c>
      <c r="K3865" s="3" t="str">
        <f t="shared" si="841"/>
        <v/>
      </c>
      <c r="L3865" s="11">
        <f t="shared" si="832"/>
        <v>1</v>
      </c>
      <c r="M3865" s="11">
        <f t="shared" si="833"/>
        <v>5</v>
      </c>
      <c r="N3865" s="11">
        <f t="shared" si="834"/>
        <v>0</v>
      </c>
      <c r="O3865" s="11">
        <f t="shared" si="835"/>
        <v>1</v>
      </c>
      <c r="P3865" s="11">
        <f t="shared" si="836"/>
        <v>1</v>
      </c>
      <c r="Q3865" s="11">
        <f t="shared" si="837"/>
        <v>0</v>
      </c>
      <c r="R3865" s="11">
        <f t="shared" si="838"/>
        <v>0</v>
      </c>
      <c r="S3865" s="11">
        <f t="shared" si="839"/>
        <v>5</v>
      </c>
      <c r="T3865" t="str">
        <f t="shared" si="840"/>
        <v>نصف إضافى</v>
      </c>
    </row>
    <row r="3866" spans="1:20" x14ac:dyDescent="0.25">
      <c r="A3866">
        <v>202</v>
      </c>
      <c r="B3866">
        <v>29636</v>
      </c>
      <c r="C3866" t="s">
        <v>344</v>
      </c>
      <c r="D3866" s="8">
        <v>45621</v>
      </c>
      <c r="E3866" t="s">
        <v>21</v>
      </c>
      <c r="F3866">
        <v>5</v>
      </c>
      <c r="G3866" s="9" t="s">
        <v>335</v>
      </c>
      <c r="H3866" s="10"/>
      <c r="I3866" s="12">
        <v>0.32412037037037039</v>
      </c>
      <c r="J3866" s="12">
        <v>0.58938657407407402</v>
      </c>
      <c r="K3866" s="3" t="str">
        <f t="shared" si="841"/>
        <v/>
      </c>
      <c r="L3866" s="11">
        <f t="shared" si="832"/>
        <v>1</v>
      </c>
      <c r="M3866" s="11">
        <f t="shared" si="833"/>
        <v>5</v>
      </c>
      <c r="N3866" s="11">
        <f t="shared" si="834"/>
        <v>0</v>
      </c>
      <c r="O3866" s="11">
        <f t="shared" si="835"/>
        <v>1</v>
      </c>
      <c r="P3866" s="11">
        <f t="shared" si="836"/>
        <v>1</v>
      </c>
      <c r="Q3866" s="11">
        <f t="shared" si="837"/>
        <v>0</v>
      </c>
      <c r="R3866" s="11">
        <f t="shared" si="838"/>
        <v>0</v>
      </c>
      <c r="S3866" s="11">
        <f t="shared" si="839"/>
        <v>5</v>
      </c>
      <c r="T3866" t="str">
        <f t="shared" si="840"/>
        <v>نصف إضافى</v>
      </c>
    </row>
    <row r="3867" spans="1:20" x14ac:dyDescent="0.25">
      <c r="A3867">
        <v>202</v>
      </c>
      <c r="B3867">
        <v>29636</v>
      </c>
      <c r="C3867" t="s">
        <v>344</v>
      </c>
      <c r="D3867" s="8">
        <v>45622</v>
      </c>
      <c r="E3867" t="s">
        <v>22</v>
      </c>
      <c r="F3867">
        <v>5</v>
      </c>
      <c r="G3867" s="9" t="s">
        <v>335</v>
      </c>
      <c r="H3867" s="10"/>
      <c r="K3867" s="3" t="str">
        <f t="shared" si="841"/>
        <v>غائب</v>
      </c>
      <c r="L3867" s="11">
        <f t="shared" si="832"/>
        <v>0</v>
      </c>
      <c r="M3867" s="11">
        <f t="shared" si="833"/>
        <v>5</v>
      </c>
      <c r="N3867" s="11">
        <f t="shared" si="834"/>
        <v>0</v>
      </c>
      <c r="O3867" s="11">
        <f t="shared" si="835"/>
        <v>1</v>
      </c>
      <c r="P3867" s="11">
        <f t="shared" si="836"/>
        <v>1</v>
      </c>
      <c r="Q3867" s="11">
        <f t="shared" si="837"/>
        <v>0</v>
      </c>
      <c r="R3867" s="11">
        <f t="shared" si="838"/>
        <v>0</v>
      </c>
      <c r="S3867" s="11">
        <f t="shared" si="839"/>
        <v>5</v>
      </c>
      <c r="T3867" t="str">
        <f t="shared" si="840"/>
        <v>نصف إضافى</v>
      </c>
    </row>
    <row r="3868" spans="1:20" x14ac:dyDescent="0.25">
      <c r="A3868">
        <v>202</v>
      </c>
      <c r="B3868">
        <v>29636</v>
      </c>
      <c r="C3868" t="s">
        <v>344</v>
      </c>
      <c r="D3868" s="8">
        <v>45623</v>
      </c>
      <c r="E3868" t="s">
        <v>23</v>
      </c>
      <c r="F3868">
        <v>5</v>
      </c>
      <c r="G3868" s="9" t="s">
        <v>335</v>
      </c>
      <c r="H3868" s="10"/>
      <c r="I3868" s="12">
        <v>0.28652777777777777</v>
      </c>
      <c r="J3868" s="12">
        <v>0.58714120370370371</v>
      </c>
      <c r="K3868" s="3" t="str">
        <f t="shared" si="841"/>
        <v/>
      </c>
      <c r="L3868" s="11">
        <f t="shared" si="832"/>
        <v>1</v>
      </c>
      <c r="M3868" s="11">
        <f t="shared" si="833"/>
        <v>4</v>
      </c>
      <c r="N3868" s="11">
        <f t="shared" si="834"/>
        <v>0</v>
      </c>
      <c r="O3868" s="11">
        <f t="shared" si="835"/>
        <v>1</v>
      </c>
      <c r="P3868" s="11">
        <f t="shared" si="836"/>
        <v>1</v>
      </c>
      <c r="Q3868" s="11">
        <f t="shared" si="837"/>
        <v>0</v>
      </c>
      <c r="R3868" s="11">
        <f t="shared" si="838"/>
        <v>0</v>
      </c>
      <c r="S3868" s="11">
        <f t="shared" si="839"/>
        <v>4</v>
      </c>
      <c r="T3868" t="str">
        <f t="shared" si="840"/>
        <v>إضافى كامل</v>
      </c>
    </row>
    <row r="3869" spans="1:20" x14ac:dyDescent="0.25">
      <c r="A3869">
        <v>202</v>
      </c>
      <c r="B3869">
        <v>29636</v>
      </c>
      <c r="C3869" t="s">
        <v>344</v>
      </c>
      <c r="D3869" s="8">
        <v>45624</v>
      </c>
      <c r="E3869" t="s">
        <v>24</v>
      </c>
      <c r="F3869">
        <v>5</v>
      </c>
      <c r="G3869" s="9" t="s">
        <v>335</v>
      </c>
      <c r="H3869" s="10"/>
      <c r="I3869" s="12">
        <v>0.325625</v>
      </c>
      <c r="J3869" s="12">
        <v>0.4644212962962963</v>
      </c>
      <c r="K3869" s="3" t="str">
        <f t="shared" si="841"/>
        <v>إذن م</v>
      </c>
      <c r="L3869" s="11">
        <f t="shared" si="832"/>
        <v>1</v>
      </c>
      <c r="M3869" s="11">
        <f t="shared" si="833"/>
        <v>4</v>
      </c>
      <c r="N3869" s="11">
        <f t="shared" si="834"/>
        <v>0</v>
      </c>
      <c r="O3869" s="11">
        <f t="shared" si="835"/>
        <v>1</v>
      </c>
      <c r="P3869" s="11">
        <f t="shared" si="836"/>
        <v>1</v>
      </c>
      <c r="Q3869" s="11">
        <f t="shared" si="837"/>
        <v>0</v>
      </c>
      <c r="R3869" s="11">
        <f t="shared" si="838"/>
        <v>0</v>
      </c>
      <c r="S3869" s="11">
        <f t="shared" si="839"/>
        <v>4</v>
      </c>
      <c r="T3869" t="str">
        <f t="shared" si="840"/>
        <v>إضافى كامل</v>
      </c>
    </row>
    <row r="3870" spans="1:20" x14ac:dyDescent="0.25">
      <c r="A3870">
        <v>202</v>
      </c>
      <c r="B3870">
        <v>29636</v>
      </c>
      <c r="C3870" t="s">
        <v>344</v>
      </c>
      <c r="D3870" s="8">
        <v>45625</v>
      </c>
      <c r="E3870" t="s">
        <v>15</v>
      </c>
      <c r="F3870">
        <v>5</v>
      </c>
      <c r="G3870" s="9" t="s">
        <v>335</v>
      </c>
      <c r="H3870" s="10"/>
      <c r="K3870" s="3" t="str">
        <f t="shared" si="841"/>
        <v/>
      </c>
      <c r="L3870" s="11">
        <f t="shared" si="832"/>
        <v>1</v>
      </c>
      <c r="M3870" s="11">
        <f t="shared" si="833"/>
        <v>4</v>
      </c>
      <c r="N3870" s="11">
        <f t="shared" si="834"/>
        <v>0</v>
      </c>
      <c r="O3870" s="11">
        <f t="shared" si="835"/>
        <v>0</v>
      </c>
      <c r="P3870" s="11">
        <f t="shared" si="836"/>
        <v>0</v>
      </c>
      <c r="Q3870" s="11">
        <f t="shared" si="837"/>
        <v>0</v>
      </c>
      <c r="R3870" s="11">
        <f t="shared" si="838"/>
        <v>0</v>
      </c>
      <c r="S3870" s="11">
        <f t="shared" si="839"/>
        <v>4</v>
      </c>
      <c r="T3870" t="str">
        <f t="shared" si="840"/>
        <v>إضافى كامل</v>
      </c>
    </row>
    <row r="3871" spans="1:20" x14ac:dyDescent="0.25">
      <c r="A3871">
        <v>202</v>
      </c>
      <c r="B3871">
        <v>29636</v>
      </c>
      <c r="C3871" t="s">
        <v>344</v>
      </c>
      <c r="D3871" s="8">
        <v>45626</v>
      </c>
      <c r="E3871" t="s">
        <v>18</v>
      </c>
      <c r="F3871">
        <v>5</v>
      </c>
      <c r="G3871" s="9" t="s">
        <v>335</v>
      </c>
      <c r="H3871" s="10"/>
      <c r="K3871" s="3" t="s">
        <v>19</v>
      </c>
      <c r="L3871" s="11">
        <f t="shared" si="832"/>
        <v>1</v>
      </c>
      <c r="M3871" s="11">
        <f t="shared" si="833"/>
        <v>4</v>
      </c>
      <c r="N3871" s="11">
        <f t="shared" si="834"/>
        <v>0</v>
      </c>
      <c r="O3871" s="11">
        <f t="shared" si="835"/>
        <v>0</v>
      </c>
      <c r="P3871" s="11">
        <f t="shared" si="836"/>
        <v>0</v>
      </c>
      <c r="Q3871" s="11">
        <f t="shared" si="837"/>
        <v>0</v>
      </c>
      <c r="R3871" s="11">
        <f t="shared" si="838"/>
        <v>0</v>
      </c>
      <c r="S3871" s="11">
        <f t="shared" si="839"/>
        <v>4</v>
      </c>
      <c r="T3871" t="str">
        <f t="shared" si="840"/>
        <v>إضافى كامل</v>
      </c>
    </row>
    <row r="3872" spans="1:20" ht="15.75" x14ac:dyDescent="0.25">
      <c r="A3872">
        <v>207</v>
      </c>
      <c r="B3872">
        <v>29642</v>
      </c>
      <c r="C3872" s="16" t="s">
        <v>345</v>
      </c>
      <c r="D3872" s="8">
        <v>45597</v>
      </c>
      <c r="E3872" t="s">
        <v>15</v>
      </c>
      <c r="F3872">
        <v>5</v>
      </c>
      <c r="G3872" s="9" t="s">
        <v>335</v>
      </c>
      <c r="H3872" s="10"/>
      <c r="K3872" s="3" t="str">
        <f t="shared" si="841"/>
        <v/>
      </c>
      <c r="L3872" s="11">
        <f t="shared" si="832"/>
        <v>1</v>
      </c>
      <c r="M3872" s="11">
        <f t="shared" si="833"/>
        <v>4</v>
      </c>
      <c r="N3872" s="11">
        <f t="shared" si="834"/>
        <v>0</v>
      </c>
      <c r="O3872" s="11">
        <f t="shared" si="835"/>
        <v>0</v>
      </c>
      <c r="P3872" s="11">
        <f t="shared" si="836"/>
        <v>0</v>
      </c>
      <c r="Q3872" s="11">
        <f t="shared" si="837"/>
        <v>0</v>
      </c>
      <c r="R3872" s="11">
        <f t="shared" si="838"/>
        <v>0</v>
      </c>
      <c r="S3872" s="11">
        <f t="shared" si="839"/>
        <v>4</v>
      </c>
      <c r="T3872" t="str">
        <f t="shared" si="840"/>
        <v>إضافى كامل</v>
      </c>
    </row>
    <row r="3873" spans="1:20" x14ac:dyDescent="0.25">
      <c r="A3873">
        <v>207</v>
      </c>
      <c r="B3873">
        <v>29642</v>
      </c>
      <c r="C3873" t="s">
        <v>346</v>
      </c>
      <c r="D3873" s="8">
        <v>45598</v>
      </c>
      <c r="E3873" t="s">
        <v>18</v>
      </c>
      <c r="F3873">
        <v>5</v>
      </c>
      <c r="G3873" s="9" t="s">
        <v>335</v>
      </c>
      <c r="H3873" s="10"/>
      <c r="I3873" s="12"/>
      <c r="J3873" s="12"/>
      <c r="K3873" s="3" t="s">
        <v>19</v>
      </c>
      <c r="L3873" s="11">
        <f t="shared" si="832"/>
        <v>1</v>
      </c>
      <c r="M3873" s="11">
        <f t="shared" si="833"/>
        <v>4</v>
      </c>
      <c r="N3873" s="11">
        <f t="shared" si="834"/>
        <v>0</v>
      </c>
      <c r="O3873" s="11">
        <f t="shared" si="835"/>
        <v>0</v>
      </c>
      <c r="P3873" s="11">
        <f t="shared" si="836"/>
        <v>0</v>
      </c>
      <c r="Q3873" s="11">
        <f t="shared" si="837"/>
        <v>0</v>
      </c>
      <c r="R3873" s="11">
        <f t="shared" si="838"/>
        <v>0</v>
      </c>
      <c r="S3873" s="11">
        <f t="shared" si="839"/>
        <v>4</v>
      </c>
      <c r="T3873" t="str">
        <f t="shared" si="840"/>
        <v>إضافى كامل</v>
      </c>
    </row>
    <row r="3874" spans="1:20" x14ac:dyDescent="0.25">
      <c r="A3874">
        <v>207</v>
      </c>
      <c r="B3874">
        <v>29642</v>
      </c>
      <c r="C3874" t="s">
        <v>346</v>
      </c>
      <c r="D3874" s="8">
        <v>45599</v>
      </c>
      <c r="E3874" t="s">
        <v>20</v>
      </c>
      <c r="F3874">
        <v>5</v>
      </c>
      <c r="G3874" s="9" t="s">
        <v>335</v>
      </c>
      <c r="H3874" s="10"/>
      <c r="I3874" s="12"/>
      <c r="J3874" s="12"/>
      <c r="K3874" s="3" t="str">
        <f t="shared" ref="K3874:K3879" si="842">IF(AND(I3874&lt;=TIME(8,0,0),J3874&gt;=TIME(14,0,0),I3874&lt;&gt;""),"",IF(AND(I3874&gt;=TIME(8,32,0),I3874&lt;=TIME(8,10,0)),"تأخير",IF(AND(I3874&gt;=TIME(8,11,0),I3874&lt;=TIME(11,0,0),I3874&lt;&gt;""),"إذن ص",IF(AND(J3874&lt;TIME(14,0,0), J3874&lt;&gt;"",J3874&gt;=TIME(11,0,0)),"إذن م",IF(AND(OR(I3874="",J3874="",I3874=J3874,I3874&gt;TIME(11,0,0),J3874&lt;TIME(11,0,0)),AND(E3874&lt;&gt;"Friday")),"غائب","")))))</f>
        <v>غائب</v>
      </c>
      <c r="L3874" s="11">
        <f t="shared" si="832"/>
        <v>0</v>
      </c>
      <c r="M3874" s="11">
        <f t="shared" si="833"/>
        <v>4</v>
      </c>
      <c r="N3874" s="11">
        <f t="shared" si="834"/>
        <v>0</v>
      </c>
      <c r="O3874" s="11">
        <f t="shared" si="835"/>
        <v>0</v>
      </c>
      <c r="P3874" s="11">
        <f t="shared" si="836"/>
        <v>0</v>
      </c>
      <c r="Q3874" s="11">
        <f t="shared" si="837"/>
        <v>0</v>
      </c>
      <c r="R3874" s="11">
        <f t="shared" si="838"/>
        <v>0</v>
      </c>
      <c r="S3874" s="11">
        <f t="shared" si="839"/>
        <v>4</v>
      </c>
      <c r="T3874" t="str">
        <f t="shared" si="840"/>
        <v>إضافى كامل</v>
      </c>
    </row>
    <row r="3875" spans="1:20" x14ac:dyDescent="0.25">
      <c r="A3875">
        <v>207</v>
      </c>
      <c r="B3875">
        <v>29642</v>
      </c>
      <c r="C3875" t="s">
        <v>346</v>
      </c>
      <c r="D3875" s="8">
        <v>45600</v>
      </c>
      <c r="E3875" t="s">
        <v>21</v>
      </c>
      <c r="F3875">
        <v>5</v>
      </c>
      <c r="G3875" s="9" t="s">
        <v>335</v>
      </c>
      <c r="H3875" s="10"/>
      <c r="I3875" s="12">
        <v>0.24359953703703704</v>
      </c>
      <c r="J3875" s="12">
        <v>0.61400462962962965</v>
      </c>
      <c r="K3875" s="3" t="str">
        <f t="shared" si="842"/>
        <v/>
      </c>
      <c r="L3875" s="11">
        <f t="shared" si="832"/>
        <v>1</v>
      </c>
      <c r="M3875" s="11">
        <f t="shared" si="833"/>
        <v>3</v>
      </c>
      <c r="N3875" s="11">
        <f t="shared" si="834"/>
        <v>0</v>
      </c>
      <c r="O3875" s="11">
        <f t="shared" si="835"/>
        <v>0</v>
      </c>
      <c r="P3875" s="11">
        <f t="shared" si="836"/>
        <v>0</v>
      </c>
      <c r="Q3875" s="11">
        <f t="shared" si="837"/>
        <v>0</v>
      </c>
      <c r="R3875" s="11">
        <f t="shared" si="838"/>
        <v>0</v>
      </c>
      <c r="S3875" s="11">
        <f t="shared" si="839"/>
        <v>3</v>
      </c>
      <c r="T3875" t="str">
        <f t="shared" si="840"/>
        <v>إضافى كامل</v>
      </c>
    </row>
    <row r="3876" spans="1:20" x14ac:dyDescent="0.25">
      <c r="A3876">
        <v>207</v>
      </c>
      <c r="B3876">
        <v>29642</v>
      </c>
      <c r="C3876" t="s">
        <v>346</v>
      </c>
      <c r="D3876" s="8">
        <v>45601</v>
      </c>
      <c r="E3876" t="s">
        <v>22</v>
      </c>
      <c r="F3876">
        <v>5</v>
      </c>
      <c r="G3876" s="9" t="s">
        <v>335</v>
      </c>
      <c r="H3876" s="10"/>
      <c r="I3876" s="12">
        <v>0.24615740740740741</v>
      </c>
      <c r="J3876" s="12">
        <v>0.60392361111111115</v>
      </c>
      <c r="K3876" s="3" t="str">
        <f t="shared" si="842"/>
        <v/>
      </c>
      <c r="L3876" s="11">
        <f t="shared" si="832"/>
        <v>1</v>
      </c>
      <c r="M3876" s="11">
        <f t="shared" si="833"/>
        <v>3</v>
      </c>
      <c r="N3876" s="11">
        <f t="shared" si="834"/>
        <v>0</v>
      </c>
      <c r="O3876" s="11">
        <f t="shared" si="835"/>
        <v>0</v>
      </c>
      <c r="P3876" s="11">
        <f t="shared" si="836"/>
        <v>0</v>
      </c>
      <c r="Q3876" s="11">
        <f t="shared" si="837"/>
        <v>0</v>
      </c>
      <c r="R3876" s="11">
        <f t="shared" si="838"/>
        <v>0</v>
      </c>
      <c r="S3876" s="11">
        <f t="shared" si="839"/>
        <v>3</v>
      </c>
      <c r="T3876" t="str">
        <f t="shared" si="840"/>
        <v>إضافى كامل</v>
      </c>
    </row>
    <row r="3877" spans="1:20" x14ac:dyDescent="0.25">
      <c r="A3877">
        <v>207</v>
      </c>
      <c r="B3877">
        <v>29642</v>
      </c>
      <c r="C3877" t="s">
        <v>346</v>
      </c>
      <c r="D3877" s="8">
        <v>45602</v>
      </c>
      <c r="E3877" t="s">
        <v>23</v>
      </c>
      <c r="F3877">
        <v>5</v>
      </c>
      <c r="G3877" s="9" t="s">
        <v>335</v>
      </c>
      <c r="H3877" s="10"/>
      <c r="I3877" s="12">
        <v>0.24594907407407407</v>
      </c>
      <c r="J3877" s="12">
        <v>0.59244212962962961</v>
      </c>
      <c r="K3877" s="3" t="str">
        <f t="shared" si="842"/>
        <v/>
      </c>
      <c r="L3877" s="11">
        <f t="shared" si="832"/>
        <v>1</v>
      </c>
      <c r="M3877" s="11">
        <f t="shared" si="833"/>
        <v>3</v>
      </c>
      <c r="N3877" s="11">
        <f t="shared" si="834"/>
        <v>0</v>
      </c>
      <c r="O3877" s="11">
        <f t="shared" si="835"/>
        <v>0</v>
      </c>
      <c r="P3877" s="11">
        <f t="shared" si="836"/>
        <v>0</v>
      </c>
      <c r="Q3877" s="11">
        <f t="shared" si="837"/>
        <v>0</v>
      </c>
      <c r="R3877" s="11">
        <f t="shared" si="838"/>
        <v>0</v>
      </c>
      <c r="S3877" s="11">
        <f t="shared" si="839"/>
        <v>3</v>
      </c>
      <c r="T3877" t="str">
        <f t="shared" si="840"/>
        <v>إضافى كامل</v>
      </c>
    </row>
    <row r="3878" spans="1:20" x14ac:dyDescent="0.25">
      <c r="A3878">
        <v>207</v>
      </c>
      <c r="B3878">
        <v>29642</v>
      </c>
      <c r="C3878" t="s">
        <v>346</v>
      </c>
      <c r="D3878" s="8">
        <v>45603</v>
      </c>
      <c r="E3878" t="s">
        <v>24</v>
      </c>
      <c r="F3878">
        <v>5</v>
      </c>
      <c r="G3878" s="9" t="s">
        <v>335</v>
      </c>
      <c r="H3878" s="10"/>
      <c r="I3878" s="12">
        <v>0.24589120370370371</v>
      </c>
      <c r="J3878" s="12">
        <v>0.60456018518518517</v>
      </c>
      <c r="K3878" s="3" t="str">
        <f t="shared" si="842"/>
        <v/>
      </c>
      <c r="L3878" s="11">
        <f t="shared" si="832"/>
        <v>1</v>
      </c>
      <c r="M3878" s="11">
        <f t="shared" si="833"/>
        <v>3</v>
      </c>
      <c r="N3878" s="11">
        <f t="shared" si="834"/>
        <v>0</v>
      </c>
      <c r="O3878" s="11">
        <f t="shared" si="835"/>
        <v>0</v>
      </c>
      <c r="P3878" s="11">
        <f t="shared" si="836"/>
        <v>0</v>
      </c>
      <c r="Q3878" s="11">
        <f t="shared" si="837"/>
        <v>0</v>
      </c>
      <c r="R3878" s="11">
        <f t="shared" si="838"/>
        <v>0</v>
      </c>
      <c r="S3878" s="11">
        <f t="shared" si="839"/>
        <v>3</v>
      </c>
      <c r="T3878" t="str">
        <f t="shared" si="840"/>
        <v>إضافى كامل</v>
      </c>
    </row>
    <row r="3879" spans="1:20" x14ac:dyDescent="0.25">
      <c r="A3879">
        <v>207</v>
      </c>
      <c r="B3879">
        <v>29642</v>
      </c>
      <c r="C3879" t="s">
        <v>346</v>
      </c>
      <c r="D3879" s="8">
        <v>45604</v>
      </c>
      <c r="E3879" t="s">
        <v>15</v>
      </c>
      <c r="F3879">
        <v>5</v>
      </c>
      <c r="G3879" s="9" t="s">
        <v>335</v>
      </c>
      <c r="H3879" s="10"/>
      <c r="K3879" s="3" t="str">
        <f t="shared" si="842"/>
        <v/>
      </c>
      <c r="L3879" s="11">
        <f t="shared" si="832"/>
        <v>1</v>
      </c>
      <c r="M3879" s="11">
        <f t="shared" si="833"/>
        <v>3</v>
      </c>
      <c r="N3879" s="11">
        <f t="shared" si="834"/>
        <v>0</v>
      </c>
      <c r="O3879" s="11">
        <f t="shared" si="835"/>
        <v>0</v>
      </c>
      <c r="P3879" s="11">
        <f t="shared" si="836"/>
        <v>0</v>
      </c>
      <c r="Q3879" s="11">
        <f t="shared" si="837"/>
        <v>0</v>
      </c>
      <c r="R3879" s="11">
        <f t="shared" si="838"/>
        <v>0</v>
      </c>
      <c r="S3879" s="11">
        <f t="shared" si="839"/>
        <v>3</v>
      </c>
      <c r="T3879" t="str">
        <f t="shared" si="840"/>
        <v>إضافى كامل</v>
      </c>
    </row>
    <row r="3880" spans="1:20" x14ac:dyDescent="0.25">
      <c r="A3880">
        <v>207</v>
      </c>
      <c r="B3880">
        <v>29642</v>
      </c>
      <c r="C3880" t="s">
        <v>346</v>
      </c>
      <c r="D3880" s="8">
        <v>45605</v>
      </c>
      <c r="E3880" t="s">
        <v>18</v>
      </c>
      <c r="F3880">
        <v>5</v>
      </c>
      <c r="G3880" s="9" t="s">
        <v>335</v>
      </c>
      <c r="H3880" s="10"/>
      <c r="I3880" s="12"/>
      <c r="J3880" s="12"/>
      <c r="K3880" s="3" t="s">
        <v>19</v>
      </c>
      <c r="L3880" s="11">
        <f t="shared" si="832"/>
        <v>1</v>
      </c>
      <c r="M3880" s="11">
        <f t="shared" si="833"/>
        <v>3</v>
      </c>
      <c r="N3880" s="11">
        <f t="shared" si="834"/>
        <v>0</v>
      </c>
      <c r="O3880" s="11">
        <f t="shared" si="835"/>
        <v>0</v>
      </c>
      <c r="P3880" s="11">
        <f t="shared" si="836"/>
        <v>0</v>
      </c>
      <c r="Q3880" s="11">
        <f t="shared" si="837"/>
        <v>0</v>
      </c>
      <c r="R3880" s="11">
        <f t="shared" si="838"/>
        <v>0</v>
      </c>
      <c r="S3880" s="11">
        <f t="shared" si="839"/>
        <v>3</v>
      </c>
      <c r="T3880" t="str">
        <f t="shared" si="840"/>
        <v>إضافى كامل</v>
      </c>
    </row>
    <row r="3881" spans="1:20" x14ac:dyDescent="0.25">
      <c r="A3881">
        <v>207</v>
      </c>
      <c r="B3881">
        <v>29642</v>
      </c>
      <c r="C3881" t="s">
        <v>346</v>
      </c>
      <c r="D3881" s="8">
        <v>45606</v>
      </c>
      <c r="E3881" t="s">
        <v>20</v>
      </c>
      <c r="F3881">
        <v>5</v>
      </c>
      <c r="G3881" s="9" t="s">
        <v>335</v>
      </c>
      <c r="H3881" s="10"/>
      <c r="I3881" s="12"/>
      <c r="J3881" s="12"/>
      <c r="K3881" s="3" t="str">
        <f t="shared" ref="K3881:K3903" si="843">IF(AND(I3881&lt;=TIME(8,0,0),J3881&gt;=TIME(14,0,0),I3881&lt;&gt;""),"",IF(AND(I3881&gt;=TIME(8,32,0),I3881&lt;=TIME(8,10,0)),"تأخير",IF(AND(I3881&gt;=TIME(8,11,0),I3881&lt;=TIME(11,0,0),I3881&lt;&gt;""),"إذن ص",IF(AND(J3881&lt;TIME(14,0,0), J3881&lt;&gt;"",J3881&gt;=TIME(11,0,0)),"إذن م",IF(AND(OR(I3881="",J3881="",I3881=J3881,I3881&gt;TIME(11,0,0),J3881&lt;TIME(11,0,0)),AND(E3881&lt;&gt;"Friday")),"غائب","")))))</f>
        <v>غائب</v>
      </c>
      <c r="L3881" s="11">
        <f t="shared" si="832"/>
        <v>0</v>
      </c>
      <c r="M3881" s="11">
        <f t="shared" si="833"/>
        <v>3</v>
      </c>
      <c r="N3881" s="11">
        <f t="shared" si="834"/>
        <v>0</v>
      </c>
      <c r="O3881" s="11">
        <f t="shared" si="835"/>
        <v>0</v>
      </c>
      <c r="P3881" s="11">
        <f t="shared" si="836"/>
        <v>0</v>
      </c>
      <c r="Q3881" s="11">
        <f t="shared" si="837"/>
        <v>0</v>
      </c>
      <c r="R3881" s="11">
        <f t="shared" si="838"/>
        <v>0</v>
      </c>
      <c r="S3881" s="11">
        <f t="shared" si="839"/>
        <v>3</v>
      </c>
      <c r="T3881" t="str">
        <f t="shared" si="840"/>
        <v>إضافى كامل</v>
      </c>
    </row>
    <row r="3882" spans="1:20" x14ac:dyDescent="0.25">
      <c r="A3882">
        <v>207</v>
      </c>
      <c r="B3882">
        <v>29642</v>
      </c>
      <c r="C3882" t="s">
        <v>346</v>
      </c>
      <c r="D3882" s="8">
        <v>45607</v>
      </c>
      <c r="E3882" t="s">
        <v>21</v>
      </c>
      <c r="F3882">
        <v>5</v>
      </c>
      <c r="G3882" s="9" t="s">
        <v>335</v>
      </c>
      <c r="H3882" s="10"/>
      <c r="I3882" s="12">
        <v>0.24379629629629629</v>
      </c>
      <c r="J3882" s="12">
        <v>0.60980324074074077</v>
      </c>
      <c r="K3882" s="3" t="str">
        <f t="shared" si="843"/>
        <v/>
      </c>
      <c r="L3882" s="11">
        <f t="shared" si="832"/>
        <v>1</v>
      </c>
      <c r="M3882" s="11">
        <f t="shared" si="833"/>
        <v>2</v>
      </c>
      <c r="N3882" s="11">
        <f t="shared" si="834"/>
        <v>0</v>
      </c>
      <c r="O3882" s="11">
        <f t="shared" si="835"/>
        <v>0</v>
      </c>
      <c r="P3882" s="11">
        <f t="shared" si="836"/>
        <v>0</v>
      </c>
      <c r="Q3882" s="11">
        <f t="shared" si="837"/>
        <v>0</v>
      </c>
      <c r="R3882" s="11">
        <f t="shared" si="838"/>
        <v>0</v>
      </c>
      <c r="S3882" s="11">
        <f t="shared" si="839"/>
        <v>2</v>
      </c>
      <c r="T3882" t="str">
        <f t="shared" si="840"/>
        <v>إضافى كامل</v>
      </c>
    </row>
    <row r="3883" spans="1:20" x14ac:dyDescent="0.25">
      <c r="A3883">
        <v>207</v>
      </c>
      <c r="B3883">
        <v>29642</v>
      </c>
      <c r="C3883" t="s">
        <v>346</v>
      </c>
      <c r="D3883" s="8">
        <v>45608</v>
      </c>
      <c r="E3883" t="s">
        <v>22</v>
      </c>
      <c r="F3883">
        <v>5</v>
      </c>
      <c r="G3883" s="9" t="s">
        <v>335</v>
      </c>
      <c r="H3883" s="10"/>
      <c r="I3883" s="12">
        <v>0.24555555555555555</v>
      </c>
      <c r="J3883" s="12">
        <v>0.6050578703703704</v>
      </c>
      <c r="K3883" s="3" t="str">
        <f t="shared" si="843"/>
        <v/>
      </c>
      <c r="L3883" s="11">
        <f t="shared" si="832"/>
        <v>1</v>
      </c>
      <c r="M3883" s="11">
        <f t="shared" si="833"/>
        <v>2</v>
      </c>
      <c r="N3883" s="11">
        <f t="shared" si="834"/>
        <v>0</v>
      </c>
      <c r="O3883" s="11">
        <f t="shared" si="835"/>
        <v>0</v>
      </c>
      <c r="P3883" s="11">
        <f t="shared" si="836"/>
        <v>0</v>
      </c>
      <c r="Q3883" s="11">
        <f t="shared" si="837"/>
        <v>0</v>
      </c>
      <c r="R3883" s="11">
        <f t="shared" si="838"/>
        <v>0</v>
      </c>
      <c r="S3883" s="11">
        <f t="shared" si="839"/>
        <v>2</v>
      </c>
      <c r="T3883" t="str">
        <f t="shared" si="840"/>
        <v>إضافى كامل</v>
      </c>
    </row>
    <row r="3884" spans="1:20" x14ac:dyDescent="0.25">
      <c r="A3884">
        <v>207</v>
      </c>
      <c r="B3884">
        <v>29642</v>
      </c>
      <c r="C3884" t="s">
        <v>346</v>
      </c>
      <c r="D3884" s="8">
        <v>45609</v>
      </c>
      <c r="E3884" t="s">
        <v>23</v>
      </c>
      <c r="F3884">
        <v>5</v>
      </c>
      <c r="G3884" s="9" t="s">
        <v>335</v>
      </c>
      <c r="H3884" s="10"/>
      <c r="I3884" s="12">
        <v>0.24601851851851853</v>
      </c>
      <c r="J3884" s="12">
        <v>0.60467592592592589</v>
      </c>
      <c r="K3884" s="3" t="str">
        <f t="shared" si="843"/>
        <v/>
      </c>
      <c r="L3884" s="11">
        <f t="shared" si="832"/>
        <v>1</v>
      </c>
      <c r="M3884" s="11">
        <f t="shared" si="833"/>
        <v>2</v>
      </c>
      <c r="N3884" s="11">
        <f t="shared" si="834"/>
        <v>0</v>
      </c>
      <c r="O3884" s="11">
        <f t="shared" si="835"/>
        <v>0</v>
      </c>
      <c r="P3884" s="11">
        <f t="shared" si="836"/>
        <v>0</v>
      </c>
      <c r="Q3884" s="11">
        <f t="shared" si="837"/>
        <v>0</v>
      </c>
      <c r="R3884" s="11">
        <f t="shared" si="838"/>
        <v>0</v>
      </c>
      <c r="S3884" s="11">
        <f t="shared" si="839"/>
        <v>2</v>
      </c>
      <c r="T3884" t="str">
        <f t="shared" si="840"/>
        <v>إضافى كامل</v>
      </c>
    </row>
    <row r="3885" spans="1:20" x14ac:dyDescent="0.25">
      <c r="A3885">
        <v>207</v>
      </c>
      <c r="B3885">
        <v>29642</v>
      </c>
      <c r="C3885" t="s">
        <v>346</v>
      </c>
      <c r="D3885" s="8">
        <v>45610</v>
      </c>
      <c r="E3885" t="s">
        <v>24</v>
      </c>
      <c r="F3885">
        <v>5</v>
      </c>
      <c r="G3885" s="9" t="s">
        <v>335</v>
      </c>
      <c r="H3885" s="10"/>
      <c r="I3885" s="12">
        <v>0.24758101851851852</v>
      </c>
      <c r="J3885" s="12">
        <v>0.59203703703703703</v>
      </c>
      <c r="K3885" s="3" t="str">
        <f t="shared" si="843"/>
        <v/>
      </c>
      <c r="L3885" s="11">
        <f t="shared" si="832"/>
        <v>1</v>
      </c>
      <c r="M3885" s="11">
        <f t="shared" si="833"/>
        <v>2</v>
      </c>
      <c r="N3885" s="11">
        <f t="shared" si="834"/>
        <v>0</v>
      </c>
      <c r="O3885" s="11">
        <f t="shared" si="835"/>
        <v>0</v>
      </c>
      <c r="P3885" s="11">
        <f t="shared" si="836"/>
        <v>0</v>
      </c>
      <c r="Q3885" s="11">
        <f t="shared" si="837"/>
        <v>0</v>
      </c>
      <c r="R3885" s="11">
        <f t="shared" si="838"/>
        <v>0</v>
      </c>
      <c r="S3885" s="11">
        <f t="shared" si="839"/>
        <v>2</v>
      </c>
      <c r="T3885" t="str">
        <f t="shared" si="840"/>
        <v>إضافى كامل</v>
      </c>
    </row>
    <row r="3886" spans="1:20" x14ac:dyDescent="0.25">
      <c r="A3886">
        <v>207</v>
      </c>
      <c r="B3886">
        <v>29642</v>
      </c>
      <c r="C3886" t="s">
        <v>346</v>
      </c>
      <c r="D3886" s="8">
        <v>45611</v>
      </c>
      <c r="E3886" t="s">
        <v>15</v>
      </c>
      <c r="F3886">
        <v>5</v>
      </c>
      <c r="G3886" s="9" t="s">
        <v>335</v>
      </c>
      <c r="H3886" s="10"/>
      <c r="K3886" s="3" t="str">
        <f t="shared" si="843"/>
        <v/>
      </c>
      <c r="L3886" s="11">
        <f t="shared" si="832"/>
        <v>1</v>
      </c>
      <c r="M3886" s="11">
        <f t="shared" si="833"/>
        <v>2</v>
      </c>
      <c r="N3886" s="11">
        <f t="shared" si="834"/>
        <v>0</v>
      </c>
      <c r="O3886" s="11">
        <f t="shared" si="835"/>
        <v>0</v>
      </c>
      <c r="P3886" s="11">
        <f t="shared" si="836"/>
        <v>0</v>
      </c>
      <c r="Q3886" s="11">
        <f t="shared" si="837"/>
        <v>0</v>
      </c>
      <c r="R3886" s="11">
        <f t="shared" si="838"/>
        <v>0</v>
      </c>
      <c r="S3886" s="11">
        <f t="shared" si="839"/>
        <v>2</v>
      </c>
      <c r="T3886" t="str">
        <f t="shared" si="840"/>
        <v>إضافى كامل</v>
      </c>
    </row>
    <row r="3887" spans="1:20" x14ac:dyDescent="0.25">
      <c r="A3887">
        <v>207</v>
      </c>
      <c r="B3887">
        <v>29642</v>
      </c>
      <c r="C3887" t="s">
        <v>346</v>
      </c>
      <c r="D3887" s="8">
        <v>45612</v>
      </c>
      <c r="E3887" t="s">
        <v>18</v>
      </c>
      <c r="F3887">
        <v>5</v>
      </c>
      <c r="G3887" s="9" t="s">
        <v>335</v>
      </c>
      <c r="H3887" s="10"/>
      <c r="K3887" s="3" t="s">
        <v>19</v>
      </c>
      <c r="L3887" s="11">
        <f t="shared" si="832"/>
        <v>1</v>
      </c>
      <c r="M3887" s="11">
        <f t="shared" si="833"/>
        <v>2</v>
      </c>
      <c r="N3887" s="11">
        <f t="shared" si="834"/>
        <v>0</v>
      </c>
      <c r="O3887" s="11">
        <f t="shared" si="835"/>
        <v>0</v>
      </c>
      <c r="P3887" s="11">
        <f t="shared" si="836"/>
        <v>0</v>
      </c>
      <c r="Q3887" s="11">
        <f t="shared" si="837"/>
        <v>0</v>
      </c>
      <c r="R3887" s="11">
        <f t="shared" si="838"/>
        <v>0</v>
      </c>
      <c r="S3887" s="11">
        <f t="shared" si="839"/>
        <v>2</v>
      </c>
      <c r="T3887" t="str">
        <f t="shared" si="840"/>
        <v>إضافى كامل</v>
      </c>
    </row>
    <row r="3888" spans="1:20" x14ac:dyDescent="0.25">
      <c r="A3888">
        <v>207</v>
      </c>
      <c r="B3888">
        <v>29642</v>
      </c>
      <c r="C3888" t="s">
        <v>346</v>
      </c>
      <c r="D3888" s="8">
        <v>45613</v>
      </c>
      <c r="E3888" t="s">
        <v>20</v>
      </c>
      <c r="F3888">
        <v>5</v>
      </c>
      <c r="G3888" s="9" t="s">
        <v>335</v>
      </c>
      <c r="H3888" s="10"/>
      <c r="I3888" s="12">
        <v>0.2426736111111111</v>
      </c>
      <c r="J3888" s="12">
        <v>0.60493055555555553</v>
      </c>
      <c r="K3888" s="3" t="str">
        <f t="shared" si="843"/>
        <v/>
      </c>
      <c r="L3888" s="11">
        <f t="shared" si="832"/>
        <v>1</v>
      </c>
      <c r="M3888" s="11">
        <f t="shared" si="833"/>
        <v>2</v>
      </c>
      <c r="N3888" s="11">
        <f t="shared" si="834"/>
        <v>0</v>
      </c>
      <c r="O3888" s="11">
        <f t="shared" si="835"/>
        <v>0</v>
      </c>
      <c r="P3888" s="11">
        <f t="shared" si="836"/>
        <v>0</v>
      </c>
      <c r="Q3888" s="11">
        <f t="shared" si="837"/>
        <v>0</v>
      </c>
      <c r="R3888" s="11">
        <f t="shared" si="838"/>
        <v>0</v>
      </c>
      <c r="S3888" s="11">
        <f t="shared" si="839"/>
        <v>2</v>
      </c>
      <c r="T3888" t="str">
        <f t="shared" si="840"/>
        <v>إضافى كامل</v>
      </c>
    </row>
    <row r="3889" spans="1:20" x14ac:dyDescent="0.25">
      <c r="A3889">
        <v>207</v>
      </c>
      <c r="B3889">
        <v>29642</v>
      </c>
      <c r="C3889" t="s">
        <v>346</v>
      </c>
      <c r="D3889" s="8">
        <v>45614</v>
      </c>
      <c r="E3889" t="s">
        <v>21</v>
      </c>
      <c r="F3889">
        <v>5</v>
      </c>
      <c r="G3889" s="9" t="s">
        <v>335</v>
      </c>
      <c r="H3889" s="10"/>
      <c r="K3889" s="3" t="str">
        <f t="shared" si="843"/>
        <v>غائب</v>
      </c>
      <c r="L3889" s="11">
        <f t="shared" si="832"/>
        <v>0</v>
      </c>
      <c r="M3889" s="11">
        <f t="shared" si="833"/>
        <v>2</v>
      </c>
      <c r="N3889" s="11">
        <f t="shared" si="834"/>
        <v>0</v>
      </c>
      <c r="O3889" s="11">
        <f t="shared" si="835"/>
        <v>0</v>
      </c>
      <c r="P3889" s="11">
        <f t="shared" si="836"/>
        <v>0</v>
      </c>
      <c r="Q3889" s="11">
        <f t="shared" si="837"/>
        <v>0</v>
      </c>
      <c r="R3889" s="11">
        <f t="shared" si="838"/>
        <v>0</v>
      </c>
      <c r="S3889" s="11">
        <f t="shared" si="839"/>
        <v>2</v>
      </c>
      <c r="T3889" t="str">
        <f t="shared" si="840"/>
        <v>إضافى كامل</v>
      </c>
    </row>
    <row r="3890" spans="1:20" x14ac:dyDescent="0.25">
      <c r="A3890">
        <v>207</v>
      </c>
      <c r="B3890">
        <v>29642</v>
      </c>
      <c r="C3890" t="s">
        <v>346</v>
      </c>
      <c r="D3890" s="8">
        <v>45615</v>
      </c>
      <c r="E3890" t="s">
        <v>22</v>
      </c>
      <c r="F3890">
        <v>5</v>
      </c>
      <c r="G3890" s="9" t="s">
        <v>335</v>
      </c>
      <c r="H3890" s="10"/>
      <c r="I3890" s="12">
        <v>0.24590277777777778</v>
      </c>
      <c r="J3890" s="12">
        <v>0.60155092592592596</v>
      </c>
      <c r="K3890" s="3" t="str">
        <f t="shared" si="843"/>
        <v/>
      </c>
      <c r="L3890" s="11">
        <f t="shared" si="832"/>
        <v>1</v>
      </c>
      <c r="M3890" s="11">
        <f t="shared" si="833"/>
        <v>1</v>
      </c>
      <c r="N3890" s="11">
        <f t="shared" si="834"/>
        <v>0</v>
      </c>
      <c r="O3890" s="11">
        <f t="shared" si="835"/>
        <v>0</v>
      </c>
      <c r="P3890" s="11">
        <f t="shared" si="836"/>
        <v>0</v>
      </c>
      <c r="Q3890" s="11">
        <f t="shared" si="837"/>
        <v>0</v>
      </c>
      <c r="R3890" s="11">
        <f t="shared" si="838"/>
        <v>0</v>
      </c>
      <c r="S3890" s="11">
        <f t="shared" si="839"/>
        <v>1</v>
      </c>
      <c r="T3890" t="str">
        <f t="shared" si="840"/>
        <v>إضافى كامل</v>
      </c>
    </row>
    <row r="3891" spans="1:20" x14ac:dyDescent="0.25">
      <c r="A3891">
        <v>207</v>
      </c>
      <c r="B3891">
        <v>29642</v>
      </c>
      <c r="C3891" t="s">
        <v>346</v>
      </c>
      <c r="D3891" s="8">
        <v>45616</v>
      </c>
      <c r="E3891" t="s">
        <v>23</v>
      </c>
      <c r="F3891">
        <v>5</v>
      </c>
      <c r="G3891" s="9" t="s">
        <v>335</v>
      </c>
      <c r="H3891" s="10"/>
      <c r="I3891" s="12">
        <v>0.24164351851851851</v>
      </c>
      <c r="J3891" s="12">
        <v>0.60524305555555558</v>
      </c>
      <c r="K3891" s="3" t="str">
        <f t="shared" si="843"/>
        <v/>
      </c>
      <c r="L3891" s="11">
        <f t="shared" si="832"/>
        <v>1</v>
      </c>
      <c r="M3891" s="11">
        <f t="shared" si="833"/>
        <v>1</v>
      </c>
      <c r="N3891" s="11">
        <f t="shared" si="834"/>
        <v>0</v>
      </c>
      <c r="O3891" s="11">
        <f t="shared" si="835"/>
        <v>0</v>
      </c>
      <c r="P3891" s="11">
        <f t="shared" si="836"/>
        <v>0</v>
      </c>
      <c r="Q3891" s="11">
        <f t="shared" si="837"/>
        <v>0</v>
      </c>
      <c r="R3891" s="11">
        <f t="shared" si="838"/>
        <v>0</v>
      </c>
      <c r="S3891" s="11">
        <f t="shared" si="839"/>
        <v>1</v>
      </c>
      <c r="T3891" t="str">
        <f t="shared" si="840"/>
        <v>إضافى كامل</v>
      </c>
    </row>
    <row r="3892" spans="1:20" x14ac:dyDescent="0.25">
      <c r="A3892">
        <v>207</v>
      </c>
      <c r="B3892">
        <v>29642</v>
      </c>
      <c r="C3892" t="s">
        <v>346</v>
      </c>
      <c r="D3892" s="8">
        <v>45617</v>
      </c>
      <c r="E3892" t="s">
        <v>24</v>
      </c>
      <c r="F3892">
        <v>5</v>
      </c>
      <c r="G3892" s="9" t="s">
        <v>335</v>
      </c>
      <c r="H3892" s="10"/>
      <c r="K3892" s="3" t="str">
        <f t="shared" si="843"/>
        <v>غائب</v>
      </c>
      <c r="L3892" s="11">
        <f t="shared" si="832"/>
        <v>0</v>
      </c>
      <c r="M3892" s="11">
        <f t="shared" si="833"/>
        <v>1</v>
      </c>
      <c r="N3892" s="11">
        <f t="shared" si="834"/>
        <v>0</v>
      </c>
      <c r="O3892" s="11">
        <f t="shared" si="835"/>
        <v>0</v>
      </c>
      <c r="P3892" s="11">
        <f t="shared" si="836"/>
        <v>0</v>
      </c>
      <c r="Q3892" s="11">
        <f t="shared" si="837"/>
        <v>0</v>
      </c>
      <c r="R3892" s="11">
        <f t="shared" si="838"/>
        <v>0</v>
      </c>
      <c r="S3892" s="11">
        <f t="shared" si="839"/>
        <v>1</v>
      </c>
      <c r="T3892" t="str">
        <f t="shared" si="840"/>
        <v>إضافى كامل</v>
      </c>
    </row>
    <row r="3893" spans="1:20" x14ac:dyDescent="0.25">
      <c r="A3893">
        <v>207</v>
      </c>
      <c r="B3893">
        <v>29642</v>
      </c>
      <c r="C3893" t="s">
        <v>346</v>
      </c>
      <c r="D3893" s="8">
        <v>45618</v>
      </c>
      <c r="E3893" t="s">
        <v>15</v>
      </c>
      <c r="F3893">
        <v>5</v>
      </c>
      <c r="G3893" s="9" t="s">
        <v>335</v>
      </c>
      <c r="H3893" s="10"/>
      <c r="K3893" s="3" t="str">
        <f t="shared" si="843"/>
        <v/>
      </c>
      <c r="L3893" s="11">
        <f t="shared" si="832"/>
        <v>1</v>
      </c>
      <c r="M3893" s="11">
        <f t="shared" si="833"/>
        <v>0</v>
      </c>
      <c r="N3893" s="11">
        <f t="shared" si="834"/>
        <v>0</v>
      </c>
      <c r="O3893" s="11">
        <f t="shared" si="835"/>
        <v>0</v>
      </c>
      <c r="P3893" s="11">
        <f t="shared" si="836"/>
        <v>0</v>
      </c>
      <c r="Q3893" s="11">
        <f t="shared" si="837"/>
        <v>0</v>
      </c>
      <c r="R3893" s="11">
        <f t="shared" si="838"/>
        <v>0</v>
      </c>
      <c r="S3893" s="11">
        <f t="shared" si="839"/>
        <v>0</v>
      </c>
      <c r="T3893" t="str">
        <f t="shared" si="840"/>
        <v>إضافى كامل</v>
      </c>
    </row>
    <row r="3894" spans="1:20" x14ac:dyDescent="0.25">
      <c r="A3894">
        <v>207</v>
      </c>
      <c r="B3894">
        <v>29642</v>
      </c>
      <c r="C3894" t="s">
        <v>346</v>
      </c>
      <c r="D3894" s="8">
        <v>45619</v>
      </c>
      <c r="E3894" t="s">
        <v>18</v>
      </c>
      <c r="F3894">
        <v>5</v>
      </c>
      <c r="G3894" s="9" t="s">
        <v>335</v>
      </c>
      <c r="H3894" s="10"/>
      <c r="K3894" s="3" t="s">
        <v>19</v>
      </c>
      <c r="L3894" s="11">
        <f t="shared" si="832"/>
        <v>1</v>
      </c>
      <c r="M3894" s="11">
        <f t="shared" si="833"/>
        <v>0</v>
      </c>
      <c r="N3894" s="11">
        <f t="shared" si="834"/>
        <v>0</v>
      </c>
      <c r="O3894" s="11">
        <f t="shared" si="835"/>
        <v>0</v>
      </c>
      <c r="P3894" s="11">
        <f t="shared" si="836"/>
        <v>0</v>
      </c>
      <c r="Q3894" s="11">
        <f t="shared" si="837"/>
        <v>0</v>
      </c>
      <c r="R3894" s="11">
        <f t="shared" si="838"/>
        <v>0</v>
      </c>
      <c r="S3894" s="11">
        <f t="shared" si="839"/>
        <v>0</v>
      </c>
      <c r="T3894" t="str">
        <f t="shared" si="840"/>
        <v>إضافى كامل</v>
      </c>
    </row>
    <row r="3895" spans="1:20" x14ac:dyDescent="0.25">
      <c r="A3895">
        <v>207</v>
      </c>
      <c r="B3895">
        <v>29642</v>
      </c>
      <c r="C3895" t="s">
        <v>346</v>
      </c>
      <c r="D3895" s="8">
        <v>45620</v>
      </c>
      <c r="E3895" t="s">
        <v>20</v>
      </c>
      <c r="F3895">
        <v>5</v>
      </c>
      <c r="G3895" s="9" t="s">
        <v>335</v>
      </c>
      <c r="H3895" s="10"/>
      <c r="I3895" s="12">
        <v>0.24547453703703703</v>
      </c>
      <c r="J3895" s="12">
        <v>0.60674768518518518</v>
      </c>
      <c r="K3895" s="3" t="str">
        <f t="shared" si="843"/>
        <v/>
      </c>
      <c r="L3895" s="11">
        <f t="shared" si="832"/>
        <v>1</v>
      </c>
      <c r="M3895" s="11">
        <f t="shared" si="833"/>
        <v>0</v>
      </c>
      <c r="N3895" s="11">
        <f t="shared" si="834"/>
        <v>0</v>
      </c>
      <c r="O3895" s="11">
        <f t="shared" si="835"/>
        <v>0</v>
      </c>
      <c r="P3895" s="11">
        <f t="shared" si="836"/>
        <v>0</v>
      </c>
      <c r="Q3895" s="11">
        <f t="shared" si="837"/>
        <v>0</v>
      </c>
      <c r="R3895" s="11">
        <f t="shared" si="838"/>
        <v>0</v>
      </c>
      <c r="S3895" s="11">
        <f t="shared" si="839"/>
        <v>0</v>
      </c>
      <c r="T3895" t="str">
        <f t="shared" si="840"/>
        <v>إضافى كامل</v>
      </c>
    </row>
    <row r="3896" spans="1:20" x14ac:dyDescent="0.25">
      <c r="A3896">
        <v>207</v>
      </c>
      <c r="B3896">
        <v>29642</v>
      </c>
      <c r="C3896" t="s">
        <v>346</v>
      </c>
      <c r="D3896" s="8">
        <v>45621</v>
      </c>
      <c r="E3896" t="s">
        <v>21</v>
      </c>
      <c r="F3896">
        <v>5</v>
      </c>
      <c r="G3896" s="9" t="s">
        <v>335</v>
      </c>
      <c r="H3896" s="10"/>
      <c r="I3896" s="12">
        <v>0.24854166666666666</v>
      </c>
      <c r="J3896" s="12">
        <v>0.60646990740740736</v>
      </c>
      <c r="K3896" s="3" t="str">
        <f t="shared" si="843"/>
        <v/>
      </c>
      <c r="L3896" s="11">
        <f t="shared" si="832"/>
        <v>1</v>
      </c>
      <c r="M3896" s="11">
        <f t="shared" si="833"/>
        <v>0</v>
      </c>
      <c r="N3896" s="11">
        <f t="shared" si="834"/>
        <v>0</v>
      </c>
      <c r="O3896" s="11">
        <f t="shared" si="835"/>
        <v>1</v>
      </c>
      <c r="P3896" s="11">
        <f t="shared" si="836"/>
        <v>1</v>
      </c>
      <c r="Q3896" s="11">
        <f t="shared" si="837"/>
        <v>0</v>
      </c>
      <c r="R3896" s="11">
        <f t="shared" si="838"/>
        <v>0</v>
      </c>
      <c r="S3896" s="11">
        <f t="shared" si="839"/>
        <v>0</v>
      </c>
      <c r="T3896" t="str">
        <f t="shared" si="840"/>
        <v>إضافى كامل</v>
      </c>
    </row>
    <row r="3897" spans="1:20" x14ac:dyDescent="0.25">
      <c r="A3897">
        <v>207</v>
      </c>
      <c r="B3897">
        <v>29642</v>
      </c>
      <c r="C3897" t="s">
        <v>346</v>
      </c>
      <c r="D3897" s="8">
        <v>45622</v>
      </c>
      <c r="E3897" t="s">
        <v>22</v>
      </c>
      <c r="F3897">
        <v>5</v>
      </c>
      <c r="G3897" s="9" t="s">
        <v>335</v>
      </c>
      <c r="H3897" s="10"/>
      <c r="I3897" s="12">
        <v>0.24809027777777778</v>
      </c>
      <c r="J3897" s="12">
        <v>0.60280092592592593</v>
      </c>
      <c r="K3897" s="3" t="str">
        <f t="shared" si="843"/>
        <v/>
      </c>
      <c r="L3897" s="11">
        <f t="shared" si="832"/>
        <v>1</v>
      </c>
      <c r="M3897" s="11">
        <f t="shared" si="833"/>
        <v>0</v>
      </c>
      <c r="N3897" s="11">
        <f t="shared" si="834"/>
        <v>0</v>
      </c>
      <c r="O3897" s="11">
        <f t="shared" si="835"/>
        <v>1</v>
      </c>
      <c r="P3897" s="11">
        <f t="shared" si="836"/>
        <v>1</v>
      </c>
      <c r="Q3897" s="11">
        <f t="shared" si="837"/>
        <v>0</v>
      </c>
      <c r="R3897" s="11">
        <f t="shared" si="838"/>
        <v>0</v>
      </c>
      <c r="S3897" s="11">
        <f t="shared" si="839"/>
        <v>0</v>
      </c>
      <c r="T3897" t="str">
        <f t="shared" si="840"/>
        <v>إضافى كامل</v>
      </c>
    </row>
    <row r="3898" spans="1:20" x14ac:dyDescent="0.25">
      <c r="A3898">
        <v>207</v>
      </c>
      <c r="B3898">
        <v>29642</v>
      </c>
      <c r="C3898" t="s">
        <v>346</v>
      </c>
      <c r="D3898" s="8">
        <v>45623</v>
      </c>
      <c r="E3898" t="s">
        <v>23</v>
      </c>
      <c r="F3898">
        <v>5</v>
      </c>
      <c r="G3898" s="9" t="s">
        <v>335</v>
      </c>
      <c r="H3898" s="10"/>
      <c r="I3898" s="12">
        <v>0.24560185185185185</v>
      </c>
      <c r="J3898" s="12">
        <v>0.60425925925925927</v>
      </c>
      <c r="K3898" s="3" t="str">
        <f t="shared" si="843"/>
        <v/>
      </c>
      <c r="L3898" s="11">
        <f t="shared" si="832"/>
        <v>1</v>
      </c>
      <c r="M3898" s="11">
        <f t="shared" si="833"/>
        <v>0</v>
      </c>
      <c r="N3898" s="11">
        <f t="shared" si="834"/>
        <v>0</v>
      </c>
      <c r="O3898" s="11">
        <f t="shared" si="835"/>
        <v>1</v>
      </c>
      <c r="P3898" s="11">
        <f t="shared" si="836"/>
        <v>1</v>
      </c>
      <c r="Q3898" s="11">
        <f t="shared" si="837"/>
        <v>0</v>
      </c>
      <c r="R3898" s="11">
        <f t="shared" si="838"/>
        <v>0</v>
      </c>
      <c r="S3898" s="11">
        <f t="shared" si="839"/>
        <v>0</v>
      </c>
      <c r="T3898" t="str">
        <f t="shared" si="840"/>
        <v>إضافى كامل</v>
      </c>
    </row>
    <row r="3899" spans="1:20" x14ac:dyDescent="0.25">
      <c r="A3899">
        <v>207</v>
      </c>
      <c r="B3899">
        <v>29642</v>
      </c>
      <c r="C3899" t="s">
        <v>346</v>
      </c>
      <c r="D3899" s="8">
        <v>45624</v>
      </c>
      <c r="E3899" t="s">
        <v>24</v>
      </c>
      <c r="F3899">
        <v>5</v>
      </c>
      <c r="G3899" s="9" t="s">
        <v>335</v>
      </c>
      <c r="H3899" s="10"/>
      <c r="I3899" s="12">
        <v>0.24486111111111111</v>
      </c>
      <c r="J3899" s="12">
        <v>0.62903935185185189</v>
      </c>
      <c r="K3899" s="3" t="str">
        <f t="shared" si="843"/>
        <v/>
      </c>
      <c r="L3899" s="11">
        <f t="shared" si="832"/>
        <v>1</v>
      </c>
      <c r="M3899" s="11">
        <f t="shared" si="833"/>
        <v>0</v>
      </c>
      <c r="N3899" s="11">
        <f t="shared" si="834"/>
        <v>0</v>
      </c>
      <c r="O3899" s="11">
        <f t="shared" si="835"/>
        <v>1</v>
      </c>
      <c r="P3899" s="11">
        <f t="shared" si="836"/>
        <v>1</v>
      </c>
      <c r="Q3899" s="11">
        <f t="shared" si="837"/>
        <v>0</v>
      </c>
      <c r="R3899" s="11">
        <f t="shared" si="838"/>
        <v>0</v>
      </c>
      <c r="S3899" s="11">
        <f t="shared" si="839"/>
        <v>0</v>
      </c>
      <c r="T3899" t="str">
        <f t="shared" si="840"/>
        <v>إضافى كامل</v>
      </c>
    </row>
    <row r="3900" spans="1:20" x14ac:dyDescent="0.25">
      <c r="A3900">
        <v>207</v>
      </c>
      <c r="B3900">
        <v>29642</v>
      </c>
      <c r="C3900" t="s">
        <v>346</v>
      </c>
      <c r="D3900" s="8">
        <v>45625</v>
      </c>
      <c r="E3900" t="s">
        <v>15</v>
      </c>
      <c r="F3900">
        <v>5</v>
      </c>
      <c r="G3900" s="9" t="s">
        <v>335</v>
      </c>
      <c r="H3900" s="10"/>
      <c r="K3900" s="3" t="str">
        <f t="shared" si="843"/>
        <v/>
      </c>
      <c r="L3900" s="11">
        <f t="shared" si="832"/>
        <v>1</v>
      </c>
      <c r="M3900" s="11">
        <f t="shared" si="833"/>
        <v>0</v>
      </c>
      <c r="N3900" s="11">
        <f t="shared" si="834"/>
        <v>0</v>
      </c>
      <c r="O3900" s="11">
        <f t="shared" si="835"/>
        <v>1</v>
      </c>
      <c r="P3900" s="11">
        <f t="shared" si="836"/>
        <v>1</v>
      </c>
      <c r="Q3900" s="11">
        <f t="shared" si="837"/>
        <v>0</v>
      </c>
      <c r="R3900" s="11">
        <f t="shared" si="838"/>
        <v>0</v>
      </c>
      <c r="S3900" s="11">
        <f t="shared" si="839"/>
        <v>0</v>
      </c>
      <c r="T3900" t="str">
        <f t="shared" si="840"/>
        <v>إضافى كامل</v>
      </c>
    </row>
    <row r="3901" spans="1:20" x14ac:dyDescent="0.25">
      <c r="A3901">
        <v>207</v>
      </c>
      <c r="B3901">
        <v>29642</v>
      </c>
      <c r="C3901" t="s">
        <v>346</v>
      </c>
      <c r="D3901" s="8">
        <v>45626</v>
      </c>
      <c r="E3901" t="s">
        <v>18</v>
      </c>
      <c r="F3901">
        <v>5</v>
      </c>
      <c r="G3901" s="9" t="s">
        <v>335</v>
      </c>
      <c r="H3901" s="10"/>
      <c r="K3901" s="3" t="s">
        <v>19</v>
      </c>
      <c r="L3901" s="11">
        <f t="shared" si="832"/>
        <v>1</v>
      </c>
      <c r="M3901" s="11">
        <f t="shared" si="833"/>
        <v>0</v>
      </c>
      <c r="N3901" s="11">
        <f t="shared" si="834"/>
        <v>0</v>
      </c>
      <c r="O3901" s="11">
        <f t="shared" si="835"/>
        <v>1</v>
      </c>
      <c r="P3901" s="11">
        <f t="shared" si="836"/>
        <v>1</v>
      </c>
      <c r="Q3901" s="11">
        <f t="shared" si="837"/>
        <v>0</v>
      </c>
      <c r="R3901" s="11">
        <f t="shared" si="838"/>
        <v>0</v>
      </c>
      <c r="S3901" s="11">
        <f t="shared" si="839"/>
        <v>0</v>
      </c>
      <c r="T3901" t="str">
        <f t="shared" si="840"/>
        <v>إضافى كامل</v>
      </c>
    </row>
    <row r="3902" spans="1:20" ht="15.75" x14ac:dyDescent="0.25">
      <c r="A3902">
        <v>208</v>
      </c>
      <c r="B3902">
        <v>29645</v>
      </c>
      <c r="C3902" s="16" t="s">
        <v>347</v>
      </c>
      <c r="D3902" s="8">
        <v>45597</v>
      </c>
      <c r="E3902" t="s">
        <v>15</v>
      </c>
      <c r="F3902">
        <v>5</v>
      </c>
      <c r="G3902" s="9" t="s">
        <v>335</v>
      </c>
      <c r="H3902" s="10"/>
      <c r="K3902" s="3" t="str">
        <f t="shared" si="843"/>
        <v/>
      </c>
      <c r="L3902" s="11">
        <f t="shared" si="832"/>
        <v>1</v>
      </c>
      <c r="M3902" s="11">
        <f t="shared" si="833"/>
        <v>0</v>
      </c>
      <c r="N3902" s="11">
        <f t="shared" si="834"/>
        <v>0</v>
      </c>
      <c r="O3902" s="11">
        <f t="shared" si="835"/>
        <v>1</v>
      </c>
      <c r="P3902" s="11">
        <f t="shared" si="836"/>
        <v>1</v>
      </c>
      <c r="Q3902" s="11">
        <f t="shared" si="837"/>
        <v>0</v>
      </c>
      <c r="R3902" s="11">
        <f t="shared" si="838"/>
        <v>0</v>
      </c>
      <c r="S3902" s="11">
        <f t="shared" si="839"/>
        <v>0</v>
      </c>
      <c r="T3902" t="str">
        <f t="shared" si="840"/>
        <v>إضافى كامل</v>
      </c>
    </row>
    <row r="3903" spans="1:20" x14ac:dyDescent="0.25">
      <c r="A3903">
        <v>208</v>
      </c>
      <c r="B3903">
        <v>29645</v>
      </c>
      <c r="C3903" t="s">
        <v>348</v>
      </c>
      <c r="D3903" s="8">
        <v>45598</v>
      </c>
      <c r="E3903" t="s">
        <v>18</v>
      </c>
      <c r="F3903">
        <v>5</v>
      </c>
      <c r="G3903" s="9" t="s">
        <v>335</v>
      </c>
      <c r="H3903" s="10"/>
      <c r="I3903" s="12">
        <v>0.30531249999999999</v>
      </c>
      <c r="J3903" s="12">
        <v>0.58636574074074077</v>
      </c>
      <c r="K3903" s="3" t="str">
        <f t="shared" si="843"/>
        <v/>
      </c>
      <c r="L3903" s="11">
        <f t="shared" si="832"/>
        <v>1</v>
      </c>
      <c r="M3903" s="11">
        <f t="shared" si="833"/>
        <v>0</v>
      </c>
      <c r="N3903" s="11">
        <f t="shared" si="834"/>
        <v>0</v>
      </c>
      <c r="O3903" s="11">
        <f t="shared" si="835"/>
        <v>1</v>
      </c>
      <c r="P3903" s="11">
        <f t="shared" si="836"/>
        <v>1</v>
      </c>
      <c r="Q3903" s="11">
        <f t="shared" si="837"/>
        <v>0</v>
      </c>
      <c r="R3903" s="11">
        <f t="shared" si="838"/>
        <v>0</v>
      </c>
      <c r="S3903" s="11">
        <f t="shared" si="839"/>
        <v>0</v>
      </c>
      <c r="T3903" t="str">
        <f t="shared" si="840"/>
        <v>إضافى كامل</v>
      </c>
    </row>
    <row r="3904" spans="1:20" x14ac:dyDescent="0.25">
      <c r="A3904">
        <v>208</v>
      </c>
      <c r="B3904">
        <v>29645</v>
      </c>
      <c r="C3904" t="s">
        <v>348</v>
      </c>
      <c r="D3904" s="8">
        <v>45599</v>
      </c>
      <c r="E3904" t="s">
        <v>20</v>
      </c>
      <c r="F3904">
        <v>5</v>
      </c>
      <c r="G3904" s="9" t="s">
        <v>335</v>
      </c>
      <c r="H3904" s="10"/>
      <c r="I3904" s="12">
        <v>0.37868055555555558</v>
      </c>
      <c r="J3904" s="12">
        <v>0.59163194444444445</v>
      </c>
      <c r="L3904" s="11">
        <f t="shared" si="832"/>
        <v>1</v>
      </c>
      <c r="M3904" s="11">
        <f t="shared" si="833"/>
        <v>0</v>
      </c>
      <c r="N3904" s="11">
        <f t="shared" si="834"/>
        <v>0</v>
      </c>
      <c r="O3904" s="11">
        <f t="shared" si="835"/>
        <v>1</v>
      </c>
      <c r="P3904" s="11">
        <f t="shared" si="836"/>
        <v>1</v>
      </c>
      <c r="Q3904" s="11">
        <f t="shared" si="837"/>
        <v>0</v>
      </c>
      <c r="R3904" s="11">
        <f t="shared" si="838"/>
        <v>0</v>
      </c>
      <c r="S3904" s="11">
        <f t="shared" si="839"/>
        <v>0</v>
      </c>
      <c r="T3904" t="str">
        <f t="shared" si="840"/>
        <v>إضافى كامل</v>
      </c>
    </row>
    <row r="3905" spans="1:20" x14ac:dyDescent="0.25">
      <c r="A3905">
        <v>208</v>
      </c>
      <c r="B3905">
        <v>29645</v>
      </c>
      <c r="C3905" t="s">
        <v>348</v>
      </c>
      <c r="D3905" s="8">
        <v>45600</v>
      </c>
      <c r="E3905" t="s">
        <v>21</v>
      </c>
      <c r="F3905">
        <v>5</v>
      </c>
      <c r="G3905" s="9" t="s">
        <v>335</v>
      </c>
      <c r="H3905" s="10"/>
      <c r="I3905" s="12"/>
      <c r="J3905" s="12"/>
      <c r="K3905" s="3" t="s">
        <v>19</v>
      </c>
      <c r="L3905" s="11">
        <f t="shared" si="832"/>
        <v>1</v>
      </c>
      <c r="M3905" s="11">
        <f t="shared" si="833"/>
        <v>0</v>
      </c>
      <c r="N3905" s="11">
        <f t="shared" si="834"/>
        <v>0</v>
      </c>
      <c r="O3905" s="11">
        <f t="shared" si="835"/>
        <v>1</v>
      </c>
      <c r="P3905" s="11">
        <f t="shared" si="836"/>
        <v>1</v>
      </c>
      <c r="Q3905" s="11">
        <f t="shared" si="837"/>
        <v>0</v>
      </c>
      <c r="R3905" s="11">
        <f t="shared" si="838"/>
        <v>0</v>
      </c>
      <c r="S3905" s="11">
        <f t="shared" si="839"/>
        <v>0</v>
      </c>
      <c r="T3905" t="str">
        <f t="shared" si="840"/>
        <v>إضافى كامل</v>
      </c>
    </row>
    <row r="3906" spans="1:20" x14ac:dyDescent="0.25">
      <c r="A3906">
        <v>208</v>
      </c>
      <c r="B3906">
        <v>29645</v>
      </c>
      <c r="C3906" t="s">
        <v>348</v>
      </c>
      <c r="D3906" s="8">
        <v>45601</v>
      </c>
      <c r="E3906" t="s">
        <v>22</v>
      </c>
      <c r="F3906">
        <v>5</v>
      </c>
      <c r="G3906" s="9" t="s">
        <v>335</v>
      </c>
      <c r="H3906" s="10"/>
      <c r="I3906" s="12">
        <v>0.27505787037037038</v>
      </c>
      <c r="J3906" s="12">
        <v>0.58594907407407404</v>
      </c>
      <c r="K3906" s="3" t="str">
        <f t="shared" ref="K3906:K3932" si="844">IF(AND(I3906&lt;=TIME(8,0,0),J3906&gt;=TIME(14,0,0),I3906&lt;&gt;""),"",IF(AND(I3906&gt;=TIME(8,32,0),I3906&lt;=TIME(8,10,0)),"تأخير",IF(AND(I3906&gt;=TIME(8,11,0),I3906&lt;=TIME(11,0,0),I3906&lt;&gt;""),"إذن ص",IF(AND(J3906&lt;TIME(14,0,0), J3906&lt;&gt;"",J3906&gt;=TIME(11,0,0)),"إذن م",IF(AND(OR(I3906="",J3906="",I3906=J3906,I3906&gt;TIME(11,0,0),J3906&lt;TIME(11,0,0)),AND(E3906&lt;&gt;"Friday")),"غائب","")))))</f>
        <v/>
      </c>
      <c r="L3906" s="11">
        <f t="shared" ref="L3906:L3969" si="845">IF(AND(OR(K3906= "حالة وفاة",K3906="إذن م",K3906="إذن ص",K3906="بدل راحة",K3906="انصراف",K3906="اجازة",K3906="راحة",K3906="مأمورية",K3906="مأمورية م",K3906="مأمورية ص",K3906="Online",K3906="حضور",K3906="بدل سهر",E3906="Friday",K3906=""),E3906&lt;&gt;""),1,0)</f>
        <v>1</v>
      </c>
      <c r="M3906" s="11">
        <f t="shared" ref="M3906:M3969" si="846">COUNTIF(K3906:K3935,"غائب")</f>
        <v>1</v>
      </c>
      <c r="N3906" s="11">
        <f t="shared" ref="N3906:N3969" si="847">COUNTIF(K3906:K3935,"إذن ص")</f>
        <v>0</v>
      </c>
      <c r="O3906" s="11">
        <f t="shared" ref="O3906:O3969" si="848">COUNTIF(K3906:K3935,"إذن م")</f>
        <v>1</v>
      </c>
      <c r="P3906" s="11">
        <f t="shared" si="836"/>
        <v>1</v>
      </c>
      <c r="Q3906" s="11">
        <f t="shared" si="837"/>
        <v>0</v>
      </c>
      <c r="R3906" s="11">
        <f t="shared" si="838"/>
        <v>0</v>
      </c>
      <c r="S3906" s="11">
        <f t="shared" si="839"/>
        <v>1</v>
      </c>
      <c r="T3906" t="str">
        <f t="shared" si="840"/>
        <v>إضافى كامل</v>
      </c>
    </row>
    <row r="3907" spans="1:20" x14ac:dyDescent="0.25">
      <c r="A3907">
        <v>208</v>
      </c>
      <c r="B3907">
        <v>29645</v>
      </c>
      <c r="C3907" t="s">
        <v>348</v>
      </c>
      <c r="D3907" s="8">
        <v>45602</v>
      </c>
      <c r="E3907" t="s">
        <v>23</v>
      </c>
      <c r="F3907">
        <v>5</v>
      </c>
      <c r="G3907" s="9" t="s">
        <v>335</v>
      </c>
      <c r="H3907" s="10"/>
      <c r="I3907" s="12">
        <v>0.28913194444444446</v>
      </c>
      <c r="J3907" s="12">
        <v>0.58876157407407403</v>
      </c>
      <c r="K3907" s="3" t="str">
        <f t="shared" si="844"/>
        <v/>
      </c>
      <c r="L3907" s="11">
        <f t="shared" si="845"/>
        <v>1</v>
      </c>
      <c r="M3907" s="11">
        <f t="shared" si="846"/>
        <v>1</v>
      </c>
      <c r="N3907" s="11">
        <f t="shared" si="847"/>
        <v>0</v>
      </c>
      <c r="O3907" s="11">
        <f t="shared" si="848"/>
        <v>1</v>
      </c>
      <c r="P3907" s="11">
        <f t="shared" ref="P3907:P3970" si="849">N3907+O3907</f>
        <v>1</v>
      </c>
      <c r="Q3907" s="11">
        <f t="shared" ref="Q3907:Q3970" si="850">IF(AND(P3907&gt;2,P3907&lt;&gt;0),P3907*3/6,0)</f>
        <v>0</v>
      </c>
      <c r="R3907" s="11">
        <f t="shared" ref="R3907:R3970" si="851">INT(Q3907)</f>
        <v>0</v>
      </c>
      <c r="S3907" s="11">
        <f t="shared" ref="S3907:S3970" si="852">R3907+M3907</f>
        <v>1</v>
      </c>
      <c r="T3907" t="str">
        <f t="shared" ref="T3907:T3970" si="853">IF(AND(OR(S3907&lt;=0,S3907&gt;0),S3907&lt;5),"إضافى كامل",IF(AND(OR(S3907=5,S3907=6,S3907&lt;7),S3907&lt;&gt;""),"نصف إضافى","لا يستحق"))</f>
        <v>إضافى كامل</v>
      </c>
    </row>
    <row r="3908" spans="1:20" x14ac:dyDescent="0.25">
      <c r="A3908">
        <v>208</v>
      </c>
      <c r="B3908">
        <v>29645</v>
      </c>
      <c r="C3908" t="s">
        <v>348</v>
      </c>
      <c r="D3908" s="8">
        <v>45603</v>
      </c>
      <c r="E3908" t="s">
        <v>24</v>
      </c>
      <c r="F3908">
        <v>5</v>
      </c>
      <c r="G3908" s="9" t="s">
        <v>335</v>
      </c>
      <c r="H3908" s="10"/>
      <c r="I3908" s="12">
        <v>0.29024305555555557</v>
      </c>
      <c r="J3908" s="12">
        <v>0.58503472222222219</v>
      </c>
      <c r="K3908" s="3" t="str">
        <f t="shared" si="844"/>
        <v/>
      </c>
      <c r="L3908" s="11">
        <f t="shared" si="845"/>
        <v>1</v>
      </c>
      <c r="M3908" s="11">
        <f t="shared" si="846"/>
        <v>1</v>
      </c>
      <c r="N3908" s="11">
        <f t="shared" si="847"/>
        <v>0</v>
      </c>
      <c r="O3908" s="11">
        <f t="shared" si="848"/>
        <v>2</v>
      </c>
      <c r="P3908" s="11">
        <f t="shared" si="849"/>
        <v>2</v>
      </c>
      <c r="Q3908" s="11">
        <f t="shared" si="850"/>
        <v>0</v>
      </c>
      <c r="R3908" s="11">
        <f t="shared" si="851"/>
        <v>0</v>
      </c>
      <c r="S3908" s="11">
        <f t="shared" si="852"/>
        <v>1</v>
      </c>
      <c r="T3908" t="str">
        <f t="shared" si="853"/>
        <v>إضافى كامل</v>
      </c>
    </row>
    <row r="3909" spans="1:20" x14ac:dyDescent="0.25">
      <c r="A3909">
        <v>208</v>
      </c>
      <c r="B3909">
        <v>29645</v>
      </c>
      <c r="C3909" t="s">
        <v>348</v>
      </c>
      <c r="D3909" s="8">
        <v>45604</v>
      </c>
      <c r="E3909" t="s">
        <v>15</v>
      </c>
      <c r="F3909">
        <v>5</v>
      </c>
      <c r="G3909" s="9" t="s">
        <v>335</v>
      </c>
      <c r="H3909" s="10"/>
      <c r="K3909" s="3" t="str">
        <f t="shared" si="844"/>
        <v/>
      </c>
      <c r="L3909" s="11">
        <f t="shared" si="845"/>
        <v>1</v>
      </c>
      <c r="M3909" s="11">
        <f t="shared" si="846"/>
        <v>1</v>
      </c>
      <c r="N3909" s="11">
        <f t="shared" si="847"/>
        <v>0</v>
      </c>
      <c r="O3909" s="11">
        <f t="shared" si="848"/>
        <v>2</v>
      </c>
      <c r="P3909" s="11">
        <f t="shared" si="849"/>
        <v>2</v>
      </c>
      <c r="Q3909" s="11">
        <f t="shared" si="850"/>
        <v>0</v>
      </c>
      <c r="R3909" s="11">
        <f t="shared" si="851"/>
        <v>0</v>
      </c>
      <c r="S3909" s="11">
        <f t="shared" si="852"/>
        <v>1</v>
      </c>
      <c r="T3909" t="str">
        <f t="shared" si="853"/>
        <v>إضافى كامل</v>
      </c>
    </row>
    <row r="3910" spans="1:20" x14ac:dyDescent="0.25">
      <c r="A3910">
        <v>208</v>
      </c>
      <c r="B3910">
        <v>29645</v>
      </c>
      <c r="C3910" t="s">
        <v>348</v>
      </c>
      <c r="D3910" s="8">
        <v>45605</v>
      </c>
      <c r="E3910" t="s">
        <v>18</v>
      </c>
      <c r="F3910">
        <v>5</v>
      </c>
      <c r="G3910" s="9" t="s">
        <v>335</v>
      </c>
      <c r="H3910" s="10"/>
      <c r="I3910" s="12">
        <v>0.27773148148148147</v>
      </c>
      <c r="J3910" s="12">
        <v>0.62540509259259258</v>
      </c>
      <c r="K3910" s="3" t="str">
        <f t="shared" si="844"/>
        <v/>
      </c>
      <c r="L3910" s="11">
        <f t="shared" si="845"/>
        <v>1</v>
      </c>
      <c r="M3910" s="11">
        <f t="shared" si="846"/>
        <v>1</v>
      </c>
      <c r="N3910" s="11">
        <f t="shared" si="847"/>
        <v>0</v>
      </c>
      <c r="O3910" s="11">
        <f t="shared" si="848"/>
        <v>2</v>
      </c>
      <c r="P3910" s="11">
        <f t="shared" si="849"/>
        <v>2</v>
      </c>
      <c r="Q3910" s="11">
        <f t="shared" si="850"/>
        <v>0</v>
      </c>
      <c r="R3910" s="11">
        <f t="shared" si="851"/>
        <v>0</v>
      </c>
      <c r="S3910" s="11">
        <f t="shared" si="852"/>
        <v>1</v>
      </c>
      <c r="T3910" t="str">
        <f t="shared" si="853"/>
        <v>إضافى كامل</v>
      </c>
    </row>
    <row r="3911" spans="1:20" x14ac:dyDescent="0.25">
      <c r="A3911">
        <v>208</v>
      </c>
      <c r="B3911">
        <v>29645</v>
      </c>
      <c r="C3911" t="s">
        <v>348</v>
      </c>
      <c r="D3911" s="8">
        <v>45606</v>
      </c>
      <c r="E3911" t="s">
        <v>20</v>
      </c>
      <c r="F3911">
        <v>5</v>
      </c>
      <c r="G3911" s="9" t="s">
        <v>335</v>
      </c>
      <c r="H3911" s="10"/>
      <c r="I3911" s="12">
        <v>0.29761574074074076</v>
      </c>
      <c r="J3911" s="12">
        <v>0.58745370370370376</v>
      </c>
      <c r="K3911" s="3" t="str">
        <f t="shared" si="844"/>
        <v/>
      </c>
      <c r="L3911" s="11">
        <f t="shared" si="845"/>
        <v>1</v>
      </c>
      <c r="M3911" s="11">
        <f t="shared" si="846"/>
        <v>1</v>
      </c>
      <c r="N3911" s="11">
        <f t="shared" si="847"/>
        <v>0</v>
      </c>
      <c r="O3911" s="11">
        <f t="shared" si="848"/>
        <v>2</v>
      </c>
      <c r="P3911" s="11">
        <f t="shared" si="849"/>
        <v>2</v>
      </c>
      <c r="Q3911" s="11">
        <f t="shared" si="850"/>
        <v>0</v>
      </c>
      <c r="R3911" s="11">
        <f t="shared" si="851"/>
        <v>0</v>
      </c>
      <c r="S3911" s="11">
        <f t="shared" si="852"/>
        <v>1</v>
      </c>
      <c r="T3911" t="str">
        <f t="shared" si="853"/>
        <v>إضافى كامل</v>
      </c>
    </row>
    <row r="3912" spans="1:20" x14ac:dyDescent="0.25">
      <c r="A3912">
        <v>208</v>
      </c>
      <c r="B3912">
        <v>29645</v>
      </c>
      <c r="C3912" t="s">
        <v>348</v>
      </c>
      <c r="D3912" s="8">
        <v>45607</v>
      </c>
      <c r="E3912" t="s">
        <v>21</v>
      </c>
      <c r="F3912">
        <v>5</v>
      </c>
      <c r="G3912" s="9" t="s">
        <v>335</v>
      </c>
      <c r="H3912" s="10"/>
      <c r="I3912" s="12">
        <v>0.31359953703703702</v>
      </c>
      <c r="J3912" s="12">
        <v>0.61019675925925931</v>
      </c>
      <c r="K3912" s="3" t="str">
        <f t="shared" si="844"/>
        <v/>
      </c>
      <c r="L3912" s="11">
        <f t="shared" si="845"/>
        <v>1</v>
      </c>
      <c r="M3912" s="11">
        <f t="shared" si="846"/>
        <v>2</v>
      </c>
      <c r="N3912" s="11">
        <f t="shared" si="847"/>
        <v>0</v>
      </c>
      <c r="O3912" s="11">
        <f t="shared" si="848"/>
        <v>2</v>
      </c>
      <c r="P3912" s="11">
        <f t="shared" si="849"/>
        <v>2</v>
      </c>
      <c r="Q3912" s="11">
        <f t="shared" si="850"/>
        <v>0</v>
      </c>
      <c r="R3912" s="11">
        <f t="shared" si="851"/>
        <v>0</v>
      </c>
      <c r="S3912" s="11">
        <f t="shared" si="852"/>
        <v>2</v>
      </c>
      <c r="T3912" t="str">
        <f t="shared" si="853"/>
        <v>إضافى كامل</v>
      </c>
    </row>
    <row r="3913" spans="1:20" x14ac:dyDescent="0.25">
      <c r="A3913">
        <v>208</v>
      </c>
      <c r="B3913">
        <v>29645</v>
      </c>
      <c r="C3913" t="s">
        <v>348</v>
      </c>
      <c r="D3913" s="8">
        <v>45608</v>
      </c>
      <c r="E3913" t="s">
        <v>22</v>
      </c>
      <c r="F3913">
        <v>5</v>
      </c>
      <c r="G3913" s="9" t="s">
        <v>335</v>
      </c>
      <c r="H3913" s="10"/>
      <c r="I3913" s="12">
        <v>0.28265046296296298</v>
      </c>
      <c r="J3913" s="12">
        <v>0.59138888888888885</v>
      </c>
      <c r="K3913" s="3" t="str">
        <f t="shared" si="844"/>
        <v/>
      </c>
      <c r="L3913" s="11">
        <f t="shared" si="845"/>
        <v>1</v>
      </c>
      <c r="M3913" s="11">
        <f t="shared" si="846"/>
        <v>2</v>
      </c>
      <c r="N3913" s="11">
        <f t="shared" si="847"/>
        <v>0</v>
      </c>
      <c r="O3913" s="11">
        <f t="shared" si="848"/>
        <v>2</v>
      </c>
      <c r="P3913" s="11">
        <f t="shared" si="849"/>
        <v>2</v>
      </c>
      <c r="Q3913" s="11">
        <f t="shared" si="850"/>
        <v>0</v>
      </c>
      <c r="R3913" s="11">
        <f t="shared" si="851"/>
        <v>0</v>
      </c>
      <c r="S3913" s="11">
        <f t="shared" si="852"/>
        <v>2</v>
      </c>
      <c r="T3913" t="str">
        <f t="shared" si="853"/>
        <v>إضافى كامل</v>
      </c>
    </row>
    <row r="3914" spans="1:20" x14ac:dyDescent="0.25">
      <c r="A3914">
        <v>208</v>
      </c>
      <c r="B3914">
        <v>29645</v>
      </c>
      <c r="C3914" t="s">
        <v>348</v>
      </c>
      <c r="D3914" s="8">
        <v>45609</v>
      </c>
      <c r="E3914" t="s">
        <v>23</v>
      </c>
      <c r="F3914">
        <v>5</v>
      </c>
      <c r="G3914" s="9" t="s">
        <v>335</v>
      </c>
      <c r="H3914" s="10"/>
      <c r="I3914" s="12">
        <v>0.27790509259259261</v>
      </c>
      <c r="J3914" s="12">
        <v>0.5921643518518519</v>
      </c>
      <c r="K3914" s="3" t="str">
        <f t="shared" si="844"/>
        <v/>
      </c>
      <c r="L3914" s="11">
        <f t="shared" si="845"/>
        <v>1</v>
      </c>
      <c r="M3914" s="11">
        <f t="shared" si="846"/>
        <v>2</v>
      </c>
      <c r="N3914" s="11">
        <f t="shared" si="847"/>
        <v>0</v>
      </c>
      <c r="O3914" s="11">
        <f t="shared" si="848"/>
        <v>2</v>
      </c>
      <c r="P3914" s="11">
        <f t="shared" si="849"/>
        <v>2</v>
      </c>
      <c r="Q3914" s="11">
        <f t="shared" si="850"/>
        <v>0</v>
      </c>
      <c r="R3914" s="11">
        <f t="shared" si="851"/>
        <v>0</v>
      </c>
      <c r="S3914" s="11">
        <f t="shared" si="852"/>
        <v>2</v>
      </c>
      <c r="T3914" t="str">
        <f t="shared" si="853"/>
        <v>إضافى كامل</v>
      </c>
    </row>
    <row r="3915" spans="1:20" x14ac:dyDescent="0.25">
      <c r="A3915">
        <v>208</v>
      </c>
      <c r="B3915">
        <v>29645</v>
      </c>
      <c r="C3915" t="s">
        <v>348</v>
      </c>
      <c r="D3915" s="8">
        <v>45610</v>
      </c>
      <c r="E3915" t="s">
        <v>24</v>
      </c>
      <c r="F3915">
        <v>5</v>
      </c>
      <c r="G3915" s="9" t="s">
        <v>335</v>
      </c>
      <c r="H3915" s="10"/>
      <c r="I3915" s="12">
        <v>0.28196759259259258</v>
      </c>
      <c r="J3915" s="12">
        <v>0.62334490740740744</v>
      </c>
      <c r="K3915" s="3" t="str">
        <f t="shared" si="844"/>
        <v/>
      </c>
      <c r="L3915" s="11">
        <f t="shared" si="845"/>
        <v>1</v>
      </c>
      <c r="M3915" s="11">
        <f t="shared" si="846"/>
        <v>2</v>
      </c>
      <c r="N3915" s="11">
        <f t="shared" si="847"/>
        <v>0</v>
      </c>
      <c r="O3915" s="11">
        <f t="shared" si="848"/>
        <v>2</v>
      </c>
      <c r="P3915" s="11">
        <f t="shared" si="849"/>
        <v>2</v>
      </c>
      <c r="Q3915" s="11">
        <f t="shared" si="850"/>
        <v>0</v>
      </c>
      <c r="R3915" s="11">
        <f t="shared" si="851"/>
        <v>0</v>
      </c>
      <c r="S3915" s="11">
        <f t="shared" si="852"/>
        <v>2</v>
      </c>
      <c r="T3915" t="str">
        <f t="shared" si="853"/>
        <v>إضافى كامل</v>
      </c>
    </row>
    <row r="3916" spans="1:20" x14ac:dyDescent="0.25">
      <c r="A3916">
        <v>208</v>
      </c>
      <c r="B3916">
        <v>29645</v>
      </c>
      <c r="C3916" t="s">
        <v>348</v>
      </c>
      <c r="D3916" s="8">
        <v>45611</v>
      </c>
      <c r="E3916" t="s">
        <v>15</v>
      </c>
      <c r="F3916">
        <v>5</v>
      </c>
      <c r="G3916" s="9" t="s">
        <v>335</v>
      </c>
      <c r="H3916" s="10"/>
      <c r="K3916" s="3" t="str">
        <f t="shared" si="844"/>
        <v/>
      </c>
      <c r="L3916" s="11">
        <f t="shared" si="845"/>
        <v>1</v>
      </c>
      <c r="M3916" s="11">
        <f t="shared" si="846"/>
        <v>2</v>
      </c>
      <c r="N3916" s="11">
        <f t="shared" si="847"/>
        <v>0</v>
      </c>
      <c r="O3916" s="11">
        <f t="shared" si="848"/>
        <v>2</v>
      </c>
      <c r="P3916" s="11">
        <f t="shared" si="849"/>
        <v>2</v>
      </c>
      <c r="Q3916" s="11">
        <f t="shared" si="850"/>
        <v>0</v>
      </c>
      <c r="R3916" s="11">
        <f t="shared" si="851"/>
        <v>0</v>
      </c>
      <c r="S3916" s="11">
        <f t="shared" si="852"/>
        <v>2</v>
      </c>
      <c r="T3916" t="str">
        <f t="shared" si="853"/>
        <v>إضافى كامل</v>
      </c>
    </row>
    <row r="3917" spans="1:20" x14ac:dyDescent="0.25">
      <c r="A3917">
        <v>208</v>
      </c>
      <c r="B3917">
        <v>29645</v>
      </c>
      <c r="C3917" t="s">
        <v>348</v>
      </c>
      <c r="D3917" s="8">
        <v>45612</v>
      </c>
      <c r="E3917" t="s">
        <v>18</v>
      </c>
      <c r="F3917">
        <v>5</v>
      </c>
      <c r="G3917" s="9" t="s">
        <v>335</v>
      </c>
      <c r="H3917" s="10"/>
      <c r="I3917" s="12">
        <v>0.29201388888888891</v>
      </c>
      <c r="J3917" s="12">
        <v>0.5879861111111111</v>
      </c>
      <c r="K3917" s="3" t="str">
        <f t="shared" si="844"/>
        <v/>
      </c>
      <c r="L3917" s="11">
        <f t="shared" si="845"/>
        <v>1</v>
      </c>
      <c r="M3917" s="11">
        <f t="shared" si="846"/>
        <v>2</v>
      </c>
      <c r="N3917" s="11">
        <f t="shared" si="847"/>
        <v>0</v>
      </c>
      <c r="O3917" s="11">
        <f t="shared" si="848"/>
        <v>2</v>
      </c>
      <c r="P3917" s="11">
        <f t="shared" si="849"/>
        <v>2</v>
      </c>
      <c r="Q3917" s="11">
        <f t="shared" si="850"/>
        <v>0</v>
      </c>
      <c r="R3917" s="11">
        <f t="shared" si="851"/>
        <v>0</v>
      </c>
      <c r="S3917" s="11">
        <f t="shared" si="852"/>
        <v>2</v>
      </c>
      <c r="T3917" t="str">
        <f t="shared" si="853"/>
        <v>إضافى كامل</v>
      </c>
    </row>
    <row r="3918" spans="1:20" x14ac:dyDescent="0.25">
      <c r="A3918">
        <v>208</v>
      </c>
      <c r="B3918">
        <v>29645</v>
      </c>
      <c r="C3918" t="s">
        <v>348</v>
      </c>
      <c r="D3918" s="8">
        <v>45613</v>
      </c>
      <c r="E3918" t="s">
        <v>20</v>
      </c>
      <c r="F3918">
        <v>5</v>
      </c>
      <c r="G3918" s="9" t="s">
        <v>335</v>
      </c>
      <c r="H3918" s="10"/>
      <c r="I3918" s="12">
        <v>0.27719907407407407</v>
      </c>
      <c r="J3918" s="12">
        <v>0.59916666666666663</v>
      </c>
      <c r="K3918" s="3" t="str">
        <f t="shared" si="844"/>
        <v/>
      </c>
      <c r="L3918" s="11">
        <f t="shared" si="845"/>
        <v>1</v>
      </c>
      <c r="M3918" s="11">
        <f t="shared" si="846"/>
        <v>2</v>
      </c>
      <c r="N3918" s="11">
        <f t="shared" si="847"/>
        <v>0</v>
      </c>
      <c r="O3918" s="11">
        <f t="shared" si="848"/>
        <v>2</v>
      </c>
      <c r="P3918" s="11">
        <f t="shared" si="849"/>
        <v>2</v>
      </c>
      <c r="Q3918" s="11">
        <f t="shared" si="850"/>
        <v>0</v>
      </c>
      <c r="R3918" s="11">
        <f t="shared" si="851"/>
        <v>0</v>
      </c>
      <c r="S3918" s="11">
        <f t="shared" si="852"/>
        <v>2</v>
      </c>
      <c r="T3918" t="str">
        <f t="shared" si="853"/>
        <v>إضافى كامل</v>
      </c>
    </row>
    <row r="3919" spans="1:20" x14ac:dyDescent="0.25">
      <c r="A3919">
        <v>208</v>
      </c>
      <c r="B3919">
        <v>29645</v>
      </c>
      <c r="C3919" t="s">
        <v>348</v>
      </c>
      <c r="D3919" s="8">
        <v>45614</v>
      </c>
      <c r="E3919" t="s">
        <v>21</v>
      </c>
      <c r="F3919">
        <v>5</v>
      </c>
      <c r="G3919" s="9" t="s">
        <v>335</v>
      </c>
      <c r="H3919" s="10"/>
      <c r="I3919" s="12">
        <v>0.30539351851851854</v>
      </c>
      <c r="J3919" s="12">
        <v>0.5978472222222222</v>
      </c>
      <c r="K3919" s="3" t="str">
        <f t="shared" si="844"/>
        <v/>
      </c>
      <c r="L3919" s="11">
        <f t="shared" si="845"/>
        <v>1</v>
      </c>
      <c r="M3919" s="11">
        <f t="shared" si="846"/>
        <v>2</v>
      </c>
      <c r="N3919" s="11">
        <f t="shared" si="847"/>
        <v>0</v>
      </c>
      <c r="O3919" s="11">
        <f t="shared" si="848"/>
        <v>2</v>
      </c>
      <c r="P3919" s="11">
        <f t="shared" si="849"/>
        <v>2</v>
      </c>
      <c r="Q3919" s="11">
        <f t="shared" si="850"/>
        <v>0</v>
      </c>
      <c r="R3919" s="11">
        <f t="shared" si="851"/>
        <v>0</v>
      </c>
      <c r="S3919" s="11">
        <f t="shared" si="852"/>
        <v>2</v>
      </c>
      <c r="T3919" t="str">
        <f t="shared" si="853"/>
        <v>إضافى كامل</v>
      </c>
    </row>
    <row r="3920" spans="1:20" x14ac:dyDescent="0.25">
      <c r="A3920">
        <v>208</v>
      </c>
      <c r="B3920">
        <v>29645</v>
      </c>
      <c r="C3920" t="s">
        <v>348</v>
      </c>
      <c r="D3920" s="8">
        <v>45615</v>
      </c>
      <c r="E3920" t="s">
        <v>22</v>
      </c>
      <c r="F3920">
        <v>5</v>
      </c>
      <c r="G3920" s="9" t="s">
        <v>335</v>
      </c>
      <c r="H3920" s="10"/>
      <c r="I3920" s="12">
        <v>0.2903472222222222</v>
      </c>
      <c r="J3920" s="12">
        <v>0.5951967592592593</v>
      </c>
      <c r="K3920" s="3" t="str">
        <f t="shared" si="844"/>
        <v/>
      </c>
      <c r="L3920" s="11">
        <f t="shared" si="845"/>
        <v>1</v>
      </c>
      <c r="M3920" s="11">
        <f t="shared" si="846"/>
        <v>2</v>
      </c>
      <c r="N3920" s="11">
        <f t="shared" si="847"/>
        <v>0</v>
      </c>
      <c r="O3920" s="11">
        <f t="shared" si="848"/>
        <v>2</v>
      </c>
      <c r="P3920" s="11">
        <f t="shared" si="849"/>
        <v>2</v>
      </c>
      <c r="Q3920" s="11">
        <f t="shared" si="850"/>
        <v>0</v>
      </c>
      <c r="R3920" s="11">
        <f t="shared" si="851"/>
        <v>0</v>
      </c>
      <c r="S3920" s="11">
        <f t="shared" si="852"/>
        <v>2</v>
      </c>
      <c r="T3920" t="str">
        <f t="shared" si="853"/>
        <v>إضافى كامل</v>
      </c>
    </row>
    <row r="3921" spans="1:20" x14ac:dyDescent="0.25">
      <c r="A3921">
        <v>208</v>
      </c>
      <c r="B3921">
        <v>29645</v>
      </c>
      <c r="C3921" t="s">
        <v>348</v>
      </c>
      <c r="D3921" s="8">
        <v>45616</v>
      </c>
      <c r="E3921" t="s">
        <v>23</v>
      </c>
      <c r="F3921">
        <v>5</v>
      </c>
      <c r="G3921" s="9" t="s">
        <v>335</v>
      </c>
      <c r="H3921" s="10"/>
      <c r="I3921" s="12">
        <v>0.27748842592592593</v>
      </c>
      <c r="J3921" s="12">
        <v>0.59881944444444446</v>
      </c>
      <c r="K3921" s="3" t="str">
        <f t="shared" si="844"/>
        <v/>
      </c>
      <c r="L3921" s="11">
        <f t="shared" si="845"/>
        <v>1</v>
      </c>
      <c r="M3921" s="11">
        <f t="shared" si="846"/>
        <v>2</v>
      </c>
      <c r="N3921" s="11">
        <f t="shared" si="847"/>
        <v>0</v>
      </c>
      <c r="O3921" s="11">
        <f t="shared" si="848"/>
        <v>2</v>
      </c>
      <c r="P3921" s="11">
        <f t="shared" si="849"/>
        <v>2</v>
      </c>
      <c r="Q3921" s="11">
        <f t="shared" si="850"/>
        <v>0</v>
      </c>
      <c r="R3921" s="11">
        <f t="shared" si="851"/>
        <v>0</v>
      </c>
      <c r="S3921" s="11">
        <f t="shared" si="852"/>
        <v>2</v>
      </c>
      <c r="T3921" t="str">
        <f t="shared" si="853"/>
        <v>إضافى كامل</v>
      </c>
    </row>
    <row r="3922" spans="1:20" x14ac:dyDescent="0.25">
      <c r="A3922">
        <v>208</v>
      </c>
      <c r="B3922">
        <v>29645</v>
      </c>
      <c r="C3922" t="s">
        <v>348</v>
      </c>
      <c r="D3922" s="8">
        <v>45617</v>
      </c>
      <c r="E3922" t="s">
        <v>24</v>
      </c>
      <c r="F3922">
        <v>5</v>
      </c>
      <c r="G3922" s="9" t="s">
        <v>335</v>
      </c>
      <c r="H3922" s="10"/>
      <c r="I3922" s="12">
        <v>0.26787037037037037</v>
      </c>
      <c r="J3922" s="12">
        <v>0.58631944444444439</v>
      </c>
      <c r="K3922" s="3" t="str">
        <f t="shared" si="844"/>
        <v/>
      </c>
      <c r="L3922" s="11">
        <f t="shared" si="845"/>
        <v>1</v>
      </c>
      <c r="M3922" s="11">
        <f t="shared" si="846"/>
        <v>2</v>
      </c>
      <c r="N3922" s="11">
        <f t="shared" si="847"/>
        <v>0</v>
      </c>
      <c r="O3922" s="11">
        <f t="shared" si="848"/>
        <v>2</v>
      </c>
      <c r="P3922" s="11">
        <f t="shared" si="849"/>
        <v>2</v>
      </c>
      <c r="Q3922" s="11">
        <f t="shared" si="850"/>
        <v>0</v>
      </c>
      <c r="R3922" s="11">
        <f t="shared" si="851"/>
        <v>0</v>
      </c>
      <c r="S3922" s="11">
        <f t="shared" si="852"/>
        <v>2</v>
      </c>
      <c r="T3922" t="str">
        <f t="shared" si="853"/>
        <v>إضافى كامل</v>
      </c>
    </row>
    <row r="3923" spans="1:20" x14ac:dyDescent="0.25">
      <c r="A3923">
        <v>208</v>
      </c>
      <c r="B3923">
        <v>29645</v>
      </c>
      <c r="C3923" t="s">
        <v>348</v>
      </c>
      <c r="D3923" s="8">
        <v>45618</v>
      </c>
      <c r="E3923" t="s">
        <v>15</v>
      </c>
      <c r="F3923">
        <v>5</v>
      </c>
      <c r="G3923" s="9" t="s">
        <v>335</v>
      </c>
      <c r="H3923" s="10"/>
      <c r="K3923" s="3" t="str">
        <f t="shared" si="844"/>
        <v/>
      </c>
      <c r="L3923" s="11">
        <f t="shared" si="845"/>
        <v>1</v>
      </c>
      <c r="M3923" s="11">
        <f t="shared" si="846"/>
        <v>2</v>
      </c>
      <c r="N3923" s="11">
        <f t="shared" si="847"/>
        <v>0</v>
      </c>
      <c r="O3923" s="11">
        <f t="shared" si="848"/>
        <v>2</v>
      </c>
      <c r="P3923" s="11">
        <f t="shared" si="849"/>
        <v>2</v>
      </c>
      <c r="Q3923" s="11">
        <f t="shared" si="850"/>
        <v>0</v>
      </c>
      <c r="R3923" s="11">
        <f t="shared" si="851"/>
        <v>0</v>
      </c>
      <c r="S3923" s="11">
        <f t="shared" si="852"/>
        <v>2</v>
      </c>
      <c r="T3923" t="str">
        <f t="shared" si="853"/>
        <v>إضافى كامل</v>
      </c>
    </row>
    <row r="3924" spans="1:20" x14ac:dyDescent="0.25">
      <c r="A3924">
        <v>208</v>
      </c>
      <c r="B3924">
        <v>29645</v>
      </c>
      <c r="C3924" t="s">
        <v>348</v>
      </c>
      <c r="D3924" s="8">
        <v>45619</v>
      </c>
      <c r="E3924" t="s">
        <v>18</v>
      </c>
      <c r="F3924">
        <v>5</v>
      </c>
      <c r="G3924" s="9" t="s">
        <v>335</v>
      </c>
      <c r="H3924" s="10"/>
      <c r="I3924" s="12">
        <v>0.28506944444444443</v>
      </c>
      <c r="J3924" s="12">
        <v>0.58527777777777779</v>
      </c>
      <c r="K3924" s="3" t="str">
        <f t="shared" si="844"/>
        <v/>
      </c>
      <c r="L3924" s="11">
        <f t="shared" si="845"/>
        <v>1</v>
      </c>
      <c r="M3924" s="11">
        <f t="shared" si="846"/>
        <v>2</v>
      </c>
      <c r="N3924" s="11">
        <f t="shared" si="847"/>
        <v>0</v>
      </c>
      <c r="O3924" s="11">
        <f t="shared" si="848"/>
        <v>2</v>
      </c>
      <c r="P3924" s="11">
        <f t="shared" si="849"/>
        <v>2</v>
      </c>
      <c r="Q3924" s="11">
        <f t="shared" si="850"/>
        <v>0</v>
      </c>
      <c r="R3924" s="11">
        <f t="shared" si="851"/>
        <v>0</v>
      </c>
      <c r="S3924" s="11">
        <f t="shared" si="852"/>
        <v>2</v>
      </c>
      <c r="T3924" t="str">
        <f t="shared" si="853"/>
        <v>إضافى كامل</v>
      </c>
    </row>
    <row r="3925" spans="1:20" x14ac:dyDescent="0.25">
      <c r="A3925">
        <v>208</v>
      </c>
      <c r="B3925">
        <v>29645</v>
      </c>
      <c r="C3925" t="s">
        <v>348</v>
      </c>
      <c r="D3925" s="8">
        <v>45620</v>
      </c>
      <c r="E3925" t="s">
        <v>20</v>
      </c>
      <c r="F3925">
        <v>5</v>
      </c>
      <c r="G3925" s="9" t="s">
        <v>335</v>
      </c>
      <c r="H3925" s="10"/>
      <c r="I3925" s="12">
        <v>0.27828703703703705</v>
      </c>
      <c r="J3925" s="12">
        <v>0.57150462962962967</v>
      </c>
      <c r="K3925" s="3" t="str">
        <f t="shared" si="844"/>
        <v>إذن م</v>
      </c>
      <c r="L3925" s="11">
        <f t="shared" si="845"/>
        <v>1</v>
      </c>
      <c r="M3925" s="11">
        <f t="shared" si="846"/>
        <v>2</v>
      </c>
      <c r="N3925" s="11">
        <f t="shared" si="847"/>
        <v>0</v>
      </c>
      <c r="O3925" s="11">
        <f t="shared" si="848"/>
        <v>2</v>
      </c>
      <c r="P3925" s="11">
        <f t="shared" si="849"/>
        <v>2</v>
      </c>
      <c r="Q3925" s="11">
        <f t="shared" si="850"/>
        <v>0</v>
      </c>
      <c r="R3925" s="11">
        <f t="shared" si="851"/>
        <v>0</v>
      </c>
      <c r="S3925" s="11">
        <f t="shared" si="852"/>
        <v>2</v>
      </c>
      <c r="T3925" t="str">
        <f t="shared" si="853"/>
        <v>إضافى كامل</v>
      </c>
    </row>
    <row r="3926" spans="1:20" x14ac:dyDescent="0.25">
      <c r="A3926">
        <v>208</v>
      </c>
      <c r="B3926">
        <v>29645</v>
      </c>
      <c r="C3926" t="s">
        <v>348</v>
      </c>
      <c r="D3926" s="8">
        <v>45621</v>
      </c>
      <c r="E3926" t="s">
        <v>21</v>
      </c>
      <c r="F3926">
        <v>5</v>
      </c>
      <c r="G3926" s="9" t="s">
        <v>335</v>
      </c>
      <c r="H3926" s="10"/>
      <c r="K3926" s="3" t="s">
        <v>19</v>
      </c>
      <c r="L3926" s="11">
        <f t="shared" si="845"/>
        <v>1</v>
      </c>
      <c r="M3926" s="11">
        <f t="shared" si="846"/>
        <v>2</v>
      </c>
      <c r="N3926" s="11">
        <f t="shared" si="847"/>
        <v>0</v>
      </c>
      <c r="O3926" s="11">
        <f t="shared" si="848"/>
        <v>2</v>
      </c>
      <c r="P3926" s="11">
        <f t="shared" si="849"/>
        <v>2</v>
      </c>
      <c r="Q3926" s="11">
        <f t="shared" si="850"/>
        <v>0</v>
      </c>
      <c r="R3926" s="11">
        <f t="shared" si="851"/>
        <v>0</v>
      </c>
      <c r="S3926" s="11">
        <f t="shared" si="852"/>
        <v>2</v>
      </c>
      <c r="T3926" t="str">
        <f t="shared" si="853"/>
        <v>إضافى كامل</v>
      </c>
    </row>
    <row r="3927" spans="1:20" x14ac:dyDescent="0.25">
      <c r="A3927">
        <v>208</v>
      </c>
      <c r="B3927">
        <v>29645</v>
      </c>
      <c r="C3927" t="s">
        <v>348</v>
      </c>
      <c r="D3927" s="8">
        <v>45622</v>
      </c>
      <c r="E3927" t="s">
        <v>22</v>
      </c>
      <c r="F3927">
        <v>5</v>
      </c>
      <c r="G3927" s="9" t="s">
        <v>335</v>
      </c>
      <c r="H3927" s="10"/>
      <c r="I3927" s="12">
        <v>0.27299768518518519</v>
      </c>
      <c r="J3927" s="12">
        <v>0.60115740740740742</v>
      </c>
      <c r="K3927" s="3" t="str">
        <f t="shared" si="844"/>
        <v/>
      </c>
      <c r="L3927" s="11">
        <f t="shared" si="845"/>
        <v>1</v>
      </c>
      <c r="M3927" s="11">
        <f t="shared" si="846"/>
        <v>2</v>
      </c>
      <c r="N3927" s="11">
        <f t="shared" si="847"/>
        <v>0</v>
      </c>
      <c r="O3927" s="11">
        <f t="shared" si="848"/>
        <v>2</v>
      </c>
      <c r="P3927" s="11">
        <f t="shared" si="849"/>
        <v>2</v>
      </c>
      <c r="Q3927" s="11">
        <f t="shared" si="850"/>
        <v>0</v>
      </c>
      <c r="R3927" s="11">
        <f t="shared" si="851"/>
        <v>0</v>
      </c>
      <c r="S3927" s="11">
        <f t="shared" si="852"/>
        <v>2</v>
      </c>
      <c r="T3927" t="str">
        <f t="shared" si="853"/>
        <v>إضافى كامل</v>
      </c>
    </row>
    <row r="3928" spans="1:20" x14ac:dyDescent="0.25">
      <c r="A3928">
        <v>208</v>
      </c>
      <c r="B3928">
        <v>29645</v>
      </c>
      <c r="C3928" t="s">
        <v>348</v>
      </c>
      <c r="D3928" s="8">
        <v>45623</v>
      </c>
      <c r="E3928" t="s">
        <v>23</v>
      </c>
      <c r="F3928">
        <v>5</v>
      </c>
      <c r="G3928" s="9" t="s">
        <v>335</v>
      </c>
      <c r="H3928" s="10"/>
      <c r="I3928" s="12">
        <v>0.28106481481481482</v>
      </c>
      <c r="J3928" s="12">
        <v>0.58777777777777773</v>
      </c>
      <c r="K3928" s="3" t="str">
        <f t="shared" si="844"/>
        <v/>
      </c>
      <c r="L3928" s="11">
        <f t="shared" si="845"/>
        <v>1</v>
      </c>
      <c r="M3928" s="11">
        <f t="shared" si="846"/>
        <v>2</v>
      </c>
      <c r="N3928" s="11">
        <f t="shared" si="847"/>
        <v>0</v>
      </c>
      <c r="O3928" s="11">
        <f t="shared" si="848"/>
        <v>2</v>
      </c>
      <c r="P3928" s="11">
        <f t="shared" si="849"/>
        <v>2</v>
      </c>
      <c r="Q3928" s="11">
        <f t="shared" si="850"/>
        <v>0</v>
      </c>
      <c r="R3928" s="11">
        <f t="shared" si="851"/>
        <v>0</v>
      </c>
      <c r="S3928" s="11">
        <f t="shared" si="852"/>
        <v>2</v>
      </c>
      <c r="T3928" t="str">
        <f t="shared" si="853"/>
        <v>إضافى كامل</v>
      </c>
    </row>
    <row r="3929" spans="1:20" x14ac:dyDescent="0.25">
      <c r="A3929">
        <v>208</v>
      </c>
      <c r="B3929">
        <v>29645</v>
      </c>
      <c r="C3929" t="s">
        <v>348</v>
      </c>
      <c r="D3929" s="8">
        <v>45624</v>
      </c>
      <c r="E3929" t="s">
        <v>24</v>
      </c>
      <c r="F3929">
        <v>5</v>
      </c>
      <c r="G3929" s="9" t="s">
        <v>335</v>
      </c>
      <c r="H3929" s="10"/>
      <c r="I3929" s="12">
        <v>0.32540509259259259</v>
      </c>
      <c r="J3929" s="12">
        <v>0.58387731481481486</v>
      </c>
      <c r="K3929" s="3" t="str">
        <f t="shared" si="844"/>
        <v/>
      </c>
      <c r="L3929" s="11">
        <f t="shared" si="845"/>
        <v>1</v>
      </c>
      <c r="M3929" s="11">
        <f t="shared" si="846"/>
        <v>2</v>
      </c>
      <c r="N3929" s="11">
        <f t="shared" si="847"/>
        <v>0</v>
      </c>
      <c r="O3929" s="11">
        <f t="shared" si="848"/>
        <v>2</v>
      </c>
      <c r="P3929" s="11">
        <f t="shared" si="849"/>
        <v>2</v>
      </c>
      <c r="Q3929" s="11">
        <f t="shared" si="850"/>
        <v>0</v>
      </c>
      <c r="R3929" s="11">
        <f t="shared" si="851"/>
        <v>0</v>
      </c>
      <c r="S3929" s="11">
        <f t="shared" si="852"/>
        <v>2</v>
      </c>
      <c r="T3929" t="str">
        <f t="shared" si="853"/>
        <v>إضافى كامل</v>
      </c>
    </row>
    <row r="3930" spans="1:20" x14ac:dyDescent="0.25">
      <c r="A3930">
        <v>208</v>
      </c>
      <c r="B3930">
        <v>29645</v>
      </c>
      <c r="C3930" t="s">
        <v>348</v>
      </c>
      <c r="D3930" s="8">
        <v>45625</v>
      </c>
      <c r="E3930" t="s">
        <v>15</v>
      </c>
      <c r="F3930">
        <v>5</v>
      </c>
      <c r="G3930" s="9" t="s">
        <v>335</v>
      </c>
      <c r="H3930" s="10"/>
      <c r="K3930" s="3" t="str">
        <f t="shared" si="844"/>
        <v/>
      </c>
      <c r="L3930" s="11">
        <f t="shared" si="845"/>
        <v>1</v>
      </c>
      <c r="M3930" s="11">
        <f t="shared" si="846"/>
        <v>3</v>
      </c>
      <c r="N3930" s="11">
        <f t="shared" si="847"/>
        <v>0</v>
      </c>
      <c r="O3930" s="11">
        <f t="shared" si="848"/>
        <v>2</v>
      </c>
      <c r="P3930" s="11">
        <f t="shared" si="849"/>
        <v>2</v>
      </c>
      <c r="Q3930" s="11">
        <f t="shared" si="850"/>
        <v>0</v>
      </c>
      <c r="R3930" s="11">
        <f t="shared" si="851"/>
        <v>0</v>
      </c>
      <c r="S3930" s="11">
        <f t="shared" si="852"/>
        <v>3</v>
      </c>
      <c r="T3930" t="str">
        <f t="shared" si="853"/>
        <v>إضافى كامل</v>
      </c>
    </row>
    <row r="3931" spans="1:20" x14ac:dyDescent="0.25">
      <c r="A3931">
        <v>208</v>
      </c>
      <c r="B3931">
        <v>29645</v>
      </c>
      <c r="C3931" t="s">
        <v>348</v>
      </c>
      <c r="D3931" s="8">
        <v>45626</v>
      </c>
      <c r="E3931" t="s">
        <v>18</v>
      </c>
      <c r="F3931">
        <v>5</v>
      </c>
      <c r="G3931" s="9" t="s">
        <v>335</v>
      </c>
      <c r="H3931" s="10"/>
      <c r="K3931" s="3" t="s">
        <v>19</v>
      </c>
      <c r="L3931" s="11">
        <f t="shared" si="845"/>
        <v>1</v>
      </c>
      <c r="M3931" s="11">
        <f t="shared" si="846"/>
        <v>3</v>
      </c>
      <c r="N3931" s="11">
        <f t="shared" si="847"/>
        <v>0</v>
      </c>
      <c r="O3931" s="11">
        <f t="shared" si="848"/>
        <v>2</v>
      </c>
      <c r="P3931" s="11">
        <f t="shared" si="849"/>
        <v>2</v>
      </c>
      <c r="Q3931" s="11">
        <f t="shared" si="850"/>
        <v>0</v>
      </c>
      <c r="R3931" s="11">
        <f t="shared" si="851"/>
        <v>0</v>
      </c>
      <c r="S3931" s="11">
        <f t="shared" si="852"/>
        <v>3</v>
      </c>
      <c r="T3931" t="str">
        <f t="shared" si="853"/>
        <v>إضافى كامل</v>
      </c>
    </row>
    <row r="3932" spans="1:20" ht="15.75" x14ac:dyDescent="0.25">
      <c r="A3932">
        <v>209</v>
      </c>
      <c r="B3932">
        <v>29648</v>
      </c>
      <c r="C3932" s="20" t="s">
        <v>349</v>
      </c>
      <c r="D3932" s="8">
        <v>45597</v>
      </c>
      <c r="E3932" t="s">
        <v>15</v>
      </c>
      <c r="F3932">
        <v>5</v>
      </c>
      <c r="G3932" s="9" t="s">
        <v>335</v>
      </c>
      <c r="H3932" s="10"/>
      <c r="K3932" s="3" t="str">
        <f t="shared" si="844"/>
        <v/>
      </c>
      <c r="L3932" s="11">
        <f t="shared" si="845"/>
        <v>1</v>
      </c>
      <c r="M3932" s="11">
        <f t="shared" si="846"/>
        <v>3</v>
      </c>
      <c r="N3932" s="11">
        <f t="shared" si="847"/>
        <v>0</v>
      </c>
      <c r="O3932" s="11">
        <f t="shared" si="848"/>
        <v>2</v>
      </c>
      <c r="P3932" s="11">
        <f t="shared" si="849"/>
        <v>2</v>
      </c>
      <c r="Q3932" s="11">
        <f t="shared" si="850"/>
        <v>0</v>
      </c>
      <c r="R3932" s="11">
        <f t="shared" si="851"/>
        <v>0</v>
      </c>
      <c r="S3932" s="11">
        <f t="shared" si="852"/>
        <v>3</v>
      </c>
      <c r="T3932" t="str">
        <f t="shared" si="853"/>
        <v>إضافى كامل</v>
      </c>
    </row>
    <row r="3933" spans="1:20" x14ac:dyDescent="0.25">
      <c r="A3933">
        <v>209</v>
      </c>
      <c r="B3933">
        <v>29648</v>
      </c>
      <c r="C3933" t="s">
        <v>350</v>
      </c>
      <c r="D3933" s="8">
        <v>45598</v>
      </c>
      <c r="E3933" t="s">
        <v>18</v>
      </c>
      <c r="F3933">
        <v>5</v>
      </c>
      <c r="G3933" s="9" t="s">
        <v>335</v>
      </c>
      <c r="H3933" s="10"/>
      <c r="I3933" s="12">
        <v>0.34564814814814815</v>
      </c>
      <c r="J3933" s="12">
        <v>0.6256018518518518</v>
      </c>
      <c r="L3933" s="11">
        <f t="shared" si="845"/>
        <v>1</v>
      </c>
      <c r="M3933" s="11">
        <f t="shared" si="846"/>
        <v>3</v>
      </c>
      <c r="N3933" s="11">
        <f t="shared" si="847"/>
        <v>0</v>
      </c>
      <c r="O3933" s="11">
        <f t="shared" si="848"/>
        <v>2</v>
      </c>
      <c r="P3933" s="11">
        <f t="shared" si="849"/>
        <v>2</v>
      </c>
      <c r="Q3933" s="11">
        <f t="shared" si="850"/>
        <v>0</v>
      </c>
      <c r="R3933" s="11">
        <f t="shared" si="851"/>
        <v>0</v>
      </c>
      <c r="S3933" s="11">
        <f t="shared" si="852"/>
        <v>3</v>
      </c>
      <c r="T3933" t="str">
        <f t="shared" si="853"/>
        <v>إضافى كامل</v>
      </c>
    </row>
    <row r="3934" spans="1:20" x14ac:dyDescent="0.25">
      <c r="A3934">
        <v>209</v>
      </c>
      <c r="B3934">
        <v>29648</v>
      </c>
      <c r="C3934" t="s">
        <v>350</v>
      </c>
      <c r="D3934" s="8">
        <v>45599</v>
      </c>
      <c r="E3934" t="s">
        <v>20</v>
      </c>
      <c r="F3934">
        <v>5</v>
      </c>
      <c r="G3934" s="9" t="s">
        <v>335</v>
      </c>
      <c r="H3934" s="10"/>
      <c r="I3934" s="12">
        <v>0.34379629629629632</v>
      </c>
      <c r="J3934" s="12">
        <v>0.58630787037037035</v>
      </c>
      <c r="L3934" s="11">
        <f t="shared" si="845"/>
        <v>1</v>
      </c>
      <c r="M3934" s="11">
        <f t="shared" si="846"/>
        <v>3</v>
      </c>
      <c r="N3934" s="11">
        <f t="shared" si="847"/>
        <v>0</v>
      </c>
      <c r="O3934" s="11">
        <f t="shared" si="848"/>
        <v>2</v>
      </c>
      <c r="P3934" s="11">
        <f t="shared" si="849"/>
        <v>2</v>
      </c>
      <c r="Q3934" s="11">
        <f t="shared" si="850"/>
        <v>0</v>
      </c>
      <c r="R3934" s="11">
        <f t="shared" si="851"/>
        <v>0</v>
      </c>
      <c r="S3934" s="11">
        <f t="shared" si="852"/>
        <v>3</v>
      </c>
      <c r="T3934" t="str">
        <f t="shared" si="853"/>
        <v>إضافى كامل</v>
      </c>
    </row>
    <row r="3935" spans="1:20" x14ac:dyDescent="0.25">
      <c r="A3935">
        <v>209</v>
      </c>
      <c r="B3935">
        <v>29648</v>
      </c>
      <c r="C3935" t="s">
        <v>350</v>
      </c>
      <c r="D3935" s="8">
        <v>45600</v>
      </c>
      <c r="E3935" t="s">
        <v>21</v>
      </c>
      <c r="F3935">
        <v>5</v>
      </c>
      <c r="G3935" s="9" t="s">
        <v>335</v>
      </c>
      <c r="H3935" s="10"/>
      <c r="I3935" s="12"/>
      <c r="J3935" s="12"/>
      <c r="K3935" s="3" t="str">
        <f>IF(AND(I3935&lt;=TIME(8,0,0),J3935&gt;=TIME(14,0,0),I3935&lt;&gt;""),"",IF(AND(I3935&gt;=TIME(8,32,0),I3935&lt;=TIME(8,10,0)),"تأخير",IF(AND(I3935&gt;=TIME(8,11,0),I3935&lt;=TIME(11,0,0),I3935&lt;&gt;""),"إذن ص",IF(AND(J3935&lt;TIME(14,0,0), J3935&lt;&gt;"",J3935&gt;=TIME(11,0,0)),"إذن م",IF(AND(OR(I3935="",J3935="",I3935=J3935,I3935&gt;TIME(11,0,0),J3935&lt;TIME(11,0,0)),AND(E3935&lt;&gt;"Friday")),"غائب","")))))</f>
        <v>غائب</v>
      </c>
      <c r="L3935" s="11">
        <f t="shared" si="845"/>
        <v>0</v>
      </c>
      <c r="M3935" s="11">
        <f t="shared" si="846"/>
        <v>4</v>
      </c>
      <c r="N3935" s="11">
        <f t="shared" si="847"/>
        <v>0</v>
      </c>
      <c r="O3935" s="11">
        <f t="shared" si="848"/>
        <v>2</v>
      </c>
      <c r="P3935" s="11">
        <f t="shared" si="849"/>
        <v>2</v>
      </c>
      <c r="Q3935" s="11">
        <f t="shared" si="850"/>
        <v>0</v>
      </c>
      <c r="R3935" s="11">
        <f t="shared" si="851"/>
        <v>0</v>
      </c>
      <c r="S3935" s="11">
        <f t="shared" si="852"/>
        <v>4</v>
      </c>
      <c r="T3935" t="str">
        <f t="shared" si="853"/>
        <v>إضافى كامل</v>
      </c>
    </row>
    <row r="3936" spans="1:20" x14ac:dyDescent="0.25">
      <c r="A3936">
        <v>209</v>
      </c>
      <c r="B3936">
        <v>29648</v>
      </c>
      <c r="C3936" t="s">
        <v>350</v>
      </c>
      <c r="D3936" s="8">
        <v>45601</v>
      </c>
      <c r="E3936" t="s">
        <v>22</v>
      </c>
      <c r="F3936">
        <v>5</v>
      </c>
      <c r="G3936" s="9" t="s">
        <v>335</v>
      </c>
      <c r="H3936" s="10"/>
      <c r="I3936" s="12">
        <v>0.3128009259259259</v>
      </c>
      <c r="J3936" s="12">
        <v>0.58537037037037032</v>
      </c>
      <c r="K3936" s="3" t="str">
        <f>IF(AND(I3936&lt;=TIME(8,0,0),J3936&gt;=TIME(14,0,0),I3936&lt;&gt;""),"",IF(AND(I3936&gt;=TIME(8,32,0),I3936&lt;=TIME(8,10,0)),"تأخير",IF(AND(I3936&gt;=TIME(8,11,0),I3936&lt;=TIME(11,0,0),I3936&lt;&gt;""),"إذن ص",IF(AND(J3936&lt;TIME(14,0,0), J3936&lt;&gt;"",J3936&gt;=TIME(11,0,0)),"إذن م",IF(AND(OR(I3936="",J3936="",I3936=J3936,I3936&gt;TIME(11,0,0),J3936&lt;TIME(11,0,0)),AND(E3936&lt;&gt;"Friday")),"غائب","")))))</f>
        <v/>
      </c>
      <c r="L3936" s="11">
        <f t="shared" si="845"/>
        <v>1</v>
      </c>
      <c r="M3936" s="11">
        <f t="shared" si="846"/>
        <v>3</v>
      </c>
      <c r="N3936" s="11">
        <f t="shared" si="847"/>
        <v>0</v>
      </c>
      <c r="O3936" s="11">
        <f t="shared" si="848"/>
        <v>2</v>
      </c>
      <c r="P3936" s="11">
        <f t="shared" si="849"/>
        <v>2</v>
      </c>
      <c r="Q3936" s="11">
        <f t="shared" si="850"/>
        <v>0</v>
      </c>
      <c r="R3936" s="11">
        <f t="shared" si="851"/>
        <v>0</v>
      </c>
      <c r="S3936" s="11">
        <f t="shared" si="852"/>
        <v>3</v>
      </c>
      <c r="T3936" t="str">
        <f t="shared" si="853"/>
        <v>إضافى كامل</v>
      </c>
    </row>
    <row r="3937" spans="1:20" x14ac:dyDescent="0.25">
      <c r="A3937">
        <v>209</v>
      </c>
      <c r="B3937">
        <v>29648</v>
      </c>
      <c r="C3937" t="s">
        <v>350</v>
      </c>
      <c r="D3937" s="8">
        <v>45602</v>
      </c>
      <c r="E3937" t="s">
        <v>23</v>
      </c>
      <c r="F3937">
        <v>5</v>
      </c>
      <c r="G3937" s="9" t="s">
        <v>335</v>
      </c>
      <c r="H3937" s="10"/>
      <c r="I3937" s="12">
        <v>0.30902777777777779</v>
      </c>
      <c r="J3937" s="12">
        <v>0.47378472222222223</v>
      </c>
      <c r="K3937" s="3" t="str">
        <f>IF(AND(I3937&lt;=TIME(8,0,0),J3937&gt;=TIME(14,0,0),I3937&lt;&gt;""),"",IF(AND(I3937&gt;=TIME(8,32,0),I3937&lt;=TIME(8,10,0)),"تأخير",IF(AND(I3937&gt;=TIME(8,11,0),I3937&lt;=TIME(11,0,0),I3937&lt;&gt;""),"إذن ص",IF(AND(J3937&lt;TIME(14,0,0), J3937&lt;&gt;"",J3937&gt;=TIME(11,0,0)),"إذن م",IF(AND(OR(I3937="",J3937="",I3937=J3937,I3937&gt;TIME(11,0,0),J3937&lt;TIME(11,0,0)),AND(E3937&lt;&gt;"Friday")),"غائب","")))))</f>
        <v>إذن م</v>
      </c>
      <c r="L3937" s="11">
        <f t="shared" si="845"/>
        <v>1</v>
      </c>
      <c r="M3937" s="11">
        <f t="shared" si="846"/>
        <v>3</v>
      </c>
      <c r="N3937" s="11">
        <f t="shared" si="847"/>
        <v>1</v>
      </c>
      <c r="O3937" s="11">
        <f t="shared" si="848"/>
        <v>2</v>
      </c>
      <c r="P3937" s="11">
        <f t="shared" si="849"/>
        <v>3</v>
      </c>
      <c r="Q3937" s="11">
        <f t="shared" si="850"/>
        <v>1.5</v>
      </c>
      <c r="R3937" s="11">
        <f t="shared" si="851"/>
        <v>1</v>
      </c>
      <c r="S3937" s="11">
        <f t="shared" si="852"/>
        <v>4</v>
      </c>
      <c r="T3937" t="str">
        <f t="shared" si="853"/>
        <v>إضافى كامل</v>
      </c>
    </row>
    <row r="3938" spans="1:20" x14ac:dyDescent="0.25">
      <c r="A3938">
        <v>209</v>
      </c>
      <c r="B3938">
        <v>29648</v>
      </c>
      <c r="C3938" t="s">
        <v>350</v>
      </c>
      <c r="D3938" s="8">
        <v>45603</v>
      </c>
      <c r="E3938" t="s">
        <v>24</v>
      </c>
      <c r="F3938">
        <v>5</v>
      </c>
      <c r="G3938" s="9" t="s">
        <v>335</v>
      </c>
      <c r="H3938" s="10"/>
      <c r="K3938" s="3" t="s">
        <v>19</v>
      </c>
      <c r="L3938" s="11">
        <f t="shared" si="845"/>
        <v>1</v>
      </c>
      <c r="M3938" s="11">
        <f t="shared" si="846"/>
        <v>3</v>
      </c>
      <c r="N3938" s="11">
        <f t="shared" si="847"/>
        <v>1</v>
      </c>
      <c r="O3938" s="11">
        <f t="shared" si="848"/>
        <v>1</v>
      </c>
      <c r="P3938" s="11">
        <f t="shared" si="849"/>
        <v>2</v>
      </c>
      <c r="Q3938" s="11">
        <f t="shared" si="850"/>
        <v>0</v>
      </c>
      <c r="R3938" s="11">
        <f t="shared" si="851"/>
        <v>0</v>
      </c>
      <c r="S3938" s="11">
        <f t="shared" si="852"/>
        <v>3</v>
      </c>
      <c r="T3938" t="str">
        <f t="shared" si="853"/>
        <v>إضافى كامل</v>
      </c>
    </row>
    <row r="3939" spans="1:20" x14ac:dyDescent="0.25">
      <c r="A3939">
        <v>209</v>
      </c>
      <c r="B3939">
        <v>29648</v>
      </c>
      <c r="C3939" t="s">
        <v>350</v>
      </c>
      <c r="D3939" s="8">
        <v>45604</v>
      </c>
      <c r="E3939" t="s">
        <v>15</v>
      </c>
      <c r="F3939">
        <v>5</v>
      </c>
      <c r="G3939" s="9" t="s">
        <v>335</v>
      </c>
      <c r="H3939" s="10"/>
      <c r="K3939" s="3" t="str">
        <f>IF(AND(I3939&lt;=TIME(8,0,0),J3939&gt;=TIME(14,0,0),I3939&lt;&gt;""),"",IF(AND(I3939&gt;=TIME(8,32,0),I3939&lt;=TIME(8,10,0)),"تأخير",IF(AND(I3939&gt;=TIME(8,11,0),I3939&lt;=TIME(11,0,0),I3939&lt;&gt;""),"إذن ص",IF(AND(J3939&lt;TIME(14,0,0), J3939&lt;&gt;"",J3939&gt;=TIME(11,0,0)),"إذن م",IF(AND(OR(I3939="",J3939="",I3939=J3939,I3939&gt;TIME(11,0,0),J3939&lt;TIME(11,0,0)),AND(E3939&lt;&gt;"Friday")),"غائب","")))))</f>
        <v/>
      </c>
      <c r="L3939" s="11">
        <f t="shared" si="845"/>
        <v>1</v>
      </c>
      <c r="M3939" s="11">
        <f t="shared" si="846"/>
        <v>3</v>
      </c>
      <c r="N3939" s="11">
        <f t="shared" si="847"/>
        <v>1</v>
      </c>
      <c r="O3939" s="11">
        <f t="shared" si="848"/>
        <v>1</v>
      </c>
      <c r="P3939" s="11">
        <f t="shared" si="849"/>
        <v>2</v>
      </c>
      <c r="Q3939" s="11">
        <f t="shared" si="850"/>
        <v>0</v>
      </c>
      <c r="R3939" s="11">
        <f t="shared" si="851"/>
        <v>0</v>
      </c>
      <c r="S3939" s="11">
        <f t="shared" si="852"/>
        <v>3</v>
      </c>
      <c r="T3939" t="str">
        <f t="shared" si="853"/>
        <v>إضافى كامل</v>
      </c>
    </row>
    <row r="3940" spans="1:20" x14ac:dyDescent="0.25">
      <c r="A3940">
        <v>209</v>
      </c>
      <c r="B3940">
        <v>29648</v>
      </c>
      <c r="C3940" t="s">
        <v>350</v>
      </c>
      <c r="D3940" s="8">
        <v>45605</v>
      </c>
      <c r="E3940" t="s">
        <v>18</v>
      </c>
      <c r="F3940">
        <v>5</v>
      </c>
      <c r="G3940" s="9" t="s">
        <v>335</v>
      </c>
      <c r="H3940" s="10"/>
      <c r="I3940" s="12">
        <v>0.31230324074074073</v>
      </c>
      <c r="J3940" s="12">
        <v>0.58423611111111107</v>
      </c>
      <c r="K3940" s="3" t="str">
        <f>IF(AND(I3940&lt;=TIME(8,0,0),J3940&gt;=TIME(14,0,0),I3940&lt;&gt;""),"",IF(AND(I3940&gt;=TIME(8,32,0),I3940&lt;=TIME(8,10,0)),"تأخير",IF(AND(I3940&gt;=TIME(8,11,0),I3940&lt;=TIME(11,0,0),I3940&lt;&gt;""),"إذن ص",IF(AND(J3940&lt;TIME(14,0,0), J3940&lt;&gt;"",J3940&gt;=TIME(11,0,0)),"إذن م",IF(AND(OR(I3940="",J3940="",I3940=J3940,I3940&gt;TIME(11,0,0),J3940&lt;TIME(11,0,0)),AND(E3940&lt;&gt;"Friday")),"غائب","")))))</f>
        <v/>
      </c>
      <c r="L3940" s="11">
        <f t="shared" si="845"/>
        <v>1</v>
      </c>
      <c r="M3940" s="11">
        <f t="shared" si="846"/>
        <v>3</v>
      </c>
      <c r="N3940" s="11">
        <f t="shared" si="847"/>
        <v>1</v>
      </c>
      <c r="O3940" s="11">
        <f t="shared" si="848"/>
        <v>1</v>
      </c>
      <c r="P3940" s="11">
        <f t="shared" si="849"/>
        <v>2</v>
      </c>
      <c r="Q3940" s="11">
        <f t="shared" si="850"/>
        <v>0</v>
      </c>
      <c r="R3940" s="11">
        <f t="shared" si="851"/>
        <v>0</v>
      </c>
      <c r="S3940" s="11">
        <f t="shared" si="852"/>
        <v>3</v>
      </c>
      <c r="T3940" t="str">
        <f t="shared" si="853"/>
        <v>إضافى كامل</v>
      </c>
    </row>
    <row r="3941" spans="1:20" x14ac:dyDescent="0.25">
      <c r="A3941">
        <v>209</v>
      </c>
      <c r="B3941">
        <v>29648</v>
      </c>
      <c r="C3941" t="s">
        <v>350</v>
      </c>
      <c r="D3941" s="8">
        <v>45606</v>
      </c>
      <c r="E3941" t="s">
        <v>20</v>
      </c>
      <c r="F3941">
        <v>5</v>
      </c>
      <c r="G3941" s="9" t="s">
        <v>335</v>
      </c>
      <c r="H3941" s="10"/>
      <c r="I3941" s="12"/>
      <c r="J3941" s="12"/>
      <c r="K3941" s="3" t="str">
        <f>IF(AND(I3941&lt;=TIME(8,0,0),J3941&gt;=TIME(14,0,0),I3941&lt;&gt;""),"",IF(AND(I3941&gt;=TIME(8,32,0),I3941&lt;=TIME(8,10,0)),"تأخير",IF(AND(I3941&gt;=TIME(8,11,0),I3941&lt;=TIME(11,0,0),I3941&lt;&gt;""),"إذن ص",IF(AND(J3941&lt;TIME(14,0,0), J3941&lt;&gt;"",J3941&gt;=TIME(11,0,0)),"إذن م",IF(AND(OR(I3941="",J3941="",I3941=J3941,I3941&gt;TIME(11,0,0),J3941&lt;TIME(11,0,0)),AND(E3941&lt;&gt;"Friday")),"غائب","")))))</f>
        <v>غائب</v>
      </c>
      <c r="L3941" s="11">
        <f t="shared" si="845"/>
        <v>0</v>
      </c>
      <c r="M3941" s="11">
        <f t="shared" si="846"/>
        <v>3</v>
      </c>
      <c r="N3941" s="11">
        <f t="shared" si="847"/>
        <v>1</v>
      </c>
      <c r="O3941" s="11">
        <f t="shared" si="848"/>
        <v>1</v>
      </c>
      <c r="P3941" s="11">
        <f t="shared" si="849"/>
        <v>2</v>
      </c>
      <c r="Q3941" s="11">
        <f t="shared" si="850"/>
        <v>0</v>
      </c>
      <c r="R3941" s="11">
        <f t="shared" si="851"/>
        <v>0</v>
      </c>
      <c r="S3941" s="11">
        <f t="shared" si="852"/>
        <v>3</v>
      </c>
      <c r="T3941" t="str">
        <f t="shared" si="853"/>
        <v>إضافى كامل</v>
      </c>
    </row>
    <row r="3942" spans="1:20" x14ac:dyDescent="0.25">
      <c r="A3942">
        <v>209</v>
      </c>
      <c r="B3942">
        <v>29648</v>
      </c>
      <c r="C3942" t="s">
        <v>350</v>
      </c>
      <c r="D3942" s="8">
        <v>45607</v>
      </c>
      <c r="E3942" t="s">
        <v>21</v>
      </c>
      <c r="F3942">
        <v>5</v>
      </c>
      <c r="G3942" s="9" t="s">
        <v>335</v>
      </c>
      <c r="H3942" s="10"/>
      <c r="I3942" s="12">
        <v>0.30475694444444446</v>
      </c>
      <c r="J3942" s="12">
        <v>0.58908564814814812</v>
      </c>
      <c r="K3942" s="3" t="str">
        <f t="shared" ref="K3942:K3962" si="854">IF(AND(I3942&lt;=TIME(8,0,0),J3942&gt;=TIME(14,0,0),I3942&lt;&gt;""),"",IF(AND(I3942&gt;=TIME(8,32,0),I3942&lt;=TIME(8,10,0)),"تأخير",IF(AND(I3942&gt;=TIME(8,11,0),I3942&lt;=TIME(11,0,0),I3942&lt;&gt;""),"إذن ص",IF(AND(J3942&lt;TIME(14,0,0), J3942&lt;&gt;"",J3942&gt;=TIME(11,0,0)),"إذن م",IF(AND(OR(I3942="",J3942="",I3942=J3942,I3942&gt;TIME(11,0,0),J3942&lt;TIME(11,0,0)),AND(E3942&lt;&gt;"Friday")),"غائب","")))))</f>
        <v/>
      </c>
      <c r="L3942" s="11">
        <f t="shared" si="845"/>
        <v>1</v>
      </c>
      <c r="M3942" s="11">
        <f t="shared" si="846"/>
        <v>3</v>
      </c>
      <c r="N3942" s="11">
        <f t="shared" si="847"/>
        <v>1</v>
      </c>
      <c r="O3942" s="11">
        <f t="shared" si="848"/>
        <v>1</v>
      </c>
      <c r="P3942" s="11">
        <f t="shared" si="849"/>
        <v>2</v>
      </c>
      <c r="Q3942" s="11">
        <f t="shared" si="850"/>
        <v>0</v>
      </c>
      <c r="R3942" s="11">
        <f t="shared" si="851"/>
        <v>0</v>
      </c>
      <c r="S3942" s="11">
        <f t="shared" si="852"/>
        <v>3</v>
      </c>
      <c r="T3942" t="str">
        <f t="shared" si="853"/>
        <v>إضافى كامل</v>
      </c>
    </row>
    <row r="3943" spans="1:20" x14ac:dyDescent="0.25">
      <c r="A3943">
        <v>209</v>
      </c>
      <c r="B3943">
        <v>29648</v>
      </c>
      <c r="C3943" t="s">
        <v>350</v>
      </c>
      <c r="D3943" s="8">
        <v>45608</v>
      </c>
      <c r="E3943" t="s">
        <v>22</v>
      </c>
      <c r="F3943">
        <v>5</v>
      </c>
      <c r="G3943" s="9" t="s">
        <v>335</v>
      </c>
      <c r="H3943" s="10"/>
      <c r="I3943" s="12">
        <v>0.30829861111111112</v>
      </c>
      <c r="J3943" s="12">
        <v>0.58414351851851853</v>
      </c>
      <c r="K3943" s="3" t="str">
        <f t="shared" si="854"/>
        <v/>
      </c>
      <c r="L3943" s="11">
        <f t="shared" si="845"/>
        <v>1</v>
      </c>
      <c r="M3943" s="11">
        <f t="shared" si="846"/>
        <v>3</v>
      </c>
      <c r="N3943" s="11">
        <f t="shared" si="847"/>
        <v>2</v>
      </c>
      <c r="O3943" s="11">
        <f t="shared" si="848"/>
        <v>1</v>
      </c>
      <c r="P3943" s="11">
        <f t="shared" si="849"/>
        <v>3</v>
      </c>
      <c r="Q3943" s="11">
        <f t="shared" si="850"/>
        <v>1.5</v>
      </c>
      <c r="R3943" s="11">
        <f t="shared" si="851"/>
        <v>1</v>
      </c>
      <c r="S3943" s="11">
        <f t="shared" si="852"/>
        <v>4</v>
      </c>
      <c r="T3943" t="str">
        <f t="shared" si="853"/>
        <v>إضافى كامل</v>
      </c>
    </row>
    <row r="3944" spans="1:20" x14ac:dyDescent="0.25">
      <c r="A3944">
        <v>209</v>
      </c>
      <c r="B3944">
        <v>29648</v>
      </c>
      <c r="C3944" t="s">
        <v>350</v>
      </c>
      <c r="D3944" s="8">
        <v>45609</v>
      </c>
      <c r="E3944" t="s">
        <v>23</v>
      </c>
      <c r="F3944">
        <v>5</v>
      </c>
      <c r="G3944" s="9" t="s">
        <v>335</v>
      </c>
      <c r="H3944" s="10"/>
      <c r="I3944" s="12">
        <v>0.31225694444444446</v>
      </c>
      <c r="J3944" s="12">
        <v>0.58409722222222227</v>
      </c>
      <c r="K3944" s="3" t="str">
        <f t="shared" si="854"/>
        <v/>
      </c>
      <c r="L3944" s="11">
        <f t="shared" si="845"/>
        <v>1</v>
      </c>
      <c r="M3944" s="11">
        <f t="shared" si="846"/>
        <v>3</v>
      </c>
      <c r="N3944" s="11">
        <f t="shared" si="847"/>
        <v>2</v>
      </c>
      <c r="O3944" s="11">
        <f t="shared" si="848"/>
        <v>1</v>
      </c>
      <c r="P3944" s="11">
        <f t="shared" si="849"/>
        <v>3</v>
      </c>
      <c r="Q3944" s="11">
        <f t="shared" si="850"/>
        <v>1.5</v>
      </c>
      <c r="R3944" s="11">
        <f t="shared" si="851"/>
        <v>1</v>
      </c>
      <c r="S3944" s="11">
        <f t="shared" si="852"/>
        <v>4</v>
      </c>
      <c r="T3944" t="str">
        <f t="shared" si="853"/>
        <v>إضافى كامل</v>
      </c>
    </row>
    <row r="3945" spans="1:20" x14ac:dyDescent="0.25">
      <c r="A3945">
        <v>209</v>
      </c>
      <c r="B3945">
        <v>29648</v>
      </c>
      <c r="C3945" t="s">
        <v>350</v>
      </c>
      <c r="D3945" s="8">
        <v>45610</v>
      </c>
      <c r="E3945" t="s">
        <v>24</v>
      </c>
      <c r="F3945">
        <v>5</v>
      </c>
      <c r="G3945" s="9" t="s">
        <v>335</v>
      </c>
      <c r="H3945" s="10"/>
      <c r="K3945" s="3" t="s">
        <v>19</v>
      </c>
      <c r="L3945" s="11">
        <f t="shared" si="845"/>
        <v>1</v>
      </c>
      <c r="M3945" s="11">
        <f t="shared" si="846"/>
        <v>3</v>
      </c>
      <c r="N3945" s="11">
        <f t="shared" si="847"/>
        <v>2</v>
      </c>
      <c r="O3945" s="11">
        <f t="shared" si="848"/>
        <v>1</v>
      </c>
      <c r="P3945" s="11">
        <f t="shared" si="849"/>
        <v>3</v>
      </c>
      <c r="Q3945" s="11">
        <f t="shared" si="850"/>
        <v>1.5</v>
      </c>
      <c r="R3945" s="11">
        <f t="shared" si="851"/>
        <v>1</v>
      </c>
      <c r="S3945" s="11">
        <f t="shared" si="852"/>
        <v>4</v>
      </c>
      <c r="T3945" t="str">
        <f t="shared" si="853"/>
        <v>إضافى كامل</v>
      </c>
    </row>
    <row r="3946" spans="1:20" x14ac:dyDescent="0.25">
      <c r="A3946">
        <v>209</v>
      </c>
      <c r="B3946">
        <v>29648</v>
      </c>
      <c r="C3946" t="s">
        <v>350</v>
      </c>
      <c r="D3946" s="8">
        <v>45611</v>
      </c>
      <c r="E3946" t="s">
        <v>15</v>
      </c>
      <c r="F3946">
        <v>5</v>
      </c>
      <c r="G3946" s="9" t="s">
        <v>335</v>
      </c>
      <c r="H3946" s="10"/>
      <c r="K3946" s="3" t="str">
        <f t="shared" si="854"/>
        <v/>
      </c>
      <c r="L3946" s="11">
        <f t="shared" si="845"/>
        <v>1</v>
      </c>
      <c r="M3946" s="11">
        <f t="shared" si="846"/>
        <v>3</v>
      </c>
      <c r="N3946" s="11">
        <f t="shared" si="847"/>
        <v>2</v>
      </c>
      <c r="O3946" s="11">
        <f t="shared" si="848"/>
        <v>1</v>
      </c>
      <c r="P3946" s="11">
        <f t="shared" si="849"/>
        <v>3</v>
      </c>
      <c r="Q3946" s="11">
        <f t="shared" si="850"/>
        <v>1.5</v>
      </c>
      <c r="R3946" s="11">
        <f t="shared" si="851"/>
        <v>1</v>
      </c>
      <c r="S3946" s="11">
        <f t="shared" si="852"/>
        <v>4</v>
      </c>
      <c r="T3946" t="str">
        <f t="shared" si="853"/>
        <v>إضافى كامل</v>
      </c>
    </row>
    <row r="3947" spans="1:20" x14ac:dyDescent="0.25">
      <c r="A3947">
        <v>209</v>
      </c>
      <c r="B3947">
        <v>29648</v>
      </c>
      <c r="C3947" t="s">
        <v>350</v>
      </c>
      <c r="D3947" s="8">
        <v>45612</v>
      </c>
      <c r="E3947" t="s">
        <v>18</v>
      </c>
      <c r="F3947">
        <v>5</v>
      </c>
      <c r="G3947" s="9" t="s">
        <v>335</v>
      </c>
      <c r="H3947" s="10"/>
      <c r="I3947" s="12">
        <v>0.29969907407407409</v>
      </c>
      <c r="J3947" s="12">
        <v>0.58344907407407409</v>
      </c>
      <c r="K3947" s="3" t="str">
        <f t="shared" si="854"/>
        <v/>
      </c>
      <c r="L3947" s="11">
        <f t="shared" si="845"/>
        <v>1</v>
      </c>
      <c r="M3947" s="11">
        <f t="shared" si="846"/>
        <v>3</v>
      </c>
      <c r="N3947" s="11">
        <f t="shared" si="847"/>
        <v>2</v>
      </c>
      <c r="O3947" s="11">
        <f t="shared" si="848"/>
        <v>1</v>
      </c>
      <c r="P3947" s="11">
        <f t="shared" si="849"/>
        <v>3</v>
      </c>
      <c r="Q3947" s="11">
        <f t="shared" si="850"/>
        <v>1.5</v>
      </c>
      <c r="R3947" s="11">
        <f t="shared" si="851"/>
        <v>1</v>
      </c>
      <c r="S3947" s="11">
        <f t="shared" si="852"/>
        <v>4</v>
      </c>
      <c r="T3947" t="str">
        <f t="shared" si="853"/>
        <v>إضافى كامل</v>
      </c>
    </row>
    <row r="3948" spans="1:20" x14ac:dyDescent="0.25">
      <c r="A3948">
        <v>209</v>
      </c>
      <c r="B3948">
        <v>29648</v>
      </c>
      <c r="C3948" t="s">
        <v>350</v>
      </c>
      <c r="D3948" s="8">
        <v>45613</v>
      </c>
      <c r="E3948" t="s">
        <v>20</v>
      </c>
      <c r="F3948">
        <v>5</v>
      </c>
      <c r="G3948" s="9" t="s">
        <v>335</v>
      </c>
      <c r="H3948" s="10"/>
      <c r="I3948" s="12">
        <v>0.31274305555555554</v>
      </c>
      <c r="J3948" s="12">
        <v>0.58621527777777782</v>
      </c>
      <c r="K3948" s="3" t="str">
        <f t="shared" si="854"/>
        <v/>
      </c>
      <c r="L3948" s="11">
        <f t="shared" si="845"/>
        <v>1</v>
      </c>
      <c r="M3948" s="11">
        <f t="shared" si="846"/>
        <v>3</v>
      </c>
      <c r="N3948" s="11">
        <f t="shared" si="847"/>
        <v>2</v>
      </c>
      <c r="O3948" s="11">
        <f t="shared" si="848"/>
        <v>1</v>
      </c>
      <c r="P3948" s="11">
        <f t="shared" si="849"/>
        <v>3</v>
      </c>
      <c r="Q3948" s="11">
        <f t="shared" si="850"/>
        <v>1.5</v>
      </c>
      <c r="R3948" s="11">
        <f t="shared" si="851"/>
        <v>1</v>
      </c>
      <c r="S3948" s="11">
        <f t="shared" si="852"/>
        <v>4</v>
      </c>
      <c r="T3948" t="str">
        <f t="shared" si="853"/>
        <v>إضافى كامل</v>
      </c>
    </row>
    <row r="3949" spans="1:20" x14ac:dyDescent="0.25">
      <c r="A3949">
        <v>209</v>
      </c>
      <c r="B3949">
        <v>29648</v>
      </c>
      <c r="C3949" t="s">
        <v>350</v>
      </c>
      <c r="D3949" s="8">
        <v>45614</v>
      </c>
      <c r="E3949" t="s">
        <v>21</v>
      </c>
      <c r="F3949">
        <v>5</v>
      </c>
      <c r="G3949" s="9" t="s">
        <v>335</v>
      </c>
      <c r="H3949" s="10"/>
      <c r="I3949" s="12">
        <v>0.30862268518518521</v>
      </c>
      <c r="J3949" s="12">
        <v>0.58444444444444443</v>
      </c>
      <c r="K3949" s="3" t="str">
        <f t="shared" si="854"/>
        <v/>
      </c>
      <c r="L3949" s="11">
        <f t="shared" si="845"/>
        <v>1</v>
      </c>
      <c r="M3949" s="11">
        <f t="shared" si="846"/>
        <v>3</v>
      </c>
      <c r="N3949" s="11">
        <f t="shared" si="847"/>
        <v>2</v>
      </c>
      <c r="O3949" s="11">
        <f t="shared" si="848"/>
        <v>1</v>
      </c>
      <c r="P3949" s="11">
        <f t="shared" si="849"/>
        <v>3</v>
      </c>
      <c r="Q3949" s="11">
        <f t="shared" si="850"/>
        <v>1.5</v>
      </c>
      <c r="R3949" s="11">
        <f t="shared" si="851"/>
        <v>1</v>
      </c>
      <c r="S3949" s="11">
        <f t="shared" si="852"/>
        <v>4</v>
      </c>
      <c r="T3949" t="str">
        <f t="shared" si="853"/>
        <v>إضافى كامل</v>
      </c>
    </row>
    <row r="3950" spans="1:20" x14ac:dyDescent="0.25">
      <c r="A3950">
        <v>209</v>
      </c>
      <c r="B3950">
        <v>29648</v>
      </c>
      <c r="C3950" t="s">
        <v>350</v>
      </c>
      <c r="D3950" s="8">
        <v>45615</v>
      </c>
      <c r="E3950" t="s">
        <v>22</v>
      </c>
      <c r="F3950">
        <v>5</v>
      </c>
      <c r="G3950" s="9" t="s">
        <v>335</v>
      </c>
      <c r="H3950" s="10"/>
      <c r="I3950" s="12">
        <v>0.30712962962962964</v>
      </c>
      <c r="J3950" s="12">
        <v>0.60807870370370365</v>
      </c>
      <c r="K3950" s="3" t="str">
        <f t="shared" si="854"/>
        <v/>
      </c>
      <c r="L3950" s="11">
        <f t="shared" si="845"/>
        <v>1</v>
      </c>
      <c r="M3950" s="11">
        <f t="shared" si="846"/>
        <v>4</v>
      </c>
      <c r="N3950" s="11">
        <f t="shared" si="847"/>
        <v>2</v>
      </c>
      <c r="O3950" s="11">
        <f t="shared" si="848"/>
        <v>1</v>
      </c>
      <c r="P3950" s="11">
        <f t="shared" si="849"/>
        <v>3</v>
      </c>
      <c r="Q3950" s="11">
        <f t="shared" si="850"/>
        <v>1.5</v>
      </c>
      <c r="R3950" s="11">
        <f t="shared" si="851"/>
        <v>1</v>
      </c>
      <c r="S3950" s="11">
        <f t="shared" si="852"/>
        <v>5</v>
      </c>
      <c r="T3950" t="str">
        <f t="shared" si="853"/>
        <v>نصف إضافى</v>
      </c>
    </row>
    <row r="3951" spans="1:20" x14ac:dyDescent="0.25">
      <c r="A3951">
        <v>209</v>
      </c>
      <c r="B3951">
        <v>29648</v>
      </c>
      <c r="C3951" t="s">
        <v>350</v>
      </c>
      <c r="D3951" s="8">
        <v>45616</v>
      </c>
      <c r="E3951" t="s">
        <v>23</v>
      </c>
      <c r="F3951">
        <v>5</v>
      </c>
      <c r="G3951" s="9" t="s">
        <v>335</v>
      </c>
      <c r="H3951" s="10"/>
      <c r="I3951" s="12">
        <v>0.31321759259259258</v>
      </c>
      <c r="J3951" s="12">
        <v>0.58351851851851855</v>
      </c>
      <c r="K3951" s="3" t="str">
        <f t="shared" si="854"/>
        <v/>
      </c>
      <c r="L3951" s="11">
        <f t="shared" si="845"/>
        <v>1</v>
      </c>
      <c r="M3951" s="11">
        <f t="shared" si="846"/>
        <v>4</v>
      </c>
      <c r="N3951" s="11">
        <f t="shared" si="847"/>
        <v>2</v>
      </c>
      <c r="O3951" s="11">
        <f t="shared" si="848"/>
        <v>1</v>
      </c>
      <c r="P3951" s="11">
        <f t="shared" si="849"/>
        <v>3</v>
      </c>
      <c r="Q3951" s="11">
        <f t="shared" si="850"/>
        <v>1.5</v>
      </c>
      <c r="R3951" s="11">
        <f t="shared" si="851"/>
        <v>1</v>
      </c>
      <c r="S3951" s="11">
        <f t="shared" si="852"/>
        <v>5</v>
      </c>
      <c r="T3951" t="str">
        <f t="shared" si="853"/>
        <v>نصف إضافى</v>
      </c>
    </row>
    <row r="3952" spans="1:20" x14ac:dyDescent="0.25">
      <c r="A3952">
        <v>209</v>
      </c>
      <c r="B3952">
        <v>29648</v>
      </c>
      <c r="C3952" t="s">
        <v>350</v>
      </c>
      <c r="D3952" s="8">
        <v>45617</v>
      </c>
      <c r="E3952" t="s">
        <v>24</v>
      </c>
      <c r="F3952">
        <v>5</v>
      </c>
      <c r="G3952" s="9" t="s">
        <v>335</v>
      </c>
      <c r="H3952" s="10"/>
      <c r="K3952" s="3" t="s">
        <v>19</v>
      </c>
      <c r="L3952" s="11">
        <f t="shared" si="845"/>
        <v>1</v>
      </c>
      <c r="M3952" s="11">
        <f t="shared" si="846"/>
        <v>4</v>
      </c>
      <c r="N3952" s="11">
        <f t="shared" si="847"/>
        <v>2</v>
      </c>
      <c r="O3952" s="11">
        <f t="shared" si="848"/>
        <v>1</v>
      </c>
      <c r="P3952" s="11">
        <f t="shared" si="849"/>
        <v>3</v>
      </c>
      <c r="Q3952" s="11">
        <f t="shared" si="850"/>
        <v>1.5</v>
      </c>
      <c r="R3952" s="11">
        <f t="shared" si="851"/>
        <v>1</v>
      </c>
      <c r="S3952" s="11">
        <f t="shared" si="852"/>
        <v>5</v>
      </c>
      <c r="T3952" t="str">
        <f t="shared" si="853"/>
        <v>نصف إضافى</v>
      </c>
    </row>
    <row r="3953" spans="1:20" x14ac:dyDescent="0.25">
      <c r="A3953">
        <v>209</v>
      </c>
      <c r="B3953">
        <v>29648</v>
      </c>
      <c r="C3953" t="s">
        <v>350</v>
      </c>
      <c r="D3953" s="8">
        <v>45618</v>
      </c>
      <c r="E3953" t="s">
        <v>15</v>
      </c>
      <c r="F3953">
        <v>5</v>
      </c>
      <c r="G3953" s="9" t="s">
        <v>335</v>
      </c>
      <c r="H3953" s="10"/>
      <c r="K3953" s="3" t="str">
        <f t="shared" si="854"/>
        <v/>
      </c>
      <c r="L3953" s="11">
        <f t="shared" si="845"/>
        <v>1</v>
      </c>
      <c r="M3953" s="11">
        <f t="shared" si="846"/>
        <v>4</v>
      </c>
      <c r="N3953" s="11">
        <f t="shared" si="847"/>
        <v>2</v>
      </c>
      <c r="O3953" s="11">
        <f t="shared" si="848"/>
        <v>1</v>
      </c>
      <c r="P3953" s="11">
        <f t="shared" si="849"/>
        <v>3</v>
      </c>
      <c r="Q3953" s="11">
        <f t="shared" si="850"/>
        <v>1.5</v>
      </c>
      <c r="R3953" s="11">
        <f t="shared" si="851"/>
        <v>1</v>
      </c>
      <c r="S3953" s="11">
        <f t="shared" si="852"/>
        <v>5</v>
      </c>
      <c r="T3953" t="str">
        <f t="shared" si="853"/>
        <v>نصف إضافى</v>
      </c>
    </row>
    <row r="3954" spans="1:20" x14ac:dyDescent="0.25">
      <c r="A3954">
        <v>209</v>
      </c>
      <c r="B3954">
        <v>29648</v>
      </c>
      <c r="C3954" t="s">
        <v>350</v>
      </c>
      <c r="D3954" s="8">
        <v>45619</v>
      </c>
      <c r="E3954" t="s">
        <v>18</v>
      </c>
      <c r="F3954">
        <v>5</v>
      </c>
      <c r="G3954" s="9" t="s">
        <v>335</v>
      </c>
      <c r="H3954" s="10"/>
      <c r="K3954" s="3" t="s">
        <v>19</v>
      </c>
      <c r="L3954" s="11">
        <f t="shared" si="845"/>
        <v>1</v>
      </c>
      <c r="M3954" s="11">
        <f t="shared" si="846"/>
        <v>4</v>
      </c>
      <c r="N3954" s="11">
        <f t="shared" si="847"/>
        <v>2</v>
      </c>
      <c r="O3954" s="11">
        <f t="shared" si="848"/>
        <v>1</v>
      </c>
      <c r="P3954" s="11">
        <f t="shared" si="849"/>
        <v>3</v>
      </c>
      <c r="Q3954" s="11">
        <f t="shared" si="850"/>
        <v>1.5</v>
      </c>
      <c r="R3954" s="11">
        <f t="shared" si="851"/>
        <v>1</v>
      </c>
      <c r="S3954" s="11">
        <f t="shared" si="852"/>
        <v>5</v>
      </c>
      <c r="T3954" t="str">
        <f t="shared" si="853"/>
        <v>نصف إضافى</v>
      </c>
    </row>
    <row r="3955" spans="1:20" x14ac:dyDescent="0.25">
      <c r="A3955">
        <v>209</v>
      </c>
      <c r="B3955">
        <v>29648</v>
      </c>
      <c r="C3955" t="s">
        <v>350</v>
      </c>
      <c r="D3955" s="8">
        <v>45620</v>
      </c>
      <c r="E3955" t="s">
        <v>20</v>
      </c>
      <c r="F3955">
        <v>5</v>
      </c>
      <c r="G3955" s="9" t="s">
        <v>335</v>
      </c>
      <c r="H3955" s="10"/>
      <c r="I3955" s="12">
        <v>0.31259259259259259</v>
      </c>
      <c r="J3955" s="12">
        <v>0.46149305555555553</v>
      </c>
      <c r="K3955" s="3" t="str">
        <f t="shared" si="854"/>
        <v>إذن م</v>
      </c>
      <c r="L3955" s="11">
        <f t="shared" si="845"/>
        <v>1</v>
      </c>
      <c r="M3955" s="11">
        <f t="shared" si="846"/>
        <v>4</v>
      </c>
      <c r="N3955" s="11">
        <f t="shared" si="847"/>
        <v>2</v>
      </c>
      <c r="O3955" s="11">
        <f t="shared" si="848"/>
        <v>1</v>
      </c>
      <c r="P3955" s="11">
        <f t="shared" si="849"/>
        <v>3</v>
      </c>
      <c r="Q3955" s="11">
        <f t="shared" si="850"/>
        <v>1.5</v>
      </c>
      <c r="R3955" s="11">
        <f t="shared" si="851"/>
        <v>1</v>
      </c>
      <c r="S3955" s="11">
        <f t="shared" si="852"/>
        <v>5</v>
      </c>
      <c r="T3955" t="str">
        <f t="shared" si="853"/>
        <v>نصف إضافى</v>
      </c>
    </row>
    <row r="3956" spans="1:20" x14ac:dyDescent="0.25">
      <c r="A3956">
        <v>209</v>
      </c>
      <c r="B3956">
        <v>29648</v>
      </c>
      <c r="C3956" t="s">
        <v>350</v>
      </c>
      <c r="D3956" s="8">
        <v>45621</v>
      </c>
      <c r="E3956" t="s">
        <v>21</v>
      </c>
      <c r="F3956">
        <v>5</v>
      </c>
      <c r="G3956" s="9" t="s">
        <v>335</v>
      </c>
      <c r="H3956" s="10"/>
      <c r="I3956" s="12">
        <v>0.32273148148148151</v>
      </c>
      <c r="J3956" s="12">
        <v>0.58619212962962963</v>
      </c>
      <c r="K3956" s="3" t="str">
        <f t="shared" si="854"/>
        <v/>
      </c>
      <c r="L3956" s="11">
        <f t="shared" si="845"/>
        <v>1</v>
      </c>
      <c r="M3956" s="11">
        <f t="shared" si="846"/>
        <v>4</v>
      </c>
      <c r="N3956" s="11">
        <f t="shared" si="847"/>
        <v>2</v>
      </c>
      <c r="O3956" s="11">
        <f t="shared" si="848"/>
        <v>0</v>
      </c>
      <c r="P3956" s="11">
        <f t="shared" si="849"/>
        <v>2</v>
      </c>
      <c r="Q3956" s="11">
        <f t="shared" si="850"/>
        <v>0</v>
      </c>
      <c r="R3956" s="11">
        <f t="shared" si="851"/>
        <v>0</v>
      </c>
      <c r="S3956" s="11">
        <f t="shared" si="852"/>
        <v>4</v>
      </c>
      <c r="T3956" t="str">
        <f t="shared" si="853"/>
        <v>إضافى كامل</v>
      </c>
    </row>
    <row r="3957" spans="1:20" x14ac:dyDescent="0.25">
      <c r="A3957">
        <v>209</v>
      </c>
      <c r="B3957">
        <v>29648</v>
      </c>
      <c r="C3957" t="s">
        <v>350</v>
      </c>
      <c r="D3957" s="8">
        <v>45622</v>
      </c>
      <c r="E3957" t="s">
        <v>22</v>
      </c>
      <c r="F3957">
        <v>5</v>
      </c>
      <c r="G3957" s="9" t="s">
        <v>335</v>
      </c>
      <c r="H3957" s="10"/>
      <c r="I3957" s="12">
        <v>0.3135648148148148</v>
      </c>
      <c r="J3957" s="12">
        <v>0.58763888888888893</v>
      </c>
      <c r="K3957" s="3" t="str">
        <f t="shared" si="854"/>
        <v/>
      </c>
      <c r="L3957" s="11">
        <f t="shared" si="845"/>
        <v>1</v>
      </c>
      <c r="M3957" s="11">
        <f t="shared" si="846"/>
        <v>5</v>
      </c>
      <c r="N3957" s="11">
        <f t="shared" si="847"/>
        <v>2</v>
      </c>
      <c r="O3957" s="11">
        <f t="shared" si="848"/>
        <v>0</v>
      </c>
      <c r="P3957" s="11">
        <f t="shared" si="849"/>
        <v>2</v>
      </c>
      <c r="Q3957" s="11">
        <f t="shared" si="850"/>
        <v>0</v>
      </c>
      <c r="R3957" s="11">
        <f t="shared" si="851"/>
        <v>0</v>
      </c>
      <c r="S3957" s="11">
        <f t="shared" si="852"/>
        <v>5</v>
      </c>
      <c r="T3957" t="str">
        <f t="shared" si="853"/>
        <v>نصف إضافى</v>
      </c>
    </row>
    <row r="3958" spans="1:20" x14ac:dyDescent="0.25">
      <c r="A3958">
        <v>209</v>
      </c>
      <c r="B3958">
        <v>29648</v>
      </c>
      <c r="C3958" t="s">
        <v>350</v>
      </c>
      <c r="D3958" s="8">
        <v>45623</v>
      </c>
      <c r="E3958" t="s">
        <v>23</v>
      </c>
      <c r="F3958">
        <v>5</v>
      </c>
      <c r="G3958" s="9" t="s">
        <v>335</v>
      </c>
      <c r="H3958" s="10"/>
      <c r="I3958" s="12">
        <v>0.31159722222222225</v>
      </c>
      <c r="J3958" s="12">
        <v>0.58916666666666662</v>
      </c>
      <c r="K3958" s="3" t="str">
        <f t="shared" si="854"/>
        <v/>
      </c>
      <c r="L3958" s="11">
        <f t="shared" si="845"/>
        <v>1</v>
      </c>
      <c r="M3958" s="11">
        <f t="shared" si="846"/>
        <v>6</v>
      </c>
      <c r="N3958" s="11">
        <f t="shared" si="847"/>
        <v>2</v>
      </c>
      <c r="O3958" s="11">
        <f t="shared" si="848"/>
        <v>0</v>
      </c>
      <c r="P3958" s="11">
        <f t="shared" si="849"/>
        <v>2</v>
      </c>
      <c r="Q3958" s="11">
        <f t="shared" si="850"/>
        <v>0</v>
      </c>
      <c r="R3958" s="11">
        <f t="shared" si="851"/>
        <v>0</v>
      </c>
      <c r="S3958" s="11">
        <f t="shared" si="852"/>
        <v>6</v>
      </c>
      <c r="T3958" t="str">
        <f t="shared" si="853"/>
        <v>نصف إضافى</v>
      </c>
    </row>
    <row r="3959" spans="1:20" x14ac:dyDescent="0.25">
      <c r="A3959">
        <v>209</v>
      </c>
      <c r="B3959">
        <v>29648</v>
      </c>
      <c r="C3959" t="s">
        <v>350</v>
      </c>
      <c r="D3959" s="8">
        <v>45624</v>
      </c>
      <c r="E3959" t="s">
        <v>24</v>
      </c>
      <c r="F3959">
        <v>5</v>
      </c>
      <c r="G3959" s="9" t="s">
        <v>335</v>
      </c>
      <c r="H3959" s="10"/>
      <c r="K3959" s="3" t="str">
        <f t="shared" si="854"/>
        <v>غائب</v>
      </c>
      <c r="L3959" s="11">
        <f t="shared" si="845"/>
        <v>0</v>
      </c>
      <c r="M3959" s="11">
        <f t="shared" si="846"/>
        <v>6</v>
      </c>
      <c r="N3959" s="11">
        <f t="shared" si="847"/>
        <v>2</v>
      </c>
      <c r="O3959" s="11">
        <f t="shared" si="848"/>
        <v>0</v>
      </c>
      <c r="P3959" s="11">
        <f t="shared" si="849"/>
        <v>2</v>
      </c>
      <c r="Q3959" s="11">
        <f t="shared" si="850"/>
        <v>0</v>
      </c>
      <c r="R3959" s="11">
        <f t="shared" si="851"/>
        <v>0</v>
      </c>
      <c r="S3959" s="11">
        <f t="shared" si="852"/>
        <v>6</v>
      </c>
      <c r="T3959" t="str">
        <f t="shared" si="853"/>
        <v>نصف إضافى</v>
      </c>
    </row>
    <row r="3960" spans="1:20" x14ac:dyDescent="0.25">
      <c r="A3960">
        <v>209</v>
      </c>
      <c r="B3960">
        <v>29648</v>
      </c>
      <c r="C3960" t="s">
        <v>350</v>
      </c>
      <c r="D3960" s="8">
        <v>45625</v>
      </c>
      <c r="E3960" t="s">
        <v>15</v>
      </c>
      <c r="F3960">
        <v>5</v>
      </c>
      <c r="G3960" s="9" t="s">
        <v>335</v>
      </c>
      <c r="H3960" s="10"/>
      <c r="K3960" s="3" t="str">
        <f t="shared" si="854"/>
        <v/>
      </c>
      <c r="L3960" s="11">
        <f t="shared" si="845"/>
        <v>1</v>
      </c>
      <c r="M3960" s="11">
        <f t="shared" si="846"/>
        <v>5</v>
      </c>
      <c r="N3960" s="11">
        <f t="shared" si="847"/>
        <v>2</v>
      </c>
      <c r="O3960" s="11">
        <f t="shared" si="848"/>
        <v>0</v>
      </c>
      <c r="P3960" s="11">
        <f t="shared" si="849"/>
        <v>2</v>
      </c>
      <c r="Q3960" s="11">
        <f t="shared" si="850"/>
        <v>0</v>
      </c>
      <c r="R3960" s="11">
        <f t="shared" si="851"/>
        <v>0</v>
      </c>
      <c r="S3960" s="11">
        <f t="shared" si="852"/>
        <v>5</v>
      </c>
      <c r="T3960" t="str">
        <f t="shared" si="853"/>
        <v>نصف إضافى</v>
      </c>
    </row>
    <row r="3961" spans="1:20" x14ac:dyDescent="0.25">
      <c r="A3961">
        <v>209</v>
      </c>
      <c r="B3961">
        <v>29648</v>
      </c>
      <c r="C3961" t="s">
        <v>350</v>
      </c>
      <c r="D3961" s="8">
        <v>45626</v>
      </c>
      <c r="E3961" t="s">
        <v>18</v>
      </c>
      <c r="F3961">
        <v>5</v>
      </c>
      <c r="G3961" s="9" t="s">
        <v>335</v>
      </c>
      <c r="H3961" s="10"/>
      <c r="I3961" s="12">
        <v>0.31107638888888889</v>
      </c>
      <c r="J3961" s="12">
        <v>0.58348379629629632</v>
      </c>
      <c r="K3961" s="3" t="str">
        <f t="shared" si="854"/>
        <v/>
      </c>
      <c r="L3961" s="11">
        <f t="shared" si="845"/>
        <v>1</v>
      </c>
      <c r="M3961" s="11">
        <f t="shared" si="846"/>
        <v>5</v>
      </c>
      <c r="N3961" s="11">
        <f t="shared" si="847"/>
        <v>2</v>
      </c>
      <c r="O3961" s="11">
        <f t="shared" si="848"/>
        <v>0</v>
      </c>
      <c r="P3961" s="11">
        <f t="shared" si="849"/>
        <v>2</v>
      </c>
      <c r="Q3961" s="11">
        <f t="shared" si="850"/>
        <v>0</v>
      </c>
      <c r="R3961" s="11">
        <f t="shared" si="851"/>
        <v>0</v>
      </c>
      <c r="S3961" s="11">
        <f t="shared" si="852"/>
        <v>5</v>
      </c>
      <c r="T3961" t="str">
        <f t="shared" si="853"/>
        <v>نصف إضافى</v>
      </c>
    </row>
    <row r="3962" spans="1:20" ht="15.75" x14ac:dyDescent="0.25">
      <c r="A3962">
        <v>248</v>
      </c>
      <c r="B3962">
        <v>29882</v>
      </c>
      <c r="C3962" s="16" t="s">
        <v>351</v>
      </c>
      <c r="D3962" s="8">
        <v>45597</v>
      </c>
      <c r="E3962" t="s">
        <v>15</v>
      </c>
      <c r="F3962">
        <v>5</v>
      </c>
      <c r="G3962" s="9" t="s">
        <v>335</v>
      </c>
      <c r="H3962" s="10"/>
      <c r="K3962" s="3" t="str">
        <f t="shared" si="854"/>
        <v/>
      </c>
      <c r="L3962" s="11">
        <f t="shared" si="845"/>
        <v>1</v>
      </c>
      <c r="M3962" s="11">
        <f t="shared" si="846"/>
        <v>5</v>
      </c>
      <c r="N3962" s="11">
        <f t="shared" si="847"/>
        <v>2</v>
      </c>
      <c r="O3962" s="11">
        <f t="shared" si="848"/>
        <v>0</v>
      </c>
      <c r="P3962" s="11">
        <f t="shared" si="849"/>
        <v>2</v>
      </c>
      <c r="Q3962" s="11">
        <f t="shared" si="850"/>
        <v>0</v>
      </c>
      <c r="R3962" s="11">
        <f t="shared" si="851"/>
        <v>0</v>
      </c>
      <c r="S3962" s="11">
        <f t="shared" si="852"/>
        <v>5</v>
      </c>
      <c r="T3962" t="str">
        <f t="shared" si="853"/>
        <v>نصف إضافى</v>
      </c>
    </row>
    <row r="3963" spans="1:20" x14ac:dyDescent="0.25">
      <c r="A3963">
        <v>248</v>
      </c>
      <c r="B3963">
        <v>29882</v>
      </c>
      <c r="C3963" t="s">
        <v>352</v>
      </c>
      <c r="D3963" s="8">
        <v>45598</v>
      </c>
      <c r="E3963" t="s">
        <v>18</v>
      </c>
      <c r="F3963">
        <v>5</v>
      </c>
      <c r="G3963" s="9" t="s">
        <v>335</v>
      </c>
      <c r="H3963" s="10"/>
      <c r="I3963" s="12">
        <v>0.34222222222222221</v>
      </c>
      <c r="J3963" s="12">
        <v>0.62532407407407409</v>
      </c>
      <c r="L3963" s="11">
        <f t="shared" si="845"/>
        <v>1</v>
      </c>
      <c r="M3963" s="11">
        <f t="shared" si="846"/>
        <v>5</v>
      </c>
      <c r="N3963" s="11">
        <f t="shared" si="847"/>
        <v>2</v>
      </c>
      <c r="O3963" s="11">
        <f t="shared" si="848"/>
        <v>0</v>
      </c>
      <c r="P3963" s="11">
        <f t="shared" si="849"/>
        <v>2</v>
      </c>
      <c r="Q3963" s="11">
        <f t="shared" si="850"/>
        <v>0</v>
      </c>
      <c r="R3963" s="11">
        <f t="shared" si="851"/>
        <v>0</v>
      </c>
      <c r="S3963" s="11">
        <f t="shared" si="852"/>
        <v>5</v>
      </c>
      <c r="T3963" t="str">
        <f t="shared" si="853"/>
        <v>نصف إضافى</v>
      </c>
    </row>
    <row r="3964" spans="1:20" x14ac:dyDescent="0.25">
      <c r="A3964">
        <v>248</v>
      </c>
      <c r="B3964">
        <v>29882</v>
      </c>
      <c r="C3964" t="s">
        <v>352</v>
      </c>
      <c r="D3964" s="8">
        <v>45599</v>
      </c>
      <c r="E3964" t="s">
        <v>20</v>
      </c>
      <c r="F3964">
        <v>5</v>
      </c>
      <c r="G3964" s="9" t="s">
        <v>335</v>
      </c>
      <c r="H3964" s="10"/>
      <c r="K3964" s="3" t="str">
        <f>IF(AND(I3964&lt;=TIME(8,0,0),J3964&gt;=TIME(14,0,0),I3964&lt;&gt;""),"",IF(AND(I3964&gt;=TIME(8,32,0),I3964&lt;=TIME(8,10,0)),"تأخير",IF(AND(I3964&gt;=TIME(8,11,0),I3964&lt;=TIME(11,0,0),I3964&lt;&gt;""),"إذن ص",IF(AND(J3964&lt;TIME(14,0,0), J3964&lt;&gt;"",J3964&gt;=TIME(11,0,0)),"إذن م",IF(AND(OR(I3964="",J3964="",I3964=J3964,I3964&gt;TIME(11,0,0),J3964&lt;TIME(11,0,0)),AND(E3964&lt;&gt;"Friday")),"غائب","")))))</f>
        <v>غائب</v>
      </c>
      <c r="L3964" s="11">
        <f t="shared" si="845"/>
        <v>0</v>
      </c>
      <c r="M3964" s="11">
        <f t="shared" si="846"/>
        <v>5</v>
      </c>
      <c r="N3964" s="11">
        <f t="shared" si="847"/>
        <v>2</v>
      </c>
      <c r="O3964" s="11">
        <f t="shared" si="848"/>
        <v>0</v>
      </c>
      <c r="P3964" s="11">
        <f t="shared" si="849"/>
        <v>2</v>
      </c>
      <c r="Q3964" s="11">
        <f t="shared" si="850"/>
        <v>0</v>
      </c>
      <c r="R3964" s="11">
        <f t="shared" si="851"/>
        <v>0</v>
      </c>
      <c r="S3964" s="11">
        <f t="shared" si="852"/>
        <v>5</v>
      </c>
      <c r="T3964" t="str">
        <f t="shared" si="853"/>
        <v>نصف إضافى</v>
      </c>
    </row>
    <row r="3965" spans="1:20" x14ac:dyDescent="0.25">
      <c r="A3965">
        <v>248</v>
      </c>
      <c r="B3965">
        <v>29882</v>
      </c>
      <c r="C3965" t="s">
        <v>352</v>
      </c>
      <c r="D3965" s="8">
        <v>45600</v>
      </c>
      <c r="E3965" t="s">
        <v>21</v>
      </c>
      <c r="F3965">
        <v>5</v>
      </c>
      <c r="G3965" s="9" t="s">
        <v>335</v>
      </c>
      <c r="H3965" s="10"/>
      <c r="I3965" s="12">
        <v>0.29387731481481483</v>
      </c>
      <c r="J3965" s="12">
        <v>0.58501157407407411</v>
      </c>
      <c r="K3965" s="3" t="str">
        <f>IF(AND(I3965&lt;=TIME(8,0,0),J3965&gt;=TIME(14,0,0),I3965&lt;&gt;""),"",IF(AND(I3965&gt;=TIME(8,32,0),I3965&lt;=TIME(8,10,0)),"تأخير",IF(AND(I3965&gt;=TIME(8,11,0),I3965&lt;=TIME(11,0,0),I3965&lt;&gt;""),"إذن ص",IF(AND(J3965&lt;TIME(14,0,0), J3965&lt;&gt;"",J3965&gt;=TIME(11,0,0)),"إذن م",IF(AND(OR(I3965="",J3965="",I3965=J3965,I3965&gt;TIME(11,0,0),J3965&lt;TIME(11,0,0)),AND(E3965&lt;&gt;"Friday")),"غائب","")))))</f>
        <v/>
      </c>
      <c r="L3965" s="11">
        <f t="shared" si="845"/>
        <v>1</v>
      </c>
      <c r="M3965" s="11">
        <f t="shared" si="846"/>
        <v>4</v>
      </c>
      <c r="N3965" s="11">
        <f t="shared" si="847"/>
        <v>2</v>
      </c>
      <c r="O3965" s="11">
        <f t="shared" si="848"/>
        <v>0</v>
      </c>
      <c r="P3965" s="11">
        <f t="shared" si="849"/>
        <v>2</v>
      </c>
      <c r="Q3965" s="11">
        <f t="shared" si="850"/>
        <v>0</v>
      </c>
      <c r="R3965" s="11">
        <f t="shared" si="851"/>
        <v>0</v>
      </c>
      <c r="S3965" s="11">
        <f t="shared" si="852"/>
        <v>4</v>
      </c>
      <c r="T3965" t="str">
        <f t="shared" si="853"/>
        <v>إضافى كامل</v>
      </c>
    </row>
    <row r="3966" spans="1:20" x14ac:dyDescent="0.25">
      <c r="A3966">
        <v>248</v>
      </c>
      <c r="B3966">
        <v>29882</v>
      </c>
      <c r="C3966" t="s">
        <v>352</v>
      </c>
      <c r="D3966" s="8">
        <v>45601</v>
      </c>
      <c r="E3966" t="s">
        <v>22</v>
      </c>
      <c r="F3966">
        <v>5</v>
      </c>
      <c r="G3966" s="9" t="s">
        <v>335</v>
      </c>
      <c r="H3966" s="10"/>
      <c r="I3966" s="12">
        <v>0.44874999999999998</v>
      </c>
      <c r="J3966" s="12">
        <v>0.59467592592592589</v>
      </c>
      <c r="K3966" s="3" t="str">
        <f>IF(AND(I3966&lt;=TIME(8,0,0),J3966&gt;=TIME(14,0,0),I3966&lt;&gt;""),"",IF(AND(I3966&gt;=TIME(8,32,0),I3966&lt;=TIME(8,10,0)),"تأخير",IF(AND(I3966&gt;=TIME(8,11,0),I3966&lt;=TIME(11,0,0),I3966&lt;&gt;""),"إذن ص",IF(AND(J3966&lt;TIME(14,0,0), J3966&lt;&gt;"",J3966&gt;=TIME(11,0,0)),"إذن م",IF(AND(OR(I3966="",J3966="",I3966=J3966,I3966&gt;TIME(11,0,0),J3966&lt;TIME(11,0,0)),AND(E3966&lt;&gt;"Friday")),"غائب","")))))</f>
        <v>إذن ص</v>
      </c>
      <c r="L3966" s="11">
        <f t="shared" si="845"/>
        <v>1</v>
      </c>
      <c r="M3966" s="11">
        <f t="shared" si="846"/>
        <v>4</v>
      </c>
      <c r="N3966" s="11">
        <f t="shared" si="847"/>
        <v>2</v>
      </c>
      <c r="O3966" s="11">
        <f t="shared" si="848"/>
        <v>0</v>
      </c>
      <c r="P3966" s="11">
        <f t="shared" si="849"/>
        <v>2</v>
      </c>
      <c r="Q3966" s="11">
        <f t="shared" si="850"/>
        <v>0</v>
      </c>
      <c r="R3966" s="11">
        <f t="shared" si="851"/>
        <v>0</v>
      </c>
      <c r="S3966" s="11">
        <f t="shared" si="852"/>
        <v>4</v>
      </c>
      <c r="T3966" t="str">
        <f t="shared" si="853"/>
        <v>إضافى كامل</v>
      </c>
    </row>
    <row r="3967" spans="1:20" x14ac:dyDescent="0.25">
      <c r="A3967">
        <v>248</v>
      </c>
      <c r="B3967">
        <v>29882</v>
      </c>
      <c r="C3967" t="s">
        <v>352</v>
      </c>
      <c r="D3967" s="8">
        <v>45602</v>
      </c>
      <c r="E3967" t="s">
        <v>23</v>
      </c>
      <c r="F3967">
        <v>5</v>
      </c>
      <c r="G3967" s="9" t="s">
        <v>335</v>
      </c>
      <c r="H3967" s="10"/>
      <c r="I3967" s="12">
        <v>0.31715277777777778</v>
      </c>
      <c r="J3967" s="12">
        <v>0.58773148148148147</v>
      </c>
      <c r="K3967" s="3" t="str">
        <f>IF(AND(I3967&lt;=TIME(8,0,0),J3967&gt;=TIME(14,0,0),I3967&lt;&gt;""),"",IF(AND(I3967&gt;=TIME(8,32,0),I3967&lt;=TIME(8,10,0)),"تأخير",IF(AND(I3967&gt;=TIME(8,11,0),I3967&lt;=TIME(11,0,0),I3967&lt;&gt;""),"إذن ص",IF(AND(J3967&lt;TIME(14,0,0), J3967&lt;&gt;"",J3967&gt;=TIME(11,0,0)),"إذن م",IF(AND(OR(I3967="",J3967="",I3967=J3967,I3967&gt;TIME(11,0,0),J3967&lt;TIME(11,0,0)),AND(E3967&lt;&gt;"Friday")),"غائب","")))))</f>
        <v/>
      </c>
      <c r="L3967" s="11">
        <f t="shared" si="845"/>
        <v>1</v>
      </c>
      <c r="M3967" s="11">
        <f t="shared" si="846"/>
        <v>4</v>
      </c>
      <c r="N3967" s="11">
        <f t="shared" si="847"/>
        <v>1</v>
      </c>
      <c r="O3967" s="11">
        <f t="shared" si="848"/>
        <v>0</v>
      </c>
      <c r="P3967" s="11">
        <f t="shared" si="849"/>
        <v>1</v>
      </c>
      <c r="Q3967" s="11">
        <f t="shared" si="850"/>
        <v>0</v>
      </c>
      <c r="R3967" s="11">
        <f t="shared" si="851"/>
        <v>0</v>
      </c>
      <c r="S3967" s="11">
        <f t="shared" si="852"/>
        <v>4</v>
      </c>
      <c r="T3967" t="str">
        <f t="shared" si="853"/>
        <v>إضافى كامل</v>
      </c>
    </row>
    <row r="3968" spans="1:20" x14ac:dyDescent="0.25">
      <c r="A3968">
        <v>248</v>
      </c>
      <c r="B3968">
        <v>29882</v>
      </c>
      <c r="C3968" t="s">
        <v>352</v>
      </c>
      <c r="D3968" s="8">
        <v>45603</v>
      </c>
      <c r="E3968" t="s">
        <v>24</v>
      </c>
      <c r="F3968">
        <v>5</v>
      </c>
      <c r="G3968" s="9" t="s">
        <v>335</v>
      </c>
      <c r="H3968" s="10"/>
      <c r="I3968" s="12"/>
      <c r="J3968" s="12"/>
      <c r="K3968" s="3" t="s">
        <v>19</v>
      </c>
      <c r="L3968" s="11">
        <f t="shared" si="845"/>
        <v>1</v>
      </c>
      <c r="M3968" s="11">
        <f t="shared" si="846"/>
        <v>4</v>
      </c>
      <c r="N3968" s="11">
        <f t="shared" si="847"/>
        <v>2</v>
      </c>
      <c r="O3968" s="11">
        <f t="shared" si="848"/>
        <v>0</v>
      </c>
      <c r="P3968" s="11">
        <f t="shared" si="849"/>
        <v>2</v>
      </c>
      <c r="Q3968" s="11">
        <f t="shared" si="850"/>
        <v>0</v>
      </c>
      <c r="R3968" s="11">
        <f t="shared" si="851"/>
        <v>0</v>
      </c>
      <c r="S3968" s="11">
        <f t="shared" si="852"/>
        <v>4</v>
      </c>
      <c r="T3968" t="str">
        <f t="shared" si="853"/>
        <v>إضافى كامل</v>
      </c>
    </row>
    <row r="3969" spans="1:20" x14ac:dyDescent="0.25">
      <c r="A3969">
        <v>248</v>
      </c>
      <c r="B3969">
        <v>29882</v>
      </c>
      <c r="C3969" t="s">
        <v>352</v>
      </c>
      <c r="D3969" s="8">
        <v>45604</v>
      </c>
      <c r="E3969" t="s">
        <v>15</v>
      </c>
      <c r="F3969">
        <v>5</v>
      </c>
      <c r="G3969" s="9" t="s">
        <v>335</v>
      </c>
      <c r="H3969" s="10"/>
      <c r="K3969" s="3" t="str">
        <f t="shared" ref="K3969:K3992" si="855">IF(AND(I3969&lt;=TIME(8,0,0),J3969&gt;=TIME(14,0,0),I3969&lt;&gt;""),"",IF(AND(I3969&gt;=TIME(8,32,0),I3969&lt;=TIME(8,10,0)),"تأخير",IF(AND(I3969&gt;=TIME(8,11,0),I3969&lt;=TIME(11,0,0),I3969&lt;&gt;""),"إذن ص",IF(AND(J3969&lt;TIME(14,0,0), J3969&lt;&gt;"",J3969&gt;=TIME(11,0,0)),"إذن م",IF(AND(OR(I3969="",J3969="",I3969=J3969,I3969&gt;TIME(11,0,0),J3969&lt;TIME(11,0,0)),AND(E3969&lt;&gt;"Friday")),"غائب","")))))</f>
        <v/>
      </c>
      <c r="L3969" s="11">
        <f t="shared" si="845"/>
        <v>1</v>
      </c>
      <c r="M3969" s="11">
        <f t="shared" si="846"/>
        <v>4</v>
      </c>
      <c r="N3969" s="11">
        <f t="shared" si="847"/>
        <v>2</v>
      </c>
      <c r="O3969" s="11">
        <f t="shared" si="848"/>
        <v>0</v>
      </c>
      <c r="P3969" s="11">
        <f t="shared" si="849"/>
        <v>2</v>
      </c>
      <c r="Q3969" s="11">
        <f t="shared" si="850"/>
        <v>0</v>
      </c>
      <c r="R3969" s="11">
        <f t="shared" si="851"/>
        <v>0</v>
      </c>
      <c r="S3969" s="11">
        <f t="shared" si="852"/>
        <v>4</v>
      </c>
      <c r="T3969" t="str">
        <f t="shared" si="853"/>
        <v>إضافى كامل</v>
      </c>
    </row>
    <row r="3970" spans="1:20" x14ac:dyDescent="0.25">
      <c r="A3970">
        <v>248</v>
      </c>
      <c r="B3970">
        <v>29882</v>
      </c>
      <c r="C3970" t="s">
        <v>352</v>
      </c>
      <c r="D3970" s="8">
        <v>45605</v>
      </c>
      <c r="E3970" t="s">
        <v>18</v>
      </c>
      <c r="F3970">
        <v>5</v>
      </c>
      <c r="G3970" s="9" t="s">
        <v>335</v>
      </c>
      <c r="H3970" s="10"/>
      <c r="I3970" s="12">
        <v>0.32210648148148147</v>
      </c>
      <c r="J3970" s="12">
        <v>0.5841319444444445</v>
      </c>
      <c r="K3970" s="3" t="str">
        <f t="shared" si="855"/>
        <v/>
      </c>
      <c r="L3970" s="11">
        <f t="shared" ref="L3970:L4033" si="856">IF(AND(OR(K3970= "حالة وفاة",K3970="إذن م",K3970="إذن ص",K3970="بدل راحة",K3970="انصراف",K3970="اجازة",K3970="راحة",K3970="مأمورية",K3970="مأمورية م",K3970="مأمورية ص",K3970="Online",K3970="حضور",K3970="بدل سهر",E3970="Friday",K3970=""),E3970&lt;&gt;""),1,0)</f>
        <v>1</v>
      </c>
      <c r="M3970" s="11">
        <f t="shared" ref="M3970:M4033" si="857">COUNTIF(K3970:K3999,"غائب")</f>
        <v>4</v>
      </c>
      <c r="N3970" s="11">
        <f t="shared" ref="N3970:N4033" si="858">COUNTIF(K3970:K3999,"إذن ص")</f>
        <v>2</v>
      </c>
      <c r="O3970" s="11">
        <f t="shared" ref="O3970:O4033" si="859">COUNTIF(K3970:K3999,"إذن م")</f>
        <v>0</v>
      </c>
      <c r="P3970" s="11">
        <f t="shared" si="849"/>
        <v>2</v>
      </c>
      <c r="Q3970" s="11">
        <f t="shared" si="850"/>
        <v>0</v>
      </c>
      <c r="R3970" s="11">
        <f t="shared" si="851"/>
        <v>0</v>
      </c>
      <c r="S3970" s="11">
        <f t="shared" si="852"/>
        <v>4</v>
      </c>
      <c r="T3970" t="str">
        <f t="shared" si="853"/>
        <v>إضافى كامل</v>
      </c>
    </row>
    <row r="3971" spans="1:20" x14ac:dyDescent="0.25">
      <c r="A3971">
        <v>248</v>
      </c>
      <c r="B3971">
        <v>29882</v>
      </c>
      <c r="C3971" t="s">
        <v>352</v>
      </c>
      <c r="D3971" s="8">
        <v>45606</v>
      </c>
      <c r="E3971" t="s">
        <v>20</v>
      </c>
      <c r="F3971">
        <v>5</v>
      </c>
      <c r="G3971" s="9" t="s">
        <v>335</v>
      </c>
      <c r="H3971" s="10"/>
      <c r="K3971" s="3" t="str">
        <f t="shared" si="855"/>
        <v>غائب</v>
      </c>
      <c r="L3971" s="11">
        <f t="shared" si="856"/>
        <v>0</v>
      </c>
      <c r="M3971" s="11">
        <f t="shared" si="857"/>
        <v>4</v>
      </c>
      <c r="N3971" s="11">
        <f t="shared" si="858"/>
        <v>2</v>
      </c>
      <c r="O3971" s="11">
        <f t="shared" si="859"/>
        <v>0</v>
      </c>
      <c r="P3971" s="11">
        <f t="shared" ref="P3971:P4034" si="860">N3971+O3971</f>
        <v>2</v>
      </c>
      <c r="Q3971" s="11">
        <f t="shared" ref="Q3971:Q4034" si="861">IF(AND(P3971&gt;2,P3971&lt;&gt;0),P3971*3/6,0)</f>
        <v>0</v>
      </c>
      <c r="R3971" s="11">
        <f t="shared" ref="R3971:R4034" si="862">INT(Q3971)</f>
        <v>0</v>
      </c>
      <c r="S3971" s="11">
        <f t="shared" ref="S3971:S4034" si="863">R3971+M3971</f>
        <v>4</v>
      </c>
      <c r="T3971" t="str">
        <f t="shared" ref="T3971:T4034" si="864">IF(AND(OR(S3971&lt;=0,S3971&gt;0),S3971&lt;5),"إضافى كامل",IF(AND(OR(S3971=5,S3971=6,S3971&lt;7),S3971&lt;&gt;""),"نصف إضافى","لا يستحق"))</f>
        <v>إضافى كامل</v>
      </c>
    </row>
    <row r="3972" spans="1:20" x14ac:dyDescent="0.25">
      <c r="A3972">
        <v>248</v>
      </c>
      <c r="B3972">
        <v>29882</v>
      </c>
      <c r="C3972" t="s">
        <v>352</v>
      </c>
      <c r="D3972" s="8">
        <v>45607</v>
      </c>
      <c r="E3972" t="s">
        <v>21</v>
      </c>
      <c r="F3972">
        <v>5</v>
      </c>
      <c r="G3972" s="9" t="s">
        <v>335</v>
      </c>
      <c r="H3972" s="10"/>
      <c r="I3972" s="12">
        <v>0.45065972222222223</v>
      </c>
      <c r="J3972" s="12">
        <v>0.58916666666666662</v>
      </c>
      <c r="K3972" s="3" t="str">
        <f t="shared" si="855"/>
        <v>إذن ص</v>
      </c>
      <c r="L3972" s="11">
        <f t="shared" si="856"/>
        <v>1</v>
      </c>
      <c r="M3972" s="11">
        <f t="shared" si="857"/>
        <v>3</v>
      </c>
      <c r="N3972" s="11">
        <f t="shared" si="858"/>
        <v>3</v>
      </c>
      <c r="O3972" s="11">
        <f t="shared" si="859"/>
        <v>0</v>
      </c>
      <c r="P3972" s="11">
        <f t="shared" si="860"/>
        <v>3</v>
      </c>
      <c r="Q3972" s="11">
        <f t="shared" si="861"/>
        <v>1.5</v>
      </c>
      <c r="R3972" s="11">
        <f t="shared" si="862"/>
        <v>1</v>
      </c>
      <c r="S3972" s="11">
        <f t="shared" si="863"/>
        <v>4</v>
      </c>
      <c r="T3972" t="str">
        <f t="shared" si="864"/>
        <v>إضافى كامل</v>
      </c>
    </row>
    <row r="3973" spans="1:20" x14ac:dyDescent="0.25">
      <c r="A3973">
        <v>248</v>
      </c>
      <c r="B3973">
        <v>29882</v>
      </c>
      <c r="C3973" t="s">
        <v>352</v>
      </c>
      <c r="D3973" s="8">
        <v>45608</v>
      </c>
      <c r="E3973" t="s">
        <v>22</v>
      </c>
      <c r="F3973">
        <v>5</v>
      </c>
      <c r="G3973" s="9" t="s">
        <v>335</v>
      </c>
      <c r="H3973" s="10"/>
      <c r="I3973" s="12">
        <v>0.32004629629629627</v>
      </c>
      <c r="J3973" s="12">
        <v>0.5844907407407407</v>
      </c>
      <c r="K3973" s="3" t="str">
        <f t="shared" si="855"/>
        <v/>
      </c>
      <c r="L3973" s="11">
        <f t="shared" si="856"/>
        <v>1</v>
      </c>
      <c r="M3973" s="11">
        <f t="shared" si="857"/>
        <v>3</v>
      </c>
      <c r="N3973" s="11">
        <f t="shared" si="858"/>
        <v>2</v>
      </c>
      <c r="O3973" s="11">
        <f t="shared" si="859"/>
        <v>0</v>
      </c>
      <c r="P3973" s="11">
        <f t="shared" si="860"/>
        <v>2</v>
      </c>
      <c r="Q3973" s="11">
        <f t="shared" si="861"/>
        <v>0</v>
      </c>
      <c r="R3973" s="11">
        <f t="shared" si="862"/>
        <v>0</v>
      </c>
      <c r="S3973" s="11">
        <f t="shared" si="863"/>
        <v>3</v>
      </c>
      <c r="T3973" t="str">
        <f t="shared" si="864"/>
        <v>إضافى كامل</v>
      </c>
    </row>
    <row r="3974" spans="1:20" x14ac:dyDescent="0.25">
      <c r="A3974">
        <v>248</v>
      </c>
      <c r="B3974">
        <v>29882</v>
      </c>
      <c r="C3974" t="s">
        <v>352</v>
      </c>
      <c r="D3974" s="8">
        <v>45609</v>
      </c>
      <c r="E3974" t="s">
        <v>23</v>
      </c>
      <c r="F3974">
        <v>5</v>
      </c>
      <c r="G3974" s="9" t="s">
        <v>335</v>
      </c>
      <c r="H3974" s="10"/>
      <c r="I3974" s="12">
        <v>0.30993055555555554</v>
      </c>
      <c r="J3974" s="12">
        <v>0.58474537037037033</v>
      </c>
      <c r="K3974" s="3" t="str">
        <f t="shared" si="855"/>
        <v/>
      </c>
      <c r="L3974" s="11">
        <f t="shared" si="856"/>
        <v>1</v>
      </c>
      <c r="M3974" s="11">
        <f t="shared" si="857"/>
        <v>3</v>
      </c>
      <c r="N3974" s="11">
        <f t="shared" si="858"/>
        <v>3</v>
      </c>
      <c r="O3974" s="11">
        <f t="shared" si="859"/>
        <v>0</v>
      </c>
      <c r="P3974" s="11">
        <f t="shared" si="860"/>
        <v>3</v>
      </c>
      <c r="Q3974" s="11">
        <f t="shared" si="861"/>
        <v>1.5</v>
      </c>
      <c r="R3974" s="11">
        <f t="shared" si="862"/>
        <v>1</v>
      </c>
      <c r="S3974" s="11">
        <f t="shared" si="863"/>
        <v>4</v>
      </c>
      <c r="T3974" t="str">
        <f t="shared" si="864"/>
        <v>إضافى كامل</v>
      </c>
    </row>
    <row r="3975" spans="1:20" x14ac:dyDescent="0.25">
      <c r="A3975">
        <v>248</v>
      </c>
      <c r="B3975">
        <v>29882</v>
      </c>
      <c r="C3975" t="s">
        <v>352</v>
      </c>
      <c r="D3975" s="8">
        <v>45610</v>
      </c>
      <c r="E3975" t="s">
        <v>24</v>
      </c>
      <c r="F3975">
        <v>5</v>
      </c>
      <c r="G3975" s="9" t="s">
        <v>335</v>
      </c>
      <c r="H3975" s="10"/>
      <c r="K3975" s="3" t="s">
        <v>19</v>
      </c>
      <c r="L3975" s="11">
        <f t="shared" si="856"/>
        <v>1</v>
      </c>
      <c r="M3975" s="11">
        <f t="shared" si="857"/>
        <v>3</v>
      </c>
      <c r="N3975" s="11">
        <f t="shared" si="858"/>
        <v>3</v>
      </c>
      <c r="O3975" s="11">
        <f t="shared" si="859"/>
        <v>0</v>
      </c>
      <c r="P3975" s="11">
        <f t="shared" si="860"/>
        <v>3</v>
      </c>
      <c r="Q3975" s="11">
        <f t="shared" si="861"/>
        <v>1.5</v>
      </c>
      <c r="R3975" s="11">
        <f t="shared" si="862"/>
        <v>1</v>
      </c>
      <c r="S3975" s="11">
        <f t="shared" si="863"/>
        <v>4</v>
      </c>
      <c r="T3975" t="str">
        <f t="shared" si="864"/>
        <v>إضافى كامل</v>
      </c>
    </row>
    <row r="3976" spans="1:20" x14ac:dyDescent="0.25">
      <c r="A3976">
        <v>248</v>
      </c>
      <c r="B3976">
        <v>29882</v>
      </c>
      <c r="C3976" t="s">
        <v>352</v>
      </c>
      <c r="D3976" s="8">
        <v>45611</v>
      </c>
      <c r="E3976" t="s">
        <v>15</v>
      </c>
      <c r="F3976">
        <v>5</v>
      </c>
      <c r="G3976" s="9" t="s">
        <v>335</v>
      </c>
      <c r="H3976" s="10"/>
      <c r="K3976" s="3" t="str">
        <f t="shared" si="855"/>
        <v/>
      </c>
      <c r="L3976" s="11">
        <f t="shared" si="856"/>
        <v>1</v>
      </c>
      <c r="M3976" s="11">
        <f t="shared" si="857"/>
        <v>3</v>
      </c>
      <c r="N3976" s="11">
        <f t="shared" si="858"/>
        <v>4</v>
      </c>
      <c r="O3976" s="11">
        <f t="shared" si="859"/>
        <v>0</v>
      </c>
      <c r="P3976" s="11">
        <f t="shared" si="860"/>
        <v>4</v>
      </c>
      <c r="Q3976" s="11">
        <f t="shared" si="861"/>
        <v>2</v>
      </c>
      <c r="R3976" s="11">
        <f t="shared" si="862"/>
        <v>2</v>
      </c>
      <c r="S3976" s="11">
        <f t="shared" si="863"/>
        <v>5</v>
      </c>
      <c r="T3976" t="str">
        <f t="shared" si="864"/>
        <v>نصف إضافى</v>
      </c>
    </row>
    <row r="3977" spans="1:20" x14ac:dyDescent="0.25">
      <c r="A3977">
        <v>248</v>
      </c>
      <c r="B3977">
        <v>29882</v>
      </c>
      <c r="C3977" t="s">
        <v>352</v>
      </c>
      <c r="D3977" s="8">
        <v>45612</v>
      </c>
      <c r="E3977" t="s">
        <v>18</v>
      </c>
      <c r="F3977">
        <v>5</v>
      </c>
      <c r="G3977" s="9" t="s">
        <v>335</v>
      </c>
      <c r="H3977" s="10"/>
      <c r="I3977" s="12">
        <v>0.29947916666666669</v>
      </c>
      <c r="J3977" s="12">
        <v>0.58361111111111108</v>
      </c>
      <c r="K3977" s="3" t="str">
        <f t="shared" si="855"/>
        <v/>
      </c>
      <c r="L3977" s="11">
        <f t="shared" si="856"/>
        <v>1</v>
      </c>
      <c r="M3977" s="11">
        <f t="shared" si="857"/>
        <v>3</v>
      </c>
      <c r="N3977" s="11">
        <f t="shared" si="858"/>
        <v>4</v>
      </c>
      <c r="O3977" s="11">
        <f t="shared" si="859"/>
        <v>0</v>
      </c>
      <c r="P3977" s="11">
        <f t="shared" si="860"/>
        <v>4</v>
      </c>
      <c r="Q3977" s="11">
        <f t="shared" si="861"/>
        <v>2</v>
      </c>
      <c r="R3977" s="11">
        <f t="shared" si="862"/>
        <v>2</v>
      </c>
      <c r="S3977" s="11">
        <f t="shared" si="863"/>
        <v>5</v>
      </c>
      <c r="T3977" t="str">
        <f t="shared" si="864"/>
        <v>نصف إضافى</v>
      </c>
    </row>
    <row r="3978" spans="1:20" x14ac:dyDescent="0.25">
      <c r="A3978">
        <v>248</v>
      </c>
      <c r="B3978">
        <v>29882</v>
      </c>
      <c r="C3978" t="s">
        <v>352</v>
      </c>
      <c r="D3978" s="8">
        <v>45613</v>
      </c>
      <c r="E3978" t="s">
        <v>20</v>
      </c>
      <c r="F3978">
        <v>5</v>
      </c>
      <c r="G3978" s="9" t="s">
        <v>335</v>
      </c>
      <c r="H3978" s="10"/>
      <c r="I3978" s="12">
        <v>0.31688657407407406</v>
      </c>
      <c r="J3978" s="12">
        <v>0.58628472222222228</v>
      </c>
      <c r="K3978" s="3" t="str">
        <f t="shared" si="855"/>
        <v/>
      </c>
      <c r="L3978" s="11">
        <f t="shared" si="856"/>
        <v>1</v>
      </c>
      <c r="M3978" s="11">
        <f t="shared" si="857"/>
        <v>3</v>
      </c>
      <c r="N3978" s="11">
        <f t="shared" si="858"/>
        <v>5</v>
      </c>
      <c r="O3978" s="11">
        <f t="shared" si="859"/>
        <v>0</v>
      </c>
      <c r="P3978" s="11">
        <f t="shared" si="860"/>
        <v>5</v>
      </c>
      <c r="Q3978" s="11">
        <f t="shared" si="861"/>
        <v>2.5</v>
      </c>
      <c r="R3978" s="11">
        <f t="shared" si="862"/>
        <v>2</v>
      </c>
      <c r="S3978" s="11">
        <f t="shared" si="863"/>
        <v>5</v>
      </c>
      <c r="T3978" t="str">
        <f t="shared" si="864"/>
        <v>نصف إضافى</v>
      </c>
    </row>
    <row r="3979" spans="1:20" x14ac:dyDescent="0.25">
      <c r="A3979">
        <v>248</v>
      </c>
      <c r="B3979">
        <v>29882</v>
      </c>
      <c r="C3979" t="s">
        <v>352</v>
      </c>
      <c r="D3979" s="8">
        <v>45614</v>
      </c>
      <c r="E3979" t="s">
        <v>21</v>
      </c>
      <c r="F3979">
        <v>5</v>
      </c>
      <c r="G3979" s="9" t="s">
        <v>335</v>
      </c>
      <c r="H3979" s="10"/>
      <c r="K3979" s="3" t="str">
        <f t="shared" si="855"/>
        <v>غائب</v>
      </c>
      <c r="L3979" s="11">
        <f t="shared" si="856"/>
        <v>0</v>
      </c>
      <c r="M3979" s="11">
        <f t="shared" si="857"/>
        <v>3</v>
      </c>
      <c r="N3979" s="11">
        <f t="shared" si="858"/>
        <v>5</v>
      </c>
      <c r="O3979" s="11">
        <f t="shared" si="859"/>
        <v>0</v>
      </c>
      <c r="P3979" s="11">
        <f t="shared" si="860"/>
        <v>5</v>
      </c>
      <c r="Q3979" s="11">
        <f t="shared" si="861"/>
        <v>2.5</v>
      </c>
      <c r="R3979" s="11">
        <f t="shared" si="862"/>
        <v>2</v>
      </c>
      <c r="S3979" s="11">
        <f t="shared" si="863"/>
        <v>5</v>
      </c>
      <c r="T3979" t="str">
        <f t="shared" si="864"/>
        <v>نصف إضافى</v>
      </c>
    </row>
    <row r="3980" spans="1:20" x14ac:dyDescent="0.25">
      <c r="A3980">
        <v>248</v>
      </c>
      <c r="B3980">
        <v>29882</v>
      </c>
      <c r="C3980" t="s">
        <v>352</v>
      </c>
      <c r="D3980" s="8">
        <v>45615</v>
      </c>
      <c r="E3980" t="s">
        <v>22</v>
      </c>
      <c r="F3980">
        <v>5</v>
      </c>
      <c r="G3980" s="9" t="s">
        <v>335</v>
      </c>
      <c r="H3980" s="10"/>
      <c r="I3980" s="12">
        <v>0.30702546296296296</v>
      </c>
      <c r="J3980" s="12">
        <v>0.63393518518518521</v>
      </c>
      <c r="K3980" s="3" t="str">
        <f t="shared" si="855"/>
        <v/>
      </c>
      <c r="L3980" s="11">
        <f t="shared" si="856"/>
        <v>1</v>
      </c>
      <c r="M3980" s="11">
        <f t="shared" si="857"/>
        <v>2</v>
      </c>
      <c r="N3980" s="11">
        <f t="shared" si="858"/>
        <v>5</v>
      </c>
      <c r="O3980" s="11">
        <f t="shared" si="859"/>
        <v>0</v>
      </c>
      <c r="P3980" s="11">
        <f t="shared" si="860"/>
        <v>5</v>
      </c>
      <c r="Q3980" s="11">
        <f t="shared" si="861"/>
        <v>2.5</v>
      </c>
      <c r="R3980" s="11">
        <f t="shared" si="862"/>
        <v>2</v>
      </c>
      <c r="S3980" s="11">
        <f t="shared" si="863"/>
        <v>4</v>
      </c>
      <c r="T3980" t="str">
        <f t="shared" si="864"/>
        <v>إضافى كامل</v>
      </c>
    </row>
    <row r="3981" spans="1:20" x14ac:dyDescent="0.25">
      <c r="A3981">
        <v>248</v>
      </c>
      <c r="B3981">
        <v>29882</v>
      </c>
      <c r="C3981" t="s">
        <v>352</v>
      </c>
      <c r="D3981" s="8">
        <v>45616</v>
      </c>
      <c r="E3981" t="s">
        <v>23</v>
      </c>
      <c r="F3981">
        <v>5</v>
      </c>
      <c r="G3981" s="9" t="s">
        <v>335</v>
      </c>
      <c r="H3981" s="10"/>
      <c r="I3981" s="12">
        <v>0.31964120370370369</v>
      </c>
      <c r="J3981" s="12">
        <v>0.67681712962962959</v>
      </c>
      <c r="K3981" s="3" t="str">
        <f t="shared" si="855"/>
        <v/>
      </c>
      <c r="L3981" s="11">
        <f t="shared" si="856"/>
        <v>1</v>
      </c>
      <c r="M3981" s="11">
        <f t="shared" si="857"/>
        <v>2</v>
      </c>
      <c r="N3981" s="11">
        <f t="shared" si="858"/>
        <v>5</v>
      </c>
      <c r="O3981" s="11">
        <f t="shared" si="859"/>
        <v>0</v>
      </c>
      <c r="P3981" s="11">
        <f t="shared" si="860"/>
        <v>5</v>
      </c>
      <c r="Q3981" s="11">
        <f t="shared" si="861"/>
        <v>2.5</v>
      </c>
      <c r="R3981" s="11">
        <f t="shared" si="862"/>
        <v>2</v>
      </c>
      <c r="S3981" s="11">
        <f t="shared" si="863"/>
        <v>4</v>
      </c>
      <c r="T3981" t="str">
        <f t="shared" si="864"/>
        <v>إضافى كامل</v>
      </c>
    </row>
    <row r="3982" spans="1:20" x14ac:dyDescent="0.25">
      <c r="A3982">
        <v>248</v>
      </c>
      <c r="B3982">
        <v>29882</v>
      </c>
      <c r="C3982" t="s">
        <v>352</v>
      </c>
      <c r="D3982" s="8">
        <v>45617</v>
      </c>
      <c r="E3982" t="s">
        <v>24</v>
      </c>
      <c r="F3982">
        <v>5</v>
      </c>
      <c r="G3982" s="9" t="s">
        <v>335</v>
      </c>
      <c r="H3982" s="10"/>
      <c r="K3982" s="3" t="s">
        <v>19</v>
      </c>
      <c r="L3982" s="11">
        <f t="shared" si="856"/>
        <v>1</v>
      </c>
      <c r="M3982" s="11">
        <f t="shared" si="857"/>
        <v>2</v>
      </c>
      <c r="N3982" s="11">
        <f t="shared" si="858"/>
        <v>5</v>
      </c>
      <c r="O3982" s="11">
        <f t="shared" si="859"/>
        <v>0</v>
      </c>
      <c r="P3982" s="11">
        <f t="shared" si="860"/>
        <v>5</v>
      </c>
      <c r="Q3982" s="11">
        <f t="shared" si="861"/>
        <v>2.5</v>
      </c>
      <c r="R3982" s="11">
        <f t="shared" si="862"/>
        <v>2</v>
      </c>
      <c r="S3982" s="11">
        <f t="shared" si="863"/>
        <v>4</v>
      </c>
      <c r="T3982" t="str">
        <f t="shared" si="864"/>
        <v>إضافى كامل</v>
      </c>
    </row>
    <row r="3983" spans="1:20" x14ac:dyDescent="0.25">
      <c r="A3983">
        <v>248</v>
      </c>
      <c r="B3983">
        <v>29882</v>
      </c>
      <c r="C3983" t="s">
        <v>352</v>
      </c>
      <c r="D3983" s="8">
        <v>45618</v>
      </c>
      <c r="E3983" t="s">
        <v>15</v>
      </c>
      <c r="F3983">
        <v>5</v>
      </c>
      <c r="G3983" s="9" t="s">
        <v>335</v>
      </c>
      <c r="H3983" s="10"/>
      <c r="K3983" s="3" t="str">
        <f t="shared" si="855"/>
        <v/>
      </c>
      <c r="L3983" s="11">
        <f t="shared" si="856"/>
        <v>1</v>
      </c>
      <c r="M3983" s="11">
        <f t="shared" si="857"/>
        <v>2</v>
      </c>
      <c r="N3983" s="11">
        <f t="shared" si="858"/>
        <v>6</v>
      </c>
      <c r="O3983" s="11">
        <f t="shared" si="859"/>
        <v>0</v>
      </c>
      <c r="P3983" s="11">
        <f t="shared" si="860"/>
        <v>6</v>
      </c>
      <c r="Q3983" s="11">
        <f t="shared" si="861"/>
        <v>3</v>
      </c>
      <c r="R3983" s="11">
        <f t="shared" si="862"/>
        <v>3</v>
      </c>
      <c r="S3983" s="11">
        <f t="shared" si="863"/>
        <v>5</v>
      </c>
      <c r="T3983" t="str">
        <f t="shared" si="864"/>
        <v>نصف إضافى</v>
      </c>
    </row>
    <row r="3984" spans="1:20" x14ac:dyDescent="0.25">
      <c r="A3984">
        <v>248</v>
      </c>
      <c r="B3984">
        <v>29882</v>
      </c>
      <c r="C3984" t="s">
        <v>352</v>
      </c>
      <c r="D3984" s="8">
        <v>45619</v>
      </c>
      <c r="E3984" t="s">
        <v>18</v>
      </c>
      <c r="F3984">
        <v>5</v>
      </c>
      <c r="G3984" s="9" t="s">
        <v>335</v>
      </c>
      <c r="H3984" s="10"/>
      <c r="I3984" s="12">
        <v>0.31739583333333332</v>
      </c>
      <c r="J3984" s="12">
        <v>0.58981481481481479</v>
      </c>
      <c r="K3984" s="3" t="str">
        <f t="shared" si="855"/>
        <v/>
      </c>
      <c r="L3984" s="11">
        <f t="shared" si="856"/>
        <v>1</v>
      </c>
      <c r="M3984" s="11">
        <f t="shared" si="857"/>
        <v>2</v>
      </c>
      <c r="N3984" s="11">
        <f t="shared" si="858"/>
        <v>6</v>
      </c>
      <c r="O3984" s="11">
        <f t="shared" si="859"/>
        <v>0</v>
      </c>
      <c r="P3984" s="11">
        <f t="shared" si="860"/>
        <v>6</v>
      </c>
      <c r="Q3984" s="11">
        <f t="shared" si="861"/>
        <v>3</v>
      </c>
      <c r="R3984" s="11">
        <f t="shared" si="862"/>
        <v>3</v>
      </c>
      <c r="S3984" s="11">
        <f t="shared" si="863"/>
        <v>5</v>
      </c>
      <c r="T3984" t="str">
        <f t="shared" si="864"/>
        <v>نصف إضافى</v>
      </c>
    </row>
    <row r="3985" spans="1:20" x14ac:dyDescent="0.25">
      <c r="A3985">
        <v>248</v>
      </c>
      <c r="B3985">
        <v>29882</v>
      </c>
      <c r="C3985" t="s">
        <v>352</v>
      </c>
      <c r="D3985" s="8">
        <v>45620</v>
      </c>
      <c r="E3985" t="s">
        <v>20</v>
      </c>
      <c r="F3985">
        <v>5</v>
      </c>
      <c r="G3985" s="9" t="s">
        <v>335</v>
      </c>
      <c r="H3985" s="10"/>
      <c r="I3985" s="12">
        <v>0.32241898148148146</v>
      </c>
      <c r="J3985" s="12">
        <v>0.58759259259259256</v>
      </c>
      <c r="K3985" s="3" t="str">
        <f t="shared" si="855"/>
        <v/>
      </c>
      <c r="L3985" s="11">
        <f t="shared" si="856"/>
        <v>1</v>
      </c>
      <c r="M3985" s="11">
        <f t="shared" si="857"/>
        <v>2</v>
      </c>
      <c r="N3985" s="11">
        <f t="shared" si="858"/>
        <v>6</v>
      </c>
      <c r="O3985" s="11">
        <f t="shared" si="859"/>
        <v>0</v>
      </c>
      <c r="P3985" s="11">
        <f t="shared" si="860"/>
        <v>6</v>
      </c>
      <c r="Q3985" s="11">
        <f t="shared" si="861"/>
        <v>3</v>
      </c>
      <c r="R3985" s="11">
        <f t="shared" si="862"/>
        <v>3</v>
      </c>
      <c r="S3985" s="11">
        <f t="shared" si="863"/>
        <v>5</v>
      </c>
      <c r="T3985" t="str">
        <f t="shared" si="864"/>
        <v>نصف إضافى</v>
      </c>
    </row>
    <row r="3986" spans="1:20" x14ac:dyDescent="0.25">
      <c r="A3986">
        <v>248</v>
      </c>
      <c r="B3986">
        <v>29882</v>
      </c>
      <c r="C3986" t="s">
        <v>352</v>
      </c>
      <c r="D3986" s="8">
        <v>45621</v>
      </c>
      <c r="E3986" t="s">
        <v>21</v>
      </c>
      <c r="F3986">
        <v>5</v>
      </c>
      <c r="G3986" s="9" t="s">
        <v>335</v>
      </c>
      <c r="H3986" s="10"/>
      <c r="K3986" s="3" t="str">
        <f t="shared" si="855"/>
        <v>غائب</v>
      </c>
      <c r="L3986" s="11">
        <f t="shared" si="856"/>
        <v>0</v>
      </c>
      <c r="M3986" s="11">
        <f t="shared" si="857"/>
        <v>2</v>
      </c>
      <c r="N3986" s="11">
        <f t="shared" si="858"/>
        <v>6</v>
      </c>
      <c r="O3986" s="11">
        <f t="shared" si="859"/>
        <v>0</v>
      </c>
      <c r="P3986" s="11">
        <f t="shared" si="860"/>
        <v>6</v>
      </c>
      <c r="Q3986" s="11">
        <f t="shared" si="861"/>
        <v>3</v>
      </c>
      <c r="R3986" s="11">
        <f t="shared" si="862"/>
        <v>3</v>
      </c>
      <c r="S3986" s="11">
        <f t="shared" si="863"/>
        <v>5</v>
      </c>
      <c r="T3986" t="str">
        <f t="shared" si="864"/>
        <v>نصف إضافى</v>
      </c>
    </row>
    <row r="3987" spans="1:20" x14ac:dyDescent="0.25">
      <c r="A3987">
        <v>248</v>
      </c>
      <c r="B3987">
        <v>29882</v>
      </c>
      <c r="C3987" t="s">
        <v>352</v>
      </c>
      <c r="D3987" s="8">
        <v>45622</v>
      </c>
      <c r="E3987" t="s">
        <v>22</v>
      </c>
      <c r="F3987">
        <v>5</v>
      </c>
      <c r="G3987" s="9" t="s">
        <v>335</v>
      </c>
      <c r="H3987" s="10"/>
      <c r="K3987" s="3" t="str">
        <f t="shared" si="855"/>
        <v>غائب</v>
      </c>
      <c r="L3987" s="11">
        <f t="shared" si="856"/>
        <v>0</v>
      </c>
      <c r="M3987" s="11">
        <f t="shared" si="857"/>
        <v>1</v>
      </c>
      <c r="N3987" s="11">
        <f t="shared" si="858"/>
        <v>7</v>
      </c>
      <c r="O3987" s="11">
        <f t="shared" si="859"/>
        <v>0</v>
      </c>
      <c r="P3987" s="11">
        <f t="shared" si="860"/>
        <v>7</v>
      </c>
      <c r="Q3987" s="11">
        <f t="shared" si="861"/>
        <v>3.5</v>
      </c>
      <c r="R3987" s="11">
        <f t="shared" si="862"/>
        <v>3</v>
      </c>
      <c r="S3987" s="11">
        <f t="shared" si="863"/>
        <v>4</v>
      </c>
      <c r="T3987" t="str">
        <f t="shared" si="864"/>
        <v>إضافى كامل</v>
      </c>
    </row>
    <row r="3988" spans="1:20" x14ac:dyDescent="0.25">
      <c r="A3988">
        <v>248</v>
      </c>
      <c r="B3988">
        <v>29882</v>
      </c>
      <c r="C3988" t="s">
        <v>352</v>
      </c>
      <c r="D3988" s="8">
        <v>45623</v>
      </c>
      <c r="E3988" t="s">
        <v>23</v>
      </c>
      <c r="F3988">
        <v>5</v>
      </c>
      <c r="G3988" s="9" t="s">
        <v>335</v>
      </c>
      <c r="H3988" s="10"/>
      <c r="I3988" s="12">
        <v>0.31462962962962965</v>
      </c>
      <c r="J3988" s="12">
        <v>0.58924768518518522</v>
      </c>
      <c r="K3988" s="3" t="str">
        <f t="shared" si="855"/>
        <v/>
      </c>
      <c r="L3988" s="11">
        <f t="shared" si="856"/>
        <v>1</v>
      </c>
      <c r="M3988" s="11">
        <f t="shared" si="857"/>
        <v>0</v>
      </c>
      <c r="N3988" s="11">
        <f t="shared" si="858"/>
        <v>7</v>
      </c>
      <c r="O3988" s="11">
        <f t="shared" si="859"/>
        <v>0</v>
      </c>
      <c r="P3988" s="11">
        <f t="shared" si="860"/>
        <v>7</v>
      </c>
      <c r="Q3988" s="11">
        <f t="shared" si="861"/>
        <v>3.5</v>
      </c>
      <c r="R3988" s="11">
        <f t="shared" si="862"/>
        <v>3</v>
      </c>
      <c r="S3988" s="11">
        <f t="shared" si="863"/>
        <v>3</v>
      </c>
      <c r="T3988" t="str">
        <f t="shared" si="864"/>
        <v>إضافى كامل</v>
      </c>
    </row>
    <row r="3989" spans="1:20" x14ac:dyDescent="0.25">
      <c r="A3989">
        <v>248</v>
      </c>
      <c r="B3989">
        <v>29882</v>
      </c>
      <c r="C3989" t="s">
        <v>352</v>
      </c>
      <c r="D3989" s="8">
        <v>45624</v>
      </c>
      <c r="E3989" t="s">
        <v>24</v>
      </c>
      <c r="F3989">
        <v>5</v>
      </c>
      <c r="G3989" s="9" t="s">
        <v>335</v>
      </c>
      <c r="H3989" s="10"/>
      <c r="K3989" s="3" t="s">
        <v>19</v>
      </c>
      <c r="L3989" s="11">
        <f t="shared" si="856"/>
        <v>1</v>
      </c>
      <c r="M3989" s="11">
        <f t="shared" si="857"/>
        <v>0</v>
      </c>
      <c r="N3989" s="11">
        <f t="shared" si="858"/>
        <v>7</v>
      </c>
      <c r="O3989" s="11">
        <f t="shared" si="859"/>
        <v>0</v>
      </c>
      <c r="P3989" s="11">
        <f t="shared" si="860"/>
        <v>7</v>
      </c>
      <c r="Q3989" s="11">
        <f t="shared" si="861"/>
        <v>3.5</v>
      </c>
      <c r="R3989" s="11">
        <f t="shared" si="862"/>
        <v>3</v>
      </c>
      <c r="S3989" s="11">
        <f t="shared" si="863"/>
        <v>3</v>
      </c>
      <c r="T3989" t="str">
        <f t="shared" si="864"/>
        <v>إضافى كامل</v>
      </c>
    </row>
    <row r="3990" spans="1:20" x14ac:dyDescent="0.25">
      <c r="A3990">
        <v>248</v>
      </c>
      <c r="B3990">
        <v>29882</v>
      </c>
      <c r="C3990" t="s">
        <v>352</v>
      </c>
      <c r="D3990" s="8">
        <v>45625</v>
      </c>
      <c r="E3990" t="s">
        <v>15</v>
      </c>
      <c r="F3990">
        <v>5</v>
      </c>
      <c r="G3990" s="9" t="s">
        <v>335</v>
      </c>
      <c r="H3990" s="10"/>
      <c r="K3990" s="3" t="str">
        <f t="shared" si="855"/>
        <v/>
      </c>
      <c r="L3990" s="11">
        <f t="shared" si="856"/>
        <v>1</v>
      </c>
      <c r="M3990" s="11">
        <f t="shared" si="857"/>
        <v>1</v>
      </c>
      <c r="N3990" s="11">
        <f t="shared" si="858"/>
        <v>7</v>
      </c>
      <c r="O3990" s="11">
        <f t="shared" si="859"/>
        <v>0</v>
      </c>
      <c r="P3990" s="11">
        <f t="shared" si="860"/>
        <v>7</v>
      </c>
      <c r="Q3990" s="11">
        <f t="shared" si="861"/>
        <v>3.5</v>
      </c>
      <c r="R3990" s="11">
        <f t="shared" si="862"/>
        <v>3</v>
      </c>
      <c r="S3990" s="11">
        <f t="shared" si="863"/>
        <v>4</v>
      </c>
      <c r="T3990" t="str">
        <f t="shared" si="864"/>
        <v>إضافى كامل</v>
      </c>
    </row>
    <row r="3991" spans="1:20" x14ac:dyDescent="0.25">
      <c r="A3991">
        <v>248</v>
      </c>
      <c r="B3991">
        <v>29882</v>
      </c>
      <c r="C3991" t="s">
        <v>352</v>
      </c>
      <c r="D3991" s="8">
        <v>45626</v>
      </c>
      <c r="E3991" t="s">
        <v>18</v>
      </c>
      <c r="F3991">
        <v>5</v>
      </c>
      <c r="G3991" s="9" t="s">
        <v>335</v>
      </c>
      <c r="H3991" s="10"/>
      <c r="I3991" s="12">
        <v>0.31168981481481484</v>
      </c>
      <c r="J3991" s="12">
        <v>0.58374999999999999</v>
      </c>
      <c r="K3991" s="3" t="str">
        <f t="shared" si="855"/>
        <v/>
      </c>
      <c r="L3991" s="11">
        <f t="shared" si="856"/>
        <v>1</v>
      </c>
      <c r="M3991" s="11">
        <f t="shared" si="857"/>
        <v>1</v>
      </c>
      <c r="N3991" s="11">
        <f t="shared" si="858"/>
        <v>7</v>
      </c>
      <c r="O3991" s="11">
        <f t="shared" si="859"/>
        <v>0</v>
      </c>
      <c r="P3991" s="11">
        <f t="shared" si="860"/>
        <v>7</v>
      </c>
      <c r="Q3991" s="11">
        <f t="shared" si="861"/>
        <v>3.5</v>
      </c>
      <c r="R3991" s="11">
        <f t="shared" si="862"/>
        <v>3</v>
      </c>
      <c r="S3991" s="11">
        <f t="shared" si="863"/>
        <v>4</v>
      </c>
      <c r="T3991" t="str">
        <f t="shared" si="864"/>
        <v>إضافى كامل</v>
      </c>
    </row>
    <row r="3992" spans="1:20" ht="15.75" x14ac:dyDescent="0.25">
      <c r="A3992">
        <v>251</v>
      </c>
      <c r="B3992">
        <v>29889</v>
      </c>
      <c r="C3992" s="16" t="s">
        <v>353</v>
      </c>
      <c r="D3992" s="8">
        <v>45597</v>
      </c>
      <c r="E3992" t="s">
        <v>15</v>
      </c>
      <c r="F3992">
        <v>5</v>
      </c>
      <c r="G3992" s="9" t="s">
        <v>335</v>
      </c>
      <c r="H3992" s="10"/>
      <c r="K3992" s="3" t="str">
        <f t="shared" si="855"/>
        <v/>
      </c>
      <c r="L3992" s="11">
        <f t="shared" si="856"/>
        <v>1</v>
      </c>
      <c r="M3992" s="11">
        <f t="shared" si="857"/>
        <v>1</v>
      </c>
      <c r="N3992" s="11">
        <f t="shared" si="858"/>
        <v>7</v>
      </c>
      <c r="O3992" s="11">
        <f t="shared" si="859"/>
        <v>0</v>
      </c>
      <c r="P3992" s="11">
        <f t="shared" si="860"/>
        <v>7</v>
      </c>
      <c r="Q3992" s="11">
        <f t="shared" si="861"/>
        <v>3.5</v>
      </c>
      <c r="R3992" s="11">
        <f t="shared" si="862"/>
        <v>3</v>
      </c>
      <c r="S3992" s="11">
        <f t="shared" si="863"/>
        <v>4</v>
      </c>
      <c r="T3992" t="str">
        <f t="shared" si="864"/>
        <v>إضافى كامل</v>
      </c>
    </row>
    <row r="3993" spans="1:20" x14ac:dyDescent="0.25">
      <c r="A3993">
        <v>251</v>
      </c>
      <c r="B3993">
        <v>29889</v>
      </c>
      <c r="C3993" t="s">
        <v>354</v>
      </c>
      <c r="D3993" s="8">
        <v>45598</v>
      </c>
      <c r="E3993" t="s">
        <v>18</v>
      </c>
      <c r="F3993">
        <v>5</v>
      </c>
      <c r="G3993" s="9" t="s">
        <v>335</v>
      </c>
      <c r="H3993" s="10"/>
      <c r="I3993" s="12">
        <v>0.40469907407407407</v>
      </c>
      <c r="J3993" s="12">
        <v>0.6890856481481481</v>
      </c>
      <c r="L3993" s="11">
        <f t="shared" si="856"/>
        <v>1</v>
      </c>
      <c r="M3993" s="11">
        <f t="shared" si="857"/>
        <v>1</v>
      </c>
      <c r="N3993" s="11">
        <f t="shared" si="858"/>
        <v>7</v>
      </c>
      <c r="O3993" s="11">
        <f t="shared" si="859"/>
        <v>0</v>
      </c>
      <c r="P3993" s="11">
        <f t="shared" si="860"/>
        <v>7</v>
      </c>
      <c r="Q3993" s="11">
        <f t="shared" si="861"/>
        <v>3.5</v>
      </c>
      <c r="R3993" s="11">
        <f t="shared" si="862"/>
        <v>3</v>
      </c>
      <c r="S3993" s="11">
        <f t="shared" si="863"/>
        <v>4</v>
      </c>
      <c r="T3993" t="str">
        <f t="shared" si="864"/>
        <v>إضافى كامل</v>
      </c>
    </row>
    <row r="3994" spans="1:20" x14ac:dyDescent="0.25">
      <c r="A3994">
        <v>251</v>
      </c>
      <c r="B3994">
        <v>29889</v>
      </c>
      <c r="C3994" t="s">
        <v>354</v>
      </c>
      <c r="D3994" s="8">
        <v>45599</v>
      </c>
      <c r="E3994" t="s">
        <v>20</v>
      </c>
      <c r="F3994">
        <v>5</v>
      </c>
      <c r="G3994" s="9" t="s">
        <v>335</v>
      </c>
      <c r="H3994" s="10"/>
      <c r="I3994" s="12">
        <v>0.35793981481481479</v>
      </c>
      <c r="J3994" s="12">
        <v>0.6576157407407407</v>
      </c>
      <c r="L3994" s="11">
        <f t="shared" si="856"/>
        <v>1</v>
      </c>
      <c r="M3994" s="11">
        <f t="shared" si="857"/>
        <v>1</v>
      </c>
      <c r="N3994" s="11">
        <f t="shared" si="858"/>
        <v>7</v>
      </c>
      <c r="O3994" s="11">
        <f t="shared" si="859"/>
        <v>0</v>
      </c>
      <c r="P3994" s="11">
        <f t="shared" si="860"/>
        <v>7</v>
      </c>
      <c r="Q3994" s="11">
        <f t="shared" si="861"/>
        <v>3.5</v>
      </c>
      <c r="R3994" s="11">
        <f t="shared" si="862"/>
        <v>3</v>
      </c>
      <c r="S3994" s="11">
        <f t="shared" si="863"/>
        <v>4</v>
      </c>
      <c r="T3994" t="str">
        <f t="shared" si="864"/>
        <v>إضافى كامل</v>
      </c>
    </row>
    <row r="3995" spans="1:20" x14ac:dyDescent="0.25">
      <c r="A3995">
        <v>251</v>
      </c>
      <c r="B3995">
        <v>29889</v>
      </c>
      <c r="C3995" t="s">
        <v>354</v>
      </c>
      <c r="D3995" s="8">
        <v>45600</v>
      </c>
      <c r="E3995" t="s">
        <v>21</v>
      </c>
      <c r="F3995">
        <v>5</v>
      </c>
      <c r="G3995" s="9" t="s">
        <v>335</v>
      </c>
      <c r="H3995" s="10"/>
      <c r="I3995" s="12">
        <v>0.40025462962962965</v>
      </c>
      <c r="J3995" s="12">
        <v>0.66305555555555551</v>
      </c>
      <c r="K3995" s="23" t="s">
        <v>19</v>
      </c>
      <c r="L3995" s="11">
        <f t="shared" si="856"/>
        <v>1</v>
      </c>
      <c r="M3995" s="11">
        <f t="shared" si="857"/>
        <v>1</v>
      </c>
      <c r="N3995" s="11">
        <f t="shared" si="858"/>
        <v>7</v>
      </c>
      <c r="O3995" s="11">
        <f t="shared" si="859"/>
        <v>0</v>
      </c>
      <c r="P3995" s="11">
        <f t="shared" si="860"/>
        <v>7</v>
      </c>
      <c r="Q3995" s="11">
        <f t="shared" si="861"/>
        <v>3.5</v>
      </c>
      <c r="R3995" s="11">
        <f t="shared" si="862"/>
        <v>3</v>
      </c>
      <c r="S3995" s="11">
        <f t="shared" si="863"/>
        <v>4</v>
      </c>
      <c r="T3995" t="str">
        <f t="shared" si="864"/>
        <v>إضافى كامل</v>
      </c>
    </row>
    <row r="3996" spans="1:20" x14ac:dyDescent="0.25">
      <c r="A3996">
        <v>251</v>
      </c>
      <c r="B3996">
        <v>29889</v>
      </c>
      <c r="C3996" t="s">
        <v>354</v>
      </c>
      <c r="D3996" s="8">
        <v>45601</v>
      </c>
      <c r="E3996" t="s">
        <v>22</v>
      </c>
      <c r="F3996">
        <v>5</v>
      </c>
      <c r="G3996" s="9" t="s">
        <v>335</v>
      </c>
      <c r="H3996" s="10"/>
      <c r="I3996" s="12">
        <v>0.32624999999999998</v>
      </c>
      <c r="J3996" s="12">
        <v>0.70366898148148149</v>
      </c>
      <c r="K3996" s="3" t="str">
        <f t="shared" ref="K3996:K4001" si="865">IF(AND(I3996&lt;=TIME(8,0,0),J3996&gt;=TIME(14,0,0),I3996&lt;&gt;""),"",IF(AND(I3996&gt;=TIME(8,32,0),I3996&lt;=TIME(8,10,0)),"تأخير",IF(AND(I3996&gt;=TIME(8,11,0),I3996&lt;=TIME(11,0,0),I3996&lt;&gt;""),"إذن ص",IF(AND(J3996&lt;TIME(14,0,0), J3996&lt;&gt;"",J3996&gt;=TIME(11,0,0)),"إذن م",IF(AND(OR(I3996="",J3996="",I3996=J3996,I3996&gt;TIME(11,0,0),J3996&lt;TIME(11,0,0)),AND(E3996&lt;&gt;"Friday")),"غائب","")))))</f>
        <v/>
      </c>
      <c r="L3996" s="11">
        <f t="shared" si="856"/>
        <v>1</v>
      </c>
      <c r="M3996" s="11">
        <f t="shared" si="857"/>
        <v>2</v>
      </c>
      <c r="N3996" s="11">
        <f t="shared" si="858"/>
        <v>7</v>
      </c>
      <c r="O3996" s="11">
        <f t="shared" si="859"/>
        <v>0</v>
      </c>
      <c r="P3996" s="11">
        <f t="shared" si="860"/>
        <v>7</v>
      </c>
      <c r="Q3996" s="11">
        <f t="shared" si="861"/>
        <v>3.5</v>
      </c>
      <c r="R3996" s="11">
        <f t="shared" si="862"/>
        <v>3</v>
      </c>
      <c r="S3996" s="11">
        <f t="shared" si="863"/>
        <v>5</v>
      </c>
      <c r="T3996" t="str">
        <f t="shared" si="864"/>
        <v>نصف إضافى</v>
      </c>
    </row>
    <row r="3997" spans="1:20" x14ac:dyDescent="0.25">
      <c r="A3997">
        <v>251</v>
      </c>
      <c r="B3997">
        <v>29889</v>
      </c>
      <c r="C3997" t="s">
        <v>354</v>
      </c>
      <c r="D3997" s="8">
        <v>45602</v>
      </c>
      <c r="E3997" t="s">
        <v>23</v>
      </c>
      <c r="F3997">
        <v>5</v>
      </c>
      <c r="G3997" s="9" t="s">
        <v>335</v>
      </c>
      <c r="H3997" s="10"/>
      <c r="I3997" s="12">
        <v>0.42023148148148148</v>
      </c>
      <c r="J3997" s="12">
        <v>0.59880787037037042</v>
      </c>
      <c r="K3997" s="3" t="str">
        <f t="shared" si="865"/>
        <v>إذن ص</v>
      </c>
      <c r="L3997" s="11">
        <f t="shared" si="856"/>
        <v>1</v>
      </c>
      <c r="M3997" s="11">
        <f t="shared" si="857"/>
        <v>2</v>
      </c>
      <c r="N3997" s="11">
        <f t="shared" si="858"/>
        <v>8</v>
      </c>
      <c r="O3997" s="11">
        <f t="shared" si="859"/>
        <v>0</v>
      </c>
      <c r="P3997" s="11">
        <f t="shared" si="860"/>
        <v>8</v>
      </c>
      <c r="Q3997" s="11">
        <f t="shared" si="861"/>
        <v>4</v>
      </c>
      <c r="R3997" s="11">
        <f t="shared" si="862"/>
        <v>4</v>
      </c>
      <c r="S3997" s="11">
        <f t="shared" si="863"/>
        <v>6</v>
      </c>
      <c r="T3997" t="str">
        <f t="shared" si="864"/>
        <v>نصف إضافى</v>
      </c>
    </row>
    <row r="3998" spans="1:20" x14ac:dyDescent="0.25">
      <c r="A3998">
        <v>251</v>
      </c>
      <c r="B3998">
        <v>29889</v>
      </c>
      <c r="C3998" t="s">
        <v>354</v>
      </c>
      <c r="D3998" s="8">
        <v>45603</v>
      </c>
      <c r="E3998" t="s">
        <v>24</v>
      </c>
      <c r="F3998">
        <v>5</v>
      </c>
      <c r="G3998" s="9" t="s">
        <v>335</v>
      </c>
      <c r="H3998" s="10"/>
      <c r="I3998" s="12">
        <v>0.33503472222222225</v>
      </c>
      <c r="J3998" s="12">
        <v>0.73927083333333332</v>
      </c>
      <c r="K3998" s="3" t="str">
        <f t="shared" si="865"/>
        <v/>
      </c>
      <c r="L3998" s="11">
        <f t="shared" si="856"/>
        <v>1</v>
      </c>
      <c r="M3998" s="11">
        <f t="shared" si="857"/>
        <v>2</v>
      </c>
      <c r="N3998" s="11">
        <f t="shared" si="858"/>
        <v>8</v>
      </c>
      <c r="O3998" s="11">
        <f t="shared" si="859"/>
        <v>0</v>
      </c>
      <c r="P3998" s="11">
        <f t="shared" si="860"/>
        <v>8</v>
      </c>
      <c r="Q3998" s="11">
        <f t="shared" si="861"/>
        <v>4</v>
      </c>
      <c r="R3998" s="11">
        <f t="shared" si="862"/>
        <v>4</v>
      </c>
      <c r="S3998" s="11">
        <f t="shared" si="863"/>
        <v>6</v>
      </c>
      <c r="T3998" t="str">
        <f t="shared" si="864"/>
        <v>نصف إضافى</v>
      </c>
    </row>
    <row r="3999" spans="1:20" x14ac:dyDescent="0.25">
      <c r="A3999">
        <v>251</v>
      </c>
      <c r="B3999">
        <v>29889</v>
      </c>
      <c r="C3999" t="s">
        <v>354</v>
      </c>
      <c r="D3999" s="8">
        <v>45604</v>
      </c>
      <c r="E3999" t="s">
        <v>15</v>
      </c>
      <c r="F3999">
        <v>5</v>
      </c>
      <c r="G3999" s="9" t="s">
        <v>335</v>
      </c>
      <c r="H3999" s="10"/>
      <c r="K3999" s="3" t="str">
        <f t="shared" si="865"/>
        <v/>
      </c>
      <c r="L3999" s="11">
        <f t="shared" si="856"/>
        <v>1</v>
      </c>
      <c r="M3999" s="11">
        <f t="shared" si="857"/>
        <v>2</v>
      </c>
      <c r="N3999" s="11">
        <f t="shared" si="858"/>
        <v>8</v>
      </c>
      <c r="O3999" s="11">
        <f t="shared" si="859"/>
        <v>0</v>
      </c>
      <c r="P3999" s="11">
        <f t="shared" si="860"/>
        <v>8</v>
      </c>
      <c r="Q3999" s="11">
        <f t="shared" si="861"/>
        <v>4</v>
      </c>
      <c r="R3999" s="11">
        <f t="shared" si="862"/>
        <v>4</v>
      </c>
      <c r="S3999" s="11">
        <f t="shared" si="863"/>
        <v>6</v>
      </c>
      <c r="T3999" t="str">
        <f t="shared" si="864"/>
        <v>نصف إضافى</v>
      </c>
    </row>
    <row r="4000" spans="1:20" x14ac:dyDescent="0.25">
      <c r="A4000">
        <v>251</v>
      </c>
      <c r="B4000">
        <v>29889</v>
      </c>
      <c r="C4000" t="s">
        <v>354</v>
      </c>
      <c r="D4000" s="8">
        <v>45605</v>
      </c>
      <c r="E4000" t="s">
        <v>18</v>
      </c>
      <c r="F4000">
        <v>5</v>
      </c>
      <c r="G4000" s="9" t="s">
        <v>335</v>
      </c>
      <c r="H4000" s="10"/>
      <c r="I4000" s="12">
        <v>0.33118055555555553</v>
      </c>
      <c r="J4000" s="12">
        <v>0.64263888888888887</v>
      </c>
      <c r="K4000" s="3" t="str">
        <f t="shared" si="865"/>
        <v/>
      </c>
      <c r="L4000" s="11">
        <f t="shared" si="856"/>
        <v>1</v>
      </c>
      <c r="M4000" s="11">
        <f t="shared" si="857"/>
        <v>2</v>
      </c>
      <c r="N4000" s="11">
        <f t="shared" si="858"/>
        <v>8</v>
      </c>
      <c r="O4000" s="11">
        <f t="shared" si="859"/>
        <v>0</v>
      </c>
      <c r="P4000" s="11">
        <f t="shared" si="860"/>
        <v>8</v>
      </c>
      <c r="Q4000" s="11">
        <f t="shared" si="861"/>
        <v>4</v>
      </c>
      <c r="R4000" s="11">
        <f t="shared" si="862"/>
        <v>4</v>
      </c>
      <c r="S4000" s="11">
        <f t="shared" si="863"/>
        <v>6</v>
      </c>
      <c r="T4000" t="str">
        <f t="shared" si="864"/>
        <v>نصف إضافى</v>
      </c>
    </row>
    <row r="4001" spans="1:20" x14ac:dyDescent="0.25">
      <c r="A4001">
        <v>251</v>
      </c>
      <c r="B4001">
        <v>29889</v>
      </c>
      <c r="C4001" t="s">
        <v>354</v>
      </c>
      <c r="D4001" s="8">
        <v>45606</v>
      </c>
      <c r="E4001" t="s">
        <v>20</v>
      </c>
      <c r="F4001">
        <v>5</v>
      </c>
      <c r="G4001" s="9" t="s">
        <v>335</v>
      </c>
      <c r="H4001" s="10"/>
      <c r="I4001" s="12">
        <v>0.40593750000000001</v>
      </c>
      <c r="J4001" s="12">
        <v>0.59546296296296297</v>
      </c>
      <c r="K4001" s="3" t="str">
        <f t="shared" si="865"/>
        <v>إذن ص</v>
      </c>
      <c r="L4001" s="11">
        <f t="shared" si="856"/>
        <v>1</v>
      </c>
      <c r="M4001" s="11">
        <f t="shared" si="857"/>
        <v>2</v>
      </c>
      <c r="N4001" s="11">
        <f t="shared" si="858"/>
        <v>8</v>
      </c>
      <c r="O4001" s="11">
        <f t="shared" si="859"/>
        <v>0</v>
      </c>
      <c r="P4001" s="11">
        <f t="shared" si="860"/>
        <v>8</v>
      </c>
      <c r="Q4001" s="11">
        <f t="shared" si="861"/>
        <v>4</v>
      </c>
      <c r="R4001" s="11">
        <f t="shared" si="862"/>
        <v>4</v>
      </c>
      <c r="S4001" s="11">
        <f t="shared" si="863"/>
        <v>6</v>
      </c>
      <c r="T4001" t="str">
        <f t="shared" si="864"/>
        <v>نصف إضافى</v>
      </c>
    </row>
    <row r="4002" spans="1:20" x14ac:dyDescent="0.25">
      <c r="A4002">
        <v>251</v>
      </c>
      <c r="B4002">
        <v>29889</v>
      </c>
      <c r="C4002" t="s">
        <v>354</v>
      </c>
      <c r="D4002" s="8">
        <v>45607</v>
      </c>
      <c r="E4002" t="s">
        <v>21</v>
      </c>
      <c r="F4002">
        <v>5</v>
      </c>
      <c r="G4002" s="9" t="s">
        <v>335</v>
      </c>
      <c r="H4002" s="10"/>
      <c r="I4002" s="12"/>
      <c r="J4002" s="12"/>
      <c r="K4002" s="3" t="s">
        <v>19</v>
      </c>
      <c r="L4002" s="11">
        <f t="shared" si="856"/>
        <v>1</v>
      </c>
      <c r="M4002" s="11">
        <f t="shared" si="857"/>
        <v>2</v>
      </c>
      <c r="N4002" s="11">
        <f t="shared" si="858"/>
        <v>7</v>
      </c>
      <c r="O4002" s="11">
        <f t="shared" si="859"/>
        <v>0</v>
      </c>
      <c r="P4002" s="11">
        <f t="shared" si="860"/>
        <v>7</v>
      </c>
      <c r="Q4002" s="11">
        <f t="shared" si="861"/>
        <v>3.5</v>
      </c>
      <c r="R4002" s="11">
        <f t="shared" si="862"/>
        <v>3</v>
      </c>
      <c r="S4002" s="11">
        <f t="shared" si="863"/>
        <v>5</v>
      </c>
      <c r="T4002" t="str">
        <f t="shared" si="864"/>
        <v>نصف إضافى</v>
      </c>
    </row>
    <row r="4003" spans="1:20" x14ac:dyDescent="0.25">
      <c r="A4003">
        <v>251</v>
      </c>
      <c r="B4003">
        <v>29889</v>
      </c>
      <c r="C4003" t="s">
        <v>354</v>
      </c>
      <c r="D4003" s="8">
        <v>45608</v>
      </c>
      <c r="E4003" t="s">
        <v>22</v>
      </c>
      <c r="F4003">
        <v>5</v>
      </c>
      <c r="G4003" s="9" t="s">
        <v>335</v>
      </c>
      <c r="H4003" s="10"/>
      <c r="I4003" s="12">
        <v>0.44931712962962961</v>
      </c>
      <c r="J4003" s="12">
        <v>0.69631944444444449</v>
      </c>
      <c r="K4003" s="3" t="str">
        <f t="shared" ref="K4003:K4022" si="866">IF(AND(I4003&lt;=TIME(8,0,0),J4003&gt;=TIME(14,0,0),I4003&lt;&gt;""),"",IF(AND(I4003&gt;=TIME(8,32,0),I4003&lt;=TIME(8,10,0)),"تأخير",IF(AND(I4003&gt;=TIME(8,11,0),I4003&lt;=TIME(11,0,0),I4003&lt;&gt;""),"إذن ص",IF(AND(J4003&lt;TIME(14,0,0), J4003&lt;&gt;"",J4003&gt;=TIME(11,0,0)),"إذن م",IF(AND(OR(I4003="",J4003="",I4003=J4003,I4003&gt;TIME(11,0,0),J4003&lt;TIME(11,0,0)),AND(E4003&lt;&gt;"Friday")),"غائب","")))))</f>
        <v>إذن ص</v>
      </c>
      <c r="L4003" s="11">
        <f t="shared" si="856"/>
        <v>1</v>
      </c>
      <c r="M4003" s="11">
        <f t="shared" si="857"/>
        <v>2</v>
      </c>
      <c r="N4003" s="11">
        <f t="shared" si="858"/>
        <v>7</v>
      </c>
      <c r="O4003" s="11">
        <f t="shared" si="859"/>
        <v>0</v>
      </c>
      <c r="P4003" s="11">
        <f t="shared" si="860"/>
        <v>7</v>
      </c>
      <c r="Q4003" s="11">
        <f t="shared" si="861"/>
        <v>3.5</v>
      </c>
      <c r="R4003" s="11">
        <f t="shared" si="862"/>
        <v>3</v>
      </c>
      <c r="S4003" s="11">
        <f t="shared" si="863"/>
        <v>5</v>
      </c>
      <c r="T4003" t="str">
        <f t="shared" si="864"/>
        <v>نصف إضافى</v>
      </c>
    </row>
    <row r="4004" spans="1:20" x14ac:dyDescent="0.25">
      <c r="A4004">
        <v>251</v>
      </c>
      <c r="B4004">
        <v>29889</v>
      </c>
      <c r="C4004" t="s">
        <v>354</v>
      </c>
      <c r="D4004" s="8">
        <v>45609</v>
      </c>
      <c r="E4004" t="s">
        <v>23</v>
      </c>
      <c r="F4004">
        <v>5</v>
      </c>
      <c r="G4004" s="9" t="s">
        <v>335</v>
      </c>
      <c r="H4004" s="10"/>
      <c r="I4004" s="12">
        <v>0.33122685185185186</v>
      </c>
      <c r="J4004" s="12">
        <v>0.64545138888888887</v>
      </c>
      <c r="K4004" s="3" t="str">
        <f t="shared" si="866"/>
        <v/>
      </c>
      <c r="L4004" s="11">
        <f t="shared" si="856"/>
        <v>1</v>
      </c>
      <c r="M4004" s="11">
        <f t="shared" si="857"/>
        <v>3</v>
      </c>
      <c r="N4004" s="11">
        <f t="shared" si="858"/>
        <v>6</v>
      </c>
      <c r="O4004" s="11">
        <f t="shared" si="859"/>
        <v>0</v>
      </c>
      <c r="P4004" s="11">
        <f t="shared" si="860"/>
        <v>6</v>
      </c>
      <c r="Q4004" s="11">
        <f t="shared" si="861"/>
        <v>3</v>
      </c>
      <c r="R4004" s="11">
        <f t="shared" si="862"/>
        <v>3</v>
      </c>
      <c r="S4004" s="11">
        <f t="shared" si="863"/>
        <v>6</v>
      </c>
      <c r="T4004" t="str">
        <f t="shared" si="864"/>
        <v>نصف إضافى</v>
      </c>
    </row>
    <row r="4005" spans="1:20" x14ac:dyDescent="0.25">
      <c r="A4005">
        <v>251</v>
      </c>
      <c r="B4005">
        <v>29889</v>
      </c>
      <c r="C4005" t="s">
        <v>354</v>
      </c>
      <c r="D4005" s="8">
        <v>45610</v>
      </c>
      <c r="E4005" t="s">
        <v>24</v>
      </c>
      <c r="F4005">
        <v>5</v>
      </c>
      <c r="G4005" s="9" t="s">
        <v>335</v>
      </c>
      <c r="H4005" s="10"/>
      <c r="I4005" s="12">
        <v>0.43179398148148146</v>
      </c>
      <c r="J4005" s="12">
        <v>0.74182870370370368</v>
      </c>
      <c r="K4005" s="3" t="str">
        <f t="shared" si="866"/>
        <v>إذن ص</v>
      </c>
      <c r="L4005" s="11">
        <f t="shared" si="856"/>
        <v>1</v>
      </c>
      <c r="M4005" s="11">
        <f t="shared" si="857"/>
        <v>3</v>
      </c>
      <c r="N4005" s="11">
        <f t="shared" si="858"/>
        <v>6</v>
      </c>
      <c r="O4005" s="11">
        <f t="shared" si="859"/>
        <v>0</v>
      </c>
      <c r="P4005" s="11">
        <f t="shared" si="860"/>
        <v>6</v>
      </c>
      <c r="Q4005" s="11">
        <f t="shared" si="861"/>
        <v>3</v>
      </c>
      <c r="R4005" s="11">
        <f t="shared" si="862"/>
        <v>3</v>
      </c>
      <c r="S4005" s="11">
        <f t="shared" si="863"/>
        <v>6</v>
      </c>
      <c r="T4005" t="str">
        <f t="shared" si="864"/>
        <v>نصف إضافى</v>
      </c>
    </row>
    <row r="4006" spans="1:20" x14ac:dyDescent="0.25">
      <c r="A4006">
        <v>251</v>
      </c>
      <c r="B4006">
        <v>29889</v>
      </c>
      <c r="C4006" t="s">
        <v>354</v>
      </c>
      <c r="D4006" s="8">
        <v>45611</v>
      </c>
      <c r="E4006" t="s">
        <v>15</v>
      </c>
      <c r="F4006">
        <v>5</v>
      </c>
      <c r="G4006" s="9" t="s">
        <v>335</v>
      </c>
      <c r="H4006" s="10"/>
      <c r="K4006" s="3" t="str">
        <f t="shared" si="866"/>
        <v/>
      </c>
      <c r="L4006" s="11">
        <f t="shared" si="856"/>
        <v>1</v>
      </c>
      <c r="M4006" s="11">
        <f t="shared" si="857"/>
        <v>3</v>
      </c>
      <c r="N4006" s="11">
        <f t="shared" si="858"/>
        <v>5</v>
      </c>
      <c r="O4006" s="11">
        <f t="shared" si="859"/>
        <v>0</v>
      </c>
      <c r="P4006" s="11">
        <f t="shared" si="860"/>
        <v>5</v>
      </c>
      <c r="Q4006" s="11">
        <f t="shared" si="861"/>
        <v>2.5</v>
      </c>
      <c r="R4006" s="11">
        <f t="shared" si="862"/>
        <v>2</v>
      </c>
      <c r="S4006" s="11">
        <f t="shared" si="863"/>
        <v>5</v>
      </c>
      <c r="T4006" t="str">
        <f t="shared" si="864"/>
        <v>نصف إضافى</v>
      </c>
    </row>
    <row r="4007" spans="1:20" x14ac:dyDescent="0.25">
      <c r="A4007">
        <v>251</v>
      </c>
      <c r="B4007">
        <v>29889</v>
      </c>
      <c r="C4007" t="s">
        <v>354</v>
      </c>
      <c r="D4007" s="8">
        <v>45612</v>
      </c>
      <c r="E4007" t="s">
        <v>18</v>
      </c>
      <c r="F4007">
        <v>5</v>
      </c>
      <c r="G4007" s="9" t="s">
        <v>335</v>
      </c>
      <c r="H4007" s="10"/>
      <c r="I4007" s="12">
        <v>0.43884259259259262</v>
      </c>
      <c r="J4007" s="12">
        <v>0.67241898148148149</v>
      </c>
      <c r="K4007" s="3" t="str">
        <f t="shared" si="866"/>
        <v>إذن ص</v>
      </c>
      <c r="L4007" s="11">
        <f t="shared" si="856"/>
        <v>1</v>
      </c>
      <c r="M4007" s="11">
        <f t="shared" si="857"/>
        <v>3</v>
      </c>
      <c r="N4007" s="11">
        <f t="shared" si="858"/>
        <v>5</v>
      </c>
      <c r="O4007" s="11">
        <f t="shared" si="859"/>
        <v>0</v>
      </c>
      <c r="P4007" s="11">
        <f t="shared" si="860"/>
        <v>5</v>
      </c>
      <c r="Q4007" s="11">
        <f t="shared" si="861"/>
        <v>2.5</v>
      </c>
      <c r="R4007" s="11">
        <f t="shared" si="862"/>
        <v>2</v>
      </c>
      <c r="S4007" s="11">
        <f t="shared" si="863"/>
        <v>5</v>
      </c>
      <c r="T4007" t="str">
        <f t="shared" si="864"/>
        <v>نصف إضافى</v>
      </c>
    </row>
    <row r="4008" spans="1:20" x14ac:dyDescent="0.25">
      <c r="A4008">
        <v>251</v>
      </c>
      <c r="B4008">
        <v>29889</v>
      </c>
      <c r="C4008" t="s">
        <v>354</v>
      </c>
      <c r="D4008" s="8">
        <v>45613</v>
      </c>
      <c r="E4008" t="s">
        <v>20</v>
      </c>
      <c r="F4008">
        <v>5</v>
      </c>
      <c r="G4008" s="9" t="s">
        <v>335</v>
      </c>
      <c r="H4008" s="10"/>
      <c r="I4008" s="12">
        <v>0.3324537037037037</v>
      </c>
      <c r="J4008" s="12">
        <v>0.72356481481481483</v>
      </c>
      <c r="K4008" s="3" t="str">
        <f t="shared" si="866"/>
        <v/>
      </c>
      <c r="L4008" s="11">
        <f t="shared" si="856"/>
        <v>1</v>
      </c>
      <c r="M4008" s="11">
        <f t="shared" si="857"/>
        <v>3</v>
      </c>
      <c r="N4008" s="11">
        <f t="shared" si="858"/>
        <v>4</v>
      </c>
      <c r="O4008" s="11">
        <f t="shared" si="859"/>
        <v>0</v>
      </c>
      <c r="P4008" s="11">
        <f t="shared" si="860"/>
        <v>4</v>
      </c>
      <c r="Q4008" s="11">
        <f t="shared" si="861"/>
        <v>2</v>
      </c>
      <c r="R4008" s="11">
        <f t="shared" si="862"/>
        <v>2</v>
      </c>
      <c r="S4008" s="11">
        <f t="shared" si="863"/>
        <v>5</v>
      </c>
      <c r="T4008" t="str">
        <f t="shared" si="864"/>
        <v>نصف إضافى</v>
      </c>
    </row>
    <row r="4009" spans="1:20" x14ac:dyDescent="0.25">
      <c r="A4009">
        <v>251</v>
      </c>
      <c r="B4009">
        <v>29889</v>
      </c>
      <c r="C4009" t="s">
        <v>354</v>
      </c>
      <c r="D4009" s="8">
        <v>45614</v>
      </c>
      <c r="E4009" t="s">
        <v>21</v>
      </c>
      <c r="F4009">
        <v>5</v>
      </c>
      <c r="G4009" s="9" t="s">
        <v>335</v>
      </c>
      <c r="H4009" s="10"/>
      <c r="I4009" s="12">
        <v>0.31471064814814814</v>
      </c>
      <c r="J4009" s="12">
        <v>0.67630787037037032</v>
      </c>
      <c r="K4009" s="3" t="str">
        <f t="shared" si="866"/>
        <v/>
      </c>
      <c r="L4009" s="11">
        <f t="shared" si="856"/>
        <v>1</v>
      </c>
      <c r="M4009" s="11">
        <f t="shared" si="857"/>
        <v>3</v>
      </c>
      <c r="N4009" s="11">
        <f t="shared" si="858"/>
        <v>4</v>
      </c>
      <c r="O4009" s="11">
        <f t="shared" si="859"/>
        <v>0</v>
      </c>
      <c r="P4009" s="11">
        <f t="shared" si="860"/>
        <v>4</v>
      </c>
      <c r="Q4009" s="11">
        <f t="shared" si="861"/>
        <v>2</v>
      </c>
      <c r="R4009" s="11">
        <f t="shared" si="862"/>
        <v>2</v>
      </c>
      <c r="S4009" s="11">
        <f t="shared" si="863"/>
        <v>5</v>
      </c>
      <c r="T4009" t="str">
        <f t="shared" si="864"/>
        <v>نصف إضافى</v>
      </c>
    </row>
    <row r="4010" spans="1:20" x14ac:dyDescent="0.25">
      <c r="A4010">
        <v>251</v>
      </c>
      <c r="B4010">
        <v>29889</v>
      </c>
      <c r="C4010" t="s">
        <v>354</v>
      </c>
      <c r="D4010" s="8">
        <v>45615</v>
      </c>
      <c r="E4010" t="s">
        <v>22</v>
      </c>
      <c r="F4010">
        <v>5</v>
      </c>
      <c r="G4010" s="9" t="s">
        <v>335</v>
      </c>
      <c r="H4010" s="10"/>
      <c r="K4010" s="3" t="s">
        <v>19</v>
      </c>
      <c r="L4010" s="11">
        <f t="shared" si="856"/>
        <v>1</v>
      </c>
      <c r="M4010" s="11">
        <f t="shared" si="857"/>
        <v>3</v>
      </c>
      <c r="N4010" s="11">
        <f t="shared" si="858"/>
        <v>4</v>
      </c>
      <c r="O4010" s="11">
        <f t="shared" si="859"/>
        <v>0</v>
      </c>
      <c r="P4010" s="11">
        <f t="shared" si="860"/>
        <v>4</v>
      </c>
      <c r="Q4010" s="11">
        <f t="shared" si="861"/>
        <v>2</v>
      </c>
      <c r="R4010" s="11">
        <f t="shared" si="862"/>
        <v>2</v>
      </c>
      <c r="S4010" s="11">
        <f t="shared" si="863"/>
        <v>5</v>
      </c>
      <c r="T4010" t="str">
        <f t="shared" si="864"/>
        <v>نصف إضافى</v>
      </c>
    </row>
    <row r="4011" spans="1:20" x14ac:dyDescent="0.25">
      <c r="A4011">
        <v>251</v>
      </c>
      <c r="B4011">
        <v>29889</v>
      </c>
      <c r="C4011" t="s">
        <v>354</v>
      </c>
      <c r="D4011" s="8">
        <v>45616</v>
      </c>
      <c r="E4011" t="s">
        <v>23</v>
      </c>
      <c r="F4011">
        <v>5</v>
      </c>
      <c r="G4011" s="9" t="s">
        <v>335</v>
      </c>
      <c r="H4011" s="10"/>
      <c r="I4011" s="12">
        <v>0.31346064814814817</v>
      </c>
      <c r="J4011" s="12">
        <v>0.68388888888888888</v>
      </c>
      <c r="K4011" s="3" t="str">
        <f t="shared" si="866"/>
        <v/>
      </c>
      <c r="L4011" s="11">
        <f t="shared" si="856"/>
        <v>1</v>
      </c>
      <c r="M4011" s="11">
        <f t="shared" si="857"/>
        <v>3</v>
      </c>
      <c r="N4011" s="11">
        <f t="shared" si="858"/>
        <v>4</v>
      </c>
      <c r="O4011" s="11">
        <f t="shared" si="859"/>
        <v>0</v>
      </c>
      <c r="P4011" s="11">
        <f t="shared" si="860"/>
        <v>4</v>
      </c>
      <c r="Q4011" s="11">
        <f t="shared" si="861"/>
        <v>2</v>
      </c>
      <c r="R4011" s="11">
        <f t="shared" si="862"/>
        <v>2</v>
      </c>
      <c r="S4011" s="11">
        <f t="shared" si="863"/>
        <v>5</v>
      </c>
      <c r="T4011" t="str">
        <f t="shared" si="864"/>
        <v>نصف إضافى</v>
      </c>
    </row>
    <row r="4012" spans="1:20" x14ac:dyDescent="0.25">
      <c r="A4012">
        <v>251</v>
      </c>
      <c r="B4012">
        <v>29889</v>
      </c>
      <c r="C4012" t="s">
        <v>354</v>
      </c>
      <c r="D4012" s="8">
        <v>45617</v>
      </c>
      <c r="E4012" t="s">
        <v>24</v>
      </c>
      <c r="F4012">
        <v>5</v>
      </c>
      <c r="G4012" s="9" t="s">
        <v>335</v>
      </c>
      <c r="H4012" s="10"/>
      <c r="I4012" s="12">
        <v>0.41667824074074072</v>
      </c>
      <c r="J4012" s="12">
        <v>0.69317129629629626</v>
      </c>
      <c r="K4012" s="3" t="str">
        <f t="shared" si="866"/>
        <v>إذن ص</v>
      </c>
      <c r="L4012" s="11">
        <f t="shared" si="856"/>
        <v>1</v>
      </c>
      <c r="M4012" s="11">
        <f t="shared" si="857"/>
        <v>3</v>
      </c>
      <c r="N4012" s="11">
        <f t="shared" si="858"/>
        <v>4</v>
      </c>
      <c r="O4012" s="11">
        <f t="shared" si="859"/>
        <v>0</v>
      </c>
      <c r="P4012" s="11">
        <f t="shared" si="860"/>
        <v>4</v>
      </c>
      <c r="Q4012" s="11">
        <f t="shared" si="861"/>
        <v>2</v>
      </c>
      <c r="R4012" s="11">
        <f t="shared" si="862"/>
        <v>2</v>
      </c>
      <c r="S4012" s="11">
        <f t="shared" si="863"/>
        <v>5</v>
      </c>
      <c r="T4012" t="str">
        <f t="shared" si="864"/>
        <v>نصف إضافى</v>
      </c>
    </row>
    <row r="4013" spans="1:20" x14ac:dyDescent="0.25">
      <c r="A4013">
        <v>251</v>
      </c>
      <c r="B4013">
        <v>29889</v>
      </c>
      <c r="C4013" t="s">
        <v>354</v>
      </c>
      <c r="D4013" s="8">
        <v>45618</v>
      </c>
      <c r="E4013" t="s">
        <v>15</v>
      </c>
      <c r="F4013">
        <v>5</v>
      </c>
      <c r="G4013" s="9" t="s">
        <v>335</v>
      </c>
      <c r="H4013" s="10"/>
      <c r="K4013" s="3" t="str">
        <f t="shared" si="866"/>
        <v/>
      </c>
      <c r="L4013" s="11">
        <f t="shared" si="856"/>
        <v>1</v>
      </c>
      <c r="M4013" s="11">
        <f t="shared" si="857"/>
        <v>3</v>
      </c>
      <c r="N4013" s="11">
        <f t="shared" si="858"/>
        <v>3</v>
      </c>
      <c r="O4013" s="11">
        <f t="shared" si="859"/>
        <v>0</v>
      </c>
      <c r="P4013" s="11">
        <f t="shared" si="860"/>
        <v>3</v>
      </c>
      <c r="Q4013" s="11">
        <f t="shared" si="861"/>
        <v>1.5</v>
      </c>
      <c r="R4013" s="11">
        <f t="shared" si="862"/>
        <v>1</v>
      </c>
      <c r="S4013" s="11">
        <f t="shared" si="863"/>
        <v>4</v>
      </c>
      <c r="T4013" t="str">
        <f t="shared" si="864"/>
        <v>إضافى كامل</v>
      </c>
    </row>
    <row r="4014" spans="1:20" x14ac:dyDescent="0.25">
      <c r="A4014">
        <v>251</v>
      </c>
      <c r="B4014">
        <v>29889</v>
      </c>
      <c r="C4014" t="s">
        <v>354</v>
      </c>
      <c r="D4014" s="8">
        <v>45619</v>
      </c>
      <c r="E4014" t="s">
        <v>18</v>
      </c>
      <c r="F4014">
        <v>5</v>
      </c>
      <c r="G4014" s="9" t="s">
        <v>335</v>
      </c>
      <c r="H4014" s="10"/>
      <c r="K4014" s="3" t="s">
        <v>19</v>
      </c>
      <c r="L4014" s="11">
        <f t="shared" si="856"/>
        <v>1</v>
      </c>
      <c r="M4014" s="11">
        <f t="shared" si="857"/>
        <v>3</v>
      </c>
      <c r="N4014" s="11">
        <f t="shared" si="858"/>
        <v>3</v>
      </c>
      <c r="O4014" s="11">
        <f t="shared" si="859"/>
        <v>0</v>
      </c>
      <c r="P4014" s="11">
        <f t="shared" si="860"/>
        <v>3</v>
      </c>
      <c r="Q4014" s="11">
        <f t="shared" si="861"/>
        <v>1.5</v>
      </c>
      <c r="R4014" s="11">
        <f t="shared" si="862"/>
        <v>1</v>
      </c>
      <c r="S4014" s="11">
        <f t="shared" si="863"/>
        <v>4</v>
      </c>
      <c r="T4014" t="str">
        <f t="shared" si="864"/>
        <v>إضافى كامل</v>
      </c>
    </row>
    <row r="4015" spans="1:20" x14ac:dyDescent="0.25">
      <c r="A4015">
        <v>251</v>
      </c>
      <c r="B4015">
        <v>29889</v>
      </c>
      <c r="C4015" t="s">
        <v>354</v>
      </c>
      <c r="D4015" s="8">
        <v>45620</v>
      </c>
      <c r="E4015" t="s">
        <v>20</v>
      </c>
      <c r="F4015">
        <v>5</v>
      </c>
      <c r="G4015" s="9" t="s">
        <v>335</v>
      </c>
      <c r="H4015" s="10"/>
      <c r="I4015" s="12">
        <v>0.32039351851851849</v>
      </c>
      <c r="J4015" s="12">
        <v>0.69027777777777777</v>
      </c>
      <c r="K4015" s="3" t="str">
        <f t="shared" si="866"/>
        <v/>
      </c>
      <c r="L4015" s="11">
        <f t="shared" si="856"/>
        <v>1</v>
      </c>
      <c r="M4015" s="11">
        <f t="shared" si="857"/>
        <v>3</v>
      </c>
      <c r="N4015" s="11">
        <f t="shared" si="858"/>
        <v>3</v>
      </c>
      <c r="O4015" s="11">
        <f t="shared" si="859"/>
        <v>0</v>
      </c>
      <c r="P4015" s="11">
        <f t="shared" si="860"/>
        <v>3</v>
      </c>
      <c r="Q4015" s="11">
        <f t="shared" si="861"/>
        <v>1.5</v>
      </c>
      <c r="R4015" s="11">
        <f t="shared" si="862"/>
        <v>1</v>
      </c>
      <c r="S4015" s="11">
        <f t="shared" si="863"/>
        <v>4</v>
      </c>
      <c r="T4015" t="str">
        <f t="shared" si="864"/>
        <v>إضافى كامل</v>
      </c>
    </row>
    <row r="4016" spans="1:20" x14ac:dyDescent="0.25">
      <c r="A4016">
        <v>251</v>
      </c>
      <c r="B4016">
        <v>29889</v>
      </c>
      <c r="C4016" t="s">
        <v>354</v>
      </c>
      <c r="D4016" s="8">
        <v>45621</v>
      </c>
      <c r="E4016" t="s">
        <v>21</v>
      </c>
      <c r="F4016">
        <v>5</v>
      </c>
      <c r="G4016" s="9" t="s">
        <v>335</v>
      </c>
      <c r="H4016" s="10"/>
      <c r="I4016" s="12">
        <v>0.45271990740740742</v>
      </c>
      <c r="J4016" s="12">
        <v>0.64766203703703706</v>
      </c>
      <c r="K4016" s="3" t="str">
        <f t="shared" si="866"/>
        <v>إذن ص</v>
      </c>
      <c r="L4016" s="11">
        <f t="shared" si="856"/>
        <v>1</v>
      </c>
      <c r="M4016" s="11">
        <f t="shared" si="857"/>
        <v>3</v>
      </c>
      <c r="N4016" s="11">
        <f t="shared" si="858"/>
        <v>3</v>
      </c>
      <c r="O4016" s="11">
        <f t="shared" si="859"/>
        <v>0</v>
      </c>
      <c r="P4016" s="11">
        <f t="shared" si="860"/>
        <v>3</v>
      </c>
      <c r="Q4016" s="11">
        <f t="shared" si="861"/>
        <v>1.5</v>
      </c>
      <c r="R4016" s="11">
        <f t="shared" si="862"/>
        <v>1</v>
      </c>
      <c r="S4016" s="11">
        <f t="shared" si="863"/>
        <v>4</v>
      </c>
      <c r="T4016" t="str">
        <f t="shared" si="864"/>
        <v>إضافى كامل</v>
      </c>
    </row>
    <row r="4017" spans="1:20" x14ac:dyDescent="0.25">
      <c r="A4017">
        <v>251</v>
      </c>
      <c r="B4017">
        <v>29889</v>
      </c>
      <c r="C4017" t="s">
        <v>354</v>
      </c>
      <c r="D4017" s="8">
        <v>45622</v>
      </c>
      <c r="E4017" t="s">
        <v>22</v>
      </c>
      <c r="F4017">
        <v>5</v>
      </c>
      <c r="G4017" s="9" t="s">
        <v>335</v>
      </c>
      <c r="H4017" s="10"/>
      <c r="I4017" s="12">
        <v>0.32225694444444447</v>
      </c>
      <c r="J4017" s="12">
        <v>0.64083333333333337</v>
      </c>
      <c r="K4017" s="3" t="str">
        <f t="shared" si="866"/>
        <v/>
      </c>
      <c r="L4017" s="11">
        <f t="shared" si="856"/>
        <v>1</v>
      </c>
      <c r="M4017" s="11">
        <f t="shared" si="857"/>
        <v>3</v>
      </c>
      <c r="N4017" s="11">
        <f t="shared" si="858"/>
        <v>2</v>
      </c>
      <c r="O4017" s="11">
        <f t="shared" si="859"/>
        <v>0</v>
      </c>
      <c r="P4017" s="11">
        <f t="shared" si="860"/>
        <v>2</v>
      </c>
      <c r="Q4017" s="11">
        <f t="shared" si="861"/>
        <v>0</v>
      </c>
      <c r="R4017" s="11">
        <f t="shared" si="862"/>
        <v>0</v>
      </c>
      <c r="S4017" s="11">
        <f t="shared" si="863"/>
        <v>3</v>
      </c>
      <c r="T4017" t="str">
        <f t="shared" si="864"/>
        <v>إضافى كامل</v>
      </c>
    </row>
    <row r="4018" spans="1:20" x14ac:dyDescent="0.25">
      <c r="A4018">
        <v>251</v>
      </c>
      <c r="B4018">
        <v>29889</v>
      </c>
      <c r="C4018" t="s">
        <v>354</v>
      </c>
      <c r="D4018" s="8">
        <v>45623</v>
      </c>
      <c r="E4018" t="s">
        <v>23</v>
      </c>
      <c r="F4018">
        <v>5</v>
      </c>
      <c r="G4018" s="9" t="s">
        <v>335</v>
      </c>
      <c r="H4018" s="10"/>
      <c r="I4018" s="12">
        <v>0.32849537037037035</v>
      </c>
      <c r="J4018" s="12">
        <v>0.77628472222222222</v>
      </c>
      <c r="K4018" s="3" t="str">
        <f t="shared" si="866"/>
        <v/>
      </c>
      <c r="L4018" s="11">
        <f t="shared" si="856"/>
        <v>1</v>
      </c>
      <c r="M4018" s="11">
        <f t="shared" si="857"/>
        <v>4</v>
      </c>
      <c r="N4018" s="11">
        <f t="shared" si="858"/>
        <v>2</v>
      </c>
      <c r="O4018" s="11">
        <f t="shared" si="859"/>
        <v>0</v>
      </c>
      <c r="P4018" s="11">
        <f t="shared" si="860"/>
        <v>2</v>
      </c>
      <c r="Q4018" s="11">
        <f t="shared" si="861"/>
        <v>0</v>
      </c>
      <c r="R4018" s="11">
        <f t="shared" si="862"/>
        <v>0</v>
      </c>
      <c r="S4018" s="11">
        <f t="shared" si="863"/>
        <v>4</v>
      </c>
      <c r="T4018" t="str">
        <f t="shared" si="864"/>
        <v>إضافى كامل</v>
      </c>
    </row>
    <row r="4019" spans="1:20" x14ac:dyDescent="0.25">
      <c r="A4019">
        <v>251</v>
      </c>
      <c r="B4019">
        <v>29889</v>
      </c>
      <c r="C4019" t="s">
        <v>354</v>
      </c>
      <c r="D4019" s="8">
        <v>45624</v>
      </c>
      <c r="E4019" t="s">
        <v>24</v>
      </c>
      <c r="F4019">
        <v>5</v>
      </c>
      <c r="G4019" s="9" t="s">
        <v>335</v>
      </c>
      <c r="H4019" s="10"/>
      <c r="K4019" s="3" t="str">
        <f t="shared" si="866"/>
        <v>غائب</v>
      </c>
      <c r="L4019" s="11">
        <f t="shared" si="856"/>
        <v>0</v>
      </c>
      <c r="M4019" s="11">
        <f t="shared" si="857"/>
        <v>4</v>
      </c>
      <c r="N4019" s="11">
        <f t="shared" si="858"/>
        <v>3</v>
      </c>
      <c r="O4019" s="11">
        <f t="shared" si="859"/>
        <v>0</v>
      </c>
      <c r="P4019" s="11">
        <f t="shared" si="860"/>
        <v>3</v>
      </c>
      <c r="Q4019" s="11">
        <f t="shared" si="861"/>
        <v>1.5</v>
      </c>
      <c r="R4019" s="11">
        <f t="shared" si="862"/>
        <v>1</v>
      </c>
      <c r="S4019" s="11">
        <f t="shared" si="863"/>
        <v>5</v>
      </c>
      <c r="T4019" t="str">
        <f t="shared" si="864"/>
        <v>نصف إضافى</v>
      </c>
    </row>
    <row r="4020" spans="1:20" x14ac:dyDescent="0.25">
      <c r="A4020">
        <v>251</v>
      </c>
      <c r="B4020">
        <v>29889</v>
      </c>
      <c r="C4020" t="s">
        <v>354</v>
      </c>
      <c r="D4020" s="8">
        <v>45625</v>
      </c>
      <c r="E4020" t="s">
        <v>15</v>
      </c>
      <c r="F4020">
        <v>5</v>
      </c>
      <c r="G4020" s="9" t="s">
        <v>335</v>
      </c>
      <c r="H4020" s="10"/>
      <c r="K4020" s="3" t="str">
        <f t="shared" si="866"/>
        <v/>
      </c>
      <c r="L4020" s="11">
        <f t="shared" si="856"/>
        <v>1</v>
      </c>
      <c r="M4020" s="11">
        <f t="shared" si="857"/>
        <v>3</v>
      </c>
      <c r="N4020" s="11">
        <f t="shared" si="858"/>
        <v>4</v>
      </c>
      <c r="O4020" s="11">
        <f t="shared" si="859"/>
        <v>0</v>
      </c>
      <c r="P4020" s="11">
        <f t="shared" si="860"/>
        <v>4</v>
      </c>
      <c r="Q4020" s="11">
        <f t="shared" si="861"/>
        <v>2</v>
      </c>
      <c r="R4020" s="11">
        <f t="shared" si="862"/>
        <v>2</v>
      </c>
      <c r="S4020" s="11">
        <f t="shared" si="863"/>
        <v>5</v>
      </c>
      <c r="T4020" t="str">
        <f t="shared" si="864"/>
        <v>نصف إضافى</v>
      </c>
    </row>
    <row r="4021" spans="1:20" x14ac:dyDescent="0.25">
      <c r="A4021">
        <v>251</v>
      </c>
      <c r="B4021">
        <v>29889</v>
      </c>
      <c r="C4021" t="s">
        <v>354</v>
      </c>
      <c r="D4021" s="8">
        <v>45626</v>
      </c>
      <c r="E4021" t="s">
        <v>18</v>
      </c>
      <c r="F4021">
        <v>5</v>
      </c>
      <c r="G4021" s="9" t="s">
        <v>335</v>
      </c>
      <c r="H4021" s="10"/>
      <c r="K4021" s="3" t="s">
        <v>19</v>
      </c>
      <c r="L4021" s="11">
        <f t="shared" si="856"/>
        <v>1</v>
      </c>
      <c r="M4021" s="11">
        <f t="shared" si="857"/>
        <v>3</v>
      </c>
      <c r="N4021" s="11">
        <f t="shared" si="858"/>
        <v>4</v>
      </c>
      <c r="O4021" s="11">
        <f t="shared" si="859"/>
        <v>0</v>
      </c>
      <c r="P4021" s="11">
        <f t="shared" si="860"/>
        <v>4</v>
      </c>
      <c r="Q4021" s="11">
        <f t="shared" si="861"/>
        <v>2</v>
      </c>
      <c r="R4021" s="11">
        <f t="shared" si="862"/>
        <v>2</v>
      </c>
      <c r="S4021" s="11">
        <f t="shared" si="863"/>
        <v>5</v>
      </c>
      <c r="T4021" t="str">
        <f t="shared" si="864"/>
        <v>نصف إضافى</v>
      </c>
    </row>
    <row r="4022" spans="1:20" ht="15.75" x14ac:dyDescent="0.25">
      <c r="A4022">
        <v>6</v>
      </c>
      <c r="B4022">
        <v>1777</v>
      </c>
      <c r="C4022" s="16" t="s">
        <v>355</v>
      </c>
      <c r="D4022" s="8">
        <v>45597</v>
      </c>
      <c r="E4022" t="s">
        <v>15</v>
      </c>
      <c r="F4022">
        <v>5</v>
      </c>
      <c r="G4022" s="9" t="s">
        <v>335</v>
      </c>
      <c r="H4022" s="10"/>
      <c r="K4022" s="3" t="str">
        <f t="shared" si="866"/>
        <v/>
      </c>
      <c r="L4022" s="11">
        <f t="shared" si="856"/>
        <v>1</v>
      </c>
      <c r="M4022" s="11">
        <f t="shared" si="857"/>
        <v>3</v>
      </c>
      <c r="N4022" s="11">
        <f t="shared" si="858"/>
        <v>4</v>
      </c>
      <c r="O4022" s="11">
        <f t="shared" si="859"/>
        <v>0</v>
      </c>
      <c r="P4022" s="11">
        <f t="shared" si="860"/>
        <v>4</v>
      </c>
      <c r="Q4022" s="11">
        <f t="shared" si="861"/>
        <v>2</v>
      </c>
      <c r="R4022" s="11">
        <f t="shared" si="862"/>
        <v>2</v>
      </c>
      <c r="S4022" s="11">
        <f t="shared" si="863"/>
        <v>5</v>
      </c>
      <c r="T4022" t="str">
        <f t="shared" si="864"/>
        <v>نصف إضافى</v>
      </c>
    </row>
    <row r="4023" spans="1:20" x14ac:dyDescent="0.25">
      <c r="A4023">
        <v>6</v>
      </c>
      <c r="B4023">
        <v>1777</v>
      </c>
      <c r="C4023" t="s">
        <v>356</v>
      </c>
      <c r="D4023" s="8">
        <v>45598</v>
      </c>
      <c r="E4023" t="s">
        <v>18</v>
      </c>
      <c r="F4023">
        <v>5</v>
      </c>
      <c r="G4023" s="9" t="s">
        <v>335</v>
      </c>
      <c r="H4023" s="10"/>
      <c r="I4023" s="12"/>
      <c r="J4023" s="12"/>
      <c r="K4023" s="3" t="s">
        <v>19</v>
      </c>
      <c r="L4023" s="11">
        <f t="shared" si="856"/>
        <v>1</v>
      </c>
      <c r="M4023" s="11">
        <f t="shared" si="857"/>
        <v>3</v>
      </c>
      <c r="N4023" s="11">
        <f t="shared" si="858"/>
        <v>4</v>
      </c>
      <c r="O4023" s="11">
        <f t="shared" si="859"/>
        <v>0</v>
      </c>
      <c r="P4023" s="11">
        <f t="shared" si="860"/>
        <v>4</v>
      </c>
      <c r="Q4023" s="11">
        <f t="shared" si="861"/>
        <v>2</v>
      </c>
      <c r="R4023" s="11">
        <f t="shared" si="862"/>
        <v>2</v>
      </c>
      <c r="S4023" s="11">
        <f t="shared" si="863"/>
        <v>5</v>
      </c>
      <c r="T4023" t="str">
        <f t="shared" si="864"/>
        <v>نصف إضافى</v>
      </c>
    </row>
    <row r="4024" spans="1:20" x14ac:dyDescent="0.25">
      <c r="A4024">
        <v>6</v>
      </c>
      <c r="B4024">
        <v>1777</v>
      </c>
      <c r="C4024" t="s">
        <v>356</v>
      </c>
      <c r="D4024" s="8">
        <v>45599</v>
      </c>
      <c r="E4024" t="s">
        <v>20</v>
      </c>
      <c r="F4024">
        <v>5</v>
      </c>
      <c r="G4024" s="9" t="s">
        <v>335</v>
      </c>
      <c r="H4024" s="10"/>
      <c r="I4024" s="12">
        <v>0.38452546296296297</v>
      </c>
      <c r="J4024" s="12">
        <v>0.59311342592592597</v>
      </c>
      <c r="L4024" s="11">
        <f t="shared" si="856"/>
        <v>1</v>
      </c>
      <c r="M4024" s="11">
        <f t="shared" si="857"/>
        <v>3</v>
      </c>
      <c r="N4024" s="11">
        <f t="shared" si="858"/>
        <v>4</v>
      </c>
      <c r="O4024" s="11">
        <f t="shared" si="859"/>
        <v>0</v>
      </c>
      <c r="P4024" s="11">
        <f t="shared" si="860"/>
        <v>4</v>
      </c>
      <c r="Q4024" s="11">
        <f t="shared" si="861"/>
        <v>2</v>
      </c>
      <c r="R4024" s="11">
        <f t="shared" si="862"/>
        <v>2</v>
      </c>
      <c r="S4024" s="11">
        <f t="shared" si="863"/>
        <v>5</v>
      </c>
      <c r="T4024" t="str">
        <f t="shared" si="864"/>
        <v>نصف إضافى</v>
      </c>
    </row>
    <row r="4025" spans="1:20" x14ac:dyDescent="0.25">
      <c r="A4025">
        <v>6</v>
      </c>
      <c r="B4025">
        <v>1777</v>
      </c>
      <c r="C4025" t="s">
        <v>356</v>
      </c>
      <c r="D4025" s="8">
        <v>45600</v>
      </c>
      <c r="E4025" t="s">
        <v>21</v>
      </c>
      <c r="F4025">
        <v>5</v>
      </c>
      <c r="G4025" s="9" t="s">
        <v>335</v>
      </c>
      <c r="H4025" s="10"/>
      <c r="K4025" s="3" t="str">
        <f>IF(AND(I4025&lt;=TIME(8,0,0),J4025&gt;=TIME(14,0,0),I4025&lt;&gt;""),"",IF(AND(I4025&gt;=TIME(8,32,0),I4025&lt;=TIME(8,10,0)),"تأخير",IF(AND(I4025&gt;=TIME(8,11,0),I4025&lt;=TIME(11,0,0),I4025&lt;&gt;""),"إذن ص",IF(AND(J4025&lt;TIME(14,0,0), J4025&lt;&gt;"",J4025&gt;=TIME(11,0,0)),"إذن م",IF(AND(OR(I4025="",J4025="",I4025=J4025,I4025&gt;TIME(11,0,0),J4025&lt;TIME(11,0,0)),AND(E4025&lt;&gt;"Friday")),"غائب","")))))</f>
        <v>غائب</v>
      </c>
      <c r="L4025" s="11">
        <f t="shared" si="856"/>
        <v>0</v>
      </c>
      <c r="M4025" s="11">
        <f t="shared" si="857"/>
        <v>3</v>
      </c>
      <c r="N4025" s="11">
        <f t="shared" si="858"/>
        <v>4</v>
      </c>
      <c r="O4025" s="11">
        <f t="shared" si="859"/>
        <v>0</v>
      </c>
      <c r="P4025" s="11">
        <f t="shared" si="860"/>
        <v>4</v>
      </c>
      <c r="Q4025" s="11">
        <f t="shared" si="861"/>
        <v>2</v>
      </c>
      <c r="R4025" s="11">
        <f t="shared" si="862"/>
        <v>2</v>
      </c>
      <c r="S4025" s="11">
        <f t="shared" si="863"/>
        <v>5</v>
      </c>
      <c r="T4025" t="str">
        <f t="shared" si="864"/>
        <v>نصف إضافى</v>
      </c>
    </row>
    <row r="4026" spans="1:20" x14ac:dyDescent="0.25">
      <c r="A4026">
        <v>6</v>
      </c>
      <c r="B4026">
        <v>1777</v>
      </c>
      <c r="C4026" t="s">
        <v>356</v>
      </c>
      <c r="D4026" s="8">
        <v>45601</v>
      </c>
      <c r="E4026" t="s">
        <v>22</v>
      </c>
      <c r="F4026">
        <v>5</v>
      </c>
      <c r="G4026" s="9" t="s">
        <v>335</v>
      </c>
      <c r="H4026" s="10"/>
      <c r="I4026" s="12">
        <v>0.35479166666666667</v>
      </c>
      <c r="J4026" s="12">
        <v>0.59069444444444441</v>
      </c>
      <c r="K4026" s="3" t="str">
        <f>IF(AND(I4026&lt;=TIME(8,0,0),J4026&gt;=TIME(14,0,0),I4026&lt;&gt;""),"",IF(AND(I4026&gt;=TIME(8,32,0),I4026&lt;=TIME(8,10,0)),"تأخير",IF(AND(I4026&gt;=TIME(8,11,0),I4026&lt;=TIME(11,0,0),I4026&lt;&gt;""),"إذن ص",IF(AND(J4026&lt;TIME(14,0,0), J4026&lt;&gt;"",J4026&gt;=TIME(11,0,0)),"إذن م",IF(AND(OR(I4026="",J4026="",I4026=J4026,I4026&gt;TIME(11,0,0),J4026&lt;TIME(11,0,0)),AND(E4026&lt;&gt;"Friday")),"غائب","")))))</f>
        <v>إذن ص</v>
      </c>
      <c r="L4026" s="11">
        <f t="shared" si="856"/>
        <v>1</v>
      </c>
      <c r="M4026" s="11">
        <f t="shared" si="857"/>
        <v>2</v>
      </c>
      <c r="N4026" s="11">
        <f t="shared" si="858"/>
        <v>4</v>
      </c>
      <c r="O4026" s="11">
        <f t="shared" si="859"/>
        <v>0</v>
      </c>
      <c r="P4026" s="11">
        <f t="shared" si="860"/>
        <v>4</v>
      </c>
      <c r="Q4026" s="11">
        <f t="shared" si="861"/>
        <v>2</v>
      </c>
      <c r="R4026" s="11">
        <f t="shared" si="862"/>
        <v>2</v>
      </c>
      <c r="S4026" s="11">
        <f t="shared" si="863"/>
        <v>4</v>
      </c>
      <c r="T4026" t="str">
        <f t="shared" si="864"/>
        <v>إضافى كامل</v>
      </c>
    </row>
    <row r="4027" spans="1:20" x14ac:dyDescent="0.25">
      <c r="A4027">
        <v>6</v>
      </c>
      <c r="B4027">
        <v>1777</v>
      </c>
      <c r="C4027" t="s">
        <v>356</v>
      </c>
      <c r="D4027" s="8">
        <v>45602</v>
      </c>
      <c r="E4027" t="s">
        <v>23</v>
      </c>
      <c r="F4027">
        <v>5</v>
      </c>
      <c r="G4027" s="9" t="s">
        <v>335</v>
      </c>
      <c r="H4027" s="10"/>
      <c r="I4027" s="12">
        <v>0.45350694444444445</v>
      </c>
      <c r="J4027" s="12">
        <v>0.58857638888888886</v>
      </c>
      <c r="K4027" s="3" t="str">
        <f>IF(AND(I4027&lt;=TIME(8,0,0),J4027&gt;=TIME(14,0,0),I4027&lt;&gt;""),"",IF(AND(I4027&gt;=TIME(8,32,0),I4027&lt;=TIME(8,10,0)),"تأخير",IF(AND(I4027&gt;=TIME(8,11,0),I4027&lt;=TIME(11,0,0),I4027&lt;&gt;""),"إذن ص",IF(AND(J4027&lt;TIME(14,0,0), J4027&lt;&gt;"",J4027&gt;=TIME(11,0,0)),"إذن م",IF(AND(OR(I4027="",J4027="",I4027=J4027,I4027&gt;TIME(11,0,0),J4027&lt;TIME(11,0,0)),AND(E4027&lt;&gt;"Friday")),"غائب","")))))</f>
        <v>إذن ص</v>
      </c>
      <c r="L4027" s="11">
        <f t="shared" si="856"/>
        <v>1</v>
      </c>
      <c r="M4027" s="11">
        <f t="shared" si="857"/>
        <v>3</v>
      </c>
      <c r="N4027" s="11">
        <f t="shared" si="858"/>
        <v>3</v>
      </c>
      <c r="O4027" s="11">
        <f t="shared" si="859"/>
        <v>0</v>
      </c>
      <c r="P4027" s="11">
        <f t="shared" si="860"/>
        <v>3</v>
      </c>
      <c r="Q4027" s="11">
        <f t="shared" si="861"/>
        <v>1.5</v>
      </c>
      <c r="R4027" s="11">
        <f t="shared" si="862"/>
        <v>1</v>
      </c>
      <c r="S4027" s="11">
        <f t="shared" si="863"/>
        <v>4</v>
      </c>
      <c r="T4027" t="str">
        <f t="shared" si="864"/>
        <v>إضافى كامل</v>
      </c>
    </row>
    <row r="4028" spans="1:20" x14ac:dyDescent="0.25">
      <c r="A4028">
        <v>6</v>
      </c>
      <c r="B4028">
        <v>1777</v>
      </c>
      <c r="C4028" t="s">
        <v>356</v>
      </c>
      <c r="D4028" s="8">
        <v>45603</v>
      </c>
      <c r="E4028" t="s">
        <v>24</v>
      </c>
      <c r="F4028">
        <v>5</v>
      </c>
      <c r="G4028" s="9" t="s">
        <v>335</v>
      </c>
      <c r="H4028" s="10"/>
      <c r="I4028" s="12">
        <v>0.32748842592592592</v>
      </c>
      <c r="J4028" s="12">
        <v>0.58741898148148153</v>
      </c>
      <c r="K4028" s="3" t="str">
        <f>IF(AND(I4028&lt;=TIME(8,0,0),J4028&gt;=TIME(14,0,0),I4028&lt;&gt;""),"",IF(AND(I4028&gt;=TIME(8,32,0),I4028&lt;=TIME(8,10,0)),"تأخير",IF(AND(I4028&gt;=TIME(8,11,0),I4028&lt;=TIME(11,0,0),I4028&lt;&gt;""),"إذن ص",IF(AND(J4028&lt;TIME(14,0,0), J4028&lt;&gt;"",J4028&gt;=TIME(11,0,0)),"إذن م",IF(AND(OR(I4028="",J4028="",I4028=J4028,I4028&gt;TIME(11,0,0),J4028&lt;TIME(11,0,0)),AND(E4028&lt;&gt;"Friday")),"غائب","")))))</f>
        <v/>
      </c>
      <c r="L4028" s="11">
        <f t="shared" si="856"/>
        <v>1</v>
      </c>
      <c r="M4028" s="11">
        <f t="shared" si="857"/>
        <v>3</v>
      </c>
      <c r="N4028" s="11">
        <f t="shared" si="858"/>
        <v>3</v>
      </c>
      <c r="O4028" s="11">
        <f t="shared" si="859"/>
        <v>0</v>
      </c>
      <c r="P4028" s="11">
        <f t="shared" si="860"/>
        <v>3</v>
      </c>
      <c r="Q4028" s="11">
        <f t="shared" si="861"/>
        <v>1.5</v>
      </c>
      <c r="R4028" s="11">
        <f t="shared" si="862"/>
        <v>1</v>
      </c>
      <c r="S4028" s="11">
        <f t="shared" si="863"/>
        <v>4</v>
      </c>
      <c r="T4028" t="str">
        <f t="shared" si="864"/>
        <v>إضافى كامل</v>
      </c>
    </row>
    <row r="4029" spans="1:20" x14ac:dyDescent="0.25">
      <c r="A4029">
        <v>6</v>
      </c>
      <c r="B4029">
        <v>1777</v>
      </c>
      <c r="C4029" t="s">
        <v>356</v>
      </c>
      <c r="D4029" s="8">
        <v>45604</v>
      </c>
      <c r="E4029" t="s">
        <v>15</v>
      </c>
      <c r="F4029">
        <v>5</v>
      </c>
      <c r="G4029" s="9" t="s">
        <v>335</v>
      </c>
      <c r="H4029" s="10"/>
      <c r="K4029" s="3" t="str">
        <f>IF(AND(I4029&lt;=TIME(8,0,0),J4029&gt;=TIME(14,0,0),I4029&lt;&gt;""),"",IF(AND(I4029&gt;=TIME(8,32,0),I4029&lt;=TIME(8,10,0)),"تأخير",IF(AND(I4029&gt;=TIME(8,11,0),I4029&lt;=TIME(11,0,0),I4029&lt;&gt;""),"إذن ص",IF(AND(J4029&lt;TIME(14,0,0), J4029&lt;&gt;"",J4029&gt;=TIME(11,0,0)),"إذن م",IF(AND(OR(I4029="",J4029="",I4029=J4029,I4029&gt;TIME(11,0,0),J4029&lt;TIME(11,0,0)),AND(E4029&lt;&gt;"Friday")),"غائب","")))))</f>
        <v/>
      </c>
      <c r="L4029" s="11">
        <f t="shared" si="856"/>
        <v>1</v>
      </c>
      <c r="M4029" s="11">
        <f t="shared" si="857"/>
        <v>3</v>
      </c>
      <c r="N4029" s="11">
        <f t="shared" si="858"/>
        <v>3</v>
      </c>
      <c r="O4029" s="11">
        <f t="shared" si="859"/>
        <v>0</v>
      </c>
      <c r="P4029" s="11">
        <f t="shared" si="860"/>
        <v>3</v>
      </c>
      <c r="Q4029" s="11">
        <f t="shared" si="861"/>
        <v>1.5</v>
      </c>
      <c r="R4029" s="11">
        <f t="shared" si="862"/>
        <v>1</v>
      </c>
      <c r="S4029" s="11">
        <f t="shared" si="863"/>
        <v>4</v>
      </c>
      <c r="T4029" t="str">
        <f t="shared" si="864"/>
        <v>إضافى كامل</v>
      </c>
    </row>
    <row r="4030" spans="1:20" x14ac:dyDescent="0.25">
      <c r="A4030">
        <v>6</v>
      </c>
      <c r="B4030">
        <v>1777</v>
      </c>
      <c r="C4030" t="s">
        <v>356</v>
      </c>
      <c r="D4030" s="8">
        <v>45605</v>
      </c>
      <c r="E4030" t="s">
        <v>18</v>
      </c>
      <c r="F4030">
        <v>5</v>
      </c>
      <c r="G4030" s="9" t="s">
        <v>335</v>
      </c>
      <c r="H4030" s="10"/>
      <c r="I4030" s="12"/>
      <c r="J4030" s="12"/>
      <c r="K4030" s="3" t="s">
        <v>19</v>
      </c>
      <c r="L4030" s="11">
        <f t="shared" si="856"/>
        <v>1</v>
      </c>
      <c r="M4030" s="11">
        <f t="shared" si="857"/>
        <v>3</v>
      </c>
      <c r="N4030" s="11">
        <f t="shared" si="858"/>
        <v>3</v>
      </c>
      <c r="O4030" s="11">
        <f t="shared" si="859"/>
        <v>0</v>
      </c>
      <c r="P4030" s="11">
        <f t="shared" si="860"/>
        <v>3</v>
      </c>
      <c r="Q4030" s="11">
        <f t="shared" si="861"/>
        <v>1.5</v>
      </c>
      <c r="R4030" s="11">
        <f t="shared" si="862"/>
        <v>1</v>
      </c>
      <c r="S4030" s="11">
        <f t="shared" si="863"/>
        <v>4</v>
      </c>
      <c r="T4030" t="str">
        <f t="shared" si="864"/>
        <v>إضافى كامل</v>
      </c>
    </row>
    <row r="4031" spans="1:20" x14ac:dyDescent="0.25">
      <c r="A4031">
        <v>6</v>
      </c>
      <c r="B4031">
        <v>1777</v>
      </c>
      <c r="C4031" t="s">
        <v>356</v>
      </c>
      <c r="D4031" s="8">
        <v>45606</v>
      </c>
      <c r="E4031" t="s">
        <v>20</v>
      </c>
      <c r="F4031">
        <v>5</v>
      </c>
      <c r="G4031" s="9" t="s">
        <v>335</v>
      </c>
      <c r="H4031" s="10"/>
      <c r="I4031" s="12">
        <v>0.3250925925925926</v>
      </c>
      <c r="J4031" s="12">
        <v>0.59137731481481481</v>
      </c>
      <c r="K4031" s="3" t="str">
        <f t="shared" ref="K4031:K4052" si="867">IF(AND(I4031&lt;=TIME(8,0,0),J4031&gt;=TIME(14,0,0),I4031&lt;&gt;""),"",IF(AND(I4031&gt;=TIME(8,32,0),I4031&lt;=TIME(8,10,0)),"تأخير",IF(AND(I4031&gt;=TIME(8,11,0),I4031&lt;=TIME(11,0,0),I4031&lt;&gt;""),"إذن ص",IF(AND(J4031&lt;TIME(14,0,0), J4031&lt;&gt;"",J4031&gt;=TIME(11,0,0)),"إذن م",IF(AND(OR(I4031="",J4031="",I4031=J4031,I4031&gt;TIME(11,0,0),J4031&lt;TIME(11,0,0)),AND(E4031&lt;&gt;"Friday")),"غائب","")))))</f>
        <v/>
      </c>
      <c r="L4031" s="11">
        <f t="shared" si="856"/>
        <v>1</v>
      </c>
      <c r="M4031" s="11">
        <f t="shared" si="857"/>
        <v>3</v>
      </c>
      <c r="N4031" s="11">
        <f t="shared" si="858"/>
        <v>3</v>
      </c>
      <c r="O4031" s="11">
        <f t="shared" si="859"/>
        <v>0</v>
      </c>
      <c r="P4031" s="11">
        <f t="shared" si="860"/>
        <v>3</v>
      </c>
      <c r="Q4031" s="11">
        <f t="shared" si="861"/>
        <v>1.5</v>
      </c>
      <c r="R4031" s="11">
        <f t="shared" si="862"/>
        <v>1</v>
      </c>
      <c r="S4031" s="11">
        <f t="shared" si="863"/>
        <v>4</v>
      </c>
      <c r="T4031" t="str">
        <f t="shared" si="864"/>
        <v>إضافى كامل</v>
      </c>
    </row>
    <row r="4032" spans="1:20" x14ac:dyDescent="0.25">
      <c r="A4032">
        <v>6</v>
      </c>
      <c r="B4032">
        <v>1777</v>
      </c>
      <c r="C4032" t="s">
        <v>356</v>
      </c>
      <c r="D4032" s="8">
        <v>45607</v>
      </c>
      <c r="E4032" t="s">
        <v>21</v>
      </c>
      <c r="F4032">
        <v>5</v>
      </c>
      <c r="G4032" s="9" t="s">
        <v>335</v>
      </c>
      <c r="H4032" s="10"/>
      <c r="I4032" s="12">
        <v>0.33598379629629632</v>
      </c>
      <c r="J4032" s="12">
        <v>0.58758101851851852</v>
      </c>
      <c r="K4032" s="3" t="str">
        <f t="shared" si="867"/>
        <v/>
      </c>
      <c r="L4032" s="11">
        <f t="shared" si="856"/>
        <v>1</v>
      </c>
      <c r="M4032" s="11">
        <f t="shared" si="857"/>
        <v>3</v>
      </c>
      <c r="N4032" s="11">
        <f t="shared" si="858"/>
        <v>4</v>
      </c>
      <c r="O4032" s="11">
        <f t="shared" si="859"/>
        <v>0</v>
      </c>
      <c r="P4032" s="11">
        <f t="shared" si="860"/>
        <v>4</v>
      </c>
      <c r="Q4032" s="11">
        <f t="shared" si="861"/>
        <v>2</v>
      </c>
      <c r="R4032" s="11">
        <f t="shared" si="862"/>
        <v>2</v>
      </c>
      <c r="S4032" s="11">
        <f t="shared" si="863"/>
        <v>5</v>
      </c>
      <c r="T4032" t="str">
        <f t="shared" si="864"/>
        <v>نصف إضافى</v>
      </c>
    </row>
    <row r="4033" spans="1:20" x14ac:dyDescent="0.25">
      <c r="A4033">
        <v>6</v>
      </c>
      <c r="B4033">
        <v>1777</v>
      </c>
      <c r="C4033" t="s">
        <v>356</v>
      </c>
      <c r="D4033" s="8">
        <v>45608</v>
      </c>
      <c r="E4033" t="s">
        <v>22</v>
      </c>
      <c r="F4033">
        <v>5</v>
      </c>
      <c r="G4033" s="9" t="s">
        <v>335</v>
      </c>
      <c r="H4033" s="10"/>
      <c r="I4033" s="12"/>
      <c r="J4033" s="12"/>
      <c r="K4033" s="3" t="str">
        <f t="shared" si="867"/>
        <v>غائب</v>
      </c>
      <c r="L4033" s="11">
        <f t="shared" si="856"/>
        <v>0</v>
      </c>
      <c r="M4033" s="11">
        <f t="shared" si="857"/>
        <v>3</v>
      </c>
      <c r="N4033" s="11">
        <f t="shared" si="858"/>
        <v>4</v>
      </c>
      <c r="O4033" s="11">
        <f t="shared" si="859"/>
        <v>0</v>
      </c>
      <c r="P4033" s="11">
        <f t="shared" si="860"/>
        <v>4</v>
      </c>
      <c r="Q4033" s="11">
        <f t="shared" si="861"/>
        <v>2</v>
      </c>
      <c r="R4033" s="11">
        <f t="shared" si="862"/>
        <v>2</v>
      </c>
      <c r="S4033" s="11">
        <f t="shared" si="863"/>
        <v>5</v>
      </c>
      <c r="T4033" t="str">
        <f t="shared" si="864"/>
        <v>نصف إضافى</v>
      </c>
    </row>
    <row r="4034" spans="1:20" x14ac:dyDescent="0.25">
      <c r="A4034">
        <v>6</v>
      </c>
      <c r="B4034">
        <v>1777</v>
      </c>
      <c r="C4034" t="s">
        <v>356</v>
      </c>
      <c r="D4034" s="8">
        <v>45609</v>
      </c>
      <c r="E4034" t="s">
        <v>23</v>
      </c>
      <c r="F4034">
        <v>5</v>
      </c>
      <c r="G4034" s="9" t="s">
        <v>335</v>
      </c>
      <c r="H4034" s="10"/>
      <c r="I4034" s="12">
        <v>0.32564814814814813</v>
      </c>
      <c r="J4034" s="12">
        <v>0.58516203703703706</v>
      </c>
      <c r="K4034" s="3" t="str">
        <f t="shared" si="867"/>
        <v/>
      </c>
      <c r="L4034" s="11">
        <f t="shared" ref="L4034:L4097" si="868">IF(AND(OR(K4034= "حالة وفاة",K4034="إذن م",K4034="إذن ص",K4034="بدل راحة",K4034="انصراف",K4034="اجازة",K4034="راحة",K4034="مأمورية",K4034="مأمورية م",K4034="مأمورية ص",K4034="Online",K4034="حضور",K4034="بدل سهر",E4034="Friday",K4034=""),E4034&lt;&gt;""),1,0)</f>
        <v>1</v>
      </c>
      <c r="M4034" s="11">
        <f t="shared" ref="M4034:M4097" si="869">COUNTIF(K4034:K4063,"غائب")</f>
        <v>2</v>
      </c>
      <c r="N4034" s="11">
        <f t="shared" ref="N4034:N4097" si="870">COUNTIF(K4034:K4063,"إذن ص")</f>
        <v>4</v>
      </c>
      <c r="O4034" s="11">
        <f t="shared" ref="O4034:O4097" si="871">COUNTIF(K4034:K4063,"إذن م")</f>
        <v>0</v>
      </c>
      <c r="P4034" s="11">
        <f t="shared" si="860"/>
        <v>4</v>
      </c>
      <c r="Q4034" s="11">
        <f t="shared" si="861"/>
        <v>2</v>
      </c>
      <c r="R4034" s="11">
        <f t="shared" si="862"/>
        <v>2</v>
      </c>
      <c r="S4034" s="11">
        <f t="shared" si="863"/>
        <v>4</v>
      </c>
      <c r="T4034" t="str">
        <f t="shared" si="864"/>
        <v>إضافى كامل</v>
      </c>
    </row>
    <row r="4035" spans="1:20" x14ac:dyDescent="0.25">
      <c r="A4035">
        <v>6</v>
      </c>
      <c r="B4035">
        <v>1777</v>
      </c>
      <c r="C4035" t="s">
        <v>356</v>
      </c>
      <c r="D4035" s="8">
        <v>45610</v>
      </c>
      <c r="E4035" t="s">
        <v>24</v>
      </c>
      <c r="F4035">
        <v>5</v>
      </c>
      <c r="G4035" s="9" t="s">
        <v>335</v>
      </c>
      <c r="H4035" s="10"/>
      <c r="I4035" s="12">
        <v>0.33511574074074074</v>
      </c>
      <c r="J4035" s="12">
        <v>0.59048611111111116</v>
      </c>
      <c r="K4035" s="3" t="str">
        <f t="shared" si="867"/>
        <v/>
      </c>
      <c r="L4035" s="11">
        <f t="shared" si="868"/>
        <v>1</v>
      </c>
      <c r="M4035" s="11">
        <f t="shared" si="869"/>
        <v>2</v>
      </c>
      <c r="N4035" s="11">
        <f t="shared" si="870"/>
        <v>5</v>
      </c>
      <c r="O4035" s="11">
        <f t="shared" si="871"/>
        <v>0</v>
      </c>
      <c r="P4035" s="11">
        <f t="shared" ref="P4035:P4098" si="872">N4035+O4035</f>
        <v>5</v>
      </c>
      <c r="Q4035" s="11">
        <f t="shared" ref="Q4035:Q4098" si="873">IF(AND(P4035&gt;2,P4035&lt;&gt;0),P4035*3/6,0)</f>
        <v>2.5</v>
      </c>
      <c r="R4035" s="11">
        <f t="shared" ref="R4035:R4098" si="874">INT(Q4035)</f>
        <v>2</v>
      </c>
      <c r="S4035" s="11">
        <f t="shared" ref="S4035:S4098" si="875">R4035+M4035</f>
        <v>4</v>
      </c>
      <c r="T4035" t="str">
        <f t="shared" ref="T4035:T4098" si="876">IF(AND(OR(S4035&lt;=0,S4035&gt;0),S4035&lt;5),"إضافى كامل",IF(AND(OR(S4035=5,S4035=6,S4035&lt;7),S4035&lt;&gt;""),"نصف إضافى","لا يستحق"))</f>
        <v>إضافى كامل</v>
      </c>
    </row>
    <row r="4036" spans="1:20" x14ac:dyDescent="0.25">
      <c r="A4036">
        <v>6</v>
      </c>
      <c r="B4036">
        <v>1777</v>
      </c>
      <c r="C4036" t="s">
        <v>356</v>
      </c>
      <c r="D4036" s="8">
        <v>45611</v>
      </c>
      <c r="E4036" t="s">
        <v>15</v>
      </c>
      <c r="F4036">
        <v>5</v>
      </c>
      <c r="G4036" s="9" t="s">
        <v>335</v>
      </c>
      <c r="H4036" s="10"/>
      <c r="K4036" s="3" t="str">
        <f t="shared" si="867"/>
        <v/>
      </c>
      <c r="L4036" s="11">
        <f t="shared" si="868"/>
        <v>1</v>
      </c>
      <c r="M4036" s="11">
        <f t="shared" si="869"/>
        <v>2</v>
      </c>
      <c r="N4036" s="11">
        <f t="shared" si="870"/>
        <v>5</v>
      </c>
      <c r="O4036" s="11">
        <f t="shared" si="871"/>
        <v>0</v>
      </c>
      <c r="P4036" s="11">
        <f t="shared" si="872"/>
        <v>5</v>
      </c>
      <c r="Q4036" s="11">
        <f t="shared" si="873"/>
        <v>2.5</v>
      </c>
      <c r="R4036" s="11">
        <f t="shared" si="874"/>
        <v>2</v>
      </c>
      <c r="S4036" s="11">
        <f t="shared" si="875"/>
        <v>4</v>
      </c>
      <c r="T4036" t="str">
        <f t="shared" si="876"/>
        <v>إضافى كامل</v>
      </c>
    </row>
    <row r="4037" spans="1:20" x14ac:dyDescent="0.25">
      <c r="A4037">
        <v>6</v>
      </c>
      <c r="B4037">
        <v>1777</v>
      </c>
      <c r="C4037" t="s">
        <v>356</v>
      </c>
      <c r="D4037" s="8">
        <v>45612</v>
      </c>
      <c r="E4037" t="s">
        <v>18</v>
      </c>
      <c r="F4037">
        <v>5</v>
      </c>
      <c r="G4037" s="9" t="s">
        <v>335</v>
      </c>
      <c r="H4037" s="10"/>
      <c r="K4037" s="3" t="s">
        <v>19</v>
      </c>
      <c r="L4037" s="11">
        <f t="shared" si="868"/>
        <v>1</v>
      </c>
      <c r="M4037" s="11">
        <f t="shared" si="869"/>
        <v>2</v>
      </c>
      <c r="N4037" s="11">
        <f t="shared" si="870"/>
        <v>5</v>
      </c>
      <c r="O4037" s="11">
        <f t="shared" si="871"/>
        <v>0</v>
      </c>
      <c r="P4037" s="11">
        <f t="shared" si="872"/>
        <v>5</v>
      </c>
      <c r="Q4037" s="11">
        <f t="shared" si="873"/>
        <v>2.5</v>
      </c>
      <c r="R4037" s="11">
        <f t="shared" si="874"/>
        <v>2</v>
      </c>
      <c r="S4037" s="11">
        <f t="shared" si="875"/>
        <v>4</v>
      </c>
      <c r="T4037" t="str">
        <f t="shared" si="876"/>
        <v>إضافى كامل</v>
      </c>
    </row>
    <row r="4038" spans="1:20" x14ac:dyDescent="0.25">
      <c r="A4038">
        <v>6</v>
      </c>
      <c r="B4038">
        <v>1777</v>
      </c>
      <c r="C4038" t="s">
        <v>356</v>
      </c>
      <c r="D4038" s="8">
        <v>45613</v>
      </c>
      <c r="E4038" t="s">
        <v>20</v>
      </c>
      <c r="F4038">
        <v>5</v>
      </c>
      <c r="G4038" s="9" t="s">
        <v>335</v>
      </c>
      <c r="H4038" s="10"/>
      <c r="I4038" s="12">
        <v>0.32578703703703704</v>
      </c>
      <c r="J4038" s="12">
        <v>0.58601851851851849</v>
      </c>
      <c r="K4038" s="3" t="str">
        <f t="shared" si="867"/>
        <v/>
      </c>
      <c r="L4038" s="11">
        <f t="shared" si="868"/>
        <v>1</v>
      </c>
      <c r="M4038" s="11">
        <f t="shared" si="869"/>
        <v>2</v>
      </c>
      <c r="N4038" s="11">
        <f t="shared" si="870"/>
        <v>5</v>
      </c>
      <c r="O4038" s="11">
        <f t="shared" si="871"/>
        <v>0</v>
      </c>
      <c r="P4038" s="11">
        <f t="shared" si="872"/>
        <v>5</v>
      </c>
      <c r="Q4038" s="11">
        <f t="shared" si="873"/>
        <v>2.5</v>
      </c>
      <c r="R4038" s="11">
        <f t="shared" si="874"/>
        <v>2</v>
      </c>
      <c r="S4038" s="11">
        <f t="shared" si="875"/>
        <v>4</v>
      </c>
      <c r="T4038" t="str">
        <f t="shared" si="876"/>
        <v>إضافى كامل</v>
      </c>
    </row>
    <row r="4039" spans="1:20" x14ac:dyDescent="0.25">
      <c r="A4039">
        <v>6</v>
      </c>
      <c r="B4039">
        <v>1777</v>
      </c>
      <c r="C4039" t="s">
        <v>356</v>
      </c>
      <c r="D4039" s="8">
        <v>45614</v>
      </c>
      <c r="E4039" t="s">
        <v>21</v>
      </c>
      <c r="F4039">
        <v>5</v>
      </c>
      <c r="G4039" s="9" t="s">
        <v>335</v>
      </c>
      <c r="H4039" s="10"/>
      <c r="I4039" s="12">
        <v>0.32498842592592592</v>
      </c>
      <c r="J4039" s="12">
        <v>0.6277314814814815</v>
      </c>
      <c r="K4039" s="3" t="str">
        <f t="shared" si="867"/>
        <v/>
      </c>
      <c r="L4039" s="11">
        <f t="shared" si="868"/>
        <v>1</v>
      </c>
      <c r="M4039" s="11">
        <f t="shared" si="869"/>
        <v>2</v>
      </c>
      <c r="N4039" s="11">
        <f t="shared" si="870"/>
        <v>5</v>
      </c>
      <c r="O4039" s="11">
        <f t="shared" si="871"/>
        <v>0</v>
      </c>
      <c r="P4039" s="11">
        <f t="shared" si="872"/>
        <v>5</v>
      </c>
      <c r="Q4039" s="11">
        <f t="shared" si="873"/>
        <v>2.5</v>
      </c>
      <c r="R4039" s="11">
        <f t="shared" si="874"/>
        <v>2</v>
      </c>
      <c r="S4039" s="11">
        <f t="shared" si="875"/>
        <v>4</v>
      </c>
      <c r="T4039" t="str">
        <f t="shared" si="876"/>
        <v>إضافى كامل</v>
      </c>
    </row>
    <row r="4040" spans="1:20" x14ac:dyDescent="0.25">
      <c r="A4040">
        <v>6</v>
      </c>
      <c r="B4040">
        <v>1777</v>
      </c>
      <c r="C4040" t="s">
        <v>356</v>
      </c>
      <c r="D4040" s="8">
        <v>45615</v>
      </c>
      <c r="E4040" t="s">
        <v>22</v>
      </c>
      <c r="F4040">
        <v>5</v>
      </c>
      <c r="G4040" s="9" t="s">
        <v>335</v>
      </c>
      <c r="H4040" s="10"/>
      <c r="I4040" s="12">
        <v>0.32655092592592594</v>
      </c>
      <c r="J4040" s="12">
        <v>0.59847222222222218</v>
      </c>
      <c r="K4040" s="3" t="str">
        <f t="shared" si="867"/>
        <v/>
      </c>
      <c r="L4040" s="11">
        <f t="shared" si="868"/>
        <v>1</v>
      </c>
      <c r="M4040" s="11">
        <f t="shared" si="869"/>
        <v>2</v>
      </c>
      <c r="N4040" s="11">
        <f t="shared" si="870"/>
        <v>5</v>
      </c>
      <c r="O4040" s="11">
        <f t="shared" si="871"/>
        <v>0</v>
      </c>
      <c r="P4040" s="11">
        <f t="shared" si="872"/>
        <v>5</v>
      </c>
      <c r="Q4040" s="11">
        <f t="shared" si="873"/>
        <v>2.5</v>
      </c>
      <c r="R4040" s="11">
        <f t="shared" si="874"/>
        <v>2</v>
      </c>
      <c r="S4040" s="11">
        <f t="shared" si="875"/>
        <v>4</v>
      </c>
      <c r="T4040" t="str">
        <f t="shared" si="876"/>
        <v>إضافى كامل</v>
      </c>
    </row>
    <row r="4041" spans="1:20" x14ac:dyDescent="0.25">
      <c r="A4041">
        <v>6</v>
      </c>
      <c r="B4041">
        <v>1777</v>
      </c>
      <c r="C4041" t="s">
        <v>356</v>
      </c>
      <c r="D4041" s="8">
        <v>45616</v>
      </c>
      <c r="E4041" t="s">
        <v>23</v>
      </c>
      <c r="F4041">
        <v>5</v>
      </c>
      <c r="G4041" s="9" t="s">
        <v>335</v>
      </c>
      <c r="H4041" s="10"/>
      <c r="I4041" s="12">
        <v>0.3359375</v>
      </c>
      <c r="J4041" s="12">
        <v>0.58880787037037041</v>
      </c>
      <c r="K4041" s="3" t="str">
        <f t="shared" si="867"/>
        <v/>
      </c>
      <c r="L4041" s="11">
        <f t="shared" si="868"/>
        <v>1</v>
      </c>
      <c r="M4041" s="11">
        <f t="shared" si="869"/>
        <v>3</v>
      </c>
      <c r="N4041" s="11">
        <f t="shared" si="870"/>
        <v>5</v>
      </c>
      <c r="O4041" s="11">
        <f t="shared" si="871"/>
        <v>0</v>
      </c>
      <c r="P4041" s="11">
        <f t="shared" si="872"/>
        <v>5</v>
      </c>
      <c r="Q4041" s="11">
        <f t="shared" si="873"/>
        <v>2.5</v>
      </c>
      <c r="R4041" s="11">
        <f t="shared" si="874"/>
        <v>2</v>
      </c>
      <c r="S4041" s="11">
        <f t="shared" si="875"/>
        <v>5</v>
      </c>
      <c r="T4041" t="str">
        <f t="shared" si="876"/>
        <v>نصف إضافى</v>
      </c>
    </row>
    <row r="4042" spans="1:20" x14ac:dyDescent="0.25">
      <c r="A4042">
        <v>6</v>
      </c>
      <c r="B4042">
        <v>1777</v>
      </c>
      <c r="C4042" t="s">
        <v>356</v>
      </c>
      <c r="D4042" s="8">
        <v>45617</v>
      </c>
      <c r="E4042" t="s">
        <v>24</v>
      </c>
      <c r="F4042">
        <v>5</v>
      </c>
      <c r="G4042" s="9" t="s">
        <v>335</v>
      </c>
      <c r="H4042" s="10" t="s">
        <v>36</v>
      </c>
      <c r="I4042" s="12">
        <v>0.34122685185185186</v>
      </c>
      <c r="J4042" s="12">
        <v>0.5917824074074074</v>
      </c>
      <c r="K4042" s="23"/>
      <c r="L4042" s="11">
        <f t="shared" si="868"/>
        <v>1</v>
      </c>
      <c r="M4042" s="11">
        <f t="shared" si="869"/>
        <v>3</v>
      </c>
      <c r="N4042" s="11">
        <f t="shared" si="870"/>
        <v>5</v>
      </c>
      <c r="O4042" s="11">
        <f t="shared" si="871"/>
        <v>0</v>
      </c>
      <c r="P4042" s="11">
        <f t="shared" si="872"/>
        <v>5</v>
      </c>
      <c r="Q4042" s="11">
        <f t="shared" si="873"/>
        <v>2.5</v>
      </c>
      <c r="R4042" s="11">
        <f t="shared" si="874"/>
        <v>2</v>
      </c>
      <c r="S4042" s="11">
        <f t="shared" si="875"/>
        <v>5</v>
      </c>
      <c r="T4042" t="str">
        <f t="shared" si="876"/>
        <v>نصف إضافى</v>
      </c>
    </row>
    <row r="4043" spans="1:20" x14ac:dyDescent="0.25">
      <c r="A4043">
        <v>6</v>
      </c>
      <c r="B4043">
        <v>1777</v>
      </c>
      <c r="C4043" t="s">
        <v>356</v>
      </c>
      <c r="D4043" s="8">
        <v>45618</v>
      </c>
      <c r="E4043" t="s">
        <v>15</v>
      </c>
      <c r="F4043">
        <v>5</v>
      </c>
      <c r="G4043" s="9" t="s">
        <v>335</v>
      </c>
      <c r="H4043" s="10"/>
      <c r="K4043" s="3" t="str">
        <f t="shared" si="867"/>
        <v/>
      </c>
      <c r="L4043" s="11">
        <f t="shared" si="868"/>
        <v>1</v>
      </c>
      <c r="M4043" s="11">
        <f t="shared" si="869"/>
        <v>3</v>
      </c>
      <c r="N4043" s="11">
        <f t="shared" si="870"/>
        <v>5</v>
      </c>
      <c r="O4043" s="11">
        <f t="shared" si="871"/>
        <v>0</v>
      </c>
      <c r="P4043" s="11">
        <f t="shared" si="872"/>
        <v>5</v>
      </c>
      <c r="Q4043" s="11">
        <f t="shared" si="873"/>
        <v>2.5</v>
      </c>
      <c r="R4043" s="11">
        <f t="shared" si="874"/>
        <v>2</v>
      </c>
      <c r="S4043" s="11">
        <f t="shared" si="875"/>
        <v>5</v>
      </c>
      <c r="T4043" t="str">
        <f t="shared" si="876"/>
        <v>نصف إضافى</v>
      </c>
    </row>
    <row r="4044" spans="1:20" x14ac:dyDescent="0.25">
      <c r="A4044">
        <v>6</v>
      </c>
      <c r="B4044">
        <v>1777</v>
      </c>
      <c r="C4044" t="s">
        <v>356</v>
      </c>
      <c r="D4044" s="8">
        <v>45619</v>
      </c>
      <c r="E4044" t="s">
        <v>18</v>
      </c>
      <c r="F4044">
        <v>5</v>
      </c>
      <c r="G4044" s="9" t="s">
        <v>335</v>
      </c>
      <c r="H4044" s="10"/>
      <c r="K4044" s="3" t="s">
        <v>19</v>
      </c>
      <c r="L4044" s="11">
        <f t="shared" si="868"/>
        <v>1</v>
      </c>
      <c r="M4044" s="11">
        <f t="shared" si="869"/>
        <v>3</v>
      </c>
      <c r="N4044" s="11">
        <f t="shared" si="870"/>
        <v>5</v>
      </c>
      <c r="O4044" s="11">
        <f t="shared" si="871"/>
        <v>0</v>
      </c>
      <c r="P4044" s="11">
        <f t="shared" si="872"/>
        <v>5</v>
      </c>
      <c r="Q4044" s="11">
        <f t="shared" si="873"/>
        <v>2.5</v>
      </c>
      <c r="R4044" s="11">
        <f t="shared" si="874"/>
        <v>2</v>
      </c>
      <c r="S4044" s="11">
        <f t="shared" si="875"/>
        <v>5</v>
      </c>
      <c r="T4044" t="str">
        <f t="shared" si="876"/>
        <v>نصف إضافى</v>
      </c>
    </row>
    <row r="4045" spans="1:20" x14ac:dyDescent="0.25">
      <c r="A4045">
        <v>6</v>
      </c>
      <c r="B4045">
        <v>1777</v>
      </c>
      <c r="C4045" t="s">
        <v>356</v>
      </c>
      <c r="D4045" s="8">
        <v>45620</v>
      </c>
      <c r="E4045" t="s">
        <v>20</v>
      </c>
      <c r="F4045">
        <v>5</v>
      </c>
      <c r="G4045" s="9" t="s">
        <v>335</v>
      </c>
      <c r="H4045" s="10"/>
      <c r="I4045" s="12">
        <v>0.33976851851851853</v>
      </c>
      <c r="J4045" s="12">
        <v>0.59417824074074077</v>
      </c>
      <c r="K4045" s="3" t="str">
        <f t="shared" si="867"/>
        <v/>
      </c>
      <c r="L4045" s="11">
        <f t="shared" si="868"/>
        <v>1</v>
      </c>
      <c r="M4045" s="11">
        <f t="shared" si="869"/>
        <v>3</v>
      </c>
      <c r="N4045" s="11">
        <f t="shared" si="870"/>
        <v>5</v>
      </c>
      <c r="O4045" s="11">
        <f t="shared" si="871"/>
        <v>0</v>
      </c>
      <c r="P4045" s="11">
        <f t="shared" si="872"/>
        <v>5</v>
      </c>
      <c r="Q4045" s="11">
        <f t="shared" si="873"/>
        <v>2.5</v>
      </c>
      <c r="R4045" s="11">
        <f t="shared" si="874"/>
        <v>2</v>
      </c>
      <c r="S4045" s="11">
        <f t="shared" si="875"/>
        <v>5</v>
      </c>
      <c r="T4045" t="str">
        <f t="shared" si="876"/>
        <v>نصف إضافى</v>
      </c>
    </row>
    <row r="4046" spans="1:20" x14ac:dyDescent="0.25">
      <c r="A4046">
        <v>6</v>
      </c>
      <c r="B4046">
        <v>1777</v>
      </c>
      <c r="C4046" t="s">
        <v>356</v>
      </c>
      <c r="D4046" s="8">
        <v>45621</v>
      </c>
      <c r="E4046" t="s">
        <v>21</v>
      </c>
      <c r="F4046">
        <v>5</v>
      </c>
      <c r="G4046" s="9" t="s">
        <v>335</v>
      </c>
      <c r="H4046" s="10" t="s">
        <v>36</v>
      </c>
      <c r="I4046" s="12">
        <v>0.34465277777777775</v>
      </c>
      <c r="J4046" s="12">
        <v>0.62510416666666668</v>
      </c>
      <c r="K4046" s="23"/>
      <c r="L4046" s="11">
        <f t="shared" si="868"/>
        <v>1</v>
      </c>
      <c r="M4046" s="11">
        <f t="shared" si="869"/>
        <v>4</v>
      </c>
      <c r="N4046" s="11">
        <f t="shared" si="870"/>
        <v>5</v>
      </c>
      <c r="O4046" s="11">
        <f t="shared" si="871"/>
        <v>0</v>
      </c>
      <c r="P4046" s="11">
        <f t="shared" si="872"/>
        <v>5</v>
      </c>
      <c r="Q4046" s="11">
        <f t="shared" si="873"/>
        <v>2.5</v>
      </c>
      <c r="R4046" s="11">
        <f t="shared" si="874"/>
        <v>2</v>
      </c>
      <c r="S4046" s="11">
        <f t="shared" si="875"/>
        <v>6</v>
      </c>
      <c r="T4046" t="str">
        <f t="shared" si="876"/>
        <v>نصف إضافى</v>
      </c>
    </row>
    <row r="4047" spans="1:20" x14ac:dyDescent="0.25">
      <c r="A4047">
        <v>6</v>
      </c>
      <c r="B4047">
        <v>1777</v>
      </c>
      <c r="C4047" t="s">
        <v>356</v>
      </c>
      <c r="D4047" s="8">
        <v>45622</v>
      </c>
      <c r="E4047" t="s">
        <v>22</v>
      </c>
      <c r="F4047">
        <v>5</v>
      </c>
      <c r="G4047" s="9" t="s">
        <v>335</v>
      </c>
      <c r="H4047" s="10"/>
      <c r="K4047" s="3" t="str">
        <f t="shared" si="867"/>
        <v>غائب</v>
      </c>
      <c r="L4047" s="11">
        <f t="shared" si="868"/>
        <v>0</v>
      </c>
      <c r="M4047" s="11">
        <f t="shared" si="869"/>
        <v>4</v>
      </c>
      <c r="N4047" s="11">
        <f t="shared" si="870"/>
        <v>6</v>
      </c>
      <c r="O4047" s="11">
        <f t="shared" si="871"/>
        <v>0</v>
      </c>
      <c r="P4047" s="11">
        <f t="shared" si="872"/>
        <v>6</v>
      </c>
      <c r="Q4047" s="11">
        <f t="shared" si="873"/>
        <v>3</v>
      </c>
      <c r="R4047" s="11">
        <f t="shared" si="874"/>
        <v>3</v>
      </c>
      <c r="S4047" s="11">
        <f t="shared" si="875"/>
        <v>7</v>
      </c>
      <c r="T4047" t="str">
        <f t="shared" si="876"/>
        <v>لا يستحق</v>
      </c>
    </row>
    <row r="4048" spans="1:20" x14ac:dyDescent="0.25">
      <c r="A4048">
        <v>6</v>
      </c>
      <c r="B4048">
        <v>1777</v>
      </c>
      <c r="C4048" t="s">
        <v>356</v>
      </c>
      <c r="D4048" s="8">
        <v>45623</v>
      </c>
      <c r="E4048" t="s">
        <v>23</v>
      </c>
      <c r="F4048">
        <v>5</v>
      </c>
      <c r="G4048" s="9" t="s">
        <v>335</v>
      </c>
      <c r="H4048" s="10"/>
      <c r="I4048" s="12">
        <v>0.43902777777777779</v>
      </c>
      <c r="J4048" s="12">
        <v>0.58719907407407412</v>
      </c>
      <c r="K4048" s="3" t="str">
        <f t="shared" si="867"/>
        <v>إذن ص</v>
      </c>
      <c r="L4048" s="11">
        <f t="shared" si="868"/>
        <v>1</v>
      </c>
      <c r="M4048" s="11">
        <f t="shared" si="869"/>
        <v>3</v>
      </c>
      <c r="N4048" s="11">
        <f t="shared" si="870"/>
        <v>6</v>
      </c>
      <c r="O4048" s="11">
        <f t="shared" si="871"/>
        <v>0</v>
      </c>
      <c r="P4048" s="11">
        <f t="shared" si="872"/>
        <v>6</v>
      </c>
      <c r="Q4048" s="11">
        <f t="shared" si="873"/>
        <v>3</v>
      </c>
      <c r="R4048" s="11">
        <f t="shared" si="874"/>
        <v>3</v>
      </c>
      <c r="S4048" s="11">
        <f t="shared" si="875"/>
        <v>6</v>
      </c>
      <c r="T4048" t="str">
        <f t="shared" si="876"/>
        <v>نصف إضافى</v>
      </c>
    </row>
    <row r="4049" spans="1:20" x14ac:dyDescent="0.25">
      <c r="A4049">
        <v>6</v>
      </c>
      <c r="B4049">
        <v>1777</v>
      </c>
      <c r="C4049" t="s">
        <v>356</v>
      </c>
      <c r="D4049" s="8">
        <v>45624</v>
      </c>
      <c r="E4049" t="s">
        <v>24</v>
      </c>
      <c r="F4049">
        <v>5</v>
      </c>
      <c r="G4049" s="9" t="s">
        <v>335</v>
      </c>
      <c r="H4049" s="10"/>
      <c r="I4049" s="12">
        <v>0.34995370370370371</v>
      </c>
      <c r="J4049" s="12">
        <v>0.59089120370370374</v>
      </c>
      <c r="K4049" s="3" t="str">
        <f t="shared" si="867"/>
        <v>إذن ص</v>
      </c>
      <c r="L4049" s="11">
        <f t="shared" si="868"/>
        <v>1</v>
      </c>
      <c r="M4049" s="11">
        <f t="shared" si="869"/>
        <v>3</v>
      </c>
      <c r="N4049" s="11">
        <f t="shared" si="870"/>
        <v>5</v>
      </c>
      <c r="O4049" s="11">
        <f t="shared" si="871"/>
        <v>0</v>
      </c>
      <c r="P4049" s="11">
        <f t="shared" si="872"/>
        <v>5</v>
      </c>
      <c r="Q4049" s="11">
        <f t="shared" si="873"/>
        <v>2.5</v>
      </c>
      <c r="R4049" s="11">
        <f t="shared" si="874"/>
        <v>2</v>
      </c>
      <c r="S4049" s="11">
        <f t="shared" si="875"/>
        <v>5</v>
      </c>
      <c r="T4049" t="str">
        <f t="shared" si="876"/>
        <v>نصف إضافى</v>
      </c>
    </row>
    <row r="4050" spans="1:20" x14ac:dyDescent="0.25">
      <c r="A4050">
        <v>6</v>
      </c>
      <c r="B4050">
        <v>1777</v>
      </c>
      <c r="C4050" t="s">
        <v>356</v>
      </c>
      <c r="D4050" s="8">
        <v>45625</v>
      </c>
      <c r="E4050" t="s">
        <v>15</v>
      </c>
      <c r="F4050">
        <v>5</v>
      </c>
      <c r="G4050" s="9" t="s">
        <v>335</v>
      </c>
      <c r="H4050" s="10"/>
      <c r="K4050" s="3" t="str">
        <f t="shared" si="867"/>
        <v/>
      </c>
      <c r="L4050" s="11">
        <f t="shared" si="868"/>
        <v>1</v>
      </c>
      <c r="M4050" s="11">
        <f t="shared" si="869"/>
        <v>3</v>
      </c>
      <c r="N4050" s="11">
        <f t="shared" si="870"/>
        <v>4</v>
      </c>
      <c r="O4050" s="11">
        <f t="shared" si="871"/>
        <v>0</v>
      </c>
      <c r="P4050" s="11">
        <f t="shared" si="872"/>
        <v>4</v>
      </c>
      <c r="Q4050" s="11">
        <f t="shared" si="873"/>
        <v>2</v>
      </c>
      <c r="R4050" s="11">
        <f t="shared" si="874"/>
        <v>2</v>
      </c>
      <c r="S4050" s="11">
        <f t="shared" si="875"/>
        <v>5</v>
      </c>
      <c r="T4050" t="str">
        <f t="shared" si="876"/>
        <v>نصف إضافى</v>
      </c>
    </row>
    <row r="4051" spans="1:20" x14ac:dyDescent="0.25">
      <c r="A4051">
        <v>6</v>
      </c>
      <c r="B4051">
        <v>1777</v>
      </c>
      <c r="C4051" t="s">
        <v>356</v>
      </c>
      <c r="D4051" s="8">
        <v>45626</v>
      </c>
      <c r="E4051" t="s">
        <v>18</v>
      </c>
      <c r="F4051">
        <v>5</v>
      </c>
      <c r="G4051" s="9" t="s">
        <v>335</v>
      </c>
      <c r="H4051" s="10"/>
      <c r="K4051" s="3" t="s">
        <v>19</v>
      </c>
      <c r="L4051" s="11">
        <f t="shared" si="868"/>
        <v>1</v>
      </c>
      <c r="M4051" s="11">
        <f t="shared" si="869"/>
        <v>3</v>
      </c>
      <c r="N4051" s="11">
        <f t="shared" si="870"/>
        <v>4</v>
      </c>
      <c r="O4051" s="11">
        <f t="shared" si="871"/>
        <v>0</v>
      </c>
      <c r="P4051" s="11">
        <f t="shared" si="872"/>
        <v>4</v>
      </c>
      <c r="Q4051" s="11">
        <f t="shared" si="873"/>
        <v>2</v>
      </c>
      <c r="R4051" s="11">
        <f t="shared" si="874"/>
        <v>2</v>
      </c>
      <c r="S4051" s="11">
        <f t="shared" si="875"/>
        <v>5</v>
      </c>
      <c r="T4051" t="str">
        <f t="shared" si="876"/>
        <v>نصف إضافى</v>
      </c>
    </row>
    <row r="4052" spans="1:20" ht="15.75" x14ac:dyDescent="0.25">
      <c r="A4052">
        <v>16</v>
      </c>
      <c r="B4052">
        <v>4823</v>
      </c>
      <c r="C4052" s="16" t="s">
        <v>357</v>
      </c>
      <c r="D4052" s="8">
        <v>45597</v>
      </c>
      <c r="E4052" t="s">
        <v>15</v>
      </c>
      <c r="F4052">
        <v>5</v>
      </c>
      <c r="G4052" s="9" t="s">
        <v>335</v>
      </c>
      <c r="H4052" s="10"/>
      <c r="K4052" s="3" t="str">
        <f t="shared" si="867"/>
        <v/>
      </c>
      <c r="L4052" s="11">
        <f t="shared" si="868"/>
        <v>1</v>
      </c>
      <c r="M4052" s="11">
        <f t="shared" si="869"/>
        <v>3</v>
      </c>
      <c r="N4052" s="11">
        <f t="shared" si="870"/>
        <v>4</v>
      </c>
      <c r="O4052" s="11">
        <f t="shared" si="871"/>
        <v>0</v>
      </c>
      <c r="P4052" s="11">
        <f t="shared" si="872"/>
        <v>4</v>
      </c>
      <c r="Q4052" s="11">
        <f t="shared" si="873"/>
        <v>2</v>
      </c>
      <c r="R4052" s="11">
        <f t="shared" si="874"/>
        <v>2</v>
      </c>
      <c r="S4052" s="11">
        <f t="shared" si="875"/>
        <v>5</v>
      </c>
      <c r="T4052" t="str">
        <f t="shared" si="876"/>
        <v>نصف إضافى</v>
      </c>
    </row>
    <row r="4053" spans="1:20" x14ac:dyDescent="0.25">
      <c r="A4053">
        <v>16</v>
      </c>
      <c r="B4053">
        <v>4823</v>
      </c>
      <c r="C4053" t="s">
        <v>358</v>
      </c>
      <c r="D4053" s="8">
        <v>45598</v>
      </c>
      <c r="E4053" t="s">
        <v>18</v>
      </c>
      <c r="F4053">
        <v>5</v>
      </c>
      <c r="G4053" s="9" t="s">
        <v>335</v>
      </c>
      <c r="H4053" s="10"/>
      <c r="I4053" s="12"/>
      <c r="J4053" s="12"/>
      <c r="K4053" s="3" t="s">
        <v>19</v>
      </c>
      <c r="L4053" s="11">
        <f t="shared" si="868"/>
        <v>1</v>
      </c>
      <c r="M4053" s="11">
        <f t="shared" si="869"/>
        <v>3</v>
      </c>
      <c r="N4053" s="11">
        <f t="shared" si="870"/>
        <v>4</v>
      </c>
      <c r="O4053" s="11">
        <f t="shared" si="871"/>
        <v>0</v>
      </c>
      <c r="P4053" s="11">
        <f t="shared" si="872"/>
        <v>4</v>
      </c>
      <c r="Q4053" s="11">
        <f t="shared" si="873"/>
        <v>2</v>
      </c>
      <c r="R4053" s="11">
        <f t="shared" si="874"/>
        <v>2</v>
      </c>
      <c r="S4053" s="11">
        <f t="shared" si="875"/>
        <v>5</v>
      </c>
      <c r="T4053" t="str">
        <f t="shared" si="876"/>
        <v>نصف إضافى</v>
      </c>
    </row>
    <row r="4054" spans="1:20" x14ac:dyDescent="0.25">
      <c r="A4054">
        <v>16</v>
      </c>
      <c r="B4054">
        <v>4823</v>
      </c>
      <c r="C4054" t="s">
        <v>358</v>
      </c>
      <c r="D4054" s="8">
        <v>45599</v>
      </c>
      <c r="E4054" t="s">
        <v>20</v>
      </c>
      <c r="F4054">
        <v>5</v>
      </c>
      <c r="G4054" s="9" t="s">
        <v>335</v>
      </c>
      <c r="H4054" s="3"/>
      <c r="I4054" s="12">
        <v>0.37179398148148146</v>
      </c>
      <c r="J4054" s="12">
        <v>0.59318287037037032</v>
      </c>
      <c r="L4054" s="11">
        <f t="shared" si="868"/>
        <v>1</v>
      </c>
      <c r="M4054" s="11">
        <f t="shared" si="869"/>
        <v>3</v>
      </c>
      <c r="N4054" s="11">
        <f t="shared" si="870"/>
        <v>4</v>
      </c>
      <c r="O4054" s="11">
        <f t="shared" si="871"/>
        <v>0</v>
      </c>
      <c r="P4054" s="11">
        <f t="shared" si="872"/>
        <v>4</v>
      </c>
      <c r="Q4054" s="11">
        <f t="shared" si="873"/>
        <v>2</v>
      </c>
      <c r="R4054" s="11">
        <f t="shared" si="874"/>
        <v>2</v>
      </c>
      <c r="S4054" s="11">
        <f t="shared" si="875"/>
        <v>5</v>
      </c>
      <c r="T4054" t="str">
        <f t="shared" si="876"/>
        <v>نصف إضافى</v>
      </c>
    </row>
    <row r="4055" spans="1:20" x14ac:dyDescent="0.25">
      <c r="A4055">
        <v>16</v>
      </c>
      <c r="B4055">
        <v>4823</v>
      </c>
      <c r="C4055" t="s">
        <v>358</v>
      </c>
      <c r="D4055" s="8">
        <v>45600</v>
      </c>
      <c r="E4055" t="s">
        <v>21</v>
      </c>
      <c r="F4055">
        <v>5</v>
      </c>
      <c r="G4055" s="9" t="s">
        <v>335</v>
      </c>
      <c r="H4055" s="10"/>
      <c r="I4055" s="12">
        <v>0.32864583333333336</v>
      </c>
      <c r="J4055" s="12">
        <v>0.58534722222222224</v>
      </c>
      <c r="K4055" s="3" t="str">
        <f>IF(AND(I4055&lt;=TIME(8,0,0),J4055&gt;=TIME(14,0,0),I4055&lt;&gt;""),"",IF(AND(I4055&gt;=TIME(8,32,0),I4055&lt;=TIME(8,10,0)),"تأخير",IF(AND(I4055&gt;=TIME(8,11,0),I4055&lt;=TIME(11,0,0),I4055&lt;&gt;""),"إذن ص",IF(AND(J4055&lt;TIME(14,0,0), J4055&lt;&gt;"",J4055&gt;=TIME(11,0,0)),"إذن م",IF(AND(OR(I4055="",J4055="",I4055=J4055,I4055&gt;TIME(11,0,0),J4055&lt;TIME(11,0,0)),AND(E4055&lt;&gt;"Friday")),"غائب","")))))</f>
        <v/>
      </c>
      <c r="L4055" s="11">
        <f t="shared" si="868"/>
        <v>1</v>
      </c>
      <c r="M4055" s="11">
        <f t="shared" si="869"/>
        <v>3</v>
      </c>
      <c r="N4055" s="11">
        <f t="shared" si="870"/>
        <v>4</v>
      </c>
      <c r="O4055" s="11">
        <f t="shared" si="871"/>
        <v>0</v>
      </c>
      <c r="P4055" s="11">
        <f t="shared" si="872"/>
        <v>4</v>
      </c>
      <c r="Q4055" s="11">
        <f t="shared" si="873"/>
        <v>2</v>
      </c>
      <c r="R4055" s="11">
        <f t="shared" si="874"/>
        <v>2</v>
      </c>
      <c r="S4055" s="11">
        <f t="shared" si="875"/>
        <v>5</v>
      </c>
      <c r="T4055" t="str">
        <f t="shared" si="876"/>
        <v>نصف إضافى</v>
      </c>
    </row>
    <row r="4056" spans="1:20" x14ac:dyDescent="0.25">
      <c r="A4056">
        <v>16</v>
      </c>
      <c r="B4056">
        <v>4823</v>
      </c>
      <c r="C4056" t="s">
        <v>358</v>
      </c>
      <c r="D4056" s="8">
        <v>45601</v>
      </c>
      <c r="E4056" t="s">
        <v>22</v>
      </c>
      <c r="F4056">
        <v>5</v>
      </c>
      <c r="G4056" s="9" t="s">
        <v>335</v>
      </c>
      <c r="H4056" s="10"/>
      <c r="I4056" s="12"/>
      <c r="J4056" s="12"/>
      <c r="K4056" s="3" t="str">
        <f>IF(AND(I4056&lt;=TIME(8,0,0),J4056&gt;=TIME(14,0,0),I4056&lt;&gt;""),"",IF(AND(I4056&gt;=TIME(8,32,0),I4056&lt;=TIME(8,10,0)),"تأخير",IF(AND(I4056&gt;=TIME(8,11,0),I4056&lt;=TIME(11,0,0),I4056&lt;&gt;""),"إذن ص",IF(AND(J4056&lt;TIME(14,0,0), J4056&lt;&gt;"",J4056&gt;=TIME(11,0,0)),"إذن م",IF(AND(OR(I4056="",J4056="",I4056=J4056,I4056&gt;TIME(11,0,0),J4056&lt;TIME(11,0,0)),AND(E4056&lt;&gt;"Friday")),"غائب","")))))</f>
        <v>غائب</v>
      </c>
      <c r="L4056" s="11">
        <f t="shared" si="868"/>
        <v>0</v>
      </c>
      <c r="M4056" s="11">
        <f t="shared" si="869"/>
        <v>3</v>
      </c>
      <c r="N4056" s="11">
        <f t="shared" si="870"/>
        <v>4</v>
      </c>
      <c r="O4056" s="11">
        <f t="shared" si="871"/>
        <v>1</v>
      </c>
      <c r="P4056" s="11">
        <f t="shared" si="872"/>
        <v>5</v>
      </c>
      <c r="Q4056" s="11">
        <f t="shared" si="873"/>
        <v>2.5</v>
      </c>
      <c r="R4056" s="11">
        <f t="shared" si="874"/>
        <v>2</v>
      </c>
      <c r="S4056" s="11">
        <f t="shared" si="875"/>
        <v>5</v>
      </c>
      <c r="T4056" t="str">
        <f t="shared" si="876"/>
        <v>نصف إضافى</v>
      </c>
    </row>
    <row r="4057" spans="1:20" x14ac:dyDescent="0.25">
      <c r="A4057">
        <v>16</v>
      </c>
      <c r="B4057">
        <v>4823</v>
      </c>
      <c r="C4057" t="s">
        <v>358</v>
      </c>
      <c r="D4057" s="8">
        <v>45602</v>
      </c>
      <c r="E4057" t="s">
        <v>23</v>
      </c>
      <c r="F4057">
        <v>5</v>
      </c>
      <c r="G4057" s="9" t="s">
        <v>335</v>
      </c>
      <c r="H4057" s="10"/>
      <c r="I4057" s="12">
        <v>0.44914351851851853</v>
      </c>
      <c r="J4057" s="12">
        <v>0.58893518518518517</v>
      </c>
      <c r="K4057" s="3" t="str">
        <f>IF(AND(I4057&lt;=TIME(8,0,0),J4057&gt;=TIME(14,0,0),I4057&lt;&gt;""),"",IF(AND(I4057&gt;=TIME(8,32,0),I4057&lt;=TIME(8,10,0)),"تأخير",IF(AND(I4057&gt;=TIME(8,11,0),I4057&lt;=TIME(11,0,0),I4057&lt;&gt;""),"إذن ص",IF(AND(J4057&lt;TIME(14,0,0), J4057&lt;&gt;"",J4057&gt;=TIME(11,0,0)),"إذن م",IF(AND(OR(I4057="",J4057="",I4057=J4057,I4057&gt;TIME(11,0,0),J4057&lt;TIME(11,0,0)),AND(E4057&lt;&gt;"Friday")),"غائب","")))))</f>
        <v>إذن ص</v>
      </c>
      <c r="L4057" s="11">
        <f t="shared" si="868"/>
        <v>1</v>
      </c>
      <c r="M4057" s="11">
        <f t="shared" si="869"/>
        <v>2</v>
      </c>
      <c r="N4057" s="11">
        <f t="shared" si="870"/>
        <v>4</v>
      </c>
      <c r="O4057" s="11">
        <f t="shared" si="871"/>
        <v>1</v>
      </c>
      <c r="P4057" s="11">
        <f t="shared" si="872"/>
        <v>5</v>
      </c>
      <c r="Q4057" s="11">
        <f t="shared" si="873"/>
        <v>2.5</v>
      </c>
      <c r="R4057" s="11">
        <f t="shared" si="874"/>
        <v>2</v>
      </c>
      <c r="S4057" s="11">
        <f t="shared" si="875"/>
        <v>4</v>
      </c>
      <c r="T4057" t="str">
        <f t="shared" si="876"/>
        <v>إضافى كامل</v>
      </c>
    </row>
    <row r="4058" spans="1:20" x14ac:dyDescent="0.25">
      <c r="A4058">
        <v>16</v>
      </c>
      <c r="B4058">
        <v>4823</v>
      </c>
      <c r="C4058" t="s">
        <v>358</v>
      </c>
      <c r="D4058" s="8">
        <v>45603</v>
      </c>
      <c r="E4058" t="s">
        <v>24</v>
      </c>
      <c r="F4058">
        <v>5</v>
      </c>
      <c r="G4058" s="9" t="s">
        <v>335</v>
      </c>
      <c r="H4058" s="10"/>
      <c r="I4058" s="12">
        <v>0.33322916666666669</v>
      </c>
      <c r="J4058" s="12">
        <v>0.59376157407407404</v>
      </c>
      <c r="K4058" s="3" t="str">
        <f>IF(AND(I4058&lt;=TIME(8,0,0),J4058&gt;=TIME(14,0,0),I4058&lt;&gt;""),"",IF(AND(I4058&gt;=TIME(8,32,0),I4058&lt;=TIME(8,10,0)),"تأخير",IF(AND(I4058&gt;=TIME(8,11,0),I4058&lt;=TIME(11,0,0),I4058&lt;&gt;""),"إذن ص",IF(AND(J4058&lt;TIME(14,0,0), J4058&lt;&gt;"",J4058&gt;=TIME(11,0,0)),"إذن م",IF(AND(OR(I4058="",J4058="",I4058=J4058,I4058&gt;TIME(11,0,0),J4058&lt;TIME(11,0,0)),AND(E4058&lt;&gt;"Friday")),"غائب","")))))</f>
        <v/>
      </c>
      <c r="L4058" s="11">
        <f t="shared" si="868"/>
        <v>1</v>
      </c>
      <c r="M4058" s="11">
        <f t="shared" si="869"/>
        <v>2</v>
      </c>
      <c r="N4058" s="11">
        <f t="shared" si="870"/>
        <v>3</v>
      </c>
      <c r="O4058" s="11">
        <f t="shared" si="871"/>
        <v>1</v>
      </c>
      <c r="P4058" s="11">
        <f t="shared" si="872"/>
        <v>4</v>
      </c>
      <c r="Q4058" s="11">
        <f t="shared" si="873"/>
        <v>2</v>
      </c>
      <c r="R4058" s="11">
        <f t="shared" si="874"/>
        <v>2</v>
      </c>
      <c r="S4058" s="11">
        <f t="shared" si="875"/>
        <v>4</v>
      </c>
      <c r="T4058" t="str">
        <f t="shared" si="876"/>
        <v>إضافى كامل</v>
      </c>
    </row>
    <row r="4059" spans="1:20" x14ac:dyDescent="0.25">
      <c r="A4059">
        <v>16</v>
      </c>
      <c r="B4059">
        <v>4823</v>
      </c>
      <c r="C4059" t="s">
        <v>358</v>
      </c>
      <c r="D4059" s="8">
        <v>45604</v>
      </c>
      <c r="E4059" t="s">
        <v>15</v>
      </c>
      <c r="F4059">
        <v>5</v>
      </c>
      <c r="G4059" s="9" t="s">
        <v>335</v>
      </c>
      <c r="H4059" s="10"/>
      <c r="K4059" s="3" t="str">
        <f>IF(AND(I4059&lt;=TIME(8,0,0),J4059&gt;=TIME(14,0,0),I4059&lt;&gt;""),"",IF(AND(I4059&gt;=TIME(8,32,0),I4059&lt;=TIME(8,10,0)),"تأخير",IF(AND(I4059&gt;=TIME(8,11,0),I4059&lt;=TIME(11,0,0),I4059&lt;&gt;""),"إذن ص",IF(AND(J4059&lt;TIME(14,0,0), J4059&lt;&gt;"",J4059&gt;=TIME(11,0,0)),"إذن م",IF(AND(OR(I4059="",J4059="",I4059=J4059,I4059&gt;TIME(11,0,0),J4059&lt;TIME(11,0,0)),AND(E4059&lt;&gt;"Friday")),"غائب","")))))</f>
        <v/>
      </c>
      <c r="L4059" s="11">
        <f t="shared" si="868"/>
        <v>1</v>
      </c>
      <c r="M4059" s="11">
        <f t="shared" si="869"/>
        <v>2</v>
      </c>
      <c r="N4059" s="11">
        <f t="shared" si="870"/>
        <v>3</v>
      </c>
      <c r="O4059" s="11">
        <f t="shared" si="871"/>
        <v>1</v>
      </c>
      <c r="P4059" s="11">
        <f t="shared" si="872"/>
        <v>4</v>
      </c>
      <c r="Q4059" s="11">
        <f t="shared" si="873"/>
        <v>2</v>
      </c>
      <c r="R4059" s="11">
        <f t="shared" si="874"/>
        <v>2</v>
      </c>
      <c r="S4059" s="11">
        <f t="shared" si="875"/>
        <v>4</v>
      </c>
      <c r="T4059" t="str">
        <f t="shared" si="876"/>
        <v>إضافى كامل</v>
      </c>
    </row>
    <row r="4060" spans="1:20" x14ac:dyDescent="0.25">
      <c r="A4060">
        <v>16</v>
      </c>
      <c r="B4060">
        <v>4823</v>
      </c>
      <c r="C4060" t="s">
        <v>358</v>
      </c>
      <c r="D4060" s="8">
        <v>45605</v>
      </c>
      <c r="E4060" t="s">
        <v>18</v>
      </c>
      <c r="F4060">
        <v>5</v>
      </c>
      <c r="G4060" s="9" t="s">
        <v>335</v>
      </c>
      <c r="H4060" s="10"/>
      <c r="I4060" s="12"/>
      <c r="J4060" s="12"/>
      <c r="K4060" s="3" t="s">
        <v>19</v>
      </c>
      <c r="L4060" s="11">
        <f t="shared" si="868"/>
        <v>1</v>
      </c>
      <c r="M4060" s="11">
        <f t="shared" si="869"/>
        <v>2</v>
      </c>
      <c r="N4060" s="11">
        <f t="shared" si="870"/>
        <v>3</v>
      </c>
      <c r="O4060" s="11">
        <f t="shared" si="871"/>
        <v>1</v>
      </c>
      <c r="P4060" s="11">
        <f t="shared" si="872"/>
        <v>4</v>
      </c>
      <c r="Q4060" s="11">
        <f t="shared" si="873"/>
        <v>2</v>
      </c>
      <c r="R4060" s="11">
        <f t="shared" si="874"/>
        <v>2</v>
      </c>
      <c r="S4060" s="11">
        <f t="shared" si="875"/>
        <v>4</v>
      </c>
      <c r="T4060" t="str">
        <f t="shared" si="876"/>
        <v>إضافى كامل</v>
      </c>
    </row>
    <row r="4061" spans="1:20" x14ac:dyDescent="0.25">
      <c r="A4061">
        <v>16</v>
      </c>
      <c r="B4061">
        <v>4823</v>
      </c>
      <c r="C4061" t="s">
        <v>358</v>
      </c>
      <c r="D4061" s="8">
        <v>45606</v>
      </c>
      <c r="E4061" t="s">
        <v>20</v>
      </c>
      <c r="F4061">
        <v>5</v>
      </c>
      <c r="G4061" s="9" t="s">
        <v>335</v>
      </c>
      <c r="H4061" s="10"/>
      <c r="I4061" s="12">
        <v>0.37754629629629627</v>
      </c>
      <c r="J4061" s="12">
        <v>0.5974652777777778</v>
      </c>
      <c r="K4061" s="3" t="str">
        <f t="shared" ref="K4061:K4112" si="877">IF(AND(I4061&lt;=TIME(8,0,0),J4061&gt;=TIME(14,0,0),I4061&lt;&gt;""),"",IF(AND(I4061&gt;=TIME(8,32,0),I4061&lt;=TIME(8,10,0)),"تأخير",IF(AND(I4061&gt;=TIME(8,11,0),I4061&lt;=TIME(11,0,0),I4061&lt;&gt;""),"إذن ص",IF(AND(J4061&lt;TIME(14,0,0), J4061&lt;&gt;"",J4061&gt;=TIME(11,0,0)),"إذن م",IF(AND(OR(I4061="",J4061="",I4061=J4061,I4061&gt;TIME(11,0,0),J4061&lt;TIME(11,0,0)),AND(E4061&lt;&gt;"Friday")),"غائب","")))))</f>
        <v>إذن ص</v>
      </c>
      <c r="L4061" s="11">
        <f t="shared" si="868"/>
        <v>1</v>
      </c>
      <c r="M4061" s="11">
        <f t="shared" si="869"/>
        <v>2</v>
      </c>
      <c r="N4061" s="11">
        <f t="shared" si="870"/>
        <v>3</v>
      </c>
      <c r="O4061" s="11">
        <f t="shared" si="871"/>
        <v>1</v>
      </c>
      <c r="P4061" s="11">
        <f t="shared" si="872"/>
        <v>4</v>
      </c>
      <c r="Q4061" s="11">
        <f t="shared" si="873"/>
        <v>2</v>
      </c>
      <c r="R4061" s="11">
        <f t="shared" si="874"/>
        <v>2</v>
      </c>
      <c r="S4061" s="11">
        <f t="shared" si="875"/>
        <v>4</v>
      </c>
      <c r="T4061" t="str">
        <f t="shared" si="876"/>
        <v>إضافى كامل</v>
      </c>
    </row>
    <row r="4062" spans="1:20" x14ac:dyDescent="0.25">
      <c r="A4062">
        <v>16</v>
      </c>
      <c r="B4062">
        <v>4823</v>
      </c>
      <c r="C4062" t="s">
        <v>358</v>
      </c>
      <c r="D4062" s="8">
        <v>45607</v>
      </c>
      <c r="E4062" t="s">
        <v>21</v>
      </c>
      <c r="F4062">
        <v>5</v>
      </c>
      <c r="G4062" s="9" t="s">
        <v>335</v>
      </c>
      <c r="H4062" s="10"/>
      <c r="I4062" s="12">
        <v>0.31686342592592592</v>
      </c>
      <c r="J4062" s="12">
        <v>0.59840277777777773</v>
      </c>
      <c r="K4062" s="3" t="str">
        <f t="shared" si="877"/>
        <v/>
      </c>
      <c r="L4062" s="11">
        <f t="shared" si="868"/>
        <v>1</v>
      </c>
      <c r="M4062" s="11">
        <f t="shared" si="869"/>
        <v>2</v>
      </c>
      <c r="N4062" s="11">
        <f t="shared" si="870"/>
        <v>2</v>
      </c>
      <c r="O4062" s="11">
        <f t="shared" si="871"/>
        <v>1</v>
      </c>
      <c r="P4062" s="11">
        <f t="shared" si="872"/>
        <v>3</v>
      </c>
      <c r="Q4062" s="11">
        <f t="shared" si="873"/>
        <v>1.5</v>
      </c>
      <c r="R4062" s="11">
        <f t="shared" si="874"/>
        <v>1</v>
      </c>
      <c r="S4062" s="11">
        <f t="shared" si="875"/>
        <v>3</v>
      </c>
      <c r="T4062" t="str">
        <f t="shared" si="876"/>
        <v>إضافى كامل</v>
      </c>
    </row>
    <row r="4063" spans="1:20" x14ac:dyDescent="0.25">
      <c r="A4063">
        <v>16</v>
      </c>
      <c r="B4063">
        <v>4823</v>
      </c>
      <c r="C4063" t="s">
        <v>358</v>
      </c>
      <c r="D4063" s="8">
        <v>45608</v>
      </c>
      <c r="E4063" t="s">
        <v>22</v>
      </c>
      <c r="F4063">
        <v>5</v>
      </c>
      <c r="G4063" s="9" t="s">
        <v>335</v>
      </c>
      <c r="H4063" s="10"/>
      <c r="I4063" s="12">
        <v>0.2636574074074074</v>
      </c>
      <c r="J4063" s="12">
        <v>0.59638888888888886</v>
      </c>
      <c r="K4063" s="3" t="str">
        <f t="shared" si="877"/>
        <v/>
      </c>
      <c r="L4063" s="11">
        <f t="shared" si="868"/>
        <v>1</v>
      </c>
      <c r="M4063" s="11">
        <f t="shared" si="869"/>
        <v>2</v>
      </c>
      <c r="N4063" s="11">
        <f t="shared" si="870"/>
        <v>2</v>
      </c>
      <c r="O4063" s="11">
        <f t="shared" si="871"/>
        <v>1</v>
      </c>
      <c r="P4063" s="11">
        <f t="shared" si="872"/>
        <v>3</v>
      </c>
      <c r="Q4063" s="11">
        <f t="shared" si="873"/>
        <v>1.5</v>
      </c>
      <c r="R4063" s="11">
        <f t="shared" si="874"/>
        <v>1</v>
      </c>
      <c r="S4063" s="11">
        <f t="shared" si="875"/>
        <v>3</v>
      </c>
      <c r="T4063" t="str">
        <f t="shared" si="876"/>
        <v>إضافى كامل</v>
      </c>
    </row>
    <row r="4064" spans="1:20" x14ac:dyDescent="0.25">
      <c r="A4064">
        <v>16</v>
      </c>
      <c r="B4064">
        <v>4823</v>
      </c>
      <c r="C4064" t="s">
        <v>358</v>
      </c>
      <c r="D4064" s="8">
        <v>45609</v>
      </c>
      <c r="E4064" t="s">
        <v>23</v>
      </c>
      <c r="F4064">
        <v>5</v>
      </c>
      <c r="G4064" s="9" t="s">
        <v>335</v>
      </c>
      <c r="H4064" s="10"/>
      <c r="I4064" s="12">
        <v>0.37466435185185187</v>
      </c>
      <c r="J4064" s="12">
        <v>0.59437499999999999</v>
      </c>
      <c r="K4064" s="3" t="str">
        <f t="shared" si="877"/>
        <v>إذن ص</v>
      </c>
      <c r="L4064" s="11">
        <f t="shared" si="868"/>
        <v>1</v>
      </c>
      <c r="M4064" s="11">
        <f t="shared" si="869"/>
        <v>2</v>
      </c>
      <c r="N4064" s="11">
        <f t="shared" si="870"/>
        <v>2</v>
      </c>
      <c r="O4064" s="11">
        <f t="shared" si="871"/>
        <v>1</v>
      </c>
      <c r="P4064" s="11">
        <f t="shared" si="872"/>
        <v>3</v>
      </c>
      <c r="Q4064" s="11">
        <f t="shared" si="873"/>
        <v>1.5</v>
      </c>
      <c r="R4064" s="11">
        <f t="shared" si="874"/>
        <v>1</v>
      </c>
      <c r="S4064" s="11">
        <f t="shared" si="875"/>
        <v>3</v>
      </c>
      <c r="T4064" t="str">
        <f t="shared" si="876"/>
        <v>إضافى كامل</v>
      </c>
    </row>
    <row r="4065" spans="1:20" x14ac:dyDescent="0.25">
      <c r="A4065">
        <v>16</v>
      </c>
      <c r="B4065">
        <v>4823</v>
      </c>
      <c r="C4065" t="s">
        <v>358</v>
      </c>
      <c r="D4065" s="8">
        <v>45610</v>
      </c>
      <c r="E4065" t="s">
        <v>24</v>
      </c>
      <c r="F4065">
        <v>5</v>
      </c>
      <c r="G4065" s="9" t="s">
        <v>335</v>
      </c>
      <c r="H4065" s="10"/>
      <c r="I4065" s="12">
        <v>0.33255787037037038</v>
      </c>
      <c r="J4065" s="12">
        <v>0.60950231481481476</v>
      </c>
      <c r="K4065" s="3" t="str">
        <f t="shared" si="877"/>
        <v/>
      </c>
      <c r="L4065" s="11">
        <f t="shared" si="868"/>
        <v>1</v>
      </c>
      <c r="M4065" s="11">
        <f t="shared" si="869"/>
        <v>2</v>
      </c>
      <c r="N4065" s="11">
        <f t="shared" si="870"/>
        <v>1</v>
      </c>
      <c r="O4065" s="11">
        <f t="shared" si="871"/>
        <v>1</v>
      </c>
      <c r="P4065" s="11">
        <f t="shared" si="872"/>
        <v>2</v>
      </c>
      <c r="Q4065" s="11">
        <f t="shared" si="873"/>
        <v>0</v>
      </c>
      <c r="R4065" s="11">
        <f t="shared" si="874"/>
        <v>0</v>
      </c>
      <c r="S4065" s="11">
        <f t="shared" si="875"/>
        <v>2</v>
      </c>
      <c r="T4065" t="str">
        <f t="shared" si="876"/>
        <v>إضافى كامل</v>
      </c>
    </row>
    <row r="4066" spans="1:20" x14ac:dyDescent="0.25">
      <c r="A4066">
        <v>16</v>
      </c>
      <c r="B4066">
        <v>4823</v>
      </c>
      <c r="C4066" t="s">
        <v>358</v>
      </c>
      <c r="D4066" s="8">
        <v>45611</v>
      </c>
      <c r="E4066" t="s">
        <v>15</v>
      </c>
      <c r="F4066">
        <v>5</v>
      </c>
      <c r="G4066" s="9" t="s">
        <v>335</v>
      </c>
      <c r="H4066" s="10"/>
      <c r="K4066" s="3" t="str">
        <f t="shared" si="877"/>
        <v/>
      </c>
      <c r="L4066" s="11">
        <f t="shared" si="868"/>
        <v>1</v>
      </c>
      <c r="M4066" s="11">
        <f t="shared" si="869"/>
        <v>2</v>
      </c>
      <c r="N4066" s="11">
        <f t="shared" si="870"/>
        <v>1</v>
      </c>
      <c r="O4066" s="11">
        <f t="shared" si="871"/>
        <v>1</v>
      </c>
      <c r="P4066" s="11">
        <f t="shared" si="872"/>
        <v>2</v>
      </c>
      <c r="Q4066" s="11">
        <f t="shared" si="873"/>
        <v>0</v>
      </c>
      <c r="R4066" s="11">
        <f t="shared" si="874"/>
        <v>0</v>
      </c>
      <c r="S4066" s="11">
        <f t="shared" si="875"/>
        <v>2</v>
      </c>
      <c r="T4066" t="str">
        <f t="shared" si="876"/>
        <v>إضافى كامل</v>
      </c>
    </row>
    <row r="4067" spans="1:20" x14ac:dyDescent="0.25">
      <c r="A4067">
        <v>16</v>
      </c>
      <c r="B4067">
        <v>4823</v>
      </c>
      <c r="C4067" t="s">
        <v>358</v>
      </c>
      <c r="D4067" s="8">
        <v>45612</v>
      </c>
      <c r="E4067" t="s">
        <v>18</v>
      </c>
      <c r="F4067">
        <v>5</v>
      </c>
      <c r="G4067" s="9" t="s">
        <v>335</v>
      </c>
      <c r="H4067" s="10"/>
      <c r="K4067" s="3" t="s">
        <v>19</v>
      </c>
      <c r="L4067" s="11">
        <f t="shared" si="868"/>
        <v>1</v>
      </c>
      <c r="M4067" s="11">
        <f t="shared" si="869"/>
        <v>2</v>
      </c>
      <c r="N4067" s="11">
        <f t="shared" si="870"/>
        <v>1</v>
      </c>
      <c r="O4067" s="11">
        <f t="shared" si="871"/>
        <v>1</v>
      </c>
      <c r="P4067" s="11">
        <f t="shared" si="872"/>
        <v>2</v>
      </c>
      <c r="Q4067" s="11">
        <f t="shared" si="873"/>
        <v>0</v>
      </c>
      <c r="R4067" s="11">
        <f t="shared" si="874"/>
        <v>0</v>
      </c>
      <c r="S4067" s="11">
        <f t="shared" si="875"/>
        <v>2</v>
      </c>
      <c r="T4067" t="str">
        <f t="shared" si="876"/>
        <v>إضافى كامل</v>
      </c>
    </row>
    <row r="4068" spans="1:20" x14ac:dyDescent="0.25">
      <c r="A4068">
        <v>16</v>
      </c>
      <c r="B4068">
        <v>4823</v>
      </c>
      <c r="C4068" t="s">
        <v>358</v>
      </c>
      <c r="D4068" s="8">
        <v>45613</v>
      </c>
      <c r="E4068" t="s">
        <v>20</v>
      </c>
      <c r="F4068">
        <v>5</v>
      </c>
      <c r="G4068" s="9" t="s">
        <v>335</v>
      </c>
      <c r="H4068" s="10"/>
      <c r="I4068" s="12">
        <v>0.33412037037037035</v>
      </c>
      <c r="J4068" s="12">
        <v>0.60905092592592591</v>
      </c>
      <c r="K4068" s="3" t="str">
        <f t="shared" si="877"/>
        <v/>
      </c>
      <c r="L4068" s="11">
        <f t="shared" si="868"/>
        <v>1</v>
      </c>
      <c r="M4068" s="11">
        <f t="shared" si="869"/>
        <v>2</v>
      </c>
      <c r="N4068" s="11">
        <f t="shared" si="870"/>
        <v>1</v>
      </c>
      <c r="O4068" s="11">
        <f t="shared" si="871"/>
        <v>1</v>
      </c>
      <c r="P4068" s="11">
        <f t="shared" si="872"/>
        <v>2</v>
      </c>
      <c r="Q4068" s="11">
        <f t="shared" si="873"/>
        <v>0</v>
      </c>
      <c r="R4068" s="11">
        <f t="shared" si="874"/>
        <v>0</v>
      </c>
      <c r="S4068" s="11">
        <f t="shared" si="875"/>
        <v>2</v>
      </c>
      <c r="T4068" t="str">
        <f t="shared" si="876"/>
        <v>إضافى كامل</v>
      </c>
    </row>
    <row r="4069" spans="1:20" x14ac:dyDescent="0.25">
      <c r="A4069">
        <v>16</v>
      </c>
      <c r="B4069">
        <v>4823</v>
      </c>
      <c r="C4069" t="s">
        <v>358</v>
      </c>
      <c r="D4069" s="8">
        <v>45614</v>
      </c>
      <c r="E4069" t="s">
        <v>21</v>
      </c>
      <c r="F4069">
        <v>5</v>
      </c>
      <c r="G4069" s="9" t="s">
        <v>335</v>
      </c>
      <c r="H4069" s="10"/>
      <c r="I4069" s="12">
        <v>0.32681712962962961</v>
      </c>
      <c r="J4069" s="12">
        <v>0.72063657407407411</v>
      </c>
      <c r="K4069" s="3" t="str">
        <f t="shared" si="877"/>
        <v/>
      </c>
      <c r="L4069" s="11">
        <f t="shared" si="868"/>
        <v>1</v>
      </c>
      <c r="M4069" s="11">
        <f t="shared" si="869"/>
        <v>2</v>
      </c>
      <c r="N4069" s="11">
        <f t="shared" si="870"/>
        <v>1</v>
      </c>
      <c r="O4069" s="11">
        <f t="shared" si="871"/>
        <v>1</v>
      </c>
      <c r="P4069" s="11">
        <f t="shared" si="872"/>
        <v>2</v>
      </c>
      <c r="Q4069" s="11">
        <f t="shared" si="873"/>
        <v>0</v>
      </c>
      <c r="R4069" s="11">
        <f t="shared" si="874"/>
        <v>0</v>
      </c>
      <c r="S4069" s="11">
        <f t="shared" si="875"/>
        <v>2</v>
      </c>
      <c r="T4069" t="str">
        <f t="shared" si="876"/>
        <v>إضافى كامل</v>
      </c>
    </row>
    <row r="4070" spans="1:20" x14ac:dyDescent="0.25">
      <c r="A4070">
        <v>16</v>
      </c>
      <c r="B4070">
        <v>4823</v>
      </c>
      <c r="C4070" t="s">
        <v>358</v>
      </c>
      <c r="D4070" s="8">
        <v>45615</v>
      </c>
      <c r="E4070" t="s">
        <v>22</v>
      </c>
      <c r="F4070">
        <v>5</v>
      </c>
      <c r="G4070" s="9" t="s">
        <v>335</v>
      </c>
      <c r="H4070" s="10"/>
      <c r="K4070" s="3" t="str">
        <f t="shared" si="877"/>
        <v>غائب</v>
      </c>
      <c r="L4070" s="11">
        <f t="shared" si="868"/>
        <v>0</v>
      </c>
      <c r="M4070" s="11">
        <f t="shared" si="869"/>
        <v>2</v>
      </c>
      <c r="N4070" s="11">
        <f t="shared" si="870"/>
        <v>1</v>
      </c>
      <c r="O4070" s="11">
        <f t="shared" si="871"/>
        <v>1</v>
      </c>
      <c r="P4070" s="11">
        <f t="shared" si="872"/>
        <v>2</v>
      </c>
      <c r="Q4070" s="11">
        <f t="shared" si="873"/>
        <v>0</v>
      </c>
      <c r="R4070" s="11">
        <f t="shared" si="874"/>
        <v>0</v>
      </c>
      <c r="S4070" s="11">
        <f t="shared" si="875"/>
        <v>2</v>
      </c>
      <c r="T4070" t="str">
        <f t="shared" si="876"/>
        <v>إضافى كامل</v>
      </c>
    </row>
    <row r="4071" spans="1:20" x14ac:dyDescent="0.25">
      <c r="A4071">
        <v>16</v>
      </c>
      <c r="B4071">
        <v>4823</v>
      </c>
      <c r="C4071" t="s">
        <v>358</v>
      </c>
      <c r="D4071" s="8">
        <v>45616</v>
      </c>
      <c r="E4071" t="s">
        <v>23</v>
      </c>
      <c r="F4071">
        <v>5</v>
      </c>
      <c r="G4071" s="9" t="s">
        <v>335</v>
      </c>
      <c r="H4071" s="10"/>
      <c r="I4071" s="12">
        <v>0.3336689814814815</v>
      </c>
      <c r="J4071" s="12">
        <v>0.60074074074074069</v>
      </c>
      <c r="K4071" s="3" t="str">
        <f t="shared" si="877"/>
        <v/>
      </c>
      <c r="L4071" s="11">
        <f t="shared" si="868"/>
        <v>1</v>
      </c>
      <c r="M4071" s="11">
        <f t="shared" si="869"/>
        <v>1</v>
      </c>
      <c r="N4071" s="11">
        <f t="shared" si="870"/>
        <v>1</v>
      </c>
      <c r="O4071" s="11">
        <f t="shared" si="871"/>
        <v>1</v>
      </c>
      <c r="P4071" s="11">
        <f t="shared" si="872"/>
        <v>2</v>
      </c>
      <c r="Q4071" s="11">
        <f t="shared" si="873"/>
        <v>0</v>
      </c>
      <c r="R4071" s="11">
        <f t="shared" si="874"/>
        <v>0</v>
      </c>
      <c r="S4071" s="11">
        <f t="shared" si="875"/>
        <v>1</v>
      </c>
      <c r="T4071" t="str">
        <f t="shared" si="876"/>
        <v>إضافى كامل</v>
      </c>
    </row>
    <row r="4072" spans="1:20" x14ac:dyDescent="0.25">
      <c r="A4072">
        <v>16</v>
      </c>
      <c r="B4072">
        <v>4823</v>
      </c>
      <c r="C4072" t="s">
        <v>358</v>
      </c>
      <c r="D4072" s="8">
        <v>45617</v>
      </c>
      <c r="E4072" t="s">
        <v>24</v>
      </c>
      <c r="F4072">
        <v>5</v>
      </c>
      <c r="G4072" s="9" t="s">
        <v>335</v>
      </c>
      <c r="H4072" s="10"/>
      <c r="I4072" s="12">
        <v>0.31256944444444446</v>
      </c>
      <c r="J4072" s="12">
        <v>0.6028472222222222</v>
      </c>
      <c r="K4072" s="3" t="str">
        <f t="shared" si="877"/>
        <v/>
      </c>
      <c r="L4072" s="11">
        <f t="shared" si="868"/>
        <v>1</v>
      </c>
      <c r="M4072" s="11">
        <f t="shared" si="869"/>
        <v>1</v>
      </c>
      <c r="N4072" s="11">
        <f t="shared" si="870"/>
        <v>1</v>
      </c>
      <c r="O4072" s="11">
        <f t="shared" si="871"/>
        <v>1</v>
      </c>
      <c r="P4072" s="11">
        <f t="shared" si="872"/>
        <v>2</v>
      </c>
      <c r="Q4072" s="11">
        <f t="shared" si="873"/>
        <v>0</v>
      </c>
      <c r="R4072" s="11">
        <f t="shared" si="874"/>
        <v>0</v>
      </c>
      <c r="S4072" s="11">
        <f t="shared" si="875"/>
        <v>1</v>
      </c>
      <c r="T4072" t="str">
        <f t="shared" si="876"/>
        <v>إضافى كامل</v>
      </c>
    </row>
    <row r="4073" spans="1:20" x14ac:dyDescent="0.25">
      <c r="A4073">
        <v>16</v>
      </c>
      <c r="B4073">
        <v>4823</v>
      </c>
      <c r="C4073" t="s">
        <v>358</v>
      </c>
      <c r="D4073" s="8">
        <v>45618</v>
      </c>
      <c r="E4073" t="s">
        <v>15</v>
      </c>
      <c r="F4073">
        <v>5</v>
      </c>
      <c r="G4073" s="9" t="s">
        <v>335</v>
      </c>
      <c r="H4073" s="10"/>
      <c r="K4073" s="3" t="str">
        <f t="shared" si="877"/>
        <v/>
      </c>
      <c r="L4073" s="11">
        <f t="shared" si="868"/>
        <v>1</v>
      </c>
      <c r="M4073" s="11">
        <f t="shared" si="869"/>
        <v>1</v>
      </c>
      <c r="N4073" s="11">
        <f t="shared" si="870"/>
        <v>1</v>
      </c>
      <c r="O4073" s="11">
        <f t="shared" si="871"/>
        <v>1</v>
      </c>
      <c r="P4073" s="11">
        <f t="shared" si="872"/>
        <v>2</v>
      </c>
      <c r="Q4073" s="11">
        <f t="shared" si="873"/>
        <v>0</v>
      </c>
      <c r="R4073" s="11">
        <f t="shared" si="874"/>
        <v>0</v>
      </c>
      <c r="S4073" s="11">
        <f t="shared" si="875"/>
        <v>1</v>
      </c>
      <c r="T4073" t="str">
        <f t="shared" si="876"/>
        <v>إضافى كامل</v>
      </c>
    </row>
    <row r="4074" spans="1:20" x14ac:dyDescent="0.25">
      <c r="A4074">
        <v>16</v>
      </c>
      <c r="B4074">
        <v>4823</v>
      </c>
      <c r="C4074" t="s">
        <v>358</v>
      </c>
      <c r="D4074" s="8">
        <v>45619</v>
      </c>
      <c r="E4074" t="s">
        <v>18</v>
      </c>
      <c r="F4074">
        <v>5</v>
      </c>
      <c r="G4074" s="9" t="s">
        <v>335</v>
      </c>
      <c r="H4074" s="10"/>
      <c r="K4074" s="3" t="s">
        <v>19</v>
      </c>
      <c r="L4074" s="11">
        <f t="shared" si="868"/>
        <v>1</v>
      </c>
      <c r="M4074" s="11">
        <f t="shared" si="869"/>
        <v>1</v>
      </c>
      <c r="N4074" s="11">
        <f t="shared" si="870"/>
        <v>1</v>
      </c>
      <c r="O4074" s="11">
        <f t="shared" si="871"/>
        <v>1</v>
      </c>
      <c r="P4074" s="11">
        <f t="shared" si="872"/>
        <v>2</v>
      </c>
      <c r="Q4074" s="11">
        <f t="shared" si="873"/>
        <v>0</v>
      </c>
      <c r="R4074" s="11">
        <f t="shared" si="874"/>
        <v>0</v>
      </c>
      <c r="S4074" s="11">
        <f t="shared" si="875"/>
        <v>1</v>
      </c>
      <c r="T4074" t="str">
        <f t="shared" si="876"/>
        <v>إضافى كامل</v>
      </c>
    </row>
    <row r="4075" spans="1:20" x14ac:dyDescent="0.25">
      <c r="A4075">
        <v>16</v>
      </c>
      <c r="B4075">
        <v>4823</v>
      </c>
      <c r="C4075" t="s">
        <v>358</v>
      </c>
      <c r="D4075" s="8">
        <v>45620</v>
      </c>
      <c r="E4075" t="s">
        <v>20</v>
      </c>
      <c r="F4075">
        <v>5</v>
      </c>
      <c r="G4075" s="9" t="s">
        <v>335</v>
      </c>
      <c r="H4075" s="10"/>
      <c r="K4075" s="3" t="str">
        <f t="shared" si="877"/>
        <v>غائب</v>
      </c>
      <c r="L4075" s="11">
        <f t="shared" si="868"/>
        <v>0</v>
      </c>
      <c r="M4075" s="11">
        <f t="shared" si="869"/>
        <v>1</v>
      </c>
      <c r="N4075" s="11">
        <f t="shared" si="870"/>
        <v>1</v>
      </c>
      <c r="O4075" s="11">
        <f t="shared" si="871"/>
        <v>1</v>
      </c>
      <c r="P4075" s="11">
        <f t="shared" si="872"/>
        <v>2</v>
      </c>
      <c r="Q4075" s="11">
        <f t="shared" si="873"/>
        <v>0</v>
      </c>
      <c r="R4075" s="11">
        <f t="shared" si="874"/>
        <v>0</v>
      </c>
      <c r="S4075" s="11">
        <f t="shared" si="875"/>
        <v>1</v>
      </c>
      <c r="T4075" t="str">
        <f t="shared" si="876"/>
        <v>إضافى كامل</v>
      </c>
    </row>
    <row r="4076" spans="1:20" x14ac:dyDescent="0.25">
      <c r="A4076">
        <v>16</v>
      </c>
      <c r="B4076">
        <v>4823</v>
      </c>
      <c r="C4076" t="s">
        <v>358</v>
      </c>
      <c r="D4076" s="8">
        <v>45621</v>
      </c>
      <c r="E4076" t="s">
        <v>21</v>
      </c>
      <c r="F4076">
        <v>5</v>
      </c>
      <c r="G4076" s="9" t="s">
        <v>335</v>
      </c>
      <c r="H4076" s="10"/>
      <c r="I4076" s="12">
        <v>0.34320601851851851</v>
      </c>
      <c r="J4076" s="12">
        <v>0.5985300925925926</v>
      </c>
      <c r="K4076" s="3" t="str">
        <f t="shared" si="877"/>
        <v>إذن ص</v>
      </c>
      <c r="L4076" s="11">
        <f t="shared" si="868"/>
        <v>1</v>
      </c>
      <c r="M4076" s="11">
        <f t="shared" si="869"/>
        <v>0</v>
      </c>
      <c r="N4076" s="11">
        <f t="shared" si="870"/>
        <v>1</v>
      </c>
      <c r="O4076" s="11">
        <f t="shared" si="871"/>
        <v>1</v>
      </c>
      <c r="P4076" s="11">
        <f t="shared" si="872"/>
        <v>2</v>
      </c>
      <c r="Q4076" s="11">
        <f t="shared" si="873"/>
        <v>0</v>
      </c>
      <c r="R4076" s="11">
        <f t="shared" si="874"/>
        <v>0</v>
      </c>
      <c r="S4076" s="11">
        <f t="shared" si="875"/>
        <v>0</v>
      </c>
      <c r="T4076" t="str">
        <f t="shared" si="876"/>
        <v>إضافى كامل</v>
      </c>
    </row>
    <row r="4077" spans="1:20" x14ac:dyDescent="0.25">
      <c r="A4077">
        <v>16</v>
      </c>
      <c r="B4077">
        <v>4823</v>
      </c>
      <c r="C4077" t="s">
        <v>358</v>
      </c>
      <c r="D4077" s="8">
        <v>45622</v>
      </c>
      <c r="E4077" t="s">
        <v>22</v>
      </c>
      <c r="F4077">
        <v>5</v>
      </c>
      <c r="G4077" s="9" t="s">
        <v>335</v>
      </c>
      <c r="H4077" s="10"/>
      <c r="I4077" s="12">
        <v>0.31253472222222223</v>
      </c>
      <c r="J4077" s="12">
        <v>0.59318287037037032</v>
      </c>
      <c r="K4077" s="3" t="str">
        <f t="shared" si="877"/>
        <v/>
      </c>
      <c r="L4077" s="11">
        <f t="shared" si="868"/>
        <v>1</v>
      </c>
      <c r="M4077" s="11">
        <f t="shared" si="869"/>
        <v>0</v>
      </c>
      <c r="N4077" s="11">
        <f t="shared" si="870"/>
        <v>0</v>
      </c>
      <c r="O4077" s="11">
        <f t="shared" si="871"/>
        <v>1</v>
      </c>
      <c r="P4077" s="11">
        <f t="shared" si="872"/>
        <v>1</v>
      </c>
      <c r="Q4077" s="11">
        <f t="shared" si="873"/>
        <v>0</v>
      </c>
      <c r="R4077" s="11">
        <f t="shared" si="874"/>
        <v>0</v>
      </c>
      <c r="S4077" s="11">
        <f t="shared" si="875"/>
        <v>0</v>
      </c>
      <c r="T4077" t="str">
        <f t="shared" si="876"/>
        <v>إضافى كامل</v>
      </c>
    </row>
    <row r="4078" spans="1:20" x14ac:dyDescent="0.25">
      <c r="A4078">
        <v>16</v>
      </c>
      <c r="B4078">
        <v>4823</v>
      </c>
      <c r="C4078" t="s">
        <v>358</v>
      </c>
      <c r="D4078" s="8">
        <v>45623</v>
      </c>
      <c r="E4078" t="s">
        <v>23</v>
      </c>
      <c r="F4078">
        <v>5</v>
      </c>
      <c r="G4078" s="9" t="s">
        <v>335</v>
      </c>
      <c r="H4078" s="10"/>
      <c r="I4078" s="12">
        <v>0.3271296296296296</v>
      </c>
      <c r="J4078" s="12">
        <v>0.59877314814814819</v>
      </c>
      <c r="K4078" s="3" t="str">
        <f t="shared" si="877"/>
        <v/>
      </c>
      <c r="L4078" s="11">
        <f t="shared" si="868"/>
        <v>1</v>
      </c>
      <c r="M4078" s="11">
        <f t="shared" si="869"/>
        <v>0</v>
      </c>
      <c r="N4078" s="11">
        <f t="shared" si="870"/>
        <v>0</v>
      </c>
      <c r="O4078" s="11">
        <f t="shared" si="871"/>
        <v>1</v>
      </c>
      <c r="P4078" s="11">
        <f t="shared" si="872"/>
        <v>1</v>
      </c>
      <c r="Q4078" s="11">
        <f t="shared" si="873"/>
        <v>0</v>
      </c>
      <c r="R4078" s="11">
        <f t="shared" si="874"/>
        <v>0</v>
      </c>
      <c r="S4078" s="11">
        <f t="shared" si="875"/>
        <v>0</v>
      </c>
      <c r="T4078" t="str">
        <f t="shared" si="876"/>
        <v>إضافى كامل</v>
      </c>
    </row>
    <row r="4079" spans="1:20" x14ac:dyDescent="0.25">
      <c r="A4079">
        <v>16</v>
      </c>
      <c r="B4079">
        <v>4823</v>
      </c>
      <c r="C4079" t="s">
        <v>358</v>
      </c>
      <c r="D4079" s="8">
        <v>45624</v>
      </c>
      <c r="E4079" t="s">
        <v>24</v>
      </c>
      <c r="F4079">
        <v>5</v>
      </c>
      <c r="G4079" s="9" t="s">
        <v>335</v>
      </c>
      <c r="H4079" s="10"/>
      <c r="I4079" s="12">
        <v>0.33629629629629632</v>
      </c>
      <c r="J4079" s="12">
        <v>0.59159722222222222</v>
      </c>
      <c r="K4079" s="3" t="str">
        <f t="shared" si="877"/>
        <v/>
      </c>
      <c r="L4079" s="11">
        <f t="shared" si="868"/>
        <v>1</v>
      </c>
      <c r="M4079" s="11">
        <f t="shared" si="869"/>
        <v>0</v>
      </c>
      <c r="N4079" s="11">
        <f t="shared" si="870"/>
        <v>0</v>
      </c>
      <c r="O4079" s="11">
        <f t="shared" si="871"/>
        <v>1</v>
      </c>
      <c r="P4079" s="11">
        <f t="shared" si="872"/>
        <v>1</v>
      </c>
      <c r="Q4079" s="11">
        <f t="shared" si="873"/>
        <v>0</v>
      </c>
      <c r="R4079" s="11">
        <f t="shared" si="874"/>
        <v>0</v>
      </c>
      <c r="S4079" s="11">
        <f t="shared" si="875"/>
        <v>0</v>
      </c>
      <c r="T4079" t="str">
        <f t="shared" si="876"/>
        <v>إضافى كامل</v>
      </c>
    </row>
    <row r="4080" spans="1:20" x14ac:dyDescent="0.25">
      <c r="A4080">
        <v>16</v>
      </c>
      <c r="B4080">
        <v>4823</v>
      </c>
      <c r="C4080" t="s">
        <v>358</v>
      </c>
      <c r="D4080" s="8">
        <v>45625</v>
      </c>
      <c r="E4080" t="s">
        <v>15</v>
      </c>
      <c r="F4080">
        <v>5</v>
      </c>
      <c r="G4080" s="9" t="s">
        <v>335</v>
      </c>
      <c r="H4080" s="10"/>
      <c r="K4080" s="3" t="str">
        <f t="shared" si="877"/>
        <v/>
      </c>
      <c r="L4080" s="11">
        <f t="shared" si="868"/>
        <v>1</v>
      </c>
      <c r="M4080" s="11">
        <f t="shared" si="869"/>
        <v>0</v>
      </c>
      <c r="N4080" s="11">
        <f t="shared" si="870"/>
        <v>0</v>
      </c>
      <c r="O4080" s="11">
        <f t="shared" si="871"/>
        <v>1</v>
      </c>
      <c r="P4080" s="11">
        <f t="shared" si="872"/>
        <v>1</v>
      </c>
      <c r="Q4080" s="11">
        <f t="shared" si="873"/>
        <v>0</v>
      </c>
      <c r="R4080" s="11">
        <f t="shared" si="874"/>
        <v>0</v>
      </c>
      <c r="S4080" s="11">
        <f t="shared" si="875"/>
        <v>0</v>
      </c>
      <c r="T4080" t="str">
        <f t="shared" si="876"/>
        <v>إضافى كامل</v>
      </c>
    </row>
    <row r="4081" spans="1:20" x14ac:dyDescent="0.25">
      <c r="A4081">
        <v>16</v>
      </c>
      <c r="B4081">
        <v>4823</v>
      </c>
      <c r="C4081" t="s">
        <v>358</v>
      </c>
      <c r="D4081" s="8">
        <v>45626</v>
      </c>
      <c r="E4081" t="s">
        <v>18</v>
      </c>
      <c r="F4081">
        <v>5</v>
      </c>
      <c r="G4081" s="9" t="s">
        <v>335</v>
      </c>
      <c r="H4081" s="10"/>
      <c r="K4081" s="3" t="s">
        <v>19</v>
      </c>
      <c r="L4081" s="11">
        <f t="shared" si="868"/>
        <v>1</v>
      </c>
      <c r="M4081" s="11">
        <f t="shared" si="869"/>
        <v>0</v>
      </c>
      <c r="N4081" s="11">
        <f t="shared" si="870"/>
        <v>0</v>
      </c>
      <c r="O4081" s="11">
        <f t="shared" si="871"/>
        <v>1</v>
      </c>
      <c r="P4081" s="11">
        <f t="shared" si="872"/>
        <v>1</v>
      </c>
      <c r="Q4081" s="11">
        <f t="shared" si="873"/>
        <v>0</v>
      </c>
      <c r="R4081" s="11">
        <f t="shared" si="874"/>
        <v>0</v>
      </c>
      <c r="S4081" s="11">
        <f t="shared" si="875"/>
        <v>0</v>
      </c>
      <c r="T4081" t="str">
        <f t="shared" si="876"/>
        <v>إضافى كامل</v>
      </c>
    </row>
    <row r="4082" spans="1:20" ht="18" x14ac:dyDescent="0.25">
      <c r="A4082" s="21">
        <v>191</v>
      </c>
      <c r="B4082" s="22">
        <v>29556</v>
      </c>
      <c r="C4082" s="16" t="s">
        <v>359</v>
      </c>
      <c r="D4082" s="8">
        <v>45597</v>
      </c>
      <c r="E4082" t="s">
        <v>15</v>
      </c>
      <c r="F4082">
        <v>5</v>
      </c>
      <c r="G4082" s="9" t="s">
        <v>335</v>
      </c>
      <c r="H4082" s="10"/>
      <c r="K4082" s="3" t="str">
        <f t="shared" si="877"/>
        <v/>
      </c>
      <c r="L4082" s="11">
        <f t="shared" si="868"/>
        <v>1</v>
      </c>
      <c r="M4082" s="11">
        <f t="shared" si="869"/>
        <v>0</v>
      </c>
      <c r="N4082" s="11">
        <f t="shared" si="870"/>
        <v>0</v>
      </c>
      <c r="O4082" s="11">
        <f t="shared" si="871"/>
        <v>1</v>
      </c>
      <c r="P4082" s="11">
        <f t="shared" si="872"/>
        <v>1</v>
      </c>
      <c r="Q4082" s="11">
        <f t="shared" si="873"/>
        <v>0</v>
      </c>
      <c r="R4082" s="11">
        <f t="shared" si="874"/>
        <v>0</v>
      </c>
      <c r="S4082" s="11">
        <f t="shared" si="875"/>
        <v>0</v>
      </c>
      <c r="T4082" t="str">
        <f t="shared" si="876"/>
        <v>إضافى كامل</v>
      </c>
    </row>
    <row r="4083" spans="1:20" ht="18" x14ac:dyDescent="0.25">
      <c r="A4083" s="21">
        <v>191</v>
      </c>
      <c r="B4083" s="22">
        <v>29556</v>
      </c>
      <c r="C4083" t="s">
        <v>360</v>
      </c>
      <c r="D4083" s="8">
        <v>45598</v>
      </c>
      <c r="E4083" t="s">
        <v>18</v>
      </c>
      <c r="F4083">
        <v>5</v>
      </c>
      <c r="G4083" s="9" t="s">
        <v>335</v>
      </c>
      <c r="H4083" s="10"/>
      <c r="I4083" s="12">
        <v>0.32883101851851854</v>
      </c>
      <c r="J4083" s="12">
        <v>0.62511574074074072</v>
      </c>
      <c r="K4083" s="3" t="str">
        <f t="shared" si="877"/>
        <v/>
      </c>
      <c r="L4083" s="11">
        <f t="shared" si="868"/>
        <v>1</v>
      </c>
      <c r="M4083" s="11">
        <f t="shared" si="869"/>
        <v>0</v>
      </c>
      <c r="N4083" s="11">
        <f t="shared" si="870"/>
        <v>0</v>
      </c>
      <c r="O4083" s="11">
        <f t="shared" si="871"/>
        <v>1</v>
      </c>
      <c r="P4083" s="11">
        <f t="shared" si="872"/>
        <v>1</v>
      </c>
      <c r="Q4083" s="11">
        <f t="shared" si="873"/>
        <v>0</v>
      </c>
      <c r="R4083" s="11">
        <f t="shared" si="874"/>
        <v>0</v>
      </c>
      <c r="S4083" s="11">
        <f t="shared" si="875"/>
        <v>0</v>
      </c>
      <c r="T4083" t="str">
        <f t="shared" si="876"/>
        <v>إضافى كامل</v>
      </c>
    </row>
    <row r="4084" spans="1:20" ht="18" x14ac:dyDescent="0.25">
      <c r="A4084" s="21">
        <v>191</v>
      </c>
      <c r="B4084" s="22">
        <v>29556</v>
      </c>
      <c r="C4084" t="s">
        <v>360</v>
      </c>
      <c r="D4084" s="8">
        <v>45599</v>
      </c>
      <c r="E4084" t="s">
        <v>20</v>
      </c>
      <c r="F4084">
        <v>5</v>
      </c>
      <c r="G4084" s="9" t="s">
        <v>335</v>
      </c>
      <c r="H4084" s="10"/>
      <c r="I4084" s="12">
        <v>0.33537037037037037</v>
      </c>
      <c r="J4084" s="12">
        <v>0.5834259259259259</v>
      </c>
      <c r="K4084" s="3" t="str">
        <f t="shared" si="877"/>
        <v/>
      </c>
      <c r="L4084" s="11">
        <f t="shared" si="868"/>
        <v>1</v>
      </c>
      <c r="M4084" s="11">
        <f t="shared" si="869"/>
        <v>0</v>
      </c>
      <c r="N4084" s="11">
        <f t="shared" si="870"/>
        <v>0</v>
      </c>
      <c r="O4084" s="11">
        <f t="shared" si="871"/>
        <v>1</v>
      </c>
      <c r="P4084" s="11">
        <f t="shared" si="872"/>
        <v>1</v>
      </c>
      <c r="Q4084" s="11">
        <f t="shared" si="873"/>
        <v>0</v>
      </c>
      <c r="R4084" s="11">
        <f t="shared" si="874"/>
        <v>0</v>
      </c>
      <c r="S4084" s="11">
        <f t="shared" si="875"/>
        <v>0</v>
      </c>
      <c r="T4084" t="str">
        <f t="shared" si="876"/>
        <v>إضافى كامل</v>
      </c>
    </row>
    <row r="4085" spans="1:20" ht="18" x14ac:dyDescent="0.25">
      <c r="A4085" s="21">
        <v>191</v>
      </c>
      <c r="B4085" s="22">
        <v>29556</v>
      </c>
      <c r="C4085" t="s">
        <v>360</v>
      </c>
      <c r="D4085" s="8">
        <v>45600</v>
      </c>
      <c r="E4085" t="s">
        <v>21</v>
      </c>
      <c r="F4085">
        <v>5</v>
      </c>
      <c r="G4085" s="9" t="s">
        <v>335</v>
      </c>
      <c r="H4085" s="10"/>
      <c r="I4085" s="12">
        <v>0.29851851851851852</v>
      </c>
      <c r="J4085" s="12">
        <v>0.46626157407407409</v>
      </c>
      <c r="K4085" s="3" t="str">
        <f t="shared" si="877"/>
        <v>إذن م</v>
      </c>
      <c r="L4085" s="11">
        <f t="shared" si="868"/>
        <v>1</v>
      </c>
      <c r="M4085" s="11">
        <f t="shared" si="869"/>
        <v>0</v>
      </c>
      <c r="N4085" s="11">
        <f t="shared" si="870"/>
        <v>0</v>
      </c>
      <c r="O4085" s="11">
        <f t="shared" si="871"/>
        <v>1</v>
      </c>
      <c r="P4085" s="11">
        <f t="shared" si="872"/>
        <v>1</v>
      </c>
      <c r="Q4085" s="11">
        <f t="shared" si="873"/>
        <v>0</v>
      </c>
      <c r="R4085" s="11">
        <f t="shared" si="874"/>
        <v>0</v>
      </c>
      <c r="S4085" s="11">
        <f t="shared" si="875"/>
        <v>0</v>
      </c>
      <c r="T4085" t="str">
        <f t="shared" si="876"/>
        <v>إضافى كامل</v>
      </c>
    </row>
    <row r="4086" spans="1:20" ht="18" x14ac:dyDescent="0.25">
      <c r="A4086" s="21">
        <v>191</v>
      </c>
      <c r="B4086" s="22">
        <v>29556</v>
      </c>
      <c r="C4086" t="s">
        <v>360</v>
      </c>
      <c r="D4086" s="8">
        <v>45601</v>
      </c>
      <c r="E4086" t="s">
        <v>22</v>
      </c>
      <c r="F4086">
        <v>5</v>
      </c>
      <c r="G4086" s="9" t="s">
        <v>335</v>
      </c>
      <c r="H4086" s="10"/>
      <c r="I4086" s="12">
        <v>0.29554398148148148</v>
      </c>
      <c r="J4086" s="12">
        <v>0.49863425925925925</v>
      </c>
      <c r="K4086" s="23" t="s">
        <v>19</v>
      </c>
      <c r="L4086" s="11">
        <f t="shared" si="868"/>
        <v>1</v>
      </c>
      <c r="M4086" s="11">
        <f t="shared" si="869"/>
        <v>0</v>
      </c>
      <c r="N4086" s="11">
        <f t="shared" si="870"/>
        <v>1</v>
      </c>
      <c r="O4086" s="11">
        <f t="shared" si="871"/>
        <v>0</v>
      </c>
      <c r="P4086" s="11">
        <f t="shared" si="872"/>
        <v>1</v>
      </c>
      <c r="Q4086" s="11">
        <f t="shared" si="873"/>
        <v>0</v>
      </c>
      <c r="R4086" s="11">
        <f t="shared" si="874"/>
        <v>0</v>
      </c>
      <c r="S4086" s="11">
        <f t="shared" si="875"/>
        <v>0</v>
      </c>
      <c r="T4086" t="str">
        <f t="shared" si="876"/>
        <v>إضافى كامل</v>
      </c>
    </row>
    <row r="4087" spans="1:20" ht="18" x14ac:dyDescent="0.25">
      <c r="A4087" s="21">
        <v>191</v>
      </c>
      <c r="B4087" s="22">
        <v>29556</v>
      </c>
      <c r="C4087" t="s">
        <v>360</v>
      </c>
      <c r="D4087" s="8">
        <v>45602</v>
      </c>
      <c r="E4087" t="s">
        <v>23</v>
      </c>
      <c r="F4087">
        <v>5</v>
      </c>
      <c r="G4087" s="9" t="s">
        <v>335</v>
      </c>
      <c r="H4087" s="10"/>
      <c r="I4087" s="12">
        <v>0.29795138888888889</v>
      </c>
      <c r="J4087" s="12">
        <v>0.58603009259259264</v>
      </c>
      <c r="K4087" s="3" t="str">
        <f t="shared" si="877"/>
        <v/>
      </c>
      <c r="L4087" s="11">
        <f t="shared" si="868"/>
        <v>1</v>
      </c>
      <c r="M4087" s="11">
        <f t="shared" si="869"/>
        <v>1</v>
      </c>
      <c r="N4087" s="11">
        <f t="shared" si="870"/>
        <v>1</v>
      </c>
      <c r="O4087" s="11">
        <f t="shared" si="871"/>
        <v>0</v>
      </c>
      <c r="P4087" s="11">
        <f t="shared" si="872"/>
        <v>1</v>
      </c>
      <c r="Q4087" s="11">
        <f t="shared" si="873"/>
        <v>0</v>
      </c>
      <c r="R4087" s="11">
        <f t="shared" si="874"/>
        <v>0</v>
      </c>
      <c r="S4087" s="11">
        <f t="shared" si="875"/>
        <v>1</v>
      </c>
      <c r="T4087" t="str">
        <f t="shared" si="876"/>
        <v>إضافى كامل</v>
      </c>
    </row>
    <row r="4088" spans="1:20" ht="18" x14ac:dyDescent="0.25">
      <c r="A4088" s="21">
        <v>191</v>
      </c>
      <c r="B4088" s="22">
        <v>29556</v>
      </c>
      <c r="C4088" t="s">
        <v>360</v>
      </c>
      <c r="D4088" s="8">
        <v>45603</v>
      </c>
      <c r="E4088" t="s">
        <v>24</v>
      </c>
      <c r="F4088">
        <v>5</v>
      </c>
      <c r="G4088" s="9" t="s">
        <v>335</v>
      </c>
      <c r="H4088" s="10"/>
      <c r="I4088" s="12">
        <v>0.2971759259259259</v>
      </c>
      <c r="J4088" s="12">
        <v>0.58354166666666663</v>
      </c>
      <c r="K4088" s="3" t="str">
        <f t="shared" si="877"/>
        <v/>
      </c>
      <c r="L4088" s="11">
        <f t="shared" si="868"/>
        <v>1</v>
      </c>
      <c r="M4088" s="11">
        <f t="shared" si="869"/>
        <v>1</v>
      </c>
      <c r="N4088" s="11">
        <f t="shared" si="870"/>
        <v>2</v>
      </c>
      <c r="O4088" s="11">
        <f t="shared" si="871"/>
        <v>0</v>
      </c>
      <c r="P4088" s="11">
        <f t="shared" si="872"/>
        <v>2</v>
      </c>
      <c r="Q4088" s="11">
        <f t="shared" si="873"/>
        <v>0</v>
      </c>
      <c r="R4088" s="11">
        <f t="shared" si="874"/>
        <v>0</v>
      </c>
      <c r="S4088" s="11">
        <f t="shared" si="875"/>
        <v>1</v>
      </c>
      <c r="T4088" t="str">
        <f t="shared" si="876"/>
        <v>إضافى كامل</v>
      </c>
    </row>
    <row r="4089" spans="1:20" ht="18" x14ac:dyDescent="0.25">
      <c r="A4089" s="21">
        <v>191</v>
      </c>
      <c r="B4089" s="22">
        <v>29556</v>
      </c>
      <c r="C4089" t="s">
        <v>360</v>
      </c>
      <c r="D4089" s="8">
        <v>45604</v>
      </c>
      <c r="E4089" t="s">
        <v>15</v>
      </c>
      <c r="F4089">
        <v>5</v>
      </c>
      <c r="G4089" s="9" t="s">
        <v>335</v>
      </c>
      <c r="H4089" s="10"/>
      <c r="K4089" s="3" t="str">
        <f t="shared" si="877"/>
        <v/>
      </c>
      <c r="L4089" s="11">
        <f t="shared" si="868"/>
        <v>1</v>
      </c>
      <c r="M4089" s="11">
        <f t="shared" si="869"/>
        <v>1</v>
      </c>
      <c r="N4089" s="11">
        <f t="shared" si="870"/>
        <v>2</v>
      </c>
      <c r="O4089" s="11">
        <f t="shared" si="871"/>
        <v>0</v>
      </c>
      <c r="P4089" s="11">
        <f t="shared" si="872"/>
        <v>2</v>
      </c>
      <c r="Q4089" s="11">
        <f t="shared" si="873"/>
        <v>0</v>
      </c>
      <c r="R4089" s="11">
        <f t="shared" si="874"/>
        <v>0</v>
      </c>
      <c r="S4089" s="11">
        <f t="shared" si="875"/>
        <v>1</v>
      </c>
      <c r="T4089" t="str">
        <f t="shared" si="876"/>
        <v>إضافى كامل</v>
      </c>
    </row>
    <row r="4090" spans="1:20" ht="18" x14ac:dyDescent="0.25">
      <c r="A4090" s="21">
        <v>191</v>
      </c>
      <c r="B4090" s="22">
        <v>29556</v>
      </c>
      <c r="C4090" t="s">
        <v>360</v>
      </c>
      <c r="D4090" s="8">
        <v>45605</v>
      </c>
      <c r="E4090" t="s">
        <v>18</v>
      </c>
      <c r="F4090">
        <v>5</v>
      </c>
      <c r="G4090" s="9" t="s">
        <v>335</v>
      </c>
      <c r="H4090" s="10"/>
      <c r="I4090" s="12">
        <v>0.30038194444444444</v>
      </c>
      <c r="J4090" s="12">
        <v>0.58423611111111107</v>
      </c>
      <c r="K4090" s="3" t="str">
        <f t="shared" si="877"/>
        <v/>
      </c>
      <c r="L4090" s="11">
        <f t="shared" si="868"/>
        <v>1</v>
      </c>
      <c r="M4090" s="11">
        <f t="shared" si="869"/>
        <v>1</v>
      </c>
      <c r="N4090" s="11">
        <f t="shared" si="870"/>
        <v>2</v>
      </c>
      <c r="O4090" s="11">
        <f t="shared" si="871"/>
        <v>0</v>
      </c>
      <c r="P4090" s="11">
        <f t="shared" si="872"/>
        <v>2</v>
      </c>
      <c r="Q4090" s="11">
        <f t="shared" si="873"/>
        <v>0</v>
      </c>
      <c r="R4090" s="11">
        <f t="shared" si="874"/>
        <v>0</v>
      </c>
      <c r="S4090" s="11">
        <f t="shared" si="875"/>
        <v>1</v>
      </c>
      <c r="T4090" t="str">
        <f t="shared" si="876"/>
        <v>إضافى كامل</v>
      </c>
    </row>
    <row r="4091" spans="1:20" ht="18" x14ac:dyDescent="0.25">
      <c r="A4091" s="21">
        <v>191</v>
      </c>
      <c r="B4091" s="22">
        <v>29556</v>
      </c>
      <c r="C4091" t="s">
        <v>360</v>
      </c>
      <c r="D4091" s="8">
        <v>45606</v>
      </c>
      <c r="E4091" t="s">
        <v>20</v>
      </c>
      <c r="F4091">
        <v>5</v>
      </c>
      <c r="G4091" s="9" t="s">
        <v>335</v>
      </c>
      <c r="H4091" s="10"/>
      <c r="I4091" s="12">
        <v>0.31082175925925926</v>
      </c>
      <c r="J4091" s="12">
        <v>0.58467592592592588</v>
      </c>
      <c r="K4091" s="3" t="str">
        <f t="shared" si="877"/>
        <v/>
      </c>
      <c r="L4091" s="11">
        <f t="shared" si="868"/>
        <v>1</v>
      </c>
      <c r="M4091" s="11">
        <f t="shared" si="869"/>
        <v>1</v>
      </c>
      <c r="N4091" s="11">
        <f t="shared" si="870"/>
        <v>2</v>
      </c>
      <c r="O4091" s="11">
        <f t="shared" si="871"/>
        <v>0</v>
      </c>
      <c r="P4091" s="11">
        <f t="shared" si="872"/>
        <v>2</v>
      </c>
      <c r="Q4091" s="11">
        <f t="shared" si="873"/>
        <v>0</v>
      </c>
      <c r="R4091" s="11">
        <f t="shared" si="874"/>
        <v>0</v>
      </c>
      <c r="S4091" s="11">
        <f t="shared" si="875"/>
        <v>1</v>
      </c>
      <c r="T4091" t="str">
        <f t="shared" si="876"/>
        <v>إضافى كامل</v>
      </c>
    </row>
    <row r="4092" spans="1:20" ht="18" x14ac:dyDescent="0.25">
      <c r="A4092" s="21">
        <v>191</v>
      </c>
      <c r="B4092" s="22">
        <v>29556</v>
      </c>
      <c r="C4092" t="s">
        <v>360</v>
      </c>
      <c r="D4092" s="8">
        <v>45607</v>
      </c>
      <c r="E4092" t="s">
        <v>21</v>
      </c>
      <c r="F4092">
        <v>5</v>
      </c>
      <c r="G4092" s="9" t="s">
        <v>335</v>
      </c>
      <c r="H4092" s="10"/>
      <c r="I4092" s="12">
        <v>0.30182870370370368</v>
      </c>
      <c r="J4092" s="12">
        <v>0.5843518518518519</v>
      </c>
      <c r="K4092" s="3" t="str">
        <f t="shared" si="877"/>
        <v/>
      </c>
      <c r="L4092" s="11">
        <f t="shared" si="868"/>
        <v>1</v>
      </c>
      <c r="M4092" s="11">
        <f t="shared" si="869"/>
        <v>2</v>
      </c>
      <c r="N4092" s="11">
        <f t="shared" si="870"/>
        <v>2</v>
      </c>
      <c r="O4092" s="11">
        <f t="shared" si="871"/>
        <v>0</v>
      </c>
      <c r="P4092" s="11">
        <f t="shared" si="872"/>
        <v>2</v>
      </c>
      <c r="Q4092" s="11">
        <f t="shared" si="873"/>
        <v>0</v>
      </c>
      <c r="R4092" s="11">
        <f t="shared" si="874"/>
        <v>0</v>
      </c>
      <c r="S4092" s="11">
        <f t="shared" si="875"/>
        <v>2</v>
      </c>
      <c r="T4092" t="str">
        <f t="shared" si="876"/>
        <v>إضافى كامل</v>
      </c>
    </row>
    <row r="4093" spans="1:20" ht="18" x14ac:dyDescent="0.25">
      <c r="A4093" s="21">
        <v>191</v>
      </c>
      <c r="B4093" s="22">
        <v>29556</v>
      </c>
      <c r="C4093" t="s">
        <v>360</v>
      </c>
      <c r="D4093" s="8">
        <v>45608</v>
      </c>
      <c r="E4093" t="s">
        <v>22</v>
      </c>
      <c r="F4093">
        <v>5</v>
      </c>
      <c r="G4093" s="9" t="s">
        <v>335</v>
      </c>
      <c r="H4093" s="10"/>
      <c r="I4093" s="12">
        <v>0.31410879629629629</v>
      </c>
      <c r="J4093" s="12">
        <v>0.58429398148148148</v>
      </c>
      <c r="K4093" s="3" t="str">
        <f t="shared" si="877"/>
        <v/>
      </c>
      <c r="L4093" s="11">
        <f t="shared" si="868"/>
        <v>1</v>
      </c>
      <c r="M4093" s="11">
        <f t="shared" si="869"/>
        <v>2</v>
      </c>
      <c r="N4093" s="11">
        <f t="shared" si="870"/>
        <v>2</v>
      </c>
      <c r="O4093" s="11">
        <f t="shared" si="871"/>
        <v>0</v>
      </c>
      <c r="P4093" s="11">
        <f t="shared" si="872"/>
        <v>2</v>
      </c>
      <c r="Q4093" s="11">
        <f t="shared" si="873"/>
        <v>0</v>
      </c>
      <c r="R4093" s="11">
        <f t="shared" si="874"/>
        <v>0</v>
      </c>
      <c r="S4093" s="11">
        <f t="shared" si="875"/>
        <v>2</v>
      </c>
      <c r="T4093" t="str">
        <f t="shared" si="876"/>
        <v>إضافى كامل</v>
      </c>
    </row>
    <row r="4094" spans="1:20" ht="18" x14ac:dyDescent="0.25">
      <c r="A4094" s="21">
        <v>191</v>
      </c>
      <c r="B4094" s="22">
        <v>29556</v>
      </c>
      <c r="C4094" t="s">
        <v>360</v>
      </c>
      <c r="D4094" s="8">
        <v>45609</v>
      </c>
      <c r="E4094" t="s">
        <v>23</v>
      </c>
      <c r="F4094">
        <v>5</v>
      </c>
      <c r="G4094" s="9" t="s">
        <v>335</v>
      </c>
      <c r="H4094" s="10"/>
      <c r="K4094" s="3" t="s">
        <v>19</v>
      </c>
      <c r="L4094" s="11">
        <f t="shared" si="868"/>
        <v>1</v>
      </c>
      <c r="M4094" s="11">
        <f t="shared" si="869"/>
        <v>2</v>
      </c>
      <c r="N4094" s="11">
        <f t="shared" si="870"/>
        <v>2</v>
      </c>
      <c r="O4094" s="11">
        <f t="shared" si="871"/>
        <v>0</v>
      </c>
      <c r="P4094" s="11">
        <f t="shared" si="872"/>
        <v>2</v>
      </c>
      <c r="Q4094" s="11">
        <f t="shared" si="873"/>
        <v>0</v>
      </c>
      <c r="R4094" s="11">
        <f t="shared" si="874"/>
        <v>0</v>
      </c>
      <c r="S4094" s="11">
        <f t="shared" si="875"/>
        <v>2</v>
      </c>
      <c r="T4094" t="str">
        <f t="shared" si="876"/>
        <v>إضافى كامل</v>
      </c>
    </row>
    <row r="4095" spans="1:20" ht="18" x14ac:dyDescent="0.25">
      <c r="A4095" s="21">
        <v>191</v>
      </c>
      <c r="B4095" s="22">
        <v>29556</v>
      </c>
      <c r="C4095" t="s">
        <v>360</v>
      </c>
      <c r="D4095" s="8">
        <v>45610</v>
      </c>
      <c r="E4095" t="s">
        <v>24</v>
      </c>
      <c r="F4095">
        <v>5</v>
      </c>
      <c r="G4095" s="9" t="s">
        <v>335</v>
      </c>
      <c r="H4095" s="10"/>
      <c r="I4095" s="12">
        <v>0.30833333333333335</v>
      </c>
      <c r="J4095" s="12">
        <v>0.62778935185185181</v>
      </c>
      <c r="K4095" s="3" t="str">
        <f t="shared" si="877"/>
        <v/>
      </c>
      <c r="L4095" s="11">
        <f t="shared" si="868"/>
        <v>1</v>
      </c>
      <c r="M4095" s="11">
        <f t="shared" si="869"/>
        <v>3</v>
      </c>
      <c r="N4095" s="11">
        <f t="shared" si="870"/>
        <v>2</v>
      </c>
      <c r="O4095" s="11">
        <f t="shared" si="871"/>
        <v>0</v>
      </c>
      <c r="P4095" s="11">
        <f t="shared" si="872"/>
        <v>2</v>
      </c>
      <c r="Q4095" s="11">
        <f t="shared" si="873"/>
        <v>0</v>
      </c>
      <c r="R4095" s="11">
        <f t="shared" si="874"/>
        <v>0</v>
      </c>
      <c r="S4095" s="11">
        <f t="shared" si="875"/>
        <v>3</v>
      </c>
      <c r="T4095" t="str">
        <f t="shared" si="876"/>
        <v>إضافى كامل</v>
      </c>
    </row>
    <row r="4096" spans="1:20" ht="18" x14ac:dyDescent="0.25">
      <c r="A4096" s="21">
        <v>191</v>
      </c>
      <c r="B4096" s="22">
        <v>29556</v>
      </c>
      <c r="C4096" t="s">
        <v>360</v>
      </c>
      <c r="D4096" s="8">
        <v>45611</v>
      </c>
      <c r="E4096" t="s">
        <v>15</v>
      </c>
      <c r="F4096">
        <v>5</v>
      </c>
      <c r="G4096" s="9" t="s">
        <v>335</v>
      </c>
      <c r="H4096" s="10"/>
      <c r="K4096" s="3" t="str">
        <f t="shared" si="877"/>
        <v/>
      </c>
      <c r="L4096" s="11">
        <f t="shared" si="868"/>
        <v>1</v>
      </c>
      <c r="M4096" s="11">
        <f t="shared" si="869"/>
        <v>4</v>
      </c>
      <c r="N4096" s="11">
        <f t="shared" si="870"/>
        <v>2</v>
      </c>
      <c r="O4096" s="11">
        <f t="shared" si="871"/>
        <v>0</v>
      </c>
      <c r="P4096" s="11">
        <f t="shared" si="872"/>
        <v>2</v>
      </c>
      <c r="Q4096" s="11">
        <f t="shared" si="873"/>
        <v>0</v>
      </c>
      <c r="R4096" s="11">
        <f t="shared" si="874"/>
        <v>0</v>
      </c>
      <c r="S4096" s="11">
        <f t="shared" si="875"/>
        <v>4</v>
      </c>
      <c r="T4096" t="str">
        <f t="shared" si="876"/>
        <v>إضافى كامل</v>
      </c>
    </row>
    <row r="4097" spans="1:20" ht="18" x14ac:dyDescent="0.25">
      <c r="A4097" s="21">
        <v>191</v>
      </c>
      <c r="B4097" s="22">
        <v>29556</v>
      </c>
      <c r="C4097" t="s">
        <v>360</v>
      </c>
      <c r="D4097" s="8">
        <v>45612</v>
      </c>
      <c r="E4097" t="s">
        <v>18</v>
      </c>
      <c r="F4097">
        <v>5</v>
      </c>
      <c r="G4097" s="9" t="s">
        <v>335</v>
      </c>
      <c r="H4097" s="10"/>
      <c r="I4097" s="12">
        <v>0.30414351851851851</v>
      </c>
      <c r="J4097" s="12">
        <v>0.58386574074074071</v>
      </c>
      <c r="K4097" s="3" t="str">
        <f t="shared" si="877"/>
        <v/>
      </c>
      <c r="L4097" s="11">
        <f t="shared" si="868"/>
        <v>1</v>
      </c>
      <c r="M4097" s="11">
        <f t="shared" si="869"/>
        <v>4</v>
      </c>
      <c r="N4097" s="11">
        <f t="shared" si="870"/>
        <v>2</v>
      </c>
      <c r="O4097" s="11">
        <f t="shared" si="871"/>
        <v>0</v>
      </c>
      <c r="P4097" s="11">
        <f t="shared" si="872"/>
        <v>2</v>
      </c>
      <c r="Q4097" s="11">
        <f t="shared" si="873"/>
        <v>0</v>
      </c>
      <c r="R4097" s="11">
        <f t="shared" si="874"/>
        <v>0</v>
      </c>
      <c r="S4097" s="11">
        <f t="shared" si="875"/>
        <v>4</v>
      </c>
      <c r="T4097" t="str">
        <f t="shared" si="876"/>
        <v>إضافى كامل</v>
      </c>
    </row>
    <row r="4098" spans="1:20" ht="18" x14ac:dyDescent="0.25">
      <c r="A4098" s="21">
        <v>191</v>
      </c>
      <c r="B4098" s="22">
        <v>29556</v>
      </c>
      <c r="C4098" t="s">
        <v>360</v>
      </c>
      <c r="D4098" s="8">
        <v>45613</v>
      </c>
      <c r="E4098" t="s">
        <v>20</v>
      </c>
      <c r="F4098">
        <v>5</v>
      </c>
      <c r="G4098" s="9" t="s">
        <v>335</v>
      </c>
      <c r="H4098" s="10"/>
      <c r="I4098" s="12">
        <v>0.29675925925925928</v>
      </c>
      <c r="J4098" s="12">
        <v>0.58476851851851852</v>
      </c>
      <c r="K4098" s="3" t="str">
        <f t="shared" si="877"/>
        <v/>
      </c>
      <c r="L4098" s="11">
        <f t="shared" ref="L4098:L4161" si="878">IF(AND(OR(K4098= "حالة وفاة",K4098="إذن م",K4098="إذن ص",K4098="بدل راحة",K4098="انصراف",K4098="اجازة",K4098="راحة",K4098="مأمورية",K4098="مأمورية م",K4098="مأمورية ص",K4098="Online",K4098="حضور",K4098="بدل سهر",E4098="Friday",K4098=""),E4098&lt;&gt;""),1,0)</f>
        <v>1</v>
      </c>
      <c r="M4098" s="11">
        <f t="shared" ref="M4098:M4161" si="879">COUNTIF(K4098:K4127,"غائب")</f>
        <v>4</v>
      </c>
      <c r="N4098" s="11">
        <f t="shared" ref="N4098:N4161" si="880">COUNTIF(K4098:K4127,"إذن ص")</f>
        <v>2</v>
      </c>
      <c r="O4098" s="11">
        <f t="shared" ref="O4098:O4161" si="881">COUNTIF(K4098:K4127,"إذن م")</f>
        <v>0</v>
      </c>
      <c r="P4098" s="11">
        <f t="shared" si="872"/>
        <v>2</v>
      </c>
      <c r="Q4098" s="11">
        <f t="shared" si="873"/>
        <v>0</v>
      </c>
      <c r="R4098" s="11">
        <f t="shared" si="874"/>
        <v>0</v>
      </c>
      <c r="S4098" s="11">
        <f t="shared" si="875"/>
        <v>4</v>
      </c>
      <c r="T4098" t="str">
        <f t="shared" si="876"/>
        <v>إضافى كامل</v>
      </c>
    </row>
    <row r="4099" spans="1:20" ht="18" x14ac:dyDescent="0.25">
      <c r="A4099" s="21">
        <v>191</v>
      </c>
      <c r="B4099" s="22">
        <v>29556</v>
      </c>
      <c r="C4099" t="s">
        <v>360</v>
      </c>
      <c r="D4099" s="8">
        <v>45614</v>
      </c>
      <c r="E4099" t="s">
        <v>21</v>
      </c>
      <c r="F4099">
        <v>5</v>
      </c>
      <c r="G4099" s="9" t="s">
        <v>335</v>
      </c>
      <c r="H4099" s="10"/>
      <c r="I4099" s="12">
        <v>0.33050925925925928</v>
      </c>
      <c r="J4099" s="12">
        <v>0.59644675925925927</v>
      </c>
      <c r="K4099" s="3" t="str">
        <f t="shared" si="877"/>
        <v/>
      </c>
      <c r="L4099" s="11">
        <f t="shared" si="878"/>
        <v>1</v>
      </c>
      <c r="M4099" s="11">
        <f t="shared" si="879"/>
        <v>4</v>
      </c>
      <c r="N4099" s="11">
        <f t="shared" si="880"/>
        <v>2</v>
      </c>
      <c r="O4099" s="11">
        <f t="shared" si="881"/>
        <v>0</v>
      </c>
      <c r="P4099" s="11">
        <f t="shared" ref="P4099:P4162" si="882">N4099+O4099</f>
        <v>2</v>
      </c>
      <c r="Q4099" s="11">
        <f t="shared" ref="Q4099:Q4162" si="883">IF(AND(P4099&gt;2,P4099&lt;&gt;0),P4099*3/6,0)</f>
        <v>0</v>
      </c>
      <c r="R4099" s="11">
        <f t="shared" ref="R4099:R4162" si="884">INT(Q4099)</f>
        <v>0</v>
      </c>
      <c r="S4099" s="11">
        <f t="shared" ref="S4099:S4162" si="885">R4099+M4099</f>
        <v>4</v>
      </c>
      <c r="T4099" t="str">
        <f t="shared" ref="T4099:T4162" si="886">IF(AND(OR(S4099&lt;=0,S4099&gt;0),S4099&lt;5),"إضافى كامل",IF(AND(OR(S4099=5,S4099=6,S4099&lt;7),S4099&lt;&gt;""),"نصف إضافى","لا يستحق"))</f>
        <v>إضافى كامل</v>
      </c>
    </row>
    <row r="4100" spans="1:20" ht="18" x14ac:dyDescent="0.25">
      <c r="A4100" s="21">
        <v>191</v>
      </c>
      <c r="B4100" s="22">
        <v>29556</v>
      </c>
      <c r="C4100" t="s">
        <v>360</v>
      </c>
      <c r="D4100" s="8">
        <v>45615</v>
      </c>
      <c r="E4100" t="s">
        <v>22</v>
      </c>
      <c r="F4100">
        <v>5</v>
      </c>
      <c r="G4100" s="9" t="s">
        <v>335</v>
      </c>
      <c r="H4100" s="10"/>
      <c r="I4100" s="12">
        <v>0.29688657407407409</v>
      </c>
      <c r="J4100" s="12">
        <v>0.47144675925925927</v>
      </c>
      <c r="K4100" s="23" t="s">
        <v>19</v>
      </c>
      <c r="L4100" s="11">
        <f t="shared" si="878"/>
        <v>1</v>
      </c>
      <c r="M4100" s="11">
        <f t="shared" si="879"/>
        <v>4</v>
      </c>
      <c r="N4100" s="11">
        <f t="shared" si="880"/>
        <v>2</v>
      </c>
      <c r="O4100" s="11">
        <f t="shared" si="881"/>
        <v>0</v>
      </c>
      <c r="P4100" s="11">
        <f t="shared" si="882"/>
        <v>2</v>
      </c>
      <c r="Q4100" s="11">
        <f t="shared" si="883"/>
        <v>0</v>
      </c>
      <c r="R4100" s="11">
        <f t="shared" si="884"/>
        <v>0</v>
      </c>
      <c r="S4100" s="11">
        <f t="shared" si="885"/>
        <v>4</v>
      </c>
      <c r="T4100" t="str">
        <f t="shared" si="886"/>
        <v>إضافى كامل</v>
      </c>
    </row>
    <row r="4101" spans="1:20" ht="18" x14ac:dyDescent="0.25">
      <c r="A4101" s="21">
        <v>191</v>
      </c>
      <c r="B4101" s="22">
        <v>29556</v>
      </c>
      <c r="C4101" t="s">
        <v>360</v>
      </c>
      <c r="D4101" s="8">
        <v>45616</v>
      </c>
      <c r="E4101" t="s">
        <v>23</v>
      </c>
      <c r="F4101">
        <v>5</v>
      </c>
      <c r="G4101" s="9" t="s">
        <v>335</v>
      </c>
      <c r="H4101" s="10"/>
      <c r="I4101" s="12">
        <v>0.31055555555555553</v>
      </c>
      <c r="J4101" s="12">
        <v>0.59010416666666665</v>
      </c>
      <c r="K4101" s="3" t="str">
        <f t="shared" si="877"/>
        <v/>
      </c>
      <c r="L4101" s="11">
        <f t="shared" si="878"/>
        <v>1</v>
      </c>
      <c r="M4101" s="11">
        <f t="shared" si="879"/>
        <v>4</v>
      </c>
      <c r="N4101" s="11">
        <f t="shared" si="880"/>
        <v>2</v>
      </c>
      <c r="O4101" s="11">
        <f t="shared" si="881"/>
        <v>0</v>
      </c>
      <c r="P4101" s="11">
        <f t="shared" si="882"/>
        <v>2</v>
      </c>
      <c r="Q4101" s="11">
        <f t="shared" si="883"/>
        <v>0</v>
      </c>
      <c r="R4101" s="11">
        <f t="shared" si="884"/>
        <v>0</v>
      </c>
      <c r="S4101" s="11">
        <f t="shared" si="885"/>
        <v>4</v>
      </c>
      <c r="T4101" t="str">
        <f t="shared" si="886"/>
        <v>إضافى كامل</v>
      </c>
    </row>
    <row r="4102" spans="1:20" ht="18" x14ac:dyDescent="0.25">
      <c r="A4102" s="21">
        <v>191</v>
      </c>
      <c r="B4102" s="22">
        <v>29556</v>
      </c>
      <c r="C4102" t="s">
        <v>360</v>
      </c>
      <c r="D4102" s="8">
        <v>45617</v>
      </c>
      <c r="E4102" t="s">
        <v>24</v>
      </c>
      <c r="F4102">
        <v>5</v>
      </c>
      <c r="G4102" s="9" t="s">
        <v>335</v>
      </c>
      <c r="H4102" s="10"/>
      <c r="I4102" s="12">
        <v>0.29622685185185182</v>
      </c>
      <c r="J4102" s="12">
        <v>0.58807870370370374</v>
      </c>
      <c r="K4102" s="3" t="str">
        <f t="shared" si="877"/>
        <v/>
      </c>
      <c r="L4102" s="11">
        <f t="shared" si="878"/>
        <v>1</v>
      </c>
      <c r="M4102" s="11">
        <f t="shared" si="879"/>
        <v>5</v>
      </c>
      <c r="N4102" s="11">
        <f t="shared" si="880"/>
        <v>2</v>
      </c>
      <c r="O4102" s="11">
        <f t="shared" si="881"/>
        <v>0</v>
      </c>
      <c r="P4102" s="11">
        <f t="shared" si="882"/>
        <v>2</v>
      </c>
      <c r="Q4102" s="11">
        <f t="shared" si="883"/>
        <v>0</v>
      </c>
      <c r="R4102" s="11">
        <f t="shared" si="884"/>
        <v>0</v>
      </c>
      <c r="S4102" s="11">
        <f t="shared" si="885"/>
        <v>5</v>
      </c>
      <c r="T4102" t="str">
        <f t="shared" si="886"/>
        <v>نصف إضافى</v>
      </c>
    </row>
    <row r="4103" spans="1:20" ht="18" x14ac:dyDescent="0.25">
      <c r="A4103" s="21">
        <v>191</v>
      </c>
      <c r="B4103" s="22">
        <v>29556</v>
      </c>
      <c r="C4103" t="s">
        <v>360</v>
      </c>
      <c r="D4103" s="8">
        <v>45618</v>
      </c>
      <c r="E4103" t="s">
        <v>15</v>
      </c>
      <c r="F4103">
        <v>5</v>
      </c>
      <c r="G4103" s="9" t="s">
        <v>335</v>
      </c>
      <c r="H4103" s="10"/>
      <c r="K4103" s="3" t="str">
        <f t="shared" si="877"/>
        <v/>
      </c>
      <c r="L4103" s="11">
        <f t="shared" si="878"/>
        <v>1</v>
      </c>
      <c r="M4103" s="11">
        <f t="shared" si="879"/>
        <v>5</v>
      </c>
      <c r="N4103" s="11">
        <f t="shared" si="880"/>
        <v>2</v>
      </c>
      <c r="O4103" s="11">
        <f t="shared" si="881"/>
        <v>0</v>
      </c>
      <c r="P4103" s="11">
        <f t="shared" si="882"/>
        <v>2</v>
      </c>
      <c r="Q4103" s="11">
        <f t="shared" si="883"/>
        <v>0</v>
      </c>
      <c r="R4103" s="11">
        <f t="shared" si="884"/>
        <v>0</v>
      </c>
      <c r="S4103" s="11">
        <f t="shared" si="885"/>
        <v>5</v>
      </c>
      <c r="T4103" t="str">
        <f t="shared" si="886"/>
        <v>نصف إضافى</v>
      </c>
    </row>
    <row r="4104" spans="1:20" ht="18" x14ac:dyDescent="0.25">
      <c r="A4104" s="21">
        <v>191</v>
      </c>
      <c r="B4104" s="22">
        <v>29556</v>
      </c>
      <c r="C4104" t="s">
        <v>360</v>
      </c>
      <c r="D4104" s="8">
        <v>45619</v>
      </c>
      <c r="E4104" t="s">
        <v>18</v>
      </c>
      <c r="F4104">
        <v>5</v>
      </c>
      <c r="G4104" s="9" t="s">
        <v>335</v>
      </c>
      <c r="H4104" s="10"/>
      <c r="I4104" s="12">
        <v>0.32200231481481484</v>
      </c>
      <c r="J4104" s="12">
        <v>0.58910879629629631</v>
      </c>
      <c r="K4104" s="3" t="str">
        <f t="shared" si="877"/>
        <v/>
      </c>
      <c r="L4104" s="11">
        <f t="shared" si="878"/>
        <v>1</v>
      </c>
      <c r="M4104" s="11">
        <f t="shared" si="879"/>
        <v>5</v>
      </c>
      <c r="N4104" s="11">
        <f t="shared" si="880"/>
        <v>2</v>
      </c>
      <c r="O4104" s="11">
        <f t="shared" si="881"/>
        <v>0</v>
      </c>
      <c r="P4104" s="11">
        <f t="shared" si="882"/>
        <v>2</v>
      </c>
      <c r="Q4104" s="11">
        <f t="shared" si="883"/>
        <v>0</v>
      </c>
      <c r="R4104" s="11">
        <f t="shared" si="884"/>
        <v>0</v>
      </c>
      <c r="S4104" s="11">
        <f t="shared" si="885"/>
        <v>5</v>
      </c>
      <c r="T4104" t="str">
        <f t="shared" si="886"/>
        <v>نصف إضافى</v>
      </c>
    </row>
    <row r="4105" spans="1:20" ht="18" x14ac:dyDescent="0.25">
      <c r="A4105" s="21">
        <v>191</v>
      </c>
      <c r="B4105" s="22">
        <v>29556</v>
      </c>
      <c r="C4105" t="s">
        <v>360</v>
      </c>
      <c r="D4105" s="8">
        <v>45620</v>
      </c>
      <c r="E4105" t="s">
        <v>20</v>
      </c>
      <c r="F4105">
        <v>5</v>
      </c>
      <c r="G4105" s="9" t="s">
        <v>335</v>
      </c>
      <c r="H4105" s="10"/>
      <c r="I4105" s="12">
        <v>0.30809027777777775</v>
      </c>
      <c r="J4105" s="12">
        <v>0.58363425925925927</v>
      </c>
      <c r="K4105" s="3" t="str">
        <f t="shared" si="877"/>
        <v/>
      </c>
      <c r="L4105" s="11">
        <f t="shared" si="878"/>
        <v>1</v>
      </c>
      <c r="M4105" s="11">
        <f t="shared" si="879"/>
        <v>5</v>
      </c>
      <c r="N4105" s="11">
        <f t="shared" si="880"/>
        <v>2</v>
      </c>
      <c r="O4105" s="11">
        <f t="shared" si="881"/>
        <v>0</v>
      </c>
      <c r="P4105" s="11">
        <f t="shared" si="882"/>
        <v>2</v>
      </c>
      <c r="Q4105" s="11">
        <f t="shared" si="883"/>
        <v>0</v>
      </c>
      <c r="R4105" s="11">
        <f t="shared" si="884"/>
        <v>0</v>
      </c>
      <c r="S4105" s="11">
        <f t="shared" si="885"/>
        <v>5</v>
      </c>
      <c r="T4105" t="str">
        <f t="shared" si="886"/>
        <v>نصف إضافى</v>
      </c>
    </row>
    <row r="4106" spans="1:20" ht="18" x14ac:dyDescent="0.25">
      <c r="A4106" s="21">
        <v>191</v>
      </c>
      <c r="B4106" s="22">
        <v>29556</v>
      </c>
      <c r="C4106" t="s">
        <v>360</v>
      </c>
      <c r="D4106" s="8">
        <v>45621</v>
      </c>
      <c r="E4106" t="s">
        <v>21</v>
      </c>
      <c r="F4106">
        <v>5</v>
      </c>
      <c r="G4106" s="9" t="s">
        <v>335</v>
      </c>
      <c r="H4106" s="10"/>
      <c r="I4106" s="12">
        <v>0.30297453703703703</v>
      </c>
      <c r="J4106" s="12">
        <v>0.58523148148148152</v>
      </c>
      <c r="K4106" s="3" t="str">
        <f t="shared" si="877"/>
        <v/>
      </c>
      <c r="L4106" s="11">
        <f t="shared" si="878"/>
        <v>1</v>
      </c>
      <c r="M4106" s="11">
        <f t="shared" si="879"/>
        <v>5</v>
      </c>
      <c r="N4106" s="11">
        <f t="shared" si="880"/>
        <v>2</v>
      </c>
      <c r="O4106" s="11">
        <f t="shared" si="881"/>
        <v>0</v>
      </c>
      <c r="P4106" s="11">
        <f t="shared" si="882"/>
        <v>2</v>
      </c>
      <c r="Q4106" s="11">
        <f t="shared" si="883"/>
        <v>0</v>
      </c>
      <c r="R4106" s="11">
        <f t="shared" si="884"/>
        <v>0</v>
      </c>
      <c r="S4106" s="11">
        <f t="shared" si="885"/>
        <v>5</v>
      </c>
      <c r="T4106" t="str">
        <f t="shared" si="886"/>
        <v>نصف إضافى</v>
      </c>
    </row>
    <row r="4107" spans="1:20" ht="18" x14ac:dyDescent="0.25">
      <c r="A4107" s="21">
        <v>191</v>
      </c>
      <c r="B4107" s="22">
        <v>29556</v>
      </c>
      <c r="C4107" t="s">
        <v>360</v>
      </c>
      <c r="D4107" s="8">
        <v>45622</v>
      </c>
      <c r="E4107" t="s">
        <v>22</v>
      </c>
      <c r="F4107">
        <v>5</v>
      </c>
      <c r="G4107" s="9" t="s">
        <v>335</v>
      </c>
      <c r="H4107" s="10"/>
      <c r="K4107" s="3" t="s">
        <v>19</v>
      </c>
      <c r="L4107" s="11">
        <f t="shared" si="878"/>
        <v>1</v>
      </c>
      <c r="M4107" s="11">
        <f t="shared" si="879"/>
        <v>5</v>
      </c>
      <c r="N4107" s="11">
        <f t="shared" si="880"/>
        <v>2</v>
      </c>
      <c r="O4107" s="11">
        <f t="shared" si="881"/>
        <v>0</v>
      </c>
      <c r="P4107" s="11">
        <f t="shared" si="882"/>
        <v>2</v>
      </c>
      <c r="Q4107" s="11">
        <f t="shared" si="883"/>
        <v>0</v>
      </c>
      <c r="R4107" s="11">
        <f t="shared" si="884"/>
        <v>0</v>
      </c>
      <c r="S4107" s="11">
        <f t="shared" si="885"/>
        <v>5</v>
      </c>
      <c r="T4107" t="str">
        <f t="shared" si="886"/>
        <v>نصف إضافى</v>
      </c>
    </row>
    <row r="4108" spans="1:20" ht="18" x14ac:dyDescent="0.25">
      <c r="A4108" s="21">
        <v>191</v>
      </c>
      <c r="B4108" s="22">
        <v>29556</v>
      </c>
      <c r="C4108" t="s">
        <v>360</v>
      </c>
      <c r="D4108" s="8">
        <v>45623</v>
      </c>
      <c r="E4108" t="s">
        <v>23</v>
      </c>
      <c r="F4108">
        <v>5</v>
      </c>
      <c r="G4108" s="9" t="s">
        <v>335</v>
      </c>
      <c r="H4108" s="10"/>
      <c r="I4108" s="12">
        <v>0.30322916666666666</v>
      </c>
      <c r="J4108" s="12">
        <v>0.58625000000000005</v>
      </c>
      <c r="K4108" s="3" t="str">
        <f t="shared" si="877"/>
        <v/>
      </c>
      <c r="L4108" s="11">
        <f t="shared" si="878"/>
        <v>1</v>
      </c>
      <c r="M4108" s="11">
        <f t="shared" si="879"/>
        <v>5</v>
      </c>
      <c r="N4108" s="11">
        <f t="shared" si="880"/>
        <v>2</v>
      </c>
      <c r="O4108" s="11">
        <f t="shared" si="881"/>
        <v>0</v>
      </c>
      <c r="P4108" s="11">
        <f t="shared" si="882"/>
        <v>2</v>
      </c>
      <c r="Q4108" s="11">
        <f t="shared" si="883"/>
        <v>0</v>
      </c>
      <c r="R4108" s="11">
        <f t="shared" si="884"/>
        <v>0</v>
      </c>
      <c r="S4108" s="11">
        <f t="shared" si="885"/>
        <v>5</v>
      </c>
      <c r="T4108" t="str">
        <f t="shared" si="886"/>
        <v>نصف إضافى</v>
      </c>
    </row>
    <row r="4109" spans="1:20" ht="18" x14ac:dyDescent="0.25">
      <c r="A4109" s="21">
        <v>191</v>
      </c>
      <c r="B4109" s="22">
        <v>29556</v>
      </c>
      <c r="C4109" t="s">
        <v>360</v>
      </c>
      <c r="D4109" s="8">
        <v>45624</v>
      </c>
      <c r="E4109" t="s">
        <v>24</v>
      </c>
      <c r="F4109">
        <v>5</v>
      </c>
      <c r="G4109" s="9" t="s">
        <v>335</v>
      </c>
      <c r="H4109" s="10"/>
      <c r="I4109" s="12">
        <v>0.29730324074074072</v>
      </c>
      <c r="J4109" s="12">
        <v>0.58355324074074078</v>
      </c>
      <c r="K4109" s="3" t="str">
        <f t="shared" si="877"/>
        <v/>
      </c>
      <c r="L4109" s="11">
        <f t="shared" si="878"/>
        <v>1</v>
      </c>
      <c r="M4109" s="11">
        <f t="shared" si="879"/>
        <v>5</v>
      </c>
      <c r="N4109" s="11">
        <f t="shared" si="880"/>
        <v>2</v>
      </c>
      <c r="O4109" s="11">
        <f t="shared" si="881"/>
        <v>0</v>
      </c>
      <c r="P4109" s="11">
        <f t="shared" si="882"/>
        <v>2</v>
      </c>
      <c r="Q4109" s="11">
        <f t="shared" si="883"/>
        <v>0</v>
      </c>
      <c r="R4109" s="11">
        <f t="shared" si="884"/>
        <v>0</v>
      </c>
      <c r="S4109" s="11">
        <f t="shared" si="885"/>
        <v>5</v>
      </c>
      <c r="T4109" t="str">
        <f t="shared" si="886"/>
        <v>نصف إضافى</v>
      </c>
    </row>
    <row r="4110" spans="1:20" ht="18" x14ac:dyDescent="0.25">
      <c r="A4110" s="21">
        <v>191</v>
      </c>
      <c r="B4110" s="22">
        <v>29556</v>
      </c>
      <c r="C4110" t="s">
        <v>360</v>
      </c>
      <c r="D4110" s="8">
        <v>45625</v>
      </c>
      <c r="E4110" t="s">
        <v>15</v>
      </c>
      <c r="F4110">
        <v>5</v>
      </c>
      <c r="G4110" s="9" t="s">
        <v>335</v>
      </c>
      <c r="H4110" s="10"/>
      <c r="K4110" s="3" t="str">
        <f t="shared" si="877"/>
        <v/>
      </c>
      <c r="L4110" s="11">
        <f t="shared" si="878"/>
        <v>1</v>
      </c>
      <c r="M4110" s="11">
        <f t="shared" si="879"/>
        <v>5</v>
      </c>
      <c r="N4110" s="11">
        <f t="shared" si="880"/>
        <v>2</v>
      </c>
      <c r="O4110" s="11">
        <f t="shared" si="881"/>
        <v>0</v>
      </c>
      <c r="P4110" s="11">
        <f t="shared" si="882"/>
        <v>2</v>
      </c>
      <c r="Q4110" s="11">
        <f t="shared" si="883"/>
        <v>0</v>
      </c>
      <c r="R4110" s="11">
        <f t="shared" si="884"/>
        <v>0</v>
      </c>
      <c r="S4110" s="11">
        <f t="shared" si="885"/>
        <v>5</v>
      </c>
      <c r="T4110" t="str">
        <f t="shared" si="886"/>
        <v>نصف إضافى</v>
      </c>
    </row>
    <row r="4111" spans="1:20" ht="18" x14ac:dyDescent="0.25">
      <c r="A4111" s="21">
        <v>191</v>
      </c>
      <c r="B4111" s="22">
        <v>29556</v>
      </c>
      <c r="C4111" t="s">
        <v>360</v>
      </c>
      <c r="D4111" s="8">
        <v>45626</v>
      </c>
      <c r="E4111" t="s">
        <v>18</v>
      </c>
      <c r="F4111">
        <v>5</v>
      </c>
      <c r="G4111" s="9" t="s">
        <v>335</v>
      </c>
      <c r="H4111" s="10"/>
      <c r="I4111" s="12">
        <v>0.31203703703703706</v>
      </c>
      <c r="J4111" s="12">
        <v>0.58428240740740744</v>
      </c>
      <c r="K4111" s="3" t="str">
        <f t="shared" si="877"/>
        <v/>
      </c>
      <c r="L4111" s="11">
        <f t="shared" si="878"/>
        <v>1</v>
      </c>
      <c r="M4111" s="11">
        <f t="shared" si="879"/>
        <v>5</v>
      </c>
      <c r="N4111" s="11">
        <f t="shared" si="880"/>
        <v>2</v>
      </c>
      <c r="O4111" s="11">
        <f t="shared" si="881"/>
        <v>0</v>
      </c>
      <c r="P4111" s="11">
        <f t="shared" si="882"/>
        <v>2</v>
      </c>
      <c r="Q4111" s="11">
        <f t="shared" si="883"/>
        <v>0</v>
      </c>
      <c r="R4111" s="11">
        <f t="shared" si="884"/>
        <v>0</v>
      </c>
      <c r="S4111" s="11">
        <f t="shared" si="885"/>
        <v>5</v>
      </c>
      <c r="T4111" t="str">
        <f t="shared" si="886"/>
        <v>نصف إضافى</v>
      </c>
    </row>
    <row r="4112" spans="1:20" ht="18" x14ac:dyDescent="0.25">
      <c r="A4112" s="21">
        <v>201</v>
      </c>
      <c r="B4112" s="22">
        <v>29635</v>
      </c>
      <c r="C4112" s="16" t="s">
        <v>361</v>
      </c>
      <c r="D4112" s="8">
        <v>45597</v>
      </c>
      <c r="E4112" t="s">
        <v>15</v>
      </c>
      <c r="F4112">
        <v>5</v>
      </c>
      <c r="G4112" s="9" t="s">
        <v>335</v>
      </c>
      <c r="H4112" s="10"/>
      <c r="K4112" s="3" t="str">
        <f t="shared" si="877"/>
        <v/>
      </c>
      <c r="L4112" s="11">
        <f t="shared" si="878"/>
        <v>1</v>
      </c>
      <c r="M4112" s="11">
        <f t="shared" si="879"/>
        <v>5</v>
      </c>
      <c r="N4112" s="11">
        <f t="shared" si="880"/>
        <v>2</v>
      </c>
      <c r="O4112" s="11">
        <f t="shared" si="881"/>
        <v>0</v>
      </c>
      <c r="P4112" s="11">
        <f t="shared" si="882"/>
        <v>2</v>
      </c>
      <c r="Q4112" s="11">
        <f t="shared" si="883"/>
        <v>0</v>
      </c>
      <c r="R4112" s="11">
        <f t="shared" si="884"/>
        <v>0</v>
      </c>
      <c r="S4112" s="11">
        <f t="shared" si="885"/>
        <v>5</v>
      </c>
      <c r="T4112" t="str">
        <f t="shared" si="886"/>
        <v>نصف إضافى</v>
      </c>
    </row>
    <row r="4113" spans="1:20" ht="18" x14ac:dyDescent="0.25">
      <c r="A4113" s="21">
        <v>201</v>
      </c>
      <c r="B4113" s="22">
        <v>29635</v>
      </c>
      <c r="C4113" t="s">
        <v>362</v>
      </c>
      <c r="D4113" s="8">
        <v>45598</v>
      </c>
      <c r="E4113" t="s">
        <v>18</v>
      </c>
      <c r="F4113">
        <v>5</v>
      </c>
      <c r="G4113" s="9" t="s">
        <v>335</v>
      </c>
      <c r="H4113" s="10"/>
      <c r="I4113" s="12"/>
      <c r="J4113" s="12"/>
      <c r="K4113" s="3" t="s">
        <v>19</v>
      </c>
      <c r="L4113" s="11">
        <f t="shared" si="878"/>
        <v>1</v>
      </c>
      <c r="M4113" s="11">
        <f t="shared" si="879"/>
        <v>5</v>
      </c>
      <c r="N4113" s="11">
        <f t="shared" si="880"/>
        <v>2</v>
      </c>
      <c r="O4113" s="11">
        <f t="shared" si="881"/>
        <v>0</v>
      </c>
      <c r="P4113" s="11">
        <f t="shared" si="882"/>
        <v>2</v>
      </c>
      <c r="Q4113" s="11">
        <f t="shared" si="883"/>
        <v>0</v>
      </c>
      <c r="R4113" s="11">
        <f t="shared" si="884"/>
        <v>0</v>
      </c>
      <c r="S4113" s="11">
        <f t="shared" si="885"/>
        <v>5</v>
      </c>
      <c r="T4113" t="str">
        <f t="shared" si="886"/>
        <v>نصف إضافى</v>
      </c>
    </row>
    <row r="4114" spans="1:20" ht="18" x14ac:dyDescent="0.25">
      <c r="A4114" s="21">
        <v>201</v>
      </c>
      <c r="B4114" s="22">
        <v>29635</v>
      </c>
      <c r="C4114" t="s">
        <v>362</v>
      </c>
      <c r="D4114" s="8">
        <v>45599</v>
      </c>
      <c r="E4114" t="s">
        <v>20</v>
      </c>
      <c r="F4114">
        <v>5</v>
      </c>
      <c r="G4114" s="9" t="s">
        <v>335</v>
      </c>
      <c r="H4114" s="10"/>
      <c r="I4114" s="12">
        <v>0.35953703703703704</v>
      </c>
      <c r="J4114" s="12">
        <v>0.58747685185185183</v>
      </c>
      <c r="L4114" s="11">
        <f t="shared" si="878"/>
        <v>1</v>
      </c>
      <c r="M4114" s="11">
        <f t="shared" si="879"/>
        <v>5</v>
      </c>
      <c r="N4114" s="11">
        <f t="shared" si="880"/>
        <v>2</v>
      </c>
      <c r="O4114" s="11">
        <f t="shared" si="881"/>
        <v>0</v>
      </c>
      <c r="P4114" s="11">
        <f t="shared" si="882"/>
        <v>2</v>
      </c>
      <c r="Q4114" s="11">
        <f t="shared" si="883"/>
        <v>0</v>
      </c>
      <c r="R4114" s="11">
        <f t="shared" si="884"/>
        <v>0</v>
      </c>
      <c r="S4114" s="11">
        <f t="shared" si="885"/>
        <v>5</v>
      </c>
      <c r="T4114" t="str">
        <f t="shared" si="886"/>
        <v>نصف إضافى</v>
      </c>
    </row>
    <row r="4115" spans="1:20" ht="18" x14ac:dyDescent="0.25">
      <c r="A4115" s="21">
        <v>201</v>
      </c>
      <c r="B4115" s="22">
        <v>29635</v>
      </c>
      <c r="C4115" t="s">
        <v>362</v>
      </c>
      <c r="D4115" s="8">
        <v>45600</v>
      </c>
      <c r="E4115" t="s">
        <v>21</v>
      </c>
      <c r="F4115">
        <v>5</v>
      </c>
      <c r="G4115" s="9" t="s">
        <v>335</v>
      </c>
      <c r="H4115" s="10"/>
      <c r="I4115" s="12">
        <v>0.41872685185185188</v>
      </c>
      <c r="J4115" s="12">
        <v>0.59067129629629633</v>
      </c>
      <c r="K4115" s="3" t="str">
        <f>IF(AND(I4115&lt;=TIME(8,0,0),J4115&gt;=TIME(14,0,0),I4115&lt;&gt;""),"",IF(AND(I4115&gt;=TIME(8,32,0),I4115&lt;=TIME(8,10,0)),"تأخير",IF(AND(I4115&gt;=TIME(8,11,0),I4115&lt;=TIME(11,0,0),I4115&lt;&gt;""),"إذن ص",IF(AND(J4115&lt;TIME(14,0,0), J4115&lt;&gt;"",J4115&gt;=TIME(11,0,0)),"إذن م",IF(AND(OR(I4115="",J4115="",I4115=J4115,I4115&gt;TIME(11,0,0),J4115&lt;TIME(11,0,0)),AND(E4115&lt;&gt;"Friday")),"غائب","")))))</f>
        <v>إذن ص</v>
      </c>
      <c r="L4115" s="11">
        <f t="shared" si="878"/>
        <v>1</v>
      </c>
      <c r="M4115" s="11">
        <f t="shared" si="879"/>
        <v>5</v>
      </c>
      <c r="N4115" s="11">
        <f t="shared" si="880"/>
        <v>2</v>
      </c>
      <c r="O4115" s="11">
        <f t="shared" si="881"/>
        <v>0</v>
      </c>
      <c r="P4115" s="11">
        <f t="shared" si="882"/>
        <v>2</v>
      </c>
      <c r="Q4115" s="11">
        <f t="shared" si="883"/>
        <v>0</v>
      </c>
      <c r="R4115" s="11">
        <f t="shared" si="884"/>
        <v>0</v>
      </c>
      <c r="S4115" s="11">
        <f t="shared" si="885"/>
        <v>5</v>
      </c>
      <c r="T4115" t="str">
        <f t="shared" si="886"/>
        <v>نصف إضافى</v>
      </c>
    </row>
    <row r="4116" spans="1:20" ht="18" x14ac:dyDescent="0.25">
      <c r="A4116" s="21">
        <v>201</v>
      </c>
      <c r="B4116" s="22">
        <v>29635</v>
      </c>
      <c r="C4116" t="s">
        <v>362</v>
      </c>
      <c r="D4116" s="8">
        <v>45601</v>
      </c>
      <c r="E4116" t="s">
        <v>22</v>
      </c>
      <c r="F4116">
        <v>5</v>
      </c>
      <c r="G4116" s="9" t="s">
        <v>335</v>
      </c>
      <c r="H4116" s="10"/>
      <c r="K4116" s="3" t="str">
        <f>IF(AND(I4116&lt;=TIME(8,0,0),J4116&gt;=TIME(14,0,0),I4116&lt;&gt;""),"",IF(AND(I4116&gt;=TIME(8,32,0),I4116&lt;=TIME(8,10,0)),"تأخير",IF(AND(I4116&gt;=TIME(8,11,0),I4116&lt;=TIME(11,0,0),I4116&lt;&gt;""),"إذن ص",IF(AND(J4116&lt;TIME(14,0,0), J4116&lt;&gt;"",J4116&gt;=TIME(11,0,0)),"إذن م",IF(AND(OR(I4116="",J4116="",I4116=J4116,I4116&gt;TIME(11,0,0),J4116&lt;TIME(11,0,0)),AND(E4116&lt;&gt;"Friday")),"غائب","")))))</f>
        <v>غائب</v>
      </c>
      <c r="L4116" s="11">
        <f t="shared" si="878"/>
        <v>0</v>
      </c>
      <c r="M4116" s="11">
        <f t="shared" si="879"/>
        <v>5</v>
      </c>
      <c r="N4116" s="11">
        <f t="shared" si="880"/>
        <v>1</v>
      </c>
      <c r="O4116" s="11">
        <f t="shared" si="881"/>
        <v>0</v>
      </c>
      <c r="P4116" s="11">
        <f t="shared" si="882"/>
        <v>1</v>
      </c>
      <c r="Q4116" s="11">
        <f t="shared" si="883"/>
        <v>0</v>
      </c>
      <c r="R4116" s="11">
        <f t="shared" si="884"/>
        <v>0</v>
      </c>
      <c r="S4116" s="11">
        <f t="shared" si="885"/>
        <v>5</v>
      </c>
      <c r="T4116" t="str">
        <f t="shared" si="886"/>
        <v>نصف إضافى</v>
      </c>
    </row>
    <row r="4117" spans="1:20" ht="18" x14ac:dyDescent="0.25">
      <c r="A4117" s="21">
        <v>201</v>
      </c>
      <c r="B4117" s="22">
        <v>29635</v>
      </c>
      <c r="C4117" t="s">
        <v>362</v>
      </c>
      <c r="D4117" s="8">
        <v>45602</v>
      </c>
      <c r="E4117" t="s">
        <v>23</v>
      </c>
      <c r="F4117">
        <v>5</v>
      </c>
      <c r="G4117" s="9" t="s">
        <v>335</v>
      </c>
      <c r="H4117" s="10"/>
      <c r="I4117" s="12">
        <v>0.43060185185185185</v>
      </c>
      <c r="J4117" s="12">
        <v>0.5957175925925926</v>
      </c>
      <c r="K4117" s="3" t="str">
        <f>IF(AND(I4117&lt;=TIME(8,0,0),J4117&gt;=TIME(14,0,0),I4117&lt;&gt;""),"",IF(AND(I4117&gt;=TIME(8,32,0),I4117&lt;=TIME(8,10,0)),"تأخير",IF(AND(I4117&gt;=TIME(8,11,0),I4117&lt;=TIME(11,0,0),I4117&lt;&gt;""),"إذن ص",IF(AND(J4117&lt;TIME(14,0,0), J4117&lt;&gt;"",J4117&gt;=TIME(11,0,0)),"إذن م",IF(AND(OR(I4117="",J4117="",I4117=J4117,I4117&gt;TIME(11,0,0),J4117&lt;TIME(11,0,0)),AND(E4117&lt;&gt;"Friday")),"غائب","")))))</f>
        <v>إذن ص</v>
      </c>
      <c r="L4117" s="11">
        <f t="shared" si="878"/>
        <v>1</v>
      </c>
      <c r="M4117" s="11">
        <f t="shared" si="879"/>
        <v>4</v>
      </c>
      <c r="N4117" s="11">
        <f t="shared" si="880"/>
        <v>1</v>
      </c>
      <c r="O4117" s="11">
        <f t="shared" si="881"/>
        <v>0</v>
      </c>
      <c r="P4117" s="11">
        <f t="shared" si="882"/>
        <v>1</v>
      </c>
      <c r="Q4117" s="11">
        <f t="shared" si="883"/>
        <v>0</v>
      </c>
      <c r="R4117" s="11">
        <f t="shared" si="884"/>
        <v>0</v>
      </c>
      <c r="S4117" s="11">
        <f t="shared" si="885"/>
        <v>4</v>
      </c>
      <c r="T4117" t="str">
        <f t="shared" si="886"/>
        <v>إضافى كامل</v>
      </c>
    </row>
    <row r="4118" spans="1:20" ht="18" x14ac:dyDescent="0.25">
      <c r="A4118" s="21">
        <v>201</v>
      </c>
      <c r="B4118" s="22">
        <v>29635</v>
      </c>
      <c r="C4118" t="s">
        <v>362</v>
      </c>
      <c r="D4118" s="8">
        <v>45603</v>
      </c>
      <c r="E4118" t="s">
        <v>24</v>
      </c>
      <c r="F4118">
        <v>5</v>
      </c>
      <c r="G4118" s="9" t="s">
        <v>335</v>
      </c>
      <c r="H4118" s="10"/>
      <c r="I4118" s="12">
        <v>0.32843749999999999</v>
      </c>
      <c r="J4118" s="12">
        <v>0.59074074074074079</v>
      </c>
      <c r="K4118" s="3" t="str">
        <f>IF(AND(I4118&lt;=TIME(8,0,0),J4118&gt;=TIME(14,0,0),I4118&lt;&gt;""),"",IF(AND(I4118&gt;=TIME(8,32,0),I4118&lt;=TIME(8,10,0)),"تأخير",IF(AND(I4118&gt;=TIME(8,11,0),I4118&lt;=TIME(11,0,0),I4118&lt;&gt;""),"إذن ص",IF(AND(J4118&lt;TIME(14,0,0), J4118&lt;&gt;"",J4118&gt;=TIME(11,0,0)),"إذن م",IF(AND(OR(I4118="",J4118="",I4118=J4118,I4118&gt;TIME(11,0,0),J4118&lt;TIME(11,0,0)),AND(E4118&lt;&gt;"Friday")),"غائب","")))))</f>
        <v/>
      </c>
      <c r="L4118" s="11">
        <f t="shared" si="878"/>
        <v>1</v>
      </c>
      <c r="M4118" s="11">
        <f t="shared" si="879"/>
        <v>4</v>
      </c>
      <c r="N4118" s="11">
        <f t="shared" si="880"/>
        <v>0</v>
      </c>
      <c r="O4118" s="11">
        <f t="shared" si="881"/>
        <v>0</v>
      </c>
      <c r="P4118" s="11">
        <f t="shared" si="882"/>
        <v>0</v>
      </c>
      <c r="Q4118" s="11">
        <f t="shared" si="883"/>
        <v>0</v>
      </c>
      <c r="R4118" s="11">
        <f t="shared" si="884"/>
        <v>0</v>
      </c>
      <c r="S4118" s="11">
        <f t="shared" si="885"/>
        <v>4</v>
      </c>
      <c r="T4118" t="str">
        <f t="shared" si="886"/>
        <v>إضافى كامل</v>
      </c>
    </row>
    <row r="4119" spans="1:20" ht="18" x14ac:dyDescent="0.25">
      <c r="A4119" s="21">
        <v>201</v>
      </c>
      <c r="B4119" s="22">
        <v>29635</v>
      </c>
      <c r="C4119" t="s">
        <v>362</v>
      </c>
      <c r="D4119" s="8">
        <v>45604</v>
      </c>
      <c r="E4119" t="s">
        <v>15</v>
      </c>
      <c r="F4119">
        <v>5</v>
      </c>
      <c r="G4119" s="9" t="s">
        <v>335</v>
      </c>
      <c r="H4119" s="10"/>
      <c r="K4119" s="3" t="str">
        <f>IF(AND(I4119&lt;=TIME(8,0,0),J4119&gt;=TIME(14,0,0),I4119&lt;&gt;""),"",IF(AND(I4119&gt;=TIME(8,32,0),I4119&lt;=TIME(8,10,0)),"تأخير",IF(AND(I4119&gt;=TIME(8,11,0),I4119&lt;=TIME(11,0,0),I4119&lt;&gt;""),"إذن ص",IF(AND(J4119&lt;TIME(14,0,0), J4119&lt;&gt;"",J4119&gt;=TIME(11,0,0)),"إذن م",IF(AND(OR(I4119="",J4119="",I4119=J4119,I4119&gt;TIME(11,0,0),J4119&lt;TIME(11,0,0)),AND(E4119&lt;&gt;"Friday")),"غائب","")))))</f>
        <v/>
      </c>
      <c r="L4119" s="11">
        <f t="shared" si="878"/>
        <v>1</v>
      </c>
      <c r="M4119" s="11">
        <f t="shared" si="879"/>
        <v>4</v>
      </c>
      <c r="N4119" s="11">
        <f t="shared" si="880"/>
        <v>0</v>
      </c>
      <c r="O4119" s="11">
        <f t="shared" si="881"/>
        <v>0</v>
      </c>
      <c r="P4119" s="11">
        <f t="shared" si="882"/>
        <v>0</v>
      </c>
      <c r="Q4119" s="11">
        <f t="shared" si="883"/>
        <v>0</v>
      </c>
      <c r="R4119" s="11">
        <f t="shared" si="884"/>
        <v>0</v>
      </c>
      <c r="S4119" s="11">
        <f t="shared" si="885"/>
        <v>4</v>
      </c>
      <c r="T4119" t="str">
        <f t="shared" si="886"/>
        <v>إضافى كامل</v>
      </c>
    </row>
    <row r="4120" spans="1:20" ht="18" x14ac:dyDescent="0.25">
      <c r="A4120" s="21">
        <v>201</v>
      </c>
      <c r="B4120" s="22">
        <v>29635</v>
      </c>
      <c r="C4120" t="s">
        <v>362</v>
      </c>
      <c r="D4120" s="8">
        <v>45605</v>
      </c>
      <c r="E4120" t="s">
        <v>18</v>
      </c>
      <c r="F4120">
        <v>5</v>
      </c>
      <c r="G4120" s="9" t="s">
        <v>335</v>
      </c>
      <c r="H4120" s="10"/>
      <c r="I4120" s="12"/>
      <c r="J4120" s="12"/>
      <c r="K4120" s="3" t="s">
        <v>19</v>
      </c>
      <c r="L4120" s="11">
        <f t="shared" si="878"/>
        <v>1</v>
      </c>
      <c r="M4120" s="11">
        <f t="shared" si="879"/>
        <v>4</v>
      </c>
      <c r="N4120" s="11">
        <f t="shared" si="880"/>
        <v>0</v>
      </c>
      <c r="O4120" s="11">
        <f t="shared" si="881"/>
        <v>0</v>
      </c>
      <c r="P4120" s="11">
        <f t="shared" si="882"/>
        <v>0</v>
      </c>
      <c r="Q4120" s="11">
        <f t="shared" si="883"/>
        <v>0</v>
      </c>
      <c r="R4120" s="11">
        <f t="shared" si="884"/>
        <v>0</v>
      </c>
      <c r="S4120" s="11">
        <f t="shared" si="885"/>
        <v>4</v>
      </c>
      <c r="T4120" t="str">
        <f t="shared" si="886"/>
        <v>إضافى كامل</v>
      </c>
    </row>
    <row r="4121" spans="1:20" ht="18" x14ac:dyDescent="0.25">
      <c r="A4121" s="21">
        <v>201</v>
      </c>
      <c r="B4121" s="22">
        <v>29635</v>
      </c>
      <c r="C4121" t="s">
        <v>362</v>
      </c>
      <c r="D4121" s="8">
        <v>45606</v>
      </c>
      <c r="E4121" t="s">
        <v>20</v>
      </c>
      <c r="F4121">
        <v>5</v>
      </c>
      <c r="G4121" s="9" t="s">
        <v>335</v>
      </c>
      <c r="H4121" s="10"/>
      <c r="I4121" s="12">
        <v>0.46642361111111114</v>
      </c>
      <c r="J4121" s="12">
        <v>0.46645833333333331</v>
      </c>
      <c r="K4121" s="17" t="s">
        <v>56</v>
      </c>
      <c r="L4121" s="11">
        <f t="shared" si="878"/>
        <v>0</v>
      </c>
      <c r="M4121" s="11">
        <f t="shared" si="879"/>
        <v>4</v>
      </c>
      <c r="N4121" s="11">
        <f t="shared" si="880"/>
        <v>0</v>
      </c>
      <c r="O4121" s="11">
        <f t="shared" si="881"/>
        <v>0</v>
      </c>
      <c r="P4121" s="11">
        <f t="shared" si="882"/>
        <v>0</v>
      </c>
      <c r="Q4121" s="11">
        <f t="shared" si="883"/>
        <v>0</v>
      </c>
      <c r="R4121" s="11">
        <f t="shared" si="884"/>
        <v>0</v>
      </c>
      <c r="S4121" s="11">
        <f t="shared" si="885"/>
        <v>4</v>
      </c>
      <c r="T4121" t="str">
        <f t="shared" si="886"/>
        <v>إضافى كامل</v>
      </c>
    </row>
    <row r="4122" spans="1:20" ht="18" x14ac:dyDescent="0.25">
      <c r="A4122" s="21">
        <v>201</v>
      </c>
      <c r="B4122" s="22">
        <v>29635</v>
      </c>
      <c r="C4122" t="s">
        <v>362</v>
      </c>
      <c r="D4122" s="8">
        <v>45607</v>
      </c>
      <c r="E4122" t="s">
        <v>21</v>
      </c>
      <c r="F4122">
        <v>5</v>
      </c>
      <c r="G4122" s="9" t="s">
        <v>335</v>
      </c>
      <c r="H4122" s="10"/>
      <c r="I4122" s="12">
        <v>0.33019675925925923</v>
      </c>
      <c r="J4122" s="12">
        <v>0.5856365740740741</v>
      </c>
      <c r="K4122" s="3" t="str">
        <f t="shared" ref="K4122:K4146" si="887">IF(AND(I4122&lt;=TIME(8,0,0),J4122&gt;=TIME(14,0,0),I4122&lt;&gt;""),"",IF(AND(I4122&gt;=TIME(8,32,0),I4122&lt;=TIME(8,10,0)),"تأخير",IF(AND(I4122&gt;=TIME(8,11,0),I4122&lt;=TIME(11,0,0),I4122&lt;&gt;""),"إذن ص",IF(AND(J4122&lt;TIME(14,0,0), J4122&lt;&gt;"",J4122&gt;=TIME(11,0,0)),"إذن م",IF(AND(OR(I4122="",J4122="",I4122=J4122,I4122&gt;TIME(11,0,0),J4122&lt;TIME(11,0,0)),AND(E4122&lt;&gt;"Friday")),"غائب","")))))</f>
        <v/>
      </c>
      <c r="L4122" s="11">
        <f t="shared" si="878"/>
        <v>1</v>
      </c>
      <c r="M4122" s="11">
        <f t="shared" si="879"/>
        <v>3</v>
      </c>
      <c r="N4122" s="11">
        <f t="shared" si="880"/>
        <v>0</v>
      </c>
      <c r="O4122" s="11">
        <f t="shared" si="881"/>
        <v>0</v>
      </c>
      <c r="P4122" s="11">
        <f t="shared" si="882"/>
        <v>0</v>
      </c>
      <c r="Q4122" s="11">
        <f t="shared" si="883"/>
        <v>0</v>
      </c>
      <c r="R4122" s="11">
        <f t="shared" si="884"/>
        <v>0</v>
      </c>
      <c r="S4122" s="11">
        <f t="shared" si="885"/>
        <v>3</v>
      </c>
      <c r="T4122" t="str">
        <f t="shared" si="886"/>
        <v>إضافى كامل</v>
      </c>
    </row>
    <row r="4123" spans="1:20" ht="18" x14ac:dyDescent="0.25">
      <c r="A4123" s="21">
        <v>201</v>
      </c>
      <c r="B4123" s="22">
        <v>29635</v>
      </c>
      <c r="C4123" t="s">
        <v>362</v>
      </c>
      <c r="D4123" s="8">
        <v>45608</v>
      </c>
      <c r="E4123" t="s">
        <v>22</v>
      </c>
      <c r="F4123">
        <v>5</v>
      </c>
      <c r="G4123" s="9" t="s">
        <v>335</v>
      </c>
      <c r="H4123" s="10"/>
      <c r="I4123" s="12">
        <v>0.33483796296296298</v>
      </c>
      <c r="J4123" s="12">
        <v>0.59377314814814819</v>
      </c>
      <c r="K4123" s="3" t="str">
        <f t="shared" si="887"/>
        <v/>
      </c>
      <c r="L4123" s="11">
        <f t="shared" si="878"/>
        <v>1</v>
      </c>
      <c r="M4123" s="11">
        <f t="shared" si="879"/>
        <v>3</v>
      </c>
      <c r="N4123" s="11">
        <f t="shared" si="880"/>
        <v>0</v>
      </c>
      <c r="O4123" s="11">
        <f t="shared" si="881"/>
        <v>0</v>
      </c>
      <c r="P4123" s="11">
        <f t="shared" si="882"/>
        <v>0</v>
      </c>
      <c r="Q4123" s="11">
        <f t="shared" si="883"/>
        <v>0</v>
      </c>
      <c r="R4123" s="11">
        <f t="shared" si="884"/>
        <v>0</v>
      </c>
      <c r="S4123" s="11">
        <f t="shared" si="885"/>
        <v>3</v>
      </c>
      <c r="T4123" t="str">
        <f t="shared" si="886"/>
        <v>إضافى كامل</v>
      </c>
    </row>
    <row r="4124" spans="1:20" ht="18" x14ac:dyDescent="0.25">
      <c r="A4124" s="21">
        <v>201</v>
      </c>
      <c r="B4124" s="22">
        <v>29635</v>
      </c>
      <c r="C4124" t="s">
        <v>362</v>
      </c>
      <c r="D4124" s="8">
        <v>45609</v>
      </c>
      <c r="E4124" t="s">
        <v>23</v>
      </c>
      <c r="F4124">
        <v>5</v>
      </c>
      <c r="G4124" s="9" t="s">
        <v>335</v>
      </c>
      <c r="H4124" s="10"/>
      <c r="K4124" s="3" t="str">
        <f t="shared" si="887"/>
        <v>غائب</v>
      </c>
      <c r="L4124" s="11">
        <f t="shared" si="878"/>
        <v>0</v>
      </c>
      <c r="M4124" s="11">
        <f t="shared" si="879"/>
        <v>3</v>
      </c>
      <c r="N4124" s="11">
        <f t="shared" si="880"/>
        <v>0</v>
      </c>
      <c r="O4124" s="11">
        <f t="shared" si="881"/>
        <v>0</v>
      </c>
      <c r="P4124" s="11">
        <f t="shared" si="882"/>
        <v>0</v>
      </c>
      <c r="Q4124" s="11">
        <f t="shared" si="883"/>
        <v>0</v>
      </c>
      <c r="R4124" s="11">
        <f t="shared" si="884"/>
        <v>0</v>
      </c>
      <c r="S4124" s="11">
        <f t="shared" si="885"/>
        <v>3</v>
      </c>
      <c r="T4124" t="str">
        <f t="shared" si="886"/>
        <v>إضافى كامل</v>
      </c>
    </row>
    <row r="4125" spans="1:20" ht="18" x14ac:dyDescent="0.25">
      <c r="A4125" s="21">
        <v>201</v>
      </c>
      <c r="B4125" s="22">
        <v>29635</v>
      </c>
      <c r="C4125" t="s">
        <v>362</v>
      </c>
      <c r="D4125" s="8">
        <v>45610</v>
      </c>
      <c r="E4125" t="s">
        <v>24</v>
      </c>
      <c r="F4125">
        <v>5</v>
      </c>
      <c r="G4125" s="9" t="s">
        <v>335</v>
      </c>
      <c r="H4125" s="10"/>
      <c r="K4125" s="3" t="str">
        <f t="shared" si="887"/>
        <v>غائب</v>
      </c>
      <c r="L4125" s="11">
        <f t="shared" si="878"/>
        <v>0</v>
      </c>
      <c r="M4125" s="11">
        <f t="shared" si="879"/>
        <v>2</v>
      </c>
      <c r="N4125" s="11">
        <f t="shared" si="880"/>
        <v>0</v>
      </c>
      <c r="O4125" s="11">
        <f t="shared" si="881"/>
        <v>0</v>
      </c>
      <c r="P4125" s="11">
        <f t="shared" si="882"/>
        <v>0</v>
      </c>
      <c r="Q4125" s="11">
        <f t="shared" si="883"/>
        <v>0</v>
      </c>
      <c r="R4125" s="11">
        <f t="shared" si="884"/>
        <v>0</v>
      </c>
      <c r="S4125" s="11">
        <f t="shared" si="885"/>
        <v>2</v>
      </c>
      <c r="T4125" t="str">
        <f t="shared" si="886"/>
        <v>إضافى كامل</v>
      </c>
    </row>
    <row r="4126" spans="1:20" ht="18" x14ac:dyDescent="0.25">
      <c r="A4126" s="21">
        <v>201</v>
      </c>
      <c r="B4126" s="22">
        <v>29635</v>
      </c>
      <c r="C4126" t="s">
        <v>362</v>
      </c>
      <c r="D4126" s="8">
        <v>45611</v>
      </c>
      <c r="E4126" t="s">
        <v>15</v>
      </c>
      <c r="F4126">
        <v>5</v>
      </c>
      <c r="G4126" s="9" t="s">
        <v>335</v>
      </c>
      <c r="H4126" s="10"/>
      <c r="K4126" s="3" t="str">
        <f t="shared" si="887"/>
        <v/>
      </c>
      <c r="L4126" s="11">
        <f t="shared" si="878"/>
        <v>1</v>
      </c>
      <c r="M4126" s="11">
        <f t="shared" si="879"/>
        <v>1</v>
      </c>
      <c r="N4126" s="11">
        <f t="shared" si="880"/>
        <v>0</v>
      </c>
      <c r="O4126" s="11">
        <f t="shared" si="881"/>
        <v>0</v>
      </c>
      <c r="P4126" s="11">
        <f t="shared" si="882"/>
        <v>0</v>
      </c>
      <c r="Q4126" s="11">
        <f t="shared" si="883"/>
        <v>0</v>
      </c>
      <c r="R4126" s="11">
        <f t="shared" si="884"/>
        <v>0</v>
      </c>
      <c r="S4126" s="11">
        <f t="shared" si="885"/>
        <v>1</v>
      </c>
      <c r="T4126" t="str">
        <f t="shared" si="886"/>
        <v>إضافى كامل</v>
      </c>
    </row>
    <row r="4127" spans="1:20" ht="18" x14ac:dyDescent="0.25">
      <c r="A4127" s="21">
        <v>201</v>
      </c>
      <c r="B4127" s="22">
        <v>29635</v>
      </c>
      <c r="C4127" t="s">
        <v>362</v>
      </c>
      <c r="D4127" s="8">
        <v>45612</v>
      </c>
      <c r="E4127" t="s">
        <v>18</v>
      </c>
      <c r="F4127">
        <v>5</v>
      </c>
      <c r="G4127" s="9" t="s">
        <v>335</v>
      </c>
      <c r="H4127" s="10"/>
      <c r="K4127" s="3" t="s">
        <v>19</v>
      </c>
      <c r="L4127" s="11">
        <f t="shared" si="878"/>
        <v>1</v>
      </c>
      <c r="M4127" s="11">
        <f t="shared" si="879"/>
        <v>1</v>
      </c>
      <c r="N4127" s="11">
        <f t="shared" si="880"/>
        <v>0</v>
      </c>
      <c r="O4127" s="11">
        <f t="shared" si="881"/>
        <v>0</v>
      </c>
      <c r="P4127" s="11">
        <f t="shared" si="882"/>
        <v>0</v>
      </c>
      <c r="Q4127" s="11">
        <f t="shared" si="883"/>
        <v>0</v>
      </c>
      <c r="R4127" s="11">
        <f t="shared" si="884"/>
        <v>0</v>
      </c>
      <c r="S4127" s="11">
        <f t="shared" si="885"/>
        <v>1</v>
      </c>
      <c r="T4127" t="str">
        <f t="shared" si="886"/>
        <v>إضافى كامل</v>
      </c>
    </row>
    <row r="4128" spans="1:20" ht="18" x14ac:dyDescent="0.25">
      <c r="A4128" s="21">
        <v>201</v>
      </c>
      <c r="B4128" s="22">
        <v>29635</v>
      </c>
      <c r="C4128" t="s">
        <v>362</v>
      </c>
      <c r="D4128" s="8">
        <v>45613</v>
      </c>
      <c r="E4128" t="s">
        <v>20</v>
      </c>
      <c r="F4128">
        <v>5</v>
      </c>
      <c r="G4128" s="9" t="s">
        <v>335</v>
      </c>
      <c r="H4128" s="10"/>
      <c r="I4128" s="12">
        <v>0.33048611111111109</v>
      </c>
      <c r="J4128" s="12">
        <v>0.59331018518518519</v>
      </c>
      <c r="K4128" s="3" t="str">
        <f t="shared" si="887"/>
        <v/>
      </c>
      <c r="L4128" s="11">
        <f t="shared" si="878"/>
        <v>1</v>
      </c>
      <c r="M4128" s="11">
        <f t="shared" si="879"/>
        <v>1</v>
      </c>
      <c r="N4128" s="11">
        <f t="shared" si="880"/>
        <v>0</v>
      </c>
      <c r="O4128" s="11">
        <f t="shared" si="881"/>
        <v>0</v>
      </c>
      <c r="P4128" s="11">
        <f t="shared" si="882"/>
        <v>0</v>
      </c>
      <c r="Q4128" s="11">
        <f t="shared" si="883"/>
        <v>0</v>
      </c>
      <c r="R4128" s="11">
        <f t="shared" si="884"/>
        <v>0</v>
      </c>
      <c r="S4128" s="11">
        <f t="shared" si="885"/>
        <v>1</v>
      </c>
      <c r="T4128" t="str">
        <f t="shared" si="886"/>
        <v>إضافى كامل</v>
      </c>
    </row>
    <row r="4129" spans="1:20" ht="18" x14ac:dyDescent="0.25">
      <c r="A4129" s="21">
        <v>201</v>
      </c>
      <c r="B4129" s="22">
        <v>29635</v>
      </c>
      <c r="C4129" t="s">
        <v>362</v>
      </c>
      <c r="D4129" s="8">
        <v>45614</v>
      </c>
      <c r="E4129" t="s">
        <v>21</v>
      </c>
      <c r="F4129">
        <v>5</v>
      </c>
      <c r="G4129" s="9" t="s">
        <v>335</v>
      </c>
      <c r="H4129" s="10"/>
      <c r="I4129" s="12">
        <v>0.32188657407407406</v>
      </c>
      <c r="J4129" s="12">
        <v>0.5885069444444444</v>
      </c>
      <c r="K4129" s="3" t="str">
        <f t="shared" si="887"/>
        <v/>
      </c>
      <c r="L4129" s="11">
        <f t="shared" si="878"/>
        <v>1</v>
      </c>
      <c r="M4129" s="11">
        <f t="shared" si="879"/>
        <v>1</v>
      </c>
      <c r="N4129" s="11">
        <f t="shared" si="880"/>
        <v>0</v>
      </c>
      <c r="O4129" s="11">
        <f t="shared" si="881"/>
        <v>0</v>
      </c>
      <c r="P4129" s="11">
        <f t="shared" si="882"/>
        <v>0</v>
      </c>
      <c r="Q4129" s="11">
        <f t="shared" si="883"/>
        <v>0</v>
      </c>
      <c r="R4129" s="11">
        <f t="shared" si="884"/>
        <v>0</v>
      </c>
      <c r="S4129" s="11">
        <f t="shared" si="885"/>
        <v>1</v>
      </c>
      <c r="T4129" t="str">
        <f t="shared" si="886"/>
        <v>إضافى كامل</v>
      </c>
    </row>
    <row r="4130" spans="1:20" ht="18" x14ac:dyDescent="0.25">
      <c r="A4130" s="21">
        <v>201</v>
      </c>
      <c r="B4130" s="22">
        <v>29635</v>
      </c>
      <c r="C4130" t="s">
        <v>362</v>
      </c>
      <c r="D4130" s="8">
        <v>45615</v>
      </c>
      <c r="E4130" t="s">
        <v>22</v>
      </c>
      <c r="F4130">
        <v>5</v>
      </c>
      <c r="G4130" s="9" t="s">
        <v>335</v>
      </c>
      <c r="H4130" s="10"/>
      <c r="I4130" s="12">
        <v>0.30824074074074076</v>
      </c>
      <c r="J4130" s="12">
        <v>0.58585648148148151</v>
      </c>
      <c r="K4130" s="3" t="str">
        <f t="shared" si="887"/>
        <v/>
      </c>
      <c r="L4130" s="11">
        <f t="shared" si="878"/>
        <v>1</v>
      </c>
      <c r="M4130" s="11">
        <f t="shared" si="879"/>
        <v>1</v>
      </c>
      <c r="N4130" s="11">
        <f t="shared" si="880"/>
        <v>0</v>
      </c>
      <c r="O4130" s="11">
        <f t="shared" si="881"/>
        <v>0</v>
      </c>
      <c r="P4130" s="11">
        <f t="shared" si="882"/>
        <v>0</v>
      </c>
      <c r="Q4130" s="11">
        <f t="shared" si="883"/>
        <v>0</v>
      </c>
      <c r="R4130" s="11">
        <f t="shared" si="884"/>
        <v>0</v>
      </c>
      <c r="S4130" s="11">
        <f t="shared" si="885"/>
        <v>1</v>
      </c>
      <c r="T4130" t="str">
        <f t="shared" si="886"/>
        <v>إضافى كامل</v>
      </c>
    </row>
    <row r="4131" spans="1:20" ht="18" x14ac:dyDescent="0.25">
      <c r="A4131" s="21">
        <v>201</v>
      </c>
      <c r="B4131" s="22">
        <v>29635</v>
      </c>
      <c r="C4131" t="s">
        <v>362</v>
      </c>
      <c r="D4131" s="8">
        <v>45616</v>
      </c>
      <c r="E4131" t="s">
        <v>23</v>
      </c>
      <c r="F4131">
        <v>5</v>
      </c>
      <c r="G4131" s="9" t="s">
        <v>335</v>
      </c>
      <c r="H4131" s="10"/>
      <c r="K4131" s="3" t="str">
        <f t="shared" si="887"/>
        <v>غائب</v>
      </c>
      <c r="L4131" s="11">
        <f t="shared" si="878"/>
        <v>0</v>
      </c>
      <c r="M4131" s="11">
        <f t="shared" si="879"/>
        <v>1</v>
      </c>
      <c r="N4131" s="11">
        <f t="shared" si="880"/>
        <v>0</v>
      </c>
      <c r="O4131" s="11">
        <f t="shared" si="881"/>
        <v>0</v>
      </c>
      <c r="P4131" s="11">
        <f t="shared" si="882"/>
        <v>0</v>
      </c>
      <c r="Q4131" s="11">
        <f t="shared" si="883"/>
        <v>0</v>
      </c>
      <c r="R4131" s="11">
        <f t="shared" si="884"/>
        <v>0</v>
      </c>
      <c r="S4131" s="11">
        <f t="shared" si="885"/>
        <v>1</v>
      </c>
      <c r="T4131" t="str">
        <f t="shared" si="886"/>
        <v>إضافى كامل</v>
      </c>
    </row>
    <row r="4132" spans="1:20" ht="18" x14ac:dyDescent="0.25">
      <c r="A4132" s="21">
        <v>201</v>
      </c>
      <c r="B4132" s="22">
        <v>29635</v>
      </c>
      <c r="C4132" t="s">
        <v>362</v>
      </c>
      <c r="D4132" s="8">
        <v>45617</v>
      </c>
      <c r="E4132" t="s">
        <v>24</v>
      </c>
      <c r="F4132">
        <v>5</v>
      </c>
      <c r="G4132" s="9" t="s">
        <v>335</v>
      </c>
      <c r="H4132" s="10"/>
      <c r="I4132" s="12">
        <v>0.32890046296296294</v>
      </c>
      <c r="J4132" s="12">
        <v>0.58832175925925922</v>
      </c>
      <c r="K4132" s="3" t="str">
        <f t="shared" si="887"/>
        <v/>
      </c>
      <c r="L4132" s="11">
        <f t="shared" si="878"/>
        <v>1</v>
      </c>
      <c r="M4132" s="11">
        <f t="shared" si="879"/>
        <v>0</v>
      </c>
      <c r="N4132" s="11">
        <f t="shared" si="880"/>
        <v>0</v>
      </c>
      <c r="O4132" s="11">
        <f t="shared" si="881"/>
        <v>0</v>
      </c>
      <c r="P4132" s="11">
        <f t="shared" si="882"/>
        <v>0</v>
      </c>
      <c r="Q4132" s="11">
        <f t="shared" si="883"/>
        <v>0</v>
      </c>
      <c r="R4132" s="11">
        <f t="shared" si="884"/>
        <v>0</v>
      </c>
      <c r="S4132" s="11">
        <f t="shared" si="885"/>
        <v>0</v>
      </c>
      <c r="T4132" t="str">
        <f t="shared" si="886"/>
        <v>إضافى كامل</v>
      </c>
    </row>
    <row r="4133" spans="1:20" ht="18" x14ac:dyDescent="0.25">
      <c r="A4133" s="21">
        <v>201</v>
      </c>
      <c r="B4133" s="22">
        <v>29635</v>
      </c>
      <c r="C4133" t="s">
        <v>362</v>
      </c>
      <c r="D4133" s="8">
        <v>45618</v>
      </c>
      <c r="E4133" t="s">
        <v>15</v>
      </c>
      <c r="F4133">
        <v>5</v>
      </c>
      <c r="G4133" s="9" t="s">
        <v>335</v>
      </c>
      <c r="H4133" s="10"/>
      <c r="K4133" s="3" t="str">
        <f t="shared" si="887"/>
        <v/>
      </c>
      <c r="L4133" s="11">
        <f t="shared" si="878"/>
        <v>1</v>
      </c>
      <c r="M4133" s="11">
        <f t="shared" si="879"/>
        <v>1</v>
      </c>
      <c r="N4133" s="11">
        <f t="shared" si="880"/>
        <v>0</v>
      </c>
      <c r="O4133" s="11">
        <f t="shared" si="881"/>
        <v>0</v>
      </c>
      <c r="P4133" s="11">
        <f t="shared" si="882"/>
        <v>0</v>
      </c>
      <c r="Q4133" s="11">
        <f t="shared" si="883"/>
        <v>0</v>
      </c>
      <c r="R4133" s="11">
        <f t="shared" si="884"/>
        <v>0</v>
      </c>
      <c r="S4133" s="11">
        <f t="shared" si="885"/>
        <v>1</v>
      </c>
      <c r="T4133" t="str">
        <f t="shared" si="886"/>
        <v>إضافى كامل</v>
      </c>
    </row>
    <row r="4134" spans="1:20" ht="18" x14ac:dyDescent="0.25">
      <c r="A4134" s="21">
        <v>201</v>
      </c>
      <c r="B4134" s="22">
        <v>29635</v>
      </c>
      <c r="C4134" t="s">
        <v>362</v>
      </c>
      <c r="D4134" s="8">
        <v>45619</v>
      </c>
      <c r="E4134" t="s">
        <v>18</v>
      </c>
      <c r="F4134">
        <v>5</v>
      </c>
      <c r="G4134" s="9" t="s">
        <v>335</v>
      </c>
      <c r="H4134" s="10"/>
      <c r="K4134" s="3" t="s">
        <v>19</v>
      </c>
      <c r="L4134" s="11">
        <f t="shared" si="878"/>
        <v>1</v>
      </c>
      <c r="M4134" s="11">
        <f t="shared" si="879"/>
        <v>1</v>
      </c>
      <c r="N4134" s="11">
        <f t="shared" si="880"/>
        <v>0</v>
      </c>
      <c r="O4134" s="11">
        <f t="shared" si="881"/>
        <v>0</v>
      </c>
      <c r="P4134" s="11">
        <f t="shared" si="882"/>
        <v>0</v>
      </c>
      <c r="Q4134" s="11">
        <f t="shared" si="883"/>
        <v>0</v>
      </c>
      <c r="R4134" s="11">
        <f t="shared" si="884"/>
        <v>0</v>
      </c>
      <c r="S4134" s="11">
        <f t="shared" si="885"/>
        <v>1</v>
      </c>
      <c r="T4134" t="str">
        <f t="shared" si="886"/>
        <v>إضافى كامل</v>
      </c>
    </row>
    <row r="4135" spans="1:20" ht="18" x14ac:dyDescent="0.25">
      <c r="A4135" s="21">
        <v>201</v>
      </c>
      <c r="B4135" s="22">
        <v>29635</v>
      </c>
      <c r="C4135" t="s">
        <v>362</v>
      </c>
      <c r="D4135" s="8">
        <v>45620</v>
      </c>
      <c r="E4135" t="s">
        <v>20</v>
      </c>
      <c r="F4135">
        <v>5</v>
      </c>
      <c r="G4135" s="9" t="s">
        <v>335</v>
      </c>
      <c r="H4135" s="10"/>
      <c r="I4135" s="12">
        <v>0.32695601851851852</v>
      </c>
      <c r="J4135" s="12">
        <v>0.58715277777777775</v>
      </c>
      <c r="K4135" s="3" t="str">
        <f t="shared" si="887"/>
        <v/>
      </c>
      <c r="L4135" s="11">
        <f t="shared" si="878"/>
        <v>1</v>
      </c>
      <c r="M4135" s="11">
        <f t="shared" si="879"/>
        <v>1</v>
      </c>
      <c r="N4135" s="11">
        <f t="shared" si="880"/>
        <v>0</v>
      </c>
      <c r="O4135" s="11">
        <f t="shared" si="881"/>
        <v>0</v>
      </c>
      <c r="P4135" s="11">
        <f t="shared" si="882"/>
        <v>0</v>
      </c>
      <c r="Q4135" s="11">
        <f t="shared" si="883"/>
        <v>0</v>
      </c>
      <c r="R4135" s="11">
        <f t="shared" si="884"/>
        <v>0</v>
      </c>
      <c r="S4135" s="11">
        <f t="shared" si="885"/>
        <v>1</v>
      </c>
      <c r="T4135" t="str">
        <f t="shared" si="886"/>
        <v>إضافى كامل</v>
      </c>
    </row>
    <row r="4136" spans="1:20" ht="18" x14ac:dyDescent="0.25">
      <c r="A4136" s="21">
        <v>201</v>
      </c>
      <c r="B4136" s="22">
        <v>29635</v>
      </c>
      <c r="C4136" t="s">
        <v>362</v>
      </c>
      <c r="D4136" s="8">
        <v>45621</v>
      </c>
      <c r="E4136" t="s">
        <v>21</v>
      </c>
      <c r="F4136">
        <v>5</v>
      </c>
      <c r="G4136" s="9" t="s">
        <v>335</v>
      </c>
      <c r="H4136" s="10"/>
      <c r="I4136" s="12">
        <v>0.3309259259259259</v>
      </c>
      <c r="J4136" s="12">
        <v>0.59119212962962964</v>
      </c>
      <c r="K4136" s="3" t="str">
        <f t="shared" si="887"/>
        <v/>
      </c>
      <c r="L4136" s="11">
        <f t="shared" si="878"/>
        <v>1</v>
      </c>
      <c r="M4136" s="11">
        <f t="shared" si="879"/>
        <v>1</v>
      </c>
      <c r="N4136" s="11">
        <f t="shared" si="880"/>
        <v>0</v>
      </c>
      <c r="O4136" s="11">
        <f t="shared" si="881"/>
        <v>0</v>
      </c>
      <c r="P4136" s="11">
        <f t="shared" si="882"/>
        <v>0</v>
      </c>
      <c r="Q4136" s="11">
        <f t="shared" si="883"/>
        <v>0</v>
      </c>
      <c r="R4136" s="11">
        <f t="shared" si="884"/>
        <v>0</v>
      </c>
      <c r="S4136" s="11">
        <f t="shared" si="885"/>
        <v>1</v>
      </c>
      <c r="T4136" t="str">
        <f t="shared" si="886"/>
        <v>إضافى كامل</v>
      </c>
    </row>
    <row r="4137" spans="1:20" ht="18" x14ac:dyDescent="0.25">
      <c r="A4137" s="21">
        <v>201</v>
      </c>
      <c r="B4137" s="22">
        <v>29635</v>
      </c>
      <c r="C4137" t="s">
        <v>362</v>
      </c>
      <c r="D4137" s="8">
        <v>45622</v>
      </c>
      <c r="E4137" t="s">
        <v>22</v>
      </c>
      <c r="F4137">
        <v>5</v>
      </c>
      <c r="G4137" s="9" t="s">
        <v>335</v>
      </c>
      <c r="H4137" s="10"/>
      <c r="I4137" s="12">
        <v>0.3225810185185185</v>
      </c>
      <c r="J4137" s="12">
        <v>0.59086805555555555</v>
      </c>
      <c r="K4137" s="3" t="str">
        <f t="shared" si="887"/>
        <v/>
      </c>
      <c r="L4137" s="11">
        <f t="shared" si="878"/>
        <v>1</v>
      </c>
      <c r="M4137" s="11">
        <f t="shared" si="879"/>
        <v>1</v>
      </c>
      <c r="N4137" s="11">
        <f t="shared" si="880"/>
        <v>0</v>
      </c>
      <c r="O4137" s="11">
        <f t="shared" si="881"/>
        <v>0</v>
      </c>
      <c r="P4137" s="11">
        <f t="shared" si="882"/>
        <v>0</v>
      </c>
      <c r="Q4137" s="11">
        <f t="shared" si="883"/>
        <v>0</v>
      </c>
      <c r="R4137" s="11">
        <f t="shared" si="884"/>
        <v>0</v>
      </c>
      <c r="S4137" s="11">
        <f t="shared" si="885"/>
        <v>1</v>
      </c>
      <c r="T4137" t="str">
        <f t="shared" si="886"/>
        <v>إضافى كامل</v>
      </c>
    </row>
    <row r="4138" spans="1:20" ht="18" x14ac:dyDescent="0.25">
      <c r="A4138" s="21">
        <v>201</v>
      </c>
      <c r="B4138" s="22">
        <v>29635</v>
      </c>
      <c r="C4138" t="s">
        <v>362</v>
      </c>
      <c r="D4138" s="8">
        <v>45623</v>
      </c>
      <c r="E4138" t="s">
        <v>23</v>
      </c>
      <c r="F4138">
        <v>5</v>
      </c>
      <c r="G4138" s="9" t="s">
        <v>335</v>
      </c>
      <c r="H4138" s="10"/>
      <c r="I4138" s="12">
        <v>0.33187499999999998</v>
      </c>
      <c r="J4138" s="12">
        <v>0.59343749999999995</v>
      </c>
      <c r="K4138" s="3" t="str">
        <f t="shared" si="887"/>
        <v/>
      </c>
      <c r="L4138" s="11">
        <f t="shared" si="878"/>
        <v>1</v>
      </c>
      <c r="M4138" s="11">
        <f t="shared" si="879"/>
        <v>2</v>
      </c>
      <c r="N4138" s="11">
        <f t="shared" si="880"/>
        <v>0</v>
      </c>
      <c r="O4138" s="11">
        <f t="shared" si="881"/>
        <v>0</v>
      </c>
      <c r="P4138" s="11">
        <f t="shared" si="882"/>
        <v>0</v>
      </c>
      <c r="Q4138" s="11">
        <f t="shared" si="883"/>
        <v>0</v>
      </c>
      <c r="R4138" s="11">
        <f t="shared" si="884"/>
        <v>0</v>
      </c>
      <c r="S4138" s="11">
        <f t="shared" si="885"/>
        <v>2</v>
      </c>
      <c r="T4138" t="str">
        <f t="shared" si="886"/>
        <v>إضافى كامل</v>
      </c>
    </row>
    <row r="4139" spans="1:20" ht="18" x14ac:dyDescent="0.25">
      <c r="A4139" s="21">
        <v>201</v>
      </c>
      <c r="B4139" s="22">
        <v>29635</v>
      </c>
      <c r="C4139" t="s">
        <v>362</v>
      </c>
      <c r="D4139" s="8">
        <v>45624</v>
      </c>
      <c r="E4139" t="s">
        <v>24</v>
      </c>
      <c r="F4139">
        <v>5</v>
      </c>
      <c r="G4139" s="9" t="s">
        <v>335</v>
      </c>
      <c r="H4139" s="10"/>
      <c r="I4139" s="12">
        <v>0.32754629629629628</v>
      </c>
      <c r="J4139" s="12">
        <v>0.60562499999999997</v>
      </c>
      <c r="K4139" s="3" t="str">
        <f t="shared" si="887"/>
        <v/>
      </c>
      <c r="L4139" s="11">
        <f t="shared" si="878"/>
        <v>1</v>
      </c>
      <c r="M4139" s="11">
        <f t="shared" si="879"/>
        <v>2</v>
      </c>
      <c r="N4139" s="11">
        <f t="shared" si="880"/>
        <v>0</v>
      </c>
      <c r="O4139" s="11">
        <f t="shared" si="881"/>
        <v>0</v>
      </c>
      <c r="P4139" s="11">
        <f t="shared" si="882"/>
        <v>0</v>
      </c>
      <c r="Q4139" s="11">
        <f t="shared" si="883"/>
        <v>0</v>
      </c>
      <c r="R4139" s="11">
        <f t="shared" si="884"/>
        <v>0</v>
      </c>
      <c r="S4139" s="11">
        <f t="shared" si="885"/>
        <v>2</v>
      </c>
      <c r="T4139" t="str">
        <f t="shared" si="886"/>
        <v>إضافى كامل</v>
      </c>
    </row>
    <row r="4140" spans="1:20" ht="18" x14ac:dyDescent="0.25">
      <c r="A4140" s="21">
        <v>201</v>
      </c>
      <c r="B4140" s="22">
        <v>29635</v>
      </c>
      <c r="C4140" t="s">
        <v>362</v>
      </c>
      <c r="D4140" s="8">
        <v>45625</v>
      </c>
      <c r="E4140" t="s">
        <v>15</v>
      </c>
      <c r="F4140">
        <v>5</v>
      </c>
      <c r="G4140" s="9" t="s">
        <v>335</v>
      </c>
      <c r="H4140" s="10"/>
      <c r="K4140" s="3" t="str">
        <f t="shared" si="887"/>
        <v/>
      </c>
      <c r="L4140" s="11">
        <f t="shared" si="878"/>
        <v>1</v>
      </c>
      <c r="M4140" s="11">
        <f t="shared" si="879"/>
        <v>2</v>
      </c>
      <c r="N4140" s="11">
        <f t="shared" si="880"/>
        <v>0</v>
      </c>
      <c r="O4140" s="11">
        <f t="shared" si="881"/>
        <v>0</v>
      </c>
      <c r="P4140" s="11">
        <f t="shared" si="882"/>
        <v>0</v>
      </c>
      <c r="Q4140" s="11">
        <f t="shared" si="883"/>
        <v>0</v>
      </c>
      <c r="R4140" s="11">
        <f t="shared" si="884"/>
        <v>0</v>
      </c>
      <c r="S4140" s="11">
        <f t="shared" si="885"/>
        <v>2</v>
      </c>
      <c r="T4140" t="str">
        <f t="shared" si="886"/>
        <v>إضافى كامل</v>
      </c>
    </row>
    <row r="4141" spans="1:20" ht="18" x14ac:dyDescent="0.25">
      <c r="A4141" s="21">
        <v>201</v>
      </c>
      <c r="B4141" s="22">
        <v>29635</v>
      </c>
      <c r="C4141" t="s">
        <v>362</v>
      </c>
      <c r="D4141" s="8">
        <v>45626</v>
      </c>
      <c r="E4141" t="s">
        <v>18</v>
      </c>
      <c r="F4141">
        <v>5</v>
      </c>
      <c r="G4141" s="9" t="s">
        <v>335</v>
      </c>
      <c r="H4141" s="10"/>
      <c r="K4141" s="3" t="s">
        <v>19</v>
      </c>
      <c r="L4141" s="11">
        <f t="shared" si="878"/>
        <v>1</v>
      </c>
      <c r="M4141" s="11">
        <f t="shared" si="879"/>
        <v>2</v>
      </c>
      <c r="N4141" s="11">
        <f t="shared" si="880"/>
        <v>0</v>
      </c>
      <c r="O4141" s="11">
        <f t="shared" si="881"/>
        <v>0</v>
      </c>
      <c r="P4141" s="11">
        <f t="shared" si="882"/>
        <v>0</v>
      </c>
      <c r="Q4141" s="11">
        <f t="shared" si="883"/>
        <v>0</v>
      </c>
      <c r="R4141" s="11">
        <f t="shared" si="884"/>
        <v>0</v>
      </c>
      <c r="S4141" s="11">
        <f t="shared" si="885"/>
        <v>2</v>
      </c>
      <c r="T4141" t="str">
        <f t="shared" si="886"/>
        <v>إضافى كامل</v>
      </c>
    </row>
    <row r="4142" spans="1:20" ht="18" x14ac:dyDescent="0.25">
      <c r="A4142" s="21">
        <v>214</v>
      </c>
      <c r="B4142" s="22">
        <v>29796</v>
      </c>
      <c r="C4142" s="16" t="s">
        <v>363</v>
      </c>
      <c r="D4142" s="8">
        <v>45597</v>
      </c>
      <c r="E4142" t="s">
        <v>15</v>
      </c>
      <c r="F4142">
        <v>5</v>
      </c>
      <c r="G4142" s="9" t="s">
        <v>335</v>
      </c>
      <c r="H4142" s="10"/>
      <c r="K4142" s="3" t="str">
        <f t="shared" si="887"/>
        <v/>
      </c>
      <c r="L4142" s="11">
        <f t="shared" si="878"/>
        <v>1</v>
      </c>
      <c r="M4142" s="11">
        <f t="shared" si="879"/>
        <v>2</v>
      </c>
      <c r="N4142" s="11">
        <f t="shared" si="880"/>
        <v>0</v>
      </c>
      <c r="O4142" s="11">
        <f t="shared" si="881"/>
        <v>0</v>
      </c>
      <c r="P4142" s="11">
        <f t="shared" si="882"/>
        <v>0</v>
      </c>
      <c r="Q4142" s="11">
        <f t="shared" si="883"/>
        <v>0</v>
      </c>
      <c r="R4142" s="11">
        <f t="shared" si="884"/>
        <v>0</v>
      </c>
      <c r="S4142" s="11">
        <f t="shared" si="885"/>
        <v>2</v>
      </c>
      <c r="T4142" t="str">
        <f t="shared" si="886"/>
        <v>إضافى كامل</v>
      </c>
    </row>
    <row r="4143" spans="1:20" ht="18" x14ac:dyDescent="0.25">
      <c r="A4143" s="21">
        <v>214</v>
      </c>
      <c r="B4143" s="22">
        <v>29796</v>
      </c>
      <c r="C4143" t="s">
        <v>364</v>
      </c>
      <c r="D4143" s="8">
        <v>45598</v>
      </c>
      <c r="E4143" t="s">
        <v>18</v>
      </c>
      <c r="F4143">
        <v>5</v>
      </c>
      <c r="G4143" s="9" t="s">
        <v>335</v>
      </c>
      <c r="H4143" s="10"/>
      <c r="I4143" s="12">
        <v>0.32957175925925924</v>
      </c>
      <c r="J4143" s="12">
        <v>0.63317129629629632</v>
      </c>
      <c r="K4143" s="3" t="str">
        <f t="shared" si="887"/>
        <v/>
      </c>
      <c r="L4143" s="11">
        <f t="shared" si="878"/>
        <v>1</v>
      </c>
      <c r="M4143" s="11">
        <f t="shared" si="879"/>
        <v>2</v>
      </c>
      <c r="N4143" s="11">
        <f t="shared" si="880"/>
        <v>0</v>
      </c>
      <c r="O4143" s="11">
        <f t="shared" si="881"/>
        <v>0</v>
      </c>
      <c r="P4143" s="11">
        <f t="shared" si="882"/>
        <v>0</v>
      </c>
      <c r="Q4143" s="11">
        <f t="shared" si="883"/>
        <v>0</v>
      </c>
      <c r="R4143" s="11">
        <f t="shared" si="884"/>
        <v>0</v>
      </c>
      <c r="S4143" s="11">
        <f t="shared" si="885"/>
        <v>2</v>
      </c>
      <c r="T4143" t="str">
        <f t="shared" si="886"/>
        <v>إضافى كامل</v>
      </c>
    </row>
    <row r="4144" spans="1:20" ht="18" x14ac:dyDescent="0.25">
      <c r="A4144" s="21">
        <v>214</v>
      </c>
      <c r="B4144" s="22">
        <v>29796</v>
      </c>
      <c r="C4144" t="s">
        <v>364</v>
      </c>
      <c r="D4144" s="8">
        <v>45599</v>
      </c>
      <c r="E4144" t="s">
        <v>20</v>
      </c>
      <c r="F4144">
        <v>5</v>
      </c>
      <c r="G4144" s="9" t="s">
        <v>335</v>
      </c>
      <c r="H4144" s="10"/>
      <c r="I4144" s="12">
        <v>0.33839120370370368</v>
      </c>
      <c r="J4144" s="12">
        <v>0.59079861111111109</v>
      </c>
      <c r="K4144" s="3" t="str">
        <f t="shared" si="887"/>
        <v/>
      </c>
      <c r="L4144" s="11">
        <f t="shared" si="878"/>
        <v>1</v>
      </c>
      <c r="M4144" s="11">
        <f t="shared" si="879"/>
        <v>2</v>
      </c>
      <c r="N4144" s="11">
        <f t="shared" si="880"/>
        <v>0</v>
      </c>
      <c r="O4144" s="11">
        <f t="shared" si="881"/>
        <v>0</v>
      </c>
      <c r="P4144" s="11">
        <f t="shared" si="882"/>
        <v>0</v>
      </c>
      <c r="Q4144" s="11">
        <f t="shared" si="883"/>
        <v>0</v>
      </c>
      <c r="R4144" s="11">
        <f t="shared" si="884"/>
        <v>0</v>
      </c>
      <c r="S4144" s="11">
        <f t="shared" si="885"/>
        <v>2</v>
      </c>
      <c r="T4144" t="str">
        <f t="shared" si="886"/>
        <v>إضافى كامل</v>
      </c>
    </row>
    <row r="4145" spans="1:20" ht="18" x14ac:dyDescent="0.25">
      <c r="A4145" s="21">
        <v>214</v>
      </c>
      <c r="B4145" s="22">
        <v>29796</v>
      </c>
      <c r="C4145" t="s">
        <v>364</v>
      </c>
      <c r="D4145" s="8">
        <v>45600</v>
      </c>
      <c r="E4145" t="s">
        <v>21</v>
      </c>
      <c r="F4145">
        <v>5</v>
      </c>
      <c r="G4145" s="9" t="s">
        <v>335</v>
      </c>
      <c r="H4145" s="10"/>
      <c r="I4145" s="12">
        <v>0.30032407407407408</v>
      </c>
      <c r="J4145" s="12">
        <v>0.58681712962962962</v>
      </c>
      <c r="K4145" s="3" t="str">
        <f t="shared" si="887"/>
        <v/>
      </c>
      <c r="L4145" s="11">
        <f t="shared" si="878"/>
        <v>1</v>
      </c>
      <c r="M4145" s="11">
        <f t="shared" si="879"/>
        <v>2</v>
      </c>
      <c r="N4145" s="11">
        <f t="shared" si="880"/>
        <v>0</v>
      </c>
      <c r="O4145" s="11">
        <f t="shared" si="881"/>
        <v>0</v>
      </c>
      <c r="P4145" s="11">
        <f t="shared" si="882"/>
        <v>0</v>
      </c>
      <c r="Q4145" s="11">
        <f t="shared" si="883"/>
        <v>0</v>
      </c>
      <c r="R4145" s="11">
        <f t="shared" si="884"/>
        <v>0</v>
      </c>
      <c r="S4145" s="11">
        <f t="shared" si="885"/>
        <v>2</v>
      </c>
      <c r="T4145" t="str">
        <f t="shared" si="886"/>
        <v>إضافى كامل</v>
      </c>
    </row>
    <row r="4146" spans="1:20" ht="18" x14ac:dyDescent="0.25">
      <c r="A4146" s="21">
        <v>214</v>
      </c>
      <c r="B4146" s="22">
        <v>29796</v>
      </c>
      <c r="C4146" t="s">
        <v>364</v>
      </c>
      <c r="D4146" s="8">
        <v>45601</v>
      </c>
      <c r="E4146" t="s">
        <v>22</v>
      </c>
      <c r="F4146">
        <v>5</v>
      </c>
      <c r="G4146" s="9" t="s">
        <v>335</v>
      </c>
      <c r="H4146" s="10"/>
      <c r="I4146" s="12">
        <v>0.3036226851851852</v>
      </c>
      <c r="J4146" s="12">
        <v>0.59163194444444445</v>
      </c>
      <c r="K4146" s="3" t="str">
        <f t="shared" si="887"/>
        <v/>
      </c>
      <c r="L4146" s="11">
        <f t="shared" si="878"/>
        <v>1</v>
      </c>
      <c r="M4146" s="11">
        <f t="shared" si="879"/>
        <v>2</v>
      </c>
      <c r="N4146" s="11">
        <f t="shared" si="880"/>
        <v>0</v>
      </c>
      <c r="O4146" s="11">
        <f t="shared" si="881"/>
        <v>0</v>
      </c>
      <c r="P4146" s="11">
        <f t="shared" si="882"/>
        <v>0</v>
      </c>
      <c r="Q4146" s="11">
        <f t="shared" si="883"/>
        <v>0</v>
      </c>
      <c r="R4146" s="11">
        <f t="shared" si="884"/>
        <v>0</v>
      </c>
      <c r="S4146" s="11">
        <f t="shared" si="885"/>
        <v>2</v>
      </c>
      <c r="T4146" t="str">
        <f t="shared" si="886"/>
        <v>إضافى كامل</v>
      </c>
    </row>
    <row r="4147" spans="1:20" ht="18" x14ac:dyDescent="0.25">
      <c r="A4147" s="21">
        <v>214</v>
      </c>
      <c r="B4147" s="22">
        <v>29796</v>
      </c>
      <c r="C4147" t="s">
        <v>364</v>
      </c>
      <c r="D4147" s="8">
        <v>45602</v>
      </c>
      <c r="E4147" t="s">
        <v>23</v>
      </c>
      <c r="F4147">
        <v>5</v>
      </c>
      <c r="G4147" s="9" t="s">
        <v>335</v>
      </c>
      <c r="H4147" s="10"/>
      <c r="I4147" s="12"/>
      <c r="J4147" s="12"/>
      <c r="K4147" s="3" t="s">
        <v>19</v>
      </c>
      <c r="L4147" s="11">
        <f t="shared" si="878"/>
        <v>1</v>
      </c>
      <c r="M4147" s="11">
        <f t="shared" si="879"/>
        <v>2</v>
      </c>
      <c r="N4147" s="11">
        <f t="shared" si="880"/>
        <v>0</v>
      </c>
      <c r="O4147" s="11">
        <f t="shared" si="881"/>
        <v>0</v>
      </c>
      <c r="P4147" s="11">
        <f t="shared" si="882"/>
        <v>0</v>
      </c>
      <c r="Q4147" s="11">
        <f t="shared" si="883"/>
        <v>0</v>
      </c>
      <c r="R4147" s="11">
        <f t="shared" si="884"/>
        <v>0</v>
      </c>
      <c r="S4147" s="11">
        <f t="shared" si="885"/>
        <v>2</v>
      </c>
      <c r="T4147" t="str">
        <f t="shared" si="886"/>
        <v>إضافى كامل</v>
      </c>
    </row>
    <row r="4148" spans="1:20" ht="18" x14ac:dyDescent="0.25">
      <c r="A4148" s="21">
        <v>214</v>
      </c>
      <c r="B4148" s="22">
        <v>29796</v>
      </c>
      <c r="C4148" t="s">
        <v>364</v>
      </c>
      <c r="D4148" s="8">
        <v>45603</v>
      </c>
      <c r="E4148" t="s">
        <v>24</v>
      </c>
      <c r="F4148">
        <v>5</v>
      </c>
      <c r="G4148" s="9" t="s">
        <v>335</v>
      </c>
      <c r="H4148" s="10"/>
      <c r="I4148" s="12">
        <v>0.30207175925925928</v>
      </c>
      <c r="J4148" s="12">
        <v>0.58371527777777776</v>
      </c>
      <c r="K4148" s="3" t="str">
        <f>IF(AND(I4148&lt;=TIME(8,0,0),J4148&gt;=TIME(14,0,0),I4148&lt;&gt;""),"",IF(AND(I4148&gt;=TIME(8,32,0),I4148&lt;=TIME(8,10,0)),"تأخير",IF(AND(I4148&gt;=TIME(8,11,0),I4148&lt;=TIME(11,0,0),I4148&lt;&gt;""),"إذن ص",IF(AND(J4148&lt;TIME(14,0,0), J4148&lt;&gt;"",J4148&gt;=TIME(11,0,0)),"إذن م",IF(AND(OR(I4148="",J4148="",I4148=J4148,I4148&gt;TIME(11,0,0),J4148&lt;TIME(11,0,0)),AND(E4148&lt;&gt;"Friday")),"غائب","")))))</f>
        <v/>
      </c>
      <c r="L4148" s="11">
        <f t="shared" si="878"/>
        <v>1</v>
      </c>
      <c r="M4148" s="11">
        <f t="shared" si="879"/>
        <v>2</v>
      </c>
      <c r="N4148" s="11">
        <f t="shared" si="880"/>
        <v>0</v>
      </c>
      <c r="O4148" s="11">
        <f t="shared" si="881"/>
        <v>0</v>
      </c>
      <c r="P4148" s="11">
        <f t="shared" si="882"/>
        <v>0</v>
      </c>
      <c r="Q4148" s="11">
        <f t="shared" si="883"/>
        <v>0</v>
      </c>
      <c r="R4148" s="11">
        <f t="shared" si="884"/>
        <v>0</v>
      </c>
      <c r="S4148" s="11">
        <f t="shared" si="885"/>
        <v>2</v>
      </c>
      <c r="T4148" t="str">
        <f t="shared" si="886"/>
        <v>إضافى كامل</v>
      </c>
    </row>
    <row r="4149" spans="1:20" ht="18" x14ac:dyDescent="0.25">
      <c r="A4149" s="21">
        <v>214</v>
      </c>
      <c r="B4149" s="22">
        <v>29796</v>
      </c>
      <c r="C4149" t="s">
        <v>364</v>
      </c>
      <c r="D4149" s="8">
        <v>45604</v>
      </c>
      <c r="E4149" t="s">
        <v>15</v>
      </c>
      <c r="F4149">
        <v>5</v>
      </c>
      <c r="G4149" s="9" t="s">
        <v>335</v>
      </c>
      <c r="H4149" s="10"/>
      <c r="K4149" s="3" t="str">
        <f>IF(AND(I4149&lt;=TIME(8,0,0),J4149&gt;=TIME(14,0,0),I4149&lt;&gt;""),"",IF(AND(I4149&gt;=TIME(8,32,0),I4149&lt;=TIME(8,10,0)),"تأخير",IF(AND(I4149&gt;=TIME(8,11,0),I4149&lt;=TIME(11,0,0),I4149&lt;&gt;""),"إذن ص",IF(AND(J4149&lt;TIME(14,0,0), J4149&lt;&gt;"",J4149&gt;=TIME(11,0,0)),"إذن م",IF(AND(OR(I4149="",J4149="",I4149=J4149,I4149&gt;TIME(11,0,0),J4149&lt;TIME(11,0,0)),AND(E4149&lt;&gt;"Friday")),"غائب","")))))</f>
        <v/>
      </c>
      <c r="L4149" s="11">
        <f t="shared" si="878"/>
        <v>1</v>
      </c>
      <c r="M4149" s="11">
        <f t="shared" si="879"/>
        <v>2</v>
      </c>
      <c r="N4149" s="11">
        <f t="shared" si="880"/>
        <v>0</v>
      </c>
      <c r="O4149" s="11">
        <f t="shared" si="881"/>
        <v>0</v>
      </c>
      <c r="P4149" s="11">
        <f t="shared" si="882"/>
        <v>0</v>
      </c>
      <c r="Q4149" s="11">
        <f t="shared" si="883"/>
        <v>0</v>
      </c>
      <c r="R4149" s="11">
        <f t="shared" si="884"/>
        <v>0</v>
      </c>
      <c r="S4149" s="11">
        <f t="shared" si="885"/>
        <v>2</v>
      </c>
      <c r="T4149" t="str">
        <f t="shared" si="886"/>
        <v>إضافى كامل</v>
      </c>
    </row>
    <row r="4150" spans="1:20" ht="18" x14ac:dyDescent="0.25">
      <c r="A4150" s="21">
        <v>214</v>
      </c>
      <c r="B4150" s="22">
        <v>29796</v>
      </c>
      <c r="C4150" t="s">
        <v>364</v>
      </c>
      <c r="D4150" s="8">
        <v>45605</v>
      </c>
      <c r="E4150" t="s">
        <v>18</v>
      </c>
      <c r="F4150">
        <v>5</v>
      </c>
      <c r="G4150" s="9" t="s">
        <v>335</v>
      </c>
      <c r="H4150" s="10"/>
      <c r="I4150" s="12">
        <v>0.30082175925925925</v>
      </c>
      <c r="J4150" s="12">
        <v>0.58873842592592596</v>
      </c>
      <c r="K4150" s="3" t="str">
        <f>IF(AND(I4150&lt;=TIME(8,0,0),J4150&gt;=TIME(14,0,0),I4150&lt;&gt;""),"",IF(AND(I4150&gt;=TIME(8,32,0),I4150&lt;=TIME(8,10,0)),"تأخير",IF(AND(I4150&gt;=TIME(8,11,0),I4150&lt;=TIME(11,0,0),I4150&lt;&gt;""),"إذن ص",IF(AND(J4150&lt;TIME(14,0,0), J4150&lt;&gt;"",J4150&gt;=TIME(11,0,0)),"إذن م",IF(AND(OR(I4150="",J4150="",I4150=J4150,I4150&gt;TIME(11,0,0),J4150&lt;TIME(11,0,0)),AND(E4150&lt;&gt;"Friday")),"غائب","")))))</f>
        <v/>
      </c>
      <c r="L4150" s="11">
        <f t="shared" si="878"/>
        <v>1</v>
      </c>
      <c r="M4150" s="11">
        <f t="shared" si="879"/>
        <v>2</v>
      </c>
      <c r="N4150" s="11">
        <f t="shared" si="880"/>
        <v>0</v>
      </c>
      <c r="O4150" s="11">
        <f t="shared" si="881"/>
        <v>0</v>
      </c>
      <c r="P4150" s="11">
        <f t="shared" si="882"/>
        <v>0</v>
      </c>
      <c r="Q4150" s="11">
        <f t="shared" si="883"/>
        <v>0</v>
      </c>
      <c r="R4150" s="11">
        <f t="shared" si="884"/>
        <v>0</v>
      </c>
      <c r="S4150" s="11">
        <f t="shared" si="885"/>
        <v>2</v>
      </c>
      <c r="T4150" t="str">
        <f t="shared" si="886"/>
        <v>إضافى كامل</v>
      </c>
    </row>
    <row r="4151" spans="1:20" ht="18" x14ac:dyDescent="0.25">
      <c r="A4151" s="21">
        <v>214</v>
      </c>
      <c r="B4151" s="22">
        <v>29796</v>
      </c>
      <c r="C4151" t="s">
        <v>364</v>
      </c>
      <c r="D4151" s="8">
        <v>45606</v>
      </c>
      <c r="E4151" t="s">
        <v>20</v>
      </c>
      <c r="F4151">
        <v>5</v>
      </c>
      <c r="G4151" s="9" t="s">
        <v>335</v>
      </c>
      <c r="H4151" s="10"/>
      <c r="I4151" s="12">
        <v>0.31141203703703701</v>
      </c>
      <c r="J4151" s="12">
        <v>0.59358796296296301</v>
      </c>
      <c r="K4151" s="3" t="str">
        <f>IF(AND(I4151&lt;=TIME(8,0,0),J4151&gt;=TIME(14,0,0),I4151&lt;&gt;""),"",IF(AND(I4151&gt;=TIME(8,32,0),I4151&lt;=TIME(8,10,0)),"تأخير",IF(AND(I4151&gt;=TIME(8,11,0),I4151&lt;=TIME(11,0,0),I4151&lt;&gt;""),"إذن ص",IF(AND(J4151&lt;TIME(14,0,0), J4151&lt;&gt;"",J4151&gt;=TIME(11,0,0)),"إذن م",IF(AND(OR(I4151="",J4151="",I4151=J4151,I4151&gt;TIME(11,0,0),J4151&lt;TIME(11,0,0)),AND(E4151&lt;&gt;"Friday")),"غائب","")))))</f>
        <v/>
      </c>
      <c r="L4151" s="11">
        <f t="shared" si="878"/>
        <v>1</v>
      </c>
      <c r="M4151" s="11">
        <f t="shared" si="879"/>
        <v>2</v>
      </c>
      <c r="N4151" s="11">
        <f t="shared" si="880"/>
        <v>0</v>
      </c>
      <c r="O4151" s="11">
        <f t="shared" si="881"/>
        <v>0</v>
      </c>
      <c r="P4151" s="11">
        <f t="shared" si="882"/>
        <v>0</v>
      </c>
      <c r="Q4151" s="11">
        <f t="shared" si="883"/>
        <v>0</v>
      </c>
      <c r="R4151" s="11">
        <f t="shared" si="884"/>
        <v>0</v>
      </c>
      <c r="S4151" s="11">
        <f t="shared" si="885"/>
        <v>2</v>
      </c>
      <c r="T4151" t="str">
        <f t="shared" si="886"/>
        <v>إضافى كامل</v>
      </c>
    </row>
    <row r="4152" spans="1:20" ht="18" x14ac:dyDescent="0.25">
      <c r="A4152" s="21">
        <v>214</v>
      </c>
      <c r="B4152" s="22">
        <v>29796</v>
      </c>
      <c r="C4152" t="s">
        <v>364</v>
      </c>
      <c r="D4152" s="8">
        <v>45607</v>
      </c>
      <c r="E4152" t="s">
        <v>21</v>
      </c>
      <c r="F4152">
        <v>5</v>
      </c>
      <c r="G4152" s="9" t="s">
        <v>335</v>
      </c>
      <c r="H4152" s="10"/>
      <c r="I4152" s="12">
        <v>0.30489583333333331</v>
      </c>
      <c r="J4152" s="12">
        <v>0.58378472222222222</v>
      </c>
      <c r="K4152" s="3" t="str">
        <f>IF(AND(I4152&lt;=TIME(8,0,0),J4152&gt;=TIME(14,0,0),I4152&lt;&gt;""),"",IF(AND(I4152&gt;=TIME(8,32,0),I4152&lt;=TIME(8,10,0)),"تأخير",IF(AND(I4152&gt;=TIME(8,11,0),I4152&lt;=TIME(11,0,0),I4152&lt;&gt;""),"إذن ص",IF(AND(J4152&lt;TIME(14,0,0), J4152&lt;&gt;"",J4152&gt;=TIME(11,0,0)),"إذن م",IF(AND(OR(I4152="",J4152="",I4152=J4152,I4152&gt;TIME(11,0,0),J4152&lt;TIME(11,0,0)),AND(E4152&lt;&gt;"Friday")),"غائب","")))))</f>
        <v/>
      </c>
      <c r="L4152" s="11">
        <f t="shared" si="878"/>
        <v>1</v>
      </c>
      <c r="M4152" s="11">
        <f t="shared" si="879"/>
        <v>2</v>
      </c>
      <c r="N4152" s="11">
        <f t="shared" si="880"/>
        <v>0</v>
      </c>
      <c r="O4152" s="11">
        <f t="shared" si="881"/>
        <v>0</v>
      </c>
      <c r="P4152" s="11">
        <f t="shared" si="882"/>
        <v>0</v>
      </c>
      <c r="Q4152" s="11">
        <f t="shared" si="883"/>
        <v>0</v>
      </c>
      <c r="R4152" s="11">
        <f t="shared" si="884"/>
        <v>0</v>
      </c>
      <c r="S4152" s="11">
        <f t="shared" si="885"/>
        <v>2</v>
      </c>
      <c r="T4152" t="str">
        <f t="shared" si="886"/>
        <v>إضافى كامل</v>
      </c>
    </row>
    <row r="4153" spans="1:20" ht="18" x14ac:dyDescent="0.25">
      <c r="A4153" s="21">
        <v>214</v>
      </c>
      <c r="B4153" s="22">
        <v>29796</v>
      </c>
      <c r="C4153" t="s">
        <v>364</v>
      </c>
      <c r="D4153" s="8">
        <v>45608</v>
      </c>
      <c r="E4153" t="s">
        <v>22</v>
      </c>
      <c r="F4153">
        <v>5</v>
      </c>
      <c r="G4153" s="9" t="s">
        <v>335</v>
      </c>
      <c r="H4153" s="10"/>
      <c r="K4153" s="3" t="s">
        <v>19</v>
      </c>
      <c r="L4153" s="11">
        <f t="shared" si="878"/>
        <v>1</v>
      </c>
      <c r="M4153" s="11">
        <f t="shared" si="879"/>
        <v>2</v>
      </c>
      <c r="N4153" s="11">
        <f t="shared" si="880"/>
        <v>0</v>
      </c>
      <c r="O4153" s="11">
        <f t="shared" si="881"/>
        <v>0</v>
      </c>
      <c r="P4153" s="11">
        <f t="shared" si="882"/>
        <v>0</v>
      </c>
      <c r="Q4153" s="11">
        <f t="shared" si="883"/>
        <v>0</v>
      </c>
      <c r="R4153" s="11">
        <f t="shared" si="884"/>
        <v>0</v>
      </c>
      <c r="S4153" s="11">
        <f t="shared" si="885"/>
        <v>2</v>
      </c>
      <c r="T4153" t="str">
        <f t="shared" si="886"/>
        <v>إضافى كامل</v>
      </c>
    </row>
    <row r="4154" spans="1:20" ht="18" x14ac:dyDescent="0.25">
      <c r="A4154" s="21">
        <v>214</v>
      </c>
      <c r="B4154" s="22">
        <v>29796</v>
      </c>
      <c r="C4154" t="s">
        <v>364</v>
      </c>
      <c r="D4154" s="8">
        <v>45609</v>
      </c>
      <c r="E4154" t="s">
        <v>23</v>
      </c>
      <c r="F4154">
        <v>5</v>
      </c>
      <c r="G4154" s="9" t="s">
        <v>335</v>
      </c>
      <c r="H4154" s="10"/>
      <c r="I4154" s="12">
        <v>0.30261574074074077</v>
      </c>
      <c r="J4154" s="12">
        <v>0.58736111111111111</v>
      </c>
      <c r="K4154" s="3" t="str">
        <f t="shared" ref="K4154:K4181" si="888">IF(AND(I4154&lt;=TIME(8,0,0),J4154&gt;=TIME(14,0,0),I4154&lt;&gt;""),"",IF(AND(I4154&gt;=TIME(8,32,0),I4154&lt;=TIME(8,10,0)),"تأخير",IF(AND(I4154&gt;=TIME(8,11,0),I4154&lt;=TIME(11,0,0),I4154&lt;&gt;""),"إذن ص",IF(AND(J4154&lt;TIME(14,0,0), J4154&lt;&gt;"",J4154&gt;=TIME(11,0,0)),"إذن م",IF(AND(OR(I4154="",J4154="",I4154=J4154,I4154&gt;TIME(11,0,0),J4154&lt;TIME(11,0,0)),AND(E4154&lt;&gt;"Friday")),"غائب","")))))</f>
        <v/>
      </c>
      <c r="L4154" s="11">
        <f t="shared" si="878"/>
        <v>1</v>
      </c>
      <c r="M4154" s="11">
        <f t="shared" si="879"/>
        <v>2</v>
      </c>
      <c r="N4154" s="11">
        <f t="shared" si="880"/>
        <v>0</v>
      </c>
      <c r="O4154" s="11">
        <f t="shared" si="881"/>
        <v>0</v>
      </c>
      <c r="P4154" s="11">
        <f t="shared" si="882"/>
        <v>0</v>
      </c>
      <c r="Q4154" s="11">
        <f t="shared" si="883"/>
        <v>0</v>
      </c>
      <c r="R4154" s="11">
        <f t="shared" si="884"/>
        <v>0</v>
      </c>
      <c r="S4154" s="11">
        <f t="shared" si="885"/>
        <v>2</v>
      </c>
      <c r="T4154" t="str">
        <f t="shared" si="886"/>
        <v>إضافى كامل</v>
      </c>
    </row>
    <row r="4155" spans="1:20" ht="18" x14ac:dyDescent="0.25">
      <c r="A4155" s="21">
        <v>214</v>
      </c>
      <c r="B4155" s="22">
        <v>29796</v>
      </c>
      <c r="C4155" t="s">
        <v>364</v>
      </c>
      <c r="D4155" s="8">
        <v>45610</v>
      </c>
      <c r="E4155" t="s">
        <v>24</v>
      </c>
      <c r="F4155">
        <v>5</v>
      </c>
      <c r="G4155" s="9" t="s">
        <v>335</v>
      </c>
      <c r="H4155" s="10"/>
      <c r="I4155" s="12">
        <v>0.29842592592592593</v>
      </c>
      <c r="J4155" s="12">
        <v>0.58437499999999998</v>
      </c>
      <c r="K4155" s="3" t="str">
        <f t="shared" si="888"/>
        <v/>
      </c>
      <c r="L4155" s="11">
        <f t="shared" si="878"/>
        <v>1</v>
      </c>
      <c r="M4155" s="11">
        <f t="shared" si="879"/>
        <v>2</v>
      </c>
      <c r="N4155" s="11">
        <f t="shared" si="880"/>
        <v>0</v>
      </c>
      <c r="O4155" s="11">
        <f t="shared" si="881"/>
        <v>0</v>
      </c>
      <c r="P4155" s="11">
        <f t="shared" si="882"/>
        <v>0</v>
      </c>
      <c r="Q4155" s="11">
        <f t="shared" si="883"/>
        <v>0</v>
      </c>
      <c r="R4155" s="11">
        <f t="shared" si="884"/>
        <v>0</v>
      </c>
      <c r="S4155" s="11">
        <f t="shared" si="885"/>
        <v>2</v>
      </c>
      <c r="T4155" t="str">
        <f t="shared" si="886"/>
        <v>إضافى كامل</v>
      </c>
    </row>
    <row r="4156" spans="1:20" ht="18" x14ac:dyDescent="0.25">
      <c r="A4156" s="21">
        <v>214</v>
      </c>
      <c r="B4156" s="22">
        <v>29796</v>
      </c>
      <c r="C4156" t="s">
        <v>364</v>
      </c>
      <c r="D4156" s="8">
        <v>45611</v>
      </c>
      <c r="E4156" t="s">
        <v>15</v>
      </c>
      <c r="F4156">
        <v>5</v>
      </c>
      <c r="G4156" s="9" t="s">
        <v>335</v>
      </c>
      <c r="H4156" s="10"/>
      <c r="K4156" s="3" t="str">
        <f t="shared" si="888"/>
        <v/>
      </c>
      <c r="L4156" s="11">
        <f t="shared" si="878"/>
        <v>1</v>
      </c>
      <c r="M4156" s="11">
        <f t="shared" si="879"/>
        <v>2</v>
      </c>
      <c r="N4156" s="11">
        <f t="shared" si="880"/>
        <v>0</v>
      </c>
      <c r="O4156" s="11">
        <f t="shared" si="881"/>
        <v>0</v>
      </c>
      <c r="P4156" s="11">
        <f t="shared" si="882"/>
        <v>0</v>
      </c>
      <c r="Q4156" s="11">
        <f t="shared" si="883"/>
        <v>0</v>
      </c>
      <c r="R4156" s="11">
        <f t="shared" si="884"/>
        <v>0</v>
      </c>
      <c r="S4156" s="11">
        <f t="shared" si="885"/>
        <v>2</v>
      </c>
      <c r="T4156" t="str">
        <f t="shared" si="886"/>
        <v>إضافى كامل</v>
      </c>
    </row>
    <row r="4157" spans="1:20" ht="18" x14ac:dyDescent="0.25">
      <c r="A4157" s="21">
        <v>214</v>
      </c>
      <c r="B4157" s="22">
        <v>29796</v>
      </c>
      <c r="C4157" t="s">
        <v>364</v>
      </c>
      <c r="D4157" s="8">
        <v>45612</v>
      </c>
      <c r="E4157" t="s">
        <v>18</v>
      </c>
      <c r="F4157">
        <v>5</v>
      </c>
      <c r="G4157" s="9" t="s">
        <v>335</v>
      </c>
      <c r="H4157" s="10"/>
      <c r="K4157" s="3" t="s">
        <v>19</v>
      </c>
      <c r="L4157" s="11">
        <f t="shared" si="878"/>
        <v>1</v>
      </c>
      <c r="M4157" s="11">
        <f t="shared" si="879"/>
        <v>2</v>
      </c>
      <c r="N4157" s="11">
        <f t="shared" si="880"/>
        <v>0</v>
      </c>
      <c r="O4157" s="11">
        <f t="shared" si="881"/>
        <v>0</v>
      </c>
      <c r="P4157" s="11">
        <f t="shared" si="882"/>
        <v>0</v>
      </c>
      <c r="Q4157" s="11">
        <f t="shared" si="883"/>
        <v>0</v>
      </c>
      <c r="R4157" s="11">
        <f t="shared" si="884"/>
        <v>0</v>
      </c>
      <c r="S4157" s="11">
        <f t="shared" si="885"/>
        <v>2</v>
      </c>
      <c r="T4157" t="str">
        <f t="shared" si="886"/>
        <v>إضافى كامل</v>
      </c>
    </row>
    <row r="4158" spans="1:20" ht="18" x14ac:dyDescent="0.25">
      <c r="A4158" s="21">
        <v>214</v>
      </c>
      <c r="B4158" s="22">
        <v>29796</v>
      </c>
      <c r="C4158" t="s">
        <v>364</v>
      </c>
      <c r="D4158" s="8">
        <v>45613</v>
      </c>
      <c r="E4158" t="s">
        <v>20</v>
      </c>
      <c r="F4158">
        <v>5</v>
      </c>
      <c r="G4158" s="9" t="s">
        <v>335</v>
      </c>
      <c r="H4158" s="10"/>
      <c r="I4158" s="12">
        <v>0.29964120370370373</v>
      </c>
      <c r="J4158" s="12">
        <v>0.58810185185185182</v>
      </c>
      <c r="K4158" s="3" t="str">
        <f t="shared" si="888"/>
        <v/>
      </c>
      <c r="L4158" s="11">
        <f t="shared" si="878"/>
        <v>1</v>
      </c>
      <c r="M4158" s="11">
        <f t="shared" si="879"/>
        <v>2</v>
      </c>
      <c r="N4158" s="11">
        <f t="shared" si="880"/>
        <v>0</v>
      </c>
      <c r="O4158" s="11">
        <f t="shared" si="881"/>
        <v>0</v>
      </c>
      <c r="P4158" s="11">
        <f t="shared" si="882"/>
        <v>0</v>
      </c>
      <c r="Q4158" s="11">
        <f t="shared" si="883"/>
        <v>0</v>
      </c>
      <c r="R4158" s="11">
        <f t="shared" si="884"/>
        <v>0</v>
      </c>
      <c r="S4158" s="11">
        <f t="shared" si="885"/>
        <v>2</v>
      </c>
      <c r="T4158" t="str">
        <f t="shared" si="886"/>
        <v>إضافى كامل</v>
      </c>
    </row>
    <row r="4159" spans="1:20" ht="18" x14ac:dyDescent="0.25">
      <c r="A4159" s="21">
        <v>214</v>
      </c>
      <c r="B4159" s="22">
        <v>29796</v>
      </c>
      <c r="C4159" t="s">
        <v>364</v>
      </c>
      <c r="D4159" s="8">
        <v>45614</v>
      </c>
      <c r="E4159" t="s">
        <v>21</v>
      </c>
      <c r="F4159">
        <v>5</v>
      </c>
      <c r="G4159" s="9" t="s">
        <v>335</v>
      </c>
      <c r="H4159" s="10"/>
      <c r="I4159" s="12">
        <v>0.29810185185185184</v>
      </c>
      <c r="J4159" s="12">
        <v>0.58996527777777774</v>
      </c>
      <c r="K4159" s="3" t="str">
        <f t="shared" si="888"/>
        <v/>
      </c>
      <c r="L4159" s="11">
        <f t="shared" si="878"/>
        <v>1</v>
      </c>
      <c r="M4159" s="11">
        <f t="shared" si="879"/>
        <v>2</v>
      </c>
      <c r="N4159" s="11">
        <f t="shared" si="880"/>
        <v>0</v>
      </c>
      <c r="O4159" s="11">
        <f t="shared" si="881"/>
        <v>0</v>
      </c>
      <c r="P4159" s="11">
        <f t="shared" si="882"/>
        <v>0</v>
      </c>
      <c r="Q4159" s="11">
        <f t="shared" si="883"/>
        <v>0</v>
      </c>
      <c r="R4159" s="11">
        <f t="shared" si="884"/>
        <v>0</v>
      </c>
      <c r="S4159" s="11">
        <f t="shared" si="885"/>
        <v>2</v>
      </c>
      <c r="T4159" t="str">
        <f t="shared" si="886"/>
        <v>إضافى كامل</v>
      </c>
    </row>
    <row r="4160" spans="1:20" ht="18" x14ac:dyDescent="0.25">
      <c r="A4160" s="21">
        <v>214</v>
      </c>
      <c r="B4160" s="22">
        <v>29796</v>
      </c>
      <c r="C4160" t="s">
        <v>364</v>
      </c>
      <c r="D4160" s="8">
        <v>45615</v>
      </c>
      <c r="E4160" t="s">
        <v>22</v>
      </c>
      <c r="F4160">
        <v>5</v>
      </c>
      <c r="G4160" s="9" t="s">
        <v>335</v>
      </c>
      <c r="H4160" s="10"/>
      <c r="I4160" s="12">
        <v>0.29759259259259258</v>
      </c>
      <c r="J4160" s="12">
        <v>0.59046296296296297</v>
      </c>
      <c r="K4160" s="3" t="str">
        <f t="shared" si="888"/>
        <v/>
      </c>
      <c r="L4160" s="11">
        <f t="shared" si="878"/>
        <v>1</v>
      </c>
      <c r="M4160" s="11">
        <f t="shared" si="879"/>
        <v>2</v>
      </c>
      <c r="N4160" s="11">
        <f t="shared" si="880"/>
        <v>0</v>
      </c>
      <c r="O4160" s="11">
        <f t="shared" si="881"/>
        <v>0</v>
      </c>
      <c r="P4160" s="11">
        <f t="shared" si="882"/>
        <v>0</v>
      </c>
      <c r="Q4160" s="11">
        <f t="shared" si="883"/>
        <v>0</v>
      </c>
      <c r="R4160" s="11">
        <f t="shared" si="884"/>
        <v>0</v>
      </c>
      <c r="S4160" s="11">
        <f t="shared" si="885"/>
        <v>2</v>
      </c>
      <c r="T4160" t="str">
        <f t="shared" si="886"/>
        <v>إضافى كامل</v>
      </c>
    </row>
    <row r="4161" spans="1:20" ht="18" x14ac:dyDescent="0.25">
      <c r="A4161" s="21">
        <v>214</v>
      </c>
      <c r="B4161" s="22">
        <v>29796</v>
      </c>
      <c r="C4161" t="s">
        <v>364</v>
      </c>
      <c r="D4161" s="8">
        <v>45616</v>
      </c>
      <c r="E4161" t="s">
        <v>23</v>
      </c>
      <c r="F4161">
        <v>5</v>
      </c>
      <c r="G4161" s="9" t="s">
        <v>335</v>
      </c>
      <c r="H4161" s="10"/>
      <c r="I4161" s="12">
        <v>0.29733796296296294</v>
      </c>
      <c r="J4161" s="12">
        <v>0.59303240740740737</v>
      </c>
      <c r="K4161" s="3" t="str">
        <f t="shared" si="888"/>
        <v/>
      </c>
      <c r="L4161" s="11">
        <f t="shared" si="878"/>
        <v>1</v>
      </c>
      <c r="M4161" s="11">
        <f t="shared" si="879"/>
        <v>2</v>
      </c>
      <c r="N4161" s="11">
        <f t="shared" si="880"/>
        <v>0</v>
      </c>
      <c r="O4161" s="11">
        <f t="shared" si="881"/>
        <v>0</v>
      </c>
      <c r="P4161" s="11">
        <f t="shared" si="882"/>
        <v>0</v>
      </c>
      <c r="Q4161" s="11">
        <f t="shared" si="883"/>
        <v>0</v>
      </c>
      <c r="R4161" s="11">
        <f t="shared" si="884"/>
        <v>0</v>
      </c>
      <c r="S4161" s="11">
        <f t="shared" si="885"/>
        <v>2</v>
      </c>
      <c r="T4161" t="str">
        <f t="shared" si="886"/>
        <v>إضافى كامل</v>
      </c>
    </row>
    <row r="4162" spans="1:20" ht="18" x14ac:dyDescent="0.25">
      <c r="A4162" s="21">
        <v>214</v>
      </c>
      <c r="B4162" s="22">
        <v>29796</v>
      </c>
      <c r="C4162" t="s">
        <v>364</v>
      </c>
      <c r="D4162" s="8">
        <v>45617</v>
      </c>
      <c r="E4162" t="s">
        <v>24</v>
      </c>
      <c r="F4162">
        <v>5</v>
      </c>
      <c r="G4162" s="9" t="s">
        <v>335</v>
      </c>
      <c r="H4162" s="10"/>
      <c r="K4162" s="3" t="str">
        <f t="shared" si="888"/>
        <v>غائب</v>
      </c>
      <c r="L4162" s="11">
        <f t="shared" ref="L4162:L4225" si="889">IF(AND(OR(K4162= "حالة وفاة",K4162="إذن م",K4162="إذن ص",K4162="بدل راحة",K4162="انصراف",K4162="اجازة",K4162="راحة",K4162="مأمورية",K4162="مأمورية م",K4162="مأمورية ص",K4162="Online",K4162="حضور",K4162="بدل سهر",E4162="Friday",K4162=""),E4162&lt;&gt;""),1,0)</f>
        <v>0</v>
      </c>
      <c r="M4162" s="11">
        <f t="shared" ref="M4162:M4225" si="890">COUNTIF(K4162:K4191,"غائب")</f>
        <v>2</v>
      </c>
      <c r="N4162" s="11">
        <f t="shared" ref="N4162:N4225" si="891">COUNTIF(K4162:K4191,"إذن ص")</f>
        <v>0</v>
      </c>
      <c r="O4162" s="11">
        <f t="shared" ref="O4162:O4225" si="892">COUNTIF(K4162:K4191,"إذن م")</f>
        <v>0</v>
      </c>
      <c r="P4162" s="11">
        <f t="shared" si="882"/>
        <v>0</v>
      </c>
      <c r="Q4162" s="11">
        <f t="shared" si="883"/>
        <v>0</v>
      </c>
      <c r="R4162" s="11">
        <f t="shared" si="884"/>
        <v>0</v>
      </c>
      <c r="S4162" s="11">
        <f t="shared" si="885"/>
        <v>2</v>
      </c>
      <c r="T4162" t="str">
        <f t="shared" si="886"/>
        <v>إضافى كامل</v>
      </c>
    </row>
    <row r="4163" spans="1:20" ht="18" x14ac:dyDescent="0.25">
      <c r="A4163" s="21">
        <v>214</v>
      </c>
      <c r="B4163" s="22">
        <v>29796</v>
      </c>
      <c r="C4163" t="s">
        <v>364</v>
      </c>
      <c r="D4163" s="8">
        <v>45618</v>
      </c>
      <c r="E4163" t="s">
        <v>15</v>
      </c>
      <c r="F4163">
        <v>5</v>
      </c>
      <c r="G4163" s="9" t="s">
        <v>335</v>
      </c>
      <c r="H4163" s="10"/>
      <c r="K4163" s="3" t="str">
        <f t="shared" si="888"/>
        <v/>
      </c>
      <c r="L4163" s="11">
        <f t="shared" si="889"/>
        <v>1</v>
      </c>
      <c r="M4163" s="11">
        <f t="shared" si="890"/>
        <v>1</v>
      </c>
      <c r="N4163" s="11">
        <f t="shared" si="891"/>
        <v>0</v>
      </c>
      <c r="O4163" s="11">
        <f t="shared" si="892"/>
        <v>1</v>
      </c>
      <c r="P4163" s="11">
        <f t="shared" ref="P4163:P4226" si="893">N4163+O4163</f>
        <v>1</v>
      </c>
      <c r="Q4163" s="11">
        <f t="shared" ref="Q4163:Q4226" si="894">IF(AND(P4163&gt;2,P4163&lt;&gt;0),P4163*3/6,0)</f>
        <v>0</v>
      </c>
      <c r="R4163" s="11">
        <f t="shared" ref="R4163:R4226" si="895">INT(Q4163)</f>
        <v>0</v>
      </c>
      <c r="S4163" s="11">
        <f t="shared" ref="S4163:S4226" si="896">R4163+M4163</f>
        <v>1</v>
      </c>
      <c r="T4163" t="str">
        <f t="shared" ref="T4163:T4226" si="897">IF(AND(OR(S4163&lt;=0,S4163&gt;0),S4163&lt;5),"إضافى كامل",IF(AND(OR(S4163=5,S4163=6,S4163&lt;7),S4163&lt;&gt;""),"نصف إضافى","لا يستحق"))</f>
        <v>إضافى كامل</v>
      </c>
    </row>
    <row r="4164" spans="1:20" ht="18" x14ac:dyDescent="0.25">
      <c r="A4164" s="21">
        <v>214</v>
      </c>
      <c r="B4164" s="22">
        <v>29796</v>
      </c>
      <c r="C4164" t="s">
        <v>364</v>
      </c>
      <c r="D4164" s="8">
        <v>45619</v>
      </c>
      <c r="E4164" t="s">
        <v>18</v>
      </c>
      <c r="F4164">
        <v>5</v>
      </c>
      <c r="G4164" s="9" t="s">
        <v>335</v>
      </c>
      <c r="H4164" s="10"/>
      <c r="I4164" s="12">
        <v>0.30148148148148146</v>
      </c>
      <c r="J4164" s="12">
        <v>0.59053240740740742</v>
      </c>
      <c r="K4164" s="3" t="str">
        <f t="shared" si="888"/>
        <v/>
      </c>
      <c r="L4164" s="11">
        <f t="shared" si="889"/>
        <v>1</v>
      </c>
      <c r="M4164" s="11">
        <f t="shared" si="890"/>
        <v>1</v>
      </c>
      <c r="N4164" s="11">
        <f t="shared" si="891"/>
        <v>0</v>
      </c>
      <c r="O4164" s="11">
        <f t="shared" si="892"/>
        <v>1</v>
      </c>
      <c r="P4164" s="11">
        <f t="shared" si="893"/>
        <v>1</v>
      </c>
      <c r="Q4164" s="11">
        <f t="shared" si="894"/>
        <v>0</v>
      </c>
      <c r="R4164" s="11">
        <f t="shared" si="895"/>
        <v>0</v>
      </c>
      <c r="S4164" s="11">
        <f t="shared" si="896"/>
        <v>1</v>
      </c>
      <c r="T4164" t="str">
        <f t="shared" si="897"/>
        <v>إضافى كامل</v>
      </c>
    </row>
    <row r="4165" spans="1:20" ht="18" x14ac:dyDescent="0.25">
      <c r="A4165" s="21">
        <v>214</v>
      </c>
      <c r="B4165" s="22">
        <v>29796</v>
      </c>
      <c r="C4165" t="s">
        <v>364</v>
      </c>
      <c r="D4165" s="8">
        <v>45620</v>
      </c>
      <c r="E4165" t="s">
        <v>20</v>
      </c>
      <c r="F4165">
        <v>5</v>
      </c>
      <c r="G4165" s="9" t="s">
        <v>335</v>
      </c>
      <c r="H4165" s="10"/>
      <c r="I4165" s="12">
        <v>0.2978703703703704</v>
      </c>
      <c r="J4165" s="12">
        <v>0.59583333333333333</v>
      </c>
      <c r="K4165" s="3" t="str">
        <f t="shared" si="888"/>
        <v/>
      </c>
      <c r="L4165" s="11">
        <f t="shared" si="889"/>
        <v>1</v>
      </c>
      <c r="M4165" s="11">
        <f t="shared" si="890"/>
        <v>1</v>
      </c>
      <c r="N4165" s="11">
        <f t="shared" si="891"/>
        <v>0</v>
      </c>
      <c r="O4165" s="11">
        <f t="shared" si="892"/>
        <v>1</v>
      </c>
      <c r="P4165" s="11">
        <f t="shared" si="893"/>
        <v>1</v>
      </c>
      <c r="Q4165" s="11">
        <f t="shared" si="894"/>
        <v>0</v>
      </c>
      <c r="R4165" s="11">
        <f t="shared" si="895"/>
        <v>0</v>
      </c>
      <c r="S4165" s="11">
        <f t="shared" si="896"/>
        <v>1</v>
      </c>
      <c r="T4165" t="str">
        <f t="shared" si="897"/>
        <v>إضافى كامل</v>
      </c>
    </row>
    <row r="4166" spans="1:20" ht="18" x14ac:dyDescent="0.25">
      <c r="A4166" s="21">
        <v>214</v>
      </c>
      <c r="B4166" s="22">
        <v>29796</v>
      </c>
      <c r="C4166" t="s">
        <v>364</v>
      </c>
      <c r="D4166" s="8">
        <v>45621</v>
      </c>
      <c r="E4166" t="s">
        <v>21</v>
      </c>
      <c r="F4166">
        <v>5</v>
      </c>
      <c r="G4166" s="9" t="s">
        <v>335</v>
      </c>
      <c r="H4166" s="10"/>
      <c r="I4166" s="12">
        <v>0.30284722222222221</v>
      </c>
      <c r="J4166" s="12">
        <v>0.59394675925925922</v>
      </c>
      <c r="K4166" s="3" t="str">
        <f t="shared" si="888"/>
        <v/>
      </c>
      <c r="L4166" s="11">
        <f t="shared" si="889"/>
        <v>1</v>
      </c>
      <c r="M4166" s="11">
        <f t="shared" si="890"/>
        <v>1</v>
      </c>
      <c r="N4166" s="11">
        <f t="shared" si="891"/>
        <v>0</v>
      </c>
      <c r="O4166" s="11">
        <f t="shared" si="892"/>
        <v>1</v>
      </c>
      <c r="P4166" s="11">
        <f t="shared" si="893"/>
        <v>1</v>
      </c>
      <c r="Q4166" s="11">
        <f t="shared" si="894"/>
        <v>0</v>
      </c>
      <c r="R4166" s="11">
        <f t="shared" si="895"/>
        <v>0</v>
      </c>
      <c r="S4166" s="11">
        <f t="shared" si="896"/>
        <v>1</v>
      </c>
      <c r="T4166" t="str">
        <f t="shared" si="897"/>
        <v>إضافى كامل</v>
      </c>
    </row>
    <row r="4167" spans="1:20" ht="18" x14ac:dyDescent="0.25">
      <c r="A4167" s="21">
        <v>214</v>
      </c>
      <c r="B4167" s="22">
        <v>29796</v>
      </c>
      <c r="C4167" t="s">
        <v>364</v>
      </c>
      <c r="D4167" s="8">
        <v>45622</v>
      </c>
      <c r="E4167" t="s">
        <v>22</v>
      </c>
      <c r="F4167">
        <v>5</v>
      </c>
      <c r="G4167" s="9" t="s">
        <v>335</v>
      </c>
      <c r="H4167" s="10"/>
      <c r="I4167" s="12">
        <v>0.58516203703703706</v>
      </c>
      <c r="J4167" s="12">
        <v>0.58519675925925929</v>
      </c>
      <c r="K4167" s="17" t="s">
        <v>56</v>
      </c>
      <c r="L4167" s="11">
        <f t="shared" si="889"/>
        <v>0</v>
      </c>
      <c r="M4167" s="11">
        <f t="shared" si="890"/>
        <v>1</v>
      </c>
      <c r="N4167" s="11">
        <f t="shared" si="891"/>
        <v>0</v>
      </c>
      <c r="O4167" s="11">
        <f t="shared" si="892"/>
        <v>1</v>
      </c>
      <c r="P4167" s="11">
        <f t="shared" si="893"/>
        <v>1</v>
      </c>
      <c r="Q4167" s="11">
        <f t="shared" si="894"/>
        <v>0</v>
      </c>
      <c r="R4167" s="11">
        <f t="shared" si="895"/>
        <v>0</v>
      </c>
      <c r="S4167" s="11">
        <f t="shared" si="896"/>
        <v>1</v>
      </c>
      <c r="T4167" t="str">
        <f t="shared" si="897"/>
        <v>إضافى كامل</v>
      </c>
    </row>
    <row r="4168" spans="1:20" ht="18" x14ac:dyDescent="0.25">
      <c r="A4168" s="21">
        <v>214</v>
      </c>
      <c r="B4168" s="22">
        <v>29796</v>
      </c>
      <c r="C4168" t="s">
        <v>364</v>
      </c>
      <c r="D4168" s="8">
        <v>45623</v>
      </c>
      <c r="E4168" t="s">
        <v>23</v>
      </c>
      <c r="F4168">
        <v>5</v>
      </c>
      <c r="G4168" s="9" t="s">
        <v>335</v>
      </c>
      <c r="H4168" s="10"/>
      <c r="I4168" s="12">
        <v>0.30118055555555556</v>
      </c>
      <c r="J4168" s="12">
        <v>0.59782407407407412</v>
      </c>
      <c r="K4168" s="3" t="str">
        <f t="shared" si="888"/>
        <v/>
      </c>
      <c r="L4168" s="11">
        <f t="shared" si="889"/>
        <v>1</v>
      </c>
      <c r="M4168" s="11">
        <f t="shared" si="890"/>
        <v>0</v>
      </c>
      <c r="N4168" s="11">
        <f t="shared" si="891"/>
        <v>0</v>
      </c>
      <c r="O4168" s="11">
        <f t="shared" si="892"/>
        <v>1</v>
      </c>
      <c r="P4168" s="11">
        <f t="shared" si="893"/>
        <v>1</v>
      </c>
      <c r="Q4168" s="11">
        <f t="shared" si="894"/>
        <v>0</v>
      </c>
      <c r="R4168" s="11">
        <f t="shared" si="895"/>
        <v>0</v>
      </c>
      <c r="S4168" s="11">
        <f t="shared" si="896"/>
        <v>0</v>
      </c>
      <c r="T4168" t="str">
        <f t="shared" si="897"/>
        <v>إضافى كامل</v>
      </c>
    </row>
    <row r="4169" spans="1:20" ht="18" x14ac:dyDescent="0.25">
      <c r="A4169" s="21">
        <v>214</v>
      </c>
      <c r="B4169" s="22">
        <v>29796</v>
      </c>
      <c r="C4169" t="s">
        <v>364</v>
      </c>
      <c r="D4169" s="8">
        <v>45624</v>
      </c>
      <c r="E4169" t="s">
        <v>24</v>
      </c>
      <c r="F4169">
        <v>5</v>
      </c>
      <c r="G4169" s="9" t="s">
        <v>335</v>
      </c>
      <c r="H4169" s="10"/>
      <c r="K4169" s="3" t="s">
        <v>19</v>
      </c>
      <c r="L4169" s="11">
        <f t="shared" si="889"/>
        <v>1</v>
      </c>
      <c r="M4169" s="11">
        <f t="shared" si="890"/>
        <v>0</v>
      </c>
      <c r="N4169" s="11">
        <f t="shared" si="891"/>
        <v>0</v>
      </c>
      <c r="O4169" s="11">
        <f t="shared" si="892"/>
        <v>1</v>
      </c>
      <c r="P4169" s="11">
        <f t="shared" si="893"/>
        <v>1</v>
      </c>
      <c r="Q4169" s="11">
        <f t="shared" si="894"/>
        <v>0</v>
      </c>
      <c r="R4169" s="11">
        <f t="shared" si="895"/>
        <v>0</v>
      </c>
      <c r="S4169" s="11">
        <f t="shared" si="896"/>
        <v>0</v>
      </c>
      <c r="T4169" t="str">
        <f t="shared" si="897"/>
        <v>إضافى كامل</v>
      </c>
    </row>
    <row r="4170" spans="1:20" ht="18" x14ac:dyDescent="0.25">
      <c r="A4170" s="21">
        <v>214</v>
      </c>
      <c r="B4170" s="22">
        <v>29796</v>
      </c>
      <c r="C4170" t="s">
        <v>364</v>
      </c>
      <c r="D4170" s="8">
        <v>45625</v>
      </c>
      <c r="E4170" t="s">
        <v>15</v>
      </c>
      <c r="F4170">
        <v>5</v>
      </c>
      <c r="G4170" s="9" t="s">
        <v>335</v>
      </c>
      <c r="H4170" s="10"/>
      <c r="K4170" s="3" t="str">
        <f t="shared" si="888"/>
        <v/>
      </c>
      <c r="L4170" s="11">
        <f t="shared" si="889"/>
        <v>1</v>
      </c>
      <c r="M4170" s="11">
        <f t="shared" si="890"/>
        <v>0</v>
      </c>
      <c r="N4170" s="11">
        <f t="shared" si="891"/>
        <v>0</v>
      </c>
      <c r="O4170" s="11">
        <f t="shared" si="892"/>
        <v>1</v>
      </c>
      <c r="P4170" s="11">
        <f t="shared" si="893"/>
        <v>1</v>
      </c>
      <c r="Q4170" s="11">
        <f t="shared" si="894"/>
        <v>0</v>
      </c>
      <c r="R4170" s="11">
        <f t="shared" si="895"/>
        <v>0</v>
      </c>
      <c r="S4170" s="11">
        <f t="shared" si="896"/>
        <v>0</v>
      </c>
      <c r="T4170" t="str">
        <f t="shared" si="897"/>
        <v>إضافى كامل</v>
      </c>
    </row>
    <row r="4171" spans="1:20" ht="18" x14ac:dyDescent="0.25">
      <c r="A4171" s="21">
        <v>214</v>
      </c>
      <c r="B4171" s="22">
        <v>29796</v>
      </c>
      <c r="C4171" t="s">
        <v>364</v>
      </c>
      <c r="D4171" s="8">
        <v>45626</v>
      </c>
      <c r="E4171" t="s">
        <v>18</v>
      </c>
      <c r="F4171">
        <v>5</v>
      </c>
      <c r="G4171" s="9" t="s">
        <v>335</v>
      </c>
      <c r="H4171" s="10"/>
      <c r="I4171" s="12">
        <v>0.29820601851851852</v>
      </c>
      <c r="J4171" s="12">
        <v>0.58386574074074071</v>
      </c>
      <c r="K4171" s="3" t="str">
        <f t="shared" si="888"/>
        <v/>
      </c>
      <c r="L4171" s="11">
        <f t="shared" si="889"/>
        <v>1</v>
      </c>
      <c r="M4171" s="11">
        <f t="shared" si="890"/>
        <v>0</v>
      </c>
      <c r="N4171" s="11">
        <f t="shared" si="891"/>
        <v>0</v>
      </c>
      <c r="O4171" s="11">
        <f t="shared" si="892"/>
        <v>1</v>
      </c>
      <c r="P4171" s="11">
        <f t="shared" si="893"/>
        <v>1</v>
      </c>
      <c r="Q4171" s="11">
        <f t="shared" si="894"/>
        <v>0</v>
      </c>
      <c r="R4171" s="11">
        <f t="shared" si="895"/>
        <v>0</v>
      </c>
      <c r="S4171" s="11">
        <f t="shared" si="896"/>
        <v>0</v>
      </c>
      <c r="T4171" t="str">
        <f t="shared" si="897"/>
        <v>إضافى كامل</v>
      </c>
    </row>
    <row r="4172" spans="1:20" ht="18" x14ac:dyDescent="0.25">
      <c r="A4172" s="21">
        <v>215</v>
      </c>
      <c r="B4172" s="24">
        <v>29797</v>
      </c>
      <c r="C4172" s="16" t="s">
        <v>365</v>
      </c>
      <c r="D4172" s="8">
        <v>45597</v>
      </c>
      <c r="E4172" t="s">
        <v>15</v>
      </c>
      <c r="F4172">
        <v>5</v>
      </c>
      <c r="G4172" s="9" t="s">
        <v>335</v>
      </c>
      <c r="H4172" s="10"/>
      <c r="K4172" s="3" t="str">
        <f t="shared" si="888"/>
        <v/>
      </c>
      <c r="L4172" s="11">
        <f t="shared" si="889"/>
        <v>1</v>
      </c>
      <c r="M4172" s="11">
        <f t="shared" si="890"/>
        <v>0</v>
      </c>
      <c r="N4172" s="11">
        <f t="shared" si="891"/>
        <v>0</v>
      </c>
      <c r="O4172" s="11">
        <f t="shared" si="892"/>
        <v>1</v>
      </c>
      <c r="P4172" s="11">
        <f t="shared" si="893"/>
        <v>1</v>
      </c>
      <c r="Q4172" s="11">
        <f t="shared" si="894"/>
        <v>0</v>
      </c>
      <c r="R4172" s="11">
        <f t="shared" si="895"/>
        <v>0</v>
      </c>
      <c r="S4172" s="11">
        <f t="shared" si="896"/>
        <v>0</v>
      </c>
      <c r="T4172" t="str">
        <f t="shared" si="897"/>
        <v>إضافى كامل</v>
      </c>
    </row>
    <row r="4173" spans="1:20" ht="18" x14ac:dyDescent="0.25">
      <c r="A4173" s="21">
        <v>215</v>
      </c>
      <c r="B4173" s="24">
        <v>29797</v>
      </c>
      <c r="C4173" t="s">
        <v>366</v>
      </c>
      <c r="D4173" s="8">
        <v>45598</v>
      </c>
      <c r="E4173" t="s">
        <v>18</v>
      </c>
      <c r="F4173">
        <v>5</v>
      </c>
      <c r="G4173" s="9" t="s">
        <v>335</v>
      </c>
      <c r="H4173" s="10"/>
      <c r="I4173" s="12">
        <v>0.31550925925925927</v>
      </c>
      <c r="J4173" s="12">
        <v>0.63293981481481476</v>
      </c>
      <c r="K4173" s="3" t="str">
        <f t="shared" si="888"/>
        <v/>
      </c>
      <c r="L4173" s="11">
        <f t="shared" si="889"/>
        <v>1</v>
      </c>
      <c r="M4173" s="11">
        <f t="shared" si="890"/>
        <v>0</v>
      </c>
      <c r="N4173" s="11">
        <f t="shared" si="891"/>
        <v>0</v>
      </c>
      <c r="O4173" s="11">
        <f t="shared" si="892"/>
        <v>1</v>
      </c>
      <c r="P4173" s="11">
        <f t="shared" si="893"/>
        <v>1</v>
      </c>
      <c r="Q4173" s="11">
        <f t="shared" si="894"/>
        <v>0</v>
      </c>
      <c r="R4173" s="11">
        <f t="shared" si="895"/>
        <v>0</v>
      </c>
      <c r="S4173" s="11">
        <f t="shared" si="896"/>
        <v>0</v>
      </c>
      <c r="T4173" t="str">
        <f t="shared" si="897"/>
        <v>إضافى كامل</v>
      </c>
    </row>
    <row r="4174" spans="1:20" ht="18" x14ac:dyDescent="0.25">
      <c r="A4174" s="21">
        <v>215</v>
      </c>
      <c r="B4174" s="24">
        <v>29797</v>
      </c>
      <c r="C4174" t="s">
        <v>366</v>
      </c>
      <c r="D4174" s="8">
        <v>45599</v>
      </c>
      <c r="E4174" t="s">
        <v>20</v>
      </c>
      <c r="F4174">
        <v>5</v>
      </c>
      <c r="G4174" s="9" t="s">
        <v>335</v>
      </c>
      <c r="H4174" s="10"/>
      <c r="I4174" s="12">
        <v>0.30939814814814814</v>
      </c>
      <c r="J4174" s="12">
        <v>0.59070601851851856</v>
      </c>
      <c r="K4174" s="3" t="str">
        <f t="shared" si="888"/>
        <v/>
      </c>
      <c r="L4174" s="11">
        <f t="shared" si="889"/>
        <v>1</v>
      </c>
      <c r="M4174" s="11">
        <f t="shared" si="890"/>
        <v>0</v>
      </c>
      <c r="N4174" s="11">
        <f t="shared" si="891"/>
        <v>0</v>
      </c>
      <c r="O4174" s="11">
        <f t="shared" si="892"/>
        <v>1</v>
      </c>
      <c r="P4174" s="11">
        <f t="shared" si="893"/>
        <v>1</v>
      </c>
      <c r="Q4174" s="11">
        <f t="shared" si="894"/>
        <v>0</v>
      </c>
      <c r="R4174" s="11">
        <f t="shared" si="895"/>
        <v>0</v>
      </c>
      <c r="S4174" s="11">
        <f t="shared" si="896"/>
        <v>0</v>
      </c>
      <c r="T4174" t="str">
        <f t="shared" si="897"/>
        <v>إضافى كامل</v>
      </c>
    </row>
    <row r="4175" spans="1:20" ht="18" x14ac:dyDescent="0.25">
      <c r="A4175" s="21">
        <v>215</v>
      </c>
      <c r="B4175" s="24">
        <v>29797</v>
      </c>
      <c r="C4175" t="s">
        <v>366</v>
      </c>
      <c r="D4175" s="8">
        <v>45600</v>
      </c>
      <c r="E4175" t="s">
        <v>21</v>
      </c>
      <c r="F4175">
        <v>5</v>
      </c>
      <c r="G4175" s="9" t="s">
        <v>335</v>
      </c>
      <c r="H4175" s="10"/>
      <c r="I4175" s="12">
        <v>0.27447916666666666</v>
      </c>
      <c r="J4175" s="12">
        <v>0.58656249999999999</v>
      </c>
      <c r="K4175" s="3" t="str">
        <f t="shared" si="888"/>
        <v/>
      </c>
      <c r="L4175" s="11">
        <f t="shared" si="889"/>
        <v>1</v>
      </c>
      <c r="M4175" s="11">
        <f t="shared" si="890"/>
        <v>0</v>
      </c>
      <c r="N4175" s="11">
        <f t="shared" si="891"/>
        <v>0</v>
      </c>
      <c r="O4175" s="11">
        <f t="shared" si="892"/>
        <v>1</v>
      </c>
      <c r="P4175" s="11">
        <f t="shared" si="893"/>
        <v>1</v>
      </c>
      <c r="Q4175" s="11">
        <f t="shared" si="894"/>
        <v>0</v>
      </c>
      <c r="R4175" s="11">
        <f t="shared" si="895"/>
        <v>0</v>
      </c>
      <c r="S4175" s="11">
        <f t="shared" si="896"/>
        <v>0</v>
      </c>
      <c r="T4175" t="str">
        <f t="shared" si="897"/>
        <v>إضافى كامل</v>
      </c>
    </row>
    <row r="4176" spans="1:20" ht="18" x14ac:dyDescent="0.25">
      <c r="A4176" s="21">
        <v>215</v>
      </c>
      <c r="B4176" s="24">
        <v>29797</v>
      </c>
      <c r="C4176" t="s">
        <v>366</v>
      </c>
      <c r="D4176" s="8">
        <v>45601</v>
      </c>
      <c r="E4176" t="s">
        <v>22</v>
      </c>
      <c r="F4176">
        <v>5</v>
      </c>
      <c r="G4176" s="9" t="s">
        <v>335</v>
      </c>
      <c r="H4176" s="10"/>
      <c r="I4176" s="12">
        <v>0.27976851851851853</v>
      </c>
      <c r="J4176" s="12">
        <v>0.59116898148148145</v>
      </c>
      <c r="K4176" s="3" t="str">
        <f t="shared" si="888"/>
        <v/>
      </c>
      <c r="L4176" s="11">
        <f t="shared" si="889"/>
        <v>1</v>
      </c>
      <c r="M4176" s="11">
        <f t="shared" si="890"/>
        <v>0</v>
      </c>
      <c r="N4176" s="11">
        <f t="shared" si="891"/>
        <v>0</v>
      </c>
      <c r="O4176" s="11">
        <f t="shared" si="892"/>
        <v>1</v>
      </c>
      <c r="P4176" s="11">
        <f t="shared" si="893"/>
        <v>1</v>
      </c>
      <c r="Q4176" s="11">
        <f t="shared" si="894"/>
        <v>0</v>
      </c>
      <c r="R4176" s="11">
        <f t="shared" si="895"/>
        <v>0</v>
      </c>
      <c r="S4176" s="11">
        <f t="shared" si="896"/>
        <v>0</v>
      </c>
      <c r="T4176" t="str">
        <f t="shared" si="897"/>
        <v>إضافى كامل</v>
      </c>
    </row>
    <row r="4177" spans="1:20" ht="18" x14ac:dyDescent="0.25">
      <c r="A4177" s="21">
        <v>215</v>
      </c>
      <c r="B4177" s="24">
        <v>29797</v>
      </c>
      <c r="C4177" t="s">
        <v>366</v>
      </c>
      <c r="D4177" s="8">
        <v>45602</v>
      </c>
      <c r="E4177" t="s">
        <v>23</v>
      </c>
      <c r="F4177">
        <v>5</v>
      </c>
      <c r="G4177" s="9" t="s">
        <v>335</v>
      </c>
      <c r="H4177" s="10"/>
      <c r="I4177" s="12">
        <v>0.28186342592592595</v>
      </c>
      <c r="J4177" s="12">
        <v>0.5859375</v>
      </c>
      <c r="K4177" s="3" t="str">
        <f t="shared" si="888"/>
        <v/>
      </c>
      <c r="L4177" s="11">
        <f t="shared" si="889"/>
        <v>1</v>
      </c>
      <c r="M4177" s="11">
        <f t="shared" si="890"/>
        <v>0</v>
      </c>
      <c r="N4177" s="11">
        <f t="shared" si="891"/>
        <v>0</v>
      </c>
      <c r="O4177" s="11">
        <f t="shared" si="892"/>
        <v>1</v>
      </c>
      <c r="P4177" s="11">
        <f t="shared" si="893"/>
        <v>1</v>
      </c>
      <c r="Q4177" s="11">
        <f t="shared" si="894"/>
        <v>0</v>
      </c>
      <c r="R4177" s="11">
        <f t="shared" si="895"/>
        <v>0</v>
      </c>
      <c r="S4177" s="11">
        <f t="shared" si="896"/>
        <v>0</v>
      </c>
      <c r="T4177" t="str">
        <f t="shared" si="897"/>
        <v>إضافى كامل</v>
      </c>
    </row>
    <row r="4178" spans="1:20" ht="18" x14ac:dyDescent="0.25">
      <c r="A4178" s="21">
        <v>215</v>
      </c>
      <c r="B4178" s="24">
        <v>29797</v>
      </c>
      <c r="C4178" t="s">
        <v>366</v>
      </c>
      <c r="D4178" s="8">
        <v>45603</v>
      </c>
      <c r="E4178" t="s">
        <v>24</v>
      </c>
      <c r="F4178">
        <v>5</v>
      </c>
      <c r="G4178" s="9" t="s">
        <v>335</v>
      </c>
      <c r="H4178" s="10"/>
      <c r="I4178" s="12">
        <v>0.27989583333333334</v>
      </c>
      <c r="J4178" s="12">
        <v>0.58363425925925927</v>
      </c>
      <c r="K4178" s="3" t="str">
        <f t="shared" si="888"/>
        <v/>
      </c>
      <c r="L4178" s="11">
        <f t="shared" si="889"/>
        <v>1</v>
      </c>
      <c r="M4178" s="11">
        <f t="shared" si="890"/>
        <v>0</v>
      </c>
      <c r="N4178" s="11">
        <f t="shared" si="891"/>
        <v>0</v>
      </c>
      <c r="O4178" s="11">
        <f t="shared" si="892"/>
        <v>1</v>
      </c>
      <c r="P4178" s="11">
        <f t="shared" si="893"/>
        <v>1</v>
      </c>
      <c r="Q4178" s="11">
        <f t="shared" si="894"/>
        <v>0</v>
      </c>
      <c r="R4178" s="11">
        <f t="shared" si="895"/>
        <v>0</v>
      </c>
      <c r="S4178" s="11">
        <f t="shared" si="896"/>
        <v>0</v>
      </c>
      <c r="T4178" t="str">
        <f t="shared" si="897"/>
        <v>إضافى كامل</v>
      </c>
    </row>
    <row r="4179" spans="1:20" ht="18" x14ac:dyDescent="0.25">
      <c r="A4179" s="21">
        <v>215</v>
      </c>
      <c r="B4179" s="24">
        <v>29797</v>
      </c>
      <c r="C4179" t="s">
        <v>366</v>
      </c>
      <c r="D4179" s="8">
        <v>45604</v>
      </c>
      <c r="E4179" t="s">
        <v>15</v>
      </c>
      <c r="F4179">
        <v>5</v>
      </c>
      <c r="G4179" s="9" t="s">
        <v>335</v>
      </c>
      <c r="H4179" s="10"/>
      <c r="K4179" s="3" t="str">
        <f t="shared" si="888"/>
        <v/>
      </c>
      <c r="L4179" s="11">
        <f t="shared" si="889"/>
        <v>1</v>
      </c>
      <c r="M4179" s="11">
        <f t="shared" si="890"/>
        <v>0</v>
      </c>
      <c r="N4179" s="11">
        <f t="shared" si="891"/>
        <v>0</v>
      </c>
      <c r="O4179" s="11">
        <f t="shared" si="892"/>
        <v>1</v>
      </c>
      <c r="P4179" s="11">
        <f t="shared" si="893"/>
        <v>1</v>
      </c>
      <c r="Q4179" s="11">
        <f t="shared" si="894"/>
        <v>0</v>
      </c>
      <c r="R4179" s="11">
        <f t="shared" si="895"/>
        <v>0</v>
      </c>
      <c r="S4179" s="11">
        <f t="shared" si="896"/>
        <v>0</v>
      </c>
      <c r="T4179" t="str">
        <f t="shared" si="897"/>
        <v>إضافى كامل</v>
      </c>
    </row>
    <row r="4180" spans="1:20" ht="18" x14ac:dyDescent="0.25">
      <c r="A4180" s="21">
        <v>215</v>
      </c>
      <c r="B4180" s="24">
        <v>29797</v>
      </c>
      <c r="C4180" t="s">
        <v>366</v>
      </c>
      <c r="D4180" s="8">
        <v>45605</v>
      </c>
      <c r="E4180" t="s">
        <v>18</v>
      </c>
      <c r="F4180">
        <v>5</v>
      </c>
      <c r="G4180" s="9" t="s">
        <v>335</v>
      </c>
      <c r="H4180" s="10"/>
      <c r="I4180" s="12">
        <v>0.27133101851851854</v>
      </c>
      <c r="J4180" s="12">
        <v>0.58884259259259264</v>
      </c>
      <c r="K4180" s="3" t="str">
        <f t="shared" si="888"/>
        <v/>
      </c>
      <c r="L4180" s="11">
        <f t="shared" si="889"/>
        <v>1</v>
      </c>
      <c r="M4180" s="11">
        <f t="shared" si="890"/>
        <v>0</v>
      </c>
      <c r="N4180" s="11">
        <f t="shared" si="891"/>
        <v>0</v>
      </c>
      <c r="O4180" s="11">
        <f t="shared" si="892"/>
        <v>1</v>
      </c>
      <c r="P4180" s="11">
        <f t="shared" si="893"/>
        <v>1</v>
      </c>
      <c r="Q4180" s="11">
        <f t="shared" si="894"/>
        <v>0</v>
      </c>
      <c r="R4180" s="11">
        <f t="shared" si="895"/>
        <v>0</v>
      </c>
      <c r="S4180" s="11">
        <f t="shared" si="896"/>
        <v>0</v>
      </c>
      <c r="T4180" t="str">
        <f t="shared" si="897"/>
        <v>إضافى كامل</v>
      </c>
    </row>
    <row r="4181" spans="1:20" ht="18" x14ac:dyDescent="0.25">
      <c r="A4181" s="21">
        <v>215</v>
      </c>
      <c r="B4181" s="24">
        <v>29797</v>
      </c>
      <c r="C4181" t="s">
        <v>366</v>
      </c>
      <c r="D4181" s="8">
        <v>45606</v>
      </c>
      <c r="E4181" t="s">
        <v>20</v>
      </c>
      <c r="F4181">
        <v>5</v>
      </c>
      <c r="G4181" s="9" t="s">
        <v>335</v>
      </c>
      <c r="H4181" s="10"/>
      <c r="I4181" s="12">
        <v>0.2738888888888889</v>
      </c>
      <c r="J4181" s="12">
        <v>0.5934490740740741</v>
      </c>
      <c r="K4181" s="3" t="str">
        <f t="shared" si="888"/>
        <v/>
      </c>
      <c r="L4181" s="11">
        <f t="shared" si="889"/>
        <v>1</v>
      </c>
      <c r="M4181" s="11">
        <f t="shared" si="890"/>
        <v>0</v>
      </c>
      <c r="N4181" s="11">
        <f t="shared" si="891"/>
        <v>0</v>
      </c>
      <c r="O4181" s="11">
        <f t="shared" si="892"/>
        <v>1</v>
      </c>
      <c r="P4181" s="11">
        <f t="shared" si="893"/>
        <v>1</v>
      </c>
      <c r="Q4181" s="11">
        <f t="shared" si="894"/>
        <v>0</v>
      </c>
      <c r="R4181" s="11">
        <f t="shared" si="895"/>
        <v>0</v>
      </c>
      <c r="S4181" s="11">
        <f t="shared" si="896"/>
        <v>0</v>
      </c>
      <c r="T4181" t="str">
        <f t="shared" si="897"/>
        <v>إضافى كامل</v>
      </c>
    </row>
    <row r="4182" spans="1:20" ht="18" x14ac:dyDescent="0.25">
      <c r="A4182" s="21">
        <v>215</v>
      </c>
      <c r="B4182" s="24">
        <v>29797</v>
      </c>
      <c r="C4182" t="s">
        <v>366</v>
      </c>
      <c r="D4182" s="8">
        <v>45607</v>
      </c>
      <c r="E4182" t="s">
        <v>21</v>
      </c>
      <c r="F4182">
        <v>5</v>
      </c>
      <c r="G4182" s="9" t="s">
        <v>335</v>
      </c>
      <c r="H4182" s="10"/>
      <c r="I4182" s="12"/>
      <c r="J4182" s="12"/>
      <c r="K4182" s="3" t="s">
        <v>19</v>
      </c>
      <c r="L4182" s="11">
        <f t="shared" si="889"/>
        <v>1</v>
      </c>
      <c r="M4182" s="11">
        <f t="shared" si="890"/>
        <v>0</v>
      </c>
      <c r="N4182" s="11">
        <f t="shared" si="891"/>
        <v>0</v>
      </c>
      <c r="O4182" s="11">
        <f t="shared" si="892"/>
        <v>1</v>
      </c>
      <c r="P4182" s="11">
        <f t="shared" si="893"/>
        <v>1</v>
      </c>
      <c r="Q4182" s="11">
        <f t="shared" si="894"/>
        <v>0</v>
      </c>
      <c r="R4182" s="11">
        <f t="shared" si="895"/>
        <v>0</v>
      </c>
      <c r="S4182" s="11">
        <f t="shared" si="896"/>
        <v>0</v>
      </c>
      <c r="T4182" t="str">
        <f t="shared" si="897"/>
        <v>إضافى كامل</v>
      </c>
    </row>
    <row r="4183" spans="1:20" ht="18" x14ac:dyDescent="0.25">
      <c r="A4183" s="21">
        <v>215</v>
      </c>
      <c r="B4183" s="24">
        <v>29797</v>
      </c>
      <c r="C4183" t="s">
        <v>366</v>
      </c>
      <c r="D4183" s="8">
        <v>45608</v>
      </c>
      <c r="E4183" t="s">
        <v>22</v>
      </c>
      <c r="F4183">
        <v>5</v>
      </c>
      <c r="G4183" s="9" t="s">
        <v>335</v>
      </c>
      <c r="H4183" s="10"/>
      <c r="I4183" s="12">
        <v>0.27682870370370372</v>
      </c>
      <c r="J4183" s="12">
        <v>0.58819444444444446</v>
      </c>
      <c r="K4183" s="3" t="str">
        <f t="shared" ref="K4183:K4232" si="898">IF(AND(I4183&lt;=TIME(8,0,0),J4183&gt;=TIME(14,0,0),I4183&lt;&gt;""),"",IF(AND(I4183&gt;=TIME(8,32,0),I4183&lt;=TIME(8,10,0)),"تأخير",IF(AND(I4183&gt;=TIME(8,11,0),I4183&lt;=TIME(11,0,0),I4183&lt;&gt;""),"إذن ص",IF(AND(J4183&lt;TIME(14,0,0), J4183&lt;&gt;"",J4183&gt;=TIME(11,0,0)),"إذن م",IF(AND(OR(I4183="",J4183="",I4183=J4183,I4183&gt;TIME(11,0,0),J4183&lt;TIME(11,0,0)),AND(E4183&lt;&gt;"Friday")),"غائب","")))))</f>
        <v/>
      </c>
      <c r="L4183" s="11">
        <f t="shared" si="889"/>
        <v>1</v>
      </c>
      <c r="M4183" s="11">
        <f t="shared" si="890"/>
        <v>0</v>
      </c>
      <c r="N4183" s="11">
        <f t="shared" si="891"/>
        <v>0</v>
      </c>
      <c r="O4183" s="11">
        <f t="shared" si="892"/>
        <v>1</v>
      </c>
      <c r="P4183" s="11">
        <f t="shared" si="893"/>
        <v>1</v>
      </c>
      <c r="Q4183" s="11">
        <f t="shared" si="894"/>
        <v>0</v>
      </c>
      <c r="R4183" s="11">
        <f t="shared" si="895"/>
        <v>0</v>
      </c>
      <c r="S4183" s="11">
        <f t="shared" si="896"/>
        <v>0</v>
      </c>
      <c r="T4183" t="str">
        <f t="shared" si="897"/>
        <v>إضافى كامل</v>
      </c>
    </row>
    <row r="4184" spans="1:20" ht="18" x14ac:dyDescent="0.25">
      <c r="A4184" s="21">
        <v>215</v>
      </c>
      <c r="B4184" s="24">
        <v>29797</v>
      </c>
      <c r="C4184" t="s">
        <v>366</v>
      </c>
      <c r="D4184" s="8">
        <v>45609</v>
      </c>
      <c r="E4184" t="s">
        <v>23</v>
      </c>
      <c r="F4184">
        <v>5</v>
      </c>
      <c r="G4184" s="9" t="s">
        <v>335</v>
      </c>
      <c r="H4184" s="10"/>
      <c r="I4184" s="12">
        <v>0.27600694444444446</v>
      </c>
      <c r="J4184" s="12">
        <v>0.58701388888888884</v>
      </c>
      <c r="K4184" s="3" t="str">
        <f t="shared" si="898"/>
        <v/>
      </c>
      <c r="L4184" s="11">
        <f t="shared" si="889"/>
        <v>1</v>
      </c>
      <c r="M4184" s="11">
        <f t="shared" si="890"/>
        <v>0</v>
      </c>
      <c r="N4184" s="11">
        <f t="shared" si="891"/>
        <v>0</v>
      </c>
      <c r="O4184" s="11">
        <f t="shared" si="892"/>
        <v>1</v>
      </c>
      <c r="P4184" s="11">
        <f t="shared" si="893"/>
        <v>1</v>
      </c>
      <c r="Q4184" s="11">
        <f t="shared" si="894"/>
        <v>0</v>
      </c>
      <c r="R4184" s="11">
        <f t="shared" si="895"/>
        <v>0</v>
      </c>
      <c r="S4184" s="11">
        <f t="shared" si="896"/>
        <v>0</v>
      </c>
      <c r="T4184" t="str">
        <f t="shared" si="897"/>
        <v>إضافى كامل</v>
      </c>
    </row>
    <row r="4185" spans="1:20" ht="18" x14ac:dyDescent="0.25">
      <c r="A4185" s="21">
        <v>215</v>
      </c>
      <c r="B4185" s="24">
        <v>29797</v>
      </c>
      <c r="C4185" t="s">
        <v>366</v>
      </c>
      <c r="D4185" s="8">
        <v>45610</v>
      </c>
      <c r="E4185" t="s">
        <v>24</v>
      </c>
      <c r="F4185">
        <v>5</v>
      </c>
      <c r="G4185" s="9" t="s">
        <v>335</v>
      </c>
      <c r="H4185" s="10"/>
      <c r="I4185" s="12">
        <v>0.27736111111111111</v>
      </c>
      <c r="J4185" s="12">
        <v>0.58430555555555552</v>
      </c>
      <c r="K4185" s="3" t="str">
        <f t="shared" si="898"/>
        <v/>
      </c>
      <c r="L4185" s="11">
        <f t="shared" si="889"/>
        <v>1</v>
      </c>
      <c r="M4185" s="11">
        <f t="shared" si="890"/>
        <v>0</v>
      </c>
      <c r="N4185" s="11">
        <f t="shared" si="891"/>
        <v>0</v>
      </c>
      <c r="O4185" s="11">
        <f t="shared" si="892"/>
        <v>1</v>
      </c>
      <c r="P4185" s="11">
        <f t="shared" si="893"/>
        <v>1</v>
      </c>
      <c r="Q4185" s="11">
        <f t="shared" si="894"/>
        <v>0</v>
      </c>
      <c r="R4185" s="11">
        <f t="shared" si="895"/>
        <v>0</v>
      </c>
      <c r="S4185" s="11">
        <f t="shared" si="896"/>
        <v>0</v>
      </c>
      <c r="T4185" t="str">
        <f t="shared" si="897"/>
        <v>إضافى كامل</v>
      </c>
    </row>
    <row r="4186" spans="1:20" ht="18" x14ac:dyDescent="0.25">
      <c r="A4186" s="21">
        <v>215</v>
      </c>
      <c r="B4186" s="24">
        <v>29797</v>
      </c>
      <c r="C4186" t="s">
        <v>366</v>
      </c>
      <c r="D4186" s="8">
        <v>45611</v>
      </c>
      <c r="E4186" t="s">
        <v>15</v>
      </c>
      <c r="F4186">
        <v>5</v>
      </c>
      <c r="G4186" s="9" t="s">
        <v>335</v>
      </c>
      <c r="H4186" s="10"/>
      <c r="K4186" s="3" t="str">
        <f t="shared" si="898"/>
        <v/>
      </c>
      <c r="L4186" s="11">
        <f t="shared" si="889"/>
        <v>1</v>
      </c>
      <c r="M4186" s="11">
        <f t="shared" si="890"/>
        <v>0</v>
      </c>
      <c r="N4186" s="11">
        <f t="shared" si="891"/>
        <v>0</v>
      </c>
      <c r="O4186" s="11">
        <f t="shared" si="892"/>
        <v>1</v>
      </c>
      <c r="P4186" s="11">
        <f t="shared" si="893"/>
        <v>1</v>
      </c>
      <c r="Q4186" s="11">
        <f t="shared" si="894"/>
        <v>0</v>
      </c>
      <c r="R4186" s="11">
        <f t="shared" si="895"/>
        <v>0</v>
      </c>
      <c r="S4186" s="11">
        <f t="shared" si="896"/>
        <v>0</v>
      </c>
      <c r="T4186" t="str">
        <f t="shared" si="897"/>
        <v>إضافى كامل</v>
      </c>
    </row>
    <row r="4187" spans="1:20" ht="18" x14ac:dyDescent="0.25">
      <c r="A4187" s="21">
        <v>215</v>
      </c>
      <c r="B4187" s="24">
        <v>29797</v>
      </c>
      <c r="C4187" t="s">
        <v>366</v>
      </c>
      <c r="D4187" s="8">
        <v>45612</v>
      </c>
      <c r="E4187" t="s">
        <v>18</v>
      </c>
      <c r="F4187">
        <v>5</v>
      </c>
      <c r="G4187" s="9" t="s">
        <v>335</v>
      </c>
      <c r="H4187" s="10"/>
      <c r="I4187" s="12">
        <v>0.28721064814814817</v>
      </c>
      <c r="J4187" s="12">
        <v>0.58651620370370372</v>
      </c>
      <c r="K4187" s="3" t="str">
        <f t="shared" si="898"/>
        <v/>
      </c>
      <c r="L4187" s="11">
        <f t="shared" si="889"/>
        <v>1</v>
      </c>
      <c r="M4187" s="11">
        <f t="shared" si="890"/>
        <v>0</v>
      </c>
      <c r="N4187" s="11">
        <f t="shared" si="891"/>
        <v>0</v>
      </c>
      <c r="O4187" s="11">
        <f t="shared" si="892"/>
        <v>1</v>
      </c>
      <c r="P4187" s="11">
        <f t="shared" si="893"/>
        <v>1</v>
      </c>
      <c r="Q4187" s="11">
        <f t="shared" si="894"/>
        <v>0</v>
      </c>
      <c r="R4187" s="11">
        <f t="shared" si="895"/>
        <v>0</v>
      </c>
      <c r="S4187" s="11">
        <f t="shared" si="896"/>
        <v>0</v>
      </c>
      <c r="T4187" t="str">
        <f t="shared" si="897"/>
        <v>إضافى كامل</v>
      </c>
    </row>
    <row r="4188" spans="1:20" ht="18" x14ac:dyDescent="0.25">
      <c r="A4188" s="21">
        <v>215</v>
      </c>
      <c r="B4188" s="24">
        <v>29797</v>
      </c>
      <c r="C4188" t="s">
        <v>366</v>
      </c>
      <c r="D4188" s="8">
        <v>45613</v>
      </c>
      <c r="E4188" t="s">
        <v>20</v>
      </c>
      <c r="F4188">
        <v>5</v>
      </c>
      <c r="G4188" s="9" t="s">
        <v>335</v>
      </c>
      <c r="H4188" s="10"/>
      <c r="I4188" s="12">
        <v>0.28540509259259261</v>
      </c>
      <c r="J4188" s="12">
        <v>0.58761574074074074</v>
      </c>
      <c r="K4188" s="3" t="str">
        <f t="shared" si="898"/>
        <v/>
      </c>
      <c r="L4188" s="11">
        <f t="shared" si="889"/>
        <v>1</v>
      </c>
      <c r="M4188" s="11">
        <f t="shared" si="890"/>
        <v>0</v>
      </c>
      <c r="N4188" s="11">
        <f t="shared" si="891"/>
        <v>0</v>
      </c>
      <c r="O4188" s="11">
        <f t="shared" si="892"/>
        <v>1</v>
      </c>
      <c r="P4188" s="11">
        <f t="shared" si="893"/>
        <v>1</v>
      </c>
      <c r="Q4188" s="11">
        <f t="shared" si="894"/>
        <v>0</v>
      </c>
      <c r="R4188" s="11">
        <f t="shared" si="895"/>
        <v>0</v>
      </c>
      <c r="S4188" s="11">
        <f t="shared" si="896"/>
        <v>0</v>
      </c>
      <c r="T4188" t="str">
        <f t="shared" si="897"/>
        <v>إضافى كامل</v>
      </c>
    </row>
    <row r="4189" spans="1:20" ht="18" x14ac:dyDescent="0.25">
      <c r="A4189" s="21">
        <v>215</v>
      </c>
      <c r="B4189" s="24">
        <v>29797</v>
      </c>
      <c r="C4189" t="s">
        <v>366</v>
      </c>
      <c r="D4189" s="8">
        <v>45614</v>
      </c>
      <c r="E4189" t="s">
        <v>21</v>
      </c>
      <c r="F4189">
        <v>5</v>
      </c>
      <c r="G4189" s="9" t="s">
        <v>335</v>
      </c>
      <c r="H4189" s="10"/>
      <c r="I4189" s="12">
        <v>0.27846064814814814</v>
      </c>
      <c r="J4189" s="12">
        <v>0.58974537037037034</v>
      </c>
      <c r="K4189" s="3" t="str">
        <f t="shared" si="898"/>
        <v/>
      </c>
      <c r="L4189" s="11">
        <f t="shared" si="889"/>
        <v>1</v>
      </c>
      <c r="M4189" s="11">
        <f t="shared" si="890"/>
        <v>0</v>
      </c>
      <c r="N4189" s="11">
        <f t="shared" si="891"/>
        <v>0</v>
      </c>
      <c r="O4189" s="11">
        <f t="shared" si="892"/>
        <v>1</v>
      </c>
      <c r="P4189" s="11">
        <f t="shared" si="893"/>
        <v>1</v>
      </c>
      <c r="Q4189" s="11">
        <f t="shared" si="894"/>
        <v>0</v>
      </c>
      <c r="R4189" s="11">
        <f t="shared" si="895"/>
        <v>0</v>
      </c>
      <c r="S4189" s="11">
        <f t="shared" si="896"/>
        <v>0</v>
      </c>
      <c r="T4189" t="str">
        <f t="shared" si="897"/>
        <v>إضافى كامل</v>
      </c>
    </row>
    <row r="4190" spans="1:20" ht="18" x14ac:dyDescent="0.25">
      <c r="A4190" s="21">
        <v>215</v>
      </c>
      <c r="B4190" s="24">
        <v>29797</v>
      </c>
      <c r="C4190" t="s">
        <v>366</v>
      </c>
      <c r="D4190" s="8">
        <v>45615</v>
      </c>
      <c r="E4190" t="s">
        <v>22</v>
      </c>
      <c r="F4190">
        <v>5</v>
      </c>
      <c r="G4190" s="9" t="s">
        <v>335</v>
      </c>
      <c r="H4190" s="10"/>
      <c r="I4190" s="12">
        <v>0.28104166666666669</v>
      </c>
      <c r="J4190" s="12">
        <v>0.59035879629629628</v>
      </c>
      <c r="K4190" s="3" t="str">
        <f t="shared" si="898"/>
        <v/>
      </c>
      <c r="L4190" s="11">
        <f t="shared" si="889"/>
        <v>1</v>
      </c>
      <c r="M4190" s="11">
        <f t="shared" si="890"/>
        <v>0</v>
      </c>
      <c r="N4190" s="11">
        <f t="shared" si="891"/>
        <v>0</v>
      </c>
      <c r="O4190" s="11">
        <f t="shared" si="892"/>
        <v>1</v>
      </c>
      <c r="P4190" s="11">
        <f t="shared" si="893"/>
        <v>1</v>
      </c>
      <c r="Q4190" s="11">
        <f t="shared" si="894"/>
        <v>0</v>
      </c>
      <c r="R4190" s="11">
        <f t="shared" si="895"/>
        <v>0</v>
      </c>
      <c r="S4190" s="11">
        <f t="shared" si="896"/>
        <v>0</v>
      </c>
      <c r="T4190" t="str">
        <f t="shared" si="897"/>
        <v>إضافى كامل</v>
      </c>
    </row>
    <row r="4191" spans="1:20" ht="18" x14ac:dyDescent="0.25">
      <c r="A4191" s="21">
        <v>215</v>
      </c>
      <c r="B4191" s="24">
        <v>29797</v>
      </c>
      <c r="C4191" t="s">
        <v>366</v>
      </c>
      <c r="D4191" s="8">
        <v>45616</v>
      </c>
      <c r="E4191" t="s">
        <v>23</v>
      </c>
      <c r="F4191">
        <v>5</v>
      </c>
      <c r="G4191" s="9" t="s">
        <v>335</v>
      </c>
      <c r="H4191" s="10"/>
      <c r="I4191" s="12">
        <v>0.28157407407407409</v>
      </c>
      <c r="J4191" s="12">
        <v>0.59493055555555552</v>
      </c>
      <c r="K4191" s="3" t="str">
        <f t="shared" si="898"/>
        <v/>
      </c>
      <c r="L4191" s="11">
        <f t="shared" si="889"/>
        <v>1</v>
      </c>
      <c r="M4191" s="11">
        <f t="shared" si="890"/>
        <v>0</v>
      </c>
      <c r="N4191" s="11">
        <f t="shared" si="891"/>
        <v>0</v>
      </c>
      <c r="O4191" s="11">
        <f t="shared" si="892"/>
        <v>1</v>
      </c>
      <c r="P4191" s="11">
        <f t="shared" si="893"/>
        <v>1</v>
      </c>
      <c r="Q4191" s="11">
        <f t="shared" si="894"/>
        <v>0</v>
      </c>
      <c r="R4191" s="11">
        <f t="shared" si="895"/>
        <v>0</v>
      </c>
      <c r="S4191" s="11">
        <f t="shared" si="896"/>
        <v>0</v>
      </c>
      <c r="T4191" t="str">
        <f t="shared" si="897"/>
        <v>إضافى كامل</v>
      </c>
    </row>
    <row r="4192" spans="1:20" ht="18" x14ac:dyDescent="0.25">
      <c r="A4192" s="21">
        <v>215</v>
      </c>
      <c r="B4192" s="24">
        <v>29797</v>
      </c>
      <c r="C4192" t="s">
        <v>366</v>
      </c>
      <c r="D4192" s="8">
        <v>45617</v>
      </c>
      <c r="E4192" t="s">
        <v>24</v>
      </c>
      <c r="F4192">
        <v>5</v>
      </c>
      <c r="G4192" s="9" t="s">
        <v>335</v>
      </c>
      <c r="H4192" s="10"/>
      <c r="I4192" s="12">
        <v>0.28149305555555554</v>
      </c>
      <c r="J4192" s="12">
        <v>0.47469907407407408</v>
      </c>
      <c r="K4192" s="3" t="str">
        <f t="shared" si="898"/>
        <v>إذن م</v>
      </c>
      <c r="L4192" s="11">
        <f t="shared" si="889"/>
        <v>1</v>
      </c>
      <c r="M4192" s="11">
        <f t="shared" si="890"/>
        <v>0</v>
      </c>
      <c r="N4192" s="11">
        <f t="shared" si="891"/>
        <v>0</v>
      </c>
      <c r="O4192" s="11">
        <f t="shared" si="892"/>
        <v>1</v>
      </c>
      <c r="P4192" s="11">
        <f t="shared" si="893"/>
        <v>1</v>
      </c>
      <c r="Q4192" s="11">
        <f t="shared" si="894"/>
        <v>0</v>
      </c>
      <c r="R4192" s="11">
        <f t="shared" si="895"/>
        <v>0</v>
      </c>
      <c r="S4192" s="11">
        <f t="shared" si="896"/>
        <v>0</v>
      </c>
      <c r="T4192" t="str">
        <f t="shared" si="897"/>
        <v>إضافى كامل</v>
      </c>
    </row>
    <row r="4193" spans="1:20" ht="18" x14ac:dyDescent="0.25">
      <c r="A4193" s="21">
        <v>215</v>
      </c>
      <c r="B4193" s="24">
        <v>29797</v>
      </c>
      <c r="C4193" t="s">
        <v>366</v>
      </c>
      <c r="D4193" s="8">
        <v>45618</v>
      </c>
      <c r="E4193" t="s">
        <v>15</v>
      </c>
      <c r="F4193">
        <v>5</v>
      </c>
      <c r="G4193" s="9" t="s">
        <v>335</v>
      </c>
      <c r="H4193" s="10"/>
      <c r="K4193" s="3" t="str">
        <f t="shared" si="898"/>
        <v/>
      </c>
      <c r="L4193" s="11">
        <f t="shared" si="889"/>
        <v>1</v>
      </c>
      <c r="M4193" s="11">
        <f t="shared" si="890"/>
        <v>0</v>
      </c>
      <c r="N4193" s="11">
        <f t="shared" si="891"/>
        <v>0</v>
      </c>
      <c r="O4193" s="11">
        <f t="shared" si="892"/>
        <v>0</v>
      </c>
      <c r="P4193" s="11">
        <f t="shared" si="893"/>
        <v>0</v>
      </c>
      <c r="Q4193" s="11">
        <f t="shared" si="894"/>
        <v>0</v>
      </c>
      <c r="R4193" s="11">
        <f t="shared" si="895"/>
        <v>0</v>
      </c>
      <c r="S4193" s="11">
        <f t="shared" si="896"/>
        <v>0</v>
      </c>
      <c r="T4193" t="str">
        <f t="shared" si="897"/>
        <v>إضافى كامل</v>
      </c>
    </row>
    <row r="4194" spans="1:20" ht="18" x14ac:dyDescent="0.25">
      <c r="A4194" s="21">
        <v>215</v>
      </c>
      <c r="B4194" s="24">
        <v>29797</v>
      </c>
      <c r="C4194" t="s">
        <v>366</v>
      </c>
      <c r="D4194" s="8">
        <v>45619</v>
      </c>
      <c r="E4194" t="s">
        <v>18</v>
      </c>
      <c r="F4194">
        <v>5</v>
      </c>
      <c r="G4194" s="9" t="s">
        <v>335</v>
      </c>
      <c r="H4194" s="10"/>
      <c r="I4194" s="12">
        <v>0.28317129629629628</v>
      </c>
      <c r="J4194" s="12">
        <v>0.59043981481481478</v>
      </c>
      <c r="K4194" s="3" t="str">
        <f t="shared" si="898"/>
        <v/>
      </c>
      <c r="L4194" s="11">
        <f t="shared" si="889"/>
        <v>1</v>
      </c>
      <c r="M4194" s="11">
        <f t="shared" si="890"/>
        <v>0</v>
      </c>
      <c r="N4194" s="11">
        <f t="shared" si="891"/>
        <v>0</v>
      </c>
      <c r="O4194" s="11">
        <f t="shared" si="892"/>
        <v>0</v>
      </c>
      <c r="P4194" s="11">
        <f t="shared" si="893"/>
        <v>0</v>
      </c>
      <c r="Q4194" s="11">
        <f t="shared" si="894"/>
        <v>0</v>
      </c>
      <c r="R4194" s="11">
        <f t="shared" si="895"/>
        <v>0</v>
      </c>
      <c r="S4194" s="11">
        <f t="shared" si="896"/>
        <v>0</v>
      </c>
      <c r="T4194" t="str">
        <f t="shared" si="897"/>
        <v>إضافى كامل</v>
      </c>
    </row>
    <row r="4195" spans="1:20" ht="18" x14ac:dyDescent="0.25">
      <c r="A4195" s="21">
        <v>215</v>
      </c>
      <c r="B4195" s="24">
        <v>29797</v>
      </c>
      <c r="C4195" t="s">
        <v>366</v>
      </c>
      <c r="D4195" s="8">
        <v>45620</v>
      </c>
      <c r="E4195" t="s">
        <v>20</v>
      </c>
      <c r="F4195">
        <v>5</v>
      </c>
      <c r="G4195" s="9" t="s">
        <v>335</v>
      </c>
      <c r="H4195" s="10"/>
      <c r="I4195" s="12">
        <v>0.27498842592592593</v>
      </c>
      <c r="J4195" s="12">
        <v>0.5957175925925926</v>
      </c>
      <c r="K4195" s="3" t="str">
        <f t="shared" si="898"/>
        <v/>
      </c>
      <c r="L4195" s="11">
        <f t="shared" si="889"/>
        <v>1</v>
      </c>
      <c r="M4195" s="11">
        <f t="shared" si="890"/>
        <v>0</v>
      </c>
      <c r="N4195" s="11">
        <f t="shared" si="891"/>
        <v>0</v>
      </c>
      <c r="O4195" s="11">
        <f t="shared" si="892"/>
        <v>0</v>
      </c>
      <c r="P4195" s="11">
        <f t="shared" si="893"/>
        <v>0</v>
      </c>
      <c r="Q4195" s="11">
        <f t="shared" si="894"/>
        <v>0</v>
      </c>
      <c r="R4195" s="11">
        <f t="shared" si="895"/>
        <v>0</v>
      </c>
      <c r="S4195" s="11">
        <f t="shared" si="896"/>
        <v>0</v>
      </c>
      <c r="T4195" t="str">
        <f t="shared" si="897"/>
        <v>إضافى كامل</v>
      </c>
    </row>
    <row r="4196" spans="1:20" ht="18" x14ac:dyDescent="0.25">
      <c r="A4196" s="21">
        <v>215</v>
      </c>
      <c r="B4196" s="24">
        <v>29797</v>
      </c>
      <c r="C4196" t="s">
        <v>366</v>
      </c>
      <c r="D4196" s="8">
        <v>45621</v>
      </c>
      <c r="E4196" t="s">
        <v>21</v>
      </c>
      <c r="F4196">
        <v>5</v>
      </c>
      <c r="G4196" s="9" t="s">
        <v>335</v>
      </c>
      <c r="H4196" s="10"/>
      <c r="I4196" s="12">
        <v>0.26973379629629629</v>
      </c>
      <c r="J4196" s="12">
        <v>0.59368055555555554</v>
      </c>
      <c r="K4196" s="3" t="str">
        <f t="shared" si="898"/>
        <v/>
      </c>
      <c r="L4196" s="11">
        <f t="shared" si="889"/>
        <v>1</v>
      </c>
      <c r="M4196" s="11">
        <f t="shared" si="890"/>
        <v>0</v>
      </c>
      <c r="N4196" s="11">
        <f t="shared" si="891"/>
        <v>0</v>
      </c>
      <c r="O4196" s="11">
        <f t="shared" si="892"/>
        <v>0</v>
      </c>
      <c r="P4196" s="11">
        <f t="shared" si="893"/>
        <v>0</v>
      </c>
      <c r="Q4196" s="11">
        <f t="shared" si="894"/>
        <v>0</v>
      </c>
      <c r="R4196" s="11">
        <f t="shared" si="895"/>
        <v>0</v>
      </c>
      <c r="S4196" s="11">
        <f t="shared" si="896"/>
        <v>0</v>
      </c>
      <c r="T4196" t="str">
        <f t="shared" si="897"/>
        <v>إضافى كامل</v>
      </c>
    </row>
    <row r="4197" spans="1:20" ht="18" x14ac:dyDescent="0.25">
      <c r="A4197" s="21">
        <v>215</v>
      </c>
      <c r="B4197" s="24">
        <v>29797</v>
      </c>
      <c r="C4197" t="s">
        <v>366</v>
      </c>
      <c r="D4197" s="8">
        <v>45622</v>
      </c>
      <c r="E4197" t="s">
        <v>22</v>
      </c>
      <c r="F4197">
        <v>5</v>
      </c>
      <c r="G4197" s="9" t="s">
        <v>335</v>
      </c>
      <c r="H4197" s="10"/>
      <c r="I4197" s="12">
        <v>0.28096064814814814</v>
      </c>
      <c r="J4197" s="12">
        <v>0.58535879629629628</v>
      </c>
      <c r="K4197" s="3" t="str">
        <f t="shared" si="898"/>
        <v/>
      </c>
      <c r="L4197" s="11">
        <f t="shared" si="889"/>
        <v>1</v>
      </c>
      <c r="M4197" s="11">
        <f t="shared" si="890"/>
        <v>0</v>
      </c>
      <c r="N4197" s="11">
        <f t="shared" si="891"/>
        <v>0</v>
      </c>
      <c r="O4197" s="11">
        <f t="shared" si="892"/>
        <v>0</v>
      </c>
      <c r="P4197" s="11">
        <f t="shared" si="893"/>
        <v>0</v>
      </c>
      <c r="Q4197" s="11">
        <f t="shared" si="894"/>
        <v>0</v>
      </c>
      <c r="R4197" s="11">
        <f t="shared" si="895"/>
        <v>0</v>
      </c>
      <c r="S4197" s="11">
        <f t="shared" si="896"/>
        <v>0</v>
      </c>
      <c r="T4197" t="str">
        <f t="shared" si="897"/>
        <v>إضافى كامل</v>
      </c>
    </row>
    <row r="4198" spans="1:20" ht="18" x14ac:dyDescent="0.25">
      <c r="A4198" s="21">
        <v>215</v>
      </c>
      <c r="B4198" s="24">
        <v>29797</v>
      </c>
      <c r="C4198" t="s">
        <v>366</v>
      </c>
      <c r="D4198" s="8">
        <v>45623</v>
      </c>
      <c r="E4198" t="s">
        <v>23</v>
      </c>
      <c r="F4198">
        <v>5</v>
      </c>
      <c r="G4198" s="9" t="s">
        <v>335</v>
      </c>
      <c r="H4198" s="10"/>
      <c r="I4198" s="12">
        <v>0.28646990740740741</v>
      </c>
      <c r="J4198" s="12">
        <v>0.59832175925925923</v>
      </c>
      <c r="K4198" s="3" t="str">
        <f t="shared" si="898"/>
        <v/>
      </c>
      <c r="L4198" s="11">
        <f t="shared" si="889"/>
        <v>1</v>
      </c>
      <c r="M4198" s="11">
        <f t="shared" si="890"/>
        <v>0</v>
      </c>
      <c r="N4198" s="11">
        <f t="shared" si="891"/>
        <v>0</v>
      </c>
      <c r="O4198" s="11">
        <f t="shared" si="892"/>
        <v>0</v>
      </c>
      <c r="P4198" s="11">
        <f t="shared" si="893"/>
        <v>0</v>
      </c>
      <c r="Q4198" s="11">
        <f t="shared" si="894"/>
        <v>0</v>
      </c>
      <c r="R4198" s="11">
        <f t="shared" si="895"/>
        <v>0</v>
      </c>
      <c r="S4198" s="11">
        <f t="shared" si="896"/>
        <v>0</v>
      </c>
      <c r="T4198" t="str">
        <f t="shared" si="897"/>
        <v>إضافى كامل</v>
      </c>
    </row>
    <row r="4199" spans="1:20" ht="18" x14ac:dyDescent="0.25">
      <c r="A4199" s="21">
        <v>215</v>
      </c>
      <c r="B4199" s="24">
        <v>29797</v>
      </c>
      <c r="C4199" t="s">
        <v>366</v>
      </c>
      <c r="D4199" s="8">
        <v>45624</v>
      </c>
      <c r="E4199" t="s">
        <v>24</v>
      </c>
      <c r="F4199">
        <v>5</v>
      </c>
      <c r="G4199" s="9" t="s">
        <v>335</v>
      </c>
      <c r="H4199" s="10"/>
      <c r="I4199" s="12">
        <v>0.27990740740740738</v>
      </c>
      <c r="J4199" s="12">
        <v>0.59026620370370375</v>
      </c>
      <c r="K4199" s="3" t="str">
        <f t="shared" si="898"/>
        <v/>
      </c>
      <c r="L4199" s="11">
        <f t="shared" si="889"/>
        <v>1</v>
      </c>
      <c r="M4199" s="11">
        <f t="shared" si="890"/>
        <v>0</v>
      </c>
      <c r="N4199" s="11">
        <f t="shared" si="891"/>
        <v>0</v>
      </c>
      <c r="O4199" s="11">
        <f t="shared" si="892"/>
        <v>0</v>
      </c>
      <c r="P4199" s="11">
        <f t="shared" si="893"/>
        <v>0</v>
      </c>
      <c r="Q4199" s="11">
        <f t="shared" si="894"/>
        <v>0</v>
      </c>
      <c r="R4199" s="11">
        <f t="shared" si="895"/>
        <v>0</v>
      </c>
      <c r="S4199" s="11">
        <f t="shared" si="896"/>
        <v>0</v>
      </c>
      <c r="T4199" t="str">
        <f t="shared" si="897"/>
        <v>إضافى كامل</v>
      </c>
    </row>
    <row r="4200" spans="1:20" ht="18" x14ac:dyDescent="0.25">
      <c r="A4200" s="21">
        <v>215</v>
      </c>
      <c r="B4200" s="24">
        <v>29797</v>
      </c>
      <c r="C4200" t="s">
        <v>366</v>
      </c>
      <c r="D4200" s="8">
        <v>45625</v>
      </c>
      <c r="E4200" t="s">
        <v>15</v>
      </c>
      <c r="F4200">
        <v>5</v>
      </c>
      <c r="G4200" s="9" t="s">
        <v>335</v>
      </c>
      <c r="H4200" s="10"/>
      <c r="K4200" s="3" t="str">
        <f t="shared" si="898"/>
        <v/>
      </c>
      <c r="L4200" s="11">
        <f t="shared" si="889"/>
        <v>1</v>
      </c>
      <c r="M4200" s="11">
        <f t="shared" si="890"/>
        <v>0</v>
      </c>
      <c r="N4200" s="11">
        <f t="shared" si="891"/>
        <v>0</v>
      </c>
      <c r="O4200" s="11">
        <f t="shared" si="892"/>
        <v>0</v>
      </c>
      <c r="P4200" s="11">
        <f t="shared" si="893"/>
        <v>0</v>
      </c>
      <c r="Q4200" s="11">
        <f t="shared" si="894"/>
        <v>0</v>
      </c>
      <c r="R4200" s="11">
        <f t="shared" si="895"/>
        <v>0</v>
      </c>
      <c r="S4200" s="11">
        <f t="shared" si="896"/>
        <v>0</v>
      </c>
      <c r="T4200" t="str">
        <f t="shared" si="897"/>
        <v>إضافى كامل</v>
      </c>
    </row>
    <row r="4201" spans="1:20" ht="18" x14ac:dyDescent="0.25">
      <c r="A4201" s="21">
        <v>215</v>
      </c>
      <c r="B4201" s="24">
        <v>29797</v>
      </c>
      <c r="C4201" t="s">
        <v>366</v>
      </c>
      <c r="D4201" s="8">
        <v>45626</v>
      </c>
      <c r="E4201" t="s">
        <v>18</v>
      </c>
      <c r="F4201">
        <v>5</v>
      </c>
      <c r="G4201" s="9" t="s">
        <v>335</v>
      </c>
      <c r="H4201" s="10"/>
      <c r="I4201" s="12">
        <v>0.27674768518518517</v>
      </c>
      <c r="J4201" s="12">
        <v>0.58374999999999999</v>
      </c>
      <c r="K4201" s="3" t="str">
        <f t="shared" si="898"/>
        <v/>
      </c>
      <c r="L4201" s="11">
        <f t="shared" si="889"/>
        <v>1</v>
      </c>
      <c r="M4201" s="11">
        <f t="shared" si="890"/>
        <v>0</v>
      </c>
      <c r="N4201" s="11">
        <f t="shared" si="891"/>
        <v>0</v>
      </c>
      <c r="O4201" s="11">
        <f t="shared" si="892"/>
        <v>0</v>
      </c>
      <c r="P4201" s="11">
        <f t="shared" si="893"/>
        <v>0</v>
      </c>
      <c r="Q4201" s="11">
        <f t="shared" si="894"/>
        <v>0</v>
      </c>
      <c r="R4201" s="11">
        <f t="shared" si="895"/>
        <v>0</v>
      </c>
      <c r="S4201" s="11">
        <f t="shared" si="896"/>
        <v>0</v>
      </c>
      <c r="T4201" t="str">
        <f t="shared" si="897"/>
        <v>إضافى كامل</v>
      </c>
    </row>
    <row r="4202" spans="1:20" ht="18" x14ac:dyDescent="0.25">
      <c r="A4202" s="21">
        <v>242</v>
      </c>
      <c r="B4202" s="22">
        <v>29867</v>
      </c>
      <c r="C4202" s="16" t="s">
        <v>367</v>
      </c>
      <c r="D4202" s="8">
        <v>45597</v>
      </c>
      <c r="E4202" t="s">
        <v>15</v>
      </c>
      <c r="F4202">
        <v>5</v>
      </c>
      <c r="G4202" s="9" t="s">
        <v>335</v>
      </c>
      <c r="H4202" s="10"/>
      <c r="K4202" s="3" t="str">
        <f t="shared" si="898"/>
        <v/>
      </c>
      <c r="L4202" s="11">
        <f t="shared" si="889"/>
        <v>1</v>
      </c>
      <c r="M4202" s="11">
        <f t="shared" si="890"/>
        <v>0</v>
      </c>
      <c r="N4202" s="11">
        <f t="shared" si="891"/>
        <v>0</v>
      </c>
      <c r="O4202" s="11">
        <f t="shared" si="892"/>
        <v>0</v>
      </c>
      <c r="P4202" s="11">
        <f t="shared" si="893"/>
        <v>0</v>
      </c>
      <c r="Q4202" s="11">
        <f t="shared" si="894"/>
        <v>0</v>
      </c>
      <c r="R4202" s="11">
        <f t="shared" si="895"/>
        <v>0</v>
      </c>
      <c r="S4202" s="11">
        <f t="shared" si="896"/>
        <v>0</v>
      </c>
      <c r="T4202" t="str">
        <f t="shared" si="897"/>
        <v>إضافى كامل</v>
      </c>
    </row>
    <row r="4203" spans="1:20" ht="18" x14ac:dyDescent="0.25">
      <c r="A4203" s="21">
        <v>242</v>
      </c>
      <c r="B4203" s="22">
        <v>29867</v>
      </c>
      <c r="C4203" t="s">
        <v>368</v>
      </c>
      <c r="D4203" s="8">
        <v>45598</v>
      </c>
      <c r="E4203" t="s">
        <v>18</v>
      </c>
      <c r="F4203">
        <v>5</v>
      </c>
      <c r="G4203" s="9" t="s">
        <v>335</v>
      </c>
      <c r="H4203" s="10"/>
      <c r="I4203" s="12">
        <v>0.31561342592592595</v>
      </c>
      <c r="J4203" s="12">
        <v>0.63300925925925922</v>
      </c>
      <c r="K4203" s="3" t="str">
        <f t="shared" si="898"/>
        <v/>
      </c>
      <c r="L4203" s="11">
        <f t="shared" si="889"/>
        <v>1</v>
      </c>
      <c r="M4203" s="11">
        <f t="shared" si="890"/>
        <v>0</v>
      </c>
      <c r="N4203" s="11">
        <f t="shared" si="891"/>
        <v>0</v>
      </c>
      <c r="O4203" s="11">
        <f t="shared" si="892"/>
        <v>0</v>
      </c>
      <c r="P4203" s="11">
        <f t="shared" si="893"/>
        <v>0</v>
      </c>
      <c r="Q4203" s="11">
        <f t="shared" si="894"/>
        <v>0</v>
      </c>
      <c r="R4203" s="11">
        <f t="shared" si="895"/>
        <v>0</v>
      </c>
      <c r="S4203" s="11">
        <f t="shared" si="896"/>
        <v>0</v>
      </c>
      <c r="T4203" t="str">
        <f t="shared" si="897"/>
        <v>إضافى كامل</v>
      </c>
    </row>
    <row r="4204" spans="1:20" ht="18" x14ac:dyDescent="0.25">
      <c r="A4204" s="21">
        <v>242</v>
      </c>
      <c r="B4204" s="22">
        <v>29867</v>
      </c>
      <c r="C4204" t="s">
        <v>368</v>
      </c>
      <c r="D4204" s="8">
        <v>45599</v>
      </c>
      <c r="E4204" t="s">
        <v>20</v>
      </c>
      <c r="F4204">
        <v>5</v>
      </c>
      <c r="G4204" s="9" t="s">
        <v>335</v>
      </c>
      <c r="H4204" s="10"/>
      <c r="I4204" s="12">
        <v>0.30951388888888887</v>
      </c>
      <c r="J4204" s="12">
        <v>0.59089120370370374</v>
      </c>
      <c r="K4204" s="3" t="str">
        <f t="shared" si="898"/>
        <v/>
      </c>
      <c r="L4204" s="11">
        <f t="shared" si="889"/>
        <v>1</v>
      </c>
      <c r="M4204" s="11">
        <f t="shared" si="890"/>
        <v>0</v>
      </c>
      <c r="N4204" s="11">
        <f t="shared" si="891"/>
        <v>0</v>
      </c>
      <c r="O4204" s="11">
        <f t="shared" si="892"/>
        <v>0</v>
      </c>
      <c r="P4204" s="11">
        <f t="shared" si="893"/>
        <v>0</v>
      </c>
      <c r="Q4204" s="11">
        <f t="shared" si="894"/>
        <v>0</v>
      </c>
      <c r="R4204" s="11">
        <f t="shared" si="895"/>
        <v>0</v>
      </c>
      <c r="S4204" s="11">
        <f t="shared" si="896"/>
        <v>0</v>
      </c>
      <c r="T4204" t="str">
        <f t="shared" si="897"/>
        <v>إضافى كامل</v>
      </c>
    </row>
    <row r="4205" spans="1:20" ht="18" x14ac:dyDescent="0.25">
      <c r="A4205" s="21">
        <v>242</v>
      </c>
      <c r="B4205" s="22">
        <v>29867</v>
      </c>
      <c r="C4205" t="s">
        <v>368</v>
      </c>
      <c r="D4205" s="8">
        <v>45600</v>
      </c>
      <c r="E4205" t="s">
        <v>21</v>
      </c>
      <c r="F4205">
        <v>5</v>
      </c>
      <c r="G4205" s="9" t="s">
        <v>335</v>
      </c>
      <c r="H4205" s="10"/>
      <c r="I4205" s="12">
        <v>0.27457175925925925</v>
      </c>
      <c r="J4205" s="12">
        <v>0.58672453703703709</v>
      </c>
      <c r="K4205" s="3" t="str">
        <f t="shared" si="898"/>
        <v/>
      </c>
      <c r="L4205" s="11">
        <f t="shared" si="889"/>
        <v>1</v>
      </c>
      <c r="M4205" s="11">
        <f t="shared" si="890"/>
        <v>0</v>
      </c>
      <c r="N4205" s="11">
        <f t="shared" si="891"/>
        <v>0</v>
      </c>
      <c r="O4205" s="11">
        <f t="shared" si="892"/>
        <v>0</v>
      </c>
      <c r="P4205" s="11">
        <f t="shared" si="893"/>
        <v>0</v>
      </c>
      <c r="Q4205" s="11">
        <f t="shared" si="894"/>
        <v>0</v>
      </c>
      <c r="R4205" s="11">
        <f t="shared" si="895"/>
        <v>0</v>
      </c>
      <c r="S4205" s="11">
        <f t="shared" si="896"/>
        <v>0</v>
      </c>
      <c r="T4205" t="str">
        <f t="shared" si="897"/>
        <v>إضافى كامل</v>
      </c>
    </row>
    <row r="4206" spans="1:20" ht="18" x14ac:dyDescent="0.25">
      <c r="A4206" s="21">
        <v>242</v>
      </c>
      <c r="B4206" s="22">
        <v>29867</v>
      </c>
      <c r="C4206" t="s">
        <v>368</v>
      </c>
      <c r="D4206" s="8">
        <v>45601</v>
      </c>
      <c r="E4206" t="s">
        <v>22</v>
      </c>
      <c r="F4206">
        <v>5</v>
      </c>
      <c r="G4206" s="9" t="s">
        <v>335</v>
      </c>
      <c r="H4206" s="10"/>
      <c r="I4206" s="12">
        <v>0.27990740740740738</v>
      </c>
      <c r="J4206" s="12">
        <v>0.59122685185185186</v>
      </c>
      <c r="K4206" s="3" t="str">
        <f t="shared" si="898"/>
        <v/>
      </c>
      <c r="L4206" s="11">
        <f t="shared" si="889"/>
        <v>1</v>
      </c>
      <c r="M4206" s="11">
        <f t="shared" si="890"/>
        <v>0</v>
      </c>
      <c r="N4206" s="11">
        <f t="shared" si="891"/>
        <v>0</v>
      </c>
      <c r="O4206" s="11">
        <f t="shared" si="892"/>
        <v>0</v>
      </c>
      <c r="P4206" s="11">
        <f t="shared" si="893"/>
        <v>0</v>
      </c>
      <c r="Q4206" s="11">
        <f t="shared" si="894"/>
        <v>0</v>
      </c>
      <c r="R4206" s="11">
        <f t="shared" si="895"/>
        <v>0</v>
      </c>
      <c r="S4206" s="11">
        <f t="shared" si="896"/>
        <v>0</v>
      </c>
      <c r="T4206" t="str">
        <f t="shared" si="897"/>
        <v>إضافى كامل</v>
      </c>
    </row>
    <row r="4207" spans="1:20" ht="18" x14ac:dyDescent="0.25">
      <c r="A4207" s="21">
        <v>242</v>
      </c>
      <c r="B4207" s="22">
        <v>29867</v>
      </c>
      <c r="C4207" t="s">
        <v>368</v>
      </c>
      <c r="D4207" s="8">
        <v>45602</v>
      </c>
      <c r="E4207" t="s">
        <v>23</v>
      </c>
      <c r="F4207">
        <v>5</v>
      </c>
      <c r="G4207" s="9" t="s">
        <v>335</v>
      </c>
      <c r="H4207" s="10"/>
      <c r="I4207" s="12">
        <v>0.28199074074074076</v>
      </c>
      <c r="J4207" s="12">
        <v>0.58608796296296295</v>
      </c>
      <c r="K4207" s="3" t="str">
        <f t="shared" si="898"/>
        <v/>
      </c>
      <c r="L4207" s="11">
        <f t="shared" si="889"/>
        <v>1</v>
      </c>
      <c r="M4207" s="11">
        <f t="shared" si="890"/>
        <v>0</v>
      </c>
      <c r="N4207" s="11">
        <f t="shared" si="891"/>
        <v>0</v>
      </c>
      <c r="O4207" s="11">
        <f t="shared" si="892"/>
        <v>0</v>
      </c>
      <c r="P4207" s="11">
        <f t="shared" si="893"/>
        <v>0</v>
      </c>
      <c r="Q4207" s="11">
        <f t="shared" si="894"/>
        <v>0</v>
      </c>
      <c r="R4207" s="11">
        <f t="shared" si="895"/>
        <v>0</v>
      </c>
      <c r="S4207" s="11">
        <f t="shared" si="896"/>
        <v>0</v>
      </c>
      <c r="T4207" t="str">
        <f t="shared" si="897"/>
        <v>إضافى كامل</v>
      </c>
    </row>
    <row r="4208" spans="1:20" ht="18" x14ac:dyDescent="0.25">
      <c r="A4208" s="21">
        <v>242</v>
      </c>
      <c r="B4208" s="22">
        <v>29867</v>
      </c>
      <c r="C4208" t="s">
        <v>368</v>
      </c>
      <c r="D4208" s="8">
        <v>45603</v>
      </c>
      <c r="E4208" t="s">
        <v>24</v>
      </c>
      <c r="F4208">
        <v>5</v>
      </c>
      <c r="G4208" s="9" t="s">
        <v>335</v>
      </c>
      <c r="H4208" s="10"/>
      <c r="I4208" s="12">
        <v>0.28005787037037039</v>
      </c>
      <c r="J4208" s="12">
        <v>0.58379629629629626</v>
      </c>
      <c r="K4208" s="3" t="str">
        <f t="shared" si="898"/>
        <v/>
      </c>
      <c r="L4208" s="11">
        <f t="shared" si="889"/>
        <v>1</v>
      </c>
      <c r="M4208" s="11">
        <f t="shared" si="890"/>
        <v>1</v>
      </c>
      <c r="N4208" s="11">
        <f t="shared" si="891"/>
        <v>0</v>
      </c>
      <c r="O4208" s="11">
        <f t="shared" si="892"/>
        <v>0</v>
      </c>
      <c r="P4208" s="11">
        <f t="shared" si="893"/>
        <v>0</v>
      </c>
      <c r="Q4208" s="11">
        <f t="shared" si="894"/>
        <v>0</v>
      </c>
      <c r="R4208" s="11">
        <f t="shared" si="895"/>
        <v>0</v>
      </c>
      <c r="S4208" s="11">
        <f t="shared" si="896"/>
        <v>1</v>
      </c>
      <c r="T4208" t="str">
        <f t="shared" si="897"/>
        <v>إضافى كامل</v>
      </c>
    </row>
    <row r="4209" spans="1:20" ht="18" x14ac:dyDescent="0.25">
      <c r="A4209" s="21">
        <v>242</v>
      </c>
      <c r="B4209" s="22">
        <v>29867</v>
      </c>
      <c r="C4209" t="s">
        <v>368</v>
      </c>
      <c r="D4209" s="8">
        <v>45604</v>
      </c>
      <c r="E4209" t="s">
        <v>15</v>
      </c>
      <c r="F4209">
        <v>5</v>
      </c>
      <c r="G4209" s="9" t="s">
        <v>335</v>
      </c>
      <c r="H4209" s="10"/>
      <c r="K4209" s="3" t="str">
        <f t="shared" si="898"/>
        <v/>
      </c>
      <c r="L4209" s="11">
        <f t="shared" si="889"/>
        <v>1</v>
      </c>
      <c r="M4209" s="11">
        <f t="shared" si="890"/>
        <v>1</v>
      </c>
      <c r="N4209" s="11">
        <f t="shared" si="891"/>
        <v>1</v>
      </c>
      <c r="O4209" s="11">
        <f t="shared" si="892"/>
        <v>0</v>
      </c>
      <c r="P4209" s="11">
        <f t="shared" si="893"/>
        <v>1</v>
      </c>
      <c r="Q4209" s="11">
        <f t="shared" si="894"/>
        <v>0</v>
      </c>
      <c r="R4209" s="11">
        <f t="shared" si="895"/>
        <v>0</v>
      </c>
      <c r="S4209" s="11">
        <f t="shared" si="896"/>
        <v>1</v>
      </c>
      <c r="T4209" t="str">
        <f t="shared" si="897"/>
        <v>إضافى كامل</v>
      </c>
    </row>
    <row r="4210" spans="1:20" ht="18" x14ac:dyDescent="0.25">
      <c r="A4210" s="21">
        <v>242</v>
      </c>
      <c r="B4210" s="22">
        <v>29867</v>
      </c>
      <c r="C4210" t="s">
        <v>368</v>
      </c>
      <c r="D4210" s="8">
        <v>45605</v>
      </c>
      <c r="E4210" t="s">
        <v>18</v>
      </c>
      <c r="F4210">
        <v>5</v>
      </c>
      <c r="G4210" s="9" t="s">
        <v>335</v>
      </c>
      <c r="H4210" s="10"/>
      <c r="I4210" s="12">
        <v>0.27141203703703703</v>
      </c>
      <c r="J4210" s="12">
        <v>0.58865740740740746</v>
      </c>
      <c r="K4210" s="3" t="str">
        <f t="shared" si="898"/>
        <v/>
      </c>
      <c r="L4210" s="11">
        <f t="shared" si="889"/>
        <v>1</v>
      </c>
      <c r="M4210" s="11">
        <f t="shared" si="890"/>
        <v>1</v>
      </c>
      <c r="N4210" s="11">
        <f t="shared" si="891"/>
        <v>1</v>
      </c>
      <c r="O4210" s="11">
        <f t="shared" si="892"/>
        <v>0</v>
      </c>
      <c r="P4210" s="11">
        <f t="shared" si="893"/>
        <v>1</v>
      </c>
      <c r="Q4210" s="11">
        <f t="shared" si="894"/>
        <v>0</v>
      </c>
      <c r="R4210" s="11">
        <f t="shared" si="895"/>
        <v>0</v>
      </c>
      <c r="S4210" s="11">
        <f t="shared" si="896"/>
        <v>1</v>
      </c>
      <c r="T4210" t="str">
        <f t="shared" si="897"/>
        <v>إضافى كامل</v>
      </c>
    </row>
    <row r="4211" spans="1:20" ht="18" x14ac:dyDescent="0.25">
      <c r="A4211" s="21">
        <v>242</v>
      </c>
      <c r="B4211" s="22">
        <v>29867</v>
      </c>
      <c r="C4211" t="s">
        <v>368</v>
      </c>
      <c r="D4211" s="8">
        <v>45606</v>
      </c>
      <c r="E4211" t="s">
        <v>20</v>
      </c>
      <c r="F4211">
        <v>5</v>
      </c>
      <c r="G4211" s="9" t="s">
        <v>335</v>
      </c>
      <c r="H4211" s="10"/>
      <c r="I4211" s="12">
        <v>0.27398148148148149</v>
      </c>
      <c r="J4211" s="12">
        <v>0.59350694444444441</v>
      </c>
      <c r="K4211" s="3" t="str">
        <f t="shared" si="898"/>
        <v/>
      </c>
      <c r="L4211" s="11">
        <f t="shared" si="889"/>
        <v>1</v>
      </c>
      <c r="M4211" s="11">
        <f t="shared" si="890"/>
        <v>1</v>
      </c>
      <c r="N4211" s="11">
        <f t="shared" si="891"/>
        <v>1</v>
      </c>
      <c r="O4211" s="11">
        <f t="shared" si="892"/>
        <v>0</v>
      </c>
      <c r="P4211" s="11">
        <f t="shared" si="893"/>
        <v>1</v>
      </c>
      <c r="Q4211" s="11">
        <f t="shared" si="894"/>
        <v>0</v>
      </c>
      <c r="R4211" s="11">
        <f t="shared" si="895"/>
        <v>0</v>
      </c>
      <c r="S4211" s="11">
        <f t="shared" si="896"/>
        <v>1</v>
      </c>
      <c r="T4211" t="str">
        <f t="shared" si="897"/>
        <v>إضافى كامل</v>
      </c>
    </row>
    <row r="4212" spans="1:20" ht="18" x14ac:dyDescent="0.25">
      <c r="A4212" s="21">
        <v>242</v>
      </c>
      <c r="B4212" s="22">
        <v>29867</v>
      </c>
      <c r="C4212" t="s">
        <v>368</v>
      </c>
      <c r="D4212" s="8">
        <v>45607</v>
      </c>
      <c r="E4212" t="s">
        <v>21</v>
      </c>
      <c r="F4212">
        <v>5</v>
      </c>
      <c r="G4212" s="9" t="s">
        <v>335</v>
      </c>
      <c r="H4212" s="10"/>
      <c r="I4212" s="12">
        <v>0.28153935185185186</v>
      </c>
      <c r="J4212" s="12">
        <v>0.58387731481481486</v>
      </c>
      <c r="K4212" s="3" t="str">
        <f t="shared" si="898"/>
        <v/>
      </c>
      <c r="L4212" s="11">
        <f t="shared" si="889"/>
        <v>1</v>
      </c>
      <c r="M4212" s="11">
        <f t="shared" si="890"/>
        <v>1</v>
      </c>
      <c r="N4212" s="11">
        <f t="shared" si="891"/>
        <v>1</v>
      </c>
      <c r="O4212" s="11">
        <f t="shared" si="892"/>
        <v>0</v>
      </c>
      <c r="P4212" s="11">
        <f t="shared" si="893"/>
        <v>1</v>
      </c>
      <c r="Q4212" s="11">
        <f t="shared" si="894"/>
        <v>0</v>
      </c>
      <c r="R4212" s="11">
        <f t="shared" si="895"/>
        <v>0</v>
      </c>
      <c r="S4212" s="11">
        <f t="shared" si="896"/>
        <v>1</v>
      </c>
      <c r="T4212" t="str">
        <f t="shared" si="897"/>
        <v>إضافى كامل</v>
      </c>
    </row>
    <row r="4213" spans="1:20" ht="18" x14ac:dyDescent="0.25">
      <c r="A4213" s="21">
        <v>242</v>
      </c>
      <c r="B4213" s="22">
        <v>29867</v>
      </c>
      <c r="C4213" t="s">
        <v>368</v>
      </c>
      <c r="D4213" s="8">
        <v>45608</v>
      </c>
      <c r="E4213" t="s">
        <v>22</v>
      </c>
      <c r="F4213">
        <v>5</v>
      </c>
      <c r="G4213" s="9" t="s">
        <v>335</v>
      </c>
      <c r="H4213" s="10"/>
      <c r="I4213" s="12">
        <v>0.2769212962962963</v>
      </c>
      <c r="J4213" s="12">
        <v>0.58827546296296296</v>
      </c>
      <c r="K4213" s="3" t="str">
        <f t="shared" si="898"/>
        <v/>
      </c>
      <c r="L4213" s="11">
        <f t="shared" si="889"/>
        <v>1</v>
      </c>
      <c r="M4213" s="11">
        <f t="shared" si="890"/>
        <v>1</v>
      </c>
      <c r="N4213" s="11">
        <f t="shared" si="891"/>
        <v>1</v>
      </c>
      <c r="O4213" s="11">
        <f t="shared" si="892"/>
        <v>0</v>
      </c>
      <c r="P4213" s="11">
        <f t="shared" si="893"/>
        <v>1</v>
      </c>
      <c r="Q4213" s="11">
        <f t="shared" si="894"/>
        <v>0</v>
      </c>
      <c r="R4213" s="11">
        <f t="shared" si="895"/>
        <v>0</v>
      </c>
      <c r="S4213" s="11">
        <f t="shared" si="896"/>
        <v>1</v>
      </c>
      <c r="T4213" t="str">
        <f t="shared" si="897"/>
        <v>إضافى كامل</v>
      </c>
    </row>
    <row r="4214" spans="1:20" ht="18" x14ac:dyDescent="0.25">
      <c r="A4214" s="21">
        <v>242</v>
      </c>
      <c r="B4214" s="22">
        <v>29867</v>
      </c>
      <c r="C4214" t="s">
        <v>368</v>
      </c>
      <c r="D4214" s="8">
        <v>45609</v>
      </c>
      <c r="E4214" t="s">
        <v>23</v>
      </c>
      <c r="F4214">
        <v>5</v>
      </c>
      <c r="G4214" s="9" t="s">
        <v>335</v>
      </c>
      <c r="H4214" s="10"/>
      <c r="I4214" s="12">
        <v>0.27611111111111108</v>
      </c>
      <c r="J4214" s="12">
        <v>0.58741898148148153</v>
      </c>
      <c r="K4214" s="3" t="str">
        <f t="shared" si="898"/>
        <v/>
      </c>
      <c r="L4214" s="11">
        <f t="shared" si="889"/>
        <v>1</v>
      </c>
      <c r="M4214" s="11">
        <f t="shared" si="890"/>
        <v>1</v>
      </c>
      <c r="N4214" s="11">
        <f t="shared" si="891"/>
        <v>1</v>
      </c>
      <c r="O4214" s="11">
        <f t="shared" si="892"/>
        <v>0</v>
      </c>
      <c r="P4214" s="11">
        <f t="shared" si="893"/>
        <v>1</v>
      </c>
      <c r="Q4214" s="11">
        <f t="shared" si="894"/>
        <v>0</v>
      </c>
      <c r="R4214" s="11">
        <f t="shared" si="895"/>
        <v>0</v>
      </c>
      <c r="S4214" s="11">
        <f t="shared" si="896"/>
        <v>1</v>
      </c>
      <c r="T4214" t="str">
        <f t="shared" si="897"/>
        <v>إضافى كامل</v>
      </c>
    </row>
    <row r="4215" spans="1:20" ht="18" x14ac:dyDescent="0.25">
      <c r="A4215" s="21">
        <v>242</v>
      </c>
      <c r="B4215" s="22">
        <v>29867</v>
      </c>
      <c r="C4215" t="s">
        <v>368</v>
      </c>
      <c r="D4215" s="8">
        <v>45610</v>
      </c>
      <c r="E4215" t="s">
        <v>24</v>
      </c>
      <c r="F4215">
        <v>5</v>
      </c>
      <c r="G4215" s="9" t="s">
        <v>335</v>
      </c>
      <c r="H4215" s="10"/>
      <c r="I4215" s="12">
        <v>0.2774537037037037</v>
      </c>
      <c r="J4215" s="12">
        <v>0.58443287037037039</v>
      </c>
      <c r="K4215" s="3" t="str">
        <f t="shared" si="898"/>
        <v/>
      </c>
      <c r="L4215" s="11">
        <f t="shared" si="889"/>
        <v>1</v>
      </c>
      <c r="M4215" s="11">
        <f t="shared" si="890"/>
        <v>1</v>
      </c>
      <c r="N4215" s="11">
        <f t="shared" si="891"/>
        <v>1</v>
      </c>
      <c r="O4215" s="11">
        <f t="shared" si="892"/>
        <v>0</v>
      </c>
      <c r="P4215" s="11">
        <f t="shared" si="893"/>
        <v>1</v>
      </c>
      <c r="Q4215" s="11">
        <f t="shared" si="894"/>
        <v>0</v>
      </c>
      <c r="R4215" s="11">
        <f t="shared" si="895"/>
        <v>0</v>
      </c>
      <c r="S4215" s="11">
        <f t="shared" si="896"/>
        <v>1</v>
      </c>
      <c r="T4215" t="str">
        <f t="shared" si="897"/>
        <v>إضافى كامل</v>
      </c>
    </row>
    <row r="4216" spans="1:20" ht="18" x14ac:dyDescent="0.25">
      <c r="A4216" s="21">
        <v>242</v>
      </c>
      <c r="B4216" s="22">
        <v>29867</v>
      </c>
      <c r="C4216" t="s">
        <v>368</v>
      </c>
      <c r="D4216" s="8">
        <v>45611</v>
      </c>
      <c r="E4216" t="s">
        <v>15</v>
      </c>
      <c r="F4216">
        <v>5</v>
      </c>
      <c r="G4216" s="9" t="s">
        <v>335</v>
      </c>
      <c r="H4216" s="10"/>
      <c r="K4216" s="3" t="str">
        <f t="shared" si="898"/>
        <v/>
      </c>
      <c r="L4216" s="11">
        <f t="shared" si="889"/>
        <v>1</v>
      </c>
      <c r="M4216" s="11">
        <f t="shared" si="890"/>
        <v>1</v>
      </c>
      <c r="N4216" s="11">
        <f t="shared" si="891"/>
        <v>1</v>
      </c>
      <c r="O4216" s="11">
        <f t="shared" si="892"/>
        <v>1</v>
      </c>
      <c r="P4216" s="11">
        <f t="shared" si="893"/>
        <v>2</v>
      </c>
      <c r="Q4216" s="11">
        <f t="shared" si="894"/>
        <v>0</v>
      </c>
      <c r="R4216" s="11">
        <f t="shared" si="895"/>
        <v>0</v>
      </c>
      <c r="S4216" s="11">
        <f t="shared" si="896"/>
        <v>1</v>
      </c>
      <c r="T4216" t="str">
        <f t="shared" si="897"/>
        <v>إضافى كامل</v>
      </c>
    </row>
    <row r="4217" spans="1:20" ht="18" x14ac:dyDescent="0.25">
      <c r="A4217" s="21">
        <v>242</v>
      </c>
      <c r="B4217" s="22">
        <v>29867</v>
      </c>
      <c r="C4217" t="s">
        <v>368</v>
      </c>
      <c r="D4217" s="8">
        <v>45612</v>
      </c>
      <c r="E4217" t="s">
        <v>18</v>
      </c>
      <c r="F4217">
        <v>5</v>
      </c>
      <c r="G4217" s="9" t="s">
        <v>335</v>
      </c>
      <c r="H4217" s="10"/>
      <c r="I4217" s="12">
        <v>0.28729166666666667</v>
      </c>
      <c r="J4217" s="12">
        <v>0.58657407407407403</v>
      </c>
      <c r="K4217" s="3" t="str">
        <f t="shared" si="898"/>
        <v/>
      </c>
      <c r="L4217" s="11">
        <f t="shared" si="889"/>
        <v>1</v>
      </c>
      <c r="M4217" s="11">
        <f t="shared" si="890"/>
        <v>1</v>
      </c>
      <c r="N4217" s="11">
        <f t="shared" si="891"/>
        <v>1</v>
      </c>
      <c r="O4217" s="11">
        <f t="shared" si="892"/>
        <v>1</v>
      </c>
      <c r="P4217" s="11">
        <f t="shared" si="893"/>
        <v>2</v>
      </c>
      <c r="Q4217" s="11">
        <f t="shared" si="894"/>
        <v>0</v>
      </c>
      <c r="R4217" s="11">
        <f t="shared" si="895"/>
        <v>0</v>
      </c>
      <c r="S4217" s="11">
        <f t="shared" si="896"/>
        <v>1</v>
      </c>
      <c r="T4217" t="str">
        <f t="shared" si="897"/>
        <v>إضافى كامل</v>
      </c>
    </row>
    <row r="4218" spans="1:20" ht="18" x14ac:dyDescent="0.25">
      <c r="A4218" s="21">
        <v>242</v>
      </c>
      <c r="B4218" s="22">
        <v>29867</v>
      </c>
      <c r="C4218" t="s">
        <v>368</v>
      </c>
      <c r="D4218" s="8">
        <v>45613</v>
      </c>
      <c r="E4218" t="s">
        <v>20</v>
      </c>
      <c r="F4218">
        <v>5</v>
      </c>
      <c r="G4218" s="9" t="s">
        <v>335</v>
      </c>
      <c r="H4218" s="10"/>
      <c r="I4218" s="12">
        <v>0.28528935185185184</v>
      </c>
      <c r="J4218" s="12">
        <v>0.58771990740740743</v>
      </c>
      <c r="K4218" s="3" t="str">
        <f t="shared" si="898"/>
        <v/>
      </c>
      <c r="L4218" s="11">
        <f t="shared" si="889"/>
        <v>1</v>
      </c>
      <c r="M4218" s="11">
        <f t="shared" si="890"/>
        <v>1</v>
      </c>
      <c r="N4218" s="11">
        <f t="shared" si="891"/>
        <v>1</v>
      </c>
      <c r="O4218" s="11">
        <f t="shared" si="892"/>
        <v>1</v>
      </c>
      <c r="P4218" s="11">
        <f t="shared" si="893"/>
        <v>2</v>
      </c>
      <c r="Q4218" s="11">
        <f t="shared" si="894"/>
        <v>0</v>
      </c>
      <c r="R4218" s="11">
        <f t="shared" si="895"/>
        <v>0</v>
      </c>
      <c r="S4218" s="11">
        <f t="shared" si="896"/>
        <v>1</v>
      </c>
      <c r="T4218" t="str">
        <f t="shared" si="897"/>
        <v>إضافى كامل</v>
      </c>
    </row>
    <row r="4219" spans="1:20" ht="18" x14ac:dyDescent="0.25">
      <c r="A4219" s="21">
        <v>242</v>
      </c>
      <c r="B4219" s="22">
        <v>29867</v>
      </c>
      <c r="C4219" t="s">
        <v>368</v>
      </c>
      <c r="D4219" s="8">
        <v>45614</v>
      </c>
      <c r="E4219" t="s">
        <v>21</v>
      </c>
      <c r="F4219">
        <v>5</v>
      </c>
      <c r="G4219" s="9" t="s">
        <v>335</v>
      </c>
      <c r="H4219" s="10"/>
      <c r="I4219" s="12">
        <v>0.2787384259259259</v>
      </c>
      <c r="J4219" s="12">
        <v>0.58984953703703702</v>
      </c>
      <c r="K4219" s="3" t="str">
        <f t="shared" si="898"/>
        <v/>
      </c>
      <c r="L4219" s="11">
        <f t="shared" si="889"/>
        <v>1</v>
      </c>
      <c r="M4219" s="11">
        <f t="shared" si="890"/>
        <v>1</v>
      </c>
      <c r="N4219" s="11">
        <f t="shared" si="891"/>
        <v>1</v>
      </c>
      <c r="O4219" s="11">
        <f t="shared" si="892"/>
        <v>1</v>
      </c>
      <c r="P4219" s="11">
        <f t="shared" si="893"/>
        <v>2</v>
      </c>
      <c r="Q4219" s="11">
        <f t="shared" si="894"/>
        <v>0</v>
      </c>
      <c r="R4219" s="11">
        <f t="shared" si="895"/>
        <v>0</v>
      </c>
      <c r="S4219" s="11">
        <f t="shared" si="896"/>
        <v>1</v>
      </c>
      <c r="T4219" t="str">
        <f t="shared" si="897"/>
        <v>إضافى كامل</v>
      </c>
    </row>
    <row r="4220" spans="1:20" ht="18" x14ac:dyDescent="0.25">
      <c r="A4220" s="21">
        <v>242</v>
      </c>
      <c r="B4220" s="22">
        <v>29867</v>
      </c>
      <c r="C4220" t="s">
        <v>368</v>
      </c>
      <c r="D4220" s="8">
        <v>45615</v>
      </c>
      <c r="E4220" t="s">
        <v>22</v>
      </c>
      <c r="F4220">
        <v>5</v>
      </c>
      <c r="G4220" s="9" t="s">
        <v>335</v>
      </c>
      <c r="H4220" s="10"/>
      <c r="I4220" s="12">
        <v>0.2814814814814815</v>
      </c>
      <c r="J4220" s="12">
        <v>0.59059027777777773</v>
      </c>
      <c r="K4220" s="3" t="str">
        <f t="shared" si="898"/>
        <v/>
      </c>
      <c r="L4220" s="11">
        <f t="shared" si="889"/>
        <v>1</v>
      </c>
      <c r="M4220" s="11">
        <f t="shared" si="890"/>
        <v>1</v>
      </c>
      <c r="N4220" s="11">
        <f t="shared" si="891"/>
        <v>1</v>
      </c>
      <c r="O4220" s="11">
        <f t="shared" si="892"/>
        <v>1</v>
      </c>
      <c r="P4220" s="11">
        <f t="shared" si="893"/>
        <v>2</v>
      </c>
      <c r="Q4220" s="11">
        <f t="shared" si="894"/>
        <v>0</v>
      </c>
      <c r="R4220" s="11">
        <f t="shared" si="895"/>
        <v>0</v>
      </c>
      <c r="S4220" s="11">
        <f t="shared" si="896"/>
        <v>1</v>
      </c>
      <c r="T4220" t="str">
        <f t="shared" si="897"/>
        <v>إضافى كامل</v>
      </c>
    </row>
    <row r="4221" spans="1:20" ht="18" x14ac:dyDescent="0.25">
      <c r="A4221" s="21">
        <v>242</v>
      </c>
      <c r="B4221" s="22">
        <v>29867</v>
      </c>
      <c r="C4221" t="s">
        <v>368</v>
      </c>
      <c r="D4221" s="8">
        <v>45616</v>
      </c>
      <c r="E4221" t="s">
        <v>23</v>
      </c>
      <c r="F4221">
        <v>5</v>
      </c>
      <c r="G4221" s="9" t="s">
        <v>335</v>
      </c>
      <c r="H4221" s="10"/>
      <c r="I4221" s="12">
        <v>0.28166666666666668</v>
      </c>
      <c r="J4221" s="12">
        <v>0.59505787037037039</v>
      </c>
      <c r="K4221" s="3" t="str">
        <f t="shared" si="898"/>
        <v/>
      </c>
      <c r="L4221" s="11">
        <f t="shared" si="889"/>
        <v>1</v>
      </c>
      <c r="M4221" s="11">
        <f t="shared" si="890"/>
        <v>2</v>
      </c>
      <c r="N4221" s="11">
        <f t="shared" si="891"/>
        <v>1</v>
      </c>
      <c r="O4221" s="11">
        <f t="shared" si="892"/>
        <v>1</v>
      </c>
      <c r="P4221" s="11">
        <f t="shared" si="893"/>
        <v>2</v>
      </c>
      <c r="Q4221" s="11">
        <f t="shared" si="894"/>
        <v>0</v>
      </c>
      <c r="R4221" s="11">
        <f t="shared" si="895"/>
        <v>0</v>
      </c>
      <c r="S4221" s="11">
        <f t="shared" si="896"/>
        <v>2</v>
      </c>
      <c r="T4221" t="str">
        <f t="shared" si="897"/>
        <v>إضافى كامل</v>
      </c>
    </row>
    <row r="4222" spans="1:20" ht="18" x14ac:dyDescent="0.25">
      <c r="A4222" s="21">
        <v>242</v>
      </c>
      <c r="B4222" s="22">
        <v>29867</v>
      </c>
      <c r="C4222" t="s">
        <v>368</v>
      </c>
      <c r="D4222" s="8">
        <v>45617</v>
      </c>
      <c r="E4222" t="s">
        <v>24</v>
      </c>
      <c r="F4222">
        <v>5</v>
      </c>
      <c r="G4222" s="9" t="s">
        <v>335</v>
      </c>
      <c r="H4222" s="10"/>
      <c r="I4222" s="12">
        <v>0.28157407407407409</v>
      </c>
      <c r="J4222" s="12">
        <v>0.58528935185185182</v>
      </c>
      <c r="K4222" s="3" t="str">
        <f t="shared" si="898"/>
        <v/>
      </c>
      <c r="L4222" s="11">
        <f t="shared" si="889"/>
        <v>1</v>
      </c>
      <c r="M4222" s="11">
        <f t="shared" si="890"/>
        <v>3</v>
      </c>
      <c r="N4222" s="11">
        <f t="shared" si="891"/>
        <v>1</v>
      </c>
      <c r="O4222" s="11">
        <f t="shared" si="892"/>
        <v>1</v>
      </c>
      <c r="P4222" s="11">
        <f t="shared" si="893"/>
        <v>2</v>
      </c>
      <c r="Q4222" s="11">
        <f t="shared" si="894"/>
        <v>0</v>
      </c>
      <c r="R4222" s="11">
        <f t="shared" si="895"/>
        <v>0</v>
      </c>
      <c r="S4222" s="11">
        <f t="shared" si="896"/>
        <v>3</v>
      </c>
      <c r="T4222" t="str">
        <f t="shared" si="897"/>
        <v>إضافى كامل</v>
      </c>
    </row>
    <row r="4223" spans="1:20" ht="18" x14ac:dyDescent="0.25">
      <c r="A4223" s="21">
        <v>242</v>
      </c>
      <c r="B4223" s="22">
        <v>29867</v>
      </c>
      <c r="C4223" t="s">
        <v>368</v>
      </c>
      <c r="D4223" s="8">
        <v>45618</v>
      </c>
      <c r="E4223" t="s">
        <v>15</v>
      </c>
      <c r="F4223">
        <v>5</v>
      </c>
      <c r="G4223" s="9" t="s">
        <v>335</v>
      </c>
      <c r="H4223" s="10"/>
      <c r="K4223" s="3" t="str">
        <f t="shared" si="898"/>
        <v/>
      </c>
      <c r="L4223" s="11">
        <f t="shared" si="889"/>
        <v>1</v>
      </c>
      <c r="M4223" s="11">
        <f t="shared" si="890"/>
        <v>3</v>
      </c>
      <c r="N4223" s="11">
        <f t="shared" si="891"/>
        <v>1</v>
      </c>
      <c r="O4223" s="11">
        <f t="shared" si="892"/>
        <v>1</v>
      </c>
      <c r="P4223" s="11">
        <f t="shared" si="893"/>
        <v>2</v>
      </c>
      <c r="Q4223" s="11">
        <f t="shared" si="894"/>
        <v>0</v>
      </c>
      <c r="R4223" s="11">
        <f t="shared" si="895"/>
        <v>0</v>
      </c>
      <c r="S4223" s="11">
        <f t="shared" si="896"/>
        <v>3</v>
      </c>
      <c r="T4223" t="str">
        <f t="shared" si="897"/>
        <v>إضافى كامل</v>
      </c>
    </row>
    <row r="4224" spans="1:20" ht="18" x14ac:dyDescent="0.25">
      <c r="A4224" s="21">
        <v>242</v>
      </c>
      <c r="B4224" s="22">
        <v>29867</v>
      </c>
      <c r="C4224" t="s">
        <v>368</v>
      </c>
      <c r="D4224" s="8">
        <v>45619</v>
      </c>
      <c r="E4224" t="s">
        <v>18</v>
      </c>
      <c r="F4224">
        <v>5</v>
      </c>
      <c r="G4224" s="9" t="s">
        <v>335</v>
      </c>
      <c r="H4224" s="10"/>
      <c r="I4224" s="12">
        <v>0.28326388888888887</v>
      </c>
      <c r="J4224" s="12">
        <v>0.59064814814814814</v>
      </c>
      <c r="K4224" s="3" t="str">
        <f t="shared" si="898"/>
        <v/>
      </c>
      <c r="L4224" s="11">
        <f t="shared" si="889"/>
        <v>1</v>
      </c>
      <c r="M4224" s="11">
        <f t="shared" si="890"/>
        <v>3</v>
      </c>
      <c r="N4224" s="11">
        <f t="shared" si="891"/>
        <v>1</v>
      </c>
      <c r="O4224" s="11">
        <f t="shared" si="892"/>
        <v>1</v>
      </c>
      <c r="P4224" s="11">
        <f t="shared" si="893"/>
        <v>2</v>
      </c>
      <c r="Q4224" s="11">
        <f t="shared" si="894"/>
        <v>0</v>
      </c>
      <c r="R4224" s="11">
        <f t="shared" si="895"/>
        <v>0</v>
      </c>
      <c r="S4224" s="11">
        <f t="shared" si="896"/>
        <v>3</v>
      </c>
      <c r="T4224" t="str">
        <f t="shared" si="897"/>
        <v>إضافى كامل</v>
      </c>
    </row>
    <row r="4225" spans="1:20" ht="18" x14ac:dyDescent="0.25">
      <c r="A4225" s="21">
        <v>242</v>
      </c>
      <c r="B4225" s="22">
        <v>29867</v>
      </c>
      <c r="C4225" t="s">
        <v>368</v>
      </c>
      <c r="D4225" s="8">
        <v>45620</v>
      </c>
      <c r="E4225" t="s">
        <v>20</v>
      </c>
      <c r="F4225">
        <v>5</v>
      </c>
      <c r="G4225" s="9" t="s">
        <v>335</v>
      </c>
      <c r="H4225" s="10"/>
      <c r="I4225" s="12">
        <v>0.27508101851851852</v>
      </c>
      <c r="J4225" s="12">
        <v>0.59614583333333337</v>
      </c>
      <c r="K4225" s="3" t="str">
        <f t="shared" si="898"/>
        <v/>
      </c>
      <c r="L4225" s="11">
        <f t="shared" si="889"/>
        <v>1</v>
      </c>
      <c r="M4225" s="11">
        <f t="shared" si="890"/>
        <v>3</v>
      </c>
      <c r="N4225" s="11">
        <f t="shared" si="891"/>
        <v>1</v>
      </c>
      <c r="O4225" s="11">
        <f t="shared" si="892"/>
        <v>1</v>
      </c>
      <c r="P4225" s="11">
        <f t="shared" si="893"/>
        <v>2</v>
      </c>
      <c r="Q4225" s="11">
        <f t="shared" si="894"/>
        <v>0</v>
      </c>
      <c r="R4225" s="11">
        <f t="shared" si="895"/>
        <v>0</v>
      </c>
      <c r="S4225" s="11">
        <f t="shared" si="896"/>
        <v>3</v>
      </c>
      <c r="T4225" t="str">
        <f t="shared" si="897"/>
        <v>إضافى كامل</v>
      </c>
    </row>
    <row r="4226" spans="1:20" ht="18" x14ac:dyDescent="0.25">
      <c r="A4226" s="21">
        <v>242</v>
      </c>
      <c r="B4226" s="22">
        <v>29867</v>
      </c>
      <c r="C4226" t="s">
        <v>368</v>
      </c>
      <c r="D4226" s="8">
        <v>45621</v>
      </c>
      <c r="E4226" t="s">
        <v>21</v>
      </c>
      <c r="F4226">
        <v>5</v>
      </c>
      <c r="G4226" s="9" t="s">
        <v>335</v>
      </c>
      <c r="H4226" s="10"/>
      <c r="I4226" s="12">
        <v>0.2698726851851852</v>
      </c>
      <c r="J4226" s="12">
        <v>0.59378472222222223</v>
      </c>
      <c r="K4226" s="3" t="str">
        <f t="shared" si="898"/>
        <v/>
      </c>
      <c r="L4226" s="11">
        <f t="shared" ref="L4226:L4289" si="899">IF(AND(OR(K4226= "حالة وفاة",K4226="إذن م",K4226="إذن ص",K4226="بدل راحة",K4226="انصراف",K4226="اجازة",K4226="راحة",K4226="مأمورية",K4226="مأمورية م",K4226="مأمورية ص",K4226="Online",K4226="حضور",K4226="بدل سهر",E4226="Friday",K4226=""),E4226&lt;&gt;""),1,0)</f>
        <v>1</v>
      </c>
      <c r="M4226" s="11">
        <f t="shared" ref="M4226:M4289" si="900">COUNTIF(K4226:K4255,"غائب")</f>
        <v>3</v>
      </c>
      <c r="N4226" s="11">
        <f t="shared" ref="N4226:N4289" si="901">COUNTIF(K4226:K4255,"إذن ص")</f>
        <v>1</v>
      </c>
      <c r="O4226" s="11">
        <f t="shared" ref="O4226:O4289" si="902">COUNTIF(K4226:K4255,"إذن م")</f>
        <v>1</v>
      </c>
      <c r="P4226" s="11">
        <f t="shared" si="893"/>
        <v>2</v>
      </c>
      <c r="Q4226" s="11">
        <f t="shared" si="894"/>
        <v>0</v>
      </c>
      <c r="R4226" s="11">
        <f t="shared" si="895"/>
        <v>0</v>
      </c>
      <c r="S4226" s="11">
        <f t="shared" si="896"/>
        <v>3</v>
      </c>
      <c r="T4226" t="str">
        <f t="shared" si="897"/>
        <v>إضافى كامل</v>
      </c>
    </row>
    <row r="4227" spans="1:20" ht="18" x14ac:dyDescent="0.25">
      <c r="A4227" s="21">
        <v>242</v>
      </c>
      <c r="B4227" s="22">
        <v>29867</v>
      </c>
      <c r="C4227" t="s">
        <v>368</v>
      </c>
      <c r="D4227" s="8">
        <v>45622</v>
      </c>
      <c r="E4227" t="s">
        <v>22</v>
      </c>
      <c r="F4227">
        <v>5</v>
      </c>
      <c r="G4227" s="9" t="s">
        <v>335</v>
      </c>
      <c r="H4227" s="10"/>
      <c r="I4227" s="12">
        <v>0.28112268518518518</v>
      </c>
      <c r="J4227" s="12">
        <v>0.58545138888888892</v>
      </c>
      <c r="K4227" s="3" t="str">
        <f t="shared" si="898"/>
        <v/>
      </c>
      <c r="L4227" s="11">
        <f t="shared" si="899"/>
        <v>1</v>
      </c>
      <c r="M4227" s="11">
        <f t="shared" si="900"/>
        <v>3</v>
      </c>
      <c r="N4227" s="11">
        <f t="shared" si="901"/>
        <v>1</v>
      </c>
      <c r="O4227" s="11">
        <f t="shared" si="902"/>
        <v>1</v>
      </c>
      <c r="P4227" s="11">
        <f t="shared" ref="P4227:P4290" si="903">N4227+O4227</f>
        <v>2</v>
      </c>
      <c r="Q4227" s="11">
        <f t="shared" ref="Q4227:Q4290" si="904">IF(AND(P4227&gt;2,P4227&lt;&gt;0),P4227*3/6,0)</f>
        <v>0</v>
      </c>
      <c r="R4227" s="11">
        <f t="shared" ref="R4227:R4290" si="905">INT(Q4227)</f>
        <v>0</v>
      </c>
      <c r="S4227" s="11">
        <f t="shared" ref="S4227:S4290" si="906">R4227+M4227</f>
        <v>3</v>
      </c>
      <c r="T4227" t="str">
        <f t="shared" ref="T4227:T4290" si="907">IF(AND(OR(S4227&lt;=0,S4227&gt;0),S4227&lt;5),"إضافى كامل",IF(AND(OR(S4227=5,S4227=6,S4227&lt;7),S4227&lt;&gt;""),"نصف إضافى","لا يستحق"))</f>
        <v>إضافى كامل</v>
      </c>
    </row>
    <row r="4228" spans="1:20" ht="18" x14ac:dyDescent="0.25">
      <c r="A4228" s="21">
        <v>242</v>
      </c>
      <c r="B4228" s="22">
        <v>29867</v>
      </c>
      <c r="C4228" t="s">
        <v>368</v>
      </c>
      <c r="D4228" s="8">
        <v>45623</v>
      </c>
      <c r="E4228" t="s">
        <v>23</v>
      </c>
      <c r="F4228">
        <v>5</v>
      </c>
      <c r="G4228" s="9" t="s">
        <v>335</v>
      </c>
      <c r="H4228" s="10"/>
      <c r="I4228" s="12">
        <v>0.2865625</v>
      </c>
      <c r="J4228" s="12">
        <v>0.59796296296296292</v>
      </c>
      <c r="K4228" s="3" t="str">
        <f t="shared" si="898"/>
        <v/>
      </c>
      <c r="L4228" s="11">
        <f t="shared" si="899"/>
        <v>1</v>
      </c>
      <c r="M4228" s="11">
        <f t="shared" si="900"/>
        <v>3</v>
      </c>
      <c r="N4228" s="11">
        <f t="shared" si="901"/>
        <v>1</v>
      </c>
      <c r="O4228" s="11">
        <f t="shared" si="902"/>
        <v>1</v>
      </c>
      <c r="P4228" s="11">
        <f t="shared" si="903"/>
        <v>2</v>
      </c>
      <c r="Q4228" s="11">
        <f t="shared" si="904"/>
        <v>0</v>
      </c>
      <c r="R4228" s="11">
        <f t="shared" si="905"/>
        <v>0</v>
      </c>
      <c r="S4228" s="11">
        <f t="shared" si="906"/>
        <v>3</v>
      </c>
      <c r="T4228" t="str">
        <f t="shared" si="907"/>
        <v>إضافى كامل</v>
      </c>
    </row>
    <row r="4229" spans="1:20" ht="18" x14ac:dyDescent="0.25">
      <c r="A4229" s="21">
        <v>242</v>
      </c>
      <c r="B4229" s="22">
        <v>29867</v>
      </c>
      <c r="C4229" t="s">
        <v>368</v>
      </c>
      <c r="D4229" s="8">
        <v>45624</v>
      </c>
      <c r="E4229" t="s">
        <v>24</v>
      </c>
      <c r="F4229">
        <v>5</v>
      </c>
      <c r="G4229" s="9" t="s">
        <v>335</v>
      </c>
      <c r="H4229" s="10"/>
      <c r="I4229" s="12">
        <v>0.28004629629629629</v>
      </c>
      <c r="J4229" s="12">
        <v>0.59032407407407406</v>
      </c>
      <c r="K4229" s="3" t="str">
        <f t="shared" si="898"/>
        <v/>
      </c>
      <c r="L4229" s="11">
        <f t="shared" si="899"/>
        <v>1</v>
      </c>
      <c r="M4229" s="11">
        <f t="shared" si="900"/>
        <v>3</v>
      </c>
      <c r="N4229" s="11">
        <f t="shared" si="901"/>
        <v>1</v>
      </c>
      <c r="O4229" s="11">
        <f t="shared" si="902"/>
        <v>1</v>
      </c>
      <c r="P4229" s="11">
        <f t="shared" si="903"/>
        <v>2</v>
      </c>
      <c r="Q4229" s="11">
        <f t="shared" si="904"/>
        <v>0</v>
      </c>
      <c r="R4229" s="11">
        <f t="shared" si="905"/>
        <v>0</v>
      </c>
      <c r="S4229" s="11">
        <f t="shared" si="906"/>
        <v>3</v>
      </c>
      <c r="T4229" t="str">
        <f t="shared" si="907"/>
        <v>إضافى كامل</v>
      </c>
    </row>
    <row r="4230" spans="1:20" ht="18" x14ac:dyDescent="0.25">
      <c r="A4230" s="21">
        <v>242</v>
      </c>
      <c r="B4230" s="22">
        <v>29867</v>
      </c>
      <c r="C4230" t="s">
        <v>368</v>
      </c>
      <c r="D4230" s="8">
        <v>45625</v>
      </c>
      <c r="E4230" t="s">
        <v>15</v>
      </c>
      <c r="F4230">
        <v>5</v>
      </c>
      <c r="G4230" s="9" t="s">
        <v>335</v>
      </c>
      <c r="H4230" s="10"/>
      <c r="K4230" s="3" t="str">
        <f t="shared" si="898"/>
        <v/>
      </c>
      <c r="L4230" s="11">
        <f t="shared" si="899"/>
        <v>1</v>
      </c>
      <c r="M4230" s="11">
        <f t="shared" si="900"/>
        <v>3</v>
      </c>
      <c r="N4230" s="11">
        <f t="shared" si="901"/>
        <v>1</v>
      </c>
      <c r="O4230" s="11">
        <f t="shared" si="902"/>
        <v>2</v>
      </c>
      <c r="P4230" s="11">
        <f t="shared" si="903"/>
        <v>3</v>
      </c>
      <c r="Q4230" s="11">
        <f t="shared" si="904"/>
        <v>1.5</v>
      </c>
      <c r="R4230" s="11">
        <f t="shared" si="905"/>
        <v>1</v>
      </c>
      <c r="S4230" s="11">
        <f t="shared" si="906"/>
        <v>4</v>
      </c>
      <c r="T4230" t="str">
        <f t="shared" si="907"/>
        <v>إضافى كامل</v>
      </c>
    </row>
    <row r="4231" spans="1:20" ht="18" x14ac:dyDescent="0.25">
      <c r="A4231" s="21">
        <v>242</v>
      </c>
      <c r="B4231" s="22">
        <v>29867</v>
      </c>
      <c r="C4231" t="s">
        <v>368</v>
      </c>
      <c r="D4231" s="8">
        <v>45626</v>
      </c>
      <c r="E4231" t="s">
        <v>18</v>
      </c>
      <c r="F4231">
        <v>5</v>
      </c>
      <c r="G4231" s="9" t="s">
        <v>335</v>
      </c>
      <c r="H4231" s="10"/>
      <c r="I4231" s="12">
        <v>0.27686342592592594</v>
      </c>
      <c r="J4231" s="12">
        <v>0.58391203703703709</v>
      </c>
      <c r="K4231" s="3" t="str">
        <f t="shared" si="898"/>
        <v/>
      </c>
      <c r="L4231" s="11">
        <f t="shared" si="899"/>
        <v>1</v>
      </c>
      <c r="M4231" s="11">
        <f t="shared" si="900"/>
        <v>3</v>
      </c>
      <c r="N4231" s="11">
        <f t="shared" si="901"/>
        <v>1</v>
      </c>
      <c r="O4231" s="11">
        <f t="shared" si="902"/>
        <v>2</v>
      </c>
      <c r="P4231" s="11">
        <f t="shared" si="903"/>
        <v>3</v>
      </c>
      <c r="Q4231" s="11">
        <f t="shared" si="904"/>
        <v>1.5</v>
      </c>
      <c r="R4231" s="11">
        <f t="shared" si="905"/>
        <v>1</v>
      </c>
      <c r="S4231" s="11">
        <f t="shared" si="906"/>
        <v>4</v>
      </c>
      <c r="T4231" t="str">
        <f t="shared" si="907"/>
        <v>إضافى كامل</v>
      </c>
    </row>
    <row r="4232" spans="1:20" ht="18" x14ac:dyDescent="0.25">
      <c r="A4232" s="21">
        <v>243</v>
      </c>
      <c r="B4232" s="22">
        <v>29874</v>
      </c>
      <c r="C4232" s="16" t="s">
        <v>369</v>
      </c>
      <c r="D4232" s="8">
        <v>45597</v>
      </c>
      <c r="E4232" t="s">
        <v>15</v>
      </c>
      <c r="F4232">
        <v>5</v>
      </c>
      <c r="G4232" s="9" t="s">
        <v>335</v>
      </c>
      <c r="H4232" s="10"/>
      <c r="K4232" s="3" t="str">
        <f t="shared" si="898"/>
        <v/>
      </c>
      <c r="L4232" s="11">
        <f t="shared" si="899"/>
        <v>1</v>
      </c>
      <c r="M4232" s="11">
        <f t="shared" si="900"/>
        <v>3</v>
      </c>
      <c r="N4232" s="11">
        <f t="shared" si="901"/>
        <v>1</v>
      </c>
      <c r="O4232" s="11">
        <f t="shared" si="902"/>
        <v>2</v>
      </c>
      <c r="P4232" s="11">
        <f t="shared" si="903"/>
        <v>3</v>
      </c>
      <c r="Q4232" s="11">
        <f t="shared" si="904"/>
        <v>1.5</v>
      </c>
      <c r="R4232" s="11">
        <f t="shared" si="905"/>
        <v>1</v>
      </c>
      <c r="S4232" s="11">
        <f t="shared" si="906"/>
        <v>4</v>
      </c>
      <c r="T4232" t="str">
        <f t="shared" si="907"/>
        <v>إضافى كامل</v>
      </c>
    </row>
    <row r="4233" spans="1:20" ht="18" x14ac:dyDescent="0.25">
      <c r="A4233" s="21">
        <v>243</v>
      </c>
      <c r="B4233" s="22">
        <v>29874</v>
      </c>
      <c r="C4233" t="s">
        <v>370</v>
      </c>
      <c r="D4233" s="8">
        <v>45598</v>
      </c>
      <c r="E4233" t="s">
        <v>18</v>
      </c>
      <c r="F4233">
        <v>5</v>
      </c>
      <c r="G4233" s="9" t="s">
        <v>335</v>
      </c>
      <c r="H4233" s="10"/>
      <c r="I4233" s="12">
        <v>0.37156250000000002</v>
      </c>
      <c r="J4233" s="12">
        <v>0.62790509259259264</v>
      </c>
      <c r="L4233" s="11">
        <f t="shared" si="899"/>
        <v>1</v>
      </c>
      <c r="M4233" s="11">
        <f t="shared" si="900"/>
        <v>3</v>
      </c>
      <c r="N4233" s="11">
        <f t="shared" si="901"/>
        <v>1</v>
      </c>
      <c r="O4233" s="11">
        <f t="shared" si="902"/>
        <v>2</v>
      </c>
      <c r="P4233" s="11">
        <f t="shared" si="903"/>
        <v>3</v>
      </c>
      <c r="Q4233" s="11">
        <f t="shared" si="904"/>
        <v>1.5</v>
      </c>
      <c r="R4233" s="11">
        <f t="shared" si="905"/>
        <v>1</v>
      </c>
      <c r="S4233" s="11">
        <f t="shared" si="906"/>
        <v>4</v>
      </c>
      <c r="T4233" t="str">
        <f t="shared" si="907"/>
        <v>إضافى كامل</v>
      </c>
    </row>
    <row r="4234" spans="1:20" ht="18" x14ac:dyDescent="0.25">
      <c r="A4234" s="21">
        <v>243</v>
      </c>
      <c r="B4234" s="22">
        <v>29874</v>
      </c>
      <c r="C4234" t="s">
        <v>370</v>
      </c>
      <c r="D4234" s="8">
        <v>45599</v>
      </c>
      <c r="E4234" t="s">
        <v>20</v>
      </c>
      <c r="F4234">
        <v>5</v>
      </c>
      <c r="G4234" s="9" t="s">
        <v>335</v>
      </c>
      <c r="H4234" s="10"/>
      <c r="I4234" s="12">
        <v>0.34403935185185186</v>
      </c>
      <c r="J4234" s="12">
        <v>0.64349537037037041</v>
      </c>
      <c r="L4234" s="11">
        <f t="shared" si="899"/>
        <v>1</v>
      </c>
      <c r="M4234" s="11">
        <f t="shared" si="900"/>
        <v>3</v>
      </c>
      <c r="N4234" s="11">
        <f t="shared" si="901"/>
        <v>1</v>
      </c>
      <c r="O4234" s="11">
        <f t="shared" si="902"/>
        <v>2</v>
      </c>
      <c r="P4234" s="11">
        <f t="shared" si="903"/>
        <v>3</v>
      </c>
      <c r="Q4234" s="11">
        <f t="shared" si="904"/>
        <v>1.5</v>
      </c>
      <c r="R4234" s="11">
        <f t="shared" si="905"/>
        <v>1</v>
      </c>
      <c r="S4234" s="11">
        <f t="shared" si="906"/>
        <v>4</v>
      </c>
      <c r="T4234" t="str">
        <f t="shared" si="907"/>
        <v>إضافى كامل</v>
      </c>
    </row>
    <row r="4235" spans="1:20" ht="18" x14ac:dyDescent="0.25">
      <c r="A4235" s="21">
        <v>243</v>
      </c>
      <c r="B4235" s="22">
        <v>29874</v>
      </c>
      <c r="C4235" t="s">
        <v>370</v>
      </c>
      <c r="D4235" s="8">
        <v>45600</v>
      </c>
      <c r="E4235" t="s">
        <v>21</v>
      </c>
      <c r="F4235">
        <v>5</v>
      </c>
      <c r="G4235" s="9" t="s">
        <v>335</v>
      </c>
      <c r="H4235" s="10"/>
      <c r="I4235" s="12">
        <v>0.32557870370370373</v>
      </c>
      <c r="J4235" s="12">
        <v>0.61106481481481478</v>
      </c>
      <c r="K4235" s="3" t="str">
        <f>IF(AND(I4235&lt;=TIME(8,0,0),J4235&gt;=TIME(14,0,0),I4235&lt;&gt;""),"",IF(AND(I4235&gt;=TIME(8,32,0),I4235&lt;=TIME(8,10,0)),"تأخير",IF(AND(I4235&gt;=TIME(8,11,0),I4235&lt;=TIME(11,0,0),I4235&lt;&gt;""),"إذن ص",IF(AND(J4235&lt;TIME(14,0,0), J4235&lt;&gt;"",J4235&gt;=TIME(11,0,0)),"إذن م",IF(AND(OR(I4235="",J4235="",I4235=J4235,I4235&gt;TIME(11,0,0),J4235&lt;TIME(11,0,0)),AND(E4235&lt;&gt;"Friday")),"غائب","")))))</f>
        <v/>
      </c>
      <c r="L4235" s="11">
        <f t="shared" si="899"/>
        <v>1</v>
      </c>
      <c r="M4235" s="11">
        <f t="shared" si="900"/>
        <v>3</v>
      </c>
      <c r="N4235" s="11">
        <f t="shared" si="901"/>
        <v>1</v>
      </c>
      <c r="O4235" s="11">
        <f t="shared" si="902"/>
        <v>2</v>
      </c>
      <c r="P4235" s="11">
        <f t="shared" si="903"/>
        <v>3</v>
      </c>
      <c r="Q4235" s="11">
        <f t="shared" si="904"/>
        <v>1.5</v>
      </c>
      <c r="R4235" s="11">
        <f t="shared" si="905"/>
        <v>1</v>
      </c>
      <c r="S4235" s="11">
        <f t="shared" si="906"/>
        <v>4</v>
      </c>
      <c r="T4235" t="str">
        <f t="shared" si="907"/>
        <v>إضافى كامل</v>
      </c>
    </row>
    <row r="4236" spans="1:20" ht="18" x14ac:dyDescent="0.25">
      <c r="A4236" s="21">
        <v>243</v>
      </c>
      <c r="B4236" s="22">
        <v>29874</v>
      </c>
      <c r="C4236" t="s">
        <v>370</v>
      </c>
      <c r="D4236" s="8">
        <v>45601</v>
      </c>
      <c r="E4236" t="s">
        <v>22</v>
      </c>
      <c r="F4236">
        <v>5</v>
      </c>
      <c r="G4236" s="9" t="s">
        <v>335</v>
      </c>
      <c r="H4236" s="10"/>
      <c r="K4236" s="3" t="s">
        <v>19</v>
      </c>
      <c r="L4236" s="11">
        <f t="shared" si="899"/>
        <v>1</v>
      </c>
      <c r="M4236" s="11">
        <f t="shared" si="900"/>
        <v>3</v>
      </c>
      <c r="N4236" s="11">
        <f t="shared" si="901"/>
        <v>1</v>
      </c>
      <c r="O4236" s="11">
        <f t="shared" si="902"/>
        <v>2</v>
      </c>
      <c r="P4236" s="11">
        <f t="shared" si="903"/>
        <v>3</v>
      </c>
      <c r="Q4236" s="11">
        <f t="shared" si="904"/>
        <v>1.5</v>
      </c>
      <c r="R4236" s="11">
        <f t="shared" si="905"/>
        <v>1</v>
      </c>
      <c r="S4236" s="11">
        <f t="shared" si="906"/>
        <v>4</v>
      </c>
      <c r="T4236" t="str">
        <f t="shared" si="907"/>
        <v>إضافى كامل</v>
      </c>
    </row>
    <row r="4237" spans="1:20" ht="18" x14ac:dyDescent="0.25">
      <c r="A4237" s="21">
        <v>243</v>
      </c>
      <c r="B4237" s="22">
        <v>29874</v>
      </c>
      <c r="C4237" t="s">
        <v>370</v>
      </c>
      <c r="D4237" s="8">
        <v>45602</v>
      </c>
      <c r="E4237" t="s">
        <v>23</v>
      </c>
      <c r="F4237">
        <v>5</v>
      </c>
      <c r="G4237" s="9" t="s">
        <v>335</v>
      </c>
      <c r="H4237" s="10"/>
      <c r="I4237" s="12"/>
      <c r="J4237" s="12"/>
      <c r="K4237" s="3" t="str">
        <f>IF(AND(I4237&lt;=TIME(8,0,0),J4237&gt;=TIME(14,0,0),I4237&lt;&gt;""),"",IF(AND(I4237&gt;=TIME(8,32,0),I4237&lt;=TIME(8,10,0)),"تأخير",IF(AND(I4237&gt;=TIME(8,11,0),I4237&lt;=TIME(11,0,0),I4237&lt;&gt;""),"إذن ص",IF(AND(J4237&lt;TIME(14,0,0), J4237&lt;&gt;"",J4237&gt;=TIME(11,0,0)),"إذن م",IF(AND(OR(I4237="",J4237="",I4237=J4237,I4237&gt;TIME(11,0,0),J4237&lt;TIME(11,0,0)),AND(E4237&lt;&gt;"Friday")),"غائب","")))))</f>
        <v>غائب</v>
      </c>
      <c r="L4237" s="11">
        <f t="shared" si="899"/>
        <v>0</v>
      </c>
      <c r="M4237" s="11">
        <f t="shared" si="900"/>
        <v>3</v>
      </c>
      <c r="N4237" s="11">
        <f t="shared" si="901"/>
        <v>1</v>
      </c>
      <c r="O4237" s="11">
        <f t="shared" si="902"/>
        <v>2</v>
      </c>
      <c r="P4237" s="11">
        <f t="shared" si="903"/>
        <v>3</v>
      </c>
      <c r="Q4237" s="11">
        <f t="shared" si="904"/>
        <v>1.5</v>
      </c>
      <c r="R4237" s="11">
        <f t="shared" si="905"/>
        <v>1</v>
      </c>
      <c r="S4237" s="11">
        <f t="shared" si="906"/>
        <v>4</v>
      </c>
      <c r="T4237" t="str">
        <f t="shared" si="907"/>
        <v>إضافى كامل</v>
      </c>
    </row>
    <row r="4238" spans="1:20" ht="18" x14ac:dyDescent="0.25">
      <c r="A4238" s="21">
        <v>243</v>
      </c>
      <c r="B4238" s="22">
        <v>29874</v>
      </c>
      <c r="C4238" t="s">
        <v>370</v>
      </c>
      <c r="D4238" s="8">
        <v>45603</v>
      </c>
      <c r="E4238" t="s">
        <v>24</v>
      </c>
      <c r="F4238">
        <v>5</v>
      </c>
      <c r="G4238" s="9" t="s">
        <v>335</v>
      </c>
      <c r="H4238" s="10"/>
      <c r="I4238" s="12">
        <v>0.3745486111111111</v>
      </c>
      <c r="J4238" s="12">
        <v>0.63072916666666667</v>
      </c>
      <c r="K4238" s="3" t="str">
        <f>IF(AND(I4238&lt;=TIME(8,0,0),J4238&gt;=TIME(14,0,0),I4238&lt;&gt;""),"",IF(AND(I4238&gt;=TIME(8,32,0),I4238&lt;=TIME(8,10,0)),"تأخير",IF(AND(I4238&gt;=TIME(8,11,0),I4238&lt;=TIME(11,0,0),I4238&lt;&gt;""),"إذن ص",IF(AND(J4238&lt;TIME(14,0,0), J4238&lt;&gt;"",J4238&gt;=TIME(11,0,0)),"إذن م",IF(AND(OR(I4238="",J4238="",I4238=J4238,I4238&gt;TIME(11,0,0),J4238&lt;TIME(11,0,0)),AND(E4238&lt;&gt;"Friday")),"غائب","")))))</f>
        <v>إذن ص</v>
      </c>
      <c r="L4238" s="11">
        <f t="shared" si="899"/>
        <v>1</v>
      </c>
      <c r="M4238" s="11">
        <f t="shared" si="900"/>
        <v>2</v>
      </c>
      <c r="N4238" s="11">
        <f t="shared" si="901"/>
        <v>1</v>
      </c>
      <c r="O4238" s="11">
        <f t="shared" si="902"/>
        <v>2</v>
      </c>
      <c r="P4238" s="11">
        <f t="shared" si="903"/>
        <v>3</v>
      </c>
      <c r="Q4238" s="11">
        <f t="shared" si="904"/>
        <v>1.5</v>
      </c>
      <c r="R4238" s="11">
        <f t="shared" si="905"/>
        <v>1</v>
      </c>
      <c r="S4238" s="11">
        <f t="shared" si="906"/>
        <v>3</v>
      </c>
      <c r="T4238" t="str">
        <f t="shared" si="907"/>
        <v>إضافى كامل</v>
      </c>
    </row>
    <row r="4239" spans="1:20" ht="18" x14ac:dyDescent="0.25">
      <c r="A4239" s="21">
        <v>243</v>
      </c>
      <c r="B4239" s="22">
        <v>29874</v>
      </c>
      <c r="C4239" t="s">
        <v>370</v>
      </c>
      <c r="D4239" s="8">
        <v>45604</v>
      </c>
      <c r="E4239" t="s">
        <v>15</v>
      </c>
      <c r="F4239">
        <v>5</v>
      </c>
      <c r="G4239" s="9" t="s">
        <v>335</v>
      </c>
      <c r="H4239" s="10"/>
      <c r="K4239" s="3" t="str">
        <f>IF(AND(I4239&lt;=TIME(8,0,0),J4239&gt;=TIME(14,0,0),I4239&lt;&gt;""),"",IF(AND(I4239&gt;=TIME(8,32,0),I4239&lt;=TIME(8,10,0)),"تأخير",IF(AND(I4239&gt;=TIME(8,11,0),I4239&lt;=TIME(11,0,0),I4239&lt;&gt;""),"إذن ص",IF(AND(J4239&lt;TIME(14,0,0), J4239&lt;&gt;"",J4239&gt;=TIME(11,0,0)),"إذن م",IF(AND(OR(I4239="",J4239="",I4239=J4239,I4239&gt;TIME(11,0,0),J4239&lt;TIME(11,0,0)),AND(E4239&lt;&gt;"Friday")),"غائب","")))))</f>
        <v/>
      </c>
      <c r="L4239" s="11">
        <f t="shared" si="899"/>
        <v>1</v>
      </c>
      <c r="M4239" s="11">
        <f t="shared" si="900"/>
        <v>2</v>
      </c>
      <c r="N4239" s="11">
        <f t="shared" si="901"/>
        <v>0</v>
      </c>
      <c r="O4239" s="11">
        <f t="shared" si="902"/>
        <v>2</v>
      </c>
      <c r="P4239" s="11">
        <f t="shared" si="903"/>
        <v>2</v>
      </c>
      <c r="Q4239" s="11">
        <f t="shared" si="904"/>
        <v>0</v>
      </c>
      <c r="R4239" s="11">
        <f t="shared" si="905"/>
        <v>0</v>
      </c>
      <c r="S4239" s="11">
        <f t="shared" si="906"/>
        <v>2</v>
      </c>
      <c r="T4239" t="str">
        <f t="shared" si="907"/>
        <v>إضافى كامل</v>
      </c>
    </row>
    <row r="4240" spans="1:20" ht="18" x14ac:dyDescent="0.25">
      <c r="A4240" s="21">
        <v>243</v>
      </c>
      <c r="B4240" s="22">
        <v>29874</v>
      </c>
      <c r="C4240" t="s">
        <v>370</v>
      </c>
      <c r="D4240" s="8">
        <v>45605</v>
      </c>
      <c r="E4240" t="s">
        <v>18</v>
      </c>
      <c r="F4240">
        <v>5</v>
      </c>
      <c r="G4240" s="9" t="s">
        <v>335</v>
      </c>
      <c r="H4240" s="10"/>
      <c r="K4240" s="3" t="s">
        <v>19</v>
      </c>
      <c r="L4240" s="11">
        <f t="shared" si="899"/>
        <v>1</v>
      </c>
      <c r="M4240" s="11">
        <f t="shared" si="900"/>
        <v>2</v>
      </c>
      <c r="N4240" s="11">
        <f t="shared" si="901"/>
        <v>0</v>
      </c>
      <c r="O4240" s="11">
        <f t="shared" si="902"/>
        <v>2</v>
      </c>
      <c r="P4240" s="11">
        <f t="shared" si="903"/>
        <v>2</v>
      </c>
      <c r="Q4240" s="11">
        <f t="shared" si="904"/>
        <v>0</v>
      </c>
      <c r="R4240" s="11">
        <f t="shared" si="905"/>
        <v>0</v>
      </c>
      <c r="S4240" s="11">
        <f t="shared" si="906"/>
        <v>2</v>
      </c>
      <c r="T4240" t="str">
        <f t="shared" si="907"/>
        <v>إضافى كامل</v>
      </c>
    </row>
    <row r="4241" spans="1:20" ht="18" x14ac:dyDescent="0.25">
      <c r="A4241" s="21">
        <v>243</v>
      </c>
      <c r="B4241" s="22">
        <v>29874</v>
      </c>
      <c r="C4241" t="s">
        <v>370</v>
      </c>
      <c r="D4241" s="8">
        <v>45606</v>
      </c>
      <c r="E4241" t="s">
        <v>20</v>
      </c>
      <c r="F4241">
        <v>5</v>
      </c>
      <c r="G4241" s="9" t="s">
        <v>335</v>
      </c>
      <c r="H4241" s="10"/>
      <c r="I4241" s="12">
        <v>0.3215277777777778</v>
      </c>
      <c r="J4241" s="12">
        <v>0.66724537037037035</v>
      </c>
      <c r="K4241" s="3" t="str">
        <f t="shared" ref="K4241:K4262" si="908">IF(AND(I4241&lt;=TIME(8,0,0),J4241&gt;=TIME(14,0,0),I4241&lt;&gt;""),"",IF(AND(I4241&gt;=TIME(8,32,0),I4241&lt;=TIME(8,10,0)),"تأخير",IF(AND(I4241&gt;=TIME(8,11,0),I4241&lt;=TIME(11,0,0),I4241&lt;&gt;""),"إذن ص",IF(AND(J4241&lt;TIME(14,0,0), J4241&lt;&gt;"",J4241&gt;=TIME(11,0,0)),"إذن م",IF(AND(OR(I4241="",J4241="",I4241=J4241,I4241&gt;TIME(11,0,0),J4241&lt;TIME(11,0,0)),AND(E4241&lt;&gt;"Friday")),"غائب","")))))</f>
        <v/>
      </c>
      <c r="L4241" s="11">
        <f t="shared" si="899"/>
        <v>1</v>
      </c>
      <c r="M4241" s="11">
        <f t="shared" si="900"/>
        <v>2</v>
      </c>
      <c r="N4241" s="11">
        <f t="shared" si="901"/>
        <v>0</v>
      </c>
      <c r="O4241" s="11">
        <f t="shared" si="902"/>
        <v>2</v>
      </c>
      <c r="P4241" s="11">
        <f t="shared" si="903"/>
        <v>2</v>
      </c>
      <c r="Q4241" s="11">
        <f t="shared" si="904"/>
        <v>0</v>
      </c>
      <c r="R4241" s="11">
        <f t="shared" si="905"/>
        <v>0</v>
      </c>
      <c r="S4241" s="11">
        <f t="shared" si="906"/>
        <v>2</v>
      </c>
      <c r="T4241" t="str">
        <f t="shared" si="907"/>
        <v>إضافى كامل</v>
      </c>
    </row>
    <row r="4242" spans="1:20" ht="18" x14ac:dyDescent="0.25">
      <c r="A4242" s="21">
        <v>243</v>
      </c>
      <c r="B4242" s="22">
        <v>29874</v>
      </c>
      <c r="C4242" t="s">
        <v>370</v>
      </c>
      <c r="D4242" s="8">
        <v>45607</v>
      </c>
      <c r="E4242" t="s">
        <v>21</v>
      </c>
      <c r="F4242">
        <v>5</v>
      </c>
      <c r="G4242" s="9" t="s">
        <v>335</v>
      </c>
      <c r="H4242" s="10"/>
      <c r="I4242" s="12">
        <v>0.33354166666666668</v>
      </c>
      <c r="J4242" s="12">
        <v>0.59219907407407413</v>
      </c>
      <c r="K4242" s="3" t="str">
        <f t="shared" si="908"/>
        <v/>
      </c>
      <c r="L4242" s="11">
        <f t="shared" si="899"/>
        <v>1</v>
      </c>
      <c r="M4242" s="11">
        <f t="shared" si="900"/>
        <v>2</v>
      </c>
      <c r="N4242" s="11">
        <f t="shared" si="901"/>
        <v>0</v>
      </c>
      <c r="O4242" s="11">
        <f t="shared" si="902"/>
        <v>2</v>
      </c>
      <c r="P4242" s="11">
        <f t="shared" si="903"/>
        <v>2</v>
      </c>
      <c r="Q4242" s="11">
        <f t="shared" si="904"/>
        <v>0</v>
      </c>
      <c r="R4242" s="11">
        <f t="shared" si="905"/>
        <v>0</v>
      </c>
      <c r="S4242" s="11">
        <f t="shared" si="906"/>
        <v>2</v>
      </c>
      <c r="T4242" t="str">
        <f t="shared" si="907"/>
        <v>إضافى كامل</v>
      </c>
    </row>
    <row r="4243" spans="1:20" ht="18" x14ac:dyDescent="0.25">
      <c r="A4243" s="21">
        <v>243</v>
      </c>
      <c r="B4243" s="22">
        <v>29874</v>
      </c>
      <c r="C4243" t="s">
        <v>370</v>
      </c>
      <c r="D4243" s="8">
        <v>45608</v>
      </c>
      <c r="E4243" t="s">
        <v>22</v>
      </c>
      <c r="F4243">
        <v>5</v>
      </c>
      <c r="G4243" s="9" t="s">
        <v>335</v>
      </c>
      <c r="H4243" s="10"/>
      <c r="I4243" s="12">
        <v>0.32473379629629628</v>
      </c>
      <c r="J4243" s="12">
        <v>0.70114583333333336</v>
      </c>
      <c r="K4243" s="3" t="str">
        <f t="shared" si="908"/>
        <v/>
      </c>
      <c r="L4243" s="11">
        <f t="shared" si="899"/>
        <v>1</v>
      </c>
      <c r="M4243" s="11">
        <f t="shared" si="900"/>
        <v>2</v>
      </c>
      <c r="N4243" s="11">
        <f t="shared" si="901"/>
        <v>0</v>
      </c>
      <c r="O4243" s="11">
        <f t="shared" si="902"/>
        <v>2</v>
      </c>
      <c r="P4243" s="11">
        <f t="shared" si="903"/>
        <v>2</v>
      </c>
      <c r="Q4243" s="11">
        <f t="shared" si="904"/>
        <v>0</v>
      </c>
      <c r="R4243" s="11">
        <f t="shared" si="905"/>
        <v>0</v>
      </c>
      <c r="S4243" s="11">
        <f t="shared" si="906"/>
        <v>2</v>
      </c>
      <c r="T4243" t="str">
        <f t="shared" si="907"/>
        <v>إضافى كامل</v>
      </c>
    </row>
    <row r="4244" spans="1:20" ht="18" x14ac:dyDescent="0.25">
      <c r="A4244" s="21">
        <v>243</v>
      </c>
      <c r="B4244" s="22">
        <v>29874</v>
      </c>
      <c r="C4244" t="s">
        <v>370</v>
      </c>
      <c r="D4244" s="8">
        <v>45609</v>
      </c>
      <c r="E4244" t="s">
        <v>23</v>
      </c>
      <c r="F4244">
        <v>5</v>
      </c>
      <c r="G4244" s="9" t="s">
        <v>335</v>
      </c>
      <c r="H4244" s="10"/>
      <c r="I4244" s="12">
        <v>0.30402777777777779</v>
      </c>
      <c r="J4244" s="12">
        <v>0.6362268518518519</v>
      </c>
      <c r="K4244" s="3" t="str">
        <f t="shared" si="908"/>
        <v/>
      </c>
      <c r="L4244" s="11">
        <f t="shared" si="899"/>
        <v>1</v>
      </c>
      <c r="M4244" s="11">
        <f t="shared" si="900"/>
        <v>2</v>
      </c>
      <c r="N4244" s="11">
        <f t="shared" si="901"/>
        <v>0</v>
      </c>
      <c r="O4244" s="11">
        <f t="shared" si="902"/>
        <v>2</v>
      </c>
      <c r="P4244" s="11">
        <f t="shared" si="903"/>
        <v>2</v>
      </c>
      <c r="Q4244" s="11">
        <f t="shared" si="904"/>
        <v>0</v>
      </c>
      <c r="R4244" s="11">
        <f t="shared" si="905"/>
        <v>0</v>
      </c>
      <c r="S4244" s="11">
        <f t="shared" si="906"/>
        <v>2</v>
      </c>
      <c r="T4244" t="str">
        <f t="shared" si="907"/>
        <v>إضافى كامل</v>
      </c>
    </row>
    <row r="4245" spans="1:20" ht="18" x14ac:dyDescent="0.25">
      <c r="A4245" s="21">
        <v>243</v>
      </c>
      <c r="B4245" s="22">
        <v>29874</v>
      </c>
      <c r="C4245" t="s">
        <v>370</v>
      </c>
      <c r="D4245" s="8">
        <v>45610</v>
      </c>
      <c r="E4245" t="s">
        <v>24</v>
      </c>
      <c r="F4245">
        <v>5</v>
      </c>
      <c r="G4245" s="9" t="s">
        <v>335</v>
      </c>
      <c r="H4245" s="10"/>
      <c r="I4245" s="12">
        <v>0.30055555555555558</v>
      </c>
      <c r="J4245" s="12">
        <v>0.45929398148148148</v>
      </c>
      <c r="K4245" s="3" t="str">
        <f t="shared" si="908"/>
        <v>إذن م</v>
      </c>
      <c r="L4245" s="11">
        <f t="shared" si="899"/>
        <v>1</v>
      </c>
      <c r="M4245" s="11">
        <f t="shared" si="900"/>
        <v>2</v>
      </c>
      <c r="N4245" s="11">
        <f t="shared" si="901"/>
        <v>0</v>
      </c>
      <c r="O4245" s="11">
        <f t="shared" si="902"/>
        <v>2</v>
      </c>
      <c r="P4245" s="11">
        <f t="shared" si="903"/>
        <v>2</v>
      </c>
      <c r="Q4245" s="11">
        <f t="shared" si="904"/>
        <v>0</v>
      </c>
      <c r="R4245" s="11">
        <f t="shared" si="905"/>
        <v>0</v>
      </c>
      <c r="S4245" s="11">
        <f t="shared" si="906"/>
        <v>2</v>
      </c>
      <c r="T4245" t="str">
        <f t="shared" si="907"/>
        <v>إضافى كامل</v>
      </c>
    </row>
    <row r="4246" spans="1:20" ht="18" x14ac:dyDescent="0.25">
      <c r="A4246" s="21">
        <v>243</v>
      </c>
      <c r="B4246" s="22">
        <v>29874</v>
      </c>
      <c r="C4246" t="s">
        <v>370</v>
      </c>
      <c r="D4246" s="8">
        <v>45611</v>
      </c>
      <c r="E4246" t="s">
        <v>15</v>
      </c>
      <c r="F4246">
        <v>5</v>
      </c>
      <c r="G4246" s="9" t="s">
        <v>335</v>
      </c>
      <c r="H4246" s="10"/>
      <c r="K4246" s="3" t="str">
        <f t="shared" si="908"/>
        <v/>
      </c>
      <c r="L4246" s="11">
        <f t="shared" si="899"/>
        <v>1</v>
      </c>
      <c r="M4246" s="11">
        <f t="shared" si="900"/>
        <v>2</v>
      </c>
      <c r="N4246" s="11">
        <f t="shared" si="901"/>
        <v>0</v>
      </c>
      <c r="O4246" s="11">
        <f t="shared" si="902"/>
        <v>1</v>
      </c>
      <c r="P4246" s="11">
        <f t="shared" si="903"/>
        <v>1</v>
      </c>
      <c r="Q4246" s="11">
        <f t="shared" si="904"/>
        <v>0</v>
      </c>
      <c r="R4246" s="11">
        <f t="shared" si="905"/>
        <v>0</v>
      </c>
      <c r="S4246" s="11">
        <f t="shared" si="906"/>
        <v>2</v>
      </c>
      <c r="T4246" t="str">
        <f t="shared" si="907"/>
        <v>إضافى كامل</v>
      </c>
    </row>
    <row r="4247" spans="1:20" ht="18" x14ac:dyDescent="0.25">
      <c r="A4247" s="21">
        <v>243</v>
      </c>
      <c r="B4247" s="22">
        <v>29874</v>
      </c>
      <c r="C4247" t="s">
        <v>370</v>
      </c>
      <c r="D4247" s="8">
        <v>45612</v>
      </c>
      <c r="E4247" t="s">
        <v>18</v>
      </c>
      <c r="F4247">
        <v>5</v>
      </c>
      <c r="G4247" s="9" t="s">
        <v>335</v>
      </c>
      <c r="H4247" s="10"/>
      <c r="K4247" s="3" t="s">
        <v>19</v>
      </c>
      <c r="L4247" s="11">
        <f t="shared" si="899"/>
        <v>1</v>
      </c>
      <c r="M4247" s="11">
        <f t="shared" si="900"/>
        <v>2</v>
      </c>
      <c r="N4247" s="11">
        <f t="shared" si="901"/>
        <v>0</v>
      </c>
      <c r="O4247" s="11">
        <f t="shared" si="902"/>
        <v>1</v>
      </c>
      <c r="P4247" s="11">
        <f t="shared" si="903"/>
        <v>1</v>
      </c>
      <c r="Q4247" s="11">
        <f t="shared" si="904"/>
        <v>0</v>
      </c>
      <c r="R4247" s="11">
        <f t="shared" si="905"/>
        <v>0</v>
      </c>
      <c r="S4247" s="11">
        <f t="shared" si="906"/>
        <v>2</v>
      </c>
      <c r="T4247" t="str">
        <f t="shared" si="907"/>
        <v>إضافى كامل</v>
      </c>
    </row>
    <row r="4248" spans="1:20" ht="18" x14ac:dyDescent="0.25">
      <c r="A4248" s="21">
        <v>243</v>
      </c>
      <c r="B4248" s="22">
        <v>29874</v>
      </c>
      <c r="C4248" t="s">
        <v>370</v>
      </c>
      <c r="D4248" s="8">
        <v>45613</v>
      </c>
      <c r="E4248" t="s">
        <v>20</v>
      </c>
      <c r="F4248">
        <v>5</v>
      </c>
      <c r="G4248" s="9" t="s">
        <v>335</v>
      </c>
      <c r="H4248" s="10"/>
      <c r="I4248" s="12">
        <v>0.32728009259259261</v>
      </c>
      <c r="J4248" s="12">
        <v>0.60121527777777772</v>
      </c>
      <c r="K4248" s="3" t="str">
        <f t="shared" si="908"/>
        <v/>
      </c>
      <c r="L4248" s="11">
        <f t="shared" si="899"/>
        <v>1</v>
      </c>
      <c r="M4248" s="11">
        <f t="shared" si="900"/>
        <v>2</v>
      </c>
      <c r="N4248" s="11">
        <f t="shared" si="901"/>
        <v>0</v>
      </c>
      <c r="O4248" s="11">
        <f t="shared" si="902"/>
        <v>1</v>
      </c>
      <c r="P4248" s="11">
        <f t="shared" si="903"/>
        <v>1</v>
      </c>
      <c r="Q4248" s="11">
        <f t="shared" si="904"/>
        <v>0</v>
      </c>
      <c r="R4248" s="11">
        <f t="shared" si="905"/>
        <v>0</v>
      </c>
      <c r="S4248" s="11">
        <f t="shared" si="906"/>
        <v>2</v>
      </c>
      <c r="T4248" t="str">
        <f t="shared" si="907"/>
        <v>إضافى كامل</v>
      </c>
    </row>
    <row r="4249" spans="1:20" ht="18" x14ac:dyDescent="0.25">
      <c r="A4249" s="21">
        <v>243</v>
      </c>
      <c r="B4249" s="22">
        <v>29874</v>
      </c>
      <c r="C4249" t="s">
        <v>370</v>
      </c>
      <c r="D4249" s="8">
        <v>45614</v>
      </c>
      <c r="E4249" t="s">
        <v>21</v>
      </c>
      <c r="F4249">
        <v>5</v>
      </c>
      <c r="G4249" s="9" t="s">
        <v>335</v>
      </c>
      <c r="H4249" s="10"/>
      <c r="I4249" s="12">
        <v>0.32105324074074076</v>
      </c>
      <c r="J4249" s="12">
        <v>0.59695601851851854</v>
      </c>
      <c r="K4249" s="3" t="str">
        <f t="shared" si="908"/>
        <v/>
      </c>
      <c r="L4249" s="11">
        <f t="shared" si="899"/>
        <v>1</v>
      </c>
      <c r="M4249" s="11">
        <f t="shared" si="900"/>
        <v>2</v>
      </c>
      <c r="N4249" s="11">
        <f t="shared" si="901"/>
        <v>0</v>
      </c>
      <c r="O4249" s="11">
        <f t="shared" si="902"/>
        <v>1</v>
      </c>
      <c r="P4249" s="11">
        <f t="shared" si="903"/>
        <v>1</v>
      </c>
      <c r="Q4249" s="11">
        <f t="shared" si="904"/>
        <v>0</v>
      </c>
      <c r="R4249" s="11">
        <f t="shared" si="905"/>
        <v>0</v>
      </c>
      <c r="S4249" s="11">
        <f t="shared" si="906"/>
        <v>2</v>
      </c>
      <c r="T4249" t="str">
        <f t="shared" si="907"/>
        <v>إضافى كامل</v>
      </c>
    </row>
    <row r="4250" spans="1:20" ht="18" x14ac:dyDescent="0.25">
      <c r="A4250" s="21">
        <v>243</v>
      </c>
      <c r="B4250" s="22">
        <v>29874</v>
      </c>
      <c r="C4250" t="s">
        <v>370</v>
      </c>
      <c r="D4250" s="8">
        <v>45615</v>
      </c>
      <c r="E4250" t="s">
        <v>22</v>
      </c>
      <c r="F4250">
        <v>5</v>
      </c>
      <c r="G4250" s="9" t="s">
        <v>335</v>
      </c>
      <c r="H4250" s="10"/>
      <c r="K4250" s="3" t="str">
        <f t="shared" si="908"/>
        <v>غائب</v>
      </c>
      <c r="L4250" s="11">
        <f t="shared" si="899"/>
        <v>0</v>
      </c>
      <c r="M4250" s="11">
        <f t="shared" si="900"/>
        <v>2</v>
      </c>
      <c r="N4250" s="11">
        <f t="shared" si="901"/>
        <v>0</v>
      </c>
      <c r="O4250" s="11">
        <f t="shared" si="902"/>
        <v>1</v>
      </c>
      <c r="P4250" s="11">
        <f t="shared" si="903"/>
        <v>1</v>
      </c>
      <c r="Q4250" s="11">
        <f t="shared" si="904"/>
        <v>0</v>
      </c>
      <c r="R4250" s="11">
        <f t="shared" si="905"/>
        <v>0</v>
      </c>
      <c r="S4250" s="11">
        <f t="shared" si="906"/>
        <v>2</v>
      </c>
      <c r="T4250" t="str">
        <f t="shared" si="907"/>
        <v>إضافى كامل</v>
      </c>
    </row>
    <row r="4251" spans="1:20" ht="18" x14ac:dyDescent="0.25">
      <c r="A4251" s="21">
        <v>243</v>
      </c>
      <c r="B4251" s="22">
        <v>29874</v>
      </c>
      <c r="C4251" t="s">
        <v>370</v>
      </c>
      <c r="D4251" s="8">
        <v>45616</v>
      </c>
      <c r="E4251" t="s">
        <v>23</v>
      </c>
      <c r="F4251">
        <v>5</v>
      </c>
      <c r="G4251" s="9" t="s">
        <v>335</v>
      </c>
      <c r="H4251" s="10"/>
      <c r="K4251" s="3" t="str">
        <f t="shared" si="908"/>
        <v>غائب</v>
      </c>
      <c r="L4251" s="11">
        <f t="shared" si="899"/>
        <v>0</v>
      </c>
      <c r="M4251" s="11">
        <f t="shared" si="900"/>
        <v>1</v>
      </c>
      <c r="N4251" s="11">
        <f t="shared" si="901"/>
        <v>0</v>
      </c>
      <c r="O4251" s="11">
        <f t="shared" si="902"/>
        <v>1</v>
      </c>
      <c r="P4251" s="11">
        <f t="shared" si="903"/>
        <v>1</v>
      </c>
      <c r="Q4251" s="11">
        <f t="shared" si="904"/>
        <v>0</v>
      </c>
      <c r="R4251" s="11">
        <f t="shared" si="905"/>
        <v>0</v>
      </c>
      <c r="S4251" s="11">
        <f t="shared" si="906"/>
        <v>1</v>
      </c>
      <c r="T4251" t="str">
        <f t="shared" si="907"/>
        <v>إضافى كامل</v>
      </c>
    </row>
    <row r="4252" spans="1:20" ht="18" x14ac:dyDescent="0.25">
      <c r="A4252" s="21">
        <v>243</v>
      </c>
      <c r="B4252" s="22">
        <v>29874</v>
      </c>
      <c r="C4252" t="s">
        <v>370</v>
      </c>
      <c r="D4252" s="8">
        <v>45617</v>
      </c>
      <c r="E4252" t="s">
        <v>24</v>
      </c>
      <c r="F4252">
        <v>5</v>
      </c>
      <c r="G4252" s="9" t="s">
        <v>335</v>
      </c>
      <c r="H4252" s="10"/>
      <c r="I4252" s="12">
        <v>0.3357175925925926</v>
      </c>
      <c r="J4252" s="12">
        <v>0.5905555555555555</v>
      </c>
      <c r="K4252" s="3" t="str">
        <f t="shared" si="908"/>
        <v/>
      </c>
      <c r="L4252" s="11">
        <f t="shared" si="899"/>
        <v>1</v>
      </c>
      <c r="M4252" s="11">
        <f t="shared" si="900"/>
        <v>0</v>
      </c>
      <c r="N4252" s="11">
        <f t="shared" si="901"/>
        <v>0</v>
      </c>
      <c r="O4252" s="11">
        <f t="shared" si="902"/>
        <v>1</v>
      </c>
      <c r="P4252" s="11">
        <f t="shared" si="903"/>
        <v>1</v>
      </c>
      <c r="Q4252" s="11">
        <f t="shared" si="904"/>
        <v>0</v>
      </c>
      <c r="R4252" s="11">
        <f t="shared" si="905"/>
        <v>0</v>
      </c>
      <c r="S4252" s="11">
        <f t="shared" si="906"/>
        <v>0</v>
      </c>
      <c r="T4252" t="str">
        <f t="shared" si="907"/>
        <v>إضافى كامل</v>
      </c>
    </row>
    <row r="4253" spans="1:20" ht="18" x14ac:dyDescent="0.25">
      <c r="A4253" s="21">
        <v>243</v>
      </c>
      <c r="B4253" s="22">
        <v>29874</v>
      </c>
      <c r="C4253" t="s">
        <v>370</v>
      </c>
      <c r="D4253" s="8">
        <v>45618</v>
      </c>
      <c r="E4253" t="s">
        <v>15</v>
      </c>
      <c r="F4253">
        <v>5</v>
      </c>
      <c r="G4253" s="9" t="s">
        <v>335</v>
      </c>
      <c r="H4253" s="10"/>
      <c r="K4253" s="3" t="str">
        <f t="shared" si="908"/>
        <v/>
      </c>
      <c r="L4253" s="11">
        <f t="shared" si="899"/>
        <v>1</v>
      </c>
      <c r="M4253" s="11">
        <f t="shared" si="900"/>
        <v>0</v>
      </c>
      <c r="N4253" s="11">
        <f t="shared" si="901"/>
        <v>0</v>
      </c>
      <c r="O4253" s="11">
        <f t="shared" si="902"/>
        <v>1</v>
      </c>
      <c r="P4253" s="11">
        <f t="shared" si="903"/>
        <v>1</v>
      </c>
      <c r="Q4253" s="11">
        <f t="shared" si="904"/>
        <v>0</v>
      </c>
      <c r="R4253" s="11">
        <f t="shared" si="905"/>
        <v>0</v>
      </c>
      <c r="S4253" s="11">
        <f t="shared" si="906"/>
        <v>0</v>
      </c>
      <c r="T4253" t="str">
        <f t="shared" si="907"/>
        <v>إضافى كامل</v>
      </c>
    </row>
    <row r="4254" spans="1:20" ht="18" x14ac:dyDescent="0.25">
      <c r="A4254" s="21">
        <v>243</v>
      </c>
      <c r="B4254" s="22">
        <v>29874</v>
      </c>
      <c r="C4254" t="s">
        <v>370</v>
      </c>
      <c r="D4254" s="8">
        <v>45619</v>
      </c>
      <c r="E4254" t="s">
        <v>18</v>
      </c>
      <c r="F4254">
        <v>5</v>
      </c>
      <c r="G4254" s="9" t="s">
        <v>335</v>
      </c>
      <c r="H4254" s="10"/>
      <c r="K4254" s="3" t="s">
        <v>19</v>
      </c>
      <c r="L4254" s="11">
        <f t="shared" si="899"/>
        <v>1</v>
      </c>
      <c r="M4254" s="11">
        <f t="shared" si="900"/>
        <v>0</v>
      </c>
      <c r="N4254" s="11">
        <f t="shared" si="901"/>
        <v>0</v>
      </c>
      <c r="O4254" s="11">
        <f t="shared" si="902"/>
        <v>1</v>
      </c>
      <c r="P4254" s="11">
        <f t="shared" si="903"/>
        <v>1</v>
      </c>
      <c r="Q4254" s="11">
        <f t="shared" si="904"/>
        <v>0</v>
      </c>
      <c r="R4254" s="11">
        <f t="shared" si="905"/>
        <v>0</v>
      </c>
      <c r="S4254" s="11">
        <f t="shared" si="906"/>
        <v>0</v>
      </c>
      <c r="T4254" t="str">
        <f t="shared" si="907"/>
        <v>إضافى كامل</v>
      </c>
    </row>
    <row r="4255" spans="1:20" ht="18" x14ac:dyDescent="0.25">
      <c r="A4255" s="21">
        <v>243</v>
      </c>
      <c r="B4255" s="22">
        <v>29874</v>
      </c>
      <c r="C4255" t="s">
        <v>370</v>
      </c>
      <c r="D4255" s="8">
        <v>45620</v>
      </c>
      <c r="E4255" t="s">
        <v>20</v>
      </c>
      <c r="F4255">
        <v>5</v>
      </c>
      <c r="G4255" s="9" t="s">
        <v>335</v>
      </c>
      <c r="H4255" s="10"/>
      <c r="I4255" s="12">
        <v>0.33197916666666666</v>
      </c>
      <c r="J4255" s="12">
        <v>0.64820601851851856</v>
      </c>
      <c r="K4255" s="3" t="str">
        <f t="shared" si="908"/>
        <v/>
      </c>
      <c r="L4255" s="11">
        <f t="shared" si="899"/>
        <v>1</v>
      </c>
      <c r="M4255" s="11">
        <f t="shared" si="900"/>
        <v>0</v>
      </c>
      <c r="N4255" s="11">
        <f t="shared" si="901"/>
        <v>0</v>
      </c>
      <c r="O4255" s="11">
        <f t="shared" si="902"/>
        <v>1</v>
      </c>
      <c r="P4255" s="11">
        <f t="shared" si="903"/>
        <v>1</v>
      </c>
      <c r="Q4255" s="11">
        <f t="shared" si="904"/>
        <v>0</v>
      </c>
      <c r="R4255" s="11">
        <f t="shared" si="905"/>
        <v>0</v>
      </c>
      <c r="S4255" s="11">
        <f t="shared" si="906"/>
        <v>0</v>
      </c>
      <c r="T4255" t="str">
        <f t="shared" si="907"/>
        <v>إضافى كامل</v>
      </c>
    </row>
    <row r="4256" spans="1:20" ht="18" x14ac:dyDescent="0.25">
      <c r="A4256" s="21">
        <v>243</v>
      </c>
      <c r="B4256" s="22">
        <v>29874</v>
      </c>
      <c r="C4256" t="s">
        <v>370</v>
      </c>
      <c r="D4256" s="8">
        <v>45621</v>
      </c>
      <c r="E4256" t="s">
        <v>21</v>
      </c>
      <c r="F4256">
        <v>5</v>
      </c>
      <c r="G4256" s="9" t="s">
        <v>335</v>
      </c>
      <c r="H4256" s="10"/>
      <c r="I4256" s="12">
        <v>0.3333564814814815</v>
      </c>
      <c r="J4256" s="12">
        <v>0.67303240740740744</v>
      </c>
      <c r="K4256" s="3" t="str">
        <f t="shared" si="908"/>
        <v/>
      </c>
      <c r="L4256" s="11">
        <f t="shared" si="899"/>
        <v>1</v>
      </c>
      <c r="M4256" s="11">
        <f t="shared" si="900"/>
        <v>0</v>
      </c>
      <c r="N4256" s="11">
        <f t="shared" si="901"/>
        <v>0</v>
      </c>
      <c r="O4256" s="11">
        <f t="shared" si="902"/>
        <v>1</v>
      </c>
      <c r="P4256" s="11">
        <f t="shared" si="903"/>
        <v>1</v>
      </c>
      <c r="Q4256" s="11">
        <f t="shared" si="904"/>
        <v>0</v>
      </c>
      <c r="R4256" s="11">
        <f t="shared" si="905"/>
        <v>0</v>
      </c>
      <c r="S4256" s="11">
        <f t="shared" si="906"/>
        <v>0</v>
      </c>
      <c r="T4256" t="str">
        <f t="shared" si="907"/>
        <v>إضافى كامل</v>
      </c>
    </row>
    <row r="4257" spans="1:20" ht="18" x14ac:dyDescent="0.25">
      <c r="A4257" s="21">
        <v>243</v>
      </c>
      <c r="B4257" s="22">
        <v>29874</v>
      </c>
      <c r="C4257" t="s">
        <v>370</v>
      </c>
      <c r="D4257" s="8">
        <v>45622</v>
      </c>
      <c r="E4257" t="s">
        <v>22</v>
      </c>
      <c r="F4257">
        <v>5</v>
      </c>
      <c r="G4257" s="9" t="s">
        <v>335</v>
      </c>
      <c r="H4257" s="10"/>
      <c r="I4257" s="12">
        <v>0.31513888888888891</v>
      </c>
      <c r="J4257" s="12">
        <v>0.70743055555555556</v>
      </c>
      <c r="K4257" s="3" t="str">
        <f t="shared" si="908"/>
        <v/>
      </c>
      <c r="L4257" s="11">
        <f t="shared" si="899"/>
        <v>1</v>
      </c>
      <c r="M4257" s="11">
        <f t="shared" si="900"/>
        <v>0</v>
      </c>
      <c r="N4257" s="11">
        <f t="shared" si="901"/>
        <v>0</v>
      </c>
      <c r="O4257" s="11">
        <f t="shared" si="902"/>
        <v>1</v>
      </c>
      <c r="P4257" s="11">
        <f t="shared" si="903"/>
        <v>1</v>
      </c>
      <c r="Q4257" s="11">
        <f t="shared" si="904"/>
        <v>0</v>
      </c>
      <c r="R4257" s="11">
        <f t="shared" si="905"/>
        <v>0</v>
      </c>
      <c r="S4257" s="11">
        <f t="shared" si="906"/>
        <v>0</v>
      </c>
      <c r="T4257" t="str">
        <f t="shared" si="907"/>
        <v>إضافى كامل</v>
      </c>
    </row>
    <row r="4258" spans="1:20" ht="18" x14ac:dyDescent="0.25">
      <c r="A4258" s="21">
        <v>243</v>
      </c>
      <c r="B4258" s="22">
        <v>29874</v>
      </c>
      <c r="C4258" t="s">
        <v>370</v>
      </c>
      <c r="D4258" s="8">
        <v>45623</v>
      </c>
      <c r="E4258" t="s">
        <v>23</v>
      </c>
      <c r="F4258">
        <v>5</v>
      </c>
      <c r="G4258" s="9" t="s">
        <v>335</v>
      </c>
      <c r="H4258" s="10"/>
      <c r="I4258" s="12">
        <v>0.33238425925925924</v>
      </c>
      <c r="J4258" s="12">
        <v>0.61281249999999998</v>
      </c>
      <c r="K4258" s="3" t="str">
        <f t="shared" si="908"/>
        <v/>
      </c>
      <c r="L4258" s="11">
        <f t="shared" si="899"/>
        <v>1</v>
      </c>
      <c r="M4258" s="11">
        <f t="shared" si="900"/>
        <v>0</v>
      </c>
      <c r="N4258" s="11">
        <f t="shared" si="901"/>
        <v>0</v>
      </c>
      <c r="O4258" s="11">
        <f t="shared" si="902"/>
        <v>1</v>
      </c>
      <c r="P4258" s="11">
        <f t="shared" si="903"/>
        <v>1</v>
      </c>
      <c r="Q4258" s="11">
        <f t="shared" si="904"/>
        <v>0</v>
      </c>
      <c r="R4258" s="11">
        <f t="shared" si="905"/>
        <v>0</v>
      </c>
      <c r="S4258" s="11">
        <f t="shared" si="906"/>
        <v>0</v>
      </c>
      <c r="T4258" t="str">
        <f t="shared" si="907"/>
        <v>إضافى كامل</v>
      </c>
    </row>
    <row r="4259" spans="1:20" ht="18" x14ac:dyDescent="0.25">
      <c r="A4259" s="21">
        <v>243</v>
      </c>
      <c r="B4259" s="22">
        <v>29874</v>
      </c>
      <c r="C4259" t="s">
        <v>370</v>
      </c>
      <c r="D4259" s="8">
        <v>45624</v>
      </c>
      <c r="E4259" t="s">
        <v>24</v>
      </c>
      <c r="F4259">
        <v>5</v>
      </c>
      <c r="G4259" s="9" t="s">
        <v>335</v>
      </c>
      <c r="H4259" s="10"/>
      <c r="I4259" s="12">
        <v>0.33087962962962963</v>
      </c>
      <c r="J4259" s="12">
        <v>0.4616898148148148</v>
      </c>
      <c r="K4259" s="3" t="str">
        <f t="shared" si="908"/>
        <v>إذن م</v>
      </c>
      <c r="L4259" s="11">
        <f t="shared" si="899"/>
        <v>1</v>
      </c>
      <c r="M4259" s="11">
        <f t="shared" si="900"/>
        <v>0</v>
      </c>
      <c r="N4259" s="11">
        <f t="shared" si="901"/>
        <v>0</v>
      </c>
      <c r="O4259" s="11">
        <f t="shared" si="902"/>
        <v>1</v>
      </c>
      <c r="P4259" s="11">
        <f t="shared" si="903"/>
        <v>1</v>
      </c>
      <c r="Q4259" s="11">
        <f t="shared" si="904"/>
        <v>0</v>
      </c>
      <c r="R4259" s="11">
        <f t="shared" si="905"/>
        <v>0</v>
      </c>
      <c r="S4259" s="11">
        <f t="shared" si="906"/>
        <v>0</v>
      </c>
      <c r="T4259" t="str">
        <f t="shared" si="907"/>
        <v>إضافى كامل</v>
      </c>
    </row>
    <row r="4260" spans="1:20" ht="18" x14ac:dyDescent="0.25">
      <c r="A4260" s="21">
        <v>243</v>
      </c>
      <c r="B4260" s="22">
        <v>29874</v>
      </c>
      <c r="C4260" t="s">
        <v>370</v>
      </c>
      <c r="D4260" s="8">
        <v>45625</v>
      </c>
      <c r="E4260" t="s">
        <v>15</v>
      </c>
      <c r="F4260">
        <v>5</v>
      </c>
      <c r="G4260" s="9" t="s">
        <v>335</v>
      </c>
      <c r="H4260" s="10"/>
      <c r="K4260" s="3" t="str">
        <f t="shared" si="908"/>
        <v/>
      </c>
      <c r="L4260" s="11">
        <f t="shared" si="899"/>
        <v>1</v>
      </c>
      <c r="M4260" s="11">
        <f t="shared" si="900"/>
        <v>0</v>
      </c>
      <c r="N4260" s="11">
        <f t="shared" si="901"/>
        <v>0</v>
      </c>
      <c r="O4260" s="11">
        <f t="shared" si="902"/>
        <v>0</v>
      </c>
      <c r="P4260" s="11">
        <f t="shared" si="903"/>
        <v>0</v>
      </c>
      <c r="Q4260" s="11">
        <f t="shared" si="904"/>
        <v>0</v>
      </c>
      <c r="R4260" s="11">
        <f t="shared" si="905"/>
        <v>0</v>
      </c>
      <c r="S4260" s="11">
        <f t="shared" si="906"/>
        <v>0</v>
      </c>
      <c r="T4260" t="str">
        <f t="shared" si="907"/>
        <v>إضافى كامل</v>
      </c>
    </row>
    <row r="4261" spans="1:20" ht="18" x14ac:dyDescent="0.25">
      <c r="A4261" s="21">
        <v>243</v>
      </c>
      <c r="B4261" s="22">
        <v>29874</v>
      </c>
      <c r="C4261" t="s">
        <v>370</v>
      </c>
      <c r="D4261" s="8">
        <v>45626</v>
      </c>
      <c r="E4261" t="s">
        <v>18</v>
      </c>
      <c r="F4261">
        <v>5</v>
      </c>
      <c r="G4261" s="9" t="s">
        <v>335</v>
      </c>
      <c r="H4261" s="10"/>
      <c r="K4261" s="3" t="s">
        <v>19</v>
      </c>
      <c r="L4261" s="11">
        <f t="shared" si="899"/>
        <v>1</v>
      </c>
      <c r="M4261" s="11">
        <f t="shared" si="900"/>
        <v>0</v>
      </c>
      <c r="N4261" s="11">
        <f t="shared" si="901"/>
        <v>0</v>
      </c>
      <c r="O4261" s="11">
        <f t="shared" si="902"/>
        <v>0</v>
      </c>
      <c r="P4261" s="11">
        <f t="shared" si="903"/>
        <v>0</v>
      </c>
      <c r="Q4261" s="11">
        <f t="shared" si="904"/>
        <v>0</v>
      </c>
      <c r="R4261" s="11">
        <f t="shared" si="905"/>
        <v>0</v>
      </c>
      <c r="S4261" s="11">
        <f t="shared" si="906"/>
        <v>0</v>
      </c>
      <c r="T4261" t="str">
        <f t="shared" si="907"/>
        <v>إضافى كامل</v>
      </c>
    </row>
    <row r="4262" spans="1:20" ht="18" x14ac:dyDescent="0.25">
      <c r="A4262" s="21">
        <v>244</v>
      </c>
      <c r="B4262" s="22">
        <v>29875</v>
      </c>
      <c r="C4262" s="16" t="s">
        <v>371</v>
      </c>
      <c r="D4262" s="8">
        <v>45597</v>
      </c>
      <c r="E4262" t="s">
        <v>15</v>
      </c>
      <c r="F4262">
        <v>5</v>
      </c>
      <c r="G4262" s="9" t="s">
        <v>335</v>
      </c>
      <c r="H4262" s="10"/>
      <c r="K4262" s="3" t="str">
        <f t="shared" si="908"/>
        <v/>
      </c>
      <c r="L4262" s="11">
        <f t="shared" si="899"/>
        <v>1</v>
      </c>
      <c r="M4262" s="11">
        <f t="shared" si="900"/>
        <v>0</v>
      </c>
      <c r="N4262" s="11">
        <f t="shared" si="901"/>
        <v>0</v>
      </c>
      <c r="O4262" s="11">
        <f t="shared" si="902"/>
        <v>0</v>
      </c>
      <c r="P4262" s="11">
        <f t="shared" si="903"/>
        <v>0</v>
      </c>
      <c r="Q4262" s="11">
        <f t="shared" si="904"/>
        <v>0</v>
      </c>
      <c r="R4262" s="11">
        <f t="shared" si="905"/>
        <v>0</v>
      </c>
      <c r="S4262" s="11">
        <f t="shared" si="906"/>
        <v>0</v>
      </c>
      <c r="T4262" t="str">
        <f t="shared" si="907"/>
        <v>إضافى كامل</v>
      </c>
    </row>
    <row r="4263" spans="1:20" ht="18" x14ac:dyDescent="0.25">
      <c r="A4263" s="21">
        <v>244</v>
      </c>
      <c r="B4263" s="22">
        <v>29875</v>
      </c>
      <c r="C4263" t="s">
        <v>372</v>
      </c>
      <c r="D4263" s="8">
        <v>45598</v>
      </c>
      <c r="E4263" t="s">
        <v>18</v>
      </c>
      <c r="F4263">
        <v>5</v>
      </c>
      <c r="G4263" s="9" t="s">
        <v>335</v>
      </c>
      <c r="H4263" s="10"/>
      <c r="I4263" s="12"/>
      <c r="J4263" s="12"/>
      <c r="K4263" s="3" t="s">
        <v>19</v>
      </c>
      <c r="L4263" s="11">
        <f t="shared" si="899"/>
        <v>1</v>
      </c>
      <c r="M4263" s="11">
        <f t="shared" si="900"/>
        <v>0</v>
      </c>
      <c r="N4263" s="11">
        <f t="shared" si="901"/>
        <v>0</v>
      </c>
      <c r="O4263" s="11">
        <f t="shared" si="902"/>
        <v>0</v>
      </c>
      <c r="P4263" s="11">
        <f t="shared" si="903"/>
        <v>0</v>
      </c>
      <c r="Q4263" s="11">
        <f t="shared" si="904"/>
        <v>0</v>
      </c>
      <c r="R4263" s="11">
        <f t="shared" si="905"/>
        <v>0</v>
      </c>
      <c r="S4263" s="11">
        <f t="shared" si="906"/>
        <v>0</v>
      </c>
      <c r="T4263" t="str">
        <f t="shared" si="907"/>
        <v>إضافى كامل</v>
      </c>
    </row>
    <row r="4264" spans="1:20" ht="18" x14ac:dyDescent="0.25">
      <c r="A4264" s="21">
        <v>244</v>
      </c>
      <c r="B4264" s="22">
        <v>29875</v>
      </c>
      <c r="C4264" t="s">
        <v>372</v>
      </c>
      <c r="D4264" s="8">
        <v>45599</v>
      </c>
      <c r="E4264" t="s">
        <v>20</v>
      </c>
      <c r="F4264">
        <v>5</v>
      </c>
      <c r="G4264" s="9" t="s">
        <v>335</v>
      </c>
      <c r="H4264" s="10"/>
      <c r="I4264" s="12">
        <v>0.31944444444444442</v>
      </c>
      <c r="J4264" s="12">
        <v>0.58685185185185185</v>
      </c>
      <c r="K4264" s="3" t="str">
        <f t="shared" ref="K4264:K4269" si="909">IF(AND(I4264&lt;=TIME(8,0,0),J4264&gt;=TIME(14,0,0),I4264&lt;&gt;""),"",IF(AND(I4264&gt;=TIME(8,32,0),I4264&lt;=TIME(8,10,0)),"تأخير",IF(AND(I4264&gt;=TIME(8,11,0),I4264&lt;=TIME(11,0,0),I4264&lt;&gt;""),"إذن ص",IF(AND(J4264&lt;TIME(14,0,0), J4264&lt;&gt;"",J4264&gt;=TIME(11,0,0)),"إذن م",IF(AND(OR(I4264="",J4264="",I4264=J4264,I4264&gt;TIME(11,0,0),J4264&lt;TIME(11,0,0)),AND(E4264&lt;&gt;"Friday")),"غائب","")))))</f>
        <v/>
      </c>
      <c r="L4264" s="11">
        <f t="shared" si="899"/>
        <v>1</v>
      </c>
      <c r="M4264" s="11">
        <f t="shared" si="900"/>
        <v>0</v>
      </c>
      <c r="N4264" s="11">
        <f t="shared" si="901"/>
        <v>0</v>
      </c>
      <c r="O4264" s="11">
        <f t="shared" si="902"/>
        <v>0</v>
      </c>
      <c r="P4264" s="11">
        <f t="shared" si="903"/>
        <v>0</v>
      </c>
      <c r="Q4264" s="11">
        <f t="shared" si="904"/>
        <v>0</v>
      </c>
      <c r="R4264" s="11">
        <f t="shared" si="905"/>
        <v>0</v>
      </c>
      <c r="S4264" s="11">
        <f t="shared" si="906"/>
        <v>0</v>
      </c>
      <c r="T4264" t="str">
        <f t="shared" si="907"/>
        <v>إضافى كامل</v>
      </c>
    </row>
    <row r="4265" spans="1:20" ht="18" x14ac:dyDescent="0.25">
      <c r="A4265" s="21">
        <v>244</v>
      </c>
      <c r="B4265" s="22">
        <v>29875</v>
      </c>
      <c r="C4265" t="s">
        <v>372</v>
      </c>
      <c r="D4265" s="8">
        <v>45600</v>
      </c>
      <c r="E4265" t="s">
        <v>21</v>
      </c>
      <c r="F4265">
        <v>5</v>
      </c>
      <c r="G4265" s="9" t="s">
        <v>335</v>
      </c>
      <c r="H4265" s="10"/>
      <c r="I4265" s="12">
        <v>0.28740740740740739</v>
      </c>
      <c r="J4265" s="12">
        <v>0.59438657407407403</v>
      </c>
      <c r="K4265" s="3" t="str">
        <f t="shared" si="909"/>
        <v/>
      </c>
      <c r="L4265" s="11">
        <f t="shared" si="899"/>
        <v>1</v>
      </c>
      <c r="M4265" s="11">
        <f t="shared" si="900"/>
        <v>0</v>
      </c>
      <c r="N4265" s="11">
        <f t="shared" si="901"/>
        <v>0</v>
      </c>
      <c r="O4265" s="11">
        <f t="shared" si="902"/>
        <v>0</v>
      </c>
      <c r="P4265" s="11">
        <f t="shared" si="903"/>
        <v>0</v>
      </c>
      <c r="Q4265" s="11">
        <f t="shared" si="904"/>
        <v>0</v>
      </c>
      <c r="R4265" s="11">
        <f t="shared" si="905"/>
        <v>0</v>
      </c>
      <c r="S4265" s="11">
        <f t="shared" si="906"/>
        <v>0</v>
      </c>
      <c r="T4265" t="str">
        <f t="shared" si="907"/>
        <v>إضافى كامل</v>
      </c>
    </row>
    <row r="4266" spans="1:20" ht="18" x14ac:dyDescent="0.25">
      <c r="A4266" s="21">
        <v>244</v>
      </c>
      <c r="B4266" s="22">
        <v>29875</v>
      </c>
      <c r="C4266" t="s">
        <v>372</v>
      </c>
      <c r="D4266" s="8">
        <v>45601</v>
      </c>
      <c r="E4266" t="s">
        <v>22</v>
      </c>
      <c r="F4266">
        <v>5</v>
      </c>
      <c r="G4266" s="9" t="s">
        <v>335</v>
      </c>
      <c r="H4266" s="10"/>
      <c r="I4266" s="12">
        <v>0.27744212962962961</v>
      </c>
      <c r="J4266" s="12">
        <v>0.58452546296296293</v>
      </c>
      <c r="K4266" s="3" t="str">
        <f t="shared" si="909"/>
        <v/>
      </c>
      <c r="L4266" s="11">
        <f t="shared" si="899"/>
        <v>1</v>
      </c>
      <c r="M4266" s="11">
        <f t="shared" si="900"/>
        <v>0</v>
      </c>
      <c r="N4266" s="11">
        <f t="shared" si="901"/>
        <v>0</v>
      </c>
      <c r="O4266" s="11">
        <f t="shared" si="902"/>
        <v>1</v>
      </c>
      <c r="P4266" s="11">
        <f t="shared" si="903"/>
        <v>1</v>
      </c>
      <c r="Q4266" s="11">
        <f t="shared" si="904"/>
        <v>0</v>
      </c>
      <c r="R4266" s="11">
        <f t="shared" si="905"/>
        <v>0</v>
      </c>
      <c r="S4266" s="11">
        <f t="shared" si="906"/>
        <v>0</v>
      </c>
      <c r="T4266" t="str">
        <f t="shared" si="907"/>
        <v>إضافى كامل</v>
      </c>
    </row>
    <row r="4267" spans="1:20" ht="18" x14ac:dyDescent="0.25">
      <c r="A4267" s="21">
        <v>244</v>
      </c>
      <c r="B4267" s="22">
        <v>29875</v>
      </c>
      <c r="C4267" t="s">
        <v>372</v>
      </c>
      <c r="D4267" s="8">
        <v>45602</v>
      </c>
      <c r="E4267" t="s">
        <v>23</v>
      </c>
      <c r="F4267">
        <v>5</v>
      </c>
      <c r="G4267" s="9" t="s">
        <v>335</v>
      </c>
      <c r="H4267" s="10"/>
      <c r="I4267" s="12">
        <v>0.28211805555555558</v>
      </c>
      <c r="J4267" s="12">
        <v>0.58678240740740739</v>
      </c>
      <c r="K4267" s="3" t="str">
        <f t="shared" si="909"/>
        <v/>
      </c>
      <c r="L4267" s="11">
        <f t="shared" si="899"/>
        <v>1</v>
      </c>
      <c r="M4267" s="11">
        <f t="shared" si="900"/>
        <v>0</v>
      </c>
      <c r="N4267" s="11">
        <f t="shared" si="901"/>
        <v>0</v>
      </c>
      <c r="O4267" s="11">
        <f t="shared" si="902"/>
        <v>1</v>
      </c>
      <c r="P4267" s="11">
        <f t="shared" si="903"/>
        <v>1</v>
      </c>
      <c r="Q4267" s="11">
        <f t="shared" si="904"/>
        <v>0</v>
      </c>
      <c r="R4267" s="11">
        <f t="shared" si="905"/>
        <v>0</v>
      </c>
      <c r="S4267" s="11">
        <f t="shared" si="906"/>
        <v>0</v>
      </c>
      <c r="T4267" t="str">
        <f t="shared" si="907"/>
        <v>إضافى كامل</v>
      </c>
    </row>
    <row r="4268" spans="1:20" ht="18" x14ac:dyDescent="0.25">
      <c r="A4268" s="21">
        <v>244</v>
      </c>
      <c r="B4268" s="22">
        <v>29875</v>
      </c>
      <c r="C4268" t="s">
        <v>372</v>
      </c>
      <c r="D4268" s="8">
        <v>45603</v>
      </c>
      <c r="E4268" t="s">
        <v>24</v>
      </c>
      <c r="F4268">
        <v>5</v>
      </c>
      <c r="G4268" s="9" t="s">
        <v>335</v>
      </c>
      <c r="H4268" s="10"/>
      <c r="I4268" s="12">
        <v>0.27478009259259262</v>
      </c>
      <c r="J4268" s="12">
        <v>0.58793981481481483</v>
      </c>
      <c r="K4268" s="3" t="str">
        <f t="shared" si="909"/>
        <v/>
      </c>
      <c r="L4268" s="11">
        <f t="shared" si="899"/>
        <v>1</v>
      </c>
      <c r="M4268" s="11">
        <f t="shared" si="900"/>
        <v>0</v>
      </c>
      <c r="N4268" s="11">
        <f t="shared" si="901"/>
        <v>0</v>
      </c>
      <c r="O4268" s="11">
        <f t="shared" si="902"/>
        <v>2</v>
      </c>
      <c r="P4268" s="11">
        <f t="shared" si="903"/>
        <v>2</v>
      </c>
      <c r="Q4268" s="11">
        <f t="shared" si="904"/>
        <v>0</v>
      </c>
      <c r="R4268" s="11">
        <f t="shared" si="905"/>
        <v>0</v>
      </c>
      <c r="S4268" s="11">
        <f t="shared" si="906"/>
        <v>0</v>
      </c>
      <c r="T4268" t="str">
        <f t="shared" si="907"/>
        <v>إضافى كامل</v>
      </c>
    </row>
    <row r="4269" spans="1:20" ht="18" x14ac:dyDescent="0.25">
      <c r="A4269" s="21">
        <v>244</v>
      </c>
      <c r="B4269" s="22">
        <v>29875</v>
      </c>
      <c r="C4269" t="s">
        <v>372</v>
      </c>
      <c r="D4269" s="8">
        <v>45604</v>
      </c>
      <c r="E4269" t="s">
        <v>15</v>
      </c>
      <c r="F4269">
        <v>5</v>
      </c>
      <c r="G4269" s="9" t="s">
        <v>335</v>
      </c>
      <c r="H4269" s="10"/>
      <c r="K4269" s="3" t="str">
        <f t="shared" si="909"/>
        <v/>
      </c>
      <c r="L4269" s="11">
        <f t="shared" si="899"/>
        <v>1</v>
      </c>
      <c r="M4269" s="11">
        <f t="shared" si="900"/>
        <v>0</v>
      </c>
      <c r="N4269" s="11">
        <f t="shared" si="901"/>
        <v>0</v>
      </c>
      <c r="O4269" s="11">
        <f t="shared" si="902"/>
        <v>2</v>
      </c>
      <c r="P4269" s="11">
        <f t="shared" si="903"/>
        <v>2</v>
      </c>
      <c r="Q4269" s="11">
        <f t="shared" si="904"/>
        <v>0</v>
      </c>
      <c r="R4269" s="11">
        <f t="shared" si="905"/>
        <v>0</v>
      </c>
      <c r="S4269" s="11">
        <f t="shared" si="906"/>
        <v>0</v>
      </c>
      <c r="T4269" t="str">
        <f t="shared" si="907"/>
        <v>إضافى كامل</v>
      </c>
    </row>
    <row r="4270" spans="1:20" ht="18" x14ac:dyDescent="0.25">
      <c r="A4270" s="21">
        <v>244</v>
      </c>
      <c r="B4270" s="22">
        <v>29875</v>
      </c>
      <c r="C4270" t="s">
        <v>372</v>
      </c>
      <c r="D4270" s="8">
        <v>45605</v>
      </c>
      <c r="E4270" t="s">
        <v>18</v>
      </c>
      <c r="F4270">
        <v>5</v>
      </c>
      <c r="G4270" s="9" t="s">
        <v>335</v>
      </c>
      <c r="H4270" s="10"/>
      <c r="I4270" s="12"/>
      <c r="J4270" s="12"/>
      <c r="K4270" s="3" t="s">
        <v>19</v>
      </c>
      <c r="L4270" s="11">
        <f t="shared" si="899"/>
        <v>1</v>
      </c>
      <c r="M4270" s="11">
        <f t="shared" si="900"/>
        <v>0</v>
      </c>
      <c r="N4270" s="11">
        <f t="shared" si="901"/>
        <v>0</v>
      </c>
      <c r="O4270" s="11">
        <f t="shared" si="902"/>
        <v>2</v>
      </c>
      <c r="P4270" s="11">
        <f t="shared" si="903"/>
        <v>2</v>
      </c>
      <c r="Q4270" s="11">
        <f t="shared" si="904"/>
        <v>0</v>
      </c>
      <c r="R4270" s="11">
        <f t="shared" si="905"/>
        <v>0</v>
      </c>
      <c r="S4270" s="11">
        <f t="shared" si="906"/>
        <v>0</v>
      </c>
      <c r="T4270" t="str">
        <f t="shared" si="907"/>
        <v>إضافى كامل</v>
      </c>
    </row>
    <row r="4271" spans="1:20" ht="18" x14ac:dyDescent="0.25">
      <c r="A4271" s="21">
        <v>244</v>
      </c>
      <c r="B4271" s="22">
        <v>29875</v>
      </c>
      <c r="C4271" t="s">
        <v>372</v>
      </c>
      <c r="D4271" s="8">
        <v>45606</v>
      </c>
      <c r="E4271" t="s">
        <v>20</v>
      </c>
      <c r="F4271">
        <v>5</v>
      </c>
      <c r="G4271" s="9" t="s">
        <v>335</v>
      </c>
      <c r="H4271" s="10"/>
      <c r="I4271" s="12">
        <v>0.27708333333333335</v>
      </c>
      <c r="J4271" s="12">
        <v>0.58496527777777774</v>
      </c>
      <c r="K4271" s="3" t="str">
        <f t="shared" ref="K4271:K4297" si="910">IF(AND(I4271&lt;=TIME(8,0,0),J4271&gt;=TIME(14,0,0),I4271&lt;&gt;""),"",IF(AND(I4271&gt;=TIME(8,32,0),I4271&lt;=TIME(8,10,0)),"تأخير",IF(AND(I4271&gt;=TIME(8,11,0),I4271&lt;=TIME(11,0,0),I4271&lt;&gt;""),"إذن ص",IF(AND(J4271&lt;TIME(14,0,0), J4271&lt;&gt;"",J4271&gt;=TIME(11,0,0)),"إذن م",IF(AND(OR(I4271="",J4271="",I4271=J4271,I4271&gt;TIME(11,0,0),J4271&lt;TIME(11,0,0)),AND(E4271&lt;&gt;"Friday")),"غائب","")))))</f>
        <v/>
      </c>
      <c r="L4271" s="11">
        <f t="shared" si="899"/>
        <v>1</v>
      </c>
      <c r="M4271" s="11">
        <f t="shared" si="900"/>
        <v>0</v>
      </c>
      <c r="N4271" s="11">
        <f t="shared" si="901"/>
        <v>0</v>
      </c>
      <c r="O4271" s="11">
        <f t="shared" si="902"/>
        <v>2</v>
      </c>
      <c r="P4271" s="11">
        <f t="shared" si="903"/>
        <v>2</v>
      </c>
      <c r="Q4271" s="11">
        <f t="shared" si="904"/>
        <v>0</v>
      </c>
      <c r="R4271" s="11">
        <f t="shared" si="905"/>
        <v>0</v>
      </c>
      <c r="S4271" s="11">
        <f t="shared" si="906"/>
        <v>0</v>
      </c>
      <c r="T4271" t="str">
        <f t="shared" si="907"/>
        <v>إضافى كامل</v>
      </c>
    </row>
    <row r="4272" spans="1:20" ht="18" x14ac:dyDescent="0.25">
      <c r="A4272" s="21">
        <v>244</v>
      </c>
      <c r="B4272" s="22">
        <v>29875</v>
      </c>
      <c r="C4272" t="s">
        <v>372</v>
      </c>
      <c r="D4272" s="8">
        <v>45607</v>
      </c>
      <c r="E4272" t="s">
        <v>21</v>
      </c>
      <c r="F4272">
        <v>5</v>
      </c>
      <c r="G4272" s="9" t="s">
        <v>335</v>
      </c>
      <c r="H4272" s="10"/>
      <c r="I4272" s="12">
        <v>0.27614583333333331</v>
      </c>
      <c r="J4272" s="12">
        <v>0.58506944444444442</v>
      </c>
      <c r="K4272" s="3" t="str">
        <f t="shared" si="910"/>
        <v/>
      </c>
      <c r="L4272" s="11">
        <f t="shared" si="899"/>
        <v>1</v>
      </c>
      <c r="M4272" s="11">
        <f t="shared" si="900"/>
        <v>0</v>
      </c>
      <c r="N4272" s="11">
        <f t="shared" si="901"/>
        <v>0</v>
      </c>
      <c r="O4272" s="11">
        <f t="shared" si="902"/>
        <v>2</v>
      </c>
      <c r="P4272" s="11">
        <f t="shared" si="903"/>
        <v>2</v>
      </c>
      <c r="Q4272" s="11">
        <f t="shared" si="904"/>
        <v>0</v>
      </c>
      <c r="R4272" s="11">
        <f t="shared" si="905"/>
        <v>0</v>
      </c>
      <c r="S4272" s="11">
        <f t="shared" si="906"/>
        <v>0</v>
      </c>
      <c r="T4272" t="str">
        <f t="shared" si="907"/>
        <v>إضافى كامل</v>
      </c>
    </row>
    <row r="4273" spans="1:20" ht="18" x14ac:dyDescent="0.25">
      <c r="A4273" s="21">
        <v>244</v>
      </c>
      <c r="B4273" s="22">
        <v>29875</v>
      </c>
      <c r="C4273" t="s">
        <v>372</v>
      </c>
      <c r="D4273" s="8">
        <v>45608</v>
      </c>
      <c r="E4273" t="s">
        <v>22</v>
      </c>
      <c r="F4273">
        <v>5</v>
      </c>
      <c r="G4273" s="9" t="s">
        <v>335</v>
      </c>
      <c r="H4273" s="10"/>
      <c r="I4273" s="12">
        <v>0.2797337962962963</v>
      </c>
      <c r="J4273" s="12">
        <v>0.58469907407407407</v>
      </c>
      <c r="K4273" s="3" t="str">
        <f t="shared" si="910"/>
        <v/>
      </c>
      <c r="L4273" s="11">
        <f t="shared" si="899"/>
        <v>1</v>
      </c>
      <c r="M4273" s="11">
        <f t="shared" si="900"/>
        <v>0</v>
      </c>
      <c r="N4273" s="11">
        <f t="shared" si="901"/>
        <v>0</v>
      </c>
      <c r="O4273" s="11">
        <f t="shared" si="902"/>
        <v>2</v>
      </c>
      <c r="P4273" s="11">
        <f t="shared" si="903"/>
        <v>2</v>
      </c>
      <c r="Q4273" s="11">
        <f t="shared" si="904"/>
        <v>0</v>
      </c>
      <c r="R4273" s="11">
        <f t="shared" si="905"/>
        <v>0</v>
      </c>
      <c r="S4273" s="11">
        <f t="shared" si="906"/>
        <v>0</v>
      </c>
      <c r="T4273" t="str">
        <f t="shared" si="907"/>
        <v>إضافى كامل</v>
      </c>
    </row>
    <row r="4274" spans="1:20" ht="18" x14ac:dyDescent="0.25">
      <c r="A4274" s="21">
        <v>244</v>
      </c>
      <c r="B4274" s="22">
        <v>29875</v>
      </c>
      <c r="C4274" t="s">
        <v>372</v>
      </c>
      <c r="D4274" s="8">
        <v>45609</v>
      </c>
      <c r="E4274" t="s">
        <v>23</v>
      </c>
      <c r="F4274">
        <v>5</v>
      </c>
      <c r="G4274" s="9" t="s">
        <v>335</v>
      </c>
      <c r="H4274" s="10"/>
      <c r="I4274" s="12">
        <v>0.27550925925925923</v>
      </c>
      <c r="J4274" s="12">
        <v>0.5837268518518518</v>
      </c>
      <c r="K4274" s="3" t="str">
        <f t="shared" si="910"/>
        <v/>
      </c>
      <c r="L4274" s="11">
        <f t="shared" si="899"/>
        <v>1</v>
      </c>
      <c r="M4274" s="11">
        <f t="shared" si="900"/>
        <v>0</v>
      </c>
      <c r="N4274" s="11">
        <f t="shared" si="901"/>
        <v>0</v>
      </c>
      <c r="O4274" s="11">
        <f t="shared" si="902"/>
        <v>2</v>
      </c>
      <c r="P4274" s="11">
        <f t="shared" si="903"/>
        <v>2</v>
      </c>
      <c r="Q4274" s="11">
        <f t="shared" si="904"/>
        <v>0</v>
      </c>
      <c r="R4274" s="11">
        <f t="shared" si="905"/>
        <v>0</v>
      </c>
      <c r="S4274" s="11">
        <f t="shared" si="906"/>
        <v>0</v>
      </c>
      <c r="T4274" t="str">
        <f t="shared" si="907"/>
        <v>إضافى كامل</v>
      </c>
    </row>
    <row r="4275" spans="1:20" ht="18" x14ac:dyDescent="0.25">
      <c r="A4275" s="21">
        <v>244</v>
      </c>
      <c r="B4275" s="22">
        <v>29875</v>
      </c>
      <c r="C4275" t="s">
        <v>372</v>
      </c>
      <c r="D4275" s="8">
        <v>45610</v>
      </c>
      <c r="E4275" t="s">
        <v>24</v>
      </c>
      <c r="F4275">
        <v>5</v>
      </c>
      <c r="G4275" s="9" t="s">
        <v>335</v>
      </c>
      <c r="H4275" s="10"/>
      <c r="I4275" s="12">
        <v>0.28108796296296296</v>
      </c>
      <c r="J4275" s="12">
        <v>0.79583333333333328</v>
      </c>
      <c r="K4275" s="3" t="str">
        <f t="shared" si="910"/>
        <v/>
      </c>
      <c r="L4275" s="11">
        <f t="shared" si="899"/>
        <v>1</v>
      </c>
      <c r="M4275" s="11">
        <f t="shared" si="900"/>
        <v>0</v>
      </c>
      <c r="N4275" s="11">
        <f t="shared" si="901"/>
        <v>0</v>
      </c>
      <c r="O4275" s="11">
        <f t="shared" si="902"/>
        <v>3</v>
      </c>
      <c r="P4275" s="11">
        <f t="shared" si="903"/>
        <v>3</v>
      </c>
      <c r="Q4275" s="11">
        <f t="shared" si="904"/>
        <v>1.5</v>
      </c>
      <c r="R4275" s="11">
        <f t="shared" si="905"/>
        <v>1</v>
      </c>
      <c r="S4275" s="11">
        <f t="shared" si="906"/>
        <v>1</v>
      </c>
      <c r="T4275" t="str">
        <f t="shared" si="907"/>
        <v>إضافى كامل</v>
      </c>
    </row>
    <row r="4276" spans="1:20" ht="18" x14ac:dyDescent="0.25">
      <c r="A4276" s="21">
        <v>244</v>
      </c>
      <c r="B4276" s="22">
        <v>29875</v>
      </c>
      <c r="C4276" t="s">
        <v>372</v>
      </c>
      <c r="D4276" s="8">
        <v>45611</v>
      </c>
      <c r="E4276" t="s">
        <v>15</v>
      </c>
      <c r="F4276">
        <v>5</v>
      </c>
      <c r="G4276" s="9" t="s">
        <v>335</v>
      </c>
      <c r="H4276" s="10"/>
      <c r="K4276" s="3" t="str">
        <f t="shared" si="910"/>
        <v/>
      </c>
      <c r="L4276" s="11">
        <f t="shared" si="899"/>
        <v>1</v>
      </c>
      <c r="M4276" s="11">
        <f t="shared" si="900"/>
        <v>0</v>
      </c>
      <c r="N4276" s="11">
        <f t="shared" si="901"/>
        <v>0</v>
      </c>
      <c r="O4276" s="11">
        <f t="shared" si="902"/>
        <v>3</v>
      </c>
      <c r="P4276" s="11">
        <f t="shared" si="903"/>
        <v>3</v>
      </c>
      <c r="Q4276" s="11">
        <f t="shared" si="904"/>
        <v>1.5</v>
      </c>
      <c r="R4276" s="11">
        <f t="shared" si="905"/>
        <v>1</v>
      </c>
      <c r="S4276" s="11">
        <f t="shared" si="906"/>
        <v>1</v>
      </c>
      <c r="T4276" t="str">
        <f t="shared" si="907"/>
        <v>إضافى كامل</v>
      </c>
    </row>
    <row r="4277" spans="1:20" ht="18" x14ac:dyDescent="0.25">
      <c r="A4277" s="21">
        <v>244</v>
      </c>
      <c r="B4277" s="22">
        <v>29875</v>
      </c>
      <c r="C4277" t="s">
        <v>372</v>
      </c>
      <c r="D4277" s="8">
        <v>45612</v>
      </c>
      <c r="E4277" t="s">
        <v>18</v>
      </c>
      <c r="F4277">
        <v>5</v>
      </c>
      <c r="G4277" s="9" t="s">
        <v>335</v>
      </c>
      <c r="H4277" s="10"/>
      <c r="K4277" s="3" t="s">
        <v>19</v>
      </c>
      <c r="L4277" s="11">
        <f t="shared" si="899"/>
        <v>1</v>
      </c>
      <c r="M4277" s="11">
        <f t="shared" si="900"/>
        <v>0</v>
      </c>
      <c r="N4277" s="11">
        <f t="shared" si="901"/>
        <v>0</v>
      </c>
      <c r="O4277" s="11">
        <f t="shared" si="902"/>
        <v>3</v>
      </c>
      <c r="P4277" s="11">
        <f t="shared" si="903"/>
        <v>3</v>
      </c>
      <c r="Q4277" s="11">
        <f t="shared" si="904"/>
        <v>1.5</v>
      </c>
      <c r="R4277" s="11">
        <f t="shared" si="905"/>
        <v>1</v>
      </c>
      <c r="S4277" s="11">
        <f t="shared" si="906"/>
        <v>1</v>
      </c>
      <c r="T4277" t="str">
        <f t="shared" si="907"/>
        <v>إضافى كامل</v>
      </c>
    </row>
    <row r="4278" spans="1:20" ht="18" x14ac:dyDescent="0.25">
      <c r="A4278" s="21">
        <v>244</v>
      </c>
      <c r="B4278" s="22">
        <v>29875</v>
      </c>
      <c r="C4278" t="s">
        <v>372</v>
      </c>
      <c r="D4278" s="8">
        <v>45613</v>
      </c>
      <c r="E4278" t="s">
        <v>20</v>
      </c>
      <c r="F4278">
        <v>5</v>
      </c>
      <c r="G4278" s="9" t="s">
        <v>335</v>
      </c>
      <c r="H4278" s="10"/>
      <c r="I4278" s="12">
        <v>0.27435185185185185</v>
      </c>
      <c r="J4278" s="12">
        <v>0.5841319444444445</v>
      </c>
      <c r="K4278" s="3" t="str">
        <f t="shared" si="910"/>
        <v/>
      </c>
      <c r="L4278" s="11">
        <f t="shared" si="899"/>
        <v>1</v>
      </c>
      <c r="M4278" s="11">
        <f t="shared" si="900"/>
        <v>1</v>
      </c>
      <c r="N4278" s="11">
        <f t="shared" si="901"/>
        <v>0</v>
      </c>
      <c r="O4278" s="11">
        <f t="shared" si="902"/>
        <v>3</v>
      </c>
      <c r="P4278" s="11">
        <f t="shared" si="903"/>
        <v>3</v>
      </c>
      <c r="Q4278" s="11">
        <f t="shared" si="904"/>
        <v>1.5</v>
      </c>
      <c r="R4278" s="11">
        <f t="shared" si="905"/>
        <v>1</v>
      </c>
      <c r="S4278" s="11">
        <f t="shared" si="906"/>
        <v>2</v>
      </c>
      <c r="T4278" t="str">
        <f t="shared" si="907"/>
        <v>إضافى كامل</v>
      </c>
    </row>
    <row r="4279" spans="1:20" ht="18" x14ac:dyDescent="0.25">
      <c r="A4279" s="21">
        <v>244</v>
      </c>
      <c r="B4279" s="22">
        <v>29875</v>
      </c>
      <c r="C4279" t="s">
        <v>372</v>
      </c>
      <c r="D4279" s="8">
        <v>45614</v>
      </c>
      <c r="E4279" t="s">
        <v>21</v>
      </c>
      <c r="F4279">
        <v>5</v>
      </c>
      <c r="G4279" s="9" t="s">
        <v>335</v>
      </c>
      <c r="H4279" s="10"/>
      <c r="I4279" s="12">
        <v>0.27208333333333334</v>
      </c>
      <c r="J4279" s="12">
        <v>0.58758101851851852</v>
      </c>
      <c r="K4279" s="3" t="str">
        <f t="shared" si="910"/>
        <v/>
      </c>
      <c r="L4279" s="11">
        <f t="shared" si="899"/>
        <v>1</v>
      </c>
      <c r="M4279" s="11">
        <f t="shared" si="900"/>
        <v>1</v>
      </c>
      <c r="N4279" s="11">
        <f t="shared" si="901"/>
        <v>0</v>
      </c>
      <c r="O4279" s="11">
        <f t="shared" si="902"/>
        <v>3</v>
      </c>
      <c r="P4279" s="11">
        <f t="shared" si="903"/>
        <v>3</v>
      </c>
      <c r="Q4279" s="11">
        <f t="shared" si="904"/>
        <v>1.5</v>
      </c>
      <c r="R4279" s="11">
        <f t="shared" si="905"/>
        <v>1</v>
      </c>
      <c r="S4279" s="11">
        <f t="shared" si="906"/>
        <v>2</v>
      </c>
      <c r="T4279" t="str">
        <f t="shared" si="907"/>
        <v>إضافى كامل</v>
      </c>
    </row>
    <row r="4280" spans="1:20" ht="18" x14ac:dyDescent="0.25">
      <c r="A4280" s="21">
        <v>244</v>
      </c>
      <c r="B4280" s="22">
        <v>29875</v>
      </c>
      <c r="C4280" t="s">
        <v>372</v>
      </c>
      <c r="D4280" s="8">
        <v>45615</v>
      </c>
      <c r="E4280" t="s">
        <v>22</v>
      </c>
      <c r="F4280">
        <v>5</v>
      </c>
      <c r="G4280" s="9" t="s">
        <v>335</v>
      </c>
      <c r="H4280" s="10"/>
      <c r="I4280" s="12">
        <v>0.2775347222222222</v>
      </c>
      <c r="J4280" s="12">
        <v>0.58359953703703704</v>
      </c>
      <c r="K4280" s="3" t="str">
        <f t="shared" si="910"/>
        <v/>
      </c>
      <c r="L4280" s="11">
        <f t="shared" si="899"/>
        <v>1</v>
      </c>
      <c r="M4280" s="11">
        <f t="shared" si="900"/>
        <v>1</v>
      </c>
      <c r="N4280" s="11">
        <f t="shared" si="901"/>
        <v>0</v>
      </c>
      <c r="O4280" s="11">
        <f t="shared" si="902"/>
        <v>3</v>
      </c>
      <c r="P4280" s="11">
        <f t="shared" si="903"/>
        <v>3</v>
      </c>
      <c r="Q4280" s="11">
        <f t="shared" si="904"/>
        <v>1.5</v>
      </c>
      <c r="R4280" s="11">
        <f t="shared" si="905"/>
        <v>1</v>
      </c>
      <c r="S4280" s="11">
        <f t="shared" si="906"/>
        <v>2</v>
      </c>
      <c r="T4280" t="str">
        <f t="shared" si="907"/>
        <v>إضافى كامل</v>
      </c>
    </row>
    <row r="4281" spans="1:20" ht="18" x14ac:dyDescent="0.25">
      <c r="A4281" s="21">
        <v>244</v>
      </c>
      <c r="B4281" s="22">
        <v>29875</v>
      </c>
      <c r="C4281" t="s">
        <v>372</v>
      </c>
      <c r="D4281" s="8">
        <v>45616</v>
      </c>
      <c r="E4281" t="s">
        <v>23</v>
      </c>
      <c r="F4281">
        <v>5</v>
      </c>
      <c r="G4281" s="9" t="s">
        <v>335</v>
      </c>
      <c r="H4281" s="10"/>
      <c r="I4281" s="12">
        <v>0.2877662037037037</v>
      </c>
      <c r="J4281" s="12">
        <v>0.58567129629629633</v>
      </c>
      <c r="K4281" s="3" t="str">
        <f t="shared" si="910"/>
        <v/>
      </c>
      <c r="L4281" s="11">
        <f t="shared" si="899"/>
        <v>1</v>
      </c>
      <c r="M4281" s="11">
        <f t="shared" si="900"/>
        <v>1</v>
      </c>
      <c r="N4281" s="11">
        <f t="shared" si="901"/>
        <v>0</v>
      </c>
      <c r="O4281" s="11">
        <f t="shared" si="902"/>
        <v>3</v>
      </c>
      <c r="P4281" s="11">
        <f t="shared" si="903"/>
        <v>3</v>
      </c>
      <c r="Q4281" s="11">
        <f t="shared" si="904"/>
        <v>1.5</v>
      </c>
      <c r="R4281" s="11">
        <f t="shared" si="905"/>
        <v>1</v>
      </c>
      <c r="S4281" s="11">
        <f t="shared" si="906"/>
        <v>2</v>
      </c>
      <c r="T4281" t="str">
        <f t="shared" si="907"/>
        <v>إضافى كامل</v>
      </c>
    </row>
    <row r="4282" spans="1:20" ht="18" x14ac:dyDescent="0.25">
      <c r="A4282" s="21">
        <v>244</v>
      </c>
      <c r="B4282" s="22">
        <v>29875</v>
      </c>
      <c r="C4282" t="s">
        <v>372</v>
      </c>
      <c r="D4282" s="8">
        <v>45617</v>
      </c>
      <c r="E4282" t="s">
        <v>24</v>
      </c>
      <c r="F4282">
        <v>5</v>
      </c>
      <c r="G4282" s="9" t="s">
        <v>335</v>
      </c>
      <c r="H4282" s="10"/>
      <c r="I4282" s="12">
        <v>0.28439814814814812</v>
      </c>
      <c r="J4282" s="12">
        <v>0.58398148148148143</v>
      </c>
      <c r="K4282" s="3" t="str">
        <f t="shared" si="910"/>
        <v/>
      </c>
      <c r="L4282" s="11">
        <f t="shared" si="899"/>
        <v>1</v>
      </c>
      <c r="M4282" s="11">
        <f t="shared" si="900"/>
        <v>1</v>
      </c>
      <c r="N4282" s="11">
        <f t="shared" si="901"/>
        <v>0</v>
      </c>
      <c r="O4282" s="11">
        <f t="shared" si="902"/>
        <v>4</v>
      </c>
      <c r="P4282" s="11">
        <f t="shared" si="903"/>
        <v>4</v>
      </c>
      <c r="Q4282" s="11">
        <f t="shared" si="904"/>
        <v>2</v>
      </c>
      <c r="R4282" s="11">
        <f t="shared" si="905"/>
        <v>2</v>
      </c>
      <c r="S4282" s="11">
        <f t="shared" si="906"/>
        <v>3</v>
      </c>
      <c r="T4282" t="str">
        <f t="shared" si="907"/>
        <v>إضافى كامل</v>
      </c>
    </row>
    <row r="4283" spans="1:20" ht="18" x14ac:dyDescent="0.25">
      <c r="A4283" s="21">
        <v>244</v>
      </c>
      <c r="B4283" s="22">
        <v>29875</v>
      </c>
      <c r="C4283" t="s">
        <v>372</v>
      </c>
      <c r="D4283" s="8">
        <v>45618</v>
      </c>
      <c r="E4283" t="s">
        <v>15</v>
      </c>
      <c r="F4283">
        <v>5</v>
      </c>
      <c r="G4283" s="9" t="s">
        <v>335</v>
      </c>
      <c r="H4283" s="10"/>
      <c r="K4283" s="3" t="str">
        <f t="shared" si="910"/>
        <v/>
      </c>
      <c r="L4283" s="11">
        <f t="shared" si="899"/>
        <v>1</v>
      </c>
      <c r="M4283" s="11">
        <f t="shared" si="900"/>
        <v>1</v>
      </c>
      <c r="N4283" s="11">
        <f t="shared" si="901"/>
        <v>0</v>
      </c>
      <c r="O4283" s="11">
        <f t="shared" si="902"/>
        <v>4</v>
      </c>
      <c r="P4283" s="11">
        <f t="shared" si="903"/>
        <v>4</v>
      </c>
      <c r="Q4283" s="11">
        <f t="shared" si="904"/>
        <v>2</v>
      </c>
      <c r="R4283" s="11">
        <f t="shared" si="905"/>
        <v>2</v>
      </c>
      <c r="S4283" s="11">
        <f t="shared" si="906"/>
        <v>3</v>
      </c>
      <c r="T4283" t="str">
        <f t="shared" si="907"/>
        <v>إضافى كامل</v>
      </c>
    </row>
    <row r="4284" spans="1:20" ht="18" x14ac:dyDescent="0.25">
      <c r="A4284" s="21">
        <v>244</v>
      </c>
      <c r="B4284" s="22">
        <v>29875</v>
      </c>
      <c r="C4284" t="s">
        <v>372</v>
      </c>
      <c r="D4284" s="8">
        <v>45619</v>
      </c>
      <c r="E4284" t="s">
        <v>18</v>
      </c>
      <c r="F4284">
        <v>5</v>
      </c>
      <c r="G4284" s="9" t="s">
        <v>335</v>
      </c>
      <c r="H4284" s="10"/>
      <c r="K4284" s="3" t="s">
        <v>19</v>
      </c>
      <c r="L4284" s="11">
        <f t="shared" si="899"/>
        <v>1</v>
      </c>
      <c r="M4284" s="11">
        <f t="shared" si="900"/>
        <v>1</v>
      </c>
      <c r="N4284" s="11">
        <f t="shared" si="901"/>
        <v>0</v>
      </c>
      <c r="O4284" s="11">
        <f t="shared" si="902"/>
        <v>4</v>
      </c>
      <c r="P4284" s="11">
        <f t="shared" si="903"/>
        <v>4</v>
      </c>
      <c r="Q4284" s="11">
        <f t="shared" si="904"/>
        <v>2</v>
      </c>
      <c r="R4284" s="11">
        <f t="shared" si="905"/>
        <v>2</v>
      </c>
      <c r="S4284" s="11">
        <f t="shared" si="906"/>
        <v>3</v>
      </c>
      <c r="T4284" t="str">
        <f t="shared" si="907"/>
        <v>إضافى كامل</v>
      </c>
    </row>
    <row r="4285" spans="1:20" ht="18" x14ac:dyDescent="0.25">
      <c r="A4285" s="21">
        <v>244</v>
      </c>
      <c r="B4285" s="22">
        <v>29875</v>
      </c>
      <c r="C4285" t="s">
        <v>372</v>
      </c>
      <c r="D4285" s="8">
        <v>45620</v>
      </c>
      <c r="E4285" t="s">
        <v>20</v>
      </c>
      <c r="F4285">
        <v>5</v>
      </c>
      <c r="G4285" s="9" t="s">
        <v>335</v>
      </c>
      <c r="H4285" s="10"/>
      <c r="I4285" s="12">
        <v>0.27243055555555556</v>
      </c>
      <c r="J4285" s="12">
        <v>0.58527777777777779</v>
      </c>
      <c r="K4285" s="3" t="str">
        <f t="shared" si="910"/>
        <v/>
      </c>
      <c r="L4285" s="11">
        <f t="shared" si="899"/>
        <v>1</v>
      </c>
      <c r="M4285" s="11">
        <f t="shared" si="900"/>
        <v>1</v>
      </c>
      <c r="N4285" s="11">
        <f t="shared" si="901"/>
        <v>0</v>
      </c>
      <c r="O4285" s="11">
        <f t="shared" si="902"/>
        <v>4</v>
      </c>
      <c r="P4285" s="11">
        <f t="shared" si="903"/>
        <v>4</v>
      </c>
      <c r="Q4285" s="11">
        <f t="shared" si="904"/>
        <v>2</v>
      </c>
      <c r="R4285" s="11">
        <f t="shared" si="905"/>
        <v>2</v>
      </c>
      <c r="S4285" s="11">
        <f t="shared" si="906"/>
        <v>3</v>
      </c>
      <c r="T4285" t="str">
        <f t="shared" si="907"/>
        <v>إضافى كامل</v>
      </c>
    </row>
    <row r="4286" spans="1:20" ht="18" x14ac:dyDescent="0.25">
      <c r="A4286" s="21">
        <v>244</v>
      </c>
      <c r="B4286" s="22">
        <v>29875</v>
      </c>
      <c r="C4286" t="s">
        <v>372</v>
      </c>
      <c r="D4286" s="8">
        <v>45621</v>
      </c>
      <c r="E4286" t="s">
        <v>21</v>
      </c>
      <c r="F4286">
        <v>5</v>
      </c>
      <c r="G4286" s="9" t="s">
        <v>335</v>
      </c>
      <c r="H4286" s="10"/>
      <c r="I4286" s="12">
        <v>0.28452546296296294</v>
      </c>
      <c r="J4286" s="12">
        <v>0.59108796296296295</v>
      </c>
      <c r="K4286" s="3" t="str">
        <f t="shared" si="910"/>
        <v/>
      </c>
      <c r="L4286" s="11">
        <f t="shared" si="899"/>
        <v>1</v>
      </c>
      <c r="M4286" s="11">
        <f t="shared" si="900"/>
        <v>1</v>
      </c>
      <c r="N4286" s="11">
        <f t="shared" si="901"/>
        <v>0</v>
      </c>
      <c r="O4286" s="11">
        <f t="shared" si="902"/>
        <v>4</v>
      </c>
      <c r="P4286" s="11">
        <f t="shared" si="903"/>
        <v>4</v>
      </c>
      <c r="Q4286" s="11">
        <f t="shared" si="904"/>
        <v>2</v>
      </c>
      <c r="R4286" s="11">
        <f t="shared" si="905"/>
        <v>2</v>
      </c>
      <c r="S4286" s="11">
        <f t="shared" si="906"/>
        <v>3</v>
      </c>
      <c r="T4286" t="str">
        <f t="shared" si="907"/>
        <v>إضافى كامل</v>
      </c>
    </row>
    <row r="4287" spans="1:20" ht="18" x14ac:dyDescent="0.25">
      <c r="A4287" s="21">
        <v>244</v>
      </c>
      <c r="B4287" s="22">
        <v>29875</v>
      </c>
      <c r="C4287" t="s">
        <v>372</v>
      </c>
      <c r="D4287" s="8">
        <v>45622</v>
      </c>
      <c r="E4287" t="s">
        <v>22</v>
      </c>
      <c r="F4287">
        <v>5</v>
      </c>
      <c r="G4287" s="9" t="s">
        <v>335</v>
      </c>
      <c r="H4287" s="10"/>
      <c r="I4287" s="12">
        <v>0.27625</v>
      </c>
      <c r="J4287" s="12">
        <v>0.583587962962963</v>
      </c>
      <c r="K4287" s="3" t="str">
        <f t="shared" si="910"/>
        <v/>
      </c>
      <c r="L4287" s="11">
        <f t="shared" si="899"/>
        <v>1</v>
      </c>
      <c r="M4287" s="11">
        <f t="shared" si="900"/>
        <v>1</v>
      </c>
      <c r="N4287" s="11">
        <f t="shared" si="901"/>
        <v>0</v>
      </c>
      <c r="O4287" s="11">
        <f t="shared" si="902"/>
        <v>4</v>
      </c>
      <c r="P4287" s="11">
        <f t="shared" si="903"/>
        <v>4</v>
      </c>
      <c r="Q4287" s="11">
        <f t="shared" si="904"/>
        <v>2</v>
      </c>
      <c r="R4287" s="11">
        <f t="shared" si="905"/>
        <v>2</v>
      </c>
      <c r="S4287" s="11">
        <f t="shared" si="906"/>
        <v>3</v>
      </c>
      <c r="T4287" t="str">
        <f t="shared" si="907"/>
        <v>إضافى كامل</v>
      </c>
    </row>
    <row r="4288" spans="1:20" ht="18" x14ac:dyDescent="0.25">
      <c r="A4288" s="21">
        <v>244</v>
      </c>
      <c r="B4288" s="22">
        <v>29875</v>
      </c>
      <c r="C4288" t="s">
        <v>372</v>
      </c>
      <c r="D4288" s="8">
        <v>45623</v>
      </c>
      <c r="E4288" t="s">
        <v>23</v>
      </c>
      <c r="F4288">
        <v>5</v>
      </c>
      <c r="G4288" s="9" t="s">
        <v>335</v>
      </c>
      <c r="H4288" s="10"/>
      <c r="I4288" s="12">
        <v>0.27534722222222224</v>
      </c>
      <c r="J4288" s="12">
        <v>0.58409722222222227</v>
      </c>
      <c r="K4288" s="3" t="str">
        <f t="shared" si="910"/>
        <v/>
      </c>
      <c r="L4288" s="11">
        <f t="shared" si="899"/>
        <v>1</v>
      </c>
      <c r="M4288" s="11">
        <f t="shared" si="900"/>
        <v>1</v>
      </c>
      <c r="N4288" s="11">
        <f t="shared" si="901"/>
        <v>0</v>
      </c>
      <c r="O4288" s="11">
        <f t="shared" si="902"/>
        <v>4</v>
      </c>
      <c r="P4288" s="11">
        <f t="shared" si="903"/>
        <v>4</v>
      </c>
      <c r="Q4288" s="11">
        <f t="shared" si="904"/>
        <v>2</v>
      </c>
      <c r="R4288" s="11">
        <f t="shared" si="905"/>
        <v>2</v>
      </c>
      <c r="S4288" s="11">
        <f t="shared" si="906"/>
        <v>3</v>
      </c>
      <c r="T4288" t="str">
        <f t="shared" si="907"/>
        <v>إضافى كامل</v>
      </c>
    </row>
    <row r="4289" spans="1:20" ht="18" x14ac:dyDescent="0.25">
      <c r="A4289" s="21">
        <v>244</v>
      </c>
      <c r="B4289" s="22">
        <v>29875</v>
      </c>
      <c r="C4289" t="s">
        <v>372</v>
      </c>
      <c r="D4289" s="8">
        <v>45624</v>
      </c>
      <c r="E4289" t="s">
        <v>24</v>
      </c>
      <c r="F4289">
        <v>5</v>
      </c>
      <c r="G4289" s="9" t="s">
        <v>335</v>
      </c>
      <c r="H4289" s="10"/>
      <c r="I4289" s="12">
        <v>0.27151620370370372</v>
      </c>
      <c r="J4289" s="12">
        <v>0.5844907407407407</v>
      </c>
      <c r="K4289" s="3" t="str">
        <f t="shared" si="910"/>
        <v/>
      </c>
      <c r="L4289" s="11">
        <f t="shared" si="899"/>
        <v>1</v>
      </c>
      <c r="M4289" s="11">
        <f t="shared" si="900"/>
        <v>1</v>
      </c>
      <c r="N4289" s="11">
        <f t="shared" si="901"/>
        <v>0</v>
      </c>
      <c r="O4289" s="11">
        <f t="shared" si="902"/>
        <v>5</v>
      </c>
      <c r="P4289" s="11">
        <f t="shared" si="903"/>
        <v>5</v>
      </c>
      <c r="Q4289" s="11">
        <f t="shared" si="904"/>
        <v>2.5</v>
      </c>
      <c r="R4289" s="11">
        <f t="shared" si="905"/>
        <v>2</v>
      </c>
      <c r="S4289" s="11">
        <f t="shared" si="906"/>
        <v>3</v>
      </c>
      <c r="T4289" t="str">
        <f t="shared" si="907"/>
        <v>إضافى كامل</v>
      </c>
    </row>
    <row r="4290" spans="1:20" ht="18" x14ac:dyDescent="0.25">
      <c r="A4290" s="21">
        <v>244</v>
      </c>
      <c r="B4290" s="22">
        <v>29875</v>
      </c>
      <c r="C4290" t="s">
        <v>372</v>
      </c>
      <c r="D4290" s="8">
        <v>45625</v>
      </c>
      <c r="E4290" t="s">
        <v>15</v>
      </c>
      <c r="F4290">
        <v>5</v>
      </c>
      <c r="G4290" s="9" t="s">
        <v>335</v>
      </c>
      <c r="H4290" s="10"/>
      <c r="K4290" s="3" t="str">
        <f t="shared" si="910"/>
        <v/>
      </c>
      <c r="L4290" s="11">
        <f t="shared" ref="L4290:L4353" si="911">IF(AND(OR(K4290= "حالة وفاة",K4290="إذن م",K4290="إذن ص",K4290="بدل راحة",K4290="انصراف",K4290="اجازة",K4290="راحة",K4290="مأمورية",K4290="مأمورية م",K4290="مأمورية ص",K4290="Online",K4290="حضور",K4290="بدل سهر",E4290="Friday",K4290=""),E4290&lt;&gt;""),1,0)</f>
        <v>1</v>
      </c>
      <c r="M4290" s="11">
        <f t="shared" ref="M4290:M4353" si="912">COUNTIF(K4290:K4319,"غائب")</f>
        <v>1</v>
      </c>
      <c r="N4290" s="11">
        <f t="shared" ref="N4290:N4353" si="913">COUNTIF(K4290:K4319,"إذن ص")</f>
        <v>0</v>
      </c>
      <c r="O4290" s="11">
        <f t="shared" ref="O4290:O4353" si="914">COUNTIF(K4290:K4319,"إذن م")</f>
        <v>5</v>
      </c>
      <c r="P4290" s="11">
        <f t="shared" si="903"/>
        <v>5</v>
      </c>
      <c r="Q4290" s="11">
        <f t="shared" si="904"/>
        <v>2.5</v>
      </c>
      <c r="R4290" s="11">
        <f t="shared" si="905"/>
        <v>2</v>
      </c>
      <c r="S4290" s="11">
        <f t="shared" si="906"/>
        <v>3</v>
      </c>
      <c r="T4290" t="str">
        <f t="shared" si="907"/>
        <v>إضافى كامل</v>
      </c>
    </row>
    <row r="4291" spans="1:20" ht="18" x14ac:dyDescent="0.25">
      <c r="A4291" s="21">
        <v>244</v>
      </c>
      <c r="B4291" s="22">
        <v>29875</v>
      </c>
      <c r="C4291" t="s">
        <v>372</v>
      </c>
      <c r="D4291" s="8">
        <v>45626</v>
      </c>
      <c r="E4291" t="s">
        <v>18</v>
      </c>
      <c r="F4291">
        <v>5</v>
      </c>
      <c r="G4291" s="9" t="s">
        <v>335</v>
      </c>
      <c r="H4291" s="10"/>
      <c r="K4291" s="3" t="s">
        <v>19</v>
      </c>
      <c r="L4291" s="11">
        <f t="shared" si="911"/>
        <v>1</v>
      </c>
      <c r="M4291" s="11">
        <f t="shared" si="912"/>
        <v>1</v>
      </c>
      <c r="N4291" s="11">
        <f t="shared" si="913"/>
        <v>0</v>
      </c>
      <c r="O4291" s="11">
        <f t="shared" si="914"/>
        <v>5</v>
      </c>
      <c r="P4291" s="11">
        <f t="shared" ref="P4291:P4354" si="915">N4291+O4291</f>
        <v>5</v>
      </c>
      <c r="Q4291" s="11">
        <f t="shared" ref="Q4291:Q4354" si="916">IF(AND(P4291&gt;2,P4291&lt;&gt;0),P4291*3/6,0)</f>
        <v>2.5</v>
      </c>
      <c r="R4291" s="11">
        <f t="shared" ref="R4291:R4354" si="917">INT(Q4291)</f>
        <v>2</v>
      </c>
      <c r="S4291" s="11">
        <f t="shared" ref="S4291:S4354" si="918">R4291+M4291</f>
        <v>3</v>
      </c>
      <c r="T4291" t="str">
        <f t="shared" ref="T4291:T4354" si="919">IF(AND(OR(S4291&lt;=0,S4291&gt;0),S4291&lt;5),"إضافى كامل",IF(AND(OR(S4291=5,S4291=6,S4291&lt;7),S4291&lt;&gt;""),"نصف إضافى","لا يستحق"))</f>
        <v>إضافى كامل</v>
      </c>
    </row>
    <row r="4292" spans="1:20" ht="18" x14ac:dyDescent="0.25">
      <c r="A4292" s="21">
        <v>282</v>
      </c>
      <c r="B4292" s="24">
        <v>92908</v>
      </c>
      <c r="C4292" s="16" t="s">
        <v>373</v>
      </c>
      <c r="D4292" s="8">
        <v>45597</v>
      </c>
      <c r="E4292" t="s">
        <v>15</v>
      </c>
      <c r="F4292">
        <v>5</v>
      </c>
      <c r="G4292" s="9" t="s">
        <v>335</v>
      </c>
      <c r="H4292" s="10"/>
      <c r="K4292" s="3" t="str">
        <f t="shared" si="910"/>
        <v/>
      </c>
      <c r="L4292" s="11">
        <f t="shared" si="911"/>
        <v>1</v>
      </c>
      <c r="M4292" s="11">
        <f t="shared" si="912"/>
        <v>1</v>
      </c>
      <c r="N4292" s="11">
        <f t="shared" si="913"/>
        <v>0</v>
      </c>
      <c r="O4292" s="11">
        <f t="shared" si="914"/>
        <v>5</v>
      </c>
      <c r="P4292" s="11">
        <f t="shared" si="915"/>
        <v>5</v>
      </c>
      <c r="Q4292" s="11">
        <f t="shared" si="916"/>
        <v>2.5</v>
      </c>
      <c r="R4292" s="11">
        <f t="shared" si="917"/>
        <v>2</v>
      </c>
      <c r="S4292" s="11">
        <f t="shared" si="918"/>
        <v>3</v>
      </c>
      <c r="T4292" t="str">
        <f t="shared" si="919"/>
        <v>إضافى كامل</v>
      </c>
    </row>
    <row r="4293" spans="1:20" ht="18" x14ac:dyDescent="0.25">
      <c r="A4293" s="21">
        <v>282</v>
      </c>
      <c r="B4293" s="24">
        <v>92908</v>
      </c>
      <c r="C4293" t="s">
        <v>374</v>
      </c>
      <c r="D4293" s="8">
        <v>45598</v>
      </c>
      <c r="E4293" t="s">
        <v>18</v>
      </c>
      <c r="F4293">
        <v>5</v>
      </c>
      <c r="G4293" s="9" t="s">
        <v>335</v>
      </c>
      <c r="H4293" s="10"/>
      <c r="I4293" s="12">
        <v>0.33555555555555555</v>
      </c>
      <c r="J4293" s="12">
        <v>0.62842592592592594</v>
      </c>
      <c r="K4293" s="3" t="str">
        <f t="shared" si="910"/>
        <v/>
      </c>
      <c r="L4293" s="11">
        <f t="shared" si="911"/>
        <v>1</v>
      </c>
      <c r="M4293" s="11">
        <f t="shared" si="912"/>
        <v>1</v>
      </c>
      <c r="N4293" s="11">
        <f t="shared" si="913"/>
        <v>0</v>
      </c>
      <c r="O4293" s="11">
        <f t="shared" si="914"/>
        <v>5</v>
      </c>
      <c r="P4293" s="11">
        <f t="shared" si="915"/>
        <v>5</v>
      </c>
      <c r="Q4293" s="11">
        <f t="shared" si="916"/>
        <v>2.5</v>
      </c>
      <c r="R4293" s="11">
        <f t="shared" si="917"/>
        <v>2</v>
      </c>
      <c r="S4293" s="11">
        <f t="shared" si="918"/>
        <v>3</v>
      </c>
      <c r="T4293" t="str">
        <f t="shared" si="919"/>
        <v>إضافى كامل</v>
      </c>
    </row>
    <row r="4294" spans="1:20" ht="18" x14ac:dyDescent="0.25">
      <c r="A4294" s="21">
        <v>282</v>
      </c>
      <c r="B4294" s="24">
        <v>92908</v>
      </c>
      <c r="C4294" t="s">
        <v>374</v>
      </c>
      <c r="D4294" s="8">
        <v>45599</v>
      </c>
      <c r="E4294" t="s">
        <v>20</v>
      </c>
      <c r="F4294">
        <v>5</v>
      </c>
      <c r="G4294" s="9" t="s">
        <v>335</v>
      </c>
      <c r="H4294" s="10"/>
      <c r="I4294" s="12">
        <v>0.33567129629629627</v>
      </c>
      <c r="J4294" s="12">
        <v>0.58357638888888885</v>
      </c>
      <c r="K4294" s="3" t="str">
        <f t="shared" si="910"/>
        <v/>
      </c>
      <c r="L4294" s="11">
        <f t="shared" si="911"/>
        <v>1</v>
      </c>
      <c r="M4294" s="11">
        <f t="shared" si="912"/>
        <v>1</v>
      </c>
      <c r="N4294" s="11">
        <f t="shared" si="913"/>
        <v>0</v>
      </c>
      <c r="O4294" s="11">
        <f t="shared" si="914"/>
        <v>5</v>
      </c>
      <c r="P4294" s="11">
        <f t="shared" si="915"/>
        <v>5</v>
      </c>
      <c r="Q4294" s="11">
        <f t="shared" si="916"/>
        <v>2.5</v>
      </c>
      <c r="R4294" s="11">
        <f t="shared" si="917"/>
        <v>2</v>
      </c>
      <c r="S4294" s="11">
        <f t="shared" si="918"/>
        <v>3</v>
      </c>
      <c r="T4294" t="str">
        <f t="shared" si="919"/>
        <v>إضافى كامل</v>
      </c>
    </row>
    <row r="4295" spans="1:20" ht="18" x14ac:dyDescent="0.25">
      <c r="A4295" s="21">
        <v>282</v>
      </c>
      <c r="B4295" s="24">
        <v>92908</v>
      </c>
      <c r="C4295" t="s">
        <v>374</v>
      </c>
      <c r="D4295" s="8">
        <v>45600</v>
      </c>
      <c r="E4295" t="s">
        <v>21</v>
      </c>
      <c r="F4295">
        <v>5</v>
      </c>
      <c r="G4295" s="9" t="s">
        <v>335</v>
      </c>
      <c r="H4295" s="10"/>
      <c r="I4295" s="12">
        <v>0.30600694444444443</v>
      </c>
      <c r="J4295" s="12">
        <v>0.46634259259259259</v>
      </c>
      <c r="K4295" s="3" t="str">
        <f t="shared" si="910"/>
        <v>إذن م</v>
      </c>
      <c r="L4295" s="11">
        <f t="shared" si="911"/>
        <v>1</v>
      </c>
      <c r="M4295" s="11">
        <f t="shared" si="912"/>
        <v>1</v>
      </c>
      <c r="N4295" s="11">
        <f t="shared" si="913"/>
        <v>0</v>
      </c>
      <c r="O4295" s="11">
        <f t="shared" si="914"/>
        <v>5</v>
      </c>
      <c r="P4295" s="11">
        <f t="shared" si="915"/>
        <v>5</v>
      </c>
      <c r="Q4295" s="11">
        <f t="shared" si="916"/>
        <v>2.5</v>
      </c>
      <c r="R4295" s="11">
        <f t="shared" si="917"/>
        <v>2</v>
      </c>
      <c r="S4295" s="11">
        <f t="shared" si="918"/>
        <v>3</v>
      </c>
      <c r="T4295" t="str">
        <f t="shared" si="919"/>
        <v>إضافى كامل</v>
      </c>
    </row>
    <row r="4296" spans="1:20" ht="18" x14ac:dyDescent="0.25">
      <c r="A4296" s="21">
        <v>282</v>
      </c>
      <c r="B4296" s="24">
        <v>92908</v>
      </c>
      <c r="C4296" t="s">
        <v>374</v>
      </c>
      <c r="D4296" s="8">
        <v>45601</v>
      </c>
      <c r="E4296" t="s">
        <v>22</v>
      </c>
      <c r="F4296">
        <v>5</v>
      </c>
      <c r="G4296" s="9" t="s">
        <v>335</v>
      </c>
      <c r="H4296" s="10"/>
      <c r="I4296" s="12">
        <v>0.30649305555555556</v>
      </c>
      <c r="J4296" s="12">
        <v>0.58421296296296299</v>
      </c>
      <c r="K4296" s="3" t="str">
        <f t="shared" si="910"/>
        <v/>
      </c>
      <c r="L4296" s="11">
        <f t="shared" si="911"/>
        <v>1</v>
      </c>
      <c r="M4296" s="11">
        <f t="shared" si="912"/>
        <v>1</v>
      </c>
      <c r="N4296" s="11">
        <f t="shared" si="913"/>
        <v>0</v>
      </c>
      <c r="O4296" s="11">
        <f t="shared" si="914"/>
        <v>4</v>
      </c>
      <c r="P4296" s="11">
        <f t="shared" si="915"/>
        <v>4</v>
      </c>
      <c r="Q4296" s="11">
        <f t="shared" si="916"/>
        <v>2</v>
      </c>
      <c r="R4296" s="11">
        <f t="shared" si="917"/>
        <v>2</v>
      </c>
      <c r="S4296" s="11">
        <f t="shared" si="918"/>
        <v>3</v>
      </c>
      <c r="T4296" t="str">
        <f t="shared" si="919"/>
        <v>إضافى كامل</v>
      </c>
    </row>
    <row r="4297" spans="1:20" ht="18" x14ac:dyDescent="0.25">
      <c r="A4297" s="21">
        <v>282</v>
      </c>
      <c r="B4297" s="24">
        <v>92908</v>
      </c>
      <c r="C4297" t="s">
        <v>374</v>
      </c>
      <c r="D4297" s="8">
        <v>45602</v>
      </c>
      <c r="E4297" t="s">
        <v>23</v>
      </c>
      <c r="F4297">
        <v>5</v>
      </c>
      <c r="G4297" s="9" t="s">
        <v>335</v>
      </c>
      <c r="H4297" s="10"/>
      <c r="I4297" s="12">
        <v>0.29840277777777779</v>
      </c>
      <c r="J4297" s="12">
        <v>0.46185185185185185</v>
      </c>
      <c r="K4297" s="3" t="str">
        <f t="shared" si="910"/>
        <v>إذن م</v>
      </c>
      <c r="L4297" s="11">
        <f t="shared" si="911"/>
        <v>1</v>
      </c>
      <c r="M4297" s="11">
        <f t="shared" si="912"/>
        <v>1</v>
      </c>
      <c r="N4297" s="11">
        <f t="shared" si="913"/>
        <v>1</v>
      </c>
      <c r="O4297" s="11">
        <f t="shared" si="914"/>
        <v>4</v>
      </c>
      <c r="P4297" s="11">
        <f t="shared" si="915"/>
        <v>5</v>
      </c>
      <c r="Q4297" s="11">
        <f t="shared" si="916"/>
        <v>2.5</v>
      </c>
      <c r="R4297" s="11">
        <f t="shared" si="917"/>
        <v>2</v>
      </c>
      <c r="S4297" s="11">
        <f t="shared" si="918"/>
        <v>3</v>
      </c>
      <c r="T4297" t="str">
        <f t="shared" si="919"/>
        <v>إضافى كامل</v>
      </c>
    </row>
    <row r="4298" spans="1:20" ht="18" x14ac:dyDescent="0.25">
      <c r="A4298" s="21">
        <v>282</v>
      </c>
      <c r="B4298" s="24">
        <v>92908</v>
      </c>
      <c r="C4298" t="s">
        <v>374</v>
      </c>
      <c r="D4298" s="8">
        <v>45603</v>
      </c>
      <c r="E4298" t="s">
        <v>24</v>
      </c>
      <c r="F4298">
        <v>5</v>
      </c>
      <c r="G4298" s="9" t="s">
        <v>335</v>
      </c>
      <c r="H4298" s="10"/>
      <c r="I4298" s="12"/>
      <c r="J4298" s="12"/>
      <c r="K4298" s="3" t="s">
        <v>19</v>
      </c>
      <c r="L4298" s="11">
        <f t="shared" si="911"/>
        <v>1</v>
      </c>
      <c r="M4298" s="11">
        <f t="shared" si="912"/>
        <v>1</v>
      </c>
      <c r="N4298" s="11">
        <f t="shared" si="913"/>
        <v>1</v>
      </c>
      <c r="O4298" s="11">
        <f t="shared" si="914"/>
        <v>3</v>
      </c>
      <c r="P4298" s="11">
        <f t="shared" si="915"/>
        <v>4</v>
      </c>
      <c r="Q4298" s="11">
        <f t="shared" si="916"/>
        <v>2</v>
      </c>
      <c r="R4298" s="11">
        <f t="shared" si="917"/>
        <v>2</v>
      </c>
      <c r="S4298" s="11">
        <f t="shared" si="918"/>
        <v>3</v>
      </c>
      <c r="T4298" t="str">
        <f t="shared" si="919"/>
        <v>إضافى كامل</v>
      </c>
    </row>
    <row r="4299" spans="1:20" ht="18" x14ac:dyDescent="0.25">
      <c r="A4299" s="21">
        <v>282</v>
      </c>
      <c r="B4299" s="24">
        <v>92908</v>
      </c>
      <c r="C4299" t="s">
        <v>374</v>
      </c>
      <c r="D4299" s="8">
        <v>45604</v>
      </c>
      <c r="E4299" t="s">
        <v>15</v>
      </c>
      <c r="F4299">
        <v>5</v>
      </c>
      <c r="G4299" s="9" t="s">
        <v>335</v>
      </c>
      <c r="H4299" s="10"/>
      <c r="K4299" s="3" t="str">
        <f t="shared" ref="K4299:K4322" si="920">IF(AND(I4299&lt;=TIME(8,0,0),J4299&gt;=TIME(14,0,0),I4299&lt;&gt;""),"",IF(AND(I4299&gt;=TIME(8,32,0),I4299&lt;=TIME(8,10,0)),"تأخير",IF(AND(I4299&gt;=TIME(8,11,0),I4299&lt;=TIME(11,0,0),I4299&lt;&gt;""),"إذن ص",IF(AND(J4299&lt;TIME(14,0,0), J4299&lt;&gt;"",J4299&gt;=TIME(11,0,0)),"إذن م",IF(AND(OR(I4299="",J4299="",I4299=J4299,I4299&gt;TIME(11,0,0),J4299&lt;TIME(11,0,0)),AND(E4299&lt;&gt;"Friday")),"غائب","")))))</f>
        <v/>
      </c>
      <c r="L4299" s="11">
        <f t="shared" si="911"/>
        <v>1</v>
      </c>
      <c r="M4299" s="11">
        <f t="shared" si="912"/>
        <v>2</v>
      </c>
      <c r="N4299" s="11">
        <f t="shared" si="913"/>
        <v>1</v>
      </c>
      <c r="O4299" s="11">
        <f t="shared" si="914"/>
        <v>3</v>
      </c>
      <c r="P4299" s="11">
        <f t="shared" si="915"/>
        <v>4</v>
      </c>
      <c r="Q4299" s="11">
        <f t="shared" si="916"/>
        <v>2</v>
      </c>
      <c r="R4299" s="11">
        <f t="shared" si="917"/>
        <v>2</v>
      </c>
      <c r="S4299" s="11">
        <f t="shared" si="918"/>
        <v>4</v>
      </c>
      <c r="T4299" t="str">
        <f t="shared" si="919"/>
        <v>إضافى كامل</v>
      </c>
    </row>
    <row r="4300" spans="1:20" ht="18" x14ac:dyDescent="0.25">
      <c r="A4300" s="21">
        <v>282</v>
      </c>
      <c r="B4300" s="24">
        <v>92908</v>
      </c>
      <c r="C4300" t="s">
        <v>374</v>
      </c>
      <c r="D4300" s="8">
        <v>45605</v>
      </c>
      <c r="E4300" t="s">
        <v>18</v>
      </c>
      <c r="F4300">
        <v>5</v>
      </c>
      <c r="G4300" s="9" t="s">
        <v>335</v>
      </c>
      <c r="H4300" s="10"/>
      <c r="I4300" s="12">
        <v>0.30447916666666669</v>
      </c>
      <c r="J4300" s="12">
        <v>0.58684027777777781</v>
      </c>
      <c r="K4300" s="3" t="str">
        <f t="shared" si="920"/>
        <v/>
      </c>
      <c r="L4300" s="11">
        <f t="shared" si="911"/>
        <v>1</v>
      </c>
      <c r="M4300" s="11">
        <f t="shared" si="912"/>
        <v>2</v>
      </c>
      <c r="N4300" s="11">
        <f t="shared" si="913"/>
        <v>1</v>
      </c>
      <c r="O4300" s="11">
        <f t="shared" si="914"/>
        <v>3</v>
      </c>
      <c r="P4300" s="11">
        <f t="shared" si="915"/>
        <v>4</v>
      </c>
      <c r="Q4300" s="11">
        <f t="shared" si="916"/>
        <v>2</v>
      </c>
      <c r="R4300" s="11">
        <f t="shared" si="917"/>
        <v>2</v>
      </c>
      <c r="S4300" s="11">
        <f t="shared" si="918"/>
        <v>4</v>
      </c>
      <c r="T4300" t="str">
        <f t="shared" si="919"/>
        <v>إضافى كامل</v>
      </c>
    </row>
    <row r="4301" spans="1:20" ht="18" x14ac:dyDescent="0.25">
      <c r="A4301" s="21">
        <v>282</v>
      </c>
      <c r="B4301" s="24">
        <v>92908</v>
      </c>
      <c r="C4301" t="s">
        <v>374</v>
      </c>
      <c r="D4301" s="8">
        <v>45606</v>
      </c>
      <c r="E4301" t="s">
        <v>20</v>
      </c>
      <c r="F4301">
        <v>5</v>
      </c>
      <c r="G4301" s="9" t="s">
        <v>335</v>
      </c>
      <c r="H4301" s="10"/>
      <c r="I4301" s="12">
        <v>0.30973379629629627</v>
      </c>
      <c r="J4301" s="12">
        <v>0.58511574074074069</v>
      </c>
      <c r="K4301" s="3" t="str">
        <f t="shared" si="920"/>
        <v/>
      </c>
      <c r="L4301" s="11">
        <f t="shared" si="911"/>
        <v>1</v>
      </c>
      <c r="M4301" s="11">
        <f t="shared" si="912"/>
        <v>2</v>
      </c>
      <c r="N4301" s="11">
        <f t="shared" si="913"/>
        <v>1</v>
      </c>
      <c r="O4301" s="11">
        <f t="shared" si="914"/>
        <v>3</v>
      </c>
      <c r="P4301" s="11">
        <f t="shared" si="915"/>
        <v>4</v>
      </c>
      <c r="Q4301" s="11">
        <f t="shared" si="916"/>
        <v>2</v>
      </c>
      <c r="R4301" s="11">
        <f t="shared" si="917"/>
        <v>2</v>
      </c>
      <c r="S4301" s="11">
        <f t="shared" si="918"/>
        <v>4</v>
      </c>
      <c r="T4301" t="str">
        <f t="shared" si="919"/>
        <v>إضافى كامل</v>
      </c>
    </row>
    <row r="4302" spans="1:20" ht="18" x14ac:dyDescent="0.25">
      <c r="A4302" s="21">
        <v>282</v>
      </c>
      <c r="B4302" s="24">
        <v>92908</v>
      </c>
      <c r="C4302" t="s">
        <v>374</v>
      </c>
      <c r="D4302" s="8">
        <v>45607</v>
      </c>
      <c r="E4302" t="s">
        <v>21</v>
      </c>
      <c r="F4302">
        <v>5</v>
      </c>
      <c r="G4302" s="9" t="s">
        <v>335</v>
      </c>
      <c r="H4302" s="10"/>
      <c r="I4302" s="12">
        <v>0.30197916666666669</v>
      </c>
      <c r="J4302" s="12">
        <v>0.58405092592592589</v>
      </c>
      <c r="K4302" s="3" t="str">
        <f t="shared" si="920"/>
        <v/>
      </c>
      <c r="L4302" s="11">
        <f t="shared" si="911"/>
        <v>1</v>
      </c>
      <c r="M4302" s="11">
        <f t="shared" si="912"/>
        <v>2</v>
      </c>
      <c r="N4302" s="11">
        <f t="shared" si="913"/>
        <v>1</v>
      </c>
      <c r="O4302" s="11">
        <f t="shared" si="914"/>
        <v>3</v>
      </c>
      <c r="P4302" s="11">
        <f t="shared" si="915"/>
        <v>4</v>
      </c>
      <c r="Q4302" s="11">
        <f t="shared" si="916"/>
        <v>2</v>
      </c>
      <c r="R4302" s="11">
        <f t="shared" si="917"/>
        <v>2</v>
      </c>
      <c r="S4302" s="11">
        <f t="shared" si="918"/>
        <v>4</v>
      </c>
      <c r="T4302" t="str">
        <f t="shared" si="919"/>
        <v>إضافى كامل</v>
      </c>
    </row>
    <row r="4303" spans="1:20" ht="18" x14ac:dyDescent="0.25">
      <c r="A4303" s="21">
        <v>282</v>
      </c>
      <c r="B4303" s="24">
        <v>92908</v>
      </c>
      <c r="C4303" t="s">
        <v>374</v>
      </c>
      <c r="D4303" s="8">
        <v>45608</v>
      </c>
      <c r="E4303" t="s">
        <v>22</v>
      </c>
      <c r="F4303">
        <v>5</v>
      </c>
      <c r="G4303" s="9" t="s">
        <v>335</v>
      </c>
      <c r="H4303" s="10"/>
      <c r="I4303" s="12">
        <v>0.31694444444444442</v>
      </c>
      <c r="J4303" s="12">
        <v>0.58383101851851849</v>
      </c>
      <c r="K4303" s="3" t="str">
        <f t="shared" si="920"/>
        <v/>
      </c>
      <c r="L4303" s="11">
        <f t="shared" si="911"/>
        <v>1</v>
      </c>
      <c r="M4303" s="11">
        <f t="shared" si="912"/>
        <v>2</v>
      </c>
      <c r="N4303" s="11">
        <f t="shared" si="913"/>
        <v>2</v>
      </c>
      <c r="O4303" s="11">
        <f t="shared" si="914"/>
        <v>3</v>
      </c>
      <c r="P4303" s="11">
        <f t="shared" si="915"/>
        <v>5</v>
      </c>
      <c r="Q4303" s="11">
        <f t="shared" si="916"/>
        <v>2.5</v>
      </c>
      <c r="R4303" s="11">
        <f t="shared" si="917"/>
        <v>2</v>
      </c>
      <c r="S4303" s="11">
        <f t="shared" si="918"/>
        <v>4</v>
      </c>
      <c r="T4303" t="str">
        <f t="shared" si="919"/>
        <v>إضافى كامل</v>
      </c>
    </row>
    <row r="4304" spans="1:20" ht="18" x14ac:dyDescent="0.25">
      <c r="A4304" s="21">
        <v>282</v>
      </c>
      <c r="B4304" s="24">
        <v>92908</v>
      </c>
      <c r="C4304" t="s">
        <v>374</v>
      </c>
      <c r="D4304" s="8">
        <v>45609</v>
      </c>
      <c r="E4304" t="s">
        <v>23</v>
      </c>
      <c r="F4304">
        <v>5</v>
      </c>
      <c r="G4304" s="9" t="s">
        <v>335</v>
      </c>
      <c r="H4304" s="10"/>
      <c r="I4304" s="12">
        <v>0.31734953703703705</v>
      </c>
      <c r="J4304" s="12">
        <v>0.48298611111111112</v>
      </c>
      <c r="K4304" s="3" t="str">
        <f t="shared" si="920"/>
        <v>إذن م</v>
      </c>
      <c r="L4304" s="11">
        <f t="shared" si="911"/>
        <v>1</v>
      </c>
      <c r="M4304" s="11">
        <f t="shared" si="912"/>
        <v>2</v>
      </c>
      <c r="N4304" s="11">
        <f t="shared" si="913"/>
        <v>2</v>
      </c>
      <c r="O4304" s="11">
        <f t="shared" si="914"/>
        <v>3</v>
      </c>
      <c r="P4304" s="11">
        <f t="shared" si="915"/>
        <v>5</v>
      </c>
      <c r="Q4304" s="11">
        <f t="shared" si="916"/>
        <v>2.5</v>
      </c>
      <c r="R4304" s="11">
        <f t="shared" si="917"/>
        <v>2</v>
      </c>
      <c r="S4304" s="11">
        <f t="shared" si="918"/>
        <v>4</v>
      </c>
      <c r="T4304" t="str">
        <f t="shared" si="919"/>
        <v>إضافى كامل</v>
      </c>
    </row>
    <row r="4305" spans="1:20" ht="18" x14ac:dyDescent="0.25">
      <c r="A4305" s="21">
        <v>282</v>
      </c>
      <c r="B4305" s="24">
        <v>92908</v>
      </c>
      <c r="C4305" t="s">
        <v>374</v>
      </c>
      <c r="D4305" s="8">
        <v>45610</v>
      </c>
      <c r="E4305" t="s">
        <v>24</v>
      </c>
      <c r="F4305">
        <v>5</v>
      </c>
      <c r="G4305" s="9" t="s">
        <v>335</v>
      </c>
      <c r="H4305" s="10"/>
      <c r="K4305" s="3" t="s">
        <v>19</v>
      </c>
      <c r="L4305" s="11">
        <f t="shared" si="911"/>
        <v>1</v>
      </c>
      <c r="M4305" s="11">
        <f t="shared" si="912"/>
        <v>2</v>
      </c>
      <c r="N4305" s="11">
        <f t="shared" si="913"/>
        <v>2</v>
      </c>
      <c r="O4305" s="11">
        <f t="shared" si="914"/>
        <v>2</v>
      </c>
      <c r="P4305" s="11">
        <f t="shared" si="915"/>
        <v>4</v>
      </c>
      <c r="Q4305" s="11">
        <f t="shared" si="916"/>
        <v>2</v>
      </c>
      <c r="R4305" s="11">
        <f t="shared" si="917"/>
        <v>2</v>
      </c>
      <c r="S4305" s="11">
        <f t="shared" si="918"/>
        <v>4</v>
      </c>
      <c r="T4305" t="str">
        <f t="shared" si="919"/>
        <v>إضافى كامل</v>
      </c>
    </row>
    <row r="4306" spans="1:20" ht="18" x14ac:dyDescent="0.25">
      <c r="A4306" s="21">
        <v>282</v>
      </c>
      <c r="B4306" s="24">
        <v>92908</v>
      </c>
      <c r="C4306" t="s">
        <v>374</v>
      </c>
      <c r="D4306" s="8">
        <v>45611</v>
      </c>
      <c r="E4306" t="s">
        <v>15</v>
      </c>
      <c r="F4306">
        <v>5</v>
      </c>
      <c r="G4306" s="9" t="s">
        <v>335</v>
      </c>
      <c r="H4306" s="10"/>
      <c r="K4306" s="3" t="str">
        <f t="shared" si="920"/>
        <v/>
      </c>
      <c r="L4306" s="11">
        <f t="shared" si="911"/>
        <v>1</v>
      </c>
      <c r="M4306" s="11">
        <f t="shared" si="912"/>
        <v>2</v>
      </c>
      <c r="N4306" s="11">
        <f t="shared" si="913"/>
        <v>2</v>
      </c>
      <c r="O4306" s="11">
        <f t="shared" si="914"/>
        <v>2</v>
      </c>
      <c r="P4306" s="11">
        <f t="shared" si="915"/>
        <v>4</v>
      </c>
      <c r="Q4306" s="11">
        <f t="shared" si="916"/>
        <v>2</v>
      </c>
      <c r="R4306" s="11">
        <f t="shared" si="917"/>
        <v>2</v>
      </c>
      <c r="S4306" s="11">
        <f t="shared" si="918"/>
        <v>4</v>
      </c>
      <c r="T4306" t="str">
        <f t="shared" si="919"/>
        <v>إضافى كامل</v>
      </c>
    </row>
    <row r="4307" spans="1:20" ht="18" x14ac:dyDescent="0.25">
      <c r="A4307" s="21">
        <v>282</v>
      </c>
      <c r="B4307" s="24">
        <v>92908</v>
      </c>
      <c r="C4307" t="s">
        <v>374</v>
      </c>
      <c r="D4307" s="8">
        <v>45612</v>
      </c>
      <c r="E4307" t="s">
        <v>18</v>
      </c>
      <c r="F4307">
        <v>5</v>
      </c>
      <c r="G4307" s="9" t="s">
        <v>335</v>
      </c>
      <c r="H4307" s="10"/>
      <c r="K4307" s="3" t="str">
        <f t="shared" si="920"/>
        <v>غائب</v>
      </c>
      <c r="L4307" s="11">
        <f t="shared" si="911"/>
        <v>0</v>
      </c>
      <c r="M4307" s="11">
        <f t="shared" si="912"/>
        <v>2</v>
      </c>
      <c r="N4307" s="11">
        <f t="shared" si="913"/>
        <v>2</v>
      </c>
      <c r="O4307" s="11">
        <f t="shared" si="914"/>
        <v>2</v>
      </c>
      <c r="P4307" s="11">
        <f t="shared" si="915"/>
        <v>4</v>
      </c>
      <c r="Q4307" s="11">
        <f t="shared" si="916"/>
        <v>2</v>
      </c>
      <c r="R4307" s="11">
        <f t="shared" si="917"/>
        <v>2</v>
      </c>
      <c r="S4307" s="11">
        <f t="shared" si="918"/>
        <v>4</v>
      </c>
      <c r="T4307" t="str">
        <f t="shared" si="919"/>
        <v>إضافى كامل</v>
      </c>
    </row>
    <row r="4308" spans="1:20" ht="18" x14ac:dyDescent="0.25">
      <c r="A4308" s="21">
        <v>282</v>
      </c>
      <c r="B4308" s="24">
        <v>92908</v>
      </c>
      <c r="C4308" t="s">
        <v>374</v>
      </c>
      <c r="D4308" s="8">
        <v>45613</v>
      </c>
      <c r="E4308" t="s">
        <v>20</v>
      </c>
      <c r="F4308">
        <v>5</v>
      </c>
      <c r="G4308" s="9" t="s">
        <v>335</v>
      </c>
      <c r="H4308" s="10"/>
      <c r="I4308" s="12">
        <v>0.31028935185185186</v>
      </c>
      <c r="J4308" s="12">
        <v>0.5839699074074074</v>
      </c>
      <c r="K4308" s="3" t="str">
        <f t="shared" si="920"/>
        <v/>
      </c>
      <c r="L4308" s="11">
        <f t="shared" si="911"/>
        <v>1</v>
      </c>
      <c r="M4308" s="11">
        <f t="shared" si="912"/>
        <v>1</v>
      </c>
      <c r="N4308" s="11">
        <f t="shared" si="913"/>
        <v>2</v>
      </c>
      <c r="O4308" s="11">
        <f t="shared" si="914"/>
        <v>2</v>
      </c>
      <c r="P4308" s="11">
        <f t="shared" si="915"/>
        <v>4</v>
      </c>
      <c r="Q4308" s="11">
        <f t="shared" si="916"/>
        <v>2</v>
      </c>
      <c r="R4308" s="11">
        <f t="shared" si="917"/>
        <v>2</v>
      </c>
      <c r="S4308" s="11">
        <f t="shared" si="918"/>
        <v>3</v>
      </c>
      <c r="T4308" t="str">
        <f t="shared" si="919"/>
        <v>إضافى كامل</v>
      </c>
    </row>
    <row r="4309" spans="1:20" ht="18" x14ac:dyDescent="0.25">
      <c r="A4309" s="21">
        <v>282</v>
      </c>
      <c r="B4309" s="24">
        <v>92908</v>
      </c>
      <c r="C4309" t="s">
        <v>374</v>
      </c>
      <c r="D4309" s="8">
        <v>45614</v>
      </c>
      <c r="E4309" t="s">
        <v>21</v>
      </c>
      <c r="F4309">
        <v>5</v>
      </c>
      <c r="G4309" s="9" t="s">
        <v>335</v>
      </c>
      <c r="H4309" s="10"/>
      <c r="I4309" s="12">
        <v>0.31057870370370372</v>
      </c>
      <c r="J4309" s="12">
        <v>0.58472222222222225</v>
      </c>
      <c r="K4309" s="3" t="str">
        <f t="shared" si="920"/>
        <v/>
      </c>
      <c r="L4309" s="11">
        <f t="shared" si="911"/>
        <v>1</v>
      </c>
      <c r="M4309" s="11">
        <f t="shared" si="912"/>
        <v>2</v>
      </c>
      <c r="N4309" s="11">
        <f t="shared" si="913"/>
        <v>2</v>
      </c>
      <c r="O4309" s="11">
        <f t="shared" si="914"/>
        <v>2</v>
      </c>
      <c r="P4309" s="11">
        <f t="shared" si="915"/>
        <v>4</v>
      </c>
      <c r="Q4309" s="11">
        <f t="shared" si="916"/>
        <v>2</v>
      </c>
      <c r="R4309" s="11">
        <f t="shared" si="917"/>
        <v>2</v>
      </c>
      <c r="S4309" s="11">
        <f t="shared" si="918"/>
        <v>4</v>
      </c>
      <c r="T4309" t="str">
        <f t="shared" si="919"/>
        <v>إضافى كامل</v>
      </c>
    </row>
    <row r="4310" spans="1:20" ht="18" x14ac:dyDescent="0.25">
      <c r="A4310" s="21">
        <v>282</v>
      </c>
      <c r="B4310" s="24">
        <v>92908</v>
      </c>
      <c r="C4310" t="s">
        <v>374</v>
      </c>
      <c r="D4310" s="8">
        <v>45615</v>
      </c>
      <c r="E4310" t="s">
        <v>22</v>
      </c>
      <c r="F4310">
        <v>5</v>
      </c>
      <c r="G4310" s="9" t="s">
        <v>335</v>
      </c>
      <c r="H4310" s="10"/>
      <c r="I4310" s="12">
        <v>0.3056712962962963</v>
      </c>
      <c r="J4310" s="12">
        <v>0.58420138888888884</v>
      </c>
      <c r="K4310" s="3" t="str">
        <f t="shared" si="920"/>
        <v/>
      </c>
      <c r="L4310" s="11">
        <f t="shared" si="911"/>
        <v>1</v>
      </c>
      <c r="M4310" s="11">
        <f t="shared" si="912"/>
        <v>2</v>
      </c>
      <c r="N4310" s="11">
        <f t="shared" si="913"/>
        <v>3</v>
      </c>
      <c r="O4310" s="11">
        <f t="shared" si="914"/>
        <v>2</v>
      </c>
      <c r="P4310" s="11">
        <f t="shared" si="915"/>
        <v>5</v>
      </c>
      <c r="Q4310" s="11">
        <f t="shared" si="916"/>
        <v>2.5</v>
      </c>
      <c r="R4310" s="11">
        <f t="shared" si="917"/>
        <v>2</v>
      </c>
      <c r="S4310" s="11">
        <f t="shared" si="918"/>
        <v>4</v>
      </c>
      <c r="T4310" t="str">
        <f t="shared" si="919"/>
        <v>إضافى كامل</v>
      </c>
    </row>
    <row r="4311" spans="1:20" ht="18" x14ac:dyDescent="0.25">
      <c r="A4311" s="21">
        <v>282</v>
      </c>
      <c r="B4311" s="24">
        <v>92908</v>
      </c>
      <c r="C4311" t="s">
        <v>374</v>
      </c>
      <c r="D4311" s="8">
        <v>45616</v>
      </c>
      <c r="E4311" t="s">
        <v>23</v>
      </c>
      <c r="F4311">
        <v>5</v>
      </c>
      <c r="G4311" s="9" t="s">
        <v>335</v>
      </c>
      <c r="H4311" s="10"/>
      <c r="I4311" s="12">
        <v>0.30458333333333332</v>
      </c>
      <c r="J4311" s="12">
        <v>0.46968749999999998</v>
      </c>
      <c r="K4311" s="3" t="str">
        <f t="shared" si="920"/>
        <v>إذن م</v>
      </c>
      <c r="L4311" s="11">
        <f t="shared" si="911"/>
        <v>1</v>
      </c>
      <c r="M4311" s="11">
        <f t="shared" si="912"/>
        <v>2</v>
      </c>
      <c r="N4311" s="11">
        <f t="shared" si="913"/>
        <v>3</v>
      </c>
      <c r="O4311" s="11">
        <f t="shared" si="914"/>
        <v>2</v>
      </c>
      <c r="P4311" s="11">
        <f t="shared" si="915"/>
        <v>5</v>
      </c>
      <c r="Q4311" s="11">
        <f t="shared" si="916"/>
        <v>2.5</v>
      </c>
      <c r="R4311" s="11">
        <f t="shared" si="917"/>
        <v>2</v>
      </c>
      <c r="S4311" s="11">
        <f t="shared" si="918"/>
        <v>4</v>
      </c>
      <c r="T4311" t="str">
        <f t="shared" si="919"/>
        <v>إضافى كامل</v>
      </c>
    </row>
    <row r="4312" spans="1:20" ht="18" x14ac:dyDescent="0.25">
      <c r="A4312" s="21">
        <v>282</v>
      </c>
      <c r="B4312" s="24">
        <v>92908</v>
      </c>
      <c r="C4312" t="s">
        <v>374</v>
      </c>
      <c r="D4312" s="8">
        <v>45617</v>
      </c>
      <c r="E4312" t="s">
        <v>24</v>
      </c>
      <c r="F4312">
        <v>5</v>
      </c>
      <c r="G4312" s="9" t="s">
        <v>335</v>
      </c>
      <c r="H4312" s="10"/>
      <c r="K4312" s="3" t="s">
        <v>19</v>
      </c>
      <c r="L4312" s="11">
        <f t="shared" si="911"/>
        <v>1</v>
      </c>
      <c r="M4312" s="11">
        <f t="shared" si="912"/>
        <v>3</v>
      </c>
      <c r="N4312" s="11">
        <f t="shared" si="913"/>
        <v>3</v>
      </c>
      <c r="O4312" s="11">
        <f t="shared" si="914"/>
        <v>1</v>
      </c>
      <c r="P4312" s="11">
        <f t="shared" si="915"/>
        <v>4</v>
      </c>
      <c r="Q4312" s="11">
        <f t="shared" si="916"/>
        <v>2</v>
      </c>
      <c r="R4312" s="11">
        <f t="shared" si="917"/>
        <v>2</v>
      </c>
      <c r="S4312" s="11">
        <f t="shared" si="918"/>
        <v>5</v>
      </c>
      <c r="T4312" t="str">
        <f t="shared" si="919"/>
        <v>نصف إضافى</v>
      </c>
    </row>
    <row r="4313" spans="1:20" ht="18" x14ac:dyDescent="0.25">
      <c r="A4313" s="21">
        <v>282</v>
      </c>
      <c r="B4313" s="24">
        <v>92908</v>
      </c>
      <c r="C4313" t="s">
        <v>374</v>
      </c>
      <c r="D4313" s="8">
        <v>45618</v>
      </c>
      <c r="E4313" t="s">
        <v>15</v>
      </c>
      <c r="F4313">
        <v>5</v>
      </c>
      <c r="G4313" s="9" t="s">
        <v>335</v>
      </c>
      <c r="H4313" s="10"/>
      <c r="K4313" s="3" t="str">
        <f t="shared" si="920"/>
        <v/>
      </c>
      <c r="L4313" s="11">
        <f t="shared" si="911"/>
        <v>1</v>
      </c>
      <c r="M4313" s="11">
        <f t="shared" si="912"/>
        <v>3</v>
      </c>
      <c r="N4313" s="11">
        <f t="shared" si="913"/>
        <v>3</v>
      </c>
      <c r="O4313" s="11">
        <f t="shared" si="914"/>
        <v>1</v>
      </c>
      <c r="P4313" s="11">
        <f t="shared" si="915"/>
        <v>4</v>
      </c>
      <c r="Q4313" s="11">
        <f t="shared" si="916"/>
        <v>2</v>
      </c>
      <c r="R4313" s="11">
        <f t="shared" si="917"/>
        <v>2</v>
      </c>
      <c r="S4313" s="11">
        <f t="shared" si="918"/>
        <v>5</v>
      </c>
      <c r="T4313" t="str">
        <f t="shared" si="919"/>
        <v>نصف إضافى</v>
      </c>
    </row>
    <row r="4314" spans="1:20" ht="18" x14ac:dyDescent="0.25">
      <c r="A4314" s="21">
        <v>282</v>
      </c>
      <c r="B4314" s="24">
        <v>92908</v>
      </c>
      <c r="C4314" t="s">
        <v>374</v>
      </c>
      <c r="D4314" s="8">
        <v>45619</v>
      </c>
      <c r="E4314" t="s">
        <v>18</v>
      </c>
      <c r="F4314">
        <v>5</v>
      </c>
      <c r="G4314" s="9" t="s">
        <v>335</v>
      </c>
      <c r="H4314" s="10"/>
      <c r="I4314" s="12">
        <v>0.30254629629629631</v>
      </c>
      <c r="J4314" s="12">
        <v>0.58417824074074076</v>
      </c>
      <c r="K4314" s="3" t="str">
        <f t="shared" si="920"/>
        <v/>
      </c>
      <c r="L4314" s="11">
        <f t="shared" si="911"/>
        <v>1</v>
      </c>
      <c r="M4314" s="11">
        <f t="shared" si="912"/>
        <v>3</v>
      </c>
      <c r="N4314" s="11">
        <f t="shared" si="913"/>
        <v>3</v>
      </c>
      <c r="O4314" s="11">
        <f t="shared" si="914"/>
        <v>1</v>
      </c>
      <c r="P4314" s="11">
        <f t="shared" si="915"/>
        <v>4</v>
      </c>
      <c r="Q4314" s="11">
        <f t="shared" si="916"/>
        <v>2</v>
      </c>
      <c r="R4314" s="11">
        <f t="shared" si="917"/>
        <v>2</v>
      </c>
      <c r="S4314" s="11">
        <f t="shared" si="918"/>
        <v>5</v>
      </c>
      <c r="T4314" t="str">
        <f t="shared" si="919"/>
        <v>نصف إضافى</v>
      </c>
    </row>
    <row r="4315" spans="1:20" ht="18" x14ac:dyDescent="0.25">
      <c r="A4315" s="21">
        <v>282</v>
      </c>
      <c r="B4315" s="24">
        <v>92908</v>
      </c>
      <c r="C4315" t="s">
        <v>374</v>
      </c>
      <c r="D4315" s="8">
        <v>45620</v>
      </c>
      <c r="E4315" t="s">
        <v>20</v>
      </c>
      <c r="F4315">
        <v>5</v>
      </c>
      <c r="G4315" s="9" t="s">
        <v>335</v>
      </c>
      <c r="H4315" s="10"/>
      <c r="I4315" s="12">
        <v>0.30539351851851854</v>
      </c>
      <c r="J4315" s="12">
        <v>0.58379629629629626</v>
      </c>
      <c r="K4315" s="3" t="str">
        <f t="shared" si="920"/>
        <v/>
      </c>
      <c r="L4315" s="11">
        <f t="shared" si="911"/>
        <v>1</v>
      </c>
      <c r="M4315" s="11">
        <f t="shared" si="912"/>
        <v>3</v>
      </c>
      <c r="N4315" s="11">
        <f t="shared" si="913"/>
        <v>3</v>
      </c>
      <c r="O4315" s="11">
        <f t="shared" si="914"/>
        <v>1</v>
      </c>
      <c r="P4315" s="11">
        <f t="shared" si="915"/>
        <v>4</v>
      </c>
      <c r="Q4315" s="11">
        <f t="shared" si="916"/>
        <v>2</v>
      </c>
      <c r="R4315" s="11">
        <f t="shared" si="917"/>
        <v>2</v>
      </c>
      <c r="S4315" s="11">
        <f t="shared" si="918"/>
        <v>5</v>
      </c>
      <c r="T4315" t="str">
        <f t="shared" si="919"/>
        <v>نصف إضافى</v>
      </c>
    </row>
    <row r="4316" spans="1:20" ht="18" x14ac:dyDescent="0.25">
      <c r="A4316" s="21">
        <v>282</v>
      </c>
      <c r="B4316" s="24">
        <v>92908</v>
      </c>
      <c r="C4316" t="s">
        <v>374</v>
      </c>
      <c r="D4316" s="8">
        <v>45621</v>
      </c>
      <c r="E4316" t="s">
        <v>21</v>
      </c>
      <c r="F4316">
        <v>5</v>
      </c>
      <c r="G4316" s="9" t="s">
        <v>335</v>
      </c>
      <c r="H4316" s="10"/>
      <c r="I4316" s="12">
        <v>0.29993055555555553</v>
      </c>
      <c r="J4316" s="12">
        <v>0.58548611111111115</v>
      </c>
      <c r="K4316" s="3" t="str">
        <f t="shared" si="920"/>
        <v/>
      </c>
      <c r="L4316" s="11">
        <f t="shared" si="911"/>
        <v>1</v>
      </c>
      <c r="M4316" s="11">
        <f t="shared" si="912"/>
        <v>3</v>
      </c>
      <c r="N4316" s="11">
        <f t="shared" si="913"/>
        <v>3</v>
      </c>
      <c r="O4316" s="11">
        <f t="shared" si="914"/>
        <v>1</v>
      </c>
      <c r="P4316" s="11">
        <f t="shared" si="915"/>
        <v>4</v>
      </c>
      <c r="Q4316" s="11">
        <f t="shared" si="916"/>
        <v>2</v>
      </c>
      <c r="R4316" s="11">
        <f t="shared" si="917"/>
        <v>2</v>
      </c>
      <c r="S4316" s="11">
        <f t="shared" si="918"/>
        <v>5</v>
      </c>
      <c r="T4316" t="str">
        <f t="shared" si="919"/>
        <v>نصف إضافى</v>
      </c>
    </row>
    <row r="4317" spans="1:20" ht="18" x14ac:dyDescent="0.25">
      <c r="A4317" s="21">
        <v>282</v>
      </c>
      <c r="B4317" s="24">
        <v>92908</v>
      </c>
      <c r="C4317" t="s">
        <v>374</v>
      </c>
      <c r="D4317" s="8">
        <v>45622</v>
      </c>
      <c r="E4317" t="s">
        <v>22</v>
      </c>
      <c r="F4317">
        <v>5</v>
      </c>
      <c r="G4317" s="9" t="s">
        <v>335</v>
      </c>
      <c r="H4317" s="10"/>
      <c r="I4317" s="12">
        <v>0.32804398148148151</v>
      </c>
      <c r="J4317" s="12">
        <v>0.58459490740740738</v>
      </c>
      <c r="K4317" s="3" t="str">
        <f t="shared" si="920"/>
        <v/>
      </c>
      <c r="L4317" s="11">
        <f t="shared" si="911"/>
        <v>1</v>
      </c>
      <c r="M4317" s="11">
        <f t="shared" si="912"/>
        <v>3</v>
      </c>
      <c r="N4317" s="11">
        <f t="shared" si="913"/>
        <v>3</v>
      </c>
      <c r="O4317" s="11">
        <f t="shared" si="914"/>
        <v>1</v>
      </c>
      <c r="P4317" s="11">
        <f t="shared" si="915"/>
        <v>4</v>
      </c>
      <c r="Q4317" s="11">
        <f t="shared" si="916"/>
        <v>2</v>
      </c>
      <c r="R4317" s="11">
        <f t="shared" si="917"/>
        <v>2</v>
      </c>
      <c r="S4317" s="11">
        <f t="shared" si="918"/>
        <v>5</v>
      </c>
      <c r="T4317" t="str">
        <f t="shared" si="919"/>
        <v>نصف إضافى</v>
      </c>
    </row>
    <row r="4318" spans="1:20" ht="18" x14ac:dyDescent="0.25">
      <c r="A4318" s="21">
        <v>282</v>
      </c>
      <c r="B4318" s="24">
        <v>92908</v>
      </c>
      <c r="C4318" t="s">
        <v>374</v>
      </c>
      <c r="D4318" s="8">
        <v>45623</v>
      </c>
      <c r="E4318" t="s">
        <v>23</v>
      </c>
      <c r="F4318">
        <v>5</v>
      </c>
      <c r="G4318" s="9" t="s">
        <v>335</v>
      </c>
      <c r="H4318" s="10"/>
      <c r="I4318" s="12">
        <v>0.33274305555555556</v>
      </c>
      <c r="J4318" s="12">
        <v>0.46440972222222221</v>
      </c>
      <c r="K4318" s="3" t="str">
        <f t="shared" si="920"/>
        <v>إذن م</v>
      </c>
      <c r="L4318" s="11">
        <f t="shared" si="911"/>
        <v>1</v>
      </c>
      <c r="M4318" s="11">
        <f t="shared" si="912"/>
        <v>4</v>
      </c>
      <c r="N4318" s="11">
        <f t="shared" si="913"/>
        <v>3</v>
      </c>
      <c r="O4318" s="11">
        <f t="shared" si="914"/>
        <v>1</v>
      </c>
      <c r="P4318" s="11">
        <f t="shared" si="915"/>
        <v>4</v>
      </c>
      <c r="Q4318" s="11">
        <f t="shared" si="916"/>
        <v>2</v>
      </c>
      <c r="R4318" s="11">
        <f t="shared" si="917"/>
        <v>2</v>
      </c>
      <c r="S4318" s="11">
        <f t="shared" si="918"/>
        <v>6</v>
      </c>
      <c r="T4318" t="str">
        <f t="shared" si="919"/>
        <v>نصف إضافى</v>
      </c>
    </row>
    <row r="4319" spans="1:20" ht="18" x14ac:dyDescent="0.25">
      <c r="A4319" s="21">
        <v>282</v>
      </c>
      <c r="B4319" s="24">
        <v>92908</v>
      </c>
      <c r="C4319" t="s">
        <v>374</v>
      </c>
      <c r="D4319" s="8">
        <v>45624</v>
      </c>
      <c r="E4319" t="s">
        <v>24</v>
      </c>
      <c r="F4319">
        <v>5</v>
      </c>
      <c r="G4319" s="9" t="s">
        <v>335</v>
      </c>
      <c r="H4319" s="10"/>
      <c r="K4319" s="3" t="s">
        <v>19</v>
      </c>
      <c r="L4319" s="11">
        <f t="shared" si="911"/>
        <v>1</v>
      </c>
      <c r="M4319" s="11">
        <f t="shared" si="912"/>
        <v>4</v>
      </c>
      <c r="N4319" s="11">
        <f t="shared" si="913"/>
        <v>3</v>
      </c>
      <c r="O4319" s="11">
        <f t="shared" si="914"/>
        <v>0</v>
      </c>
      <c r="P4319" s="11">
        <f t="shared" si="915"/>
        <v>3</v>
      </c>
      <c r="Q4319" s="11">
        <f t="shared" si="916"/>
        <v>1.5</v>
      </c>
      <c r="R4319" s="11">
        <f t="shared" si="917"/>
        <v>1</v>
      </c>
      <c r="S4319" s="11">
        <f t="shared" si="918"/>
        <v>5</v>
      </c>
      <c r="T4319" t="str">
        <f t="shared" si="919"/>
        <v>نصف إضافى</v>
      </c>
    </row>
    <row r="4320" spans="1:20" ht="18" x14ac:dyDescent="0.25">
      <c r="A4320" s="21">
        <v>282</v>
      </c>
      <c r="B4320" s="24">
        <v>92908</v>
      </c>
      <c r="C4320" t="s">
        <v>374</v>
      </c>
      <c r="D4320" s="8">
        <v>45625</v>
      </c>
      <c r="E4320" t="s">
        <v>15</v>
      </c>
      <c r="F4320">
        <v>5</v>
      </c>
      <c r="G4320" s="9" t="s">
        <v>335</v>
      </c>
      <c r="H4320" s="10"/>
      <c r="K4320" s="3" t="str">
        <f t="shared" si="920"/>
        <v/>
      </c>
      <c r="L4320" s="11">
        <f t="shared" si="911"/>
        <v>1</v>
      </c>
      <c r="M4320" s="11">
        <f t="shared" si="912"/>
        <v>4</v>
      </c>
      <c r="N4320" s="11">
        <f t="shared" si="913"/>
        <v>3</v>
      </c>
      <c r="O4320" s="11">
        <f t="shared" si="914"/>
        <v>0</v>
      </c>
      <c r="P4320" s="11">
        <f t="shared" si="915"/>
        <v>3</v>
      </c>
      <c r="Q4320" s="11">
        <f t="shared" si="916"/>
        <v>1.5</v>
      </c>
      <c r="R4320" s="11">
        <f t="shared" si="917"/>
        <v>1</v>
      </c>
      <c r="S4320" s="11">
        <f t="shared" si="918"/>
        <v>5</v>
      </c>
      <c r="T4320" t="str">
        <f t="shared" si="919"/>
        <v>نصف إضافى</v>
      </c>
    </row>
    <row r="4321" spans="1:20" ht="18" x14ac:dyDescent="0.25">
      <c r="A4321" s="21">
        <v>282</v>
      </c>
      <c r="B4321" s="24">
        <v>92908</v>
      </c>
      <c r="C4321" t="s">
        <v>374</v>
      </c>
      <c r="D4321" s="8">
        <v>45626</v>
      </c>
      <c r="E4321" t="s">
        <v>18</v>
      </c>
      <c r="F4321">
        <v>5</v>
      </c>
      <c r="G4321" s="9" t="s">
        <v>335</v>
      </c>
      <c r="H4321" s="10"/>
      <c r="I4321" s="12">
        <v>0.3260763888888889</v>
      </c>
      <c r="J4321" s="12">
        <v>0.58443287037037039</v>
      </c>
      <c r="K4321" s="3" t="str">
        <f t="shared" si="920"/>
        <v/>
      </c>
      <c r="L4321" s="11">
        <f t="shared" si="911"/>
        <v>1</v>
      </c>
      <c r="M4321" s="11">
        <f t="shared" si="912"/>
        <v>4</v>
      </c>
      <c r="N4321" s="11">
        <f t="shared" si="913"/>
        <v>3</v>
      </c>
      <c r="O4321" s="11">
        <f t="shared" si="914"/>
        <v>0</v>
      </c>
      <c r="P4321" s="11">
        <f t="shared" si="915"/>
        <v>3</v>
      </c>
      <c r="Q4321" s="11">
        <f t="shared" si="916"/>
        <v>1.5</v>
      </c>
      <c r="R4321" s="11">
        <f t="shared" si="917"/>
        <v>1</v>
      </c>
      <c r="S4321" s="11">
        <f t="shared" si="918"/>
        <v>5</v>
      </c>
      <c r="T4321" t="str">
        <f t="shared" si="919"/>
        <v>نصف إضافى</v>
      </c>
    </row>
    <row r="4322" spans="1:20" ht="18" x14ac:dyDescent="0.25">
      <c r="A4322" s="21">
        <v>293</v>
      </c>
      <c r="B4322" s="22">
        <v>350001</v>
      </c>
      <c r="C4322" s="16" t="s">
        <v>375</v>
      </c>
      <c r="D4322" s="8">
        <v>45597</v>
      </c>
      <c r="E4322" t="s">
        <v>15</v>
      </c>
      <c r="F4322">
        <v>5</v>
      </c>
      <c r="G4322" s="9" t="s">
        <v>335</v>
      </c>
      <c r="H4322" s="10" t="s">
        <v>273</v>
      </c>
      <c r="K4322" s="3" t="str">
        <f t="shared" si="920"/>
        <v/>
      </c>
      <c r="L4322" s="11">
        <f t="shared" si="911"/>
        <v>1</v>
      </c>
      <c r="M4322" s="11">
        <f t="shared" si="912"/>
        <v>4</v>
      </c>
      <c r="N4322" s="11">
        <f t="shared" si="913"/>
        <v>3</v>
      </c>
      <c r="O4322" s="11">
        <f t="shared" si="914"/>
        <v>0</v>
      </c>
      <c r="P4322" s="11">
        <f t="shared" si="915"/>
        <v>3</v>
      </c>
      <c r="Q4322" s="11">
        <f t="shared" si="916"/>
        <v>1.5</v>
      </c>
      <c r="R4322" s="11">
        <f t="shared" si="917"/>
        <v>1</v>
      </c>
      <c r="S4322" s="11">
        <f t="shared" si="918"/>
        <v>5</v>
      </c>
      <c r="T4322" t="str">
        <f t="shared" si="919"/>
        <v>نصف إضافى</v>
      </c>
    </row>
    <row r="4323" spans="1:20" ht="18" x14ac:dyDescent="0.25">
      <c r="A4323" s="21">
        <v>293</v>
      </c>
      <c r="B4323" s="22">
        <v>350001</v>
      </c>
      <c r="C4323" t="s">
        <v>376</v>
      </c>
      <c r="D4323" s="8">
        <v>45598</v>
      </c>
      <c r="E4323" t="s">
        <v>18</v>
      </c>
      <c r="F4323">
        <v>5</v>
      </c>
      <c r="G4323" s="9" t="s">
        <v>335</v>
      </c>
      <c r="H4323" s="10"/>
      <c r="I4323" s="12"/>
      <c r="J4323" s="12"/>
      <c r="K4323" s="3" t="s">
        <v>19</v>
      </c>
      <c r="L4323" s="11">
        <f t="shared" si="911"/>
        <v>1</v>
      </c>
      <c r="M4323" s="11">
        <f t="shared" si="912"/>
        <v>4</v>
      </c>
      <c r="N4323" s="11">
        <f t="shared" si="913"/>
        <v>3</v>
      </c>
      <c r="O4323" s="11">
        <f t="shared" si="914"/>
        <v>0</v>
      </c>
      <c r="P4323" s="11">
        <f t="shared" si="915"/>
        <v>3</v>
      </c>
      <c r="Q4323" s="11">
        <f t="shared" si="916"/>
        <v>1.5</v>
      </c>
      <c r="R4323" s="11">
        <f t="shared" si="917"/>
        <v>1</v>
      </c>
      <c r="S4323" s="11">
        <f t="shared" si="918"/>
        <v>5</v>
      </c>
      <c r="T4323" t="str">
        <f t="shared" si="919"/>
        <v>نصف إضافى</v>
      </c>
    </row>
    <row r="4324" spans="1:20" ht="18" x14ac:dyDescent="0.25">
      <c r="A4324" s="21">
        <v>293</v>
      </c>
      <c r="B4324" s="22">
        <v>350001</v>
      </c>
      <c r="C4324" t="s">
        <v>376</v>
      </c>
      <c r="D4324" s="8">
        <v>45599</v>
      </c>
      <c r="E4324" t="s">
        <v>20</v>
      </c>
      <c r="F4324">
        <v>5</v>
      </c>
      <c r="G4324" s="9" t="s">
        <v>335</v>
      </c>
      <c r="H4324" s="10"/>
      <c r="I4324" s="12">
        <v>0.36028935185185185</v>
      </c>
      <c r="J4324" s="12">
        <v>0.58410879629629631</v>
      </c>
      <c r="L4324" s="11">
        <f t="shared" si="911"/>
        <v>1</v>
      </c>
      <c r="M4324" s="11">
        <f t="shared" si="912"/>
        <v>4</v>
      </c>
      <c r="N4324" s="11">
        <f t="shared" si="913"/>
        <v>3</v>
      </c>
      <c r="O4324" s="11">
        <f t="shared" si="914"/>
        <v>0</v>
      </c>
      <c r="P4324" s="11">
        <f t="shared" si="915"/>
        <v>3</v>
      </c>
      <c r="Q4324" s="11">
        <f t="shared" si="916"/>
        <v>1.5</v>
      </c>
      <c r="R4324" s="11">
        <f t="shared" si="917"/>
        <v>1</v>
      </c>
      <c r="S4324" s="11">
        <f t="shared" si="918"/>
        <v>5</v>
      </c>
      <c r="T4324" t="str">
        <f t="shared" si="919"/>
        <v>نصف إضافى</v>
      </c>
    </row>
    <row r="4325" spans="1:20" ht="18" x14ac:dyDescent="0.25">
      <c r="A4325" s="21">
        <v>293</v>
      </c>
      <c r="B4325" s="22">
        <v>350001</v>
      </c>
      <c r="C4325" t="s">
        <v>376</v>
      </c>
      <c r="D4325" s="8">
        <v>45600</v>
      </c>
      <c r="E4325" t="s">
        <v>21</v>
      </c>
      <c r="F4325">
        <v>5</v>
      </c>
      <c r="G4325" s="9" t="s">
        <v>335</v>
      </c>
      <c r="H4325" s="10"/>
      <c r="I4325" s="12">
        <v>0.33371527777777776</v>
      </c>
      <c r="J4325" s="12">
        <v>0.59087962962962959</v>
      </c>
      <c r="K4325" s="3" t="str">
        <f t="shared" ref="K4325:K4352" si="921">IF(AND(I4325&lt;=TIME(8,0,0),J4325&gt;=TIME(14,0,0),I4325&lt;&gt;""),"",IF(AND(I4325&gt;=TIME(8,32,0),I4325&lt;=TIME(8,10,0)),"تأخير",IF(AND(I4325&gt;=TIME(8,11,0),I4325&lt;=TIME(11,0,0),I4325&lt;&gt;""),"إذن ص",IF(AND(J4325&lt;TIME(14,0,0), J4325&lt;&gt;"",J4325&gt;=TIME(11,0,0)),"إذن م",IF(AND(OR(I4325="",J4325="",I4325=J4325,I4325&gt;TIME(11,0,0),J4325&lt;TIME(11,0,0)),AND(E4325&lt;&gt;"Friday")),"غائب","")))))</f>
        <v/>
      </c>
      <c r="L4325" s="11">
        <f t="shared" si="911"/>
        <v>1</v>
      </c>
      <c r="M4325" s="11">
        <f t="shared" si="912"/>
        <v>4</v>
      </c>
      <c r="N4325" s="11">
        <f t="shared" si="913"/>
        <v>3</v>
      </c>
      <c r="O4325" s="11">
        <f t="shared" si="914"/>
        <v>0</v>
      </c>
      <c r="P4325" s="11">
        <f t="shared" si="915"/>
        <v>3</v>
      </c>
      <c r="Q4325" s="11">
        <f t="shared" si="916"/>
        <v>1.5</v>
      </c>
      <c r="R4325" s="11">
        <f t="shared" si="917"/>
        <v>1</v>
      </c>
      <c r="S4325" s="11">
        <f t="shared" si="918"/>
        <v>5</v>
      </c>
      <c r="T4325" t="str">
        <f t="shared" si="919"/>
        <v>نصف إضافى</v>
      </c>
    </row>
    <row r="4326" spans="1:20" ht="18" x14ac:dyDescent="0.25">
      <c r="A4326" s="21">
        <v>293</v>
      </c>
      <c r="B4326" s="22">
        <v>350001</v>
      </c>
      <c r="C4326" t="s">
        <v>376</v>
      </c>
      <c r="D4326" s="8">
        <v>45601</v>
      </c>
      <c r="E4326" t="s">
        <v>22</v>
      </c>
      <c r="F4326">
        <v>5</v>
      </c>
      <c r="G4326" s="9" t="s">
        <v>335</v>
      </c>
      <c r="H4326" s="10"/>
      <c r="I4326" s="12">
        <v>0.4314236111111111</v>
      </c>
      <c r="J4326" s="12">
        <v>0.59236111111111112</v>
      </c>
      <c r="K4326" s="3" t="str">
        <f t="shared" si="921"/>
        <v>إذن ص</v>
      </c>
      <c r="L4326" s="11">
        <f t="shared" si="911"/>
        <v>1</v>
      </c>
      <c r="M4326" s="11">
        <f t="shared" si="912"/>
        <v>5</v>
      </c>
      <c r="N4326" s="11">
        <f t="shared" si="913"/>
        <v>3</v>
      </c>
      <c r="O4326" s="11">
        <f t="shared" si="914"/>
        <v>0</v>
      </c>
      <c r="P4326" s="11">
        <f t="shared" si="915"/>
        <v>3</v>
      </c>
      <c r="Q4326" s="11">
        <f t="shared" si="916"/>
        <v>1.5</v>
      </c>
      <c r="R4326" s="11">
        <f t="shared" si="917"/>
        <v>1</v>
      </c>
      <c r="S4326" s="11">
        <f t="shared" si="918"/>
        <v>6</v>
      </c>
      <c r="T4326" t="str">
        <f t="shared" si="919"/>
        <v>نصف إضافى</v>
      </c>
    </row>
    <row r="4327" spans="1:20" ht="18" x14ac:dyDescent="0.25">
      <c r="A4327" s="21">
        <v>293</v>
      </c>
      <c r="B4327" s="22">
        <v>350001</v>
      </c>
      <c r="C4327" t="s">
        <v>376</v>
      </c>
      <c r="D4327" s="8">
        <v>45602</v>
      </c>
      <c r="E4327" t="s">
        <v>23</v>
      </c>
      <c r="F4327">
        <v>5</v>
      </c>
      <c r="G4327" s="9" t="s">
        <v>335</v>
      </c>
      <c r="H4327" s="10"/>
      <c r="I4327" s="12">
        <v>0.33137731481481481</v>
      </c>
      <c r="J4327" s="12">
        <v>0.58833333333333337</v>
      </c>
      <c r="K4327" s="3" t="str">
        <f t="shared" si="921"/>
        <v/>
      </c>
      <c r="L4327" s="11">
        <f t="shared" si="911"/>
        <v>1</v>
      </c>
      <c r="M4327" s="11">
        <f t="shared" si="912"/>
        <v>5</v>
      </c>
      <c r="N4327" s="11">
        <f t="shared" si="913"/>
        <v>2</v>
      </c>
      <c r="O4327" s="11">
        <f t="shared" si="914"/>
        <v>0</v>
      </c>
      <c r="P4327" s="11">
        <f t="shared" si="915"/>
        <v>2</v>
      </c>
      <c r="Q4327" s="11">
        <f t="shared" si="916"/>
        <v>0</v>
      </c>
      <c r="R4327" s="11">
        <f t="shared" si="917"/>
        <v>0</v>
      </c>
      <c r="S4327" s="11">
        <f t="shared" si="918"/>
        <v>5</v>
      </c>
      <c r="T4327" t="str">
        <f t="shared" si="919"/>
        <v>نصف إضافى</v>
      </c>
    </row>
    <row r="4328" spans="1:20" ht="18" x14ac:dyDescent="0.25">
      <c r="A4328" s="21">
        <v>293</v>
      </c>
      <c r="B4328" s="22">
        <v>350001</v>
      </c>
      <c r="C4328" t="s">
        <v>376</v>
      </c>
      <c r="D4328" s="8">
        <v>45603</v>
      </c>
      <c r="E4328" t="s">
        <v>24</v>
      </c>
      <c r="F4328">
        <v>5</v>
      </c>
      <c r="G4328" s="9" t="s">
        <v>335</v>
      </c>
      <c r="H4328" s="10"/>
      <c r="I4328" s="12"/>
      <c r="J4328" s="12"/>
      <c r="K4328" s="3" t="str">
        <f t="shared" si="921"/>
        <v>غائب</v>
      </c>
      <c r="L4328" s="11">
        <f t="shared" si="911"/>
        <v>0</v>
      </c>
      <c r="M4328" s="11">
        <f t="shared" si="912"/>
        <v>5</v>
      </c>
      <c r="N4328" s="11">
        <f t="shared" si="913"/>
        <v>2</v>
      </c>
      <c r="O4328" s="11">
        <f t="shared" si="914"/>
        <v>0</v>
      </c>
      <c r="P4328" s="11">
        <f t="shared" si="915"/>
        <v>2</v>
      </c>
      <c r="Q4328" s="11">
        <f t="shared" si="916"/>
        <v>0</v>
      </c>
      <c r="R4328" s="11">
        <f t="shared" si="917"/>
        <v>0</v>
      </c>
      <c r="S4328" s="11">
        <f t="shared" si="918"/>
        <v>5</v>
      </c>
      <c r="T4328" t="str">
        <f t="shared" si="919"/>
        <v>نصف إضافى</v>
      </c>
    </row>
    <row r="4329" spans="1:20" ht="18" x14ac:dyDescent="0.25">
      <c r="A4329" s="21">
        <v>293</v>
      </c>
      <c r="B4329" s="22">
        <v>350001</v>
      </c>
      <c r="C4329" t="s">
        <v>376</v>
      </c>
      <c r="D4329" s="8">
        <v>45604</v>
      </c>
      <c r="E4329" t="s">
        <v>15</v>
      </c>
      <c r="F4329">
        <v>5</v>
      </c>
      <c r="G4329" s="9" t="s">
        <v>335</v>
      </c>
      <c r="H4329" s="10"/>
      <c r="K4329" s="3" t="str">
        <f t="shared" si="921"/>
        <v/>
      </c>
      <c r="L4329" s="11">
        <f t="shared" si="911"/>
        <v>1</v>
      </c>
      <c r="M4329" s="11">
        <f t="shared" si="912"/>
        <v>4</v>
      </c>
      <c r="N4329" s="11">
        <f t="shared" si="913"/>
        <v>2</v>
      </c>
      <c r="O4329" s="11">
        <f t="shared" si="914"/>
        <v>0</v>
      </c>
      <c r="P4329" s="11">
        <f t="shared" si="915"/>
        <v>2</v>
      </c>
      <c r="Q4329" s="11">
        <f t="shared" si="916"/>
        <v>0</v>
      </c>
      <c r="R4329" s="11">
        <f t="shared" si="917"/>
        <v>0</v>
      </c>
      <c r="S4329" s="11">
        <f t="shared" si="918"/>
        <v>4</v>
      </c>
      <c r="T4329" t="str">
        <f t="shared" si="919"/>
        <v>إضافى كامل</v>
      </c>
    </row>
    <row r="4330" spans="1:20" ht="18" x14ac:dyDescent="0.25">
      <c r="A4330" s="21">
        <v>293</v>
      </c>
      <c r="B4330" s="22">
        <v>350001</v>
      </c>
      <c r="C4330" t="s">
        <v>376</v>
      </c>
      <c r="D4330" s="8">
        <v>45605</v>
      </c>
      <c r="E4330" t="s">
        <v>18</v>
      </c>
      <c r="F4330">
        <v>5</v>
      </c>
      <c r="G4330" s="9" t="s">
        <v>335</v>
      </c>
      <c r="H4330" s="10"/>
      <c r="I4330" s="12">
        <v>0.33506944444444442</v>
      </c>
      <c r="J4330" s="12">
        <v>0.58365740740740746</v>
      </c>
      <c r="K4330" s="3" t="str">
        <f t="shared" si="921"/>
        <v/>
      </c>
      <c r="L4330" s="11">
        <f t="shared" si="911"/>
        <v>1</v>
      </c>
      <c r="M4330" s="11">
        <f t="shared" si="912"/>
        <v>4</v>
      </c>
      <c r="N4330" s="11">
        <f t="shared" si="913"/>
        <v>2</v>
      </c>
      <c r="O4330" s="11">
        <f t="shared" si="914"/>
        <v>0</v>
      </c>
      <c r="P4330" s="11">
        <f t="shared" si="915"/>
        <v>2</v>
      </c>
      <c r="Q4330" s="11">
        <f t="shared" si="916"/>
        <v>0</v>
      </c>
      <c r="R4330" s="11">
        <f t="shared" si="917"/>
        <v>0</v>
      </c>
      <c r="S4330" s="11">
        <f t="shared" si="918"/>
        <v>4</v>
      </c>
      <c r="T4330" t="str">
        <f t="shared" si="919"/>
        <v>إضافى كامل</v>
      </c>
    </row>
    <row r="4331" spans="1:20" ht="18" x14ac:dyDescent="0.25">
      <c r="A4331" s="21">
        <v>293</v>
      </c>
      <c r="B4331" s="22">
        <v>350001</v>
      </c>
      <c r="C4331" t="s">
        <v>376</v>
      </c>
      <c r="D4331" s="8">
        <v>45606</v>
      </c>
      <c r="E4331" t="s">
        <v>20</v>
      </c>
      <c r="F4331">
        <v>5</v>
      </c>
      <c r="G4331" s="9" t="s">
        <v>335</v>
      </c>
      <c r="H4331" s="10"/>
      <c r="I4331" s="12">
        <v>0.33287037037037037</v>
      </c>
      <c r="J4331" s="12">
        <v>0.58408564814814812</v>
      </c>
      <c r="K4331" s="3" t="str">
        <f t="shared" si="921"/>
        <v/>
      </c>
      <c r="L4331" s="11">
        <f t="shared" si="911"/>
        <v>1</v>
      </c>
      <c r="M4331" s="11">
        <f t="shared" si="912"/>
        <v>4</v>
      </c>
      <c r="N4331" s="11">
        <f t="shared" si="913"/>
        <v>2</v>
      </c>
      <c r="O4331" s="11">
        <f t="shared" si="914"/>
        <v>0</v>
      </c>
      <c r="P4331" s="11">
        <f t="shared" si="915"/>
        <v>2</v>
      </c>
      <c r="Q4331" s="11">
        <f t="shared" si="916"/>
        <v>0</v>
      </c>
      <c r="R4331" s="11">
        <f t="shared" si="917"/>
        <v>0</v>
      </c>
      <c r="S4331" s="11">
        <f t="shared" si="918"/>
        <v>4</v>
      </c>
      <c r="T4331" t="str">
        <f t="shared" si="919"/>
        <v>إضافى كامل</v>
      </c>
    </row>
    <row r="4332" spans="1:20" ht="18" x14ac:dyDescent="0.25">
      <c r="A4332" s="21">
        <v>293</v>
      </c>
      <c r="B4332" s="22">
        <v>350001</v>
      </c>
      <c r="C4332" t="s">
        <v>376</v>
      </c>
      <c r="D4332" s="8">
        <v>45607</v>
      </c>
      <c r="E4332" t="s">
        <v>21</v>
      </c>
      <c r="F4332">
        <v>5</v>
      </c>
      <c r="G4332" s="9" t="s">
        <v>335</v>
      </c>
      <c r="H4332" s="10"/>
      <c r="I4332" s="12">
        <v>0.42888888888888888</v>
      </c>
      <c r="J4332" s="12">
        <v>0.58456018518518515</v>
      </c>
      <c r="K4332" s="3" t="str">
        <f t="shared" si="921"/>
        <v>إذن ص</v>
      </c>
      <c r="L4332" s="11">
        <f t="shared" si="911"/>
        <v>1</v>
      </c>
      <c r="M4332" s="11">
        <f t="shared" si="912"/>
        <v>4</v>
      </c>
      <c r="N4332" s="11">
        <f t="shared" si="913"/>
        <v>2</v>
      </c>
      <c r="O4332" s="11">
        <f t="shared" si="914"/>
        <v>0</v>
      </c>
      <c r="P4332" s="11">
        <f t="shared" si="915"/>
        <v>2</v>
      </c>
      <c r="Q4332" s="11">
        <f t="shared" si="916"/>
        <v>0</v>
      </c>
      <c r="R4332" s="11">
        <f t="shared" si="917"/>
        <v>0</v>
      </c>
      <c r="S4332" s="11">
        <f t="shared" si="918"/>
        <v>4</v>
      </c>
      <c r="T4332" t="str">
        <f t="shared" si="919"/>
        <v>إضافى كامل</v>
      </c>
    </row>
    <row r="4333" spans="1:20" ht="18" x14ac:dyDescent="0.25">
      <c r="A4333" s="21">
        <v>293</v>
      </c>
      <c r="B4333" s="22">
        <v>350001</v>
      </c>
      <c r="C4333" t="s">
        <v>376</v>
      </c>
      <c r="D4333" s="8">
        <v>45608</v>
      </c>
      <c r="E4333" t="s">
        <v>22</v>
      </c>
      <c r="F4333">
        <v>5</v>
      </c>
      <c r="G4333" s="9" t="s">
        <v>335</v>
      </c>
      <c r="H4333" s="10"/>
      <c r="K4333" s="3" t="s">
        <v>19</v>
      </c>
      <c r="L4333" s="11">
        <f t="shared" si="911"/>
        <v>1</v>
      </c>
      <c r="M4333" s="11">
        <f t="shared" si="912"/>
        <v>4</v>
      </c>
      <c r="N4333" s="11">
        <f t="shared" si="913"/>
        <v>1</v>
      </c>
      <c r="O4333" s="11">
        <f t="shared" si="914"/>
        <v>0</v>
      </c>
      <c r="P4333" s="11">
        <f t="shared" si="915"/>
        <v>1</v>
      </c>
      <c r="Q4333" s="11">
        <f t="shared" si="916"/>
        <v>0</v>
      </c>
      <c r="R4333" s="11">
        <f t="shared" si="917"/>
        <v>0</v>
      </c>
      <c r="S4333" s="11">
        <f t="shared" si="918"/>
        <v>4</v>
      </c>
      <c r="T4333" t="str">
        <f t="shared" si="919"/>
        <v>إضافى كامل</v>
      </c>
    </row>
    <row r="4334" spans="1:20" ht="18" x14ac:dyDescent="0.25">
      <c r="A4334" s="21">
        <v>293</v>
      </c>
      <c r="B4334" s="22">
        <v>350001</v>
      </c>
      <c r="C4334" t="s">
        <v>376</v>
      </c>
      <c r="D4334" s="8">
        <v>45609</v>
      </c>
      <c r="E4334" t="s">
        <v>23</v>
      </c>
      <c r="F4334">
        <v>5</v>
      </c>
      <c r="G4334" s="9" t="s">
        <v>335</v>
      </c>
      <c r="H4334" s="10"/>
      <c r="I4334" s="12">
        <v>0.33434027777777775</v>
      </c>
      <c r="J4334" s="12">
        <v>0.58755787037037033</v>
      </c>
      <c r="K4334" s="3" t="str">
        <f t="shared" si="921"/>
        <v/>
      </c>
      <c r="L4334" s="11">
        <f t="shared" si="911"/>
        <v>1</v>
      </c>
      <c r="M4334" s="11">
        <f t="shared" si="912"/>
        <v>4</v>
      </c>
      <c r="N4334" s="11">
        <f t="shared" si="913"/>
        <v>1</v>
      </c>
      <c r="O4334" s="11">
        <f t="shared" si="914"/>
        <v>0</v>
      </c>
      <c r="P4334" s="11">
        <f t="shared" si="915"/>
        <v>1</v>
      </c>
      <c r="Q4334" s="11">
        <f t="shared" si="916"/>
        <v>0</v>
      </c>
      <c r="R4334" s="11">
        <f t="shared" si="917"/>
        <v>0</v>
      </c>
      <c r="S4334" s="11">
        <f t="shared" si="918"/>
        <v>4</v>
      </c>
      <c r="T4334" t="str">
        <f t="shared" si="919"/>
        <v>إضافى كامل</v>
      </c>
    </row>
    <row r="4335" spans="1:20" ht="18" x14ac:dyDescent="0.25">
      <c r="A4335" s="21">
        <v>293</v>
      </c>
      <c r="B4335" s="22">
        <v>350001</v>
      </c>
      <c r="C4335" t="s">
        <v>376</v>
      </c>
      <c r="D4335" s="8">
        <v>45610</v>
      </c>
      <c r="E4335" t="s">
        <v>24</v>
      </c>
      <c r="F4335">
        <v>5</v>
      </c>
      <c r="G4335" s="9" t="s">
        <v>335</v>
      </c>
      <c r="H4335" s="10"/>
      <c r="I4335" s="12">
        <v>0.32792824074074073</v>
      </c>
      <c r="J4335" s="12">
        <v>0.58395833333333336</v>
      </c>
      <c r="K4335" s="3" t="str">
        <f t="shared" si="921"/>
        <v/>
      </c>
      <c r="L4335" s="11">
        <f t="shared" si="911"/>
        <v>1</v>
      </c>
      <c r="M4335" s="11">
        <f t="shared" si="912"/>
        <v>4</v>
      </c>
      <c r="N4335" s="11">
        <f t="shared" si="913"/>
        <v>1</v>
      </c>
      <c r="O4335" s="11">
        <f t="shared" si="914"/>
        <v>0</v>
      </c>
      <c r="P4335" s="11">
        <f t="shared" si="915"/>
        <v>1</v>
      </c>
      <c r="Q4335" s="11">
        <f t="shared" si="916"/>
        <v>0</v>
      </c>
      <c r="R4335" s="11">
        <f t="shared" si="917"/>
        <v>0</v>
      </c>
      <c r="S4335" s="11">
        <f t="shared" si="918"/>
        <v>4</v>
      </c>
      <c r="T4335" t="str">
        <f t="shared" si="919"/>
        <v>إضافى كامل</v>
      </c>
    </row>
    <row r="4336" spans="1:20" ht="18" x14ac:dyDescent="0.25">
      <c r="A4336" s="21">
        <v>293</v>
      </c>
      <c r="B4336" s="22">
        <v>350001</v>
      </c>
      <c r="C4336" t="s">
        <v>376</v>
      </c>
      <c r="D4336" s="8">
        <v>45611</v>
      </c>
      <c r="E4336" t="s">
        <v>15</v>
      </c>
      <c r="F4336">
        <v>5</v>
      </c>
      <c r="G4336" s="9" t="s">
        <v>335</v>
      </c>
      <c r="H4336" s="10"/>
      <c r="K4336" s="3" t="str">
        <f t="shared" si="921"/>
        <v/>
      </c>
      <c r="L4336" s="11">
        <f t="shared" si="911"/>
        <v>1</v>
      </c>
      <c r="M4336" s="11">
        <f t="shared" si="912"/>
        <v>4</v>
      </c>
      <c r="N4336" s="11">
        <f t="shared" si="913"/>
        <v>1</v>
      </c>
      <c r="O4336" s="11">
        <f t="shared" si="914"/>
        <v>0</v>
      </c>
      <c r="P4336" s="11">
        <f t="shared" si="915"/>
        <v>1</v>
      </c>
      <c r="Q4336" s="11">
        <f t="shared" si="916"/>
        <v>0</v>
      </c>
      <c r="R4336" s="11">
        <f t="shared" si="917"/>
        <v>0</v>
      </c>
      <c r="S4336" s="11">
        <f t="shared" si="918"/>
        <v>4</v>
      </c>
      <c r="T4336" t="str">
        <f t="shared" si="919"/>
        <v>إضافى كامل</v>
      </c>
    </row>
    <row r="4337" spans="1:20" ht="18" x14ac:dyDescent="0.25">
      <c r="A4337" s="21">
        <v>293</v>
      </c>
      <c r="B4337" s="22">
        <v>350001</v>
      </c>
      <c r="C4337" t="s">
        <v>376</v>
      </c>
      <c r="D4337" s="8">
        <v>45612</v>
      </c>
      <c r="E4337" t="s">
        <v>18</v>
      </c>
      <c r="F4337">
        <v>5</v>
      </c>
      <c r="G4337" s="9" t="s">
        <v>335</v>
      </c>
      <c r="H4337" s="10"/>
      <c r="K4337" s="3" t="s">
        <v>19</v>
      </c>
      <c r="L4337" s="11">
        <f t="shared" si="911"/>
        <v>1</v>
      </c>
      <c r="M4337" s="11">
        <f t="shared" si="912"/>
        <v>4</v>
      </c>
      <c r="N4337" s="11">
        <f t="shared" si="913"/>
        <v>1</v>
      </c>
      <c r="O4337" s="11">
        <f t="shared" si="914"/>
        <v>0</v>
      </c>
      <c r="P4337" s="11">
        <f t="shared" si="915"/>
        <v>1</v>
      </c>
      <c r="Q4337" s="11">
        <f t="shared" si="916"/>
        <v>0</v>
      </c>
      <c r="R4337" s="11">
        <f t="shared" si="917"/>
        <v>0</v>
      </c>
      <c r="S4337" s="11">
        <f t="shared" si="918"/>
        <v>4</v>
      </c>
      <c r="T4337" t="str">
        <f t="shared" si="919"/>
        <v>إضافى كامل</v>
      </c>
    </row>
    <row r="4338" spans="1:20" ht="18" x14ac:dyDescent="0.25">
      <c r="A4338" s="21">
        <v>293</v>
      </c>
      <c r="B4338" s="22">
        <v>350001</v>
      </c>
      <c r="C4338" t="s">
        <v>376</v>
      </c>
      <c r="D4338" s="8">
        <v>45613</v>
      </c>
      <c r="E4338" t="s">
        <v>20</v>
      </c>
      <c r="F4338">
        <v>5</v>
      </c>
      <c r="G4338" s="9" t="s">
        <v>335</v>
      </c>
      <c r="H4338" s="10"/>
      <c r="K4338" s="3" t="str">
        <f t="shared" si="921"/>
        <v>غائب</v>
      </c>
      <c r="L4338" s="11">
        <f t="shared" si="911"/>
        <v>0</v>
      </c>
      <c r="M4338" s="11">
        <f t="shared" si="912"/>
        <v>4</v>
      </c>
      <c r="N4338" s="11">
        <f t="shared" si="913"/>
        <v>1</v>
      </c>
      <c r="O4338" s="11">
        <f t="shared" si="914"/>
        <v>0</v>
      </c>
      <c r="P4338" s="11">
        <f t="shared" si="915"/>
        <v>1</v>
      </c>
      <c r="Q4338" s="11">
        <f t="shared" si="916"/>
        <v>0</v>
      </c>
      <c r="R4338" s="11">
        <f t="shared" si="917"/>
        <v>0</v>
      </c>
      <c r="S4338" s="11">
        <f t="shared" si="918"/>
        <v>4</v>
      </c>
      <c r="T4338" t="str">
        <f t="shared" si="919"/>
        <v>إضافى كامل</v>
      </c>
    </row>
    <row r="4339" spans="1:20" ht="18" x14ac:dyDescent="0.25">
      <c r="A4339" s="21">
        <v>293</v>
      </c>
      <c r="B4339" s="22">
        <v>350001</v>
      </c>
      <c r="C4339" t="s">
        <v>376</v>
      </c>
      <c r="D4339" s="8">
        <v>45614</v>
      </c>
      <c r="E4339" t="s">
        <v>21</v>
      </c>
      <c r="F4339">
        <v>5</v>
      </c>
      <c r="G4339" s="9" t="s">
        <v>335</v>
      </c>
      <c r="H4339" s="10"/>
      <c r="I4339" s="12">
        <v>0.34371527777777777</v>
      </c>
      <c r="J4339" s="12">
        <v>0.59362268518518524</v>
      </c>
      <c r="K4339" s="3" t="str">
        <f t="shared" si="921"/>
        <v>إذن ص</v>
      </c>
      <c r="L4339" s="11">
        <f t="shared" si="911"/>
        <v>1</v>
      </c>
      <c r="M4339" s="11">
        <f t="shared" si="912"/>
        <v>3</v>
      </c>
      <c r="N4339" s="11">
        <f t="shared" si="913"/>
        <v>1</v>
      </c>
      <c r="O4339" s="11">
        <f t="shared" si="914"/>
        <v>0</v>
      </c>
      <c r="P4339" s="11">
        <f t="shared" si="915"/>
        <v>1</v>
      </c>
      <c r="Q4339" s="11">
        <f t="shared" si="916"/>
        <v>0</v>
      </c>
      <c r="R4339" s="11">
        <f t="shared" si="917"/>
        <v>0</v>
      </c>
      <c r="S4339" s="11">
        <f t="shared" si="918"/>
        <v>3</v>
      </c>
      <c r="T4339" t="str">
        <f t="shared" si="919"/>
        <v>إضافى كامل</v>
      </c>
    </row>
    <row r="4340" spans="1:20" ht="18" x14ac:dyDescent="0.25">
      <c r="A4340" s="21">
        <v>293</v>
      </c>
      <c r="B4340" s="22">
        <v>350001</v>
      </c>
      <c r="C4340" t="s">
        <v>376</v>
      </c>
      <c r="D4340" s="8">
        <v>45615</v>
      </c>
      <c r="E4340" t="s">
        <v>22</v>
      </c>
      <c r="F4340">
        <v>5</v>
      </c>
      <c r="G4340" s="9" t="s">
        <v>335</v>
      </c>
      <c r="H4340" s="10"/>
      <c r="I4340" s="12">
        <v>0.33631944444444445</v>
      </c>
      <c r="J4340" s="12">
        <v>0.58548611111111115</v>
      </c>
      <c r="K4340" s="3" t="str">
        <f t="shared" si="921"/>
        <v/>
      </c>
      <c r="L4340" s="11">
        <f t="shared" si="911"/>
        <v>1</v>
      </c>
      <c r="M4340" s="11">
        <f t="shared" si="912"/>
        <v>4</v>
      </c>
      <c r="N4340" s="11">
        <f t="shared" si="913"/>
        <v>0</v>
      </c>
      <c r="O4340" s="11">
        <f t="shared" si="914"/>
        <v>0</v>
      </c>
      <c r="P4340" s="11">
        <f t="shared" si="915"/>
        <v>0</v>
      </c>
      <c r="Q4340" s="11">
        <f t="shared" si="916"/>
        <v>0</v>
      </c>
      <c r="R4340" s="11">
        <f t="shared" si="917"/>
        <v>0</v>
      </c>
      <c r="S4340" s="11">
        <f t="shared" si="918"/>
        <v>4</v>
      </c>
      <c r="T4340" t="str">
        <f t="shared" si="919"/>
        <v>إضافى كامل</v>
      </c>
    </row>
    <row r="4341" spans="1:20" ht="18" x14ac:dyDescent="0.25">
      <c r="A4341" s="21">
        <v>293</v>
      </c>
      <c r="B4341" s="22">
        <v>350001</v>
      </c>
      <c r="C4341" t="s">
        <v>376</v>
      </c>
      <c r="D4341" s="8">
        <v>45616</v>
      </c>
      <c r="E4341" t="s">
        <v>23</v>
      </c>
      <c r="F4341">
        <v>5</v>
      </c>
      <c r="G4341" s="9" t="s">
        <v>335</v>
      </c>
      <c r="H4341" s="10"/>
      <c r="K4341" s="3" t="str">
        <f t="shared" si="921"/>
        <v>غائب</v>
      </c>
      <c r="L4341" s="11">
        <f t="shared" si="911"/>
        <v>0</v>
      </c>
      <c r="M4341" s="11">
        <f t="shared" si="912"/>
        <v>4</v>
      </c>
      <c r="N4341" s="11">
        <f t="shared" si="913"/>
        <v>0</v>
      </c>
      <c r="O4341" s="11">
        <f t="shared" si="914"/>
        <v>0</v>
      </c>
      <c r="P4341" s="11">
        <f t="shared" si="915"/>
        <v>0</v>
      </c>
      <c r="Q4341" s="11">
        <f t="shared" si="916"/>
        <v>0</v>
      </c>
      <c r="R4341" s="11">
        <f t="shared" si="917"/>
        <v>0</v>
      </c>
      <c r="S4341" s="11">
        <f t="shared" si="918"/>
        <v>4</v>
      </c>
      <c r="T4341" t="str">
        <f t="shared" si="919"/>
        <v>إضافى كامل</v>
      </c>
    </row>
    <row r="4342" spans="1:20" ht="18" x14ac:dyDescent="0.25">
      <c r="A4342" s="21">
        <v>293</v>
      </c>
      <c r="B4342" s="22">
        <v>350001</v>
      </c>
      <c r="C4342" t="s">
        <v>376</v>
      </c>
      <c r="D4342" s="8">
        <v>45617</v>
      </c>
      <c r="E4342" t="s">
        <v>24</v>
      </c>
      <c r="F4342">
        <v>5</v>
      </c>
      <c r="G4342" s="9" t="s">
        <v>335</v>
      </c>
      <c r="H4342" s="10"/>
      <c r="I4342" s="12">
        <v>0.33269675925925923</v>
      </c>
      <c r="J4342" s="12">
        <v>0.58381944444444445</v>
      </c>
      <c r="K4342" s="3" t="str">
        <f t="shared" si="921"/>
        <v/>
      </c>
      <c r="L4342" s="11">
        <f t="shared" si="911"/>
        <v>1</v>
      </c>
      <c r="M4342" s="11">
        <f t="shared" si="912"/>
        <v>3</v>
      </c>
      <c r="N4342" s="11">
        <f t="shared" si="913"/>
        <v>0</v>
      </c>
      <c r="O4342" s="11">
        <f t="shared" si="914"/>
        <v>0</v>
      </c>
      <c r="P4342" s="11">
        <f t="shared" si="915"/>
        <v>0</v>
      </c>
      <c r="Q4342" s="11">
        <f t="shared" si="916"/>
        <v>0</v>
      </c>
      <c r="R4342" s="11">
        <f t="shared" si="917"/>
        <v>0</v>
      </c>
      <c r="S4342" s="11">
        <f t="shared" si="918"/>
        <v>3</v>
      </c>
      <c r="T4342" t="str">
        <f t="shared" si="919"/>
        <v>إضافى كامل</v>
      </c>
    </row>
    <row r="4343" spans="1:20" ht="18" x14ac:dyDescent="0.25">
      <c r="A4343" s="21">
        <v>293</v>
      </c>
      <c r="B4343" s="22">
        <v>350001</v>
      </c>
      <c r="C4343" t="s">
        <v>376</v>
      </c>
      <c r="D4343" s="8">
        <v>45618</v>
      </c>
      <c r="E4343" t="s">
        <v>15</v>
      </c>
      <c r="F4343">
        <v>5</v>
      </c>
      <c r="G4343" s="9" t="s">
        <v>335</v>
      </c>
      <c r="H4343" s="10"/>
      <c r="K4343" s="3" t="str">
        <f t="shared" si="921"/>
        <v/>
      </c>
      <c r="L4343" s="11">
        <f t="shared" si="911"/>
        <v>1</v>
      </c>
      <c r="M4343" s="11">
        <f t="shared" si="912"/>
        <v>4</v>
      </c>
      <c r="N4343" s="11">
        <f t="shared" si="913"/>
        <v>0</v>
      </c>
      <c r="O4343" s="11">
        <f t="shared" si="914"/>
        <v>0</v>
      </c>
      <c r="P4343" s="11">
        <f t="shared" si="915"/>
        <v>0</v>
      </c>
      <c r="Q4343" s="11">
        <f t="shared" si="916"/>
        <v>0</v>
      </c>
      <c r="R4343" s="11">
        <f t="shared" si="917"/>
        <v>0</v>
      </c>
      <c r="S4343" s="11">
        <f t="shared" si="918"/>
        <v>4</v>
      </c>
      <c r="T4343" t="str">
        <f t="shared" si="919"/>
        <v>إضافى كامل</v>
      </c>
    </row>
    <row r="4344" spans="1:20" ht="18" x14ac:dyDescent="0.25">
      <c r="A4344" s="21">
        <v>293</v>
      </c>
      <c r="B4344" s="22">
        <v>350001</v>
      </c>
      <c r="C4344" t="s">
        <v>376</v>
      </c>
      <c r="D4344" s="8">
        <v>45619</v>
      </c>
      <c r="E4344" t="s">
        <v>18</v>
      </c>
      <c r="F4344">
        <v>5</v>
      </c>
      <c r="G4344" s="9" t="s">
        <v>335</v>
      </c>
      <c r="H4344" s="10"/>
      <c r="K4344" s="3" t="s">
        <v>19</v>
      </c>
      <c r="L4344" s="11">
        <f t="shared" si="911"/>
        <v>1</v>
      </c>
      <c r="M4344" s="11">
        <f t="shared" si="912"/>
        <v>4</v>
      </c>
      <c r="N4344" s="11">
        <f t="shared" si="913"/>
        <v>0</v>
      </c>
      <c r="O4344" s="11">
        <f t="shared" si="914"/>
        <v>0</v>
      </c>
      <c r="P4344" s="11">
        <f t="shared" si="915"/>
        <v>0</v>
      </c>
      <c r="Q4344" s="11">
        <f t="shared" si="916"/>
        <v>0</v>
      </c>
      <c r="R4344" s="11">
        <f t="shared" si="917"/>
        <v>0</v>
      </c>
      <c r="S4344" s="11">
        <f t="shared" si="918"/>
        <v>4</v>
      </c>
      <c r="T4344" t="str">
        <f t="shared" si="919"/>
        <v>إضافى كامل</v>
      </c>
    </row>
    <row r="4345" spans="1:20" ht="18" x14ac:dyDescent="0.25">
      <c r="A4345" s="21">
        <v>293</v>
      </c>
      <c r="B4345" s="22">
        <v>350001</v>
      </c>
      <c r="C4345" t="s">
        <v>376</v>
      </c>
      <c r="D4345" s="8">
        <v>45620</v>
      </c>
      <c r="E4345" t="s">
        <v>20</v>
      </c>
      <c r="F4345">
        <v>5</v>
      </c>
      <c r="G4345" s="9" t="s">
        <v>335</v>
      </c>
      <c r="H4345" s="10"/>
      <c r="I4345" s="12">
        <v>0.33369212962962963</v>
      </c>
      <c r="J4345" s="12">
        <v>0.5834259259259259</v>
      </c>
      <c r="K4345" s="3" t="str">
        <f t="shared" si="921"/>
        <v/>
      </c>
      <c r="L4345" s="11">
        <f t="shared" si="911"/>
        <v>1</v>
      </c>
      <c r="M4345" s="11">
        <f t="shared" si="912"/>
        <v>4</v>
      </c>
      <c r="N4345" s="11">
        <f t="shared" si="913"/>
        <v>0</v>
      </c>
      <c r="O4345" s="11">
        <f t="shared" si="914"/>
        <v>0</v>
      </c>
      <c r="P4345" s="11">
        <f t="shared" si="915"/>
        <v>0</v>
      </c>
      <c r="Q4345" s="11">
        <f t="shared" si="916"/>
        <v>0</v>
      </c>
      <c r="R4345" s="11">
        <f t="shared" si="917"/>
        <v>0</v>
      </c>
      <c r="S4345" s="11">
        <f t="shared" si="918"/>
        <v>4</v>
      </c>
      <c r="T4345" t="str">
        <f t="shared" si="919"/>
        <v>إضافى كامل</v>
      </c>
    </row>
    <row r="4346" spans="1:20" ht="18" x14ac:dyDescent="0.25">
      <c r="A4346" s="21">
        <v>293</v>
      </c>
      <c r="B4346" s="22">
        <v>350001</v>
      </c>
      <c r="C4346" t="s">
        <v>376</v>
      </c>
      <c r="D4346" s="8">
        <v>45621</v>
      </c>
      <c r="E4346" t="s">
        <v>21</v>
      </c>
      <c r="F4346">
        <v>5</v>
      </c>
      <c r="G4346" s="9" t="s">
        <v>335</v>
      </c>
      <c r="H4346" s="10"/>
      <c r="I4346" s="12">
        <v>0.34068287037037037</v>
      </c>
      <c r="J4346" s="12">
        <v>0.59201388888888884</v>
      </c>
      <c r="K4346" s="3" t="str">
        <f t="shared" si="921"/>
        <v/>
      </c>
      <c r="L4346" s="11">
        <f t="shared" si="911"/>
        <v>1</v>
      </c>
      <c r="M4346" s="11">
        <f t="shared" si="912"/>
        <v>4</v>
      </c>
      <c r="N4346" s="11">
        <f t="shared" si="913"/>
        <v>0</v>
      </c>
      <c r="O4346" s="11">
        <f t="shared" si="914"/>
        <v>0</v>
      </c>
      <c r="P4346" s="11">
        <f t="shared" si="915"/>
        <v>0</v>
      </c>
      <c r="Q4346" s="11">
        <f t="shared" si="916"/>
        <v>0</v>
      </c>
      <c r="R4346" s="11">
        <f t="shared" si="917"/>
        <v>0</v>
      </c>
      <c r="S4346" s="11">
        <f t="shared" si="918"/>
        <v>4</v>
      </c>
      <c r="T4346" t="str">
        <f t="shared" si="919"/>
        <v>إضافى كامل</v>
      </c>
    </row>
    <row r="4347" spans="1:20" ht="18" x14ac:dyDescent="0.25">
      <c r="A4347" s="21">
        <v>293</v>
      </c>
      <c r="B4347" s="22">
        <v>350001</v>
      </c>
      <c r="C4347" t="s">
        <v>376</v>
      </c>
      <c r="D4347" s="8">
        <v>45622</v>
      </c>
      <c r="E4347" t="s">
        <v>22</v>
      </c>
      <c r="F4347">
        <v>5</v>
      </c>
      <c r="G4347" s="9" t="s">
        <v>335</v>
      </c>
      <c r="H4347" s="10"/>
      <c r="K4347" s="3" t="str">
        <f t="shared" si="921"/>
        <v>غائب</v>
      </c>
      <c r="L4347" s="11">
        <f t="shared" si="911"/>
        <v>0</v>
      </c>
      <c r="M4347" s="11">
        <f t="shared" si="912"/>
        <v>5</v>
      </c>
      <c r="N4347" s="11">
        <f t="shared" si="913"/>
        <v>0</v>
      </c>
      <c r="O4347" s="11">
        <f t="shared" si="914"/>
        <v>0</v>
      </c>
      <c r="P4347" s="11">
        <f t="shared" si="915"/>
        <v>0</v>
      </c>
      <c r="Q4347" s="11">
        <f t="shared" si="916"/>
        <v>0</v>
      </c>
      <c r="R4347" s="11">
        <f t="shared" si="917"/>
        <v>0</v>
      </c>
      <c r="S4347" s="11">
        <f t="shared" si="918"/>
        <v>5</v>
      </c>
      <c r="T4347" t="str">
        <f t="shared" si="919"/>
        <v>نصف إضافى</v>
      </c>
    </row>
    <row r="4348" spans="1:20" ht="18" x14ac:dyDescent="0.25">
      <c r="A4348" s="21">
        <v>293</v>
      </c>
      <c r="B4348" s="22">
        <v>350001</v>
      </c>
      <c r="C4348" t="s">
        <v>376</v>
      </c>
      <c r="D4348" s="8">
        <v>45623</v>
      </c>
      <c r="E4348" t="s">
        <v>23</v>
      </c>
      <c r="F4348">
        <v>5</v>
      </c>
      <c r="G4348" s="9" t="s">
        <v>335</v>
      </c>
      <c r="H4348" s="10"/>
      <c r="I4348" s="12">
        <v>0.33024305555555555</v>
      </c>
      <c r="J4348" s="12">
        <v>0.58848379629629632</v>
      </c>
      <c r="K4348" s="3" t="str">
        <f t="shared" si="921"/>
        <v/>
      </c>
      <c r="L4348" s="11">
        <f t="shared" si="911"/>
        <v>1</v>
      </c>
      <c r="M4348" s="11">
        <f t="shared" si="912"/>
        <v>5</v>
      </c>
      <c r="N4348" s="11">
        <f t="shared" si="913"/>
        <v>0</v>
      </c>
      <c r="O4348" s="11">
        <f t="shared" si="914"/>
        <v>0</v>
      </c>
      <c r="P4348" s="11">
        <f t="shared" si="915"/>
        <v>0</v>
      </c>
      <c r="Q4348" s="11">
        <f t="shared" si="916"/>
        <v>0</v>
      </c>
      <c r="R4348" s="11">
        <f t="shared" si="917"/>
        <v>0</v>
      </c>
      <c r="S4348" s="11">
        <f t="shared" si="918"/>
        <v>5</v>
      </c>
      <c r="T4348" t="str">
        <f t="shared" si="919"/>
        <v>نصف إضافى</v>
      </c>
    </row>
    <row r="4349" spans="1:20" ht="18" x14ac:dyDescent="0.25">
      <c r="A4349" s="21">
        <v>293</v>
      </c>
      <c r="B4349" s="22">
        <v>350001</v>
      </c>
      <c r="C4349" t="s">
        <v>376</v>
      </c>
      <c r="D4349" s="8">
        <v>45624</v>
      </c>
      <c r="E4349" t="s">
        <v>24</v>
      </c>
      <c r="F4349">
        <v>5</v>
      </c>
      <c r="G4349" s="9" t="s">
        <v>335</v>
      </c>
      <c r="H4349" s="10"/>
      <c r="I4349" s="12">
        <v>0.33112268518518517</v>
      </c>
      <c r="J4349" s="12">
        <v>0.58439814814814817</v>
      </c>
      <c r="K4349" s="3" t="str">
        <f t="shared" si="921"/>
        <v/>
      </c>
      <c r="L4349" s="11">
        <f t="shared" si="911"/>
        <v>1</v>
      </c>
      <c r="M4349" s="11">
        <f t="shared" si="912"/>
        <v>6</v>
      </c>
      <c r="N4349" s="11">
        <f t="shared" si="913"/>
        <v>0</v>
      </c>
      <c r="O4349" s="11">
        <f t="shared" si="914"/>
        <v>0</v>
      </c>
      <c r="P4349" s="11">
        <f t="shared" si="915"/>
        <v>0</v>
      </c>
      <c r="Q4349" s="11">
        <f t="shared" si="916"/>
        <v>0</v>
      </c>
      <c r="R4349" s="11">
        <f t="shared" si="917"/>
        <v>0</v>
      </c>
      <c r="S4349" s="11">
        <f t="shared" si="918"/>
        <v>6</v>
      </c>
      <c r="T4349" t="str">
        <f t="shared" si="919"/>
        <v>نصف إضافى</v>
      </c>
    </row>
    <row r="4350" spans="1:20" ht="18" x14ac:dyDescent="0.25">
      <c r="A4350" s="21">
        <v>293</v>
      </c>
      <c r="B4350" s="22">
        <v>350001</v>
      </c>
      <c r="C4350" t="s">
        <v>376</v>
      </c>
      <c r="D4350" s="8">
        <v>45625</v>
      </c>
      <c r="E4350" t="s">
        <v>15</v>
      </c>
      <c r="F4350">
        <v>5</v>
      </c>
      <c r="G4350" s="9" t="s">
        <v>335</v>
      </c>
      <c r="H4350" s="10"/>
      <c r="K4350" s="3" t="str">
        <f t="shared" si="921"/>
        <v/>
      </c>
      <c r="L4350" s="11">
        <f t="shared" si="911"/>
        <v>1</v>
      </c>
      <c r="M4350" s="11">
        <f t="shared" si="912"/>
        <v>6</v>
      </c>
      <c r="N4350" s="11">
        <f t="shared" si="913"/>
        <v>0</v>
      </c>
      <c r="O4350" s="11">
        <f t="shared" si="914"/>
        <v>0</v>
      </c>
      <c r="P4350" s="11">
        <f t="shared" si="915"/>
        <v>0</v>
      </c>
      <c r="Q4350" s="11">
        <f t="shared" si="916"/>
        <v>0</v>
      </c>
      <c r="R4350" s="11">
        <f t="shared" si="917"/>
        <v>0</v>
      </c>
      <c r="S4350" s="11">
        <f t="shared" si="918"/>
        <v>6</v>
      </c>
      <c r="T4350" t="str">
        <f t="shared" si="919"/>
        <v>نصف إضافى</v>
      </c>
    </row>
    <row r="4351" spans="1:20" ht="18" x14ac:dyDescent="0.25">
      <c r="A4351" s="21">
        <v>293</v>
      </c>
      <c r="B4351" s="22">
        <v>350001</v>
      </c>
      <c r="C4351" t="s">
        <v>376</v>
      </c>
      <c r="D4351" s="8">
        <v>45626</v>
      </c>
      <c r="E4351" t="s">
        <v>18</v>
      </c>
      <c r="F4351">
        <v>5</v>
      </c>
      <c r="G4351" s="9" t="s">
        <v>335</v>
      </c>
      <c r="H4351" s="10"/>
      <c r="K4351" s="3" t="s">
        <v>19</v>
      </c>
      <c r="L4351" s="11">
        <f t="shared" si="911"/>
        <v>1</v>
      </c>
      <c r="M4351" s="11">
        <f t="shared" si="912"/>
        <v>6</v>
      </c>
      <c r="N4351" s="11">
        <f t="shared" si="913"/>
        <v>0</v>
      </c>
      <c r="O4351" s="11">
        <f t="shared" si="914"/>
        <v>0</v>
      </c>
      <c r="P4351" s="11">
        <f t="shared" si="915"/>
        <v>0</v>
      </c>
      <c r="Q4351" s="11">
        <f t="shared" si="916"/>
        <v>0</v>
      </c>
      <c r="R4351" s="11">
        <f t="shared" si="917"/>
        <v>0</v>
      </c>
      <c r="S4351" s="11">
        <f t="shared" si="918"/>
        <v>6</v>
      </c>
      <c r="T4351" t="str">
        <f t="shared" si="919"/>
        <v>نصف إضافى</v>
      </c>
    </row>
    <row r="4352" spans="1:20" ht="18" x14ac:dyDescent="0.25">
      <c r="A4352" s="21">
        <v>299</v>
      </c>
      <c r="B4352" s="31">
        <v>29578</v>
      </c>
      <c r="C4352" s="16" t="s">
        <v>377</v>
      </c>
      <c r="D4352" s="8">
        <v>45597</v>
      </c>
      <c r="E4352" t="s">
        <v>15</v>
      </c>
      <c r="F4352">
        <v>5</v>
      </c>
      <c r="G4352" s="9" t="s">
        <v>335</v>
      </c>
      <c r="H4352" s="10"/>
      <c r="K4352" s="3" t="str">
        <f t="shared" si="921"/>
        <v/>
      </c>
      <c r="L4352" s="11">
        <f t="shared" si="911"/>
        <v>1</v>
      </c>
      <c r="M4352" s="11">
        <f t="shared" si="912"/>
        <v>6</v>
      </c>
      <c r="N4352" s="11">
        <f t="shared" si="913"/>
        <v>0</v>
      </c>
      <c r="O4352" s="11">
        <f t="shared" si="914"/>
        <v>0</v>
      </c>
      <c r="P4352" s="11">
        <f t="shared" si="915"/>
        <v>0</v>
      </c>
      <c r="Q4352" s="11">
        <f t="shared" si="916"/>
        <v>0</v>
      </c>
      <c r="R4352" s="11">
        <f t="shared" si="917"/>
        <v>0</v>
      </c>
      <c r="S4352" s="11">
        <f t="shared" si="918"/>
        <v>6</v>
      </c>
      <c r="T4352" t="str">
        <f t="shared" si="919"/>
        <v>نصف إضافى</v>
      </c>
    </row>
    <row r="4353" spans="1:20" ht="18" x14ac:dyDescent="0.25">
      <c r="A4353" s="21">
        <v>299</v>
      </c>
      <c r="B4353" s="31">
        <v>29578</v>
      </c>
      <c r="C4353" t="s">
        <v>378</v>
      </c>
      <c r="D4353" s="8">
        <v>45598</v>
      </c>
      <c r="E4353" t="s">
        <v>18</v>
      </c>
      <c r="F4353">
        <v>5</v>
      </c>
      <c r="G4353" s="9" t="s">
        <v>335</v>
      </c>
      <c r="H4353" s="10"/>
      <c r="I4353" s="12"/>
      <c r="J4353" s="12"/>
      <c r="K4353" s="3" t="s">
        <v>19</v>
      </c>
      <c r="L4353" s="11">
        <f t="shared" si="911"/>
        <v>1</v>
      </c>
      <c r="M4353" s="11">
        <f t="shared" si="912"/>
        <v>6</v>
      </c>
      <c r="N4353" s="11">
        <f t="shared" si="913"/>
        <v>0</v>
      </c>
      <c r="O4353" s="11">
        <f t="shared" si="914"/>
        <v>0</v>
      </c>
      <c r="P4353" s="11">
        <f t="shared" si="915"/>
        <v>0</v>
      </c>
      <c r="Q4353" s="11">
        <f t="shared" si="916"/>
        <v>0</v>
      </c>
      <c r="R4353" s="11">
        <f t="shared" si="917"/>
        <v>0</v>
      </c>
      <c r="S4353" s="11">
        <f t="shared" si="918"/>
        <v>6</v>
      </c>
      <c r="T4353" t="str">
        <f t="shared" si="919"/>
        <v>نصف إضافى</v>
      </c>
    </row>
    <row r="4354" spans="1:20" ht="18" x14ac:dyDescent="0.25">
      <c r="A4354" s="21">
        <v>299</v>
      </c>
      <c r="B4354" s="31">
        <v>29578</v>
      </c>
      <c r="C4354" t="s">
        <v>378</v>
      </c>
      <c r="D4354" s="8">
        <v>45599</v>
      </c>
      <c r="E4354" t="s">
        <v>20</v>
      </c>
      <c r="F4354">
        <v>5</v>
      </c>
      <c r="G4354" s="9" t="s">
        <v>335</v>
      </c>
      <c r="H4354" s="10"/>
      <c r="I4354" s="12">
        <v>0.34024305555555556</v>
      </c>
      <c r="J4354" s="12">
        <v>0.60070601851851857</v>
      </c>
      <c r="K4354" s="3" t="str">
        <f>IF(AND(I4354&lt;=TIME(8,0,0),J4354&gt;=TIME(14,0,0),I4354&lt;&gt;""),"",IF(AND(I4354&gt;=TIME(8,32,0),I4354&lt;=TIME(8,10,0)),"تأخير",IF(AND(I4354&gt;=TIME(8,11,0),I4354&lt;=TIME(11,0,0),I4354&lt;&gt;""),"إذن ص",IF(AND(J4354&lt;TIME(14,0,0), J4354&lt;&gt;"",J4354&gt;=TIME(11,0,0)),"إذن م",IF(AND(OR(I4354="",J4354="",I4354=J4354,I4354&gt;TIME(11,0,0),J4354&lt;TIME(11,0,0)),AND(E4354&lt;&gt;"Friday")),"غائب","")))))</f>
        <v/>
      </c>
      <c r="L4354" s="11">
        <f t="shared" ref="L4354:L4417" si="922">IF(AND(OR(K4354= "حالة وفاة",K4354="إذن م",K4354="إذن ص",K4354="بدل راحة",K4354="انصراف",K4354="اجازة",K4354="راحة",K4354="مأمورية",K4354="مأمورية م",K4354="مأمورية ص",K4354="Online",K4354="حضور",K4354="بدل سهر",E4354="Friday",K4354=""),E4354&lt;&gt;""),1,0)</f>
        <v>1</v>
      </c>
      <c r="M4354" s="11">
        <f t="shared" ref="M4354:M4417" si="923">COUNTIF(K4354:K4383,"غائب")</f>
        <v>6</v>
      </c>
      <c r="N4354" s="11">
        <f t="shared" ref="N4354:N4417" si="924">COUNTIF(K4354:K4383,"إذن ص")</f>
        <v>0</v>
      </c>
      <c r="O4354" s="11">
        <f t="shared" ref="O4354:O4417" si="925">COUNTIF(K4354:K4383,"إذن م")</f>
        <v>0</v>
      </c>
      <c r="P4354" s="11">
        <f t="shared" si="915"/>
        <v>0</v>
      </c>
      <c r="Q4354" s="11">
        <f t="shared" si="916"/>
        <v>0</v>
      </c>
      <c r="R4354" s="11">
        <f t="shared" si="917"/>
        <v>0</v>
      </c>
      <c r="S4354" s="11">
        <f t="shared" si="918"/>
        <v>6</v>
      </c>
      <c r="T4354" t="str">
        <f t="shared" si="919"/>
        <v>نصف إضافى</v>
      </c>
    </row>
    <row r="4355" spans="1:20" ht="18" x14ac:dyDescent="0.25">
      <c r="A4355" s="21">
        <v>299</v>
      </c>
      <c r="B4355" s="31">
        <v>29578</v>
      </c>
      <c r="C4355" t="s">
        <v>378</v>
      </c>
      <c r="D4355" s="8">
        <v>45600</v>
      </c>
      <c r="E4355" t="s">
        <v>21</v>
      </c>
      <c r="F4355">
        <v>5</v>
      </c>
      <c r="G4355" s="9" t="s">
        <v>335</v>
      </c>
      <c r="H4355" s="10"/>
      <c r="I4355" s="12"/>
      <c r="J4355" s="12"/>
      <c r="K4355" s="3" t="str">
        <f>IF(AND(I4355&lt;=TIME(8,0,0),J4355&gt;=TIME(14,0,0),I4355&lt;&gt;""),"",IF(AND(I4355&gt;=TIME(8,32,0),I4355&lt;=TIME(8,10,0)),"تأخير",IF(AND(I4355&gt;=TIME(8,11,0),I4355&lt;=TIME(11,0,0),I4355&lt;&gt;""),"إذن ص",IF(AND(J4355&lt;TIME(14,0,0), J4355&lt;&gt;"",J4355&gt;=TIME(11,0,0)),"إذن م",IF(AND(OR(I4355="",J4355="",I4355=J4355,I4355&gt;TIME(11,0,0),J4355&lt;TIME(11,0,0)),AND(E4355&lt;&gt;"Friday")),"غائب","")))))</f>
        <v>غائب</v>
      </c>
      <c r="L4355" s="11">
        <f t="shared" si="922"/>
        <v>0</v>
      </c>
      <c r="M4355" s="11">
        <f t="shared" si="923"/>
        <v>6</v>
      </c>
      <c r="N4355" s="11">
        <f t="shared" si="924"/>
        <v>0</v>
      </c>
      <c r="O4355" s="11">
        <f t="shared" si="925"/>
        <v>0</v>
      </c>
      <c r="P4355" s="11">
        <f t="shared" ref="P4355:P4418" si="926">N4355+O4355</f>
        <v>0</v>
      </c>
      <c r="Q4355" s="11">
        <f t="shared" ref="Q4355:Q4418" si="927">IF(AND(P4355&gt;2,P4355&lt;&gt;0),P4355*3/6,0)</f>
        <v>0</v>
      </c>
      <c r="R4355" s="11">
        <f t="shared" ref="R4355:R4418" si="928">INT(Q4355)</f>
        <v>0</v>
      </c>
      <c r="S4355" s="11">
        <f t="shared" ref="S4355:S4418" si="929">R4355+M4355</f>
        <v>6</v>
      </c>
      <c r="T4355" t="str">
        <f t="shared" ref="T4355:T4418" si="930">IF(AND(OR(S4355&lt;=0,S4355&gt;0),S4355&lt;5),"إضافى كامل",IF(AND(OR(S4355=5,S4355=6,S4355&lt;7),S4355&lt;&gt;""),"نصف إضافى","لا يستحق"))</f>
        <v>نصف إضافى</v>
      </c>
    </row>
    <row r="4356" spans="1:20" ht="18" x14ac:dyDescent="0.25">
      <c r="A4356" s="21">
        <v>299</v>
      </c>
      <c r="B4356" s="31">
        <v>29578</v>
      </c>
      <c r="C4356" t="s">
        <v>378</v>
      </c>
      <c r="D4356" s="8">
        <v>45601</v>
      </c>
      <c r="E4356" t="s">
        <v>22</v>
      </c>
      <c r="F4356">
        <v>5</v>
      </c>
      <c r="G4356" s="9" t="s">
        <v>335</v>
      </c>
      <c r="H4356" s="10"/>
      <c r="I4356" s="12">
        <v>0.30283564814814817</v>
      </c>
      <c r="J4356" s="12">
        <v>0.59145833333333331</v>
      </c>
      <c r="K4356" s="3" t="s">
        <v>19</v>
      </c>
      <c r="L4356" s="11">
        <f t="shared" si="922"/>
        <v>1</v>
      </c>
      <c r="M4356" s="11">
        <f t="shared" si="923"/>
        <v>5</v>
      </c>
      <c r="N4356" s="11">
        <f t="shared" si="924"/>
        <v>0</v>
      </c>
      <c r="O4356" s="11">
        <f t="shared" si="925"/>
        <v>0</v>
      </c>
      <c r="P4356" s="11">
        <f t="shared" si="926"/>
        <v>0</v>
      </c>
      <c r="Q4356" s="11">
        <f t="shared" si="927"/>
        <v>0</v>
      </c>
      <c r="R4356" s="11">
        <f t="shared" si="928"/>
        <v>0</v>
      </c>
      <c r="S4356" s="11">
        <f t="shared" si="929"/>
        <v>5</v>
      </c>
      <c r="T4356" t="str">
        <f t="shared" si="930"/>
        <v>نصف إضافى</v>
      </c>
    </row>
    <row r="4357" spans="1:20" ht="18" x14ac:dyDescent="0.25">
      <c r="A4357" s="21">
        <v>299</v>
      </c>
      <c r="B4357" s="31">
        <v>29578</v>
      </c>
      <c r="C4357" t="s">
        <v>378</v>
      </c>
      <c r="D4357" s="8">
        <v>45602</v>
      </c>
      <c r="E4357" t="s">
        <v>23</v>
      </c>
      <c r="F4357">
        <v>5</v>
      </c>
      <c r="G4357" s="9" t="s">
        <v>335</v>
      </c>
      <c r="H4357" s="10"/>
      <c r="I4357" s="12">
        <v>0.3132638888888889</v>
      </c>
      <c r="J4357" s="12">
        <v>0.60281249999999997</v>
      </c>
      <c r="L4357" s="11">
        <f t="shared" si="922"/>
        <v>1</v>
      </c>
      <c r="M4357" s="11">
        <f t="shared" si="923"/>
        <v>5</v>
      </c>
      <c r="N4357" s="11">
        <f t="shared" si="924"/>
        <v>0</v>
      </c>
      <c r="O4357" s="11">
        <f t="shared" si="925"/>
        <v>0</v>
      </c>
      <c r="P4357" s="11">
        <f t="shared" si="926"/>
        <v>0</v>
      </c>
      <c r="Q4357" s="11">
        <f t="shared" si="927"/>
        <v>0</v>
      </c>
      <c r="R4357" s="11">
        <f t="shared" si="928"/>
        <v>0</v>
      </c>
      <c r="S4357" s="11">
        <f t="shared" si="929"/>
        <v>5</v>
      </c>
      <c r="T4357" t="str">
        <f t="shared" si="930"/>
        <v>نصف إضافى</v>
      </c>
    </row>
    <row r="4358" spans="1:20" ht="18" x14ac:dyDescent="0.25">
      <c r="A4358" s="21">
        <v>299</v>
      </c>
      <c r="B4358" s="31">
        <v>29578</v>
      </c>
      <c r="C4358" t="s">
        <v>378</v>
      </c>
      <c r="D4358" s="8">
        <v>45603</v>
      </c>
      <c r="E4358" t="s">
        <v>24</v>
      </c>
      <c r="F4358">
        <v>5</v>
      </c>
      <c r="G4358" s="9" t="s">
        <v>335</v>
      </c>
      <c r="H4358" s="10"/>
      <c r="I4358" s="12">
        <v>0.31017361111111114</v>
      </c>
      <c r="J4358" s="12">
        <v>0.70953703703703708</v>
      </c>
      <c r="K4358" s="3" t="str">
        <f>IF(AND(I4358&lt;=TIME(8,0,0),J4358&gt;=TIME(14,0,0),I4358&lt;&gt;""),"",IF(AND(I4358&gt;=TIME(8,32,0),I4358&lt;=TIME(8,10,0)),"تأخير",IF(AND(I4358&gt;=TIME(8,11,0),I4358&lt;=TIME(11,0,0),I4358&lt;&gt;""),"إذن ص",IF(AND(J4358&lt;TIME(14,0,0), J4358&lt;&gt;"",J4358&gt;=TIME(11,0,0)),"إذن م",IF(AND(OR(I4358="",J4358="",I4358=J4358,I4358&gt;TIME(11,0,0),J4358&lt;TIME(11,0,0)),AND(E4358&lt;&gt;"Friday")),"غائب","")))))</f>
        <v/>
      </c>
      <c r="L4358" s="11">
        <f t="shared" si="922"/>
        <v>1</v>
      </c>
      <c r="M4358" s="11">
        <f t="shared" si="923"/>
        <v>5</v>
      </c>
      <c r="N4358" s="11">
        <f t="shared" si="924"/>
        <v>0</v>
      </c>
      <c r="O4358" s="11">
        <f t="shared" si="925"/>
        <v>0</v>
      </c>
      <c r="P4358" s="11">
        <f t="shared" si="926"/>
        <v>0</v>
      </c>
      <c r="Q4358" s="11">
        <f t="shared" si="927"/>
        <v>0</v>
      </c>
      <c r="R4358" s="11">
        <f t="shared" si="928"/>
        <v>0</v>
      </c>
      <c r="S4358" s="11">
        <f t="shared" si="929"/>
        <v>5</v>
      </c>
      <c r="T4358" t="str">
        <f t="shared" si="930"/>
        <v>نصف إضافى</v>
      </c>
    </row>
    <row r="4359" spans="1:20" ht="18" x14ac:dyDescent="0.25">
      <c r="A4359" s="21">
        <v>299</v>
      </c>
      <c r="B4359" s="31">
        <v>29578</v>
      </c>
      <c r="C4359" t="s">
        <v>378</v>
      </c>
      <c r="D4359" s="8">
        <v>45604</v>
      </c>
      <c r="E4359" t="s">
        <v>15</v>
      </c>
      <c r="F4359">
        <v>5</v>
      </c>
      <c r="G4359" s="9" t="s">
        <v>335</v>
      </c>
      <c r="H4359" s="10"/>
      <c r="K4359" s="3" t="str">
        <f>IF(AND(I4359&lt;=TIME(8,0,0),J4359&gt;=TIME(14,0,0),I4359&lt;&gt;""),"",IF(AND(I4359&gt;=TIME(8,32,0),I4359&lt;=TIME(8,10,0)),"تأخير",IF(AND(I4359&gt;=TIME(8,11,0),I4359&lt;=TIME(11,0,0),I4359&lt;&gt;""),"إذن ص",IF(AND(J4359&lt;TIME(14,0,0), J4359&lt;&gt;"",J4359&gt;=TIME(11,0,0)),"إذن م",IF(AND(OR(I4359="",J4359="",I4359=J4359,I4359&gt;TIME(11,0,0),J4359&lt;TIME(11,0,0)),AND(E4359&lt;&gt;"Friday")),"غائب","")))))</f>
        <v/>
      </c>
      <c r="L4359" s="11">
        <f t="shared" si="922"/>
        <v>1</v>
      </c>
      <c r="M4359" s="11">
        <f t="shared" si="923"/>
        <v>5</v>
      </c>
      <c r="N4359" s="11">
        <f t="shared" si="924"/>
        <v>0</v>
      </c>
      <c r="O4359" s="11">
        <f t="shared" si="925"/>
        <v>0</v>
      </c>
      <c r="P4359" s="11">
        <f t="shared" si="926"/>
        <v>0</v>
      </c>
      <c r="Q4359" s="11">
        <f t="shared" si="927"/>
        <v>0</v>
      </c>
      <c r="R4359" s="11">
        <f t="shared" si="928"/>
        <v>0</v>
      </c>
      <c r="S4359" s="11">
        <f t="shared" si="929"/>
        <v>5</v>
      </c>
      <c r="T4359" t="str">
        <f t="shared" si="930"/>
        <v>نصف إضافى</v>
      </c>
    </row>
    <row r="4360" spans="1:20" ht="18" x14ac:dyDescent="0.25">
      <c r="A4360" s="21">
        <v>299</v>
      </c>
      <c r="B4360" s="31">
        <v>29578</v>
      </c>
      <c r="C4360" t="s">
        <v>378</v>
      </c>
      <c r="D4360" s="8">
        <v>45605</v>
      </c>
      <c r="E4360" t="s">
        <v>18</v>
      </c>
      <c r="F4360">
        <v>5</v>
      </c>
      <c r="G4360" s="9" t="s">
        <v>335</v>
      </c>
      <c r="H4360" s="10"/>
      <c r="I4360" s="12"/>
      <c r="J4360" s="12"/>
      <c r="K4360" s="3" t="s">
        <v>19</v>
      </c>
      <c r="L4360" s="11">
        <f t="shared" si="922"/>
        <v>1</v>
      </c>
      <c r="M4360" s="11">
        <f t="shared" si="923"/>
        <v>5</v>
      </c>
      <c r="N4360" s="11">
        <f t="shared" si="924"/>
        <v>0</v>
      </c>
      <c r="O4360" s="11">
        <f t="shared" si="925"/>
        <v>0</v>
      </c>
      <c r="P4360" s="11">
        <f t="shared" si="926"/>
        <v>0</v>
      </c>
      <c r="Q4360" s="11">
        <f t="shared" si="927"/>
        <v>0</v>
      </c>
      <c r="R4360" s="11">
        <f t="shared" si="928"/>
        <v>0</v>
      </c>
      <c r="S4360" s="11">
        <f t="shared" si="929"/>
        <v>5</v>
      </c>
      <c r="T4360" t="str">
        <f t="shared" si="930"/>
        <v>نصف إضافى</v>
      </c>
    </row>
    <row r="4361" spans="1:20" ht="18" x14ac:dyDescent="0.25">
      <c r="A4361" s="21">
        <v>299</v>
      </c>
      <c r="B4361" s="31">
        <v>29578</v>
      </c>
      <c r="C4361" t="s">
        <v>378</v>
      </c>
      <c r="D4361" s="8">
        <v>45606</v>
      </c>
      <c r="E4361" t="s">
        <v>20</v>
      </c>
      <c r="F4361">
        <v>5</v>
      </c>
      <c r="G4361" s="9" t="s">
        <v>335</v>
      </c>
      <c r="H4361" s="10"/>
      <c r="I4361" s="12">
        <v>0.31025462962962963</v>
      </c>
      <c r="J4361" s="12">
        <v>0.64348379629629626</v>
      </c>
      <c r="K4361" s="3" t="str">
        <f t="shared" ref="K4361:K4381" si="931">IF(AND(I4361&lt;=TIME(8,0,0),J4361&gt;=TIME(14,0,0),I4361&lt;&gt;""),"",IF(AND(I4361&gt;=TIME(8,32,0),I4361&lt;=TIME(8,10,0)),"تأخير",IF(AND(I4361&gt;=TIME(8,11,0),I4361&lt;=TIME(11,0,0),I4361&lt;&gt;""),"إذن ص",IF(AND(J4361&lt;TIME(14,0,0), J4361&lt;&gt;"",J4361&gt;=TIME(11,0,0)),"إذن م",IF(AND(OR(I4361="",J4361="",I4361=J4361,I4361&gt;TIME(11,0,0),J4361&lt;TIME(11,0,0)),AND(E4361&lt;&gt;"Friday")),"غائب","")))))</f>
        <v/>
      </c>
      <c r="L4361" s="11">
        <f t="shared" si="922"/>
        <v>1</v>
      </c>
      <c r="M4361" s="11">
        <f t="shared" si="923"/>
        <v>5</v>
      </c>
      <c r="N4361" s="11">
        <f t="shared" si="924"/>
        <v>0</v>
      </c>
      <c r="O4361" s="11">
        <f t="shared" si="925"/>
        <v>0</v>
      </c>
      <c r="P4361" s="11">
        <f t="shared" si="926"/>
        <v>0</v>
      </c>
      <c r="Q4361" s="11">
        <f t="shared" si="927"/>
        <v>0</v>
      </c>
      <c r="R4361" s="11">
        <f t="shared" si="928"/>
        <v>0</v>
      </c>
      <c r="S4361" s="11">
        <f t="shared" si="929"/>
        <v>5</v>
      </c>
      <c r="T4361" t="str">
        <f t="shared" si="930"/>
        <v>نصف إضافى</v>
      </c>
    </row>
    <row r="4362" spans="1:20" ht="18" x14ac:dyDescent="0.25">
      <c r="A4362" s="21">
        <v>299</v>
      </c>
      <c r="B4362" s="31">
        <v>29578</v>
      </c>
      <c r="C4362" t="s">
        <v>378</v>
      </c>
      <c r="D4362" s="8">
        <v>45607</v>
      </c>
      <c r="E4362" t="s">
        <v>21</v>
      </c>
      <c r="F4362">
        <v>5</v>
      </c>
      <c r="G4362" s="9" t="s">
        <v>335</v>
      </c>
      <c r="H4362" s="10"/>
      <c r="I4362" s="12">
        <v>0.31406250000000002</v>
      </c>
      <c r="J4362" s="12">
        <v>0.59973379629629631</v>
      </c>
      <c r="K4362" s="3" t="str">
        <f t="shared" si="931"/>
        <v/>
      </c>
      <c r="L4362" s="11">
        <f t="shared" si="922"/>
        <v>1</v>
      </c>
      <c r="M4362" s="11">
        <f t="shared" si="923"/>
        <v>5</v>
      </c>
      <c r="N4362" s="11">
        <f t="shared" si="924"/>
        <v>0</v>
      </c>
      <c r="O4362" s="11">
        <f t="shared" si="925"/>
        <v>0</v>
      </c>
      <c r="P4362" s="11">
        <f t="shared" si="926"/>
        <v>0</v>
      </c>
      <c r="Q4362" s="11">
        <f t="shared" si="927"/>
        <v>0</v>
      </c>
      <c r="R4362" s="11">
        <f t="shared" si="928"/>
        <v>0</v>
      </c>
      <c r="S4362" s="11">
        <f t="shared" si="929"/>
        <v>5</v>
      </c>
      <c r="T4362" t="str">
        <f t="shared" si="930"/>
        <v>نصف إضافى</v>
      </c>
    </row>
    <row r="4363" spans="1:20" ht="18" x14ac:dyDescent="0.25">
      <c r="A4363" s="21">
        <v>299</v>
      </c>
      <c r="B4363" s="31">
        <v>29578</v>
      </c>
      <c r="C4363" t="s">
        <v>378</v>
      </c>
      <c r="D4363" s="8">
        <v>45608</v>
      </c>
      <c r="E4363" t="s">
        <v>22</v>
      </c>
      <c r="F4363">
        <v>5</v>
      </c>
      <c r="G4363" s="9" t="s">
        <v>335</v>
      </c>
      <c r="H4363" s="10"/>
      <c r="I4363" s="12">
        <v>0.31362268518518521</v>
      </c>
      <c r="J4363" s="12">
        <v>0.59299768518518514</v>
      </c>
      <c r="K4363" s="3" t="str">
        <f t="shared" si="931"/>
        <v/>
      </c>
      <c r="L4363" s="11">
        <f t="shared" si="922"/>
        <v>1</v>
      </c>
      <c r="M4363" s="11">
        <f t="shared" si="923"/>
        <v>5</v>
      </c>
      <c r="N4363" s="11">
        <f t="shared" si="924"/>
        <v>0</v>
      </c>
      <c r="O4363" s="11">
        <f t="shared" si="925"/>
        <v>0</v>
      </c>
      <c r="P4363" s="11">
        <f t="shared" si="926"/>
        <v>0</v>
      </c>
      <c r="Q4363" s="11">
        <f t="shared" si="927"/>
        <v>0</v>
      </c>
      <c r="R4363" s="11">
        <f t="shared" si="928"/>
        <v>0</v>
      </c>
      <c r="S4363" s="11">
        <f t="shared" si="929"/>
        <v>5</v>
      </c>
      <c r="T4363" t="str">
        <f t="shared" si="930"/>
        <v>نصف إضافى</v>
      </c>
    </row>
    <row r="4364" spans="1:20" ht="18" x14ac:dyDescent="0.25">
      <c r="A4364" s="21">
        <v>299</v>
      </c>
      <c r="B4364" s="31">
        <v>29578</v>
      </c>
      <c r="C4364" t="s">
        <v>378</v>
      </c>
      <c r="D4364" s="8">
        <v>45609</v>
      </c>
      <c r="E4364" t="s">
        <v>23</v>
      </c>
      <c r="F4364">
        <v>5</v>
      </c>
      <c r="G4364" s="9" t="s">
        <v>335</v>
      </c>
      <c r="H4364" s="10"/>
      <c r="I4364" s="12">
        <v>0.32292824074074072</v>
      </c>
      <c r="J4364" s="12">
        <v>0.60427083333333331</v>
      </c>
      <c r="K4364" s="3" t="str">
        <f t="shared" si="931"/>
        <v/>
      </c>
      <c r="L4364" s="11">
        <f t="shared" si="922"/>
        <v>1</v>
      </c>
      <c r="M4364" s="11">
        <f t="shared" si="923"/>
        <v>5</v>
      </c>
      <c r="N4364" s="11">
        <f t="shared" si="924"/>
        <v>0</v>
      </c>
      <c r="O4364" s="11">
        <f t="shared" si="925"/>
        <v>0</v>
      </c>
      <c r="P4364" s="11">
        <f t="shared" si="926"/>
        <v>0</v>
      </c>
      <c r="Q4364" s="11">
        <f t="shared" si="927"/>
        <v>0</v>
      </c>
      <c r="R4364" s="11">
        <f t="shared" si="928"/>
        <v>0</v>
      </c>
      <c r="S4364" s="11">
        <f t="shared" si="929"/>
        <v>5</v>
      </c>
      <c r="T4364" t="str">
        <f t="shared" si="930"/>
        <v>نصف إضافى</v>
      </c>
    </row>
    <row r="4365" spans="1:20" ht="18" x14ac:dyDescent="0.25">
      <c r="A4365" s="21">
        <v>299</v>
      </c>
      <c r="B4365" s="31">
        <v>29578</v>
      </c>
      <c r="C4365" t="s">
        <v>378</v>
      </c>
      <c r="D4365" s="8">
        <v>45610</v>
      </c>
      <c r="E4365" t="s">
        <v>24</v>
      </c>
      <c r="F4365">
        <v>5</v>
      </c>
      <c r="G4365" s="9" t="s">
        <v>335</v>
      </c>
      <c r="H4365" s="10"/>
      <c r="I4365" s="12">
        <v>0.32190972222222225</v>
      </c>
      <c r="J4365" s="12">
        <v>0.68027777777777776</v>
      </c>
      <c r="K4365" s="3" t="str">
        <f t="shared" si="931"/>
        <v/>
      </c>
      <c r="L4365" s="11">
        <f t="shared" si="922"/>
        <v>1</v>
      </c>
      <c r="M4365" s="11">
        <f t="shared" si="923"/>
        <v>5</v>
      </c>
      <c r="N4365" s="11">
        <f t="shared" si="924"/>
        <v>0</v>
      </c>
      <c r="O4365" s="11">
        <f t="shared" si="925"/>
        <v>0</v>
      </c>
      <c r="P4365" s="11">
        <f t="shared" si="926"/>
        <v>0</v>
      </c>
      <c r="Q4365" s="11">
        <f t="shared" si="927"/>
        <v>0</v>
      </c>
      <c r="R4365" s="11">
        <f t="shared" si="928"/>
        <v>0</v>
      </c>
      <c r="S4365" s="11">
        <f t="shared" si="929"/>
        <v>5</v>
      </c>
      <c r="T4365" t="str">
        <f t="shared" si="930"/>
        <v>نصف إضافى</v>
      </c>
    </row>
    <row r="4366" spans="1:20" ht="18" x14ac:dyDescent="0.25">
      <c r="A4366" s="21">
        <v>299</v>
      </c>
      <c r="B4366" s="31">
        <v>29578</v>
      </c>
      <c r="C4366" t="s">
        <v>378</v>
      </c>
      <c r="D4366" s="8">
        <v>45611</v>
      </c>
      <c r="E4366" t="s">
        <v>15</v>
      </c>
      <c r="F4366">
        <v>5</v>
      </c>
      <c r="G4366" s="9" t="s">
        <v>335</v>
      </c>
      <c r="H4366" s="10"/>
      <c r="K4366" s="3" t="str">
        <f t="shared" si="931"/>
        <v/>
      </c>
      <c r="L4366" s="11">
        <f t="shared" si="922"/>
        <v>1</v>
      </c>
      <c r="M4366" s="11">
        <f t="shared" si="923"/>
        <v>5</v>
      </c>
      <c r="N4366" s="11">
        <f t="shared" si="924"/>
        <v>0</v>
      </c>
      <c r="O4366" s="11">
        <f t="shared" si="925"/>
        <v>0</v>
      </c>
      <c r="P4366" s="11">
        <f t="shared" si="926"/>
        <v>0</v>
      </c>
      <c r="Q4366" s="11">
        <f t="shared" si="927"/>
        <v>0</v>
      </c>
      <c r="R4366" s="11">
        <f t="shared" si="928"/>
        <v>0</v>
      </c>
      <c r="S4366" s="11">
        <f t="shared" si="929"/>
        <v>5</v>
      </c>
      <c r="T4366" t="str">
        <f t="shared" si="930"/>
        <v>نصف إضافى</v>
      </c>
    </row>
    <row r="4367" spans="1:20" ht="18" x14ac:dyDescent="0.25">
      <c r="A4367" s="21">
        <v>299</v>
      </c>
      <c r="B4367" s="31">
        <v>29578</v>
      </c>
      <c r="C4367" t="s">
        <v>378</v>
      </c>
      <c r="D4367" s="8">
        <v>45612</v>
      </c>
      <c r="E4367" t="s">
        <v>18</v>
      </c>
      <c r="F4367">
        <v>5</v>
      </c>
      <c r="G4367" s="9" t="s">
        <v>335</v>
      </c>
      <c r="H4367" s="10"/>
      <c r="K4367" s="3" t="s">
        <v>19</v>
      </c>
      <c r="L4367" s="11">
        <f t="shared" si="922"/>
        <v>1</v>
      </c>
      <c r="M4367" s="11">
        <f t="shared" si="923"/>
        <v>5</v>
      </c>
      <c r="N4367" s="11">
        <f t="shared" si="924"/>
        <v>0</v>
      </c>
      <c r="O4367" s="11">
        <f t="shared" si="925"/>
        <v>0</v>
      </c>
      <c r="P4367" s="11">
        <f t="shared" si="926"/>
        <v>0</v>
      </c>
      <c r="Q4367" s="11">
        <f t="shared" si="927"/>
        <v>0</v>
      </c>
      <c r="R4367" s="11">
        <f t="shared" si="928"/>
        <v>0</v>
      </c>
      <c r="S4367" s="11">
        <f t="shared" si="929"/>
        <v>5</v>
      </c>
      <c r="T4367" t="str">
        <f t="shared" si="930"/>
        <v>نصف إضافى</v>
      </c>
    </row>
    <row r="4368" spans="1:20" ht="18" x14ac:dyDescent="0.25">
      <c r="A4368" s="21">
        <v>299</v>
      </c>
      <c r="B4368" s="31">
        <v>29578</v>
      </c>
      <c r="C4368" t="s">
        <v>378</v>
      </c>
      <c r="D4368" s="8">
        <v>45613</v>
      </c>
      <c r="E4368" t="s">
        <v>20</v>
      </c>
      <c r="F4368">
        <v>5</v>
      </c>
      <c r="G4368" s="9" t="s">
        <v>335</v>
      </c>
      <c r="H4368" s="10"/>
      <c r="I4368" s="12">
        <v>0.30645833333333333</v>
      </c>
      <c r="J4368" s="12">
        <v>0.59597222222222224</v>
      </c>
      <c r="K4368" s="3" t="str">
        <f t="shared" si="931"/>
        <v/>
      </c>
      <c r="L4368" s="11">
        <f t="shared" si="922"/>
        <v>1</v>
      </c>
      <c r="M4368" s="11">
        <f t="shared" si="923"/>
        <v>6</v>
      </c>
      <c r="N4368" s="11">
        <f t="shared" si="924"/>
        <v>0</v>
      </c>
      <c r="O4368" s="11">
        <f t="shared" si="925"/>
        <v>0</v>
      </c>
      <c r="P4368" s="11">
        <f t="shared" si="926"/>
        <v>0</v>
      </c>
      <c r="Q4368" s="11">
        <f t="shared" si="927"/>
        <v>0</v>
      </c>
      <c r="R4368" s="11">
        <f t="shared" si="928"/>
        <v>0</v>
      </c>
      <c r="S4368" s="11">
        <f t="shared" si="929"/>
        <v>6</v>
      </c>
      <c r="T4368" t="str">
        <f t="shared" si="930"/>
        <v>نصف إضافى</v>
      </c>
    </row>
    <row r="4369" spans="1:20" ht="18" x14ac:dyDescent="0.25">
      <c r="A4369" s="21">
        <v>299</v>
      </c>
      <c r="B4369" s="31">
        <v>29578</v>
      </c>
      <c r="C4369" t="s">
        <v>378</v>
      </c>
      <c r="D4369" s="8">
        <v>45614</v>
      </c>
      <c r="E4369" t="s">
        <v>21</v>
      </c>
      <c r="F4369">
        <v>5</v>
      </c>
      <c r="G4369" s="9" t="s">
        <v>335</v>
      </c>
      <c r="H4369" s="10"/>
      <c r="K4369" s="3" t="str">
        <f t="shared" si="931"/>
        <v>غائب</v>
      </c>
      <c r="L4369" s="11">
        <f t="shared" si="922"/>
        <v>0</v>
      </c>
      <c r="M4369" s="11">
        <f t="shared" si="923"/>
        <v>6</v>
      </c>
      <c r="N4369" s="11">
        <f t="shared" si="924"/>
        <v>0</v>
      </c>
      <c r="O4369" s="11">
        <f t="shared" si="925"/>
        <v>0</v>
      </c>
      <c r="P4369" s="11">
        <f t="shared" si="926"/>
        <v>0</v>
      </c>
      <c r="Q4369" s="11">
        <f t="shared" si="927"/>
        <v>0</v>
      </c>
      <c r="R4369" s="11">
        <f t="shared" si="928"/>
        <v>0</v>
      </c>
      <c r="S4369" s="11">
        <f t="shared" si="929"/>
        <v>6</v>
      </c>
      <c r="T4369" t="str">
        <f t="shared" si="930"/>
        <v>نصف إضافى</v>
      </c>
    </row>
    <row r="4370" spans="1:20" ht="18" x14ac:dyDescent="0.25">
      <c r="A4370" s="21">
        <v>299</v>
      </c>
      <c r="B4370" s="31">
        <v>29578</v>
      </c>
      <c r="C4370" t="s">
        <v>378</v>
      </c>
      <c r="D4370" s="8">
        <v>45615</v>
      </c>
      <c r="E4370" t="s">
        <v>22</v>
      </c>
      <c r="F4370">
        <v>5</v>
      </c>
      <c r="G4370" s="9" t="s">
        <v>335</v>
      </c>
      <c r="H4370" s="10"/>
      <c r="I4370" s="12">
        <v>0.31557870370370372</v>
      </c>
      <c r="J4370" s="12">
        <v>0.59615740740740741</v>
      </c>
      <c r="K4370" s="3" t="str">
        <f t="shared" si="931"/>
        <v/>
      </c>
      <c r="L4370" s="11">
        <f t="shared" si="922"/>
        <v>1</v>
      </c>
      <c r="M4370" s="11">
        <f t="shared" si="923"/>
        <v>5</v>
      </c>
      <c r="N4370" s="11">
        <f t="shared" si="924"/>
        <v>0</v>
      </c>
      <c r="O4370" s="11">
        <f t="shared" si="925"/>
        <v>0</v>
      </c>
      <c r="P4370" s="11">
        <f t="shared" si="926"/>
        <v>0</v>
      </c>
      <c r="Q4370" s="11">
        <f t="shared" si="927"/>
        <v>0</v>
      </c>
      <c r="R4370" s="11">
        <f t="shared" si="928"/>
        <v>0</v>
      </c>
      <c r="S4370" s="11">
        <f t="shared" si="929"/>
        <v>5</v>
      </c>
      <c r="T4370" t="str">
        <f t="shared" si="930"/>
        <v>نصف إضافى</v>
      </c>
    </row>
    <row r="4371" spans="1:20" ht="18" x14ac:dyDescent="0.25">
      <c r="A4371" s="21">
        <v>299</v>
      </c>
      <c r="B4371" s="31">
        <v>29578</v>
      </c>
      <c r="C4371" t="s">
        <v>378</v>
      </c>
      <c r="D4371" s="8">
        <v>45616</v>
      </c>
      <c r="E4371" t="s">
        <v>23</v>
      </c>
      <c r="F4371">
        <v>5</v>
      </c>
      <c r="G4371" s="9" t="s">
        <v>335</v>
      </c>
      <c r="H4371" s="10"/>
      <c r="I4371" s="12">
        <v>0.30224537037037036</v>
      </c>
      <c r="J4371" s="12">
        <v>0.58646990740740745</v>
      </c>
      <c r="K4371" s="3" t="str">
        <f t="shared" si="931"/>
        <v/>
      </c>
      <c r="L4371" s="11">
        <f t="shared" si="922"/>
        <v>1</v>
      </c>
      <c r="M4371" s="11">
        <f t="shared" si="923"/>
        <v>5</v>
      </c>
      <c r="N4371" s="11">
        <f t="shared" si="924"/>
        <v>0</v>
      </c>
      <c r="O4371" s="11">
        <f t="shared" si="925"/>
        <v>0</v>
      </c>
      <c r="P4371" s="11">
        <f t="shared" si="926"/>
        <v>0</v>
      </c>
      <c r="Q4371" s="11">
        <f t="shared" si="927"/>
        <v>0</v>
      </c>
      <c r="R4371" s="11">
        <f t="shared" si="928"/>
        <v>0</v>
      </c>
      <c r="S4371" s="11">
        <f t="shared" si="929"/>
        <v>5</v>
      </c>
      <c r="T4371" t="str">
        <f t="shared" si="930"/>
        <v>نصف إضافى</v>
      </c>
    </row>
    <row r="4372" spans="1:20" ht="18" x14ac:dyDescent="0.25">
      <c r="A4372" s="21">
        <v>299</v>
      </c>
      <c r="B4372" s="31">
        <v>29578</v>
      </c>
      <c r="C4372" t="s">
        <v>378</v>
      </c>
      <c r="D4372" s="8">
        <v>45617</v>
      </c>
      <c r="E4372" t="s">
        <v>24</v>
      </c>
      <c r="F4372">
        <v>5</v>
      </c>
      <c r="G4372" s="9" t="s">
        <v>335</v>
      </c>
      <c r="H4372" s="10"/>
      <c r="K4372" s="3" t="str">
        <f t="shared" si="931"/>
        <v>غائب</v>
      </c>
      <c r="L4372" s="11">
        <f t="shared" si="922"/>
        <v>0</v>
      </c>
      <c r="M4372" s="11">
        <f t="shared" si="923"/>
        <v>5</v>
      </c>
      <c r="N4372" s="11">
        <f t="shared" si="924"/>
        <v>0</v>
      </c>
      <c r="O4372" s="11">
        <f t="shared" si="925"/>
        <v>0</v>
      </c>
      <c r="P4372" s="11">
        <f t="shared" si="926"/>
        <v>0</v>
      </c>
      <c r="Q4372" s="11">
        <f t="shared" si="927"/>
        <v>0</v>
      </c>
      <c r="R4372" s="11">
        <f t="shared" si="928"/>
        <v>0</v>
      </c>
      <c r="S4372" s="11">
        <f t="shared" si="929"/>
        <v>5</v>
      </c>
      <c r="T4372" t="str">
        <f t="shared" si="930"/>
        <v>نصف إضافى</v>
      </c>
    </row>
    <row r="4373" spans="1:20" ht="18" x14ac:dyDescent="0.25">
      <c r="A4373" s="21">
        <v>299</v>
      </c>
      <c r="B4373" s="31">
        <v>29578</v>
      </c>
      <c r="C4373" t="s">
        <v>378</v>
      </c>
      <c r="D4373" s="8">
        <v>45618</v>
      </c>
      <c r="E4373" t="s">
        <v>15</v>
      </c>
      <c r="F4373">
        <v>5</v>
      </c>
      <c r="G4373" s="9" t="s">
        <v>335</v>
      </c>
      <c r="H4373" s="10"/>
      <c r="K4373" s="3" t="str">
        <f t="shared" si="931"/>
        <v/>
      </c>
      <c r="L4373" s="11">
        <f t="shared" si="922"/>
        <v>1</v>
      </c>
      <c r="M4373" s="11">
        <f t="shared" si="923"/>
        <v>4</v>
      </c>
      <c r="N4373" s="11">
        <f t="shared" si="924"/>
        <v>0</v>
      </c>
      <c r="O4373" s="11">
        <f t="shared" si="925"/>
        <v>0</v>
      </c>
      <c r="P4373" s="11">
        <f t="shared" si="926"/>
        <v>0</v>
      </c>
      <c r="Q4373" s="11">
        <f t="shared" si="927"/>
        <v>0</v>
      </c>
      <c r="R4373" s="11">
        <f t="shared" si="928"/>
        <v>0</v>
      </c>
      <c r="S4373" s="11">
        <f t="shared" si="929"/>
        <v>4</v>
      </c>
      <c r="T4373" t="str">
        <f t="shared" si="930"/>
        <v>إضافى كامل</v>
      </c>
    </row>
    <row r="4374" spans="1:20" ht="18" x14ac:dyDescent="0.25">
      <c r="A4374" s="21">
        <v>299</v>
      </c>
      <c r="B4374" s="31">
        <v>29578</v>
      </c>
      <c r="C4374" t="s">
        <v>378</v>
      </c>
      <c r="D4374" s="8">
        <v>45619</v>
      </c>
      <c r="E4374" t="s">
        <v>18</v>
      </c>
      <c r="F4374">
        <v>5</v>
      </c>
      <c r="G4374" s="9" t="s">
        <v>335</v>
      </c>
      <c r="H4374" s="10"/>
      <c r="I4374" s="12">
        <v>0.3024189814814815</v>
      </c>
      <c r="J4374" s="12">
        <v>0.58687500000000004</v>
      </c>
      <c r="K4374" s="3" t="str">
        <f t="shared" si="931"/>
        <v/>
      </c>
      <c r="L4374" s="11">
        <f t="shared" si="922"/>
        <v>1</v>
      </c>
      <c r="M4374" s="11">
        <f t="shared" si="923"/>
        <v>4</v>
      </c>
      <c r="N4374" s="11">
        <f t="shared" si="924"/>
        <v>0</v>
      </c>
      <c r="O4374" s="11">
        <f t="shared" si="925"/>
        <v>0</v>
      </c>
      <c r="P4374" s="11">
        <f t="shared" si="926"/>
        <v>0</v>
      </c>
      <c r="Q4374" s="11">
        <f t="shared" si="927"/>
        <v>0</v>
      </c>
      <c r="R4374" s="11">
        <f t="shared" si="928"/>
        <v>0</v>
      </c>
      <c r="S4374" s="11">
        <f t="shared" si="929"/>
        <v>4</v>
      </c>
      <c r="T4374" t="str">
        <f t="shared" si="930"/>
        <v>إضافى كامل</v>
      </c>
    </row>
    <row r="4375" spans="1:20" ht="18" x14ac:dyDescent="0.25">
      <c r="A4375" s="21">
        <v>299</v>
      </c>
      <c r="B4375" s="31">
        <v>29578</v>
      </c>
      <c r="C4375" t="s">
        <v>378</v>
      </c>
      <c r="D4375" s="8">
        <v>45620</v>
      </c>
      <c r="E4375" t="s">
        <v>20</v>
      </c>
      <c r="F4375">
        <v>5</v>
      </c>
      <c r="G4375" s="9" t="s">
        <v>335</v>
      </c>
      <c r="H4375" s="10"/>
      <c r="K4375" s="3" t="s">
        <v>19</v>
      </c>
      <c r="L4375" s="11">
        <f t="shared" si="922"/>
        <v>1</v>
      </c>
      <c r="M4375" s="11">
        <f t="shared" si="923"/>
        <v>4</v>
      </c>
      <c r="N4375" s="11">
        <f t="shared" si="924"/>
        <v>0</v>
      </c>
      <c r="O4375" s="11">
        <f t="shared" si="925"/>
        <v>0</v>
      </c>
      <c r="P4375" s="11">
        <f t="shared" si="926"/>
        <v>0</v>
      </c>
      <c r="Q4375" s="11">
        <f t="shared" si="927"/>
        <v>0</v>
      </c>
      <c r="R4375" s="11">
        <f t="shared" si="928"/>
        <v>0</v>
      </c>
      <c r="S4375" s="11">
        <f t="shared" si="929"/>
        <v>4</v>
      </c>
      <c r="T4375" t="str">
        <f t="shared" si="930"/>
        <v>إضافى كامل</v>
      </c>
    </row>
    <row r="4376" spans="1:20" ht="18" x14ac:dyDescent="0.25">
      <c r="A4376" s="21">
        <v>299</v>
      </c>
      <c r="B4376" s="31">
        <v>29578</v>
      </c>
      <c r="C4376" t="s">
        <v>378</v>
      </c>
      <c r="D4376" s="8">
        <v>45621</v>
      </c>
      <c r="E4376" t="s">
        <v>21</v>
      </c>
      <c r="F4376">
        <v>5</v>
      </c>
      <c r="G4376" s="9" t="s">
        <v>335</v>
      </c>
      <c r="H4376" s="10"/>
      <c r="K4376" s="3" t="str">
        <f t="shared" si="931"/>
        <v>غائب</v>
      </c>
      <c r="L4376" s="11">
        <f t="shared" si="922"/>
        <v>0</v>
      </c>
      <c r="M4376" s="11">
        <f t="shared" si="923"/>
        <v>4</v>
      </c>
      <c r="N4376" s="11">
        <f t="shared" si="924"/>
        <v>0</v>
      </c>
      <c r="O4376" s="11">
        <f t="shared" si="925"/>
        <v>0</v>
      </c>
      <c r="P4376" s="11">
        <f t="shared" si="926"/>
        <v>0</v>
      </c>
      <c r="Q4376" s="11">
        <f t="shared" si="927"/>
        <v>0</v>
      </c>
      <c r="R4376" s="11">
        <f t="shared" si="928"/>
        <v>0</v>
      </c>
      <c r="S4376" s="11">
        <f t="shared" si="929"/>
        <v>4</v>
      </c>
      <c r="T4376" t="str">
        <f t="shared" si="930"/>
        <v>إضافى كامل</v>
      </c>
    </row>
    <row r="4377" spans="1:20" ht="18" x14ac:dyDescent="0.25">
      <c r="A4377" s="21">
        <v>299</v>
      </c>
      <c r="B4377" s="31">
        <v>29578</v>
      </c>
      <c r="C4377" t="s">
        <v>378</v>
      </c>
      <c r="D4377" s="8">
        <v>45622</v>
      </c>
      <c r="E4377" t="s">
        <v>22</v>
      </c>
      <c r="F4377">
        <v>5</v>
      </c>
      <c r="G4377" s="9" t="s">
        <v>335</v>
      </c>
      <c r="H4377" s="10"/>
      <c r="I4377" s="12">
        <v>0.36119212962962965</v>
      </c>
      <c r="J4377" s="12">
        <v>0.36128472222222224</v>
      </c>
      <c r="K4377" s="17" t="s">
        <v>56</v>
      </c>
      <c r="L4377" s="11">
        <f t="shared" si="922"/>
        <v>0</v>
      </c>
      <c r="M4377" s="11">
        <f t="shared" si="923"/>
        <v>3</v>
      </c>
      <c r="N4377" s="11">
        <f t="shared" si="924"/>
        <v>0</v>
      </c>
      <c r="O4377" s="11">
        <f t="shared" si="925"/>
        <v>0</v>
      </c>
      <c r="P4377" s="11">
        <f t="shared" si="926"/>
        <v>0</v>
      </c>
      <c r="Q4377" s="11">
        <f t="shared" si="927"/>
        <v>0</v>
      </c>
      <c r="R4377" s="11">
        <f t="shared" si="928"/>
        <v>0</v>
      </c>
      <c r="S4377" s="11">
        <f t="shared" si="929"/>
        <v>3</v>
      </c>
      <c r="T4377" t="str">
        <f t="shared" si="930"/>
        <v>إضافى كامل</v>
      </c>
    </row>
    <row r="4378" spans="1:20" ht="18" x14ac:dyDescent="0.25">
      <c r="A4378" s="21">
        <v>299</v>
      </c>
      <c r="B4378" s="31">
        <v>29578</v>
      </c>
      <c r="C4378" t="s">
        <v>378</v>
      </c>
      <c r="D4378" s="8">
        <v>45623</v>
      </c>
      <c r="E4378" t="s">
        <v>23</v>
      </c>
      <c r="F4378">
        <v>5</v>
      </c>
      <c r="G4378" s="9" t="s">
        <v>335</v>
      </c>
      <c r="H4378" s="10"/>
      <c r="K4378" s="3" t="str">
        <f t="shared" si="931"/>
        <v>غائب</v>
      </c>
      <c r="L4378" s="11">
        <f t="shared" si="922"/>
        <v>0</v>
      </c>
      <c r="M4378" s="11">
        <f t="shared" si="923"/>
        <v>2</v>
      </c>
      <c r="N4378" s="11">
        <f t="shared" si="924"/>
        <v>0</v>
      </c>
      <c r="O4378" s="11">
        <f t="shared" si="925"/>
        <v>0</v>
      </c>
      <c r="P4378" s="11">
        <f t="shared" si="926"/>
        <v>0</v>
      </c>
      <c r="Q4378" s="11">
        <f t="shared" si="927"/>
        <v>0</v>
      </c>
      <c r="R4378" s="11">
        <f t="shared" si="928"/>
        <v>0</v>
      </c>
      <c r="S4378" s="11">
        <f t="shared" si="929"/>
        <v>2</v>
      </c>
      <c r="T4378" t="str">
        <f t="shared" si="930"/>
        <v>إضافى كامل</v>
      </c>
    </row>
    <row r="4379" spans="1:20" ht="18" x14ac:dyDescent="0.25">
      <c r="A4379" s="21">
        <v>299</v>
      </c>
      <c r="B4379" s="31">
        <v>29578</v>
      </c>
      <c r="C4379" t="s">
        <v>378</v>
      </c>
      <c r="D4379" s="8">
        <v>45624</v>
      </c>
      <c r="E4379" t="s">
        <v>24</v>
      </c>
      <c r="F4379">
        <v>5</v>
      </c>
      <c r="G4379" s="9" t="s">
        <v>335</v>
      </c>
      <c r="H4379" s="10"/>
      <c r="I4379" s="12">
        <v>0.32187500000000002</v>
      </c>
      <c r="J4379" s="12">
        <v>0.71576388888888887</v>
      </c>
      <c r="K4379" s="3" t="str">
        <f t="shared" si="931"/>
        <v/>
      </c>
      <c r="L4379" s="11">
        <f t="shared" si="922"/>
        <v>1</v>
      </c>
      <c r="M4379" s="11">
        <f t="shared" si="923"/>
        <v>1</v>
      </c>
      <c r="N4379" s="11">
        <f t="shared" si="924"/>
        <v>0</v>
      </c>
      <c r="O4379" s="11">
        <f t="shared" si="925"/>
        <v>0</v>
      </c>
      <c r="P4379" s="11">
        <f t="shared" si="926"/>
        <v>0</v>
      </c>
      <c r="Q4379" s="11">
        <f t="shared" si="927"/>
        <v>0</v>
      </c>
      <c r="R4379" s="11">
        <f t="shared" si="928"/>
        <v>0</v>
      </c>
      <c r="S4379" s="11">
        <f t="shared" si="929"/>
        <v>1</v>
      </c>
      <c r="T4379" t="str">
        <f t="shared" si="930"/>
        <v>إضافى كامل</v>
      </c>
    </row>
    <row r="4380" spans="1:20" ht="18" x14ac:dyDescent="0.25">
      <c r="A4380" s="21">
        <v>299</v>
      </c>
      <c r="B4380" s="31">
        <v>29578</v>
      </c>
      <c r="C4380" t="s">
        <v>378</v>
      </c>
      <c r="D4380" s="8">
        <v>45625</v>
      </c>
      <c r="E4380" t="s">
        <v>15</v>
      </c>
      <c r="F4380">
        <v>5</v>
      </c>
      <c r="G4380" s="9" t="s">
        <v>335</v>
      </c>
      <c r="H4380" s="10"/>
      <c r="K4380" s="3" t="str">
        <f t="shared" si="931"/>
        <v/>
      </c>
      <c r="L4380" s="11">
        <f t="shared" si="922"/>
        <v>1</v>
      </c>
      <c r="M4380" s="11">
        <f t="shared" si="923"/>
        <v>1</v>
      </c>
      <c r="N4380" s="11">
        <f t="shared" si="924"/>
        <v>0</v>
      </c>
      <c r="O4380" s="11">
        <f t="shared" si="925"/>
        <v>0</v>
      </c>
      <c r="P4380" s="11">
        <f t="shared" si="926"/>
        <v>0</v>
      </c>
      <c r="Q4380" s="11">
        <f t="shared" si="927"/>
        <v>0</v>
      </c>
      <c r="R4380" s="11">
        <f t="shared" si="928"/>
        <v>0</v>
      </c>
      <c r="S4380" s="11">
        <f t="shared" si="929"/>
        <v>1</v>
      </c>
      <c r="T4380" t="str">
        <f t="shared" si="930"/>
        <v>إضافى كامل</v>
      </c>
    </row>
    <row r="4381" spans="1:20" ht="18" x14ac:dyDescent="0.25">
      <c r="A4381" s="21">
        <v>299</v>
      </c>
      <c r="B4381" s="31">
        <v>29578</v>
      </c>
      <c r="C4381" t="s">
        <v>378</v>
      </c>
      <c r="D4381" s="8">
        <v>45626</v>
      </c>
      <c r="E4381" t="s">
        <v>18</v>
      </c>
      <c r="F4381">
        <v>5</v>
      </c>
      <c r="G4381" s="9" t="s">
        <v>335</v>
      </c>
      <c r="H4381" s="10"/>
      <c r="I4381" s="12">
        <v>0.30746527777777777</v>
      </c>
      <c r="J4381" s="12">
        <v>0.62813657407407408</v>
      </c>
      <c r="K4381" s="3" t="str">
        <f t="shared" si="931"/>
        <v/>
      </c>
      <c r="L4381" s="11">
        <f t="shared" si="922"/>
        <v>1</v>
      </c>
      <c r="M4381" s="11">
        <f t="shared" si="923"/>
        <v>1</v>
      </c>
      <c r="N4381" s="11">
        <f t="shared" si="924"/>
        <v>0</v>
      </c>
      <c r="O4381" s="11">
        <f t="shared" si="925"/>
        <v>0</v>
      </c>
      <c r="P4381" s="11">
        <f t="shared" si="926"/>
        <v>0</v>
      </c>
      <c r="Q4381" s="11">
        <f t="shared" si="927"/>
        <v>0</v>
      </c>
      <c r="R4381" s="11">
        <f t="shared" si="928"/>
        <v>0</v>
      </c>
      <c r="S4381" s="11">
        <f t="shared" si="929"/>
        <v>1</v>
      </c>
      <c r="T4381" t="str">
        <f t="shared" si="930"/>
        <v>إضافى كامل</v>
      </c>
    </row>
    <row r="4382" spans="1:20" ht="15.75" x14ac:dyDescent="0.25">
      <c r="A4382">
        <v>70</v>
      </c>
      <c r="B4382">
        <v>27533</v>
      </c>
      <c r="C4382" s="16" t="s">
        <v>379</v>
      </c>
      <c r="D4382" s="8">
        <v>45597</v>
      </c>
      <c r="E4382" t="s">
        <v>15</v>
      </c>
      <c r="F4382">
        <v>7</v>
      </c>
      <c r="G4382" s="9" t="s">
        <v>380</v>
      </c>
      <c r="H4382" s="10" t="s">
        <v>140</v>
      </c>
      <c r="L4382" s="11">
        <f t="shared" si="922"/>
        <v>1</v>
      </c>
      <c r="M4382" s="11">
        <f t="shared" si="923"/>
        <v>1</v>
      </c>
      <c r="N4382" s="11">
        <f t="shared" si="924"/>
        <v>0</v>
      </c>
      <c r="O4382" s="11">
        <f t="shared" si="925"/>
        <v>0</v>
      </c>
      <c r="P4382" s="11">
        <f t="shared" si="926"/>
        <v>0</v>
      </c>
      <c r="Q4382" s="11">
        <f t="shared" si="927"/>
        <v>0</v>
      </c>
      <c r="R4382" s="11">
        <f t="shared" si="928"/>
        <v>0</v>
      </c>
      <c r="S4382" s="11">
        <f t="shared" si="929"/>
        <v>1</v>
      </c>
      <c r="T4382" t="str">
        <f t="shared" si="930"/>
        <v>إضافى كامل</v>
      </c>
    </row>
    <row r="4383" spans="1:20" x14ac:dyDescent="0.25">
      <c r="A4383">
        <v>70</v>
      </c>
      <c r="B4383">
        <v>27533</v>
      </c>
      <c r="C4383" t="s">
        <v>381</v>
      </c>
      <c r="D4383" s="8">
        <v>45598</v>
      </c>
      <c r="E4383" t="s">
        <v>18</v>
      </c>
      <c r="F4383">
        <v>7</v>
      </c>
      <c r="G4383" s="9" t="s">
        <v>380</v>
      </c>
      <c r="H4383" s="10"/>
      <c r="I4383" s="12">
        <v>0.36790509259259258</v>
      </c>
      <c r="J4383" s="12">
        <v>0.59906250000000005</v>
      </c>
      <c r="L4383" s="11">
        <f t="shared" si="922"/>
        <v>1</v>
      </c>
      <c r="M4383" s="11">
        <f t="shared" si="923"/>
        <v>1</v>
      </c>
      <c r="N4383" s="11">
        <f t="shared" si="924"/>
        <v>0</v>
      </c>
      <c r="O4383" s="11">
        <f t="shared" si="925"/>
        <v>0</v>
      </c>
      <c r="P4383" s="11">
        <f t="shared" si="926"/>
        <v>0</v>
      </c>
      <c r="Q4383" s="11">
        <f t="shared" si="927"/>
        <v>0</v>
      </c>
      <c r="R4383" s="11">
        <f t="shared" si="928"/>
        <v>0</v>
      </c>
      <c r="S4383" s="11">
        <f t="shared" si="929"/>
        <v>1</v>
      </c>
      <c r="T4383" t="str">
        <f t="shared" si="930"/>
        <v>إضافى كامل</v>
      </c>
    </row>
    <row r="4384" spans="1:20" x14ac:dyDescent="0.25">
      <c r="A4384">
        <v>70</v>
      </c>
      <c r="B4384">
        <v>27533</v>
      </c>
      <c r="C4384" t="s">
        <v>381</v>
      </c>
      <c r="D4384" s="8">
        <v>45599</v>
      </c>
      <c r="E4384" t="s">
        <v>20</v>
      </c>
      <c r="F4384">
        <v>7</v>
      </c>
      <c r="G4384" s="9" t="s">
        <v>380</v>
      </c>
      <c r="H4384" s="10"/>
      <c r="I4384" s="12"/>
      <c r="J4384" s="12"/>
      <c r="K4384" s="3" t="s">
        <v>19</v>
      </c>
      <c r="L4384" s="11">
        <f t="shared" si="922"/>
        <v>1</v>
      </c>
      <c r="M4384" s="11">
        <f t="shared" si="923"/>
        <v>1</v>
      </c>
      <c r="N4384" s="11">
        <f t="shared" si="924"/>
        <v>0</v>
      </c>
      <c r="O4384" s="11">
        <f t="shared" si="925"/>
        <v>0</v>
      </c>
      <c r="P4384" s="11">
        <f t="shared" si="926"/>
        <v>0</v>
      </c>
      <c r="Q4384" s="11">
        <f t="shared" si="927"/>
        <v>0</v>
      </c>
      <c r="R4384" s="11">
        <f t="shared" si="928"/>
        <v>0</v>
      </c>
      <c r="S4384" s="11">
        <f t="shared" si="929"/>
        <v>1</v>
      </c>
      <c r="T4384" t="str">
        <f t="shared" si="930"/>
        <v>إضافى كامل</v>
      </c>
    </row>
    <row r="4385" spans="1:20" x14ac:dyDescent="0.25">
      <c r="A4385">
        <v>70</v>
      </c>
      <c r="B4385">
        <v>27533</v>
      </c>
      <c r="C4385" t="s">
        <v>381</v>
      </c>
      <c r="D4385" s="8">
        <v>45600</v>
      </c>
      <c r="E4385" t="s">
        <v>21</v>
      </c>
      <c r="F4385">
        <v>7</v>
      </c>
      <c r="G4385" s="9" t="s">
        <v>380</v>
      </c>
      <c r="H4385" s="10" t="s">
        <v>32</v>
      </c>
      <c r="I4385" s="12">
        <v>0.33410879629629631</v>
      </c>
      <c r="J4385" s="12">
        <v>0.55936342592592592</v>
      </c>
      <c r="K4385" s="3" t="str">
        <f t="shared" ref="K4385:K4390" si="932">IF(AND(I4385&lt;=TIME(8,0,0),J4385&gt;=TIME(13,0,0),I4385&lt;&gt;""),"",IF(AND(I4385&gt;=TIME(8,1,0),I4385&lt;=TIME(8,10,0)),"تأخير",IF(AND(I4385&gt;=TIME(8,11,0),I4385&lt;=TIME(11,0,0),I4385&lt;&gt;""),"إذن ص",IF(AND(J4385&lt;TIME(13,0,0), J4385&lt;&gt;"",J4385&gt;=TIME(10,0,0)),"إذن م",IF(AND(OR(I4385="",J4385="",I4385=J4385,I4385&gt;TIME(11,0,0),J4385&lt;TIME(10,0,0)),AND(E4385&lt;&gt;"Friday")),"غائب","")))))</f>
        <v>تأخير</v>
      </c>
      <c r="L4385" s="11">
        <f t="shared" si="922"/>
        <v>0</v>
      </c>
      <c r="M4385" s="11">
        <f t="shared" si="923"/>
        <v>1</v>
      </c>
      <c r="N4385" s="11">
        <f t="shared" si="924"/>
        <v>0</v>
      </c>
      <c r="O4385" s="11">
        <f t="shared" si="925"/>
        <v>0</v>
      </c>
      <c r="P4385" s="11">
        <f t="shared" si="926"/>
        <v>0</v>
      </c>
      <c r="Q4385" s="11">
        <f t="shared" si="927"/>
        <v>0</v>
      </c>
      <c r="R4385" s="11">
        <f t="shared" si="928"/>
        <v>0</v>
      </c>
      <c r="S4385" s="11">
        <f t="shared" si="929"/>
        <v>1</v>
      </c>
      <c r="T4385" t="str">
        <f t="shared" si="930"/>
        <v>إضافى كامل</v>
      </c>
    </row>
    <row r="4386" spans="1:20" x14ac:dyDescent="0.25">
      <c r="A4386">
        <v>70</v>
      </c>
      <c r="B4386">
        <v>27533</v>
      </c>
      <c r="C4386" t="s">
        <v>381</v>
      </c>
      <c r="D4386" s="8">
        <v>45601</v>
      </c>
      <c r="E4386" t="s">
        <v>22</v>
      </c>
      <c r="F4386">
        <v>7</v>
      </c>
      <c r="G4386" s="9" t="s">
        <v>380</v>
      </c>
      <c r="H4386" s="10"/>
      <c r="I4386" s="12">
        <v>0.33082175925925927</v>
      </c>
      <c r="J4386" s="12">
        <v>0.54916666666666669</v>
      </c>
      <c r="K4386" s="3" t="str">
        <f t="shared" si="932"/>
        <v/>
      </c>
      <c r="L4386" s="11">
        <f t="shared" si="922"/>
        <v>1</v>
      </c>
      <c r="M4386" s="11">
        <f t="shared" si="923"/>
        <v>2</v>
      </c>
      <c r="N4386" s="11">
        <f t="shared" si="924"/>
        <v>0</v>
      </c>
      <c r="O4386" s="11">
        <f t="shared" si="925"/>
        <v>0</v>
      </c>
      <c r="P4386" s="11">
        <f t="shared" si="926"/>
        <v>0</v>
      </c>
      <c r="Q4386" s="11">
        <f t="shared" si="927"/>
        <v>0</v>
      </c>
      <c r="R4386" s="11">
        <f t="shared" si="928"/>
        <v>0</v>
      </c>
      <c r="S4386" s="11">
        <f t="shared" si="929"/>
        <v>2</v>
      </c>
      <c r="T4386" t="str">
        <f t="shared" si="930"/>
        <v>إضافى كامل</v>
      </c>
    </row>
    <row r="4387" spans="1:20" x14ac:dyDescent="0.25">
      <c r="A4387">
        <v>70</v>
      </c>
      <c r="B4387">
        <v>27533</v>
      </c>
      <c r="C4387" t="s">
        <v>381</v>
      </c>
      <c r="D4387" s="8">
        <v>45602</v>
      </c>
      <c r="E4387" t="s">
        <v>23</v>
      </c>
      <c r="F4387">
        <v>7</v>
      </c>
      <c r="G4387" s="9" t="s">
        <v>380</v>
      </c>
      <c r="H4387" s="10"/>
      <c r="I4387" s="12">
        <v>0.3331365740740741</v>
      </c>
      <c r="J4387" s="12">
        <v>0.54749999999999999</v>
      </c>
      <c r="K4387" s="3" t="str">
        <f t="shared" si="932"/>
        <v/>
      </c>
      <c r="L4387" s="11">
        <f t="shared" si="922"/>
        <v>1</v>
      </c>
      <c r="M4387" s="11">
        <f t="shared" si="923"/>
        <v>2</v>
      </c>
      <c r="N4387" s="11">
        <f t="shared" si="924"/>
        <v>0</v>
      </c>
      <c r="O4387" s="11">
        <f t="shared" si="925"/>
        <v>0</v>
      </c>
      <c r="P4387" s="11">
        <f t="shared" si="926"/>
        <v>0</v>
      </c>
      <c r="Q4387" s="11">
        <f t="shared" si="927"/>
        <v>0</v>
      </c>
      <c r="R4387" s="11">
        <f t="shared" si="928"/>
        <v>0</v>
      </c>
      <c r="S4387" s="11">
        <f t="shared" si="929"/>
        <v>2</v>
      </c>
      <c r="T4387" t="str">
        <f t="shared" si="930"/>
        <v>إضافى كامل</v>
      </c>
    </row>
    <row r="4388" spans="1:20" x14ac:dyDescent="0.25">
      <c r="A4388">
        <v>70</v>
      </c>
      <c r="B4388">
        <v>27533</v>
      </c>
      <c r="C4388" t="s">
        <v>381</v>
      </c>
      <c r="D4388" s="8">
        <v>45603</v>
      </c>
      <c r="E4388" t="s">
        <v>24</v>
      </c>
      <c r="F4388">
        <v>7</v>
      </c>
      <c r="G4388" s="9" t="s">
        <v>380</v>
      </c>
      <c r="H4388" s="10"/>
      <c r="I4388" s="12">
        <v>0.33118055555555553</v>
      </c>
      <c r="J4388" s="12">
        <v>0.5465740740740741</v>
      </c>
      <c r="K4388" s="3" t="str">
        <f t="shared" si="932"/>
        <v/>
      </c>
      <c r="L4388" s="11">
        <f t="shared" si="922"/>
        <v>1</v>
      </c>
      <c r="M4388" s="11">
        <f t="shared" si="923"/>
        <v>2</v>
      </c>
      <c r="N4388" s="11">
        <f t="shared" si="924"/>
        <v>0</v>
      </c>
      <c r="O4388" s="11">
        <f t="shared" si="925"/>
        <v>0</v>
      </c>
      <c r="P4388" s="11">
        <f t="shared" si="926"/>
        <v>0</v>
      </c>
      <c r="Q4388" s="11">
        <f t="shared" si="927"/>
        <v>0</v>
      </c>
      <c r="R4388" s="11">
        <f t="shared" si="928"/>
        <v>0</v>
      </c>
      <c r="S4388" s="11">
        <f t="shared" si="929"/>
        <v>2</v>
      </c>
      <c r="T4388" t="str">
        <f t="shared" si="930"/>
        <v>إضافى كامل</v>
      </c>
    </row>
    <row r="4389" spans="1:20" x14ac:dyDescent="0.25">
      <c r="A4389">
        <v>70</v>
      </c>
      <c r="B4389">
        <v>27533</v>
      </c>
      <c r="C4389" t="s">
        <v>381</v>
      </c>
      <c r="D4389" s="8">
        <v>45604</v>
      </c>
      <c r="E4389" t="s">
        <v>15</v>
      </c>
      <c r="F4389">
        <v>7</v>
      </c>
      <c r="G4389" s="9" t="s">
        <v>380</v>
      </c>
      <c r="H4389" s="10"/>
      <c r="K4389" s="3" t="str">
        <f t="shared" si="932"/>
        <v/>
      </c>
      <c r="L4389" s="11">
        <f t="shared" si="922"/>
        <v>1</v>
      </c>
      <c r="M4389" s="11">
        <f t="shared" si="923"/>
        <v>2</v>
      </c>
      <c r="N4389" s="11">
        <f t="shared" si="924"/>
        <v>0</v>
      </c>
      <c r="O4389" s="11">
        <f t="shared" si="925"/>
        <v>0</v>
      </c>
      <c r="P4389" s="11">
        <f t="shared" si="926"/>
        <v>0</v>
      </c>
      <c r="Q4389" s="11">
        <f t="shared" si="927"/>
        <v>0</v>
      </c>
      <c r="R4389" s="11">
        <f t="shared" si="928"/>
        <v>0</v>
      </c>
      <c r="S4389" s="11">
        <f t="shared" si="929"/>
        <v>2</v>
      </c>
      <c r="T4389" t="str">
        <f t="shared" si="930"/>
        <v>إضافى كامل</v>
      </c>
    </row>
    <row r="4390" spans="1:20" x14ac:dyDescent="0.25">
      <c r="A4390">
        <v>70</v>
      </c>
      <c r="B4390">
        <v>27533</v>
      </c>
      <c r="C4390" t="s">
        <v>381</v>
      </c>
      <c r="D4390" s="8">
        <v>45605</v>
      </c>
      <c r="E4390" t="s">
        <v>18</v>
      </c>
      <c r="F4390">
        <v>7</v>
      </c>
      <c r="G4390" s="9" t="s">
        <v>380</v>
      </c>
      <c r="H4390" s="10"/>
      <c r="I4390" s="12">
        <v>0.33362268518518517</v>
      </c>
      <c r="J4390" s="12">
        <v>0.54737268518518523</v>
      </c>
      <c r="K4390" s="3" t="str">
        <f t="shared" si="932"/>
        <v/>
      </c>
      <c r="L4390" s="11">
        <f t="shared" si="922"/>
        <v>1</v>
      </c>
      <c r="M4390" s="11">
        <f t="shared" si="923"/>
        <v>2</v>
      </c>
      <c r="N4390" s="11">
        <f t="shared" si="924"/>
        <v>0</v>
      </c>
      <c r="O4390" s="11">
        <f t="shared" si="925"/>
        <v>0</v>
      </c>
      <c r="P4390" s="11">
        <f t="shared" si="926"/>
        <v>0</v>
      </c>
      <c r="Q4390" s="11">
        <f t="shared" si="927"/>
        <v>0</v>
      </c>
      <c r="R4390" s="11">
        <f t="shared" si="928"/>
        <v>0</v>
      </c>
      <c r="S4390" s="11">
        <f t="shared" si="929"/>
        <v>2</v>
      </c>
      <c r="T4390" t="str">
        <f t="shared" si="930"/>
        <v>إضافى كامل</v>
      </c>
    </row>
    <row r="4391" spans="1:20" x14ac:dyDescent="0.25">
      <c r="A4391">
        <v>70</v>
      </c>
      <c r="B4391">
        <v>27533</v>
      </c>
      <c r="C4391" t="s">
        <v>381</v>
      </c>
      <c r="D4391" s="8">
        <v>45606</v>
      </c>
      <c r="E4391" t="s">
        <v>20</v>
      </c>
      <c r="F4391">
        <v>7</v>
      </c>
      <c r="G4391" s="9" t="s">
        <v>380</v>
      </c>
      <c r="H4391" s="10"/>
      <c r="I4391" s="12"/>
      <c r="J4391" s="12"/>
      <c r="K4391" s="3" t="s">
        <v>19</v>
      </c>
      <c r="L4391" s="11">
        <f t="shared" si="922"/>
        <v>1</v>
      </c>
      <c r="M4391" s="11">
        <f t="shared" si="923"/>
        <v>2</v>
      </c>
      <c r="N4391" s="11">
        <f t="shared" si="924"/>
        <v>0</v>
      </c>
      <c r="O4391" s="11">
        <f t="shared" si="925"/>
        <v>0</v>
      </c>
      <c r="P4391" s="11">
        <f t="shared" si="926"/>
        <v>0</v>
      </c>
      <c r="Q4391" s="11">
        <f t="shared" si="927"/>
        <v>0</v>
      </c>
      <c r="R4391" s="11">
        <f t="shared" si="928"/>
        <v>0</v>
      </c>
      <c r="S4391" s="11">
        <f t="shared" si="929"/>
        <v>2</v>
      </c>
      <c r="T4391" t="str">
        <f t="shared" si="930"/>
        <v>إضافى كامل</v>
      </c>
    </row>
    <row r="4392" spans="1:20" x14ac:dyDescent="0.25">
      <c r="A4392">
        <v>70</v>
      </c>
      <c r="B4392">
        <v>27533</v>
      </c>
      <c r="C4392" t="s">
        <v>381</v>
      </c>
      <c r="D4392" s="8">
        <v>45607</v>
      </c>
      <c r="E4392" t="s">
        <v>21</v>
      </c>
      <c r="F4392">
        <v>7</v>
      </c>
      <c r="G4392" s="9" t="s">
        <v>380</v>
      </c>
      <c r="H4392" s="10"/>
      <c r="I4392" s="12">
        <v>0.32862268518518517</v>
      </c>
      <c r="J4392" s="12">
        <v>0.56472222222222224</v>
      </c>
      <c r="K4392" s="3" t="str">
        <f t="shared" ref="K4392:K4412" si="933">IF(AND(I4392&lt;=TIME(8,0,0),J4392&gt;=TIME(13,0,0),I4392&lt;&gt;""),"",IF(AND(I4392&gt;=TIME(8,1,0),I4392&lt;=TIME(8,10,0)),"تأخير",IF(AND(I4392&gt;=TIME(8,11,0),I4392&lt;=TIME(11,0,0),I4392&lt;&gt;""),"إذن ص",IF(AND(J4392&lt;TIME(13,0,0), J4392&lt;&gt;"",J4392&gt;=TIME(10,0,0)),"إذن م",IF(AND(OR(I4392="",J4392="",I4392=J4392,I4392&gt;TIME(11,0,0),J4392&lt;TIME(10,0,0)),AND(E4392&lt;&gt;"Friday")),"غائب","")))))</f>
        <v/>
      </c>
      <c r="L4392" s="11">
        <f t="shared" si="922"/>
        <v>1</v>
      </c>
      <c r="M4392" s="11">
        <f t="shared" si="923"/>
        <v>2</v>
      </c>
      <c r="N4392" s="11">
        <f t="shared" si="924"/>
        <v>0</v>
      </c>
      <c r="O4392" s="11">
        <f t="shared" si="925"/>
        <v>1</v>
      </c>
      <c r="P4392" s="11">
        <f t="shared" si="926"/>
        <v>1</v>
      </c>
      <c r="Q4392" s="11">
        <f t="shared" si="927"/>
        <v>0</v>
      </c>
      <c r="R4392" s="11">
        <f t="shared" si="928"/>
        <v>0</v>
      </c>
      <c r="S4392" s="11">
        <f t="shared" si="929"/>
        <v>2</v>
      </c>
      <c r="T4392" t="str">
        <f t="shared" si="930"/>
        <v>إضافى كامل</v>
      </c>
    </row>
    <row r="4393" spans="1:20" x14ac:dyDescent="0.25">
      <c r="A4393">
        <v>70</v>
      </c>
      <c r="B4393">
        <v>27533</v>
      </c>
      <c r="C4393" t="s">
        <v>381</v>
      </c>
      <c r="D4393" s="8">
        <v>45608</v>
      </c>
      <c r="E4393" t="s">
        <v>22</v>
      </c>
      <c r="F4393">
        <v>7</v>
      </c>
      <c r="G4393" s="9" t="s">
        <v>380</v>
      </c>
      <c r="H4393" s="10"/>
      <c r="I4393" s="12">
        <v>0.33203703703703702</v>
      </c>
      <c r="J4393" s="12">
        <v>0.54409722222222223</v>
      </c>
      <c r="K4393" s="3" t="str">
        <f t="shared" si="933"/>
        <v/>
      </c>
      <c r="L4393" s="11">
        <f t="shared" si="922"/>
        <v>1</v>
      </c>
      <c r="M4393" s="11">
        <f t="shared" si="923"/>
        <v>2</v>
      </c>
      <c r="N4393" s="11">
        <f t="shared" si="924"/>
        <v>0</v>
      </c>
      <c r="O4393" s="11">
        <f t="shared" si="925"/>
        <v>1</v>
      </c>
      <c r="P4393" s="11">
        <f t="shared" si="926"/>
        <v>1</v>
      </c>
      <c r="Q4393" s="11">
        <f t="shared" si="927"/>
        <v>0</v>
      </c>
      <c r="R4393" s="11">
        <f t="shared" si="928"/>
        <v>0</v>
      </c>
      <c r="S4393" s="11">
        <f t="shared" si="929"/>
        <v>2</v>
      </c>
      <c r="T4393" t="str">
        <f t="shared" si="930"/>
        <v>إضافى كامل</v>
      </c>
    </row>
    <row r="4394" spans="1:20" x14ac:dyDescent="0.25">
      <c r="A4394">
        <v>70</v>
      </c>
      <c r="B4394">
        <v>27533</v>
      </c>
      <c r="C4394" t="s">
        <v>381</v>
      </c>
      <c r="D4394" s="8">
        <v>45609</v>
      </c>
      <c r="E4394" t="s">
        <v>23</v>
      </c>
      <c r="F4394">
        <v>7</v>
      </c>
      <c r="G4394" s="9" t="s">
        <v>380</v>
      </c>
      <c r="H4394" s="10"/>
      <c r="I4394" s="12">
        <v>0.33153935185185185</v>
      </c>
      <c r="J4394" s="12">
        <v>0.55206018518518518</v>
      </c>
      <c r="K4394" s="3" t="str">
        <f t="shared" si="933"/>
        <v/>
      </c>
      <c r="L4394" s="11">
        <f t="shared" si="922"/>
        <v>1</v>
      </c>
      <c r="M4394" s="11">
        <f t="shared" si="923"/>
        <v>2</v>
      </c>
      <c r="N4394" s="11">
        <f t="shared" si="924"/>
        <v>0</v>
      </c>
      <c r="O4394" s="11">
        <f t="shared" si="925"/>
        <v>1</v>
      </c>
      <c r="P4394" s="11">
        <f t="shared" si="926"/>
        <v>1</v>
      </c>
      <c r="Q4394" s="11">
        <f t="shared" si="927"/>
        <v>0</v>
      </c>
      <c r="R4394" s="11">
        <f t="shared" si="928"/>
        <v>0</v>
      </c>
      <c r="S4394" s="11">
        <f t="shared" si="929"/>
        <v>2</v>
      </c>
      <c r="T4394" t="str">
        <f t="shared" si="930"/>
        <v>إضافى كامل</v>
      </c>
    </row>
    <row r="4395" spans="1:20" x14ac:dyDescent="0.25">
      <c r="A4395">
        <v>70</v>
      </c>
      <c r="B4395">
        <v>27533</v>
      </c>
      <c r="C4395" t="s">
        <v>381</v>
      </c>
      <c r="D4395" s="8">
        <v>45610</v>
      </c>
      <c r="E4395" t="s">
        <v>24</v>
      </c>
      <c r="F4395">
        <v>7</v>
      </c>
      <c r="G4395" s="9" t="s">
        <v>380</v>
      </c>
      <c r="H4395" s="10"/>
      <c r="I4395" s="12">
        <v>0.33292824074074073</v>
      </c>
      <c r="J4395" s="12">
        <v>0.55077546296296298</v>
      </c>
      <c r="K4395" s="3" t="str">
        <f t="shared" si="933"/>
        <v/>
      </c>
      <c r="L4395" s="11">
        <f t="shared" si="922"/>
        <v>1</v>
      </c>
      <c r="M4395" s="11">
        <f t="shared" si="923"/>
        <v>2</v>
      </c>
      <c r="N4395" s="11">
        <f t="shared" si="924"/>
        <v>0</v>
      </c>
      <c r="O4395" s="11">
        <f t="shared" si="925"/>
        <v>1</v>
      </c>
      <c r="P4395" s="11">
        <f t="shared" si="926"/>
        <v>1</v>
      </c>
      <c r="Q4395" s="11">
        <f t="shared" si="927"/>
        <v>0</v>
      </c>
      <c r="R4395" s="11">
        <f t="shared" si="928"/>
        <v>0</v>
      </c>
      <c r="S4395" s="11">
        <f t="shared" si="929"/>
        <v>2</v>
      </c>
      <c r="T4395" t="str">
        <f t="shared" si="930"/>
        <v>إضافى كامل</v>
      </c>
    </row>
    <row r="4396" spans="1:20" x14ac:dyDescent="0.25">
      <c r="A4396">
        <v>70</v>
      </c>
      <c r="B4396">
        <v>27533</v>
      </c>
      <c r="C4396" t="s">
        <v>381</v>
      </c>
      <c r="D4396" s="8">
        <v>45611</v>
      </c>
      <c r="E4396" t="s">
        <v>15</v>
      </c>
      <c r="F4396">
        <v>7</v>
      </c>
      <c r="G4396" s="9" t="s">
        <v>380</v>
      </c>
      <c r="H4396" s="10"/>
      <c r="K4396" s="3" t="str">
        <f t="shared" si="933"/>
        <v/>
      </c>
      <c r="L4396" s="11">
        <f t="shared" si="922"/>
        <v>1</v>
      </c>
      <c r="M4396" s="11">
        <f t="shared" si="923"/>
        <v>2</v>
      </c>
      <c r="N4396" s="11">
        <f t="shared" si="924"/>
        <v>0</v>
      </c>
      <c r="O4396" s="11">
        <f t="shared" si="925"/>
        <v>1</v>
      </c>
      <c r="P4396" s="11">
        <f t="shared" si="926"/>
        <v>1</v>
      </c>
      <c r="Q4396" s="11">
        <f t="shared" si="927"/>
        <v>0</v>
      </c>
      <c r="R4396" s="11">
        <f t="shared" si="928"/>
        <v>0</v>
      </c>
      <c r="S4396" s="11">
        <f t="shared" si="929"/>
        <v>2</v>
      </c>
      <c r="T4396" t="str">
        <f t="shared" si="930"/>
        <v>إضافى كامل</v>
      </c>
    </row>
    <row r="4397" spans="1:20" x14ac:dyDescent="0.25">
      <c r="A4397">
        <v>70</v>
      </c>
      <c r="B4397">
        <v>27533</v>
      </c>
      <c r="C4397" t="s">
        <v>381</v>
      </c>
      <c r="D4397" s="8">
        <v>45612</v>
      </c>
      <c r="E4397" t="s">
        <v>18</v>
      </c>
      <c r="F4397">
        <v>7</v>
      </c>
      <c r="G4397" s="9" t="s">
        <v>380</v>
      </c>
      <c r="H4397" s="10"/>
      <c r="K4397" s="3" t="str">
        <f t="shared" si="933"/>
        <v>غائب</v>
      </c>
      <c r="L4397" s="11">
        <f t="shared" si="922"/>
        <v>0</v>
      </c>
      <c r="M4397" s="11">
        <f t="shared" si="923"/>
        <v>2</v>
      </c>
      <c r="N4397" s="11">
        <f t="shared" si="924"/>
        <v>0</v>
      </c>
      <c r="O4397" s="11">
        <f t="shared" si="925"/>
        <v>1</v>
      </c>
      <c r="P4397" s="11">
        <f t="shared" si="926"/>
        <v>1</v>
      </c>
      <c r="Q4397" s="11">
        <f t="shared" si="927"/>
        <v>0</v>
      </c>
      <c r="R4397" s="11">
        <f t="shared" si="928"/>
        <v>0</v>
      </c>
      <c r="S4397" s="11">
        <f t="shared" si="929"/>
        <v>2</v>
      </c>
      <c r="T4397" t="str">
        <f t="shared" si="930"/>
        <v>إضافى كامل</v>
      </c>
    </row>
    <row r="4398" spans="1:20" x14ac:dyDescent="0.25">
      <c r="A4398">
        <v>70</v>
      </c>
      <c r="B4398">
        <v>27533</v>
      </c>
      <c r="C4398" t="s">
        <v>381</v>
      </c>
      <c r="D4398" s="8">
        <v>45613</v>
      </c>
      <c r="E4398" t="s">
        <v>20</v>
      </c>
      <c r="F4398">
        <v>7</v>
      </c>
      <c r="G4398" s="9" t="s">
        <v>380</v>
      </c>
      <c r="H4398" s="10"/>
      <c r="K4398" s="3" t="s">
        <v>19</v>
      </c>
      <c r="L4398" s="11">
        <f t="shared" si="922"/>
        <v>1</v>
      </c>
      <c r="M4398" s="11">
        <f t="shared" si="923"/>
        <v>1</v>
      </c>
      <c r="N4398" s="11">
        <f t="shared" si="924"/>
        <v>0</v>
      </c>
      <c r="O4398" s="11">
        <f t="shared" si="925"/>
        <v>1</v>
      </c>
      <c r="P4398" s="11">
        <f t="shared" si="926"/>
        <v>1</v>
      </c>
      <c r="Q4398" s="11">
        <f t="shared" si="927"/>
        <v>0</v>
      </c>
      <c r="R4398" s="11">
        <f t="shared" si="928"/>
        <v>0</v>
      </c>
      <c r="S4398" s="11">
        <f t="shared" si="929"/>
        <v>1</v>
      </c>
      <c r="T4398" t="str">
        <f t="shared" si="930"/>
        <v>إضافى كامل</v>
      </c>
    </row>
    <row r="4399" spans="1:20" x14ac:dyDescent="0.25">
      <c r="A4399">
        <v>70</v>
      </c>
      <c r="B4399">
        <v>27533</v>
      </c>
      <c r="C4399" t="s">
        <v>381</v>
      </c>
      <c r="D4399" s="8">
        <v>45614</v>
      </c>
      <c r="E4399" t="s">
        <v>21</v>
      </c>
      <c r="F4399">
        <v>7</v>
      </c>
      <c r="G4399" s="9" t="s">
        <v>380</v>
      </c>
      <c r="H4399" s="10"/>
      <c r="I4399" s="12">
        <v>0.33363425925925927</v>
      </c>
      <c r="J4399" s="12">
        <v>0.54745370370370372</v>
      </c>
      <c r="K4399" s="3" t="str">
        <f t="shared" si="933"/>
        <v/>
      </c>
      <c r="L4399" s="11">
        <f t="shared" si="922"/>
        <v>1</v>
      </c>
      <c r="M4399" s="11">
        <f t="shared" si="923"/>
        <v>1</v>
      </c>
      <c r="N4399" s="11">
        <f t="shared" si="924"/>
        <v>0</v>
      </c>
      <c r="O4399" s="11">
        <f t="shared" si="925"/>
        <v>1</v>
      </c>
      <c r="P4399" s="11">
        <f t="shared" si="926"/>
        <v>1</v>
      </c>
      <c r="Q4399" s="11">
        <f t="shared" si="927"/>
        <v>0</v>
      </c>
      <c r="R4399" s="11">
        <f t="shared" si="928"/>
        <v>0</v>
      </c>
      <c r="S4399" s="11">
        <f t="shared" si="929"/>
        <v>1</v>
      </c>
      <c r="T4399" t="str">
        <f t="shared" si="930"/>
        <v>إضافى كامل</v>
      </c>
    </row>
    <row r="4400" spans="1:20" x14ac:dyDescent="0.25">
      <c r="A4400">
        <v>70</v>
      </c>
      <c r="B4400">
        <v>27533</v>
      </c>
      <c r="C4400" t="s">
        <v>381</v>
      </c>
      <c r="D4400" s="8">
        <v>45615</v>
      </c>
      <c r="E4400" t="s">
        <v>22</v>
      </c>
      <c r="F4400">
        <v>7</v>
      </c>
      <c r="G4400" s="9" t="s">
        <v>380</v>
      </c>
      <c r="H4400" s="10" t="s">
        <v>51</v>
      </c>
      <c r="I4400" s="12">
        <v>0.33531250000000001</v>
      </c>
      <c r="J4400" s="12">
        <v>0.55672453703703706</v>
      </c>
      <c r="K4400" s="3" t="str">
        <f t="shared" si="933"/>
        <v>تأخير</v>
      </c>
      <c r="L4400" s="11">
        <f t="shared" si="922"/>
        <v>0</v>
      </c>
      <c r="M4400" s="11">
        <f t="shared" si="923"/>
        <v>1</v>
      </c>
      <c r="N4400" s="11">
        <f t="shared" si="924"/>
        <v>0</v>
      </c>
      <c r="O4400" s="11">
        <f t="shared" si="925"/>
        <v>1</v>
      </c>
      <c r="P4400" s="11">
        <f t="shared" si="926"/>
        <v>1</v>
      </c>
      <c r="Q4400" s="11">
        <f t="shared" si="927"/>
        <v>0</v>
      </c>
      <c r="R4400" s="11">
        <f t="shared" si="928"/>
        <v>0</v>
      </c>
      <c r="S4400" s="11">
        <f t="shared" si="929"/>
        <v>1</v>
      </c>
      <c r="T4400" t="str">
        <f t="shared" si="930"/>
        <v>إضافى كامل</v>
      </c>
    </row>
    <row r="4401" spans="1:20" x14ac:dyDescent="0.25">
      <c r="A4401">
        <v>70</v>
      </c>
      <c r="B4401">
        <v>27533</v>
      </c>
      <c r="C4401" t="s">
        <v>381</v>
      </c>
      <c r="D4401" s="8">
        <v>45616</v>
      </c>
      <c r="E4401" t="s">
        <v>23</v>
      </c>
      <c r="F4401">
        <v>7</v>
      </c>
      <c r="G4401" s="9" t="s">
        <v>380</v>
      </c>
      <c r="H4401" s="10"/>
      <c r="I4401" s="12">
        <v>0.32975694444444442</v>
      </c>
      <c r="J4401" s="12">
        <v>0.5540856481481482</v>
      </c>
      <c r="K4401" s="3" t="str">
        <f t="shared" si="933"/>
        <v/>
      </c>
      <c r="L4401" s="11">
        <f t="shared" si="922"/>
        <v>1</v>
      </c>
      <c r="M4401" s="11">
        <f t="shared" si="923"/>
        <v>1</v>
      </c>
      <c r="N4401" s="11">
        <f t="shared" si="924"/>
        <v>0</v>
      </c>
      <c r="O4401" s="11">
        <f t="shared" si="925"/>
        <v>2</v>
      </c>
      <c r="P4401" s="11">
        <f t="shared" si="926"/>
        <v>2</v>
      </c>
      <c r="Q4401" s="11">
        <f t="shared" si="927"/>
        <v>0</v>
      </c>
      <c r="R4401" s="11">
        <f t="shared" si="928"/>
        <v>0</v>
      </c>
      <c r="S4401" s="11">
        <f t="shared" si="929"/>
        <v>1</v>
      </c>
      <c r="T4401" t="str">
        <f t="shared" si="930"/>
        <v>إضافى كامل</v>
      </c>
    </row>
    <row r="4402" spans="1:20" x14ac:dyDescent="0.25">
      <c r="A4402">
        <v>70</v>
      </c>
      <c r="B4402">
        <v>27533</v>
      </c>
      <c r="C4402" t="s">
        <v>381</v>
      </c>
      <c r="D4402" s="8">
        <v>45617</v>
      </c>
      <c r="E4402" t="s">
        <v>24</v>
      </c>
      <c r="F4402">
        <v>7</v>
      </c>
      <c r="G4402" s="9" t="s">
        <v>380</v>
      </c>
      <c r="H4402" s="10"/>
      <c r="I4402" s="12">
        <v>0.33001157407407405</v>
      </c>
      <c r="J4402" s="12">
        <v>0.55883101851851846</v>
      </c>
      <c r="K4402" s="3" t="str">
        <f t="shared" si="933"/>
        <v/>
      </c>
      <c r="L4402" s="11">
        <f t="shared" si="922"/>
        <v>1</v>
      </c>
      <c r="M4402" s="11">
        <f t="shared" si="923"/>
        <v>1</v>
      </c>
      <c r="N4402" s="11">
        <f t="shared" si="924"/>
        <v>0</v>
      </c>
      <c r="O4402" s="11">
        <f t="shared" si="925"/>
        <v>2</v>
      </c>
      <c r="P4402" s="11">
        <f t="shared" si="926"/>
        <v>2</v>
      </c>
      <c r="Q4402" s="11">
        <f t="shared" si="927"/>
        <v>0</v>
      </c>
      <c r="R4402" s="11">
        <f t="shared" si="928"/>
        <v>0</v>
      </c>
      <c r="S4402" s="11">
        <f t="shared" si="929"/>
        <v>1</v>
      </c>
      <c r="T4402" t="str">
        <f t="shared" si="930"/>
        <v>إضافى كامل</v>
      </c>
    </row>
    <row r="4403" spans="1:20" x14ac:dyDescent="0.25">
      <c r="A4403">
        <v>70</v>
      </c>
      <c r="B4403">
        <v>27533</v>
      </c>
      <c r="C4403" t="s">
        <v>381</v>
      </c>
      <c r="D4403" s="8">
        <v>45618</v>
      </c>
      <c r="E4403" t="s">
        <v>15</v>
      </c>
      <c r="F4403">
        <v>7</v>
      </c>
      <c r="G4403" s="9" t="s">
        <v>380</v>
      </c>
      <c r="H4403" s="10"/>
      <c r="K4403" s="3" t="str">
        <f t="shared" si="933"/>
        <v/>
      </c>
      <c r="L4403" s="11">
        <f t="shared" si="922"/>
        <v>1</v>
      </c>
      <c r="M4403" s="11">
        <f t="shared" si="923"/>
        <v>1</v>
      </c>
      <c r="N4403" s="11">
        <f t="shared" si="924"/>
        <v>0</v>
      </c>
      <c r="O4403" s="11">
        <f t="shared" si="925"/>
        <v>2</v>
      </c>
      <c r="P4403" s="11">
        <f t="shared" si="926"/>
        <v>2</v>
      </c>
      <c r="Q4403" s="11">
        <f t="shared" si="927"/>
        <v>0</v>
      </c>
      <c r="R4403" s="11">
        <f t="shared" si="928"/>
        <v>0</v>
      </c>
      <c r="S4403" s="11">
        <f t="shared" si="929"/>
        <v>1</v>
      </c>
      <c r="T4403" t="str">
        <f t="shared" si="930"/>
        <v>إضافى كامل</v>
      </c>
    </row>
    <row r="4404" spans="1:20" x14ac:dyDescent="0.25">
      <c r="A4404">
        <v>70</v>
      </c>
      <c r="B4404">
        <v>27533</v>
      </c>
      <c r="C4404" t="s">
        <v>381</v>
      </c>
      <c r="D4404" s="8">
        <v>45619</v>
      </c>
      <c r="E4404" t="s">
        <v>18</v>
      </c>
      <c r="F4404">
        <v>7</v>
      </c>
      <c r="G4404" s="9" t="s">
        <v>380</v>
      </c>
      <c r="H4404" s="10"/>
      <c r="I4404" s="12">
        <v>0.32869212962962963</v>
      </c>
      <c r="J4404" s="12">
        <v>0.5483217592592593</v>
      </c>
      <c r="K4404" s="3" t="str">
        <f t="shared" si="933"/>
        <v/>
      </c>
      <c r="L4404" s="11">
        <f t="shared" si="922"/>
        <v>1</v>
      </c>
      <c r="M4404" s="11">
        <f t="shared" si="923"/>
        <v>1</v>
      </c>
      <c r="N4404" s="11">
        <f t="shared" si="924"/>
        <v>0</v>
      </c>
      <c r="O4404" s="11">
        <f t="shared" si="925"/>
        <v>2</v>
      </c>
      <c r="P4404" s="11">
        <f t="shared" si="926"/>
        <v>2</v>
      </c>
      <c r="Q4404" s="11">
        <f t="shared" si="927"/>
        <v>0</v>
      </c>
      <c r="R4404" s="11">
        <f t="shared" si="928"/>
        <v>0</v>
      </c>
      <c r="S4404" s="11">
        <f t="shared" si="929"/>
        <v>1</v>
      </c>
      <c r="T4404" t="str">
        <f t="shared" si="930"/>
        <v>إضافى كامل</v>
      </c>
    </row>
    <row r="4405" spans="1:20" x14ac:dyDescent="0.25">
      <c r="A4405">
        <v>70</v>
      </c>
      <c r="B4405">
        <v>27533</v>
      </c>
      <c r="C4405" t="s">
        <v>381</v>
      </c>
      <c r="D4405" s="8">
        <v>45620</v>
      </c>
      <c r="E4405" t="s">
        <v>20</v>
      </c>
      <c r="F4405">
        <v>7</v>
      </c>
      <c r="G4405" s="9" t="s">
        <v>380</v>
      </c>
      <c r="H4405" s="10"/>
      <c r="K4405" s="3" t="s">
        <v>19</v>
      </c>
      <c r="L4405" s="11">
        <f t="shared" si="922"/>
        <v>1</v>
      </c>
      <c r="M4405" s="11">
        <f t="shared" si="923"/>
        <v>1</v>
      </c>
      <c r="N4405" s="11">
        <f t="shared" si="924"/>
        <v>0</v>
      </c>
      <c r="O4405" s="11">
        <f t="shared" si="925"/>
        <v>2</v>
      </c>
      <c r="P4405" s="11">
        <f t="shared" si="926"/>
        <v>2</v>
      </c>
      <c r="Q4405" s="11">
        <f t="shared" si="927"/>
        <v>0</v>
      </c>
      <c r="R4405" s="11">
        <f t="shared" si="928"/>
        <v>0</v>
      </c>
      <c r="S4405" s="11">
        <f t="shared" si="929"/>
        <v>1</v>
      </c>
      <c r="T4405" t="str">
        <f t="shared" si="930"/>
        <v>إضافى كامل</v>
      </c>
    </row>
    <row r="4406" spans="1:20" x14ac:dyDescent="0.25">
      <c r="A4406">
        <v>70</v>
      </c>
      <c r="B4406">
        <v>27533</v>
      </c>
      <c r="C4406" t="s">
        <v>381</v>
      </c>
      <c r="D4406" s="8">
        <v>45621</v>
      </c>
      <c r="E4406" t="s">
        <v>21</v>
      </c>
      <c r="F4406">
        <v>7</v>
      </c>
      <c r="G4406" s="9" t="s">
        <v>380</v>
      </c>
      <c r="H4406" s="10"/>
      <c r="I4406" s="12">
        <v>0.33164351851851853</v>
      </c>
      <c r="J4406" s="12">
        <v>0.54593749999999996</v>
      </c>
      <c r="K4406" s="3" t="str">
        <f t="shared" si="933"/>
        <v/>
      </c>
      <c r="L4406" s="11">
        <f t="shared" si="922"/>
        <v>1</v>
      </c>
      <c r="M4406" s="11">
        <f t="shared" si="923"/>
        <v>1</v>
      </c>
      <c r="N4406" s="11">
        <f t="shared" si="924"/>
        <v>0</v>
      </c>
      <c r="O4406" s="11">
        <f t="shared" si="925"/>
        <v>2</v>
      </c>
      <c r="P4406" s="11">
        <f t="shared" si="926"/>
        <v>2</v>
      </c>
      <c r="Q4406" s="11">
        <f t="shared" si="927"/>
        <v>0</v>
      </c>
      <c r="R4406" s="11">
        <f t="shared" si="928"/>
        <v>0</v>
      </c>
      <c r="S4406" s="11">
        <f t="shared" si="929"/>
        <v>1</v>
      </c>
      <c r="T4406" t="str">
        <f t="shared" si="930"/>
        <v>إضافى كامل</v>
      </c>
    </row>
    <row r="4407" spans="1:20" x14ac:dyDescent="0.25">
      <c r="A4407">
        <v>70</v>
      </c>
      <c r="B4407">
        <v>27533</v>
      </c>
      <c r="C4407" t="s">
        <v>381</v>
      </c>
      <c r="D4407" s="8">
        <v>45622</v>
      </c>
      <c r="E4407" t="s">
        <v>22</v>
      </c>
      <c r="F4407">
        <v>7</v>
      </c>
      <c r="G4407" s="9" t="s">
        <v>380</v>
      </c>
      <c r="H4407" s="10"/>
      <c r="I4407" s="12">
        <v>0.33393518518518517</v>
      </c>
      <c r="J4407" s="12">
        <v>0.54356481481481478</v>
      </c>
      <c r="K4407" s="3" t="str">
        <f t="shared" si="933"/>
        <v/>
      </c>
      <c r="L4407" s="11">
        <f t="shared" si="922"/>
        <v>1</v>
      </c>
      <c r="M4407" s="11">
        <f t="shared" si="923"/>
        <v>1</v>
      </c>
      <c r="N4407" s="11">
        <f t="shared" si="924"/>
        <v>0</v>
      </c>
      <c r="O4407" s="11">
        <f t="shared" si="925"/>
        <v>2</v>
      </c>
      <c r="P4407" s="11">
        <f t="shared" si="926"/>
        <v>2</v>
      </c>
      <c r="Q4407" s="11">
        <f t="shared" si="927"/>
        <v>0</v>
      </c>
      <c r="R4407" s="11">
        <f t="shared" si="928"/>
        <v>0</v>
      </c>
      <c r="S4407" s="11">
        <f t="shared" si="929"/>
        <v>1</v>
      </c>
      <c r="T4407" t="str">
        <f t="shared" si="930"/>
        <v>إضافى كامل</v>
      </c>
    </row>
    <row r="4408" spans="1:20" x14ac:dyDescent="0.25">
      <c r="A4408">
        <v>70</v>
      </c>
      <c r="B4408">
        <v>27533</v>
      </c>
      <c r="C4408" t="s">
        <v>381</v>
      </c>
      <c r="D4408" s="8">
        <v>45623</v>
      </c>
      <c r="E4408" t="s">
        <v>23</v>
      </c>
      <c r="F4408">
        <v>7</v>
      </c>
      <c r="G4408" s="9" t="s">
        <v>380</v>
      </c>
      <c r="H4408" s="10"/>
      <c r="I4408" s="12">
        <v>0.33048611111111109</v>
      </c>
      <c r="J4408" s="12">
        <v>0.54538194444444443</v>
      </c>
      <c r="K4408" s="3" t="str">
        <f t="shared" si="933"/>
        <v/>
      </c>
      <c r="L4408" s="11">
        <f t="shared" si="922"/>
        <v>1</v>
      </c>
      <c r="M4408" s="11">
        <f t="shared" si="923"/>
        <v>1</v>
      </c>
      <c r="N4408" s="11">
        <f t="shared" si="924"/>
        <v>0</v>
      </c>
      <c r="O4408" s="11">
        <f t="shared" si="925"/>
        <v>2</v>
      </c>
      <c r="P4408" s="11">
        <f t="shared" si="926"/>
        <v>2</v>
      </c>
      <c r="Q4408" s="11">
        <f t="shared" si="927"/>
        <v>0</v>
      </c>
      <c r="R4408" s="11">
        <f t="shared" si="928"/>
        <v>0</v>
      </c>
      <c r="S4408" s="11">
        <f t="shared" si="929"/>
        <v>1</v>
      </c>
      <c r="T4408" t="str">
        <f t="shared" si="930"/>
        <v>إضافى كامل</v>
      </c>
    </row>
    <row r="4409" spans="1:20" x14ac:dyDescent="0.25">
      <c r="A4409">
        <v>70</v>
      </c>
      <c r="B4409">
        <v>27533</v>
      </c>
      <c r="C4409" t="s">
        <v>381</v>
      </c>
      <c r="D4409" s="8">
        <v>45624</v>
      </c>
      <c r="E4409" t="s">
        <v>24</v>
      </c>
      <c r="F4409">
        <v>7</v>
      </c>
      <c r="G4409" s="9" t="s">
        <v>380</v>
      </c>
      <c r="H4409" s="10" t="s">
        <v>34</v>
      </c>
      <c r="I4409" s="12">
        <v>0.33981481481481479</v>
      </c>
      <c r="J4409" s="12">
        <v>0.5509722222222222</v>
      </c>
      <c r="K4409" s="3" t="str">
        <f t="shared" si="933"/>
        <v>تأخير</v>
      </c>
      <c r="L4409" s="11">
        <f t="shared" si="922"/>
        <v>0</v>
      </c>
      <c r="M4409" s="11">
        <f t="shared" si="923"/>
        <v>2</v>
      </c>
      <c r="N4409" s="11">
        <f t="shared" si="924"/>
        <v>0</v>
      </c>
      <c r="O4409" s="11">
        <f t="shared" si="925"/>
        <v>2</v>
      </c>
      <c r="P4409" s="11">
        <f t="shared" si="926"/>
        <v>2</v>
      </c>
      <c r="Q4409" s="11">
        <f t="shared" si="927"/>
        <v>0</v>
      </c>
      <c r="R4409" s="11">
        <f t="shared" si="928"/>
        <v>0</v>
      </c>
      <c r="S4409" s="11">
        <f t="shared" si="929"/>
        <v>2</v>
      </c>
      <c r="T4409" t="str">
        <f t="shared" si="930"/>
        <v>إضافى كامل</v>
      </c>
    </row>
    <row r="4410" spans="1:20" x14ac:dyDescent="0.25">
      <c r="A4410">
        <v>70</v>
      </c>
      <c r="B4410">
        <v>27533</v>
      </c>
      <c r="C4410" t="s">
        <v>381</v>
      </c>
      <c r="D4410" s="8">
        <v>45625</v>
      </c>
      <c r="E4410" t="s">
        <v>15</v>
      </c>
      <c r="F4410">
        <v>7</v>
      </c>
      <c r="G4410" s="9" t="s">
        <v>380</v>
      </c>
      <c r="H4410" s="10"/>
      <c r="K4410" s="3" t="str">
        <f t="shared" si="933"/>
        <v/>
      </c>
      <c r="L4410" s="11">
        <f t="shared" si="922"/>
        <v>1</v>
      </c>
      <c r="M4410" s="11">
        <f t="shared" si="923"/>
        <v>2</v>
      </c>
      <c r="N4410" s="11">
        <f t="shared" si="924"/>
        <v>0</v>
      </c>
      <c r="O4410" s="11">
        <f t="shared" si="925"/>
        <v>2</v>
      </c>
      <c r="P4410" s="11">
        <f t="shared" si="926"/>
        <v>2</v>
      </c>
      <c r="Q4410" s="11">
        <f t="shared" si="927"/>
        <v>0</v>
      </c>
      <c r="R4410" s="11">
        <f t="shared" si="928"/>
        <v>0</v>
      </c>
      <c r="S4410" s="11">
        <f t="shared" si="929"/>
        <v>2</v>
      </c>
      <c r="T4410" t="str">
        <f t="shared" si="930"/>
        <v>إضافى كامل</v>
      </c>
    </row>
    <row r="4411" spans="1:20" x14ac:dyDescent="0.25">
      <c r="A4411">
        <v>70</v>
      </c>
      <c r="B4411">
        <v>27533</v>
      </c>
      <c r="C4411" t="s">
        <v>381</v>
      </c>
      <c r="D4411" s="8">
        <v>45626</v>
      </c>
      <c r="E4411" t="s">
        <v>18</v>
      </c>
      <c r="F4411">
        <v>7</v>
      </c>
      <c r="G4411" s="9" t="s">
        <v>380</v>
      </c>
      <c r="H4411" s="10"/>
      <c r="I4411" s="12">
        <v>0.3319097222222222</v>
      </c>
      <c r="J4411" s="12">
        <v>0.55513888888888885</v>
      </c>
      <c r="K4411" s="3" t="str">
        <f t="shared" si="933"/>
        <v/>
      </c>
      <c r="L4411" s="11">
        <f t="shared" si="922"/>
        <v>1</v>
      </c>
      <c r="M4411" s="11">
        <f t="shared" si="923"/>
        <v>2</v>
      </c>
      <c r="N4411" s="11">
        <f t="shared" si="924"/>
        <v>0</v>
      </c>
      <c r="O4411" s="11">
        <f t="shared" si="925"/>
        <v>2</v>
      </c>
      <c r="P4411" s="11">
        <f t="shared" si="926"/>
        <v>2</v>
      </c>
      <c r="Q4411" s="11">
        <f t="shared" si="927"/>
        <v>0</v>
      </c>
      <c r="R4411" s="11">
        <f t="shared" si="928"/>
        <v>0</v>
      </c>
      <c r="S4411" s="11">
        <f t="shared" si="929"/>
        <v>2</v>
      </c>
      <c r="T4411" t="str">
        <f t="shared" si="930"/>
        <v>إضافى كامل</v>
      </c>
    </row>
    <row r="4412" spans="1:20" x14ac:dyDescent="0.25">
      <c r="A4412">
        <v>180</v>
      </c>
      <c r="B4412">
        <v>29219</v>
      </c>
      <c r="C4412" t="s">
        <v>382</v>
      </c>
      <c r="D4412" s="8">
        <v>45597</v>
      </c>
      <c r="E4412" t="s">
        <v>15</v>
      </c>
      <c r="F4412">
        <v>7</v>
      </c>
      <c r="G4412" s="9" t="s">
        <v>380</v>
      </c>
      <c r="H4412" s="10"/>
      <c r="K4412" s="3" t="str">
        <f t="shared" si="933"/>
        <v/>
      </c>
      <c r="L4412" s="11">
        <f t="shared" si="922"/>
        <v>1</v>
      </c>
      <c r="M4412" s="11">
        <f t="shared" si="923"/>
        <v>2</v>
      </c>
      <c r="N4412" s="11">
        <f t="shared" si="924"/>
        <v>0</v>
      </c>
      <c r="O4412" s="11">
        <f t="shared" si="925"/>
        <v>2</v>
      </c>
      <c r="P4412" s="11">
        <f t="shared" si="926"/>
        <v>2</v>
      </c>
      <c r="Q4412" s="11">
        <f t="shared" si="927"/>
        <v>0</v>
      </c>
      <c r="R4412" s="11">
        <f t="shared" si="928"/>
        <v>0</v>
      </c>
      <c r="S4412" s="11">
        <f t="shared" si="929"/>
        <v>2</v>
      </c>
      <c r="T4412" t="str">
        <f t="shared" si="930"/>
        <v>إضافى كامل</v>
      </c>
    </row>
    <row r="4413" spans="1:20" x14ac:dyDescent="0.25">
      <c r="A4413">
        <v>180</v>
      </c>
      <c r="B4413">
        <v>29219</v>
      </c>
      <c r="C4413" t="s">
        <v>383</v>
      </c>
      <c r="D4413" s="8">
        <v>45598</v>
      </c>
      <c r="E4413" t="s">
        <v>18</v>
      </c>
      <c r="F4413">
        <v>7</v>
      </c>
      <c r="G4413" s="9" t="s">
        <v>380</v>
      </c>
      <c r="H4413" s="10"/>
      <c r="K4413" s="3" t="s">
        <v>19</v>
      </c>
      <c r="L4413" s="11">
        <f t="shared" si="922"/>
        <v>1</v>
      </c>
      <c r="M4413" s="11">
        <f t="shared" si="923"/>
        <v>2</v>
      </c>
      <c r="N4413" s="11">
        <f t="shared" si="924"/>
        <v>0</v>
      </c>
      <c r="O4413" s="11">
        <f t="shared" si="925"/>
        <v>2</v>
      </c>
      <c r="P4413" s="11">
        <f t="shared" si="926"/>
        <v>2</v>
      </c>
      <c r="Q4413" s="11">
        <f t="shared" si="927"/>
        <v>0</v>
      </c>
      <c r="R4413" s="11">
        <f t="shared" si="928"/>
        <v>0</v>
      </c>
      <c r="S4413" s="11">
        <f t="shared" si="929"/>
        <v>2</v>
      </c>
      <c r="T4413" t="str">
        <f t="shared" si="930"/>
        <v>إضافى كامل</v>
      </c>
    </row>
    <row r="4414" spans="1:20" x14ac:dyDescent="0.25">
      <c r="A4414">
        <v>180</v>
      </c>
      <c r="B4414">
        <v>29219</v>
      </c>
      <c r="C4414" t="s">
        <v>383</v>
      </c>
      <c r="D4414" s="8">
        <v>45599</v>
      </c>
      <c r="E4414" t="s">
        <v>20</v>
      </c>
      <c r="F4414">
        <v>7</v>
      </c>
      <c r="G4414" s="9" t="s">
        <v>380</v>
      </c>
      <c r="H4414" s="10"/>
      <c r="I4414" s="12">
        <v>0.36261574074074077</v>
      </c>
      <c r="J4414" s="12">
        <v>0.54423611111111114</v>
      </c>
      <c r="L4414" s="11">
        <f t="shared" si="922"/>
        <v>1</v>
      </c>
      <c r="M4414" s="11">
        <f t="shared" si="923"/>
        <v>2</v>
      </c>
      <c r="N4414" s="11">
        <f t="shared" si="924"/>
        <v>0</v>
      </c>
      <c r="O4414" s="11">
        <f t="shared" si="925"/>
        <v>2</v>
      </c>
      <c r="P4414" s="11">
        <f t="shared" si="926"/>
        <v>2</v>
      </c>
      <c r="Q4414" s="11">
        <f t="shared" si="927"/>
        <v>0</v>
      </c>
      <c r="R4414" s="11">
        <f t="shared" si="928"/>
        <v>0</v>
      </c>
      <c r="S4414" s="11">
        <f t="shared" si="929"/>
        <v>2</v>
      </c>
      <c r="T4414" t="str">
        <f t="shared" si="930"/>
        <v>إضافى كامل</v>
      </c>
    </row>
    <row r="4415" spans="1:20" x14ac:dyDescent="0.25">
      <c r="A4415">
        <v>180</v>
      </c>
      <c r="B4415">
        <v>29219</v>
      </c>
      <c r="C4415" t="s">
        <v>383</v>
      </c>
      <c r="D4415" s="8">
        <v>45600</v>
      </c>
      <c r="E4415" t="s">
        <v>21</v>
      </c>
      <c r="F4415">
        <v>7</v>
      </c>
      <c r="G4415" s="9" t="s">
        <v>380</v>
      </c>
      <c r="H4415" s="10"/>
      <c r="I4415" s="12"/>
      <c r="J4415" s="12"/>
      <c r="K4415" s="3" t="str">
        <f>IF(AND(I4415&lt;=TIME(8,0,0),J4415&gt;=TIME(13,0,0),I4415&lt;&gt;""),"",IF(AND(I4415&gt;=TIME(8,1,0),I4415&lt;=TIME(8,10,0)),"تأخير",IF(AND(I4415&gt;=TIME(8,11,0),I4415&lt;=TIME(11,0,0),I4415&lt;&gt;""),"إذن ص",IF(AND(J4415&lt;TIME(13,0,0), J4415&lt;&gt;"",J4415&gt;=TIME(10,0,0)),"إذن م",IF(AND(OR(I4415="",J4415="",I4415=J4415,I4415&gt;TIME(11,0,0),J4415&lt;TIME(10,0,0)),AND(E4415&lt;&gt;"Friday")),"غائب","")))))</f>
        <v>غائب</v>
      </c>
      <c r="L4415" s="11">
        <f t="shared" si="922"/>
        <v>0</v>
      </c>
      <c r="M4415" s="11">
        <f t="shared" si="923"/>
        <v>2</v>
      </c>
      <c r="N4415" s="11">
        <f t="shared" si="924"/>
        <v>0</v>
      </c>
      <c r="O4415" s="11">
        <f t="shared" si="925"/>
        <v>2</v>
      </c>
      <c r="P4415" s="11">
        <f t="shared" si="926"/>
        <v>2</v>
      </c>
      <c r="Q4415" s="11">
        <f t="shared" si="927"/>
        <v>0</v>
      </c>
      <c r="R4415" s="11">
        <f t="shared" si="928"/>
        <v>0</v>
      </c>
      <c r="S4415" s="11">
        <f t="shared" si="929"/>
        <v>2</v>
      </c>
      <c r="T4415" t="str">
        <f t="shared" si="930"/>
        <v>إضافى كامل</v>
      </c>
    </row>
    <row r="4416" spans="1:20" x14ac:dyDescent="0.25">
      <c r="A4416">
        <v>180</v>
      </c>
      <c r="B4416">
        <v>29219</v>
      </c>
      <c r="C4416" t="s">
        <v>383</v>
      </c>
      <c r="D4416" s="8">
        <v>45601</v>
      </c>
      <c r="E4416" t="s">
        <v>22</v>
      </c>
      <c r="F4416">
        <v>7</v>
      </c>
      <c r="G4416" s="9" t="s">
        <v>380</v>
      </c>
      <c r="H4416" s="10"/>
      <c r="I4416" s="12">
        <v>0.29935185185185187</v>
      </c>
      <c r="J4416" s="12">
        <v>0.54233796296296299</v>
      </c>
      <c r="K4416" s="3" t="str">
        <f>IF(AND(I4416&lt;=TIME(8,0,0),J4416&gt;=TIME(13,0,0),I4416&lt;&gt;""),"",IF(AND(I4416&gt;=TIME(8,1,0),I4416&lt;=TIME(8,10,0)),"تأخير",IF(AND(I4416&gt;=TIME(8,11,0),I4416&lt;=TIME(11,0,0),I4416&lt;&gt;""),"إذن ص",IF(AND(J4416&lt;TIME(13,0,0), J4416&lt;&gt;"",J4416&gt;=TIME(10,0,0)),"إذن م",IF(AND(OR(I4416="",J4416="",I4416=J4416,I4416&gt;TIME(11,0,0),J4416&lt;TIME(10,0,0)),AND(E4416&lt;&gt;"Friday")),"غائب","")))))</f>
        <v/>
      </c>
      <c r="L4416" s="11">
        <f t="shared" si="922"/>
        <v>1</v>
      </c>
      <c r="M4416" s="11">
        <f t="shared" si="923"/>
        <v>1</v>
      </c>
      <c r="N4416" s="11">
        <f t="shared" si="924"/>
        <v>0</v>
      </c>
      <c r="O4416" s="11">
        <f t="shared" si="925"/>
        <v>2</v>
      </c>
      <c r="P4416" s="11">
        <f t="shared" si="926"/>
        <v>2</v>
      </c>
      <c r="Q4416" s="11">
        <f t="shared" si="927"/>
        <v>0</v>
      </c>
      <c r="R4416" s="11">
        <f t="shared" si="928"/>
        <v>0</v>
      </c>
      <c r="S4416" s="11">
        <f t="shared" si="929"/>
        <v>1</v>
      </c>
      <c r="T4416" t="str">
        <f t="shared" si="930"/>
        <v>إضافى كامل</v>
      </c>
    </row>
    <row r="4417" spans="1:20" x14ac:dyDescent="0.25">
      <c r="A4417">
        <v>180</v>
      </c>
      <c r="B4417">
        <v>29219</v>
      </c>
      <c r="C4417" t="s">
        <v>383</v>
      </c>
      <c r="D4417" s="8">
        <v>45602</v>
      </c>
      <c r="E4417" t="s">
        <v>23</v>
      </c>
      <c r="F4417">
        <v>7</v>
      </c>
      <c r="G4417" s="9" t="s">
        <v>380</v>
      </c>
      <c r="H4417" s="10"/>
      <c r="I4417" s="12">
        <v>0.3216087962962963</v>
      </c>
      <c r="J4417" s="12">
        <v>0.54181712962962958</v>
      </c>
      <c r="K4417" s="3" t="str">
        <f>IF(AND(I4417&lt;=TIME(8,0,0),J4417&gt;=TIME(13,0,0),I4417&lt;&gt;""),"",IF(AND(I4417&gt;=TIME(8,1,0),I4417&lt;=TIME(8,10,0)),"تأخير",IF(AND(I4417&gt;=TIME(8,11,0),I4417&lt;=TIME(11,0,0),I4417&lt;&gt;""),"إذن ص",IF(AND(J4417&lt;TIME(13,0,0), J4417&lt;&gt;"",J4417&gt;=TIME(10,0,0)),"إذن م",IF(AND(OR(I4417="",J4417="",I4417=J4417,I4417&gt;TIME(11,0,0),J4417&lt;TIME(10,0,0)),AND(E4417&lt;&gt;"Friday")),"غائب","")))))</f>
        <v/>
      </c>
      <c r="L4417" s="11">
        <f t="shared" si="922"/>
        <v>1</v>
      </c>
      <c r="M4417" s="11">
        <f t="shared" si="923"/>
        <v>1</v>
      </c>
      <c r="N4417" s="11">
        <f t="shared" si="924"/>
        <v>0</v>
      </c>
      <c r="O4417" s="11">
        <f t="shared" si="925"/>
        <v>2</v>
      </c>
      <c r="P4417" s="11">
        <f t="shared" si="926"/>
        <v>2</v>
      </c>
      <c r="Q4417" s="11">
        <f t="shared" si="927"/>
        <v>0</v>
      </c>
      <c r="R4417" s="11">
        <f t="shared" si="928"/>
        <v>0</v>
      </c>
      <c r="S4417" s="11">
        <f t="shared" si="929"/>
        <v>1</v>
      </c>
      <c r="T4417" t="str">
        <f t="shared" si="930"/>
        <v>إضافى كامل</v>
      </c>
    </row>
    <row r="4418" spans="1:20" x14ac:dyDescent="0.25">
      <c r="A4418">
        <v>180</v>
      </c>
      <c r="B4418">
        <v>29219</v>
      </c>
      <c r="C4418" t="s">
        <v>383</v>
      </c>
      <c r="D4418" s="8">
        <v>45603</v>
      </c>
      <c r="E4418" t="s">
        <v>24</v>
      </c>
      <c r="F4418">
        <v>7</v>
      </c>
      <c r="G4418" s="9" t="s">
        <v>380</v>
      </c>
      <c r="H4418" s="10"/>
      <c r="I4418" s="12">
        <v>0.3190277777777778</v>
      </c>
      <c r="J4418" s="12">
        <v>0.5426157407407407</v>
      </c>
      <c r="K4418" s="3" t="str">
        <f>IF(AND(I4418&lt;=TIME(8,0,0),J4418&gt;=TIME(13,0,0),I4418&lt;&gt;""),"",IF(AND(I4418&gt;=TIME(8,1,0),I4418&lt;=TIME(8,10,0)),"تأخير",IF(AND(I4418&gt;=TIME(8,11,0),I4418&lt;=TIME(11,0,0),I4418&lt;&gt;""),"إذن ص",IF(AND(J4418&lt;TIME(13,0,0), J4418&lt;&gt;"",J4418&gt;=TIME(10,0,0)),"إذن م",IF(AND(OR(I4418="",J4418="",I4418=J4418,I4418&gt;TIME(11,0,0),J4418&lt;TIME(10,0,0)),AND(E4418&lt;&gt;"Friday")),"غائب","")))))</f>
        <v/>
      </c>
      <c r="L4418" s="11">
        <f t="shared" ref="L4418:L4481" si="934">IF(AND(OR(K4418= "حالة وفاة",K4418="إذن م",K4418="إذن ص",K4418="بدل راحة",K4418="انصراف",K4418="اجازة",K4418="راحة",K4418="مأمورية",K4418="مأمورية م",K4418="مأمورية ص",K4418="Online",K4418="حضور",K4418="بدل سهر",E4418="Friday",K4418=""),E4418&lt;&gt;""),1,0)</f>
        <v>1</v>
      </c>
      <c r="M4418" s="11">
        <f t="shared" ref="M4418:M4481" si="935">COUNTIF(K4418:K4447,"غائب")</f>
        <v>1</v>
      </c>
      <c r="N4418" s="11">
        <f t="shared" ref="N4418:N4481" si="936">COUNTIF(K4418:K4447,"إذن ص")</f>
        <v>0</v>
      </c>
      <c r="O4418" s="11">
        <f t="shared" ref="O4418:O4481" si="937">COUNTIF(K4418:K4447,"إذن م")</f>
        <v>2</v>
      </c>
      <c r="P4418" s="11">
        <f t="shared" si="926"/>
        <v>2</v>
      </c>
      <c r="Q4418" s="11">
        <f t="shared" si="927"/>
        <v>0</v>
      </c>
      <c r="R4418" s="11">
        <f t="shared" si="928"/>
        <v>0</v>
      </c>
      <c r="S4418" s="11">
        <f t="shared" si="929"/>
        <v>1</v>
      </c>
      <c r="T4418" t="str">
        <f t="shared" si="930"/>
        <v>إضافى كامل</v>
      </c>
    </row>
    <row r="4419" spans="1:20" x14ac:dyDescent="0.25">
      <c r="A4419">
        <v>180</v>
      </c>
      <c r="B4419">
        <v>29219</v>
      </c>
      <c r="C4419" t="s">
        <v>383</v>
      </c>
      <c r="D4419" s="8">
        <v>45604</v>
      </c>
      <c r="E4419" t="s">
        <v>15</v>
      </c>
      <c r="F4419">
        <v>7</v>
      </c>
      <c r="G4419" s="9" t="s">
        <v>380</v>
      </c>
      <c r="H4419" s="10"/>
      <c r="K4419" s="3" t="str">
        <f>IF(AND(I4419&lt;=TIME(8,0,0),J4419&gt;=TIME(13,0,0),I4419&lt;&gt;""),"",IF(AND(I4419&gt;=TIME(8,1,0),I4419&lt;=TIME(8,10,0)),"تأخير",IF(AND(I4419&gt;=TIME(8,11,0),I4419&lt;=TIME(11,0,0),I4419&lt;&gt;""),"إذن ص",IF(AND(J4419&lt;TIME(13,0,0), J4419&lt;&gt;"",J4419&gt;=TIME(10,0,0)),"إذن م",IF(AND(OR(I4419="",J4419="",I4419=J4419,I4419&gt;TIME(11,0,0),J4419&lt;TIME(10,0,0)),AND(E4419&lt;&gt;"Friday")),"غائب","")))))</f>
        <v/>
      </c>
      <c r="L4419" s="11">
        <f t="shared" si="934"/>
        <v>1</v>
      </c>
      <c r="M4419" s="11">
        <f t="shared" si="935"/>
        <v>1</v>
      </c>
      <c r="N4419" s="11">
        <f t="shared" si="936"/>
        <v>0</v>
      </c>
      <c r="O4419" s="11">
        <f t="shared" si="937"/>
        <v>2</v>
      </c>
      <c r="P4419" s="11">
        <f t="shared" ref="P4419:P4482" si="938">N4419+O4419</f>
        <v>2</v>
      </c>
      <c r="Q4419" s="11">
        <f t="shared" ref="Q4419:Q4482" si="939">IF(AND(P4419&gt;2,P4419&lt;&gt;0),P4419*3/6,0)</f>
        <v>0</v>
      </c>
      <c r="R4419" s="11">
        <f t="shared" ref="R4419:R4482" si="940">INT(Q4419)</f>
        <v>0</v>
      </c>
      <c r="S4419" s="11">
        <f t="shared" ref="S4419:S4482" si="941">R4419+M4419</f>
        <v>1</v>
      </c>
      <c r="T4419" t="str">
        <f t="shared" ref="T4419:T4482" si="942">IF(AND(OR(S4419&lt;=0,S4419&gt;0),S4419&lt;5),"إضافى كامل",IF(AND(OR(S4419=5,S4419=6,S4419&lt;7),S4419&lt;&gt;""),"نصف إضافى","لا يستحق"))</f>
        <v>إضافى كامل</v>
      </c>
    </row>
    <row r="4420" spans="1:20" x14ac:dyDescent="0.25">
      <c r="A4420">
        <v>180</v>
      </c>
      <c r="B4420">
        <v>29219</v>
      </c>
      <c r="C4420" t="s">
        <v>383</v>
      </c>
      <c r="D4420" s="8">
        <v>45605</v>
      </c>
      <c r="E4420" t="s">
        <v>18</v>
      </c>
      <c r="F4420">
        <v>7</v>
      </c>
      <c r="G4420" s="9" t="s">
        <v>380</v>
      </c>
      <c r="H4420" s="10"/>
      <c r="K4420" s="3" t="s">
        <v>19</v>
      </c>
      <c r="L4420" s="11">
        <f t="shared" si="934"/>
        <v>1</v>
      </c>
      <c r="M4420" s="11">
        <f t="shared" si="935"/>
        <v>1</v>
      </c>
      <c r="N4420" s="11">
        <f t="shared" si="936"/>
        <v>0</v>
      </c>
      <c r="O4420" s="11">
        <f t="shared" si="937"/>
        <v>2</v>
      </c>
      <c r="P4420" s="11">
        <f t="shared" si="938"/>
        <v>2</v>
      </c>
      <c r="Q4420" s="11">
        <f t="shared" si="939"/>
        <v>0</v>
      </c>
      <c r="R4420" s="11">
        <f t="shared" si="940"/>
        <v>0</v>
      </c>
      <c r="S4420" s="11">
        <f t="shared" si="941"/>
        <v>1</v>
      </c>
      <c r="T4420" t="str">
        <f t="shared" si="942"/>
        <v>إضافى كامل</v>
      </c>
    </row>
    <row r="4421" spans="1:20" x14ac:dyDescent="0.25">
      <c r="A4421">
        <v>180</v>
      </c>
      <c r="B4421">
        <v>29219</v>
      </c>
      <c r="C4421" t="s">
        <v>383</v>
      </c>
      <c r="D4421" s="8">
        <v>45606</v>
      </c>
      <c r="E4421" t="s">
        <v>20</v>
      </c>
      <c r="F4421">
        <v>7</v>
      </c>
      <c r="G4421" s="9" t="s">
        <v>380</v>
      </c>
      <c r="H4421" s="10"/>
      <c r="I4421" s="12">
        <v>0.32668981481481479</v>
      </c>
      <c r="J4421" s="12">
        <v>0.45974537037037039</v>
      </c>
      <c r="K4421" s="3" t="str">
        <f t="shared" ref="K4421:K4442" si="943">IF(AND(I4421&lt;=TIME(8,0,0),J4421&gt;=TIME(13,0,0),I4421&lt;&gt;""),"",IF(AND(I4421&gt;=TIME(8,1,0),I4421&lt;=TIME(8,10,0)),"تأخير",IF(AND(I4421&gt;=TIME(8,11,0),I4421&lt;=TIME(11,0,0),I4421&lt;&gt;""),"إذن ص",IF(AND(J4421&lt;TIME(13,0,0), J4421&lt;&gt;"",J4421&gt;=TIME(10,0,0)),"إذن م",IF(AND(OR(I4421="",J4421="",I4421=J4421,I4421&gt;TIME(11,0,0),J4421&lt;TIME(10,0,0)),AND(E4421&lt;&gt;"Friday")),"غائب","")))))</f>
        <v>إذن م</v>
      </c>
      <c r="L4421" s="11">
        <f t="shared" si="934"/>
        <v>1</v>
      </c>
      <c r="M4421" s="11">
        <f t="shared" si="935"/>
        <v>1</v>
      </c>
      <c r="N4421" s="11">
        <f t="shared" si="936"/>
        <v>0</v>
      </c>
      <c r="O4421" s="11">
        <f t="shared" si="937"/>
        <v>2</v>
      </c>
      <c r="P4421" s="11">
        <f t="shared" si="938"/>
        <v>2</v>
      </c>
      <c r="Q4421" s="11">
        <f t="shared" si="939"/>
        <v>0</v>
      </c>
      <c r="R4421" s="11">
        <f t="shared" si="940"/>
        <v>0</v>
      </c>
      <c r="S4421" s="11">
        <f t="shared" si="941"/>
        <v>1</v>
      </c>
      <c r="T4421" t="str">
        <f t="shared" si="942"/>
        <v>إضافى كامل</v>
      </c>
    </row>
    <row r="4422" spans="1:20" x14ac:dyDescent="0.25">
      <c r="A4422">
        <v>180</v>
      </c>
      <c r="B4422">
        <v>29219</v>
      </c>
      <c r="C4422" t="s">
        <v>383</v>
      </c>
      <c r="D4422" s="8">
        <v>45607</v>
      </c>
      <c r="E4422" t="s">
        <v>21</v>
      </c>
      <c r="F4422">
        <v>7</v>
      </c>
      <c r="G4422" s="9" t="s">
        <v>380</v>
      </c>
      <c r="H4422" s="10"/>
      <c r="I4422" s="12">
        <v>0.33089120370370373</v>
      </c>
      <c r="J4422" s="12">
        <v>0.61737268518518518</v>
      </c>
      <c r="K4422" s="3" t="str">
        <f t="shared" si="943"/>
        <v/>
      </c>
      <c r="L4422" s="11">
        <f t="shared" si="934"/>
        <v>1</v>
      </c>
      <c r="M4422" s="11">
        <f t="shared" si="935"/>
        <v>1</v>
      </c>
      <c r="N4422" s="11">
        <f t="shared" si="936"/>
        <v>0</v>
      </c>
      <c r="O4422" s="11">
        <f t="shared" si="937"/>
        <v>1</v>
      </c>
      <c r="P4422" s="11">
        <f t="shared" si="938"/>
        <v>1</v>
      </c>
      <c r="Q4422" s="11">
        <f t="shared" si="939"/>
        <v>0</v>
      </c>
      <c r="R4422" s="11">
        <f t="shared" si="940"/>
        <v>0</v>
      </c>
      <c r="S4422" s="11">
        <f t="shared" si="941"/>
        <v>1</v>
      </c>
      <c r="T4422" t="str">
        <f t="shared" si="942"/>
        <v>إضافى كامل</v>
      </c>
    </row>
    <row r="4423" spans="1:20" x14ac:dyDescent="0.25">
      <c r="A4423">
        <v>180</v>
      </c>
      <c r="B4423">
        <v>29219</v>
      </c>
      <c r="C4423" t="s">
        <v>383</v>
      </c>
      <c r="D4423" s="8">
        <v>45608</v>
      </c>
      <c r="E4423" t="s">
        <v>22</v>
      </c>
      <c r="F4423">
        <v>7</v>
      </c>
      <c r="G4423" s="9" t="s">
        <v>380</v>
      </c>
      <c r="H4423" s="10"/>
      <c r="I4423" s="12">
        <v>0.32445601851851852</v>
      </c>
      <c r="J4423" s="12">
        <v>0.54667824074074078</v>
      </c>
      <c r="K4423" s="3" t="str">
        <f t="shared" si="943"/>
        <v/>
      </c>
      <c r="L4423" s="11">
        <f t="shared" si="934"/>
        <v>1</v>
      </c>
      <c r="M4423" s="11">
        <f t="shared" si="935"/>
        <v>1</v>
      </c>
      <c r="N4423" s="11">
        <f t="shared" si="936"/>
        <v>0</v>
      </c>
      <c r="O4423" s="11">
        <f t="shared" si="937"/>
        <v>1</v>
      </c>
      <c r="P4423" s="11">
        <f t="shared" si="938"/>
        <v>1</v>
      </c>
      <c r="Q4423" s="11">
        <f t="shared" si="939"/>
        <v>0</v>
      </c>
      <c r="R4423" s="11">
        <f t="shared" si="940"/>
        <v>0</v>
      </c>
      <c r="S4423" s="11">
        <f t="shared" si="941"/>
        <v>1</v>
      </c>
      <c r="T4423" t="str">
        <f t="shared" si="942"/>
        <v>إضافى كامل</v>
      </c>
    </row>
    <row r="4424" spans="1:20" x14ac:dyDescent="0.25">
      <c r="A4424">
        <v>180</v>
      </c>
      <c r="B4424">
        <v>29219</v>
      </c>
      <c r="C4424" t="s">
        <v>383</v>
      </c>
      <c r="D4424" s="8">
        <v>45609</v>
      </c>
      <c r="E4424" t="s">
        <v>23</v>
      </c>
      <c r="F4424">
        <v>7</v>
      </c>
      <c r="G4424" s="9" t="s">
        <v>380</v>
      </c>
      <c r="H4424" s="10"/>
      <c r="I4424" s="12">
        <v>0.31943287037037038</v>
      </c>
      <c r="J4424" s="12">
        <v>0.59146990740740746</v>
      </c>
      <c r="K4424" s="3" t="str">
        <f t="shared" si="943"/>
        <v/>
      </c>
      <c r="L4424" s="11">
        <f t="shared" si="934"/>
        <v>1</v>
      </c>
      <c r="M4424" s="11">
        <f t="shared" si="935"/>
        <v>1</v>
      </c>
      <c r="N4424" s="11">
        <f t="shared" si="936"/>
        <v>0</v>
      </c>
      <c r="O4424" s="11">
        <f t="shared" si="937"/>
        <v>1</v>
      </c>
      <c r="P4424" s="11">
        <f t="shared" si="938"/>
        <v>1</v>
      </c>
      <c r="Q4424" s="11">
        <f t="shared" si="939"/>
        <v>0</v>
      </c>
      <c r="R4424" s="11">
        <f t="shared" si="940"/>
        <v>0</v>
      </c>
      <c r="S4424" s="11">
        <f t="shared" si="941"/>
        <v>1</v>
      </c>
      <c r="T4424" t="str">
        <f t="shared" si="942"/>
        <v>إضافى كامل</v>
      </c>
    </row>
    <row r="4425" spans="1:20" x14ac:dyDescent="0.25">
      <c r="A4425">
        <v>180</v>
      </c>
      <c r="B4425">
        <v>29219</v>
      </c>
      <c r="C4425" t="s">
        <v>383</v>
      </c>
      <c r="D4425" s="8">
        <v>45610</v>
      </c>
      <c r="E4425" t="s">
        <v>24</v>
      </c>
      <c r="F4425">
        <v>7</v>
      </c>
      <c r="G4425" s="9" t="s">
        <v>380</v>
      </c>
      <c r="H4425" s="10"/>
      <c r="I4425" s="12">
        <v>0.26960648148148147</v>
      </c>
      <c r="J4425" s="12">
        <v>0.56440972222222219</v>
      </c>
      <c r="K4425" s="3" t="str">
        <f t="shared" si="943"/>
        <v/>
      </c>
      <c r="L4425" s="11">
        <f t="shared" si="934"/>
        <v>1</v>
      </c>
      <c r="M4425" s="11">
        <f t="shared" si="935"/>
        <v>1</v>
      </c>
      <c r="N4425" s="11">
        <f t="shared" si="936"/>
        <v>0</v>
      </c>
      <c r="O4425" s="11">
        <f t="shared" si="937"/>
        <v>1</v>
      </c>
      <c r="P4425" s="11">
        <f t="shared" si="938"/>
        <v>1</v>
      </c>
      <c r="Q4425" s="11">
        <f t="shared" si="939"/>
        <v>0</v>
      </c>
      <c r="R4425" s="11">
        <f t="shared" si="940"/>
        <v>0</v>
      </c>
      <c r="S4425" s="11">
        <f t="shared" si="941"/>
        <v>1</v>
      </c>
      <c r="T4425" t="str">
        <f t="shared" si="942"/>
        <v>إضافى كامل</v>
      </c>
    </row>
    <row r="4426" spans="1:20" x14ac:dyDescent="0.25">
      <c r="A4426">
        <v>180</v>
      </c>
      <c r="B4426">
        <v>29219</v>
      </c>
      <c r="C4426" t="s">
        <v>383</v>
      </c>
      <c r="D4426" s="8">
        <v>45611</v>
      </c>
      <c r="E4426" t="s">
        <v>15</v>
      </c>
      <c r="F4426">
        <v>7</v>
      </c>
      <c r="G4426" s="9" t="s">
        <v>380</v>
      </c>
      <c r="H4426" s="10"/>
      <c r="K4426" s="3" t="str">
        <f t="shared" si="943"/>
        <v/>
      </c>
      <c r="L4426" s="11">
        <f t="shared" si="934"/>
        <v>1</v>
      </c>
      <c r="M4426" s="11">
        <f t="shared" si="935"/>
        <v>1</v>
      </c>
      <c r="N4426" s="11">
        <f t="shared" si="936"/>
        <v>0</v>
      </c>
      <c r="O4426" s="11">
        <f t="shared" si="937"/>
        <v>1</v>
      </c>
      <c r="P4426" s="11">
        <f t="shared" si="938"/>
        <v>1</v>
      </c>
      <c r="Q4426" s="11">
        <f t="shared" si="939"/>
        <v>0</v>
      </c>
      <c r="R4426" s="11">
        <f t="shared" si="940"/>
        <v>0</v>
      </c>
      <c r="S4426" s="11">
        <f t="shared" si="941"/>
        <v>1</v>
      </c>
      <c r="T4426" t="str">
        <f t="shared" si="942"/>
        <v>إضافى كامل</v>
      </c>
    </row>
    <row r="4427" spans="1:20" x14ac:dyDescent="0.25">
      <c r="A4427">
        <v>180</v>
      </c>
      <c r="B4427">
        <v>29219</v>
      </c>
      <c r="C4427" t="s">
        <v>383</v>
      </c>
      <c r="D4427" s="8">
        <v>45612</v>
      </c>
      <c r="E4427" t="s">
        <v>18</v>
      </c>
      <c r="F4427">
        <v>7</v>
      </c>
      <c r="G4427" s="9" t="s">
        <v>380</v>
      </c>
      <c r="H4427" s="10"/>
      <c r="K4427" s="3" t="s">
        <v>19</v>
      </c>
      <c r="L4427" s="11">
        <f t="shared" si="934"/>
        <v>1</v>
      </c>
      <c r="M4427" s="11">
        <f t="shared" si="935"/>
        <v>1</v>
      </c>
      <c r="N4427" s="11">
        <f t="shared" si="936"/>
        <v>0</v>
      </c>
      <c r="O4427" s="11">
        <f t="shared" si="937"/>
        <v>1</v>
      </c>
      <c r="P4427" s="11">
        <f t="shared" si="938"/>
        <v>1</v>
      </c>
      <c r="Q4427" s="11">
        <f t="shared" si="939"/>
        <v>0</v>
      </c>
      <c r="R4427" s="11">
        <f t="shared" si="940"/>
        <v>0</v>
      </c>
      <c r="S4427" s="11">
        <f t="shared" si="941"/>
        <v>1</v>
      </c>
      <c r="T4427" t="str">
        <f t="shared" si="942"/>
        <v>إضافى كامل</v>
      </c>
    </row>
    <row r="4428" spans="1:20" x14ac:dyDescent="0.25">
      <c r="A4428">
        <v>180</v>
      </c>
      <c r="B4428">
        <v>29219</v>
      </c>
      <c r="C4428" t="s">
        <v>383</v>
      </c>
      <c r="D4428" s="8">
        <v>45613</v>
      </c>
      <c r="E4428" t="s">
        <v>20</v>
      </c>
      <c r="F4428">
        <v>7</v>
      </c>
      <c r="G4428" s="9" t="s">
        <v>380</v>
      </c>
      <c r="H4428" s="10"/>
      <c r="I4428" s="12">
        <v>0.27814814814814814</v>
      </c>
      <c r="J4428" s="12">
        <v>0.54339120370370375</v>
      </c>
      <c r="K4428" s="3" t="str">
        <f t="shared" si="943"/>
        <v/>
      </c>
      <c r="L4428" s="11">
        <f t="shared" si="934"/>
        <v>1</v>
      </c>
      <c r="M4428" s="11">
        <f t="shared" si="935"/>
        <v>1</v>
      </c>
      <c r="N4428" s="11">
        <f t="shared" si="936"/>
        <v>0</v>
      </c>
      <c r="O4428" s="11">
        <f t="shared" si="937"/>
        <v>1</v>
      </c>
      <c r="P4428" s="11">
        <f t="shared" si="938"/>
        <v>1</v>
      </c>
      <c r="Q4428" s="11">
        <f t="shared" si="939"/>
        <v>0</v>
      </c>
      <c r="R4428" s="11">
        <f t="shared" si="940"/>
        <v>0</v>
      </c>
      <c r="S4428" s="11">
        <f t="shared" si="941"/>
        <v>1</v>
      </c>
      <c r="T4428" t="str">
        <f t="shared" si="942"/>
        <v>إضافى كامل</v>
      </c>
    </row>
    <row r="4429" spans="1:20" x14ac:dyDescent="0.25">
      <c r="A4429">
        <v>180</v>
      </c>
      <c r="B4429">
        <v>29219</v>
      </c>
      <c r="C4429" t="s">
        <v>383</v>
      </c>
      <c r="D4429" s="8">
        <v>45614</v>
      </c>
      <c r="E4429" t="s">
        <v>21</v>
      </c>
      <c r="F4429">
        <v>7</v>
      </c>
      <c r="G4429" s="9" t="s">
        <v>380</v>
      </c>
      <c r="H4429" s="10"/>
      <c r="I4429" s="12">
        <v>0.29670138888888886</v>
      </c>
      <c r="J4429" s="12">
        <v>0.54237268518518522</v>
      </c>
      <c r="K4429" s="3" t="str">
        <f t="shared" si="943"/>
        <v/>
      </c>
      <c r="L4429" s="11">
        <f t="shared" si="934"/>
        <v>1</v>
      </c>
      <c r="M4429" s="11">
        <f t="shared" si="935"/>
        <v>1</v>
      </c>
      <c r="N4429" s="11">
        <f t="shared" si="936"/>
        <v>0</v>
      </c>
      <c r="O4429" s="11">
        <f t="shared" si="937"/>
        <v>1</v>
      </c>
      <c r="P4429" s="11">
        <f t="shared" si="938"/>
        <v>1</v>
      </c>
      <c r="Q4429" s="11">
        <f t="shared" si="939"/>
        <v>0</v>
      </c>
      <c r="R4429" s="11">
        <f t="shared" si="940"/>
        <v>0</v>
      </c>
      <c r="S4429" s="11">
        <f t="shared" si="941"/>
        <v>1</v>
      </c>
      <c r="T4429" t="str">
        <f t="shared" si="942"/>
        <v>إضافى كامل</v>
      </c>
    </row>
    <row r="4430" spans="1:20" x14ac:dyDescent="0.25">
      <c r="A4430">
        <v>180</v>
      </c>
      <c r="B4430">
        <v>29219</v>
      </c>
      <c r="C4430" t="s">
        <v>383</v>
      </c>
      <c r="D4430" s="8">
        <v>45615</v>
      </c>
      <c r="E4430" t="s">
        <v>22</v>
      </c>
      <c r="F4430">
        <v>7</v>
      </c>
      <c r="G4430" s="9" t="s">
        <v>380</v>
      </c>
      <c r="H4430" s="10"/>
      <c r="I4430" s="12">
        <v>0.29681712962962964</v>
      </c>
      <c r="J4430" s="12">
        <v>0.46313657407407405</v>
      </c>
      <c r="K4430" s="3" t="str">
        <f t="shared" si="943"/>
        <v>إذن م</v>
      </c>
      <c r="L4430" s="11">
        <f t="shared" si="934"/>
        <v>1</v>
      </c>
      <c r="M4430" s="11">
        <f t="shared" si="935"/>
        <v>1</v>
      </c>
      <c r="N4430" s="11">
        <f t="shared" si="936"/>
        <v>0</v>
      </c>
      <c r="O4430" s="11">
        <f t="shared" si="937"/>
        <v>1</v>
      </c>
      <c r="P4430" s="11">
        <f t="shared" si="938"/>
        <v>1</v>
      </c>
      <c r="Q4430" s="11">
        <f t="shared" si="939"/>
        <v>0</v>
      </c>
      <c r="R4430" s="11">
        <f t="shared" si="940"/>
        <v>0</v>
      </c>
      <c r="S4430" s="11">
        <f t="shared" si="941"/>
        <v>1</v>
      </c>
      <c r="T4430" t="str">
        <f t="shared" si="942"/>
        <v>إضافى كامل</v>
      </c>
    </row>
    <row r="4431" spans="1:20" x14ac:dyDescent="0.25">
      <c r="A4431">
        <v>180</v>
      </c>
      <c r="B4431">
        <v>29219</v>
      </c>
      <c r="C4431" t="s">
        <v>383</v>
      </c>
      <c r="D4431" s="8">
        <v>45616</v>
      </c>
      <c r="E4431" t="s">
        <v>23</v>
      </c>
      <c r="F4431">
        <v>7</v>
      </c>
      <c r="G4431" s="9" t="s">
        <v>380</v>
      </c>
      <c r="H4431" s="10"/>
      <c r="I4431" s="12">
        <v>0.27090277777777777</v>
      </c>
      <c r="J4431" s="12">
        <v>0.54266203703703708</v>
      </c>
      <c r="K4431" s="3" t="str">
        <f t="shared" si="943"/>
        <v/>
      </c>
      <c r="L4431" s="11">
        <f t="shared" si="934"/>
        <v>1</v>
      </c>
      <c r="M4431" s="11">
        <f t="shared" si="935"/>
        <v>1</v>
      </c>
      <c r="N4431" s="11">
        <f t="shared" si="936"/>
        <v>0</v>
      </c>
      <c r="O4431" s="11">
        <f t="shared" si="937"/>
        <v>0</v>
      </c>
      <c r="P4431" s="11">
        <f t="shared" si="938"/>
        <v>0</v>
      </c>
      <c r="Q4431" s="11">
        <f t="shared" si="939"/>
        <v>0</v>
      </c>
      <c r="R4431" s="11">
        <f t="shared" si="940"/>
        <v>0</v>
      </c>
      <c r="S4431" s="11">
        <f t="shared" si="941"/>
        <v>1</v>
      </c>
      <c r="T4431" t="str">
        <f t="shared" si="942"/>
        <v>إضافى كامل</v>
      </c>
    </row>
    <row r="4432" spans="1:20" x14ac:dyDescent="0.25">
      <c r="A4432">
        <v>180</v>
      </c>
      <c r="B4432">
        <v>29219</v>
      </c>
      <c r="C4432" t="s">
        <v>383</v>
      </c>
      <c r="D4432" s="8">
        <v>45617</v>
      </c>
      <c r="E4432" t="s">
        <v>24</v>
      </c>
      <c r="F4432">
        <v>7</v>
      </c>
      <c r="G4432" s="9" t="s">
        <v>380</v>
      </c>
      <c r="H4432" s="10"/>
      <c r="I4432" s="12">
        <v>0.30888888888888888</v>
      </c>
      <c r="J4432" s="12">
        <v>0.54201388888888891</v>
      </c>
      <c r="K4432" s="3" t="str">
        <f t="shared" si="943"/>
        <v/>
      </c>
      <c r="L4432" s="11">
        <f t="shared" si="934"/>
        <v>1</v>
      </c>
      <c r="M4432" s="11">
        <f t="shared" si="935"/>
        <v>1</v>
      </c>
      <c r="N4432" s="11">
        <f t="shared" si="936"/>
        <v>0</v>
      </c>
      <c r="O4432" s="11">
        <f t="shared" si="937"/>
        <v>0</v>
      </c>
      <c r="P4432" s="11">
        <f t="shared" si="938"/>
        <v>0</v>
      </c>
      <c r="Q4432" s="11">
        <f t="shared" si="939"/>
        <v>0</v>
      </c>
      <c r="R4432" s="11">
        <f t="shared" si="940"/>
        <v>0</v>
      </c>
      <c r="S4432" s="11">
        <f t="shared" si="941"/>
        <v>1</v>
      </c>
      <c r="T4432" t="str">
        <f t="shared" si="942"/>
        <v>إضافى كامل</v>
      </c>
    </row>
    <row r="4433" spans="1:20" x14ac:dyDescent="0.25">
      <c r="A4433">
        <v>180</v>
      </c>
      <c r="B4433">
        <v>29219</v>
      </c>
      <c r="C4433" t="s">
        <v>383</v>
      </c>
      <c r="D4433" s="8">
        <v>45618</v>
      </c>
      <c r="E4433" t="s">
        <v>15</v>
      </c>
      <c r="F4433">
        <v>7</v>
      </c>
      <c r="G4433" s="9" t="s">
        <v>380</v>
      </c>
      <c r="H4433" s="10"/>
      <c r="K4433" s="3" t="str">
        <f t="shared" si="943"/>
        <v/>
      </c>
      <c r="L4433" s="11">
        <f t="shared" si="934"/>
        <v>1</v>
      </c>
      <c r="M4433" s="11">
        <f t="shared" si="935"/>
        <v>1</v>
      </c>
      <c r="N4433" s="11">
        <f t="shared" si="936"/>
        <v>0</v>
      </c>
      <c r="O4433" s="11">
        <f t="shared" si="937"/>
        <v>1</v>
      </c>
      <c r="P4433" s="11">
        <f t="shared" si="938"/>
        <v>1</v>
      </c>
      <c r="Q4433" s="11">
        <f t="shared" si="939"/>
        <v>0</v>
      </c>
      <c r="R4433" s="11">
        <f t="shared" si="940"/>
        <v>0</v>
      </c>
      <c r="S4433" s="11">
        <f t="shared" si="941"/>
        <v>1</v>
      </c>
      <c r="T4433" t="str">
        <f t="shared" si="942"/>
        <v>إضافى كامل</v>
      </c>
    </row>
    <row r="4434" spans="1:20" x14ac:dyDescent="0.25">
      <c r="A4434">
        <v>180</v>
      </c>
      <c r="B4434">
        <v>29219</v>
      </c>
      <c r="C4434" t="s">
        <v>383</v>
      </c>
      <c r="D4434" s="8">
        <v>45619</v>
      </c>
      <c r="E4434" t="s">
        <v>18</v>
      </c>
      <c r="F4434">
        <v>7</v>
      </c>
      <c r="G4434" s="9" t="s">
        <v>380</v>
      </c>
      <c r="H4434" s="10"/>
      <c r="K4434" s="3" t="s">
        <v>19</v>
      </c>
      <c r="L4434" s="11">
        <f t="shared" si="934"/>
        <v>1</v>
      </c>
      <c r="M4434" s="11">
        <f t="shared" si="935"/>
        <v>1</v>
      </c>
      <c r="N4434" s="11">
        <f t="shared" si="936"/>
        <v>0</v>
      </c>
      <c r="O4434" s="11">
        <f t="shared" si="937"/>
        <v>1</v>
      </c>
      <c r="P4434" s="11">
        <f t="shared" si="938"/>
        <v>1</v>
      </c>
      <c r="Q4434" s="11">
        <f t="shared" si="939"/>
        <v>0</v>
      </c>
      <c r="R4434" s="11">
        <f t="shared" si="940"/>
        <v>0</v>
      </c>
      <c r="S4434" s="11">
        <f t="shared" si="941"/>
        <v>1</v>
      </c>
      <c r="T4434" t="str">
        <f t="shared" si="942"/>
        <v>إضافى كامل</v>
      </c>
    </row>
    <row r="4435" spans="1:20" x14ac:dyDescent="0.25">
      <c r="A4435">
        <v>180</v>
      </c>
      <c r="B4435">
        <v>29219</v>
      </c>
      <c r="C4435" t="s">
        <v>383</v>
      </c>
      <c r="D4435" s="8">
        <v>45620</v>
      </c>
      <c r="E4435" t="s">
        <v>20</v>
      </c>
      <c r="F4435">
        <v>7</v>
      </c>
      <c r="G4435" s="9" t="s">
        <v>380</v>
      </c>
      <c r="H4435" s="10"/>
      <c r="I4435" s="12">
        <v>0.31818287037037035</v>
      </c>
      <c r="J4435" s="12">
        <v>0.54203703703703698</v>
      </c>
      <c r="K4435" s="3" t="str">
        <f t="shared" si="943"/>
        <v/>
      </c>
      <c r="L4435" s="11">
        <f t="shared" si="934"/>
        <v>1</v>
      </c>
      <c r="M4435" s="11">
        <f t="shared" si="935"/>
        <v>1</v>
      </c>
      <c r="N4435" s="11">
        <f t="shared" si="936"/>
        <v>0</v>
      </c>
      <c r="O4435" s="11">
        <f t="shared" si="937"/>
        <v>1</v>
      </c>
      <c r="P4435" s="11">
        <f t="shared" si="938"/>
        <v>1</v>
      </c>
      <c r="Q4435" s="11">
        <f t="shared" si="939"/>
        <v>0</v>
      </c>
      <c r="R4435" s="11">
        <f t="shared" si="940"/>
        <v>0</v>
      </c>
      <c r="S4435" s="11">
        <f t="shared" si="941"/>
        <v>1</v>
      </c>
      <c r="T4435" t="str">
        <f t="shared" si="942"/>
        <v>إضافى كامل</v>
      </c>
    </row>
    <row r="4436" spans="1:20" x14ac:dyDescent="0.25">
      <c r="A4436">
        <v>180</v>
      </c>
      <c r="B4436">
        <v>29219</v>
      </c>
      <c r="C4436" t="s">
        <v>383</v>
      </c>
      <c r="D4436" s="8">
        <v>45621</v>
      </c>
      <c r="E4436" t="s">
        <v>21</v>
      </c>
      <c r="F4436">
        <v>7</v>
      </c>
      <c r="G4436" s="9" t="s">
        <v>380</v>
      </c>
      <c r="H4436" s="10"/>
      <c r="I4436" s="12">
        <v>0.31719907407407405</v>
      </c>
      <c r="J4436" s="12">
        <v>0.54180555555555554</v>
      </c>
      <c r="K4436" s="3" t="str">
        <f t="shared" si="943"/>
        <v/>
      </c>
      <c r="L4436" s="11">
        <f t="shared" si="934"/>
        <v>1</v>
      </c>
      <c r="M4436" s="11">
        <f t="shared" si="935"/>
        <v>1</v>
      </c>
      <c r="N4436" s="11">
        <f t="shared" si="936"/>
        <v>0</v>
      </c>
      <c r="O4436" s="11">
        <f t="shared" si="937"/>
        <v>1</v>
      </c>
      <c r="P4436" s="11">
        <f t="shared" si="938"/>
        <v>1</v>
      </c>
      <c r="Q4436" s="11">
        <f t="shared" si="939"/>
        <v>0</v>
      </c>
      <c r="R4436" s="11">
        <f t="shared" si="940"/>
        <v>0</v>
      </c>
      <c r="S4436" s="11">
        <f t="shared" si="941"/>
        <v>1</v>
      </c>
      <c r="T4436" t="str">
        <f t="shared" si="942"/>
        <v>إضافى كامل</v>
      </c>
    </row>
    <row r="4437" spans="1:20" x14ac:dyDescent="0.25">
      <c r="A4437">
        <v>180</v>
      </c>
      <c r="B4437">
        <v>29219</v>
      </c>
      <c r="C4437" t="s">
        <v>383</v>
      </c>
      <c r="D4437" s="8">
        <v>45622</v>
      </c>
      <c r="E4437" t="s">
        <v>22</v>
      </c>
      <c r="F4437">
        <v>7</v>
      </c>
      <c r="G4437" s="9" t="s">
        <v>380</v>
      </c>
      <c r="H4437" s="10"/>
      <c r="I4437" s="12">
        <v>0.28995370370370371</v>
      </c>
      <c r="J4437" s="12">
        <v>0.54303240740740744</v>
      </c>
      <c r="K4437" s="3" t="str">
        <f t="shared" si="943"/>
        <v/>
      </c>
      <c r="L4437" s="11">
        <f t="shared" si="934"/>
        <v>1</v>
      </c>
      <c r="M4437" s="11">
        <f t="shared" si="935"/>
        <v>1</v>
      </c>
      <c r="N4437" s="11">
        <f t="shared" si="936"/>
        <v>0</v>
      </c>
      <c r="O4437" s="11">
        <f t="shared" si="937"/>
        <v>1</v>
      </c>
      <c r="P4437" s="11">
        <f t="shared" si="938"/>
        <v>1</v>
      </c>
      <c r="Q4437" s="11">
        <f t="shared" si="939"/>
        <v>0</v>
      </c>
      <c r="R4437" s="11">
        <f t="shared" si="940"/>
        <v>0</v>
      </c>
      <c r="S4437" s="11">
        <f t="shared" si="941"/>
        <v>1</v>
      </c>
      <c r="T4437" t="str">
        <f t="shared" si="942"/>
        <v>إضافى كامل</v>
      </c>
    </row>
    <row r="4438" spans="1:20" x14ac:dyDescent="0.25">
      <c r="A4438">
        <v>180</v>
      </c>
      <c r="B4438">
        <v>29219</v>
      </c>
      <c r="C4438" t="s">
        <v>383</v>
      </c>
      <c r="D4438" s="8">
        <v>45623</v>
      </c>
      <c r="E4438" t="s">
        <v>23</v>
      </c>
      <c r="F4438">
        <v>7</v>
      </c>
      <c r="G4438" s="9" t="s">
        <v>380</v>
      </c>
      <c r="H4438" s="10"/>
      <c r="I4438" s="12">
        <v>0.33002314814814815</v>
      </c>
      <c r="J4438" s="12">
        <v>0.33006944444444447</v>
      </c>
      <c r="K4438" s="17" t="str">
        <f t="shared" si="943"/>
        <v>غائب</v>
      </c>
      <c r="L4438" s="11">
        <f t="shared" si="934"/>
        <v>0</v>
      </c>
      <c r="M4438" s="11">
        <f t="shared" si="935"/>
        <v>1</v>
      </c>
      <c r="N4438" s="11">
        <f t="shared" si="936"/>
        <v>0</v>
      </c>
      <c r="O4438" s="11">
        <f t="shared" si="937"/>
        <v>1</v>
      </c>
      <c r="P4438" s="11">
        <f t="shared" si="938"/>
        <v>1</v>
      </c>
      <c r="Q4438" s="11">
        <f t="shared" si="939"/>
        <v>0</v>
      </c>
      <c r="R4438" s="11">
        <f t="shared" si="940"/>
        <v>0</v>
      </c>
      <c r="S4438" s="11">
        <f t="shared" si="941"/>
        <v>1</v>
      </c>
      <c r="T4438" t="str">
        <f t="shared" si="942"/>
        <v>إضافى كامل</v>
      </c>
    </row>
    <row r="4439" spans="1:20" x14ac:dyDescent="0.25">
      <c r="A4439">
        <v>180</v>
      </c>
      <c r="B4439">
        <v>29219</v>
      </c>
      <c r="C4439" t="s">
        <v>383</v>
      </c>
      <c r="D4439" s="8">
        <v>45624</v>
      </c>
      <c r="E4439" t="s">
        <v>24</v>
      </c>
      <c r="F4439">
        <v>7</v>
      </c>
      <c r="G4439" s="9" t="s">
        <v>380</v>
      </c>
      <c r="H4439" s="10"/>
      <c r="I4439" s="12">
        <v>0.29141203703703705</v>
      </c>
      <c r="J4439" s="12">
        <v>0.58334490740740741</v>
      </c>
      <c r="K4439" s="3" t="str">
        <f t="shared" si="943"/>
        <v/>
      </c>
      <c r="L4439" s="11">
        <f t="shared" si="934"/>
        <v>1</v>
      </c>
      <c r="M4439" s="11">
        <f t="shared" si="935"/>
        <v>0</v>
      </c>
      <c r="N4439" s="11">
        <f t="shared" si="936"/>
        <v>0</v>
      </c>
      <c r="O4439" s="11">
        <f t="shared" si="937"/>
        <v>1</v>
      </c>
      <c r="P4439" s="11">
        <f t="shared" si="938"/>
        <v>1</v>
      </c>
      <c r="Q4439" s="11">
        <f t="shared" si="939"/>
        <v>0</v>
      </c>
      <c r="R4439" s="11">
        <f t="shared" si="940"/>
        <v>0</v>
      </c>
      <c r="S4439" s="11">
        <f t="shared" si="941"/>
        <v>0</v>
      </c>
      <c r="T4439" t="str">
        <f t="shared" si="942"/>
        <v>إضافى كامل</v>
      </c>
    </row>
    <row r="4440" spans="1:20" x14ac:dyDescent="0.25">
      <c r="A4440">
        <v>180</v>
      </c>
      <c r="B4440">
        <v>29219</v>
      </c>
      <c r="C4440" t="s">
        <v>383</v>
      </c>
      <c r="D4440" s="8">
        <v>45625</v>
      </c>
      <c r="E4440" t="s">
        <v>15</v>
      </c>
      <c r="F4440">
        <v>7</v>
      </c>
      <c r="G4440" s="9" t="s">
        <v>380</v>
      </c>
      <c r="H4440" s="10"/>
      <c r="K4440" s="3" t="str">
        <f t="shared" si="943"/>
        <v/>
      </c>
      <c r="L4440" s="11">
        <f t="shared" si="934"/>
        <v>1</v>
      </c>
      <c r="M4440" s="11">
        <f t="shared" si="935"/>
        <v>0</v>
      </c>
      <c r="N4440" s="11">
        <f t="shared" si="936"/>
        <v>0</v>
      </c>
      <c r="O4440" s="11">
        <f t="shared" si="937"/>
        <v>1</v>
      </c>
      <c r="P4440" s="11">
        <f t="shared" si="938"/>
        <v>1</v>
      </c>
      <c r="Q4440" s="11">
        <f t="shared" si="939"/>
        <v>0</v>
      </c>
      <c r="R4440" s="11">
        <f t="shared" si="940"/>
        <v>0</v>
      </c>
      <c r="S4440" s="11">
        <f t="shared" si="941"/>
        <v>0</v>
      </c>
      <c r="T4440" t="str">
        <f t="shared" si="942"/>
        <v>إضافى كامل</v>
      </c>
    </row>
    <row r="4441" spans="1:20" x14ac:dyDescent="0.25">
      <c r="A4441">
        <v>180</v>
      </c>
      <c r="B4441">
        <v>29219</v>
      </c>
      <c r="C4441" t="s">
        <v>383</v>
      </c>
      <c r="D4441" s="8">
        <v>45626</v>
      </c>
      <c r="E4441" t="s">
        <v>18</v>
      </c>
      <c r="F4441">
        <v>7</v>
      </c>
      <c r="G4441" s="9" t="s">
        <v>380</v>
      </c>
      <c r="H4441" s="10"/>
      <c r="K4441" s="3" t="s">
        <v>19</v>
      </c>
      <c r="L4441" s="11">
        <f t="shared" si="934"/>
        <v>1</v>
      </c>
      <c r="M4441" s="11">
        <f t="shared" si="935"/>
        <v>0</v>
      </c>
      <c r="N4441" s="11">
        <f t="shared" si="936"/>
        <v>0</v>
      </c>
      <c r="O4441" s="11">
        <f t="shared" si="937"/>
        <v>1</v>
      </c>
      <c r="P4441" s="11">
        <f t="shared" si="938"/>
        <v>1</v>
      </c>
      <c r="Q4441" s="11">
        <f t="shared" si="939"/>
        <v>0</v>
      </c>
      <c r="R4441" s="11">
        <f t="shared" si="940"/>
        <v>0</v>
      </c>
      <c r="S4441" s="11">
        <f t="shared" si="941"/>
        <v>0</v>
      </c>
      <c r="T4441" t="str">
        <f t="shared" si="942"/>
        <v>إضافى كامل</v>
      </c>
    </row>
    <row r="4442" spans="1:20" ht="15.75" x14ac:dyDescent="0.25">
      <c r="A4442">
        <v>199</v>
      </c>
      <c r="B4442">
        <v>29632</v>
      </c>
      <c r="C4442" s="16" t="s">
        <v>384</v>
      </c>
      <c r="D4442" s="8">
        <v>45597</v>
      </c>
      <c r="E4442" t="s">
        <v>15</v>
      </c>
      <c r="F4442">
        <v>7</v>
      </c>
      <c r="G4442" s="9" t="s">
        <v>380</v>
      </c>
      <c r="H4442" s="10"/>
      <c r="K4442" s="3" t="str">
        <f t="shared" si="943"/>
        <v/>
      </c>
      <c r="L4442" s="11">
        <f t="shared" si="934"/>
        <v>1</v>
      </c>
      <c r="M4442" s="11">
        <f t="shared" si="935"/>
        <v>0</v>
      </c>
      <c r="N4442" s="11">
        <f t="shared" si="936"/>
        <v>0</v>
      </c>
      <c r="O4442" s="11">
        <f t="shared" si="937"/>
        <v>1</v>
      </c>
      <c r="P4442" s="11">
        <f t="shared" si="938"/>
        <v>1</v>
      </c>
      <c r="Q4442" s="11">
        <f t="shared" si="939"/>
        <v>0</v>
      </c>
      <c r="R4442" s="11">
        <f t="shared" si="940"/>
        <v>0</v>
      </c>
      <c r="S4442" s="11">
        <f t="shared" si="941"/>
        <v>0</v>
      </c>
      <c r="T4442" t="str">
        <f t="shared" si="942"/>
        <v>إضافى كامل</v>
      </c>
    </row>
    <row r="4443" spans="1:20" x14ac:dyDescent="0.25">
      <c r="A4443">
        <v>199</v>
      </c>
      <c r="B4443">
        <v>29632</v>
      </c>
      <c r="C4443" t="s">
        <v>385</v>
      </c>
      <c r="D4443" s="8">
        <v>45598</v>
      </c>
      <c r="E4443" t="s">
        <v>18</v>
      </c>
      <c r="F4443">
        <v>7</v>
      </c>
      <c r="G4443" s="9" t="s">
        <v>380</v>
      </c>
      <c r="H4443" s="10"/>
      <c r="I4443" s="12"/>
      <c r="J4443" s="12"/>
      <c r="K4443" s="3" t="s">
        <v>19</v>
      </c>
      <c r="L4443" s="11">
        <f t="shared" si="934"/>
        <v>1</v>
      </c>
      <c r="M4443" s="11">
        <f t="shared" si="935"/>
        <v>0</v>
      </c>
      <c r="N4443" s="11">
        <f t="shared" si="936"/>
        <v>0</v>
      </c>
      <c r="O4443" s="11">
        <f t="shared" si="937"/>
        <v>1</v>
      </c>
      <c r="P4443" s="11">
        <f t="shared" si="938"/>
        <v>1</v>
      </c>
      <c r="Q4443" s="11">
        <f t="shared" si="939"/>
        <v>0</v>
      </c>
      <c r="R4443" s="11">
        <f t="shared" si="940"/>
        <v>0</v>
      </c>
      <c r="S4443" s="11">
        <f t="shared" si="941"/>
        <v>0</v>
      </c>
      <c r="T4443" t="str">
        <f t="shared" si="942"/>
        <v>إضافى كامل</v>
      </c>
    </row>
    <row r="4444" spans="1:20" x14ac:dyDescent="0.25">
      <c r="A4444">
        <v>199</v>
      </c>
      <c r="B4444">
        <v>29632</v>
      </c>
      <c r="C4444" t="s">
        <v>385</v>
      </c>
      <c r="D4444" s="8">
        <v>45599</v>
      </c>
      <c r="E4444" t="s">
        <v>20</v>
      </c>
      <c r="F4444">
        <v>7</v>
      </c>
      <c r="G4444" s="9" t="s">
        <v>380</v>
      </c>
      <c r="H4444" s="10"/>
      <c r="I4444" s="12">
        <v>0.32921296296296299</v>
      </c>
      <c r="J4444" s="12">
        <v>0.54853009259259256</v>
      </c>
      <c r="K4444" s="3" t="str">
        <f t="shared" ref="K4444:K4449" si="944">IF(AND(I4444&lt;=TIME(8,0,0),J4444&gt;=TIME(13,0,0),I4444&lt;&gt;""),"",IF(AND(I4444&gt;=TIME(8,1,0),I4444&lt;=TIME(8,10,0)),"تأخير",IF(AND(I4444&gt;=TIME(8,11,0),I4444&lt;=TIME(11,0,0),I4444&lt;&gt;""),"إذن ص",IF(AND(J4444&lt;TIME(13,0,0), J4444&lt;&gt;"",J4444&gt;=TIME(10,0,0)),"إذن م",IF(AND(OR(I4444="",J4444="",I4444=J4444,I4444&gt;TIME(11,0,0),J4444&lt;TIME(10,0,0)),AND(E4444&lt;&gt;"Friday")),"غائب","")))))</f>
        <v/>
      </c>
      <c r="L4444" s="11">
        <f t="shared" si="934"/>
        <v>1</v>
      </c>
      <c r="M4444" s="11">
        <f t="shared" si="935"/>
        <v>0</v>
      </c>
      <c r="N4444" s="11">
        <f t="shared" si="936"/>
        <v>0</v>
      </c>
      <c r="O4444" s="11">
        <f t="shared" si="937"/>
        <v>1</v>
      </c>
      <c r="P4444" s="11">
        <f t="shared" si="938"/>
        <v>1</v>
      </c>
      <c r="Q4444" s="11">
        <f t="shared" si="939"/>
        <v>0</v>
      </c>
      <c r="R4444" s="11">
        <f t="shared" si="940"/>
        <v>0</v>
      </c>
      <c r="S4444" s="11">
        <f t="shared" si="941"/>
        <v>0</v>
      </c>
      <c r="T4444" t="str">
        <f t="shared" si="942"/>
        <v>إضافى كامل</v>
      </c>
    </row>
    <row r="4445" spans="1:20" x14ac:dyDescent="0.25">
      <c r="A4445">
        <v>199</v>
      </c>
      <c r="B4445">
        <v>29632</v>
      </c>
      <c r="C4445" t="s">
        <v>385</v>
      </c>
      <c r="D4445" s="8">
        <v>45600</v>
      </c>
      <c r="E4445" t="s">
        <v>21</v>
      </c>
      <c r="F4445">
        <v>7</v>
      </c>
      <c r="G4445" s="9" t="s">
        <v>380</v>
      </c>
      <c r="H4445" s="10"/>
      <c r="I4445" s="12">
        <v>0.28493055555555558</v>
      </c>
      <c r="J4445" s="12">
        <v>0.59699074074074077</v>
      </c>
      <c r="K4445" s="3" t="str">
        <f t="shared" si="944"/>
        <v/>
      </c>
      <c r="L4445" s="11">
        <f t="shared" si="934"/>
        <v>1</v>
      </c>
      <c r="M4445" s="11">
        <f t="shared" si="935"/>
        <v>0</v>
      </c>
      <c r="N4445" s="11">
        <f t="shared" si="936"/>
        <v>0</v>
      </c>
      <c r="O4445" s="11">
        <f t="shared" si="937"/>
        <v>1</v>
      </c>
      <c r="P4445" s="11">
        <f t="shared" si="938"/>
        <v>1</v>
      </c>
      <c r="Q4445" s="11">
        <f t="shared" si="939"/>
        <v>0</v>
      </c>
      <c r="R4445" s="11">
        <f t="shared" si="940"/>
        <v>0</v>
      </c>
      <c r="S4445" s="11">
        <f t="shared" si="941"/>
        <v>0</v>
      </c>
      <c r="T4445" t="str">
        <f t="shared" si="942"/>
        <v>إضافى كامل</v>
      </c>
    </row>
    <row r="4446" spans="1:20" x14ac:dyDescent="0.25">
      <c r="A4446">
        <v>199</v>
      </c>
      <c r="B4446">
        <v>29632</v>
      </c>
      <c r="C4446" t="s">
        <v>385</v>
      </c>
      <c r="D4446" s="8">
        <v>45601</v>
      </c>
      <c r="E4446" t="s">
        <v>22</v>
      </c>
      <c r="F4446">
        <v>7</v>
      </c>
      <c r="G4446" s="9" t="s">
        <v>380</v>
      </c>
      <c r="H4446" s="10"/>
      <c r="I4446" s="12">
        <v>0.28869212962962965</v>
      </c>
      <c r="J4446" s="12">
        <v>0.54928240740740741</v>
      </c>
      <c r="K4446" s="3" t="str">
        <f t="shared" si="944"/>
        <v/>
      </c>
      <c r="L4446" s="11">
        <f t="shared" si="934"/>
        <v>1</v>
      </c>
      <c r="M4446" s="11">
        <f t="shared" si="935"/>
        <v>0</v>
      </c>
      <c r="N4446" s="11">
        <f t="shared" si="936"/>
        <v>0</v>
      </c>
      <c r="O4446" s="11">
        <f t="shared" si="937"/>
        <v>1</v>
      </c>
      <c r="P4446" s="11">
        <f t="shared" si="938"/>
        <v>1</v>
      </c>
      <c r="Q4446" s="11">
        <f t="shared" si="939"/>
        <v>0</v>
      </c>
      <c r="R4446" s="11">
        <f t="shared" si="940"/>
        <v>0</v>
      </c>
      <c r="S4446" s="11">
        <f t="shared" si="941"/>
        <v>0</v>
      </c>
      <c r="T4446" t="str">
        <f t="shared" si="942"/>
        <v>إضافى كامل</v>
      </c>
    </row>
    <row r="4447" spans="1:20" x14ac:dyDescent="0.25">
      <c r="A4447">
        <v>199</v>
      </c>
      <c r="B4447">
        <v>29632</v>
      </c>
      <c r="C4447" t="s">
        <v>385</v>
      </c>
      <c r="D4447" s="8">
        <v>45602</v>
      </c>
      <c r="E4447" t="s">
        <v>23</v>
      </c>
      <c r="F4447">
        <v>7</v>
      </c>
      <c r="G4447" s="9" t="s">
        <v>380</v>
      </c>
      <c r="H4447" s="10"/>
      <c r="I4447" s="12">
        <v>0.31381944444444443</v>
      </c>
      <c r="J4447" s="12">
        <v>0.55755787037037041</v>
      </c>
      <c r="K4447" s="3" t="str">
        <f t="shared" si="944"/>
        <v/>
      </c>
      <c r="L4447" s="11">
        <f t="shared" si="934"/>
        <v>1</v>
      </c>
      <c r="M4447" s="11">
        <f t="shared" si="935"/>
        <v>1</v>
      </c>
      <c r="N4447" s="11">
        <f t="shared" si="936"/>
        <v>0</v>
      </c>
      <c r="O4447" s="11">
        <f t="shared" si="937"/>
        <v>1</v>
      </c>
      <c r="P4447" s="11">
        <f t="shared" si="938"/>
        <v>1</v>
      </c>
      <c r="Q4447" s="11">
        <f t="shared" si="939"/>
        <v>0</v>
      </c>
      <c r="R4447" s="11">
        <f t="shared" si="940"/>
        <v>0</v>
      </c>
      <c r="S4447" s="11">
        <f t="shared" si="941"/>
        <v>1</v>
      </c>
      <c r="T4447" t="str">
        <f t="shared" si="942"/>
        <v>إضافى كامل</v>
      </c>
    </row>
    <row r="4448" spans="1:20" x14ac:dyDescent="0.25">
      <c r="A4448">
        <v>199</v>
      </c>
      <c r="B4448">
        <v>29632</v>
      </c>
      <c r="C4448" t="s">
        <v>385</v>
      </c>
      <c r="D4448" s="8">
        <v>45603</v>
      </c>
      <c r="E4448" t="s">
        <v>24</v>
      </c>
      <c r="F4448">
        <v>7</v>
      </c>
      <c r="G4448" s="9" t="s">
        <v>380</v>
      </c>
      <c r="H4448" s="10"/>
      <c r="I4448" s="12">
        <v>0.28984953703703703</v>
      </c>
      <c r="J4448" s="12">
        <v>0.5466550925925926</v>
      </c>
      <c r="K4448" s="3" t="str">
        <f t="shared" si="944"/>
        <v/>
      </c>
      <c r="L4448" s="11">
        <f t="shared" si="934"/>
        <v>1</v>
      </c>
      <c r="M4448" s="11">
        <f t="shared" si="935"/>
        <v>2</v>
      </c>
      <c r="N4448" s="11">
        <f t="shared" si="936"/>
        <v>0</v>
      </c>
      <c r="O4448" s="11">
        <f t="shared" si="937"/>
        <v>1</v>
      </c>
      <c r="P4448" s="11">
        <f t="shared" si="938"/>
        <v>1</v>
      </c>
      <c r="Q4448" s="11">
        <f t="shared" si="939"/>
        <v>0</v>
      </c>
      <c r="R4448" s="11">
        <f t="shared" si="940"/>
        <v>0</v>
      </c>
      <c r="S4448" s="11">
        <f t="shared" si="941"/>
        <v>2</v>
      </c>
      <c r="T4448" t="str">
        <f t="shared" si="942"/>
        <v>إضافى كامل</v>
      </c>
    </row>
    <row r="4449" spans="1:20" x14ac:dyDescent="0.25">
      <c r="A4449">
        <v>199</v>
      </c>
      <c r="B4449">
        <v>29632</v>
      </c>
      <c r="C4449" t="s">
        <v>385</v>
      </c>
      <c r="D4449" s="8">
        <v>45604</v>
      </c>
      <c r="E4449" t="s">
        <v>15</v>
      </c>
      <c r="F4449">
        <v>7</v>
      </c>
      <c r="G4449" s="9" t="s">
        <v>380</v>
      </c>
      <c r="H4449" s="10"/>
      <c r="K4449" s="3" t="str">
        <f t="shared" si="944"/>
        <v/>
      </c>
      <c r="L4449" s="11">
        <f t="shared" si="934"/>
        <v>1</v>
      </c>
      <c r="M4449" s="11">
        <f t="shared" si="935"/>
        <v>2</v>
      </c>
      <c r="N4449" s="11">
        <f t="shared" si="936"/>
        <v>0</v>
      </c>
      <c r="O4449" s="11">
        <f t="shared" si="937"/>
        <v>1</v>
      </c>
      <c r="P4449" s="11">
        <f t="shared" si="938"/>
        <v>1</v>
      </c>
      <c r="Q4449" s="11">
        <f t="shared" si="939"/>
        <v>0</v>
      </c>
      <c r="R4449" s="11">
        <f t="shared" si="940"/>
        <v>0</v>
      </c>
      <c r="S4449" s="11">
        <f t="shared" si="941"/>
        <v>2</v>
      </c>
      <c r="T4449" t="str">
        <f t="shared" si="942"/>
        <v>إضافى كامل</v>
      </c>
    </row>
    <row r="4450" spans="1:20" x14ac:dyDescent="0.25">
      <c r="A4450">
        <v>199</v>
      </c>
      <c r="B4450">
        <v>29632</v>
      </c>
      <c r="C4450" t="s">
        <v>385</v>
      </c>
      <c r="D4450" s="8">
        <v>45605</v>
      </c>
      <c r="E4450" t="s">
        <v>18</v>
      </c>
      <c r="F4450">
        <v>7</v>
      </c>
      <c r="G4450" s="9" t="s">
        <v>380</v>
      </c>
      <c r="H4450" s="10"/>
      <c r="I4450" s="12"/>
      <c r="J4450" s="12"/>
      <c r="K4450" s="3" t="s">
        <v>19</v>
      </c>
      <c r="L4450" s="11">
        <f t="shared" si="934"/>
        <v>1</v>
      </c>
      <c r="M4450" s="11">
        <f t="shared" si="935"/>
        <v>2</v>
      </c>
      <c r="N4450" s="11">
        <f t="shared" si="936"/>
        <v>0</v>
      </c>
      <c r="O4450" s="11">
        <f t="shared" si="937"/>
        <v>1</v>
      </c>
      <c r="P4450" s="11">
        <f t="shared" si="938"/>
        <v>1</v>
      </c>
      <c r="Q4450" s="11">
        <f t="shared" si="939"/>
        <v>0</v>
      </c>
      <c r="R4450" s="11">
        <f t="shared" si="940"/>
        <v>0</v>
      </c>
      <c r="S4450" s="11">
        <f t="shared" si="941"/>
        <v>2</v>
      </c>
      <c r="T4450" t="str">
        <f t="shared" si="942"/>
        <v>إضافى كامل</v>
      </c>
    </row>
    <row r="4451" spans="1:20" x14ac:dyDescent="0.25">
      <c r="A4451">
        <v>199</v>
      </c>
      <c r="B4451">
        <v>29632</v>
      </c>
      <c r="C4451" t="s">
        <v>385</v>
      </c>
      <c r="D4451" s="8">
        <v>45606</v>
      </c>
      <c r="E4451" t="s">
        <v>20</v>
      </c>
      <c r="F4451">
        <v>7</v>
      </c>
      <c r="G4451" s="9" t="s">
        <v>380</v>
      </c>
      <c r="H4451" s="10"/>
      <c r="I4451" s="12">
        <v>0.28854166666666664</v>
      </c>
      <c r="J4451" s="12">
        <v>0.55902777777777779</v>
      </c>
      <c r="K4451" s="3" t="str">
        <f t="shared" ref="K4451:K4472" si="945">IF(AND(I4451&lt;=TIME(8,0,0),J4451&gt;=TIME(13,0,0),I4451&lt;&gt;""),"",IF(AND(I4451&gt;=TIME(8,1,0),I4451&lt;=TIME(8,10,0)),"تأخير",IF(AND(I4451&gt;=TIME(8,11,0),I4451&lt;=TIME(11,0,0),I4451&lt;&gt;""),"إذن ص",IF(AND(J4451&lt;TIME(13,0,0), J4451&lt;&gt;"",J4451&gt;=TIME(10,0,0)),"إذن م",IF(AND(OR(I4451="",J4451="",I4451=J4451,I4451&gt;TIME(11,0,0),J4451&lt;TIME(10,0,0)),AND(E4451&lt;&gt;"Friday")),"غائب","")))))</f>
        <v/>
      </c>
      <c r="L4451" s="11">
        <f t="shared" si="934"/>
        <v>1</v>
      </c>
      <c r="M4451" s="11">
        <f t="shared" si="935"/>
        <v>2</v>
      </c>
      <c r="N4451" s="11">
        <f t="shared" si="936"/>
        <v>0</v>
      </c>
      <c r="O4451" s="11">
        <f t="shared" si="937"/>
        <v>1</v>
      </c>
      <c r="P4451" s="11">
        <f t="shared" si="938"/>
        <v>1</v>
      </c>
      <c r="Q4451" s="11">
        <f t="shared" si="939"/>
        <v>0</v>
      </c>
      <c r="R4451" s="11">
        <f t="shared" si="940"/>
        <v>0</v>
      </c>
      <c r="S4451" s="11">
        <f t="shared" si="941"/>
        <v>2</v>
      </c>
      <c r="T4451" t="str">
        <f t="shared" si="942"/>
        <v>إضافى كامل</v>
      </c>
    </row>
    <row r="4452" spans="1:20" x14ac:dyDescent="0.25">
      <c r="A4452">
        <v>199</v>
      </c>
      <c r="B4452">
        <v>29632</v>
      </c>
      <c r="C4452" t="s">
        <v>385</v>
      </c>
      <c r="D4452" s="8">
        <v>45607</v>
      </c>
      <c r="E4452" t="s">
        <v>21</v>
      </c>
      <c r="F4452">
        <v>7</v>
      </c>
      <c r="G4452" s="9" t="s">
        <v>380</v>
      </c>
      <c r="H4452" s="10"/>
      <c r="I4452" s="12">
        <v>0.30050925925925925</v>
      </c>
      <c r="J4452" s="12">
        <v>0.61353009259259261</v>
      </c>
      <c r="K4452" s="3" t="str">
        <f t="shared" si="945"/>
        <v/>
      </c>
      <c r="L4452" s="11">
        <f t="shared" si="934"/>
        <v>1</v>
      </c>
      <c r="M4452" s="11">
        <f t="shared" si="935"/>
        <v>2</v>
      </c>
      <c r="N4452" s="11">
        <f t="shared" si="936"/>
        <v>0</v>
      </c>
      <c r="O4452" s="11">
        <f t="shared" si="937"/>
        <v>1</v>
      </c>
      <c r="P4452" s="11">
        <f t="shared" si="938"/>
        <v>1</v>
      </c>
      <c r="Q4452" s="11">
        <f t="shared" si="939"/>
        <v>0</v>
      </c>
      <c r="R4452" s="11">
        <f t="shared" si="940"/>
        <v>0</v>
      </c>
      <c r="S4452" s="11">
        <f t="shared" si="941"/>
        <v>2</v>
      </c>
      <c r="T4452" t="str">
        <f t="shared" si="942"/>
        <v>إضافى كامل</v>
      </c>
    </row>
    <row r="4453" spans="1:20" x14ac:dyDescent="0.25">
      <c r="A4453">
        <v>199</v>
      </c>
      <c r="B4453">
        <v>29632</v>
      </c>
      <c r="C4453" t="s">
        <v>385</v>
      </c>
      <c r="D4453" s="8">
        <v>45608</v>
      </c>
      <c r="E4453" t="s">
        <v>22</v>
      </c>
      <c r="F4453">
        <v>7</v>
      </c>
      <c r="G4453" s="9" t="s">
        <v>380</v>
      </c>
      <c r="H4453" s="10"/>
      <c r="I4453" s="12">
        <v>0.28642361111111109</v>
      </c>
      <c r="J4453" s="12">
        <v>0.54399305555555555</v>
      </c>
      <c r="K4453" s="3" t="str">
        <f t="shared" si="945"/>
        <v/>
      </c>
      <c r="L4453" s="11">
        <f t="shared" si="934"/>
        <v>1</v>
      </c>
      <c r="M4453" s="11">
        <f t="shared" si="935"/>
        <v>2</v>
      </c>
      <c r="N4453" s="11">
        <f t="shared" si="936"/>
        <v>0</v>
      </c>
      <c r="O4453" s="11">
        <f t="shared" si="937"/>
        <v>1</v>
      </c>
      <c r="P4453" s="11">
        <f t="shared" si="938"/>
        <v>1</v>
      </c>
      <c r="Q4453" s="11">
        <f t="shared" si="939"/>
        <v>0</v>
      </c>
      <c r="R4453" s="11">
        <f t="shared" si="940"/>
        <v>0</v>
      </c>
      <c r="S4453" s="11">
        <f t="shared" si="941"/>
        <v>2</v>
      </c>
      <c r="T4453" t="str">
        <f t="shared" si="942"/>
        <v>إضافى كامل</v>
      </c>
    </row>
    <row r="4454" spans="1:20" x14ac:dyDescent="0.25">
      <c r="A4454">
        <v>199</v>
      </c>
      <c r="B4454">
        <v>29632</v>
      </c>
      <c r="C4454" t="s">
        <v>385</v>
      </c>
      <c r="D4454" s="8">
        <v>45609</v>
      </c>
      <c r="E4454" t="s">
        <v>23</v>
      </c>
      <c r="F4454">
        <v>7</v>
      </c>
      <c r="G4454" s="9" t="s">
        <v>380</v>
      </c>
      <c r="H4454" s="10"/>
      <c r="I4454" s="12">
        <v>0.28960648148148149</v>
      </c>
      <c r="J4454" s="12">
        <v>0.55197916666666669</v>
      </c>
      <c r="K4454" s="3" t="str">
        <f t="shared" si="945"/>
        <v/>
      </c>
      <c r="L4454" s="11">
        <f t="shared" si="934"/>
        <v>1</v>
      </c>
      <c r="M4454" s="11">
        <f t="shared" si="935"/>
        <v>2</v>
      </c>
      <c r="N4454" s="11">
        <f t="shared" si="936"/>
        <v>0</v>
      </c>
      <c r="O4454" s="11">
        <f t="shared" si="937"/>
        <v>1</v>
      </c>
      <c r="P4454" s="11">
        <f t="shared" si="938"/>
        <v>1</v>
      </c>
      <c r="Q4454" s="11">
        <f t="shared" si="939"/>
        <v>0</v>
      </c>
      <c r="R4454" s="11">
        <f t="shared" si="940"/>
        <v>0</v>
      </c>
      <c r="S4454" s="11">
        <f t="shared" si="941"/>
        <v>2</v>
      </c>
      <c r="T4454" t="str">
        <f t="shared" si="942"/>
        <v>إضافى كامل</v>
      </c>
    </row>
    <row r="4455" spans="1:20" x14ac:dyDescent="0.25">
      <c r="A4455">
        <v>199</v>
      </c>
      <c r="B4455">
        <v>29632</v>
      </c>
      <c r="C4455" t="s">
        <v>385</v>
      </c>
      <c r="D4455" s="8">
        <v>45610</v>
      </c>
      <c r="E4455" t="s">
        <v>24</v>
      </c>
      <c r="F4455">
        <v>7</v>
      </c>
      <c r="G4455" s="9" t="s">
        <v>380</v>
      </c>
      <c r="H4455" s="10"/>
      <c r="I4455" s="12">
        <v>0.29288194444444443</v>
      </c>
      <c r="J4455" s="12">
        <v>0.55070601851851853</v>
      </c>
      <c r="K4455" s="3" t="str">
        <f t="shared" si="945"/>
        <v/>
      </c>
      <c r="L4455" s="11">
        <f t="shared" si="934"/>
        <v>1</v>
      </c>
      <c r="M4455" s="11">
        <f t="shared" si="935"/>
        <v>2</v>
      </c>
      <c r="N4455" s="11">
        <f t="shared" si="936"/>
        <v>0</v>
      </c>
      <c r="O4455" s="11">
        <f t="shared" si="937"/>
        <v>1</v>
      </c>
      <c r="P4455" s="11">
        <f t="shared" si="938"/>
        <v>1</v>
      </c>
      <c r="Q4455" s="11">
        <f t="shared" si="939"/>
        <v>0</v>
      </c>
      <c r="R4455" s="11">
        <f t="shared" si="940"/>
        <v>0</v>
      </c>
      <c r="S4455" s="11">
        <f t="shared" si="941"/>
        <v>2</v>
      </c>
      <c r="T4455" t="str">
        <f t="shared" si="942"/>
        <v>إضافى كامل</v>
      </c>
    </row>
    <row r="4456" spans="1:20" x14ac:dyDescent="0.25">
      <c r="A4456">
        <v>199</v>
      </c>
      <c r="B4456">
        <v>29632</v>
      </c>
      <c r="C4456" t="s">
        <v>385</v>
      </c>
      <c r="D4456" s="8">
        <v>45611</v>
      </c>
      <c r="E4456" t="s">
        <v>15</v>
      </c>
      <c r="F4456">
        <v>7</v>
      </c>
      <c r="G4456" s="9" t="s">
        <v>380</v>
      </c>
      <c r="H4456" s="10"/>
      <c r="K4456" s="3" t="str">
        <f t="shared" si="945"/>
        <v/>
      </c>
      <c r="L4456" s="11">
        <f t="shared" si="934"/>
        <v>1</v>
      </c>
      <c r="M4456" s="11">
        <f t="shared" si="935"/>
        <v>2</v>
      </c>
      <c r="N4456" s="11">
        <f t="shared" si="936"/>
        <v>0</v>
      </c>
      <c r="O4456" s="11">
        <f t="shared" si="937"/>
        <v>1</v>
      </c>
      <c r="P4456" s="11">
        <f t="shared" si="938"/>
        <v>1</v>
      </c>
      <c r="Q4456" s="11">
        <f t="shared" si="939"/>
        <v>0</v>
      </c>
      <c r="R4456" s="11">
        <f t="shared" si="940"/>
        <v>0</v>
      </c>
      <c r="S4456" s="11">
        <f t="shared" si="941"/>
        <v>2</v>
      </c>
      <c r="T4456" t="str">
        <f t="shared" si="942"/>
        <v>إضافى كامل</v>
      </c>
    </row>
    <row r="4457" spans="1:20" x14ac:dyDescent="0.25">
      <c r="A4457">
        <v>199</v>
      </c>
      <c r="B4457">
        <v>29632</v>
      </c>
      <c r="C4457" t="s">
        <v>385</v>
      </c>
      <c r="D4457" s="8">
        <v>45612</v>
      </c>
      <c r="E4457" t="s">
        <v>18</v>
      </c>
      <c r="F4457">
        <v>7</v>
      </c>
      <c r="G4457" s="9" t="s">
        <v>380</v>
      </c>
      <c r="H4457" s="10"/>
      <c r="K4457" s="3" t="s">
        <v>19</v>
      </c>
      <c r="L4457" s="11">
        <f t="shared" si="934"/>
        <v>1</v>
      </c>
      <c r="M4457" s="11">
        <f t="shared" si="935"/>
        <v>2</v>
      </c>
      <c r="N4457" s="11">
        <f t="shared" si="936"/>
        <v>0</v>
      </c>
      <c r="O4457" s="11">
        <f t="shared" si="937"/>
        <v>1</v>
      </c>
      <c r="P4457" s="11">
        <f t="shared" si="938"/>
        <v>1</v>
      </c>
      <c r="Q4457" s="11">
        <f t="shared" si="939"/>
        <v>0</v>
      </c>
      <c r="R4457" s="11">
        <f t="shared" si="940"/>
        <v>0</v>
      </c>
      <c r="S4457" s="11">
        <f t="shared" si="941"/>
        <v>2</v>
      </c>
      <c r="T4457" t="str">
        <f t="shared" si="942"/>
        <v>إضافى كامل</v>
      </c>
    </row>
    <row r="4458" spans="1:20" x14ac:dyDescent="0.25">
      <c r="A4458">
        <v>199</v>
      </c>
      <c r="B4458">
        <v>29632</v>
      </c>
      <c r="C4458" t="s">
        <v>385</v>
      </c>
      <c r="D4458" s="8">
        <v>45613</v>
      </c>
      <c r="E4458" t="s">
        <v>20</v>
      </c>
      <c r="F4458">
        <v>7</v>
      </c>
      <c r="G4458" s="9" t="s">
        <v>380</v>
      </c>
      <c r="H4458" s="10"/>
      <c r="I4458" s="12">
        <v>0.30082175925925925</v>
      </c>
      <c r="J4458" s="12">
        <v>0.55350694444444448</v>
      </c>
      <c r="K4458" s="3" t="str">
        <f t="shared" si="945"/>
        <v/>
      </c>
      <c r="L4458" s="11">
        <f t="shared" si="934"/>
        <v>1</v>
      </c>
      <c r="M4458" s="11">
        <f t="shared" si="935"/>
        <v>2</v>
      </c>
      <c r="N4458" s="11">
        <f t="shared" si="936"/>
        <v>0</v>
      </c>
      <c r="O4458" s="11">
        <f t="shared" si="937"/>
        <v>1</v>
      </c>
      <c r="P4458" s="11">
        <f t="shared" si="938"/>
        <v>1</v>
      </c>
      <c r="Q4458" s="11">
        <f t="shared" si="939"/>
        <v>0</v>
      </c>
      <c r="R4458" s="11">
        <f t="shared" si="940"/>
        <v>0</v>
      </c>
      <c r="S4458" s="11">
        <f t="shared" si="941"/>
        <v>2</v>
      </c>
      <c r="T4458" t="str">
        <f t="shared" si="942"/>
        <v>إضافى كامل</v>
      </c>
    </row>
    <row r="4459" spans="1:20" x14ac:dyDescent="0.25">
      <c r="A4459">
        <v>199</v>
      </c>
      <c r="B4459">
        <v>29632</v>
      </c>
      <c r="C4459" t="s">
        <v>385</v>
      </c>
      <c r="D4459" s="8">
        <v>45614</v>
      </c>
      <c r="E4459" t="s">
        <v>21</v>
      </c>
      <c r="F4459">
        <v>7</v>
      </c>
      <c r="G4459" s="9" t="s">
        <v>380</v>
      </c>
      <c r="H4459" s="10"/>
      <c r="I4459" s="12">
        <v>0.2927777777777778</v>
      </c>
      <c r="J4459" s="12">
        <v>0.54768518518518516</v>
      </c>
      <c r="K4459" s="3" t="str">
        <f t="shared" si="945"/>
        <v/>
      </c>
      <c r="L4459" s="11">
        <f t="shared" si="934"/>
        <v>1</v>
      </c>
      <c r="M4459" s="11">
        <f t="shared" si="935"/>
        <v>2</v>
      </c>
      <c r="N4459" s="11">
        <f t="shared" si="936"/>
        <v>0</v>
      </c>
      <c r="O4459" s="11">
        <f t="shared" si="937"/>
        <v>1</v>
      </c>
      <c r="P4459" s="11">
        <f t="shared" si="938"/>
        <v>1</v>
      </c>
      <c r="Q4459" s="11">
        <f t="shared" si="939"/>
        <v>0</v>
      </c>
      <c r="R4459" s="11">
        <f t="shared" si="940"/>
        <v>0</v>
      </c>
      <c r="S4459" s="11">
        <f t="shared" si="941"/>
        <v>2</v>
      </c>
      <c r="T4459" t="str">
        <f t="shared" si="942"/>
        <v>إضافى كامل</v>
      </c>
    </row>
    <row r="4460" spans="1:20" x14ac:dyDescent="0.25">
      <c r="A4460">
        <v>199</v>
      </c>
      <c r="B4460">
        <v>29632</v>
      </c>
      <c r="C4460" t="s">
        <v>385</v>
      </c>
      <c r="D4460" s="8">
        <v>45615</v>
      </c>
      <c r="E4460" t="s">
        <v>22</v>
      </c>
      <c r="F4460">
        <v>7</v>
      </c>
      <c r="G4460" s="9" t="s">
        <v>380</v>
      </c>
      <c r="H4460" s="10"/>
      <c r="I4460" s="12">
        <v>0.28681712962962963</v>
      </c>
      <c r="J4460" s="12">
        <v>0.6849884259259259</v>
      </c>
      <c r="K4460" s="3" t="str">
        <f t="shared" si="945"/>
        <v/>
      </c>
      <c r="L4460" s="11">
        <f t="shared" si="934"/>
        <v>1</v>
      </c>
      <c r="M4460" s="11">
        <f t="shared" si="935"/>
        <v>2</v>
      </c>
      <c r="N4460" s="11">
        <f t="shared" si="936"/>
        <v>0</v>
      </c>
      <c r="O4460" s="11">
        <f t="shared" si="937"/>
        <v>1</v>
      </c>
      <c r="P4460" s="11">
        <f t="shared" si="938"/>
        <v>1</v>
      </c>
      <c r="Q4460" s="11">
        <f t="shared" si="939"/>
        <v>0</v>
      </c>
      <c r="R4460" s="11">
        <f t="shared" si="940"/>
        <v>0</v>
      </c>
      <c r="S4460" s="11">
        <f t="shared" si="941"/>
        <v>2</v>
      </c>
      <c r="T4460" t="str">
        <f t="shared" si="942"/>
        <v>إضافى كامل</v>
      </c>
    </row>
    <row r="4461" spans="1:20" x14ac:dyDescent="0.25">
      <c r="A4461">
        <v>199</v>
      </c>
      <c r="B4461">
        <v>29632</v>
      </c>
      <c r="C4461" t="s">
        <v>385</v>
      </c>
      <c r="D4461" s="8">
        <v>45616</v>
      </c>
      <c r="E4461" t="s">
        <v>23</v>
      </c>
      <c r="F4461">
        <v>7</v>
      </c>
      <c r="G4461" s="9" t="s">
        <v>380</v>
      </c>
      <c r="H4461" s="10"/>
      <c r="I4461" s="12">
        <v>0.31881944444444443</v>
      </c>
      <c r="J4461" s="12">
        <v>0.55398148148148152</v>
      </c>
      <c r="K4461" s="3" t="str">
        <f t="shared" si="945"/>
        <v/>
      </c>
      <c r="L4461" s="11">
        <f t="shared" si="934"/>
        <v>1</v>
      </c>
      <c r="M4461" s="11">
        <f t="shared" si="935"/>
        <v>2</v>
      </c>
      <c r="N4461" s="11">
        <f t="shared" si="936"/>
        <v>0</v>
      </c>
      <c r="O4461" s="11">
        <f t="shared" si="937"/>
        <v>1</v>
      </c>
      <c r="P4461" s="11">
        <f t="shared" si="938"/>
        <v>1</v>
      </c>
      <c r="Q4461" s="11">
        <f t="shared" si="939"/>
        <v>0</v>
      </c>
      <c r="R4461" s="11">
        <f t="shared" si="940"/>
        <v>0</v>
      </c>
      <c r="S4461" s="11">
        <f t="shared" si="941"/>
        <v>2</v>
      </c>
      <c r="T4461" t="str">
        <f t="shared" si="942"/>
        <v>إضافى كامل</v>
      </c>
    </row>
    <row r="4462" spans="1:20" x14ac:dyDescent="0.25">
      <c r="A4462">
        <v>199</v>
      </c>
      <c r="B4462">
        <v>29632</v>
      </c>
      <c r="C4462" t="s">
        <v>385</v>
      </c>
      <c r="D4462" s="8">
        <v>45617</v>
      </c>
      <c r="E4462" t="s">
        <v>24</v>
      </c>
      <c r="F4462">
        <v>7</v>
      </c>
      <c r="G4462" s="9" t="s">
        <v>380</v>
      </c>
      <c r="H4462" s="10"/>
      <c r="I4462" s="12">
        <v>0.29043981481481479</v>
      </c>
      <c r="J4462" s="12">
        <v>0.43122685185185183</v>
      </c>
      <c r="K4462" s="3" t="str">
        <f t="shared" si="945"/>
        <v>إذن م</v>
      </c>
      <c r="L4462" s="11">
        <f t="shared" si="934"/>
        <v>1</v>
      </c>
      <c r="M4462" s="11">
        <f t="shared" si="935"/>
        <v>2</v>
      </c>
      <c r="N4462" s="11">
        <f t="shared" si="936"/>
        <v>0</v>
      </c>
      <c r="O4462" s="11">
        <f t="shared" si="937"/>
        <v>2</v>
      </c>
      <c r="P4462" s="11">
        <f t="shared" si="938"/>
        <v>2</v>
      </c>
      <c r="Q4462" s="11">
        <f t="shared" si="939"/>
        <v>0</v>
      </c>
      <c r="R4462" s="11">
        <f t="shared" si="940"/>
        <v>0</v>
      </c>
      <c r="S4462" s="11">
        <f t="shared" si="941"/>
        <v>2</v>
      </c>
      <c r="T4462" t="str">
        <f t="shared" si="942"/>
        <v>إضافى كامل</v>
      </c>
    </row>
    <row r="4463" spans="1:20" x14ac:dyDescent="0.25">
      <c r="A4463">
        <v>199</v>
      </c>
      <c r="B4463">
        <v>29632</v>
      </c>
      <c r="C4463" t="s">
        <v>385</v>
      </c>
      <c r="D4463" s="8">
        <v>45618</v>
      </c>
      <c r="E4463" t="s">
        <v>15</v>
      </c>
      <c r="F4463">
        <v>7</v>
      </c>
      <c r="G4463" s="9" t="s">
        <v>380</v>
      </c>
      <c r="H4463" s="10"/>
      <c r="K4463" s="3" t="str">
        <f t="shared" si="945"/>
        <v/>
      </c>
      <c r="L4463" s="11">
        <f t="shared" si="934"/>
        <v>1</v>
      </c>
      <c r="M4463" s="11">
        <f t="shared" si="935"/>
        <v>2</v>
      </c>
      <c r="N4463" s="11">
        <f t="shared" si="936"/>
        <v>0</v>
      </c>
      <c r="O4463" s="11">
        <f t="shared" si="937"/>
        <v>1</v>
      </c>
      <c r="P4463" s="11">
        <f t="shared" si="938"/>
        <v>1</v>
      </c>
      <c r="Q4463" s="11">
        <f t="shared" si="939"/>
        <v>0</v>
      </c>
      <c r="R4463" s="11">
        <f t="shared" si="940"/>
        <v>0</v>
      </c>
      <c r="S4463" s="11">
        <f t="shared" si="941"/>
        <v>2</v>
      </c>
      <c r="T4463" t="str">
        <f t="shared" si="942"/>
        <v>إضافى كامل</v>
      </c>
    </row>
    <row r="4464" spans="1:20" x14ac:dyDescent="0.25">
      <c r="A4464">
        <v>199</v>
      </c>
      <c r="B4464">
        <v>29632</v>
      </c>
      <c r="C4464" t="s">
        <v>385</v>
      </c>
      <c r="D4464" s="8">
        <v>45619</v>
      </c>
      <c r="E4464" t="s">
        <v>18</v>
      </c>
      <c r="F4464">
        <v>7</v>
      </c>
      <c r="G4464" s="9" t="s">
        <v>380</v>
      </c>
      <c r="H4464" s="10"/>
      <c r="K4464" s="3" t="s">
        <v>19</v>
      </c>
      <c r="L4464" s="11">
        <f t="shared" si="934"/>
        <v>1</v>
      </c>
      <c r="M4464" s="11">
        <f t="shared" si="935"/>
        <v>2</v>
      </c>
      <c r="N4464" s="11">
        <f t="shared" si="936"/>
        <v>0</v>
      </c>
      <c r="O4464" s="11">
        <f t="shared" si="937"/>
        <v>1</v>
      </c>
      <c r="P4464" s="11">
        <f t="shared" si="938"/>
        <v>1</v>
      </c>
      <c r="Q4464" s="11">
        <f t="shared" si="939"/>
        <v>0</v>
      </c>
      <c r="R4464" s="11">
        <f t="shared" si="940"/>
        <v>0</v>
      </c>
      <c r="S4464" s="11">
        <f t="shared" si="941"/>
        <v>2</v>
      </c>
      <c r="T4464" t="str">
        <f t="shared" si="942"/>
        <v>إضافى كامل</v>
      </c>
    </row>
    <row r="4465" spans="1:20" x14ac:dyDescent="0.25">
      <c r="A4465">
        <v>199</v>
      </c>
      <c r="B4465">
        <v>29632</v>
      </c>
      <c r="C4465" t="s">
        <v>385</v>
      </c>
      <c r="D4465" s="8">
        <v>45620</v>
      </c>
      <c r="E4465" t="s">
        <v>20</v>
      </c>
      <c r="F4465">
        <v>7</v>
      </c>
      <c r="G4465" s="9" t="s">
        <v>380</v>
      </c>
      <c r="H4465" s="10"/>
      <c r="I4465" s="12">
        <v>0.29190972222222222</v>
      </c>
      <c r="J4465" s="12">
        <v>0.56324074074074071</v>
      </c>
      <c r="K4465" s="3" t="str">
        <f t="shared" si="945"/>
        <v/>
      </c>
      <c r="L4465" s="11">
        <f t="shared" si="934"/>
        <v>1</v>
      </c>
      <c r="M4465" s="11">
        <f t="shared" si="935"/>
        <v>2</v>
      </c>
      <c r="N4465" s="11">
        <f t="shared" si="936"/>
        <v>0</v>
      </c>
      <c r="O4465" s="11">
        <f t="shared" si="937"/>
        <v>1</v>
      </c>
      <c r="P4465" s="11">
        <f t="shared" si="938"/>
        <v>1</v>
      </c>
      <c r="Q4465" s="11">
        <f t="shared" si="939"/>
        <v>0</v>
      </c>
      <c r="R4465" s="11">
        <f t="shared" si="940"/>
        <v>0</v>
      </c>
      <c r="S4465" s="11">
        <f t="shared" si="941"/>
        <v>2</v>
      </c>
      <c r="T4465" t="str">
        <f t="shared" si="942"/>
        <v>إضافى كامل</v>
      </c>
    </row>
    <row r="4466" spans="1:20" x14ac:dyDescent="0.25">
      <c r="A4466">
        <v>199</v>
      </c>
      <c r="B4466">
        <v>29632</v>
      </c>
      <c r="C4466" t="s">
        <v>385</v>
      </c>
      <c r="D4466" s="8">
        <v>45621</v>
      </c>
      <c r="E4466" t="s">
        <v>21</v>
      </c>
      <c r="F4466">
        <v>7</v>
      </c>
      <c r="G4466" s="9" t="s">
        <v>380</v>
      </c>
      <c r="H4466" s="10"/>
      <c r="I4466" s="12">
        <v>0.2936111111111111</v>
      </c>
      <c r="J4466" s="12">
        <v>0.54585648148148147</v>
      </c>
      <c r="K4466" s="3" t="str">
        <f t="shared" si="945"/>
        <v/>
      </c>
      <c r="L4466" s="11">
        <f t="shared" si="934"/>
        <v>1</v>
      </c>
      <c r="M4466" s="11">
        <f t="shared" si="935"/>
        <v>2</v>
      </c>
      <c r="N4466" s="11">
        <f t="shared" si="936"/>
        <v>0</v>
      </c>
      <c r="O4466" s="11">
        <f t="shared" si="937"/>
        <v>1</v>
      </c>
      <c r="P4466" s="11">
        <f t="shared" si="938"/>
        <v>1</v>
      </c>
      <c r="Q4466" s="11">
        <f t="shared" si="939"/>
        <v>0</v>
      </c>
      <c r="R4466" s="11">
        <f t="shared" si="940"/>
        <v>0</v>
      </c>
      <c r="S4466" s="11">
        <f t="shared" si="941"/>
        <v>2</v>
      </c>
      <c r="T4466" t="str">
        <f t="shared" si="942"/>
        <v>إضافى كامل</v>
      </c>
    </row>
    <row r="4467" spans="1:20" x14ac:dyDescent="0.25">
      <c r="A4467">
        <v>199</v>
      </c>
      <c r="B4467">
        <v>29632</v>
      </c>
      <c r="C4467" t="s">
        <v>385</v>
      </c>
      <c r="D4467" s="8">
        <v>45622</v>
      </c>
      <c r="E4467" t="s">
        <v>22</v>
      </c>
      <c r="F4467">
        <v>7</v>
      </c>
      <c r="G4467" s="9" t="s">
        <v>380</v>
      </c>
      <c r="H4467" s="10"/>
      <c r="I4467" s="12">
        <v>0.29682870370370368</v>
      </c>
      <c r="J4467" s="12">
        <v>0.54347222222222225</v>
      </c>
      <c r="K4467" s="3" t="str">
        <f t="shared" si="945"/>
        <v/>
      </c>
      <c r="L4467" s="11">
        <f t="shared" si="934"/>
        <v>1</v>
      </c>
      <c r="M4467" s="11">
        <f t="shared" si="935"/>
        <v>2</v>
      </c>
      <c r="N4467" s="11">
        <f t="shared" si="936"/>
        <v>0</v>
      </c>
      <c r="O4467" s="11">
        <f t="shared" si="937"/>
        <v>1</v>
      </c>
      <c r="P4467" s="11">
        <f t="shared" si="938"/>
        <v>1</v>
      </c>
      <c r="Q4467" s="11">
        <f t="shared" si="939"/>
        <v>0</v>
      </c>
      <c r="R4467" s="11">
        <f t="shared" si="940"/>
        <v>0</v>
      </c>
      <c r="S4467" s="11">
        <f t="shared" si="941"/>
        <v>2</v>
      </c>
      <c r="T4467" t="str">
        <f t="shared" si="942"/>
        <v>إضافى كامل</v>
      </c>
    </row>
    <row r="4468" spans="1:20" x14ac:dyDescent="0.25">
      <c r="A4468">
        <v>199</v>
      </c>
      <c r="B4468">
        <v>29632</v>
      </c>
      <c r="C4468" t="s">
        <v>385</v>
      </c>
      <c r="D4468" s="8">
        <v>45623</v>
      </c>
      <c r="E4468" t="s">
        <v>23</v>
      </c>
      <c r="F4468">
        <v>7</v>
      </c>
      <c r="G4468" s="9" t="s">
        <v>380</v>
      </c>
      <c r="H4468" s="10"/>
      <c r="I4468" s="12">
        <v>0.3014236111111111</v>
      </c>
      <c r="J4468" s="12">
        <v>0.54912037037037043</v>
      </c>
      <c r="K4468" s="3" t="str">
        <f t="shared" si="945"/>
        <v/>
      </c>
      <c r="L4468" s="11">
        <f t="shared" si="934"/>
        <v>1</v>
      </c>
      <c r="M4468" s="11">
        <f t="shared" si="935"/>
        <v>2</v>
      </c>
      <c r="N4468" s="11">
        <f t="shared" si="936"/>
        <v>0</v>
      </c>
      <c r="O4468" s="11">
        <f t="shared" si="937"/>
        <v>1</v>
      </c>
      <c r="P4468" s="11">
        <f t="shared" si="938"/>
        <v>1</v>
      </c>
      <c r="Q4468" s="11">
        <f t="shared" si="939"/>
        <v>0</v>
      </c>
      <c r="R4468" s="11">
        <f t="shared" si="940"/>
        <v>0</v>
      </c>
      <c r="S4468" s="11">
        <f t="shared" si="941"/>
        <v>2</v>
      </c>
      <c r="T4468" t="str">
        <f t="shared" si="942"/>
        <v>إضافى كامل</v>
      </c>
    </row>
    <row r="4469" spans="1:20" x14ac:dyDescent="0.25">
      <c r="A4469">
        <v>199</v>
      </c>
      <c r="B4469">
        <v>29632</v>
      </c>
      <c r="C4469" t="s">
        <v>385</v>
      </c>
      <c r="D4469" s="8">
        <v>45624</v>
      </c>
      <c r="E4469" t="s">
        <v>24</v>
      </c>
      <c r="F4469">
        <v>7</v>
      </c>
      <c r="G4469" s="9" t="s">
        <v>380</v>
      </c>
      <c r="H4469" s="10"/>
      <c r="I4469" s="12">
        <v>0.29261574074074076</v>
      </c>
      <c r="J4469" s="12">
        <v>0.55084490740740744</v>
      </c>
      <c r="K4469" s="3" t="str">
        <f t="shared" si="945"/>
        <v/>
      </c>
      <c r="L4469" s="11">
        <f t="shared" si="934"/>
        <v>1</v>
      </c>
      <c r="M4469" s="11">
        <f t="shared" si="935"/>
        <v>3</v>
      </c>
      <c r="N4469" s="11">
        <f t="shared" si="936"/>
        <v>0</v>
      </c>
      <c r="O4469" s="11">
        <f t="shared" si="937"/>
        <v>1</v>
      </c>
      <c r="P4469" s="11">
        <f t="shared" si="938"/>
        <v>1</v>
      </c>
      <c r="Q4469" s="11">
        <f t="shared" si="939"/>
        <v>0</v>
      </c>
      <c r="R4469" s="11">
        <f t="shared" si="940"/>
        <v>0</v>
      </c>
      <c r="S4469" s="11">
        <f t="shared" si="941"/>
        <v>3</v>
      </c>
      <c r="T4469" t="str">
        <f t="shared" si="942"/>
        <v>إضافى كامل</v>
      </c>
    </row>
    <row r="4470" spans="1:20" x14ac:dyDescent="0.25">
      <c r="A4470">
        <v>199</v>
      </c>
      <c r="B4470">
        <v>29632</v>
      </c>
      <c r="C4470" t="s">
        <v>385</v>
      </c>
      <c r="D4470" s="8">
        <v>45625</v>
      </c>
      <c r="E4470" t="s">
        <v>15</v>
      </c>
      <c r="F4470">
        <v>7</v>
      </c>
      <c r="G4470" s="9" t="s">
        <v>380</v>
      </c>
      <c r="H4470" s="10"/>
      <c r="K4470" s="3" t="str">
        <f t="shared" si="945"/>
        <v/>
      </c>
      <c r="L4470" s="11">
        <f t="shared" si="934"/>
        <v>1</v>
      </c>
      <c r="M4470" s="11">
        <f t="shared" si="935"/>
        <v>3</v>
      </c>
      <c r="N4470" s="11">
        <f t="shared" si="936"/>
        <v>0</v>
      </c>
      <c r="O4470" s="11">
        <f t="shared" si="937"/>
        <v>1</v>
      </c>
      <c r="P4470" s="11">
        <f t="shared" si="938"/>
        <v>1</v>
      </c>
      <c r="Q4470" s="11">
        <f t="shared" si="939"/>
        <v>0</v>
      </c>
      <c r="R4470" s="11">
        <f t="shared" si="940"/>
        <v>0</v>
      </c>
      <c r="S4470" s="11">
        <f t="shared" si="941"/>
        <v>3</v>
      </c>
      <c r="T4470" t="str">
        <f t="shared" si="942"/>
        <v>إضافى كامل</v>
      </c>
    </row>
    <row r="4471" spans="1:20" x14ac:dyDescent="0.25">
      <c r="A4471">
        <v>199</v>
      </c>
      <c r="B4471">
        <v>29632</v>
      </c>
      <c r="C4471" t="s">
        <v>385</v>
      </c>
      <c r="D4471" s="8">
        <v>45626</v>
      </c>
      <c r="E4471" t="s">
        <v>18</v>
      </c>
      <c r="F4471">
        <v>7</v>
      </c>
      <c r="G4471" s="9" t="s">
        <v>380</v>
      </c>
      <c r="H4471" s="10"/>
      <c r="K4471" s="3" t="s">
        <v>19</v>
      </c>
      <c r="L4471" s="11">
        <f t="shared" si="934"/>
        <v>1</v>
      </c>
      <c r="M4471" s="11">
        <f t="shared" si="935"/>
        <v>3</v>
      </c>
      <c r="N4471" s="11">
        <f t="shared" si="936"/>
        <v>0</v>
      </c>
      <c r="O4471" s="11">
        <f t="shared" si="937"/>
        <v>1</v>
      </c>
      <c r="P4471" s="11">
        <f t="shared" si="938"/>
        <v>1</v>
      </c>
      <c r="Q4471" s="11">
        <f t="shared" si="939"/>
        <v>0</v>
      </c>
      <c r="R4471" s="11">
        <f t="shared" si="940"/>
        <v>0</v>
      </c>
      <c r="S4471" s="11">
        <f t="shared" si="941"/>
        <v>3</v>
      </c>
      <c r="T4471" t="str">
        <f t="shared" si="942"/>
        <v>إضافى كامل</v>
      </c>
    </row>
    <row r="4472" spans="1:20" ht="15.75" x14ac:dyDescent="0.25">
      <c r="A4472">
        <v>232</v>
      </c>
      <c r="B4472">
        <v>29840</v>
      </c>
      <c r="C4472" s="16" t="s">
        <v>386</v>
      </c>
      <c r="D4472" s="8">
        <v>45597</v>
      </c>
      <c r="E4472" t="s">
        <v>15</v>
      </c>
      <c r="F4472">
        <v>7</v>
      </c>
      <c r="G4472" s="9" t="s">
        <v>380</v>
      </c>
      <c r="H4472" s="10" t="s">
        <v>387</v>
      </c>
      <c r="K4472" s="3" t="str">
        <f t="shared" si="945"/>
        <v/>
      </c>
      <c r="L4472" s="11">
        <f t="shared" si="934"/>
        <v>1</v>
      </c>
      <c r="M4472" s="11">
        <f t="shared" si="935"/>
        <v>3</v>
      </c>
      <c r="N4472" s="11">
        <f t="shared" si="936"/>
        <v>0</v>
      </c>
      <c r="O4472" s="11">
        <f t="shared" si="937"/>
        <v>1</v>
      </c>
      <c r="P4472" s="11">
        <f t="shared" si="938"/>
        <v>1</v>
      </c>
      <c r="Q4472" s="11">
        <f t="shared" si="939"/>
        <v>0</v>
      </c>
      <c r="R4472" s="11">
        <f t="shared" si="940"/>
        <v>0</v>
      </c>
      <c r="S4472" s="11">
        <f t="shared" si="941"/>
        <v>3</v>
      </c>
      <c r="T4472" t="str">
        <f t="shared" si="942"/>
        <v>إضافى كامل</v>
      </c>
    </row>
    <row r="4473" spans="1:20" x14ac:dyDescent="0.25">
      <c r="A4473">
        <v>232</v>
      </c>
      <c r="B4473">
        <v>29840</v>
      </c>
      <c r="C4473" t="s">
        <v>388</v>
      </c>
      <c r="D4473" s="8">
        <v>45598</v>
      </c>
      <c r="E4473" t="s">
        <v>18</v>
      </c>
      <c r="F4473">
        <v>7</v>
      </c>
      <c r="G4473" s="9" t="s">
        <v>380</v>
      </c>
      <c r="H4473" s="10"/>
      <c r="I4473" s="12">
        <v>0.34759259259259262</v>
      </c>
      <c r="J4473" s="12">
        <v>0.59515046296296292</v>
      </c>
      <c r="L4473" s="11">
        <f t="shared" si="934"/>
        <v>1</v>
      </c>
      <c r="M4473" s="11">
        <f t="shared" si="935"/>
        <v>3</v>
      </c>
      <c r="N4473" s="11">
        <f t="shared" si="936"/>
        <v>0</v>
      </c>
      <c r="O4473" s="11">
        <f t="shared" si="937"/>
        <v>1</v>
      </c>
      <c r="P4473" s="11">
        <f t="shared" si="938"/>
        <v>1</v>
      </c>
      <c r="Q4473" s="11">
        <f t="shared" si="939"/>
        <v>0</v>
      </c>
      <c r="R4473" s="11">
        <f t="shared" si="940"/>
        <v>0</v>
      </c>
      <c r="S4473" s="11">
        <f t="shared" si="941"/>
        <v>3</v>
      </c>
      <c r="T4473" t="str">
        <f t="shared" si="942"/>
        <v>إضافى كامل</v>
      </c>
    </row>
    <row r="4474" spans="1:20" x14ac:dyDescent="0.25">
      <c r="A4474">
        <v>232</v>
      </c>
      <c r="B4474">
        <v>29840</v>
      </c>
      <c r="C4474" t="s">
        <v>388</v>
      </c>
      <c r="D4474" s="8">
        <v>45599</v>
      </c>
      <c r="E4474" t="s">
        <v>20</v>
      </c>
      <c r="F4474">
        <v>7</v>
      </c>
      <c r="G4474" s="9" t="s">
        <v>380</v>
      </c>
      <c r="H4474" s="10"/>
      <c r="I4474" s="12"/>
      <c r="J4474" s="12"/>
      <c r="K4474" s="3" t="s">
        <v>19</v>
      </c>
      <c r="L4474" s="11">
        <f t="shared" si="934"/>
        <v>1</v>
      </c>
      <c r="M4474" s="11">
        <f t="shared" si="935"/>
        <v>3</v>
      </c>
      <c r="N4474" s="11">
        <f t="shared" si="936"/>
        <v>0</v>
      </c>
      <c r="O4474" s="11">
        <f t="shared" si="937"/>
        <v>1</v>
      </c>
      <c r="P4474" s="11">
        <f t="shared" si="938"/>
        <v>1</v>
      </c>
      <c r="Q4474" s="11">
        <f t="shared" si="939"/>
        <v>0</v>
      </c>
      <c r="R4474" s="11">
        <f t="shared" si="940"/>
        <v>0</v>
      </c>
      <c r="S4474" s="11">
        <f t="shared" si="941"/>
        <v>3</v>
      </c>
      <c r="T4474" t="str">
        <f t="shared" si="942"/>
        <v>إضافى كامل</v>
      </c>
    </row>
    <row r="4475" spans="1:20" x14ac:dyDescent="0.25">
      <c r="A4475">
        <v>232</v>
      </c>
      <c r="B4475">
        <v>29840</v>
      </c>
      <c r="C4475" t="s">
        <v>388</v>
      </c>
      <c r="D4475" s="8">
        <v>45600</v>
      </c>
      <c r="E4475" t="s">
        <v>21</v>
      </c>
      <c r="F4475">
        <v>7</v>
      </c>
      <c r="G4475" s="9" t="s">
        <v>380</v>
      </c>
      <c r="H4475" s="10"/>
      <c r="I4475" s="12">
        <v>0.31496527777777777</v>
      </c>
      <c r="J4475" s="12">
        <v>0.55471064814814819</v>
      </c>
      <c r="K4475" s="3" t="str">
        <f t="shared" ref="K4475:K4480" si="946">IF(AND(I4475&lt;=TIME(8,0,0),J4475&gt;=TIME(13,0,0),I4475&lt;&gt;""),"",IF(AND(I4475&gt;=TIME(8,1,0),I4475&lt;=TIME(8,10,0)),"تأخير",IF(AND(I4475&gt;=TIME(8,11,0),I4475&lt;=TIME(11,0,0),I4475&lt;&gt;""),"إذن ص",IF(AND(J4475&lt;TIME(13,0,0), J4475&lt;&gt;"",J4475&gt;=TIME(10,0,0)),"إذن م",IF(AND(OR(I4475="",J4475="",I4475=J4475,I4475&gt;TIME(11,0,0),J4475&lt;TIME(10,0,0)),AND(E4475&lt;&gt;"Friday")),"غائب","")))))</f>
        <v/>
      </c>
      <c r="L4475" s="11">
        <f t="shared" si="934"/>
        <v>1</v>
      </c>
      <c r="M4475" s="11">
        <f t="shared" si="935"/>
        <v>3</v>
      </c>
      <c r="N4475" s="11">
        <f t="shared" si="936"/>
        <v>0</v>
      </c>
      <c r="O4475" s="11">
        <f t="shared" si="937"/>
        <v>1</v>
      </c>
      <c r="P4475" s="11">
        <f t="shared" si="938"/>
        <v>1</v>
      </c>
      <c r="Q4475" s="11">
        <f t="shared" si="939"/>
        <v>0</v>
      </c>
      <c r="R4475" s="11">
        <f t="shared" si="940"/>
        <v>0</v>
      </c>
      <c r="S4475" s="11">
        <f t="shared" si="941"/>
        <v>3</v>
      </c>
      <c r="T4475" t="str">
        <f t="shared" si="942"/>
        <v>إضافى كامل</v>
      </c>
    </row>
    <row r="4476" spans="1:20" x14ac:dyDescent="0.25">
      <c r="A4476">
        <v>232</v>
      </c>
      <c r="B4476">
        <v>29840</v>
      </c>
      <c r="C4476" t="s">
        <v>388</v>
      </c>
      <c r="D4476" s="8">
        <v>45601</v>
      </c>
      <c r="E4476" t="s">
        <v>22</v>
      </c>
      <c r="F4476">
        <v>7</v>
      </c>
      <c r="G4476" s="9" t="s">
        <v>380</v>
      </c>
      <c r="H4476" s="10"/>
      <c r="I4476" s="12"/>
      <c r="J4476" s="12"/>
      <c r="K4476" s="3" t="str">
        <f t="shared" si="946"/>
        <v>غائب</v>
      </c>
      <c r="L4476" s="11">
        <f t="shared" si="934"/>
        <v>0</v>
      </c>
      <c r="M4476" s="11">
        <f t="shared" si="935"/>
        <v>3</v>
      </c>
      <c r="N4476" s="11">
        <f t="shared" si="936"/>
        <v>0</v>
      </c>
      <c r="O4476" s="11">
        <f t="shared" si="937"/>
        <v>1</v>
      </c>
      <c r="P4476" s="11">
        <f t="shared" si="938"/>
        <v>1</v>
      </c>
      <c r="Q4476" s="11">
        <f t="shared" si="939"/>
        <v>0</v>
      </c>
      <c r="R4476" s="11">
        <f t="shared" si="940"/>
        <v>0</v>
      </c>
      <c r="S4476" s="11">
        <f t="shared" si="941"/>
        <v>3</v>
      </c>
      <c r="T4476" t="str">
        <f t="shared" si="942"/>
        <v>إضافى كامل</v>
      </c>
    </row>
    <row r="4477" spans="1:20" x14ac:dyDescent="0.25">
      <c r="A4477">
        <v>232</v>
      </c>
      <c r="B4477">
        <v>29840</v>
      </c>
      <c r="C4477" t="s">
        <v>388</v>
      </c>
      <c r="D4477" s="8">
        <v>45602</v>
      </c>
      <c r="E4477" t="s">
        <v>23</v>
      </c>
      <c r="F4477">
        <v>7</v>
      </c>
      <c r="G4477" s="9" t="s">
        <v>380</v>
      </c>
      <c r="H4477" s="10"/>
      <c r="I4477" s="12"/>
      <c r="J4477" s="12"/>
      <c r="K4477" s="3" t="str">
        <f t="shared" si="946"/>
        <v>غائب</v>
      </c>
      <c r="L4477" s="11">
        <f t="shared" si="934"/>
        <v>0</v>
      </c>
      <c r="M4477" s="11">
        <f t="shared" si="935"/>
        <v>2</v>
      </c>
      <c r="N4477" s="11">
        <f t="shared" si="936"/>
        <v>0</v>
      </c>
      <c r="O4477" s="11">
        <f t="shared" si="937"/>
        <v>1</v>
      </c>
      <c r="P4477" s="11">
        <f t="shared" si="938"/>
        <v>1</v>
      </c>
      <c r="Q4477" s="11">
        <f t="shared" si="939"/>
        <v>0</v>
      </c>
      <c r="R4477" s="11">
        <f t="shared" si="940"/>
        <v>0</v>
      </c>
      <c r="S4477" s="11">
        <f t="shared" si="941"/>
        <v>2</v>
      </c>
      <c r="T4477" t="str">
        <f t="shared" si="942"/>
        <v>إضافى كامل</v>
      </c>
    </row>
    <row r="4478" spans="1:20" x14ac:dyDescent="0.25">
      <c r="A4478">
        <v>232</v>
      </c>
      <c r="B4478">
        <v>29840</v>
      </c>
      <c r="C4478" t="s">
        <v>388</v>
      </c>
      <c r="D4478" s="8">
        <v>45603</v>
      </c>
      <c r="E4478" t="s">
        <v>24</v>
      </c>
      <c r="F4478">
        <v>7</v>
      </c>
      <c r="G4478" s="9" t="s">
        <v>380</v>
      </c>
      <c r="H4478" s="10"/>
      <c r="I4478" s="12">
        <v>0.29606481481481484</v>
      </c>
      <c r="J4478" s="12">
        <v>0.55248842592592595</v>
      </c>
      <c r="K4478" s="3" t="str">
        <f t="shared" si="946"/>
        <v/>
      </c>
      <c r="L4478" s="11">
        <f t="shared" si="934"/>
        <v>1</v>
      </c>
      <c r="M4478" s="11">
        <f t="shared" si="935"/>
        <v>1</v>
      </c>
      <c r="N4478" s="11">
        <f t="shared" si="936"/>
        <v>0</v>
      </c>
      <c r="O4478" s="11">
        <f t="shared" si="937"/>
        <v>2</v>
      </c>
      <c r="P4478" s="11">
        <f t="shared" si="938"/>
        <v>2</v>
      </c>
      <c r="Q4478" s="11">
        <f t="shared" si="939"/>
        <v>0</v>
      </c>
      <c r="R4478" s="11">
        <f t="shared" si="940"/>
        <v>0</v>
      </c>
      <c r="S4478" s="11">
        <f t="shared" si="941"/>
        <v>1</v>
      </c>
      <c r="T4478" t="str">
        <f t="shared" si="942"/>
        <v>إضافى كامل</v>
      </c>
    </row>
    <row r="4479" spans="1:20" x14ac:dyDescent="0.25">
      <c r="A4479">
        <v>232</v>
      </c>
      <c r="B4479">
        <v>29840</v>
      </c>
      <c r="C4479" t="s">
        <v>388</v>
      </c>
      <c r="D4479" s="8">
        <v>45604</v>
      </c>
      <c r="E4479" t="s">
        <v>15</v>
      </c>
      <c r="F4479">
        <v>7</v>
      </c>
      <c r="G4479" s="9" t="s">
        <v>380</v>
      </c>
      <c r="H4479" s="10"/>
      <c r="K4479" s="3" t="str">
        <f t="shared" si="946"/>
        <v/>
      </c>
      <c r="L4479" s="11">
        <f t="shared" si="934"/>
        <v>1</v>
      </c>
      <c r="M4479" s="11">
        <f t="shared" si="935"/>
        <v>1</v>
      </c>
      <c r="N4479" s="11">
        <f t="shared" si="936"/>
        <v>1</v>
      </c>
      <c r="O4479" s="11">
        <f t="shared" si="937"/>
        <v>2</v>
      </c>
      <c r="P4479" s="11">
        <f t="shared" si="938"/>
        <v>3</v>
      </c>
      <c r="Q4479" s="11">
        <f t="shared" si="939"/>
        <v>1.5</v>
      </c>
      <c r="R4479" s="11">
        <f t="shared" si="940"/>
        <v>1</v>
      </c>
      <c r="S4479" s="11">
        <f t="shared" si="941"/>
        <v>2</v>
      </c>
      <c r="T4479" t="str">
        <f t="shared" si="942"/>
        <v>إضافى كامل</v>
      </c>
    </row>
    <row r="4480" spans="1:20" x14ac:dyDescent="0.25">
      <c r="A4480">
        <v>232</v>
      </c>
      <c r="B4480">
        <v>29840</v>
      </c>
      <c r="C4480" t="s">
        <v>388</v>
      </c>
      <c r="D4480" s="8">
        <v>45605</v>
      </c>
      <c r="E4480" t="s">
        <v>18</v>
      </c>
      <c r="F4480">
        <v>7</v>
      </c>
      <c r="G4480" s="9" t="s">
        <v>380</v>
      </c>
      <c r="H4480" s="10"/>
      <c r="I4480" s="12">
        <v>0.31187500000000001</v>
      </c>
      <c r="J4480" s="12">
        <v>0.54182870370370373</v>
      </c>
      <c r="K4480" s="3" t="str">
        <f t="shared" si="946"/>
        <v/>
      </c>
      <c r="L4480" s="11">
        <f t="shared" si="934"/>
        <v>1</v>
      </c>
      <c r="M4480" s="11">
        <f t="shared" si="935"/>
        <v>1</v>
      </c>
      <c r="N4480" s="11">
        <f t="shared" si="936"/>
        <v>1</v>
      </c>
      <c r="O4480" s="11">
        <f t="shared" si="937"/>
        <v>2</v>
      </c>
      <c r="P4480" s="11">
        <f t="shared" si="938"/>
        <v>3</v>
      </c>
      <c r="Q4480" s="11">
        <f t="shared" si="939"/>
        <v>1.5</v>
      </c>
      <c r="R4480" s="11">
        <f t="shared" si="940"/>
        <v>1</v>
      </c>
      <c r="S4480" s="11">
        <f t="shared" si="941"/>
        <v>2</v>
      </c>
      <c r="T4480" t="str">
        <f t="shared" si="942"/>
        <v>إضافى كامل</v>
      </c>
    </row>
    <row r="4481" spans="1:20" x14ac:dyDescent="0.25">
      <c r="A4481">
        <v>232</v>
      </c>
      <c r="B4481">
        <v>29840</v>
      </c>
      <c r="C4481" t="s">
        <v>388</v>
      </c>
      <c r="D4481" s="8">
        <v>45606</v>
      </c>
      <c r="E4481" t="s">
        <v>20</v>
      </c>
      <c r="F4481">
        <v>7</v>
      </c>
      <c r="G4481" s="9" t="s">
        <v>380</v>
      </c>
      <c r="H4481" s="10"/>
      <c r="I4481" s="12"/>
      <c r="J4481" s="12"/>
      <c r="K4481" s="3" t="s">
        <v>19</v>
      </c>
      <c r="L4481" s="11">
        <f t="shared" si="934"/>
        <v>1</v>
      </c>
      <c r="M4481" s="11">
        <f t="shared" si="935"/>
        <v>1</v>
      </c>
      <c r="N4481" s="11">
        <f t="shared" si="936"/>
        <v>1</v>
      </c>
      <c r="O4481" s="11">
        <f t="shared" si="937"/>
        <v>2</v>
      </c>
      <c r="P4481" s="11">
        <f t="shared" si="938"/>
        <v>3</v>
      </c>
      <c r="Q4481" s="11">
        <f t="shared" si="939"/>
        <v>1.5</v>
      </c>
      <c r="R4481" s="11">
        <f t="shared" si="940"/>
        <v>1</v>
      </c>
      <c r="S4481" s="11">
        <f t="shared" si="941"/>
        <v>2</v>
      </c>
      <c r="T4481" t="str">
        <f t="shared" si="942"/>
        <v>إضافى كامل</v>
      </c>
    </row>
    <row r="4482" spans="1:20" x14ac:dyDescent="0.25">
      <c r="A4482">
        <v>232</v>
      </c>
      <c r="B4482">
        <v>29840</v>
      </c>
      <c r="C4482" t="s">
        <v>388</v>
      </c>
      <c r="D4482" s="8">
        <v>45607</v>
      </c>
      <c r="E4482" t="s">
        <v>21</v>
      </c>
      <c r="F4482">
        <v>7</v>
      </c>
      <c r="G4482" s="9" t="s">
        <v>380</v>
      </c>
      <c r="H4482" s="10"/>
      <c r="I4482" s="12">
        <v>0.31085648148148148</v>
      </c>
      <c r="J4482" s="12">
        <v>0.55766203703703698</v>
      </c>
      <c r="K4482" s="3" t="str">
        <f t="shared" ref="K4482:K4501" si="947">IF(AND(I4482&lt;=TIME(8,0,0),J4482&gt;=TIME(13,0,0),I4482&lt;&gt;""),"",IF(AND(I4482&gt;=TIME(8,1,0),I4482&lt;=TIME(8,10,0)),"تأخير",IF(AND(I4482&gt;=TIME(8,11,0),I4482&lt;=TIME(11,0,0),I4482&lt;&gt;""),"إذن ص",IF(AND(J4482&lt;TIME(13,0,0), J4482&lt;&gt;"",J4482&gt;=TIME(10,0,0)),"إذن م",IF(AND(OR(I4482="",J4482="",I4482=J4482,I4482&gt;TIME(11,0,0),J4482&lt;TIME(10,0,0)),AND(E4482&lt;&gt;"Friday")),"غائب","")))))</f>
        <v/>
      </c>
      <c r="L4482" s="11">
        <f t="shared" ref="L4482:L4545" si="948">IF(AND(OR(K4482= "حالة وفاة",K4482="إذن م",K4482="إذن ص",K4482="بدل راحة",K4482="انصراف",K4482="اجازة",K4482="راحة",K4482="مأمورية",K4482="مأمورية م",K4482="مأمورية ص",K4482="Online",K4482="حضور",K4482="بدل سهر",E4482="Friday",K4482=""),E4482&lt;&gt;""),1,0)</f>
        <v>1</v>
      </c>
      <c r="M4482" s="11">
        <f t="shared" ref="M4482:M4545" si="949">COUNTIF(K4482:K4511,"غائب")</f>
        <v>1</v>
      </c>
      <c r="N4482" s="11">
        <f t="shared" ref="N4482:N4545" si="950">COUNTIF(K4482:K4511,"إذن ص")</f>
        <v>1</v>
      </c>
      <c r="O4482" s="11">
        <f t="shared" ref="O4482:O4545" si="951">COUNTIF(K4482:K4511,"إذن م")</f>
        <v>2</v>
      </c>
      <c r="P4482" s="11">
        <f t="shared" si="938"/>
        <v>3</v>
      </c>
      <c r="Q4482" s="11">
        <f t="shared" si="939"/>
        <v>1.5</v>
      </c>
      <c r="R4482" s="11">
        <f t="shared" si="940"/>
        <v>1</v>
      </c>
      <c r="S4482" s="11">
        <f t="shared" si="941"/>
        <v>2</v>
      </c>
      <c r="T4482" t="str">
        <f t="shared" si="942"/>
        <v>إضافى كامل</v>
      </c>
    </row>
    <row r="4483" spans="1:20" x14ac:dyDescent="0.25">
      <c r="A4483">
        <v>232</v>
      </c>
      <c r="B4483">
        <v>29840</v>
      </c>
      <c r="C4483" t="s">
        <v>388</v>
      </c>
      <c r="D4483" s="8">
        <v>45608</v>
      </c>
      <c r="E4483" t="s">
        <v>22</v>
      </c>
      <c r="F4483">
        <v>7</v>
      </c>
      <c r="G4483" s="9" t="s">
        <v>380</v>
      </c>
      <c r="H4483" s="10"/>
      <c r="I4483" s="12">
        <v>0.31103009259259257</v>
      </c>
      <c r="J4483" s="12">
        <v>0.54185185185185181</v>
      </c>
      <c r="K4483" s="3" t="str">
        <f t="shared" si="947"/>
        <v/>
      </c>
      <c r="L4483" s="11">
        <f t="shared" si="948"/>
        <v>1</v>
      </c>
      <c r="M4483" s="11">
        <f t="shared" si="949"/>
        <v>2</v>
      </c>
      <c r="N4483" s="11">
        <f t="shared" si="950"/>
        <v>1</v>
      </c>
      <c r="O4483" s="11">
        <f t="shared" si="951"/>
        <v>2</v>
      </c>
      <c r="P4483" s="11">
        <f t="shared" ref="P4483:P4546" si="952">N4483+O4483</f>
        <v>3</v>
      </c>
      <c r="Q4483" s="11">
        <f t="shared" ref="Q4483:Q4546" si="953">IF(AND(P4483&gt;2,P4483&lt;&gt;0),P4483*3/6,0)</f>
        <v>1.5</v>
      </c>
      <c r="R4483" s="11">
        <f t="shared" ref="R4483:R4546" si="954">INT(Q4483)</f>
        <v>1</v>
      </c>
      <c r="S4483" s="11">
        <f t="shared" ref="S4483:S4546" si="955">R4483+M4483</f>
        <v>3</v>
      </c>
      <c r="T4483" t="str">
        <f t="shared" ref="T4483:T4546" si="956">IF(AND(OR(S4483&lt;=0,S4483&gt;0),S4483&lt;5),"إضافى كامل",IF(AND(OR(S4483=5,S4483=6,S4483&lt;7),S4483&lt;&gt;""),"نصف إضافى","لا يستحق"))</f>
        <v>إضافى كامل</v>
      </c>
    </row>
    <row r="4484" spans="1:20" x14ac:dyDescent="0.25">
      <c r="A4484">
        <v>232</v>
      </c>
      <c r="B4484">
        <v>29840</v>
      </c>
      <c r="C4484" t="s">
        <v>388</v>
      </c>
      <c r="D4484" s="8">
        <v>45609</v>
      </c>
      <c r="E4484" t="s">
        <v>23</v>
      </c>
      <c r="F4484">
        <v>7</v>
      </c>
      <c r="G4484" s="9" t="s">
        <v>380</v>
      </c>
      <c r="H4484" s="10"/>
      <c r="I4484" s="12">
        <v>0.31085648148148148</v>
      </c>
      <c r="J4484" s="12">
        <v>0.5534606481481481</v>
      </c>
      <c r="K4484" s="3" t="str">
        <f t="shared" si="947"/>
        <v/>
      </c>
      <c r="L4484" s="11">
        <f t="shared" si="948"/>
        <v>1</v>
      </c>
      <c r="M4484" s="11">
        <f t="shared" si="949"/>
        <v>2</v>
      </c>
      <c r="N4484" s="11">
        <f t="shared" si="950"/>
        <v>1</v>
      </c>
      <c r="O4484" s="11">
        <f t="shared" si="951"/>
        <v>2</v>
      </c>
      <c r="P4484" s="11">
        <f t="shared" si="952"/>
        <v>3</v>
      </c>
      <c r="Q4484" s="11">
        <f t="shared" si="953"/>
        <v>1.5</v>
      </c>
      <c r="R4484" s="11">
        <f t="shared" si="954"/>
        <v>1</v>
      </c>
      <c r="S4484" s="11">
        <f t="shared" si="955"/>
        <v>3</v>
      </c>
      <c r="T4484" t="str">
        <f t="shared" si="956"/>
        <v>إضافى كامل</v>
      </c>
    </row>
    <row r="4485" spans="1:20" x14ac:dyDescent="0.25">
      <c r="A4485">
        <v>232</v>
      </c>
      <c r="B4485">
        <v>29840</v>
      </c>
      <c r="C4485" t="s">
        <v>388</v>
      </c>
      <c r="D4485" s="8">
        <v>45610</v>
      </c>
      <c r="E4485" t="s">
        <v>24</v>
      </c>
      <c r="F4485">
        <v>7</v>
      </c>
      <c r="G4485" s="9" t="s">
        <v>380</v>
      </c>
      <c r="H4485" s="10"/>
      <c r="I4485" s="12">
        <v>0.31739583333333332</v>
      </c>
      <c r="J4485" s="12">
        <v>0.55292824074074076</v>
      </c>
      <c r="K4485" s="3" t="str">
        <f t="shared" si="947"/>
        <v/>
      </c>
      <c r="L4485" s="11">
        <f t="shared" si="948"/>
        <v>1</v>
      </c>
      <c r="M4485" s="11">
        <f t="shared" si="949"/>
        <v>2</v>
      </c>
      <c r="N4485" s="11">
        <f t="shared" si="950"/>
        <v>2</v>
      </c>
      <c r="O4485" s="11">
        <f t="shared" si="951"/>
        <v>2</v>
      </c>
      <c r="P4485" s="11">
        <f t="shared" si="952"/>
        <v>4</v>
      </c>
      <c r="Q4485" s="11">
        <f t="shared" si="953"/>
        <v>2</v>
      </c>
      <c r="R4485" s="11">
        <f t="shared" si="954"/>
        <v>2</v>
      </c>
      <c r="S4485" s="11">
        <f t="shared" si="955"/>
        <v>4</v>
      </c>
      <c r="T4485" t="str">
        <f t="shared" si="956"/>
        <v>إضافى كامل</v>
      </c>
    </row>
    <row r="4486" spans="1:20" x14ac:dyDescent="0.25">
      <c r="A4486">
        <v>232</v>
      </c>
      <c r="B4486">
        <v>29840</v>
      </c>
      <c r="C4486" t="s">
        <v>388</v>
      </c>
      <c r="D4486" s="8">
        <v>45611</v>
      </c>
      <c r="E4486" t="s">
        <v>15</v>
      </c>
      <c r="F4486">
        <v>7</v>
      </c>
      <c r="G4486" s="9" t="s">
        <v>380</v>
      </c>
      <c r="H4486" s="10"/>
      <c r="K4486" s="3" t="str">
        <f t="shared" si="947"/>
        <v/>
      </c>
      <c r="L4486" s="11">
        <f t="shared" si="948"/>
        <v>1</v>
      </c>
      <c r="M4486" s="11">
        <f t="shared" si="949"/>
        <v>2</v>
      </c>
      <c r="N4486" s="11">
        <f t="shared" si="950"/>
        <v>2</v>
      </c>
      <c r="O4486" s="11">
        <f t="shared" si="951"/>
        <v>2</v>
      </c>
      <c r="P4486" s="11">
        <f t="shared" si="952"/>
        <v>4</v>
      </c>
      <c r="Q4486" s="11">
        <f t="shared" si="953"/>
        <v>2</v>
      </c>
      <c r="R4486" s="11">
        <f t="shared" si="954"/>
        <v>2</v>
      </c>
      <c r="S4486" s="11">
        <f t="shared" si="955"/>
        <v>4</v>
      </c>
      <c r="T4486" t="str">
        <f t="shared" si="956"/>
        <v>إضافى كامل</v>
      </c>
    </row>
    <row r="4487" spans="1:20" x14ac:dyDescent="0.25">
      <c r="A4487">
        <v>232</v>
      </c>
      <c r="B4487">
        <v>29840</v>
      </c>
      <c r="C4487" t="s">
        <v>388</v>
      </c>
      <c r="D4487" s="8">
        <v>45612</v>
      </c>
      <c r="E4487" t="s">
        <v>18</v>
      </c>
      <c r="F4487">
        <v>7</v>
      </c>
      <c r="G4487" s="9" t="s">
        <v>380</v>
      </c>
      <c r="H4487" s="10"/>
      <c r="I4487" s="12">
        <v>0.30835648148148148</v>
      </c>
      <c r="J4487" s="12">
        <v>0.55579861111111106</v>
      </c>
      <c r="K4487" s="3" t="str">
        <f t="shared" si="947"/>
        <v/>
      </c>
      <c r="L4487" s="11">
        <f t="shared" si="948"/>
        <v>1</v>
      </c>
      <c r="M4487" s="11">
        <f t="shared" si="949"/>
        <v>2</v>
      </c>
      <c r="N4487" s="11">
        <f t="shared" si="950"/>
        <v>2</v>
      </c>
      <c r="O4487" s="11">
        <f t="shared" si="951"/>
        <v>2</v>
      </c>
      <c r="P4487" s="11">
        <f t="shared" si="952"/>
        <v>4</v>
      </c>
      <c r="Q4487" s="11">
        <f t="shared" si="953"/>
        <v>2</v>
      </c>
      <c r="R4487" s="11">
        <f t="shared" si="954"/>
        <v>2</v>
      </c>
      <c r="S4487" s="11">
        <f t="shared" si="955"/>
        <v>4</v>
      </c>
      <c r="T4487" t="str">
        <f t="shared" si="956"/>
        <v>إضافى كامل</v>
      </c>
    </row>
    <row r="4488" spans="1:20" x14ac:dyDescent="0.25">
      <c r="A4488">
        <v>232</v>
      </c>
      <c r="B4488">
        <v>29840</v>
      </c>
      <c r="C4488" t="s">
        <v>388</v>
      </c>
      <c r="D4488" s="8">
        <v>45613</v>
      </c>
      <c r="E4488" t="s">
        <v>20</v>
      </c>
      <c r="F4488">
        <v>7</v>
      </c>
      <c r="G4488" s="9" t="s">
        <v>380</v>
      </c>
      <c r="H4488" s="10"/>
      <c r="K4488" s="3" t="s">
        <v>19</v>
      </c>
      <c r="L4488" s="11">
        <f t="shared" si="948"/>
        <v>1</v>
      </c>
      <c r="M4488" s="11">
        <f t="shared" si="949"/>
        <v>2</v>
      </c>
      <c r="N4488" s="11">
        <f t="shared" si="950"/>
        <v>2</v>
      </c>
      <c r="O4488" s="11">
        <f t="shared" si="951"/>
        <v>2</v>
      </c>
      <c r="P4488" s="11">
        <f t="shared" si="952"/>
        <v>4</v>
      </c>
      <c r="Q4488" s="11">
        <f t="shared" si="953"/>
        <v>2</v>
      </c>
      <c r="R4488" s="11">
        <f t="shared" si="954"/>
        <v>2</v>
      </c>
      <c r="S4488" s="11">
        <f t="shared" si="955"/>
        <v>4</v>
      </c>
      <c r="T4488" t="str">
        <f t="shared" si="956"/>
        <v>إضافى كامل</v>
      </c>
    </row>
    <row r="4489" spans="1:20" x14ac:dyDescent="0.25">
      <c r="A4489">
        <v>232</v>
      </c>
      <c r="B4489">
        <v>29840</v>
      </c>
      <c r="C4489" t="s">
        <v>388</v>
      </c>
      <c r="D4489" s="8">
        <v>45614</v>
      </c>
      <c r="E4489" t="s">
        <v>21</v>
      </c>
      <c r="F4489">
        <v>7</v>
      </c>
      <c r="G4489" s="9" t="s">
        <v>380</v>
      </c>
      <c r="H4489" s="10"/>
      <c r="I4489" s="12">
        <v>0.31306712962962963</v>
      </c>
      <c r="J4489" s="12">
        <v>0.54210648148148144</v>
      </c>
      <c r="K4489" s="3" t="str">
        <f t="shared" si="947"/>
        <v/>
      </c>
      <c r="L4489" s="11">
        <f t="shared" si="948"/>
        <v>1</v>
      </c>
      <c r="M4489" s="11">
        <f t="shared" si="949"/>
        <v>2</v>
      </c>
      <c r="N4489" s="11">
        <f t="shared" si="950"/>
        <v>2</v>
      </c>
      <c r="O4489" s="11">
        <f t="shared" si="951"/>
        <v>2</v>
      </c>
      <c r="P4489" s="11">
        <f t="shared" si="952"/>
        <v>4</v>
      </c>
      <c r="Q4489" s="11">
        <f t="shared" si="953"/>
        <v>2</v>
      </c>
      <c r="R4489" s="11">
        <f t="shared" si="954"/>
        <v>2</v>
      </c>
      <c r="S4489" s="11">
        <f t="shared" si="955"/>
        <v>4</v>
      </c>
      <c r="T4489" t="str">
        <f t="shared" si="956"/>
        <v>إضافى كامل</v>
      </c>
    </row>
    <row r="4490" spans="1:20" x14ac:dyDescent="0.25">
      <c r="A4490">
        <v>232</v>
      </c>
      <c r="B4490">
        <v>29840</v>
      </c>
      <c r="C4490" t="s">
        <v>388</v>
      </c>
      <c r="D4490" s="8">
        <v>45615</v>
      </c>
      <c r="E4490" t="s">
        <v>22</v>
      </c>
      <c r="F4490">
        <v>7</v>
      </c>
      <c r="G4490" s="9" t="s">
        <v>380</v>
      </c>
      <c r="H4490" s="10"/>
      <c r="I4490" s="12">
        <v>0.32041666666666668</v>
      </c>
      <c r="J4490" s="12">
        <v>0.54185185185185181</v>
      </c>
      <c r="K4490" s="3" t="str">
        <f t="shared" si="947"/>
        <v/>
      </c>
      <c r="L4490" s="11">
        <f t="shared" si="948"/>
        <v>1</v>
      </c>
      <c r="M4490" s="11">
        <f t="shared" si="949"/>
        <v>2</v>
      </c>
      <c r="N4490" s="11">
        <f t="shared" si="950"/>
        <v>3</v>
      </c>
      <c r="O4490" s="11">
        <f t="shared" si="951"/>
        <v>2</v>
      </c>
      <c r="P4490" s="11">
        <f t="shared" si="952"/>
        <v>5</v>
      </c>
      <c r="Q4490" s="11">
        <f t="shared" si="953"/>
        <v>2.5</v>
      </c>
      <c r="R4490" s="11">
        <f t="shared" si="954"/>
        <v>2</v>
      </c>
      <c r="S4490" s="11">
        <f t="shared" si="955"/>
        <v>4</v>
      </c>
      <c r="T4490" t="str">
        <f t="shared" si="956"/>
        <v>إضافى كامل</v>
      </c>
    </row>
    <row r="4491" spans="1:20" x14ac:dyDescent="0.25">
      <c r="A4491">
        <v>232</v>
      </c>
      <c r="B4491">
        <v>29840</v>
      </c>
      <c r="C4491" t="s">
        <v>388</v>
      </c>
      <c r="D4491" s="8">
        <v>45616</v>
      </c>
      <c r="E4491" t="s">
        <v>23</v>
      </c>
      <c r="F4491">
        <v>7</v>
      </c>
      <c r="G4491" s="9" t="s">
        <v>380</v>
      </c>
      <c r="H4491" s="10"/>
      <c r="I4491" s="12">
        <v>0.31546296296296295</v>
      </c>
      <c r="J4491" s="12">
        <v>0.41677083333333331</v>
      </c>
      <c r="K4491" s="3" t="str">
        <f t="shared" si="947"/>
        <v>إذن م</v>
      </c>
      <c r="L4491" s="11">
        <f t="shared" si="948"/>
        <v>1</v>
      </c>
      <c r="M4491" s="11">
        <f t="shared" si="949"/>
        <v>2</v>
      </c>
      <c r="N4491" s="11">
        <f t="shared" si="950"/>
        <v>3</v>
      </c>
      <c r="O4491" s="11">
        <f t="shared" si="951"/>
        <v>2</v>
      </c>
      <c r="P4491" s="11">
        <f t="shared" si="952"/>
        <v>5</v>
      </c>
      <c r="Q4491" s="11">
        <f t="shared" si="953"/>
        <v>2.5</v>
      </c>
      <c r="R4491" s="11">
        <f t="shared" si="954"/>
        <v>2</v>
      </c>
      <c r="S4491" s="11">
        <f t="shared" si="955"/>
        <v>4</v>
      </c>
      <c r="T4491" t="str">
        <f t="shared" si="956"/>
        <v>إضافى كامل</v>
      </c>
    </row>
    <row r="4492" spans="1:20" x14ac:dyDescent="0.25">
      <c r="A4492">
        <v>232</v>
      </c>
      <c r="B4492">
        <v>29840</v>
      </c>
      <c r="C4492" t="s">
        <v>388</v>
      </c>
      <c r="D4492" s="8">
        <v>45617</v>
      </c>
      <c r="E4492" t="s">
        <v>24</v>
      </c>
      <c r="F4492">
        <v>7</v>
      </c>
      <c r="G4492" s="9" t="s">
        <v>380</v>
      </c>
      <c r="H4492" s="10"/>
      <c r="I4492" s="12">
        <v>0.30875000000000002</v>
      </c>
      <c r="J4492" s="12">
        <v>0.55342592592592588</v>
      </c>
      <c r="K4492" s="3" t="str">
        <f t="shared" si="947"/>
        <v/>
      </c>
      <c r="L4492" s="11">
        <f t="shared" si="948"/>
        <v>1</v>
      </c>
      <c r="M4492" s="11">
        <f t="shared" si="949"/>
        <v>2</v>
      </c>
      <c r="N4492" s="11">
        <f t="shared" si="950"/>
        <v>3</v>
      </c>
      <c r="O4492" s="11">
        <f t="shared" si="951"/>
        <v>1</v>
      </c>
      <c r="P4492" s="11">
        <f t="shared" si="952"/>
        <v>4</v>
      </c>
      <c r="Q4492" s="11">
        <f t="shared" si="953"/>
        <v>2</v>
      </c>
      <c r="R4492" s="11">
        <f t="shared" si="954"/>
        <v>2</v>
      </c>
      <c r="S4492" s="11">
        <f t="shared" si="955"/>
        <v>4</v>
      </c>
      <c r="T4492" t="str">
        <f t="shared" si="956"/>
        <v>إضافى كامل</v>
      </c>
    </row>
    <row r="4493" spans="1:20" x14ac:dyDescent="0.25">
      <c r="A4493">
        <v>232</v>
      </c>
      <c r="B4493">
        <v>29840</v>
      </c>
      <c r="C4493" t="s">
        <v>388</v>
      </c>
      <c r="D4493" s="8">
        <v>45618</v>
      </c>
      <c r="E4493" t="s">
        <v>15</v>
      </c>
      <c r="F4493">
        <v>7</v>
      </c>
      <c r="G4493" s="9" t="s">
        <v>380</v>
      </c>
      <c r="H4493" s="10"/>
      <c r="K4493" s="3" t="str">
        <f t="shared" si="947"/>
        <v/>
      </c>
      <c r="L4493" s="11">
        <f t="shared" si="948"/>
        <v>1</v>
      </c>
      <c r="M4493" s="11">
        <f t="shared" si="949"/>
        <v>2</v>
      </c>
      <c r="N4493" s="11">
        <f t="shared" si="950"/>
        <v>3</v>
      </c>
      <c r="O4493" s="11">
        <f t="shared" si="951"/>
        <v>1</v>
      </c>
      <c r="P4493" s="11">
        <f t="shared" si="952"/>
        <v>4</v>
      </c>
      <c r="Q4493" s="11">
        <f t="shared" si="953"/>
        <v>2</v>
      </c>
      <c r="R4493" s="11">
        <f t="shared" si="954"/>
        <v>2</v>
      </c>
      <c r="S4493" s="11">
        <f t="shared" si="955"/>
        <v>4</v>
      </c>
      <c r="T4493" t="str">
        <f t="shared" si="956"/>
        <v>إضافى كامل</v>
      </c>
    </row>
    <row r="4494" spans="1:20" x14ac:dyDescent="0.25">
      <c r="A4494">
        <v>232</v>
      </c>
      <c r="B4494">
        <v>29840</v>
      </c>
      <c r="C4494" t="s">
        <v>388</v>
      </c>
      <c r="D4494" s="8">
        <v>45619</v>
      </c>
      <c r="E4494" t="s">
        <v>18</v>
      </c>
      <c r="F4494">
        <v>7</v>
      </c>
      <c r="G4494" s="9" t="s">
        <v>380</v>
      </c>
      <c r="H4494" s="10"/>
      <c r="I4494" s="12">
        <v>0.30827546296296299</v>
      </c>
      <c r="J4494" s="12">
        <v>0.54203703703703698</v>
      </c>
      <c r="K4494" s="3" t="str">
        <f t="shared" si="947"/>
        <v/>
      </c>
      <c r="L4494" s="11">
        <f t="shared" si="948"/>
        <v>1</v>
      </c>
      <c r="M4494" s="11">
        <f t="shared" si="949"/>
        <v>2</v>
      </c>
      <c r="N4494" s="11">
        <f t="shared" si="950"/>
        <v>3</v>
      </c>
      <c r="O4494" s="11">
        <f t="shared" si="951"/>
        <v>1</v>
      </c>
      <c r="P4494" s="11">
        <f t="shared" si="952"/>
        <v>4</v>
      </c>
      <c r="Q4494" s="11">
        <f t="shared" si="953"/>
        <v>2</v>
      </c>
      <c r="R4494" s="11">
        <f t="shared" si="954"/>
        <v>2</v>
      </c>
      <c r="S4494" s="11">
        <f t="shared" si="955"/>
        <v>4</v>
      </c>
      <c r="T4494" t="str">
        <f t="shared" si="956"/>
        <v>إضافى كامل</v>
      </c>
    </row>
    <row r="4495" spans="1:20" x14ac:dyDescent="0.25">
      <c r="A4495">
        <v>232</v>
      </c>
      <c r="B4495">
        <v>29840</v>
      </c>
      <c r="C4495" t="s">
        <v>388</v>
      </c>
      <c r="D4495" s="8">
        <v>45620</v>
      </c>
      <c r="E4495" t="s">
        <v>20</v>
      </c>
      <c r="F4495">
        <v>7</v>
      </c>
      <c r="G4495" s="9" t="s">
        <v>380</v>
      </c>
      <c r="H4495" s="10"/>
      <c r="K4495" s="3" t="s">
        <v>19</v>
      </c>
      <c r="L4495" s="11">
        <f t="shared" si="948"/>
        <v>1</v>
      </c>
      <c r="M4495" s="11">
        <f t="shared" si="949"/>
        <v>2</v>
      </c>
      <c r="N4495" s="11">
        <f t="shared" si="950"/>
        <v>3</v>
      </c>
      <c r="O4495" s="11">
        <f t="shared" si="951"/>
        <v>1</v>
      </c>
      <c r="P4495" s="11">
        <f t="shared" si="952"/>
        <v>4</v>
      </c>
      <c r="Q4495" s="11">
        <f t="shared" si="953"/>
        <v>2</v>
      </c>
      <c r="R4495" s="11">
        <f t="shared" si="954"/>
        <v>2</v>
      </c>
      <c r="S4495" s="11">
        <f t="shared" si="955"/>
        <v>4</v>
      </c>
      <c r="T4495" t="str">
        <f t="shared" si="956"/>
        <v>إضافى كامل</v>
      </c>
    </row>
    <row r="4496" spans="1:20" x14ac:dyDescent="0.25">
      <c r="A4496">
        <v>232</v>
      </c>
      <c r="B4496">
        <v>29840</v>
      </c>
      <c r="C4496" t="s">
        <v>388</v>
      </c>
      <c r="D4496" s="8">
        <v>45621</v>
      </c>
      <c r="E4496" t="s">
        <v>21</v>
      </c>
      <c r="F4496">
        <v>7</v>
      </c>
      <c r="G4496" s="9" t="s">
        <v>380</v>
      </c>
      <c r="H4496" s="10"/>
      <c r="I4496" s="12">
        <v>0.30990740740740741</v>
      </c>
      <c r="J4496" s="12">
        <v>0.55540509259259263</v>
      </c>
      <c r="K4496" s="3" t="str">
        <f t="shared" si="947"/>
        <v/>
      </c>
      <c r="L4496" s="11">
        <f t="shared" si="948"/>
        <v>1</v>
      </c>
      <c r="M4496" s="11">
        <f t="shared" si="949"/>
        <v>2</v>
      </c>
      <c r="N4496" s="11">
        <f t="shared" si="950"/>
        <v>3</v>
      </c>
      <c r="O4496" s="11">
        <f t="shared" si="951"/>
        <v>1</v>
      </c>
      <c r="P4496" s="11">
        <f t="shared" si="952"/>
        <v>4</v>
      </c>
      <c r="Q4496" s="11">
        <f t="shared" si="953"/>
        <v>2</v>
      </c>
      <c r="R4496" s="11">
        <f t="shared" si="954"/>
        <v>2</v>
      </c>
      <c r="S4496" s="11">
        <f t="shared" si="955"/>
        <v>4</v>
      </c>
      <c r="T4496" t="str">
        <f t="shared" si="956"/>
        <v>إضافى كامل</v>
      </c>
    </row>
    <row r="4497" spans="1:20" x14ac:dyDescent="0.25">
      <c r="A4497">
        <v>232</v>
      </c>
      <c r="B4497">
        <v>29840</v>
      </c>
      <c r="C4497" t="s">
        <v>388</v>
      </c>
      <c r="D4497" s="8">
        <v>45622</v>
      </c>
      <c r="E4497" t="s">
        <v>22</v>
      </c>
      <c r="F4497">
        <v>7</v>
      </c>
      <c r="G4497" s="9" t="s">
        <v>380</v>
      </c>
      <c r="H4497" s="10"/>
      <c r="I4497" s="12">
        <v>0.3104513888888889</v>
      </c>
      <c r="J4497" s="12">
        <v>0.54189814814814818</v>
      </c>
      <c r="K4497" s="3" t="str">
        <f t="shared" si="947"/>
        <v/>
      </c>
      <c r="L4497" s="11">
        <f t="shared" si="948"/>
        <v>1</v>
      </c>
      <c r="M4497" s="11">
        <f t="shared" si="949"/>
        <v>3</v>
      </c>
      <c r="N4497" s="11">
        <f t="shared" si="950"/>
        <v>3</v>
      </c>
      <c r="O4497" s="11">
        <f t="shared" si="951"/>
        <v>1</v>
      </c>
      <c r="P4497" s="11">
        <f t="shared" si="952"/>
        <v>4</v>
      </c>
      <c r="Q4497" s="11">
        <f t="shared" si="953"/>
        <v>2</v>
      </c>
      <c r="R4497" s="11">
        <f t="shared" si="954"/>
        <v>2</v>
      </c>
      <c r="S4497" s="11">
        <f t="shared" si="955"/>
        <v>5</v>
      </c>
      <c r="T4497" t="str">
        <f t="shared" si="956"/>
        <v>نصف إضافى</v>
      </c>
    </row>
    <row r="4498" spans="1:20" x14ac:dyDescent="0.25">
      <c r="A4498">
        <v>232</v>
      </c>
      <c r="B4498">
        <v>29840</v>
      </c>
      <c r="C4498" t="s">
        <v>388</v>
      </c>
      <c r="D4498" s="8">
        <v>45623</v>
      </c>
      <c r="E4498" t="s">
        <v>23</v>
      </c>
      <c r="F4498">
        <v>7</v>
      </c>
      <c r="G4498" s="9" t="s">
        <v>380</v>
      </c>
      <c r="H4498" s="10"/>
      <c r="K4498" s="3" t="str">
        <f t="shared" si="947"/>
        <v>غائب</v>
      </c>
      <c r="L4498" s="11">
        <f t="shared" si="948"/>
        <v>0</v>
      </c>
      <c r="M4498" s="11">
        <f t="shared" si="949"/>
        <v>3</v>
      </c>
      <c r="N4498" s="11">
        <f t="shared" si="950"/>
        <v>3</v>
      </c>
      <c r="O4498" s="11">
        <f t="shared" si="951"/>
        <v>1</v>
      </c>
      <c r="P4498" s="11">
        <f t="shared" si="952"/>
        <v>4</v>
      </c>
      <c r="Q4498" s="11">
        <f t="shared" si="953"/>
        <v>2</v>
      </c>
      <c r="R4498" s="11">
        <f t="shared" si="954"/>
        <v>2</v>
      </c>
      <c r="S4498" s="11">
        <f t="shared" si="955"/>
        <v>5</v>
      </c>
      <c r="T4498" t="str">
        <f t="shared" si="956"/>
        <v>نصف إضافى</v>
      </c>
    </row>
    <row r="4499" spans="1:20" x14ac:dyDescent="0.25">
      <c r="A4499">
        <v>232</v>
      </c>
      <c r="B4499">
        <v>29840</v>
      </c>
      <c r="C4499" t="s">
        <v>388</v>
      </c>
      <c r="D4499" s="8">
        <v>45624</v>
      </c>
      <c r="E4499" t="s">
        <v>24</v>
      </c>
      <c r="F4499">
        <v>7</v>
      </c>
      <c r="G4499" s="9" t="s">
        <v>380</v>
      </c>
      <c r="H4499" s="10" t="s">
        <v>32</v>
      </c>
      <c r="I4499" s="12">
        <v>0.33407407407407408</v>
      </c>
      <c r="J4499" s="12">
        <v>0.54677083333333332</v>
      </c>
      <c r="K4499" s="3" t="str">
        <f t="shared" si="947"/>
        <v>تأخير</v>
      </c>
      <c r="L4499" s="11">
        <f t="shared" si="948"/>
        <v>0</v>
      </c>
      <c r="M4499" s="11">
        <f t="shared" si="949"/>
        <v>2</v>
      </c>
      <c r="N4499" s="11">
        <f t="shared" si="950"/>
        <v>3</v>
      </c>
      <c r="O4499" s="11">
        <f t="shared" si="951"/>
        <v>1</v>
      </c>
      <c r="P4499" s="11">
        <f t="shared" si="952"/>
        <v>4</v>
      </c>
      <c r="Q4499" s="11">
        <f t="shared" si="953"/>
        <v>2</v>
      </c>
      <c r="R4499" s="11">
        <f t="shared" si="954"/>
        <v>2</v>
      </c>
      <c r="S4499" s="11">
        <f t="shared" si="955"/>
        <v>4</v>
      </c>
      <c r="T4499" t="str">
        <f t="shared" si="956"/>
        <v>إضافى كامل</v>
      </c>
    </row>
    <row r="4500" spans="1:20" x14ac:dyDescent="0.25">
      <c r="A4500">
        <v>232</v>
      </c>
      <c r="B4500">
        <v>29840</v>
      </c>
      <c r="C4500" t="s">
        <v>388</v>
      </c>
      <c r="D4500" s="8">
        <v>45625</v>
      </c>
      <c r="E4500" t="s">
        <v>15</v>
      </c>
      <c r="F4500">
        <v>7</v>
      </c>
      <c r="G4500" s="9" t="s">
        <v>380</v>
      </c>
      <c r="H4500" s="10"/>
      <c r="K4500" s="3" t="str">
        <f t="shared" si="947"/>
        <v/>
      </c>
      <c r="L4500" s="11">
        <f t="shared" si="948"/>
        <v>1</v>
      </c>
      <c r="M4500" s="11">
        <f t="shared" si="949"/>
        <v>2</v>
      </c>
      <c r="N4500" s="11">
        <f t="shared" si="950"/>
        <v>3</v>
      </c>
      <c r="O4500" s="11">
        <f t="shared" si="951"/>
        <v>1</v>
      </c>
      <c r="P4500" s="11">
        <f t="shared" si="952"/>
        <v>4</v>
      </c>
      <c r="Q4500" s="11">
        <f t="shared" si="953"/>
        <v>2</v>
      </c>
      <c r="R4500" s="11">
        <f t="shared" si="954"/>
        <v>2</v>
      </c>
      <c r="S4500" s="11">
        <f t="shared" si="955"/>
        <v>4</v>
      </c>
      <c r="T4500" t="str">
        <f t="shared" si="956"/>
        <v>إضافى كامل</v>
      </c>
    </row>
    <row r="4501" spans="1:20" x14ac:dyDescent="0.25">
      <c r="A4501">
        <v>232</v>
      </c>
      <c r="B4501">
        <v>29840</v>
      </c>
      <c r="C4501" t="s">
        <v>388</v>
      </c>
      <c r="D4501" s="8">
        <v>45626</v>
      </c>
      <c r="E4501" t="s">
        <v>18</v>
      </c>
      <c r="F4501">
        <v>7</v>
      </c>
      <c r="G4501" s="9" t="s">
        <v>380</v>
      </c>
      <c r="H4501" s="10"/>
      <c r="I4501" s="12">
        <v>0.31297453703703704</v>
      </c>
      <c r="J4501" s="12">
        <v>0.5417939814814815</v>
      </c>
      <c r="K4501" s="3" t="str">
        <f t="shared" si="947"/>
        <v/>
      </c>
      <c r="L4501" s="11">
        <f t="shared" si="948"/>
        <v>1</v>
      </c>
      <c r="M4501" s="11">
        <f t="shared" si="949"/>
        <v>2</v>
      </c>
      <c r="N4501" s="11">
        <f t="shared" si="950"/>
        <v>3</v>
      </c>
      <c r="O4501" s="11">
        <f t="shared" si="951"/>
        <v>1</v>
      </c>
      <c r="P4501" s="11">
        <f t="shared" si="952"/>
        <v>4</v>
      </c>
      <c r="Q4501" s="11">
        <f t="shared" si="953"/>
        <v>2</v>
      </c>
      <c r="R4501" s="11">
        <f t="shared" si="954"/>
        <v>2</v>
      </c>
      <c r="S4501" s="11">
        <f t="shared" si="955"/>
        <v>4</v>
      </c>
      <c r="T4501" t="str">
        <f t="shared" si="956"/>
        <v>إضافى كامل</v>
      </c>
    </row>
    <row r="4502" spans="1:20" ht="15.75" x14ac:dyDescent="0.25">
      <c r="A4502">
        <v>69</v>
      </c>
      <c r="B4502">
        <v>27531</v>
      </c>
      <c r="C4502" s="16" t="s">
        <v>389</v>
      </c>
      <c r="D4502" s="8">
        <v>45597</v>
      </c>
      <c r="E4502" t="s">
        <v>15</v>
      </c>
      <c r="F4502">
        <v>9</v>
      </c>
      <c r="G4502" s="9" t="s">
        <v>390</v>
      </c>
      <c r="H4502" s="10"/>
      <c r="K4502" s="3" t="str">
        <f>IF(AND(I4502&lt;=TIME(9,30,0),J4502&gt;=TIME(14,30,0),I4502&lt;&gt;""),"",IF(AND(I4502&gt;=TIME(9,31,0),I4502&lt;=TIME(12,30,0),I4502&lt;&gt;""),"إذن ص",IF(AND(J4502&lt;TIME(14,30,0),J4502&lt;&gt;"",J4502&gt;=TIME(11,30,0)),"إذن م",IF(AND(OR(I4502="",J4502="",I4502=J4502,I4502&gt;TIME(12,30,0),J4502&lt;TIME(11,30,0)),AND(E4502&lt;&gt;"Friday")),"غائب",""))))</f>
        <v/>
      </c>
      <c r="L4502" s="11">
        <f t="shared" si="948"/>
        <v>1</v>
      </c>
      <c r="M4502" s="11">
        <f t="shared" si="949"/>
        <v>2</v>
      </c>
      <c r="N4502" s="11">
        <f t="shared" si="950"/>
        <v>4</v>
      </c>
      <c r="O4502" s="11">
        <f t="shared" si="951"/>
        <v>1</v>
      </c>
      <c r="P4502" s="11">
        <f t="shared" si="952"/>
        <v>5</v>
      </c>
      <c r="Q4502" s="11">
        <f t="shared" si="953"/>
        <v>2.5</v>
      </c>
      <c r="R4502" s="11">
        <f t="shared" si="954"/>
        <v>2</v>
      </c>
      <c r="S4502" s="11">
        <f t="shared" si="955"/>
        <v>4</v>
      </c>
      <c r="T4502" t="str">
        <f t="shared" si="956"/>
        <v>إضافى كامل</v>
      </c>
    </row>
    <row r="4503" spans="1:20" x14ac:dyDescent="0.25">
      <c r="A4503">
        <v>69</v>
      </c>
      <c r="B4503">
        <v>27531</v>
      </c>
      <c r="C4503" t="s">
        <v>391</v>
      </c>
      <c r="D4503" s="8">
        <v>45598</v>
      </c>
      <c r="E4503" t="s">
        <v>18</v>
      </c>
      <c r="F4503">
        <v>9</v>
      </c>
      <c r="G4503" s="9" t="s">
        <v>390</v>
      </c>
      <c r="H4503" s="10"/>
      <c r="K4503" s="3" t="s">
        <v>19</v>
      </c>
      <c r="L4503" s="11">
        <f t="shared" si="948"/>
        <v>1</v>
      </c>
      <c r="M4503" s="11">
        <f t="shared" si="949"/>
        <v>2</v>
      </c>
      <c r="N4503" s="11">
        <f t="shared" si="950"/>
        <v>4</v>
      </c>
      <c r="O4503" s="11">
        <f t="shared" si="951"/>
        <v>1</v>
      </c>
      <c r="P4503" s="11">
        <f t="shared" si="952"/>
        <v>5</v>
      </c>
      <c r="Q4503" s="11">
        <f t="shared" si="953"/>
        <v>2.5</v>
      </c>
      <c r="R4503" s="11">
        <f t="shared" si="954"/>
        <v>2</v>
      </c>
      <c r="S4503" s="11">
        <f t="shared" si="955"/>
        <v>4</v>
      </c>
      <c r="T4503" t="str">
        <f t="shared" si="956"/>
        <v>إضافى كامل</v>
      </c>
    </row>
    <row r="4504" spans="1:20" x14ac:dyDescent="0.25">
      <c r="A4504">
        <v>69</v>
      </c>
      <c r="B4504">
        <v>27531</v>
      </c>
      <c r="C4504" t="s">
        <v>391</v>
      </c>
      <c r="D4504" s="8">
        <v>45599</v>
      </c>
      <c r="E4504" t="s">
        <v>20</v>
      </c>
      <c r="F4504">
        <v>9</v>
      </c>
      <c r="G4504" s="9" t="s">
        <v>390</v>
      </c>
      <c r="H4504" s="10"/>
      <c r="I4504" s="12">
        <v>0.3828125</v>
      </c>
      <c r="J4504" s="12">
        <v>0.60600694444444447</v>
      </c>
      <c r="K4504" s="3" t="str">
        <f t="shared" ref="K4504:K4509" si="957">IF(AND(I4504&lt;=TIME(9,30,0),J4504&gt;=TIME(14,30,0),I4504&lt;&gt;""),"",IF(AND(I4504&gt;=TIME(9,31,0),I4504&lt;=TIME(12,30,0),I4504&lt;&gt;""),"إذن ص",IF(AND(J4504&lt;TIME(14,30,0),J4504&lt;&gt;"",J4504&gt;=TIME(11,30,0)),"إذن م",IF(AND(OR(I4504="",J4504="",I4504=J4504,I4504&gt;TIME(12,30,0),J4504&lt;TIME(11,30,0)),AND(E4504&lt;&gt;"Friday")),"غائب",""))))</f>
        <v/>
      </c>
      <c r="L4504" s="11">
        <f t="shared" si="948"/>
        <v>1</v>
      </c>
      <c r="M4504" s="11">
        <f t="shared" si="949"/>
        <v>2</v>
      </c>
      <c r="N4504" s="11">
        <f t="shared" si="950"/>
        <v>4</v>
      </c>
      <c r="O4504" s="11">
        <f t="shared" si="951"/>
        <v>1</v>
      </c>
      <c r="P4504" s="11">
        <f t="shared" si="952"/>
        <v>5</v>
      </c>
      <c r="Q4504" s="11">
        <f t="shared" si="953"/>
        <v>2.5</v>
      </c>
      <c r="R4504" s="11">
        <f t="shared" si="954"/>
        <v>2</v>
      </c>
      <c r="S4504" s="11">
        <f t="shared" si="955"/>
        <v>4</v>
      </c>
      <c r="T4504" t="str">
        <f t="shared" si="956"/>
        <v>إضافى كامل</v>
      </c>
    </row>
    <row r="4505" spans="1:20" x14ac:dyDescent="0.25">
      <c r="A4505">
        <v>69</v>
      </c>
      <c r="B4505">
        <v>27531</v>
      </c>
      <c r="C4505" t="s">
        <v>391</v>
      </c>
      <c r="D4505" s="8">
        <v>45600</v>
      </c>
      <c r="E4505" t="s">
        <v>21</v>
      </c>
      <c r="F4505">
        <v>9</v>
      </c>
      <c r="G4505" s="9" t="s">
        <v>390</v>
      </c>
      <c r="H4505" s="10"/>
      <c r="I4505" s="12">
        <v>0.38027777777777777</v>
      </c>
      <c r="J4505" s="12">
        <v>0.63951388888888894</v>
      </c>
      <c r="K4505" s="3" t="str">
        <f t="shared" si="957"/>
        <v/>
      </c>
      <c r="L4505" s="11">
        <f t="shared" si="948"/>
        <v>1</v>
      </c>
      <c r="M4505" s="11">
        <f t="shared" si="949"/>
        <v>2</v>
      </c>
      <c r="N4505" s="11">
        <f t="shared" si="950"/>
        <v>4</v>
      </c>
      <c r="O4505" s="11">
        <f t="shared" si="951"/>
        <v>1</v>
      </c>
      <c r="P4505" s="11">
        <f t="shared" si="952"/>
        <v>5</v>
      </c>
      <c r="Q4505" s="11">
        <f t="shared" si="953"/>
        <v>2.5</v>
      </c>
      <c r="R4505" s="11">
        <f t="shared" si="954"/>
        <v>2</v>
      </c>
      <c r="S4505" s="11">
        <f t="shared" si="955"/>
        <v>4</v>
      </c>
      <c r="T4505" t="str">
        <f t="shared" si="956"/>
        <v>إضافى كامل</v>
      </c>
    </row>
    <row r="4506" spans="1:20" x14ac:dyDescent="0.25">
      <c r="A4506">
        <v>69</v>
      </c>
      <c r="B4506">
        <v>27531</v>
      </c>
      <c r="C4506" t="s">
        <v>391</v>
      </c>
      <c r="D4506" s="8">
        <v>45601</v>
      </c>
      <c r="E4506" t="s">
        <v>22</v>
      </c>
      <c r="F4506">
        <v>9</v>
      </c>
      <c r="G4506" s="9" t="s">
        <v>390</v>
      </c>
      <c r="H4506" s="10"/>
      <c r="I4506" s="12">
        <v>0.39341435185185186</v>
      </c>
      <c r="J4506" s="12">
        <v>0.60879629629629628</v>
      </c>
      <c r="K4506" s="3" t="str">
        <f t="shared" si="957"/>
        <v/>
      </c>
      <c r="L4506" s="11">
        <f t="shared" si="948"/>
        <v>1</v>
      </c>
      <c r="M4506" s="11">
        <f t="shared" si="949"/>
        <v>2</v>
      </c>
      <c r="N4506" s="11">
        <f t="shared" si="950"/>
        <v>4</v>
      </c>
      <c r="O4506" s="11">
        <f t="shared" si="951"/>
        <v>1</v>
      </c>
      <c r="P4506" s="11">
        <f t="shared" si="952"/>
        <v>5</v>
      </c>
      <c r="Q4506" s="11">
        <f t="shared" si="953"/>
        <v>2.5</v>
      </c>
      <c r="R4506" s="11">
        <f t="shared" si="954"/>
        <v>2</v>
      </c>
      <c r="S4506" s="11">
        <f t="shared" si="955"/>
        <v>4</v>
      </c>
      <c r="T4506" t="str">
        <f t="shared" si="956"/>
        <v>إضافى كامل</v>
      </c>
    </row>
    <row r="4507" spans="1:20" x14ac:dyDescent="0.25">
      <c r="A4507">
        <v>69</v>
      </c>
      <c r="B4507">
        <v>27531</v>
      </c>
      <c r="C4507" t="s">
        <v>391</v>
      </c>
      <c r="D4507" s="8">
        <v>45602</v>
      </c>
      <c r="E4507" t="s">
        <v>23</v>
      </c>
      <c r="F4507">
        <v>9</v>
      </c>
      <c r="G4507" s="9" t="s">
        <v>390</v>
      </c>
      <c r="H4507" s="10"/>
      <c r="I4507" s="12">
        <v>0.39624999999999999</v>
      </c>
      <c r="J4507" s="12">
        <v>0.51715277777777779</v>
      </c>
      <c r="K4507" s="3" t="str">
        <f t="shared" si="957"/>
        <v>إذن م</v>
      </c>
      <c r="L4507" s="11">
        <f t="shared" si="948"/>
        <v>1</v>
      </c>
      <c r="M4507" s="11">
        <f t="shared" si="949"/>
        <v>2</v>
      </c>
      <c r="N4507" s="11">
        <f t="shared" si="950"/>
        <v>4</v>
      </c>
      <c r="O4507" s="11">
        <f t="shared" si="951"/>
        <v>1</v>
      </c>
      <c r="P4507" s="11">
        <f t="shared" si="952"/>
        <v>5</v>
      </c>
      <c r="Q4507" s="11">
        <f t="shared" si="953"/>
        <v>2.5</v>
      </c>
      <c r="R4507" s="11">
        <f t="shared" si="954"/>
        <v>2</v>
      </c>
      <c r="S4507" s="11">
        <f t="shared" si="955"/>
        <v>4</v>
      </c>
      <c r="T4507" t="str">
        <f t="shared" si="956"/>
        <v>إضافى كامل</v>
      </c>
    </row>
    <row r="4508" spans="1:20" x14ac:dyDescent="0.25">
      <c r="A4508">
        <v>69</v>
      </c>
      <c r="B4508">
        <v>27531</v>
      </c>
      <c r="C4508" t="s">
        <v>391</v>
      </c>
      <c r="D4508" s="8">
        <v>45603</v>
      </c>
      <c r="E4508" t="s">
        <v>24</v>
      </c>
      <c r="F4508">
        <v>9</v>
      </c>
      <c r="G4508" s="9" t="s">
        <v>390</v>
      </c>
      <c r="H4508" s="10"/>
      <c r="I4508" s="12">
        <v>0.4906712962962963</v>
      </c>
      <c r="J4508" s="12">
        <v>0.61862268518518515</v>
      </c>
      <c r="K4508" s="3" t="str">
        <f t="shared" si="957"/>
        <v>إذن ص</v>
      </c>
      <c r="L4508" s="11">
        <f t="shared" si="948"/>
        <v>1</v>
      </c>
      <c r="M4508" s="11">
        <f t="shared" si="949"/>
        <v>3</v>
      </c>
      <c r="N4508" s="11">
        <f t="shared" si="950"/>
        <v>4</v>
      </c>
      <c r="O4508" s="11">
        <f t="shared" si="951"/>
        <v>0</v>
      </c>
      <c r="P4508" s="11">
        <f t="shared" si="952"/>
        <v>4</v>
      </c>
      <c r="Q4508" s="11">
        <f t="shared" si="953"/>
        <v>2</v>
      </c>
      <c r="R4508" s="11">
        <f t="shared" si="954"/>
        <v>2</v>
      </c>
      <c r="S4508" s="11">
        <f t="shared" si="955"/>
        <v>5</v>
      </c>
      <c r="T4508" t="str">
        <f t="shared" si="956"/>
        <v>نصف إضافى</v>
      </c>
    </row>
    <row r="4509" spans="1:20" x14ac:dyDescent="0.25">
      <c r="A4509">
        <v>69</v>
      </c>
      <c r="B4509">
        <v>27531</v>
      </c>
      <c r="C4509" t="s">
        <v>391</v>
      </c>
      <c r="D4509" s="8">
        <v>45604</v>
      </c>
      <c r="E4509" t="s">
        <v>15</v>
      </c>
      <c r="F4509">
        <v>9</v>
      </c>
      <c r="G4509" s="9" t="s">
        <v>390</v>
      </c>
      <c r="H4509" s="10"/>
      <c r="K4509" s="3" t="str">
        <f t="shared" si="957"/>
        <v/>
      </c>
      <c r="L4509" s="11">
        <f t="shared" si="948"/>
        <v>1</v>
      </c>
      <c r="M4509" s="11">
        <f t="shared" si="949"/>
        <v>3</v>
      </c>
      <c r="N4509" s="11">
        <f t="shared" si="950"/>
        <v>3</v>
      </c>
      <c r="O4509" s="11">
        <f t="shared" si="951"/>
        <v>1</v>
      </c>
      <c r="P4509" s="11">
        <f t="shared" si="952"/>
        <v>4</v>
      </c>
      <c r="Q4509" s="11">
        <f t="shared" si="953"/>
        <v>2</v>
      </c>
      <c r="R4509" s="11">
        <f t="shared" si="954"/>
        <v>2</v>
      </c>
      <c r="S4509" s="11">
        <f t="shared" si="955"/>
        <v>5</v>
      </c>
      <c r="T4509" t="str">
        <f t="shared" si="956"/>
        <v>نصف إضافى</v>
      </c>
    </row>
    <row r="4510" spans="1:20" x14ac:dyDescent="0.25">
      <c r="A4510">
        <v>69</v>
      </c>
      <c r="B4510">
        <v>27531</v>
      </c>
      <c r="C4510" t="s">
        <v>391</v>
      </c>
      <c r="D4510" s="8">
        <v>45605</v>
      </c>
      <c r="E4510" t="s">
        <v>18</v>
      </c>
      <c r="F4510">
        <v>9</v>
      </c>
      <c r="G4510" s="9" t="s">
        <v>390</v>
      </c>
      <c r="H4510" s="10"/>
      <c r="K4510" s="3" t="s">
        <v>19</v>
      </c>
      <c r="L4510" s="11">
        <f t="shared" si="948"/>
        <v>1</v>
      </c>
      <c r="M4510" s="11">
        <f t="shared" si="949"/>
        <v>3</v>
      </c>
      <c r="N4510" s="11">
        <f t="shared" si="950"/>
        <v>3</v>
      </c>
      <c r="O4510" s="11">
        <f t="shared" si="951"/>
        <v>1</v>
      </c>
      <c r="P4510" s="11">
        <f t="shared" si="952"/>
        <v>4</v>
      </c>
      <c r="Q4510" s="11">
        <f t="shared" si="953"/>
        <v>2</v>
      </c>
      <c r="R4510" s="11">
        <f t="shared" si="954"/>
        <v>2</v>
      </c>
      <c r="S4510" s="11">
        <f t="shared" si="955"/>
        <v>5</v>
      </c>
      <c r="T4510" t="str">
        <f t="shared" si="956"/>
        <v>نصف إضافى</v>
      </c>
    </row>
    <row r="4511" spans="1:20" x14ac:dyDescent="0.25">
      <c r="A4511">
        <v>69</v>
      </c>
      <c r="B4511">
        <v>27531</v>
      </c>
      <c r="C4511" t="s">
        <v>391</v>
      </c>
      <c r="D4511" s="8">
        <v>45606</v>
      </c>
      <c r="E4511" t="s">
        <v>20</v>
      </c>
      <c r="F4511">
        <v>9</v>
      </c>
      <c r="G4511" s="9" t="s">
        <v>390</v>
      </c>
      <c r="H4511" s="10"/>
      <c r="I4511" s="12">
        <v>0.38587962962962963</v>
      </c>
      <c r="J4511" s="12">
        <v>0.60752314814814812</v>
      </c>
      <c r="K4511" s="3" t="str">
        <f t="shared" ref="K4511:K4531" si="958">IF(AND(I4511&lt;=TIME(9,30,0),J4511&gt;=TIME(14,30,0),I4511&lt;&gt;""),"",IF(AND(I4511&gt;=TIME(9,31,0),I4511&lt;=TIME(12,30,0),I4511&lt;&gt;""),"إذن ص",IF(AND(J4511&lt;TIME(14,30,0),J4511&lt;&gt;"",J4511&gt;=TIME(11,30,0)),"إذن م",IF(AND(OR(I4511="",J4511="",I4511=J4511,I4511&gt;TIME(12,30,0),J4511&lt;TIME(11,30,0)),AND(E4511&lt;&gt;"Friday")),"غائب",""))))</f>
        <v/>
      </c>
      <c r="L4511" s="11">
        <f t="shared" si="948"/>
        <v>1</v>
      </c>
      <c r="M4511" s="11">
        <f t="shared" si="949"/>
        <v>4</v>
      </c>
      <c r="N4511" s="11">
        <f t="shared" si="950"/>
        <v>3</v>
      </c>
      <c r="O4511" s="11">
        <f t="shared" si="951"/>
        <v>1</v>
      </c>
      <c r="P4511" s="11">
        <f t="shared" si="952"/>
        <v>4</v>
      </c>
      <c r="Q4511" s="11">
        <f t="shared" si="953"/>
        <v>2</v>
      </c>
      <c r="R4511" s="11">
        <f t="shared" si="954"/>
        <v>2</v>
      </c>
      <c r="S4511" s="11">
        <f t="shared" si="955"/>
        <v>6</v>
      </c>
      <c r="T4511" t="str">
        <f t="shared" si="956"/>
        <v>نصف إضافى</v>
      </c>
    </row>
    <row r="4512" spans="1:20" x14ac:dyDescent="0.25">
      <c r="A4512">
        <v>69</v>
      </c>
      <c r="B4512">
        <v>27531</v>
      </c>
      <c r="C4512" t="s">
        <v>391</v>
      </c>
      <c r="D4512" s="8">
        <v>45607</v>
      </c>
      <c r="E4512" t="s">
        <v>21</v>
      </c>
      <c r="F4512">
        <v>9</v>
      </c>
      <c r="G4512" s="9" t="s">
        <v>390</v>
      </c>
      <c r="H4512" s="10"/>
      <c r="I4512" s="12"/>
      <c r="J4512" s="12"/>
      <c r="K4512" s="3" t="str">
        <f t="shared" si="958"/>
        <v>غائب</v>
      </c>
      <c r="L4512" s="11">
        <f t="shared" si="948"/>
        <v>0</v>
      </c>
      <c r="M4512" s="11">
        <f t="shared" si="949"/>
        <v>4</v>
      </c>
      <c r="N4512" s="11">
        <f t="shared" si="950"/>
        <v>3</v>
      </c>
      <c r="O4512" s="11">
        <f t="shared" si="951"/>
        <v>1</v>
      </c>
      <c r="P4512" s="11">
        <f t="shared" si="952"/>
        <v>4</v>
      </c>
      <c r="Q4512" s="11">
        <f t="shared" si="953"/>
        <v>2</v>
      </c>
      <c r="R4512" s="11">
        <f t="shared" si="954"/>
        <v>2</v>
      </c>
      <c r="S4512" s="11">
        <f t="shared" si="955"/>
        <v>6</v>
      </c>
      <c r="T4512" t="str">
        <f t="shared" si="956"/>
        <v>نصف إضافى</v>
      </c>
    </row>
    <row r="4513" spans="1:20" x14ac:dyDescent="0.25">
      <c r="A4513">
        <v>69</v>
      </c>
      <c r="B4513">
        <v>27531</v>
      </c>
      <c r="C4513" t="s">
        <v>391</v>
      </c>
      <c r="D4513" s="8">
        <v>45608</v>
      </c>
      <c r="E4513" t="s">
        <v>22</v>
      </c>
      <c r="F4513">
        <v>9</v>
      </c>
      <c r="G4513" s="9" t="s">
        <v>390</v>
      </c>
      <c r="H4513" s="10"/>
      <c r="I4513" s="12">
        <v>0.3787962962962963</v>
      </c>
      <c r="J4513" s="12">
        <v>0.6047569444444445</v>
      </c>
      <c r="K4513" s="3" t="str">
        <f t="shared" si="958"/>
        <v/>
      </c>
      <c r="L4513" s="11">
        <f t="shared" si="948"/>
        <v>1</v>
      </c>
      <c r="M4513" s="11">
        <f t="shared" si="949"/>
        <v>3</v>
      </c>
      <c r="N4513" s="11">
        <f t="shared" si="950"/>
        <v>3</v>
      </c>
      <c r="O4513" s="11">
        <f t="shared" si="951"/>
        <v>1</v>
      </c>
      <c r="P4513" s="11">
        <f t="shared" si="952"/>
        <v>4</v>
      </c>
      <c r="Q4513" s="11">
        <f t="shared" si="953"/>
        <v>2</v>
      </c>
      <c r="R4513" s="11">
        <f t="shared" si="954"/>
        <v>2</v>
      </c>
      <c r="S4513" s="11">
        <f t="shared" si="955"/>
        <v>5</v>
      </c>
      <c r="T4513" t="str">
        <f t="shared" si="956"/>
        <v>نصف إضافى</v>
      </c>
    </row>
    <row r="4514" spans="1:20" x14ac:dyDescent="0.25">
      <c r="A4514">
        <v>69</v>
      </c>
      <c r="B4514">
        <v>27531</v>
      </c>
      <c r="C4514" t="s">
        <v>391</v>
      </c>
      <c r="D4514" s="8">
        <v>45609</v>
      </c>
      <c r="E4514" t="s">
        <v>23</v>
      </c>
      <c r="F4514">
        <v>9</v>
      </c>
      <c r="G4514" s="9" t="s">
        <v>390</v>
      </c>
      <c r="H4514" s="10"/>
      <c r="I4514" s="12">
        <v>0.49751157407407409</v>
      </c>
      <c r="J4514" s="12">
        <v>0.60442129629629626</v>
      </c>
      <c r="K4514" s="3" t="str">
        <f t="shared" si="958"/>
        <v>إذن ص</v>
      </c>
      <c r="L4514" s="11">
        <f t="shared" si="948"/>
        <v>1</v>
      </c>
      <c r="M4514" s="11">
        <f t="shared" si="949"/>
        <v>3</v>
      </c>
      <c r="N4514" s="11">
        <f t="shared" si="950"/>
        <v>3</v>
      </c>
      <c r="O4514" s="11">
        <f t="shared" si="951"/>
        <v>1</v>
      </c>
      <c r="P4514" s="11">
        <f t="shared" si="952"/>
        <v>4</v>
      </c>
      <c r="Q4514" s="11">
        <f t="shared" si="953"/>
        <v>2</v>
      </c>
      <c r="R4514" s="11">
        <f t="shared" si="954"/>
        <v>2</v>
      </c>
      <c r="S4514" s="11">
        <f t="shared" si="955"/>
        <v>5</v>
      </c>
      <c r="T4514" t="str">
        <f t="shared" si="956"/>
        <v>نصف إضافى</v>
      </c>
    </row>
    <row r="4515" spans="1:20" x14ac:dyDescent="0.25">
      <c r="A4515">
        <v>69</v>
      </c>
      <c r="B4515">
        <v>27531</v>
      </c>
      <c r="C4515" t="s">
        <v>391</v>
      </c>
      <c r="D4515" s="8">
        <v>45610</v>
      </c>
      <c r="E4515" t="s">
        <v>24</v>
      </c>
      <c r="F4515">
        <v>9</v>
      </c>
      <c r="G4515" s="9" t="s">
        <v>390</v>
      </c>
      <c r="H4515" s="10"/>
      <c r="I4515" s="12">
        <v>0.38763888888888887</v>
      </c>
      <c r="J4515" s="12">
        <v>0.60988425925925926</v>
      </c>
      <c r="K4515" s="3" t="str">
        <f t="shared" si="958"/>
        <v/>
      </c>
      <c r="L4515" s="11">
        <f t="shared" si="948"/>
        <v>1</v>
      </c>
      <c r="M4515" s="11">
        <f t="shared" si="949"/>
        <v>3</v>
      </c>
      <c r="N4515" s="11">
        <f t="shared" si="950"/>
        <v>2</v>
      </c>
      <c r="O4515" s="11">
        <f t="shared" si="951"/>
        <v>1</v>
      </c>
      <c r="P4515" s="11">
        <f t="shared" si="952"/>
        <v>3</v>
      </c>
      <c r="Q4515" s="11">
        <f t="shared" si="953"/>
        <v>1.5</v>
      </c>
      <c r="R4515" s="11">
        <f t="shared" si="954"/>
        <v>1</v>
      </c>
      <c r="S4515" s="11">
        <f t="shared" si="955"/>
        <v>4</v>
      </c>
      <c r="T4515" t="str">
        <f t="shared" si="956"/>
        <v>إضافى كامل</v>
      </c>
    </row>
    <row r="4516" spans="1:20" x14ac:dyDescent="0.25">
      <c r="A4516">
        <v>69</v>
      </c>
      <c r="B4516">
        <v>27531</v>
      </c>
      <c r="C4516" t="s">
        <v>391</v>
      </c>
      <c r="D4516" s="8">
        <v>45611</v>
      </c>
      <c r="E4516" t="s">
        <v>15</v>
      </c>
      <c r="F4516">
        <v>9</v>
      </c>
      <c r="G4516" s="9" t="s">
        <v>390</v>
      </c>
      <c r="H4516" s="10"/>
      <c r="K4516" s="3" t="str">
        <f t="shared" si="958"/>
        <v/>
      </c>
      <c r="L4516" s="11">
        <f t="shared" si="948"/>
        <v>1</v>
      </c>
      <c r="M4516" s="11">
        <f t="shared" si="949"/>
        <v>3</v>
      </c>
      <c r="N4516" s="11">
        <f t="shared" si="950"/>
        <v>2</v>
      </c>
      <c r="O4516" s="11">
        <f t="shared" si="951"/>
        <v>1</v>
      </c>
      <c r="P4516" s="11">
        <f t="shared" si="952"/>
        <v>3</v>
      </c>
      <c r="Q4516" s="11">
        <f t="shared" si="953"/>
        <v>1.5</v>
      </c>
      <c r="R4516" s="11">
        <f t="shared" si="954"/>
        <v>1</v>
      </c>
      <c r="S4516" s="11">
        <f t="shared" si="955"/>
        <v>4</v>
      </c>
      <c r="T4516" t="str">
        <f t="shared" si="956"/>
        <v>إضافى كامل</v>
      </c>
    </row>
    <row r="4517" spans="1:20" x14ac:dyDescent="0.25">
      <c r="A4517">
        <v>69</v>
      </c>
      <c r="B4517">
        <v>27531</v>
      </c>
      <c r="C4517" t="s">
        <v>391</v>
      </c>
      <c r="D4517" s="8">
        <v>45612</v>
      </c>
      <c r="E4517" t="s">
        <v>18</v>
      </c>
      <c r="F4517">
        <v>9</v>
      </c>
      <c r="G4517" s="9" t="s">
        <v>390</v>
      </c>
      <c r="H4517" s="10"/>
      <c r="K4517" s="3" t="s">
        <v>19</v>
      </c>
      <c r="L4517" s="11">
        <f t="shared" si="948"/>
        <v>1</v>
      </c>
      <c r="M4517" s="11">
        <f t="shared" si="949"/>
        <v>3</v>
      </c>
      <c r="N4517" s="11">
        <f t="shared" si="950"/>
        <v>2</v>
      </c>
      <c r="O4517" s="11">
        <f t="shared" si="951"/>
        <v>1</v>
      </c>
      <c r="P4517" s="11">
        <f t="shared" si="952"/>
        <v>3</v>
      </c>
      <c r="Q4517" s="11">
        <f t="shared" si="953"/>
        <v>1.5</v>
      </c>
      <c r="R4517" s="11">
        <f t="shared" si="954"/>
        <v>1</v>
      </c>
      <c r="S4517" s="11">
        <f t="shared" si="955"/>
        <v>4</v>
      </c>
      <c r="T4517" t="str">
        <f t="shared" si="956"/>
        <v>إضافى كامل</v>
      </c>
    </row>
    <row r="4518" spans="1:20" x14ac:dyDescent="0.25">
      <c r="A4518">
        <v>69</v>
      </c>
      <c r="B4518">
        <v>27531</v>
      </c>
      <c r="C4518" t="s">
        <v>391</v>
      </c>
      <c r="D4518" s="8">
        <v>45613</v>
      </c>
      <c r="E4518" t="s">
        <v>20</v>
      </c>
      <c r="F4518">
        <v>9</v>
      </c>
      <c r="G4518" s="9" t="s">
        <v>390</v>
      </c>
      <c r="H4518" s="10"/>
      <c r="I4518" s="12">
        <v>0.3833449074074074</v>
      </c>
      <c r="J4518" s="12">
        <v>0.60543981481481479</v>
      </c>
      <c r="K4518" s="3" t="str">
        <f t="shared" si="958"/>
        <v/>
      </c>
      <c r="L4518" s="11">
        <f t="shared" si="948"/>
        <v>1</v>
      </c>
      <c r="M4518" s="11">
        <f t="shared" si="949"/>
        <v>3</v>
      </c>
      <c r="N4518" s="11">
        <f t="shared" si="950"/>
        <v>2</v>
      </c>
      <c r="O4518" s="11">
        <f t="shared" si="951"/>
        <v>1</v>
      </c>
      <c r="P4518" s="11">
        <f t="shared" si="952"/>
        <v>3</v>
      </c>
      <c r="Q4518" s="11">
        <f t="shared" si="953"/>
        <v>1.5</v>
      </c>
      <c r="R4518" s="11">
        <f t="shared" si="954"/>
        <v>1</v>
      </c>
      <c r="S4518" s="11">
        <f t="shared" si="955"/>
        <v>4</v>
      </c>
      <c r="T4518" t="str">
        <f t="shared" si="956"/>
        <v>إضافى كامل</v>
      </c>
    </row>
    <row r="4519" spans="1:20" x14ac:dyDescent="0.25">
      <c r="A4519">
        <v>69</v>
      </c>
      <c r="B4519">
        <v>27531</v>
      </c>
      <c r="C4519" t="s">
        <v>391</v>
      </c>
      <c r="D4519" s="8">
        <v>45614</v>
      </c>
      <c r="E4519" t="s">
        <v>21</v>
      </c>
      <c r="F4519">
        <v>9</v>
      </c>
      <c r="G4519" s="9" t="s">
        <v>390</v>
      </c>
      <c r="H4519" s="10"/>
      <c r="I4519" s="12">
        <v>0.39923611111111112</v>
      </c>
      <c r="J4519" s="12">
        <v>0.63121527777777775</v>
      </c>
      <c r="K4519" s="3" t="str">
        <f t="shared" si="958"/>
        <v>إذن ص</v>
      </c>
      <c r="L4519" s="11">
        <f t="shared" si="948"/>
        <v>1</v>
      </c>
      <c r="M4519" s="11">
        <f t="shared" si="949"/>
        <v>3</v>
      </c>
      <c r="N4519" s="11">
        <f t="shared" si="950"/>
        <v>2</v>
      </c>
      <c r="O4519" s="11">
        <f t="shared" si="951"/>
        <v>1</v>
      </c>
      <c r="P4519" s="11">
        <f t="shared" si="952"/>
        <v>3</v>
      </c>
      <c r="Q4519" s="11">
        <f t="shared" si="953"/>
        <v>1.5</v>
      </c>
      <c r="R4519" s="11">
        <f t="shared" si="954"/>
        <v>1</v>
      </c>
      <c r="S4519" s="11">
        <f t="shared" si="955"/>
        <v>4</v>
      </c>
      <c r="T4519" t="str">
        <f t="shared" si="956"/>
        <v>إضافى كامل</v>
      </c>
    </row>
    <row r="4520" spans="1:20" x14ac:dyDescent="0.25">
      <c r="A4520">
        <v>69</v>
      </c>
      <c r="B4520">
        <v>27531</v>
      </c>
      <c r="C4520" t="s">
        <v>391</v>
      </c>
      <c r="D4520" s="8">
        <v>45615</v>
      </c>
      <c r="E4520" t="s">
        <v>22</v>
      </c>
      <c r="F4520">
        <v>9</v>
      </c>
      <c r="G4520" s="9" t="s">
        <v>390</v>
      </c>
      <c r="H4520" s="10"/>
      <c r="I4520" s="12">
        <v>0.385625</v>
      </c>
      <c r="J4520" s="12">
        <v>0.60462962962962963</v>
      </c>
      <c r="K4520" s="3" t="str">
        <f t="shared" si="958"/>
        <v/>
      </c>
      <c r="L4520" s="11">
        <f t="shared" si="948"/>
        <v>1</v>
      </c>
      <c r="M4520" s="11">
        <f t="shared" si="949"/>
        <v>3</v>
      </c>
      <c r="N4520" s="11">
        <f t="shared" si="950"/>
        <v>1</v>
      </c>
      <c r="O4520" s="11">
        <f t="shared" si="951"/>
        <v>1</v>
      </c>
      <c r="P4520" s="11">
        <f t="shared" si="952"/>
        <v>2</v>
      </c>
      <c r="Q4520" s="11">
        <f t="shared" si="953"/>
        <v>0</v>
      </c>
      <c r="R4520" s="11">
        <f t="shared" si="954"/>
        <v>0</v>
      </c>
      <c r="S4520" s="11">
        <f t="shared" si="955"/>
        <v>3</v>
      </c>
      <c r="T4520" t="str">
        <f t="shared" si="956"/>
        <v>إضافى كامل</v>
      </c>
    </row>
    <row r="4521" spans="1:20" x14ac:dyDescent="0.25">
      <c r="A4521">
        <v>69</v>
      </c>
      <c r="B4521">
        <v>27531</v>
      </c>
      <c r="C4521" t="s">
        <v>391</v>
      </c>
      <c r="D4521" s="8">
        <v>45616</v>
      </c>
      <c r="E4521" t="s">
        <v>23</v>
      </c>
      <c r="F4521">
        <v>9</v>
      </c>
      <c r="G4521" s="9" t="s">
        <v>390</v>
      </c>
      <c r="H4521" s="10"/>
      <c r="I4521" s="12">
        <v>0.38101851851851853</v>
      </c>
      <c r="J4521" s="12">
        <v>0.60483796296296299</v>
      </c>
      <c r="K4521" s="3" t="str">
        <f t="shared" si="958"/>
        <v/>
      </c>
      <c r="L4521" s="11">
        <f t="shared" si="948"/>
        <v>1</v>
      </c>
      <c r="M4521" s="11">
        <f t="shared" si="949"/>
        <v>4</v>
      </c>
      <c r="N4521" s="11">
        <f t="shared" si="950"/>
        <v>1</v>
      </c>
      <c r="O4521" s="11">
        <f t="shared" si="951"/>
        <v>1</v>
      </c>
      <c r="P4521" s="11">
        <f t="shared" si="952"/>
        <v>2</v>
      </c>
      <c r="Q4521" s="11">
        <f t="shared" si="953"/>
        <v>0</v>
      </c>
      <c r="R4521" s="11">
        <f t="shared" si="954"/>
        <v>0</v>
      </c>
      <c r="S4521" s="11">
        <f t="shared" si="955"/>
        <v>4</v>
      </c>
      <c r="T4521" t="str">
        <f t="shared" si="956"/>
        <v>إضافى كامل</v>
      </c>
    </row>
    <row r="4522" spans="1:20" x14ac:dyDescent="0.25">
      <c r="A4522">
        <v>69</v>
      </c>
      <c r="B4522">
        <v>27531</v>
      </c>
      <c r="C4522" t="s">
        <v>391</v>
      </c>
      <c r="D4522" s="8">
        <v>45617</v>
      </c>
      <c r="E4522" t="s">
        <v>24</v>
      </c>
      <c r="F4522">
        <v>9</v>
      </c>
      <c r="G4522" s="9" t="s">
        <v>390</v>
      </c>
      <c r="H4522" s="10"/>
      <c r="I4522" s="12">
        <v>0.3896296296296296</v>
      </c>
      <c r="J4522" s="12">
        <v>0.60590277777777779</v>
      </c>
      <c r="K4522" s="3" t="str">
        <f t="shared" si="958"/>
        <v/>
      </c>
      <c r="L4522" s="11">
        <f t="shared" si="948"/>
        <v>1</v>
      </c>
      <c r="M4522" s="11">
        <f t="shared" si="949"/>
        <v>4</v>
      </c>
      <c r="N4522" s="11">
        <f t="shared" si="950"/>
        <v>1</v>
      </c>
      <c r="O4522" s="11">
        <f t="shared" si="951"/>
        <v>1</v>
      </c>
      <c r="P4522" s="11">
        <f t="shared" si="952"/>
        <v>2</v>
      </c>
      <c r="Q4522" s="11">
        <f t="shared" si="953"/>
        <v>0</v>
      </c>
      <c r="R4522" s="11">
        <f t="shared" si="954"/>
        <v>0</v>
      </c>
      <c r="S4522" s="11">
        <f t="shared" si="955"/>
        <v>4</v>
      </c>
      <c r="T4522" t="str">
        <f t="shared" si="956"/>
        <v>إضافى كامل</v>
      </c>
    </row>
    <row r="4523" spans="1:20" x14ac:dyDescent="0.25">
      <c r="A4523">
        <v>69</v>
      </c>
      <c r="B4523">
        <v>27531</v>
      </c>
      <c r="C4523" t="s">
        <v>391</v>
      </c>
      <c r="D4523" s="8">
        <v>45618</v>
      </c>
      <c r="E4523" t="s">
        <v>15</v>
      </c>
      <c r="F4523">
        <v>9</v>
      </c>
      <c r="G4523" s="9" t="s">
        <v>390</v>
      </c>
      <c r="H4523" s="10"/>
      <c r="K4523" s="3" t="str">
        <f t="shared" si="958"/>
        <v/>
      </c>
      <c r="L4523" s="11">
        <f t="shared" si="948"/>
        <v>1</v>
      </c>
      <c r="M4523" s="11">
        <f t="shared" si="949"/>
        <v>4</v>
      </c>
      <c r="N4523" s="11">
        <f t="shared" si="950"/>
        <v>1</v>
      </c>
      <c r="O4523" s="11">
        <f t="shared" si="951"/>
        <v>1</v>
      </c>
      <c r="P4523" s="11">
        <f t="shared" si="952"/>
        <v>2</v>
      </c>
      <c r="Q4523" s="11">
        <f t="shared" si="953"/>
        <v>0</v>
      </c>
      <c r="R4523" s="11">
        <f t="shared" si="954"/>
        <v>0</v>
      </c>
      <c r="S4523" s="11">
        <f t="shared" si="955"/>
        <v>4</v>
      </c>
      <c r="T4523" t="str">
        <f t="shared" si="956"/>
        <v>إضافى كامل</v>
      </c>
    </row>
    <row r="4524" spans="1:20" x14ac:dyDescent="0.25">
      <c r="A4524">
        <v>69</v>
      </c>
      <c r="B4524">
        <v>27531</v>
      </c>
      <c r="C4524" t="s">
        <v>391</v>
      </c>
      <c r="D4524" s="8">
        <v>45619</v>
      </c>
      <c r="E4524" t="s">
        <v>18</v>
      </c>
      <c r="F4524">
        <v>9</v>
      </c>
      <c r="G4524" s="9" t="s">
        <v>390</v>
      </c>
      <c r="H4524" s="10"/>
      <c r="K4524" s="3" t="s">
        <v>19</v>
      </c>
      <c r="L4524" s="11">
        <f t="shared" si="948"/>
        <v>1</v>
      </c>
      <c r="M4524" s="11">
        <f t="shared" si="949"/>
        <v>4</v>
      </c>
      <c r="N4524" s="11">
        <f t="shared" si="950"/>
        <v>1</v>
      </c>
      <c r="O4524" s="11">
        <f t="shared" si="951"/>
        <v>1</v>
      </c>
      <c r="P4524" s="11">
        <f t="shared" si="952"/>
        <v>2</v>
      </c>
      <c r="Q4524" s="11">
        <f t="shared" si="953"/>
        <v>0</v>
      </c>
      <c r="R4524" s="11">
        <f t="shared" si="954"/>
        <v>0</v>
      </c>
      <c r="S4524" s="11">
        <f t="shared" si="955"/>
        <v>4</v>
      </c>
      <c r="T4524" t="str">
        <f t="shared" si="956"/>
        <v>إضافى كامل</v>
      </c>
    </row>
    <row r="4525" spans="1:20" x14ac:dyDescent="0.25">
      <c r="A4525">
        <v>69</v>
      </c>
      <c r="B4525">
        <v>27531</v>
      </c>
      <c r="C4525" t="s">
        <v>391</v>
      </c>
      <c r="D4525" s="8">
        <v>45620</v>
      </c>
      <c r="E4525" t="s">
        <v>20</v>
      </c>
      <c r="F4525">
        <v>9</v>
      </c>
      <c r="G4525" s="9" t="s">
        <v>390</v>
      </c>
      <c r="H4525" s="10"/>
      <c r="I4525" s="12">
        <v>0.38059027777777776</v>
      </c>
      <c r="J4525" s="12">
        <v>0.60621527777777773</v>
      </c>
      <c r="K4525" s="3" t="str">
        <f t="shared" si="958"/>
        <v/>
      </c>
      <c r="L4525" s="11">
        <f t="shared" si="948"/>
        <v>1</v>
      </c>
      <c r="M4525" s="11">
        <f t="shared" si="949"/>
        <v>4</v>
      </c>
      <c r="N4525" s="11">
        <f t="shared" si="950"/>
        <v>1</v>
      </c>
      <c r="O4525" s="11">
        <f t="shared" si="951"/>
        <v>1</v>
      </c>
      <c r="P4525" s="11">
        <f t="shared" si="952"/>
        <v>2</v>
      </c>
      <c r="Q4525" s="11">
        <f t="shared" si="953"/>
        <v>0</v>
      </c>
      <c r="R4525" s="11">
        <f t="shared" si="954"/>
        <v>0</v>
      </c>
      <c r="S4525" s="11">
        <f t="shared" si="955"/>
        <v>4</v>
      </c>
      <c r="T4525" t="str">
        <f t="shared" si="956"/>
        <v>إضافى كامل</v>
      </c>
    </row>
    <row r="4526" spans="1:20" x14ac:dyDescent="0.25">
      <c r="A4526">
        <v>69</v>
      </c>
      <c r="B4526">
        <v>27531</v>
      </c>
      <c r="C4526" t="s">
        <v>391</v>
      </c>
      <c r="D4526" s="8">
        <v>45621</v>
      </c>
      <c r="E4526" t="s">
        <v>21</v>
      </c>
      <c r="F4526">
        <v>9</v>
      </c>
      <c r="G4526" s="9" t="s">
        <v>390</v>
      </c>
      <c r="H4526" s="10"/>
      <c r="K4526" s="3" t="str">
        <f t="shared" si="958"/>
        <v>غائب</v>
      </c>
      <c r="L4526" s="11">
        <f t="shared" si="948"/>
        <v>0</v>
      </c>
      <c r="M4526" s="11">
        <f t="shared" si="949"/>
        <v>4</v>
      </c>
      <c r="N4526" s="11">
        <f t="shared" si="950"/>
        <v>1</v>
      </c>
      <c r="O4526" s="11">
        <f t="shared" si="951"/>
        <v>1</v>
      </c>
      <c r="P4526" s="11">
        <f t="shared" si="952"/>
        <v>2</v>
      </c>
      <c r="Q4526" s="11">
        <f t="shared" si="953"/>
        <v>0</v>
      </c>
      <c r="R4526" s="11">
        <f t="shared" si="954"/>
        <v>0</v>
      </c>
      <c r="S4526" s="11">
        <f t="shared" si="955"/>
        <v>4</v>
      </c>
      <c r="T4526" t="str">
        <f t="shared" si="956"/>
        <v>إضافى كامل</v>
      </c>
    </row>
    <row r="4527" spans="1:20" x14ac:dyDescent="0.25">
      <c r="A4527">
        <v>69</v>
      </c>
      <c r="B4527">
        <v>27531</v>
      </c>
      <c r="C4527" t="s">
        <v>391</v>
      </c>
      <c r="D4527" s="8">
        <v>45622</v>
      </c>
      <c r="E4527" t="s">
        <v>22</v>
      </c>
      <c r="F4527">
        <v>9</v>
      </c>
      <c r="G4527" s="9" t="s">
        <v>390</v>
      </c>
      <c r="H4527" s="10"/>
      <c r="I4527" s="12">
        <v>0.39273148148148146</v>
      </c>
      <c r="J4527" s="12">
        <v>0.60512731481481485</v>
      </c>
      <c r="K4527" s="3" t="str">
        <f t="shared" si="958"/>
        <v/>
      </c>
      <c r="L4527" s="11">
        <f t="shared" si="948"/>
        <v>1</v>
      </c>
      <c r="M4527" s="11">
        <f t="shared" si="949"/>
        <v>3</v>
      </c>
      <c r="N4527" s="11">
        <f t="shared" si="950"/>
        <v>1</v>
      </c>
      <c r="O4527" s="11">
        <f t="shared" si="951"/>
        <v>1</v>
      </c>
      <c r="P4527" s="11">
        <f t="shared" si="952"/>
        <v>2</v>
      </c>
      <c r="Q4527" s="11">
        <f t="shared" si="953"/>
        <v>0</v>
      </c>
      <c r="R4527" s="11">
        <f t="shared" si="954"/>
        <v>0</v>
      </c>
      <c r="S4527" s="11">
        <f t="shared" si="955"/>
        <v>3</v>
      </c>
      <c r="T4527" t="str">
        <f t="shared" si="956"/>
        <v>إضافى كامل</v>
      </c>
    </row>
    <row r="4528" spans="1:20" x14ac:dyDescent="0.25">
      <c r="A4528">
        <v>69</v>
      </c>
      <c r="B4528">
        <v>27531</v>
      </c>
      <c r="C4528" t="s">
        <v>391</v>
      </c>
      <c r="D4528" s="8">
        <v>45623</v>
      </c>
      <c r="E4528" t="s">
        <v>23</v>
      </c>
      <c r="F4528">
        <v>9</v>
      </c>
      <c r="G4528" s="9" t="s">
        <v>390</v>
      </c>
      <c r="H4528" s="10"/>
      <c r="I4528" s="12">
        <v>0.3865277777777778</v>
      </c>
      <c r="J4528" s="12">
        <v>0.6262268518518519</v>
      </c>
      <c r="K4528" s="3" t="str">
        <f t="shared" si="958"/>
        <v/>
      </c>
      <c r="L4528" s="11">
        <f t="shared" si="948"/>
        <v>1</v>
      </c>
      <c r="M4528" s="11">
        <f t="shared" si="949"/>
        <v>3</v>
      </c>
      <c r="N4528" s="11">
        <f t="shared" si="950"/>
        <v>1</v>
      </c>
      <c r="O4528" s="11">
        <f t="shared" si="951"/>
        <v>1</v>
      </c>
      <c r="P4528" s="11">
        <f t="shared" si="952"/>
        <v>2</v>
      </c>
      <c r="Q4528" s="11">
        <f t="shared" si="953"/>
        <v>0</v>
      </c>
      <c r="R4528" s="11">
        <f t="shared" si="954"/>
        <v>0</v>
      </c>
      <c r="S4528" s="11">
        <f t="shared" si="955"/>
        <v>3</v>
      </c>
      <c r="T4528" t="str">
        <f t="shared" si="956"/>
        <v>إضافى كامل</v>
      </c>
    </row>
    <row r="4529" spans="1:20" x14ac:dyDescent="0.25">
      <c r="A4529">
        <v>69</v>
      </c>
      <c r="B4529">
        <v>27531</v>
      </c>
      <c r="C4529" t="s">
        <v>391</v>
      </c>
      <c r="D4529" s="8">
        <v>45624</v>
      </c>
      <c r="E4529" t="s">
        <v>24</v>
      </c>
      <c r="F4529">
        <v>9</v>
      </c>
      <c r="G4529" s="9" t="s">
        <v>390</v>
      </c>
      <c r="H4529" s="10"/>
      <c r="I4529" s="12">
        <v>0.38144675925925925</v>
      </c>
      <c r="J4529" s="12">
        <v>0.60589120370370375</v>
      </c>
      <c r="K4529" s="3" t="str">
        <f t="shared" si="958"/>
        <v/>
      </c>
      <c r="L4529" s="11">
        <f t="shared" si="948"/>
        <v>1</v>
      </c>
      <c r="M4529" s="11">
        <f t="shared" si="949"/>
        <v>4</v>
      </c>
      <c r="N4529" s="11">
        <f t="shared" si="950"/>
        <v>1</v>
      </c>
      <c r="O4529" s="11">
        <f t="shared" si="951"/>
        <v>1</v>
      </c>
      <c r="P4529" s="11">
        <f t="shared" si="952"/>
        <v>2</v>
      </c>
      <c r="Q4529" s="11">
        <f t="shared" si="953"/>
        <v>0</v>
      </c>
      <c r="R4529" s="11">
        <f t="shared" si="954"/>
        <v>0</v>
      </c>
      <c r="S4529" s="11">
        <f t="shared" si="955"/>
        <v>4</v>
      </c>
      <c r="T4529" t="str">
        <f t="shared" si="956"/>
        <v>إضافى كامل</v>
      </c>
    </row>
    <row r="4530" spans="1:20" x14ac:dyDescent="0.25">
      <c r="A4530">
        <v>69</v>
      </c>
      <c r="B4530">
        <v>27531</v>
      </c>
      <c r="C4530" t="s">
        <v>391</v>
      </c>
      <c r="D4530" s="8">
        <v>45625</v>
      </c>
      <c r="E4530" t="s">
        <v>15</v>
      </c>
      <c r="F4530">
        <v>9</v>
      </c>
      <c r="G4530" s="9" t="s">
        <v>390</v>
      </c>
      <c r="H4530" s="10"/>
      <c r="K4530" s="3" t="str">
        <f t="shared" si="958"/>
        <v/>
      </c>
      <c r="L4530" s="11">
        <f t="shared" si="948"/>
        <v>1</v>
      </c>
      <c r="M4530" s="11">
        <f t="shared" si="949"/>
        <v>4</v>
      </c>
      <c r="N4530" s="11">
        <f t="shared" si="950"/>
        <v>1</v>
      </c>
      <c r="O4530" s="11">
        <f t="shared" si="951"/>
        <v>1</v>
      </c>
      <c r="P4530" s="11">
        <f t="shared" si="952"/>
        <v>2</v>
      </c>
      <c r="Q4530" s="11">
        <f t="shared" si="953"/>
        <v>0</v>
      </c>
      <c r="R4530" s="11">
        <f t="shared" si="954"/>
        <v>0</v>
      </c>
      <c r="S4530" s="11">
        <f t="shared" si="955"/>
        <v>4</v>
      </c>
      <c r="T4530" t="str">
        <f t="shared" si="956"/>
        <v>إضافى كامل</v>
      </c>
    </row>
    <row r="4531" spans="1:20" x14ac:dyDescent="0.25">
      <c r="A4531">
        <v>69</v>
      </c>
      <c r="B4531">
        <v>27531</v>
      </c>
      <c r="C4531" t="s">
        <v>391</v>
      </c>
      <c r="D4531" s="8">
        <v>45626</v>
      </c>
      <c r="E4531" t="s">
        <v>18</v>
      </c>
      <c r="F4531">
        <v>9</v>
      </c>
      <c r="G4531" s="9" t="s">
        <v>390</v>
      </c>
      <c r="H4531" s="10"/>
      <c r="I4531" s="12">
        <v>0.39653935185185185</v>
      </c>
      <c r="J4531" s="12">
        <v>0.60570601851851846</v>
      </c>
      <c r="K4531" s="3" t="str">
        <f t="shared" si="958"/>
        <v>إذن ص</v>
      </c>
      <c r="L4531" s="11">
        <f t="shared" si="948"/>
        <v>1</v>
      </c>
      <c r="M4531" s="11">
        <f t="shared" si="949"/>
        <v>4</v>
      </c>
      <c r="N4531" s="11">
        <f t="shared" si="950"/>
        <v>1</v>
      </c>
      <c r="O4531" s="11">
        <f t="shared" si="951"/>
        <v>1</v>
      </c>
      <c r="P4531" s="11">
        <f t="shared" si="952"/>
        <v>2</v>
      </c>
      <c r="Q4531" s="11">
        <f t="shared" si="953"/>
        <v>0</v>
      </c>
      <c r="R4531" s="11">
        <f t="shared" si="954"/>
        <v>0</v>
      </c>
      <c r="S4531" s="11">
        <f t="shared" si="955"/>
        <v>4</v>
      </c>
      <c r="T4531" t="str">
        <f t="shared" si="956"/>
        <v>إضافى كامل</v>
      </c>
    </row>
    <row r="4532" spans="1:20" ht="15.75" x14ac:dyDescent="0.25">
      <c r="A4532" s="33">
        <v>221</v>
      </c>
      <c r="B4532" s="33">
        <v>29809</v>
      </c>
      <c r="C4532" s="36" t="s">
        <v>392</v>
      </c>
      <c r="D4532" s="8">
        <v>45597</v>
      </c>
      <c r="E4532" t="s">
        <v>15</v>
      </c>
      <c r="F4532" s="33">
        <v>12</v>
      </c>
      <c r="G4532" s="34" t="s">
        <v>393</v>
      </c>
      <c r="H4532" s="35"/>
      <c r="K4532" s="37" t="str">
        <f>IF(AND(I4532&lt;=TIME(7,30,0),J4532&gt;=TIME(13,30,0),I4532&lt;&gt;""),"",IF(AND(I4532&gt;=TIME(7,31,0),I4532&lt;=TIME(7,40,0)),"تأخير",IF(AND(I4532&gt;=TIME(7,41,0),I4532&lt;=TIME(10,30,0),I4532&lt;&gt;""),"إذن ص",IF(AND(J4532&lt;TIME(13,30,0), J4532&lt;&gt;"",J4532&gt;=TIME(10,30,0)),"إذن م",IF(AND(OR(I4532="",J4532="",I4532=J4532,I4532&gt;TIME(10,30,0),J4532&lt;TIME(10,30,0)),AND(E4532&lt;&gt;"Friday")),"غائب","")))))</f>
        <v/>
      </c>
      <c r="L4532" s="11">
        <f t="shared" si="948"/>
        <v>1</v>
      </c>
      <c r="M4532" s="11">
        <f t="shared" si="949"/>
        <v>4</v>
      </c>
      <c r="N4532" s="11">
        <f t="shared" si="950"/>
        <v>0</v>
      </c>
      <c r="O4532" s="11">
        <f t="shared" si="951"/>
        <v>1</v>
      </c>
      <c r="P4532" s="11">
        <f t="shared" si="952"/>
        <v>1</v>
      </c>
      <c r="Q4532" s="11">
        <f t="shared" si="953"/>
        <v>0</v>
      </c>
      <c r="R4532" s="11">
        <f t="shared" si="954"/>
        <v>0</v>
      </c>
      <c r="S4532" s="11">
        <f t="shared" si="955"/>
        <v>4</v>
      </c>
      <c r="T4532" t="str">
        <f t="shared" si="956"/>
        <v>إضافى كامل</v>
      </c>
    </row>
    <row r="4533" spans="1:20" x14ac:dyDescent="0.25">
      <c r="A4533">
        <v>221</v>
      </c>
      <c r="B4533">
        <v>29809</v>
      </c>
      <c r="C4533" t="s">
        <v>394</v>
      </c>
      <c r="D4533" s="8">
        <v>45598</v>
      </c>
      <c r="E4533" t="s">
        <v>18</v>
      </c>
      <c r="F4533">
        <v>12</v>
      </c>
      <c r="G4533" s="9" t="s">
        <v>393</v>
      </c>
      <c r="H4533" s="10"/>
      <c r="I4533" s="12"/>
      <c r="J4533" s="12"/>
      <c r="K4533" s="3" t="s">
        <v>19</v>
      </c>
      <c r="L4533" s="11">
        <f t="shared" si="948"/>
        <v>1</v>
      </c>
      <c r="M4533" s="11">
        <f t="shared" si="949"/>
        <v>4</v>
      </c>
      <c r="N4533" s="11">
        <f t="shared" si="950"/>
        <v>0</v>
      </c>
      <c r="O4533" s="11">
        <f t="shared" si="951"/>
        <v>1</v>
      </c>
      <c r="P4533" s="11">
        <f t="shared" si="952"/>
        <v>1</v>
      </c>
      <c r="Q4533" s="11">
        <f t="shared" si="953"/>
        <v>0</v>
      </c>
      <c r="R4533" s="11">
        <f t="shared" si="954"/>
        <v>0</v>
      </c>
      <c r="S4533" s="11">
        <f t="shared" si="955"/>
        <v>4</v>
      </c>
      <c r="T4533" t="str">
        <f t="shared" si="956"/>
        <v>إضافى كامل</v>
      </c>
    </row>
    <row r="4534" spans="1:20" x14ac:dyDescent="0.25">
      <c r="A4534">
        <v>221</v>
      </c>
      <c r="B4534">
        <v>29809</v>
      </c>
      <c r="C4534" t="s">
        <v>394</v>
      </c>
      <c r="D4534" s="8">
        <v>45599</v>
      </c>
      <c r="E4534" t="s">
        <v>20</v>
      </c>
      <c r="F4534">
        <v>12</v>
      </c>
      <c r="G4534" s="9" t="s">
        <v>393</v>
      </c>
      <c r="H4534" s="10"/>
      <c r="I4534" s="12">
        <v>0.33729166666666666</v>
      </c>
      <c r="J4534" s="12">
        <v>0.56303240740740745</v>
      </c>
      <c r="L4534" s="11">
        <f t="shared" si="948"/>
        <v>1</v>
      </c>
      <c r="M4534" s="11">
        <f t="shared" si="949"/>
        <v>4</v>
      </c>
      <c r="N4534" s="11">
        <f t="shared" si="950"/>
        <v>0</v>
      </c>
      <c r="O4534" s="11">
        <f t="shared" si="951"/>
        <v>1</v>
      </c>
      <c r="P4534" s="11">
        <f t="shared" si="952"/>
        <v>1</v>
      </c>
      <c r="Q4534" s="11">
        <f t="shared" si="953"/>
        <v>0</v>
      </c>
      <c r="R4534" s="11">
        <f t="shared" si="954"/>
        <v>0</v>
      </c>
      <c r="S4534" s="11">
        <f t="shared" si="955"/>
        <v>4</v>
      </c>
      <c r="T4534" t="str">
        <f t="shared" si="956"/>
        <v>إضافى كامل</v>
      </c>
    </row>
    <row r="4535" spans="1:20" x14ac:dyDescent="0.25">
      <c r="A4535">
        <v>221</v>
      </c>
      <c r="B4535">
        <v>29809</v>
      </c>
      <c r="C4535" t="s">
        <v>394</v>
      </c>
      <c r="D4535" s="8">
        <v>45600</v>
      </c>
      <c r="E4535" t="s">
        <v>21</v>
      </c>
      <c r="F4535">
        <v>12</v>
      </c>
      <c r="G4535" s="9" t="s">
        <v>393</v>
      </c>
      <c r="H4535" s="10"/>
      <c r="I4535" s="12">
        <v>0.28268518518518521</v>
      </c>
      <c r="J4535" s="12">
        <v>0.56288194444444439</v>
      </c>
      <c r="K4535" s="3" t="str">
        <f>IF(AND(I4535&lt;=TIME(7,30,0),J4535&gt;=TIME(13,30,0),I4535&lt;&gt;""),"",IF(AND(I4535&gt;=TIME(7,31,0),I4535&lt;=TIME(7,40,0)),"تأخير",IF(AND(I4535&gt;=TIME(7,41,0),I4535&lt;=TIME(10,30,0),I4535&lt;&gt;""),"إذن ص",IF(AND(J4535&lt;TIME(13,30,0), J4535&lt;&gt;"",J4535&gt;=TIME(10,30,0)),"إذن م",IF(AND(OR(I4535="",J4535="",I4535=J4535,I4535&gt;TIME(10,30,0),J4535&lt;TIME(10,30,0)),AND(E4535&lt;&gt;"Friday")),"غائب","")))))</f>
        <v/>
      </c>
      <c r="L4535" s="11">
        <f t="shared" si="948"/>
        <v>1</v>
      </c>
      <c r="M4535" s="11">
        <f t="shared" si="949"/>
        <v>4</v>
      </c>
      <c r="N4535" s="11">
        <f t="shared" si="950"/>
        <v>0</v>
      </c>
      <c r="O4535" s="11">
        <f t="shared" si="951"/>
        <v>1</v>
      </c>
      <c r="P4535" s="11">
        <f t="shared" si="952"/>
        <v>1</v>
      </c>
      <c r="Q4535" s="11">
        <f t="shared" si="953"/>
        <v>0</v>
      </c>
      <c r="R4535" s="11">
        <f t="shared" si="954"/>
        <v>0</v>
      </c>
      <c r="S4535" s="11">
        <f t="shared" si="955"/>
        <v>4</v>
      </c>
      <c r="T4535" t="str">
        <f t="shared" si="956"/>
        <v>إضافى كامل</v>
      </c>
    </row>
    <row r="4536" spans="1:20" x14ac:dyDescent="0.25">
      <c r="A4536">
        <v>221</v>
      </c>
      <c r="B4536">
        <v>29809</v>
      </c>
      <c r="C4536" t="s">
        <v>394</v>
      </c>
      <c r="D4536" s="8">
        <v>45601</v>
      </c>
      <c r="E4536" t="s">
        <v>22</v>
      </c>
      <c r="F4536">
        <v>12</v>
      </c>
      <c r="G4536" s="9" t="s">
        <v>393</v>
      </c>
      <c r="H4536" s="10"/>
      <c r="I4536" s="12">
        <v>0.30155092592592592</v>
      </c>
      <c r="J4536" s="12">
        <v>0.56275462962962963</v>
      </c>
      <c r="K4536" s="3" t="str">
        <f>IF(AND(I4536&lt;=TIME(7,30,0),J4536&gt;=TIME(13,30,0),I4536&lt;&gt;""),"",IF(AND(I4536&gt;=TIME(7,31,0),I4536&lt;=TIME(7,40,0)),"تأخير",IF(AND(I4536&gt;=TIME(7,41,0),I4536&lt;=TIME(10,30,0),I4536&lt;&gt;""),"إذن ص",IF(AND(J4536&lt;TIME(13,30,0), J4536&lt;&gt;"",J4536&gt;=TIME(10,30,0)),"إذن م",IF(AND(OR(I4536="",J4536="",I4536=J4536,I4536&gt;TIME(10,30,0),J4536&lt;TIME(10,30,0)),AND(E4536&lt;&gt;"Friday")),"غائب","")))))</f>
        <v/>
      </c>
      <c r="L4536" s="11">
        <f t="shared" si="948"/>
        <v>1</v>
      </c>
      <c r="M4536" s="11">
        <f t="shared" si="949"/>
        <v>4</v>
      </c>
      <c r="N4536" s="11">
        <f t="shared" si="950"/>
        <v>0</v>
      </c>
      <c r="O4536" s="11">
        <f t="shared" si="951"/>
        <v>1</v>
      </c>
      <c r="P4536" s="11">
        <f t="shared" si="952"/>
        <v>1</v>
      </c>
      <c r="Q4536" s="11">
        <f t="shared" si="953"/>
        <v>0</v>
      </c>
      <c r="R4536" s="11">
        <f t="shared" si="954"/>
        <v>0</v>
      </c>
      <c r="S4536" s="11">
        <f t="shared" si="955"/>
        <v>4</v>
      </c>
      <c r="T4536" t="str">
        <f t="shared" si="956"/>
        <v>إضافى كامل</v>
      </c>
    </row>
    <row r="4537" spans="1:20" x14ac:dyDescent="0.25">
      <c r="A4537">
        <v>221</v>
      </c>
      <c r="B4537">
        <v>29809</v>
      </c>
      <c r="C4537" t="s">
        <v>394</v>
      </c>
      <c r="D4537" s="8">
        <v>45602</v>
      </c>
      <c r="E4537" t="s">
        <v>23</v>
      </c>
      <c r="F4537">
        <v>12</v>
      </c>
      <c r="G4537" s="9" t="s">
        <v>393</v>
      </c>
      <c r="H4537" s="10"/>
      <c r="I4537" s="12"/>
      <c r="J4537" s="12"/>
      <c r="K4537" s="3" t="str">
        <f>IF(AND(I4537&lt;=TIME(7,30,0),J4537&gt;=TIME(13,30,0),I4537&lt;&gt;""),"",IF(AND(I4537&gt;=TIME(7,31,0),I4537&lt;=TIME(7,40,0)),"تأخير",IF(AND(I4537&gt;=TIME(7,41,0),I4537&lt;=TIME(10,30,0),I4537&lt;&gt;""),"إذن ص",IF(AND(J4537&lt;TIME(13,30,0), J4537&lt;&gt;"",J4537&gt;=TIME(10,30,0)),"إذن م",IF(AND(OR(I4537="",J4537="",I4537=J4537,I4537&gt;TIME(10,30,0),J4537&lt;TIME(10,30,0)),AND(E4537&lt;&gt;"Friday")),"غائب","")))))</f>
        <v>غائب</v>
      </c>
      <c r="L4537" s="11">
        <f t="shared" si="948"/>
        <v>0</v>
      </c>
      <c r="M4537" s="11">
        <f t="shared" si="949"/>
        <v>4</v>
      </c>
      <c r="N4537" s="11">
        <f t="shared" si="950"/>
        <v>0</v>
      </c>
      <c r="O4537" s="11">
        <f t="shared" si="951"/>
        <v>1</v>
      </c>
      <c r="P4537" s="11">
        <f t="shared" si="952"/>
        <v>1</v>
      </c>
      <c r="Q4537" s="11">
        <f t="shared" si="953"/>
        <v>0</v>
      </c>
      <c r="R4537" s="11">
        <f t="shared" si="954"/>
        <v>0</v>
      </c>
      <c r="S4537" s="11">
        <f t="shared" si="955"/>
        <v>4</v>
      </c>
      <c r="T4537" t="str">
        <f t="shared" si="956"/>
        <v>إضافى كامل</v>
      </c>
    </row>
    <row r="4538" spans="1:20" x14ac:dyDescent="0.25">
      <c r="A4538">
        <v>221</v>
      </c>
      <c r="B4538">
        <v>29809</v>
      </c>
      <c r="C4538" t="s">
        <v>394</v>
      </c>
      <c r="D4538" s="8">
        <v>45603</v>
      </c>
      <c r="E4538" t="s">
        <v>24</v>
      </c>
      <c r="F4538">
        <v>12</v>
      </c>
      <c r="G4538" s="9" t="s">
        <v>393</v>
      </c>
      <c r="H4538" s="10"/>
      <c r="I4538" s="12">
        <v>0.2964236111111111</v>
      </c>
      <c r="J4538" s="12">
        <v>0.46289351851851851</v>
      </c>
      <c r="K4538" s="3" t="str">
        <f>IF(AND(I4538&lt;=TIME(7,30,0),J4538&gt;=TIME(13,30,0),I4538&lt;&gt;""),"",IF(AND(I4538&gt;=TIME(7,31,0),I4538&lt;=TIME(7,40,0)),"تأخير",IF(AND(I4538&gt;=TIME(7,41,0),I4538&lt;=TIME(10,30,0),I4538&lt;&gt;""),"إذن ص",IF(AND(J4538&lt;TIME(13,30,0), J4538&lt;&gt;"",J4538&gt;=TIME(10,30,0)),"إذن م",IF(AND(OR(I4538="",J4538="",I4538=J4538,I4538&gt;TIME(10,30,0),J4538&lt;TIME(10,30,0)),AND(E4538&lt;&gt;"Friday")),"غائب","")))))</f>
        <v>إذن م</v>
      </c>
      <c r="L4538" s="11">
        <f t="shared" si="948"/>
        <v>1</v>
      </c>
      <c r="M4538" s="11">
        <f t="shared" si="949"/>
        <v>3</v>
      </c>
      <c r="N4538" s="11">
        <f t="shared" si="950"/>
        <v>0</v>
      </c>
      <c r="O4538" s="11">
        <f t="shared" si="951"/>
        <v>1</v>
      </c>
      <c r="P4538" s="11">
        <f t="shared" si="952"/>
        <v>1</v>
      </c>
      <c r="Q4538" s="11">
        <f t="shared" si="953"/>
        <v>0</v>
      </c>
      <c r="R4538" s="11">
        <f t="shared" si="954"/>
        <v>0</v>
      </c>
      <c r="S4538" s="11">
        <f t="shared" si="955"/>
        <v>3</v>
      </c>
      <c r="T4538" t="str">
        <f t="shared" si="956"/>
        <v>إضافى كامل</v>
      </c>
    </row>
    <row r="4539" spans="1:20" x14ac:dyDescent="0.25">
      <c r="A4539">
        <v>221</v>
      </c>
      <c r="B4539">
        <v>29809</v>
      </c>
      <c r="C4539" t="s">
        <v>394</v>
      </c>
      <c r="D4539" s="8">
        <v>45604</v>
      </c>
      <c r="E4539" t="s">
        <v>15</v>
      </c>
      <c r="F4539">
        <v>12</v>
      </c>
      <c r="G4539" s="9" t="s">
        <v>393</v>
      </c>
      <c r="H4539" s="10"/>
      <c r="K4539" s="3" t="str">
        <f>IF(AND(I4539&lt;=TIME(7,30,0),J4539&gt;=TIME(13,30,0),I4539&lt;&gt;""),"",IF(AND(I4539&gt;=TIME(7,31,0),I4539&lt;=TIME(7,40,0)),"تأخير",IF(AND(I4539&gt;=TIME(7,41,0),I4539&lt;=TIME(10,30,0),I4539&lt;&gt;""),"إذن ص",IF(AND(J4539&lt;TIME(13,30,0), J4539&lt;&gt;"",J4539&gt;=TIME(10,30,0)),"إذن م",IF(AND(OR(I4539="",J4539="",I4539=J4539,I4539&gt;TIME(10,30,0),J4539&lt;TIME(10,30,0)),AND(E4539&lt;&gt;"Friday")),"غائب","")))))</f>
        <v/>
      </c>
      <c r="L4539" s="11">
        <f t="shared" si="948"/>
        <v>1</v>
      </c>
      <c r="M4539" s="11">
        <f t="shared" si="949"/>
        <v>3</v>
      </c>
      <c r="N4539" s="11">
        <f t="shared" si="950"/>
        <v>0</v>
      </c>
      <c r="O4539" s="11">
        <f t="shared" si="951"/>
        <v>0</v>
      </c>
      <c r="P4539" s="11">
        <f t="shared" si="952"/>
        <v>0</v>
      </c>
      <c r="Q4539" s="11">
        <f t="shared" si="953"/>
        <v>0</v>
      </c>
      <c r="R4539" s="11">
        <f t="shared" si="954"/>
        <v>0</v>
      </c>
      <c r="S4539" s="11">
        <f t="shared" si="955"/>
        <v>3</v>
      </c>
      <c r="T4539" t="str">
        <f t="shared" si="956"/>
        <v>إضافى كامل</v>
      </c>
    </row>
    <row r="4540" spans="1:20" x14ac:dyDescent="0.25">
      <c r="A4540">
        <v>221</v>
      </c>
      <c r="B4540">
        <v>29809</v>
      </c>
      <c r="C4540" t="s">
        <v>394</v>
      </c>
      <c r="D4540" s="8">
        <v>45605</v>
      </c>
      <c r="E4540" t="s">
        <v>18</v>
      </c>
      <c r="F4540">
        <v>12</v>
      </c>
      <c r="G4540" s="9" t="s">
        <v>393</v>
      </c>
      <c r="H4540" s="10"/>
      <c r="I4540" s="12"/>
      <c r="J4540" s="12"/>
      <c r="K4540" s="3" t="str">
        <f t="shared" ref="K4540" si="959">IF(AND(I4540&lt;=TIME(7,30,0),J4540&gt;=TIME(13,30,0),I4540&lt;&gt;""),"",IF(AND(I4540&gt;=TIME(7,31,0),I4540&lt;=TIME(7,40,0)),"تأخير",IF(AND(I4540&gt;=TIME(7,41,0),I4540&lt;=TIME(10,30,0),I4540&lt;&gt;""),"إذن ص",IF(AND(J4540&lt;TIME(13,30,0), J4540&lt;&gt;"",J4540&gt;=TIME(10,30,0)),"إذن م",IF(AND(OR(I4540="",J4540="",I4540=J4540,I4540&gt;TIME(10,30,0),J4540&lt;TIME(10,30,0)),AND(E4540&lt;&gt;"Friday")),"غائب","")))))</f>
        <v>غائب</v>
      </c>
      <c r="L4540" s="11">
        <f t="shared" si="948"/>
        <v>0</v>
      </c>
      <c r="M4540" s="11">
        <f t="shared" si="949"/>
        <v>3</v>
      </c>
      <c r="N4540" s="11">
        <f t="shared" si="950"/>
        <v>0</v>
      </c>
      <c r="O4540" s="11">
        <f t="shared" si="951"/>
        <v>0</v>
      </c>
      <c r="P4540" s="11">
        <f t="shared" si="952"/>
        <v>0</v>
      </c>
      <c r="Q4540" s="11">
        <f t="shared" si="953"/>
        <v>0</v>
      </c>
      <c r="R4540" s="11">
        <f t="shared" si="954"/>
        <v>0</v>
      </c>
      <c r="S4540" s="11">
        <f t="shared" si="955"/>
        <v>3</v>
      </c>
      <c r="T4540" t="str">
        <f t="shared" si="956"/>
        <v>إضافى كامل</v>
      </c>
    </row>
    <row r="4541" spans="1:20" x14ac:dyDescent="0.25">
      <c r="A4541">
        <v>221</v>
      </c>
      <c r="B4541">
        <v>29809</v>
      </c>
      <c r="C4541" t="s">
        <v>394</v>
      </c>
      <c r="D4541" s="8">
        <v>45606</v>
      </c>
      <c r="E4541" t="s">
        <v>20</v>
      </c>
      <c r="F4541">
        <v>12</v>
      </c>
      <c r="G4541" s="9" t="s">
        <v>393</v>
      </c>
      <c r="H4541" s="10"/>
      <c r="K4541" s="3" t="s">
        <v>19</v>
      </c>
      <c r="L4541" s="11">
        <f t="shared" si="948"/>
        <v>1</v>
      </c>
      <c r="M4541" s="11">
        <f t="shared" si="949"/>
        <v>2</v>
      </c>
      <c r="N4541" s="11">
        <f t="shared" si="950"/>
        <v>0</v>
      </c>
      <c r="O4541" s="11">
        <f t="shared" si="951"/>
        <v>0</v>
      </c>
      <c r="P4541" s="11">
        <f t="shared" si="952"/>
        <v>0</v>
      </c>
      <c r="Q4541" s="11">
        <f t="shared" si="953"/>
        <v>0</v>
      </c>
      <c r="R4541" s="11">
        <f t="shared" si="954"/>
        <v>0</v>
      </c>
      <c r="S4541" s="11">
        <f t="shared" si="955"/>
        <v>2</v>
      </c>
      <c r="T4541" t="str">
        <f t="shared" si="956"/>
        <v>إضافى كامل</v>
      </c>
    </row>
    <row r="4542" spans="1:20" x14ac:dyDescent="0.25">
      <c r="A4542">
        <v>221</v>
      </c>
      <c r="B4542">
        <v>29809</v>
      </c>
      <c r="C4542" t="s">
        <v>394</v>
      </c>
      <c r="D4542" s="8">
        <v>45607</v>
      </c>
      <c r="E4542" t="s">
        <v>21</v>
      </c>
      <c r="F4542">
        <v>12</v>
      </c>
      <c r="G4542" s="9" t="s">
        <v>393</v>
      </c>
      <c r="H4542" s="10"/>
      <c r="I4542" s="12">
        <v>0.2942939814814815</v>
      </c>
      <c r="J4542" s="12">
        <v>0.56494212962962964</v>
      </c>
      <c r="K4542" s="3" t="str">
        <f t="shared" ref="K4542:K4562" si="960">IF(AND(I4542&lt;=TIME(7,30,0),J4542&gt;=TIME(13,30,0),I4542&lt;&gt;""),"",IF(AND(I4542&gt;=TIME(7,31,0),I4542&lt;=TIME(7,40,0)),"تأخير",IF(AND(I4542&gt;=TIME(7,41,0),I4542&lt;=TIME(10,30,0),I4542&lt;&gt;""),"إذن ص",IF(AND(J4542&lt;TIME(13,30,0), J4542&lt;&gt;"",J4542&gt;=TIME(10,30,0)),"إذن م",IF(AND(OR(I4542="",J4542="",I4542=J4542,I4542&gt;TIME(10,30,0),J4542&lt;TIME(10,30,0)),AND(E4542&lt;&gt;"Friday")),"غائب","")))))</f>
        <v/>
      </c>
      <c r="L4542" s="11">
        <f t="shared" si="948"/>
        <v>1</v>
      </c>
      <c r="M4542" s="11">
        <f t="shared" si="949"/>
        <v>2</v>
      </c>
      <c r="N4542" s="11">
        <f t="shared" si="950"/>
        <v>0</v>
      </c>
      <c r="O4542" s="11">
        <f t="shared" si="951"/>
        <v>0</v>
      </c>
      <c r="P4542" s="11">
        <f t="shared" si="952"/>
        <v>0</v>
      </c>
      <c r="Q4542" s="11">
        <f t="shared" si="953"/>
        <v>0</v>
      </c>
      <c r="R4542" s="11">
        <f t="shared" si="954"/>
        <v>0</v>
      </c>
      <c r="S4542" s="11">
        <f t="shared" si="955"/>
        <v>2</v>
      </c>
      <c r="T4542" t="str">
        <f t="shared" si="956"/>
        <v>إضافى كامل</v>
      </c>
    </row>
    <row r="4543" spans="1:20" x14ac:dyDescent="0.25">
      <c r="A4543">
        <v>221</v>
      </c>
      <c r="B4543">
        <v>29809</v>
      </c>
      <c r="C4543" t="s">
        <v>394</v>
      </c>
      <c r="D4543" s="8">
        <v>45608</v>
      </c>
      <c r="E4543" t="s">
        <v>22</v>
      </c>
      <c r="F4543">
        <v>12</v>
      </c>
      <c r="G4543" s="9" t="s">
        <v>393</v>
      </c>
      <c r="H4543" s="10"/>
      <c r="I4543" s="12">
        <v>0.29175925925925927</v>
      </c>
      <c r="J4543" s="12">
        <v>0.56321759259259263</v>
      </c>
      <c r="K4543" s="3" t="str">
        <f t="shared" si="960"/>
        <v/>
      </c>
      <c r="L4543" s="11">
        <f t="shared" si="948"/>
        <v>1</v>
      </c>
      <c r="M4543" s="11">
        <f t="shared" si="949"/>
        <v>2</v>
      </c>
      <c r="N4543" s="11">
        <f t="shared" si="950"/>
        <v>0</v>
      </c>
      <c r="O4543" s="11">
        <f t="shared" si="951"/>
        <v>1</v>
      </c>
      <c r="P4543" s="11">
        <f t="shared" si="952"/>
        <v>1</v>
      </c>
      <c r="Q4543" s="11">
        <f t="shared" si="953"/>
        <v>0</v>
      </c>
      <c r="R4543" s="11">
        <f t="shared" si="954"/>
        <v>0</v>
      </c>
      <c r="S4543" s="11">
        <f t="shared" si="955"/>
        <v>2</v>
      </c>
      <c r="T4543" t="str">
        <f t="shared" si="956"/>
        <v>إضافى كامل</v>
      </c>
    </row>
    <row r="4544" spans="1:20" x14ac:dyDescent="0.25">
      <c r="A4544">
        <v>221</v>
      </c>
      <c r="B4544">
        <v>29809</v>
      </c>
      <c r="C4544" t="s">
        <v>394</v>
      </c>
      <c r="D4544" s="8">
        <v>45609</v>
      </c>
      <c r="E4544" t="s">
        <v>23</v>
      </c>
      <c r="F4544">
        <v>12</v>
      </c>
      <c r="G4544" s="9" t="s">
        <v>393</v>
      </c>
      <c r="H4544" s="10" t="s">
        <v>32</v>
      </c>
      <c r="I4544" s="12">
        <v>0.31725694444444447</v>
      </c>
      <c r="J4544" s="12">
        <v>0.56726851851851856</v>
      </c>
      <c r="K4544" s="3" t="str">
        <f t="shared" si="960"/>
        <v>تأخير</v>
      </c>
      <c r="L4544" s="11">
        <f t="shared" si="948"/>
        <v>0</v>
      </c>
      <c r="M4544" s="11">
        <f t="shared" si="949"/>
        <v>2</v>
      </c>
      <c r="N4544" s="11">
        <f t="shared" si="950"/>
        <v>0</v>
      </c>
      <c r="O4544" s="11">
        <f t="shared" si="951"/>
        <v>1</v>
      </c>
      <c r="P4544" s="11">
        <f t="shared" si="952"/>
        <v>1</v>
      </c>
      <c r="Q4544" s="11">
        <f t="shared" si="953"/>
        <v>0</v>
      </c>
      <c r="R4544" s="11">
        <f t="shared" si="954"/>
        <v>0</v>
      </c>
      <c r="S4544" s="11">
        <f t="shared" si="955"/>
        <v>2</v>
      </c>
      <c r="T4544" t="str">
        <f t="shared" si="956"/>
        <v>إضافى كامل</v>
      </c>
    </row>
    <row r="4545" spans="1:20" x14ac:dyDescent="0.25">
      <c r="A4545">
        <v>221</v>
      </c>
      <c r="B4545">
        <v>29809</v>
      </c>
      <c r="C4545" t="s">
        <v>394</v>
      </c>
      <c r="D4545" s="8">
        <v>45610</v>
      </c>
      <c r="E4545" t="s">
        <v>24</v>
      </c>
      <c r="F4545">
        <v>12</v>
      </c>
      <c r="G4545" s="9" t="s">
        <v>393</v>
      </c>
      <c r="H4545" s="10" t="s">
        <v>51</v>
      </c>
      <c r="I4545" s="12">
        <v>0.31439814814814815</v>
      </c>
      <c r="J4545" s="12">
        <v>0.56480324074074073</v>
      </c>
      <c r="K4545" s="3" t="str">
        <f t="shared" si="960"/>
        <v>تأخير</v>
      </c>
      <c r="L4545" s="11">
        <f t="shared" si="948"/>
        <v>0</v>
      </c>
      <c r="M4545" s="11">
        <f t="shared" si="949"/>
        <v>2</v>
      </c>
      <c r="N4545" s="11">
        <f t="shared" si="950"/>
        <v>0</v>
      </c>
      <c r="O4545" s="11">
        <f t="shared" si="951"/>
        <v>1</v>
      </c>
      <c r="P4545" s="11">
        <f t="shared" si="952"/>
        <v>1</v>
      </c>
      <c r="Q4545" s="11">
        <f t="shared" si="953"/>
        <v>0</v>
      </c>
      <c r="R4545" s="11">
        <f t="shared" si="954"/>
        <v>0</v>
      </c>
      <c r="S4545" s="11">
        <f t="shared" si="955"/>
        <v>2</v>
      </c>
      <c r="T4545" t="str">
        <f t="shared" si="956"/>
        <v>إضافى كامل</v>
      </c>
    </row>
    <row r="4546" spans="1:20" x14ac:dyDescent="0.25">
      <c r="A4546">
        <v>221</v>
      </c>
      <c r="B4546">
        <v>29809</v>
      </c>
      <c r="C4546" t="s">
        <v>394</v>
      </c>
      <c r="D4546" s="8">
        <v>45611</v>
      </c>
      <c r="E4546" t="s">
        <v>15</v>
      </c>
      <c r="F4546">
        <v>12</v>
      </c>
      <c r="G4546" s="9" t="s">
        <v>393</v>
      </c>
      <c r="H4546" s="10"/>
      <c r="K4546" s="3" t="str">
        <f t="shared" si="960"/>
        <v/>
      </c>
      <c r="L4546" s="11">
        <f t="shared" ref="L4546:L4609" si="961">IF(AND(OR(K4546= "حالة وفاة",K4546="إذن م",K4546="إذن ص",K4546="بدل راحة",K4546="انصراف",K4546="اجازة",K4546="راحة",K4546="مأمورية",K4546="مأمورية م",K4546="مأمورية ص",K4546="Online",K4546="حضور",K4546="بدل سهر",E4546="Friday",K4546=""),E4546&lt;&gt;""),1,0)</f>
        <v>1</v>
      </c>
      <c r="M4546" s="11">
        <f t="shared" ref="M4546:M4609" si="962">COUNTIF(K4546:K4575,"غائب")</f>
        <v>2</v>
      </c>
      <c r="N4546" s="11">
        <f t="shared" ref="N4546:N4609" si="963">COUNTIF(K4546:K4575,"إذن ص")</f>
        <v>0</v>
      </c>
      <c r="O4546" s="11">
        <f t="shared" ref="O4546:O4609" si="964">COUNTIF(K4546:K4575,"إذن م")</f>
        <v>1</v>
      </c>
      <c r="P4546" s="11">
        <f t="shared" si="952"/>
        <v>1</v>
      </c>
      <c r="Q4546" s="11">
        <f t="shared" si="953"/>
        <v>0</v>
      </c>
      <c r="R4546" s="11">
        <f t="shared" si="954"/>
        <v>0</v>
      </c>
      <c r="S4546" s="11">
        <f t="shared" si="955"/>
        <v>2</v>
      </c>
      <c r="T4546" t="str">
        <f t="shared" si="956"/>
        <v>إضافى كامل</v>
      </c>
    </row>
    <row r="4547" spans="1:20" x14ac:dyDescent="0.25">
      <c r="A4547">
        <v>221</v>
      </c>
      <c r="B4547">
        <v>29809</v>
      </c>
      <c r="C4547" t="s">
        <v>394</v>
      </c>
      <c r="D4547" s="8">
        <v>45612</v>
      </c>
      <c r="E4547" t="s">
        <v>18</v>
      </c>
      <c r="F4547">
        <v>12</v>
      </c>
      <c r="G4547" s="9" t="s">
        <v>393</v>
      </c>
      <c r="H4547" s="10"/>
      <c r="K4547" s="3" t="s">
        <v>19</v>
      </c>
      <c r="L4547" s="11">
        <f t="shared" si="961"/>
        <v>1</v>
      </c>
      <c r="M4547" s="11">
        <f t="shared" si="962"/>
        <v>2</v>
      </c>
      <c r="N4547" s="11">
        <f t="shared" si="963"/>
        <v>0</v>
      </c>
      <c r="O4547" s="11">
        <f t="shared" si="964"/>
        <v>1</v>
      </c>
      <c r="P4547" s="11">
        <f t="shared" ref="P4547:P4610" si="965">N4547+O4547</f>
        <v>1</v>
      </c>
      <c r="Q4547" s="11">
        <f t="shared" ref="Q4547:Q4610" si="966">IF(AND(P4547&gt;2,P4547&lt;&gt;0),P4547*3/6,0)</f>
        <v>0</v>
      </c>
      <c r="R4547" s="11">
        <f t="shared" ref="R4547:R4610" si="967">INT(Q4547)</f>
        <v>0</v>
      </c>
      <c r="S4547" s="11">
        <f t="shared" ref="S4547:S4610" si="968">R4547+M4547</f>
        <v>2</v>
      </c>
      <c r="T4547" t="str">
        <f t="shared" ref="T4547:T4610" si="969">IF(AND(OR(S4547&lt;=0,S4547&gt;0),S4547&lt;5),"إضافى كامل",IF(AND(OR(S4547=5,S4547=6,S4547&lt;7),S4547&lt;&gt;""),"نصف إضافى","لا يستحق"))</f>
        <v>إضافى كامل</v>
      </c>
    </row>
    <row r="4548" spans="1:20" x14ac:dyDescent="0.25">
      <c r="A4548">
        <v>221</v>
      </c>
      <c r="B4548">
        <v>29809</v>
      </c>
      <c r="C4548" t="s">
        <v>394</v>
      </c>
      <c r="D4548" s="8">
        <v>45613</v>
      </c>
      <c r="E4548" t="s">
        <v>20</v>
      </c>
      <c r="F4548">
        <v>12</v>
      </c>
      <c r="G4548" s="9" t="s">
        <v>393</v>
      </c>
      <c r="H4548" s="10"/>
      <c r="I4548" s="12">
        <v>0.29333333333333333</v>
      </c>
      <c r="J4548" s="12">
        <v>0.56283564814814813</v>
      </c>
      <c r="K4548" s="3" t="str">
        <f t="shared" si="960"/>
        <v/>
      </c>
      <c r="L4548" s="11">
        <f t="shared" si="961"/>
        <v>1</v>
      </c>
      <c r="M4548" s="11">
        <f t="shared" si="962"/>
        <v>2</v>
      </c>
      <c r="N4548" s="11">
        <f t="shared" si="963"/>
        <v>0</v>
      </c>
      <c r="O4548" s="11">
        <f t="shared" si="964"/>
        <v>1</v>
      </c>
      <c r="P4548" s="11">
        <f t="shared" si="965"/>
        <v>1</v>
      </c>
      <c r="Q4548" s="11">
        <f t="shared" si="966"/>
        <v>0</v>
      </c>
      <c r="R4548" s="11">
        <f t="shared" si="967"/>
        <v>0</v>
      </c>
      <c r="S4548" s="11">
        <f t="shared" si="968"/>
        <v>2</v>
      </c>
      <c r="T4548" t="str">
        <f t="shared" si="969"/>
        <v>إضافى كامل</v>
      </c>
    </row>
    <row r="4549" spans="1:20" x14ac:dyDescent="0.25">
      <c r="A4549">
        <v>221</v>
      </c>
      <c r="B4549">
        <v>29809</v>
      </c>
      <c r="C4549" t="s">
        <v>394</v>
      </c>
      <c r="D4549" s="8">
        <v>45614</v>
      </c>
      <c r="E4549" t="s">
        <v>21</v>
      </c>
      <c r="F4549">
        <v>12</v>
      </c>
      <c r="G4549" s="9" t="s">
        <v>393</v>
      </c>
      <c r="H4549" s="10"/>
      <c r="I4549" s="12">
        <v>0.29781249999999998</v>
      </c>
      <c r="J4549" s="12">
        <v>0.56277777777777782</v>
      </c>
      <c r="K4549" s="3" t="str">
        <f t="shared" si="960"/>
        <v/>
      </c>
      <c r="L4549" s="11">
        <f t="shared" si="961"/>
        <v>1</v>
      </c>
      <c r="M4549" s="11">
        <f t="shared" si="962"/>
        <v>2</v>
      </c>
      <c r="N4549" s="11">
        <f t="shared" si="963"/>
        <v>0</v>
      </c>
      <c r="O4549" s="11">
        <f t="shared" si="964"/>
        <v>1</v>
      </c>
      <c r="P4549" s="11">
        <f t="shared" si="965"/>
        <v>1</v>
      </c>
      <c r="Q4549" s="11">
        <f t="shared" si="966"/>
        <v>0</v>
      </c>
      <c r="R4549" s="11">
        <f t="shared" si="967"/>
        <v>0</v>
      </c>
      <c r="S4549" s="11">
        <f t="shared" si="968"/>
        <v>2</v>
      </c>
      <c r="T4549" t="str">
        <f t="shared" si="969"/>
        <v>إضافى كامل</v>
      </c>
    </row>
    <row r="4550" spans="1:20" x14ac:dyDescent="0.25">
      <c r="A4550">
        <v>221</v>
      </c>
      <c r="B4550">
        <v>29809</v>
      </c>
      <c r="C4550" t="s">
        <v>394</v>
      </c>
      <c r="D4550" s="8">
        <v>45615</v>
      </c>
      <c r="E4550" t="s">
        <v>22</v>
      </c>
      <c r="F4550">
        <v>12</v>
      </c>
      <c r="G4550" s="9" t="s">
        <v>393</v>
      </c>
      <c r="H4550" s="10"/>
      <c r="K4550" s="3" t="str">
        <f t="shared" si="960"/>
        <v>غائب</v>
      </c>
      <c r="L4550" s="11">
        <f t="shared" si="961"/>
        <v>0</v>
      </c>
      <c r="M4550" s="11">
        <f t="shared" si="962"/>
        <v>3</v>
      </c>
      <c r="N4550" s="11">
        <f t="shared" si="963"/>
        <v>0</v>
      </c>
      <c r="O4550" s="11">
        <f t="shared" si="964"/>
        <v>1</v>
      </c>
      <c r="P4550" s="11">
        <f t="shared" si="965"/>
        <v>1</v>
      </c>
      <c r="Q4550" s="11">
        <f t="shared" si="966"/>
        <v>0</v>
      </c>
      <c r="R4550" s="11">
        <f t="shared" si="967"/>
        <v>0</v>
      </c>
      <c r="S4550" s="11">
        <f t="shared" si="968"/>
        <v>3</v>
      </c>
      <c r="T4550" t="str">
        <f t="shared" si="969"/>
        <v>إضافى كامل</v>
      </c>
    </row>
    <row r="4551" spans="1:20" x14ac:dyDescent="0.25">
      <c r="A4551">
        <v>221</v>
      </c>
      <c r="B4551">
        <v>29809</v>
      </c>
      <c r="C4551" t="s">
        <v>394</v>
      </c>
      <c r="D4551" s="8">
        <v>45616</v>
      </c>
      <c r="E4551" t="s">
        <v>23</v>
      </c>
      <c r="F4551">
        <v>12</v>
      </c>
      <c r="G4551" s="9" t="s">
        <v>393</v>
      </c>
      <c r="H4551" s="10"/>
      <c r="I4551" s="12">
        <v>0.29613425925925924</v>
      </c>
      <c r="J4551" s="12">
        <v>0.56282407407407409</v>
      </c>
      <c r="K4551" s="3" t="str">
        <f t="shared" si="960"/>
        <v/>
      </c>
      <c r="L4551" s="11">
        <f t="shared" si="961"/>
        <v>1</v>
      </c>
      <c r="M4551" s="11">
        <f t="shared" si="962"/>
        <v>2</v>
      </c>
      <c r="N4551" s="11">
        <f t="shared" si="963"/>
        <v>0</v>
      </c>
      <c r="O4551" s="11">
        <f t="shared" si="964"/>
        <v>1</v>
      </c>
      <c r="P4551" s="11">
        <f t="shared" si="965"/>
        <v>1</v>
      </c>
      <c r="Q4551" s="11">
        <f t="shared" si="966"/>
        <v>0</v>
      </c>
      <c r="R4551" s="11">
        <f t="shared" si="967"/>
        <v>0</v>
      </c>
      <c r="S4551" s="11">
        <f t="shared" si="968"/>
        <v>2</v>
      </c>
      <c r="T4551" t="str">
        <f t="shared" si="969"/>
        <v>إضافى كامل</v>
      </c>
    </row>
    <row r="4552" spans="1:20" x14ac:dyDescent="0.25">
      <c r="A4552">
        <v>221</v>
      </c>
      <c r="B4552">
        <v>29809</v>
      </c>
      <c r="C4552" t="s">
        <v>394</v>
      </c>
      <c r="D4552" s="8">
        <v>45617</v>
      </c>
      <c r="E4552" t="s">
        <v>24</v>
      </c>
      <c r="F4552">
        <v>12</v>
      </c>
      <c r="G4552" s="9" t="s">
        <v>393</v>
      </c>
      <c r="H4552" s="10"/>
      <c r="I4552" s="12">
        <v>0.3008912037037037</v>
      </c>
      <c r="J4552" s="12">
        <v>0.56303240740740745</v>
      </c>
      <c r="K4552" s="3" t="str">
        <f t="shared" si="960"/>
        <v/>
      </c>
      <c r="L4552" s="11">
        <f t="shared" si="961"/>
        <v>1</v>
      </c>
      <c r="M4552" s="11">
        <f t="shared" si="962"/>
        <v>2</v>
      </c>
      <c r="N4552" s="11">
        <f t="shared" si="963"/>
        <v>0</v>
      </c>
      <c r="O4552" s="11">
        <f t="shared" si="964"/>
        <v>1</v>
      </c>
      <c r="P4552" s="11">
        <f t="shared" si="965"/>
        <v>1</v>
      </c>
      <c r="Q4552" s="11">
        <f t="shared" si="966"/>
        <v>0</v>
      </c>
      <c r="R4552" s="11">
        <f t="shared" si="967"/>
        <v>0</v>
      </c>
      <c r="S4552" s="11">
        <f t="shared" si="968"/>
        <v>2</v>
      </c>
      <c r="T4552" t="str">
        <f t="shared" si="969"/>
        <v>إضافى كامل</v>
      </c>
    </row>
    <row r="4553" spans="1:20" x14ac:dyDescent="0.25">
      <c r="A4553">
        <v>221</v>
      </c>
      <c r="B4553">
        <v>29809</v>
      </c>
      <c r="C4553" t="s">
        <v>394</v>
      </c>
      <c r="D4553" s="8">
        <v>45618</v>
      </c>
      <c r="E4553" t="s">
        <v>15</v>
      </c>
      <c r="F4553">
        <v>12</v>
      </c>
      <c r="G4553" s="9" t="s">
        <v>393</v>
      </c>
      <c r="H4553" s="10"/>
      <c r="K4553" s="3" t="str">
        <f t="shared" si="960"/>
        <v/>
      </c>
      <c r="L4553" s="11">
        <f t="shared" si="961"/>
        <v>1</v>
      </c>
      <c r="M4553" s="11">
        <f t="shared" si="962"/>
        <v>2</v>
      </c>
      <c r="N4553" s="11">
        <f t="shared" si="963"/>
        <v>0</v>
      </c>
      <c r="O4553" s="11">
        <f t="shared" si="964"/>
        <v>1</v>
      </c>
      <c r="P4553" s="11">
        <f t="shared" si="965"/>
        <v>1</v>
      </c>
      <c r="Q4553" s="11">
        <f t="shared" si="966"/>
        <v>0</v>
      </c>
      <c r="R4553" s="11">
        <f t="shared" si="967"/>
        <v>0</v>
      </c>
      <c r="S4553" s="11">
        <f t="shared" si="968"/>
        <v>2</v>
      </c>
      <c r="T4553" t="str">
        <f t="shared" si="969"/>
        <v>إضافى كامل</v>
      </c>
    </row>
    <row r="4554" spans="1:20" x14ac:dyDescent="0.25">
      <c r="A4554">
        <v>221</v>
      </c>
      <c r="B4554">
        <v>29809</v>
      </c>
      <c r="C4554" t="s">
        <v>394</v>
      </c>
      <c r="D4554" s="8">
        <v>45619</v>
      </c>
      <c r="E4554" t="s">
        <v>18</v>
      </c>
      <c r="F4554">
        <v>12</v>
      </c>
      <c r="G4554" s="9" t="s">
        <v>393</v>
      </c>
      <c r="H4554" s="10"/>
      <c r="K4554" s="3" t="s">
        <v>19</v>
      </c>
      <c r="L4554" s="11">
        <f t="shared" si="961"/>
        <v>1</v>
      </c>
      <c r="M4554" s="11">
        <f t="shared" si="962"/>
        <v>2</v>
      </c>
      <c r="N4554" s="11">
        <f t="shared" si="963"/>
        <v>0</v>
      </c>
      <c r="O4554" s="11">
        <f t="shared" si="964"/>
        <v>1</v>
      </c>
      <c r="P4554" s="11">
        <f t="shared" si="965"/>
        <v>1</v>
      </c>
      <c r="Q4554" s="11">
        <f t="shared" si="966"/>
        <v>0</v>
      </c>
      <c r="R4554" s="11">
        <f t="shared" si="967"/>
        <v>0</v>
      </c>
      <c r="S4554" s="11">
        <f t="shared" si="968"/>
        <v>2</v>
      </c>
      <c r="T4554" t="str">
        <f t="shared" si="969"/>
        <v>إضافى كامل</v>
      </c>
    </row>
    <row r="4555" spans="1:20" x14ac:dyDescent="0.25">
      <c r="A4555">
        <v>221</v>
      </c>
      <c r="B4555">
        <v>29809</v>
      </c>
      <c r="C4555" t="s">
        <v>394</v>
      </c>
      <c r="D4555" s="8">
        <v>45620</v>
      </c>
      <c r="E4555" t="s">
        <v>20</v>
      </c>
      <c r="F4555">
        <v>12</v>
      </c>
      <c r="G4555" s="9" t="s">
        <v>393</v>
      </c>
      <c r="H4555" s="10"/>
      <c r="I4555" s="12">
        <v>0.28793981481481479</v>
      </c>
      <c r="J4555" s="12">
        <v>0.56313657407407403</v>
      </c>
      <c r="K4555" s="3" t="str">
        <f t="shared" si="960"/>
        <v/>
      </c>
      <c r="L4555" s="11">
        <f t="shared" si="961"/>
        <v>1</v>
      </c>
      <c r="M4555" s="11">
        <f t="shared" si="962"/>
        <v>2</v>
      </c>
      <c r="N4555" s="11">
        <f t="shared" si="963"/>
        <v>0</v>
      </c>
      <c r="O4555" s="11">
        <f t="shared" si="964"/>
        <v>1</v>
      </c>
      <c r="P4555" s="11">
        <f t="shared" si="965"/>
        <v>1</v>
      </c>
      <c r="Q4555" s="11">
        <f t="shared" si="966"/>
        <v>0</v>
      </c>
      <c r="R4555" s="11">
        <f t="shared" si="967"/>
        <v>0</v>
      </c>
      <c r="S4555" s="11">
        <f t="shared" si="968"/>
        <v>2</v>
      </c>
      <c r="T4555" t="str">
        <f t="shared" si="969"/>
        <v>إضافى كامل</v>
      </c>
    </row>
    <row r="4556" spans="1:20" x14ac:dyDescent="0.25">
      <c r="A4556">
        <v>221</v>
      </c>
      <c r="B4556">
        <v>29809</v>
      </c>
      <c r="C4556" t="s">
        <v>394</v>
      </c>
      <c r="D4556" s="8">
        <v>45621</v>
      </c>
      <c r="E4556" t="s">
        <v>21</v>
      </c>
      <c r="F4556">
        <v>12</v>
      </c>
      <c r="G4556" s="9" t="s">
        <v>393</v>
      </c>
      <c r="H4556" s="10"/>
      <c r="I4556" s="12">
        <v>0.30061342592592594</v>
      </c>
      <c r="J4556" s="12">
        <v>0.56288194444444439</v>
      </c>
      <c r="K4556" s="3" t="str">
        <f t="shared" si="960"/>
        <v/>
      </c>
      <c r="L4556" s="11">
        <f t="shared" si="961"/>
        <v>1</v>
      </c>
      <c r="M4556" s="11">
        <f t="shared" si="962"/>
        <v>3</v>
      </c>
      <c r="N4556" s="11">
        <f t="shared" si="963"/>
        <v>0</v>
      </c>
      <c r="O4556" s="11">
        <f t="shared" si="964"/>
        <v>1</v>
      </c>
      <c r="P4556" s="11">
        <f t="shared" si="965"/>
        <v>1</v>
      </c>
      <c r="Q4556" s="11">
        <f t="shared" si="966"/>
        <v>0</v>
      </c>
      <c r="R4556" s="11">
        <f t="shared" si="967"/>
        <v>0</v>
      </c>
      <c r="S4556" s="11">
        <f t="shared" si="968"/>
        <v>3</v>
      </c>
      <c r="T4556" t="str">
        <f t="shared" si="969"/>
        <v>إضافى كامل</v>
      </c>
    </row>
    <row r="4557" spans="1:20" x14ac:dyDescent="0.25">
      <c r="A4557">
        <v>221</v>
      </c>
      <c r="B4557">
        <v>29809</v>
      </c>
      <c r="C4557" t="s">
        <v>394</v>
      </c>
      <c r="D4557" s="8">
        <v>45622</v>
      </c>
      <c r="E4557" t="s">
        <v>22</v>
      </c>
      <c r="F4557">
        <v>12</v>
      </c>
      <c r="G4557" s="9" t="s">
        <v>393</v>
      </c>
      <c r="H4557" s="10"/>
      <c r="I4557" s="12">
        <v>0.30278935185185185</v>
      </c>
      <c r="J4557" s="12">
        <v>0.56337962962962962</v>
      </c>
      <c r="K4557" s="3" t="str">
        <f t="shared" si="960"/>
        <v/>
      </c>
      <c r="L4557" s="11">
        <f t="shared" si="961"/>
        <v>1</v>
      </c>
      <c r="M4557" s="11">
        <f t="shared" si="962"/>
        <v>4</v>
      </c>
      <c r="N4557" s="11">
        <f t="shared" si="963"/>
        <v>0</v>
      </c>
      <c r="O4557" s="11">
        <f t="shared" si="964"/>
        <v>1</v>
      </c>
      <c r="P4557" s="11">
        <f t="shared" si="965"/>
        <v>1</v>
      </c>
      <c r="Q4557" s="11">
        <f t="shared" si="966"/>
        <v>0</v>
      </c>
      <c r="R4557" s="11">
        <f t="shared" si="967"/>
        <v>0</v>
      </c>
      <c r="S4557" s="11">
        <f t="shared" si="968"/>
        <v>4</v>
      </c>
      <c r="T4557" t="str">
        <f t="shared" si="969"/>
        <v>إضافى كامل</v>
      </c>
    </row>
    <row r="4558" spans="1:20" x14ac:dyDescent="0.25">
      <c r="A4558">
        <v>221</v>
      </c>
      <c r="B4558">
        <v>29809</v>
      </c>
      <c r="C4558" t="s">
        <v>394</v>
      </c>
      <c r="D4558" s="8">
        <v>45623</v>
      </c>
      <c r="E4558" t="s">
        <v>23</v>
      </c>
      <c r="F4558">
        <v>12</v>
      </c>
      <c r="G4558" s="9" t="s">
        <v>393</v>
      </c>
      <c r="H4558" s="10"/>
      <c r="K4558" s="3" t="str">
        <f t="shared" si="960"/>
        <v>غائب</v>
      </c>
      <c r="L4558" s="11">
        <f t="shared" si="961"/>
        <v>0</v>
      </c>
      <c r="M4558" s="11">
        <f t="shared" si="962"/>
        <v>4</v>
      </c>
      <c r="N4558" s="11">
        <f t="shared" si="963"/>
        <v>0</v>
      </c>
      <c r="O4558" s="11">
        <f t="shared" si="964"/>
        <v>1</v>
      </c>
      <c r="P4558" s="11">
        <f t="shared" si="965"/>
        <v>1</v>
      </c>
      <c r="Q4558" s="11">
        <f t="shared" si="966"/>
        <v>0</v>
      </c>
      <c r="R4558" s="11">
        <f t="shared" si="967"/>
        <v>0</v>
      </c>
      <c r="S4558" s="11">
        <f t="shared" si="968"/>
        <v>4</v>
      </c>
      <c r="T4558" t="str">
        <f t="shared" si="969"/>
        <v>إضافى كامل</v>
      </c>
    </row>
    <row r="4559" spans="1:20" x14ac:dyDescent="0.25">
      <c r="A4559">
        <v>221</v>
      </c>
      <c r="B4559">
        <v>29809</v>
      </c>
      <c r="C4559" t="s">
        <v>394</v>
      </c>
      <c r="D4559" s="8">
        <v>45624</v>
      </c>
      <c r="E4559" t="s">
        <v>24</v>
      </c>
      <c r="F4559">
        <v>12</v>
      </c>
      <c r="G4559" s="9" t="s">
        <v>393</v>
      </c>
      <c r="H4559" s="10"/>
      <c r="I4559" s="12">
        <v>0.28903935185185187</v>
      </c>
      <c r="J4559" s="12">
        <v>0.56299768518518523</v>
      </c>
      <c r="K4559" s="3" t="str">
        <f t="shared" si="960"/>
        <v/>
      </c>
      <c r="L4559" s="11">
        <f t="shared" si="961"/>
        <v>1</v>
      </c>
      <c r="M4559" s="11">
        <f t="shared" si="962"/>
        <v>3</v>
      </c>
      <c r="N4559" s="11">
        <f t="shared" si="963"/>
        <v>0</v>
      </c>
      <c r="O4559" s="11">
        <f t="shared" si="964"/>
        <v>1</v>
      </c>
      <c r="P4559" s="11">
        <f t="shared" si="965"/>
        <v>1</v>
      </c>
      <c r="Q4559" s="11">
        <f t="shared" si="966"/>
        <v>0</v>
      </c>
      <c r="R4559" s="11">
        <f t="shared" si="967"/>
        <v>0</v>
      </c>
      <c r="S4559" s="11">
        <f t="shared" si="968"/>
        <v>3</v>
      </c>
      <c r="T4559" t="str">
        <f t="shared" si="969"/>
        <v>إضافى كامل</v>
      </c>
    </row>
    <row r="4560" spans="1:20" x14ac:dyDescent="0.25">
      <c r="A4560">
        <v>221</v>
      </c>
      <c r="B4560">
        <v>29809</v>
      </c>
      <c r="C4560" t="s">
        <v>394</v>
      </c>
      <c r="D4560" s="8">
        <v>45625</v>
      </c>
      <c r="E4560" t="s">
        <v>15</v>
      </c>
      <c r="F4560">
        <v>12</v>
      </c>
      <c r="G4560" s="9" t="s">
        <v>393</v>
      </c>
      <c r="H4560" s="10"/>
      <c r="K4560" s="3" t="str">
        <f t="shared" si="960"/>
        <v/>
      </c>
      <c r="L4560" s="11">
        <f t="shared" si="961"/>
        <v>1</v>
      </c>
      <c r="M4560" s="11">
        <f t="shared" si="962"/>
        <v>3</v>
      </c>
      <c r="N4560" s="11">
        <f t="shared" si="963"/>
        <v>0</v>
      </c>
      <c r="O4560" s="11">
        <f t="shared" si="964"/>
        <v>1</v>
      </c>
      <c r="P4560" s="11">
        <f t="shared" si="965"/>
        <v>1</v>
      </c>
      <c r="Q4560" s="11">
        <f t="shared" si="966"/>
        <v>0</v>
      </c>
      <c r="R4560" s="11">
        <f t="shared" si="967"/>
        <v>0</v>
      </c>
      <c r="S4560" s="11">
        <f t="shared" si="968"/>
        <v>3</v>
      </c>
      <c r="T4560" t="str">
        <f t="shared" si="969"/>
        <v>إضافى كامل</v>
      </c>
    </row>
    <row r="4561" spans="1:20" x14ac:dyDescent="0.25">
      <c r="A4561">
        <v>221</v>
      </c>
      <c r="B4561">
        <v>29809</v>
      </c>
      <c r="C4561" t="s">
        <v>394</v>
      </c>
      <c r="D4561" s="8">
        <v>45626</v>
      </c>
      <c r="E4561" t="s">
        <v>18</v>
      </c>
      <c r="F4561">
        <v>12</v>
      </c>
      <c r="G4561" s="9" t="s">
        <v>393</v>
      </c>
      <c r="H4561" s="10"/>
      <c r="K4561" s="3" t="s">
        <v>19</v>
      </c>
      <c r="L4561" s="11">
        <f t="shared" si="961"/>
        <v>1</v>
      </c>
      <c r="M4561" s="11">
        <f t="shared" si="962"/>
        <v>3</v>
      </c>
      <c r="N4561" s="11">
        <f t="shared" si="963"/>
        <v>0</v>
      </c>
      <c r="O4561" s="11">
        <f t="shared" si="964"/>
        <v>1</v>
      </c>
      <c r="P4561" s="11">
        <f t="shared" si="965"/>
        <v>1</v>
      </c>
      <c r="Q4561" s="11">
        <f t="shared" si="966"/>
        <v>0</v>
      </c>
      <c r="R4561" s="11">
        <f t="shared" si="967"/>
        <v>0</v>
      </c>
      <c r="S4561" s="11">
        <f t="shared" si="968"/>
        <v>3</v>
      </c>
      <c r="T4561" t="str">
        <f t="shared" si="969"/>
        <v>إضافى كامل</v>
      </c>
    </row>
    <row r="4562" spans="1:20" ht="15.75" x14ac:dyDescent="0.25">
      <c r="A4562">
        <v>371</v>
      </c>
      <c r="B4562">
        <v>1768</v>
      </c>
      <c r="C4562" s="16" t="s">
        <v>395</v>
      </c>
      <c r="D4562" s="8">
        <v>45597</v>
      </c>
      <c r="E4562" t="s">
        <v>15</v>
      </c>
      <c r="F4562">
        <v>12</v>
      </c>
      <c r="G4562" s="9" t="s">
        <v>393</v>
      </c>
      <c r="H4562" s="10" t="s">
        <v>273</v>
      </c>
      <c r="K4562" s="3" t="str">
        <f t="shared" si="960"/>
        <v/>
      </c>
      <c r="L4562" s="11">
        <f t="shared" si="961"/>
        <v>1</v>
      </c>
      <c r="M4562" s="11">
        <f t="shared" si="962"/>
        <v>3</v>
      </c>
      <c r="N4562" s="11">
        <f t="shared" si="963"/>
        <v>0</v>
      </c>
      <c r="O4562" s="11">
        <f t="shared" si="964"/>
        <v>1</v>
      </c>
      <c r="P4562" s="11">
        <f t="shared" si="965"/>
        <v>1</v>
      </c>
      <c r="Q4562" s="11">
        <f t="shared" si="966"/>
        <v>0</v>
      </c>
      <c r="R4562" s="11">
        <f t="shared" si="967"/>
        <v>0</v>
      </c>
      <c r="S4562" s="11">
        <f t="shared" si="968"/>
        <v>3</v>
      </c>
      <c r="T4562" t="str">
        <f t="shared" si="969"/>
        <v>إضافى كامل</v>
      </c>
    </row>
    <row r="4563" spans="1:20" x14ac:dyDescent="0.25">
      <c r="A4563">
        <v>371</v>
      </c>
      <c r="B4563">
        <v>1768</v>
      </c>
      <c r="C4563" t="s">
        <v>396</v>
      </c>
      <c r="D4563" s="8">
        <v>45598</v>
      </c>
      <c r="E4563" t="s">
        <v>18</v>
      </c>
      <c r="F4563">
        <v>12</v>
      </c>
      <c r="G4563" s="9" t="s">
        <v>393</v>
      </c>
      <c r="H4563" s="10"/>
      <c r="I4563" s="12">
        <v>0.3258449074074074</v>
      </c>
      <c r="J4563" s="12">
        <v>0.60420138888888886</v>
      </c>
      <c r="L4563" s="11">
        <f t="shared" si="961"/>
        <v>1</v>
      </c>
      <c r="M4563" s="11">
        <f t="shared" si="962"/>
        <v>3</v>
      </c>
      <c r="N4563" s="11">
        <f t="shared" si="963"/>
        <v>0</v>
      </c>
      <c r="O4563" s="11">
        <f t="shared" si="964"/>
        <v>1</v>
      </c>
      <c r="P4563" s="11">
        <f t="shared" si="965"/>
        <v>1</v>
      </c>
      <c r="Q4563" s="11">
        <f t="shared" si="966"/>
        <v>0</v>
      </c>
      <c r="R4563" s="11">
        <f t="shared" si="967"/>
        <v>0</v>
      </c>
      <c r="S4563" s="11">
        <f t="shared" si="968"/>
        <v>3</v>
      </c>
      <c r="T4563" t="str">
        <f t="shared" si="969"/>
        <v>إضافى كامل</v>
      </c>
    </row>
    <row r="4564" spans="1:20" x14ac:dyDescent="0.25">
      <c r="A4564">
        <v>371</v>
      </c>
      <c r="B4564">
        <v>1768</v>
      </c>
      <c r="C4564" t="s">
        <v>396</v>
      </c>
      <c r="D4564" s="8">
        <v>45599</v>
      </c>
      <c r="E4564" t="s">
        <v>20</v>
      </c>
      <c r="F4564">
        <v>12</v>
      </c>
      <c r="G4564" s="9" t="s">
        <v>393</v>
      </c>
      <c r="H4564" s="10"/>
      <c r="I4564" s="12">
        <v>0.32096064814814818</v>
      </c>
      <c r="J4564" s="12">
        <v>0.56254629629629627</v>
      </c>
      <c r="L4564" s="11">
        <f t="shared" si="961"/>
        <v>1</v>
      </c>
      <c r="M4564" s="11">
        <f t="shared" si="962"/>
        <v>3</v>
      </c>
      <c r="N4564" s="11">
        <f t="shared" si="963"/>
        <v>0</v>
      </c>
      <c r="O4564" s="11">
        <f t="shared" si="964"/>
        <v>1</v>
      </c>
      <c r="P4564" s="11">
        <f t="shared" si="965"/>
        <v>1</v>
      </c>
      <c r="Q4564" s="11">
        <f t="shared" si="966"/>
        <v>0</v>
      </c>
      <c r="R4564" s="11">
        <f t="shared" si="967"/>
        <v>0</v>
      </c>
      <c r="S4564" s="11">
        <f t="shared" si="968"/>
        <v>3</v>
      </c>
      <c r="T4564" t="str">
        <f t="shared" si="969"/>
        <v>إضافى كامل</v>
      </c>
    </row>
    <row r="4565" spans="1:20" x14ac:dyDescent="0.25">
      <c r="A4565">
        <v>371</v>
      </c>
      <c r="B4565">
        <v>1768</v>
      </c>
      <c r="C4565" t="s">
        <v>396</v>
      </c>
      <c r="D4565" s="8">
        <v>45600</v>
      </c>
      <c r="E4565" t="s">
        <v>21</v>
      </c>
      <c r="F4565">
        <v>12</v>
      </c>
      <c r="G4565" s="9" t="s">
        <v>393</v>
      </c>
      <c r="H4565" s="10"/>
      <c r="I4565" s="12">
        <v>0.28753472222222221</v>
      </c>
      <c r="J4565" s="12">
        <v>0.56258101851851849</v>
      </c>
      <c r="K4565" s="3" t="str">
        <f>IF(AND(I4565&lt;=TIME(7,30,0),J4565&gt;=TIME(13,30,0),I4565&lt;&gt;""),"",IF(AND(I4565&gt;=TIME(7,31,0),I4565&lt;=TIME(7,40,0)),"تأخير",IF(AND(I4565&gt;=TIME(7,41,0),I4565&lt;=TIME(10,30,0),I4565&lt;&gt;""),"إذن ص",IF(AND(J4565&lt;TIME(13,30,0), J4565&lt;&gt;"",J4565&gt;=TIME(10,30,0)),"إذن م",IF(AND(OR(I4565="",J4565="",I4565=J4565,I4565&gt;TIME(10,30,0),J4565&lt;TIME(10,30,0)),AND(E4565&lt;&gt;"Friday")),"غائب","")))))</f>
        <v/>
      </c>
      <c r="L4565" s="11">
        <f t="shared" si="961"/>
        <v>1</v>
      </c>
      <c r="M4565" s="11">
        <f t="shared" si="962"/>
        <v>4</v>
      </c>
      <c r="N4565" s="11">
        <f t="shared" si="963"/>
        <v>0</v>
      </c>
      <c r="O4565" s="11">
        <f t="shared" si="964"/>
        <v>1</v>
      </c>
      <c r="P4565" s="11">
        <f t="shared" si="965"/>
        <v>1</v>
      </c>
      <c r="Q4565" s="11">
        <f t="shared" si="966"/>
        <v>0</v>
      </c>
      <c r="R4565" s="11">
        <f t="shared" si="967"/>
        <v>0</v>
      </c>
      <c r="S4565" s="11">
        <f t="shared" si="968"/>
        <v>4</v>
      </c>
      <c r="T4565" t="str">
        <f t="shared" si="969"/>
        <v>إضافى كامل</v>
      </c>
    </row>
    <row r="4566" spans="1:20" x14ac:dyDescent="0.25">
      <c r="A4566">
        <v>371</v>
      </c>
      <c r="B4566">
        <v>1768</v>
      </c>
      <c r="C4566" t="s">
        <v>396</v>
      </c>
      <c r="D4566" s="8">
        <v>45601</v>
      </c>
      <c r="E4566" t="s">
        <v>22</v>
      </c>
      <c r="F4566">
        <v>12</v>
      </c>
      <c r="G4566" s="9" t="s">
        <v>393</v>
      </c>
      <c r="H4566" s="10"/>
      <c r="I4566" s="12">
        <v>0.27806712962962965</v>
      </c>
      <c r="J4566" s="12">
        <v>0.56261574074074072</v>
      </c>
      <c r="K4566" s="3" t="str">
        <f>IF(AND(I4566&lt;=TIME(7,30,0),J4566&gt;=TIME(13,30,0),I4566&lt;&gt;""),"",IF(AND(I4566&gt;=TIME(7,31,0),I4566&lt;=TIME(7,40,0)),"تأخير",IF(AND(I4566&gt;=TIME(7,41,0),I4566&lt;=TIME(10,30,0),I4566&lt;&gt;""),"إذن ص",IF(AND(J4566&lt;TIME(13,30,0), J4566&lt;&gt;"",J4566&gt;=TIME(10,30,0)),"إذن م",IF(AND(OR(I4566="",J4566="",I4566=J4566,I4566&gt;TIME(10,30,0),J4566&lt;TIME(10,30,0)),AND(E4566&lt;&gt;"Friday")),"غائب","")))))</f>
        <v/>
      </c>
      <c r="L4566" s="11">
        <f t="shared" si="961"/>
        <v>1</v>
      </c>
      <c r="M4566" s="11">
        <f t="shared" si="962"/>
        <v>5</v>
      </c>
      <c r="N4566" s="11">
        <f t="shared" si="963"/>
        <v>0</v>
      </c>
      <c r="O4566" s="11">
        <f t="shared" si="964"/>
        <v>1</v>
      </c>
      <c r="P4566" s="11">
        <f t="shared" si="965"/>
        <v>1</v>
      </c>
      <c r="Q4566" s="11">
        <f t="shared" si="966"/>
        <v>0</v>
      </c>
      <c r="R4566" s="11">
        <f t="shared" si="967"/>
        <v>0</v>
      </c>
      <c r="S4566" s="11">
        <f t="shared" si="968"/>
        <v>5</v>
      </c>
      <c r="T4566" t="str">
        <f t="shared" si="969"/>
        <v>نصف إضافى</v>
      </c>
    </row>
    <row r="4567" spans="1:20" x14ac:dyDescent="0.25">
      <c r="A4567">
        <v>371</v>
      </c>
      <c r="B4567">
        <v>1768</v>
      </c>
      <c r="C4567" t="s">
        <v>396</v>
      </c>
      <c r="D4567" s="8">
        <v>45602</v>
      </c>
      <c r="E4567" t="s">
        <v>23</v>
      </c>
      <c r="F4567">
        <v>12</v>
      </c>
      <c r="G4567" s="9" t="s">
        <v>393</v>
      </c>
      <c r="H4567" s="10"/>
      <c r="I4567" s="12">
        <v>0.28244212962962961</v>
      </c>
      <c r="J4567" s="12">
        <v>0.56256944444444446</v>
      </c>
      <c r="K4567" s="3" t="str">
        <f>IF(AND(I4567&lt;=TIME(7,30,0),J4567&gt;=TIME(13,30,0),I4567&lt;&gt;""),"",IF(AND(I4567&gt;=TIME(7,31,0),I4567&lt;=TIME(7,40,0)),"تأخير",IF(AND(I4567&gt;=TIME(7,41,0),I4567&lt;=TIME(10,30,0),I4567&lt;&gt;""),"إذن ص",IF(AND(J4567&lt;TIME(13,30,0), J4567&lt;&gt;"",J4567&gt;=TIME(10,30,0)),"إذن م",IF(AND(OR(I4567="",J4567="",I4567=J4567,I4567&gt;TIME(10,30,0),J4567&lt;TIME(10,30,0)),AND(E4567&lt;&gt;"Friday")),"غائب","")))))</f>
        <v/>
      </c>
      <c r="L4567" s="11">
        <f t="shared" si="961"/>
        <v>1</v>
      </c>
      <c r="M4567" s="11">
        <f t="shared" si="962"/>
        <v>5</v>
      </c>
      <c r="N4567" s="11">
        <f t="shared" si="963"/>
        <v>0</v>
      </c>
      <c r="O4567" s="11">
        <f t="shared" si="964"/>
        <v>1</v>
      </c>
      <c r="P4567" s="11">
        <f t="shared" si="965"/>
        <v>1</v>
      </c>
      <c r="Q4567" s="11">
        <f t="shared" si="966"/>
        <v>0</v>
      </c>
      <c r="R4567" s="11">
        <f t="shared" si="967"/>
        <v>0</v>
      </c>
      <c r="S4567" s="11">
        <f t="shared" si="968"/>
        <v>5</v>
      </c>
      <c r="T4567" t="str">
        <f t="shared" si="969"/>
        <v>نصف إضافى</v>
      </c>
    </row>
    <row r="4568" spans="1:20" x14ac:dyDescent="0.25">
      <c r="A4568">
        <v>371</v>
      </c>
      <c r="B4568">
        <v>1768</v>
      </c>
      <c r="C4568" t="s">
        <v>396</v>
      </c>
      <c r="D4568" s="8">
        <v>45603</v>
      </c>
      <c r="E4568" t="s">
        <v>24</v>
      </c>
      <c r="F4568">
        <v>12</v>
      </c>
      <c r="G4568" s="9" t="s">
        <v>393</v>
      </c>
      <c r="H4568" s="10"/>
      <c r="I4568" s="12"/>
      <c r="J4568" s="12"/>
      <c r="K4568" s="3" t="s">
        <v>19</v>
      </c>
      <c r="L4568" s="11">
        <f t="shared" si="961"/>
        <v>1</v>
      </c>
      <c r="M4568" s="11">
        <f t="shared" si="962"/>
        <v>5</v>
      </c>
      <c r="N4568" s="11">
        <f t="shared" si="963"/>
        <v>0</v>
      </c>
      <c r="O4568" s="11">
        <f t="shared" si="964"/>
        <v>1</v>
      </c>
      <c r="P4568" s="11">
        <f t="shared" si="965"/>
        <v>1</v>
      </c>
      <c r="Q4568" s="11">
        <f t="shared" si="966"/>
        <v>0</v>
      </c>
      <c r="R4568" s="11">
        <f t="shared" si="967"/>
        <v>0</v>
      </c>
      <c r="S4568" s="11">
        <f t="shared" si="968"/>
        <v>5</v>
      </c>
      <c r="T4568" t="str">
        <f t="shared" si="969"/>
        <v>نصف إضافى</v>
      </c>
    </row>
    <row r="4569" spans="1:20" x14ac:dyDescent="0.25">
      <c r="A4569">
        <v>371</v>
      </c>
      <c r="B4569">
        <v>1768</v>
      </c>
      <c r="C4569" t="s">
        <v>396</v>
      </c>
      <c r="D4569" s="8">
        <v>45604</v>
      </c>
      <c r="E4569" t="s">
        <v>15</v>
      </c>
      <c r="F4569">
        <v>12</v>
      </c>
      <c r="G4569" s="9" t="s">
        <v>393</v>
      </c>
      <c r="H4569" s="10"/>
      <c r="K4569" s="3" t="str">
        <f t="shared" ref="K4569:K4592" si="970">IF(AND(I4569&lt;=TIME(7,30,0),J4569&gt;=TIME(13,30,0),I4569&lt;&gt;""),"",IF(AND(I4569&gt;=TIME(7,31,0),I4569&lt;=TIME(7,40,0)),"تأخير",IF(AND(I4569&gt;=TIME(7,41,0),I4569&lt;=TIME(10,30,0),I4569&lt;&gt;""),"إذن ص",IF(AND(J4569&lt;TIME(13,30,0), J4569&lt;&gt;"",J4569&gt;=TIME(10,30,0)),"إذن م",IF(AND(OR(I4569="",J4569="",I4569=J4569,I4569&gt;TIME(10,30,0),J4569&lt;TIME(10,30,0)),AND(E4569&lt;&gt;"Friday")),"غائب","")))))</f>
        <v/>
      </c>
      <c r="L4569" s="11">
        <f t="shared" si="961"/>
        <v>1</v>
      </c>
      <c r="M4569" s="11">
        <f t="shared" si="962"/>
        <v>6</v>
      </c>
      <c r="N4569" s="11">
        <f t="shared" si="963"/>
        <v>0</v>
      </c>
      <c r="O4569" s="11">
        <f t="shared" si="964"/>
        <v>1</v>
      </c>
      <c r="P4569" s="11">
        <f t="shared" si="965"/>
        <v>1</v>
      </c>
      <c r="Q4569" s="11">
        <f t="shared" si="966"/>
        <v>0</v>
      </c>
      <c r="R4569" s="11">
        <f t="shared" si="967"/>
        <v>0</v>
      </c>
      <c r="S4569" s="11">
        <f t="shared" si="968"/>
        <v>6</v>
      </c>
      <c r="T4569" t="str">
        <f t="shared" si="969"/>
        <v>نصف إضافى</v>
      </c>
    </row>
    <row r="4570" spans="1:20" x14ac:dyDescent="0.25">
      <c r="A4570">
        <v>371</v>
      </c>
      <c r="B4570">
        <v>1768</v>
      </c>
      <c r="C4570" t="s">
        <v>396</v>
      </c>
      <c r="D4570" s="8">
        <v>45605</v>
      </c>
      <c r="E4570" t="s">
        <v>18</v>
      </c>
      <c r="F4570">
        <v>12</v>
      </c>
      <c r="G4570" s="9" t="s">
        <v>393</v>
      </c>
      <c r="H4570" s="10"/>
      <c r="I4570" s="12">
        <v>0.27334490740740741</v>
      </c>
      <c r="J4570" s="12">
        <v>0.56258101851851849</v>
      </c>
      <c r="K4570" s="3" t="str">
        <f t="shared" si="970"/>
        <v/>
      </c>
      <c r="L4570" s="11">
        <f t="shared" si="961"/>
        <v>1</v>
      </c>
      <c r="M4570" s="11">
        <f t="shared" si="962"/>
        <v>6</v>
      </c>
      <c r="N4570" s="11">
        <f t="shared" si="963"/>
        <v>0</v>
      </c>
      <c r="O4570" s="11">
        <f t="shared" si="964"/>
        <v>1</v>
      </c>
      <c r="P4570" s="11">
        <f t="shared" si="965"/>
        <v>1</v>
      </c>
      <c r="Q4570" s="11">
        <f t="shared" si="966"/>
        <v>0</v>
      </c>
      <c r="R4570" s="11">
        <f t="shared" si="967"/>
        <v>0</v>
      </c>
      <c r="S4570" s="11">
        <f t="shared" si="968"/>
        <v>6</v>
      </c>
      <c r="T4570" t="str">
        <f t="shared" si="969"/>
        <v>نصف إضافى</v>
      </c>
    </row>
    <row r="4571" spans="1:20" x14ac:dyDescent="0.25">
      <c r="A4571">
        <v>371</v>
      </c>
      <c r="B4571">
        <v>1768</v>
      </c>
      <c r="C4571" t="s">
        <v>396</v>
      </c>
      <c r="D4571" s="8">
        <v>45606</v>
      </c>
      <c r="E4571" t="s">
        <v>20</v>
      </c>
      <c r="F4571">
        <v>12</v>
      </c>
      <c r="G4571" s="9" t="s">
        <v>393</v>
      </c>
      <c r="H4571" s="10"/>
      <c r="I4571" s="12">
        <v>0.28241898148148148</v>
      </c>
      <c r="J4571" s="12">
        <v>0.56255787037037042</v>
      </c>
      <c r="K4571" s="3" t="str">
        <f t="shared" si="970"/>
        <v/>
      </c>
      <c r="L4571" s="11">
        <f t="shared" si="961"/>
        <v>1</v>
      </c>
      <c r="M4571" s="11">
        <f t="shared" si="962"/>
        <v>6</v>
      </c>
      <c r="N4571" s="11">
        <f t="shared" si="963"/>
        <v>0</v>
      </c>
      <c r="O4571" s="11">
        <f t="shared" si="964"/>
        <v>1</v>
      </c>
      <c r="P4571" s="11">
        <f t="shared" si="965"/>
        <v>1</v>
      </c>
      <c r="Q4571" s="11">
        <f t="shared" si="966"/>
        <v>0</v>
      </c>
      <c r="R4571" s="11">
        <f t="shared" si="967"/>
        <v>0</v>
      </c>
      <c r="S4571" s="11">
        <f t="shared" si="968"/>
        <v>6</v>
      </c>
      <c r="T4571" t="str">
        <f t="shared" si="969"/>
        <v>نصف إضافى</v>
      </c>
    </row>
    <row r="4572" spans="1:20" x14ac:dyDescent="0.25">
      <c r="A4572">
        <v>371</v>
      </c>
      <c r="B4572">
        <v>1768</v>
      </c>
      <c r="C4572" t="s">
        <v>396</v>
      </c>
      <c r="D4572" s="8">
        <v>45607</v>
      </c>
      <c r="E4572" t="s">
        <v>21</v>
      </c>
      <c r="F4572">
        <v>12</v>
      </c>
      <c r="G4572" s="9" t="s">
        <v>393</v>
      </c>
      <c r="H4572" s="10"/>
      <c r="I4572" s="12">
        <v>0.27837962962962964</v>
      </c>
      <c r="J4572" s="12">
        <v>0.43759259259259259</v>
      </c>
      <c r="K4572" s="3" t="str">
        <f t="shared" si="970"/>
        <v>إذن م</v>
      </c>
      <c r="L4572" s="11">
        <f t="shared" si="961"/>
        <v>1</v>
      </c>
      <c r="M4572" s="11">
        <f t="shared" si="962"/>
        <v>6</v>
      </c>
      <c r="N4572" s="11">
        <f t="shared" si="963"/>
        <v>0</v>
      </c>
      <c r="O4572" s="11">
        <f t="shared" si="964"/>
        <v>1</v>
      </c>
      <c r="P4572" s="11">
        <f t="shared" si="965"/>
        <v>1</v>
      </c>
      <c r="Q4572" s="11">
        <f t="shared" si="966"/>
        <v>0</v>
      </c>
      <c r="R4572" s="11">
        <f t="shared" si="967"/>
        <v>0</v>
      </c>
      <c r="S4572" s="11">
        <f t="shared" si="968"/>
        <v>6</v>
      </c>
      <c r="T4572" t="str">
        <f t="shared" si="969"/>
        <v>نصف إضافى</v>
      </c>
    </row>
    <row r="4573" spans="1:20" x14ac:dyDescent="0.25">
      <c r="A4573">
        <v>371</v>
      </c>
      <c r="B4573">
        <v>1768</v>
      </c>
      <c r="C4573" t="s">
        <v>396</v>
      </c>
      <c r="D4573" s="8">
        <v>45608</v>
      </c>
      <c r="E4573" t="s">
        <v>22</v>
      </c>
      <c r="F4573">
        <v>12</v>
      </c>
      <c r="G4573" s="9" t="s">
        <v>393</v>
      </c>
      <c r="H4573" s="10"/>
      <c r="I4573" s="12">
        <v>0.27686342592592594</v>
      </c>
      <c r="J4573" s="12">
        <v>0.56274305555555559</v>
      </c>
      <c r="K4573" s="3" t="str">
        <f t="shared" si="970"/>
        <v/>
      </c>
      <c r="L4573" s="11">
        <f t="shared" si="961"/>
        <v>1</v>
      </c>
      <c r="M4573" s="11">
        <f t="shared" si="962"/>
        <v>6</v>
      </c>
      <c r="N4573" s="11">
        <f t="shared" si="963"/>
        <v>0</v>
      </c>
      <c r="O4573" s="11">
        <f t="shared" si="964"/>
        <v>0</v>
      </c>
      <c r="P4573" s="11">
        <f t="shared" si="965"/>
        <v>0</v>
      </c>
      <c r="Q4573" s="11">
        <f t="shared" si="966"/>
        <v>0</v>
      </c>
      <c r="R4573" s="11">
        <f t="shared" si="967"/>
        <v>0</v>
      </c>
      <c r="S4573" s="11">
        <f t="shared" si="968"/>
        <v>6</v>
      </c>
      <c r="T4573" t="str">
        <f t="shared" si="969"/>
        <v>نصف إضافى</v>
      </c>
    </row>
    <row r="4574" spans="1:20" x14ac:dyDescent="0.25">
      <c r="A4574">
        <v>371</v>
      </c>
      <c r="B4574">
        <v>1768</v>
      </c>
      <c r="C4574" t="s">
        <v>396</v>
      </c>
      <c r="D4574" s="8">
        <v>45609</v>
      </c>
      <c r="E4574" t="s">
        <v>23</v>
      </c>
      <c r="F4574">
        <v>12</v>
      </c>
      <c r="G4574" s="9" t="s">
        <v>393</v>
      </c>
      <c r="H4574" s="10"/>
      <c r="I4574" s="12">
        <v>0.28113425925925928</v>
      </c>
      <c r="J4574" s="12">
        <v>0.56253472222222223</v>
      </c>
      <c r="K4574" s="3" t="str">
        <f t="shared" si="970"/>
        <v/>
      </c>
      <c r="L4574" s="11">
        <f t="shared" si="961"/>
        <v>1</v>
      </c>
      <c r="M4574" s="11">
        <f t="shared" si="962"/>
        <v>6</v>
      </c>
      <c r="N4574" s="11">
        <f t="shared" si="963"/>
        <v>0</v>
      </c>
      <c r="O4574" s="11">
        <f t="shared" si="964"/>
        <v>0</v>
      </c>
      <c r="P4574" s="11">
        <f t="shared" si="965"/>
        <v>0</v>
      </c>
      <c r="Q4574" s="11">
        <f t="shared" si="966"/>
        <v>0</v>
      </c>
      <c r="R4574" s="11">
        <f t="shared" si="967"/>
        <v>0</v>
      </c>
      <c r="S4574" s="11">
        <f t="shared" si="968"/>
        <v>6</v>
      </c>
      <c r="T4574" t="str">
        <f t="shared" si="969"/>
        <v>نصف إضافى</v>
      </c>
    </row>
    <row r="4575" spans="1:20" x14ac:dyDescent="0.25">
      <c r="A4575">
        <v>371</v>
      </c>
      <c r="B4575">
        <v>1768</v>
      </c>
      <c r="C4575" t="s">
        <v>396</v>
      </c>
      <c r="D4575" s="8">
        <v>45610</v>
      </c>
      <c r="E4575" t="s">
        <v>24</v>
      </c>
      <c r="F4575">
        <v>12</v>
      </c>
      <c r="G4575" s="9" t="s">
        <v>393</v>
      </c>
      <c r="H4575" s="10"/>
      <c r="K4575" s="3" t="s">
        <v>19</v>
      </c>
      <c r="L4575" s="11">
        <f t="shared" si="961"/>
        <v>1</v>
      </c>
      <c r="M4575" s="11">
        <f t="shared" si="962"/>
        <v>6</v>
      </c>
      <c r="N4575" s="11">
        <f t="shared" si="963"/>
        <v>0</v>
      </c>
      <c r="O4575" s="11">
        <f t="shared" si="964"/>
        <v>1</v>
      </c>
      <c r="P4575" s="11">
        <f t="shared" si="965"/>
        <v>1</v>
      </c>
      <c r="Q4575" s="11">
        <f t="shared" si="966"/>
        <v>0</v>
      </c>
      <c r="R4575" s="11">
        <f t="shared" si="967"/>
        <v>0</v>
      </c>
      <c r="S4575" s="11">
        <f t="shared" si="968"/>
        <v>6</v>
      </c>
      <c r="T4575" t="str">
        <f t="shared" si="969"/>
        <v>نصف إضافى</v>
      </c>
    </row>
    <row r="4576" spans="1:20" x14ac:dyDescent="0.25">
      <c r="A4576">
        <v>371</v>
      </c>
      <c r="B4576">
        <v>1768</v>
      </c>
      <c r="C4576" t="s">
        <v>396</v>
      </c>
      <c r="D4576" s="8">
        <v>45611</v>
      </c>
      <c r="E4576" t="s">
        <v>15</v>
      </c>
      <c r="F4576">
        <v>12</v>
      </c>
      <c r="G4576" s="9" t="s">
        <v>393</v>
      </c>
      <c r="H4576" s="10"/>
      <c r="K4576" s="3" t="str">
        <f t="shared" si="970"/>
        <v/>
      </c>
      <c r="L4576" s="11">
        <f t="shared" si="961"/>
        <v>1</v>
      </c>
      <c r="M4576" s="11">
        <f t="shared" si="962"/>
        <v>7</v>
      </c>
      <c r="N4576" s="11">
        <f t="shared" si="963"/>
        <v>0</v>
      </c>
      <c r="O4576" s="11">
        <f t="shared" si="964"/>
        <v>1</v>
      </c>
      <c r="P4576" s="11">
        <f t="shared" si="965"/>
        <v>1</v>
      </c>
      <c r="Q4576" s="11">
        <f t="shared" si="966"/>
        <v>0</v>
      </c>
      <c r="R4576" s="11">
        <f t="shared" si="967"/>
        <v>0</v>
      </c>
      <c r="S4576" s="11">
        <f t="shared" si="968"/>
        <v>7</v>
      </c>
      <c r="T4576" t="str">
        <f t="shared" si="969"/>
        <v>لا يستحق</v>
      </c>
    </row>
    <row r="4577" spans="1:20" x14ac:dyDescent="0.25">
      <c r="A4577">
        <v>371</v>
      </c>
      <c r="B4577">
        <v>1768</v>
      </c>
      <c r="C4577" t="s">
        <v>396</v>
      </c>
      <c r="D4577" s="8">
        <v>45612</v>
      </c>
      <c r="E4577" t="s">
        <v>18</v>
      </c>
      <c r="F4577">
        <v>12</v>
      </c>
      <c r="G4577" s="9" t="s">
        <v>393</v>
      </c>
      <c r="H4577" s="10"/>
      <c r="I4577" s="12">
        <v>0.27788194444444442</v>
      </c>
      <c r="J4577" s="12">
        <v>0.56260416666666668</v>
      </c>
      <c r="K4577" s="3" t="str">
        <f t="shared" si="970"/>
        <v/>
      </c>
      <c r="L4577" s="11">
        <f t="shared" si="961"/>
        <v>1</v>
      </c>
      <c r="M4577" s="11">
        <f t="shared" si="962"/>
        <v>7</v>
      </c>
      <c r="N4577" s="11">
        <f t="shared" si="963"/>
        <v>0</v>
      </c>
      <c r="O4577" s="11">
        <f t="shared" si="964"/>
        <v>1</v>
      </c>
      <c r="P4577" s="11">
        <f t="shared" si="965"/>
        <v>1</v>
      </c>
      <c r="Q4577" s="11">
        <f t="shared" si="966"/>
        <v>0</v>
      </c>
      <c r="R4577" s="11">
        <f t="shared" si="967"/>
        <v>0</v>
      </c>
      <c r="S4577" s="11">
        <f t="shared" si="968"/>
        <v>7</v>
      </c>
      <c r="T4577" t="str">
        <f t="shared" si="969"/>
        <v>لا يستحق</v>
      </c>
    </row>
    <row r="4578" spans="1:20" x14ac:dyDescent="0.25">
      <c r="A4578">
        <v>371</v>
      </c>
      <c r="B4578">
        <v>1768</v>
      </c>
      <c r="C4578" t="s">
        <v>396</v>
      </c>
      <c r="D4578" s="8">
        <v>45613</v>
      </c>
      <c r="E4578" t="s">
        <v>20</v>
      </c>
      <c r="F4578">
        <v>12</v>
      </c>
      <c r="G4578" s="9" t="s">
        <v>393</v>
      </c>
      <c r="H4578" s="10"/>
      <c r="I4578" s="12">
        <v>0.27714120370370371</v>
      </c>
      <c r="J4578" s="12">
        <v>0.56276620370370367</v>
      </c>
      <c r="K4578" s="3" t="str">
        <f t="shared" si="970"/>
        <v/>
      </c>
      <c r="L4578" s="11">
        <f t="shared" si="961"/>
        <v>1</v>
      </c>
      <c r="M4578" s="11">
        <f t="shared" si="962"/>
        <v>7</v>
      </c>
      <c r="N4578" s="11">
        <f t="shared" si="963"/>
        <v>0</v>
      </c>
      <c r="O4578" s="11">
        <f t="shared" si="964"/>
        <v>1</v>
      </c>
      <c r="P4578" s="11">
        <f t="shared" si="965"/>
        <v>1</v>
      </c>
      <c r="Q4578" s="11">
        <f t="shared" si="966"/>
        <v>0</v>
      </c>
      <c r="R4578" s="11">
        <f t="shared" si="967"/>
        <v>0</v>
      </c>
      <c r="S4578" s="11">
        <f t="shared" si="968"/>
        <v>7</v>
      </c>
      <c r="T4578" t="str">
        <f t="shared" si="969"/>
        <v>لا يستحق</v>
      </c>
    </row>
    <row r="4579" spans="1:20" x14ac:dyDescent="0.25">
      <c r="A4579">
        <v>371</v>
      </c>
      <c r="B4579">
        <v>1768</v>
      </c>
      <c r="C4579" t="s">
        <v>396</v>
      </c>
      <c r="D4579" s="8">
        <v>45614</v>
      </c>
      <c r="E4579" t="s">
        <v>21</v>
      </c>
      <c r="F4579">
        <v>12</v>
      </c>
      <c r="G4579" s="9" t="s">
        <v>393</v>
      </c>
      <c r="H4579" s="10"/>
      <c r="K4579" s="3" t="str">
        <f t="shared" si="970"/>
        <v>غائب</v>
      </c>
      <c r="L4579" s="11">
        <f t="shared" si="961"/>
        <v>0</v>
      </c>
      <c r="M4579" s="11">
        <f t="shared" si="962"/>
        <v>7</v>
      </c>
      <c r="N4579" s="11">
        <f t="shared" si="963"/>
        <v>0</v>
      </c>
      <c r="O4579" s="11">
        <f t="shared" si="964"/>
        <v>1</v>
      </c>
      <c r="P4579" s="11">
        <f t="shared" si="965"/>
        <v>1</v>
      </c>
      <c r="Q4579" s="11">
        <f t="shared" si="966"/>
        <v>0</v>
      </c>
      <c r="R4579" s="11">
        <f t="shared" si="967"/>
        <v>0</v>
      </c>
      <c r="S4579" s="11">
        <f t="shared" si="968"/>
        <v>7</v>
      </c>
      <c r="T4579" t="str">
        <f t="shared" si="969"/>
        <v>لا يستحق</v>
      </c>
    </row>
    <row r="4580" spans="1:20" x14ac:dyDescent="0.25">
      <c r="A4580">
        <v>371</v>
      </c>
      <c r="B4580">
        <v>1768</v>
      </c>
      <c r="C4580" t="s">
        <v>396</v>
      </c>
      <c r="D4580" s="8">
        <v>45615</v>
      </c>
      <c r="E4580" t="s">
        <v>22</v>
      </c>
      <c r="F4580">
        <v>12</v>
      </c>
      <c r="G4580" s="9" t="s">
        <v>393</v>
      </c>
      <c r="H4580" s="10"/>
      <c r="I4580" s="12">
        <v>0.27872685185185186</v>
      </c>
      <c r="J4580" s="12">
        <v>0.56256944444444446</v>
      </c>
      <c r="K4580" s="3" t="str">
        <f t="shared" si="970"/>
        <v/>
      </c>
      <c r="L4580" s="11">
        <f t="shared" si="961"/>
        <v>1</v>
      </c>
      <c r="M4580" s="11">
        <f t="shared" si="962"/>
        <v>6</v>
      </c>
      <c r="N4580" s="11">
        <f t="shared" si="963"/>
        <v>0</v>
      </c>
      <c r="O4580" s="11">
        <f t="shared" si="964"/>
        <v>1</v>
      </c>
      <c r="P4580" s="11">
        <f t="shared" si="965"/>
        <v>1</v>
      </c>
      <c r="Q4580" s="11">
        <f t="shared" si="966"/>
        <v>0</v>
      </c>
      <c r="R4580" s="11">
        <f t="shared" si="967"/>
        <v>0</v>
      </c>
      <c r="S4580" s="11">
        <f t="shared" si="968"/>
        <v>6</v>
      </c>
      <c r="T4580" t="str">
        <f t="shared" si="969"/>
        <v>نصف إضافى</v>
      </c>
    </row>
    <row r="4581" spans="1:20" x14ac:dyDescent="0.25">
      <c r="A4581">
        <v>371</v>
      </c>
      <c r="B4581">
        <v>1768</v>
      </c>
      <c r="C4581" t="s">
        <v>396</v>
      </c>
      <c r="D4581" s="8">
        <v>45616</v>
      </c>
      <c r="E4581" t="s">
        <v>23</v>
      </c>
      <c r="F4581">
        <v>12</v>
      </c>
      <c r="G4581" s="9" t="s">
        <v>393</v>
      </c>
      <c r="H4581" s="10"/>
      <c r="I4581" s="12">
        <v>0.27634259259259258</v>
      </c>
      <c r="J4581" s="12">
        <v>0.56262731481481476</v>
      </c>
      <c r="K4581" s="3" t="str">
        <f t="shared" si="970"/>
        <v/>
      </c>
      <c r="L4581" s="11">
        <f t="shared" si="961"/>
        <v>1</v>
      </c>
      <c r="M4581" s="11">
        <f t="shared" si="962"/>
        <v>6</v>
      </c>
      <c r="N4581" s="11">
        <f t="shared" si="963"/>
        <v>0</v>
      </c>
      <c r="O4581" s="11">
        <f t="shared" si="964"/>
        <v>1</v>
      </c>
      <c r="P4581" s="11">
        <f t="shared" si="965"/>
        <v>1</v>
      </c>
      <c r="Q4581" s="11">
        <f t="shared" si="966"/>
        <v>0</v>
      </c>
      <c r="R4581" s="11">
        <f t="shared" si="967"/>
        <v>0</v>
      </c>
      <c r="S4581" s="11">
        <f t="shared" si="968"/>
        <v>6</v>
      </c>
      <c r="T4581" t="str">
        <f t="shared" si="969"/>
        <v>نصف إضافى</v>
      </c>
    </row>
    <row r="4582" spans="1:20" x14ac:dyDescent="0.25">
      <c r="A4582">
        <v>371</v>
      </c>
      <c r="B4582">
        <v>1768</v>
      </c>
      <c r="C4582" t="s">
        <v>396</v>
      </c>
      <c r="D4582" s="8">
        <v>45617</v>
      </c>
      <c r="E4582" t="s">
        <v>24</v>
      </c>
      <c r="F4582">
        <v>12</v>
      </c>
      <c r="G4582" s="9" t="s">
        <v>393</v>
      </c>
      <c r="H4582" s="10"/>
      <c r="K4582" s="3" t="s">
        <v>19</v>
      </c>
      <c r="L4582" s="11">
        <f t="shared" si="961"/>
        <v>1</v>
      </c>
      <c r="M4582" s="11">
        <f t="shared" si="962"/>
        <v>6</v>
      </c>
      <c r="N4582" s="11">
        <f t="shared" si="963"/>
        <v>0</v>
      </c>
      <c r="O4582" s="11">
        <f t="shared" si="964"/>
        <v>1</v>
      </c>
      <c r="P4582" s="11">
        <f t="shared" si="965"/>
        <v>1</v>
      </c>
      <c r="Q4582" s="11">
        <f t="shared" si="966"/>
        <v>0</v>
      </c>
      <c r="R4582" s="11">
        <f t="shared" si="967"/>
        <v>0</v>
      </c>
      <c r="S4582" s="11">
        <f t="shared" si="968"/>
        <v>6</v>
      </c>
      <c r="T4582" t="str">
        <f t="shared" si="969"/>
        <v>نصف إضافى</v>
      </c>
    </row>
    <row r="4583" spans="1:20" x14ac:dyDescent="0.25">
      <c r="A4583">
        <v>371</v>
      </c>
      <c r="B4583">
        <v>1768</v>
      </c>
      <c r="C4583" t="s">
        <v>396</v>
      </c>
      <c r="D4583" s="8">
        <v>45618</v>
      </c>
      <c r="E4583" t="s">
        <v>15</v>
      </c>
      <c r="F4583">
        <v>12</v>
      </c>
      <c r="G4583" s="9" t="s">
        <v>393</v>
      </c>
      <c r="H4583" s="10"/>
      <c r="K4583" s="3" t="str">
        <f t="shared" si="970"/>
        <v/>
      </c>
      <c r="L4583" s="11">
        <f t="shared" si="961"/>
        <v>1</v>
      </c>
      <c r="M4583" s="11">
        <f t="shared" si="962"/>
        <v>6</v>
      </c>
      <c r="N4583" s="11">
        <f t="shared" si="963"/>
        <v>0</v>
      </c>
      <c r="O4583" s="11">
        <f t="shared" si="964"/>
        <v>1</v>
      </c>
      <c r="P4583" s="11">
        <f t="shared" si="965"/>
        <v>1</v>
      </c>
      <c r="Q4583" s="11">
        <f t="shared" si="966"/>
        <v>0</v>
      </c>
      <c r="R4583" s="11">
        <f t="shared" si="967"/>
        <v>0</v>
      </c>
      <c r="S4583" s="11">
        <f t="shared" si="968"/>
        <v>6</v>
      </c>
      <c r="T4583" t="str">
        <f t="shared" si="969"/>
        <v>نصف إضافى</v>
      </c>
    </row>
    <row r="4584" spans="1:20" x14ac:dyDescent="0.25">
      <c r="A4584">
        <v>371</v>
      </c>
      <c r="B4584">
        <v>1768</v>
      </c>
      <c r="C4584" t="s">
        <v>396</v>
      </c>
      <c r="D4584" s="8">
        <v>45619</v>
      </c>
      <c r="E4584" t="s">
        <v>18</v>
      </c>
      <c r="F4584">
        <v>12</v>
      </c>
      <c r="G4584" s="9" t="s">
        <v>393</v>
      </c>
      <c r="H4584" s="10"/>
      <c r="I4584" s="12">
        <v>0.28462962962962962</v>
      </c>
      <c r="J4584" s="12">
        <v>0.56258101851851849</v>
      </c>
      <c r="K4584" s="3" t="str">
        <f t="shared" si="970"/>
        <v/>
      </c>
      <c r="L4584" s="11">
        <f t="shared" si="961"/>
        <v>1</v>
      </c>
      <c r="M4584" s="11">
        <f t="shared" si="962"/>
        <v>6</v>
      </c>
      <c r="N4584" s="11">
        <f t="shared" si="963"/>
        <v>0</v>
      </c>
      <c r="O4584" s="11">
        <f t="shared" si="964"/>
        <v>1</v>
      </c>
      <c r="P4584" s="11">
        <f t="shared" si="965"/>
        <v>1</v>
      </c>
      <c r="Q4584" s="11">
        <f t="shared" si="966"/>
        <v>0</v>
      </c>
      <c r="R4584" s="11">
        <f t="shared" si="967"/>
        <v>0</v>
      </c>
      <c r="S4584" s="11">
        <f t="shared" si="968"/>
        <v>6</v>
      </c>
      <c r="T4584" t="str">
        <f t="shared" si="969"/>
        <v>نصف إضافى</v>
      </c>
    </row>
    <row r="4585" spans="1:20" x14ac:dyDescent="0.25">
      <c r="A4585">
        <v>371</v>
      </c>
      <c r="B4585">
        <v>1768</v>
      </c>
      <c r="C4585" t="s">
        <v>396</v>
      </c>
      <c r="D4585" s="8">
        <v>45620</v>
      </c>
      <c r="E4585" t="s">
        <v>20</v>
      </c>
      <c r="F4585">
        <v>12</v>
      </c>
      <c r="G4585" s="9" t="s">
        <v>393</v>
      </c>
      <c r="H4585" s="10"/>
      <c r="K4585" s="3" t="str">
        <f t="shared" si="970"/>
        <v>غائب</v>
      </c>
      <c r="L4585" s="11">
        <f t="shared" si="961"/>
        <v>0</v>
      </c>
      <c r="M4585" s="11">
        <f t="shared" si="962"/>
        <v>6</v>
      </c>
      <c r="N4585" s="11">
        <f t="shared" si="963"/>
        <v>0</v>
      </c>
      <c r="O4585" s="11">
        <f t="shared" si="964"/>
        <v>1</v>
      </c>
      <c r="P4585" s="11">
        <f t="shared" si="965"/>
        <v>1</v>
      </c>
      <c r="Q4585" s="11">
        <f t="shared" si="966"/>
        <v>0</v>
      </c>
      <c r="R4585" s="11">
        <f t="shared" si="967"/>
        <v>0</v>
      </c>
      <c r="S4585" s="11">
        <f t="shared" si="968"/>
        <v>6</v>
      </c>
      <c r="T4585" t="str">
        <f t="shared" si="969"/>
        <v>نصف إضافى</v>
      </c>
    </row>
    <row r="4586" spans="1:20" x14ac:dyDescent="0.25">
      <c r="A4586">
        <v>371</v>
      </c>
      <c r="B4586">
        <v>1768</v>
      </c>
      <c r="C4586" t="s">
        <v>396</v>
      </c>
      <c r="D4586" s="8">
        <v>45621</v>
      </c>
      <c r="E4586" t="s">
        <v>21</v>
      </c>
      <c r="F4586">
        <v>12</v>
      </c>
      <c r="G4586" s="9" t="s">
        <v>393</v>
      </c>
      <c r="H4586" s="10"/>
      <c r="K4586" s="3" t="str">
        <f t="shared" si="970"/>
        <v>غائب</v>
      </c>
      <c r="L4586" s="11">
        <f t="shared" si="961"/>
        <v>0</v>
      </c>
      <c r="M4586" s="11">
        <f t="shared" si="962"/>
        <v>5</v>
      </c>
      <c r="N4586" s="11">
        <f t="shared" si="963"/>
        <v>0</v>
      </c>
      <c r="O4586" s="11">
        <f t="shared" si="964"/>
        <v>1</v>
      </c>
      <c r="P4586" s="11">
        <f t="shared" si="965"/>
        <v>1</v>
      </c>
      <c r="Q4586" s="11">
        <f t="shared" si="966"/>
        <v>0</v>
      </c>
      <c r="R4586" s="11">
        <f t="shared" si="967"/>
        <v>0</v>
      </c>
      <c r="S4586" s="11">
        <f t="shared" si="968"/>
        <v>5</v>
      </c>
      <c r="T4586" t="str">
        <f t="shared" si="969"/>
        <v>نصف إضافى</v>
      </c>
    </row>
    <row r="4587" spans="1:20" x14ac:dyDescent="0.25">
      <c r="A4587">
        <v>371</v>
      </c>
      <c r="B4587">
        <v>1768</v>
      </c>
      <c r="C4587" t="s">
        <v>396</v>
      </c>
      <c r="D4587" s="8">
        <v>45622</v>
      </c>
      <c r="E4587" t="s">
        <v>22</v>
      </c>
      <c r="F4587">
        <v>12</v>
      </c>
      <c r="G4587" s="9" t="s">
        <v>393</v>
      </c>
      <c r="H4587" s="10"/>
      <c r="I4587" s="12">
        <v>0.28464120370370372</v>
      </c>
      <c r="J4587" s="12">
        <v>0.562962962962963</v>
      </c>
      <c r="K4587" s="3" t="str">
        <f t="shared" si="970"/>
        <v/>
      </c>
      <c r="L4587" s="11">
        <f t="shared" si="961"/>
        <v>1</v>
      </c>
      <c r="M4587" s="11">
        <f t="shared" si="962"/>
        <v>4</v>
      </c>
      <c r="N4587" s="11">
        <f t="shared" si="963"/>
        <v>0</v>
      </c>
      <c r="O4587" s="11">
        <f t="shared" si="964"/>
        <v>1</v>
      </c>
      <c r="P4587" s="11">
        <f t="shared" si="965"/>
        <v>1</v>
      </c>
      <c r="Q4587" s="11">
        <f t="shared" si="966"/>
        <v>0</v>
      </c>
      <c r="R4587" s="11">
        <f t="shared" si="967"/>
        <v>0</v>
      </c>
      <c r="S4587" s="11">
        <f t="shared" si="968"/>
        <v>4</v>
      </c>
      <c r="T4587" t="str">
        <f t="shared" si="969"/>
        <v>إضافى كامل</v>
      </c>
    </row>
    <row r="4588" spans="1:20" x14ac:dyDescent="0.25">
      <c r="A4588">
        <v>371</v>
      </c>
      <c r="B4588">
        <v>1768</v>
      </c>
      <c r="C4588" t="s">
        <v>396</v>
      </c>
      <c r="D4588" s="8">
        <v>45623</v>
      </c>
      <c r="E4588" t="s">
        <v>23</v>
      </c>
      <c r="F4588">
        <v>12</v>
      </c>
      <c r="G4588" s="9" t="s">
        <v>393</v>
      </c>
      <c r="H4588" s="10"/>
      <c r="I4588" s="12">
        <v>0.27958333333333335</v>
      </c>
      <c r="J4588" s="12">
        <v>0.56256944444444446</v>
      </c>
      <c r="K4588" s="3" t="str">
        <f t="shared" si="970"/>
        <v/>
      </c>
      <c r="L4588" s="11">
        <f t="shared" si="961"/>
        <v>1</v>
      </c>
      <c r="M4588" s="11">
        <f t="shared" si="962"/>
        <v>4</v>
      </c>
      <c r="N4588" s="11">
        <f t="shared" si="963"/>
        <v>0</v>
      </c>
      <c r="O4588" s="11">
        <f t="shared" si="964"/>
        <v>1</v>
      </c>
      <c r="P4588" s="11">
        <f t="shared" si="965"/>
        <v>1</v>
      </c>
      <c r="Q4588" s="11">
        <f t="shared" si="966"/>
        <v>0</v>
      </c>
      <c r="R4588" s="11">
        <f t="shared" si="967"/>
        <v>0</v>
      </c>
      <c r="S4588" s="11">
        <f t="shared" si="968"/>
        <v>4</v>
      </c>
      <c r="T4588" t="str">
        <f t="shared" si="969"/>
        <v>إضافى كامل</v>
      </c>
    </row>
    <row r="4589" spans="1:20" x14ac:dyDescent="0.25">
      <c r="A4589">
        <v>371</v>
      </c>
      <c r="B4589">
        <v>1768</v>
      </c>
      <c r="C4589" t="s">
        <v>396</v>
      </c>
      <c r="D4589" s="8">
        <v>45624</v>
      </c>
      <c r="E4589" t="s">
        <v>24</v>
      </c>
      <c r="F4589">
        <v>12</v>
      </c>
      <c r="G4589" s="9" t="s">
        <v>393</v>
      </c>
      <c r="H4589" s="10"/>
      <c r="K4589" s="3" t="s">
        <v>19</v>
      </c>
      <c r="L4589" s="11">
        <f t="shared" si="961"/>
        <v>1</v>
      </c>
      <c r="M4589" s="11">
        <f t="shared" si="962"/>
        <v>4</v>
      </c>
      <c r="N4589" s="11">
        <f t="shared" si="963"/>
        <v>0</v>
      </c>
      <c r="O4589" s="11">
        <f t="shared" si="964"/>
        <v>1</v>
      </c>
      <c r="P4589" s="11">
        <f t="shared" si="965"/>
        <v>1</v>
      </c>
      <c r="Q4589" s="11">
        <f t="shared" si="966"/>
        <v>0</v>
      </c>
      <c r="R4589" s="11">
        <f t="shared" si="967"/>
        <v>0</v>
      </c>
      <c r="S4589" s="11">
        <f t="shared" si="968"/>
        <v>4</v>
      </c>
      <c r="T4589" t="str">
        <f t="shared" si="969"/>
        <v>إضافى كامل</v>
      </c>
    </row>
    <row r="4590" spans="1:20" x14ac:dyDescent="0.25">
      <c r="A4590">
        <v>371</v>
      </c>
      <c r="B4590">
        <v>1768</v>
      </c>
      <c r="C4590" t="s">
        <v>396</v>
      </c>
      <c r="D4590" s="8">
        <v>45625</v>
      </c>
      <c r="E4590" t="s">
        <v>15</v>
      </c>
      <c r="F4590">
        <v>12</v>
      </c>
      <c r="G4590" s="9" t="s">
        <v>393</v>
      </c>
      <c r="H4590" s="10"/>
      <c r="K4590" s="3" t="str">
        <f t="shared" si="970"/>
        <v/>
      </c>
      <c r="L4590" s="11">
        <f t="shared" si="961"/>
        <v>1</v>
      </c>
      <c r="M4590" s="11">
        <f t="shared" si="962"/>
        <v>4</v>
      </c>
      <c r="N4590" s="11">
        <f t="shared" si="963"/>
        <v>0</v>
      </c>
      <c r="O4590" s="11">
        <f t="shared" si="964"/>
        <v>1</v>
      </c>
      <c r="P4590" s="11">
        <f t="shared" si="965"/>
        <v>1</v>
      </c>
      <c r="Q4590" s="11">
        <f t="shared" si="966"/>
        <v>0</v>
      </c>
      <c r="R4590" s="11">
        <f t="shared" si="967"/>
        <v>0</v>
      </c>
      <c r="S4590" s="11">
        <f t="shared" si="968"/>
        <v>4</v>
      </c>
      <c r="T4590" t="str">
        <f t="shared" si="969"/>
        <v>إضافى كامل</v>
      </c>
    </row>
    <row r="4591" spans="1:20" x14ac:dyDescent="0.25">
      <c r="A4591">
        <v>371</v>
      </c>
      <c r="B4591">
        <v>1768</v>
      </c>
      <c r="C4591" t="s">
        <v>396</v>
      </c>
      <c r="D4591" s="8">
        <v>45626</v>
      </c>
      <c r="E4591" t="s">
        <v>18</v>
      </c>
      <c r="F4591">
        <v>12</v>
      </c>
      <c r="G4591" s="9" t="s">
        <v>393</v>
      </c>
      <c r="H4591" s="10"/>
      <c r="I4591" s="12">
        <v>0.27949074074074076</v>
      </c>
      <c r="J4591" s="12">
        <v>0.56260416666666668</v>
      </c>
      <c r="K4591" s="3" t="str">
        <f t="shared" si="970"/>
        <v/>
      </c>
      <c r="L4591" s="11">
        <f t="shared" si="961"/>
        <v>1</v>
      </c>
      <c r="M4591" s="11">
        <f t="shared" si="962"/>
        <v>4</v>
      </c>
      <c r="N4591" s="11">
        <f t="shared" si="963"/>
        <v>0</v>
      </c>
      <c r="O4591" s="11">
        <f t="shared" si="964"/>
        <v>1</v>
      </c>
      <c r="P4591" s="11">
        <f t="shared" si="965"/>
        <v>1</v>
      </c>
      <c r="Q4591" s="11">
        <f t="shared" si="966"/>
        <v>0</v>
      </c>
      <c r="R4591" s="11">
        <f t="shared" si="967"/>
        <v>0</v>
      </c>
      <c r="S4591" s="11">
        <f t="shared" si="968"/>
        <v>4</v>
      </c>
      <c r="T4591" t="str">
        <f t="shared" si="969"/>
        <v>إضافى كامل</v>
      </c>
    </row>
    <row r="4592" spans="1:20" ht="18" x14ac:dyDescent="0.25">
      <c r="A4592" s="21">
        <v>205</v>
      </c>
      <c r="B4592" s="22">
        <v>29640</v>
      </c>
      <c r="C4592" s="16" t="s">
        <v>397</v>
      </c>
      <c r="D4592" s="8">
        <v>45597</v>
      </c>
      <c r="E4592" t="s">
        <v>15</v>
      </c>
      <c r="F4592">
        <v>12</v>
      </c>
      <c r="G4592" s="9" t="s">
        <v>393</v>
      </c>
      <c r="H4592" s="10"/>
      <c r="K4592" s="3" t="str">
        <f t="shared" si="970"/>
        <v/>
      </c>
      <c r="L4592" s="11">
        <f t="shared" si="961"/>
        <v>1</v>
      </c>
      <c r="M4592" s="11">
        <f t="shared" si="962"/>
        <v>4</v>
      </c>
      <c r="N4592" s="11">
        <f t="shared" si="963"/>
        <v>0</v>
      </c>
      <c r="O4592" s="11">
        <f t="shared" si="964"/>
        <v>1</v>
      </c>
      <c r="P4592" s="11">
        <f t="shared" si="965"/>
        <v>1</v>
      </c>
      <c r="Q4592" s="11">
        <f t="shared" si="966"/>
        <v>0</v>
      </c>
      <c r="R4592" s="11">
        <f t="shared" si="967"/>
        <v>0</v>
      </c>
      <c r="S4592" s="11">
        <f t="shared" si="968"/>
        <v>4</v>
      </c>
      <c r="T4592" t="str">
        <f t="shared" si="969"/>
        <v>إضافى كامل</v>
      </c>
    </row>
    <row r="4593" spans="1:20" ht="18" x14ac:dyDescent="0.25">
      <c r="A4593" s="21">
        <v>205</v>
      </c>
      <c r="B4593" s="22">
        <v>29640</v>
      </c>
      <c r="C4593" t="s">
        <v>398</v>
      </c>
      <c r="D4593" s="8">
        <v>45598</v>
      </c>
      <c r="E4593" t="s">
        <v>18</v>
      </c>
      <c r="F4593">
        <v>12</v>
      </c>
      <c r="G4593" s="9" t="s">
        <v>393</v>
      </c>
      <c r="H4593" s="10"/>
      <c r="K4593" s="3" t="s">
        <v>19</v>
      </c>
      <c r="L4593" s="11">
        <f t="shared" si="961"/>
        <v>1</v>
      </c>
      <c r="M4593" s="11">
        <f t="shared" si="962"/>
        <v>4</v>
      </c>
      <c r="N4593" s="11">
        <f t="shared" si="963"/>
        <v>0</v>
      </c>
      <c r="O4593" s="11">
        <f t="shared" si="964"/>
        <v>1</v>
      </c>
      <c r="P4593" s="11">
        <f t="shared" si="965"/>
        <v>1</v>
      </c>
      <c r="Q4593" s="11">
        <f t="shared" si="966"/>
        <v>0</v>
      </c>
      <c r="R4593" s="11">
        <f t="shared" si="967"/>
        <v>0</v>
      </c>
      <c r="S4593" s="11">
        <f t="shared" si="968"/>
        <v>4</v>
      </c>
      <c r="T4593" t="str">
        <f t="shared" si="969"/>
        <v>إضافى كامل</v>
      </c>
    </row>
    <row r="4594" spans="1:20" ht="18" x14ac:dyDescent="0.25">
      <c r="A4594" s="21">
        <v>205</v>
      </c>
      <c r="B4594" s="22">
        <v>29640</v>
      </c>
      <c r="C4594" t="s">
        <v>398</v>
      </c>
      <c r="D4594" s="8">
        <v>45599</v>
      </c>
      <c r="E4594" t="s">
        <v>20</v>
      </c>
      <c r="F4594">
        <v>12</v>
      </c>
      <c r="G4594" s="9" t="s">
        <v>393</v>
      </c>
      <c r="H4594" s="10"/>
      <c r="I4594" s="12"/>
      <c r="J4594" s="12"/>
      <c r="K4594" s="3" t="str">
        <f t="shared" ref="K4594:K4599" si="971">IF(AND(I4594&lt;=TIME(7,30,0),J4594&gt;=TIME(13,30,0),I4594&lt;&gt;""),"",IF(AND(I4594&gt;=TIME(7,31,0),I4594&lt;=TIME(7,40,0)),"تأخير",IF(AND(I4594&gt;=TIME(7,41,0),I4594&lt;=TIME(10,30,0),I4594&lt;&gt;""),"إذن ص",IF(AND(J4594&lt;TIME(13,30,0), J4594&lt;&gt;"",J4594&gt;=TIME(10,30,0)),"إذن م",IF(AND(OR(I4594="",J4594="",I4594=J4594,I4594&gt;TIME(10,30,0),J4594&lt;TIME(10,30,0)),AND(E4594&lt;&gt;"Friday")),"غائب","")))))</f>
        <v>غائب</v>
      </c>
      <c r="L4594" s="11">
        <f t="shared" si="961"/>
        <v>0</v>
      </c>
      <c r="M4594" s="11">
        <f t="shared" si="962"/>
        <v>4</v>
      </c>
      <c r="N4594" s="11">
        <f t="shared" si="963"/>
        <v>0</v>
      </c>
      <c r="O4594" s="11">
        <f t="shared" si="964"/>
        <v>1</v>
      </c>
      <c r="P4594" s="11">
        <f t="shared" si="965"/>
        <v>1</v>
      </c>
      <c r="Q4594" s="11">
        <f t="shared" si="966"/>
        <v>0</v>
      </c>
      <c r="R4594" s="11">
        <f t="shared" si="967"/>
        <v>0</v>
      </c>
      <c r="S4594" s="11">
        <f t="shared" si="968"/>
        <v>4</v>
      </c>
      <c r="T4594" t="str">
        <f t="shared" si="969"/>
        <v>إضافى كامل</v>
      </c>
    </row>
    <row r="4595" spans="1:20" ht="18" x14ac:dyDescent="0.25">
      <c r="A4595" s="21">
        <v>205</v>
      </c>
      <c r="B4595" s="22">
        <v>29640</v>
      </c>
      <c r="C4595" t="s">
        <v>398</v>
      </c>
      <c r="D4595" s="8">
        <v>45600</v>
      </c>
      <c r="E4595" t="s">
        <v>21</v>
      </c>
      <c r="F4595">
        <v>12</v>
      </c>
      <c r="G4595" s="9" t="s">
        <v>393</v>
      </c>
      <c r="H4595" s="10"/>
      <c r="I4595" s="12"/>
      <c r="J4595" s="12"/>
      <c r="K4595" s="3" t="str">
        <f t="shared" si="971"/>
        <v>غائب</v>
      </c>
      <c r="L4595" s="11">
        <f t="shared" si="961"/>
        <v>0</v>
      </c>
      <c r="M4595" s="11">
        <f t="shared" si="962"/>
        <v>3</v>
      </c>
      <c r="N4595" s="11">
        <f t="shared" si="963"/>
        <v>0</v>
      </c>
      <c r="O4595" s="11">
        <f t="shared" si="964"/>
        <v>1</v>
      </c>
      <c r="P4595" s="11">
        <f t="shared" si="965"/>
        <v>1</v>
      </c>
      <c r="Q4595" s="11">
        <f t="shared" si="966"/>
        <v>0</v>
      </c>
      <c r="R4595" s="11">
        <f t="shared" si="967"/>
        <v>0</v>
      </c>
      <c r="S4595" s="11">
        <f t="shared" si="968"/>
        <v>3</v>
      </c>
      <c r="T4595" t="str">
        <f t="shared" si="969"/>
        <v>إضافى كامل</v>
      </c>
    </row>
    <row r="4596" spans="1:20" ht="18" x14ac:dyDescent="0.25">
      <c r="A4596" s="21">
        <v>205</v>
      </c>
      <c r="B4596" s="22">
        <v>29640</v>
      </c>
      <c r="C4596" t="s">
        <v>398</v>
      </c>
      <c r="D4596" s="8">
        <v>45601</v>
      </c>
      <c r="E4596" t="s">
        <v>22</v>
      </c>
      <c r="F4596">
        <v>12</v>
      </c>
      <c r="G4596" s="9" t="s">
        <v>393</v>
      </c>
      <c r="H4596" s="10"/>
      <c r="I4596" s="12">
        <v>0.29533564814814817</v>
      </c>
      <c r="J4596" s="12">
        <v>0.5656944444444445</v>
      </c>
      <c r="K4596" s="3" t="str">
        <f t="shared" si="971"/>
        <v/>
      </c>
      <c r="L4596" s="11">
        <f t="shared" si="961"/>
        <v>1</v>
      </c>
      <c r="M4596" s="11">
        <f t="shared" si="962"/>
        <v>2</v>
      </c>
      <c r="N4596" s="11">
        <f t="shared" si="963"/>
        <v>0</v>
      </c>
      <c r="O4596" s="11">
        <f t="shared" si="964"/>
        <v>1</v>
      </c>
      <c r="P4596" s="11">
        <f t="shared" si="965"/>
        <v>1</v>
      </c>
      <c r="Q4596" s="11">
        <f t="shared" si="966"/>
        <v>0</v>
      </c>
      <c r="R4596" s="11">
        <f t="shared" si="967"/>
        <v>0</v>
      </c>
      <c r="S4596" s="11">
        <f t="shared" si="968"/>
        <v>2</v>
      </c>
      <c r="T4596" t="str">
        <f t="shared" si="969"/>
        <v>إضافى كامل</v>
      </c>
    </row>
    <row r="4597" spans="1:20" ht="18" x14ac:dyDescent="0.25">
      <c r="A4597" s="21">
        <v>205</v>
      </c>
      <c r="B4597" s="22">
        <v>29640</v>
      </c>
      <c r="C4597" t="s">
        <v>398</v>
      </c>
      <c r="D4597" s="8">
        <v>45602</v>
      </c>
      <c r="E4597" t="s">
        <v>23</v>
      </c>
      <c r="F4597">
        <v>12</v>
      </c>
      <c r="G4597" s="9" t="s">
        <v>393</v>
      </c>
      <c r="H4597" s="10"/>
      <c r="I4597" s="12">
        <v>0.29776620370370371</v>
      </c>
      <c r="J4597" s="12">
        <v>0.56993055555555561</v>
      </c>
      <c r="K4597" s="3" t="str">
        <f t="shared" si="971"/>
        <v/>
      </c>
      <c r="L4597" s="11">
        <f t="shared" si="961"/>
        <v>1</v>
      </c>
      <c r="M4597" s="11">
        <f t="shared" si="962"/>
        <v>2</v>
      </c>
      <c r="N4597" s="11">
        <f t="shared" si="963"/>
        <v>0</v>
      </c>
      <c r="O4597" s="11">
        <f t="shared" si="964"/>
        <v>1</v>
      </c>
      <c r="P4597" s="11">
        <f t="shared" si="965"/>
        <v>1</v>
      </c>
      <c r="Q4597" s="11">
        <f t="shared" si="966"/>
        <v>0</v>
      </c>
      <c r="R4597" s="11">
        <f t="shared" si="967"/>
        <v>0</v>
      </c>
      <c r="S4597" s="11">
        <f t="shared" si="968"/>
        <v>2</v>
      </c>
      <c r="T4597" t="str">
        <f t="shared" si="969"/>
        <v>إضافى كامل</v>
      </c>
    </row>
    <row r="4598" spans="1:20" ht="18" x14ac:dyDescent="0.25">
      <c r="A4598" s="21">
        <v>205</v>
      </c>
      <c r="B4598" s="22">
        <v>29640</v>
      </c>
      <c r="C4598" t="s">
        <v>398</v>
      </c>
      <c r="D4598" s="8">
        <v>45603</v>
      </c>
      <c r="E4598" t="s">
        <v>24</v>
      </c>
      <c r="F4598">
        <v>12</v>
      </c>
      <c r="G4598" s="9" t="s">
        <v>393</v>
      </c>
      <c r="H4598" s="10"/>
      <c r="I4598" s="12"/>
      <c r="J4598" s="12"/>
      <c r="K4598" s="3" t="str">
        <f t="shared" si="971"/>
        <v>غائب</v>
      </c>
      <c r="L4598" s="11">
        <f t="shared" si="961"/>
        <v>0</v>
      </c>
      <c r="M4598" s="11">
        <f t="shared" si="962"/>
        <v>2</v>
      </c>
      <c r="N4598" s="11">
        <f t="shared" si="963"/>
        <v>0</v>
      </c>
      <c r="O4598" s="11">
        <f t="shared" si="964"/>
        <v>1</v>
      </c>
      <c r="P4598" s="11">
        <f t="shared" si="965"/>
        <v>1</v>
      </c>
      <c r="Q4598" s="11">
        <f t="shared" si="966"/>
        <v>0</v>
      </c>
      <c r="R4598" s="11">
        <f t="shared" si="967"/>
        <v>0</v>
      </c>
      <c r="S4598" s="11">
        <f t="shared" si="968"/>
        <v>2</v>
      </c>
      <c r="T4598" t="str">
        <f t="shared" si="969"/>
        <v>إضافى كامل</v>
      </c>
    </row>
    <row r="4599" spans="1:20" ht="18" x14ac:dyDescent="0.25">
      <c r="A4599" s="21">
        <v>205</v>
      </c>
      <c r="B4599" s="22">
        <v>29640</v>
      </c>
      <c r="C4599" t="s">
        <v>398</v>
      </c>
      <c r="D4599" s="8">
        <v>45604</v>
      </c>
      <c r="E4599" t="s">
        <v>15</v>
      </c>
      <c r="F4599">
        <v>12</v>
      </c>
      <c r="G4599" s="9" t="s">
        <v>393</v>
      </c>
      <c r="H4599" s="10"/>
      <c r="K4599" s="3" t="str">
        <f t="shared" si="971"/>
        <v/>
      </c>
      <c r="L4599" s="11">
        <f t="shared" si="961"/>
        <v>1</v>
      </c>
      <c r="M4599" s="11">
        <f t="shared" si="962"/>
        <v>1</v>
      </c>
      <c r="N4599" s="11">
        <f t="shared" si="963"/>
        <v>0</v>
      </c>
      <c r="O4599" s="11">
        <f t="shared" si="964"/>
        <v>1</v>
      </c>
      <c r="P4599" s="11">
        <f t="shared" si="965"/>
        <v>1</v>
      </c>
      <c r="Q4599" s="11">
        <f t="shared" si="966"/>
        <v>0</v>
      </c>
      <c r="R4599" s="11">
        <f t="shared" si="967"/>
        <v>0</v>
      </c>
      <c r="S4599" s="11">
        <f t="shared" si="968"/>
        <v>1</v>
      </c>
      <c r="T4599" t="str">
        <f t="shared" si="969"/>
        <v>إضافى كامل</v>
      </c>
    </row>
    <row r="4600" spans="1:20" ht="18" x14ac:dyDescent="0.25">
      <c r="A4600" s="21">
        <v>205</v>
      </c>
      <c r="B4600" s="22">
        <v>29640</v>
      </c>
      <c r="C4600" t="s">
        <v>398</v>
      </c>
      <c r="D4600" s="8">
        <v>45605</v>
      </c>
      <c r="E4600" t="s">
        <v>18</v>
      </c>
      <c r="F4600">
        <v>12</v>
      </c>
      <c r="G4600" s="9" t="s">
        <v>393</v>
      </c>
      <c r="H4600" s="10"/>
      <c r="K4600" s="3" t="s">
        <v>19</v>
      </c>
      <c r="L4600" s="11">
        <f t="shared" si="961"/>
        <v>1</v>
      </c>
      <c r="M4600" s="11">
        <f t="shared" si="962"/>
        <v>1</v>
      </c>
      <c r="N4600" s="11">
        <f t="shared" si="963"/>
        <v>0</v>
      </c>
      <c r="O4600" s="11">
        <f t="shared" si="964"/>
        <v>1</v>
      </c>
      <c r="P4600" s="11">
        <f t="shared" si="965"/>
        <v>1</v>
      </c>
      <c r="Q4600" s="11">
        <f t="shared" si="966"/>
        <v>0</v>
      </c>
      <c r="R4600" s="11">
        <f t="shared" si="967"/>
        <v>0</v>
      </c>
      <c r="S4600" s="11">
        <f t="shared" si="968"/>
        <v>1</v>
      </c>
      <c r="T4600" t="str">
        <f t="shared" si="969"/>
        <v>إضافى كامل</v>
      </c>
    </row>
    <row r="4601" spans="1:20" ht="18" x14ac:dyDescent="0.25">
      <c r="A4601" s="21">
        <v>205</v>
      </c>
      <c r="B4601" s="22">
        <v>29640</v>
      </c>
      <c r="C4601" t="s">
        <v>398</v>
      </c>
      <c r="D4601" s="8">
        <v>45606</v>
      </c>
      <c r="E4601" t="s">
        <v>20</v>
      </c>
      <c r="F4601">
        <v>12</v>
      </c>
      <c r="G4601" s="9" t="s">
        <v>393</v>
      </c>
      <c r="H4601" s="10"/>
      <c r="I4601" s="12">
        <v>0.3099189814814815</v>
      </c>
      <c r="J4601" s="12">
        <v>0.57327546296296295</v>
      </c>
      <c r="K4601" s="3" t="str">
        <f t="shared" ref="K4601:K4621" si="972">IF(AND(I4601&lt;=TIME(7,30,0),J4601&gt;=TIME(13,30,0),I4601&lt;&gt;""),"",IF(AND(I4601&gt;=TIME(7,31,0),I4601&lt;=TIME(7,40,0)),"تأخير",IF(AND(I4601&gt;=TIME(7,41,0),I4601&lt;=TIME(10,30,0),I4601&lt;&gt;""),"إذن ص",IF(AND(J4601&lt;TIME(13,30,0), J4601&lt;&gt;"",J4601&gt;=TIME(10,30,0)),"إذن م",IF(AND(OR(I4601="",J4601="",I4601=J4601,I4601&gt;TIME(10,30,0),J4601&lt;TIME(10,30,0)),AND(E4601&lt;&gt;"Friday")),"غائب","")))))</f>
        <v/>
      </c>
      <c r="L4601" s="11">
        <f t="shared" si="961"/>
        <v>1</v>
      </c>
      <c r="M4601" s="11">
        <f t="shared" si="962"/>
        <v>1</v>
      </c>
      <c r="N4601" s="11">
        <f t="shared" si="963"/>
        <v>0</v>
      </c>
      <c r="O4601" s="11">
        <f t="shared" si="964"/>
        <v>1</v>
      </c>
      <c r="P4601" s="11">
        <f t="shared" si="965"/>
        <v>1</v>
      </c>
      <c r="Q4601" s="11">
        <f t="shared" si="966"/>
        <v>0</v>
      </c>
      <c r="R4601" s="11">
        <f t="shared" si="967"/>
        <v>0</v>
      </c>
      <c r="S4601" s="11">
        <f t="shared" si="968"/>
        <v>1</v>
      </c>
      <c r="T4601" t="str">
        <f t="shared" si="969"/>
        <v>إضافى كامل</v>
      </c>
    </row>
    <row r="4602" spans="1:20" ht="18" x14ac:dyDescent="0.25">
      <c r="A4602" s="21">
        <v>205</v>
      </c>
      <c r="B4602" s="22">
        <v>29640</v>
      </c>
      <c r="C4602" t="s">
        <v>398</v>
      </c>
      <c r="D4602" s="8">
        <v>45607</v>
      </c>
      <c r="E4602" t="s">
        <v>21</v>
      </c>
      <c r="F4602">
        <v>12</v>
      </c>
      <c r="G4602" s="9" t="s">
        <v>393</v>
      </c>
      <c r="H4602" s="10"/>
      <c r="I4602" s="12">
        <v>0.30162037037037037</v>
      </c>
      <c r="J4602" s="12">
        <v>0.57040509259259264</v>
      </c>
      <c r="K4602" s="3" t="str">
        <f t="shared" si="972"/>
        <v/>
      </c>
      <c r="L4602" s="11">
        <f t="shared" si="961"/>
        <v>1</v>
      </c>
      <c r="M4602" s="11">
        <f t="shared" si="962"/>
        <v>1</v>
      </c>
      <c r="N4602" s="11">
        <f t="shared" si="963"/>
        <v>0</v>
      </c>
      <c r="O4602" s="11">
        <f t="shared" si="964"/>
        <v>1</v>
      </c>
      <c r="P4602" s="11">
        <f t="shared" si="965"/>
        <v>1</v>
      </c>
      <c r="Q4602" s="11">
        <f t="shared" si="966"/>
        <v>0</v>
      </c>
      <c r="R4602" s="11">
        <f t="shared" si="967"/>
        <v>0</v>
      </c>
      <c r="S4602" s="11">
        <f t="shared" si="968"/>
        <v>1</v>
      </c>
      <c r="T4602" t="str">
        <f t="shared" si="969"/>
        <v>إضافى كامل</v>
      </c>
    </row>
    <row r="4603" spans="1:20" ht="18" x14ac:dyDescent="0.25">
      <c r="A4603" s="21">
        <v>205</v>
      </c>
      <c r="B4603" s="22">
        <v>29640</v>
      </c>
      <c r="C4603" t="s">
        <v>398</v>
      </c>
      <c r="D4603" s="8">
        <v>45608</v>
      </c>
      <c r="E4603" t="s">
        <v>22</v>
      </c>
      <c r="F4603">
        <v>12</v>
      </c>
      <c r="G4603" s="9" t="s">
        <v>393</v>
      </c>
      <c r="H4603" s="10"/>
      <c r="I4603" s="12">
        <v>0.30526620370370372</v>
      </c>
      <c r="J4603" s="12">
        <v>0.56259259259259264</v>
      </c>
      <c r="K4603" s="3" t="str">
        <f t="shared" si="972"/>
        <v/>
      </c>
      <c r="L4603" s="11">
        <f t="shared" si="961"/>
        <v>1</v>
      </c>
      <c r="M4603" s="11">
        <f t="shared" si="962"/>
        <v>1</v>
      </c>
      <c r="N4603" s="11">
        <f t="shared" si="963"/>
        <v>0</v>
      </c>
      <c r="O4603" s="11">
        <f t="shared" si="964"/>
        <v>1</v>
      </c>
      <c r="P4603" s="11">
        <f t="shared" si="965"/>
        <v>1</v>
      </c>
      <c r="Q4603" s="11">
        <f t="shared" si="966"/>
        <v>0</v>
      </c>
      <c r="R4603" s="11">
        <f t="shared" si="967"/>
        <v>0</v>
      </c>
      <c r="S4603" s="11">
        <f t="shared" si="968"/>
        <v>1</v>
      </c>
      <c r="T4603" t="str">
        <f t="shared" si="969"/>
        <v>إضافى كامل</v>
      </c>
    </row>
    <row r="4604" spans="1:20" ht="18" x14ac:dyDescent="0.25">
      <c r="A4604" s="21">
        <v>205</v>
      </c>
      <c r="B4604" s="22">
        <v>29640</v>
      </c>
      <c r="C4604" t="s">
        <v>398</v>
      </c>
      <c r="D4604" s="8">
        <v>45609</v>
      </c>
      <c r="E4604" t="s">
        <v>23</v>
      </c>
      <c r="F4604">
        <v>12</v>
      </c>
      <c r="G4604" s="9" t="s">
        <v>393</v>
      </c>
      <c r="H4604" s="10"/>
      <c r="I4604" s="12">
        <v>0.28900462962962964</v>
      </c>
      <c r="J4604" s="12">
        <v>0.50502314814814819</v>
      </c>
      <c r="K4604" s="3" t="str">
        <f t="shared" si="972"/>
        <v>إذن م</v>
      </c>
      <c r="L4604" s="11">
        <f t="shared" si="961"/>
        <v>1</v>
      </c>
      <c r="M4604" s="11">
        <f t="shared" si="962"/>
        <v>1</v>
      </c>
      <c r="N4604" s="11">
        <f t="shared" si="963"/>
        <v>0</v>
      </c>
      <c r="O4604" s="11">
        <f t="shared" si="964"/>
        <v>1</v>
      </c>
      <c r="P4604" s="11">
        <f t="shared" si="965"/>
        <v>1</v>
      </c>
      <c r="Q4604" s="11">
        <f t="shared" si="966"/>
        <v>0</v>
      </c>
      <c r="R4604" s="11">
        <f t="shared" si="967"/>
        <v>0</v>
      </c>
      <c r="S4604" s="11">
        <f t="shared" si="968"/>
        <v>1</v>
      </c>
      <c r="T4604" t="str">
        <f t="shared" si="969"/>
        <v>إضافى كامل</v>
      </c>
    </row>
    <row r="4605" spans="1:20" ht="18" x14ac:dyDescent="0.25">
      <c r="A4605" s="21">
        <v>205</v>
      </c>
      <c r="B4605" s="22">
        <v>29640</v>
      </c>
      <c r="C4605" t="s">
        <v>398</v>
      </c>
      <c r="D4605" s="8">
        <v>45610</v>
      </c>
      <c r="E4605" t="s">
        <v>24</v>
      </c>
      <c r="F4605">
        <v>12</v>
      </c>
      <c r="G4605" s="9" t="s">
        <v>393</v>
      </c>
      <c r="H4605" s="10"/>
      <c r="K4605" s="3" t="str">
        <f t="shared" si="972"/>
        <v>غائب</v>
      </c>
      <c r="L4605" s="11">
        <f t="shared" si="961"/>
        <v>0</v>
      </c>
      <c r="M4605" s="11">
        <f t="shared" si="962"/>
        <v>1</v>
      </c>
      <c r="N4605" s="11">
        <f t="shared" si="963"/>
        <v>0</v>
      </c>
      <c r="O4605" s="11">
        <f t="shared" si="964"/>
        <v>0</v>
      </c>
      <c r="P4605" s="11">
        <f t="shared" si="965"/>
        <v>0</v>
      </c>
      <c r="Q4605" s="11">
        <f t="shared" si="966"/>
        <v>0</v>
      </c>
      <c r="R4605" s="11">
        <f t="shared" si="967"/>
        <v>0</v>
      </c>
      <c r="S4605" s="11">
        <f t="shared" si="968"/>
        <v>1</v>
      </c>
      <c r="T4605" t="str">
        <f t="shared" si="969"/>
        <v>إضافى كامل</v>
      </c>
    </row>
    <row r="4606" spans="1:20" ht="18" x14ac:dyDescent="0.25">
      <c r="A4606" s="21">
        <v>205</v>
      </c>
      <c r="B4606" s="22">
        <v>29640</v>
      </c>
      <c r="C4606" t="s">
        <v>398</v>
      </c>
      <c r="D4606" s="8">
        <v>45611</v>
      </c>
      <c r="E4606" t="s">
        <v>15</v>
      </c>
      <c r="F4606">
        <v>12</v>
      </c>
      <c r="G4606" s="9" t="s">
        <v>393</v>
      </c>
      <c r="H4606" s="10"/>
      <c r="K4606" s="3" t="str">
        <f t="shared" si="972"/>
        <v/>
      </c>
      <c r="L4606" s="11">
        <f t="shared" si="961"/>
        <v>1</v>
      </c>
      <c r="M4606" s="11">
        <f t="shared" si="962"/>
        <v>0</v>
      </c>
      <c r="N4606" s="11">
        <f t="shared" si="963"/>
        <v>0</v>
      </c>
      <c r="O4606" s="11">
        <f t="shared" si="964"/>
        <v>0</v>
      </c>
      <c r="P4606" s="11">
        <f t="shared" si="965"/>
        <v>0</v>
      </c>
      <c r="Q4606" s="11">
        <f t="shared" si="966"/>
        <v>0</v>
      </c>
      <c r="R4606" s="11">
        <f t="shared" si="967"/>
        <v>0</v>
      </c>
      <c r="S4606" s="11">
        <f t="shared" si="968"/>
        <v>0</v>
      </c>
      <c r="T4606" t="str">
        <f t="shared" si="969"/>
        <v>إضافى كامل</v>
      </c>
    </row>
    <row r="4607" spans="1:20" ht="18" x14ac:dyDescent="0.25">
      <c r="A4607" s="21">
        <v>205</v>
      </c>
      <c r="B4607" s="22">
        <v>29640</v>
      </c>
      <c r="C4607" t="s">
        <v>398</v>
      </c>
      <c r="D4607" s="8">
        <v>45612</v>
      </c>
      <c r="E4607" t="s">
        <v>18</v>
      </c>
      <c r="F4607">
        <v>12</v>
      </c>
      <c r="G4607" s="9" t="s">
        <v>393</v>
      </c>
      <c r="H4607" s="10"/>
      <c r="I4607" s="12">
        <v>0.29831018518518521</v>
      </c>
      <c r="J4607" s="12">
        <v>0.56262731481481476</v>
      </c>
      <c r="K4607" s="3" t="str">
        <f t="shared" si="972"/>
        <v/>
      </c>
      <c r="L4607" s="11">
        <f t="shared" si="961"/>
        <v>1</v>
      </c>
      <c r="M4607" s="11">
        <f t="shared" si="962"/>
        <v>0</v>
      </c>
      <c r="N4607" s="11">
        <f t="shared" si="963"/>
        <v>0</v>
      </c>
      <c r="O4607" s="11">
        <f t="shared" si="964"/>
        <v>0</v>
      </c>
      <c r="P4607" s="11">
        <f t="shared" si="965"/>
        <v>0</v>
      </c>
      <c r="Q4607" s="11">
        <f t="shared" si="966"/>
        <v>0</v>
      </c>
      <c r="R4607" s="11">
        <f t="shared" si="967"/>
        <v>0</v>
      </c>
      <c r="S4607" s="11">
        <f t="shared" si="968"/>
        <v>0</v>
      </c>
      <c r="T4607" t="str">
        <f t="shared" si="969"/>
        <v>إضافى كامل</v>
      </c>
    </row>
    <row r="4608" spans="1:20" ht="18" x14ac:dyDescent="0.25">
      <c r="A4608" s="21">
        <v>205</v>
      </c>
      <c r="B4608" s="22">
        <v>29640</v>
      </c>
      <c r="C4608" t="s">
        <v>398</v>
      </c>
      <c r="D4608" s="8">
        <v>45613</v>
      </c>
      <c r="E4608" t="s">
        <v>20</v>
      </c>
      <c r="F4608">
        <v>12</v>
      </c>
      <c r="G4608" s="9" t="s">
        <v>393</v>
      </c>
      <c r="H4608" s="10"/>
      <c r="I4608" s="12">
        <v>0.29585648148148147</v>
      </c>
      <c r="J4608" s="12">
        <v>0.56481481481481477</v>
      </c>
      <c r="K4608" s="3" t="str">
        <f t="shared" si="972"/>
        <v/>
      </c>
      <c r="L4608" s="11">
        <f t="shared" si="961"/>
        <v>1</v>
      </c>
      <c r="M4608" s="11">
        <f t="shared" si="962"/>
        <v>0</v>
      </c>
      <c r="N4608" s="11">
        <f t="shared" si="963"/>
        <v>0</v>
      </c>
      <c r="O4608" s="11">
        <f t="shared" si="964"/>
        <v>0</v>
      </c>
      <c r="P4608" s="11">
        <f t="shared" si="965"/>
        <v>0</v>
      </c>
      <c r="Q4608" s="11">
        <f t="shared" si="966"/>
        <v>0</v>
      </c>
      <c r="R4608" s="11">
        <f t="shared" si="967"/>
        <v>0</v>
      </c>
      <c r="S4608" s="11">
        <f t="shared" si="968"/>
        <v>0</v>
      </c>
      <c r="T4608" t="str">
        <f t="shared" si="969"/>
        <v>إضافى كامل</v>
      </c>
    </row>
    <row r="4609" spans="1:20" ht="18" x14ac:dyDescent="0.25">
      <c r="A4609" s="21">
        <v>205</v>
      </c>
      <c r="B4609" s="22">
        <v>29640</v>
      </c>
      <c r="C4609" t="s">
        <v>398</v>
      </c>
      <c r="D4609" s="8">
        <v>45614</v>
      </c>
      <c r="E4609" t="s">
        <v>21</v>
      </c>
      <c r="F4609">
        <v>12</v>
      </c>
      <c r="G4609" s="9" t="s">
        <v>393</v>
      </c>
      <c r="H4609" s="10"/>
      <c r="I4609" s="12">
        <v>0.29228009259259258</v>
      </c>
      <c r="J4609" s="12">
        <v>0.57070601851851854</v>
      </c>
      <c r="K4609" s="3" t="str">
        <f t="shared" si="972"/>
        <v/>
      </c>
      <c r="L4609" s="11">
        <f t="shared" si="961"/>
        <v>1</v>
      </c>
      <c r="M4609" s="11">
        <f t="shared" si="962"/>
        <v>0</v>
      </c>
      <c r="N4609" s="11">
        <f t="shared" si="963"/>
        <v>0</v>
      </c>
      <c r="O4609" s="11">
        <f t="shared" si="964"/>
        <v>0</v>
      </c>
      <c r="P4609" s="11">
        <f t="shared" si="965"/>
        <v>0</v>
      </c>
      <c r="Q4609" s="11">
        <f t="shared" si="966"/>
        <v>0</v>
      </c>
      <c r="R4609" s="11">
        <f t="shared" si="967"/>
        <v>0</v>
      </c>
      <c r="S4609" s="11">
        <f t="shared" si="968"/>
        <v>0</v>
      </c>
      <c r="T4609" t="str">
        <f t="shared" si="969"/>
        <v>إضافى كامل</v>
      </c>
    </row>
    <row r="4610" spans="1:20" ht="18" x14ac:dyDescent="0.25">
      <c r="A4610" s="21">
        <v>205</v>
      </c>
      <c r="B4610" s="22">
        <v>29640</v>
      </c>
      <c r="C4610" t="s">
        <v>398</v>
      </c>
      <c r="D4610" s="8">
        <v>45615</v>
      </c>
      <c r="E4610" t="s">
        <v>22</v>
      </c>
      <c r="F4610">
        <v>12</v>
      </c>
      <c r="G4610" s="9" t="s">
        <v>393</v>
      </c>
      <c r="H4610" s="10"/>
      <c r="I4610" s="12">
        <v>0.29773148148148149</v>
      </c>
      <c r="J4610" s="12">
        <v>0.56346064814814811</v>
      </c>
      <c r="K4610" s="3" t="str">
        <f t="shared" si="972"/>
        <v/>
      </c>
      <c r="L4610" s="11">
        <f t="shared" ref="L4610:L4673" si="973">IF(AND(OR(K4610= "حالة وفاة",K4610="إذن م",K4610="إذن ص",K4610="بدل راحة",K4610="انصراف",K4610="اجازة",K4610="راحة",K4610="مأمورية",K4610="مأمورية م",K4610="مأمورية ص",K4610="Online",K4610="حضور",K4610="بدل سهر",E4610="Friday",K4610=""),E4610&lt;&gt;""),1,0)</f>
        <v>1</v>
      </c>
      <c r="M4610" s="11">
        <f t="shared" ref="M4610:M4673" si="974">COUNTIF(K4610:K4639,"غائب")</f>
        <v>0</v>
      </c>
      <c r="N4610" s="11">
        <f t="shared" ref="N4610:N4673" si="975">COUNTIF(K4610:K4639,"إذن ص")</f>
        <v>0</v>
      </c>
      <c r="O4610" s="11">
        <f t="shared" ref="O4610:O4673" si="976">COUNTIF(K4610:K4639,"إذن م")</f>
        <v>0</v>
      </c>
      <c r="P4610" s="11">
        <f t="shared" si="965"/>
        <v>0</v>
      </c>
      <c r="Q4610" s="11">
        <f t="shared" si="966"/>
        <v>0</v>
      </c>
      <c r="R4610" s="11">
        <f t="shared" si="967"/>
        <v>0</v>
      </c>
      <c r="S4610" s="11">
        <f t="shared" si="968"/>
        <v>0</v>
      </c>
      <c r="T4610" t="str">
        <f t="shared" si="969"/>
        <v>إضافى كامل</v>
      </c>
    </row>
    <row r="4611" spans="1:20" ht="18" x14ac:dyDescent="0.25">
      <c r="A4611" s="21">
        <v>205</v>
      </c>
      <c r="B4611" s="22">
        <v>29640</v>
      </c>
      <c r="C4611" t="s">
        <v>398</v>
      </c>
      <c r="D4611" s="8">
        <v>45616</v>
      </c>
      <c r="E4611" t="s">
        <v>23</v>
      </c>
      <c r="F4611">
        <v>12</v>
      </c>
      <c r="G4611" s="9" t="s">
        <v>393</v>
      </c>
      <c r="H4611" s="10"/>
      <c r="I4611" s="12">
        <v>0.30395833333333333</v>
      </c>
      <c r="J4611" s="12">
        <v>0.56282407407407409</v>
      </c>
      <c r="K4611" s="3" t="str">
        <f t="shared" si="972"/>
        <v/>
      </c>
      <c r="L4611" s="11">
        <f t="shared" si="973"/>
        <v>1</v>
      </c>
      <c r="M4611" s="11">
        <f t="shared" si="974"/>
        <v>0</v>
      </c>
      <c r="N4611" s="11">
        <f t="shared" si="975"/>
        <v>1</v>
      </c>
      <c r="O4611" s="11">
        <f t="shared" si="976"/>
        <v>0</v>
      </c>
      <c r="P4611" s="11">
        <f t="shared" ref="P4611:P4674" si="977">N4611+O4611</f>
        <v>1</v>
      </c>
      <c r="Q4611" s="11">
        <f t="shared" ref="Q4611:Q4674" si="978">IF(AND(P4611&gt;2,P4611&lt;&gt;0),P4611*3/6,0)</f>
        <v>0</v>
      </c>
      <c r="R4611" s="11">
        <f t="shared" ref="R4611:R4674" si="979">INT(Q4611)</f>
        <v>0</v>
      </c>
      <c r="S4611" s="11">
        <f t="shared" ref="S4611:S4674" si="980">R4611+M4611</f>
        <v>0</v>
      </c>
      <c r="T4611" t="str">
        <f t="shared" ref="T4611:T4674" si="981">IF(AND(OR(S4611&lt;=0,S4611&gt;0),S4611&lt;5),"إضافى كامل",IF(AND(OR(S4611=5,S4611=6,S4611&lt;7),S4611&lt;&gt;""),"نصف إضافى","لا يستحق"))</f>
        <v>إضافى كامل</v>
      </c>
    </row>
    <row r="4612" spans="1:20" ht="18" x14ac:dyDescent="0.25">
      <c r="A4612" s="21">
        <v>205</v>
      </c>
      <c r="B4612" s="22">
        <v>29640</v>
      </c>
      <c r="C4612" t="s">
        <v>398</v>
      </c>
      <c r="D4612" s="8">
        <v>45617</v>
      </c>
      <c r="E4612" t="s">
        <v>24</v>
      </c>
      <c r="F4612">
        <v>12</v>
      </c>
      <c r="G4612" s="9" t="s">
        <v>393</v>
      </c>
      <c r="H4612" s="10"/>
      <c r="K4612" s="3" t="s">
        <v>19</v>
      </c>
      <c r="L4612" s="11">
        <f t="shared" si="973"/>
        <v>1</v>
      </c>
      <c r="M4612" s="11">
        <f t="shared" si="974"/>
        <v>0</v>
      </c>
      <c r="N4612" s="11">
        <f t="shared" si="975"/>
        <v>1</v>
      </c>
      <c r="O4612" s="11">
        <f t="shared" si="976"/>
        <v>0</v>
      </c>
      <c r="P4612" s="11">
        <f t="shared" si="977"/>
        <v>1</v>
      </c>
      <c r="Q4612" s="11">
        <f t="shared" si="978"/>
        <v>0</v>
      </c>
      <c r="R4612" s="11">
        <f t="shared" si="979"/>
        <v>0</v>
      </c>
      <c r="S4612" s="11">
        <f t="shared" si="980"/>
        <v>0</v>
      </c>
      <c r="T4612" t="str">
        <f t="shared" si="981"/>
        <v>إضافى كامل</v>
      </c>
    </row>
    <row r="4613" spans="1:20" ht="18" x14ac:dyDescent="0.25">
      <c r="A4613" s="21">
        <v>205</v>
      </c>
      <c r="B4613" s="22">
        <v>29640</v>
      </c>
      <c r="C4613" t="s">
        <v>398</v>
      </c>
      <c r="D4613" s="8">
        <v>45618</v>
      </c>
      <c r="E4613" t="s">
        <v>15</v>
      </c>
      <c r="F4613">
        <v>12</v>
      </c>
      <c r="G4613" s="9" t="s">
        <v>393</v>
      </c>
      <c r="H4613" s="10"/>
      <c r="K4613" s="3" t="str">
        <f t="shared" si="972"/>
        <v/>
      </c>
      <c r="L4613" s="11">
        <f t="shared" si="973"/>
        <v>1</v>
      </c>
      <c r="M4613" s="11">
        <f t="shared" si="974"/>
        <v>0</v>
      </c>
      <c r="N4613" s="11">
        <f t="shared" si="975"/>
        <v>1</v>
      </c>
      <c r="O4613" s="11">
        <f t="shared" si="976"/>
        <v>0</v>
      </c>
      <c r="P4613" s="11">
        <f t="shared" si="977"/>
        <v>1</v>
      </c>
      <c r="Q4613" s="11">
        <f t="shared" si="978"/>
        <v>0</v>
      </c>
      <c r="R4613" s="11">
        <f t="shared" si="979"/>
        <v>0</v>
      </c>
      <c r="S4613" s="11">
        <f t="shared" si="980"/>
        <v>0</v>
      </c>
      <c r="T4613" t="str">
        <f t="shared" si="981"/>
        <v>إضافى كامل</v>
      </c>
    </row>
    <row r="4614" spans="1:20" ht="18" x14ac:dyDescent="0.25">
      <c r="A4614" s="21">
        <v>205</v>
      </c>
      <c r="B4614" s="22">
        <v>29640</v>
      </c>
      <c r="C4614" t="s">
        <v>398</v>
      </c>
      <c r="D4614" s="8">
        <v>45619</v>
      </c>
      <c r="E4614" t="s">
        <v>18</v>
      </c>
      <c r="F4614">
        <v>12</v>
      </c>
      <c r="G4614" s="9" t="s">
        <v>393</v>
      </c>
      <c r="H4614" s="10"/>
      <c r="I4614" s="12">
        <v>0.29499999999999998</v>
      </c>
      <c r="J4614" s="12">
        <v>0.56575231481481481</v>
      </c>
      <c r="K4614" s="3" t="str">
        <f t="shared" si="972"/>
        <v/>
      </c>
      <c r="L4614" s="11">
        <f t="shared" si="973"/>
        <v>1</v>
      </c>
      <c r="M4614" s="11">
        <f t="shared" si="974"/>
        <v>0</v>
      </c>
      <c r="N4614" s="11">
        <f t="shared" si="975"/>
        <v>1</v>
      </c>
      <c r="O4614" s="11">
        <f t="shared" si="976"/>
        <v>0</v>
      </c>
      <c r="P4614" s="11">
        <f t="shared" si="977"/>
        <v>1</v>
      </c>
      <c r="Q4614" s="11">
        <f t="shared" si="978"/>
        <v>0</v>
      </c>
      <c r="R4614" s="11">
        <f t="shared" si="979"/>
        <v>0</v>
      </c>
      <c r="S4614" s="11">
        <f t="shared" si="980"/>
        <v>0</v>
      </c>
      <c r="T4614" t="str">
        <f t="shared" si="981"/>
        <v>إضافى كامل</v>
      </c>
    </row>
    <row r="4615" spans="1:20" ht="18" x14ac:dyDescent="0.25">
      <c r="A4615" s="21">
        <v>205</v>
      </c>
      <c r="B4615" s="22">
        <v>29640</v>
      </c>
      <c r="C4615" t="s">
        <v>398</v>
      </c>
      <c r="D4615" s="8">
        <v>45620</v>
      </c>
      <c r="E4615" t="s">
        <v>20</v>
      </c>
      <c r="F4615">
        <v>12</v>
      </c>
      <c r="G4615" s="9" t="s">
        <v>393</v>
      </c>
      <c r="H4615" s="10"/>
      <c r="I4615" s="12">
        <v>0.29773148148148149</v>
      </c>
      <c r="J4615" s="12">
        <v>0.56303240740740745</v>
      </c>
      <c r="K4615" s="3" t="str">
        <f t="shared" si="972"/>
        <v/>
      </c>
      <c r="L4615" s="11">
        <f t="shared" si="973"/>
        <v>1</v>
      </c>
      <c r="M4615" s="11">
        <f t="shared" si="974"/>
        <v>0</v>
      </c>
      <c r="N4615" s="11">
        <f t="shared" si="975"/>
        <v>1</v>
      </c>
      <c r="O4615" s="11">
        <f t="shared" si="976"/>
        <v>0</v>
      </c>
      <c r="P4615" s="11">
        <f t="shared" si="977"/>
        <v>1</v>
      </c>
      <c r="Q4615" s="11">
        <f t="shared" si="978"/>
        <v>0</v>
      </c>
      <c r="R4615" s="11">
        <f t="shared" si="979"/>
        <v>0</v>
      </c>
      <c r="S4615" s="11">
        <f t="shared" si="980"/>
        <v>0</v>
      </c>
      <c r="T4615" t="str">
        <f t="shared" si="981"/>
        <v>إضافى كامل</v>
      </c>
    </row>
    <row r="4616" spans="1:20" ht="18" x14ac:dyDescent="0.25">
      <c r="A4616" s="21">
        <v>205</v>
      </c>
      <c r="B4616" s="22">
        <v>29640</v>
      </c>
      <c r="C4616" t="s">
        <v>398</v>
      </c>
      <c r="D4616" s="8">
        <v>45621</v>
      </c>
      <c r="E4616" t="s">
        <v>21</v>
      </c>
      <c r="F4616">
        <v>12</v>
      </c>
      <c r="G4616" s="9" t="s">
        <v>393</v>
      </c>
      <c r="H4616" s="10"/>
      <c r="I4616" s="12">
        <v>0.29456018518518517</v>
      </c>
      <c r="J4616" s="12">
        <v>0.56268518518518518</v>
      </c>
      <c r="K4616" s="3" t="str">
        <f t="shared" si="972"/>
        <v/>
      </c>
      <c r="L4616" s="11">
        <f t="shared" si="973"/>
        <v>1</v>
      </c>
      <c r="M4616" s="11">
        <f t="shared" si="974"/>
        <v>0</v>
      </c>
      <c r="N4616" s="11">
        <f t="shared" si="975"/>
        <v>1</v>
      </c>
      <c r="O4616" s="11">
        <f t="shared" si="976"/>
        <v>0</v>
      </c>
      <c r="P4616" s="11">
        <f t="shared" si="977"/>
        <v>1</v>
      </c>
      <c r="Q4616" s="11">
        <f t="shared" si="978"/>
        <v>0</v>
      </c>
      <c r="R4616" s="11">
        <f t="shared" si="979"/>
        <v>0</v>
      </c>
      <c r="S4616" s="11">
        <f t="shared" si="980"/>
        <v>0</v>
      </c>
      <c r="T4616" t="str">
        <f t="shared" si="981"/>
        <v>إضافى كامل</v>
      </c>
    </row>
    <row r="4617" spans="1:20" ht="18" x14ac:dyDescent="0.25">
      <c r="A4617" s="21">
        <v>205</v>
      </c>
      <c r="B4617" s="22">
        <v>29640</v>
      </c>
      <c r="C4617" t="s">
        <v>398</v>
      </c>
      <c r="D4617" s="8">
        <v>45622</v>
      </c>
      <c r="E4617" t="s">
        <v>22</v>
      </c>
      <c r="F4617">
        <v>12</v>
      </c>
      <c r="G4617" s="9" t="s">
        <v>393</v>
      </c>
      <c r="H4617" s="10"/>
      <c r="I4617" s="12">
        <v>0.30789351851851854</v>
      </c>
      <c r="J4617" s="12">
        <v>0.56363425925925925</v>
      </c>
      <c r="K4617" s="3" t="str">
        <f t="shared" si="972"/>
        <v/>
      </c>
      <c r="L4617" s="11">
        <f t="shared" si="973"/>
        <v>1</v>
      </c>
      <c r="M4617" s="11">
        <f t="shared" si="974"/>
        <v>0</v>
      </c>
      <c r="N4617" s="11">
        <f t="shared" si="975"/>
        <v>1</v>
      </c>
      <c r="O4617" s="11">
        <f t="shared" si="976"/>
        <v>0</v>
      </c>
      <c r="P4617" s="11">
        <f t="shared" si="977"/>
        <v>1</v>
      </c>
      <c r="Q4617" s="11">
        <f t="shared" si="978"/>
        <v>0</v>
      </c>
      <c r="R4617" s="11">
        <f t="shared" si="979"/>
        <v>0</v>
      </c>
      <c r="S4617" s="11">
        <f t="shared" si="980"/>
        <v>0</v>
      </c>
      <c r="T4617" t="str">
        <f t="shared" si="981"/>
        <v>إضافى كامل</v>
      </c>
    </row>
    <row r="4618" spans="1:20" ht="18" x14ac:dyDescent="0.25">
      <c r="A4618" s="21">
        <v>205</v>
      </c>
      <c r="B4618" s="22">
        <v>29640</v>
      </c>
      <c r="C4618" t="s">
        <v>398</v>
      </c>
      <c r="D4618" s="8">
        <v>45623</v>
      </c>
      <c r="E4618" t="s">
        <v>23</v>
      </c>
      <c r="F4618">
        <v>12</v>
      </c>
      <c r="G4618" s="9" t="s">
        <v>393</v>
      </c>
      <c r="H4618" s="10"/>
      <c r="I4618" s="12">
        <v>0.30936342592592592</v>
      </c>
      <c r="J4618" s="12">
        <v>0.56258101851851849</v>
      </c>
      <c r="K4618" s="3" t="str">
        <f t="shared" si="972"/>
        <v/>
      </c>
      <c r="L4618" s="11">
        <f t="shared" si="973"/>
        <v>1</v>
      </c>
      <c r="M4618" s="11">
        <f t="shared" si="974"/>
        <v>0</v>
      </c>
      <c r="N4618" s="11">
        <f t="shared" si="975"/>
        <v>1</v>
      </c>
      <c r="O4618" s="11">
        <f t="shared" si="976"/>
        <v>0</v>
      </c>
      <c r="P4618" s="11">
        <f t="shared" si="977"/>
        <v>1</v>
      </c>
      <c r="Q4618" s="11">
        <f t="shared" si="978"/>
        <v>0</v>
      </c>
      <c r="R4618" s="11">
        <f t="shared" si="979"/>
        <v>0</v>
      </c>
      <c r="S4618" s="11">
        <f t="shared" si="980"/>
        <v>0</v>
      </c>
      <c r="T4618" t="str">
        <f t="shared" si="981"/>
        <v>إضافى كامل</v>
      </c>
    </row>
    <row r="4619" spans="1:20" ht="18" x14ac:dyDescent="0.25">
      <c r="A4619" s="21">
        <v>205</v>
      </c>
      <c r="B4619" s="22">
        <v>29640</v>
      </c>
      <c r="C4619" t="s">
        <v>398</v>
      </c>
      <c r="D4619" s="8">
        <v>45624</v>
      </c>
      <c r="E4619" t="s">
        <v>24</v>
      </c>
      <c r="F4619">
        <v>12</v>
      </c>
      <c r="G4619" s="9" t="s">
        <v>393</v>
      </c>
      <c r="H4619" s="10"/>
      <c r="K4619" s="3" t="s">
        <v>19</v>
      </c>
      <c r="L4619" s="11">
        <f t="shared" si="973"/>
        <v>1</v>
      </c>
      <c r="M4619" s="11">
        <f t="shared" si="974"/>
        <v>0</v>
      </c>
      <c r="N4619" s="11">
        <f t="shared" si="975"/>
        <v>1</v>
      </c>
      <c r="O4619" s="11">
        <f t="shared" si="976"/>
        <v>0</v>
      </c>
      <c r="P4619" s="11">
        <f t="shared" si="977"/>
        <v>1</v>
      </c>
      <c r="Q4619" s="11">
        <f t="shared" si="978"/>
        <v>0</v>
      </c>
      <c r="R4619" s="11">
        <f t="shared" si="979"/>
        <v>0</v>
      </c>
      <c r="S4619" s="11">
        <f t="shared" si="980"/>
        <v>0</v>
      </c>
      <c r="T4619" t="str">
        <f t="shared" si="981"/>
        <v>إضافى كامل</v>
      </c>
    </row>
    <row r="4620" spans="1:20" ht="18" x14ac:dyDescent="0.25">
      <c r="A4620" s="21">
        <v>205</v>
      </c>
      <c r="B4620" s="22">
        <v>29640</v>
      </c>
      <c r="C4620" t="s">
        <v>398</v>
      </c>
      <c r="D4620" s="8">
        <v>45625</v>
      </c>
      <c r="E4620" t="s">
        <v>15</v>
      </c>
      <c r="F4620">
        <v>12</v>
      </c>
      <c r="G4620" s="9" t="s">
        <v>393</v>
      </c>
      <c r="H4620" s="10"/>
      <c r="K4620" s="3" t="str">
        <f t="shared" si="972"/>
        <v/>
      </c>
      <c r="L4620" s="11">
        <f t="shared" si="973"/>
        <v>1</v>
      </c>
      <c r="M4620" s="11">
        <f t="shared" si="974"/>
        <v>0</v>
      </c>
      <c r="N4620" s="11">
        <f t="shared" si="975"/>
        <v>1</v>
      </c>
      <c r="O4620" s="11">
        <f t="shared" si="976"/>
        <v>0</v>
      </c>
      <c r="P4620" s="11">
        <f t="shared" si="977"/>
        <v>1</v>
      </c>
      <c r="Q4620" s="11">
        <f t="shared" si="978"/>
        <v>0</v>
      </c>
      <c r="R4620" s="11">
        <f t="shared" si="979"/>
        <v>0</v>
      </c>
      <c r="S4620" s="11">
        <f t="shared" si="980"/>
        <v>0</v>
      </c>
      <c r="T4620" t="str">
        <f t="shared" si="981"/>
        <v>إضافى كامل</v>
      </c>
    </row>
    <row r="4621" spans="1:20" ht="18" x14ac:dyDescent="0.25">
      <c r="A4621" s="21">
        <v>205</v>
      </c>
      <c r="B4621" s="22">
        <v>29640</v>
      </c>
      <c r="C4621" t="s">
        <v>398</v>
      </c>
      <c r="D4621" s="8">
        <v>45626</v>
      </c>
      <c r="E4621" t="s">
        <v>18</v>
      </c>
      <c r="F4621">
        <v>12</v>
      </c>
      <c r="G4621" s="9" t="s">
        <v>393</v>
      </c>
      <c r="H4621" s="10" t="s">
        <v>32</v>
      </c>
      <c r="I4621" s="12">
        <v>0.31465277777777778</v>
      </c>
      <c r="J4621" s="12">
        <v>0.56282407407407409</v>
      </c>
      <c r="K4621" s="3" t="str">
        <f t="shared" si="972"/>
        <v>تأخير</v>
      </c>
      <c r="L4621" s="11">
        <f t="shared" si="973"/>
        <v>0</v>
      </c>
      <c r="M4621" s="11">
        <f t="shared" si="974"/>
        <v>0</v>
      </c>
      <c r="N4621" s="11">
        <f t="shared" si="975"/>
        <v>1</v>
      </c>
      <c r="O4621" s="11">
        <f t="shared" si="976"/>
        <v>0</v>
      </c>
      <c r="P4621" s="11">
        <f t="shared" si="977"/>
        <v>1</v>
      </c>
      <c r="Q4621" s="11">
        <f t="shared" si="978"/>
        <v>0</v>
      </c>
      <c r="R4621" s="11">
        <f t="shared" si="979"/>
        <v>0</v>
      </c>
      <c r="S4621" s="11">
        <f t="shared" si="980"/>
        <v>0</v>
      </c>
      <c r="T4621" t="str">
        <f t="shared" si="981"/>
        <v>إضافى كامل</v>
      </c>
    </row>
    <row r="4622" spans="1:20" ht="15.75" x14ac:dyDescent="0.25">
      <c r="A4622" s="38">
        <v>237</v>
      </c>
      <c r="B4622" s="38">
        <v>29856</v>
      </c>
      <c r="C4622" s="39" t="s">
        <v>399</v>
      </c>
      <c r="D4622" s="8">
        <v>45597</v>
      </c>
      <c r="E4622" t="s">
        <v>15</v>
      </c>
      <c r="F4622" s="38">
        <v>14</v>
      </c>
      <c r="G4622" s="40" t="s">
        <v>400</v>
      </c>
      <c r="H4622" s="41"/>
      <c r="K4622" s="42"/>
      <c r="L4622" s="11">
        <f t="shared" si="973"/>
        <v>1</v>
      </c>
      <c r="M4622" s="11">
        <f t="shared" si="974"/>
        <v>0</v>
      </c>
      <c r="N4622" s="11">
        <f t="shared" si="975"/>
        <v>1</v>
      </c>
      <c r="O4622" s="11">
        <f t="shared" si="976"/>
        <v>0</v>
      </c>
      <c r="P4622" s="11">
        <f t="shared" si="977"/>
        <v>1</v>
      </c>
      <c r="Q4622" s="11">
        <f t="shared" si="978"/>
        <v>0</v>
      </c>
      <c r="R4622" s="11">
        <f t="shared" si="979"/>
        <v>0</v>
      </c>
      <c r="S4622" s="11">
        <f t="shared" si="980"/>
        <v>0</v>
      </c>
      <c r="T4622" t="str">
        <f t="shared" si="981"/>
        <v>إضافى كامل</v>
      </c>
    </row>
    <row r="4623" spans="1:20" x14ac:dyDescent="0.25">
      <c r="A4623">
        <v>237</v>
      </c>
      <c r="B4623">
        <v>29856</v>
      </c>
      <c r="C4623" t="s">
        <v>401</v>
      </c>
      <c r="D4623" s="8">
        <v>45598</v>
      </c>
      <c r="E4623" t="s">
        <v>18</v>
      </c>
      <c r="F4623">
        <v>14</v>
      </c>
      <c r="G4623" s="9" t="s">
        <v>400</v>
      </c>
      <c r="H4623" s="10"/>
      <c r="I4623" s="12"/>
      <c r="J4623" s="12"/>
      <c r="K4623" s="42" t="s">
        <v>19</v>
      </c>
      <c r="L4623" s="11">
        <f t="shared" si="973"/>
        <v>1</v>
      </c>
      <c r="M4623" s="11">
        <f t="shared" si="974"/>
        <v>0</v>
      </c>
      <c r="N4623" s="11">
        <f t="shared" si="975"/>
        <v>1</v>
      </c>
      <c r="O4623" s="11">
        <f t="shared" si="976"/>
        <v>0</v>
      </c>
      <c r="P4623" s="11">
        <f t="shared" si="977"/>
        <v>1</v>
      </c>
      <c r="Q4623" s="11">
        <f t="shared" si="978"/>
        <v>0</v>
      </c>
      <c r="R4623" s="11">
        <f t="shared" si="979"/>
        <v>0</v>
      </c>
      <c r="S4623" s="11">
        <f t="shared" si="980"/>
        <v>0</v>
      </c>
      <c r="T4623" t="str">
        <f t="shared" si="981"/>
        <v>إضافى كامل</v>
      </c>
    </row>
    <row r="4624" spans="1:20" x14ac:dyDescent="0.25">
      <c r="A4624">
        <v>237</v>
      </c>
      <c r="B4624">
        <v>29856</v>
      </c>
      <c r="C4624" t="s">
        <v>401</v>
      </c>
      <c r="D4624" s="8">
        <v>45599</v>
      </c>
      <c r="E4624" t="s">
        <v>20</v>
      </c>
      <c r="F4624">
        <v>14</v>
      </c>
      <c r="G4624" s="9" t="s">
        <v>400</v>
      </c>
      <c r="H4624" s="10"/>
      <c r="I4624" s="12">
        <v>0.39306712962962964</v>
      </c>
      <c r="J4624" s="12">
        <v>0.60502314814814817</v>
      </c>
      <c r="K4624" s="42"/>
      <c r="L4624" s="11">
        <f t="shared" si="973"/>
        <v>1</v>
      </c>
      <c r="M4624" s="11">
        <f t="shared" si="974"/>
        <v>0</v>
      </c>
      <c r="N4624" s="11">
        <f t="shared" si="975"/>
        <v>1</v>
      </c>
      <c r="O4624" s="11">
        <f t="shared" si="976"/>
        <v>0</v>
      </c>
      <c r="P4624" s="11">
        <f t="shared" si="977"/>
        <v>1</v>
      </c>
      <c r="Q4624" s="11">
        <f t="shared" si="978"/>
        <v>0</v>
      </c>
      <c r="R4624" s="11">
        <f t="shared" si="979"/>
        <v>0</v>
      </c>
      <c r="S4624" s="11">
        <f t="shared" si="980"/>
        <v>0</v>
      </c>
      <c r="T4624" t="str">
        <f t="shared" si="981"/>
        <v>إضافى كامل</v>
      </c>
    </row>
    <row r="4625" spans="1:20" x14ac:dyDescent="0.25">
      <c r="A4625">
        <v>237</v>
      </c>
      <c r="B4625">
        <v>29856</v>
      </c>
      <c r="C4625" t="s">
        <v>401</v>
      </c>
      <c r="D4625" s="8">
        <v>45600</v>
      </c>
      <c r="E4625" t="s">
        <v>21</v>
      </c>
      <c r="F4625">
        <v>14</v>
      </c>
      <c r="G4625" s="9" t="s">
        <v>400</v>
      </c>
      <c r="H4625" s="10"/>
      <c r="I4625" s="12">
        <v>0.34628472222222223</v>
      </c>
      <c r="J4625" s="12">
        <v>0.60719907407407403</v>
      </c>
      <c r="K4625" s="42" t="str">
        <f>IF(AND(I4625&lt;=TIME(8,30,0),J4625&gt;=TIME(14,30,0),I4625&lt;&gt;""),"",IF(AND(I4625&gt;=TIME(8,31,0),I4625&lt;=TIME(8,40,0)),"تأخير",IF(AND(I4625&gt;=TIME(8,41,0),I4625&lt;=TIME(11,30,0),I4625&lt;&gt;""),"إذن ص",IF(AND(J4625&lt;TIME(14,30,0), J4625&lt;&gt;"",J4625&gt;=TIME(11,30,0)),"إذن م",IF(AND(OR(I4625="",J4625="",I4625=J4625,I4625&gt;TIME(11,30,0),J4625&lt;TIME(11,30,0)),AND(E4625&lt;&gt;"Friday")),"غائب","")))))</f>
        <v/>
      </c>
      <c r="L4625" s="11">
        <f t="shared" si="973"/>
        <v>1</v>
      </c>
      <c r="M4625" s="11">
        <f t="shared" si="974"/>
        <v>0</v>
      </c>
      <c r="N4625" s="11">
        <f t="shared" si="975"/>
        <v>1</v>
      </c>
      <c r="O4625" s="11">
        <f t="shared" si="976"/>
        <v>0</v>
      </c>
      <c r="P4625" s="11">
        <f t="shared" si="977"/>
        <v>1</v>
      </c>
      <c r="Q4625" s="11">
        <f t="shared" si="978"/>
        <v>0</v>
      </c>
      <c r="R4625" s="11">
        <f t="shared" si="979"/>
        <v>0</v>
      </c>
      <c r="S4625" s="11">
        <f t="shared" si="980"/>
        <v>0</v>
      </c>
      <c r="T4625" t="str">
        <f t="shared" si="981"/>
        <v>إضافى كامل</v>
      </c>
    </row>
    <row r="4626" spans="1:20" x14ac:dyDescent="0.25">
      <c r="A4626">
        <v>237</v>
      </c>
      <c r="B4626">
        <v>29856</v>
      </c>
      <c r="C4626" t="s">
        <v>401</v>
      </c>
      <c r="D4626" s="8">
        <v>45601</v>
      </c>
      <c r="E4626" t="s">
        <v>22</v>
      </c>
      <c r="F4626">
        <v>14</v>
      </c>
      <c r="G4626" s="9" t="s">
        <v>400</v>
      </c>
      <c r="H4626" s="10"/>
      <c r="I4626" s="12">
        <v>0.34659722222222222</v>
      </c>
      <c r="J4626" s="12">
        <v>0.60452546296296295</v>
      </c>
      <c r="K4626" s="42" t="str">
        <f>IF(AND(I4626&lt;=TIME(8,30,0),J4626&gt;=TIME(14,30,0),I4626&lt;&gt;""),"",IF(AND(I4626&gt;=TIME(8,31,0),I4626&lt;=TIME(8,40,0)),"تأخير",IF(AND(I4626&gt;=TIME(8,41,0),I4626&lt;=TIME(11,30,0),I4626&lt;&gt;""),"إذن ص",IF(AND(J4626&lt;TIME(14,30,0), J4626&lt;&gt;"",J4626&gt;=TIME(11,30,0)),"إذن م",IF(AND(OR(I4626="",J4626="",I4626=J4626,I4626&gt;TIME(11,30,0),J4626&lt;TIME(11,30,0)),AND(E4626&lt;&gt;"Friday")),"غائب","")))))</f>
        <v/>
      </c>
      <c r="L4626" s="11">
        <f t="shared" si="973"/>
        <v>1</v>
      </c>
      <c r="M4626" s="11">
        <f t="shared" si="974"/>
        <v>0</v>
      </c>
      <c r="N4626" s="11">
        <f t="shared" si="975"/>
        <v>1</v>
      </c>
      <c r="O4626" s="11">
        <f t="shared" si="976"/>
        <v>0</v>
      </c>
      <c r="P4626" s="11">
        <f t="shared" si="977"/>
        <v>1</v>
      </c>
      <c r="Q4626" s="11">
        <f t="shared" si="978"/>
        <v>0</v>
      </c>
      <c r="R4626" s="11">
        <f t="shared" si="979"/>
        <v>0</v>
      </c>
      <c r="S4626" s="11">
        <f t="shared" si="980"/>
        <v>0</v>
      </c>
      <c r="T4626" t="str">
        <f t="shared" si="981"/>
        <v>إضافى كامل</v>
      </c>
    </row>
    <row r="4627" spans="1:20" x14ac:dyDescent="0.25">
      <c r="A4627">
        <v>237</v>
      </c>
      <c r="B4627">
        <v>29856</v>
      </c>
      <c r="C4627" t="s">
        <v>401</v>
      </c>
      <c r="D4627" s="8">
        <v>45602</v>
      </c>
      <c r="E4627" t="s">
        <v>23</v>
      </c>
      <c r="F4627">
        <v>14</v>
      </c>
      <c r="G4627" s="9" t="s">
        <v>400</v>
      </c>
      <c r="H4627" s="10"/>
      <c r="I4627" s="12">
        <v>0.35035879629629629</v>
      </c>
      <c r="J4627" s="12">
        <v>0.60528935185185184</v>
      </c>
      <c r="K4627" s="42" t="str">
        <f>IF(AND(I4627&lt;=TIME(8,30,0),J4627&gt;=TIME(14,30,0),I4627&lt;&gt;""),"",IF(AND(I4627&gt;=TIME(8,31,0),I4627&lt;=TIME(8,40,0)),"تأخير",IF(AND(I4627&gt;=TIME(8,41,0),I4627&lt;=TIME(11,30,0),I4627&lt;&gt;""),"إذن ص",IF(AND(J4627&lt;TIME(14,30,0), J4627&lt;&gt;"",J4627&gt;=TIME(11,30,0)),"إذن م",IF(AND(OR(I4627="",J4627="",I4627=J4627,I4627&gt;TIME(11,30,0),J4627&lt;TIME(11,30,0)),AND(E4627&lt;&gt;"Friday")),"غائب","")))))</f>
        <v/>
      </c>
      <c r="L4627" s="11">
        <f t="shared" si="973"/>
        <v>1</v>
      </c>
      <c r="M4627" s="11">
        <f t="shared" si="974"/>
        <v>1</v>
      </c>
      <c r="N4627" s="11">
        <f t="shared" si="975"/>
        <v>1</v>
      </c>
      <c r="O4627" s="11">
        <f t="shared" si="976"/>
        <v>0</v>
      </c>
      <c r="P4627" s="11">
        <f t="shared" si="977"/>
        <v>1</v>
      </c>
      <c r="Q4627" s="11">
        <f t="shared" si="978"/>
        <v>0</v>
      </c>
      <c r="R4627" s="11">
        <f t="shared" si="979"/>
        <v>0</v>
      </c>
      <c r="S4627" s="11">
        <f t="shared" si="980"/>
        <v>1</v>
      </c>
      <c r="T4627" t="str">
        <f t="shared" si="981"/>
        <v>إضافى كامل</v>
      </c>
    </row>
    <row r="4628" spans="1:20" x14ac:dyDescent="0.25">
      <c r="A4628">
        <v>237</v>
      </c>
      <c r="B4628">
        <v>29856</v>
      </c>
      <c r="C4628" t="s">
        <v>401</v>
      </c>
      <c r="D4628" s="8">
        <v>45603</v>
      </c>
      <c r="E4628" t="s">
        <v>24</v>
      </c>
      <c r="F4628">
        <v>14</v>
      </c>
      <c r="G4628" s="9" t="s">
        <v>400</v>
      </c>
      <c r="H4628" s="10"/>
      <c r="I4628" s="12">
        <v>0.34462962962962962</v>
      </c>
      <c r="J4628" s="12">
        <v>0.60442129629629626</v>
      </c>
      <c r="K4628" s="42" t="str">
        <f>IF(AND(I4628&lt;=TIME(8,30,0),J4628&gt;=TIME(14,30,0),I4628&lt;&gt;""),"",IF(AND(I4628&gt;=TIME(8,31,0),I4628&lt;=TIME(8,40,0)),"تأخير",IF(AND(I4628&gt;=TIME(8,41,0),I4628&lt;=TIME(11,30,0),I4628&lt;&gt;""),"إذن ص",IF(AND(J4628&lt;TIME(14,30,0), J4628&lt;&gt;"",J4628&gt;=TIME(11,30,0)),"إذن م",IF(AND(OR(I4628="",J4628="",I4628=J4628,I4628&gt;TIME(11,30,0),J4628&lt;TIME(11,30,0)),AND(E4628&lt;&gt;"Friday")),"غائب","")))))</f>
        <v/>
      </c>
      <c r="L4628" s="11">
        <f t="shared" si="973"/>
        <v>1</v>
      </c>
      <c r="M4628" s="11">
        <f t="shared" si="974"/>
        <v>1</v>
      </c>
      <c r="N4628" s="11">
        <f t="shared" si="975"/>
        <v>1</v>
      </c>
      <c r="O4628" s="11">
        <f t="shared" si="976"/>
        <v>0</v>
      </c>
      <c r="P4628" s="11">
        <f t="shared" si="977"/>
        <v>1</v>
      </c>
      <c r="Q4628" s="11">
        <f t="shared" si="978"/>
        <v>0</v>
      </c>
      <c r="R4628" s="11">
        <f t="shared" si="979"/>
        <v>0</v>
      </c>
      <c r="S4628" s="11">
        <f t="shared" si="980"/>
        <v>1</v>
      </c>
      <c r="T4628" t="str">
        <f t="shared" si="981"/>
        <v>إضافى كامل</v>
      </c>
    </row>
    <row r="4629" spans="1:20" x14ac:dyDescent="0.25">
      <c r="A4629">
        <v>237</v>
      </c>
      <c r="B4629">
        <v>29856</v>
      </c>
      <c r="C4629" t="s">
        <v>401</v>
      </c>
      <c r="D4629" s="8">
        <v>45604</v>
      </c>
      <c r="E4629" t="s">
        <v>15</v>
      </c>
      <c r="F4629">
        <v>14</v>
      </c>
      <c r="G4629" s="9" t="s">
        <v>400</v>
      </c>
      <c r="H4629" s="10" t="s">
        <v>402</v>
      </c>
      <c r="K4629" s="42" t="str">
        <f>IF(AND(I4629&lt;=TIME(8,30,0),J4629&gt;=TIME(14,30,0),I4629&lt;&gt;""),"",IF(AND(I4629&gt;=TIME(8,31,0),I4629&lt;=TIME(8,40,0)),"تأخير",IF(AND(I4629&gt;=TIME(8,41,0),I4629&lt;=TIME(11,30,0),I4629&lt;&gt;""),"إذن ص",IF(AND(J4629&lt;TIME(14,30,0), J4629&lt;&gt;"",J4629&gt;=TIME(11,30,0)),"إذن م",IF(AND(OR(I4629="",J4629="",I4629=J4629,I4629&gt;TIME(11,30,0),J4629&lt;TIME(11,30,0)),AND(E4629&lt;&gt;"Friday")),"غائب","")))))</f>
        <v/>
      </c>
      <c r="L4629" s="11">
        <f t="shared" si="973"/>
        <v>1</v>
      </c>
      <c r="M4629" s="11">
        <f t="shared" si="974"/>
        <v>1</v>
      </c>
      <c r="N4629" s="11">
        <f t="shared" si="975"/>
        <v>1</v>
      </c>
      <c r="O4629" s="11">
        <f t="shared" si="976"/>
        <v>0</v>
      </c>
      <c r="P4629" s="11">
        <f t="shared" si="977"/>
        <v>1</v>
      </c>
      <c r="Q4629" s="11">
        <f t="shared" si="978"/>
        <v>0</v>
      </c>
      <c r="R4629" s="11">
        <f t="shared" si="979"/>
        <v>0</v>
      </c>
      <c r="S4629" s="11">
        <f t="shared" si="980"/>
        <v>1</v>
      </c>
      <c r="T4629" t="str">
        <f t="shared" si="981"/>
        <v>إضافى كامل</v>
      </c>
    </row>
    <row r="4630" spans="1:20" x14ac:dyDescent="0.25">
      <c r="A4630">
        <v>237</v>
      </c>
      <c r="B4630">
        <v>29856</v>
      </c>
      <c r="C4630" t="s">
        <v>401</v>
      </c>
      <c r="D4630" s="8">
        <v>45605</v>
      </c>
      <c r="E4630" t="s">
        <v>18</v>
      </c>
      <c r="F4630">
        <v>14</v>
      </c>
      <c r="G4630" s="9" t="s">
        <v>400</v>
      </c>
      <c r="H4630" s="10"/>
      <c r="I4630" s="12"/>
      <c r="J4630" s="12"/>
      <c r="K4630" s="42" t="s">
        <v>19</v>
      </c>
      <c r="L4630" s="11">
        <f t="shared" si="973"/>
        <v>1</v>
      </c>
      <c r="M4630" s="11">
        <f t="shared" si="974"/>
        <v>1</v>
      </c>
      <c r="N4630" s="11">
        <f t="shared" si="975"/>
        <v>1</v>
      </c>
      <c r="O4630" s="11">
        <f t="shared" si="976"/>
        <v>0</v>
      </c>
      <c r="P4630" s="11">
        <f t="shared" si="977"/>
        <v>1</v>
      </c>
      <c r="Q4630" s="11">
        <f t="shared" si="978"/>
        <v>0</v>
      </c>
      <c r="R4630" s="11">
        <f t="shared" si="979"/>
        <v>0</v>
      </c>
      <c r="S4630" s="11">
        <f t="shared" si="980"/>
        <v>1</v>
      </c>
      <c r="T4630" t="str">
        <f t="shared" si="981"/>
        <v>إضافى كامل</v>
      </c>
    </row>
    <row r="4631" spans="1:20" x14ac:dyDescent="0.25">
      <c r="A4631">
        <v>237</v>
      </c>
      <c r="B4631">
        <v>29856</v>
      </c>
      <c r="C4631" t="s">
        <v>401</v>
      </c>
      <c r="D4631" s="8">
        <v>45606</v>
      </c>
      <c r="E4631" t="s">
        <v>20</v>
      </c>
      <c r="F4631">
        <v>14</v>
      </c>
      <c r="G4631" s="9" t="s">
        <v>400</v>
      </c>
      <c r="H4631" s="10"/>
      <c r="I4631" s="12">
        <v>0.34417824074074072</v>
      </c>
      <c r="J4631" s="12">
        <v>0.60461805555555559</v>
      </c>
      <c r="K4631" s="42" t="str">
        <f t="shared" ref="K4631:K4652" si="982">IF(AND(I4631&lt;=TIME(8,30,0),J4631&gt;=TIME(14,30,0),I4631&lt;&gt;""),"",IF(AND(I4631&gt;=TIME(8,31,0),I4631&lt;=TIME(8,40,0)),"تأخير",IF(AND(I4631&gt;=TIME(8,41,0),I4631&lt;=TIME(11,30,0),I4631&lt;&gt;""),"إذن ص",IF(AND(J4631&lt;TIME(14,30,0), J4631&lt;&gt;"",J4631&gt;=TIME(11,30,0)),"إذن م",IF(AND(OR(I4631="",J4631="",I4631=J4631,I4631&gt;TIME(11,30,0),J4631&lt;TIME(11,30,0)),AND(E4631&lt;&gt;"Friday")),"غائب","")))))</f>
        <v/>
      </c>
      <c r="L4631" s="11">
        <f t="shared" si="973"/>
        <v>1</v>
      </c>
      <c r="M4631" s="11">
        <f t="shared" si="974"/>
        <v>1</v>
      </c>
      <c r="N4631" s="11">
        <f t="shared" si="975"/>
        <v>1</v>
      </c>
      <c r="O4631" s="11">
        <f t="shared" si="976"/>
        <v>0</v>
      </c>
      <c r="P4631" s="11">
        <f t="shared" si="977"/>
        <v>1</v>
      </c>
      <c r="Q4631" s="11">
        <f t="shared" si="978"/>
        <v>0</v>
      </c>
      <c r="R4631" s="11">
        <f t="shared" si="979"/>
        <v>0</v>
      </c>
      <c r="S4631" s="11">
        <f t="shared" si="980"/>
        <v>1</v>
      </c>
      <c r="T4631" t="str">
        <f t="shared" si="981"/>
        <v>إضافى كامل</v>
      </c>
    </row>
    <row r="4632" spans="1:20" x14ac:dyDescent="0.25">
      <c r="A4632">
        <v>237</v>
      </c>
      <c r="B4632">
        <v>29856</v>
      </c>
      <c r="C4632" t="s">
        <v>401</v>
      </c>
      <c r="D4632" s="8">
        <v>45607</v>
      </c>
      <c r="E4632" t="s">
        <v>21</v>
      </c>
      <c r="F4632">
        <v>14</v>
      </c>
      <c r="G4632" s="9" t="s">
        <v>400</v>
      </c>
      <c r="H4632" s="10"/>
      <c r="I4632" s="12">
        <v>0.35322916666666665</v>
      </c>
      <c r="J4632" s="12">
        <v>0.6066435185185185</v>
      </c>
      <c r="K4632" s="42" t="str">
        <f t="shared" si="982"/>
        <v/>
      </c>
      <c r="L4632" s="11">
        <f t="shared" si="973"/>
        <v>1</v>
      </c>
      <c r="M4632" s="11">
        <f t="shared" si="974"/>
        <v>1</v>
      </c>
      <c r="N4632" s="11">
        <f t="shared" si="975"/>
        <v>2</v>
      </c>
      <c r="O4632" s="11">
        <f t="shared" si="976"/>
        <v>0</v>
      </c>
      <c r="P4632" s="11">
        <f t="shared" si="977"/>
        <v>2</v>
      </c>
      <c r="Q4632" s="11">
        <f t="shared" si="978"/>
        <v>0</v>
      </c>
      <c r="R4632" s="11">
        <f t="shared" si="979"/>
        <v>0</v>
      </c>
      <c r="S4632" s="11">
        <f t="shared" si="980"/>
        <v>1</v>
      </c>
      <c r="T4632" t="str">
        <f t="shared" si="981"/>
        <v>إضافى كامل</v>
      </c>
    </row>
    <row r="4633" spans="1:20" x14ac:dyDescent="0.25">
      <c r="A4633">
        <v>237</v>
      </c>
      <c r="B4633">
        <v>29856</v>
      </c>
      <c r="C4633" t="s">
        <v>401</v>
      </c>
      <c r="D4633" s="8">
        <v>45608</v>
      </c>
      <c r="E4633" t="s">
        <v>22</v>
      </c>
      <c r="F4633">
        <v>14</v>
      </c>
      <c r="G4633" s="9" t="s">
        <v>400</v>
      </c>
      <c r="H4633" s="10"/>
      <c r="I4633" s="12">
        <v>0.35087962962962965</v>
      </c>
      <c r="J4633" s="12">
        <v>0.60471064814814812</v>
      </c>
      <c r="K4633" s="42" t="str">
        <f t="shared" si="982"/>
        <v/>
      </c>
      <c r="L4633" s="11">
        <f t="shared" si="973"/>
        <v>1</v>
      </c>
      <c r="M4633" s="11">
        <f t="shared" si="974"/>
        <v>1</v>
      </c>
      <c r="N4633" s="11">
        <f t="shared" si="975"/>
        <v>2</v>
      </c>
      <c r="O4633" s="11">
        <f t="shared" si="976"/>
        <v>0</v>
      </c>
      <c r="P4633" s="11">
        <f t="shared" si="977"/>
        <v>2</v>
      </c>
      <c r="Q4633" s="11">
        <f t="shared" si="978"/>
        <v>0</v>
      </c>
      <c r="R4633" s="11">
        <f t="shared" si="979"/>
        <v>0</v>
      </c>
      <c r="S4633" s="11">
        <f t="shared" si="980"/>
        <v>1</v>
      </c>
      <c r="T4633" t="str">
        <f t="shared" si="981"/>
        <v>إضافى كامل</v>
      </c>
    </row>
    <row r="4634" spans="1:20" x14ac:dyDescent="0.25">
      <c r="A4634">
        <v>237</v>
      </c>
      <c r="B4634">
        <v>29856</v>
      </c>
      <c r="C4634" t="s">
        <v>401</v>
      </c>
      <c r="D4634" s="8">
        <v>45609</v>
      </c>
      <c r="E4634" t="s">
        <v>23</v>
      </c>
      <c r="F4634">
        <v>14</v>
      </c>
      <c r="G4634" s="9" t="s">
        <v>400</v>
      </c>
      <c r="H4634" s="10"/>
      <c r="I4634" s="12">
        <v>0.35334490740740743</v>
      </c>
      <c r="J4634" s="12">
        <v>0.60510416666666667</v>
      </c>
      <c r="K4634" s="42" t="str">
        <f t="shared" si="982"/>
        <v/>
      </c>
      <c r="L4634" s="11">
        <f t="shared" si="973"/>
        <v>1</v>
      </c>
      <c r="M4634" s="11">
        <f t="shared" si="974"/>
        <v>1</v>
      </c>
      <c r="N4634" s="11">
        <f t="shared" si="975"/>
        <v>2</v>
      </c>
      <c r="O4634" s="11">
        <f t="shared" si="976"/>
        <v>0</v>
      </c>
      <c r="P4634" s="11">
        <f t="shared" si="977"/>
        <v>2</v>
      </c>
      <c r="Q4634" s="11">
        <f t="shared" si="978"/>
        <v>0</v>
      </c>
      <c r="R4634" s="11">
        <f t="shared" si="979"/>
        <v>0</v>
      </c>
      <c r="S4634" s="11">
        <f t="shared" si="980"/>
        <v>1</v>
      </c>
      <c r="T4634" t="str">
        <f t="shared" si="981"/>
        <v>إضافى كامل</v>
      </c>
    </row>
    <row r="4635" spans="1:20" x14ac:dyDescent="0.25">
      <c r="A4635">
        <v>237</v>
      </c>
      <c r="B4635">
        <v>29856</v>
      </c>
      <c r="C4635" t="s">
        <v>401</v>
      </c>
      <c r="D4635" s="8">
        <v>45610</v>
      </c>
      <c r="E4635" t="s">
        <v>24</v>
      </c>
      <c r="F4635">
        <v>14</v>
      </c>
      <c r="G4635" s="9" t="s">
        <v>400</v>
      </c>
      <c r="H4635" s="10"/>
      <c r="I4635" s="12">
        <v>0.34618055555555555</v>
      </c>
      <c r="J4635" s="12">
        <v>0.60549768518518521</v>
      </c>
      <c r="K4635" s="42" t="str">
        <f t="shared" si="982"/>
        <v/>
      </c>
      <c r="L4635" s="11">
        <f t="shared" si="973"/>
        <v>1</v>
      </c>
      <c r="M4635" s="11">
        <f t="shared" si="974"/>
        <v>1</v>
      </c>
      <c r="N4635" s="11">
        <f t="shared" si="975"/>
        <v>2</v>
      </c>
      <c r="O4635" s="11">
        <f t="shared" si="976"/>
        <v>0</v>
      </c>
      <c r="P4635" s="11">
        <f t="shared" si="977"/>
        <v>2</v>
      </c>
      <c r="Q4635" s="11">
        <f t="shared" si="978"/>
        <v>0</v>
      </c>
      <c r="R4635" s="11">
        <f t="shared" si="979"/>
        <v>0</v>
      </c>
      <c r="S4635" s="11">
        <f t="shared" si="980"/>
        <v>1</v>
      </c>
      <c r="T4635" t="str">
        <f t="shared" si="981"/>
        <v>إضافى كامل</v>
      </c>
    </row>
    <row r="4636" spans="1:20" x14ac:dyDescent="0.25">
      <c r="A4636">
        <v>237</v>
      </c>
      <c r="B4636">
        <v>29856</v>
      </c>
      <c r="C4636" t="s">
        <v>401</v>
      </c>
      <c r="D4636" s="8">
        <v>45611</v>
      </c>
      <c r="E4636" t="s">
        <v>15</v>
      </c>
      <c r="F4636">
        <v>14</v>
      </c>
      <c r="G4636" s="9" t="s">
        <v>400</v>
      </c>
      <c r="H4636" s="10"/>
      <c r="K4636" s="42" t="str">
        <f t="shared" si="982"/>
        <v/>
      </c>
      <c r="L4636" s="11">
        <f t="shared" si="973"/>
        <v>1</v>
      </c>
      <c r="M4636" s="11">
        <f t="shared" si="974"/>
        <v>1</v>
      </c>
      <c r="N4636" s="11">
        <f t="shared" si="975"/>
        <v>2</v>
      </c>
      <c r="O4636" s="11">
        <f t="shared" si="976"/>
        <v>0</v>
      </c>
      <c r="P4636" s="11">
        <f t="shared" si="977"/>
        <v>2</v>
      </c>
      <c r="Q4636" s="11">
        <f t="shared" si="978"/>
        <v>0</v>
      </c>
      <c r="R4636" s="11">
        <f t="shared" si="979"/>
        <v>0</v>
      </c>
      <c r="S4636" s="11">
        <f t="shared" si="980"/>
        <v>1</v>
      </c>
      <c r="T4636" t="str">
        <f t="shared" si="981"/>
        <v>إضافى كامل</v>
      </c>
    </row>
    <row r="4637" spans="1:20" x14ac:dyDescent="0.25">
      <c r="A4637">
        <v>237</v>
      </c>
      <c r="B4637">
        <v>29856</v>
      </c>
      <c r="C4637" t="s">
        <v>401</v>
      </c>
      <c r="D4637" s="8">
        <v>45612</v>
      </c>
      <c r="E4637" t="s">
        <v>18</v>
      </c>
      <c r="F4637">
        <v>14</v>
      </c>
      <c r="G4637" s="9" t="s">
        <v>400</v>
      </c>
      <c r="H4637" s="10"/>
      <c r="K4637" s="42" t="s">
        <v>19</v>
      </c>
      <c r="L4637" s="11">
        <f t="shared" si="973"/>
        <v>1</v>
      </c>
      <c r="M4637" s="11">
        <f t="shared" si="974"/>
        <v>1</v>
      </c>
      <c r="N4637" s="11">
        <f t="shared" si="975"/>
        <v>2</v>
      </c>
      <c r="O4637" s="11">
        <f t="shared" si="976"/>
        <v>0</v>
      </c>
      <c r="P4637" s="11">
        <f t="shared" si="977"/>
        <v>2</v>
      </c>
      <c r="Q4637" s="11">
        <f t="shared" si="978"/>
        <v>0</v>
      </c>
      <c r="R4637" s="11">
        <f t="shared" si="979"/>
        <v>0</v>
      </c>
      <c r="S4637" s="11">
        <f t="shared" si="980"/>
        <v>1</v>
      </c>
      <c r="T4637" t="str">
        <f t="shared" si="981"/>
        <v>إضافى كامل</v>
      </c>
    </row>
    <row r="4638" spans="1:20" x14ac:dyDescent="0.25">
      <c r="A4638">
        <v>237</v>
      </c>
      <c r="B4638">
        <v>29856</v>
      </c>
      <c r="C4638" t="s">
        <v>401</v>
      </c>
      <c r="D4638" s="8">
        <v>45613</v>
      </c>
      <c r="E4638" t="s">
        <v>20</v>
      </c>
      <c r="F4638">
        <v>14</v>
      </c>
      <c r="G4638" s="9" t="s">
        <v>400</v>
      </c>
      <c r="H4638" s="10"/>
      <c r="I4638" s="12">
        <v>0.34855324074074073</v>
      </c>
      <c r="J4638" s="12">
        <v>0.60458333333333336</v>
      </c>
      <c r="K4638" s="42" t="str">
        <f t="shared" si="982"/>
        <v/>
      </c>
      <c r="L4638" s="11">
        <f t="shared" si="973"/>
        <v>1</v>
      </c>
      <c r="M4638" s="11">
        <f t="shared" si="974"/>
        <v>1</v>
      </c>
      <c r="N4638" s="11">
        <f t="shared" si="975"/>
        <v>2</v>
      </c>
      <c r="O4638" s="11">
        <f t="shared" si="976"/>
        <v>0</v>
      </c>
      <c r="P4638" s="11">
        <f t="shared" si="977"/>
        <v>2</v>
      </c>
      <c r="Q4638" s="11">
        <f t="shared" si="978"/>
        <v>0</v>
      </c>
      <c r="R4638" s="11">
        <f t="shared" si="979"/>
        <v>0</v>
      </c>
      <c r="S4638" s="11">
        <f t="shared" si="980"/>
        <v>1</v>
      </c>
      <c r="T4638" t="str">
        <f t="shared" si="981"/>
        <v>إضافى كامل</v>
      </c>
    </row>
    <row r="4639" spans="1:20" x14ac:dyDescent="0.25">
      <c r="A4639">
        <v>237</v>
      </c>
      <c r="B4639">
        <v>29856</v>
      </c>
      <c r="C4639" t="s">
        <v>401</v>
      </c>
      <c r="D4639" s="8">
        <v>45614</v>
      </c>
      <c r="E4639" t="s">
        <v>21</v>
      </c>
      <c r="F4639">
        <v>14</v>
      </c>
      <c r="G4639" s="9" t="s">
        <v>400</v>
      </c>
      <c r="H4639" s="10"/>
      <c r="I4639" s="12">
        <v>0.35189814814814813</v>
      </c>
      <c r="J4639" s="12">
        <v>0.60598379629629628</v>
      </c>
      <c r="K4639" s="42" t="str">
        <f t="shared" si="982"/>
        <v/>
      </c>
      <c r="L4639" s="11">
        <f t="shared" si="973"/>
        <v>1</v>
      </c>
      <c r="M4639" s="11">
        <f t="shared" si="974"/>
        <v>1</v>
      </c>
      <c r="N4639" s="11">
        <f t="shared" si="975"/>
        <v>2</v>
      </c>
      <c r="O4639" s="11">
        <f t="shared" si="976"/>
        <v>0</v>
      </c>
      <c r="P4639" s="11">
        <f t="shared" si="977"/>
        <v>2</v>
      </c>
      <c r="Q4639" s="11">
        <f t="shared" si="978"/>
        <v>0</v>
      </c>
      <c r="R4639" s="11">
        <f t="shared" si="979"/>
        <v>0</v>
      </c>
      <c r="S4639" s="11">
        <f t="shared" si="980"/>
        <v>1</v>
      </c>
      <c r="T4639" t="str">
        <f t="shared" si="981"/>
        <v>إضافى كامل</v>
      </c>
    </row>
    <row r="4640" spans="1:20" x14ac:dyDescent="0.25">
      <c r="A4640">
        <v>237</v>
      </c>
      <c r="B4640">
        <v>29856</v>
      </c>
      <c r="C4640" t="s">
        <v>401</v>
      </c>
      <c r="D4640" s="8">
        <v>45615</v>
      </c>
      <c r="E4640" t="s">
        <v>22</v>
      </c>
      <c r="F4640">
        <v>14</v>
      </c>
      <c r="G4640" s="9" t="s">
        <v>400</v>
      </c>
      <c r="H4640" s="10"/>
      <c r="I4640" s="12">
        <v>0.38197916666666665</v>
      </c>
      <c r="J4640" s="12">
        <v>0.60479166666666662</v>
      </c>
      <c r="K4640" s="42" t="str">
        <f t="shared" si="982"/>
        <v>إذن ص</v>
      </c>
      <c r="L4640" s="11">
        <f t="shared" si="973"/>
        <v>1</v>
      </c>
      <c r="M4640" s="11">
        <f t="shared" si="974"/>
        <v>1</v>
      </c>
      <c r="N4640" s="11">
        <f t="shared" si="975"/>
        <v>2</v>
      </c>
      <c r="O4640" s="11">
        <f t="shared" si="976"/>
        <v>0</v>
      </c>
      <c r="P4640" s="11">
        <f t="shared" si="977"/>
        <v>2</v>
      </c>
      <c r="Q4640" s="11">
        <f t="shared" si="978"/>
        <v>0</v>
      </c>
      <c r="R4640" s="11">
        <f t="shared" si="979"/>
        <v>0</v>
      </c>
      <c r="S4640" s="11">
        <f t="shared" si="980"/>
        <v>1</v>
      </c>
      <c r="T4640" t="str">
        <f t="shared" si="981"/>
        <v>إضافى كامل</v>
      </c>
    </row>
    <row r="4641" spans="1:20" x14ac:dyDescent="0.25">
      <c r="A4641">
        <v>237</v>
      </c>
      <c r="B4641">
        <v>29856</v>
      </c>
      <c r="C4641" t="s">
        <v>401</v>
      </c>
      <c r="D4641" s="8">
        <v>45616</v>
      </c>
      <c r="E4641" t="s">
        <v>23</v>
      </c>
      <c r="F4641">
        <v>14</v>
      </c>
      <c r="G4641" s="9" t="s">
        <v>400</v>
      </c>
      <c r="H4641" s="10"/>
      <c r="I4641" s="12">
        <v>0.34635416666666669</v>
      </c>
      <c r="J4641" s="12">
        <v>0.60584490740740737</v>
      </c>
      <c r="K4641" s="42" t="str">
        <f t="shared" si="982"/>
        <v/>
      </c>
      <c r="L4641" s="11">
        <f t="shared" si="973"/>
        <v>1</v>
      </c>
      <c r="M4641" s="11">
        <f t="shared" si="974"/>
        <v>1</v>
      </c>
      <c r="N4641" s="11">
        <f t="shared" si="975"/>
        <v>1</v>
      </c>
      <c r="O4641" s="11">
        <f t="shared" si="976"/>
        <v>0</v>
      </c>
      <c r="P4641" s="11">
        <f t="shared" si="977"/>
        <v>1</v>
      </c>
      <c r="Q4641" s="11">
        <f t="shared" si="978"/>
        <v>0</v>
      </c>
      <c r="R4641" s="11">
        <f t="shared" si="979"/>
        <v>0</v>
      </c>
      <c r="S4641" s="11">
        <f t="shared" si="980"/>
        <v>1</v>
      </c>
      <c r="T4641" t="str">
        <f t="shared" si="981"/>
        <v>إضافى كامل</v>
      </c>
    </row>
    <row r="4642" spans="1:20" x14ac:dyDescent="0.25">
      <c r="A4642">
        <v>237</v>
      </c>
      <c r="B4642">
        <v>29856</v>
      </c>
      <c r="C4642" t="s">
        <v>401</v>
      </c>
      <c r="D4642" s="8">
        <v>45617</v>
      </c>
      <c r="E4642" t="s">
        <v>24</v>
      </c>
      <c r="F4642">
        <v>14</v>
      </c>
      <c r="G4642" s="9" t="s">
        <v>400</v>
      </c>
      <c r="H4642" s="10"/>
      <c r="I4642" s="12">
        <v>0.34834490740740742</v>
      </c>
      <c r="J4642" s="12">
        <v>0.60443287037037041</v>
      </c>
      <c r="K4642" s="42" t="str">
        <f t="shared" si="982"/>
        <v/>
      </c>
      <c r="L4642" s="11">
        <f t="shared" si="973"/>
        <v>1</v>
      </c>
      <c r="M4642" s="11">
        <f t="shared" si="974"/>
        <v>1</v>
      </c>
      <c r="N4642" s="11">
        <f t="shared" si="975"/>
        <v>1</v>
      </c>
      <c r="O4642" s="11">
        <f t="shared" si="976"/>
        <v>0</v>
      </c>
      <c r="P4642" s="11">
        <f t="shared" si="977"/>
        <v>1</v>
      </c>
      <c r="Q4642" s="11">
        <f t="shared" si="978"/>
        <v>0</v>
      </c>
      <c r="R4642" s="11">
        <f t="shared" si="979"/>
        <v>0</v>
      </c>
      <c r="S4642" s="11">
        <f t="shared" si="980"/>
        <v>1</v>
      </c>
      <c r="T4642" t="str">
        <f t="shared" si="981"/>
        <v>إضافى كامل</v>
      </c>
    </row>
    <row r="4643" spans="1:20" x14ac:dyDescent="0.25">
      <c r="A4643">
        <v>237</v>
      </c>
      <c r="B4643">
        <v>29856</v>
      </c>
      <c r="C4643" t="s">
        <v>401</v>
      </c>
      <c r="D4643" s="8">
        <v>45618</v>
      </c>
      <c r="E4643" t="s">
        <v>15</v>
      </c>
      <c r="F4643">
        <v>14</v>
      </c>
      <c r="G4643" s="9" t="s">
        <v>400</v>
      </c>
      <c r="H4643" s="10"/>
      <c r="K4643" s="42" t="str">
        <f t="shared" si="982"/>
        <v/>
      </c>
      <c r="L4643" s="11">
        <f t="shared" si="973"/>
        <v>1</v>
      </c>
      <c r="M4643" s="11">
        <f t="shared" si="974"/>
        <v>1</v>
      </c>
      <c r="N4643" s="11">
        <f t="shared" si="975"/>
        <v>1</v>
      </c>
      <c r="O4643" s="11">
        <f t="shared" si="976"/>
        <v>0</v>
      </c>
      <c r="P4643" s="11">
        <f t="shared" si="977"/>
        <v>1</v>
      </c>
      <c r="Q4643" s="11">
        <f t="shared" si="978"/>
        <v>0</v>
      </c>
      <c r="R4643" s="11">
        <f t="shared" si="979"/>
        <v>0</v>
      </c>
      <c r="S4643" s="11">
        <f t="shared" si="980"/>
        <v>1</v>
      </c>
      <c r="T4643" t="str">
        <f t="shared" si="981"/>
        <v>إضافى كامل</v>
      </c>
    </row>
    <row r="4644" spans="1:20" x14ac:dyDescent="0.25">
      <c r="A4644">
        <v>237</v>
      </c>
      <c r="B4644">
        <v>29856</v>
      </c>
      <c r="C4644" t="s">
        <v>401</v>
      </c>
      <c r="D4644" s="8">
        <v>45619</v>
      </c>
      <c r="E4644" t="s">
        <v>18</v>
      </c>
      <c r="F4644">
        <v>14</v>
      </c>
      <c r="G4644" s="9" t="s">
        <v>400</v>
      </c>
      <c r="H4644" s="10"/>
      <c r="K4644" s="42" t="s">
        <v>19</v>
      </c>
      <c r="L4644" s="11">
        <f t="shared" si="973"/>
        <v>1</v>
      </c>
      <c r="M4644" s="11">
        <f t="shared" si="974"/>
        <v>1</v>
      </c>
      <c r="N4644" s="11">
        <f t="shared" si="975"/>
        <v>1</v>
      </c>
      <c r="O4644" s="11">
        <f t="shared" si="976"/>
        <v>0</v>
      </c>
      <c r="P4644" s="11">
        <f t="shared" si="977"/>
        <v>1</v>
      </c>
      <c r="Q4644" s="11">
        <f t="shared" si="978"/>
        <v>0</v>
      </c>
      <c r="R4644" s="11">
        <f t="shared" si="979"/>
        <v>0</v>
      </c>
      <c r="S4644" s="11">
        <f t="shared" si="980"/>
        <v>1</v>
      </c>
      <c r="T4644" t="str">
        <f t="shared" si="981"/>
        <v>إضافى كامل</v>
      </c>
    </row>
    <row r="4645" spans="1:20" x14ac:dyDescent="0.25">
      <c r="A4645">
        <v>237</v>
      </c>
      <c r="B4645">
        <v>29856</v>
      </c>
      <c r="C4645" t="s">
        <v>401</v>
      </c>
      <c r="D4645" s="8">
        <v>45620</v>
      </c>
      <c r="E4645" t="s">
        <v>20</v>
      </c>
      <c r="F4645">
        <v>14</v>
      </c>
      <c r="G4645" s="9" t="s">
        <v>400</v>
      </c>
      <c r="H4645" s="10"/>
      <c r="I4645" s="12">
        <v>0.35100694444444447</v>
      </c>
      <c r="J4645" s="12">
        <v>0.60612268518518519</v>
      </c>
      <c r="K4645" s="42" t="str">
        <f t="shared" si="982"/>
        <v/>
      </c>
      <c r="L4645" s="11">
        <f t="shared" si="973"/>
        <v>1</v>
      </c>
      <c r="M4645" s="11">
        <f t="shared" si="974"/>
        <v>1</v>
      </c>
      <c r="N4645" s="11">
        <f t="shared" si="975"/>
        <v>1</v>
      </c>
      <c r="O4645" s="11">
        <f t="shared" si="976"/>
        <v>0</v>
      </c>
      <c r="P4645" s="11">
        <f t="shared" si="977"/>
        <v>1</v>
      </c>
      <c r="Q4645" s="11">
        <f t="shared" si="978"/>
        <v>0</v>
      </c>
      <c r="R4645" s="11">
        <f t="shared" si="979"/>
        <v>0</v>
      </c>
      <c r="S4645" s="11">
        <f t="shared" si="980"/>
        <v>1</v>
      </c>
      <c r="T4645" t="str">
        <f t="shared" si="981"/>
        <v>إضافى كامل</v>
      </c>
    </row>
    <row r="4646" spans="1:20" x14ac:dyDescent="0.25">
      <c r="A4646">
        <v>237</v>
      </c>
      <c r="B4646">
        <v>29856</v>
      </c>
      <c r="C4646" t="s">
        <v>401</v>
      </c>
      <c r="D4646" s="8">
        <v>45621</v>
      </c>
      <c r="E4646" t="s">
        <v>21</v>
      </c>
      <c r="F4646">
        <v>14</v>
      </c>
      <c r="G4646" s="9" t="s">
        <v>400</v>
      </c>
      <c r="H4646" s="10" t="s">
        <v>32</v>
      </c>
      <c r="I4646" s="12">
        <v>0.35671296296296295</v>
      </c>
      <c r="J4646" s="12">
        <v>0.607025462962963</v>
      </c>
      <c r="K4646" s="42" t="str">
        <f t="shared" si="982"/>
        <v>تأخير</v>
      </c>
      <c r="L4646" s="11">
        <f t="shared" si="973"/>
        <v>0</v>
      </c>
      <c r="M4646" s="11">
        <f t="shared" si="974"/>
        <v>1</v>
      </c>
      <c r="N4646" s="11">
        <f t="shared" si="975"/>
        <v>1</v>
      </c>
      <c r="O4646" s="11">
        <f t="shared" si="976"/>
        <v>0</v>
      </c>
      <c r="P4646" s="11">
        <f t="shared" si="977"/>
        <v>1</v>
      </c>
      <c r="Q4646" s="11">
        <f t="shared" si="978"/>
        <v>0</v>
      </c>
      <c r="R4646" s="11">
        <f t="shared" si="979"/>
        <v>0</v>
      </c>
      <c r="S4646" s="11">
        <f t="shared" si="980"/>
        <v>1</v>
      </c>
      <c r="T4646" t="str">
        <f t="shared" si="981"/>
        <v>إضافى كامل</v>
      </c>
    </row>
    <row r="4647" spans="1:20" x14ac:dyDescent="0.25">
      <c r="A4647">
        <v>237</v>
      </c>
      <c r="B4647">
        <v>29856</v>
      </c>
      <c r="C4647" t="s">
        <v>401</v>
      </c>
      <c r="D4647" s="8">
        <v>45622</v>
      </c>
      <c r="E4647" t="s">
        <v>22</v>
      </c>
      <c r="F4647">
        <v>14</v>
      </c>
      <c r="G4647" s="9" t="s">
        <v>400</v>
      </c>
      <c r="H4647" s="10" t="s">
        <v>51</v>
      </c>
      <c r="I4647" s="12">
        <v>0.35608796296296297</v>
      </c>
      <c r="J4647" s="12">
        <v>0.60652777777777778</v>
      </c>
      <c r="K4647" s="42" t="str">
        <f t="shared" si="982"/>
        <v>تأخير</v>
      </c>
      <c r="L4647" s="11">
        <f t="shared" si="973"/>
        <v>0</v>
      </c>
      <c r="M4647" s="11">
        <f t="shared" si="974"/>
        <v>1</v>
      </c>
      <c r="N4647" s="11">
        <f t="shared" si="975"/>
        <v>1</v>
      </c>
      <c r="O4647" s="11">
        <f t="shared" si="976"/>
        <v>0</v>
      </c>
      <c r="P4647" s="11">
        <f t="shared" si="977"/>
        <v>1</v>
      </c>
      <c r="Q4647" s="11">
        <f t="shared" si="978"/>
        <v>0</v>
      </c>
      <c r="R4647" s="11">
        <f t="shared" si="979"/>
        <v>0</v>
      </c>
      <c r="S4647" s="11">
        <f t="shared" si="980"/>
        <v>1</v>
      </c>
      <c r="T4647" t="str">
        <f t="shared" si="981"/>
        <v>إضافى كامل</v>
      </c>
    </row>
    <row r="4648" spans="1:20" x14ac:dyDescent="0.25">
      <c r="A4648">
        <v>237</v>
      </c>
      <c r="B4648">
        <v>29856</v>
      </c>
      <c r="C4648" t="s">
        <v>401</v>
      </c>
      <c r="D4648" s="8">
        <v>45623</v>
      </c>
      <c r="E4648" t="s">
        <v>23</v>
      </c>
      <c r="F4648">
        <v>14</v>
      </c>
      <c r="G4648" s="9" t="s">
        <v>400</v>
      </c>
      <c r="H4648" s="10"/>
      <c r="I4648" s="12">
        <v>0.35195601851851854</v>
      </c>
      <c r="J4648" s="12">
        <v>0.60651620370370374</v>
      </c>
      <c r="K4648" s="42" t="str">
        <f t="shared" si="982"/>
        <v/>
      </c>
      <c r="L4648" s="11">
        <f t="shared" si="973"/>
        <v>1</v>
      </c>
      <c r="M4648" s="11">
        <f t="shared" si="974"/>
        <v>1</v>
      </c>
      <c r="N4648" s="11">
        <f t="shared" si="975"/>
        <v>2</v>
      </c>
      <c r="O4648" s="11">
        <f t="shared" si="976"/>
        <v>0</v>
      </c>
      <c r="P4648" s="11">
        <f t="shared" si="977"/>
        <v>2</v>
      </c>
      <c r="Q4648" s="11">
        <f t="shared" si="978"/>
        <v>0</v>
      </c>
      <c r="R4648" s="11">
        <f t="shared" si="979"/>
        <v>0</v>
      </c>
      <c r="S4648" s="11">
        <f t="shared" si="980"/>
        <v>1</v>
      </c>
      <c r="T4648" t="str">
        <f t="shared" si="981"/>
        <v>إضافى كامل</v>
      </c>
    </row>
    <row r="4649" spans="1:20" x14ac:dyDescent="0.25">
      <c r="A4649">
        <v>237</v>
      </c>
      <c r="B4649">
        <v>29856</v>
      </c>
      <c r="C4649" t="s">
        <v>401</v>
      </c>
      <c r="D4649" s="8">
        <v>45624</v>
      </c>
      <c r="E4649" t="s">
        <v>24</v>
      </c>
      <c r="F4649">
        <v>14</v>
      </c>
      <c r="G4649" s="9" t="s">
        <v>400</v>
      </c>
      <c r="H4649" s="10"/>
      <c r="I4649" s="12">
        <v>0.3505787037037037</v>
      </c>
      <c r="J4649" s="12">
        <v>0.60473379629629631</v>
      </c>
      <c r="K4649" s="42" t="str">
        <f t="shared" si="982"/>
        <v/>
      </c>
      <c r="L4649" s="11">
        <f t="shared" si="973"/>
        <v>1</v>
      </c>
      <c r="M4649" s="11">
        <f t="shared" si="974"/>
        <v>1</v>
      </c>
      <c r="N4649" s="11">
        <f t="shared" si="975"/>
        <v>2</v>
      </c>
      <c r="O4649" s="11">
        <f t="shared" si="976"/>
        <v>0</v>
      </c>
      <c r="P4649" s="11">
        <f t="shared" si="977"/>
        <v>2</v>
      </c>
      <c r="Q4649" s="11">
        <f t="shared" si="978"/>
        <v>0</v>
      </c>
      <c r="R4649" s="11">
        <f t="shared" si="979"/>
        <v>0</v>
      </c>
      <c r="S4649" s="11">
        <f t="shared" si="980"/>
        <v>1</v>
      </c>
      <c r="T4649" t="str">
        <f t="shared" si="981"/>
        <v>إضافى كامل</v>
      </c>
    </row>
    <row r="4650" spans="1:20" x14ac:dyDescent="0.25">
      <c r="A4650">
        <v>237</v>
      </c>
      <c r="B4650">
        <v>29856</v>
      </c>
      <c r="C4650" t="s">
        <v>401</v>
      </c>
      <c r="D4650" s="8">
        <v>45625</v>
      </c>
      <c r="E4650" t="s">
        <v>15</v>
      </c>
      <c r="F4650">
        <v>14</v>
      </c>
      <c r="G4650" s="9" t="s">
        <v>400</v>
      </c>
      <c r="H4650" s="10"/>
      <c r="K4650" s="42" t="str">
        <f t="shared" si="982"/>
        <v/>
      </c>
      <c r="L4650" s="11">
        <f t="shared" si="973"/>
        <v>1</v>
      </c>
      <c r="M4650" s="11">
        <f t="shared" si="974"/>
        <v>1</v>
      </c>
      <c r="N4650" s="11">
        <f t="shared" si="975"/>
        <v>3</v>
      </c>
      <c r="O4650" s="11">
        <f t="shared" si="976"/>
        <v>0</v>
      </c>
      <c r="P4650" s="11">
        <f t="shared" si="977"/>
        <v>3</v>
      </c>
      <c r="Q4650" s="11">
        <f t="shared" si="978"/>
        <v>1.5</v>
      </c>
      <c r="R4650" s="11">
        <f t="shared" si="979"/>
        <v>1</v>
      </c>
      <c r="S4650" s="11">
        <f t="shared" si="980"/>
        <v>2</v>
      </c>
      <c r="T4650" t="str">
        <f t="shared" si="981"/>
        <v>إضافى كامل</v>
      </c>
    </row>
    <row r="4651" spans="1:20" x14ac:dyDescent="0.25">
      <c r="A4651">
        <v>237</v>
      </c>
      <c r="B4651">
        <v>29856</v>
      </c>
      <c r="C4651" t="s">
        <v>401</v>
      </c>
      <c r="D4651" s="8">
        <v>45626</v>
      </c>
      <c r="E4651" t="s">
        <v>18</v>
      </c>
      <c r="F4651">
        <v>14</v>
      </c>
      <c r="G4651" s="9" t="s">
        <v>400</v>
      </c>
      <c r="H4651" s="10"/>
      <c r="K4651" s="42" t="s">
        <v>19</v>
      </c>
      <c r="L4651" s="11">
        <f t="shared" si="973"/>
        <v>1</v>
      </c>
      <c r="M4651" s="11">
        <f t="shared" si="974"/>
        <v>1</v>
      </c>
      <c r="N4651" s="11">
        <f t="shared" si="975"/>
        <v>3</v>
      </c>
      <c r="O4651" s="11">
        <f t="shared" si="976"/>
        <v>0</v>
      </c>
      <c r="P4651" s="11">
        <f t="shared" si="977"/>
        <v>3</v>
      </c>
      <c r="Q4651" s="11">
        <f t="shared" si="978"/>
        <v>1.5</v>
      </c>
      <c r="R4651" s="11">
        <f t="shared" si="979"/>
        <v>1</v>
      </c>
      <c r="S4651" s="11">
        <f t="shared" si="980"/>
        <v>2</v>
      </c>
      <c r="T4651" t="str">
        <f t="shared" si="981"/>
        <v>إضافى كامل</v>
      </c>
    </row>
    <row r="4652" spans="1:20" ht="18" x14ac:dyDescent="0.25">
      <c r="A4652" s="21">
        <v>246</v>
      </c>
      <c r="B4652" s="22">
        <v>29879</v>
      </c>
      <c r="C4652" s="16" t="s">
        <v>403</v>
      </c>
      <c r="D4652" s="8">
        <v>45597</v>
      </c>
      <c r="E4652" t="s">
        <v>15</v>
      </c>
      <c r="F4652">
        <v>14</v>
      </c>
      <c r="G4652" s="9" t="s">
        <v>400</v>
      </c>
      <c r="H4652" s="10"/>
      <c r="K4652" s="42" t="str">
        <f t="shared" si="982"/>
        <v/>
      </c>
      <c r="L4652" s="11">
        <f t="shared" si="973"/>
        <v>1</v>
      </c>
      <c r="M4652" s="11">
        <f t="shared" si="974"/>
        <v>1</v>
      </c>
      <c r="N4652" s="11">
        <f t="shared" si="975"/>
        <v>3</v>
      </c>
      <c r="O4652" s="11">
        <f t="shared" si="976"/>
        <v>0</v>
      </c>
      <c r="P4652" s="11">
        <f t="shared" si="977"/>
        <v>3</v>
      </c>
      <c r="Q4652" s="11">
        <f t="shared" si="978"/>
        <v>1.5</v>
      </c>
      <c r="R4652" s="11">
        <f t="shared" si="979"/>
        <v>1</v>
      </c>
      <c r="S4652" s="11">
        <f t="shared" si="980"/>
        <v>2</v>
      </c>
      <c r="T4652" t="str">
        <f t="shared" si="981"/>
        <v>إضافى كامل</v>
      </c>
    </row>
    <row r="4653" spans="1:20" ht="18" x14ac:dyDescent="0.25">
      <c r="A4653" s="21">
        <v>246</v>
      </c>
      <c r="B4653" s="22">
        <v>29879</v>
      </c>
      <c r="C4653" t="s">
        <v>404</v>
      </c>
      <c r="D4653" s="8">
        <v>45598</v>
      </c>
      <c r="E4653" t="s">
        <v>18</v>
      </c>
      <c r="F4653">
        <v>14</v>
      </c>
      <c r="G4653" s="9" t="s">
        <v>400</v>
      </c>
      <c r="H4653" s="10"/>
      <c r="K4653" s="42" t="s">
        <v>19</v>
      </c>
      <c r="L4653" s="11">
        <f t="shared" si="973"/>
        <v>1</v>
      </c>
      <c r="M4653" s="11">
        <f t="shared" si="974"/>
        <v>1</v>
      </c>
      <c r="N4653" s="11">
        <f t="shared" si="975"/>
        <v>3</v>
      </c>
      <c r="O4653" s="11">
        <f t="shared" si="976"/>
        <v>0</v>
      </c>
      <c r="P4653" s="11">
        <f t="shared" si="977"/>
        <v>3</v>
      </c>
      <c r="Q4653" s="11">
        <f t="shared" si="978"/>
        <v>1.5</v>
      </c>
      <c r="R4653" s="11">
        <f t="shared" si="979"/>
        <v>1</v>
      </c>
      <c r="S4653" s="11">
        <f t="shared" si="980"/>
        <v>2</v>
      </c>
      <c r="T4653" t="str">
        <f t="shared" si="981"/>
        <v>إضافى كامل</v>
      </c>
    </row>
    <row r="4654" spans="1:20" ht="18" x14ac:dyDescent="0.25">
      <c r="A4654" s="21">
        <v>246</v>
      </c>
      <c r="B4654" s="22">
        <v>29879</v>
      </c>
      <c r="C4654" t="s">
        <v>404</v>
      </c>
      <c r="D4654" s="8">
        <v>45599</v>
      </c>
      <c r="E4654" t="s">
        <v>20</v>
      </c>
      <c r="F4654">
        <v>14</v>
      </c>
      <c r="G4654" s="9" t="s">
        <v>400</v>
      </c>
      <c r="H4654" s="10" t="s">
        <v>405</v>
      </c>
      <c r="I4654" s="12"/>
      <c r="J4654" s="12"/>
      <c r="K4654" s="42" t="s">
        <v>31</v>
      </c>
      <c r="L4654" s="11">
        <f t="shared" si="973"/>
        <v>1</v>
      </c>
      <c r="M4654" s="11">
        <f t="shared" si="974"/>
        <v>1</v>
      </c>
      <c r="N4654" s="11">
        <f t="shared" si="975"/>
        <v>3</v>
      </c>
      <c r="O4654" s="11">
        <f t="shared" si="976"/>
        <v>0</v>
      </c>
      <c r="P4654" s="11">
        <f t="shared" si="977"/>
        <v>3</v>
      </c>
      <c r="Q4654" s="11">
        <f t="shared" si="978"/>
        <v>1.5</v>
      </c>
      <c r="R4654" s="11">
        <f t="shared" si="979"/>
        <v>1</v>
      </c>
      <c r="S4654" s="11">
        <f t="shared" si="980"/>
        <v>2</v>
      </c>
      <c r="T4654" t="str">
        <f t="shared" si="981"/>
        <v>إضافى كامل</v>
      </c>
    </row>
    <row r="4655" spans="1:20" ht="18" x14ac:dyDescent="0.25">
      <c r="A4655" s="21">
        <v>246</v>
      </c>
      <c r="B4655" s="22">
        <v>29879</v>
      </c>
      <c r="C4655" t="s">
        <v>404</v>
      </c>
      <c r="D4655" s="8">
        <v>45600</v>
      </c>
      <c r="E4655" t="s">
        <v>21</v>
      </c>
      <c r="F4655">
        <v>14</v>
      </c>
      <c r="G4655" s="9" t="s">
        <v>400</v>
      </c>
      <c r="H4655" s="10" t="s">
        <v>32</v>
      </c>
      <c r="I4655" s="12">
        <v>0.36031249999999998</v>
      </c>
      <c r="J4655" s="12">
        <v>0.62990740740740736</v>
      </c>
      <c r="K4655" s="42" t="str">
        <f t="shared" ref="K4655:K4681" si="983">IF(AND(I4655&lt;=TIME(8,30,0),J4655&gt;=TIME(14,30,0),I4655&lt;&gt;""),"",IF(AND(I4655&gt;=TIME(8,31,0),I4655&lt;=TIME(8,40,0)),"تأخير",IF(AND(I4655&gt;=TIME(8,41,0),I4655&lt;=TIME(11,30,0),I4655&lt;&gt;""),"إذن ص",IF(AND(J4655&lt;TIME(14,30,0), J4655&lt;&gt;"",J4655&gt;=TIME(11,30,0)),"إذن م",IF(AND(OR(I4655="",J4655="",I4655=J4655,I4655&gt;TIME(11,30,0),J4655&lt;TIME(11,30,0)),AND(E4655&lt;&gt;"Friday")),"غائب","")))))</f>
        <v>تأخير</v>
      </c>
      <c r="L4655" s="11">
        <f t="shared" si="973"/>
        <v>0</v>
      </c>
      <c r="M4655" s="11">
        <f t="shared" si="974"/>
        <v>1</v>
      </c>
      <c r="N4655" s="11">
        <f t="shared" si="975"/>
        <v>3</v>
      </c>
      <c r="O4655" s="11">
        <f t="shared" si="976"/>
        <v>0</v>
      </c>
      <c r="P4655" s="11">
        <f t="shared" si="977"/>
        <v>3</v>
      </c>
      <c r="Q4655" s="11">
        <f t="shared" si="978"/>
        <v>1.5</v>
      </c>
      <c r="R4655" s="11">
        <f t="shared" si="979"/>
        <v>1</v>
      </c>
      <c r="S4655" s="11">
        <f t="shared" si="980"/>
        <v>2</v>
      </c>
      <c r="T4655" t="str">
        <f t="shared" si="981"/>
        <v>إضافى كامل</v>
      </c>
    </row>
    <row r="4656" spans="1:20" ht="18" x14ac:dyDescent="0.25">
      <c r="A4656" s="21">
        <v>246</v>
      </c>
      <c r="B4656" s="22">
        <v>29879</v>
      </c>
      <c r="C4656" t="s">
        <v>404</v>
      </c>
      <c r="D4656" s="8">
        <v>45601</v>
      </c>
      <c r="E4656" t="s">
        <v>22</v>
      </c>
      <c r="F4656">
        <v>14</v>
      </c>
      <c r="G4656" s="9" t="s">
        <v>400</v>
      </c>
      <c r="H4656" s="10"/>
      <c r="I4656" s="12"/>
      <c r="J4656" s="12"/>
      <c r="K4656" s="42" t="str">
        <f t="shared" si="983"/>
        <v>غائب</v>
      </c>
      <c r="L4656" s="11">
        <f t="shared" si="973"/>
        <v>0</v>
      </c>
      <c r="M4656" s="11">
        <f t="shared" si="974"/>
        <v>1</v>
      </c>
      <c r="N4656" s="11">
        <f t="shared" si="975"/>
        <v>4</v>
      </c>
      <c r="O4656" s="11">
        <f t="shared" si="976"/>
        <v>0</v>
      </c>
      <c r="P4656" s="11">
        <f t="shared" si="977"/>
        <v>4</v>
      </c>
      <c r="Q4656" s="11">
        <f t="shared" si="978"/>
        <v>2</v>
      </c>
      <c r="R4656" s="11">
        <f t="shared" si="979"/>
        <v>2</v>
      </c>
      <c r="S4656" s="11">
        <f t="shared" si="980"/>
        <v>3</v>
      </c>
      <c r="T4656" t="str">
        <f t="shared" si="981"/>
        <v>إضافى كامل</v>
      </c>
    </row>
    <row r="4657" spans="1:20" ht="18" x14ac:dyDescent="0.25">
      <c r="A4657" s="21">
        <v>246</v>
      </c>
      <c r="B4657" s="22">
        <v>29879</v>
      </c>
      <c r="C4657" t="s">
        <v>404</v>
      </c>
      <c r="D4657" s="8">
        <v>45602</v>
      </c>
      <c r="E4657" t="s">
        <v>23</v>
      </c>
      <c r="F4657">
        <v>14</v>
      </c>
      <c r="G4657" s="9" t="s">
        <v>400</v>
      </c>
      <c r="H4657" s="10"/>
      <c r="I4657" s="12">
        <v>0.35104166666666664</v>
      </c>
      <c r="J4657" s="12">
        <v>0.63715277777777779</v>
      </c>
      <c r="K4657" s="42" t="str">
        <f t="shared" si="983"/>
        <v/>
      </c>
      <c r="L4657" s="11">
        <f t="shared" si="973"/>
        <v>1</v>
      </c>
      <c r="M4657" s="11">
        <f t="shared" si="974"/>
        <v>0</v>
      </c>
      <c r="N4657" s="11">
        <f t="shared" si="975"/>
        <v>4</v>
      </c>
      <c r="O4657" s="11">
        <f t="shared" si="976"/>
        <v>0</v>
      </c>
      <c r="P4657" s="11">
        <f t="shared" si="977"/>
        <v>4</v>
      </c>
      <c r="Q4657" s="11">
        <f t="shared" si="978"/>
        <v>2</v>
      </c>
      <c r="R4657" s="11">
        <f t="shared" si="979"/>
        <v>2</v>
      </c>
      <c r="S4657" s="11">
        <f t="shared" si="980"/>
        <v>2</v>
      </c>
      <c r="T4657" t="str">
        <f t="shared" si="981"/>
        <v>إضافى كامل</v>
      </c>
    </row>
    <row r="4658" spans="1:20" ht="18" x14ac:dyDescent="0.25">
      <c r="A4658" s="21">
        <v>246</v>
      </c>
      <c r="B4658" s="22">
        <v>29879</v>
      </c>
      <c r="C4658" t="s">
        <v>404</v>
      </c>
      <c r="D4658" s="8">
        <v>45603</v>
      </c>
      <c r="E4658" t="s">
        <v>24</v>
      </c>
      <c r="F4658">
        <v>14</v>
      </c>
      <c r="G4658" s="9" t="s">
        <v>400</v>
      </c>
      <c r="H4658" s="10"/>
      <c r="I4658" s="12">
        <v>0.34392361111111114</v>
      </c>
      <c r="J4658" s="12">
        <v>0.6178703703703704</v>
      </c>
      <c r="K4658" s="42" t="str">
        <f t="shared" si="983"/>
        <v/>
      </c>
      <c r="L4658" s="11">
        <f t="shared" si="973"/>
        <v>1</v>
      </c>
      <c r="M4658" s="11">
        <f t="shared" si="974"/>
        <v>0</v>
      </c>
      <c r="N4658" s="11">
        <f t="shared" si="975"/>
        <v>4</v>
      </c>
      <c r="O4658" s="11">
        <f t="shared" si="976"/>
        <v>0</v>
      </c>
      <c r="P4658" s="11">
        <f t="shared" si="977"/>
        <v>4</v>
      </c>
      <c r="Q4658" s="11">
        <f t="shared" si="978"/>
        <v>2</v>
      </c>
      <c r="R4658" s="11">
        <f t="shared" si="979"/>
        <v>2</v>
      </c>
      <c r="S4658" s="11">
        <f t="shared" si="980"/>
        <v>2</v>
      </c>
      <c r="T4658" t="str">
        <f t="shared" si="981"/>
        <v>إضافى كامل</v>
      </c>
    </row>
    <row r="4659" spans="1:20" ht="18" x14ac:dyDescent="0.25">
      <c r="A4659" s="21">
        <v>246</v>
      </c>
      <c r="B4659" s="22">
        <v>29879</v>
      </c>
      <c r="C4659" t="s">
        <v>404</v>
      </c>
      <c r="D4659" s="8">
        <v>45604</v>
      </c>
      <c r="E4659" t="s">
        <v>15</v>
      </c>
      <c r="F4659">
        <v>14</v>
      </c>
      <c r="G4659" s="9" t="s">
        <v>400</v>
      </c>
      <c r="H4659" s="10"/>
      <c r="K4659" s="42" t="str">
        <f t="shared" si="983"/>
        <v/>
      </c>
      <c r="L4659" s="11">
        <f t="shared" si="973"/>
        <v>1</v>
      </c>
      <c r="M4659" s="11">
        <f t="shared" si="974"/>
        <v>0</v>
      </c>
      <c r="N4659" s="11">
        <f t="shared" si="975"/>
        <v>4</v>
      </c>
      <c r="O4659" s="11">
        <f t="shared" si="976"/>
        <v>0</v>
      </c>
      <c r="P4659" s="11">
        <f t="shared" si="977"/>
        <v>4</v>
      </c>
      <c r="Q4659" s="11">
        <f t="shared" si="978"/>
        <v>2</v>
      </c>
      <c r="R4659" s="11">
        <f t="shared" si="979"/>
        <v>2</v>
      </c>
      <c r="S4659" s="11">
        <f t="shared" si="980"/>
        <v>2</v>
      </c>
      <c r="T4659" t="str">
        <f t="shared" si="981"/>
        <v>إضافى كامل</v>
      </c>
    </row>
    <row r="4660" spans="1:20" ht="18" x14ac:dyDescent="0.25">
      <c r="A4660" s="21">
        <v>246</v>
      </c>
      <c r="B4660" s="22">
        <v>29879</v>
      </c>
      <c r="C4660" t="s">
        <v>404</v>
      </c>
      <c r="D4660" s="8">
        <v>45605</v>
      </c>
      <c r="E4660" t="s">
        <v>18</v>
      </c>
      <c r="F4660">
        <v>14</v>
      </c>
      <c r="G4660" s="9" t="s">
        <v>400</v>
      </c>
      <c r="H4660" s="10"/>
      <c r="I4660" s="12">
        <v>0.35346064814814815</v>
      </c>
      <c r="J4660" s="12">
        <v>0.63226851851851851</v>
      </c>
      <c r="K4660" s="42" t="str">
        <f t="shared" si="983"/>
        <v/>
      </c>
      <c r="L4660" s="11">
        <f t="shared" si="973"/>
        <v>1</v>
      </c>
      <c r="M4660" s="11">
        <f t="shared" si="974"/>
        <v>0</v>
      </c>
      <c r="N4660" s="11">
        <f t="shared" si="975"/>
        <v>4</v>
      </c>
      <c r="O4660" s="11">
        <f t="shared" si="976"/>
        <v>0</v>
      </c>
      <c r="P4660" s="11">
        <f t="shared" si="977"/>
        <v>4</v>
      </c>
      <c r="Q4660" s="11">
        <f t="shared" si="978"/>
        <v>2</v>
      </c>
      <c r="R4660" s="11">
        <f t="shared" si="979"/>
        <v>2</v>
      </c>
      <c r="S4660" s="11">
        <f t="shared" si="980"/>
        <v>2</v>
      </c>
      <c r="T4660" t="str">
        <f t="shared" si="981"/>
        <v>إضافى كامل</v>
      </c>
    </row>
    <row r="4661" spans="1:20" ht="18" x14ac:dyDescent="0.25">
      <c r="A4661" s="21">
        <v>246</v>
      </c>
      <c r="B4661" s="22">
        <v>29879</v>
      </c>
      <c r="C4661" t="s">
        <v>404</v>
      </c>
      <c r="D4661" s="8">
        <v>45606</v>
      </c>
      <c r="E4661" t="s">
        <v>20</v>
      </c>
      <c r="F4661">
        <v>14</v>
      </c>
      <c r="G4661" s="9" t="s">
        <v>400</v>
      </c>
      <c r="H4661" s="10"/>
      <c r="I4661" s="12">
        <v>0.36831018518518521</v>
      </c>
      <c r="J4661" s="12">
        <v>0.60920138888888886</v>
      </c>
      <c r="K4661" s="42" t="str">
        <f t="shared" si="983"/>
        <v>إذن ص</v>
      </c>
      <c r="L4661" s="11">
        <f t="shared" si="973"/>
        <v>1</v>
      </c>
      <c r="M4661" s="11">
        <f t="shared" si="974"/>
        <v>0</v>
      </c>
      <c r="N4661" s="11">
        <f t="shared" si="975"/>
        <v>4</v>
      </c>
      <c r="O4661" s="11">
        <f t="shared" si="976"/>
        <v>0</v>
      </c>
      <c r="P4661" s="11">
        <f t="shared" si="977"/>
        <v>4</v>
      </c>
      <c r="Q4661" s="11">
        <f t="shared" si="978"/>
        <v>2</v>
      </c>
      <c r="R4661" s="11">
        <f t="shared" si="979"/>
        <v>2</v>
      </c>
      <c r="S4661" s="11">
        <f t="shared" si="980"/>
        <v>2</v>
      </c>
      <c r="T4661" t="str">
        <f t="shared" si="981"/>
        <v>إضافى كامل</v>
      </c>
    </row>
    <row r="4662" spans="1:20" ht="18" x14ac:dyDescent="0.25">
      <c r="A4662" s="21">
        <v>246</v>
      </c>
      <c r="B4662" s="22">
        <v>29879</v>
      </c>
      <c r="C4662" t="s">
        <v>404</v>
      </c>
      <c r="D4662" s="8">
        <v>45607</v>
      </c>
      <c r="E4662" t="s">
        <v>21</v>
      </c>
      <c r="F4662">
        <v>14</v>
      </c>
      <c r="G4662" s="9" t="s">
        <v>400</v>
      </c>
      <c r="H4662" s="10"/>
      <c r="I4662" s="12">
        <v>0.34085648148148145</v>
      </c>
      <c r="J4662" s="12">
        <v>0.60890046296296296</v>
      </c>
      <c r="K4662" s="42" t="str">
        <f t="shared" si="983"/>
        <v/>
      </c>
      <c r="L4662" s="11">
        <f t="shared" si="973"/>
        <v>1</v>
      </c>
      <c r="M4662" s="11">
        <f t="shared" si="974"/>
        <v>0</v>
      </c>
      <c r="N4662" s="11">
        <f t="shared" si="975"/>
        <v>3</v>
      </c>
      <c r="O4662" s="11">
        <f t="shared" si="976"/>
        <v>0</v>
      </c>
      <c r="P4662" s="11">
        <f t="shared" si="977"/>
        <v>3</v>
      </c>
      <c r="Q4662" s="11">
        <f t="shared" si="978"/>
        <v>1.5</v>
      </c>
      <c r="R4662" s="11">
        <f t="shared" si="979"/>
        <v>1</v>
      </c>
      <c r="S4662" s="11">
        <f t="shared" si="980"/>
        <v>1</v>
      </c>
      <c r="T4662" t="str">
        <f t="shared" si="981"/>
        <v>إضافى كامل</v>
      </c>
    </row>
    <row r="4663" spans="1:20" ht="18" x14ac:dyDescent="0.25">
      <c r="A4663" s="21">
        <v>246</v>
      </c>
      <c r="B4663" s="22">
        <v>29879</v>
      </c>
      <c r="C4663" t="s">
        <v>404</v>
      </c>
      <c r="D4663" s="8">
        <v>45608</v>
      </c>
      <c r="E4663" t="s">
        <v>22</v>
      </c>
      <c r="F4663">
        <v>14</v>
      </c>
      <c r="G4663" s="9" t="s">
        <v>400</v>
      </c>
      <c r="H4663" s="10" t="s">
        <v>126</v>
      </c>
      <c r="I4663" s="12">
        <v>0.36302083333333335</v>
      </c>
      <c r="J4663" s="12">
        <v>0.62362268518518515</v>
      </c>
      <c r="K4663" s="42" t="s">
        <v>406</v>
      </c>
      <c r="L4663" s="11">
        <f t="shared" si="973"/>
        <v>0</v>
      </c>
      <c r="M4663" s="11">
        <f t="shared" si="974"/>
        <v>0</v>
      </c>
      <c r="N4663" s="11">
        <f t="shared" si="975"/>
        <v>3</v>
      </c>
      <c r="O4663" s="11">
        <f t="shared" si="976"/>
        <v>0</v>
      </c>
      <c r="P4663" s="11">
        <f t="shared" si="977"/>
        <v>3</v>
      </c>
      <c r="Q4663" s="11">
        <f t="shared" si="978"/>
        <v>1.5</v>
      </c>
      <c r="R4663" s="11">
        <f t="shared" si="979"/>
        <v>1</v>
      </c>
      <c r="S4663" s="11">
        <f t="shared" si="980"/>
        <v>1</v>
      </c>
      <c r="T4663" t="str">
        <f t="shared" si="981"/>
        <v>إضافى كامل</v>
      </c>
    </row>
    <row r="4664" spans="1:20" ht="18" x14ac:dyDescent="0.25">
      <c r="A4664" s="21">
        <v>246</v>
      </c>
      <c r="B4664" s="22">
        <v>29879</v>
      </c>
      <c r="C4664" t="s">
        <v>404</v>
      </c>
      <c r="D4664" s="8">
        <v>45609</v>
      </c>
      <c r="E4664" t="s">
        <v>23</v>
      </c>
      <c r="F4664">
        <v>14</v>
      </c>
      <c r="G4664" s="9" t="s">
        <v>400</v>
      </c>
      <c r="H4664" s="10"/>
      <c r="I4664" s="12">
        <v>0.33782407407407405</v>
      </c>
      <c r="J4664" s="12">
        <v>0.6063425925925926</v>
      </c>
      <c r="K4664" s="42" t="str">
        <f t="shared" si="983"/>
        <v/>
      </c>
      <c r="L4664" s="11">
        <f t="shared" si="973"/>
        <v>1</v>
      </c>
      <c r="M4664" s="11">
        <f t="shared" si="974"/>
        <v>1</v>
      </c>
      <c r="N4664" s="11">
        <f t="shared" si="975"/>
        <v>3</v>
      </c>
      <c r="O4664" s="11">
        <f t="shared" si="976"/>
        <v>0</v>
      </c>
      <c r="P4664" s="11">
        <f t="shared" si="977"/>
        <v>3</v>
      </c>
      <c r="Q4664" s="11">
        <f t="shared" si="978"/>
        <v>1.5</v>
      </c>
      <c r="R4664" s="11">
        <f t="shared" si="979"/>
        <v>1</v>
      </c>
      <c r="S4664" s="11">
        <f t="shared" si="980"/>
        <v>2</v>
      </c>
      <c r="T4664" t="str">
        <f t="shared" si="981"/>
        <v>إضافى كامل</v>
      </c>
    </row>
    <row r="4665" spans="1:20" ht="18" x14ac:dyDescent="0.25">
      <c r="A4665" s="21">
        <v>246</v>
      </c>
      <c r="B4665" s="22">
        <v>29879</v>
      </c>
      <c r="C4665" t="s">
        <v>404</v>
      </c>
      <c r="D4665" s="8">
        <v>45610</v>
      </c>
      <c r="E4665" t="s">
        <v>24</v>
      </c>
      <c r="F4665">
        <v>14</v>
      </c>
      <c r="G4665" s="9" t="s">
        <v>400</v>
      </c>
      <c r="H4665" s="10"/>
      <c r="I4665" s="12">
        <v>0.34138888888888891</v>
      </c>
      <c r="J4665" s="12">
        <v>0.6252199074074074</v>
      </c>
      <c r="K4665" s="42" t="str">
        <f t="shared" si="983"/>
        <v/>
      </c>
      <c r="L4665" s="11">
        <f t="shared" si="973"/>
        <v>1</v>
      </c>
      <c r="M4665" s="11">
        <f t="shared" si="974"/>
        <v>1</v>
      </c>
      <c r="N4665" s="11">
        <f t="shared" si="975"/>
        <v>3</v>
      </c>
      <c r="O4665" s="11">
        <f t="shared" si="976"/>
        <v>0</v>
      </c>
      <c r="P4665" s="11">
        <f t="shared" si="977"/>
        <v>3</v>
      </c>
      <c r="Q4665" s="11">
        <f t="shared" si="978"/>
        <v>1.5</v>
      </c>
      <c r="R4665" s="11">
        <f t="shared" si="979"/>
        <v>1</v>
      </c>
      <c r="S4665" s="11">
        <f t="shared" si="980"/>
        <v>2</v>
      </c>
      <c r="T4665" t="str">
        <f t="shared" si="981"/>
        <v>إضافى كامل</v>
      </c>
    </row>
    <row r="4666" spans="1:20" ht="18" x14ac:dyDescent="0.25">
      <c r="A4666" s="21">
        <v>246</v>
      </c>
      <c r="B4666" s="22">
        <v>29879</v>
      </c>
      <c r="C4666" t="s">
        <v>404</v>
      </c>
      <c r="D4666" s="8">
        <v>45611</v>
      </c>
      <c r="E4666" t="s">
        <v>15</v>
      </c>
      <c r="F4666">
        <v>14</v>
      </c>
      <c r="G4666" s="9" t="s">
        <v>400</v>
      </c>
      <c r="H4666" s="10"/>
      <c r="K4666" s="42" t="str">
        <f t="shared" si="983"/>
        <v/>
      </c>
      <c r="L4666" s="11">
        <f t="shared" si="973"/>
        <v>1</v>
      </c>
      <c r="M4666" s="11">
        <f t="shared" si="974"/>
        <v>1</v>
      </c>
      <c r="N4666" s="11">
        <f t="shared" si="975"/>
        <v>3</v>
      </c>
      <c r="O4666" s="11">
        <f t="shared" si="976"/>
        <v>0</v>
      </c>
      <c r="P4666" s="11">
        <f t="shared" si="977"/>
        <v>3</v>
      </c>
      <c r="Q4666" s="11">
        <f t="shared" si="978"/>
        <v>1.5</v>
      </c>
      <c r="R4666" s="11">
        <f t="shared" si="979"/>
        <v>1</v>
      </c>
      <c r="S4666" s="11">
        <f t="shared" si="980"/>
        <v>2</v>
      </c>
      <c r="T4666" t="str">
        <f t="shared" si="981"/>
        <v>إضافى كامل</v>
      </c>
    </row>
    <row r="4667" spans="1:20" ht="18" x14ac:dyDescent="0.25">
      <c r="A4667" s="21">
        <v>246</v>
      </c>
      <c r="B4667" s="22">
        <v>29879</v>
      </c>
      <c r="C4667" t="s">
        <v>404</v>
      </c>
      <c r="D4667" s="8">
        <v>45612</v>
      </c>
      <c r="E4667" t="s">
        <v>18</v>
      </c>
      <c r="F4667">
        <v>14</v>
      </c>
      <c r="G4667" s="9" t="s">
        <v>400</v>
      </c>
      <c r="H4667" s="10"/>
      <c r="K4667" s="42" t="s">
        <v>19</v>
      </c>
      <c r="L4667" s="11">
        <f t="shared" si="973"/>
        <v>1</v>
      </c>
      <c r="M4667" s="11">
        <f t="shared" si="974"/>
        <v>1</v>
      </c>
      <c r="N4667" s="11">
        <f t="shared" si="975"/>
        <v>3</v>
      </c>
      <c r="O4667" s="11">
        <f t="shared" si="976"/>
        <v>0</v>
      </c>
      <c r="P4667" s="11">
        <f t="shared" si="977"/>
        <v>3</v>
      </c>
      <c r="Q4667" s="11">
        <f t="shared" si="978"/>
        <v>1.5</v>
      </c>
      <c r="R4667" s="11">
        <f t="shared" si="979"/>
        <v>1</v>
      </c>
      <c r="S4667" s="11">
        <f t="shared" si="980"/>
        <v>2</v>
      </c>
      <c r="T4667" t="str">
        <f t="shared" si="981"/>
        <v>إضافى كامل</v>
      </c>
    </row>
    <row r="4668" spans="1:20" ht="18" x14ac:dyDescent="0.25">
      <c r="A4668" s="21">
        <v>246</v>
      </c>
      <c r="B4668" s="22">
        <v>29879</v>
      </c>
      <c r="C4668" t="s">
        <v>404</v>
      </c>
      <c r="D4668" s="8">
        <v>45613</v>
      </c>
      <c r="E4668" t="s">
        <v>20</v>
      </c>
      <c r="F4668">
        <v>14</v>
      </c>
      <c r="G4668" s="9" t="s">
        <v>400</v>
      </c>
      <c r="H4668" s="10"/>
      <c r="I4668" s="12">
        <v>0.34377314814814813</v>
      </c>
      <c r="J4668" s="12">
        <v>0.6194560185185185</v>
      </c>
      <c r="K4668" s="42" t="str">
        <f t="shared" si="983"/>
        <v/>
      </c>
      <c r="L4668" s="11">
        <f t="shared" si="973"/>
        <v>1</v>
      </c>
      <c r="M4668" s="11">
        <f t="shared" si="974"/>
        <v>1</v>
      </c>
      <c r="N4668" s="11">
        <f t="shared" si="975"/>
        <v>3</v>
      </c>
      <c r="O4668" s="11">
        <f t="shared" si="976"/>
        <v>0</v>
      </c>
      <c r="P4668" s="11">
        <f t="shared" si="977"/>
        <v>3</v>
      </c>
      <c r="Q4668" s="11">
        <f t="shared" si="978"/>
        <v>1.5</v>
      </c>
      <c r="R4668" s="11">
        <f t="shared" si="979"/>
        <v>1</v>
      </c>
      <c r="S4668" s="11">
        <f t="shared" si="980"/>
        <v>2</v>
      </c>
      <c r="T4668" t="str">
        <f t="shared" si="981"/>
        <v>إضافى كامل</v>
      </c>
    </row>
    <row r="4669" spans="1:20" ht="18" x14ac:dyDescent="0.25">
      <c r="A4669" s="21">
        <v>246</v>
      </c>
      <c r="B4669" s="22">
        <v>29879</v>
      </c>
      <c r="C4669" t="s">
        <v>404</v>
      </c>
      <c r="D4669" s="8">
        <v>45614</v>
      </c>
      <c r="E4669" t="s">
        <v>21</v>
      </c>
      <c r="F4669">
        <v>14</v>
      </c>
      <c r="G4669" s="9" t="s">
        <v>400</v>
      </c>
      <c r="H4669" s="10"/>
      <c r="I4669" s="12">
        <v>0.35344907407407405</v>
      </c>
      <c r="J4669" s="12">
        <v>0.6127083333333333</v>
      </c>
      <c r="K4669" s="42" t="str">
        <f t="shared" si="983"/>
        <v/>
      </c>
      <c r="L4669" s="11">
        <f t="shared" si="973"/>
        <v>1</v>
      </c>
      <c r="M4669" s="11">
        <f t="shared" si="974"/>
        <v>1</v>
      </c>
      <c r="N4669" s="11">
        <f t="shared" si="975"/>
        <v>3</v>
      </c>
      <c r="O4669" s="11">
        <f t="shared" si="976"/>
        <v>0</v>
      </c>
      <c r="P4669" s="11">
        <f t="shared" si="977"/>
        <v>3</v>
      </c>
      <c r="Q4669" s="11">
        <f t="shared" si="978"/>
        <v>1.5</v>
      </c>
      <c r="R4669" s="11">
        <f t="shared" si="979"/>
        <v>1</v>
      </c>
      <c r="S4669" s="11">
        <f t="shared" si="980"/>
        <v>2</v>
      </c>
      <c r="T4669" t="str">
        <f t="shared" si="981"/>
        <v>إضافى كامل</v>
      </c>
    </row>
    <row r="4670" spans="1:20" ht="18" x14ac:dyDescent="0.25">
      <c r="A4670" s="21">
        <v>246</v>
      </c>
      <c r="B4670" s="22">
        <v>29879</v>
      </c>
      <c r="C4670" t="s">
        <v>404</v>
      </c>
      <c r="D4670" s="8">
        <v>45615</v>
      </c>
      <c r="E4670" t="s">
        <v>22</v>
      </c>
      <c r="F4670">
        <v>14</v>
      </c>
      <c r="G4670" s="9" t="s">
        <v>400</v>
      </c>
      <c r="H4670" s="10"/>
      <c r="I4670" s="12">
        <v>0.34745370370370371</v>
      </c>
      <c r="J4670" s="12">
        <v>0.63238425925925923</v>
      </c>
      <c r="K4670" s="42" t="str">
        <f t="shared" si="983"/>
        <v/>
      </c>
      <c r="L4670" s="11">
        <f t="shared" si="973"/>
        <v>1</v>
      </c>
      <c r="M4670" s="11">
        <f t="shared" si="974"/>
        <v>1</v>
      </c>
      <c r="N4670" s="11">
        <f t="shared" si="975"/>
        <v>3</v>
      </c>
      <c r="O4670" s="11">
        <f t="shared" si="976"/>
        <v>0</v>
      </c>
      <c r="P4670" s="11">
        <f t="shared" si="977"/>
        <v>3</v>
      </c>
      <c r="Q4670" s="11">
        <f t="shared" si="978"/>
        <v>1.5</v>
      </c>
      <c r="R4670" s="11">
        <f t="shared" si="979"/>
        <v>1</v>
      </c>
      <c r="S4670" s="11">
        <f t="shared" si="980"/>
        <v>2</v>
      </c>
      <c r="T4670" t="str">
        <f t="shared" si="981"/>
        <v>إضافى كامل</v>
      </c>
    </row>
    <row r="4671" spans="1:20" ht="18" x14ac:dyDescent="0.25">
      <c r="A4671" s="21">
        <v>246</v>
      </c>
      <c r="B4671" s="22">
        <v>29879</v>
      </c>
      <c r="C4671" t="s">
        <v>404</v>
      </c>
      <c r="D4671" s="8">
        <v>45616</v>
      </c>
      <c r="E4671" t="s">
        <v>23</v>
      </c>
      <c r="F4671">
        <v>14</v>
      </c>
      <c r="G4671" s="9" t="s">
        <v>400</v>
      </c>
      <c r="H4671" s="10"/>
      <c r="I4671" s="12">
        <v>0.34710648148148149</v>
      </c>
      <c r="J4671" s="12">
        <v>0.60627314814814814</v>
      </c>
      <c r="K4671" s="42" t="str">
        <f t="shared" si="983"/>
        <v/>
      </c>
      <c r="L4671" s="11">
        <f t="shared" si="973"/>
        <v>1</v>
      </c>
      <c r="M4671" s="11">
        <f t="shared" si="974"/>
        <v>2</v>
      </c>
      <c r="N4671" s="11">
        <f t="shared" si="975"/>
        <v>3</v>
      </c>
      <c r="O4671" s="11">
        <f t="shared" si="976"/>
        <v>0</v>
      </c>
      <c r="P4671" s="11">
        <f t="shared" si="977"/>
        <v>3</v>
      </c>
      <c r="Q4671" s="11">
        <f t="shared" si="978"/>
        <v>1.5</v>
      </c>
      <c r="R4671" s="11">
        <f t="shared" si="979"/>
        <v>1</v>
      </c>
      <c r="S4671" s="11">
        <f t="shared" si="980"/>
        <v>3</v>
      </c>
      <c r="T4671" t="str">
        <f t="shared" si="981"/>
        <v>إضافى كامل</v>
      </c>
    </row>
    <row r="4672" spans="1:20" ht="18" x14ac:dyDescent="0.25">
      <c r="A4672" s="21">
        <v>246</v>
      </c>
      <c r="B4672" s="22">
        <v>29879</v>
      </c>
      <c r="C4672" t="s">
        <v>404</v>
      </c>
      <c r="D4672" s="8">
        <v>45617</v>
      </c>
      <c r="E4672" t="s">
        <v>24</v>
      </c>
      <c r="F4672">
        <v>14</v>
      </c>
      <c r="G4672" s="9" t="s">
        <v>400</v>
      </c>
      <c r="H4672" s="10"/>
      <c r="I4672" s="12">
        <v>0.35351851851851851</v>
      </c>
      <c r="J4672" s="12">
        <v>0.60960648148148144</v>
      </c>
      <c r="K4672" s="42" t="str">
        <f t="shared" si="983"/>
        <v/>
      </c>
      <c r="L4672" s="11">
        <f t="shared" si="973"/>
        <v>1</v>
      </c>
      <c r="M4672" s="11">
        <f t="shared" si="974"/>
        <v>3</v>
      </c>
      <c r="N4672" s="11">
        <f t="shared" si="975"/>
        <v>3</v>
      </c>
      <c r="O4672" s="11">
        <f t="shared" si="976"/>
        <v>0</v>
      </c>
      <c r="P4672" s="11">
        <f t="shared" si="977"/>
        <v>3</v>
      </c>
      <c r="Q4672" s="11">
        <f t="shared" si="978"/>
        <v>1.5</v>
      </c>
      <c r="R4672" s="11">
        <f t="shared" si="979"/>
        <v>1</v>
      </c>
      <c r="S4672" s="11">
        <f t="shared" si="980"/>
        <v>4</v>
      </c>
      <c r="T4672" t="str">
        <f t="shared" si="981"/>
        <v>إضافى كامل</v>
      </c>
    </row>
    <row r="4673" spans="1:20" ht="18" x14ac:dyDescent="0.25">
      <c r="A4673" s="21">
        <v>246</v>
      </c>
      <c r="B4673" s="22">
        <v>29879</v>
      </c>
      <c r="C4673" t="s">
        <v>404</v>
      </c>
      <c r="D4673" s="8">
        <v>45618</v>
      </c>
      <c r="E4673" t="s">
        <v>15</v>
      </c>
      <c r="F4673">
        <v>14</v>
      </c>
      <c r="G4673" s="9" t="s">
        <v>400</v>
      </c>
      <c r="H4673" s="10"/>
      <c r="K4673" s="42" t="str">
        <f t="shared" si="983"/>
        <v/>
      </c>
      <c r="L4673" s="11">
        <f t="shared" si="973"/>
        <v>1</v>
      </c>
      <c r="M4673" s="11">
        <f t="shared" si="974"/>
        <v>4</v>
      </c>
      <c r="N4673" s="11">
        <f t="shared" si="975"/>
        <v>3</v>
      </c>
      <c r="O4673" s="11">
        <f t="shared" si="976"/>
        <v>0</v>
      </c>
      <c r="P4673" s="11">
        <f t="shared" si="977"/>
        <v>3</v>
      </c>
      <c r="Q4673" s="11">
        <f t="shared" si="978"/>
        <v>1.5</v>
      </c>
      <c r="R4673" s="11">
        <f t="shared" si="979"/>
        <v>1</v>
      </c>
      <c r="S4673" s="11">
        <f t="shared" si="980"/>
        <v>5</v>
      </c>
      <c r="T4673" t="str">
        <f t="shared" si="981"/>
        <v>نصف إضافى</v>
      </c>
    </row>
    <row r="4674" spans="1:20" ht="18" x14ac:dyDescent="0.25">
      <c r="A4674" s="21">
        <v>246</v>
      </c>
      <c r="B4674" s="22">
        <v>29879</v>
      </c>
      <c r="C4674" t="s">
        <v>404</v>
      </c>
      <c r="D4674" s="8">
        <v>45619</v>
      </c>
      <c r="E4674" t="s">
        <v>18</v>
      </c>
      <c r="F4674">
        <v>14</v>
      </c>
      <c r="G4674" s="9" t="s">
        <v>400</v>
      </c>
      <c r="H4674" s="10"/>
      <c r="K4674" s="42" t="s">
        <v>19</v>
      </c>
      <c r="L4674" s="11">
        <f t="shared" ref="L4674:L4737" si="984">IF(AND(OR(K4674= "حالة وفاة",K4674="إذن م",K4674="إذن ص",K4674="بدل راحة",K4674="انصراف",K4674="اجازة",K4674="راحة",K4674="مأمورية",K4674="مأمورية م",K4674="مأمورية ص",K4674="Online",K4674="حضور",K4674="بدل سهر",E4674="Friday",K4674=""),E4674&lt;&gt;""),1,0)</f>
        <v>1</v>
      </c>
      <c r="M4674" s="11">
        <f t="shared" ref="M4674:M4737" si="985">COUNTIF(K4674:K4703,"غائب")</f>
        <v>5</v>
      </c>
      <c r="N4674" s="11">
        <f t="shared" ref="N4674:N4737" si="986">COUNTIF(K4674:K4703,"إذن ص")</f>
        <v>3</v>
      </c>
      <c r="O4674" s="11">
        <f t="shared" ref="O4674:O4737" si="987">COUNTIF(K4674:K4703,"إذن م")</f>
        <v>0</v>
      </c>
      <c r="P4674" s="11">
        <f t="shared" si="977"/>
        <v>3</v>
      </c>
      <c r="Q4674" s="11">
        <f t="shared" si="978"/>
        <v>1.5</v>
      </c>
      <c r="R4674" s="11">
        <f t="shared" si="979"/>
        <v>1</v>
      </c>
      <c r="S4674" s="11">
        <f t="shared" si="980"/>
        <v>6</v>
      </c>
      <c r="T4674" t="str">
        <f t="shared" si="981"/>
        <v>نصف إضافى</v>
      </c>
    </row>
    <row r="4675" spans="1:20" ht="18" x14ac:dyDescent="0.25">
      <c r="A4675" s="21">
        <v>246</v>
      </c>
      <c r="B4675" s="22">
        <v>29879</v>
      </c>
      <c r="C4675" t="s">
        <v>404</v>
      </c>
      <c r="D4675" s="8">
        <v>45620</v>
      </c>
      <c r="E4675" t="s">
        <v>20</v>
      </c>
      <c r="F4675">
        <v>14</v>
      </c>
      <c r="G4675" s="9" t="s">
        <v>400</v>
      </c>
      <c r="H4675" s="10"/>
      <c r="I4675" s="12">
        <v>0.34972222222222221</v>
      </c>
      <c r="J4675" s="12">
        <v>0.60971064814814813</v>
      </c>
      <c r="K4675" s="42" t="str">
        <f t="shared" si="983"/>
        <v/>
      </c>
      <c r="L4675" s="11">
        <f t="shared" si="984"/>
        <v>1</v>
      </c>
      <c r="M4675" s="11">
        <f t="shared" si="985"/>
        <v>6</v>
      </c>
      <c r="N4675" s="11">
        <f t="shared" si="986"/>
        <v>3</v>
      </c>
      <c r="O4675" s="11">
        <f t="shared" si="987"/>
        <v>0</v>
      </c>
      <c r="P4675" s="11">
        <f t="shared" ref="P4675:P4738" si="988">N4675+O4675</f>
        <v>3</v>
      </c>
      <c r="Q4675" s="11">
        <f t="shared" ref="Q4675:Q4738" si="989">IF(AND(P4675&gt;2,P4675&lt;&gt;0),P4675*3/6,0)</f>
        <v>1.5</v>
      </c>
      <c r="R4675" s="11">
        <f t="shared" ref="R4675:R4738" si="990">INT(Q4675)</f>
        <v>1</v>
      </c>
      <c r="S4675" s="11">
        <f t="shared" ref="S4675:S4738" si="991">R4675+M4675</f>
        <v>7</v>
      </c>
      <c r="T4675" t="str">
        <f t="shared" ref="T4675:T4738" si="992">IF(AND(OR(S4675&lt;=0,S4675&gt;0),S4675&lt;5),"إضافى كامل",IF(AND(OR(S4675=5,S4675=6,S4675&lt;7),S4675&lt;&gt;""),"نصف إضافى","لا يستحق"))</f>
        <v>لا يستحق</v>
      </c>
    </row>
    <row r="4676" spans="1:20" ht="18" x14ac:dyDescent="0.25">
      <c r="A4676" s="21">
        <v>246</v>
      </c>
      <c r="B4676" s="22">
        <v>29879</v>
      </c>
      <c r="C4676" t="s">
        <v>404</v>
      </c>
      <c r="D4676" s="8">
        <v>45621</v>
      </c>
      <c r="E4676" t="s">
        <v>21</v>
      </c>
      <c r="F4676">
        <v>14</v>
      </c>
      <c r="G4676" s="9" t="s">
        <v>400</v>
      </c>
      <c r="H4676" s="10"/>
      <c r="I4676" s="12">
        <v>0.34996527777777775</v>
      </c>
      <c r="J4676" s="12">
        <v>0.62825231481481481</v>
      </c>
      <c r="K4676" s="42" t="str">
        <f t="shared" si="983"/>
        <v/>
      </c>
      <c r="L4676" s="11">
        <f t="shared" si="984"/>
        <v>1</v>
      </c>
      <c r="M4676" s="11">
        <f t="shared" si="985"/>
        <v>7</v>
      </c>
      <c r="N4676" s="11">
        <f t="shared" si="986"/>
        <v>3</v>
      </c>
      <c r="O4676" s="11">
        <f t="shared" si="987"/>
        <v>0</v>
      </c>
      <c r="P4676" s="11">
        <f t="shared" si="988"/>
        <v>3</v>
      </c>
      <c r="Q4676" s="11">
        <f t="shared" si="989"/>
        <v>1.5</v>
      </c>
      <c r="R4676" s="11">
        <f t="shared" si="990"/>
        <v>1</v>
      </c>
      <c r="S4676" s="11">
        <f t="shared" si="991"/>
        <v>8</v>
      </c>
      <c r="T4676" t="str">
        <f t="shared" si="992"/>
        <v>لا يستحق</v>
      </c>
    </row>
    <row r="4677" spans="1:20" ht="18" x14ac:dyDescent="0.25">
      <c r="A4677" s="21">
        <v>246</v>
      </c>
      <c r="B4677" s="22">
        <v>29879</v>
      </c>
      <c r="C4677" t="s">
        <v>404</v>
      </c>
      <c r="D4677" s="8">
        <v>45622</v>
      </c>
      <c r="E4677" t="s">
        <v>22</v>
      </c>
      <c r="F4677">
        <v>14</v>
      </c>
      <c r="G4677" s="9" t="s">
        <v>400</v>
      </c>
      <c r="H4677" s="10"/>
      <c r="I4677" s="12">
        <v>0.38523148148148151</v>
      </c>
      <c r="J4677" s="12">
        <v>0.61215277777777777</v>
      </c>
      <c r="K4677" s="42" t="str">
        <f t="shared" si="983"/>
        <v>إذن ص</v>
      </c>
      <c r="L4677" s="11">
        <f t="shared" si="984"/>
        <v>1</v>
      </c>
      <c r="M4677" s="11">
        <f t="shared" si="985"/>
        <v>8</v>
      </c>
      <c r="N4677" s="11">
        <f t="shared" si="986"/>
        <v>3</v>
      </c>
      <c r="O4677" s="11">
        <f t="shared" si="987"/>
        <v>0</v>
      </c>
      <c r="P4677" s="11">
        <f t="shared" si="988"/>
        <v>3</v>
      </c>
      <c r="Q4677" s="11">
        <f t="shared" si="989"/>
        <v>1.5</v>
      </c>
      <c r="R4677" s="11">
        <f t="shared" si="990"/>
        <v>1</v>
      </c>
      <c r="S4677" s="11">
        <f t="shared" si="991"/>
        <v>9</v>
      </c>
      <c r="T4677" t="str">
        <f t="shared" si="992"/>
        <v>لا يستحق</v>
      </c>
    </row>
    <row r="4678" spans="1:20" ht="18" x14ac:dyDescent="0.25">
      <c r="A4678" s="21">
        <v>246</v>
      </c>
      <c r="B4678" s="22">
        <v>29879</v>
      </c>
      <c r="C4678" t="s">
        <v>404</v>
      </c>
      <c r="D4678" s="8">
        <v>45623</v>
      </c>
      <c r="E4678" t="s">
        <v>23</v>
      </c>
      <c r="F4678">
        <v>14</v>
      </c>
      <c r="G4678" s="9" t="s">
        <v>400</v>
      </c>
      <c r="H4678" s="10"/>
      <c r="I4678" s="12">
        <v>0.3472337962962963</v>
      </c>
      <c r="J4678" s="12">
        <v>0.62541666666666662</v>
      </c>
      <c r="K4678" s="42" t="str">
        <f t="shared" si="983"/>
        <v/>
      </c>
      <c r="L4678" s="11">
        <f t="shared" si="984"/>
        <v>1</v>
      </c>
      <c r="M4678" s="11">
        <f t="shared" si="985"/>
        <v>9</v>
      </c>
      <c r="N4678" s="11">
        <f t="shared" si="986"/>
        <v>2</v>
      </c>
      <c r="O4678" s="11">
        <f t="shared" si="987"/>
        <v>0</v>
      </c>
      <c r="P4678" s="11">
        <f t="shared" si="988"/>
        <v>2</v>
      </c>
      <c r="Q4678" s="11">
        <f t="shared" si="989"/>
        <v>0</v>
      </c>
      <c r="R4678" s="11">
        <f t="shared" si="990"/>
        <v>0</v>
      </c>
      <c r="S4678" s="11">
        <f t="shared" si="991"/>
        <v>9</v>
      </c>
      <c r="T4678" t="str">
        <f t="shared" si="992"/>
        <v>لا يستحق</v>
      </c>
    </row>
    <row r="4679" spans="1:20" ht="18" x14ac:dyDescent="0.25">
      <c r="A4679" s="21">
        <v>246</v>
      </c>
      <c r="B4679" s="22">
        <v>29879</v>
      </c>
      <c r="C4679" t="s">
        <v>404</v>
      </c>
      <c r="D4679" s="8">
        <v>45624</v>
      </c>
      <c r="E4679" t="s">
        <v>24</v>
      </c>
      <c r="F4679">
        <v>14</v>
      </c>
      <c r="G4679" s="9" t="s">
        <v>400</v>
      </c>
      <c r="H4679" s="10"/>
      <c r="I4679" s="12">
        <v>0.38222222222222224</v>
      </c>
      <c r="J4679" s="12">
        <v>0.62092592592592588</v>
      </c>
      <c r="K4679" s="42" t="str">
        <f t="shared" si="983"/>
        <v>إذن ص</v>
      </c>
      <c r="L4679" s="11">
        <f t="shared" si="984"/>
        <v>1</v>
      </c>
      <c r="M4679" s="11">
        <f t="shared" si="985"/>
        <v>10</v>
      </c>
      <c r="N4679" s="11">
        <f t="shared" si="986"/>
        <v>2</v>
      </c>
      <c r="O4679" s="11">
        <f t="shared" si="987"/>
        <v>0</v>
      </c>
      <c r="P4679" s="11">
        <f t="shared" si="988"/>
        <v>2</v>
      </c>
      <c r="Q4679" s="11">
        <f t="shared" si="989"/>
        <v>0</v>
      </c>
      <c r="R4679" s="11">
        <f t="shared" si="990"/>
        <v>0</v>
      </c>
      <c r="S4679" s="11">
        <f t="shared" si="991"/>
        <v>10</v>
      </c>
      <c r="T4679" t="str">
        <f t="shared" si="992"/>
        <v>لا يستحق</v>
      </c>
    </row>
    <row r="4680" spans="1:20" ht="18" x14ac:dyDescent="0.25">
      <c r="A4680" s="21">
        <v>246</v>
      </c>
      <c r="B4680" s="22">
        <v>29879</v>
      </c>
      <c r="C4680" t="s">
        <v>404</v>
      </c>
      <c r="D4680" s="8">
        <v>45625</v>
      </c>
      <c r="E4680" t="s">
        <v>15</v>
      </c>
      <c r="F4680">
        <v>14</v>
      </c>
      <c r="G4680" s="9" t="s">
        <v>400</v>
      </c>
      <c r="H4680" s="10"/>
      <c r="K4680" s="42" t="str">
        <f t="shared" si="983"/>
        <v/>
      </c>
      <c r="L4680" s="11">
        <f t="shared" si="984"/>
        <v>1</v>
      </c>
      <c r="M4680" s="11">
        <f t="shared" si="985"/>
        <v>11</v>
      </c>
      <c r="N4680" s="11">
        <f t="shared" si="986"/>
        <v>1</v>
      </c>
      <c r="O4680" s="11">
        <f t="shared" si="987"/>
        <v>0</v>
      </c>
      <c r="P4680" s="11">
        <f t="shared" si="988"/>
        <v>1</v>
      </c>
      <c r="Q4680" s="11">
        <f t="shared" si="989"/>
        <v>0</v>
      </c>
      <c r="R4680" s="11">
        <f t="shared" si="990"/>
        <v>0</v>
      </c>
      <c r="S4680" s="11">
        <f t="shared" si="991"/>
        <v>11</v>
      </c>
      <c r="T4680" t="str">
        <f t="shared" si="992"/>
        <v>لا يستحق</v>
      </c>
    </row>
    <row r="4681" spans="1:20" ht="18" x14ac:dyDescent="0.25">
      <c r="A4681" s="21">
        <v>246</v>
      </c>
      <c r="B4681" s="22">
        <v>29879</v>
      </c>
      <c r="C4681" t="s">
        <v>404</v>
      </c>
      <c r="D4681" s="8">
        <v>45626</v>
      </c>
      <c r="E4681" t="s">
        <v>18</v>
      </c>
      <c r="F4681">
        <v>14</v>
      </c>
      <c r="G4681" s="9" t="s">
        <v>400</v>
      </c>
      <c r="H4681" s="10"/>
      <c r="I4681" s="12">
        <v>0.34598379629629628</v>
      </c>
      <c r="J4681" s="12">
        <v>0.60606481481481478</v>
      </c>
      <c r="K4681" s="42" t="str">
        <f t="shared" si="983"/>
        <v/>
      </c>
      <c r="L4681" s="11">
        <f t="shared" si="984"/>
        <v>1</v>
      </c>
      <c r="M4681" s="11">
        <f t="shared" si="985"/>
        <v>12</v>
      </c>
      <c r="N4681" s="11">
        <f t="shared" si="986"/>
        <v>1</v>
      </c>
      <c r="O4681" s="11">
        <f t="shared" si="987"/>
        <v>0</v>
      </c>
      <c r="P4681" s="11">
        <f t="shared" si="988"/>
        <v>1</v>
      </c>
      <c r="Q4681" s="11">
        <f t="shared" si="989"/>
        <v>0</v>
      </c>
      <c r="R4681" s="11">
        <f t="shared" si="990"/>
        <v>0</v>
      </c>
      <c r="S4681" s="11">
        <f t="shared" si="991"/>
        <v>12</v>
      </c>
      <c r="T4681" t="str">
        <f t="shared" si="992"/>
        <v>لا يستحق</v>
      </c>
    </row>
    <row r="4682" spans="1:20" ht="15.75" x14ac:dyDescent="0.25">
      <c r="A4682" s="43">
        <v>245</v>
      </c>
      <c r="B4682" s="43">
        <v>29878</v>
      </c>
      <c r="C4682" s="44" t="s">
        <v>407</v>
      </c>
      <c r="D4682" s="8">
        <v>45597</v>
      </c>
      <c r="E4682" t="s">
        <v>15</v>
      </c>
      <c r="F4682" s="43">
        <v>15</v>
      </c>
      <c r="G4682" s="45" t="s">
        <v>408</v>
      </c>
      <c r="H4682" s="46"/>
      <c r="K4682" s="47" t="str">
        <f t="shared" ref="K4682:K4692" si="993">IF(AND(I4682&lt;=TIME(7,0,0),J4682&gt;=TIME(13,0,0),I4682&lt;&gt;""),"",IF(AND(I4682&gt;=TIME(7,1,0),I4682&lt;=TIME(7,10,0)),"تأخير",IF(AND(I4682&gt;=TIME(7,11,0),I4682&lt;=TIME(10,0,0),I4682&lt;&gt;""),"إذن ص",IF(AND(J4682&lt;TIME(13,0,0), J4682&lt;&gt;"",J4682&gt;=TIME(10,0,0)),"إذن م",IF(AND(OR(I4682="",J4682="",I4682=J4682,I4682&gt;TIME(10,0,0),J4682&lt;TIME(10,0,0)),AND(E4682&lt;&gt;"Friday")),"غائب","")))))</f>
        <v/>
      </c>
      <c r="L4682" s="11">
        <f t="shared" si="984"/>
        <v>1</v>
      </c>
      <c r="M4682" s="11">
        <f t="shared" si="985"/>
        <v>13</v>
      </c>
      <c r="N4682" s="11">
        <f t="shared" si="986"/>
        <v>1</v>
      </c>
      <c r="O4682" s="11">
        <f t="shared" si="987"/>
        <v>0</v>
      </c>
      <c r="P4682" s="11">
        <f t="shared" si="988"/>
        <v>1</v>
      </c>
      <c r="Q4682" s="11">
        <f t="shared" si="989"/>
        <v>0</v>
      </c>
      <c r="R4682" s="11">
        <f t="shared" si="990"/>
        <v>0</v>
      </c>
      <c r="S4682" s="11">
        <f t="shared" si="991"/>
        <v>13</v>
      </c>
      <c r="T4682" t="str">
        <f t="shared" si="992"/>
        <v>لا يستحق</v>
      </c>
    </row>
    <row r="4683" spans="1:20" x14ac:dyDescent="0.25">
      <c r="A4683">
        <v>245</v>
      </c>
      <c r="B4683">
        <v>29878</v>
      </c>
      <c r="C4683" t="s">
        <v>409</v>
      </c>
      <c r="D4683" s="8">
        <v>45598</v>
      </c>
      <c r="E4683" t="s">
        <v>18</v>
      </c>
      <c r="F4683">
        <v>15</v>
      </c>
      <c r="G4683" s="9" t="s">
        <v>408</v>
      </c>
      <c r="H4683" s="10"/>
      <c r="I4683" s="12">
        <v>0.25825231481481481</v>
      </c>
      <c r="J4683" s="12">
        <v>0.59414351851851854</v>
      </c>
      <c r="K4683" s="47" t="str">
        <f t="shared" si="993"/>
        <v/>
      </c>
      <c r="L4683" s="11">
        <f t="shared" si="984"/>
        <v>1</v>
      </c>
      <c r="M4683" s="11">
        <f t="shared" si="985"/>
        <v>13</v>
      </c>
      <c r="N4683" s="11">
        <f t="shared" si="986"/>
        <v>1</v>
      </c>
      <c r="O4683" s="11">
        <f t="shared" si="987"/>
        <v>0</v>
      </c>
      <c r="P4683" s="11">
        <f t="shared" si="988"/>
        <v>1</v>
      </c>
      <c r="Q4683" s="11">
        <f t="shared" si="989"/>
        <v>0</v>
      </c>
      <c r="R4683" s="11">
        <f t="shared" si="990"/>
        <v>0</v>
      </c>
      <c r="S4683" s="11">
        <f t="shared" si="991"/>
        <v>13</v>
      </c>
      <c r="T4683" t="str">
        <f t="shared" si="992"/>
        <v>لا يستحق</v>
      </c>
    </row>
    <row r="4684" spans="1:20" x14ac:dyDescent="0.25">
      <c r="A4684">
        <v>245</v>
      </c>
      <c r="B4684">
        <v>29878</v>
      </c>
      <c r="C4684" t="s">
        <v>409</v>
      </c>
      <c r="D4684" s="8">
        <v>45599</v>
      </c>
      <c r="E4684" t="s">
        <v>20</v>
      </c>
      <c r="F4684">
        <v>15</v>
      </c>
      <c r="G4684" s="9" t="s">
        <v>408</v>
      </c>
      <c r="H4684" s="10"/>
      <c r="I4684" s="12">
        <v>0.25745370370370368</v>
      </c>
      <c r="J4684" s="12">
        <v>0.76219907407407406</v>
      </c>
      <c r="K4684" s="47" t="str">
        <f t="shared" si="993"/>
        <v/>
      </c>
      <c r="L4684" s="11">
        <f t="shared" si="984"/>
        <v>1</v>
      </c>
      <c r="M4684" s="11">
        <f t="shared" si="985"/>
        <v>13</v>
      </c>
      <c r="N4684" s="11">
        <f t="shared" si="986"/>
        <v>1</v>
      </c>
      <c r="O4684" s="11">
        <f t="shared" si="987"/>
        <v>0</v>
      </c>
      <c r="P4684" s="11">
        <f t="shared" si="988"/>
        <v>1</v>
      </c>
      <c r="Q4684" s="11">
        <f t="shared" si="989"/>
        <v>0</v>
      </c>
      <c r="R4684" s="11">
        <f t="shared" si="990"/>
        <v>0</v>
      </c>
      <c r="S4684" s="11">
        <f t="shared" si="991"/>
        <v>13</v>
      </c>
      <c r="T4684" t="str">
        <f t="shared" si="992"/>
        <v>لا يستحق</v>
      </c>
    </row>
    <row r="4685" spans="1:20" x14ac:dyDescent="0.25">
      <c r="A4685">
        <v>245</v>
      </c>
      <c r="B4685">
        <v>29878</v>
      </c>
      <c r="C4685" t="s">
        <v>409</v>
      </c>
      <c r="D4685" s="8">
        <v>45600</v>
      </c>
      <c r="E4685" t="s">
        <v>21</v>
      </c>
      <c r="F4685">
        <v>15</v>
      </c>
      <c r="G4685" s="9" t="s">
        <v>408</v>
      </c>
      <c r="H4685" s="10"/>
      <c r="I4685" s="12">
        <v>0.31938657407407406</v>
      </c>
      <c r="J4685" s="12">
        <v>0.72072916666666664</v>
      </c>
      <c r="K4685" s="47" t="str">
        <f t="shared" si="993"/>
        <v>إذن ص</v>
      </c>
      <c r="L4685" s="11">
        <f t="shared" si="984"/>
        <v>1</v>
      </c>
      <c r="M4685" s="11">
        <f t="shared" si="985"/>
        <v>13</v>
      </c>
      <c r="N4685" s="11">
        <f t="shared" si="986"/>
        <v>1</v>
      </c>
      <c r="O4685" s="11">
        <f t="shared" si="987"/>
        <v>0</v>
      </c>
      <c r="P4685" s="11">
        <f t="shared" si="988"/>
        <v>1</v>
      </c>
      <c r="Q4685" s="11">
        <f t="shared" si="989"/>
        <v>0</v>
      </c>
      <c r="R4685" s="11">
        <f t="shared" si="990"/>
        <v>0</v>
      </c>
      <c r="S4685" s="11">
        <f t="shared" si="991"/>
        <v>13</v>
      </c>
      <c r="T4685" t="str">
        <f t="shared" si="992"/>
        <v>لا يستحق</v>
      </c>
    </row>
    <row r="4686" spans="1:20" x14ac:dyDescent="0.25">
      <c r="A4686">
        <v>245</v>
      </c>
      <c r="B4686">
        <v>29878</v>
      </c>
      <c r="C4686" t="s">
        <v>409</v>
      </c>
      <c r="D4686" s="8">
        <v>45601</v>
      </c>
      <c r="E4686" t="s">
        <v>22</v>
      </c>
      <c r="F4686">
        <v>15</v>
      </c>
      <c r="G4686" s="9" t="s">
        <v>408</v>
      </c>
      <c r="H4686" s="10"/>
      <c r="I4686" s="12">
        <v>0.22984953703703703</v>
      </c>
      <c r="J4686" s="12">
        <v>0.54503472222222227</v>
      </c>
      <c r="K4686" s="47" t="str">
        <f t="shared" si="993"/>
        <v/>
      </c>
      <c r="L4686" s="11">
        <f t="shared" si="984"/>
        <v>1</v>
      </c>
      <c r="M4686" s="11">
        <f t="shared" si="985"/>
        <v>13</v>
      </c>
      <c r="N4686" s="11">
        <f t="shared" si="986"/>
        <v>0</v>
      </c>
      <c r="O4686" s="11">
        <f t="shared" si="987"/>
        <v>0</v>
      </c>
      <c r="P4686" s="11">
        <f t="shared" si="988"/>
        <v>0</v>
      </c>
      <c r="Q4686" s="11">
        <f t="shared" si="989"/>
        <v>0</v>
      </c>
      <c r="R4686" s="11">
        <f t="shared" si="990"/>
        <v>0</v>
      </c>
      <c r="S4686" s="11">
        <f t="shared" si="991"/>
        <v>13</v>
      </c>
      <c r="T4686" t="str">
        <f t="shared" si="992"/>
        <v>لا يستحق</v>
      </c>
    </row>
    <row r="4687" spans="1:20" x14ac:dyDescent="0.25">
      <c r="A4687">
        <v>245</v>
      </c>
      <c r="B4687">
        <v>29878</v>
      </c>
      <c r="C4687" t="s">
        <v>409</v>
      </c>
      <c r="D4687" s="8">
        <v>45602</v>
      </c>
      <c r="E4687" t="s">
        <v>23</v>
      </c>
      <c r="F4687">
        <v>15</v>
      </c>
      <c r="G4687" s="9" t="s">
        <v>408</v>
      </c>
      <c r="H4687" s="10"/>
      <c r="I4687" s="12">
        <v>0.21332175925925925</v>
      </c>
      <c r="J4687" s="12">
        <v>0.55298611111111107</v>
      </c>
      <c r="K4687" s="47" t="str">
        <f t="shared" si="993"/>
        <v/>
      </c>
      <c r="L4687" s="11">
        <f t="shared" si="984"/>
        <v>1</v>
      </c>
      <c r="M4687" s="11">
        <f t="shared" si="985"/>
        <v>13</v>
      </c>
      <c r="N4687" s="11">
        <f t="shared" si="986"/>
        <v>0</v>
      </c>
      <c r="O4687" s="11">
        <f t="shared" si="987"/>
        <v>1</v>
      </c>
      <c r="P4687" s="11">
        <f t="shared" si="988"/>
        <v>1</v>
      </c>
      <c r="Q4687" s="11">
        <f t="shared" si="989"/>
        <v>0</v>
      </c>
      <c r="R4687" s="11">
        <f t="shared" si="990"/>
        <v>0</v>
      </c>
      <c r="S4687" s="11">
        <f t="shared" si="991"/>
        <v>13</v>
      </c>
      <c r="T4687" t="str">
        <f t="shared" si="992"/>
        <v>لا يستحق</v>
      </c>
    </row>
    <row r="4688" spans="1:20" x14ac:dyDescent="0.25">
      <c r="A4688">
        <v>245</v>
      </c>
      <c r="B4688">
        <v>29878</v>
      </c>
      <c r="C4688" t="s">
        <v>409</v>
      </c>
      <c r="D4688" s="8">
        <v>45603</v>
      </c>
      <c r="E4688" t="s">
        <v>24</v>
      </c>
      <c r="F4688">
        <v>15</v>
      </c>
      <c r="G4688" s="9" t="s">
        <v>408</v>
      </c>
      <c r="H4688" s="10"/>
      <c r="I4688" s="12">
        <v>0.27710648148148148</v>
      </c>
      <c r="J4688" s="12">
        <v>0.55274305555555558</v>
      </c>
      <c r="K4688" s="47" t="str">
        <f t="shared" si="993"/>
        <v/>
      </c>
      <c r="L4688" s="11">
        <f t="shared" si="984"/>
        <v>1</v>
      </c>
      <c r="M4688" s="11">
        <f t="shared" si="985"/>
        <v>13</v>
      </c>
      <c r="N4688" s="11">
        <f t="shared" si="986"/>
        <v>0</v>
      </c>
      <c r="O4688" s="11">
        <f t="shared" si="987"/>
        <v>1</v>
      </c>
      <c r="P4688" s="11">
        <f t="shared" si="988"/>
        <v>1</v>
      </c>
      <c r="Q4688" s="11">
        <f t="shared" si="989"/>
        <v>0</v>
      </c>
      <c r="R4688" s="11">
        <f t="shared" si="990"/>
        <v>0</v>
      </c>
      <c r="S4688" s="11">
        <f t="shared" si="991"/>
        <v>13</v>
      </c>
      <c r="T4688" t="str">
        <f t="shared" si="992"/>
        <v>لا يستحق</v>
      </c>
    </row>
    <row r="4689" spans="1:20" x14ac:dyDescent="0.25">
      <c r="A4689">
        <v>245</v>
      </c>
      <c r="B4689">
        <v>29878</v>
      </c>
      <c r="C4689" t="s">
        <v>409</v>
      </c>
      <c r="D4689" s="8">
        <v>45604</v>
      </c>
      <c r="E4689" t="s">
        <v>15</v>
      </c>
      <c r="F4689">
        <v>15</v>
      </c>
      <c r="G4689" s="9" t="s">
        <v>408</v>
      </c>
      <c r="H4689" s="10"/>
      <c r="K4689" s="47" t="str">
        <f t="shared" si="993"/>
        <v/>
      </c>
      <c r="L4689" s="11">
        <f t="shared" si="984"/>
        <v>1</v>
      </c>
      <c r="M4689" s="11">
        <f t="shared" si="985"/>
        <v>13</v>
      </c>
      <c r="N4689" s="11">
        <f t="shared" si="986"/>
        <v>0</v>
      </c>
      <c r="O4689" s="11">
        <f t="shared" si="987"/>
        <v>1</v>
      </c>
      <c r="P4689" s="11">
        <f t="shared" si="988"/>
        <v>1</v>
      </c>
      <c r="Q4689" s="11">
        <f t="shared" si="989"/>
        <v>0</v>
      </c>
      <c r="R4689" s="11">
        <f t="shared" si="990"/>
        <v>0</v>
      </c>
      <c r="S4689" s="11">
        <f t="shared" si="991"/>
        <v>13</v>
      </c>
      <c r="T4689" t="str">
        <f t="shared" si="992"/>
        <v>لا يستحق</v>
      </c>
    </row>
    <row r="4690" spans="1:20" x14ac:dyDescent="0.25">
      <c r="A4690">
        <v>245</v>
      </c>
      <c r="B4690">
        <v>29878</v>
      </c>
      <c r="C4690" t="s">
        <v>409</v>
      </c>
      <c r="D4690" s="8">
        <v>45605</v>
      </c>
      <c r="E4690" t="s">
        <v>18</v>
      </c>
      <c r="F4690">
        <v>15</v>
      </c>
      <c r="G4690" s="9" t="s">
        <v>408</v>
      </c>
      <c r="H4690" s="10"/>
      <c r="I4690" s="12">
        <v>0.21618055555555554</v>
      </c>
      <c r="J4690" s="12">
        <v>0.75842592592592595</v>
      </c>
      <c r="K4690" s="47" t="str">
        <f t="shared" si="993"/>
        <v/>
      </c>
      <c r="L4690" s="11">
        <f t="shared" si="984"/>
        <v>1</v>
      </c>
      <c r="M4690" s="11">
        <f t="shared" si="985"/>
        <v>13</v>
      </c>
      <c r="N4690" s="11">
        <f t="shared" si="986"/>
        <v>0</v>
      </c>
      <c r="O4690" s="11">
        <f t="shared" si="987"/>
        <v>1</v>
      </c>
      <c r="P4690" s="11">
        <f t="shared" si="988"/>
        <v>1</v>
      </c>
      <c r="Q4690" s="11">
        <f t="shared" si="989"/>
        <v>0</v>
      </c>
      <c r="R4690" s="11">
        <f t="shared" si="990"/>
        <v>0</v>
      </c>
      <c r="S4690" s="11">
        <f t="shared" si="991"/>
        <v>13</v>
      </c>
      <c r="T4690" t="str">
        <f t="shared" si="992"/>
        <v>لا يستحق</v>
      </c>
    </row>
    <row r="4691" spans="1:20" x14ac:dyDescent="0.25">
      <c r="A4691">
        <v>245</v>
      </c>
      <c r="B4691">
        <v>29878</v>
      </c>
      <c r="C4691" t="s">
        <v>409</v>
      </c>
      <c r="D4691" s="8">
        <v>45606</v>
      </c>
      <c r="E4691" t="s">
        <v>20</v>
      </c>
      <c r="F4691">
        <v>15</v>
      </c>
      <c r="G4691" s="9" t="s">
        <v>408</v>
      </c>
      <c r="H4691" s="10"/>
      <c r="I4691" s="12">
        <v>0.26730324074074074</v>
      </c>
      <c r="J4691" s="12">
        <v>0.54228009259259258</v>
      </c>
      <c r="K4691" s="47" t="str">
        <f t="shared" si="993"/>
        <v/>
      </c>
      <c r="L4691" s="11">
        <f t="shared" si="984"/>
        <v>1</v>
      </c>
      <c r="M4691" s="11">
        <f t="shared" si="985"/>
        <v>13</v>
      </c>
      <c r="N4691" s="11">
        <f t="shared" si="986"/>
        <v>0</v>
      </c>
      <c r="O4691" s="11">
        <f t="shared" si="987"/>
        <v>1</v>
      </c>
      <c r="P4691" s="11">
        <f t="shared" si="988"/>
        <v>1</v>
      </c>
      <c r="Q4691" s="11">
        <f t="shared" si="989"/>
        <v>0</v>
      </c>
      <c r="R4691" s="11">
        <f t="shared" si="990"/>
        <v>0</v>
      </c>
      <c r="S4691" s="11">
        <f t="shared" si="991"/>
        <v>13</v>
      </c>
      <c r="T4691" t="str">
        <f t="shared" si="992"/>
        <v>لا يستحق</v>
      </c>
    </row>
    <row r="4692" spans="1:20" x14ac:dyDescent="0.25">
      <c r="A4692">
        <v>245</v>
      </c>
      <c r="B4692">
        <v>29878</v>
      </c>
      <c r="C4692" t="s">
        <v>409</v>
      </c>
      <c r="D4692" s="8">
        <v>45607</v>
      </c>
      <c r="E4692" t="s">
        <v>21</v>
      </c>
      <c r="F4692">
        <v>15</v>
      </c>
      <c r="G4692" s="9" t="s">
        <v>408</v>
      </c>
      <c r="H4692" s="10"/>
      <c r="I4692" s="12">
        <v>0.21105324074074075</v>
      </c>
      <c r="J4692" s="12">
        <v>0.67222222222222228</v>
      </c>
      <c r="K4692" s="47" t="str">
        <f t="shared" si="993"/>
        <v/>
      </c>
      <c r="L4692" s="11">
        <f t="shared" si="984"/>
        <v>1</v>
      </c>
      <c r="M4692" s="11">
        <f t="shared" si="985"/>
        <v>13</v>
      </c>
      <c r="N4692" s="11">
        <f t="shared" si="986"/>
        <v>0</v>
      </c>
      <c r="O4692" s="11">
        <f t="shared" si="987"/>
        <v>1</v>
      </c>
      <c r="P4692" s="11">
        <f t="shared" si="988"/>
        <v>1</v>
      </c>
      <c r="Q4692" s="11">
        <f t="shared" si="989"/>
        <v>0</v>
      </c>
      <c r="R4692" s="11">
        <f t="shared" si="990"/>
        <v>0</v>
      </c>
      <c r="S4692" s="11">
        <f t="shared" si="991"/>
        <v>13</v>
      </c>
      <c r="T4692" t="str">
        <f t="shared" si="992"/>
        <v>لا يستحق</v>
      </c>
    </row>
    <row r="4693" spans="1:20" x14ac:dyDescent="0.25">
      <c r="A4693">
        <v>245</v>
      </c>
      <c r="B4693">
        <v>29878</v>
      </c>
      <c r="C4693" t="s">
        <v>409</v>
      </c>
      <c r="D4693" s="8">
        <v>45608</v>
      </c>
      <c r="E4693" t="s">
        <v>22</v>
      </c>
      <c r="F4693">
        <v>15</v>
      </c>
      <c r="G4693" s="9" t="s">
        <v>408</v>
      </c>
      <c r="H4693" s="10"/>
      <c r="I4693" s="12"/>
      <c r="J4693" s="12"/>
      <c r="K4693" s="3" t="s">
        <v>56</v>
      </c>
      <c r="L4693" s="11">
        <f t="shared" si="984"/>
        <v>0</v>
      </c>
      <c r="M4693" s="11">
        <f t="shared" si="985"/>
        <v>13</v>
      </c>
      <c r="N4693" s="11">
        <f t="shared" si="986"/>
        <v>0</v>
      </c>
      <c r="O4693" s="11">
        <f t="shared" si="987"/>
        <v>1</v>
      </c>
      <c r="P4693" s="11">
        <f t="shared" si="988"/>
        <v>1</v>
      </c>
      <c r="Q4693" s="11">
        <f t="shared" si="989"/>
        <v>0</v>
      </c>
      <c r="R4693" s="11">
        <f t="shared" si="990"/>
        <v>0</v>
      </c>
      <c r="S4693" s="11">
        <f t="shared" si="991"/>
        <v>13</v>
      </c>
      <c r="T4693" t="str">
        <f t="shared" si="992"/>
        <v>لا يستحق</v>
      </c>
    </row>
    <row r="4694" spans="1:20" x14ac:dyDescent="0.25">
      <c r="A4694">
        <v>245</v>
      </c>
      <c r="B4694">
        <v>29878</v>
      </c>
      <c r="C4694" t="s">
        <v>409</v>
      </c>
      <c r="D4694" s="8">
        <v>45609</v>
      </c>
      <c r="E4694" t="s">
        <v>23</v>
      </c>
      <c r="F4694">
        <v>15</v>
      </c>
      <c r="G4694" s="9" t="s">
        <v>408</v>
      </c>
      <c r="H4694" s="10" t="s">
        <v>181</v>
      </c>
      <c r="K4694" s="47" t="s">
        <v>31</v>
      </c>
      <c r="L4694" s="11">
        <f t="shared" si="984"/>
        <v>1</v>
      </c>
      <c r="M4694" s="11">
        <f t="shared" si="985"/>
        <v>12</v>
      </c>
      <c r="N4694" s="11">
        <f t="shared" si="986"/>
        <v>0</v>
      </c>
      <c r="O4694" s="11">
        <f t="shared" si="987"/>
        <v>1</v>
      </c>
      <c r="P4694" s="11">
        <f t="shared" si="988"/>
        <v>1</v>
      </c>
      <c r="Q4694" s="11">
        <f t="shared" si="989"/>
        <v>0</v>
      </c>
      <c r="R4694" s="11">
        <f t="shared" si="990"/>
        <v>0</v>
      </c>
      <c r="S4694" s="11">
        <f t="shared" si="991"/>
        <v>12</v>
      </c>
      <c r="T4694" t="str">
        <f t="shared" si="992"/>
        <v>لا يستحق</v>
      </c>
    </row>
    <row r="4695" spans="1:20" x14ac:dyDescent="0.25">
      <c r="A4695">
        <v>245</v>
      </c>
      <c r="B4695">
        <v>29878</v>
      </c>
      <c r="C4695" t="s">
        <v>409</v>
      </c>
      <c r="D4695" s="8">
        <v>45610</v>
      </c>
      <c r="E4695" t="s">
        <v>24</v>
      </c>
      <c r="F4695">
        <v>15</v>
      </c>
      <c r="G4695" s="9" t="s">
        <v>408</v>
      </c>
      <c r="H4695" s="10"/>
      <c r="K4695" s="47" t="s">
        <v>19</v>
      </c>
      <c r="L4695" s="11">
        <f t="shared" si="984"/>
        <v>1</v>
      </c>
      <c r="M4695" s="11">
        <f t="shared" si="985"/>
        <v>12</v>
      </c>
      <c r="N4695" s="11">
        <f t="shared" si="986"/>
        <v>0</v>
      </c>
      <c r="O4695" s="11">
        <f t="shared" si="987"/>
        <v>1</v>
      </c>
      <c r="P4695" s="11">
        <f t="shared" si="988"/>
        <v>1</v>
      </c>
      <c r="Q4695" s="11">
        <f t="shared" si="989"/>
        <v>0</v>
      </c>
      <c r="R4695" s="11">
        <f t="shared" si="990"/>
        <v>0</v>
      </c>
      <c r="S4695" s="11">
        <f t="shared" si="991"/>
        <v>12</v>
      </c>
      <c r="T4695" t="str">
        <f t="shared" si="992"/>
        <v>لا يستحق</v>
      </c>
    </row>
    <row r="4696" spans="1:20" x14ac:dyDescent="0.25">
      <c r="A4696">
        <v>245</v>
      </c>
      <c r="B4696">
        <v>29878</v>
      </c>
      <c r="C4696" t="s">
        <v>409</v>
      </c>
      <c r="D4696" s="8">
        <v>45611</v>
      </c>
      <c r="E4696" t="s">
        <v>15</v>
      </c>
      <c r="F4696">
        <v>15</v>
      </c>
      <c r="G4696" s="9" t="s">
        <v>408</v>
      </c>
      <c r="H4696" s="10"/>
      <c r="K4696" s="47" t="str">
        <f t="shared" ref="K4696:K4713" si="994">IF(AND(I4696&lt;=TIME(7,0,0),J4696&gt;=TIME(13,0,0),I4696&lt;&gt;""),"",IF(AND(I4696&gt;=TIME(7,1,0),I4696&lt;=TIME(7,10,0)),"تأخير",IF(AND(I4696&gt;=TIME(7,11,0),I4696&lt;=TIME(10,0,0),I4696&lt;&gt;""),"إذن ص",IF(AND(J4696&lt;TIME(13,0,0), J4696&lt;&gt;"",J4696&gt;=TIME(10,0,0)),"إذن م",IF(AND(OR(I4696="",J4696="",I4696=J4696,I4696&gt;TIME(10,0,0),J4696&lt;TIME(10,0,0)),AND(E4696&lt;&gt;"Friday")),"غائب","")))))</f>
        <v/>
      </c>
      <c r="L4696" s="11">
        <f t="shared" si="984"/>
        <v>1</v>
      </c>
      <c r="M4696" s="11">
        <f t="shared" si="985"/>
        <v>12</v>
      </c>
      <c r="N4696" s="11">
        <f t="shared" si="986"/>
        <v>0</v>
      </c>
      <c r="O4696" s="11">
        <f t="shared" si="987"/>
        <v>1</v>
      </c>
      <c r="P4696" s="11">
        <f t="shared" si="988"/>
        <v>1</v>
      </c>
      <c r="Q4696" s="11">
        <f t="shared" si="989"/>
        <v>0</v>
      </c>
      <c r="R4696" s="11">
        <f t="shared" si="990"/>
        <v>0</v>
      </c>
      <c r="S4696" s="11">
        <f t="shared" si="991"/>
        <v>12</v>
      </c>
      <c r="T4696" t="str">
        <f t="shared" si="992"/>
        <v>لا يستحق</v>
      </c>
    </row>
    <row r="4697" spans="1:20" x14ac:dyDescent="0.25">
      <c r="A4697">
        <v>245</v>
      </c>
      <c r="B4697">
        <v>29878</v>
      </c>
      <c r="C4697" t="s">
        <v>409</v>
      </c>
      <c r="D4697" s="8">
        <v>45612</v>
      </c>
      <c r="E4697" t="s">
        <v>18</v>
      </c>
      <c r="F4697">
        <v>15</v>
      </c>
      <c r="G4697" s="9" t="s">
        <v>408</v>
      </c>
      <c r="H4697" s="10"/>
      <c r="K4697" s="47" t="s">
        <v>19</v>
      </c>
      <c r="L4697" s="11">
        <f t="shared" si="984"/>
        <v>1</v>
      </c>
      <c r="M4697" s="11">
        <f t="shared" si="985"/>
        <v>12</v>
      </c>
      <c r="N4697" s="11">
        <f t="shared" si="986"/>
        <v>0</v>
      </c>
      <c r="O4697" s="11">
        <f t="shared" si="987"/>
        <v>1</v>
      </c>
      <c r="P4697" s="11">
        <f t="shared" si="988"/>
        <v>1</v>
      </c>
      <c r="Q4697" s="11">
        <f t="shared" si="989"/>
        <v>0</v>
      </c>
      <c r="R4697" s="11">
        <f t="shared" si="990"/>
        <v>0</v>
      </c>
      <c r="S4697" s="11">
        <f t="shared" si="991"/>
        <v>12</v>
      </c>
      <c r="T4697" t="str">
        <f t="shared" si="992"/>
        <v>لا يستحق</v>
      </c>
    </row>
    <row r="4698" spans="1:20" x14ac:dyDescent="0.25">
      <c r="A4698">
        <v>245</v>
      </c>
      <c r="B4698">
        <v>29878</v>
      </c>
      <c r="C4698" t="s">
        <v>409</v>
      </c>
      <c r="D4698" s="8">
        <v>45613</v>
      </c>
      <c r="E4698" t="s">
        <v>20</v>
      </c>
      <c r="F4698">
        <v>15</v>
      </c>
      <c r="G4698" s="9" t="s">
        <v>408</v>
      </c>
      <c r="H4698" s="10"/>
      <c r="I4698" s="12">
        <v>0.26975694444444442</v>
      </c>
      <c r="J4698" s="12">
        <v>0.54331018518518515</v>
      </c>
      <c r="K4698" s="47" t="str">
        <f t="shared" si="994"/>
        <v/>
      </c>
      <c r="L4698" s="11">
        <f t="shared" si="984"/>
        <v>1</v>
      </c>
      <c r="M4698" s="11">
        <f t="shared" si="985"/>
        <v>12</v>
      </c>
      <c r="N4698" s="11">
        <f t="shared" si="986"/>
        <v>0</v>
      </c>
      <c r="O4698" s="11">
        <f t="shared" si="987"/>
        <v>1</v>
      </c>
      <c r="P4698" s="11">
        <f t="shared" si="988"/>
        <v>1</v>
      </c>
      <c r="Q4698" s="11">
        <f t="shared" si="989"/>
        <v>0</v>
      </c>
      <c r="R4698" s="11">
        <f t="shared" si="990"/>
        <v>0</v>
      </c>
      <c r="S4698" s="11">
        <f t="shared" si="991"/>
        <v>12</v>
      </c>
      <c r="T4698" t="str">
        <f t="shared" si="992"/>
        <v>لا يستحق</v>
      </c>
    </row>
    <row r="4699" spans="1:20" x14ac:dyDescent="0.25">
      <c r="A4699">
        <v>245</v>
      </c>
      <c r="B4699">
        <v>29878</v>
      </c>
      <c r="C4699" t="s">
        <v>409</v>
      </c>
      <c r="D4699" s="8">
        <v>45614</v>
      </c>
      <c r="E4699" t="s">
        <v>21</v>
      </c>
      <c r="F4699">
        <v>15</v>
      </c>
      <c r="G4699" s="9" t="s">
        <v>408</v>
      </c>
      <c r="H4699" s="10"/>
      <c r="I4699" s="12">
        <v>0.28435185185185186</v>
      </c>
      <c r="J4699" s="12">
        <v>0.54221064814814812</v>
      </c>
      <c r="K4699" s="47" t="str">
        <f t="shared" si="994"/>
        <v/>
      </c>
      <c r="L4699" s="11">
        <f t="shared" si="984"/>
        <v>1</v>
      </c>
      <c r="M4699" s="11">
        <f t="shared" si="985"/>
        <v>12</v>
      </c>
      <c r="N4699" s="11">
        <f t="shared" si="986"/>
        <v>0</v>
      </c>
      <c r="O4699" s="11">
        <f t="shared" si="987"/>
        <v>1</v>
      </c>
      <c r="P4699" s="11">
        <f t="shared" si="988"/>
        <v>1</v>
      </c>
      <c r="Q4699" s="11">
        <f t="shared" si="989"/>
        <v>0</v>
      </c>
      <c r="R4699" s="11">
        <f t="shared" si="990"/>
        <v>0</v>
      </c>
      <c r="S4699" s="11">
        <f t="shared" si="991"/>
        <v>12</v>
      </c>
      <c r="T4699" t="str">
        <f t="shared" si="992"/>
        <v>لا يستحق</v>
      </c>
    </row>
    <row r="4700" spans="1:20" x14ac:dyDescent="0.25">
      <c r="A4700">
        <v>245</v>
      </c>
      <c r="B4700">
        <v>29878</v>
      </c>
      <c r="C4700" t="s">
        <v>409</v>
      </c>
      <c r="D4700" s="8">
        <v>45615</v>
      </c>
      <c r="E4700" t="s">
        <v>22</v>
      </c>
      <c r="F4700">
        <v>15</v>
      </c>
      <c r="G4700" s="9" t="s">
        <v>408</v>
      </c>
      <c r="H4700" s="10" t="s">
        <v>410</v>
      </c>
      <c r="K4700" s="47" t="str">
        <f t="shared" si="994"/>
        <v>غائب</v>
      </c>
      <c r="L4700" s="11">
        <f t="shared" si="984"/>
        <v>0</v>
      </c>
      <c r="M4700" s="11">
        <f t="shared" si="985"/>
        <v>12</v>
      </c>
      <c r="N4700" s="11">
        <f t="shared" si="986"/>
        <v>0</v>
      </c>
      <c r="O4700" s="11">
        <f t="shared" si="987"/>
        <v>1</v>
      </c>
      <c r="P4700" s="11">
        <f t="shared" si="988"/>
        <v>1</v>
      </c>
      <c r="Q4700" s="11">
        <f t="shared" si="989"/>
        <v>0</v>
      </c>
      <c r="R4700" s="11">
        <f t="shared" si="990"/>
        <v>0</v>
      </c>
      <c r="S4700" s="11">
        <f t="shared" si="991"/>
        <v>12</v>
      </c>
      <c r="T4700" t="str">
        <f t="shared" si="992"/>
        <v>لا يستحق</v>
      </c>
    </row>
    <row r="4701" spans="1:20" x14ac:dyDescent="0.25">
      <c r="A4701">
        <v>245</v>
      </c>
      <c r="B4701">
        <v>29878</v>
      </c>
      <c r="C4701" t="s">
        <v>409</v>
      </c>
      <c r="D4701" s="8">
        <v>45616</v>
      </c>
      <c r="E4701" t="s">
        <v>23</v>
      </c>
      <c r="F4701">
        <v>15</v>
      </c>
      <c r="G4701" s="9" t="s">
        <v>408</v>
      </c>
      <c r="H4701" s="10"/>
      <c r="K4701" s="47" t="str">
        <f t="shared" si="994"/>
        <v>غائب</v>
      </c>
      <c r="L4701" s="11">
        <f t="shared" si="984"/>
        <v>0</v>
      </c>
      <c r="M4701" s="11">
        <f t="shared" si="985"/>
        <v>11</v>
      </c>
      <c r="N4701" s="11">
        <f t="shared" si="986"/>
        <v>0</v>
      </c>
      <c r="O4701" s="11">
        <f t="shared" si="987"/>
        <v>1</v>
      </c>
      <c r="P4701" s="11">
        <f t="shared" si="988"/>
        <v>1</v>
      </c>
      <c r="Q4701" s="11">
        <f t="shared" si="989"/>
        <v>0</v>
      </c>
      <c r="R4701" s="11">
        <f t="shared" si="990"/>
        <v>0</v>
      </c>
      <c r="S4701" s="11">
        <f t="shared" si="991"/>
        <v>11</v>
      </c>
      <c r="T4701" t="str">
        <f t="shared" si="992"/>
        <v>لا يستحق</v>
      </c>
    </row>
    <row r="4702" spans="1:20" x14ac:dyDescent="0.25">
      <c r="A4702">
        <v>245</v>
      </c>
      <c r="B4702">
        <v>29878</v>
      </c>
      <c r="C4702" t="s">
        <v>409</v>
      </c>
      <c r="D4702" s="8">
        <v>45617</v>
      </c>
      <c r="E4702" t="s">
        <v>24</v>
      </c>
      <c r="F4702">
        <v>15</v>
      </c>
      <c r="G4702" s="9" t="s">
        <v>408</v>
      </c>
      <c r="H4702" s="10"/>
      <c r="K4702" s="47" t="str">
        <f t="shared" si="994"/>
        <v>غائب</v>
      </c>
      <c r="L4702" s="11">
        <f t="shared" si="984"/>
        <v>0</v>
      </c>
      <c r="M4702" s="11">
        <f t="shared" si="985"/>
        <v>11</v>
      </c>
      <c r="N4702" s="11">
        <f t="shared" si="986"/>
        <v>0</v>
      </c>
      <c r="O4702" s="11">
        <f t="shared" si="987"/>
        <v>1</v>
      </c>
      <c r="P4702" s="11">
        <f t="shared" si="988"/>
        <v>1</v>
      </c>
      <c r="Q4702" s="11">
        <f t="shared" si="989"/>
        <v>0</v>
      </c>
      <c r="R4702" s="11">
        <f t="shared" si="990"/>
        <v>0</v>
      </c>
      <c r="S4702" s="11">
        <f t="shared" si="991"/>
        <v>11</v>
      </c>
      <c r="T4702" t="str">
        <f t="shared" si="992"/>
        <v>لا يستحق</v>
      </c>
    </row>
    <row r="4703" spans="1:20" x14ac:dyDescent="0.25">
      <c r="A4703">
        <v>245</v>
      </c>
      <c r="B4703">
        <v>29878</v>
      </c>
      <c r="C4703" t="s">
        <v>409</v>
      </c>
      <c r="D4703" s="8">
        <v>45618</v>
      </c>
      <c r="E4703" t="s">
        <v>15</v>
      </c>
      <c r="F4703">
        <v>15</v>
      </c>
      <c r="G4703" s="9" t="s">
        <v>408</v>
      </c>
      <c r="H4703" s="10"/>
      <c r="K4703" s="47" t="s">
        <v>56</v>
      </c>
      <c r="L4703" s="11">
        <f t="shared" si="984"/>
        <v>1</v>
      </c>
      <c r="M4703" s="11">
        <f t="shared" si="985"/>
        <v>10</v>
      </c>
      <c r="N4703" s="11">
        <f t="shared" si="986"/>
        <v>0</v>
      </c>
      <c r="O4703" s="11">
        <f t="shared" si="987"/>
        <v>1</v>
      </c>
      <c r="P4703" s="11">
        <f t="shared" si="988"/>
        <v>1</v>
      </c>
      <c r="Q4703" s="11">
        <f t="shared" si="989"/>
        <v>0</v>
      </c>
      <c r="R4703" s="11">
        <f t="shared" si="990"/>
        <v>0</v>
      </c>
      <c r="S4703" s="11">
        <f t="shared" si="991"/>
        <v>10</v>
      </c>
      <c r="T4703" t="str">
        <f t="shared" si="992"/>
        <v>لا يستحق</v>
      </c>
    </row>
    <row r="4704" spans="1:20" x14ac:dyDescent="0.25">
      <c r="A4704">
        <v>245</v>
      </c>
      <c r="B4704">
        <v>29878</v>
      </c>
      <c r="C4704" t="s">
        <v>409</v>
      </c>
      <c r="D4704" s="8">
        <v>45619</v>
      </c>
      <c r="E4704" t="s">
        <v>18</v>
      </c>
      <c r="F4704">
        <v>15</v>
      </c>
      <c r="G4704" s="9" t="s">
        <v>408</v>
      </c>
      <c r="H4704" s="10" t="s">
        <v>411</v>
      </c>
      <c r="K4704" s="47" t="str">
        <f t="shared" si="994"/>
        <v>غائب</v>
      </c>
      <c r="L4704" s="11">
        <f t="shared" si="984"/>
        <v>0</v>
      </c>
      <c r="M4704" s="11">
        <f t="shared" si="985"/>
        <v>9</v>
      </c>
      <c r="N4704" s="11">
        <f t="shared" si="986"/>
        <v>0</v>
      </c>
      <c r="O4704" s="11">
        <f t="shared" si="987"/>
        <v>1</v>
      </c>
      <c r="P4704" s="11">
        <f t="shared" si="988"/>
        <v>1</v>
      </c>
      <c r="Q4704" s="11">
        <f t="shared" si="989"/>
        <v>0</v>
      </c>
      <c r="R4704" s="11">
        <f t="shared" si="990"/>
        <v>0</v>
      </c>
      <c r="S4704" s="11">
        <f t="shared" si="991"/>
        <v>9</v>
      </c>
      <c r="T4704" t="str">
        <f t="shared" si="992"/>
        <v>لا يستحق</v>
      </c>
    </row>
    <row r="4705" spans="1:20" x14ac:dyDescent="0.25">
      <c r="A4705">
        <v>245</v>
      </c>
      <c r="B4705">
        <v>29878</v>
      </c>
      <c r="C4705" t="s">
        <v>409</v>
      </c>
      <c r="D4705" s="8">
        <v>45620</v>
      </c>
      <c r="E4705" t="s">
        <v>20</v>
      </c>
      <c r="F4705">
        <v>15</v>
      </c>
      <c r="G4705" s="9" t="s">
        <v>408</v>
      </c>
      <c r="H4705" s="10"/>
      <c r="K4705" s="47" t="str">
        <f t="shared" si="994"/>
        <v>غائب</v>
      </c>
      <c r="L4705" s="11">
        <f t="shared" si="984"/>
        <v>0</v>
      </c>
      <c r="M4705" s="11">
        <f t="shared" si="985"/>
        <v>8</v>
      </c>
      <c r="N4705" s="11">
        <f t="shared" si="986"/>
        <v>0</v>
      </c>
      <c r="O4705" s="11">
        <f t="shared" si="987"/>
        <v>1</v>
      </c>
      <c r="P4705" s="11">
        <f t="shared" si="988"/>
        <v>1</v>
      </c>
      <c r="Q4705" s="11">
        <f t="shared" si="989"/>
        <v>0</v>
      </c>
      <c r="R4705" s="11">
        <f t="shared" si="990"/>
        <v>0</v>
      </c>
      <c r="S4705" s="11">
        <f t="shared" si="991"/>
        <v>8</v>
      </c>
      <c r="T4705" t="str">
        <f t="shared" si="992"/>
        <v>لا يستحق</v>
      </c>
    </row>
    <row r="4706" spans="1:20" x14ac:dyDescent="0.25">
      <c r="A4706">
        <v>245</v>
      </c>
      <c r="B4706">
        <v>29878</v>
      </c>
      <c r="C4706" t="s">
        <v>409</v>
      </c>
      <c r="D4706" s="8">
        <v>45621</v>
      </c>
      <c r="E4706" t="s">
        <v>21</v>
      </c>
      <c r="F4706">
        <v>15</v>
      </c>
      <c r="G4706" s="9" t="s">
        <v>408</v>
      </c>
      <c r="H4706" s="10"/>
      <c r="K4706" s="47" t="str">
        <f t="shared" si="994"/>
        <v>غائب</v>
      </c>
      <c r="L4706" s="11">
        <f t="shared" si="984"/>
        <v>0</v>
      </c>
      <c r="M4706" s="11">
        <f t="shared" si="985"/>
        <v>7</v>
      </c>
      <c r="N4706" s="11">
        <f t="shared" si="986"/>
        <v>0</v>
      </c>
      <c r="O4706" s="11">
        <f t="shared" si="987"/>
        <v>1</v>
      </c>
      <c r="P4706" s="11">
        <f t="shared" si="988"/>
        <v>1</v>
      </c>
      <c r="Q4706" s="11">
        <f t="shared" si="989"/>
        <v>0</v>
      </c>
      <c r="R4706" s="11">
        <f t="shared" si="990"/>
        <v>0</v>
      </c>
      <c r="S4706" s="11">
        <f t="shared" si="991"/>
        <v>7</v>
      </c>
      <c r="T4706" t="str">
        <f t="shared" si="992"/>
        <v>لا يستحق</v>
      </c>
    </row>
    <row r="4707" spans="1:20" x14ac:dyDescent="0.25">
      <c r="A4707">
        <v>245</v>
      </c>
      <c r="B4707">
        <v>29878</v>
      </c>
      <c r="C4707" t="s">
        <v>409</v>
      </c>
      <c r="D4707" s="8">
        <v>45622</v>
      </c>
      <c r="E4707" t="s">
        <v>22</v>
      </c>
      <c r="F4707">
        <v>15</v>
      </c>
      <c r="G4707" s="9" t="s">
        <v>408</v>
      </c>
      <c r="H4707" s="10"/>
      <c r="K4707" s="47" t="str">
        <f t="shared" si="994"/>
        <v>غائب</v>
      </c>
      <c r="L4707" s="11">
        <f t="shared" si="984"/>
        <v>0</v>
      </c>
      <c r="M4707" s="11">
        <f t="shared" si="985"/>
        <v>6</v>
      </c>
      <c r="N4707" s="11">
        <f t="shared" si="986"/>
        <v>0</v>
      </c>
      <c r="O4707" s="11">
        <f t="shared" si="987"/>
        <v>1</v>
      </c>
      <c r="P4707" s="11">
        <f t="shared" si="988"/>
        <v>1</v>
      </c>
      <c r="Q4707" s="11">
        <f t="shared" si="989"/>
        <v>0</v>
      </c>
      <c r="R4707" s="11">
        <f t="shared" si="990"/>
        <v>0</v>
      </c>
      <c r="S4707" s="11">
        <f t="shared" si="991"/>
        <v>6</v>
      </c>
      <c r="T4707" t="str">
        <f t="shared" si="992"/>
        <v>نصف إضافى</v>
      </c>
    </row>
    <row r="4708" spans="1:20" x14ac:dyDescent="0.25">
      <c r="A4708">
        <v>245</v>
      </c>
      <c r="B4708">
        <v>29878</v>
      </c>
      <c r="C4708" t="s">
        <v>409</v>
      </c>
      <c r="D4708" s="8">
        <v>45623</v>
      </c>
      <c r="E4708" t="s">
        <v>23</v>
      </c>
      <c r="F4708">
        <v>15</v>
      </c>
      <c r="G4708" s="9" t="s">
        <v>408</v>
      </c>
      <c r="H4708" s="10"/>
      <c r="K4708" s="47" t="str">
        <f t="shared" si="994"/>
        <v>غائب</v>
      </c>
      <c r="L4708" s="11">
        <f t="shared" si="984"/>
        <v>0</v>
      </c>
      <c r="M4708" s="11">
        <f t="shared" si="985"/>
        <v>5</v>
      </c>
      <c r="N4708" s="11">
        <f t="shared" si="986"/>
        <v>0</v>
      </c>
      <c r="O4708" s="11">
        <f t="shared" si="987"/>
        <v>1</v>
      </c>
      <c r="P4708" s="11">
        <f t="shared" si="988"/>
        <v>1</v>
      </c>
      <c r="Q4708" s="11">
        <f t="shared" si="989"/>
        <v>0</v>
      </c>
      <c r="R4708" s="11">
        <f t="shared" si="990"/>
        <v>0</v>
      </c>
      <c r="S4708" s="11">
        <f t="shared" si="991"/>
        <v>5</v>
      </c>
      <c r="T4708" t="str">
        <f t="shared" si="992"/>
        <v>نصف إضافى</v>
      </c>
    </row>
    <row r="4709" spans="1:20" x14ac:dyDescent="0.25">
      <c r="A4709">
        <v>245</v>
      </c>
      <c r="B4709">
        <v>29878</v>
      </c>
      <c r="C4709" t="s">
        <v>409</v>
      </c>
      <c r="D4709" s="8">
        <v>45624</v>
      </c>
      <c r="E4709" t="s">
        <v>24</v>
      </c>
      <c r="F4709">
        <v>15</v>
      </c>
      <c r="G4709" s="9" t="s">
        <v>408</v>
      </c>
      <c r="H4709" s="10"/>
      <c r="K4709" s="47" t="str">
        <f t="shared" si="994"/>
        <v>غائب</v>
      </c>
      <c r="L4709" s="11">
        <f t="shared" si="984"/>
        <v>0</v>
      </c>
      <c r="M4709" s="11">
        <f t="shared" si="985"/>
        <v>5</v>
      </c>
      <c r="N4709" s="11">
        <f t="shared" si="986"/>
        <v>0</v>
      </c>
      <c r="O4709" s="11">
        <f t="shared" si="987"/>
        <v>1</v>
      </c>
      <c r="P4709" s="11">
        <f t="shared" si="988"/>
        <v>1</v>
      </c>
      <c r="Q4709" s="11">
        <f t="shared" si="989"/>
        <v>0</v>
      </c>
      <c r="R4709" s="11">
        <f t="shared" si="990"/>
        <v>0</v>
      </c>
      <c r="S4709" s="11">
        <f t="shared" si="991"/>
        <v>5</v>
      </c>
      <c r="T4709" t="str">
        <f t="shared" si="992"/>
        <v>نصف إضافى</v>
      </c>
    </row>
    <row r="4710" spans="1:20" x14ac:dyDescent="0.25">
      <c r="A4710">
        <v>245</v>
      </c>
      <c r="B4710">
        <v>29878</v>
      </c>
      <c r="C4710" t="s">
        <v>409</v>
      </c>
      <c r="D4710" s="8">
        <v>45625</v>
      </c>
      <c r="E4710" t="s">
        <v>15</v>
      </c>
      <c r="F4710">
        <v>15</v>
      </c>
      <c r="G4710" s="9" t="s">
        <v>408</v>
      </c>
      <c r="H4710" s="10"/>
      <c r="K4710" s="47" t="s">
        <v>56</v>
      </c>
      <c r="L4710" s="11">
        <f t="shared" si="984"/>
        <v>1</v>
      </c>
      <c r="M4710" s="11">
        <f t="shared" si="985"/>
        <v>4</v>
      </c>
      <c r="N4710" s="11">
        <f t="shared" si="986"/>
        <v>0</v>
      </c>
      <c r="O4710" s="11">
        <f t="shared" si="987"/>
        <v>1</v>
      </c>
      <c r="P4710" s="11">
        <f t="shared" si="988"/>
        <v>1</v>
      </c>
      <c r="Q4710" s="11">
        <f t="shared" si="989"/>
        <v>0</v>
      </c>
      <c r="R4710" s="11">
        <f t="shared" si="990"/>
        <v>0</v>
      </c>
      <c r="S4710" s="11">
        <f t="shared" si="991"/>
        <v>4</v>
      </c>
      <c r="T4710" t="str">
        <f t="shared" si="992"/>
        <v>إضافى كامل</v>
      </c>
    </row>
    <row r="4711" spans="1:20" x14ac:dyDescent="0.25">
      <c r="A4711">
        <v>245</v>
      </c>
      <c r="B4711">
        <v>29878</v>
      </c>
      <c r="C4711" t="s">
        <v>409</v>
      </c>
      <c r="D4711" s="8">
        <v>45626</v>
      </c>
      <c r="E4711" t="s">
        <v>18</v>
      </c>
      <c r="F4711">
        <v>15</v>
      </c>
      <c r="G4711" s="9" t="s">
        <v>408</v>
      </c>
      <c r="H4711" s="10"/>
      <c r="K4711" s="47" t="str">
        <f t="shared" si="994"/>
        <v>غائب</v>
      </c>
      <c r="L4711" s="11">
        <f t="shared" si="984"/>
        <v>0</v>
      </c>
      <c r="M4711" s="11">
        <f t="shared" si="985"/>
        <v>3</v>
      </c>
      <c r="N4711" s="11">
        <f t="shared" si="986"/>
        <v>0</v>
      </c>
      <c r="O4711" s="11">
        <f t="shared" si="987"/>
        <v>1</v>
      </c>
      <c r="P4711" s="11">
        <f t="shared" si="988"/>
        <v>1</v>
      </c>
      <c r="Q4711" s="11">
        <f t="shared" si="989"/>
        <v>0</v>
      </c>
      <c r="R4711" s="11">
        <f t="shared" si="990"/>
        <v>0</v>
      </c>
      <c r="S4711" s="11">
        <f t="shared" si="991"/>
        <v>3</v>
      </c>
      <c r="T4711" t="str">
        <f t="shared" si="992"/>
        <v>إضافى كامل</v>
      </c>
    </row>
    <row r="4712" spans="1:20" ht="15.75" x14ac:dyDescent="0.25">
      <c r="A4712">
        <v>249</v>
      </c>
      <c r="B4712">
        <v>29884</v>
      </c>
      <c r="C4712" s="16" t="s">
        <v>412</v>
      </c>
      <c r="D4712" s="8">
        <v>45597</v>
      </c>
      <c r="E4712" t="s">
        <v>15</v>
      </c>
      <c r="F4712">
        <v>15</v>
      </c>
      <c r="G4712" s="9" t="s">
        <v>408</v>
      </c>
      <c r="H4712" s="10"/>
      <c r="K4712" s="47" t="str">
        <f t="shared" si="994"/>
        <v/>
      </c>
      <c r="L4712" s="11">
        <f t="shared" si="984"/>
        <v>1</v>
      </c>
      <c r="M4712" s="11">
        <f t="shared" si="985"/>
        <v>2</v>
      </c>
      <c r="N4712" s="11">
        <f t="shared" si="986"/>
        <v>0</v>
      </c>
      <c r="O4712" s="11">
        <f t="shared" si="987"/>
        <v>1</v>
      </c>
      <c r="P4712" s="11">
        <f t="shared" si="988"/>
        <v>1</v>
      </c>
      <c r="Q4712" s="11">
        <f t="shared" si="989"/>
        <v>0</v>
      </c>
      <c r="R4712" s="11">
        <f t="shared" si="990"/>
        <v>0</v>
      </c>
      <c r="S4712" s="11">
        <f t="shared" si="991"/>
        <v>2</v>
      </c>
      <c r="T4712" t="str">
        <f t="shared" si="992"/>
        <v>إضافى كامل</v>
      </c>
    </row>
    <row r="4713" spans="1:20" x14ac:dyDescent="0.25">
      <c r="A4713">
        <v>249</v>
      </c>
      <c r="B4713">
        <v>29884</v>
      </c>
      <c r="C4713" t="s">
        <v>413</v>
      </c>
      <c r="D4713" s="8">
        <v>45598</v>
      </c>
      <c r="E4713" t="s">
        <v>18</v>
      </c>
      <c r="F4713">
        <v>15</v>
      </c>
      <c r="G4713" s="9" t="s">
        <v>408</v>
      </c>
      <c r="H4713" s="10"/>
      <c r="I4713" s="12">
        <v>0.2751851851851852</v>
      </c>
      <c r="J4713" s="12">
        <v>0.59663194444444445</v>
      </c>
      <c r="K4713" s="47" t="str">
        <f t="shared" si="994"/>
        <v/>
      </c>
      <c r="L4713" s="11">
        <f t="shared" si="984"/>
        <v>1</v>
      </c>
      <c r="M4713" s="11">
        <f t="shared" si="985"/>
        <v>2</v>
      </c>
      <c r="N4713" s="11">
        <f t="shared" si="986"/>
        <v>0</v>
      </c>
      <c r="O4713" s="11">
        <f t="shared" si="987"/>
        <v>1</v>
      </c>
      <c r="P4713" s="11">
        <f t="shared" si="988"/>
        <v>1</v>
      </c>
      <c r="Q4713" s="11">
        <f t="shared" si="989"/>
        <v>0</v>
      </c>
      <c r="R4713" s="11">
        <f t="shared" si="990"/>
        <v>0</v>
      </c>
      <c r="S4713" s="11">
        <f t="shared" si="991"/>
        <v>2</v>
      </c>
      <c r="T4713" t="str">
        <f t="shared" si="992"/>
        <v>إضافى كامل</v>
      </c>
    </row>
    <row r="4714" spans="1:20" x14ac:dyDescent="0.25">
      <c r="A4714">
        <v>249</v>
      </c>
      <c r="B4714">
        <v>29884</v>
      </c>
      <c r="C4714" t="s">
        <v>413</v>
      </c>
      <c r="D4714" s="8">
        <v>45599</v>
      </c>
      <c r="E4714" t="s">
        <v>20</v>
      </c>
      <c r="F4714">
        <v>15</v>
      </c>
      <c r="G4714" s="9" t="s">
        <v>408</v>
      </c>
      <c r="H4714" s="10"/>
      <c r="I4714" s="12">
        <v>0.30329861111111112</v>
      </c>
      <c r="J4714" s="12">
        <v>0.58484953703703701</v>
      </c>
      <c r="K4714" s="47"/>
      <c r="L4714" s="11">
        <f t="shared" si="984"/>
        <v>1</v>
      </c>
      <c r="M4714" s="11">
        <f t="shared" si="985"/>
        <v>2</v>
      </c>
      <c r="N4714" s="11">
        <f t="shared" si="986"/>
        <v>0</v>
      </c>
      <c r="O4714" s="11">
        <f t="shared" si="987"/>
        <v>1</v>
      </c>
      <c r="P4714" s="11">
        <f t="shared" si="988"/>
        <v>1</v>
      </c>
      <c r="Q4714" s="11">
        <f t="shared" si="989"/>
        <v>0</v>
      </c>
      <c r="R4714" s="11">
        <f t="shared" si="990"/>
        <v>0</v>
      </c>
      <c r="S4714" s="11">
        <f t="shared" si="991"/>
        <v>2</v>
      </c>
      <c r="T4714" t="str">
        <f t="shared" si="992"/>
        <v>إضافى كامل</v>
      </c>
    </row>
    <row r="4715" spans="1:20" x14ac:dyDescent="0.25">
      <c r="A4715">
        <v>249</v>
      </c>
      <c r="B4715">
        <v>29884</v>
      </c>
      <c r="C4715" t="s">
        <v>413</v>
      </c>
      <c r="D4715" s="8">
        <v>45600</v>
      </c>
      <c r="E4715" t="s">
        <v>21</v>
      </c>
      <c r="F4715">
        <v>15</v>
      </c>
      <c r="G4715" s="9" t="s">
        <v>408</v>
      </c>
      <c r="H4715" s="10"/>
      <c r="I4715" s="12">
        <v>0.22707175925925926</v>
      </c>
      <c r="J4715" s="12">
        <v>0.54216435185185186</v>
      </c>
      <c r="K4715" s="47" t="str">
        <f>IF(AND(I4715&lt;=TIME(7,0,0),J4715&gt;=TIME(13,0,0),I4715&lt;&gt;""),"",IF(AND(I4715&gt;=TIME(7,1,0),I4715&lt;=TIME(7,10,0)),"تأخير",IF(AND(I4715&gt;=TIME(7,11,0),I4715&lt;=TIME(10,0,0),I4715&lt;&gt;""),"إذن ص",IF(AND(J4715&lt;TIME(13,0,0), J4715&lt;&gt;"",J4715&gt;=TIME(10,0,0)),"إذن م",IF(AND(OR(I4715="",J4715="",I4715=J4715,I4715&gt;TIME(10,0,0),J4715&lt;TIME(10,0,0)),AND(E4715&lt;&gt;"Friday")),"غائب","")))))</f>
        <v/>
      </c>
      <c r="L4715" s="11">
        <f t="shared" si="984"/>
        <v>1</v>
      </c>
      <c r="M4715" s="11">
        <f t="shared" si="985"/>
        <v>2</v>
      </c>
      <c r="N4715" s="11">
        <f t="shared" si="986"/>
        <v>0</v>
      </c>
      <c r="O4715" s="11">
        <f t="shared" si="987"/>
        <v>1</v>
      </c>
      <c r="P4715" s="11">
        <f t="shared" si="988"/>
        <v>1</v>
      </c>
      <c r="Q4715" s="11">
        <f t="shared" si="989"/>
        <v>0</v>
      </c>
      <c r="R4715" s="11">
        <f t="shared" si="990"/>
        <v>0</v>
      </c>
      <c r="S4715" s="11">
        <f t="shared" si="991"/>
        <v>2</v>
      </c>
      <c r="T4715" t="str">
        <f t="shared" si="992"/>
        <v>إضافى كامل</v>
      </c>
    </row>
    <row r="4716" spans="1:20" x14ac:dyDescent="0.25">
      <c r="A4716">
        <v>249</v>
      </c>
      <c r="B4716">
        <v>29884</v>
      </c>
      <c r="C4716" t="s">
        <v>413</v>
      </c>
      <c r="D4716" s="8">
        <v>45601</v>
      </c>
      <c r="E4716" t="s">
        <v>22</v>
      </c>
      <c r="F4716">
        <v>15</v>
      </c>
      <c r="G4716" s="9" t="s">
        <v>408</v>
      </c>
      <c r="H4716" s="10"/>
      <c r="I4716" s="12">
        <v>0.27384259259259258</v>
      </c>
      <c r="J4716" s="12">
        <v>0.46415509259259258</v>
      </c>
      <c r="K4716" s="47" t="str">
        <f>IF(AND(I4716&lt;=TIME(7,0,0),J4716&gt;=TIME(13,0,0),I4716&lt;&gt;""),"",IF(AND(I4716&gt;=TIME(7,1,0),I4716&lt;=TIME(7,10,0)),"تأخير",IF(AND(I4716&gt;=TIME(7,11,0),I4716&lt;=TIME(10,0,0),I4716&lt;&gt;""),"إذن ص",IF(AND(J4716&lt;TIME(13,0,0), J4716&lt;&gt;"",J4716&gt;=TIME(10,0,0)),"إذن م",IF(AND(OR(I4716="",J4716="",I4716=J4716,I4716&gt;TIME(10,0,0),J4716&lt;TIME(10,0,0)),AND(E4716&lt;&gt;"Friday")),"غائب","")))))</f>
        <v>إذن م</v>
      </c>
      <c r="L4716" s="11">
        <f t="shared" si="984"/>
        <v>1</v>
      </c>
      <c r="M4716" s="11">
        <f t="shared" si="985"/>
        <v>2</v>
      </c>
      <c r="N4716" s="11">
        <f t="shared" si="986"/>
        <v>0</v>
      </c>
      <c r="O4716" s="11">
        <f t="shared" si="987"/>
        <v>1</v>
      </c>
      <c r="P4716" s="11">
        <f t="shared" si="988"/>
        <v>1</v>
      </c>
      <c r="Q4716" s="11">
        <f t="shared" si="989"/>
        <v>0</v>
      </c>
      <c r="R4716" s="11">
        <f t="shared" si="990"/>
        <v>0</v>
      </c>
      <c r="S4716" s="11">
        <f t="shared" si="991"/>
        <v>2</v>
      </c>
      <c r="T4716" t="str">
        <f t="shared" si="992"/>
        <v>إضافى كامل</v>
      </c>
    </row>
    <row r="4717" spans="1:20" x14ac:dyDescent="0.25">
      <c r="A4717">
        <v>249</v>
      </c>
      <c r="B4717">
        <v>29884</v>
      </c>
      <c r="C4717" t="s">
        <v>413</v>
      </c>
      <c r="D4717" s="8">
        <v>45602</v>
      </c>
      <c r="E4717" t="s">
        <v>23</v>
      </c>
      <c r="F4717">
        <v>15</v>
      </c>
      <c r="G4717" s="9" t="s">
        <v>408</v>
      </c>
      <c r="H4717" s="10"/>
      <c r="I4717" s="12"/>
      <c r="J4717" s="12"/>
      <c r="K4717" s="47" t="s">
        <v>19</v>
      </c>
      <c r="L4717" s="11">
        <f t="shared" si="984"/>
        <v>1</v>
      </c>
      <c r="M4717" s="11">
        <f t="shared" si="985"/>
        <v>2</v>
      </c>
      <c r="N4717" s="11">
        <f t="shared" si="986"/>
        <v>0</v>
      </c>
      <c r="O4717" s="11">
        <f t="shared" si="987"/>
        <v>0</v>
      </c>
      <c r="P4717" s="11">
        <f t="shared" si="988"/>
        <v>0</v>
      </c>
      <c r="Q4717" s="11">
        <f t="shared" si="989"/>
        <v>0</v>
      </c>
      <c r="R4717" s="11">
        <f t="shared" si="990"/>
        <v>0</v>
      </c>
      <c r="S4717" s="11">
        <f t="shared" si="991"/>
        <v>2</v>
      </c>
      <c r="T4717" t="str">
        <f t="shared" si="992"/>
        <v>إضافى كامل</v>
      </c>
    </row>
    <row r="4718" spans="1:20" x14ac:dyDescent="0.25">
      <c r="A4718">
        <v>249</v>
      </c>
      <c r="B4718">
        <v>29884</v>
      </c>
      <c r="C4718" t="s">
        <v>413</v>
      </c>
      <c r="D4718" s="8">
        <v>45603</v>
      </c>
      <c r="E4718" t="s">
        <v>24</v>
      </c>
      <c r="F4718">
        <v>15</v>
      </c>
      <c r="G4718" s="9" t="s">
        <v>408</v>
      </c>
      <c r="H4718" s="10"/>
      <c r="I4718" s="12">
        <v>0.23533564814814814</v>
      </c>
      <c r="J4718" s="12">
        <v>0.6535185185185185</v>
      </c>
      <c r="K4718" s="47" t="str">
        <f t="shared" ref="K4718:K4742" si="995">IF(AND(I4718&lt;=TIME(7,0,0),J4718&gt;=TIME(13,0,0),I4718&lt;&gt;""),"",IF(AND(I4718&gt;=TIME(7,1,0),I4718&lt;=TIME(7,10,0)),"تأخير",IF(AND(I4718&gt;=TIME(7,11,0),I4718&lt;=TIME(10,0,0),I4718&lt;&gt;""),"إذن ص",IF(AND(J4718&lt;TIME(13,0,0), J4718&lt;&gt;"",J4718&gt;=TIME(10,0,0)),"إذن م",IF(AND(OR(I4718="",J4718="",I4718=J4718,I4718&gt;TIME(10,0,0),J4718&lt;TIME(10,0,0)),AND(E4718&lt;&gt;"Friday")),"غائب","")))))</f>
        <v/>
      </c>
      <c r="L4718" s="11">
        <f t="shared" si="984"/>
        <v>1</v>
      </c>
      <c r="M4718" s="11">
        <f t="shared" si="985"/>
        <v>2</v>
      </c>
      <c r="N4718" s="11">
        <f t="shared" si="986"/>
        <v>0</v>
      </c>
      <c r="O4718" s="11">
        <f t="shared" si="987"/>
        <v>0</v>
      </c>
      <c r="P4718" s="11">
        <f t="shared" si="988"/>
        <v>0</v>
      </c>
      <c r="Q4718" s="11">
        <f t="shared" si="989"/>
        <v>0</v>
      </c>
      <c r="R4718" s="11">
        <f t="shared" si="990"/>
        <v>0</v>
      </c>
      <c r="S4718" s="11">
        <f t="shared" si="991"/>
        <v>2</v>
      </c>
      <c r="T4718" t="str">
        <f t="shared" si="992"/>
        <v>إضافى كامل</v>
      </c>
    </row>
    <row r="4719" spans="1:20" x14ac:dyDescent="0.25">
      <c r="A4719">
        <v>249</v>
      </c>
      <c r="B4719">
        <v>29884</v>
      </c>
      <c r="C4719" t="s">
        <v>413</v>
      </c>
      <c r="D4719" s="8">
        <v>45604</v>
      </c>
      <c r="E4719" t="s">
        <v>15</v>
      </c>
      <c r="F4719">
        <v>15</v>
      </c>
      <c r="G4719" s="9" t="s">
        <v>408</v>
      </c>
      <c r="H4719" s="10"/>
      <c r="K4719" s="47" t="str">
        <f t="shared" si="995"/>
        <v/>
      </c>
      <c r="L4719" s="11">
        <f t="shared" si="984"/>
        <v>1</v>
      </c>
      <c r="M4719" s="11">
        <f t="shared" si="985"/>
        <v>3</v>
      </c>
      <c r="N4719" s="11">
        <f t="shared" si="986"/>
        <v>0</v>
      </c>
      <c r="O4719" s="11">
        <f t="shared" si="987"/>
        <v>0</v>
      </c>
      <c r="P4719" s="11">
        <f t="shared" si="988"/>
        <v>0</v>
      </c>
      <c r="Q4719" s="11">
        <f t="shared" si="989"/>
        <v>0</v>
      </c>
      <c r="R4719" s="11">
        <f t="shared" si="990"/>
        <v>0</v>
      </c>
      <c r="S4719" s="11">
        <f t="shared" si="991"/>
        <v>3</v>
      </c>
      <c r="T4719" t="str">
        <f t="shared" si="992"/>
        <v>إضافى كامل</v>
      </c>
    </row>
    <row r="4720" spans="1:20" x14ac:dyDescent="0.25">
      <c r="A4720">
        <v>249</v>
      </c>
      <c r="B4720">
        <v>29884</v>
      </c>
      <c r="C4720" t="s">
        <v>413</v>
      </c>
      <c r="D4720" s="8">
        <v>45605</v>
      </c>
      <c r="E4720" t="s">
        <v>18</v>
      </c>
      <c r="F4720">
        <v>15</v>
      </c>
      <c r="G4720" s="9" t="s">
        <v>408</v>
      </c>
      <c r="H4720" s="10"/>
      <c r="I4720" s="12">
        <v>0.23393518518518519</v>
      </c>
      <c r="J4720" s="12">
        <v>0.56043981481481486</v>
      </c>
      <c r="K4720" s="47" t="str">
        <f t="shared" si="995"/>
        <v/>
      </c>
      <c r="L4720" s="11">
        <f t="shared" si="984"/>
        <v>1</v>
      </c>
      <c r="M4720" s="11">
        <f t="shared" si="985"/>
        <v>3</v>
      </c>
      <c r="N4720" s="11">
        <f t="shared" si="986"/>
        <v>0</v>
      </c>
      <c r="O4720" s="11">
        <f t="shared" si="987"/>
        <v>0</v>
      </c>
      <c r="P4720" s="11">
        <f t="shared" si="988"/>
        <v>0</v>
      </c>
      <c r="Q4720" s="11">
        <f t="shared" si="989"/>
        <v>0</v>
      </c>
      <c r="R4720" s="11">
        <f t="shared" si="990"/>
        <v>0</v>
      </c>
      <c r="S4720" s="11">
        <f t="shared" si="991"/>
        <v>3</v>
      </c>
      <c r="T4720" t="str">
        <f t="shared" si="992"/>
        <v>إضافى كامل</v>
      </c>
    </row>
    <row r="4721" spans="1:20" x14ac:dyDescent="0.25">
      <c r="A4721">
        <v>249</v>
      </c>
      <c r="B4721">
        <v>29884</v>
      </c>
      <c r="C4721" t="s">
        <v>413</v>
      </c>
      <c r="D4721" s="8">
        <v>45606</v>
      </c>
      <c r="E4721" t="s">
        <v>20</v>
      </c>
      <c r="F4721">
        <v>15</v>
      </c>
      <c r="G4721" s="9" t="s">
        <v>408</v>
      </c>
      <c r="H4721" s="10"/>
      <c r="I4721" s="12">
        <v>0.23797453703703703</v>
      </c>
      <c r="J4721" s="12">
        <v>0.54847222222222225</v>
      </c>
      <c r="K4721" s="47" t="str">
        <f t="shared" si="995"/>
        <v/>
      </c>
      <c r="L4721" s="11">
        <f t="shared" si="984"/>
        <v>1</v>
      </c>
      <c r="M4721" s="11">
        <f t="shared" si="985"/>
        <v>3</v>
      </c>
      <c r="N4721" s="11">
        <f t="shared" si="986"/>
        <v>0</v>
      </c>
      <c r="O4721" s="11">
        <f t="shared" si="987"/>
        <v>0</v>
      </c>
      <c r="P4721" s="11">
        <f t="shared" si="988"/>
        <v>0</v>
      </c>
      <c r="Q4721" s="11">
        <f t="shared" si="989"/>
        <v>0</v>
      </c>
      <c r="R4721" s="11">
        <f t="shared" si="990"/>
        <v>0</v>
      </c>
      <c r="S4721" s="11">
        <f t="shared" si="991"/>
        <v>3</v>
      </c>
      <c r="T4721" t="str">
        <f t="shared" si="992"/>
        <v>إضافى كامل</v>
      </c>
    </row>
    <row r="4722" spans="1:20" x14ac:dyDescent="0.25">
      <c r="A4722">
        <v>249</v>
      </c>
      <c r="B4722">
        <v>29884</v>
      </c>
      <c r="C4722" t="s">
        <v>413</v>
      </c>
      <c r="D4722" s="8">
        <v>45607</v>
      </c>
      <c r="E4722" t="s">
        <v>21</v>
      </c>
      <c r="F4722">
        <v>15</v>
      </c>
      <c r="G4722" s="9" t="s">
        <v>408</v>
      </c>
      <c r="H4722" s="10"/>
      <c r="I4722" s="12">
        <v>0.26222222222222225</v>
      </c>
      <c r="J4722" s="12">
        <v>0.54371527777777773</v>
      </c>
      <c r="K4722" s="47" t="str">
        <f t="shared" si="995"/>
        <v/>
      </c>
      <c r="L4722" s="11">
        <f t="shared" si="984"/>
        <v>1</v>
      </c>
      <c r="M4722" s="11">
        <f t="shared" si="985"/>
        <v>3</v>
      </c>
      <c r="N4722" s="11">
        <f t="shared" si="986"/>
        <v>0</v>
      </c>
      <c r="O4722" s="11">
        <f t="shared" si="987"/>
        <v>0</v>
      </c>
      <c r="P4722" s="11">
        <f t="shared" si="988"/>
        <v>0</v>
      </c>
      <c r="Q4722" s="11">
        <f t="shared" si="989"/>
        <v>0</v>
      </c>
      <c r="R4722" s="11">
        <f t="shared" si="990"/>
        <v>0</v>
      </c>
      <c r="S4722" s="11">
        <f t="shared" si="991"/>
        <v>3</v>
      </c>
      <c r="T4722" t="str">
        <f t="shared" si="992"/>
        <v>إضافى كامل</v>
      </c>
    </row>
    <row r="4723" spans="1:20" x14ac:dyDescent="0.25">
      <c r="A4723">
        <v>249</v>
      </c>
      <c r="B4723">
        <v>29884</v>
      </c>
      <c r="C4723" t="s">
        <v>413</v>
      </c>
      <c r="D4723" s="8">
        <v>45608</v>
      </c>
      <c r="E4723" t="s">
        <v>22</v>
      </c>
      <c r="F4723">
        <v>15</v>
      </c>
      <c r="G4723" s="9" t="s">
        <v>408</v>
      </c>
      <c r="H4723" s="10"/>
      <c r="I4723" s="12">
        <v>0.23776620370370372</v>
      </c>
      <c r="J4723" s="12">
        <v>0.54761574074074071</v>
      </c>
      <c r="K4723" s="47" t="str">
        <f t="shared" si="995"/>
        <v/>
      </c>
      <c r="L4723" s="11">
        <f t="shared" si="984"/>
        <v>1</v>
      </c>
      <c r="M4723" s="11">
        <f t="shared" si="985"/>
        <v>3</v>
      </c>
      <c r="N4723" s="11">
        <f t="shared" si="986"/>
        <v>0</v>
      </c>
      <c r="O4723" s="11">
        <f t="shared" si="987"/>
        <v>0</v>
      </c>
      <c r="P4723" s="11">
        <f t="shared" si="988"/>
        <v>0</v>
      </c>
      <c r="Q4723" s="11">
        <f t="shared" si="989"/>
        <v>0</v>
      </c>
      <c r="R4723" s="11">
        <f t="shared" si="990"/>
        <v>0</v>
      </c>
      <c r="S4723" s="11">
        <f t="shared" si="991"/>
        <v>3</v>
      </c>
      <c r="T4723" t="str">
        <f t="shared" si="992"/>
        <v>إضافى كامل</v>
      </c>
    </row>
    <row r="4724" spans="1:20" x14ac:dyDescent="0.25">
      <c r="A4724">
        <v>249</v>
      </c>
      <c r="B4724">
        <v>29884</v>
      </c>
      <c r="C4724" t="s">
        <v>413</v>
      </c>
      <c r="D4724" s="8">
        <v>45609</v>
      </c>
      <c r="E4724" t="s">
        <v>23</v>
      </c>
      <c r="F4724">
        <v>15</v>
      </c>
      <c r="G4724" s="9" t="s">
        <v>408</v>
      </c>
      <c r="H4724" s="10"/>
      <c r="I4724" s="12">
        <v>0.26659722222222221</v>
      </c>
      <c r="J4724" s="12">
        <v>0.57238425925925929</v>
      </c>
      <c r="K4724" s="47" t="str">
        <f t="shared" si="995"/>
        <v/>
      </c>
      <c r="L4724" s="11">
        <f t="shared" si="984"/>
        <v>1</v>
      </c>
      <c r="M4724" s="11">
        <f t="shared" si="985"/>
        <v>3</v>
      </c>
      <c r="N4724" s="11">
        <f t="shared" si="986"/>
        <v>0</v>
      </c>
      <c r="O4724" s="11">
        <f t="shared" si="987"/>
        <v>0</v>
      </c>
      <c r="P4724" s="11">
        <f t="shared" si="988"/>
        <v>0</v>
      </c>
      <c r="Q4724" s="11">
        <f t="shared" si="989"/>
        <v>0</v>
      </c>
      <c r="R4724" s="11">
        <f t="shared" si="990"/>
        <v>0</v>
      </c>
      <c r="S4724" s="11">
        <f t="shared" si="991"/>
        <v>3</v>
      </c>
      <c r="T4724" t="str">
        <f t="shared" si="992"/>
        <v>إضافى كامل</v>
      </c>
    </row>
    <row r="4725" spans="1:20" x14ac:dyDescent="0.25">
      <c r="A4725">
        <v>249</v>
      </c>
      <c r="B4725">
        <v>29884</v>
      </c>
      <c r="C4725" t="s">
        <v>413</v>
      </c>
      <c r="D4725" s="8">
        <v>45610</v>
      </c>
      <c r="E4725" t="s">
        <v>24</v>
      </c>
      <c r="F4725">
        <v>15</v>
      </c>
      <c r="G4725" s="9" t="s">
        <v>408</v>
      </c>
      <c r="H4725" s="10"/>
      <c r="I4725" s="12">
        <v>0.26868055555555553</v>
      </c>
      <c r="J4725" s="12">
        <v>0.56428240740740743</v>
      </c>
      <c r="K4725" s="47" t="str">
        <f t="shared" si="995"/>
        <v/>
      </c>
      <c r="L4725" s="11">
        <f t="shared" si="984"/>
        <v>1</v>
      </c>
      <c r="M4725" s="11">
        <f t="shared" si="985"/>
        <v>3</v>
      </c>
      <c r="N4725" s="11">
        <f t="shared" si="986"/>
        <v>0</v>
      </c>
      <c r="O4725" s="11">
        <f t="shared" si="987"/>
        <v>0</v>
      </c>
      <c r="P4725" s="11">
        <f t="shared" si="988"/>
        <v>0</v>
      </c>
      <c r="Q4725" s="11">
        <f t="shared" si="989"/>
        <v>0</v>
      </c>
      <c r="R4725" s="11">
        <f t="shared" si="990"/>
        <v>0</v>
      </c>
      <c r="S4725" s="11">
        <f t="shared" si="991"/>
        <v>3</v>
      </c>
      <c r="T4725" t="str">
        <f t="shared" si="992"/>
        <v>إضافى كامل</v>
      </c>
    </row>
    <row r="4726" spans="1:20" x14ac:dyDescent="0.25">
      <c r="A4726">
        <v>249</v>
      </c>
      <c r="B4726">
        <v>29884</v>
      </c>
      <c r="C4726" t="s">
        <v>413</v>
      </c>
      <c r="D4726" s="8">
        <v>45611</v>
      </c>
      <c r="E4726" t="s">
        <v>15</v>
      </c>
      <c r="F4726">
        <v>15</v>
      </c>
      <c r="G4726" s="9" t="s">
        <v>408</v>
      </c>
      <c r="H4726" s="10"/>
      <c r="K4726" s="47" t="str">
        <f t="shared" si="995"/>
        <v/>
      </c>
      <c r="L4726" s="11">
        <f t="shared" si="984"/>
        <v>1</v>
      </c>
      <c r="M4726" s="11">
        <f t="shared" si="985"/>
        <v>3</v>
      </c>
      <c r="N4726" s="11">
        <f t="shared" si="986"/>
        <v>0</v>
      </c>
      <c r="O4726" s="11">
        <f t="shared" si="987"/>
        <v>0</v>
      </c>
      <c r="P4726" s="11">
        <f t="shared" si="988"/>
        <v>0</v>
      </c>
      <c r="Q4726" s="11">
        <f t="shared" si="989"/>
        <v>0</v>
      </c>
      <c r="R4726" s="11">
        <f t="shared" si="990"/>
        <v>0</v>
      </c>
      <c r="S4726" s="11">
        <f t="shared" si="991"/>
        <v>3</v>
      </c>
      <c r="T4726" t="str">
        <f t="shared" si="992"/>
        <v>إضافى كامل</v>
      </c>
    </row>
    <row r="4727" spans="1:20" x14ac:dyDescent="0.25">
      <c r="A4727">
        <v>249</v>
      </c>
      <c r="B4727">
        <v>29884</v>
      </c>
      <c r="C4727" t="s">
        <v>413</v>
      </c>
      <c r="D4727" s="8">
        <v>45612</v>
      </c>
      <c r="E4727" t="s">
        <v>18</v>
      </c>
      <c r="F4727">
        <v>15</v>
      </c>
      <c r="G4727" s="9" t="s">
        <v>408</v>
      </c>
      <c r="H4727" s="10"/>
      <c r="I4727" s="12">
        <v>0.22403935185185186</v>
      </c>
      <c r="J4727" s="12">
        <v>0.65050925925925929</v>
      </c>
      <c r="K4727" s="47" t="str">
        <f t="shared" si="995"/>
        <v/>
      </c>
      <c r="L4727" s="11">
        <f t="shared" si="984"/>
        <v>1</v>
      </c>
      <c r="M4727" s="11">
        <f t="shared" si="985"/>
        <v>3</v>
      </c>
      <c r="N4727" s="11">
        <f t="shared" si="986"/>
        <v>0</v>
      </c>
      <c r="O4727" s="11">
        <f t="shared" si="987"/>
        <v>0</v>
      </c>
      <c r="P4727" s="11">
        <f t="shared" si="988"/>
        <v>0</v>
      </c>
      <c r="Q4727" s="11">
        <f t="shared" si="989"/>
        <v>0</v>
      </c>
      <c r="R4727" s="11">
        <f t="shared" si="990"/>
        <v>0</v>
      </c>
      <c r="S4727" s="11">
        <f t="shared" si="991"/>
        <v>3</v>
      </c>
      <c r="T4727" t="str">
        <f t="shared" si="992"/>
        <v>إضافى كامل</v>
      </c>
    </row>
    <row r="4728" spans="1:20" x14ac:dyDescent="0.25">
      <c r="A4728">
        <v>249</v>
      </c>
      <c r="B4728">
        <v>29884</v>
      </c>
      <c r="C4728" t="s">
        <v>413</v>
      </c>
      <c r="D4728" s="8">
        <v>45613</v>
      </c>
      <c r="E4728" t="s">
        <v>20</v>
      </c>
      <c r="F4728">
        <v>15</v>
      </c>
      <c r="G4728" s="9" t="s">
        <v>408</v>
      </c>
      <c r="H4728" s="10"/>
      <c r="I4728" s="12">
        <v>0.26498842592592592</v>
      </c>
      <c r="J4728" s="12">
        <v>0.5894328703703704</v>
      </c>
      <c r="K4728" s="47" t="str">
        <f t="shared" si="995"/>
        <v/>
      </c>
      <c r="L4728" s="11">
        <f t="shared" si="984"/>
        <v>1</v>
      </c>
      <c r="M4728" s="11">
        <f t="shared" si="985"/>
        <v>3</v>
      </c>
      <c r="N4728" s="11">
        <f t="shared" si="986"/>
        <v>0</v>
      </c>
      <c r="O4728" s="11">
        <f t="shared" si="987"/>
        <v>0</v>
      </c>
      <c r="P4728" s="11">
        <f t="shared" si="988"/>
        <v>0</v>
      </c>
      <c r="Q4728" s="11">
        <f t="shared" si="989"/>
        <v>0</v>
      </c>
      <c r="R4728" s="11">
        <f t="shared" si="990"/>
        <v>0</v>
      </c>
      <c r="S4728" s="11">
        <f t="shared" si="991"/>
        <v>3</v>
      </c>
      <c r="T4728" t="str">
        <f t="shared" si="992"/>
        <v>إضافى كامل</v>
      </c>
    </row>
    <row r="4729" spans="1:20" x14ac:dyDescent="0.25">
      <c r="A4729">
        <v>249</v>
      </c>
      <c r="B4729">
        <v>29884</v>
      </c>
      <c r="C4729" t="s">
        <v>413</v>
      </c>
      <c r="D4729" s="8">
        <v>45614</v>
      </c>
      <c r="E4729" t="s">
        <v>21</v>
      </c>
      <c r="F4729">
        <v>15</v>
      </c>
      <c r="G4729" s="9" t="s">
        <v>408</v>
      </c>
      <c r="H4729" s="10"/>
      <c r="K4729" s="47" t="s">
        <v>19</v>
      </c>
      <c r="L4729" s="11">
        <f t="shared" si="984"/>
        <v>1</v>
      </c>
      <c r="M4729" s="11">
        <f t="shared" si="985"/>
        <v>3</v>
      </c>
      <c r="N4729" s="11">
        <f t="shared" si="986"/>
        <v>0</v>
      </c>
      <c r="O4729" s="11">
        <f t="shared" si="987"/>
        <v>0</v>
      </c>
      <c r="P4729" s="11">
        <f t="shared" si="988"/>
        <v>0</v>
      </c>
      <c r="Q4729" s="11">
        <f t="shared" si="989"/>
        <v>0</v>
      </c>
      <c r="R4729" s="11">
        <f t="shared" si="990"/>
        <v>0</v>
      </c>
      <c r="S4729" s="11">
        <f t="shared" si="991"/>
        <v>3</v>
      </c>
      <c r="T4729" t="str">
        <f t="shared" si="992"/>
        <v>إضافى كامل</v>
      </c>
    </row>
    <row r="4730" spans="1:20" x14ac:dyDescent="0.25">
      <c r="A4730">
        <v>249</v>
      </c>
      <c r="B4730">
        <v>29884</v>
      </c>
      <c r="C4730" t="s">
        <v>413</v>
      </c>
      <c r="D4730" s="8">
        <v>45615</v>
      </c>
      <c r="E4730" t="s">
        <v>22</v>
      </c>
      <c r="F4730">
        <v>15</v>
      </c>
      <c r="G4730" s="9" t="s">
        <v>408</v>
      </c>
      <c r="H4730" s="10"/>
      <c r="I4730" s="12">
        <v>0.23603009259259258</v>
      </c>
      <c r="J4730" s="12">
        <v>0.59325231481481477</v>
      </c>
      <c r="K4730" s="47" t="str">
        <f t="shared" si="995"/>
        <v/>
      </c>
      <c r="L4730" s="11">
        <f t="shared" si="984"/>
        <v>1</v>
      </c>
      <c r="M4730" s="11">
        <f t="shared" si="985"/>
        <v>3</v>
      </c>
      <c r="N4730" s="11">
        <f t="shared" si="986"/>
        <v>0</v>
      </c>
      <c r="O4730" s="11">
        <f t="shared" si="987"/>
        <v>0</v>
      </c>
      <c r="P4730" s="11">
        <f t="shared" si="988"/>
        <v>0</v>
      </c>
      <c r="Q4730" s="11">
        <f t="shared" si="989"/>
        <v>0</v>
      </c>
      <c r="R4730" s="11">
        <f t="shared" si="990"/>
        <v>0</v>
      </c>
      <c r="S4730" s="11">
        <f t="shared" si="991"/>
        <v>3</v>
      </c>
      <c r="T4730" t="str">
        <f t="shared" si="992"/>
        <v>إضافى كامل</v>
      </c>
    </row>
    <row r="4731" spans="1:20" x14ac:dyDescent="0.25">
      <c r="A4731">
        <v>249</v>
      </c>
      <c r="B4731">
        <v>29884</v>
      </c>
      <c r="C4731" t="s">
        <v>413</v>
      </c>
      <c r="D4731" s="8">
        <v>45616</v>
      </c>
      <c r="E4731" t="s">
        <v>23</v>
      </c>
      <c r="F4731">
        <v>15</v>
      </c>
      <c r="G4731" s="9" t="s">
        <v>408</v>
      </c>
      <c r="H4731" s="10"/>
      <c r="K4731" s="47" t="str">
        <f t="shared" si="995"/>
        <v>غائب</v>
      </c>
      <c r="L4731" s="11">
        <f t="shared" si="984"/>
        <v>0</v>
      </c>
      <c r="M4731" s="11">
        <f t="shared" si="985"/>
        <v>3</v>
      </c>
      <c r="N4731" s="11">
        <f t="shared" si="986"/>
        <v>0</v>
      </c>
      <c r="O4731" s="11">
        <f t="shared" si="987"/>
        <v>0</v>
      </c>
      <c r="P4731" s="11">
        <f t="shared" si="988"/>
        <v>0</v>
      </c>
      <c r="Q4731" s="11">
        <f t="shared" si="989"/>
        <v>0</v>
      </c>
      <c r="R4731" s="11">
        <f t="shared" si="990"/>
        <v>0</v>
      </c>
      <c r="S4731" s="11">
        <f t="shared" si="991"/>
        <v>3</v>
      </c>
      <c r="T4731" t="str">
        <f t="shared" si="992"/>
        <v>إضافى كامل</v>
      </c>
    </row>
    <row r="4732" spans="1:20" x14ac:dyDescent="0.25">
      <c r="A4732">
        <v>249</v>
      </c>
      <c r="B4732">
        <v>29884</v>
      </c>
      <c r="C4732" t="s">
        <v>413</v>
      </c>
      <c r="D4732" s="8">
        <v>45617</v>
      </c>
      <c r="E4732" t="s">
        <v>24</v>
      </c>
      <c r="F4732">
        <v>15</v>
      </c>
      <c r="G4732" s="9" t="s">
        <v>408</v>
      </c>
      <c r="H4732" s="10" t="s">
        <v>414</v>
      </c>
      <c r="K4732" s="47" t="s">
        <v>31</v>
      </c>
      <c r="L4732" s="11">
        <f t="shared" si="984"/>
        <v>1</v>
      </c>
      <c r="M4732" s="11">
        <f t="shared" si="985"/>
        <v>2</v>
      </c>
      <c r="N4732" s="11">
        <f t="shared" si="986"/>
        <v>0</v>
      </c>
      <c r="O4732" s="11">
        <f t="shared" si="987"/>
        <v>0</v>
      </c>
      <c r="P4732" s="11">
        <f t="shared" si="988"/>
        <v>0</v>
      </c>
      <c r="Q4732" s="11">
        <f t="shared" si="989"/>
        <v>0</v>
      </c>
      <c r="R4732" s="11">
        <f t="shared" si="990"/>
        <v>0</v>
      </c>
      <c r="S4732" s="11">
        <f t="shared" si="991"/>
        <v>2</v>
      </c>
      <c r="T4732" t="str">
        <f t="shared" si="992"/>
        <v>إضافى كامل</v>
      </c>
    </row>
    <row r="4733" spans="1:20" x14ac:dyDescent="0.25">
      <c r="A4733">
        <v>249</v>
      </c>
      <c r="B4733">
        <v>29884</v>
      </c>
      <c r="C4733" t="s">
        <v>413</v>
      </c>
      <c r="D4733" s="8">
        <v>45618</v>
      </c>
      <c r="E4733" t="s">
        <v>15</v>
      </c>
      <c r="F4733">
        <v>15</v>
      </c>
      <c r="G4733" s="9" t="s">
        <v>408</v>
      </c>
      <c r="H4733" s="10"/>
      <c r="K4733" s="47" t="str">
        <f t="shared" si="995"/>
        <v/>
      </c>
      <c r="L4733" s="11">
        <f t="shared" si="984"/>
        <v>1</v>
      </c>
      <c r="M4733" s="11">
        <f t="shared" si="985"/>
        <v>2</v>
      </c>
      <c r="N4733" s="11">
        <f t="shared" si="986"/>
        <v>0</v>
      </c>
      <c r="O4733" s="11">
        <f t="shared" si="987"/>
        <v>0</v>
      </c>
      <c r="P4733" s="11">
        <f t="shared" si="988"/>
        <v>0</v>
      </c>
      <c r="Q4733" s="11">
        <f t="shared" si="989"/>
        <v>0</v>
      </c>
      <c r="R4733" s="11">
        <f t="shared" si="990"/>
        <v>0</v>
      </c>
      <c r="S4733" s="11">
        <f t="shared" si="991"/>
        <v>2</v>
      </c>
      <c r="T4733" t="str">
        <f t="shared" si="992"/>
        <v>إضافى كامل</v>
      </c>
    </row>
    <row r="4734" spans="1:20" x14ac:dyDescent="0.25">
      <c r="A4734">
        <v>249</v>
      </c>
      <c r="B4734">
        <v>29884</v>
      </c>
      <c r="C4734" t="s">
        <v>413</v>
      </c>
      <c r="D4734" s="8">
        <v>45619</v>
      </c>
      <c r="E4734" t="s">
        <v>18</v>
      </c>
      <c r="F4734">
        <v>15</v>
      </c>
      <c r="G4734" s="9" t="s">
        <v>408</v>
      </c>
      <c r="H4734" s="10"/>
      <c r="I4734" s="12">
        <v>0.2517476851851852</v>
      </c>
      <c r="J4734" s="12">
        <v>0.56303240740740745</v>
      </c>
      <c r="K4734" s="47" t="str">
        <f t="shared" si="995"/>
        <v/>
      </c>
      <c r="L4734" s="11">
        <f t="shared" si="984"/>
        <v>1</v>
      </c>
      <c r="M4734" s="11">
        <f t="shared" si="985"/>
        <v>2</v>
      </c>
      <c r="N4734" s="11">
        <f t="shared" si="986"/>
        <v>0</v>
      </c>
      <c r="O4734" s="11">
        <f t="shared" si="987"/>
        <v>0</v>
      </c>
      <c r="P4734" s="11">
        <f t="shared" si="988"/>
        <v>0</v>
      </c>
      <c r="Q4734" s="11">
        <f t="shared" si="989"/>
        <v>0</v>
      </c>
      <c r="R4734" s="11">
        <f t="shared" si="990"/>
        <v>0</v>
      </c>
      <c r="S4734" s="11">
        <f t="shared" si="991"/>
        <v>2</v>
      </c>
      <c r="T4734" t="str">
        <f t="shared" si="992"/>
        <v>إضافى كامل</v>
      </c>
    </row>
    <row r="4735" spans="1:20" x14ac:dyDescent="0.25">
      <c r="A4735">
        <v>249</v>
      </c>
      <c r="B4735">
        <v>29884</v>
      </c>
      <c r="C4735" t="s">
        <v>413</v>
      </c>
      <c r="D4735" s="8">
        <v>45620</v>
      </c>
      <c r="E4735" t="s">
        <v>20</v>
      </c>
      <c r="F4735">
        <v>15</v>
      </c>
      <c r="G4735" s="9" t="s">
        <v>408</v>
      </c>
      <c r="H4735" s="10"/>
      <c r="I4735" s="12">
        <v>0.22991898148148149</v>
      </c>
      <c r="J4735" s="12">
        <v>0.58857638888888886</v>
      </c>
      <c r="K4735" s="47" t="str">
        <f t="shared" si="995"/>
        <v/>
      </c>
      <c r="L4735" s="11">
        <f t="shared" si="984"/>
        <v>1</v>
      </c>
      <c r="M4735" s="11">
        <f t="shared" si="985"/>
        <v>2</v>
      </c>
      <c r="N4735" s="11">
        <f t="shared" si="986"/>
        <v>0</v>
      </c>
      <c r="O4735" s="11">
        <f t="shared" si="987"/>
        <v>1</v>
      </c>
      <c r="P4735" s="11">
        <f t="shared" si="988"/>
        <v>1</v>
      </c>
      <c r="Q4735" s="11">
        <f t="shared" si="989"/>
        <v>0</v>
      </c>
      <c r="R4735" s="11">
        <f t="shared" si="990"/>
        <v>0</v>
      </c>
      <c r="S4735" s="11">
        <f t="shared" si="991"/>
        <v>2</v>
      </c>
      <c r="T4735" t="str">
        <f t="shared" si="992"/>
        <v>إضافى كامل</v>
      </c>
    </row>
    <row r="4736" spans="1:20" x14ac:dyDescent="0.25">
      <c r="A4736">
        <v>249</v>
      </c>
      <c r="B4736">
        <v>29884</v>
      </c>
      <c r="C4736" t="s">
        <v>413</v>
      </c>
      <c r="D4736" s="8">
        <v>45621</v>
      </c>
      <c r="E4736" t="s">
        <v>21</v>
      </c>
      <c r="F4736">
        <v>15</v>
      </c>
      <c r="G4736" s="9" t="s">
        <v>408</v>
      </c>
      <c r="H4736" s="10"/>
      <c r="I4736" s="12">
        <v>0.25960648148148147</v>
      </c>
      <c r="J4736" s="12">
        <v>0.56114583333333334</v>
      </c>
      <c r="K4736" s="47" t="str">
        <f t="shared" si="995"/>
        <v/>
      </c>
      <c r="L4736" s="11">
        <f t="shared" si="984"/>
        <v>1</v>
      </c>
      <c r="M4736" s="11">
        <f t="shared" si="985"/>
        <v>2</v>
      </c>
      <c r="N4736" s="11">
        <f t="shared" si="986"/>
        <v>0</v>
      </c>
      <c r="O4736" s="11">
        <f t="shared" si="987"/>
        <v>1</v>
      </c>
      <c r="P4736" s="11">
        <f t="shared" si="988"/>
        <v>1</v>
      </c>
      <c r="Q4736" s="11">
        <f t="shared" si="989"/>
        <v>0</v>
      </c>
      <c r="R4736" s="11">
        <f t="shared" si="990"/>
        <v>0</v>
      </c>
      <c r="S4736" s="11">
        <f t="shared" si="991"/>
        <v>2</v>
      </c>
      <c r="T4736" t="str">
        <f t="shared" si="992"/>
        <v>إضافى كامل</v>
      </c>
    </row>
    <row r="4737" spans="1:20" x14ac:dyDescent="0.25">
      <c r="A4737">
        <v>249</v>
      </c>
      <c r="B4737">
        <v>29884</v>
      </c>
      <c r="C4737" t="s">
        <v>413</v>
      </c>
      <c r="D4737" s="8">
        <v>45622</v>
      </c>
      <c r="E4737" t="s">
        <v>22</v>
      </c>
      <c r="F4737">
        <v>15</v>
      </c>
      <c r="G4737" s="9" t="s">
        <v>408</v>
      </c>
      <c r="H4737" s="10"/>
      <c r="I4737" s="12">
        <v>0.23944444444444443</v>
      </c>
      <c r="J4737" s="12">
        <v>0.62884259259259256</v>
      </c>
      <c r="K4737" s="47" t="str">
        <f t="shared" si="995"/>
        <v/>
      </c>
      <c r="L4737" s="11">
        <f t="shared" si="984"/>
        <v>1</v>
      </c>
      <c r="M4737" s="11">
        <f t="shared" si="985"/>
        <v>2</v>
      </c>
      <c r="N4737" s="11">
        <f t="shared" si="986"/>
        <v>0</v>
      </c>
      <c r="O4737" s="11">
        <f t="shared" si="987"/>
        <v>1</v>
      </c>
      <c r="P4737" s="11">
        <f t="shared" si="988"/>
        <v>1</v>
      </c>
      <c r="Q4737" s="11">
        <f t="shared" si="989"/>
        <v>0</v>
      </c>
      <c r="R4737" s="11">
        <f t="shared" si="990"/>
        <v>0</v>
      </c>
      <c r="S4737" s="11">
        <f t="shared" si="991"/>
        <v>2</v>
      </c>
      <c r="T4737" t="str">
        <f t="shared" si="992"/>
        <v>إضافى كامل</v>
      </c>
    </row>
    <row r="4738" spans="1:20" x14ac:dyDescent="0.25">
      <c r="A4738">
        <v>249</v>
      </c>
      <c r="B4738">
        <v>29884</v>
      </c>
      <c r="C4738" t="s">
        <v>413</v>
      </c>
      <c r="D4738" s="8">
        <v>45623</v>
      </c>
      <c r="E4738" t="s">
        <v>23</v>
      </c>
      <c r="F4738">
        <v>15</v>
      </c>
      <c r="G4738" s="9" t="s">
        <v>408</v>
      </c>
      <c r="H4738" s="10"/>
      <c r="K4738" s="47" t="str">
        <f t="shared" si="995"/>
        <v>غائب</v>
      </c>
      <c r="L4738" s="11">
        <f t="shared" ref="L4738:L4801" si="996">IF(AND(OR(K4738= "حالة وفاة",K4738="إذن م",K4738="إذن ص",K4738="بدل راحة",K4738="انصراف",K4738="اجازة",K4738="راحة",K4738="مأمورية",K4738="مأمورية م",K4738="مأمورية ص",K4738="Online",K4738="حضور",K4738="بدل سهر",E4738="Friday",K4738=""),E4738&lt;&gt;""),1,0)</f>
        <v>0</v>
      </c>
      <c r="M4738" s="11">
        <f t="shared" ref="M4738:M4801" si="997">COUNTIF(K4738:K4767,"غائب")</f>
        <v>2</v>
      </c>
      <c r="N4738" s="11">
        <f t="shared" ref="N4738:N4801" si="998">COUNTIF(K4738:K4767,"إذن ص")</f>
        <v>0</v>
      </c>
      <c r="O4738" s="11">
        <f t="shared" ref="O4738:O4801" si="999">COUNTIF(K4738:K4767,"إذن م")</f>
        <v>1</v>
      </c>
      <c r="P4738" s="11">
        <f t="shared" si="988"/>
        <v>1</v>
      </c>
      <c r="Q4738" s="11">
        <f t="shared" si="989"/>
        <v>0</v>
      </c>
      <c r="R4738" s="11">
        <f t="shared" si="990"/>
        <v>0</v>
      </c>
      <c r="S4738" s="11">
        <f t="shared" si="991"/>
        <v>2</v>
      </c>
      <c r="T4738" t="str">
        <f t="shared" si="992"/>
        <v>إضافى كامل</v>
      </c>
    </row>
    <row r="4739" spans="1:20" x14ac:dyDescent="0.25">
      <c r="A4739">
        <v>249</v>
      </c>
      <c r="B4739">
        <v>29884</v>
      </c>
      <c r="C4739" t="s">
        <v>413</v>
      </c>
      <c r="D4739" s="8">
        <v>45624</v>
      </c>
      <c r="E4739" t="s">
        <v>24</v>
      </c>
      <c r="F4739">
        <v>15</v>
      </c>
      <c r="G4739" s="9" t="s">
        <v>408</v>
      </c>
      <c r="H4739" s="10"/>
      <c r="K4739" s="47" t="s">
        <v>19</v>
      </c>
      <c r="L4739" s="11">
        <f t="shared" si="996"/>
        <v>1</v>
      </c>
      <c r="M4739" s="11">
        <f t="shared" si="997"/>
        <v>1</v>
      </c>
      <c r="N4739" s="11">
        <f t="shared" si="998"/>
        <v>0</v>
      </c>
      <c r="O4739" s="11">
        <f t="shared" si="999"/>
        <v>1</v>
      </c>
      <c r="P4739" s="11">
        <f t="shared" ref="P4739:P4802" si="1000">N4739+O4739</f>
        <v>1</v>
      </c>
      <c r="Q4739" s="11">
        <f t="shared" ref="Q4739:Q4802" si="1001">IF(AND(P4739&gt;2,P4739&lt;&gt;0),P4739*3/6,0)</f>
        <v>0</v>
      </c>
      <c r="R4739" s="11">
        <f t="shared" ref="R4739:R4802" si="1002">INT(Q4739)</f>
        <v>0</v>
      </c>
      <c r="S4739" s="11">
        <f t="shared" ref="S4739:S4802" si="1003">R4739+M4739</f>
        <v>1</v>
      </c>
      <c r="T4739" t="str">
        <f t="shared" ref="T4739:T4802" si="1004">IF(AND(OR(S4739&lt;=0,S4739&gt;0),S4739&lt;5),"إضافى كامل",IF(AND(OR(S4739=5,S4739=6,S4739&lt;7),S4739&lt;&gt;""),"نصف إضافى","لا يستحق"))</f>
        <v>إضافى كامل</v>
      </c>
    </row>
    <row r="4740" spans="1:20" x14ac:dyDescent="0.25">
      <c r="A4740">
        <v>249</v>
      </c>
      <c r="B4740">
        <v>29884</v>
      </c>
      <c r="C4740" t="s">
        <v>413</v>
      </c>
      <c r="D4740" s="8">
        <v>45625</v>
      </c>
      <c r="E4740" t="s">
        <v>15</v>
      </c>
      <c r="F4740">
        <v>15</v>
      </c>
      <c r="G4740" s="9" t="s">
        <v>408</v>
      </c>
      <c r="H4740" s="10"/>
      <c r="K4740" s="47" t="str">
        <f t="shared" si="995"/>
        <v/>
      </c>
      <c r="L4740" s="11">
        <f t="shared" si="996"/>
        <v>1</v>
      </c>
      <c r="M4740" s="11">
        <f t="shared" si="997"/>
        <v>1</v>
      </c>
      <c r="N4740" s="11">
        <f t="shared" si="998"/>
        <v>0</v>
      </c>
      <c r="O4740" s="11">
        <f t="shared" si="999"/>
        <v>1</v>
      </c>
      <c r="P4740" s="11">
        <f t="shared" si="1000"/>
        <v>1</v>
      </c>
      <c r="Q4740" s="11">
        <f t="shared" si="1001"/>
        <v>0</v>
      </c>
      <c r="R4740" s="11">
        <f t="shared" si="1002"/>
        <v>0</v>
      </c>
      <c r="S4740" s="11">
        <f t="shared" si="1003"/>
        <v>1</v>
      </c>
      <c r="T4740" t="str">
        <f t="shared" si="1004"/>
        <v>إضافى كامل</v>
      </c>
    </row>
    <row r="4741" spans="1:20" x14ac:dyDescent="0.25">
      <c r="A4741">
        <v>249</v>
      </c>
      <c r="B4741">
        <v>29884</v>
      </c>
      <c r="C4741" t="s">
        <v>413</v>
      </c>
      <c r="D4741" s="8">
        <v>45626</v>
      </c>
      <c r="E4741" t="s">
        <v>18</v>
      </c>
      <c r="F4741">
        <v>15</v>
      </c>
      <c r="G4741" s="9" t="s">
        <v>408</v>
      </c>
      <c r="H4741" s="10"/>
      <c r="I4741" s="12">
        <v>0.2248263888888889</v>
      </c>
      <c r="J4741" s="12">
        <v>0.5655324074074074</v>
      </c>
      <c r="K4741" s="47" t="str">
        <f t="shared" si="995"/>
        <v/>
      </c>
      <c r="L4741" s="11">
        <f t="shared" si="996"/>
        <v>1</v>
      </c>
      <c r="M4741" s="11">
        <f t="shared" si="997"/>
        <v>1</v>
      </c>
      <c r="N4741" s="11">
        <f t="shared" si="998"/>
        <v>0</v>
      </c>
      <c r="O4741" s="11">
        <f t="shared" si="999"/>
        <v>1</v>
      </c>
      <c r="P4741" s="11">
        <f t="shared" si="1000"/>
        <v>1</v>
      </c>
      <c r="Q4741" s="11">
        <f t="shared" si="1001"/>
        <v>0</v>
      </c>
      <c r="R4741" s="11">
        <f t="shared" si="1002"/>
        <v>0</v>
      </c>
      <c r="S4741" s="11">
        <f t="shared" si="1003"/>
        <v>1</v>
      </c>
      <c r="T4741" t="str">
        <f t="shared" si="1004"/>
        <v>إضافى كامل</v>
      </c>
    </row>
    <row r="4742" spans="1:20" ht="15.75" x14ac:dyDescent="0.25">
      <c r="A4742">
        <v>247</v>
      </c>
      <c r="B4742">
        <v>29881</v>
      </c>
      <c r="C4742" s="16" t="s">
        <v>415</v>
      </c>
      <c r="D4742" s="8">
        <v>45597</v>
      </c>
      <c r="E4742" t="s">
        <v>15</v>
      </c>
      <c r="F4742">
        <v>15</v>
      </c>
      <c r="G4742" s="9" t="s">
        <v>408</v>
      </c>
      <c r="H4742" s="10"/>
      <c r="K4742" s="47" t="str">
        <f t="shared" si="995"/>
        <v/>
      </c>
      <c r="L4742" s="11">
        <f t="shared" si="996"/>
        <v>1</v>
      </c>
      <c r="M4742" s="11">
        <f t="shared" si="997"/>
        <v>1</v>
      </c>
      <c r="N4742" s="11">
        <f t="shared" si="998"/>
        <v>0</v>
      </c>
      <c r="O4742" s="11">
        <f t="shared" si="999"/>
        <v>1</v>
      </c>
      <c r="P4742" s="11">
        <f t="shared" si="1000"/>
        <v>1</v>
      </c>
      <c r="Q4742" s="11">
        <f t="shared" si="1001"/>
        <v>0</v>
      </c>
      <c r="R4742" s="11">
        <f t="shared" si="1002"/>
        <v>0</v>
      </c>
      <c r="S4742" s="11">
        <f t="shared" si="1003"/>
        <v>1</v>
      </c>
      <c r="T4742" t="str">
        <f t="shared" si="1004"/>
        <v>إضافى كامل</v>
      </c>
    </row>
    <row r="4743" spans="1:20" x14ac:dyDescent="0.25">
      <c r="A4743">
        <v>247</v>
      </c>
      <c r="B4743">
        <v>29881</v>
      </c>
      <c r="C4743" t="s">
        <v>416</v>
      </c>
      <c r="D4743" s="8">
        <v>45598</v>
      </c>
      <c r="E4743" t="s">
        <v>18</v>
      </c>
      <c r="F4743">
        <v>15</v>
      </c>
      <c r="G4743" s="9" t="s">
        <v>408</v>
      </c>
      <c r="H4743" s="10"/>
      <c r="I4743" s="12">
        <v>0.31633101851851853</v>
      </c>
      <c r="J4743" s="12">
        <v>0.58915509259259258</v>
      </c>
      <c r="K4743" s="47"/>
      <c r="L4743" s="11">
        <f t="shared" si="996"/>
        <v>1</v>
      </c>
      <c r="M4743" s="11">
        <f t="shared" si="997"/>
        <v>1</v>
      </c>
      <c r="N4743" s="11">
        <f t="shared" si="998"/>
        <v>0</v>
      </c>
      <c r="O4743" s="11">
        <f t="shared" si="999"/>
        <v>1</v>
      </c>
      <c r="P4743" s="11">
        <f t="shared" si="1000"/>
        <v>1</v>
      </c>
      <c r="Q4743" s="11">
        <f t="shared" si="1001"/>
        <v>0</v>
      </c>
      <c r="R4743" s="11">
        <f t="shared" si="1002"/>
        <v>0</v>
      </c>
      <c r="S4743" s="11">
        <f t="shared" si="1003"/>
        <v>1</v>
      </c>
      <c r="T4743" t="str">
        <f t="shared" si="1004"/>
        <v>إضافى كامل</v>
      </c>
    </row>
    <row r="4744" spans="1:20" x14ac:dyDescent="0.25">
      <c r="A4744">
        <v>247</v>
      </c>
      <c r="B4744">
        <v>29881</v>
      </c>
      <c r="C4744" t="s">
        <v>416</v>
      </c>
      <c r="D4744" s="8">
        <v>45599</v>
      </c>
      <c r="E4744" t="s">
        <v>20</v>
      </c>
      <c r="F4744">
        <v>15</v>
      </c>
      <c r="G4744" s="9" t="s">
        <v>408</v>
      </c>
      <c r="H4744" s="10"/>
      <c r="K4744" s="47" t="s">
        <v>19</v>
      </c>
      <c r="L4744" s="11">
        <f t="shared" si="996"/>
        <v>1</v>
      </c>
      <c r="M4744" s="11">
        <f t="shared" si="997"/>
        <v>1</v>
      </c>
      <c r="N4744" s="11">
        <f t="shared" si="998"/>
        <v>0</v>
      </c>
      <c r="O4744" s="11">
        <f t="shared" si="999"/>
        <v>1</v>
      </c>
      <c r="P4744" s="11">
        <f t="shared" si="1000"/>
        <v>1</v>
      </c>
      <c r="Q4744" s="11">
        <f t="shared" si="1001"/>
        <v>0</v>
      </c>
      <c r="R4744" s="11">
        <f t="shared" si="1002"/>
        <v>0</v>
      </c>
      <c r="S4744" s="11">
        <f t="shared" si="1003"/>
        <v>1</v>
      </c>
      <c r="T4744" t="str">
        <f t="shared" si="1004"/>
        <v>إضافى كامل</v>
      </c>
    </row>
    <row r="4745" spans="1:20" x14ac:dyDescent="0.25">
      <c r="A4745">
        <v>247</v>
      </c>
      <c r="B4745">
        <v>29881</v>
      </c>
      <c r="C4745" t="s">
        <v>416</v>
      </c>
      <c r="D4745" s="8">
        <v>45600</v>
      </c>
      <c r="E4745" t="s">
        <v>21</v>
      </c>
      <c r="F4745">
        <v>15</v>
      </c>
      <c r="G4745" s="9" t="s">
        <v>408</v>
      </c>
      <c r="H4745" s="10"/>
      <c r="I4745" s="12">
        <v>0.27340277777777777</v>
      </c>
      <c r="J4745" s="12">
        <v>0.54199074074074072</v>
      </c>
      <c r="K4745" s="47" t="str">
        <f t="shared" ref="K4745:K4750" si="1005">IF(AND(I4745&lt;=TIME(7,0,0),J4745&gt;=TIME(13,0,0),I4745&lt;&gt;""),"",IF(AND(I4745&gt;=TIME(7,1,0),I4745&lt;=TIME(7,10,0)),"تأخير",IF(AND(I4745&gt;=TIME(7,11,0),I4745&lt;=TIME(10,0,0),I4745&lt;&gt;""),"إذن ص",IF(AND(J4745&lt;TIME(13,0,0), J4745&lt;&gt;"",J4745&gt;=TIME(10,0,0)),"إذن م",IF(AND(OR(I4745="",J4745="",I4745=J4745,I4745&gt;TIME(10,0,0),J4745&lt;TIME(10,0,0)),AND(E4745&lt;&gt;"Friday")),"غائب","")))))</f>
        <v/>
      </c>
      <c r="L4745" s="11">
        <f t="shared" si="996"/>
        <v>1</v>
      </c>
      <c r="M4745" s="11">
        <f t="shared" si="997"/>
        <v>1</v>
      </c>
      <c r="N4745" s="11">
        <f t="shared" si="998"/>
        <v>0</v>
      </c>
      <c r="O4745" s="11">
        <f t="shared" si="999"/>
        <v>2</v>
      </c>
      <c r="P4745" s="11">
        <f t="shared" si="1000"/>
        <v>2</v>
      </c>
      <c r="Q4745" s="11">
        <f t="shared" si="1001"/>
        <v>0</v>
      </c>
      <c r="R4745" s="11">
        <f t="shared" si="1002"/>
        <v>0</v>
      </c>
      <c r="S4745" s="11">
        <f t="shared" si="1003"/>
        <v>1</v>
      </c>
      <c r="T4745" t="str">
        <f t="shared" si="1004"/>
        <v>إضافى كامل</v>
      </c>
    </row>
    <row r="4746" spans="1:20" x14ac:dyDescent="0.25">
      <c r="A4746">
        <v>247</v>
      </c>
      <c r="B4746">
        <v>29881</v>
      </c>
      <c r="C4746" t="s">
        <v>416</v>
      </c>
      <c r="D4746" s="8">
        <v>45601</v>
      </c>
      <c r="E4746" t="s">
        <v>22</v>
      </c>
      <c r="F4746">
        <v>15</v>
      </c>
      <c r="G4746" s="9" t="s">
        <v>408</v>
      </c>
      <c r="H4746" s="10"/>
      <c r="I4746" s="12">
        <v>0.26967592592592593</v>
      </c>
      <c r="J4746" s="12">
        <v>0.54193287037037041</v>
      </c>
      <c r="K4746" s="47" t="str">
        <f t="shared" si="1005"/>
        <v/>
      </c>
      <c r="L4746" s="11">
        <f t="shared" si="996"/>
        <v>1</v>
      </c>
      <c r="M4746" s="11">
        <f t="shared" si="997"/>
        <v>1</v>
      </c>
      <c r="N4746" s="11">
        <f t="shared" si="998"/>
        <v>0</v>
      </c>
      <c r="O4746" s="11">
        <f t="shared" si="999"/>
        <v>2</v>
      </c>
      <c r="P4746" s="11">
        <f t="shared" si="1000"/>
        <v>2</v>
      </c>
      <c r="Q4746" s="11">
        <f t="shared" si="1001"/>
        <v>0</v>
      </c>
      <c r="R4746" s="11">
        <f t="shared" si="1002"/>
        <v>0</v>
      </c>
      <c r="S4746" s="11">
        <f t="shared" si="1003"/>
        <v>1</v>
      </c>
      <c r="T4746" t="str">
        <f t="shared" si="1004"/>
        <v>إضافى كامل</v>
      </c>
    </row>
    <row r="4747" spans="1:20" x14ac:dyDescent="0.25">
      <c r="A4747">
        <v>247</v>
      </c>
      <c r="B4747">
        <v>29881</v>
      </c>
      <c r="C4747" t="s">
        <v>416</v>
      </c>
      <c r="D4747" s="8">
        <v>45602</v>
      </c>
      <c r="E4747" t="s">
        <v>23</v>
      </c>
      <c r="F4747">
        <v>15</v>
      </c>
      <c r="G4747" s="9" t="s">
        <v>408</v>
      </c>
      <c r="H4747" s="10"/>
      <c r="I4747" s="12">
        <v>0.27589120370370368</v>
      </c>
      <c r="J4747" s="12">
        <v>0.54193287037037041</v>
      </c>
      <c r="K4747" s="47" t="str">
        <f t="shared" si="1005"/>
        <v/>
      </c>
      <c r="L4747" s="11">
        <f t="shared" si="996"/>
        <v>1</v>
      </c>
      <c r="M4747" s="11">
        <f t="shared" si="997"/>
        <v>1</v>
      </c>
      <c r="N4747" s="11">
        <f t="shared" si="998"/>
        <v>0</v>
      </c>
      <c r="O4747" s="11">
        <f t="shared" si="999"/>
        <v>2</v>
      </c>
      <c r="P4747" s="11">
        <f t="shared" si="1000"/>
        <v>2</v>
      </c>
      <c r="Q4747" s="11">
        <f t="shared" si="1001"/>
        <v>0</v>
      </c>
      <c r="R4747" s="11">
        <f t="shared" si="1002"/>
        <v>0</v>
      </c>
      <c r="S4747" s="11">
        <f t="shared" si="1003"/>
        <v>1</v>
      </c>
      <c r="T4747" t="str">
        <f t="shared" si="1004"/>
        <v>إضافى كامل</v>
      </c>
    </row>
    <row r="4748" spans="1:20" x14ac:dyDescent="0.25">
      <c r="A4748">
        <v>247</v>
      </c>
      <c r="B4748">
        <v>29881</v>
      </c>
      <c r="C4748" t="s">
        <v>416</v>
      </c>
      <c r="D4748" s="8">
        <v>45603</v>
      </c>
      <c r="E4748" t="s">
        <v>24</v>
      </c>
      <c r="F4748">
        <v>15</v>
      </c>
      <c r="G4748" s="9" t="s">
        <v>408</v>
      </c>
      <c r="H4748" s="10"/>
      <c r="K4748" s="47" t="str">
        <f t="shared" si="1005"/>
        <v>غائب</v>
      </c>
      <c r="L4748" s="11">
        <f t="shared" si="996"/>
        <v>0</v>
      </c>
      <c r="M4748" s="11">
        <f t="shared" si="997"/>
        <v>1</v>
      </c>
      <c r="N4748" s="11">
        <f t="shared" si="998"/>
        <v>0</v>
      </c>
      <c r="O4748" s="11">
        <f t="shared" si="999"/>
        <v>2</v>
      </c>
      <c r="P4748" s="11">
        <f t="shared" si="1000"/>
        <v>2</v>
      </c>
      <c r="Q4748" s="11">
        <f t="shared" si="1001"/>
        <v>0</v>
      </c>
      <c r="R4748" s="11">
        <f t="shared" si="1002"/>
        <v>0</v>
      </c>
      <c r="S4748" s="11">
        <f t="shared" si="1003"/>
        <v>1</v>
      </c>
      <c r="T4748" t="str">
        <f t="shared" si="1004"/>
        <v>إضافى كامل</v>
      </c>
    </row>
    <row r="4749" spans="1:20" x14ac:dyDescent="0.25">
      <c r="A4749">
        <v>247</v>
      </c>
      <c r="B4749">
        <v>29881</v>
      </c>
      <c r="C4749" t="s">
        <v>416</v>
      </c>
      <c r="D4749" s="8">
        <v>45604</v>
      </c>
      <c r="E4749" t="s">
        <v>15</v>
      </c>
      <c r="F4749">
        <v>15</v>
      </c>
      <c r="G4749" s="9" t="s">
        <v>408</v>
      </c>
      <c r="H4749" s="10"/>
      <c r="K4749" s="47" t="str">
        <f t="shared" si="1005"/>
        <v/>
      </c>
      <c r="L4749" s="11">
        <f t="shared" si="996"/>
        <v>1</v>
      </c>
      <c r="M4749" s="11">
        <f t="shared" si="997"/>
        <v>0</v>
      </c>
      <c r="N4749" s="11">
        <f t="shared" si="998"/>
        <v>0</v>
      </c>
      <c r="O4749" s="11">
        <f t="shared" si="999"/>
        <v>2</v>
      </c>
      <c r="P4749" s="11">
        <f t="shared" si="1000"/>
        <v>2</v>
      </c>
      <c r="Q4749" s="11">
        <f t="shared" si="1001"/>
        <v>0</v>
      </c>
      <c r="R4749" s="11">
        <f t="shared" si="1002"/>
        <v>0</v>
      </c>
      <c r="S4749" s="11">
        <f t="shared" si="1003"/>
        <v>0</v>
      </c>
      <c r="T4749" t="str">
        <f t="shared" si="1004"/>
        <v>إضافى كامل</v>
      </c>
    </row>
    <row r="4750" spans="1:20" x14ac:dyDescent="0.25">
      <c r="A4750">
        <v>247</v>
      </c>
      <c r="B4750">
        <v>29881</v>
      </c>
      <c r="C4750" t="s">
        <v>416</v>
      </c>
      <c r="D4750" s="8">
        <v>45605</v>
      </c>
      <c r="E4750" t="s">
        <v>18</v>
      </c>
      <c r="F4750">
        <v>15</v>
      </c>
      <c r="G4750" s="9" t="s">
        <v>408</v>
      </c>
      <c r="H4750" s="10"/>
      <c r="I4750" s="12">
        <v>0.27291666666666664</v>
      </c>
      <c r="J4750" s="12">
        <v>0.54194444444444445</v>
      </c>
      <c r="K4750" s="47" t="str">
        <f t="shared" si="1005"/>
        <v/>
      </c>
      <c r="L4750" s="11">
        <f t="shared" si="996"/>
        <v>1</v>
      </c>
      <c r="M4750" s="11">
        <f t="shared" si="997"/>
        <v>0</v>
      </c>
      <c r="N4750" s="11">
        <f t="shared" si="998"/>
        <v>0</v>
      </c>
      <c r="O4750" s="11">
        <f t="shared" si="999"/>
        <v>2</v>
      </c>
      <c r="P4750" s="11">
        <f t="shared" si="1000"/>
        <v>2</v>
      </c>
      <c r="Q4750" s="11">
        <f t="shared" si="1001"/>
        <v>0</v>
      </c>
      <c r="R4750" s="11">
        <f t="shared" si="1002"/>
        <v>0</v>
      </c>
      <c r="S4750" s="11">
        <f t="shared" si="1003"/>
        <v>0</v>
      </c>
      <c r="T4750" t="str">
        <f t="shared" si="1004"/>
        <v>إضافى كامل</v>
      </c>
    </row>
    <row r="4751" spans="1:20" x14ac:dyDescent="0.25">
      <c r="A4751">
        <v>247</v>
      </c>
      <c r="B4751">
        <v>29881</v>
      </c>
      <c r="C4751" t="s">
        <v>416</v>
      </c>
      <c r="D4751" s="8">
        <v>45606</v>
      </c>
      <c r="E4751" t="s">
        <v>20</v>
      </c>
      <c r="F4751">
        <v>15</v>
      </c>
      <c r="G4751" s="9" t="s">
        <v>408</v>
      </c>
      <c r="H4751" s="10"/>
      <c r="I4751" s="12"/>
      <c r="J4751" s="12"/>
      <c r="K4751" s="47" t="s">
        <v>19</v>
      </c>
      <c r="L4751" s="11">
        <f t="shared" si="996"/>
        <v>1</v>
      </c>
      <c r="M4751" s="11">
        <f t="shared" si="997"/>
        <v>0</v>
      </c>
      <c r="N4751" s="11">
        <f t="shared" si="998"/>
        <v>0</v>
      </c>
      <c r="O4751" s="11">
        <f t="shared" si="999"/>
        <v>2</v>
      </c>
      <c r="P4751" s="11">
        <f t="shared" si="1000"/>
        <v>2</v>
      </c>
      <c r="Q4751" s="11">
        <f t="shared" si="1001"/>
        <v>0</v>
      </c>
      <c r="R4751" s="11">
        <f t="shared" si="1002"/>
        <v>0</v>
      </c>
      <c r="S4751" s="11">
        <f t="shared" si="1003"/>
        <v>0</v>
      </c>
      <c r="T4751" t="str">
        <f t="shared" si="1004"/>
        <v>إضافى كامل</v>
      </c>
    </row>
    <row r="4752" spans="1:20" x14ac:dyDescent="0.25">
      <c r="A4752">
        <v>247</v>
      </c>
      <c r="B4752">
        <v>29881</v>
      </c>
      <c r="C4752" t="s">
        <v>416</v>
      </c>
      <c r="D4752" s="8">
        <v>45607</v>
      </c>
      <c r="E4752" t="s">
        <v>21</v>
      </c>
      <c r="F4752">
        <v>15</v>
      </c>
      <c r="G4752" s="9" t="s">
        <v>408</v>
      </c>
      <c r="H4752" s="10"/>
      <c r="I4752" s="12">
        <v>0.26975694444444442</v>
      </c>
      <c r="J4752" s="12">
        <v>0.54202546296296295</v>
      </c>
      <c r="K4752" s="47" t="str">
        <f t="shared" ref="K4752:K4770" si="1006">IF(AND(I4752&lt;=TIME(7,0,0),J4752&gt;=TIME(13,0,0),I4752&lt;&gt;""),"",IF(AND(I4752&gt;=TIME(7,1,0),I4752&lt;=TIME(7,10,0)),"تأخير",IF(AND(I4752&gt;=TIME(7,11,0),I4752&lt;=TIME(10,0,0),I4752&lt;&gt;""),"إذن ص",IF(AND(J4752&lt;TIME(13,0,0), J4752&lt;&gt;"",J4752&gt;=TIME(10,0,0)),"إذن م",IF(AND(OR(I4752="",J4752="",I4752=J4752,I4752&gt;TIME(10,0,0),J4752&lt;TIME(10,0,0)),AND(E4752&lt;&gt;"Friday")),"غائب","")))))</f>
        <v/>
      </c>
      <c r="L4752" s="11">
        <f t="shared" si="996"/>
        <v>1</v>
      </c>
      <c r="M4752" s="11">
        <f t="shared" si="997"/>
        <v>0</v>
      </c>
      <c r="N4752" s="11">
        <f t="shared" si="998"/>
        <v>0</v>
      </c>
      <c r="O4752" s="11">
        <f t="shared" si="999"/>
        <v>2</v>
      </c>
      <c r="P4752" s="11">
        <f t="shared" si="1000"/>
        <v>2</v>
      </c>
      <c r="Q4752" s="11">
        <f t="shared" si="1001"/>
        <v>0</v>
      </c>
      <c r="R4752" s="11">
        <f t="shared" si="1002"/>
        <v>0</v>
      </c>
      <c r="S4752" s="11">
        <f t="shared" si="1003"/>
        <v>0</v>
      </c>
      <c r="T4752" t="str">
        <f t="shared" si="1004"/>
        <v>إضافى كامل</v>
      </c>
    </row>
    <row r="4753" spans="1:20" x14ac:dyDescent="0.25">
      <c r="A4753">
        <v>247</v>
      </c>
      <c r="B4753">
        <v>29881</v>
      </c>
      <c r="C4753" t="s">
        <v>416</v>
      </c>
      <c r="D4753" s="8">
        <v>45608</v>
      </c>
      <c r="E4753" t="s">
        <v>22</v>
      </c>
      <c r="F4753">
        <v>15</v>
      </c>
      <c r="G4753" s="9" t="s">
        <v>408</v>
      </c>
      <c r="H4753" s="10"/>
      <c r="I4753" s="12">
        <v>0.27791666666666665</v>
      </c>
      <c r="J4753" s="12">
        <v>0.54201388888888891</v>
      </c>
      <c r="K4753" s="47" t="str">
        <f t="shared" si="1006"/>
        <v/>
      </c>
      <c r="L4753" s="11">
        <f t="shared" si="996"/>
        <v>1</v>
      </c>
      <c r="M4753" s="11">
        <f t="shared" si="997"/>
        <v>1</v>
      </c>
      <c r="N4753" s="11">
        <f t="shared" si="998"/>
        <v>0</v>
      </c>
      <c r="O4753" s="11">
        <f t="shared" si="999"/>
        <v>2</v>
      </c>
      <c r="P4753" s="11">
        <f t="shared" si="1000"/>
        <v>2</v>
      </c>
      <c r="Q4753" s="11">
        <f t="shared" si="1001"/>
        <v>0</v>
      </c>
      <c r="R4753" s="11">
        <f t="shared" si="1002"/>
        <v>0</v>
      </c>
      <c r="S4753" s="11">
        <f t="shared" si="1003"/>
        <v>1</v>
      </c>
      <c r="T4753" t="str">
        <f t="shared" si="1004"/>
        <v>إضافى كامل</v>
      </c>
    </row>
    <row r="4754" spans="1:20" x14ac:dyDescent="0.25">
      <c r="A4754">
        <v>247</v>
      </c>
      <c r="B4754">
        <v>29881</v>
      </c>
      <c r="C4754" t="s">
        <v>416</v>
      </c>
      <c r="D4754" s="8">
        <v>45609</v>
      </c>
      <c r="E4754" t="s">
        <v>23</v>
      </c>
      <c r="F4754">
        <v>15</v>
      </c>
      <c r="G4754" s="9" t="s">
        <v>408</v>
      </c>
      <c r="H4754" s="10"/>
      <c r="I4754" s="12">
        <v>0.28076388888888887</v>
      </c>
      <c r="J4754" s="12">
        <v>0.54193287037037041</v>
      </c>
      <c r="K4754" s="47" t="str">
        <f t="shared" si="1006"/>
        <v/>
      </c>
      <c r="L4754" s="11">
        <f t="shared" si="996"/>
        <v>1</v>
      </c>
      <c r="M4754" s="11">
        <f t="shared" si="997"/>
        <v>2</v>
      </c>
      <c r="N4754" s="11">
        <f t="shared" si="998"/>
        <v>0</v>
      </c>
      <c r="O4754" s="11">
        <f t="shared" si="999"/>
        <v>2</v>
      </c>
      <c r="P4754" s="11">
        <f t="shared" si="1000"/>
        <v>2</v>
      </c>
      <c r="Q4754" s="11">
        <f t="shared" si="1001"/>
        <v>0</v>
      </c>
      <c r="R4754" s="11">
        <f t="shared" si="1002"/>
        <v>0</v>
      </c>
      <c r="S4754" s="11">
        <f t="shared" si="1003"/>
        <v>2</v>
      </c>
      <c r="T4754" t="str">
        <f t="shared" si="1004"/>
        <v>إضافى كامل</v>
      </c>
    </row>
    <row r="4755" spans="1:20" x14ac:dyDescent="0.25">
      <c r="A4755">
        <v>247</v>
      </c>
      <c r="B4755">
        <v>29881</v>
      </c>
      <c r="C4755" t="s">
        <v>416</v>
      </c>
      <c r="D4755" s="8">
        <v>45610</v>
      </c>
      <c r="E4755" t="s">
        <v>24</v>
      </c>
      <c r="F4755">
        <v>15</v>
      </c>
      <c r="G4755" s="9" t="s">
        <v>408</v>
      </c>
      <c r="H4755" s="10"/>
      <c r="I4755" s="12">
        <v>0.27643518518518517</v>
      </c>
      <c r="J4755" s="12">
        <v>0.54432870370370368</v>
      </c>
      <c r="K4755" s="47" t="str">
        <f t="shared" si="1006"/>
        <v/>
      </c>
      <c r="L4755" s="11">
        <f t="shared" si="996"/>
        <v>1</v>
      </c>
      <c r="M4755" s="11">
        <f t="shared" si="997"/>
        <v>2</v>
      </c>
      <c r="N4755" s="11">
        <f t="shared" si="998"/>
        <v>0</v>
      </c>
      <c r="O4755" s="11">
        <f t="shared" si="999"/>
        <v>2</v>
      </c>
      <c r="P4755" s="11">
        <f t="shared" si="1000"/>
        <v>2</v>
      </c>
      <c r="Q4755" s="11">
        <f t="shared" si="1001"/>
        <v>0</v>
      </c>
      <c r="R4755" s="11">
        <f t="shared" si="1002"/>
        <v>0</v>
      </c>
      <c r="S4755" s="11">
        <f t="shared" si="1003"/>
        <v>2</v>
      </c>
      <c r="T4755" t="str">
        <f t="shared" si="1004"/>
        <v>إضافى كامل</v>
      </c>
    </row>
    <row r="4756" spans="1:20" x14ac:dyDescent="0.25">
      <c r="A4756">
        <v>247</v>
      </c>
      <c r="B4756">
        <v>29881</v>
      </c>
      <c r="C4756" t="s">
        <v>416</v>
      </c>
      <c r="D4756" s="8">
        <v>45611</v>
      </c>
      <c r="E4756" t="s">
        <v>15</v>
      </c>
      <c r="F4756">
        <v>15</v>
      </c>
      <c r="G4756" s="9" t="s">
        <v>408</v>
      </c>
      <c r="H4756" s="10"/>
      <c r="K4756" s="47" t="str">
        <f t="shared" si="1006"/>
        <v/>
      </c>
      <c r="L4756" s="11">
        <f t="shared" si="996"/>
        <v>1</v>
      </c>
      <c r="M4756" s="11">
        <f t="shared" si="997"/>
        <v>2</v>
      </c>
      <c r="N4756" s="11">
        <f t="shared" si="998"/>
        <v>0</v>
      </c>
      <c r="O4756" s="11">
        <f t="shared" si="999"/>
        <v>2</v>
      </c>
      <c r="P4756" s="11">
        <f t="shared" si="1000"/>
        <v>2</v>
      </c>
      <c r="Q4756" s="11">
        <f t="shared" si="1001"/>
        <v>0</v>
      </c>
      <c r="R4756" s="11">
        <f t="shared" si="1002"/>
        <v>0</v>
      </c>
      <c r="S4756" s="11">
        <f t="shared" si="1003"/>
        <v>2</v>
      </c>
      <c r="T4756" t="str">
        <f t="shared" si="1004"/>
        <v>إضافى كامل</v>
      </c>
    </row>
    <row r="4757" spans="1:20" x14ac:dyDescent="0.25">
      <c r="A4757">
        <v>247</v>
      </c>
      <c r="B4757">
        <v>29881</v>
      </c>
      <c r="C4757" t="s">
        <v>416</v>
      </c>
      <c r="D4757" s="8">
        <v>45612</v>
      </c>
      <c r="E4757" t="s">
        <v>18</v>
      </c>
      <c r="F4757">
        <v>15</v>
      </c>
      <c r="G4757" s="9" t="s">
        <v>408</v>
      </c>
      <c r="H4757" s="10"/>
      <c r="I4757" s="12">
        <v>0.27778935185185183</v>
      </c>
      <c r="J4757" s="12">
        <v>0.54351851851851851</v>
      </c>
      <c r="K4757" s="47" t="str">
        <f t="shared" si="1006"/>
        <v/>
      </c>
      <c r="L4757" s="11">
        <f t="shared" si="996"/>
        <v>1</v>
      </c>
      <c r="M4757" s="11">
        <f t="shared" si="997"/>
        <v>2</v>
      </c>
      <c r="N4757" s="11">
        <f t="shared" si="998"/>
        <v>0</v>
      </c>
      <c r="O4757" s="11">
        <f t="shared" si="999"/>
        <v>2</v>
      </c>
      <c r="P4757" s="11">
        <f t="shared" si="1000"/>
        <v>2</v>
      </c>
      <c r="Q4757" s="11">
        <f t="shared" si="1001"/>
        <v>0</v>
      </c>
      <c r="R4757" s="11">
        <f t="shared" si="1002"/>
        <v>0</v>
      </c>
      <c r="S4757" s="11">
        <f t="shared" si="1003"/>
        <v>2</v>
      </c>
      <c r="T4757" t="str">
        <f t="shared" si="1004"/>
        <v>إضافى كامل</v>
      </c>
    </row>
    <row r="4758" spans="1:20" x14ac:dyDescent="0.25">
      <c r="A4758">
        <v>247</v>
      </c>
      <c r="B4758">
        <v>29881</v>
      </c>
      <c r="C4758" t="s">
        <v>416</v>
      </c>
      <c r="D4758" s="8">
        <v>45613</v>
      </c>
      <c r="E4758" t="s">
        <v>20</v>
      </c>
      <c r="F4758">
        <v>15</v>
      </c>
      <c r="G4758" s="9" t="s">
        <v>408</v>
      </c>
      <c r="H4758" s="10"/>
      <c r="K4758" s="47" t="s">
        <v>19</v>
      </c>
      <c r="L4758" s="11">
        <f t="shared" si="996"/>
        <v>1</v>
      </c>
      <c r="M4758" s="11">
        <f t="shared" si="997"/>
        <v>2</v>
      </c>
      <c r="N4758" s="11">
        <f t="shared" si="998"/>
        <v>0</v>
      </c>
      <c r="O4758" s="11">
        <f t="shared" si="999"/>
        <v>2</v>
      </c>
      <c r="P4758" s="11">
        <f t="shared" si="1000"/>
        <v>2</v>
      </c>
      <c r="Q4758" s="11">
        <f t="shared" si="1001"/>
        <v>0</v>
      </c>
      <c r="R4758" s="11">
        <f t="shared" si="1002"/>
        <v>0</v>
      </c>
      <c r="S4758" s="11">
        <f t="shared" si="1003"/>
        <v>2</v>
      </c>
      <c r="T4758" t="str">
        <f t="shared" si="1004"/>
        <v>إضافى كامل</v>
      </c>
    </row>
    <row r="4759" spans="1:20" x14ac:dyDescent="0.25">
      <c r="A4759">
        <v>247</v>
      </c>
      <c r="B4759">
        <v>29881</v>
      </c>
      <c r="C4759" t="s">
        <v>416</v>
      </c>
      <c r="D4759" s="8">
        <v>45614</v>
      </c>
      <c r="E4759" t="s">
        <v>21</v>
      </c>
      <c r="F4759">
        <v>15</v>
      </c>
      <c r="G4759" s="9" t="s">
        <v>408</v>
      </c>
      <c r="H4759" s="10"/>
      <c r="I4759" s="12">
        <v>0.26619212962962963</v>
      </c>
      <c r="J4759" s="12">
        <v>0.54202546296296295</v>
      </c>
      <c r="K4759" s="47" t="str">
        <f t="shared" si="1006"/>
        <v/>
      </c>
      <c r="L4759" s="11">
        <f t="shared" si="996"/>
        <v>1</v>
      </c>
      <c r="M4759" s="11">
        <f t="shared" si="997"/>
        <v>2</v>
      </c>
      <c r="N4759" s="11">
        <f t="shared" si="998"/>
        <v>0</v>
      </c>
      <c r="O4759" s="11">
        <f t="shared" si="999"/>
        <v>2</v>
      </c>
      <c r="P4759" s="11">
        <f t="shared" si="1000"/>
        <v>2</v>
      </c>
      <c r="Q4759" s="11">
        <f t="shared" si="1001"/>
        <v>0</v>
      </c>
      <c r="R4759" s="11">
        <f t="shared" si="1002"/>
        <v>0</v>
      </c>
      <c r="S4759" s="11">
        <f t="shared" si="1003"/>
        <v>2</v>
      </c>
      <c r="T4759" t="str">
        <f t="shared" si="1004"/>
        <v>إضافى كامل</v>
      </c>
    </row>
    <row r="4760" spans="1:20" x14ac:dyDescent="0.25">
      <c r="A4760">
        <v>247</v>
      </c>
      <c r="B4760">
        <v>29881</v>
      </c>
      <c r="C4760" t="s">
        <v>416</v>
      </c>
      <c r="D4760" s="8">
        <v>45615</v>
      </c>
      <c r="E4760" t="s">
        <v>22</v>
      </c>
      <c r="F4760">
        <v>15</v>
      </c>
      <c r="G4760" s="9" t="s">
        <v>408</v>
      </c>
      <c r="H4760" s="10"/>
      <c r="I4760" s="12">
        <v>0.26157407407407407</v>
      </c>
      <c r="J4760" s="12">
        <v>0.54210648148148144</v>
      </c>
      <c r="K4760" s="47" t="str">
        <f t="shared" si="1006"/>
        <v/>
      </c>
      <c r="L4760" s="11">
        <f t="shared" si="996"/>
        <v>1</v>
      </c>
      <c r="M4760" s="11">
        <f t="shared" si="997"/>
        <v>2</v>
      </c>
      <c r="N4760" s="11">
        <f t="shared" si="998"/>
        <v>0</v>
      </c>
      <c r="O4760" s="11">
        <f t="shared" si="999"/>
        <v>2</v>
      </c>
      <c r="P4760" s="11">
        <f t="shared" si="1000"/>
        <v>2</v>
      </c>
      <c r="Q4760" s="11">
        <f t="shared" si="1001"/>
        <v>0</v>
      </c>
      <c r="R4760" s="11">
        <f t="shared" si="1002"/>
        <v>0</v>
      </c>
      <c r="S4760" s="11">
        <f t="shared" si="1003"/>
        <v>2</v>
      </c>
      <c r="T4760" t="str">
        <f t="shared" si="1004"/>
        <v>إضافى كامل</v>
      </c>
    </row>
    <row r="4761" spans="1:20" x14ac:dyDescent="0.25">
      <c r="A4761">
        <v>247</v>
      </c>
      <c r="B4761">
        <v>29881</v>
      </c>
      <c r="C4761" t="s">
        <v>416</v>
      </c>
      <c r="D4761" s="8">
        <v>45616</v>
      </c>
      <c r="E4761" t="s">
        <v>23</v>
      </c>
      <c r="F4761">
        <v>15</v>
      </c>
      <c r="G4761" s="9" t="s">
        <v>408</v>
      </c>
      <c r="H4761" s="10"/>
      <c r="I4761" s="12">
        <v>0.25115740740740738</v>
      </c>
      <c r="J4761" s="12">
        <v>0.54276620370370365</v>
      </c>
      <c r="K4761" s="47" t="str">
        <f t="shared" si="1006"/>
        <v/>
      </c>
      <c r="L4761" s="11">
        <f t="shared" si="996"/>
        <v>1</v>
      </c>
      <c r="M4761" s="11">
        <f t="shared" si="997"/>
        <v>2</v>
      </c>
      <c r="N4761" s="11">
        <f t="shared" si="998"/>
        <v>1</v>
      </c>
      <c r="O4761" s="11">
        <f t="shared" si="999"/>
        <v>2</v>
      </c>
      <c r="P4761" s="11">
        <f t="shared" si="1000"/>
        <v>3</v>
      </c>
      <c r="Q4761" s="11">
        <f t="shared" si="1001"/>
        <v>1.5</v>
      </c>
      <c r="R4761" s="11">
        <f t="shared" si="1002"/>
        <v>1</v>
      </c>
      <c r="S4761" s="11">
        <f t="shared" si="1003"/>
        <v>3</v>
      </c>
      <c r="T4761" t="str">
        <f t="shared" si="1004"/>
        <v>إضافى كامل</v>
      </c>
    </row>
    <row r="4762" spans="1:20" x14ac:dyDescent="0.25">
      <c r="A4762">
        <v>247</v>
      </c>
      <c r="B4762">
        <v>29881</v>
      </c>
      <c r="C4762" t="s">
        <v>416</v>
      </c>
      <c r="D4762" s="8">
        <v>45617</v>
      </c>
      <c r="E4762" t="s">
        <v>24</v>
      </c>
      <c r="F4762">
        <v>15</v>
      </c>
      <c r="G4762" s="9" t="s">
        <v>408</v>
      </c>
      <c r="H4762" s="10"/>
      <c r="I4762" s="12">
        <v>0.27612268518518518</v>
      </c>
      <c r="J4762" s="12">
        <v>0.54193287037037041</v>
      </c>
      <c r="K4762" s="47" t="str">
        <f t="shared" si="1006"/>
        <v/>
      </c>
      <c r="L4762" s="11">
        <f t="shared" si="996"/>
        <v>1</v>
      </c>
      <c r="M4762" s="11">
        <f t="shared" si="997"/>
        <v>2</v>
      </c>
      <c r="N4762" s="11">
        <f t="shared" si="998"/>
        <v>1</v>
      </c>
      <c r="O4762" s="11">
        <f t="shared" si="999"/>
        <v>2</v>
      </c>
      <c r="P4762" s="11">
        <f t="shared" si="1000"/>
        <v>3</v>
      </c>
      <c r="Q4762" s="11">
        <f t="shared" si="1001"/>
        <v>1.5</v>
      </c>
      <c r="R4762" s="11">
        <f t="shared" si="1002"/>
        <v>1</v>
      </c>
      <c r="S4762" s="11">
        <f t="shared" si="1003"/>
        <v>3</v>
      </c>
      <c r="T4762" t="str">
        <f t="shared" si="1004"/>
        <v>إضافى كامل</v>
      </c>
    </row>
    <row r="4763" spans="1:20" x14ac:dyDescent="0.25">
      <c r="A4763">
        <v>247</v>
      </c>
      <c r="B4763">
        <v>29881</v>
      </c>
      <c r="C4763" t="s">
        <v>416</v>
      </c>
      <c r="D4763" s="8">
        <v>45618</v>
      </c>
      <c r="E4763" t="s">
        <v>15</v>
      </c>
      <c r="F4763">
        <v>15</v>
      </c>
      <c r="G4763" s="9" t="s">
        <v>408</v>
      </c>
      <c r="H4763" s="10"/>
      <c r="K4763" s="47" t="str">
        <f t="shared" si="1006"/>
        <v/>
      </c>
      <c r="L4763" s="11">
        <f t="shared" si="996"/>
        <v>1</v>
      </c>
      <c r="M4763" s="11">
        <f t="shared" si="997"/>
        <v>2</v>
      </c>
      <c r="N4763" s="11">
        <f t="shared" si="998"/>
        <v>1</v>
      </c>
      <c r="O4763" s="11">
        <f t="shared" si="999"/>
        <v>2</v>
      </c>
      <c r="P4763" s="11">
        <f t="shared" si="1000"/>
        <v>3</v>
      </c>
      <c r="Q4763" s="11">
        <f t="shared" si="1001"/>
        <v>1.5</v>
      </c>
      <c r="R4763" s="11">
        <f t="shared" si="1002"/>
        <v>1</v>
      </c>
      <c r="S4763" s="11">
        <f t="shared" si="1003"/>
        <v>3</v>
      </c>
      <c r="T4763" t="str">
        <f t="shared" si="1004"/>
        <v>إضافى كامل</v>
      </c>
    </row>
    <row r="4764" spans="1:20" x14ac:dyDescent="0.25">
      <c r="A4764">
        <v>247</v>
      </c>
      <c r="B4764">
        <v>29881</v>
      </c>
      <c r="C4764" t="s">
        <v>416</v>
      </c>
      <c r="D4764" s="8">
        <v>45619</v>
      </c>
      <c r="E4764" t="s">
        <v>18</v>
      </c>
      <c r="F4764">
        <v>15</v>
      </c>
      <c r="G4764" s="9" t="s">
        <v>408</v>
      </c>
      <c r="H4764" s="10"/>
      <c r="I4764" s="12">
        <v>0.26943287037037039</v>
      </c>
      <c r="J4764" s="12">
        <v>0.43922453703703701</v>
      </c>
      <c r="K4764" s="47" t="str">
        <f t="shared" si="1006"/>
        <v>إذن م</v>
      </c>
      <c r="L4764" s="11">
        <f t="shared" si="996"/>
        <v>1</v>
      </c>
      <c r="M4764" s="11">
        <f t="shared" si="997"/>
        <v>2</v>
      </c>
      <c r="N4764" s="11">
        <f t="shared" si="998"/>
        <v>1</v>
      </c>
      <c r="O4764" s="11">
        <f t="shared" si="999"/>
        <v>2</v>
      </c>
      <c r="P4764" s="11">
        <f t="shared" si="1000"/>
        <v>3</v>
      </c>
      <c r="Q4764" s="11">
        <f t="shared" si="1001"/>
        <v>1.5</v>
      </c>
      <c r="R4764" s="11">
        <f t="shared" si="1002"/>
        <v>1</v>
      </c>
      <c r="S4764" s="11">
        <f t="shared" si="1003"/>
        <v>3</v>
      </c>
      <c r="T4764" t="str">
        <f t="shared" si="1004"/>
        <v>إضافى كامل</v>
      </c>
    </row>
    <row r="4765" spans="1:20" x14ac:dyDescent="0.25">
      <c r="A4765">
        <v>247</v>
      </c>
      <c r="B4765">
        <v>29881</v>
      </c>
      <c r="C4765" t="s">
        <v>416</v>
      </c>
      <c r="D4765" s="8">
        <v>45620</v>
      </c>
      <c r="E4765" t="s">
        <v>20</v>
      </c>
      <c r="F4765">
        <v>15</v>
      </c>
      <c r="G4765" s="9" t="s">
        <v>408</v>
      </c>
      <c r="H4765" s="10"/>
      <c r="K4765" s="47" t="s">
        <v>19</v>
      </c>
      <c r="L4765" s="11">
        <f t="shared" si="996"/>
        <v>1</v>
      </c>
      <c r="M4765" s="11">
        <f t="shared" si="997"/>
        <v>2</v>
      </c>
      <c r="N4765" s="11">
        <f t="shared" si="998"/>
        <v>2</v>
      </c>
      <c r="O4765" s="11">
        <f t="shared" si="999"/>
        <v>1</v>
      </c>
      <c r="P4765" s="11">
        <f t="shared" si="1000"/>
        <v>3</v>
      </c>
      <c r="Q4765" s="11">
        <f t="shared" si="1001"/>
        <v>1.5</v>
      </c>
      <c r="R4765" s="11">
        <f t="shared" si="1002"/>
        <v>1</v>
      </c>
      <c r="S4765" s="11">
        <f t="shared" si="1003"/>
        <v>3</v>
      </c>
      <c r="T4765" t="str">
        <f t="shared" si="1004"/>
        <v>إضافى كامل</v>
      </c>
    </row>
    <row r="4766" spans="1:20" x14ac:dyDescent="0.25">
      <c r="A4766">
        <v>247</v>
      </c>
      <c r="B4766">
        <v>29881</v>
      </c>
      <c r="C4766" t="s">
        <v>416</v>
      </c>
      <c r="D4766" s="8">
        <v>45621</v>
      </c>
      <c r="E4766" t="s">
        <v>21</v>
      </c>
      <c r="F4766">
        <v>15</v>
      </c>
      <c r="G4766" s="9" t="s">
        <v>408</v>
      </c>
      <c r="H4766" s="10"/>
      <c r="I4766" s="12">
        <v>0.26988425925925924</v>
      </c>
      <c r="J4766" s="12">
        <v>0.54194444444444445</v>
      </c>
      <c r="K4766" s="47" t="str">
        <f t="shared" si="1006"/>
        <v/>
      </c>
      <c r="L4766" s="11">
        <f t="shared" si="996"/>
        <v>1</v>
      </c>
      <c r="M4766" s="11">
        <f t="shared" si="997"/>
        <v>2</v>
      </c>
      <c r="N4766" s="11">
        <f t="shared" si="998"/>
        <v>2</v>
      </c>
      <c r="O4766" s="11">
        <f t="shared" si="999"/>
        <v>1</v>
      </c>
      <c r="P4766" s="11">
        <f t="shared" si="1000"/>
        <v>3</v>
      </c>
      <c r="Q4766" s="11">
        <f t="shared" si="1001"/>
        <v>1.5</v>
      </c>
      <c r="R4766" s="11">
        <f t="shared" si="1002"/>
        <v>1</v>
      </c>
      <c r="S4766" s="11">
        <f t="shared" si="1003"/>
        <v>3</v>
      </c>
      <c r="T4766" t="str">
        <f t="shared" si="1004"/>
        <v>إضافى كامل</v>
      </c>
    </row>
    <row r="4767" spans="1:20" x14ac:dyDescent="0.25">
      <c r="A4767">
        <v>247</v>
      </c>
      <c r="B4767">
        <v>29881</v>
      </c>
      <c r="C4767" t="s">
        <v>416</v>
      </c>
      <c r="D4767" s="8">
        <v>45622</v>
      </c>
      <c r="E4767" t="s">
        <v>22</v>
      </c>
      <c r="F4767">
        <v>15</v>
      </c>
      <c r="G4767" s="9" t="s">
        <v>408</v>
      </c>
      <c r="H4767" s="10"/>
      <c r="I4767" s="12">
        <v>0.2732175925925926</v>
      </c>
      <c r="J4767" s="12">
        <v>0.59212962962962967</v>
      </c>
      <c r="K4767" s="47" t="str">
        <f t="shared" si="1006"/>
        <v/>
      </c>
      <c r="L4767" s="11">
        <f t="shared" si="996"/>
        <v>1</v>
      </c>
      <c r="M4767" s="11">
        <f t="shared" si="997"/>
        <v>2</v>
      </c>
      <c r="N4767" s="11">
        <f t="shared" si="998"/>
        <v>2</v>
      </c>
      <c r="O4767" s="11">
        <f t="shared" si="999"/>
        <v>1</v>
      </c>
      <c r="P4767" s="11">
        <f t="shared" si="1000"/>
        <v>3</v>
      </c>
      <c r="Q4767" s="11">
        <f t="shared" si="1001"/>
        <v>1.5</v>
      </c>
      <c r="R4767" s="11">
        <f t="shared" si="1002"/>
        <v>1</v>
      </c>
      <c r="S4767" s="11">
        <f t="shared" si="1003"/>
        <v>3</v>
      </c>
      <c r="T4767" t="str">
        <f t="shared" si="1004"/>
        <v>إضافى كامل</v>
      </c>
    </row>
    <row r="4768" spans="1:20" x14ac:dyDescent="0.25">
      <c r="A4768">
        <v>247</v>
      </c>
      <c r="B4768">
        <v>29881</v>
      </c>
      <c r="C4768" t="s">
        <v>416</v>
      </c>
      <c r="D4768" s="8">
        <v>45623</v>
      </c>
      <c r="E4768" t="s">
        <v>23</v>
      </c>
      <c r="F4768">
        <v>15</v>
      </c>
      <c r="G4768" s="9" t="s">
        <v>408</v>
      </c>
      <c r="H4768" s="10"/>
      <c r="I4768" s="12">
        <v>0.2678935185185185</v>
      </c>
      <c r="J4768" s="12">
        <v>0.54212962962962963</v>
      </c>
      <c r="K4768" s="47" t="str">
        <f t="shared" si="1006"/>
        <v/>
      </c>
      <c r="L4768" s="11">
        <f t="shared" si="996"/>
        <v>1</v>
      </c>
      <c r="M4768" s="11">
        <f t="shared" si="997"/>
        <v>2</v>
      </c>
      <c r="N4768" s="11">
        <f t="shared" si="998"/>
        <v>2</v>
      </c>
      <c r="O4768" s="11">
        <f t="shared" si="999"/>
        <v>1</v>
      </c>
      <c r="P4768" s="11">
        <f t="shared" si="1000"/>
        <v>3</v>
      </c>
      <c r="Q4768" s="11">
        <f t="shared" si="1001"/>
        <v>1.5</v>
      </c>
      <c r="R4768" s="11">
        <f t="shared" si="1002"/>
        <v>1</v>
      </c>
      <c r="S4768" s="11">
        <f t="shared" si="1003"/>
        <v>3</v>
      </c>
      <c r="T4768" t="str">
        <f t="shared" si="1004"/>
        <v>إضافى كامل</v>
      </c>
    </row>
    <row r="4769" spans="1:20" x14ac:dyDescent="0.25">
      <c r="A4769">
        <v>247</v>
      </c>
      <c r="B4769">
        <v>29881</v>
      </c>
      <c r="C4769" t="s">
        <v>416</v>
      </c>
      <c r="D4769" s="8">
        <v>45624</v>
      </c>
      <c r="E4769" t="s">
        <v>24</v>
      </c>
      <c r="F4769">
        <v>15</v>
      </c>
      <c r="G4769" s="9" t="s">
        <v>408</v>
      </c>
      <c r="H4769" s="10"/>
      <c r="I4769" s="12">
        <v>0.27991898148148148</v>
      </c>
      <c r="J4769" s="12">
        <v>0.54321759259259261</v>
      </c>
      <c r="K4769" s="47" t="str">
        <f t="shared" si="1006"/>
        <v/>
      </c>
      <c r="L4769" s="11">
        <f t="shared" si="996"/>
        <v>1</v>
      </c>
      <c r="M4769" s="11">
        <f t="shared" si="997"/>
        <v>3</v>
      </c>
      <c r="N4769" s="11">
        <f t="shared" si="998"/>
        <v>2</v>
      </c>
      <c r="O4769" s="11">
        <f t="shared" si="999"/>
        <v>1</v>
      </c>
      <c r="P4769" s="11">
        <f t="shared" si="1000"/>
        <v>3</v>
      </c>
      <c r="Q4769" s="11">
        <f t="shared" si="1001"/>
        <v>1.5</v>
      </c>
      <c r="R4769" s="11">
        <f t="shared" si="1002"/>
        <v>1</v>
      </c>
      <c r="S4769" s="11">
        <f t="shared" si="1003"/>
        <v>4</v>
      </c>
      <c r="T4769" t="str">
        <f t="shared" si="1004"/>
        <v>إضافى كامل</v>
      </c>
    </row>
    <row r="4770" spans="1:20" x14ac:dyDescent="0.25">
      <c r="A4770">
        <v>247</v>
      </c>
      <c r="B4770">
        <v>29881</v>
      </c>
      <c r="C4770" t="s">
        <v>416</v>
      </c>
      <c r="D4770" s="8">
        <v>45625</v>
      </c>
      <c r="E4770" t="s">
        <v>15</v>
      </c>
      <c r="F4770">
        <v>15</v>
      </c>
      <c r="G4770" s="9" t="s">
        <v>408</v>
      </c>
      <c r="H4770" s="10"/>
      <c r="K4770" s="47" t="str">
        <f t="shared" si="1006"/>
        <v/>
      </c>
      <c r="L4770" s="11">
        <f t="shared" si="996"/>
        <v>1</v>
      </c>
      <c r="M4770" s="11">
        <f t="shared" si="997"/>
        <v>3</v>
      </c>
      <c r="N4770" s="11">
        <f t="shared" si="998"/>
        <v>2</v>
      </c>
      <c r="O4770" s="11">
        <f t="shared" si="999"/>
        <v>1</v>
      </c>
      <c r="P4770" s="11">
        <f t="shared" si="1000"/>
        <v>3</v>
      </c>
      <c r="Q4770" s="11">
        <f t="shared" si="1001"/>
        <v>1.5</v>
      </c>
      <c r="R4770" s="11">
        <f t="shared" si="1002"/>
        <v>1</v>
      </c>
      <c r="S4770" s="11">
        <f t="shared" si="1003"/>
        <v>4</v>
      </c>
      <c r="T4770" t="str">
        <f t="shared" si="1004"/>
        <v>إضافى كامل</v>
      </c>
    </row>
    <row r="4771" spans="1:20" x14ac:dyDescent="0.25">
      <c r="A4771">
        <v>247</v>
      </c>
      <c r="B4771">
        <v>29881</v>
      </c>
      <c r="C4771" t="s">
        <v>416</v>
      </c>
      <c r="D4771" s="8">
        <v>45626</v>
      </c>
      <c r="E4771" t="s">
        <v>18</v>
      </c>
      <c r="F4771">
        <v>15</v>
      </c>
      <c r="G4771" s="9" t="s">
        <v>408</v>
      </c>
      <c r="H4771" s="10"/>
      <c r="K4771" s="47" t="s">
        <v>19</v>
      </c>
      <c r="L4771" s="11">
        <f t="shared" si="996"/>
        <v>1</v>
      </c>
      <c r="M4771" s="11">
        <f t="shared" si="997"/>
        <v>3</v>
      </c>
      <c r="N4771" s="11">
        <f t="shared" si="998"/>
        <v>2</v>
      </c>
      <c r="O4771" s="11">
        <f t="shared" si="999"/>
        <v>1</v>
      </c>
      <c r="P4771" s="11">
        <f t="shared" si="1000"/>
        <v>3</v>
      </c>
      <c r="Q4771" s="11">
        <f t="shared" si="1001"/>
        <v>1.5</v>
      </c>
      <c r="R4771" s="11">
        <f t="shared" si="1002"/>
        <v>1</v>
      </c>
      <c r="S4771" s="11">
        <f t="shared" si="1003"/>
        <v>4</v>
      </c>
      <c r="T4771" t="str">
        <f t="shared" si="1004"/>
        <v>إضافى كامل</v>
      </c>
    </row>
    <row r="4772" spans="1:20" ht="15.75" x14ac:dyDescent="0.25">
      <c r="A4772">
        <v>177</v>
      </c>
      <c r="B4772">
        <v>29207</v>
      </c>
      <c r="C4772" s="16" t="s">
        <v>417</v>
      </c>
      <c r="D4772" s="8">
        <v>45597</v>
      </c>
      <c r="E4772" t="s">
        <v>15</v>
      </c>
      <c r="F4772">
        <v>16</v>
      </c>
      <c r="G4772" s="9" t="s">
        <v>418</v>
      </c>
      <c r="H4772" s="10"/>
      <c r="K4772" s="3" t="str">
        <f>IF(AND(I4772&lt;=TIME(7,30,0),J4772&gt;=TIME(12,45,0),I4772&lt;&gt;""),"",IF(AND(I4772&gt;=TIME(7,31,0),I4772&lt;=TIME(7,40,0)),"تأخير",IF(AND(I4772&gt;=TIME(7,41,0),I4772&lt;=TIME(10,30,0),I4772&lt;&gt;""),"إذن ص",IF(AND(J4772&lt;TIME(12,45,0), J4772&lt;&gt;"",J4772&gt;=TIME(9,45,0)),"إذن م",IF(AND(OR(I4772="",J4772="",I4772=J4772,I4772&gt;TIME(10,30,0),J4772&lt;TIME(9,45,0)),AND(E4772&lt;&gt;"Friday")),"غائب","")))))</f>
        <v/>
      </c>
      <c r="L4772" s="11">
        <f t="shared" si="996"/>
        <v>1</v>
      </c>
      <c r="M4772" s="11">
        <f t="shared" si="997"/>
        <v>3</v>
      </c>
      <c r="N4772" s="11">
        <f t="shared" si="998"/>
        <v>2</v>
      </c>
      <c r="O4772" s="11">
        <f t="shared" si="999"/>
        <v>1</v>
      </c>
      <c r="P4772" s="11">
        <f t="shared" si="1000"/>
        <v>3</v>
      </c>
      <c r="Q4772" s="11">
        <f t="shared" si="1001"/>
        <v>1.5</v>
      </c>
      <c r="R4772" s="11">
        <f t="shared" si="1002"/>
        <v>1</v>
      </c>
      <c r="S4772" s="11">
        <f t="shared" si="1003"/>
        <v>4</v>
      </c>
      <c r="T4772" t="str">
        <f t="shared" si="1004"/>
        <v>إضافى كامل</v>
      </c>
    </row>
    <row r="4773" spans="1:20" x14ac:dyDescent="0.25">
      <c r="A4773">
        <v>177</v>
      </c>
      <c r="B4773">
        <v>29207</v>
      </c>
      <c r="C4773" t="s">
        <v>419</v>
      </c>
      <c r="D4773" s="8">
        <v>45598</v>
      </c>
      <c r="E4773" t="s">
        <v>18</v>
      </c>
      <c r="F4773">
        <v>16</v>
      </c>
      <c r="G4773" s="9" t="s">
        <v>418</v>
      </c>
      <c r="H4773" s="10"/>
      <c r="I4773" s="12">
        <v>0.33968749999999998</v>
      </c>
      <c r="J4773" s="12">
        <v>0.57339120370370367</v>
      </c>
      <c r="L4773" s="11">
        <f t="shared" si="996"/>
        <v>1</v>
      </c>
      <c r="M4773" s="11">
        <f t="shared" si="997"/>
        <v>3</v>
      </c>
      <c r="N4773" s="11">
        <f t="shared" si="998"/>
        <v>2</v>
      </c>
      <c r="O4773" s="11">
        <f t="shared" si="999"/>
        <v>1</v>
      </c>
      <c r="P4773" s="11">
        <f t="shared" si="1000"/>
        <v>3</v>
      </c>
      <c r="Q4773" s="11">
        <f t="shared" si="1001"/>
        <v>1.5</v>
      </c>
      <c r="R4773" s="11">
        <f t="shared" si="1002"/>
        <v>1</v>
      </c>
      <c r="S4773" s="11">
        <f t="shared" si="1003"/>
        <v>4</v>
      </c>
      <c r="T4773" t="str">
        <f t="shared" si="1004"/>
        <v>إضافى كامل</v>
      </c>
    </row>
    <row r="4774" spans="1:20" x14ac:dyDescent="0.25">
      <c r="A4774">
        <v>177</v>
      </c>
      <c r="B4774">
        <v>29207</v>
      </c>
      <c r="C4774" t="s">
        <v>419</v>
      </c>
      <c r="D4774" s="8">
        <v>45599</v>
      </c>
      <c r="E4774" t="s">
        <v>20</v>
      </c>
      <c r="F4774">
        <v>16</v>
      </c>
      <c r="G4774" s="9" t="s">
        <v>418</v>
      </c>
      <c r="H4774" s="10"/>
      <c r="I4774" s="12">
        <v>0.33305555555555555</v>
      </c>
      <c r="J4774" s="12">
        <v>0.45571759259259259</v>
      </c>
      <c r="K4774" s="3" t="s">
        <v>8</v>
      </c>
      <c r="L4774" s="11">
        <f t="shared" si="996"/>
        <v>1</v>
      </c>
      <c r="M4774" s="11">
        <f t="shared" si="997"/>
        <v>3</v>
      </c>
      <c r="N4774" s="11">
        <f t="shared" si="998"/>
        <v>2</v>
      </c>
      <c r="O4774" s="11">
        <f t="shared" si="999"/>
        <v>1</v>
      </c>
      <c r="P4774" s="11">
        <f t="shared" si="1000"/>
        <v>3</v>
      </c>
      <c r="Q4774" s="11">
        <f t="shared" si="1001"/>
        <v>1.5</v>
      </c>
      <c r="R4774" s="11">
        <f t="shared" si="1002"/>
        <v>1</v>
      </c>
      <c r="S4774" s="11">
        <f t="shared" si="1003"/>
        <v>4</v>
      </c>
      <c r="T4774" t="str">
        <f t="shared" si="1004"/>
        <v>إضافى كامل</v>
      </c>
    </row>
    <row r="4775" spans="1:20" x14ac:dyDescent="0.25">
      <c r="A4775">
        <v>177</v>
      </c>
      <c r="B4775">
        <v>29207</v>
      </c>
      <c r="C4775" t="s">
        <v>419</v>
      </c>
      <c r="D4775" s="8">
        <v>45600</v>
      </c>
      <c r="E4775" t="s">
        <v>21</v>
      </c>
      <c r="F4775">
        <v>16</v>
      </c>
      <c r="G4775" s="9" t="s">
        <v>418</v>
      </c>
      <c r="H4775" s="10" t="s">
        <v>420</v>
      </c>
      <c r="I4775" s="12">
        <v>0.31471064814814814</v>
      </c>
      <c r="J4775" s="12">
        <v>0.53135416666666668</v>
      </c>
      <c r="K4775" s="3" t="str">
        <f>IF(AND(I4775&lt;=TIME(7,30,0),J4775&gt;=TIME(12,45,0),I4775&lt;&gt;""),"",IF(AND(I4775&gt;=TIME(7,31,0),I4775&lt;=TIME(7,40,0)),"تأخير",IF(AND(I4775&gt;=TIME(7,41,0),I4775&lt;=TIME(10,30,0),I4775&lt;&gt;""),"إذن ص",IF(AND(J4775&lt;TIME(12,45,0), J4775&lt;&gt;"",J4775&gt;=TIME(9,45,0)),"إذن م",IF(AND(OR(I4775="",J4775="",I4775=J4775,I4775&gt;TIME(10,30,0),J4775&lt;TIME(9,45,0)),AND(E4775&lt;&gt;"Friday")),"غائب","")))))</f>
        <v>تأخير</v>
      </c>
      <c r="L4775" s="11">
        <f t="shared" si="996"/>
        <v>0</v>
      </c>
      <c r="M4775" s="11">
        <f t="shared" si="997"/>
        <v>3</v>
      </c>
      <c r="N4775" s="11">
        <f t="shared" si="998"/>
        <v>2</v>
      </c>
      <c r="O4775" s="11">
        <f t="shared" si="999"/>
        <v>0</v>
      </c>
      <c r="P4775" s="11">
        <f t="shared" si="1000"/>
        <v>2</v>
      </c>
      <c r="Q4775" s="11">
        <f t="shared" si="1001"/>
        <v>0</v>
      </c>
      <c r="R4775" s="11">
        <f t="shared" si="1002"/>
        <v>0</v>
      </c>
      <c r="S4775" s="11">
        <f t="shared" si="1003"/>
        <v>3</v>
      </c>
      <c r="T4775" t="str">
        <f t="shared" si="1004"/>
        <v>إضافى كامل</v>
      </c>
    </row>
    <row r="4776" spans="1:20" x14ac:dyDescent="0.25">
      <c r="A4776">
        <v>177</v>
      </c>
      <c r="B4776">
        <v>29207</v>
      </c>
      <c r="C4776" t="s">
        <v>419</v>
      </c>
      <c r="D4776" s="8">
        <v>45601</v>
      </c>
      <c r="E4776" t="s">
        <v>22</v>
      </c>
      <c r="F4776">
        <v>16</v>
      </c>
      <c r="G4776" s="9" t="s">
        <v>418</v>
      </c>
      <c r="H4776" s="10"/>
      <c r="I4776" s="12">
        <v>0.29333333333333333</v>
      </c>
      <c r="J4776" s="12">
        <v>0.53148148148148144</v>
      </c>
      <c r="K4776" s="3" t="str">
        <f>IF(AND(I4776&lt;=TIME(7,30,0),J4776&gt;=TIME(12,45,0),I4776&lt;&gt;""),"",IF(AND(I4776&gt;=TIME(7,31,0),I4776&lt;=TIME(7,40,0)),"تأخير",IF(AND(I4776&gt;=TIME(7,41,0),I4776&lt;=TIME(10,30,0),I4776&lt;&gt;""),"إذن ص",IF(AND(J4776&lt;TIME(12,45,0), J4776&lt;&gt;"",J4776&gt;=TIME(9,45,0)),"إذن م",IF(AND(OR(I4776="",J4776="",I4776=J4776,I4776&gt;TIME(10,30,0),J4776&lt;TIME(9,45,0)),AND(E4776&lt;&gt;"Friday")),"غائب","")))))</f>
        <v/>
      </c>
      <c r="L4776" s="11">
        <f t="shared" si="996"/>
        <v>1</v>
      </c>
      <c r="M4776" s="11">
        <f t="shared" si="997"/>
        <v>3</v>
      </c>
      <c r="N4776" s="11">
        <f t="shared" si="998"/>
        <v>2</v>
      </c>
      <c r="O4776" s="11">
        <f t="shared" si="999"/>
        <v>0</v>
      </c>
      <c r="P4776" s="11">
        <f t="shared" si="1000"/>
        <v>2</v>
      </c>
      <c r="Q4776" s="11">
        <f t="shared" si="1001"/>
        <v>0</v>
      </c>
      <c r="R4776" s="11">
        <f t="shared" si="1002"/>
        <v>0</v>
      </c>
      <c r="S4776" s="11">
        <f t="shared" si="1003"/>
        <v>3</v>
      </c>
      <c r="T4776" t="str">
        <f t="shared" si="1004"/>
        <v>إضافى كامل</v>
      </c>
    </row>
    <row r="4777" spans="1:20" x14ac:dyDescent="0.25">
      <c r="A4777">
        <v>177</v>
      </c>
      <c r="B4777">
        <v>29207</v>
      </c>
      <c r="C4777" t="s">
        <v>419</v>
      </c>
      <c r="D4777" s="8">
        <v>45602</v>
      </c>
      <c r="E4777" t="s">
        <v>23</v>
      </c>
      <c r="F4777">
        <v>16</v>
      </c>
      <c r="G4777" s="9" t="s">
        <v>418</v>
      </c>
      <c r="H4777" s="10"/>
      <c r="I4777" s="12">
        <v>0.28469907407407408</v>
      </c>
      <c r="J4777" s="12">
        <v>0.53229166666666672</v>
      </c>
      <c r="K4777" s="3" t="str">
        <f>IF(AND(I4777&lt;=TIME(7,30,0),J4777&gt;=TIME(12,45,0),I4777&lt;&gt;""),"",IF(AND(I4777&gt;=TIME(7,31,0),I4777&lt;=TIME(7,40,0)),"تأخير",IF(AND(I4777&gt;=TIME(7,41,0),I4777&lt;=TIME(10,30,0),I4777&lt;&gt;""),"إذن ص",IF(AND(J4777&lt;TIME(12,45,0), J4777&lt;&gt;"",J4777&gt;=TIME(9,45,0)),"إذن م",IF(AND(OR(I4777="",J4777="",I4777=J4777,I4777&gt;TIME(10,30,0),J4777&lt;TIME(9,45,0)),AND(E4777&lt;&gt;"Friday")),"غائب","")))))</f>
        <v/>
      </c>
      <c r="L4777" s="11">
        <f t="shared" si="996"/>
        <v>1</v>
      </c>
      <c r="M4777" s="11">
        <f t="shared" si="997"/>
        <v>3</v>
      </c>
      <c r="N4777" s="11">
        <f t="shared" si="998"/>
        <v>2</v>
      </c>
      <c r="O4777" s="11">
        <f t="shared" si="999"/>
        <v>0</v>
      </c>
      <c r="P4777" s="11">
        <f t="shared" si="1000"/>
        <v>2</v>
      </c>
      <c r="Q4777" s="11">
        <f t="shared" si="1001"/>
        <v>0</v>
      </c>
      <c r="R4777" s="11">
        <f t="shared" si="1002"/>
        <v>0</v>
      </c>
      <c r="S4777" s="11">
        <f t="shared" si="1003"/>
        <v>3</v>
      </c>
      <c r="T4777" t="str">
        <f t="shared" si="1004"/>
        <v>إضافى كامل</v>
      </c>
    </row>
    <row r="4778" spans="1:20" x14ac:dyDescent="0.25">
      <c r="A4778">
        <v>177</v>
      </c>
      <c r="B4778">
        <v>29207</v>
      </c>
      <c r="C4778" t="s">
        <v>419</v>
      </c>
      <c r="D4778" s="8">
        <v>45603</v>
      </c>
      <c r="E4778" t="s">
        <v>24</v>
      </c>
      <c r="F4778">
        <v>16</v>
      </c>
      <c r="G4778" s="9" t="s">
        <v>418</v>
      </c>
      <c r="H4778" s="10"/>
      <c r="I4778" s="12"/>
      <c r="J4778" s="12"/>
      <c r="K4778" s="3" t="s">
        <v>19</v>
      </c>
      <c r="L4778" s="11">
        <f t="shared" si="996"/>
        <v>1</v>
      </c>
      <c r="M4778" s="11">
        <f t="shared" si="997"/>
        <v>3</v>
      </c>
      <c r="N4778" s="11">
        <f t="shared" si="998"/>
        <v>2</v>
      </c>
      <c r="O4778" s="11">
        <f t="shared" si="999"/>
        <v>0</v>
      </c>
      <c r="P4778" s="11">
        <f t="shared" si="1000"/>
        <v>2</v>
      </c>
      <c r="Q4778" s="11">
        <f t="shared" si="1001"/>
        <v>0</v>
      </c>
      <c r="R4778" s="11">
        <f t="shared" si="1002"/>
        <v>0</v>
      </c>
      <c r="S4778" s="11">
        <f t="shared" si="1003"/>
        <v>3</v>
      </c>
      <c r="T4778" t="str">
        <f t="shared" si="1004"/>
        <v>إضافى كامل</v>
      </c>
    </row>
    <row r="4779" spans="1:20" x14ac:dyDescent="0.25">
      <c r="A4779">
        <v>177</v>
      </c>
      <c r="B4779">
        <v>29207</v>
      </c>
      <c r="C4779" t="s">
        <v>419</v>
      </c>
      <c r="D4779" s="8">
        <v>45604</v>
      </c>
      <c r="E4779" t="s">
        <v>15</v>
      </c>
      <c r="F4779">
        <v>16</v>
      </c>
      <c r="G4779" s="9" t="s">
        <v>418</v>
      </c>
      <c r="H4779" s="10"/>
      <c r="K4779" s="3" t="str">
        <f t="shared" ref="K4779:K4805" si="1007">IF(AND(I4779&lt;=TIME(7,30,0),J4779&gt;=TIME(12,45,0),I4779&lt;&gt;""),"",IF(AND(I4779&gt;=TIME(7,31,0),I4779&lt;=TIME(7,40,0)),"تأخير",IF(AND(I4779&gt;=TIME(7,41,0),I4779&lt;=TIME(10,30,0),I4779&lt;&gt;""),"إذن ص",IF(AND(J4779&lt;TIME(12,45,0), J4779&lt;&gt;"",J4779&gt;=TIME(9,45,0)),"إذن م",IF(AND(OR(I4779="",J4779="",I4779=J4779,I4779&gt;TIME(10,30,0),J4779&lt;TIME(9,45,0)),AND(E4779&lt;&gt;"Friday")),"غائب","")))))</f>
        <v/>
      </c>
      <c r="L4779" s="11">
        <f t="shared" si="996"/>
        <v>1</v>
      </c>
      <c r="M4779" s="11">
        <f t="shared" si="997"/>
        <v>3</v>
      </c>
      <c r="N4779" s="11">
        <f t="shared" si="998"/>
        <v>2</v>
      </c>
      <c r="O4779" s="11">
        <f t="shared" si="999"/>
        <v>0</v>
      </c>
      <c r="P4779" s="11">
        <f t="shared" si="1000"/>
        <v>2</v>
      </c>
      <c r="Q4779" s="11">
        <f t="shared" si="1001"/>
        <v>0</v>
      </c>
      <c r="R4779" s="11">
        <f t="shared" si="1002"/>
        <v>0</v>
      </c>
      <c r="S4779" s="11">
        <f t="shared" si="1003"/>
        <v>3</v>
      </c>
      <c r="T4779" t="str">
        <f t="shared" si="1004"/>
        <v>إضافى كامل</v>
      </c>
    </row>
    <row r="4780" spans="1:20" x14ac:dyDescent="0.25">
      <c r="A4780">
        <v>177</v>
      </c>
      <c r="B4780">
        <v>29207</v>
      </c>
      <c r="C4780" t="s">
        <v>419</v>
      </c>
      <c r="D4780" s="8">
        <v>45605</v>
      </c>
      <c r="E4780" t="s">
        <v>18</v>
      </c>
      <c r="F4780">
        <v>16</v>
      </c>
      <c r="G4780" s="9" t="s">
        <v>418</v>
      </c>
      <c r="H4780" s="10"/>
      <c r="I4780" s="12">
        <v>0.2890625</v>
      </c>
      <c r="J4780" s="12">
        <v>0.53136574074074072</v>
      </c>
      <c r="K4780" s="3" t="str">
        <f t="shared" si="1007"/>
        <v/>
      </c>
      <c r="L4780" s="11">
        <f t="shared" si="996"/>
        <v>1</v>
      </c>
      <c r="M4780" s="11">
        <f t="shared" si="997"/>
        <v>3</v>
      </c>
      <c r="N4780" s="11">
        <f t="shared" si="998"/>
        <v>2</v>
      </c>
      <c r="O4780" s="11">
        <f t="shared" si="999"/>
        <v>0</v>
      </c>
      <c r="P4780" s="11">
        <f t="shared" si="1000"/>
        <v>2</v>
      </c>
      <c r="Q4780" s="11">
        <f t="shared" si="1001"/>
        <v>0</v>
      </c>
      <c r="R4780" s="11">
        <f t="shared" si="1002"/>
        <v>0</v>
      </c>
      <c r="S4780" s="11">
        <f t="shared" si="1003"/>
        <v>3</v>
      </c>
      <c r="T4780" t="str">
        <f t="shared" si="1004"/>
        <v>إضافى كامل</v>
      </c>
    </row>
    <row r="4781" spans="1:20" x14ac:dyDescent="0.25">
      <c r="A4781">
        <v>177</v>
      </c>
      <c r="B4781">
        <v>29207</v>
      </c>
      <c r="C4781" t="s">
        <v>419</v>
      </c>
      <c r="D4781" s="8">
        <v>45606</v>
      </c>
      <c r="E4781" t="s">
        <v>20</v>
      </c>
      <c r="F4781">
        <v>16</v>
      </c>
      <c r="G4781" s="9" t="s">
        <v>418</v>
      </c>
      <c r="H4781" s="10"/>
      <c r="I4781" s="12">
        <v>0.2918634259259259</v>
      </c>
      <c r="J4781" s="12">
        <v>0.53151620370370367</v>
      </c>
      <c r="K4781" s="3" t="str">
        <f t="shared" si="1007"/>
        <v/>
      </c>
      <c r="L4781" s="11">
        <f t="shared" si="996"/>
        <v>1</v>
      </c>
      <c r="M4781" s="11">
        <f t="shared" si="997"/>
        <v>3</v>
      </c>
      <c r="N4781" s="11">
        <f t="shared" si="998"/>
        <v>2</v>
      </c>
      <c r="O4781" s="11">
        <f t="shared" si="999"/>
        <v>0</v>
      </c>
      <c r="P4781" s="11">
        <f t="shared" si="1000"/>
        <v>2</v>
      </c>
      <c r="Q4781" s="11">
        <f t="shared" si="1001"/>
        <v>0</v>
      </c>
      <c r="R4781" s="11">
        <f t="shared" si="1002"/>
        <v>0</v>
      </c>
      <c r="S4781" s="11">
        <f t="shared" si="1003"/>
        <v>3</v>
      </c>
      <c r="T4781" t="str">
        <f t="shared" si="1004"/>
        <v>إضافى كامل</v>
      </c>
    </row>
    <row r="4782" spans="1:20" x14ac:dyDescent="0.25">
      <c r="A4782">
        <v>177</v>
      </c>
      <c r="B4782">
        <v>29207</v>
      </c>
      <c r="C4782" t="s">
        <v>419</v>
      </c>
      <c r="D4782" s="8">
        <v>45607</v>
      </c>
      <c r="E4782" t="s">
        <v>21</v>
      </c>
      <c r="F4782">
        <v>16</v>
      </c>
      <c r="G4782" s="9" t="s">
        <v>418</v>
      </c>
      <c r="H4782" s="10"/>
      <c r="I4782" s="12"/>
      <c r="J4782" s="12"/>
      <c r="K4782" s="3" t="str">
        <f t="shared" si="1007"/>
        <v>غائب</v>
      </c>
      <c r="L4782" s="11">
        <f t="shared" si="996"/>
        <v>0</v>
      </c>
      <c r="M4782" s="11">
        <f t="shared" si="997"/>
        <v>3</v>
      </c>
      <c r="N4782" s="11">
        <f t="shared" si="998"/>
        <v>2</v>
      </c>
      <c r="O4782" s="11">
        <f t="shared" si="999"/>
        <v>0</v>
      </c>
      <c r="P4782" s="11">
        <f t="shared" si="1000"/>
        <v>2</v>
      </c>
      <c r="Q4782" s="11">
        <f t="shared" si="1001"/>
        <v>0</v>
      </c>
      <c r="R4782" s="11">
        <f t="shared" si="1002"/>
        <v>0</v>
      </c>
      <c r="S4782" s="11">
        <f t="shared" si="1003"/>
        <v>3</v>
      </c>
      <c r="T4782" t="str">
        <f t="shared" si="1004"/>
        <v>إضافى كامل</v>
      </c>
    </row>
    <row r="4783" spans="1:20" x14ac:dyDescent="0.25">
      <c r="A4783">
        <v>177</v>
      </c>
      <c r="B4783">
        <v>29207</v>
      </c>
      <c r="C4783" t="s">
        <v>419</v>
      </c>
      <c r="D4783" s="8">
        <v>45608</v>
      </c>
      <c r="E4783" t="s">
        <v>22</v>
      </c>
      <c r="F4783">
        <v>16</v>
      </c>
      <c r="G4783" s="9" t="s">
        <v>418</v>
      </c>
      <c r="H4783" s="10"/>
      <c r="I4783" s="12"/>
      <c r="J4783" s="12"/>
      <c r="K4783" s="3" t="str">
        <f t="shared" si="1007"/>
        <v>غائب</v>
      </c>
      <c r="L4783" s="11">
        <f t="shared" si="996"/>
        <v>0</v>
      </c>
      <c r="M4783" s="11">
        <f t="shared" si="997"/>
        <v>2</v>
      </c>
      <c r="N4783" s="11">
        <f t="shared" si="998"/>
        <v>2</v>
      </c>
      <c r="O4783" s="11">
        <f t="shared" si="999"/>
        <v>0</v>
      </c>
      <c r="P4783" s="11">
        <f t="shared" si="1000"/>
        <v>2</v>
      </c>
      <c r="Q4783" s="11">
        <f t="shared" si="1001"/>
        <v>0</v>
      </c>
      <c r="R4783" s="11">
        <f t="shared" si="1002"/>
        <v>0</v>
      </c>
      <c r="S4783" s="11">
        <f t="shared" si="1003"/>
        <v>2</v>
      </c>
      <c r="T4783" t="str">
        <f t="shared" si="1004"/>
        <v>إضافى كامل</v>
      </c>
    </row>
    <row r="4784" spans="1:20" x14ac:dyDescent="0.25">
      <c r="A4784">
        <v>177</v>
      </c>
      <c r="B4784">
        <v>29207</v>
      </c>
      <c r="C4784" t="s">
        <v>419</v>
      </c>
      <c r="D4784" s="8">
        <v>45609</v>
      </c>
      <c r="E4784" t="s">
        <v>23</v>
      </c>
      <c r="F4784">
        <v>16</v>
      </c>
      <c r="G4784" s="9" t="s">
        <v>418</v>
      </c>
      <c r="H4784" s="10" t="s">
        <v>51</v>
      </c>
      <c r="I4784" s="12">
        <v>0.31770833333333331</v>
      </c>
      <c r="J4784" s="12">
        <v>0.53179398148148149</v>
      </c>
      <c r="K4784" s="3" t="str">
        <f t="shared" si="1007"/>
        <v>تأخير</v>
      </c>
      <c r="L4784" s="11">
        <f t="shared" si="996"/>
        <v>0</v>
      </c>
      <c r="M4784" s="11">
        <f t="shared" si="997"/>
        <v>2</v>
      </c>
      <c r="N4784" s="11">
        <f t="shared" si="998"/>
        <v>2</v>
      </c>
      <c r="O4784" s="11">
        <f t="shared" si="999"/>
        <v>0</v>
      </c>
      <c r="P4784" s="11">
        <f t="shared" si="1000"/>
        <v>2</v>
      </c>
      <c r="Q4784" s="11">
        <f t="shared" si="1001"/>
        <v>0</v>
      </c>
      <c r="R4784" s="11">
        <f t="shared" si="1002"/>
        <v>0</v>
      </c>
      <c r="S4784" s="11">
        <f t="shared" si="1003"/>
        <v>2</v>
      </c>
      <c r="T4784" t="str">
        <f t="shared" si="1004"/>
        <v>إضافى كامل</v>
      </c>
    </row>
    <row r="4785" spans="1:20" x14ac:dyDescent="0.25">
      <c r="A4785">
        <v>177</v>
      </c>
      <c r="B4785">
        <v>29207</v>
      </c>
      <c r="C4785" t="s">
        <v>419</v>
      </c>
      <c r="D4785" s="8">
        <v>45610</v>
      </c>
      <c r="E4785" t="s">
        <v>24</v>
      </c>
      <c r="F4785">
        <v>16</v>
      </c>
      <c r="G4785" s="9" t="s">
        <v>418</v>
      </c>
      <c r="H4785" s="10"/>
      <c r="K4785" s="3" t="s">
        <v>19</v>
      </c>
      <c r="L4785" s="11">
        <f t="shared" si="996"/>
        <v>1</v>
      </c>
      <c r="M4785" s="11">
        <f t="shared" si="997"/>
        <v>2</v>
      </c>
      <c r="N4785" s="11">
        <f t="shared" si="998"/>
        <v>2</v>
      </c>
      <c r="O4785" s="11">
        <f t="shared" si="999"/>
        <v>0</v>
      </c>
      <c r="P4785" s="11">
        <f t="shared" si="1000"/>
        <v>2</v>
      </c>
      <c r="Q4785" s="11">
        <f t="shared" si="1001"/>
        <v>0</v>
      </c>
      <c r="R4785" s="11">
        <f t="shared" si="1002"/>
        <v>0</v>
      </c>
      <c r="S4785" s="11">
        <f t="shared" si="1003"/>
        <v>2</v>
      </c>
      <c r="T4785" t="str">
        <f t="shared" si="1004"/>
        <v>إضافى كامل</v>
      </c>
    </row>
    <row r="4786" spans="1:20" x14ac:dyDescent="0.25">
      <c r="A4786">
        <v>177</v>
      </c>
      <c r="B4786">
        <v>29207</v>
      </c>
      <c r="C4786" t="s">
        <v>419</v>
      </c>
      <c r="D4786" s="8">
        <v>45611</v>
      </c>
      <c r="E4786" t="s">
        <v>15</v>
      </c>
      <c r="F4786">
        <v>16</v>
      </c>
      <c r="G4786" s="9" t="s">
        <v>418</v>
      </c>
      <c r="H4786" s="10"/>
      <c r="K4786" s="3" t="str">
        <f t="shared" si="1007"/>
        <v/>
      </c>
      <c r="L4786" s="11">
        <f t="shared" si="996"/>
        <v>1</v>
      </c>
      <c r="M4786" s="11">
        <f t="shared" si="997"/>
        <v>2</v>
      </c>
      <c r="N4786" s="11">
        <f t="shared" si="998"/>
        <v>2</v>
      </c>
      <c r="O4786" s="11">
        <f t="shared" si="999"/>
        <v>0</v>
      </c>
      <c r="P4786" s="11">
        <f t="shared" si="1000"/>
        <v>2</v>
      </c>
      <c r="Q4786" s="11">
        <f t="shared" si="1001"/>
        <v>0</v>
      </c>
      <c r="R4786" s="11">
        <f t="shared" si="1002"/>
        <v>0</v>
      </c>
      <c r="S4786" s="11">
        <f t="shared" si="1003"/>
        <v>2</v>
      </c>
      <c r="T4786" t="str">
        <f t="shared" si="1004"/>
        <v>إضافى كامل</v>
      </c>
    </row>
    <row r="4787" spans="1:20" x14ac:dyDescent="0.25">
      <c r="A4787">
        <v>177</v>
      </c>
      <c r="B4787">
        <v>29207</v>
      </c>
      <c r="C4787" t="s">
        <v>419</v>
      </c>
      <c r="D4787" s="8">
        <v>45612</v>
      </c>
      <c r="E4787" t="s">
        <v>18</v>
      </c>
      <c r="F4787">
        <v>16</v>
      </c>
      <c r="G4787" s="9" t="s">
        <v>418</v>
      </c>
      <c r="H4787" s="10"/>
      <c r="I4787" s="12">
        <v>0.30508101851851854</v>
      </c>
      <c r="J4787" s="12">
        <v>0.53387731481481482</v>
      </c>
      <c r="K4787" s="3" t="str">
        <f t="shared" si="1007"/>
        <v/>
      </c>
      <c r="L4787" s="11">
        <f t="shared" si="996"/>
        <v>1</v>
      </c>
      <c r="M4787" s="11">
        <f t="shared" si="997"/>
        <v>2</v>
      </c>
      <c r="N4787" s="11">
        <f t="shared" si="998"/>
        <v>2</v>
      </c>
      <c r="O4787" s="11">
        <f t="shared" si="999"/>
        <v>0</v>
      </c>
      <c r="P4787" s="11">
        <f t="shared" si="1000"/>
        <v>2</v>
      </c>
      <c r="Q4787" s="11">
        <f t="shared" si="1001"/>
        <v>0</v>
      </c>
      <c r="R4787" s="11">
        <f t="shared" si="1002"/>
        <v>0</v>
      </c>
      <c r="S4787" s="11">
        <f t="shared" si="1003"/>
        <v>2</v>
      </c>
      <c r="T4787" t="str">
        <f t="shared" si="1004"/>
        <v>إضافى كامل</v>
      </c>
    </row>
    <row r="4788" spans="1:20" x14ac:dyDescent="0.25">
      <c r="A4788">
        <v>177</v>
      </c>
      <c r="B4788">
        <v>29207</v>
      </c>
      <c r="C4788" t="s">
        <v>419</v>
      </c>
      <c r="D4788" s="8">
        <v>45613</v>
      </c>
      <c r="E4788" t="s">
        <v>20</v>
      </c>
      <c r="F4788">
        <v>16</v>
      </c>
      <c r="G4788" s="9" t="s">
        <v>418</v>
      </c>
      <c r="H4788" s="10"/>
      <c r="I4788" s="12">
        <v>0.29204861111111113</v>
      </c>
      <c r="J4788" s="12">
        <v>0.53206018518518516</v>
      </c>
      <c r="K4788" s="3" t="str">
        <f t="shared" si="1007"/>
        <v/>
      </c>
      <c r="L4788" s="11">
        <f t="shared" si="996"/>
        <v>1</v>
      </c>
      <c r="M4788" s="11">
        <f t="shared" si="997"/>
        <v>2</v>
      </c>
      <c r="N4788" s="11">
        <f t="shared" si="998"/>
        <v>2</v>
      </c>
      <c r="O4788" s="11">
        <f t="shared" si="999"/>
        <v>0</v>
      </c>
      <c r="P4788" s="11">
        <f t="shared" si="1000"/>
        <v>2</v>
      </c>
      <c r="Q4788" s="11">
        <f t="shared" si="1001"/>
        <v>0</v>
      </c>
      <c r="R4788" s="11">
        <f t="shared" si="1002"/>
        <v>0</v>
      </c>
      <c r="S4788" s="11">
        <f t="shared" si="1003"/>
        <v>2</v>
      </c>
      <c r="T4788" t="str">
        <f t="shared" si="1004"/>
        <v>إضافى كامل</v>
      </c>
    </row>
    <row r="4789" spans="1:20" x14ac:dyDescent="0.25">
      <c r="A4789">
        <v>177</v>
      </c>
      <c r="B4789">
        <v>29207</v>
      </c>
      <c r="C4789" t="s">
        <v>419</v>
      </c>
      <c r="D4789" s="8">
        <v>45614</v>
      </c>
      <c r="E4789" t="s">
        <v>21</v>
      </c>
      <c r="F4789">
        <v>16</v>
      </c>
      <c r="G4789" s="9" t="s">
        <v>418</v>
      </c>
      <c r="H4789" s="10"/>
      <c r="I4789" s="12">
        <v>0.28263888888888888</v>
      </c>
      <c r="J4789" s="12">
        <v>0.53266203703703707</v>
      </c>
      <c r="K4789" s="3" t="str">
        <f t="shared" si="1007"/>
        <v/>
      </c>
      <c r="L4789" s="11">
        <f t="shared" si="996"/>
        <v>1</v>
      </c>
      <c r="M4789" s="11">
        <f t="shared" si="997"/>
        <v>2</v>
      </c>
      <c r="N4789" s="11">
        <f t="shared" si="998"/>
        <v>2</v>
      </c>
      <c r="O4789" s="11">
        <f t="shared" si="999"/>
        <v>0</v>
      </c>
      <c r="P4789" s="11">
        <f t="shared" si="1000"/>
        <v>2</v>
      </c>
      <c r="Q4789" s="11">
        <f t="shared" si="1001"/>
        <v>0</v>
      </c>
      <c r="R4789" s="11">
        <f t="shared" si="1002"/>
        <v>0</v>
      </c>
      <c r="S4789" s="11">
        <f t="shared" si="1003"/>
        <v>2</v>
      </c>
      <c r="T4789" t="str">
        <f t="shared" si="1004"/>
        <v>إضافى كامل</v>
      </c>
    </row>
    <row r="4790" spans="1:20" x14ac:dyDescent="0.25">
      <c r="A4790">
        <v>177</v>
      </c>
      <c r="B4790">
        <v>29207</v>
      </c>
      <c r="C4790" t="s">
        <v>419</v>
      </c>
      <c r="D4790" s="8">
        <v>45615</v>
      </c>
      <c r="E4790" t="s">
        <v>22</v>
      </c>
      <c r="F4790">
        <v>16</v>
      </c>
      <c r="G4790" s="9" t="s">
        <v>418</v>
      </c>
      <c r="H4790" s="10"/>
      <c r="I4790" s="12">
        <v>0.32020833333333332</v>
      </c>
      <c r="J4790" s="12">
        <v>0.53134259259259264</v>
      </c>
      <c r="K4790" s="3" t="str">
        <f t="shared" si="1007"/>
        <v>إذن ص</v>
      </c>
      <c r="L4790" s="11">
        <f t="shared" si="996"/>
        <v>1</v>
      </c>
      <c r="M4790" s="11">
        <f t="shared" si="997"/>
        <v>2</v>
      </c>
      <c r="N4790" s="11">
        <f t="shared" si="998"/>
        <v>2</v>
      </c>
      <c r="O4790" s="11">
        <f t="shared" si="999"/>
        <v>0</v>
      </c>
      <c r="P4790" s="11">
        <f t="shared" si="1000"/>
        <v>2</v>
      </c>
      <c r="Q4790" s="11">
        <f t="shared" si="1001"/>
        <v>0</v>
      </c>
      <c r="R4790" s="11">
        <f t="shared" si="1002"/>
        <v>0</v>
      </c>
      <c r="S4790" s="11">
        <f t="shared" si="1003"/>
        <v>2</v>
      </c>
      <c r="T4790" t="str">
        <f t="shared" si="1004"/>
        <v>إضافى كامل</v>
      </c>
    </row>
    <row r="4791" spans="1:20" x14ac:dyDescent="0.25">
      <c r="A4791">
        <v>177</v>
      </c>
      <c r="B4791">
        <v>29207</v>
      </c>
      <c r="C4791" t="s">
        <v>419</v>
      </c>
      <c r="D4791" s="8">
        <v>45616</v>
      </c>
      <c r="E4791" t="s">
        <v>23</v>
      </c>
      <c r="F4791">
        <v>16</v>
      </c>
      <c r="G4791" s="9" t="s">
        <v>418</v>
      </c>
      <c r="H4791" s="10"/>
      <c r="I4791" s="12">
        <v>0.29627314814814815</v>
      </c>
      <c r="J4791" s="12">
        <v>0.53403935185185181</v>
      </c>
      <c r="K4791" s="3" t="str">
        <f t="shared" si="1007"/>
        <v/>
      </c>
      <c r="L4791" s="11">
        <f t="shared" si="996"/>
        <v>1</v>
      </c>
      <c r="M4791" s="11">
        <f t="shared" si="997"/>
        <v>2</v>
      </c>
      <c r="N4791" s="11">
        <f t="shared" si="998"/>
        <v>1</v>
      </c>
      <c r="O4791" s="11">
        <f t="shared" si="999"/>
        <v>1</v>
      </c>
      <c r="P4791" s="11">
        <f t="shared" si="1000"/>
        <v>2</v>
      </c>
      <c r="Q4791" s="11">
        <f t="shared" si="1001"/>
        <v>0</v>
      </c>
      <c r="R4791" s="11">
        <f t="shared" si="1002"/>
        <v>0</v>
      </c>
      <c r="S4791" s="11">
        <f t="shared" si="1003"/>
        <v>2</v>
      </c>
      <c r="T4791" t="str">
        <f t="shared" si="1004"/>
        <v>إضافى كامل</v>
      </c>
    </row>
    <row r="4792" spans="1:20" x14ac:dyDescent="0.25">
      <c r="A4792">
        <v>177</v>
      </c>
      <c r="B4792">
        <v>29207</v>
      </c>
      <c r="C4792" t="s">
        <v>419</v>
      </c>
      <c r="D4792" s="8">
        <v>45617</v>
      </c>
      <c r="E4792" t="s">
        <v>24</v>
      </c>
      <c r="F4792">
        <v>16</v>
      </c>
      <c r="G4792" s="9" t="s">
        <v>418</v>
      </c>
      <c r="H4792" s="10"/>
      <c r="K4792" s="3" t="s">
        <v>19</v>
      </c>
      <c r="L4792" s="11">
        <f t="shared" si="996"/>
        <v>1</v>
      </c>
      <c r="M4792" s="11">
        <f t="shared" si="997"/>
        <v>2</v>
      </c>
      <c r="N4792" s="11">
        <f t="shared" si="998"/>
        <v>1</v>
      </c>
      <c r="O4792" s="11">
        <f t="shared" si="999"/>
        <v>1</v>
      </c>
      <c r="P4792" s="11">
        <f t="shared" si="1000"/>
        <v>2</v>
      </c>
      <c r="Q4792" s="11">
        <f t="shared" si="1001"/>
        <v>0</v>
      </c>
      <c r="R4792" s="11">
        <f t="shared" si="1002"/>
        <v>0</v>
      </c>
      <c r="S4792" s="11">
        <f t="shared" si="1003"/>
        <v>2</v>
      </c>
      <c r="T4792" t="str">
        <f t="shared" si="1004"/>
        <v>إضافى كامل</v>
      </c>
    </row>
    <row r="4793" spans="1:20" x14ac:dyDescent="0.25">
      <c r="A4793">
        <v>177</v>
      </c>
      <c r="B4793">
        <v>29207</v>
      </c>
      <c r="C4793" t="s">
        <v>419</v>
      </c>
      <c r="D4793" s="8">
        <v>45618</v>
      </c>
      <c r="E4793" t="s">
        <v>15</v>
      </c>
      <c r="F4793">
        <v>16</v>
      </c>
      <c r="G4793" s="9" t="s">
        <v>418</v>
      </c>
      <c r="H4793" s="10"/>
      <c r="K4793" s="3" t="str">
        <f t="shared" si="1007"/>
        <v/>
      </c>
      <c r="L4793" s="11">
        <f t="shared" si="996"/>
        <v>1</v>
      </c>
      <c r="M4793" s="11">
        <f t="shared" si="997"/>
        <v>2</v>
      </c>
      <c r="N4793" s="11">
        <f t="shared" si="998"/>
        <v>1</v>
      </c>
      <c r="O4793" s="11">
        <f t="shared" si="999"/>
        <v>1</v>
      </c>
      <c r="P4793" s="11">
        <f t="shared" si="1000"/>
        <v>2</v>
      </c>
      <c r="Q4793" s="11">
        <f t="shared" si="1001"/>
        <v>0</v>
      </c>
      <c r="R4793" s="11">
        <f t="shared" si="1002"/>
        <v>0</v>
      </c>
      <c r="S4793" s="11">
        <f t="shared" si="1003"/>
        <v>2</v>
      </c>
      <c r="T4793" t="str">
        <f t="shared" si="1004"/>
        <v>إضافى كامل</v>
      </c>
    </row>
    <row r="4794" spans="1:20" x14ac:dyDescent="0.25">
      <c r="A4794">
        <v>177</v>
      </c>
      <c r="B4794">
        <v>29207</v>
      </c>
      <c r="C4794" t="s">
        <v>419</v>
      </c>
      <c r="D4794" s="8">
        <v>45619</v>
      </c>
      <c r="E4794" t="s">
        <v>18</v>
      </c>
      <c r="F4794">
        <v>16</v>
      </c>
      <c r="G4794" s="9" t="s">
        <v>418</v>
      </c>
      <c r="H4794" s="10"/>
      <c r="I4794" s="12">
        <v>0.32309027777777777</v>
      </c>
      <c r="J4794" s="12">
        <v>0.7361226851851852</v>
      </c>
      <c r="K4794" s="3" t="str">
        <f t="shared" si="1007"/>
        <v>إذن ص</v>
      </c>
      <c r="L4794" s="11">
        <f t="shared" si="996"/>
        <v>1</v>
      </c>
      <c r="M4794" s="11">
        <f t="shared" si="997"/>
        <v>2</v>
      </c>
      <c r="N4794" s="11">
        <f t="shared" si="998"/>
        <v>1</v>
      </c>
      <c r="O4794" s="11">
        <f t="shared" si="999"/>
        <v>1</v>
      </c>
      <c r="P4794" s="11">
        <f t="shared" si="1000"/>
        <v>2</v>
      </c>
      <c r="Q4794" s="11">
        <f t="shared" si="1001"/>
        <v>0</v>
      </c>
      <c r="R4794" s="11">
        <f t="shared" si="1002"/>
        <v>0</v>
      </c>
      <c r="S4794" s="11">
        <f t="shared" si="1003"/>
        <v>2</v>
      </c>
      <c r="T4794" t="str">
        <f t="shared" si="1004"/>
        <v>إضافى كامل</v>
      </c>
    </row>
    <row r="4795" spans="1:20" x14ac:dyDescent="0.25">
      <c r="A4795">
        <v>177</v>
      </c>
      <c r="B4795">
        <v>29207</v>
      </c>
      <c r="C4795" t="s">
        <v>419</v>
      </c>
      <c r="D4795" s="8">
        <v>45620</v>
      </c>
      <c r="E4795" t="s">
        <v>20</v>
      </c>
      <c r="F4795">
        <v>16</v>
      </c>
      <c r="G4795" s="9" t="s">
        <v>418</v>
      </c>
      <c r="H4795" s="10"/>
      <c r="I4795" s="12">
        <v>0.27314814814814814</v>
      </c>
      <c r="J4795" s="12">
        <v>0.53228009259259257</v>
      </c>
      <c r="K4795" s="3" t="str">
        <f t="shared" si="1007"/>
        <v/>
      </c>
      <c r="L4795" s="11">
        <f t="shared" si="996"/>
        <v>1</v>
      </c>
      <c r="M4795" s="11">
        <f t="shared" si="997"/>
        <v>2</v>
      </c>
      <c r="N4795" s="11">
        <f t="shared" si="998"/>
        <v>0</v>
      </c>
      <c r="O4795" s="11">
        <f t="shared" si="999"/>
        <v>1</v>
      </c>
      <c r="P4795" s="11">
        <f t="shared" si="1000"/>
        <v>1</v>
      </c>
      <c r="Q4795" s="11">
        <f t="shared" si="1001"/>
        <v>0</v>
      </c>
      <c r="R4795" s="11">
        <f t="shared" si="1002"/>
        <v>0</v>
      </c>
      <c r="S4795" s="11">
        <f t="shared" si="1003"/>
        <v>2</v>
      </c>
      <c r="T4795" t="str">
        <f t="shared" si="1004"/>
        <v>إضافى كامل</v>
      </c>
    </row>
    <row r="4796" spans="1:20" x14ac:dyDescent="0.25">
      <c r="A4796">
        <v>177</v>
      </c>
      <c r="B4796">
        <v>29207</v>
      </c>
      <c r="C4796" t="s">
        <v>419</v>
      </c>
      <c r="D4796" s="8">
        <v>45621</v>
      </c>
      <c r="E4796" t="s">
        <v>21</v>
      </c>
      <c r="F4796">
        <v>16</v>
      </c>
      <c r="G4796" s="9" t="s">
        <v>418</v>
      </c>
      <c r="H4796" s="10"/>
      <c r="I4796" s="12">
        <v>0.29907407407407405</v>
      </c>
      <c r="J4796" s="12">
        <v>0.53217592592592589</v>
      </c>
      <c r="K4796" s="3" t="str">
        <f t="shared" si="1007"/>
        <v/>
      </c>
      <c r="L4796" s="11">
        <f t="shared" si="996"/>
        <v>1</v>
      </c>
      <c r="M4796" s="11">
        <f t="shared" si="997"/>
        <v>2</v>
      </c>
      <c r="N4796" s="11">
        <f t="shared" si="998"/>
        <v>0</v>
      </c>
      <c r="O4796" s="11">
        <f t="shared" si="999"/>
        <v>1</v>
      </c>
      <c r="P4796" s="11">
        <f t="shared" si="1000"/>
        <v>1</v>
      </c>
      <c r="Q4796" s="11">
        <f t="shared" si="1001"/>
        <v>0</v>
      </c>
      <c r="R4796" s="11">
        <f t="shared" si="1002"/>
        <v>0</v>
      </c>
      <c r="S4796" s="11">
        <f t="shared" si="1003"/>
        <v>2</v>
      </c>
      <c r="T4796" t="str">
        <f t="shared" si="1004"/>
        <v>إضافى كامل</v>
      </c>
    </row>
    <row r="4797" spans="1:20" x14ac:dyDescent="0.25">
      <c r="A4797">
        <v>177</v>
      </c>
      <c r="B4797">
        <v>29207</v>
      </c>
      <c r="C4797" t="s">
        <v>419</v>
      </c>
      <c r="D4797" s="8">
        <v>45622</v>
      </c>
      <c r="E4797" t="s">
        <v>22</v>
      </c>
      <c r="F4797">
        <v>16</v>
      </c>
      <c r="G4797" s="9" t="s">
        <v>418</v>
      </c>
      <c r="H4797" s="10"/>
      <c r="I4797" s="12">
        <v>0.29946759259259259</v>
      </c>
      <c r="J4797" s="12">
        <v>0.56554398148148144</v>
      </c>
      <c r="K4797" s="3" t="str">
        <f t="shared" si="1007"/>
        <v/>
      </c>
      <c r="L4797" s="11">
        <f t="shared" si="996"/>
        <v>1</v>
      </c>
      <c r="M4797" s="11">
        <f t="shared" si="997"/>
        <v>2</v>
      </c>
      <c r="N4797" s="11">
        <f t="shared" si="998"/>
        <v>0</v>
      </c>
      <c r="O4797" s="11">
        <f t="shared" si="999"/>
        <v>1</v>
      </c>
      <c r="P4797" s="11">
        <f t="shared" si="1000"/>
        <v>1</v>
      </c>
      <c r="Q4797" s="11">
        <f t="shared" si="1001"/>
        <v>0</v>
      </c>
      <c r="R4797" s="11">
        <f t="shared" si="1002"/>
        <v>0</v>
      </c>
      <c r="S4797" s="11">
        <f t="shared" si="1003"/>
        <v>2</v>
      </c>
      <c r="T4797" t="str">
        <f t="shared" si="1004"/>
        <v>إضافى كامل</v>
      </c>
    </row>
    <row r="4798" spans="1:20" x14ac:dyDescent="0.25">
      <c r="A4798">
        <v>177</v>
      </c>
      <c r="B4798">
        <v>29207</v>
      </c>
      <c r="C4798" t="s">
        <v>419</v>
      </c>
      <c r="D4798" s="8">
        <v>45623</v>
      </c>
      <c r="E4798" t="s">
        <v>23</v>
      </c>
      <c r="F4798">
        <v>16</v>
      </c>
      <c r="G4798" s="9" t="s">
        <v>418</v>
      </c>
      <c r="H4798" s="10"/>
      <c r="K4798" s="3" t="str">
        <f t="shared" si="1007"/>
        <v>غائب</v>
      </c>
      <c r="L4798" s="11">
        <f t="shared" si="996"/>
        <v>0</v>
      </c>
      <c r="M4798" s="11">
        <f t="shared" si="997"/>
        <v>3</v>
      </c>
      <c r="N4798" s="11">
        <f t="shared" si="998"/>
        <v>0</v>
      </c>
      <c r="O4798" s="11">
        <f t="shared" si="999"/>
        <v>1</v>
      </c>
      <c r="P4798" s="11">
        <f t="shared" si="1000"/>
        <v>1</v>
      </c>
      <c r="Q4798" s="11">
        <f t="shared" si="1001"/>
        <v>0</v>
      </c>
      <c r="R4798" s="11">
        <f t="shared" si="1002"/>
        <v>0</v>
      </c>
      <c r="S4798" s="11">
        <f t="shared" si="1003"/>
        <v>3</v>
      </c>
      <c r="T4798" t="str">
        <f t="shared" si="1004"/>
        <v>إضافى كامل</v>
      </c>
    </row>
    <row r="4799" spans="1:20" x14ac:dyDescent="0.25">
      <c r="A4799">
        <v>177</v>
      </c>
      <c r="B4799">
        <v>29207</v>
      </c>
      <c r="C4799" t="s">
        <v>419</v>
      </c>
      <c r="D4799" s="8">
        <v>45624</v>
      </c>
      <c r="E4799" t="s">
        <v>24</v>
      </c>
      <c r="F4799">
        <v>16</v>
      </c>
      <c r="G4799" s="9" t="s">
        <v>418</v>
      </c>
      <c r="H4799" s="10"/>
      <c r="K4799" s="3" t="s">
        <v>19</v>
      </c>
      <c r="L4799" s="11">
        <f t="shared" si="996"/>
        <v>1</v>
      </c>
      <c r="M4799" s="11">
        <f t="shared" si="997"/>
        <v>2</v>
      </c>
      <c r="N4799" s="11">
        <f t="shared" si="998"/>
        <v>0</v>
      </c>
      <c r="O4799" s="11">
        <f t="shared" si="999"/>
        <v>1</v>
      </c>
      <c r="P4799" s="11">
        <f t="shared" si="1000"/>
        <v>1</v>
      </c>
      <c r="Q4799" s="11">
        <f t="shared" si="1001"/>
        <v>0</v>
      </c>
      <c r="R4799" s="11">
        <f t="shared" si="1002"/>
        <v>0</v>
      </c>
      <c r="S4799" s="11">
        <f t="shared" si="1003"/>
        <v>2</v>
      </c>
      <c r="T4799" t="str">
        <f t="shared" si="1004"/>
        <v>إضافى كامل</v>
      </c>
    </row>
    <row r="4800" spans="1:20" x14ac:dyDescent="0.25">
      <c r="A4800">
        <v>177</v>
      </c>
      <c r="B4800">
        <v>29207</v>
      </c>
      <c r="C4800" t="s">
        <v>419</v>
      </c>
      <c r="D4800" s="8">
        <v>45625</v>
      </c>
      <c r="E4800" t="s">
        <v>15</v>
      </c>
      <c r="F4800">
        <v>16</v>
      </c>
      <c r="G4800" s="9" t="s">
        <v>418</v>
      </c>
      <c r="H4800" s="10"/>
      <c r="K4800" s="3" t="str">
        <f t="shared" si="1007"/>
        <v/>
      </c>
      <c r="L4800" s="11">
        <f t="shared" si="996"/>
        <v>1</v>
      </c>
      <c r="M4800" s="11">
        <f t="shared" si="997"/>
        <v>2</v>
      </c>
      <c r="N4800" s="11">
        <f t="shared" si="998"/>
        <v>0</v>
      </c>
      <c r="O4800" s="11">
        <f t="shared" si="999"/>
        <v>1</v>
      </c>
      <c r="P4800" s="11">
        <f t="shared" si="1000"/>
        <v>1</v>
      </c>
      <c r="Q4800" s="11">
        <f t="shared" si="1001"/>
        <v>0</v>
      </c>
      <c r="R4800" s="11">
        <f t="shared" si="1002"/>
        <v>0</v>
      </c>
      <c r="S4800" s="11">
        <f t="shared" si="1003"/>
        <v>2</v>
      </c>
      <c r="T4800" t="str">
        <f t="shared" si="1004"/>
        <v>إضافى كامل</v>
      </c>
    </row>
    <row r="4801" spans="1:20" x14ac:dyDescent="0.25">
      <c r="A4801">
        <v>177</v>
      </c>
      <c r="B4801">
        <v>29207</v>
      </c>
      <c r="C4801" t="s">
        <v>419</v>
      </c>
      <c r="D4801" s="8">
        <v>45626</v>
      </c>
      <c r="E4801" t="s">
        <v>18</v>
      </c>
      <c r="F4801">
        <v>16</v>
      </c>
      <c r="G4801" s="9" t="s">
        <v>418</v>
      </c>
      <c r="H4801" s="10"/>
      <c r="I4801" s="12">
        <v>0.28427083333333331</v>
      </c>
      <c r="J4801" s="12">
        <v>0.81863425925925926</v>
      </c>
      <c r="K4801" s="3" t="str">
        <f t="shared" si="1007"/>
        <v/>
      </c>
      <c r="L4801" s="11">
        <f t="shared" si="996"/>
        <v>1</v>
      </c>
      <c r="M4801" s="11">
        <f t="shared" si="997"/>
        <v>2</v>
      </c>
      <c r="N4801" s="11">
        <f t="shared" si="998"/>
        <v>0</v>
      </c>
      <c r="O4801" s="11">
        <f t="shared" si="999"/>
        <v>1</v>
      </c>
      <c r="P4801" s="11">
        <f t="shared" si="1000"/>
        <v>1</v>
      </c>
      <c r="Q4801" s="11">
        <f t="shared" si="1001"/>
        <v>0</v>
      </c>
      <c r="R4801" s="11">
        <f t="shared" si="1002"/>
        <v>0</v>
      </c>
      <c r="S4801" s="11">
        <f t="shared" si="1003"/>
        <v>2</v>
      </c>
      <c r="T4801" t="str">
        <f t="shared" si="1004"/>
        <v>إضافى كامل</v>
      </c>
    </row>
    <row r="4802" spans="1:20" ht="15.75" x14ac:dyDescent="0.25">
      <c r="A4802">
        <v>223</v>
      </c>
      <c r="B4802">
        <v>29813</v>
      </c>
      <c r="C4802" s="16" t="s">
        <v>421</v>
      </c>
      <c r="D4802" s="8">
        <v>45597</v>
      </c>
      <c r="E4802" t="s">
        <v>15</v>
      </c>
      <c r="F4802">
        <v>16</v>
      </c>
      <c r="G4802" s="9" t="s">
        <v>418</v>
      </c>
      <c r="H4802" s="10"/>
      <c r="K4802" s="3" t="str">
        <f t="shared" si="1007"/>
        <v/>
      </c>
      <c r="L4802" s="11">
        <f t="shared" ref="L4802:L4865" si="1008">IF(AND(OR(K4802= "حالة وفاة",K4802="إذن م",K4802="إذن ص",K4802="بدل راحة",K4802="انصراف",K4802="اجازة",K4802="راحة",K4802="مأمورية",K4802="مأمورية م",K4802="مأمورية ص",K4802="Online",K4802="حضور",K4802="بدل سهر",E4802="Friday",K4802=""),E4802&lt;&gt;""),1,0)</f>
        <v>1</v>
      </c>
      <c r="M4802" s="11">
        <f t="shared" ref="M4802:M4865" si="1009">COUNTIF(K4802:K4831,"غائب")</f>
        <v>2</v>
      </c>
      <c r="N4802" s="11">
        <f t="shared" ref="N4802:N4865" si="1010">COUNTIF(K4802:K4831,"إذن ص")</f>
        <v>0</v>
      </c>
      <c r="O4802" s="11">
        <f t="shared" ref="O4802:O4865" si="1011">COUNTIF(K4802:K4831,"إذن م")</f>
        <v>1</v>
      </c>
      <c r="P4802" s="11">
        <f t="shared" si="1000"/>
        <v>1</v>
      </c>
      <c r="Q4802" s="11">
        <f t="shared" si="1001"/>
        <v>0</v>
      </c>
      <c r="R4802" s="11">
        <f t="shared" si="1002"/>
        <v>0</v>
      </c>
      <c r="S4802" s="11">
        <f t="shared" si="1003"/>
        <v>2</v>
      </c>
      <c r="T4802" t="str">
        <f t="shared" si="1004"/>
        <v>إضافى كامل</v>
      </c>
    </row>
    <row r="4803" spans="1:20" x14ac:dyDescent="0.25">
      <c r="A4803">
        <v>223</v>
      </c>
      <c r="B4803">
        <v>29813</v>
      </c>
      <c r="C4803" t="s">
        <v>422</v>
      </c>
      <c r="D4803" s="8">
        <v>45598</v>
      </c>
      <c r="E4803" t="s">
        <v>18</v>
      </c>
      <c r="F4803">
        <v>16</v>
      </c>
      <c r="G4803" s="9" t="s">
        <v>418</v>
      </c>
      <c r="H4803" s="10"/>
      <c r="I4803" s="12">
        <v>0.25557870370370372</v>
      </c>
      <c r="J4803" s="12">
        <v>0.59527777777777779</v>
      </c>
      <c r="K4803" s="3" t="str">
        <f t="shared" si="1007"/>
        <v/>
      </c>
      <c r="L4803" s="11">
        <f t="shared" si="1008"/>
        <v>1</v>
      </c>
      <c r="M4803" s="11">
        <f t="shared" si="1009"/>
        <v>2</v>
      </c>
      <c r="N4803" s="11">
        <f t="shared" si="1010"/>
        <v>0</v>
      </c>
      <c r="O4803" s="11">
        <f t="shared" si="1011"/>
        <v>1</v>
      </c>
      <c r="P4803" s="11">
        <f t="shared" ref="P4803:P4866" si="1012">N4803+O4803</f>
        <v>1</v>
      </c>
      <c r="Q4803" s="11">
        <f t="shared" ref="Q4803:Q4866" si="1013">IF(AND(P4803&gt;2,P4803&lt;&gt;0),P4803*3/6,0)</f>
        <v>0</v>
      </c>
      <c r="R4803" s="11">
        <f t="shared" ref="R4803:R4866" si="1014">INT(Q4803)</f>
        <v>0</v>
      </c>
      <c r="S4803" s="11">
        <f t="shared" ref="S4803:S4866" si="1015">R4803+M4803</f>
        <v>2</v>
      </c>
      <c r="T4803" t="str">
        <f t="shared" ref="T4803:T4866" si="1016">IF(AND(OR(S4803&lt;=0,S4803&gt;0),S4803&lt;5),"إضافى كامل",IF(AND(OR(S4803=5,S4803=6,S4803&lt;7),S4803&lt;&gt;""),"نصف إضافى","لا يستحق"))</f>
        <v>إضافى كامل</v>
      </c>
    </row>
    <row r="4804" spans="1:20" x14ac:dyDescent="0.25">
      <c r="A4804">
        <v>223</v>
      </c>
      <c r="B4804">
        <v>29813</v>
      </c>
      <c r="C4804" t="s">
        <v>422</v>
      </c>
      <c r="D4804" s="8">
        <v>45599</v>
      </c>
      <c r="E4804" t="s">
        <v>20</v>
      </c>
      <c r="F4804">
        <v>16</v>
      </c>
      <c r="G4804" s="9" t="s">
        <v>418</v>
      </c>
      <c r="H4804" s="10"/>
      <c r="I4804" s="12">
        <v>0.2575925925925926</v>
      </c>
      <c r="J4804" s="12">
        <v>0.55273148148148143</v>
      </c>
      <c r="K4804" s="3" t="str">
        <f t="shared" si="1007"/>
        <v/>
      </c>
      <c r="L4804" s="11">
        <f t="shared" si="1008"/>
        <v>1</v>
      </c>
      <c r="M4804" s="11">
        <f t="shared" si="1009"/>
        <v>2</v>
      </c>
      <c r="N4804" s="11">
        <f t="shared" si="1010"/>
        <v>0</v>
      </c>
      <c r="O4804" s="11">
        <f t="shared" si="1011"/>
        <v>1</v>
      </c>
      <c r="P4804" s="11">
        <f t="shared" si="1012"/>
        <v>1</v>
      </c>
      <c r="Q4804" s="11">
        <f t="shared" si="1013"/>
        <v>0</v>
      </c>
      <c r="R4804" s="11">
        <f t="shared" si="1014"/>
        <v>0</v>
      </c>
      <c r="S4804" s="11">
        <f t="shared" si="1015"/>
        <v>2</v>
      </c>
      <c r="T4804" t="str">
        <f t="shared" si="1016"/>
        <v>إضافى كامل</v>
      </c>
    </row>
    <row r="4805" spans="1:20" x14ac:dyDescent="0.25">
      <c r="A4805">
        <v>223</v>
      </c>
      <c r="B4805">
        <v>29813</v>
      </c>
      <c r="C4805" t="s">
        <v>422</v>
      </c>
      <c r="D4805" s="8">
        <v>45600</v>
      </c>
      <c r="E4805" t="s">
        <v>21</v>
      </c>
      <c r="F4805">
        <v>16</v>
      </c>
      <c r="G4805" s="9" t="s">
        <v>418</v>
      </c>
      <c r="H4805" s="10"/>
      <c r="I4805" s="12">
        <v>0.21104166666666666</v>
      </c>
      <c r="J4805" s="12">
        <v>0.55484953703703699</v>
      </c>
      <c r="K4805" s="3" t="str">
        <f t="shared" si="1007"/>
        <v/>
      </c>
      <c r="L4805" s="11">
        <f t="shared" si="1008"/>
        <v>1</v>
      </c>
      <c r="M4805" s="11">
        <f t="shared" si="1009"/>
        <v>2</v>
      </c>
      <c r="N4805" s="11">
        <f t="shared" si="1010"/>
        <v>0</v>
      </c>
      <c r="O4805" s="11">
        <f t="shared" si="1011"/>
        <v>1</v>
      </c>
      <c r="P4805" s="11">
        <f t="shared" si="1012"/>
        <v>1</v>
      </c>
      <c r="Q4805" s="11">
        <f t="shared" si="1013"/>
        <v>0</v>
      </c>
      <c r="R4805" s="11">
        <f t="shared" si="1014"/>
        <v>0</v>
      </c>
      <c r="S4805" s="11">
        <f t="shared" si="1015"/>
        <v>2</v>
      </c>
      <c r="T4805" t="str">
        <f t="shared" si="1016"/>
        <v>إضافى كامل</v>
      </c>
    </row>
    <row r="4806" spans="1:20" x14ac:dyDescent="0.25">
      <c r="A4806">
        <v>223</v>
      </c>
      <c r="B4806">
        <v>29813</v>
      </c>
      <c r="C4806" t="s">
        <v>422</v>
      </c>
      <c r="D4806" s="8">
        <v>45601</v>
      </c>
      <c r="E4806" t="s">
        <v>22</v>
      </c>
      <c r="F4806">
        <v>16</v>
      </c>
      <c r="G4806" s="9" t="s">
        <v>418</v>
      </c>
      <c r="H4806" s="10"/>
      <c r="K4806" s="3" t="s">
        <v>19</v>
      </c>
      <c r="L4806" s="11">
        <f t="shared" si="1008"/>
        <v>1</v>
      </c>
      <c r="M4806" s="11">
        <f t="shared" si="1009"/>
        <v>3</v>
      </c>
      <c r="N4806" s="11">
        <f t="shared" si="1010"/>
        <v>0</v>
      </c>
      <c r="O4806" s="11">
        <f t="shared" si="1011"/>
        <v>1</v>
      </c>
      <c r="P4806" s="11">
        <f t="shared" si="1012"/>
        <v>1</v>
      </c>
      <c r="Q4806" s="11">
        <f t="shared" si="1013"/>
        <v>0</v>
      </c>
      <c r="R4806" s="11">
        <f t="shared" si="1014"/>
        <v>0</v>
      </c>
      <c r="S4806" s="11">
        <f t="shared" si="1015"/>
        <v>3</v>
      </c>
      <c r="T4806" t="str">
        <f t="shared" si="1016"/>
        <v>إضافى كامل</v>
      </c>
    </row>
    <row r="4807" spans="1:20" x14ac:dyDescent="0.25">
      <c r="A4807">
        <v>223</v>
      </c>
      <c r="B4807">
        <v>29813</v>
      </c>
      <c r="C4807" t="s">
        <v>422</v>
      </c>
      <c r="D4807" s="8">
        <v>45602</v>
      </c>
      <c r="E4807" t="s">
        <v>23</v>
      </c>
      <c r="F4807">
        <v>16</v>
      </c>
      <c r="G4807" s="9" t="s">
        <v>418</v>
      </c>
      <c r="H4807" s="10"/>
      <c r="I4807" s="12">
        <v>0.2134837962962963</v>
      </c>
      <c r="J4807" s="12">
        <v>0.55283564814814812</v>
      </c>
      <c r="K4807" s="3" t="str">
        <f>IF(AND(I4807&lt;=TIME(7,30,0),J4807&gt;=TIME(12,45,0),I4807&lt;&gt;""),"",IF(AND(I4807&gt;=TIME(7,31,0),I4807&lt;=TIME(7,40,0)),"تأخير",IF(AND(I4807&gt;=TIME(7,41,0),I4807&lt;=TIME(10,30,0),I4807&lt;&gt;""),"إذن ص",IF(AND(J4807&lt;TIME(12,45,0), J4807&lt;&gt;"",J4807&gt;=TIME(9,45,0)),"إذن م",IF(AND(OR(I4807="",J4807="",I4807=J4807,I4807&gt;TIME(10,30,0),J4807&lt;TIME(9,45,0)),AND(E4807&lt;&gt;"Friday")),"غائب","")))))</f>
        <v/>
      </c>
      <c r="L4807" s="11">
        <f t="shared" si="1008"/>
        <v>1</v>
      </c>
      <c r="M4807" s="11">
        <f t="shared" si="1009"/>
        <v>3</v>
      </c>
      <c r="N4807" s="11">
        <f t="shared" si="1010"/>
        <v>0</v>
      </c>
      <c r="O4807" s="11">
        <f t="shared" si="1011"/>
        <v>1</v>
      </c>
      <c r="P4807" s="11">
        <f t="shared" si="1012"/>
        <v>1</v>
      </c>
      <c r="Q4807" s="11">
        <f t="shared" si="1013"/>
        <v>0</v>
      </c>
      <c r="R4807" s="11">
        <f t="shared" si="1014"/>
        <v>0</v>
      </c>
      <c r="S4807" s="11">
        <f t="shared" si="1015"/>
        <v>3</v>
      </c>
      <c r="T4807" t="str">
        <f t="shared" si="1016"/>
        <v>إضافى كامل</v>
      </c>
    </row>
    <row r="4808" spans="1:20" x14ac:dyDescent="0.25">
      <c r="A4808">
        <v>223</v>
      </c>
      <c r="B4808">
        <v>29813</v>
      </c>
      <c r="C4808" t="s">
        <v>422</v>
      </c>
      <c r="D4808" s="8">
        <v>45603</v>
      </c>
      <c r="E4808" t="s">
        <v>24</v>
      </c>
      <c r="F4808">
        <v>16</v>
      </c>
      <c r="G4808" s="9" t="s">
        <v>418</v>
      </c>
      <c r="H4808" s="10"/>
      <c r="I4808" s="12">
        <v>0.20864583333333334</v>
      </c>
      <c r="J4808" s="12">
        <v>0.55259259259259264</v>
      </c>
      <c r="K4808" s="3" t="str">
        <f>IF(AND(I4808&lt;=TIME(7,30,0),J4808&gt;=TIME(12,45,0),I4808&lt;&gt;""),"",IF(AND(I4808&gt;=TIME(7,31,0),I4808&lt;=TIME(7,40,0)),"تأخير",IF(AND(I4808&gt;=TIME(7,41,0),I4808&lt;=TIME(10,30,0),I4808&lt;&gt;""),"إذن ص",IF(AND(J4808&lt;TIME(12,45,0), J4808&lt;&gt;"",J4808&gt;=TIME(9,45,0)),"إذن م",IF(AND(OR(I4808="",J4808="",I4808=J4808,I4808&gt;TIME(10,30,0),J4808&lt;TIME(9,45,0)),AND(E4808&lt;&gt;"Friday")),"غائب","")))))</f>
        <v/>
      </c>
      <c r="L4808" s="11">
        <f t="shared" si="1008"/>
        <v>1</v>
      </c>
      <c r="M4808" s="11">
        <f t="shared" si="1009"/>
        <v>3</v>
      </c>
      <c r="N4808" s="11">
        <f t="shared" si="1010"/>
        <v>0</v>
      </c>
      <c r="O4808" s="11">
        <f t="shared" si="1011"/>
        <v>1</v>
      </c>
      <c r="P4808" s="11">
        <f t="shared" si="1012"/>
        <v>1</v>
      </c>
      <c r="Q4808" s="11">
        <f t="shared" si="1013"/>
        <v>0</v>
      </c>
      <c r="R4808" s="11">
        <f t="shared" si="1014"/>
        <v>0</v>
      </c>
      <c r="S4808" s="11">
        <f t="shared" si="1015"/>
        <v>3</v>
      </c>
      <c r="T4808" t="str">
        <f t="shared" si="1016"/>
        <v>إضافى كامل</v>
      </c>
    </row>
    <row r="4809" spans="1:20" x14ac:dyDescent="0.25">
      <c r="A4809">
        <v>223</v>
      </c>
      <c r="B4809">
        <v>29813</v>
      </c>
      <c r="C4809" t="s">
        <v>422</v>
      </c>
      <c r="D4809" s="8">
        <v>45604</v>
      </c>
      <c r="E4809" t="s">
        <v>15</v>
      </c>
      <c r="F4809">
        <v>16</v>
      </c>
      <c r="G4809" s="9" t="s">
        <v>418</v>
      </c>
      <c r="H4809" s="10"/>
      <c r="K4809" s="3" t="str">
        <f>IF(AND(I4809&lt;=TIME(7,30,0),J4809&gt;=TIME(12,45,0),I4809&lt;&gt;""),"",IF(AND(I4809&gt;=TIME(7,31,0),I4809&lt;=TIME(7,40,0)),"تأخير",IF(AND(I4809&gt;=TIME(7,41,0),I4809&lt;=TIME(10,30,0),I4809&lt;&gt;""),"إذن ص",IF(AND(J4809&lt;TIME(12,45,0), J4809&lt;&gt;"",J4809&gt;=TIME(9,45,0)),"إذن م",IF(AND(OR(I4809="",J4809="",I4809=J4809,I4809&gt;TIME(10,30,0),J4809&lt;TIME(9,45,0)),AND(E4809&lt;&gt;"Friday")),"غائب","")))))</f>
        <v/>
      </c>
      <c r="L4809" s="11">
        <f t="shared" si="1008"/>
        <v>1</v>
      </c>
      <c r="M4809" s="11">
        <f t="shared" si="1009"/>
        <v>3</v>
      </c>
      <c r="N4809" s="11">
        <f t="shared" si="1010"/>
        <v>0</v>
      </c>
      <c r="O4809" s="11">
        <f t="shared" si="1011"/>
        <v>1</v>
      </c>
      <c r="P4809" s="11">
        <f t="shared" si="1012"/>
        <v>1</v>
      </c>
      <c r="Q4809" s="11">
        <f t="shared" si="1013"/>
        <v>0</v>
      </c>
      <c r="R4809" s="11">
        <f t="shared" si="1014"/>
        <v>0</v>
      </c>
      <c r="S4809" s="11">
        <f t="shared" si="1015"/>
        <v>3</v>
      </c>
      <c r="T4809" t="str">
        <f t="shared" si="1016"/>
        <v>إضافى كامل</v>
      </c>
    </row>
    <row r="4810" spans="1:20" x14ac:dyDescent="0.25">
      <c r="A4810">
        <v>223</v>
      </c>
      <c r="B4810">
        <v>29813</v>
      </c>
      <c r="C4810" t="s">
        <v>422</v>
      </c>
      <c r="D4810" s="8">
        <v>45605</v>
      </c>
      <c r="E4810" t="s">
        <v>18</v>
      </c>
      <c r="F4810">
        <v>16</v>
      </c>
      <c r="G4810" s="9" t="s">
        <v>418</v>
      </c>
      <c r="H4810" s="10"/>
      <c r="I4810" s="12">
        <v>0.21635416666666665</v>
      </c>
      <c r="J4810" s="12">
        <v>0.54174768518518523</v>
      </c>
      <c r="K4810" s="3" t="str">
        <f>IF(AND(I4810&lt;=TIME(7,30,0),J4810&gt;=TIME(12,45,0),I4810&lt;&gt;""),"",IF(AND(I4810&gt;=TIME(7,31,0),I4810&lt;=TIME(7,40,0)),"تأخير",IF(AND(I4810&gt;=TIME(7,41,0),I4810&lt;=TIME(10,30,0),I4810&lt;&gt;""),"إذن ص",IF(AND(J4810&lt;TIME(12,45,0), J4810&lt;&gt;"",J4810&gt;=TIME(9,45,0)),"إذن م",IF(AND(OR(I4810="",J4810="",I4810=J4810,I4810&gt;TIME(10,30,0),J4810&lt;TIME(9,45,0)),AND(E4810&lt;&gt;"Friday")),"غائب","")))))</f>
        <v/>
      </c>
      <c r="L4810" s="11">
        <f t="shared" si="1008"/>
        <v>1</v>
      </c>
      <c r="M4810" s="11">
        <f t="shared" si="1009"/>
        <v>3</v>
      </c>
      <c r="N4810" s="11">
        <f t="shared" si="1010"/>
        <v>0</v>
      </c>
      <c r="O4810" s="11">
        <f t="shared" si="1011"/>
        <v>1</v>
      </c>
      <c r="P4810" s="11">
        <f t="shared" si="1012"/>
        <v>1</v>
      </c>
      <c r="Q4810" s="11">
        <f t="shared" si="1013"/>
        <v>0</v>
      </c>
      <c r="R4810" s="11">
        <f t="shared" si="1014"/>
        <v>0</v>
      </c>
      <c r="S4810" s="11">
        <f t="shared" si="1015"/>
        <v>3</v>
      </c>
      <c r="T4810" t="str">
        <f t="shared" si="1016"/>
        <v>إضافى كامل</v>
      </c>
    </row>
    <row r="4811" spans="1:20" x14ac:dyDescent="0.25">
      <c r="A4811">
        <v>223</v>
      </c>
      <c r="B4811">
        <v>29813</v>
      </c>
      <c r="C4811" t="s">
        <v>422</v>
      </c>
      <c r="D4811" s="8">
        <v>45606</v>
      </c>
      <c r="E4811" t="s">
        <v>20</v>
      </c>
      <c r="F4811">
        <v>16</v>
      </c>
      <c r="G4811" s="9" t="s">
        <v>418</v>
      </c>
      <c r="H4811" s="10"/>
      <c r="I4811" s="12">
        <v>0.21009259259259258</v>
      </c>
      <c r="J4811" s="12">
        <v>0.54238425925925926</v>
      </c>
      <c r="K4811" s="3" t="str">
        <f>IF(AND(I4811&lt;=TIME(7,30,0),J4811&gt;=TIME(12,45,0),I4811&lt;&gt;""),"",IF(AND(I4811&gt;=TIME(7,31,0),I4811&lt;=TIME(7,40,0)),"تأخير",IF(AND(I4811&gt;=TIME(7,41,0),I4811&lt;=TIME(10,30,0),I4811&lt;&gt;""),"إذن ص",IF(AND(J4811&lt;TIME(12,45,0), J4811&lt;&gt;"",J4811&gt;=TIME(9,45,0)),"إذن م",IF(AND(OR(I4811="",J4811="",I4811=J4811,I4811&gt;TIME(10,30,0),J4811&lt;TIME(9,45,0)),AND(E4811&lt;&gt;"Friday")),"غائب","")))))</f>
        <v/>
      </c>
      <c r="L4811" s="11">
        <f t="shared" si="1008"/>
        <v>1</v>
      </c>
      <c r="M4811" s="11">
        <f t="shared" si="1009"/>
        <v>3</v>
      </c>
      <c r="N4811" s="11">
        <f t="shared" si="1010"/>
        <v>0</v>
      </c>
      <c r="O4811" s="11">
        <f t="shared" si="1011"/>
        <v>1</v>
      </c>
      <c r="P4811" s="11">
        <f t="shared" si="1012"/>
        <v>1</v>
      </c>
      <c r="Q4811" s="11">
        <f t="shared" si="1013"/>
        <v>0</v>
      </c>
      <c r="R4811" s="11">
        <f t="shared" si="1014"/>
        <v>0</v>
      </c>
      <c r="S4811" s="11">
        <f t="shared" si="1015"/>
        <v>3</v>
      </c>
      <c r="T4811" t="str">
        <f t="shared" si="1016"/>
        <v>إضافى كامل</v>
      </c>
    </row>
    <row r="4812" spans="1:20" x14ac:dyDescent="0.25">
      <c r="A4812">
        <v>223</v>
      </c>
      <c r="B4812">
        <v>29813</v>
      </c>
      <c r="C4812" t="s">
        <v>422</v>
      </c>
      <c r="D4812" s="8">
        <v>45607</v>
      </c>
      <c r="E4812" t="s">
        <v>21</v>
      </c>
      <c r="F4812">
        <v>16</v>
      </c>
      <c r="G4812" s="9" t="s">
        <v>418</v>
      </c>
      <c r="H4812" s="10"/>
      <c r="I4812" s="12"/>
      <c r="J4812" s="12"/>
      <c r="K4812" s="3" t="s">
        <v>19</v>
      </c>
      <c r="L4812" s="11">
        <f t="shared" si="1008"/>
        <v>1</v>
      </c>
      <c r="M4812" s="11">
        <f t="shared" si="1009"/>
        <v>3</v>
      </c>
      <c r="N4812" s="11">
        <f t="shared" si="1010"/>
        <v>1</v>
      </c>
      <c r="O4812" s="11">
        <f t="shared" si="1011"/>
        <v>1</v>
      </c>
      <c r="P4812" s="11">
        <f t="shared" si="1012"/>
        <v>2</v>
      </c>
      <c r="Q4812" s="11">
        <f t="shared" si="1013"/>
        <v>0</v>
      </c>
      <c r="R4812" s="11">
        <f t="shared" si="1014"/>
        <v>0</v>
      </c>
      <c r="S4812" s="11">
        <f t="shared" si="1015"/>
        <v>3</v>
      </c>
      <c r="T4812" t="str">
        <f t="shared" si="1016"/>
        <v>إضافى كامل</v>
      </c>
    </row>
    <row r="4813" spans="1:20" x14ac:dyDescent="0.25">
      <c r="A4813">
        <v>223</v>
      </c>
      <c r="B4813">
        <v>29813</v>
      </c>
      <c r="C4813" t="s">
        <v>422</v>
      </c>
      <c r="D4813" s="8">
        <v>45608</v>
      </c>
      <c r="E4813" t="s">
        <v>22</v>
      </c>
      <c r="F4813">
        <v>16</v>
      </c>
      <c r="G4813" s="9" t="s">
        <v>418</v>
      </c>
      <c r="H4813" s="10"/>
      <c r="I4813" s="12"/>
      <c r="J4813" s="12"/>
      <c r="K4813" s="3" t="str">
        <f t="shared" ref="K4813:K4830" si="1017">IF(AND(I4813&lt;=TIME(7,30,0),J4813&gt;=TIME(12,45,0),I4813&lt;&gt;""),"",IF(AND(I4813&gt;=TIME(7,31,0),I4813&lt;=TIME(7,40,0)),"تأخير",IF(AND(I4813&gt;=TIME(7,41,0),I4813&lt;=TIME(10,30,0),I4813&lt;&gt;""),"إذن ص",IF(AND(J4813&lt;TIME(12,45,0), J4813&lt;&gt;"",J4813&gt;=TIME(9,45,0)),"إذن م",IF(AND(OR(I4813="",J4813="",I4813=J4813,I4813&gt;TIME(10,30,0),J4813&lt;TIME(9,45,0)),AND(E4813&lt;&gt;"Friday")),"غائب","")))))</f>
        <v>غائب</v>
      </c>
      <c r="L4813" s="11">
        <f t="shared" si="1008"/>
        <v>0</v>
      </c>
      <c r="M4813" s="11">
        <f t="shared" si="1009"/>
        <v>3</v>
      </c>
      <c r="N4813" s="11">
        <f t="shared" si="1010"/>
        <v>1</v>
      </c>
      <c r="O4813" s="11">
        <f t="shared" si="1011"/>
        <v>1</v>
      </c>
      <c r="P4813" s="11">
        <f t="shared" si="1012"/>
        <v>2</v>
      </c>
      <c r="Q4813" s="11">
        <f t="shared" si="1013"/>
        <v>0</v>
      </c>
      <c r="R4813" s="11">
        <f t="shared" si="1014"/>
        <v>0</v>
      </c>
      <c r="S4813" s="11">
        <f t="shared" si="1015"/>
        <v>3</v>
      </c>
      <c r="T4813" t="str">
        <f t="shared" si="1016"/>
        <v>إضافى كامل</v>
      </c>
    </row>
    <row r="4814" spans="1:20" x14ac:dyDescent="0.25">
      <c r="A4814">
        <v>223</v>
      </c>
      <c r="B4814">
        <v>29813</v>
      </c>
      <c r="C4814" t="s">
        <v>422</v>
      </c>
      <c r="D4814" s="8">
        <v>45609</v>
      </c>
      <c r="E4814" t="s">
        <v>23</v>
      </c>
      <c r="F4814">
        <v>16</v>
      </c>
      <c r="G4814" s="9" t="s">
        <v>418</v>
      </c>
      <c r="H4814" s="10"/>
      <c r="I4814" s="12">
        <v>0.21212962962962964</v>
      </c>
      <c r="J4814" s="12">
        <v>0.55353009259259256</v>
      </c>
      <c r="K4814" s="3" t="str">
        <f t="shared" si="1017"/>
        <v/>
      </c>
      <c r="L4814" s="11">
        <f t="shared" si="1008"/>
        <v>1</v>
      </c>
      <c r="M4814" s="11">
        <f t="shared" si="1009"/>
        <v>3</v>
      </c>
      <c r="N4814" s="11">
        <f t="shared" si="1010"/>
        <v>1</v>
      </c>
      <c r="O4814" s="11">
        <f t="shared" si="1011"/>
        <v>1</v>
      </c>
      <c r="P4814" s="11">
        <f t="shared" si="1012"/>
        <v>2</v>
      </c>
      <c r="Q4814" s="11">
        <f t="shared" si="1013"/>
        <v>0</v>
      </c>
      <c r="R4814" s="11">
        <f t="shared" si="1014"/>
        <v>0</v>
      </c>
      <c r="S4814" s="11">
        <f t="shared" si="1015"/>
        <v>3</v>
      </c>
      <c r="T4814" t="str">
        <f t="shared" si="1016"/>
        <v>إضافى كامل</v>
      </c>
    </row>
    <row r="4815" spans="1:20" x14ac:dyDescent="0.25">
      <c r="A4815">
        <v>223</v>
      </c>
      <c r="B4815">
        <v>29813</v>
      </c>
      <c r="C4815" t="s">
        <v>422</v>
      </c>
      <c r="D4815" s="8">
        <v>45610</v>
      </c>
      <c r="E4815" t="s">
        <v>24</v>
      </c>
      <c r="F4815">
        <v>16</v>
      </c>
      <c r="G4815" s="9" t="s">
        <v>418</v>
      </c>
      <c r="H4815" s="10"/>
      <c r="I4815" s="12">
        <v>0.21608796296296295</v>
      </c>
      <c r="J4815" s="12">
        <v>0.55304398148148148</v>
      </c>
      <c r="K4815" s="3" t="str">
        <f t="shared" si="1017"/>
        <v/>
      </c>
      <c r="L4815" s="11">
        <f t="shared" si="1008"/>
        <v>1</v>
      </c>
      <c r="M4815" s="11">
        <f t="shared" si="1009"/>
        <v>3</v>
      </c>
      <c r="N4815" s="11">
        <f t="shared" si="1010"/>
        <v>1</v>
      </c>
      <c r="O4815" s="11">
        <f t="shared" si="1011"/>
        <v>1</v>
      </c>
      <c r="P4815" s="11">
        <f t="shared" si="1012"/>
        <v>2</v>
      </c>
      <c r="Q4815" s="11">
        <f t="shared" si="1013"/>
        <v>0</v>
      </c>
      <c r="R4815" s="11">
        <f t="shared" si="1014"/>
        <v>0</v>
      </c>
      <c r="S4815" s="11">
        <f t="shared" si="1015"/>
        <v>3</v>
      </c>
      <c r="T4815" t="str">
        <f t="shared" si="1016"/>
        <v>إضافى كامل</v>
      </c>
    </row>
    <row r="4816" spans="1:20" x14ac:dyDescent="0.25">
      <c r="A4816">
        <v>223</v>
      </c>
      <c r="B4816">
        <v>29813</v>
      </c>
      <c r="C4816" t="s">
        <v>422</v>
      </c>
      <c r="D4816" s="8">
        <v>45611</v>
      </c>
      <c r="E4816" t="s">
        <v>15</v>
      </c>
      <c r="F4816">
        <v>16</v>
      </c>
      <c r="G4816" s="9" t="s">
        <v>418</v>
      </c>
      <c r="H4816" s="10"/>
      <c r="K4816" s="3" t="str">
        <f t="shared" si="1017"/>
        <v/>
      </c>
      <c r="L4816" s="11">
        <f t="shared" si="1008"/>
        <v>1</v>
      </c>
      <c r="M4816" s="11">
        <f t="shared" si="1009"/>
        <v>3</v>
      </c>
      <c r="N4816" s="11">
        <f t="shared" si="1010"/>
        <v>1</v>
      </c>
      <c r="O4816" s="11">
        <f t="shared" si="1011"/>
        <v>1</v>
      </c>
      <c r="P4816" s="11">
        <f t="shared" si="1012"/>
        <v>2</v>
      </c>
      <c r="Q4816" s="11">
        <f t="shared" si="1013"/>
        <v>0</v>
      </c>
      <c r="R4816" s="11">
        <f t="shared" si="1014"/>
        <v>0</v>
      </c>
      <c r="S4816" s="11">
        <f t="shared" si="1015"/>
        <v>3</v>
      </c>
      <c r="T4816" t="str">
        <f t="shared" si="1016"/>
        <v>إضافى كامل</v>
      </c>
    </row>
    <row r="4817" spans="1:20" x14ac:dyDescent="0.25">
      <c r="A4817">
        <v>223</v>
      </c>
      <c r="B4817">
        <v>29813</v>
      </c>
      <c r="C4817" t="s">
        <v>422</v>
      </c>
      <c r="D4817" s="8">
        <v>45612</v>
      </c>
      <c r="E4817" t="s">
        <v>18</v>
      </c>
      <c r="F4817">
        <v>16</v>
      </c>
      <c r="G4817" s="9" t="s">
        <v>418</v>
      </c>
      <c r="H4817" s="10"/>
      <c r="I4817" s="12">
        <v>0.2137037037037037</v>
      </c>
      <c r="J4817" s="12">
        <v>0.55590277777777775</v>
      </c>
      <c r="K4817" s="3" t="str">
        <f t="shared" si="1017"/>
        <v/>
      </c>
      <c r="L4817" s="11">
        <f t="shared" si="1008"/>
        <v>1</v>
      </c>
      <c r="M4817" s="11">
        <f t="shared" si="1009"/>
        <v>3</v>
      </c>
      <c r="N4817" s="11">
        <f t="shared" si="1010"/>
        <v>1</v>
      </c>
      <c r="O4817" s="11">
        <f t="shared" si="1011"/>
        <v>1</v>
      </c>
      <c r="P4817" s="11">
        <f t="shared" si="1012"/>
        <v>2</v>
      </c>
      <c r="Q4817" s="11">
        <f t="shared" si="1013"/>
        <v>0</v>
      </c>
      <c r="R4817" s="11">
        <f t="shared" si="1014"/>
        <v>0</v>
      </c>
      <c r="S4817" s="11">
        <f t="shared" si="1015"/>
        <v>3</v>
      </c>
      <c r="T4817" t="str">
        <f t="shared" si="1016"/>
        <v>إضافى كامل</v>
      </c>
    </row>
    <row r="4818" spans="1:20" x14ac:dyDescent="0.25">
      <c r="A4818">
        <v>223</v>
      </c>
      <c r="B4818">
        <v>29813</v>
      </c>
      <c r="C4818" t="s">
        <v>422</v>
      </c>
      <c r="D4818" s="8">
        <v>45613</v>
      </c>
      <c r="E4818" t="s">
        <v>20</v>
      </c>
      <c r="F4818">
        <v>16</v>
      </c>
      <c r="G4818" s="9" t="s">
        <v>418</v>
      </c>
      <c r="H4818" s="10"/>
      <c r="K4818" s="3" t="s">
        <v>19</v>
      </c>
      <c r="L4818" s="11">
        <f t="shared" si="1008"/>
        <v>1</v>
      </c>
      <c r="M4818" s="11">
        <f t="shared" si="1009"/>
        <v>3</v>
      </c>
      <c r="N4818" s="11">
        <f t="shared" si="1010"/>
        <v>1</v>
      </c>
      <c r="O4818" s="11">
        <f t="shared" si="1011"/>
        <v>1</v>
      </c>
      <c r="P4818" s="11">
        <f t="shared" si="1012"/>
        <v>2</v>
      </c>
      <c r="Q4818" s="11">
        <f t="shared" si="1013"/>
        <v>0</v>
      </c>
      <c r="R4818" s="11">
        <f t="shared" si="1014"/>
        <v>0</v>
      </c>
      <c r="S4818" s="11">
        <f t="shared" si="1015"/>
        <v>3</v>
      </c>
      <c r="T4818" t="str">
        <f t="shared" si="1016"/>
        <v>إضافى كامل</v>
      </c>
    </row>
    <row r="4819" spans="1:20" x14ac:dyDescent="0.25">
      <c r="A4819">
        <v>223</v>
      </c>
      <c r="B4819">
        <v>29813</v>
      </c>
      <c r="C4819" t="s">
        <v>422</v>
      </c>
      <c r="D4819" s="8">
        <v>45614</v>
      </c>
      <c r="E4819" t="s">
        <v>21</v>
      </c>
      <c r="F4819">
        <v>16</v>
      </c>
      <c r="G4819" s="9" t="s">
        <v>418</v>
      </c>
      <c r="H4819" s="10"/>
      <c r="I4819" s="12">
        <v>0.22277777777777777</v>
      </c>
      <c r="J4819" s="12">
        <v>0.54177083333333331</v>
      </c>
      <c r="K4819" s="3" t="str">
        <f t="shared" si="1017"/>
        <v/>
      </c>
      <c r="L4819" s="11">
        <f t="shared" si="1008"/>
        <v>1</v>
      </c>
      <c r="M4819" s="11">
        <f t="shared" si="1009"/>
        <v>3</v>
      </c>
      <c r="N4819" s="11">
        <f t="shared" si="1010"/>
        <v>1</v>
      </c>
      <c r="O4819" s="11">
        <f t="shared" si="1011"/>
        <v>1</v>
      </c>
      <c r="P4819" s="11">
        <f t="shared" si="1012"/>
        <v>2</v>
      </c>
      <c r="Q4819" s="11">
        <f t="shared" si="1013"/>
        <v>0</v>
      </c>
      <c r="R4819" s="11">
        <f t="shared" si="1014"/>
        <v>0</v>
      </c>
      <c r="S4819" s="11">
        <f t="shared" si="1015"/>
        <v>3</v>
      </c>
      <c r="T4819" t="str">
        <f t="shared" si="1016"/>
        <v>إضافى كامل</v>
      </c>
    </row>
    <row r="4820" spans="1:20" x14ac:dyDescent="0.25">
      <c r="A4820">
        <v>223</v>
      </c>
      <c r="B4820">
        <v>29813</v>
      </c>
      <c r="C4820" t="s">
        <v>422</v>
      </c>
      <c r="D4820" s="8">
        <v>45615</v>
      </c>
      <c r="E4820" t="s">
        <v>22</v>
      </c>
      <c r="F4820">
        <v>16</v>
      </c>
      <c r="G4820" s="9" t="s">
        <v>418</v>
      </c>
      <c r="H4820" s="10"/>
      <c r="I4820" s="12">
        <v>0.28418981481481481</v>
      </c>
      <c r="J4820" s="12">
        <v>0.42782407407407408</v>
      </c>
      <c r="K4820" s="3" t="str">
        <f t="shared" si="1017"/>
        <v>إذن م</v>
      </c>
      <c r="L4820" s="11">
        <f t="shared" si="1008"/>
        <v>1</v>
      </c>
      <c r="M4820" s="11">
        <f t="shared" si="1009"/>
        <v>3</v>
      </c>
      <c r="N4820" s="11">
        <f t="shared" si="1010"/>
        <v>1</v>
      </c>
      <c r="O4820" s="11">
        <f t="shared" si="1011"/>
        <v>1</v>
      </c>
      <c r="P4820" s="11">
        <f t="shared" si="1012"/>
        <v>2</v>
      </c>
      <c r="Q4820" s="11">
        <f t="shared" si="1013"/>
        <v>0</v>
      </c>
      <c r="R4820" s="11">
        <f t="shared" si="1014"/>
        <v>0</v>
      </c>
      <c r="S4820" s="11">
        <f t="shared" si="1015"/>
        <v>3</v>
      </c>
      <c r="T4820" t="str">
        <f t="shared" si="1016"/>
        <v>إضافى كامل</v>
      </c>
    </row>
    <row r="4821" spans="1:20" x14ac:dyDescent="0.25">
      <c r="A4821">
        <v>223</v>
      </c>
      <c r="B4821">
        <v>29813</v>
      </c>
      <c r="C4821" t="s">
        <v>422</v>
      </c>
      <c r="D4821" s="8">
        <v>45616</v>
      </c>
      <c r="E4821" t="s">
        <v>23</v>
      </c>
      <c r="F4821">
        <v>16</v>
      </c>
      <c r="G4821" s="9" t="s">
        <v>418</v>
      </c>
      <c r="H4821" s="10"/>
      <c r="I4821" s="12">
        <v>0.21373842592592593</v>
      </c>
      <c r="J4821" s="12">
        <v>0.54252314814814817</v>
      </c>
      <c r="K4821" s="3" t="str">
        <f t="shared" si="1017"/>
        <v/>
      </c>
      <c r="L4821" s="11">
        <f t="shared" si="1008"/>
        <v>1</v>
      </c>
      <c r="M4821" s="11">
        <f t="shared" si="1009"/>
        <v>3</v>
      </c>
      <c r="N4821" s="11">
        <f t="shared" si="1010"/>
        <v>1</v>
      </c>
      <c r="O4821" s="11">
        <f t="shared" si="1011"/>
        <v>0</v>
      </c>
      <c r="P4821" s="11">
        <f t="shared" si="1012"/>
        <v>1</v>
      </c>
      <c r="Q4821" s="11">
        <f t="shared" si="1013"/>
        <v>0</v>
      </c>
      <c r="R4821" s="11">
        <f t="shared" si="1014"/>
        <v>0</v>
      </c>
      <c r="S4821" s="11">
        <f t="shared" si="1015"/>
        <v>3</v>
      </c>
      <c r="T4821" t="str">
        <f t="shared" si="1016"/>
        <v>إضافى كامل</v>
      </c>
    </row>
    <row r="4822" spans="1:20" x14ac:dyDescent="0.25">
      <c r="A4822">
        <v>223</v>
      </c>
      <c r="B4822">
        <v>29813</v>
      </c>
      <c r="C4822" t="s">
        <v>422</v>
      </c>
      <c r="D4822" s="8">
        <v>45617</v>
      </c>
      <c r="E4822" t="s">
        <v>24</v>
      </c>
      <c r="F4822">
        <v>16</v>
      </c>
      <c r="G4822" s="9" t="s">
        <v>418</v>
      </c>
      <c r="H4822" s="10"/>
      <c r="I4822" s="12">
        <v>0.24855324074074073</v>
      </c>
      <c r="J4822" s="12">
        <v>0.55354166666666671</v>
      </c>
      <c r="K4822" s="3" t="str">
        <f t="shared" si="1017"/>
        <v/>
      </c>
      <c r="L4822" s="11">
        <f t="shared" si="1008"/>
        <v>1</v>
      </c>
      <c r="M4822" s="11">
        <f t="shared" si="1009"/>
        <v>3</v>
      </c>
      <c r="N4822" s="11">
        <f t="shared" si="1010"/>
        <v>1</v>
      </c>
      <c r="O4822" s="11">
        <f t="shared" si="1011"/>
        <v>0</v>
      </c>
      <c r="P4822" s="11">
        <f t="shared" si="1012"/>
        <v>1</v>
      </c>
      <c r="Q4822" s="11">
        <f t="shared" si="1013"/>
        <v>0</v>
      </c>
      <c r="R4822" s="11">
        <f t="shared" si="1014"/>
        <v>0</v>
      </c>
      <c r="S4822" s="11">
        <f t="shared" si="1015"/>
        <v>3</v>
      </c>
      <c r="T4822" t="str">
        <f t="shared" si="1016"/>
        <v>إضافى كامل</v>
      </c>
    </row>
    <row r="4823" spans="1:20" x14ac:dyDescent="0.25">
      <c r="A4823">
        <v>223</v>
      </c>
      <c r="B4823">
        <v>29813</v>
      </c>
      <c r="C4823" t="s">
        <v>422</v>
      </c>
      <c r="D4823" s="8">
        <v>45618</v>
      </c>
      <c r="E4823" t="s">
        <v>15</v>
      </c>
      <c r="F4823">
        <v>16</v>
      </c>
      <c r="G4823" s="9" t="s">
        <v>418</v>
      </c>
      <c r="H4823" s="10"/>
      <c r="K4823" s="3" t="str">
        <f t="shared" si="1017"/>
        <v/>
      </c>
      <c r="L4823" s="11">
        <f t="shared" si="1008"/>
        <v>1</v>
      </c>
      <c r="M4823" s="11">
        <f t="shared" si="1009"/>
        <v>3</v>
      </c>
      <c r="N4823" s="11">
        <f t="shared" si="1010"/>
        <v>1</v>
      </c>
      <c r="O4823" s="11">
        <f t="shared" si="1011"/>
        <v>0</v>
      </c>
      <c r="P4823" s="11">
        <f t="shared" si="1012"/>
        <v>1</v>
      </c>
      <c r="Q4823" s="11">
        <f t="shared" si="1013"/>
        <v>0</v>
      </c>
      <c r="R4823" s="11">
        <f t="shared" si="1014"/>
        <v>0</v>
      </c>
      <c r="S4823" s="11">
        <f t="shared" si="1015"/>
        <v>3</v>
      </c>
      <c r="T4823" t="str">
        <f t="shared" si="1016"/>
        <v>إضافى كامل</v>
      </c>
    </row>
    <row r="4824" spans="1:20" x14ac:dyDescent="0.25">
      <c r="A4824">
        <v>223</v>
      </c>
      <c r="B4824">
        <v>29813</v>
      </c>
      <c r="C4824" t="s">
        <v>422</v>
      </c>
      <c r="D4824" s="8">
        <v>45619</v>
      </c>
      <c r="E4824" t="s">
        <v>18</v>
      </c>
      <c r="F4824">
        <v>16</v>
      </c>
      <c r="G4824" s="9" t="s">
        <v>418</v>
      </c>
      <c r="H4824" s="10"/>
      <c r="I4824" s="12">
        <v>0.21635416666666665</v>
      </c>
      <c r="J4824" s="12">
        <v>0.54182870370370373</v>
      </c>
      <c r="K4824" s="3" t="str">
        <f t="shared" si="1017"/>
        <v/>
      </c>
      <c r="L4824" s="11">
        <f t="shared" si="1008"/>
        <v>1</v>
      </c>
      <c r="M4824" s="11">
        <f t="shared" si="1009"/>
        <v>3</v>
      </c>
      <c r="N4824" s="11">
        <f t="shared" si="1010"/>
        <v>1</v>
      </c>
      <c r="O4824" s="11">
        <f t="shared" si="1011"/>
        <v>0</v>
      </c>
      <c r="P4824" s="11">
        <f t="shared" si="1012"/>
        <v>1</v>
      </c>
      <c r="Q4824" s="11">
        <f t="shared" si="1013"/>
        <v>0</v>
      </c>
      <c r="R4824" s="11">
        <f t="shared" si="1014"/>
        <v>0</v>
      </c>
      <c r="S4824" s="11">
        <f t="shared" si="1015"/>
        <v>3</v>
      </c>
      <c r="T4824" t="str">
        <f t="shared" si="1016"/>
        <v>إضافى كامل</v>
      </c>
    </row>
    <row r="4825" spans="1:20" x14ac:dyDescent="0.25">
      <c r="A4825">
        <v>223</v>
      </c>
      <c r="B4825">
        <v>29813</v>
      </c>
      <c r="C4825" t="s">
        <v>422</v>
      </c>
      <c r="D4825" s="8">
        <v>45620</v>
      </c>
      <c r="E4825" t="s">
        <v>20</v>
      </c>
      <c r="F4825">
        <v>16</v>
      </c>
      <c r="G4825" s="9" t="s">
        <v>418</v>
      </c>
      <c r="H4825" s="10"/>
      <c r="K4825" s="3" t="s">
        <v>19</v>
      </c>
      <c r="L4825" s="11">
        <f t="shared" si="1008"/>
        <v>1</v>
      </c>
      <c r="M4825" s="11">
        <f t="shared" si="1009"/>
        <v>3</v>
      </c>
      <c r="N4825" s="11">
        <f t="shared" si="1010"/>
        <v>1</v>
      </c>
      <c r="O4825" s="11">
        <f t="shared" si="1011"/>
        <v>0</v>
      </c>
      <c r="P4825" s="11">
        <f t="shared" si="1012"/>
        <v>1</v>
      </c>
      <c r="Q4825" s="11">
        <f t="shared" si="1013"/>
        <v>0</v>
      </c>
      <c r="R4825" s="11">
        <f t="shared" si="1014"/>
        <v>0</v>
      </c>
      <c r="S4825" s="11">
        <f t="shared" si="1015"/>
        <v>3</v>
      </c>
      <c r="T4825" t="str">
        <f t="shared" si="1016"/>
        <v>إضافى كامل</v>
      </c>
    </row>
    <row r="4826" spans="1:20" x14ac:dyDescent="0.25">
      <c r="A4826">
        <v>223</v>
      </c>
      <c r="B4826">
        <v>29813</v>
      </c>
      <c r="C4826" t="s">
        <v>422</v>
      </c>
      <c r="D4826" s="8">
        <v>45621</v>
      </c>
      <c r="E4826" t="s">
        <v>21</v>
      </c>
      <c r="F4826">
        <v>16</v>
      </c>
      <c r="G4826" s="9" t="s">
        <v>418</v>
      </c>
      <c r="H4826" s="10"/>
      <c r="I4826" s="12">
        <v>0.21493055555555557</v>
      </c>
      <c r="J4826" s="12">
        <v>0.55552083333333335</v>
      </c>
      <c r="K4826" s="3" t="str">
        <f t="shared" si="1017"/>
        <v/>
      </c>
      <c r="L4826" s="11">
        <f t="shared" si="1008"/>
        <v>1</v>
      </c>
      <c r="M4826" s="11">
        <f t="shared" si="1009"/>
        <v>4</v>
      </c>
      <c r="N4826" s="11">
        <f t="shared" si="1010"/>
        <v>1</v>
      </c>
      <c r="O4826" s="11">
        <f t="shared" si="1011"/>
        <v>0</v>
      </c>
      <c r="P4826" s="11">
        <f t="shared" si="1012"/>
        <v>1</v>
      </c>
      <c r="Q4826" s="11">
        <f t="shared" si="1013"/>
        <v>0</v>
      </c>
      <c r="R4826" s="11">
        <f t="shared" si="1014"/>
        <v>0</v>
      </c>
      <c r="S4826" s="11">
        <f t="shared" si="1015"/>
        <v>4</v>
      </c>
      <c r="T4826" t="str">
        <f t="shared" si="1016"/>
        <v>إضافى كامل</v>
      </c>
    </row>
    <row r="4827" spans="1:20" x14ac:dyDescent="0.25">
      <c r="A4827">
        <v>223</v>
      </c>
      <c r="B4827">
        <v>29813</v>
      </c>
      <c r="C4827" t="s">
        <v>422</v>
      </c>
      <c r="D4827" s="8">
        <v>45622</v>
      </c>
      <c r="E4827" t="s">
        <v>22</v>
      </c>
      <c r="F4827">
        <v>16</v>
      </c>
      <c r="G4827" s="9" t="s">
        <v>418</v>
      </c>
      <c r="H4827" s="10"/>
      <c r="K4827" s="3" t="str">
        <f t="shared" si="1017"/>
        <v>غائب</v>
      </c>
      <c r="L4827" s="11">
        <f t="shared" si="1008"/>
        <v>0</v>
      </c>
      <c r="M4827" s="11">
        <f t="shared" si="1009"/>
        <v>4</v>
      </c>
      <c r="N4827" s="11">
        <f t="shared" si="1010"/>
        <v>1</v>
      </c>
      <c r="O4827" s="11">
        <f t="shared" si="1011"/>
        <v>0</v>
      </c>
      <c r="P4827" s="11">
        <f t="shared" si="1012"/>
        <v>1</v>
      </c>
      <c r="Q4827" s="11">
        <f t="shared" si="1013"/>
        <v>0</v>
      </c>
      <c r="R4827" s="11">
        <f t="shared" si="1014"/>
        <v>0</v>
      </c>
      <c r="S4827" s="11">
        <f t="shared" si="1015"/>
        <v>4</v>
      </c>
      <c r="T4827" t="str">
        <f t="shared" si="1016"/>
        <v>إضافى كامل</v>
      </c>
    </row>
    <row r="4828" spans="1:20" x14ac:dyDescent="0.25">
      <c r="A4828">
        <v>223</v>
      </c>
      <c r="B4828">
        <v>29813</v>
      </c>
      <c r="C4828" t="s">
        <v>422</v>
      </c>
      <c r="D4828" s="8">
        <v>45623</v>
      </c>
      <c r="E4828" t="s">
        <v>23</v>
      </c>
      <c r="F4828">
        <v>16</v>
      </c>
      <c r="G4828" s="9" t="s">
        <v>418</v>
      </c>
      <c r="H4828" s="10"/>
      <c r="I4828" s="12">
        <v>0.21718750000000001</v>
      </c>
      <c r="J4828" s="12">
        <v>0.54177083333333331</v>
      </c>
      <c r="K4828" s="3" t="str">
        <f t="shared" si="1017"/>
        <v/>
      </c>
      <c r="L4828" s="11">
        <f t="shared" si="1008"/>
        <v>1</v>
      </c>
      <c r="M4828" s="11">
        <f t="shared" si="1009"/>
        <v>3</v>
      </c>
      <c r="N4828" s="11">
        <f t="shared" si="1010"/>
        <v>1</v>
      </c>
      <c r="O4828" s="11">
        <f t="shared" si="1011"/>
        <v>0</v>
      </c>
      <c r="P4828" s="11">
        <f t="shared" si="1012"/>
        <v>1</v>
      </c>
      <c r="Q4828" s="11">
        <f t="shared" si="1013"/>
        <v>0</v>
      </c>
      <c r="R4828" s="11">
        <f t="shared" si="1014"/>
        <v>0</v>
      </c>
      <c r="S4828" s="11">
        <f t="shared" si="1015"/>
        <v>3</v>
      </c>
      <c r="T4828" t="str">
        <f t="shared" si="1016"/>
        <v>إضافى كامل</v>
      </c>
    </row>
    <row r="4829" spans="1:20" x14ac:dyDescent="0.25">
      <c r="A4829">
        <v>223</v>
      </c>
      <c r="B4829">
        <v>29813</v>
      </c>
      <c r="C4829" t="s">
        <v>422</v>
      </c>
      <c r="D4829" s="8">
        <v>45624</v>
      </c>
      <c r="E4829" t="s">
        <v>24</v>
      </c>
      <c r="F4829">
        <v>16</v>
      </c>
      <c r="G4829" s="9" t="s">
        <v>418</v>
      </c>
      <c r="H4829" s="10"/>
      <c r="I4829" s="12">
        <v>0.21677083333333333</v>
      </c>
      <c r="J4829" s="12">
        <v>0.54695601851851849</v>
      </c>
      <c r="K4829" s="3" t="str">
        <f t="shared" si="1017"/>
        <v/>
      </c>
      <c r="L4829" s="11">
        <f t="shared" si="1008"/>
        <v>1</v>
      </c>
      <c r="M4829" s="11">
        <f t="shared" si="1009"/>
        <v>4</v>
      </c>
      <c r="N4829" s="11">
        <f t="shared" si="1010"/>
        <v>1</v>
      </c>
      <c r="O4829" s="11">
        <f t="shared" si="1011"/>
        <v>0</v>
      </c>
      <c r="P4829" s="11">
        <f t="shared" si="1012"/>
        <v>1</v>
      </c>
      <c r="Q4829" s="11">
        <f t="shared" si="1013"/>
        <v>0</v>
      </c>
      <c r="R4829" s="11">
        <f t="shared" si="1014"/>
        <v>0</v>
      </c>
      <c r="S4829" s="11">
        <f t="shared" si="1015"/>
        <v>4</v>
      </c>
      <c r="T4829" t="str">
        <f t="shared" si="1016"/>
        <v>إضافى كامل</v>
      </c>
    </row>
    <row r="4830" spans="1:20" x14ac:dyDescent="0.25">
      <c r="A4830">
        <v>223</v>
      </c>
      <c r="B4830">
        <v>29813</v>
      </c>
      <c r="C4830" t="s">
        <v>422</v>
      </c>
      <c r="D4830" s="8">
        <v>45625</v>
      </c>
      <c r="E4830" t="s">
        <v>15</v>
      </c>
      <c r="F4830">
        <v>16</v>
      </c>
      <c r="G4830" s="9" t="s">
        <v>418</v>
      </c>
      <c r="H4830" s="10"/>
      <c r="K4830" s="3" t="str">
        <f t="shared" si="1017"/>
        <v/>
      </c>
      <c r="L4830" s="11">
        <f t="shared" si="1008"/>
        <v>1</v>
      </c>
      <c r="M4830" s="11">
        <f t="shared" si="1009"/>
        <v>4</v>
      </c>
      <c r="N4830" s="11">
        <f t="shared" si="1010"/>
        <v>1</v>
      </c>
      <c r="O4830" s="11">
        <f t="shared" si="1011"/>
        <v>0</v>
      </c>
      <c r="P4830" s="11">
        <f t="shared" si="1012"/>
        <v>1</v>
      </c>
      <c r="Q4830" s="11">
        <f t="shared" si="1013"/>
        <v>0</v>
      </c>
      <c r="R4830" s="11">
        <f t="shared" si="1014"/>
        <v>0</v>
      </c>
      <c r="S4830" s="11">
        <f t="shared" si="1015"/>
        <v>4</v>
      </c>
      <c r="T4830" t="str">
        <f t="shared" si="1016"/>
        <v>إضافى كامل</v>
      </c>
    </row>
    <row r="4831" spans="1:20" x14ac:dyDescent="0.25">
      <c r="A4831">
        <v>223</v>
      </c>
      <c r="B4831">
        <v>29813</v>
      </c>
      <c r="C4831" t="s">
        <v>422</v>
      </c>
      <c r="D4831" s="8">
        <v>45626</v>
      </c>
      <c r="E4831" t="s">
        <v>18</v>
      </c>
      <c r="F4831">
        <v>16</v>
      </c>
      <c r="G4831" s="9" t="s">
        <v>418</v>
      </c>
      <c r="H4831" s="10"/>
      <c r="K4831" s="3" t="s">
        <v>19</v>
      </c>
      <c r="L4831" s="11">
        <f t="shared" si="1008"/>
        <v>1</v>
      </c>
      <c r="M4831" s="11">
        <f t="shared" si="1009"/>
        <v>4</v>
      </c>
      <c r="N4831" s="11">
        <f t="shared" si="1010"/>
        <v>1</v>
      </c>
      <c r="O4831" s="11">
        <f t="shared" si="1011"/>
        <v>0</v>
      </c>
      <c r="P4831" s="11">
        <f t="shared" si="1012"/>
        <v>1</v>
      </c>
      <c r="Q4831" s="11">
        <f t="shared" si="1013"/>
        <v>0</v>
      </c>
      <c r="R4831" s="11">
        <f t="shared" si="1014"/>
        <v>0</v>
      </c>
      <c r="S4831" s="11">
        <f t="shared" si="1015"/>
        <v>4</v>
      </c>
      <c r="T4831" t="str">
        <f t="shared" si="1016"/>
        <v>إضافى كامل</v>
      </c>
    </row>
    <row r="4832" spans="1:20" ht="15.75" x14ac:dyDescent="0.25">
      <c r="A4832">
        <v>211</v>
      </c>
      <c r="B4832">
        <v>29788</v>
      </c>
      <c r="C4832" s="16" t="s">
        <v>423</v>
      </c>
      <c r="D4832" s="8">
        <v>45597</v>
      </c>
      <c r="E4832" t="s">
        <v>15</v>
      </c>
      <c r="F4832">
        <v>18</v>
      </c>
      <c r="G4832" s="9" t="s">
        <v>424</v>
      </c>
      <c r="H4832" s="10" t="s">
        <v>425</v>
      </c>
      <c r="K4832" s="3" t="str">
        <f>IF(AND(I4832&lt;=TIME(8,30,0),J4832&gt;=TIME(14,0,0),I4832&lt;&gt;""),"",IF(AND(I4832&gt;=TIME(8,31,0),I4832&lt;=TIME(8,40,0)),"تأخير",IF(AND(I4832&gt;=TIME(8,41,0),I4832&lt;=TIME(11,30,0),I4832&lt;&gt;""),"إذن ص",IF(AND(J4832&lt;TIME(14,0,0), J4832&lt;&gt;"",J4832&gt;=TIME(11,0,0)),"إذن م",IF(AND(OR(I4832="",J4832="",I4832=J4832,I4832&gt;TIME(11,30,0),J4832&lt;TIME(11,0,0)),AND(E4832&lt;&gt;"Friday")),"غائب","")))))</f>
        <v/>
      </c>
      <c r="L4832" s="11">
        <f t="shared" si="1008"/>
        <v>1</v>
      </c>
      <c r="M4832" s="11">
        <f t="shared" si="1009"/>
        <v>4</v>
      </c>
      <c r="N4832" s="11">
        <f t="shared" si="1010"/>
        <v>1</v>
      </c>
      <c r="O4832" s="11">
        <f t="shared" si="1011"/>
        <v>0</v>
      </c>
      <c r="P4832" s="11">
        <f t="shared" si="1012"/>
        <v>1</v>
      </c>
      <c r="Q4832" s="11">
        <f t="shared" si="1013"/>
        <v>0</v>
      </c>
      <c r="R4832" s="11">
        <f t="shared" si="1014"/>
        <v>0</v>
      </c>
      <c r="S4832" s="11">
        <f t="shared" si="1015"/>
        <v>4</v>
      </c>
      <c r="T4832" t="str">
        <f t="shared" si="1016"/>
        <v>إضافى كامل</v>
      </c>
    </row>
    <row r="4833" spans="1:20" x14ac:dyDescent="0.25">
      <c r="A4833">
        <v>211</v>
      </c>
      <c r="B4833">
        <v>29788</v>
      </c>
      <c r="C4833" t="s">
        <v>426</v>
      </c>
      <c r="D4833" s="8">
        <v>45598</v>
      </c>
      <c r="E4833" t="s">
        <v>18</v>
      </c>
      <c r="F4833">
        <v>18</v>
      </c>
      <c r="G4833" s="9" t="s">
        <v>424</v>
      </c>
      <c r="H4833" s="10"/>
      <c r="I4833" s="12"/>
      <c r="J4833" s="12"/>
      <c r="K4833" s="3" t="s">
        <v>19</v>
      </c>
      <c r="L4833" s="11">
        <f t="shared" si="1008"/>
        <v>1</v>
      </c>
      <c r="M4833" s="11">
        <f t="shared" si="1009"/>
        <v>4</v>
      </c>
      <c r="N4833" s="11">
        <f t="shared" si="1010"/>
        <v>1</v>
      </c>
      <c r="O4833" s="11">
        <f t="shared" si="1011"/>
        <v>0</v>
      </c>
      <c r="P4833" s="11">
        <f t="shared" si="1012"/>
        <v>1</v>
      </c>
      <c r="Q4833" s="11">
        <f t="shared" si="1013"/>
        <v>0</v>
      </c>
      <c r="R4833" s="11">
        <f t="shared" si="1014"/>
        <v>0</v>
      </c>
      <c r="S4833" s="11">
        <f t="shared" si="1015"/>
        <v>4</v>
      </c>
      <c r="T4833" t="str">
        <f t="shared" si="1016"/>
        <v>إضافى كامل</v>
      </c>
    </row>
    <row r="4834" spans="1:20" x14ac:dyDescent="0.25">
      <c r="A4834">
        <v>211</v>
      </c>
      <c r="B4834">
        <v>29788</v>
      </c>
      <c r="C4834" t="s">
        <v>426</v>
      </c>
      <c r="D4834" s="8">
        <v>45599</v>
      </c>
      <c r="E4834" t="s">
        <v>20</v>
      </c>
      <c r="F4834">
        <v>18</v>
      </c>
      <c r="G4834" s="9" t="s">
        <v>424</v>
      </c>
      <c r="H4834" s="10"/>
      <c r="I4834" s="12">
        <v>0.3611111111111111</v>
      </c>
      <c r="J4834" s="12">
        <v>0.58849537037037036</v>
      </c>
      <c r="L4834" s="11">
        <f t="shared" si="1008"/>
        <v>1</v>
      </c>
      <c r="M4834" s="11">
        <f t="shared" si="1009"/>
        <v>4</v>
      </c>
      <c r="N4834" s="11">
        <f t="shared" si="1010"/>
        <v>1</v>
      </c>
      <c r="O4834" s="11">
        <f t="shared" si="1011"/>
        <v>0</v>
      </c>
      <c r="P4834" s="11">
        <f t="shared" si="1012"/>
        <v>1</v>
      </c>
      <c r="Q4834" s="11">
        <f t="shared" si="1013"/>
        <v>0</v>
      </c>
      <c r="R4834" s="11">
        <f t="shared" si="1014"/>
        <v>0</v>
      </c>
      <c r="S4834" s="11">
        <f t="shared" si="1015"/>
        <v>4</v>
      </c>
      <c r="T4834" t="str">
        <f t="shared" si="1016"/>
        <v>إضافى كامل</v>
      </c>
    </row>
    <row r="4835" spans="1:20" x14ac:dyDescent="0.25">
      <c r="A4835">
        <v>211</v>
      </c>
      <c r="B4835">
        <v>29788</v>
      </c>
      <c r="C4835" t="s">
        <v>426</v>
      </c>
      <c r="D4835" s="8">
        <v>45600</v>
      </c>
      <c r="E4835" t="s">
        <v>21</v>
      </c>
      <c r="F4835">
        <v>18</v>
      </c>
      <c r="G4835" s="9" t="s">
        <v>424</v>
      </c>
      <c r="H4835" s="10"/>
      <c r="I4835" s="12"/>
      <c r="J4835" s="12"/>
      <c r="K4835" s="3" t="str">
        <f>IF(AND(I4835&lt;=TIME(8,30,0),J4835&gt;=TIME(14,0,0),I4835&lt;&gt;""),"",IF(AND(I4835&gt;=TIME(8,31,0),I4835&lt;=TIME(8,40,0)),"تأخير",IF(AND(I4835&gt;=TIME(8,41,0),I4835&lt;=TIME(11,30,0),I4835&lt;&gt;""),"إذن ص",IF(AND(J4835&lt;TIME(14,0,0), J4835&lt;&gt;"",J4835&gt;=TIME(11,0,0)),"إذن م",IF(AND(OR(I4835="",J4835="",I4835=J4835,I4835&gt;TIME(11,30,0),J4835&lt;TIME(11,0,0)),AND(E4835&lt;&gt;"Friday")),"غائب","")))))</f>
        <v>غائب</v>
      </c>
      <c r="L4835" s="11">
        <f t="shared" si="1008"/>
        <v>0</v>
      </c>
      <c r="M4835" s="11">
        <f t="shared" si="1009"/>
        <v>4</v>
      </c>
      <c r="N4835" s="11">
        <f t="shared" si="1010"/>
        <v>1</v>
      </c>
      <c r="O4835" s="11">
        <f t="shared" si="1011"/>
        <v>0</v>
      </c>
      <c r="P4835" s="11">
        <f t="shared" si="1012"/>
        <v>1</v>
      </c>
      <c r="Q4835" s="11">
        <f t="shared" si="1013"/>
        <v>0</v>
      </c>
      <c r="R4835" s="11">
        <f t="shared" si="1014"/>
        <v>0</v>
      </c>
      <c r="S4835" s="11">
        <f t="shared" si="1015"/>
        <v>4</v>
      </c>
      <c r="T4835" t="str">
        <f t="shared" si="1016"/>
        <v>إضافى كامل</v>
      </c>
    </row>
    <row r="4836" spans="1:20" x14ac:dyDescent="0.25">
      <c r="A4836">
        <v>211</v>
      </c>
      <c r="B4836">
        <v>29788</v>
      </c>
      <c r="C4836" t="s">
        <v>426</v>
      </c>
      <c r="D4836" s="8">
        <v>45601</v>
      </c>
      <c r="E4836" t="s">
        <v>22</v>
      </c>
      <c r="F4836">
        <v>18</v>
      </c>
      <c r="G4836" s="9" t="s">
        <v>424</v>
      </c>
      <c r="H4836" s="10"/>
      <c r="I4836" s="12">
        <v>0.35309027777777779</v>
      </c>
      <c r="J4836" s="12">
        <v>0.69961805555555556</v>
      </c>
      <c r="K4836" s="3" t="str">
        <f>IF(AND(I4836&lt;=TIME(8,30,0),J4836&gt;=TIME(14,0,0),I4836&lt;&gt;""),"",IF(AND(I4836&gt;=TIME(8,31,0),I4836&lt;=TIME(8,40,0)),"تأخير",IF(AND(I4836&gt;=TIME(8,41,0),I4836&lt;=TIME(11,30,0),I4836&lt;&gt;""),"إذن ص",IF(AND(J4836&lt;TIME(14,0,0), J4836&lt;&gt;"",J4836&gt;=TIME(11,0,0)),"إذن م",IF(AND(OR(I4836="",J4836="",I4836=J4836,I4836&gt;TIME(11,30,0),J4836&lt;TIME(11,0,0)),AND(E4836&lt;&gt;"Friday")),"غائب","")))))</f>
        <v/>
      </c>
      <c r="L4836" s="11">
        <f t="shared" si="1008"/>
        <v>1</v>
      </c>
      <c r="M4836" s="11">
        <f t="shared" si="1009"/>
        <v>3</v>
      </c>
      <c r="N4836" s="11">
        <f t="shared" si="1010"/>
        <v>1</v>
      </c>
      <c r="O4836" s="11">
        <f t="shared" si="1011"/>
        <v>0</v>
      </c>
      <c r="P4836" s="11">
        <f t="shared" si="1012"/>
        <v>1</v>
      </c>
      <c r="Q4836" s="11">
        <f t="shared" si="1013"/>
        <v>0</v>
      </c>
      <c r="R4836" s="11">
        <f t="shared" si="1014"/>
        <v>0</v>
      </c>
      <c r="S4836" s="11">
        <f t="shared" si="1015"/>
        <v>3</v>
      </c>
      <c r="T4836" t="str">
        <f t="shared" si="1016"/>
        <v>إضافى كامل</v>
      </c>
    </row>
    <row r="4837" spans="1:20" x14ac:dyDescent="0.25">
      <c r="A4837">
        <v>211</v>
      </c>
      <c r="B4837">
        <v>29788</v>
      </c>
      <c r="C4837" t="s">
        <v>426</v>
      </c>
      <c r="D4837" s="8">
        <v>45602</v>
      </c>
      <c r="E4837" t="s">
        <v>23</v>
      </c>
      <c r="F4837">
        <v>18</v>
      </c>
      <c r="G4837" s="9" t="s">
        <v>424</v>
      </c>
      <c r="H4837" s="10"/>
      <c r="I4837" s="12">
        <v>0.34142361111111114</v>
      </c>
      <c r="J4837" s="12">
        <v>0.71076388888888886</v>
      </c>
      <c r="K4837" s="3" t="str">
        <f>IF(AND(I4837&lt;=TIME(8,30,0),J4837&gt;=TIME(14,0,0),I4837&lt;&gt;""),"",IF(AND(I4837&gt;=TIME(8,31,0),I4837&lt;=TIME(8,40,0)),"تأخير",IF(AND(I4837&gt;=TIME(8,41,0),I4837&lt;=TIME(11,30,0),I4837&lt;&gt;""),"إذن ص",IF(AND(J4837&lt;TIME(14,0,0), J4837&lt;&gt;"",J4837&gt;=TIME(11,0,0)),"إذن م",IF(AND(OR(I4837="",J4837="",I4837=J4837,I4837&gt;TIME(11,30,0),J4837&lt;TIME(11,0,0)),AND(E4837&lt;&gt;"Friday")),"غائب","")))))</f>
        <v/>
      </c>
      <c r="L4837" s="11">
        <f t="shared" si="1008"/>
        <v>1</v>
      </c>
      <c r="M4837" s="11">
        <f t="shared" si="1009"/>
        <v>3</v>
      </c>
      <c r="N4837" s="11">
        <f t="shared" si="1010"/>
        <v>1</v>
      </c>
      <c r="O4837" s="11">
        <f t="shared" si="1011"/>
        <v>0</v>
      </c>
      <c r="P4837" s="11">
        <f t="shared" si="1012"/>
        <v>1</v>
      </c>
      <c r="Q4837" s="11">
        <f t="shared" si="1013"/>
        <v>0</v>
      </c>
      <c r="R4837" s="11">
        <f t="shared" si="1014"/>
        <v>0</v>
      </c>
      <c r="S4837" s="11">
        <f t="shared" si="1015"/>
        <v>3</v>
      </c>
      <c r="T4837" t="str">
        <f t="shared" si="1016"/>
        <v>إضافى كامل</v>
      </c>
    </row>
    <row r="4838" spans="1:20" x14ac:dyDescent="0.25">
      <c r="A4838">
        <v>211</v>
      </c>
      <c r="B4838">
        <v>29788</v>
      </c>
      <c r="C4838" t="s">
        <v>426</v>
      </c>
      <c r="D4838" s="8">
        <v>45603</v>
      </c>
      <c r="E4838" t="s">
        <v>24</v>
      </c>
      <c r="F4838">
        <v>18</v>
      </c>
      <c r="G4838" s="9" t="s">
        <v>424</v>
      </c>
      <c r="H4838" s="10"/>
      <c r="I4838" s="12">
        <v>0.44091435185185185</v>
      </c>
      <c r="J4838" s="12">
        <v>0.66886574074074079</v>
      </c>
      <c r="L4838" s="11">
        <f t="shared" si="1008"/>
        <v>1</v>
      </c>
      <c r="M4838" s="11">
        <f t="shared" si="1009"/>
        <v>3</v>
      </c>
      <c r="N4838" s="11">
        <f t="shared" si="1010"/>
        <v>1</v>
      </c>
      <c r="O4838" s="11">
        <f t="shared" si="1011"/>
        <v>0</v>
      </c>
      <c r="P4838" s="11">
        <f t="shared" si="1012"/>
        <v>1</v>
      </c>
      <c r="Q4838" s="11">
        <f t="shared" si="1013"/>
        <v>0</v>
      </c>
      <c r="R4838" s="11">
        <f t="shared" si="1014"/>
        <v>0</v>
      </c>
      <c r="S4838" s="11">
        <f t="shared" si="1015"/>
        <v>3</v>
      </c>
      <c r="T4838" t="str">
        <f t="shared" si="1016"/>
        <v>إضافى كامل</v>
      </c>
    </row>
    <row r="4839" spans="1:20" x14ac:dyDescent="0.25">
      <c r="A4839">
        <v>211</v>
      </c>
      <c r="B4839">
        <v>29788</v>
      </c>
      <c r="C4839" t="s">
        <v>426</v>
      </c>
      <c r="D4839" s="8">
        <v>45604</v>
      </c>
      <c r="E4839" t="s">
        <v>15</v>
      </c>
      <c r="F4839">
        <v>18</v>
      </c>
      <c r="G4839" s="9" t="s">
        <v>424</v>
      </c>
      <c r="H4839" s="10"/>
      <c r="K4839" s="3" t="str">
        <f>IF(AND(I4839&lt;=TIME(8,30,0),J4839&gt;=TIME(14,0,0),I4839&lt;&gt;""),"",IF(AND(I4839&gt;=TIME(8,31,0),I4839&lt;=TIME(8,40,0)),"تأخير",IF(AND(I4839&gt;=TIME(8,41,0),I4839&lt;=TIME(11,30,0),I4839&lt;&gt;""),"إذن ص",IF(AND(J4839&lt;TIME(14,0,0), J4839&lt;&gt;"",J4839&gt;=TIME(11,0,0)),"إذن م",IF(AND(OR(I4839="",J4839="",I4839=J4839,I4839&gt;TIME(11,30,0),J4839&lt;TIME(11,0,0)),AND(E4839&lt;&gt;"Friday")),"غائب","")))))</f>
        <v/>
      </c>
      <c r="L4839" s="11">
        <f t="shared" si="1008"/>
        <v>1</v>
      </c>
      <c r="M4839" s="11">
        <f t="shared" si="1009"/>
        <v>3</v>
      </c>
      <c r="N4839" s="11">
        <f t="shared" si="1010"/>
        <v>1</v>
      </c>
      <c r="O4839" s="11">
        <f t="shared" si="1011"/>
        <v>0</v>
      </c>
      <c r="P4839" s="11">
        <f t="shared" si="1012"/>
        <v>1</v>
      </c>
      <c r="Q4839" s="11">
        <f t="shared" si="1013"/>
        <v>0</v>
      </c>
      <c r="R4839" s="11">
        <f t="shared" si="1014"/>
        <v>0</v>
      </c>
      <c r="S4839" s="11">
        <f t="shared" si="1015"/>
        <v>3</v>
      </c>
      <c r="T4839" t="str">
        <f t="shared" si="1016"/>
        <v>إضافى كامل</v>
      </c>
    </row>
    <row r="4840" spans="1:20" x14ac:dyDescent="0.25">
      <c r="A4840">
        <v>211</v>
      </c>
      <c r="B4840">
        <v>29788</v>
      </c>
      <c r="C4840" t="s">
        <v>426</v>
      </c>
      <c r="D4840" s="8">
        <v>45605</v>
      </c>
      <c r="E4840" t="s">
        <v>18</v>
      </c>
      <c r="F4840">
        <v>18</v>
      </c>
      <c r="G4840" s="9" t="s">
        <v>424</v>
      </c>
      <c r="H4840" s="10"/>
      <c r="I4840" s="12"/>
      <c r="J4840" s="12"/>
      <c r="K4840" s="3" t="s">
        <v>19</v>
      </c>
      <c r="L4840" s="11">
        <f t="shared" si="1008"/>
        <v>1</v>
      </c>
      <c r="M4840" s="11">
        <f t="shared" si="1009"/>
        <v>3</v>
      </c>
      <c r="N4840" s="11">
        <f t="shared" si="1010"/>
        <v>1</v>
      </c>
      <c r="O4840" s="11">
        <f t="shared" si="1011"/>
        <v>0</v>
      </c>
      <c r="P4840" s="11">
        <f t="shared" si="1012"/>
        <v>1</v>
      </c>
      <c r="Q4840" s="11">
        <f t="shared" si="1013"/>
        <v>0</v>
      </c>
      <c r="R4840" s="11">
        <f t="shared" si="1014"/>
        <v>0</v>
      </c>
      <c r="S4840" s="11">
        <f t="shared" si="1015"/>
        <v>3</v>
      </c>
      <c r="T4840" t="str">
        <f t="shared" si="1016"/>
        <v>إضافى كامل</v>
      </c>
    </row>
    <row r="4841" spans="1:20" x14ac:dyDescent="0.25">
      <c r="A4841">
        <v>211</v>
      </c>
      <c r="B4841">
        <v>29788</v>
      </c>
      <c r="C4841" t="s">
        <v>426</v>
      </c>
      <c r="D4841" s="8">
        <v>45606</v>
      </c>
      <c r="E4841" t="s">
        <v>20</v>
      </c>
      <c r="F4841">
        <v>18</v>
      </c>
      <c r="G4841" s="9" t="s">
        <v>424</v>
      </c>
      <c r="H4841" s="10"/>
      <c r="I4841" s="12">
        <v>0.44615740740740739</v>
      </c>
      <c r="J4841" s="12">
        <v>0.59244212962962961</v>
      </c>
      <c r="K4841" s="3" t="str">
        <f t="shared" ref="K4841:K4862" si="1018">IF(AND(I4841&lt;=TIME(8,30,0),J4841&gt;=TIME(14,0,0),I4841&lt;&gt;""),"",IF(AND(I4841&gt;=TIME(8,31,0),I4841&lt;=TIME(8,40,0)),"تأخير",IF(AND(I4841&gt;=TIME(8,41,0),I4841&lt;=TIME(11,30,0),I4841&lt;&gt;""),"إذن ص",IF(AND(J4841&lt;TIME(14,0,0), J4841&lt;&gt;"",J4841&gt;=TIME(11,0,0)),"إذن م",IF(AND(OR(I4841="",J4841="",I4841=J4841,I4841&gt;TIME(11,30,0),J4841&lt;TIME(11,0,0)),AND(E4841&lt;&gt;"Friday")),"غائب","")))))</f>
        <v>إذن ص</v>
      </c>
      <c r="L4841" s="11">
        <f t="shared" si="1008"/>
        <v>1</v>
      </c>
      <c r="M4841" s="11">
        <f t="shared" si="1009"/>
        <v>3</v>
      </c>
      <c r="N4841" s="11">
        <f t="shared" si="1010"/>
        <v>1</v>
      </c>
      <c r="O4841" s="11">
        <f t="shared" si="1011"/>
        <v>0</v>
      </c>
      <c r="P4841" s="11">
        <f t="shared" si="1012"/>
        <v>1</v>
      </c>
      <c r="Q4841" s="11">
        <f t="shared" si="1013"/>
        <v>0</v>
      </c>
      <c r="R4841" s="11">
        <f t="shared" si="1014"/>
        <v>0</v>
      </c>
      <c r="S4841" s="11">
        <f t="shared" si="1015"/>
        <v>3</v>
      </c>
      <c r="T4841" t="str">
        <f t="shared" si="1016"/>
        <v>إضافى كامل</v>
      </c>
    </row>
    <row r="4842" spans="1:20" x14ac:dyDescent="0.25">
      <c r="A4842">
        <v>211</v>
      </c>
      <c r="B4842">
        <v>29788</v>
      </c>
      <c r="C4842" t="s">
        <v>426</v>
      </c>
      <c r="D4842" s="8">
        <v>45607</v>
      </c>
      <c r="E4842" t="s">
        <v>21</v>
      </c>
      <c r="F4842">
        <v>18</v>
      </c>
      <c r="G4842" s="9" t="s">
        <v>424</v>
      </c>
      <c r="H4842" s="10"/>
      <c r="I4842" s="12">
        <v>0.33717592592592593</v>
      </c>
      <c r="J4842" s="12">
        <v>0.58528935185185182</v>
      </c>
      <c r="K4842" s="3" t="str">
        <f t="shared" si="1018"/>
        <v/>
      </c>
      <c r="L4842" s="11">
        <f t="shared" si="1008"/>
        <v>1</v>
      </c>
      <c r="M4842" s="11">
        <f t="shared" si="1009"/>
        <v>3</v>
      </c>
      <c r="N4842" s="11">
        <f t="shared" si="1010"/>
        <v>0</v>
      </c>
      <c r="O4842" s="11">
        <f t="shared" si="1011"/>
        <v>0</v>
      </c>
      <c r="P4842" s="11">
        <f t="shared" si="1012"/>
        <v>0</v>
      </c>
      <c r="Q4842" s="11">
        <f t="shared" si="1013"/>
        <v>0</v>
      </c>
      <c r="R4842" s="11">
        <f t="shared" si="1014"/>
        <v>0</v>
      </c>
      <c r="S4842" s="11">
        <f t="shared" si="1015"/>
        <v>3</v>
      </c>
      <c r="T4842" t="str">
        <f t="shared" si="1016"/>
        <v>إضافى كامل</v>
      </c>
    </row>
    <row r="4843" spans="1:20" x14ac:dyDescent="0.25">
      <c r="A4843">
        <v>211</v>
      </c>
      <c r="B4843">
        <v>29788</v>
      </c>
      <c r="C4843" t="s">
        <v>426</v>
      </c>
      <c r="D4843" s="8">
        <v>45608</v>
      </c>
      <c r="E4843" t="s">
        <v>22</v>
      </c>
      <c r="F4843">
        <v>18</v>
      </c>
      <c r="G4843" s="9" t="s">
        <v>424</v>
      </c>
      <c r="H4843" s="10"/>
      <c r="K4843" s="3" t="str">
        <f t="shared" si="1018"/>
        <v>غائب</v>
      </c>
      <c r="L4843" s="11">
        <f t="shared" si="1008"/>
        <v>0</v>
      </c>
      <c r="M4843" s="11">
        <f t="shared" si="1009"/>
        <v>3</v>
      </c>
      <c r="N4843" s="11">
        <f t="shared" si="1010"/>
        <v>0</v>
      </c>
      <c r="O4843" s="11">
        <f t="shared" si="1011"/>
        <v>0</v>
      </c>
      <c r="P4843" s="11">
        <f t="shared" si="1012"/>
        <v>0</v>
      </c>
      <c r="Q4843" s="11">
        <f t="shared" si="1013"/>
        <v>0</v>
      </c>
      <c r="R4843" s="11">
        <f t="shared" si="1014"/>
        <v>0</v>
      </c>
      <c r="S4843" s="11">
        <f t="shared" si="1015"/>
        <v>3</v>
      </c>
      <c r="T4843" t="str">
        <f t="shared" si="1016"/>
        <v>إضافى كامل</v>
      </c>
    </row>
    <row r="4844" spans="1:20" x14ac:dyDescent="0.25">
      <c r="A4844">
        <v>211</v>
      </c>
      <c r="B4844">
        <v>29788</v>
      </c>
      <c r="C4844" t="s">
        <v>426</v>
      </c>
      <c r="D4844" s="8">
        <v>45609</v>
      </c>
      <c r="E4844" t="s">
        <v>23</v>
      </c>
      <c r="F4844">
        <v>18</v>
      </c>
      <c r="G4844" s="9" t="s">
        <v>424</v>
      </c>
      <c r="H4844" s="10"/>
      <c r="I4844" s="12">
        <v>0.31733796296296296</v>
      </c>
      <c r="J4844" s="12">
        <v>0.58614583333333337</v>
      </c>
      <c r="K4844" s="3" t="str">
        <f t="shared" si="1018"/>
        <v/>
      </c>
      <c r="L4844" s="11">
        <f t="shared" si="1008"/>
        <v>1</v>
      </c>
      <c r="M4844" s="11">
        <f t="shared" si="1009"/>
        <v>2</v>
      </c>
      <c r="N4844" s="11">
        <f t="shared" si="1010"/>
        <v>0</v>
      </c>
      <c r="O4844" s="11">
        <f t="shared" si="1011"/>
        <v>0</v>
      </c>
      <c r="P4844" s="11">
        <f t="shared" si="1012"/>
        <v>0</v>
      </c>
      <c r="Q4844" s="11">
        <f t="shared" si="1013"/>
        <v>0</v>
      </c>
      <c r="R4844" s="11">
        <f t="shared" si="1014"/>
        <v>0</v>
      </c>
      <c r="S4844" s="11">
        <f t="shared" si="1015"/>
        <v>2</v>
      </c>
      <c r="T4844" t="str">
        <f t="shared" si="1016"/>
        <v>إضافى كامل</v>
      </c>
    </row>
    <row r="4845" spans="1:20" x14ac:dyDescent="0.25">
      <c r="A4845">
        <v>211</v>
      </c>
      <c r="B4845">
        <v>29788</v>
      </c>
      <c r="C4845" t="s">
        <v>426</v>
      </c>
      <c r="D4845" s="8">
        <v>45610</v>
      </c>
      <c r="E4845" t="s">
        <v>24</v>
      </c>
      <c r="F4845">
        <v>18</v>
      </c>
      <c r="G4845" s="9" t="s">
        <v>424</v>
      </c>
      <c r="H4845" s="10"/>
      <c r="I4845" s="12">
        <v>0.43714120370370368</v>
      </c>
      <c r="J4845" s="12">
        <v>0.66692129629629626</v>
      </c>
      <c r="L4845" s="11">
        <f t="shared" si="1008"/>
        <v>1</v>
      </c>
      <c r="M4845" s="11">
        <f t="shared" si="1009"/>
        <v>2</v>
      </c>
      <c r="N4845" s="11">
        <f t="shared" si="1010"/>
        <v>0</v>
      </c>
      <c r="O4845" s="11">
        <f t="shared" si="1011"/>
        <v>0</v>
      </c>
      <c r="P4845" s="11">
        <f t="shared" si="1012"/>
        <v>0</v>
      </c>
      <c r="Q4845" s="11">
        <f t="shared" si="1013"/>
        <v>0</v>
      </c>
      <c r="R4845" s="11">
        <f t="shared" si="1014"/>
        <v>0</v>
      </c>
      <c r="S4845" s="11">
        <f t="shared" si="1015"/>
        <v>2</v>
      </c>
      <c r="T4845" t="str">
        <f t="shared" si="1016"/>
        <v>إضافى كامل</v>
      </c>
    </row>
    <row r="4846" spans="1:20" x14ac:dyDescent="0.25">
      <c r="A4846">
        <v>211</v>
      </c>
      <c r="B4846">
        <v>29788</v>
      </c>
      <c r="C4846" t="s">
        <v>426</v>
      </c>
      <c r="D4846" s="8">
        <v>45611</v>
      </c>
      <c r="E4846" t="s">
        <v>15</v>
      </c>
      <c r="F4846">
        <v>18</v>
      </c>
      <c r="G4846" s="9" t="s">
        <v>424</v>
      </c>
      <c r="H4846" s="10"/>
      <c r="K4846" s="3" t="str">
        <f t="shared" si="1018"/>
        <v/>
      </c>
      <c r="L4846" s="11">
        <f t="shared" si="1008"/>
        <v>1</v>
      </c>
      <c r="M4846" s="11">
        <f t="shared" si="1009"/>
        <v>2</v>
      </c>
      <c r="N4846" s="11">
        <f t="shared" si="1010"/>
        <v>0</v>
      </c>
      <c r="O4846" s="11">
        <f t="shared" si="1011"/>
        <v>0</v>
      </c>
      <c r="P4846" s="11">
        <f t="shared" si="1012"/>
        <v>0</v>
      </c>
      <c r="Q4846" s="11">
        <f t="shared" si="1013"/>
        <v>0</v>
      </c>
      <c r="R4846" s="11">
        <f t="shared" si="1014"/>
        <v>0</v>
      </c>
      <c r="S4846" s="11">
        <f t="shared" si="1015"/>
        <v>2</v>
      </c>
      <c r="T4846" t="str">
        <f t="shared" si="1016"/>
        <v>إضافى كامل</v>
      </c>
    </row>
    <row r="4847" spans="1:20" x14ac:dyDescent="0.25">
      <c r="A4847">
        <v>211</v>
      </c>
      <c r="B4847">
        <v>29788</v>
      </c>
      <c r="C4847" t="s">
        <v>426</v>
      </c>
      <c r="D4847" s="8">
        <v>45612</v>
      </c>
      <c r="E4847" t="s">
        <v>18</v>
      </c>
      <c r="F4847">
        <v>18</v>
      </c>
      <c r="G4847" s="9" t="s">
        <v>424</v>
      </c>
      <c r="H4847" s="10"/>
      <c r="K4847" s="3" t="s">
        <v>19</v>
      </c>
      <c r="L4847" s="11">
        <f t="shared" si="1008"/>
        <v>1</v>
      </c>
      <c r="M4847" s="11">
        <f t="shared" si="1009"/>
        <v>2</v>
      </c>
      <c r="N4847" s="11">
        <f t="shared" si="1010"/>
        <v>0</v>
      </c>
      <c r="O4847" s="11">
        <f t="shared" si="1011"/>
        <v>0</v>
      </c>
      <c r="P4847" s="11">
        <f t="shared" si="1012"/>
        <v>0</v>
      </c>
      <c r="Q4847" s="11">
        <f t="shared" si="1013"/>
        <v>0</v>
      </c>
      <c r="R4847" s="11">
        <f t="shared" si="1014"/>
        <v>0</v>
      </c>
      <c r="S4847" s="11">
        <f t="shared" si="1015"/>
        <v>2</v>
      </c>
      <c r="T4847" t="str">
        <f t="shared" si="1016"/>
        <v>إضافى كامل</v>
      </c>
    </row>
    <row r="4848" spans="1:20" x14ac:dyDescent="0.25">
      <c r="A4848">
        <v>211</v>
      </c>
      <c r="B4848">
        <v>29788</v>
      </c>
      <c r="C4848" t="s">
        <v>426</v>
      </c>
      <c r="D4848" s="8">
        <v>45613</v>
      </c>
      <c r="E4848" t="s">
        <v>20</v>
      </c>
      <c r="F4848">
        <v>18</v>
      </c>
      <c r="G4848" s="9" t="s">
        <v>424</v>
      </c>
      <c r="H4848" s="10"/>
      <c r="I4848" s="12">
        <v>0.34537037037037038</v>
      </c>
      <c r="J4848" s="12">
        <v>0.66740740740740745</v>
      </c>
      <c r="K4848" s="3" t="str">
        <f t="shared" si="1018"/>
        <v/>
      </c>
      <c r="L4848" s="11">
        <f t="shared" si="1008"/>
        <v>1</v>
      </c>
      <c r="M4848" s="11">
        <f t="shared" si="1009"/>
        <v>2</v>
      </c>
      <c r="N4848" s="11">
        <f t="shared" si="1010"/>
        <v>0</v>
      </c>
      <c r="O4848" s="11">
        <f t="shared" si="1011"/>
        <v>0</v>
      </c>
      <c r="P4848" s="11">
        <f t="shared" si="1012"/>
        <v>0</v>
      </c>
      <c r="Q4848" s="11">
        <f t="shared" si="1013"/>
        <v>0</v>
      </c>
      <c r="R4848" s="11">
        <f t="shared" si="1014"/>
        <v>0</v>
      </c>
      <c r="S4848" s="11">
        <f t="shared" si="1015"/>
        <v>2</v>
      </c>
      <c r="T4848" t="str">
        <f t="shared" si="1016"/>
        <v>إضافى كامل</v>
      </c>
    </row>
    <row r="4849" spans="1:20" x14ac:dyDescent="0.25">
      <c r="A4849">
        <v>211</v>
      </c>
      <c r="B4849">
        <v>29788</v>
      </c>
      <c r="C4849" t="s">
        <v>426</v>
      </c>
      <c r="D4849" s="8">
        <v>45614</v>
      </c>
      <c r="E4849" t="s">
        <v>21</v>
      </c>
      <c r="F4849">
        <v>18</v>
      </c>
      <c r="G4849" s="9" t="s">
        <v>424</v>
      </c>
      <c r="H4849" s="10"/>
      <c r="I4849" s="12">
        <v>0.34032407407407406</v>
      </c>
      <c r="J4849" s="12">
        <v>0.6307638888888889</v>
      </c>
      <c r="K4849" s="3" t="str">
        <f t="shared" si="1018"/>
        <v/>
      </c>
      <c r="L4849" s="11">
        <f t="shared" si="1008"/>
        <v>1</v>
      </c>
      <c r="M4849" s="11">
        <f t="shared" si="1009"/>
        <v>2</v>
      </c>
      <c r="N4849" s="11">
        <f t="shared" si="1010"/>
        <v>0</v>
      </c>
      <c r="O4849" s="11">
        <f t="shared" si="1011"/>
        <v>0</v>
      </c>
      <c r="P4849" s="11">
        <f t="shared" si="1012"/>
        <v>0</v>
      </c>
      <c r="Q4849" s="11">
        <f t="shared" si="1013"/>
        <v>0</v>
      </c>
      <c r="R4849" s="11">
        <f t="shared" si="1014"/>
        <v>0</v>
      </c>
      <c r="S4849" s="11">
        <f t="shared" si="1015"/>
        <v>2</v>
      </c>
      <c r="T4849" t="str">
        <f t="shared" si="1016"/>
        <v>إضافى كامل</v>
      </c>
    </row>
    <row r="4850" spans="1:20" x14ac:dyDescent="0.25">
      <c r="A4850">
        <v>211</v>
      </c>
      <c r="B4850">
        <v>29788</v>
      </c>
      <c r="C4850" t="s">
        <v>426</v>
      </c>
      <c r="D4850" s="8">
        <v>45615</v>
      </c>
      <c r="E4850" t="s">
        <v>22</v>
      </c>
      <c r="F4850">
        <v>18</v>
      </c>
      <c r="G4850" s="9" t="s">
        <v>424</v>
      </c>
      <c r="H4850" s="10"/>
      <c r="I4850" s="12">
        <v>0.33408564814814817</v>
      </c>
      <c r="J4850" s="12">
        <v>0.67731481481481481</v>
      </c>
      <c r="K4850" s="3" t="str">
        <f t="shared" si="1018"/>
        <v/>
      </c>
      <c r="L4850" s="11">
        <f t="shared" si="1008"/>
        <v>1</v>
      </c>
      <c r="M4850" s="11">
        <f t="shared" si="1009"/>
        <v>2</v>
      </c>
      <c r="N4850" s="11">
        <f t="shared" si="1010"/>
        <v>0</v>
      </c>
      <c r="O4850" s="11">
        <f t="shared" si="1011"/>
        <v>0</v>
      </c>
      <c r="P4850" s="11">
        <f t="shared" si="1012"/>
        <v>0</v>
      </c>
      <c r="Q4850" s="11">
        <f t="shared" si="1013"/>
        <v>0</v>
      </c>
      <c r="R4850" s="11">
        <f t="shared" si="1014"/>
        <v>0</v>
      </c>
      <c r="S4850" s="11">
        <f t="shared" si="1015"/>
        <v>2</v>
      </c>
      <c r="T4850" t="str">
        <f t="shared" si="1016"/>
        <v>إضافى كامل</v>
      </c>
    </row>
    <row r="4851" spans="1:20" x14ac:dyDescent="0.25">
      <c r="A4851">
        <v>211</v>
      </c>
      <c r="B4851">
        <v>29788</v>
      </c>
      <c r="C4851" t="s">
        <v>426</v>
      </c>
      <c r="D4851" s="8">
        <v>45616</v>
      </c>
      <c r="E4851" t="s">
        <v>23</v>
      </c>
      <c r="F4851">
        <v>18</v>
      </c>
      <c r="G4851" s="9" t="s">
        <v>424</v>
      </c>
      <c r="H4851" s="10"/>
      <c r="I4851" s="12">
        <v>0.3334375</v>
      </c>
      <c r="J4851" s="12">
        <v>0.66798611111111106</v>
      </c>
      <c r="K4851" s="3" t="str">
        <f t="shared" si="1018"/>
        <v/>
      </c>
      <c r="L4851" s="11">
        <f t="shared" si="1008"/>
        <v>1</v>
      </c>
      <c r="M4851" s="11">
        <f t="shared" si="1009"/>
        <v>2</v>
      </c>
      <c r="N4851" s="11">
        <f t="shared" si="1010"/>
        <v>0</v>
      </c>
      <c r="O4851" s="11">
        <f t="shared" si="1011"/>
        <v>0</v>
      </c>
      <c r="P4851" s="11">
        <f t="shared" si="1012"/>
        <v>0</v>
      </c>
      <c r="Q4851" s="11">
        <f t="shared" si="1013"/>
        <v>0</v>
      </c>
      <c r="R4851" s="11">
        <f t="shared" si="1014"/>
        <v>0</v>
      </c>
      <c r="S4851" s="11">
        <f t="shared" si="1015"/>
        <v>2</v>
      </c>
      <c r="T4851" t="str">
        <f t="shared" si="1016"/>
        <v>إضافى كامل</v>
      </c>
    </row>
    <row r="4852" spans="1:20" x14ac:dyDescent="0.25">
      <c r="A4852">
        <v>211</v>
      </c>
      <c r="B4852">
        <v>29788</v>
      </c>
      <c r="C4852" t="s">
        <v>426</v>
      </c>
      <c r="D4852" s="8">
        <v>45617</v>
      </c>
      <c r="E4852" t="s">
        <v>24</v>
      </c>
      <c r="F4852">
        <v>18</v>
      </c>
      <c r="G4852" s="9" t="s">
        <v>424</v>
      </c>
      <c r="H4852" s="10"/>
      <c r="I4852" s="12">
        <v>0.43646990740740743</v>
      </c>
      <c r="J4852" s="12">
        <v>0.66706018518518517</v>
      </c>
      <c r="L4852" s="11">
        <f t="shared" si="1008"/>
        <v>1</v>
      </c>
      <c r="M4852" s="11">
        <f t="shared" si="1009"/>
        <v>2</v>
      </c>
      <c r="N4852" s="11">
        <f t="shared" si="1010"/>
        <v>0</v>
      </c>
      <c r="O4852" s="11">
        <f t="shared" si="1011"/>
        <v>0</v>
      </c>
      <c r="P4852" s="11">
        <f t="shared" si="1012"/>
        <v>0</v>
      </c>
      <c r="Q4852" s="11">
        <f t="shared" si="1013"/>
        <v>0</v>
      </c>
      <c r="R4852" s="11">
        <f t="shared" si="1014"/>
        <v>0</v>
      </c>
      <c r="S4852" s="11">
        <f t="shared" si="1015"/>
        <v>2</v>
      </c>
      <c r="T4852" t="str">
        <f t="shared" si="1016"/>
        <v>إضافى كامل</v>
      </c>
    </row>
    <row r="4853" spans="1:20" x14ac:dyDescent="0.25">
      <c r="A4853">
        <v>211</v>
      </c>
      <c r="B4853">
        <v>29788</v>
      </c>
      <c r="C4853" t="s">
        <v>426</v>
      </c>
      <c r="D4853" s="8">
        <v>45618</v>
      </c>
      <c r="E4853" t="s">
        <v>15</v>
      </c>
      <c r="F4853">
        <v>18</v>
      </c>
      <c r="G4853" s="9" t="s">
        <v>424</v>
      </c>
      <c r="H4853" s="10"/>
      <c r="K4853" s="3" t="str">
        <f t="shared" si="1018"/>
        <v/>
      </c>
      <c r="L4853" s="11">
        <f t="shared" si="1008"/>
        <v>1</v>
      </c>
      <c r="M4853" s="11">
        <f t="shared" si="1009"/>
        <v>2</v>
      </c>
      <c r="N4853" s="11">
        <f t="shared" si="1010"/>
        <v>0</v>
      </c>
      <c r="O4853" s="11">
        <f t="shared" si="1011"/>
        <v>0</v>
      </c>
      <c r="P4853" s="11">
        <f t="shared" si="1012"/>
        <v>0</v>
      </c>
      <c r="Q4853" s="11">
        <f t="shared" si="1013"/>
        <v>0</v>
      </c>
      <c r="R4853" s="11">
        <f t="shared" si="1014"/>
        <v>0</v>
      </c>
      <c r="S4853" s="11">
        <f t="shared" si="1015"/>
        <v>2</v>
      </c>
      <c r="T4853" t="str">
        <f t="shared" si="1016"/>
        <v>إضافى كامل</v>
      </c>
    </row>
    <row r="4854" spans="1:20" x14ac:dyDescent="0.25">
      <c r="A4854">
        <v>211</v>
      </c>
      <c r="B4854">
        <v>29788</v>
      </c>
      <c r="C4854" t="s">
        <v>426</v>
      </c>
      <c r="D4854" s="8">
        <v>45619</v>
      </c>
      <c r="E4854" t="s">
        <v>18</v>
      </c>
      <c r="F4854">
        <v>18</v>
      </c>
      <c r="G4854" s="9" t="s">
        <v>424</v>
      </c>
      <c r="H4854" s="10"/>
      <c r="K4854" s="3" t="s">
        <v>19</v>
      </c>
      <c r="L4854" s="11">
        <f t="shared" si="1008"/>
        <v>1</v>
      </c>
      <c r="M4854" s="11">
        <f t="shared" si="1009"/>
        <v>2</v>
      </c>
      <c r="N4854" s="11">
        <f t="shared" si="1010"/>
        <v>0</v>
      </c>
      <c r="O4854" s="11">
        <f t="shared" si="1011"/>
        <v>0</v>
      </c>
      <c r="P4854" s="11">
        <f t="shared" si="1012"/>
        <v>0</v>
      </c>
      <c r="Q4854" s="11">
        <f t="shared" si="1013"/>
        <v>0</v>
      </c>
      <c r="R4854" s="11">
        <f t="shared" si="1014"/>
        <v>0</v>
      </c>
      <c r="S4854" s="11">
        <f t="shared" si="1015"/>
        <v>2</v>
      </c>
      <c r="T4854" t="str">
        <f t="shared" si="1016"/>
        <v>إضافى كامل</v>
      </c>
    </row>
    <row r="4855" spans="1:20" x14ac:dyDescent="0.25">
      <c r="A4855">
        <v>211</v>
      </c>
      <c r="B4855">
        <v>29788</v>
      </c>
      <c r="C4855" t="s">
        <v>426</v>
      </c>
      <c r="D4855" s="8">
        <v>45620</v>
      </c>
      <c r="E4855" t="s">
        <v>20</v>
      </c>
      <c r="F4855">
        <v>18</v>
      </c>
      <c r="G4855" s="9" t="s">
        <v>424</v>
      </c>
      <c r="H4855" s="10"/>
      <c r="K4855" s="3" t="str">
        <f t="shared" si="1018"/>
        <v>غائب</v>
      </c>
      <c r="L4855" s="11">
        <f t="shared" si="1008"/>
        <v>0</v>
      </c>
      <c r="M4855" s="11">
        <f t="shared" si="1009"/>
        <v>2</v>
      </c>
      <c r="N4855" s="11">
        <f t="shared" si="1010"/>
        <v>0</v>
      </c>
      <c r="O4855" s="11">
        <f t="shared" si="1011"/>
        <v>1</v>
      </c>
      <c r="P4855" s="11">
        <f t="shared" si="1012"/>
        <v>1</v>
      </c>
      <c r="Q4855" s="11">
        <f t="shared" si="1013"/>
        <v>0</v>
      </c>
      <c r="R4855" s="11">
        <f t="shared" si="1014"/>
        <v>0</v>
      </c>
      <c r="S4855" s="11">
        <f t="shared" si="1015"/>
        <v>2</v>
      </c>
      <c r="T4855" t="str">
        <f t="shared" si="1016"/>
        <v>إضافى كامل</v>
      </c>
    </row>
    <row r="4856" spans="1:20" x14ac:dyDescent="0.25">
      <c r="A4856">
        <v>211</v>
      </c>
      <c r="B4856">
        <v>29788</v>
      </c>
      <c r="C4856" t="s">
        <v>426</v>
      </c>
      <c r="D4856" s="8">
        <v>45621</v>
      </c>
      <c r="E4856" t="s">
        <v>21</v>
      </c>
      <c r="F4856">
        <v>18</v>
      </c>
      <c r="G4856" s="9" t="s">
        <v>424</v>
      </c>
      <c r="H4856" s="10"/>
      <c r="I4856" s="12">
        <v>0.33373842592592595</v>
      </c>
      <c r="J4856" s="12">
        <v>0.58760416666666671</v>
      </c>
      <c r="K4856" s="3" t="str">
        <f t="shared" si="1018"/>
        <v/>
      </c>
      <c r="L4856" s="11">
        <f t="shared" si="1008"/>
        <v>1</v>
      </c>
      <c r="M4856" s="11">
        <f t="shared" si="1009"/>
        <v>1</v>
      </c>
      <c r="N4856" s="11">
        <f t="shared" si="1010"/>
        <v>0</v>
      </c>
      <c r="O4856" s="11">
        <f t="shared" si="1011"/>
        <v>1</v>
      </c>
      <c r="P4856" s="11">
        <f t="shared" si="1012"/>
        <v>1</v>
      </c>
      <c r="Q4856" s="11">
        <f t="shared" si="1013"/>
        <v>0</v>
      </c>
      <c r="R4856" s="11">
        <f t="shared" si="1014"/>
        <v>0</v>
      </c>
      <c r="S4856" s="11">
        <f t="shared" si="1015"/>
        <v>1</v>
      </c>
      <c r="T4856" t="str">
        <f t="shared" si="1016"/>
        <v>إضافى كامل</v>
      </c>
    </row>
    <row r="4857" spans="1:20" x14ac:dyDescent="0.25">
      <c r="A4857">
        <v>211</v>
      </c>
      <c r="B4857">
        <v>29788</v>
      </c>
      <c r="C4857" t="s">
        <v>426</v>
      </c>
      <c r="D4857" s="8">
        <v>45622</v>
      </c>
      <c r="E4857" t="s">
        <v>22</v>
      </c>
      <c r="F4857">
        <v>18</v>
      </c>
      <c r="G4857" s="9" t="s">
        <v>424</v>
      </c>
      <c r="H4857" s="10" t="s">
        <v>32</v>
      </c>
      <c r="I4857" s="12">
        <v>0.35731481481481481</v>
      </c>
      <c r="J4857" s="12">
        <v>0.46500000000000002</v>
      </c>
      <c r="K4857" s="3" t="str">
        <f t="shared" si="1018"/>
        <v>تأخير</v>
      </c>
      <c r="L4857" s="11">
        <f t="shared" si="1008"/>
        <v>0</v>
      </c>
      <c r="M4857" s="11">
        <f t="shared" si="1009"/>
        <v>1</v>
      </c>
      <c r="N4857" s="11">
        <f t="shared" si="1010"/>
        <v>0</v>
      </c>
      <c r="O4857" s="11">
        <f t="shared" si="1011"/>
        <v>1</v>
      </c>
      <c r="P4857" s="11">
        <f t="shared" si="1012"/>
        <v>1</v>
      </c>
      <c r="Q4857" s="11">
        <f t="shared" si="1013"/>
        <v>0</v>
      </c>
      <c r="R4857" s="11">
        <f t="shared" si="1014"/>
        <v>0</v>
      </c>
      <c r="S4857" s="11">
        <f t="shared" si="1015"/>
        <v>1</v>
      </c>
      <c r="T4857" t="str">
        <f t="shared" si="1016"/>
        <v>إضافى كامل</v>
      </c>
    </row>
    <row r="4858" spans="1:20" x14ac:dyDescent="0.25">
      <c r="A4858">
        <v>211</v>
      </c>
      <c r="B4858">
        <v>29788</v>
      </c>
      <c r="C4858" t="s">
        <v>426</v>
      </c>
      <c r="D4858" s="8">
        <v>45623</v>
      </c>
      <c r="E4858" t="s">
        <v>23</v>
      </c>
      <c r="F4858">
        <v>18</v>
      </c>
      <c r="G4858" s="9" t="s">
        <v>424</v>
      </c>
      <c r="H4858" s="10"/>
      <c r="K4858" s="3" t="str">
        <f t="shared" si="1018"/>
        <v>غائب</v>
      </c>
      <c r="L4858" s="11">
        <f t="shared" si="1008"/>
        <v>0</v>
      </c>
      <c r="M4858" s="11">
        <f t="shared" si="1009"/>
        <v>1</v>
      </c>
      <c r="N4858" s="11">
        <f t="shared" si="1010"/>
        <v>0</v>
      </c>
      <c r="O4858" s="11">
        <f t="shared" si="1011"/>
        <v>1</v>
      </c>
      <c r="P4858" s="11">
        <f t="shared" si="1012"/>
        <v>1</v>
      </c>
      <c r="Q4858" s="11">
        <f t="shared" si="1013"/>
        <v>0</v>
      </c>
      <c r="R4858" s="11">
        <f t="shared" si="1014"/>
        <v>0</v>
      </c>
      <c r="S4858" s="11">
        <f t="shared" si="1015"/>
        <v>1</v>
      </c>
      <c r="T4858" t="str">
        <f t="shared" si="1016"/>
        <v>إضافى كامل</v>
      </c>
    </row>
    <row r="4859" spans="1:20" x14ac:dyDescent="0.25">
      <c r="A4859">
        <v>211</v>
      </c>
      <c r="B4859">
        <v>29788</v>
      </c>
      <c r="C4859" t="s">
        <v>426</v>
      </c>
      <c r="D4859" s="8">
        <v>45624</v>
      </c>
      <c r="E4859" t="s">
        <v>24</v>
      </c>
      <c r="F4859">
        <v>18</v>
      </c>
      <c r="G4859" s="9" t="s">
        <v>424</v>
      </c>
      <c r="H4859" s="10"/>
      <c r="I4859" s="12">
        <v>0.46023148148148146</v>
      </c>
      <c r="J4859" s="12">
        <v>0.67099537037037038</v>
      </c>
      <c r="L4859" s="11">
        <f t="shared" si="1008"/>
        <v>1</v>
      </c>
      <c r="M4859" s="11">
        <f t="shared" si="1009"/>
        <v>0</v>
      </c>
      <c r="N4859" s="11">
        <f t="shared" si="1010"/>
        <v>0</v>
      </c>
      <c r="O4859" s="11">
        <f t="shared" si="1011"/>
        <v>1</v>
      </c>
      <c r="P4859" s="11">
        <f t="shared" si="1012"/>
        <v>1</v>
      </c>
      <c r="Q4859" s="11">
        <f t="shared" si="1013"/>
        <v>0</v>
      </c>
      <c r="R4859" s="11">
        <f t="shared" si="1014"/>
        <v>0</v>
      </c>
      <c r="S4859" s="11">
        <f t="shared" si="1015"/>
        <v>0</v>
      </c>
      <c r="T4859" t="str">
        <f t="shared" si="1016"/>
        <v>إضافى كامل</v>
      </c>
    </row>
    <row r="4860" spans="1:20" x14ac:dyDescent="0.25">
      <c r="A4860">
        <v>211</v>
      </c>
      <c r="B4860">
        <v>29788</v>
      </c>
      <c r="C4860" t="s">
        <v>426</v>
      </c>
      <c r="D4860" s="8">
        <v>45625</v>
      </c>
      <c r="E4860" t="s">
        <v>15</v>
      </c>
      <c r="F4860">
        <v>18</v>
      </c>
      <c r="G4860" s="9" t="s">
        <v>424</v>
      </c>
      <c r="H4860" s="10"/>
      <c r="K4860" s="3" t="str">
        <f t="shared" si="1018"/>
        <v/>
      </c>
      <c r="L4860" s="11">
        <f t="shared" si="1008"/>
        <v>1</v>
      </c>
      <c r="M4860" s="11">
        <f t="shared" si="1009"/>
        <v>0</v>
      </c>
      <c r="N4860" s="11">
        <f t="shared" si="1010"/>
        <v>0</v>
      </c>
      <c r="O4860" s="11">
        <f t="shared" si="1011"/>
        <v>1</v>
      </c>
      <c r="P4860" s="11">
        <f t="shared" si="1012"/>
        <v>1</v>
      </c>
      <c r="Q4860" s="11">
        <f t="shared" si="1013"/>
        <v>0</v>
      </c>
      <c r="R4860" s="11">
        <f t="shared" si="1014"/>
        <v>0</v>
      </c>
      <c r="S4860" s="11">
        <f t="shared" si="1015"/>
        <v>0</v>
      </c>
      <c r="T4860" t="str">
        <f t="shared" si="1016"/>
        <v>إضافى كامل</v>
      </c>
    </row>
    <row r="4861" spans="1:20" x14ac:dyDescent="0.25">
      <c r="A4861">
        <v>211</v>
      </c>
      <c r="B4861">
        <v>29788</v>
      </c>
      <c r="C4861" t="s">
        <v>426</v>
      </c>
      <c r="D4861" s="8">
        <v>45626</v>
      </c>
      <c r="E4861" t="s">
        <v>18</v>
      </c>
      <c r="F4861">
        <v>18</v>
      </c>
      <c r="G4861" s="9" t="s">
        <v>424</v>
      </c>
      <c r="H4861" s="10"/>
      <c r="K4861" s="3" t="s">
        <v>19</v>
      </c>
      <c r="L4861" s="11">
        <f t="shared" si="1008"/>
        <v>1</v>
      </c>
      <c r="M4861" s="11">
        <f t="shared" si="1009"/>
        <v>0</v>
      </c>
      <c r="N4861" s="11">
        <f t="shared" si="1010"/>
        <v>0</v>
      </c>
      <c r="O4861" s="11">
        <f t="shared" si="1011"/>
        <v>1</v>
      </c>
      <c r="P4861" s="11">
        <f t="shared" si="1012"/>
        <v>1</v>
      </c>
      <c r="Q4861" s="11">
        <f t="shared" si="1013"/>
        <v>0</v>
      </c>
      <c r="R4861" s="11">
        <f t="shared" si="1014"/>
        <v>0</v>
      </c>
      <c r="S4861" s="11">
        <f t="shared" si="1015"/>
        <v>0</v>
      </c>
      <c r="T4861" t="str">
        <f t="shared" si="1016"/>
        <v>إضافى كامل</v>
      </c>
    </row>
    <row r="4862" spans="1:20" ht="15.75" x14ac:dyDescent="0.25">
      <c r="A4862">
        <v>212</v>
      </c>
      <c r="B4862">
        <v>29790</v>
      </c>
      <c r="C4862" s="16" t="s">
        <v>427</v>
      </c>
      <c r="D4862" s="8">
        <v>45597</v>
      </c>
      <c r="E4862" t="s">
        <v>15</v>
      </c>
      <c r="F4862">
        <v>18</v>
      </c>
      <c r="G4862" s="9" t="s">
        <v>424</v>
      </c>
      <c r="H4862" s="10" t="s">
        <v>428</v>
      </c>
      <c r="K4862" s="3" t="str">
        <f t="shared" si="1018"/>
        <v/>
      </c>
      <c r="L4862" s="11">
        <f t="shared" si="1008"/>
        <v>1</v>
      </c>
      <c r="M4862" s="11">
        <f t="shared" si="1009"/>
        <v>0</v>
      </c>
      <c r="N4862" s="11">
        <f t="shared" si="1010"/>
        <v>0</v>
      </c>
      <c r="O4862" s="11">
        <f t="shared" si="1011"/>
        <v>1</v>
      </c>
      <c r="P4862" s="11">
        <f t="shared" si="1012"/>
        <v>1</v>
      </c>
      <c r="Q4862" s="11">
        <f t="shared" si="1013"/>
        <v>0</v>
      </c>
      <c r="R4862" s="11">
        <f t="shared" si="1014"/>
        <v>0</v>
      </c>
      <c r="S4862" s="11">
        <f t="shared" si="1015"/>
        <v>0</v>
      </c>
      <c r="T4862" t="str">
        <f t="shared" si="1016"/>
        <v>إضافى كامل</v>
      </c>
    </row>
    <row r="4863" spans="1:20" x14ac:dyDescent="0.25">
      <c r="A4863">
        <v>212</v>
      </c>
      <c r="B4863">
        <v>29790</v>
      </c>
      <c r="C4863" t="s">
        <v>429</v>
      </c>
      <c r="D4863" s="8">
        <v>45598</v>
      </c>
      <c r="E4863" t="s">
        <v>18</v>
      </c>
      <c r="F4863">
        <v>18</v>
      </c>
      <c r="G4863" s="9" t="s">
        <v>424</v>
      </c>
      <c r="H4863" s="10"/>
      <c r="I4863" s="12">
        <v>0.37395833333333334</v>
      </c>
      <c r="J4863" s="12">
        <v>0.63488425925925929</v>
      </c>
      <c r="L4863" s="11">
        <f t="shared" si="1008"/>
        <v>1</v>
      </c>
      <c r="M4863" s="11">
        <f t="shared" si="1009"/>
        <v>0</v>
      </c>
      <c r="N4863" s="11">
        <f t="shared" si="1010"/>
        <v>0</v>
      </c>
      <c r="O4863" s="11">
        <f t="shared" si="1011"/>
        <v>1</v>
      </c>
      <c r="P4863" s="11">
        <f t="shared" si="1012"/>
        <v>1</v>
      </c>
      <c r="Q4863" s="11">
        <f t="shared" si="1013"/>
        <v>0</v>
      </c>
      <c r="R4863" s="11">
        <f t="shared" si="1014"/>
        <v>0</v>
      </c>
      <c r="S4863" s="11">
        <f t="shared" si="1015"/>
        <v>0</v>
      </c>
      <c r="T4863" t="str">
        <f t="shared" si="1016"/>
        <v>إضافى كامل</v>
      </c>
    </row>
    <row r="4864" spans="1:20" x14ac:dyDescent="0.25">
      <c r="A4864">
        <v>212</v>
      </c>
      <c r="B4864">
        <v>29790</v>
      </c>
      <c r="C4864" t="s">
        <v>429</v>
      </c>
      <c r="D4864" s="8">
        <v>45599</v>
      </c>
      <c r="E4864" t="s">
        <v>20</v>
      </c>
      <c r="F4864">
        <v>18</v>
      </c>
      <c r="G4864" s="9" t="s">
        <v>424</v>
      </c>
      <c r="H4864" s="10"/>
      <c r="I4864" s="12">
        <v>0.37631944444444443</v>
      </c>
      <c r="J4864" s="12">
        <v>0.5923842592592593</v>
      </c>
      <c r="L4864" s="11">
        <f t="shared" si="1008"/>
        <v>1</v>
      </c>
      <c r="M4864" s="11">
        <f t="shared" si="1009"/>
        <v>0</v>
      </c>
      <c r="N4864" s="11">
        <f t="shared" si="1010"/>
        <v>0</v>
      </c>
      <c r="O4864" s="11">
        <f t="shared" si="1011"/>
        <v>1</v>
      </c>
      <c r="P4864" s="11">
        <f t="shared" si="1012"/>
        <v>1</v>
      </c>
      <c r="Q4864" s="11">
        <f t="shared" si="1013"/>
        <v>0</v>
      </c>
      <c r="R4864" s="11">
        <f t="shared" si="1014"/>
        <v>0</v>
      </c>
      <c r="S4864" s="11">
        <f t="shared" si="1015"/>
        <v>0</v>
      </c>
      <c r="T4864" t="str">
        <f t="shared" si="1016"/>
        <v>إضافى كامل</v>
      </c>
    </row>
    <row r="4865" spans="1:20" x14ac:dyDescent="0.25">
      <c r="A4865">
        <v>212</v>
      </c>
      <c r="B4865">
        <v>29790</v>
      </c>
      <c r="C4865" t="s">
        <v>429</v>
      </c>
      <c r="D4865" s="8">
        <v>45600</v>
      </c>
      <c r="E4865" t="s">
        <v>21</v>
      </c>
      <c r="F4865">
        <v>18</v>
      </c>
      <c r="G4865" s="9" t="s">
        <v>424</v>
      </c>
      <c r="H4865" s="10"/>
      <c r="I4865" s="12">
        <v>0.32524305555555555</v>
      </c>
      <c r="J4865" s="12">
        <v>0.58482638888888894</v>
      </c>
      <c r="K4865" s="3" t="str">
        <f t="shared" ref="K4865:K4892" si="1019">IF(AND(I4865&lt;=TIME(8,30,0),J4865&gt;=TIME(14,0,0),I4865&lt;&gt;""),"",IF(AND(I4865&gt;=TIME(8,31,0),I4865&lt;=TIME(8,40,0)),"تأخير",IF(AND(I4865&gt;=TIME(8,41,0),I4865&lt;=TIME(11,30,0),I4865&lt;&gt;""),"إذن ص",IF(AND(J4865&lt;TIME(14,0,0), J4865&lt;&gt;"",J4865&gt;=TIME(11,0,0)),"إذن م",IF(AND(OR(I4865="",J4865="",I4865=J4865,I4865&gt;TIME(11,30,0),J4865&lt;TIME(11,0,0)),AND(E4865&lt;&gt;"Friday")),"غائب","")))))</f>
        <v/>
      </c>
      <c r="L4865" s="11">
        <f t="shared" si="1008"/>
        <v>1</v>
      </c>
      <c r="M4865" s="11">
        <f t="shared" si="1009"/>
        <v>0</v>
      </c>
      <c r="N4865" s="11">
        <f t="shared" si="1010"/>
        <v>0</v>
      </c>
      <c r="O4865" s="11">
        <f t="shared" si="1011"/>
        <v>1</v>
      </c>
      <c r="P4865" s="11">
        <f t="shared" si="1012"/>
        <v>1</v>
      </c>
      <c r="Q4865" s="11">
        <f t="shared" si="1013"/>
        <v>0</v>
      </c>
      <c r="R4865" s="11">
        <f t="shared" si="1014"/>
        <v>0</v>
      </c>
      <c r="S4865" s="11">
        <f t="shared" si="1015"/>
        <v>0</v>
      </c>
      <c r="T4865" t="str">
        <f t="shared" si="1016"/>
        <v>إضافى كامل</v>
      </c>
    </row>
    <row r="4866" spans="1:20" x14ac:dyDescent="0.25">
      <c r="A4866">
        <v>212</v>
      </c>
      <c r="B4866">
        <v>29790</v>
      </c>
      <c r="C4866" t="s">
        <v>429</v>
      </c>
      <c r="D4866" s="8">
        <v>45601</v>
      </c>
      <c r="E4866" t="s">
        <v>22</v>
      </c>
      <c r="F4866">
        <v>18</v>
      </c>
      <c r="G4866" s="9" t="s">
        <v>424</v>
      </c>
      <c r="H4866" s="10"/>
      <c r="I4866" s="12">
        <v>0.33421296296296299</v>
      </c>
      <c r="J4866" s="12">
        <v>0.58591435185185181</v>
      </c>
      <c r="K4866" s="3" t="str">
        <f t="shared" si="1019"/>
        <v/>
      </c>
      <c r="L4866" s="11">
        <f t="shared" ref="L4866:L4929" si="1020">IF(AND(OR(K4866= "حالة وفاة",K4866="إذن م",K4866="إذن ص",K4866="بدل راحة",K4866="انصراف",K4866="اجازة",K4866="راحة",K4866="مأمورية",K4866="مأمورية م",K4866="مأمورية ص",K4866="Online",K4866="حضور",K4866="بدل سهر",E4866="Friday",K4866=""),E4866&lt;&gt;""),1,0)</f>
        <v>1</v>
      </c>
      <c r="M4866" s="11">
        <f t="shared" ref="M4866:M4929" si="1021">COUNTIF(K4866:K4895,"غائب")</f>
        <v>0</v>
      </c>
      <c r="N4866" s="11">
        <f t="shared" ref="N4866:N4929" si="1022">COUNTIF(K4866:K4895,"إذن ص")</f>
        <v>0</v>
      </c>
      <c r="O4866" s="11">
        <f t="shared" ref="O4866:O4929" si="1023">COUNTIF(K4866:K4895,"إذن م")</f>
        <v>1</v>
      </c>
      <c r="P4866" s="11">
        <f t="shared" si="1012"/>
        <v>1</v>
      </c>
      <c r="Q4866" s="11">
        <f t="shared" si="1013"/>
        <v>0</v>
      </c>
      <c r="R4866" s="11">
        <f t="shared" si="1014"/>
        <v>0</v>
      </c>
      <c r="S4866" s="11">
        <f t="shared" si="1015"/>
        <v>0</v>
      </c>
      <c r="T4866" t="str">
        <f t="shared" si="1016"/>
        <v>إضافى كامل</v>
      </c>
    </row>
    <row r="4867" spans="1:20" x14ac:dyDescent="0.25">
      <c r="A4867">
        <v>212</v>
      </c>
      <c r="B4867">
        <v>29790</v>
      </c>
      <c r="C4867" t="s">
        <v>429</v>
      </c>
      <c r="D4867" s="8">
        <v>45602</v>
      </c>
      <c r="E4867" t="s">
        <v>23</v>
      </c>
      <c r="F4867">
        <v>18</v>
      </c>
      <c r="G4867" s="9" t="s">
        <v>424</v>
      </c>
      <c r="H4867" s="10"/>
      <c r="I4867" s="12">
        <v>0.33818287037037037</v>
      </c>
      <c r="J4867" s="12">
        <v>0.58726851851851847</v>
      </c>
      <c r="K4867" s="3" t="str">
        <f t="shared" si="1019"/>
        <v/>
      </c>
      <c r="L4867" s="11">
        <f t="shared" si="1020"/>
        <v>1</v>
      </c>
      <c r="M4867" s="11">
        <f t="shared" si="1021"/>
        <v>1</v>
      </c>
      <c r="N4867" s="11">
        <f t="shared" si="1022"/>
        <v>0</v>
      </c>
      <c r="O4867" s="11">
        <f t="shared" si="1023"/>
        <v>1</v>
      </c>
      <c r="P4867" s="11">
        <f t="shared" ref="P4867:P4930" si="1024">N4867+O4867</f>
        <v>1</v>
      </c>
      <c r="Q4867" s="11">
        <f t="shared" ref="Q4867:Q4930" si="1025">IF(AND(P4867&gt;2,P4867&lt;&gt;0),P4867*3/6,0)</f>
        <v>0</v>
      </c>
      <c r="R4867" s="11">
        <f t="shared" ref="R4867:R4930" si="1026">INT(Q4867)</f>
        <v>0</v>
      </c>
      <c r="S4867" s="11">
        <f t="shared" ref="S4867:S4930" si="1027">R4867+M4867</f>
        <v>1</v>
      </c>
      <c r="T4867" t="str">
        <f t="shared" ref="T4867:T4930" si="1028">IF(AND(OR(S4867&lt;=0,S4867&gt;0),S4867&lt;5),"إضافى كامل",IF(AND(OR(S4867=5,S4867=6,S4867&lt;7),S4867&lt;&gt;""),"نصف إضافى","لا يستحق"))</f>
        <v>إضافى كامل</v>
      </c>
    </row>
    <row r="4868" spans="1:20" x14ac:dyDescent="0.25">
      <c r="A4868">
        <v>212</v>
      </c>
      <c r="B4868">
        <v>29790</v>
      </c>
      <c r="C4868" t="s">
        <v>429</v>
      </c>
      <c r="D4868" s="8">
        <v>45603</v>
      </c>
      <c r="E4868" t="s">
        <v>24</v>
      </c>
      <c r="F4868">
        <v>18</v>
      </c>
      <c r="G4868" s="9" t="s">
        <v>424</v>
      </c>
      <c r="H4868" s="10"/>
      <c r="I4868" s="12">
        <v>0.33643518518518517</v>
      </c>
      <c r="J4868" s="12">
        <v>0.5972453703703704</v>
      </c>
      <c r="K4868" s="3" t="str">
        <f t="shared" si="1019"/>
        <v/>
      </c>
      <c r="L4868" s="11">
        <f t="shared" si="1020"/>
        <v>1</v>
      </c>
      <c r="M4868" s="11">
        <f t="shared" si="1021"/>
        <v>2</v>
      </c>
      <c r="N4868" s="11">
        <f t="shared" si="1022"/>
        <v>0</v>
      </c>
      <c r="O4868" s="11">
        <f t="shared" si="1023"/>
        <v>1</v>
      </c>
      <c r="P4868" s="11">
        <f t="shared" si="1024"/>
        <v>1</v>
      </c>
      <c r="Q4868" s="11">
        <f t="shared" si="1025"/>
        <v>0</v>
      </c>
      <c r="R4868" s="11">
        <f t="shared" si="1026"/>
        <v>0</v>
      </c>
      <c r="S4868" s="11">
        <f t="shared" si="1027"/>
        <v>2</v>
      </c>
      <c r="T4868" t="str">
        <f t="shared" si="1028"/>
        <v>إضافى كامل</v>
      </c>
    </row>
    <row r="4869" spans="1:20" x14ac:dyDescent="0.25">
      <c r="A4869">
        <v>212</v>
      </c>
      <c r="B4869">
        <v>29790</v>
      </c>
      <c r="C4869" t="s">
        <v>429</v>
      </c>
      <c r="D4869" s="8">
        <v>45604</v>
      </c>
      <c r="E4869" t="s">
        <v>15</v>
      </c>
      <c r="F4869">
        <v>18</v>
      </c>
      <c r="G4869" s="9" t="s">
        <v>424</v>
      </c>
      <c r="H4869" s="10"/>
      <c r="K4869" s="3" t="str">
        <f t="shared" si="1019"/>
        <v/>
      </c>
      <c r="L4869" s="11">
        <f t="shared" si="1020"/>
        <v>1</v>
      </c>
      <c r="M4869" s="11">
        <f t="shared" si="1021"/>
        <v>2</v>
      </c>
      <c r="N4869" s="11">
        <f t="shared" si="1022"/>
        <v>1</v>
      </c>
      <c r="O4869" s="11">
        <f t="shared" si="1023"/>
        <v>1</v>
      </c>
      <c r="P4869" s="11">
        <f t="shared" si="1024"/>
        <v>2</v>
      </c>
      <c r="Q4869" s="11">
        <f t="shared" si="1025"/>
        <v>0</v>
      </c>
      <c r="R4869" s="11">
        <f t="shared" si="1026"/>
        <v>0</v>
      </c>
      <c r="S4869" s="11">
        <f t="shared" si="1027"/>
        <v>2</v>
      </c>
      <c r="T4869" t="str">
        <f t="shared" si="1028"/>
        <v>إضافى كامل</v>
      </c>
    </row>
    <row r="4870" spans="1:20" x14ac:dyDescent="0.25">
      <c r="A4870">
        <v>212</v>
      </c>
      <c r="B4870">
        <v>29790</v>
      </c>
      <c r="C4870" t="s">
        <v>429</v>
      </c>
      <c r="D4870" s="8">
        <v>45605</v>
      </c>
      <c r="E4870" t="s">
        <v>18</v>
      </c>
      <c r="F4870">
        <v>18</v>
      </c>
      <c r="G4870" s="9" t="s">
        <v>424</v>
      </c>
      <c r="H4870" s="10"/>
      <c r="I4870" s="12">
        <v>0.32563657407407409</v>
      </c>
      <c r="J4870" s="12">
        <v>0.58675925925925931</v>
      </c>
      <c r="K4870" s="3" t="str">
        <f t="shared" si="1019"/>
        <v/>
      </c>
      <c r="L4870" s="11">
        <f t="shared" si="1020"/>
        <v>1</v>
      </c>
      <c r="M4870" s="11">
        <f t="shared" si="1021"/>
        <v>2</v>
      </c>
      <c r="N4870" s="11">
        <f t="shared" si="1022"/>
        <v>1</v>
      </c>
      <c r="O4870" s="11">
        <f t="shared" si="1023"/>
        <v>1</v>
      </c>
      <c r="P4870" s="11">
        <f t="shared" si="1024"/>
        <v>2</v>
      </c>
      <c r="Q4870" s="11">
        <f t="shared" si="1025"/>
        <v>0</v>
      </c>
      <c r="R4870" s="11">
        <f t="shared" si="1026"/>
        <v>0</v>
      </c>
      <c r="S4870" s="11">
        <f t="shared" si="1027"/>
        <v>2</v>
      </c>
      <c r="T4870" t="str">
        <f t="shared" si="1028"/>
        <v>إضافى كامل</v>
      </c>
    </row>
    <row r="4871" spans="1:20" x14ac:dyDescent="0.25">
      <c r="A4871">
        <v>212</v>
      </c>
      <c r="B4871">
        <v>29790</v>
      </c>
      <c r="C4871" t="s">
        <v>429</v>
      </c>
      <c r="D4871" s="8">
        <v>45606</v>
      </c>
      <c r="E4871" t="s">
        <v>20</v>
      </c>
      <c r="F4871">
        <v>18</v>
      </c>
      <c r="G4871" s="9" t="s">
        <v>424</v>
      </c>
      <c r="H4871" s="10"/>
      <c r="I4871" s="12">
        <v>0.34802083333333333</v>
      </c>
      <c r="J4871" s="12">
        <v>0.58910879629629631</v>
      </c>
      <c r="K4871" s="3" t="str">
        <f t="shared" si="1019"/>
        <v/>
      </c>
      <c r="L4871" s="11">
        <f t="shared" si="1020"/>
        <v>1</v>
      </c>
      <c r="M4871" s="11">
        <f t="shared" si="1021"/>
        <v>2</v>
      </c>
      <c r="N4871" s="11">
        <f t="shared" si="1022"/>
        <v>1</v>
      </c>
      <c r="O4871" s="11">
        <f t="shared" si="1023"/>
        <v>1</v>
      </c>
      <c r="P4871" s="11">
        <f t="shared" si="1024"/>
        <v>2</v>
      </c>
      <c r="Q4871" s="11">
        <f t="shared" si="1025"/>
        <v>0</v>
      </c>
      <c r="R4871" s="11">
        <f t="shared" si="1026"/>
        <v>0</v>
      </c>
      <c r="S4871" s="11">
        <f t="shared" si="1027"/>
        <v>2</v>
      </c>
      <c r="T4871" t="str">
        <f t="shared" si="1028"/>
        <v>إضافى كامل</v>
      </c>
    </row>
    <row r="4872" spans="1:20" x14ac:dyDescent="0.25">
      <c r="A4872">
        <v>212</v>
      </c>
      <c r="B4872">
        <v>29790</v>
      </c>
      <c r="C4872" t="s">
        <v>429</v>
      </c>
      <c r="D4872" s="8">
        <v>45607</v>
      </c>
      <c r="E4872" t="s">
        <v>21</v>
      </c>
      <c r="F4872">
        <v>18</v>
      </c>
      <c r="G4872" s="9" t="s">
        <v>424</v>
      </c>
      <c r="H4872" s="10"/>
      <c r="I4872" s="12">
        <v>0.33591435185185187</v>
      </c>
      <c r="J4872" s="12">
        <v>0.5862384259259259</v>
      </c>
      <c r="K4872" s="3" t="str">
        <f t="shared" si="1019"/>
        <v/>
      </c>
      <c r="L4872" s="11">
        <f t="shared" si="1020"/>
        <v>1</v>
      </c>
      <c r="M4872" s="11">
        <f t="shared" si="1021"/>
        <v>2</v>
      </c>
      <c r="N4872" s="11">
        <f t="shared" si="1022"/>
        <v>1</v>
      </c>
      <c r="O4872" s="11">
        <f t="shared" si="1023"/>
        <v>1</v>
      </c>
      <c r="P4872" s="11">
        <f t="shared" si="1024"/>
        <v>2</v>
      </c>
      <c r="Q4872" s="11">
        <f t="shared" si="1025"/>
        <v>0</v>
      </c>
      <c r="R4872" s="11">
        <f t="shared" si="1026"/>
        <v>0</v>
      </c>
      <c r="S4872" s="11">
        <f t="shared" si="1027"/>
        <v>2</v>
      </c>
      <c r="T4872" t="str">
        <f t="shared" si="1028"/>
        <v>إضافى كامل</v>
      </c>
    </row>
    <row r="4873" spans="1:20" x14ac:dyDescent="0.25">
      <c r="A4873">
        <v>212</v>
      </c>
      <c r="B4873">
        <v>29790</v>
      </c>
      <c r="C4873" t="s">
        <v>429</v>
      </c>
      <c r="D4873" s="8">
        <v>45608</v>
      </c>
      <c r="E4873" t="s">
        <v>22</v>
      </c>
      <c r="F4873">
        <v>18</v>
      </c>
      <c r="G4873" s="9" t="s">
        <v>424</v>
      </c>
      <c r="H4873" s="10"/>
      <c r="I4873" s="12">
        <v>0.34247685185185184</v>
      </c>
      <c r="J4873" s="12">
        <v>0.59145833333333331</v>
      </c>
      <c r="K4873" s="3" t="str">
        <f t="shared" si="1019"/>
        <v/>
      </c>
      <c r="L4873" s="11">
        <f t="shared" si="1020"/>
        <v>1</v>
      </c>
      <c r="M4873" s="11">
        <f t="shared" si="1021"/>
        <v>3</v>
      </c>
      <c r="N4873" s="11">
        <f t="shared" si="1022"/>
        <v>1</v>
      </c>
      <c r="O4873" s="11">
        <f t="shared" si="1023"/>
        <v>1</v>
      </c>
      <c r="P4873" s="11">
        <f t="shared" si="1024"/>
        <v>2</v>
      </c>
      <c r="Q4873" s="11">
        <f t="shared" si="1025"/>
        <v>0</v>
      </c>
      <c r="R4873" s="11">
        <f t="shared" si="1026"/>
        <v>0</v>
      </c>
      <c r="S4873" s="11">
        <f t="shared" si="1027"/>
        <v>3</v>
      </c>
      <c r="T4873" t="str">
        <f t="shared" si="1028"/>
        <v>إضافى كامل</v>
      </c>
    </row>
    <row r="4874" spans="1:20" x14ac:dyDescent="0.25">
      <c r="A4874">
        <v>212</v>
      </c>
      <c r="B4874">
        <v>29790</v>
      </c>
      <c r="C4874" t="s">
        <v>429</v>
      </c>
      <c r="D4874" s="8">
        <v>45609</v>
      </c>
      <c r="E4874" t="s">
        <v>23</v>
      </c>
      <c r="F4874">
        <v>18</v>
      </c>
      <c r="G4874" s="9" t="s">
        <v>424</v>
      </c>
      <c r="H4874" s="10"/>
      <c r="I4874" s="12">
        <v>0.34907407407407409</v>
      </c>
      <c r="J4874" s="12">
        <v>0.58576388888888886</v>
      </c>
      <c r="K4874" s="3" t="str">
        <f t="shared" si="1019"/>
        <v/>
      </c>
      <c r="L4874" s="11">
        <f t="shared" si="1020"/>
        <v>1</v>
      </c>
      <c r="M4874" s="11">
        <f t="shared" si="1021"/>
        <v>4</v>
      </c>
      <c r="N4874" s="11">
        <f t="shared" si="1022"/>
        <v>1</v>
      </c>
      <c r="O4874" s="11">
        <f t="shared" si="1023"/>
        <v>1</v>
      </c>
      <c r="P4874" s="11">
        <f t="shared" si="1024"/>
        <v>2</v>
      </c>
      <c r="Q4874" s="11">
        <f t="shared" si="1025"/>
        <v>0</v>
      </c>
      <c r="R4874" s="11">
        <f t="shared" si="1026"/>
        <v>0</v>
      </c>
      <c r="S4874" s="11">
        <f t="shared" si="1027"/>
        <v>4</v>
      </c>
      <c r="T4874" t="str">
        <f t="shared" si="1028"/>
        <v>إضافى كامل</v>
      </c>
    </row>
    <row r="4875" spans="1:20" x14ac:dyDescent="0.25">
      <c r="A4875">
        <v>212</v>
      </c>
      <c r="B4875">
        <v>29790</v>
      </c>
      <c r="C4875" t="s">
        <v>429</v>
      </c>
      <c r="D4875" s="8">
        <v>45610</v>
      </c>
      <c r="E4875" t="s">
        <v>24</v>
      </c>
      <c r="F4875">
        <v>18</v>
      </c>
      <c r="G4875" s="9" t="s">
        <v>424</v>
      </c>
      <c r="H4875" s="10"/>
      <c r="I4875" s="12">
        <v>0.34291666666666665</v>
      </c>
      <c r="J4875" s="12">
        <v>0.58424768518518522</v>
      </c>
      <c r="K4875" s="3" t="str">
        <f t="shared" si="1019"/>
        <v/>
      </c>
      <c r="L4875" s="11">
        <f t="shared" si="1020"/>
        <v>1</v>
      </c>
      <c r="M4875" s="11">
        <f t="shared" si="1021"/>
        <v>4</v>
      </c>
      <c r="N4875" s="11">
        <f t="shared" si="1022"/>
        <v>1</v>
      </c>
      <c r="O4875" s="11">
        <f t="shared" si="1023"/>
        <v>1</v>
      </c>
      <c r="P4875" s="11">
        <f t="shared" si="1024"/>
        <v>2</v>
      </c>
      <c r="Q4875" s="11">
        <f t="shared" si="1025"/>
        <v>0</v>
      </c>
      <c r="R4875" s="11">
        <f t="shared" si="1026"/>
        <v>0</v>
      </c>
      <c r="S4875" s="11">
        <f t="shared" si="1027"/>
        <v>4</v>
      </c>
      <c r="T4875" t="str">
        <f t="shared" si="1028"/>
        <v>إضافى كامل</v>
      </c>
    </row>
    <row r="4876" spans="1:20" x14ac:dyDescent="0.25">
      <c r="A4876">
        <v>212</v>
      </c>
      <c r="B4876">
        <v>29790</v>
      </c>
      <c r="C4876" t="s">
        <v>429</v>
      </c>
      <c r="D4876" s="8">
        <v>45611</v>
      </c>
      <c r="E4876" t="s">
        <v>15</v>
      </c>
      <c r="F4876">
        <v>18</v>
      </c>
      <c r="G4876" s="9" t="s">
        <v>424</v>
      </c>
      <c r="H4876" s="10"/>
      <c r="K4876" s="3" t="str">
        <f t="shared" si="1019"/>
        <v/>
      </c>
      <c r="L4876" s="11">
        <f t="shared" si="1020"/>
        <v>1</v>
      </c>
      <c r="M4876" s="11">
        <f t="shared" si="1021"/>
        <v>4</v>
      </c>
      <c r="N4876" s="11">
        <f t="shared" si="1022"/>
        <v>1</v>
      </c>
      <c r="O4876" s="11">
        <f t="shared" si="1023"/>
        <v>1</v>
      </c>
      <c r="P4876" s="11">
        <f t="shared" si="1024"/>
        <v>2</v>
      </c>
      <c r="Q4876" s="11">
        <f t="shared" si="1025"/>
        <v>0</v>
      </c>
      <c r="R4876" s="11">
        <f t="shared" si="1026"/>
        <v>0</v>
      </c>
      <c r="S4876" s="11">
        <f t="shared" si="1027"/>
        <v>4</v>
      </c>
      <c r="T4876" t="str">
        <f t="shared" si="1028"/>
        <v>إضافى كامل</v>
      </c>
    </row>
    <row r="4877" spans="1:20" x14ac:dyDescent="0.25">
      <c r="A4877">
        <v>212</v>
      </c>
      <c r="B4877">
        <v>29790</v>
      </c>
      <c r="C4877" t="s">
        <v>429</v>
      </c>
      <c r="D4877" s="8">
        <v>45612</v>
      </c>
      <c r="E4877" t="s">
        <v>18</v>
      </c>
      <c r="F4877">
        <v>18</v>
      </c>
      <c r="G4877" s="9" t="s">
        <v>424</v>
      </c>
      <c r="H4877" s="10"/>
      <c r="I4877" s="12">
        <v>0.3367013888888889</v>
      </c>
      <c r="J4877" s="12">
        <v>0.5847106481481481</v>
      </c>
      <c r="K4877" s="3" t="str">
        <f t="shared" si="1019"/>
        <v/>
      </c>
      <c r="L4877" s="11">
        <f t="shared" si="1020"/>
        <v>1</v>
      </c>
      <c r="M4877" s="11">
        <f t="shared" si="1021"/>
        <v>4</v>
      </c>
      <c r="N4877" s="11">
        <f t="shared" si="1022"/>
        <v>1</v>
      </c>
      <c r="O4877" s="11">
        <f t="shared" si="1023"/>
        <v>1</v>
      </c>
      <c r="P4877" s="11">
        <f t="shared" si="1024"/>
        <v>2</v>
      </c>
      <c r="Q4877" s="11">
        <f t="shared" si="1025"/>
        <v>0</v>
      </c>
      <c r="R4877" s="11">
        <f t="shared" si="1026"/>
        <v>0</v>
      </c>
      <c r="S4877" s="11">
        <f t="shared" si="1027"/>
        <v>4</v>
      </c>
      <c r="T4877" t="str">
        <f t="shared" si="1028"/>
        <v>إضافى كامل</v>
      </c>
    </row>
    <row r="4878" spans="1:20" x14ac:dyDescent="0.25">
      <c r="A4878">
        <v>212</v>
      </c>
      <c r="B4878">
        <v>29790</v>
      </c>
      <c r="C4878" t="s">
        <v>429</v>
      </c>
      <c r="D4878" s="8">
        <v>45613</v>
      </c>
      <c r="E4878" t="s">
        <v>20</v>
      </c>
      <c r="F4878">
        <v>18</v>
      </c>
      <c r="G4878" s="9" t="s">
        <v>424</v>
      </c>
      <c r="H4878" s="10" t="s">
        <v>32</v>
      </c>
      <c r="I4878" s="12">
        <v>0.35605324074074074</v>
      </c>
      <c r="J4878" s="12">
        <v>0.58453703703703708</v>
      </c>
      <c r="K4878" s="3" t="str">
        <f t="shared" si="1019"/>
        <v>تأخير</v>
      </c>
      <c r="L4878" s="11">
        <f t="shared" si="1020"/>
        <v>0</v>
      </c>
      <c r="M4878" s="11">
        <f t="shared" si="1021"/>
        <v>4</v>
      </c>
      <c r="N4878" s="11">
        <f t="shared" si="1022"/>
        <v>1</v>
      </c>
      <c r="O4878" s="11">
        <f t="shared" si="1023"/>
        <v>1</v>
      </c>
      <c r="P4878" s="11">
        <f t="shared" si="1024"/>
        <v>2</v>
      </c>
      <c r="Q4878" s="11">
        <f t="shared" si="1025"/>
        <v>0</v>
      </c>
      <c r="R4878" s="11">
        <f t="shared" si="1026"/>
        <v>0</v>
      </c>
      <c r="S4878" s="11">
        <f t="shared" si="1027"/>
        <v>4</v>
      </c>
      <c r="T4878" t="str">
        <f t="shared" si="1028"/>
        <v>إضافى كامل</v>
      </c>
    </row>
    <row r="4879" spans="1:20" x14ac:dyDescent="0.25">
      <c r="A4879">
        <v>212</v>
      </c>
      <c r="B4879">
        <v>29790</v>
      </c>
      <c r="C4879" t="s">
        <v>429</v>
      </c>
      <c r="D4879" s="8">
        <v>45614</v>
      </c>
      <c r="E4879" t="s">
        <v>21</v>
      </c>
      <c r="F4879">
        <v>18</v>
      </c>
      <c r="G4879" s="9" t="s">
        <v>424</v>
      </c>
      <c r="H4879" s="10"/>
      <c r="I4879" s="12">
        <v>0.34542824074074074</v>
      </c>
      <c r="J4879" s="12">
        <v>0.58502314814814815</v>
      </c>
      <c r="K4879" s="3" t="str">
        <f t="shared" si="1019"/>
        <v/>
      </c>
      <c r="L4879" s="11">
        <f t="shared" si="1020"/>
        <v>1</v>
      </c>
      <c r="M4879" s="11">
        <f t="shared" si="1021"/>
        <v>4</v>
      </c>
      <c r="N4879" s="11">
        <f t="shared" si="1022"/>
        <v>1</v>
      </c>
      <c r="O4879" s="11">
        <f t="shared" si="1023"/>
        <v>1</v>
      </c>
      <c r="P4879" s="11">
        <f t="shared" si="1024"/>
        <v>2</v>
      </c>
      <c r="Q4879" s="11">
        <f t="shared" si="1025"/>
        <v>0</v>
      </c>
      <c r="R4879" s="11">
        <f t="shared" si="1026"/>
        <v>0</v>
      </c>
      <c r="S4879" s="11">
        <f t="shared" si="1027"/>
        <v>4</v>
      </c>
      <c r="T4879" t="str">
        <f t="shared" si="1028"/>
        <v>إضافى كامل</v>
      </c>
    </row>
    <row r="4880" spans="1:20" x14ac:dyDescent="0.25">
      <c r="A4880">
        <v>212</v>
      </c>
      <c r="B4880">
        <v>29790</v>
      </c>
      <c r="C4880" t="s">
        <v>429</v>
      </c>
      <c r="D4880" s="8">
        <v>45615</v>
      </c>
      <c r="E4880" t="s">
        <v>22</v>
      </c>
      <c r="F4880">
        <v>18</v>
      </c>
      <c r="G4880" s="9" t="s">
        <v>424</v>
      </c>
      <c r="H4880" s="10"/>
      <c r="I4880" s="12">
        <v>0.34229166666666666</v>
      </c>
      <c r="J4880" s="12">
        <v>0.59612268518518519</v>
      </c>
      <c r="K4880" s="3" t="str">
        <f t="shared" si="1019"/>
        <v/>
      </c>
      <c r="L4880" s="11">
        <f t="shared" si="1020"/>
        <v>1</v>
      </c>
      <c r="M4880" s="11">
        <f t="shared" si="1021"/>
        <v>4</v>
      </c>
      <c r="N4880" s="11">
        <f t="shared" si="1022"/>
        <v>1</v>
      </c>
      <c r="O4880" s="11">
        <f t="shared" si="1023"/>
        <v>1</v>
      </c>
      <c r="P4880" s="11">
        <f t="shared" si="1024"/>
        <v>2</v>
      </c>
      <c r="Q4880" s="11">
        <f t="shared" si="1025"/>
        <v>0</v>
      </c>
      <c r="R4880" s="11">
        <f t="shared" si="1026"/>
        <v>0</v>
      </c>
      <c r="S4880" s="11">
        <f t="shared" si="1027"/>
        <v>4</v>
      </c>
      <c r="T4880" t="str">
        <f t="shared" si="1028"/>
        <v>إضافى كامل</v>
      </c>
    </row>
    <row r="4881" spans="1:20" x14ac:dyDescent="0.25">
      <c r="A4881">
        <v>212</v>
      </c>
      <c r="B4881">
        <v>29790</v>
      </c>
      <c r="C4881" t="s">
        <v>429</v>
      </c>
      <c r="D4881" s="8">
        <v>45616</v>
      </c>
      <c r="E4881" t="s">
        <v>23</v>
      </c>
      <c r="F4881">
        <v>18</v>
      </c>
      <c r="G4881" s="9" t="s">
        <v>424</v>
      </c>
      <c r="H4881" s="10"/>
      <c r="I4881" s="12">
        <v>0.32843749999999999</v>
      </c>
      <c r="J4881" s="12">
        <v>0.58469907407407407</v>
      </c>
      <c r="K4881" s="3" t="str">
        <f t="shared" si="1019"/>
        <v/>
      </c>
      <c r="L4881" s="11">
        <f t="shared" si="1020"/>
        <v>1</v>
      </c>
      <c r="M4881" s="11">
        <f t="shared" si="1021"/>
        <v>4</v>
      </c>
      <c r="N4881" s="11">
        <f t="shared" si="1022"/>
        <v>1</v>
      </c>
      <c r="O4881" s="11">
        <f t="shared" si="1023"/>
        <v>1</v>
      </c>
      <c r="P4881" s="11">
        <f t="shared" si="1024"/>
        <v>2</v>
      </c>
      <c r="Q4881" s="11">
        <f t="shared" si="1025"/>
        <v>0</v>
      </c>
      <c r="R4881" s="11">
        <f t="shared" si="1026"/>
        <v>0</v>
      </c>
      <c r="S4881" s="11">
        <f t="shared" si="1027"/>
        <v>4</v>
      </c>
      <c r="T4881" t="str">
        <f t="shared" si="1028"/>
        <v>إضافى كامل</v>
      </c>
    </row>
    <row r="4882" spans="1:20" x14ac:dyDescent="0.25">
      <c r="A4882">
        <v>212</v>
      </c>
      <c r="B4882">
        <v>29790</v>
      </c>
      <c r="C4882" t="s">
        <v>429</v>
      </c>
      <c r="D4882" s="8">
        <v>45617</v>
      </c>
      <c r="E4882" t="s">
        <v>24</v>
      </c>
      <c r="F4882">
        <v>18</v>
      </c>
      <c r="G4882" s="9" t="s">
        <v>424</v>
      </c>
      <c r="H4882" s="10"/>
      <c r="I4882" s="12">
        <v>0.34391203703703704</v>
      </c>
      <c r="J4882" s="12">
        <v>0.5934490740740741</v>
      </c>
      <c r="K4882" s="3" t="str">
        <f t="shared" si="1019"/>
        <v/>
      </c>
      <c r="L4882" s="11">
        <f t="shared" si="1020"/>
        <v>1</v>
      </c>
      <c r="M4882" s="11">
        <f t="shared" si="1021"/>
        <v>5</v>
      </c>
      <c r="N4882" s="11">
        <f t="shared" si="1022"/>
        <v>1</v>
      </c>
      <c r="O4882" s="11">
        <f t="shared" si="1023"/>
        <v>1</v>
      </c>
      <c r="P4882" s="11">
        <f t="shared" si="1024"/>
        <v>2</v>
      </c>
      <c r="Q4882" s="11">
        <f t="shared" si="1025"/>
        <v>0</v>
      </c>
      <c r="R4882" s="11">
        <f t="shared" si="1026"/>
        <v>0</v>
      </c>
      <c r="S4882" s="11">
        <f t="shared" si="1027"/>
        <v>5</v>
      </c>
      <c r="T4882" t="str">
        <f t="shared" si="1028"/>
        <v>نصف إضافى</v>
      </c>
    </row>
    <row r="4883" spans="1:20" x14ac:dyDescent="0.25">
      <c r="A4883">
        <v>212</v>
      </c>
      <c r="B4883">
        <v>29790</v>
      </c>
      <c r="C4883" t="s">
        <v>429</v>
      </c>
      <c r="D4883" s="8">
        <v>45618</v>
      </c>
      <c r="E4883" t="s">
        <v>15</v>
      </c>
      <c r="F4883">
        <v>18</v>
      </c>
      <c r="G4883" s="9" t="s">
        <v>424</v>
      </c>
      <c r="H4883" s="10"/>
      <c r="K4883" s="3" t="str">
        <f t="shared" si="1019"/>
        <v/>
      </c>
      <c r="L4883" s="11">
        <f t="shared" si="1020"/>
        <v>1</v>
      </c>
      <c r="M4883" s="11">
        <f t="shared" si="1021"/>
        <v>5</v>
      </c>
      <c r="N4883" s="11">
        <f t="shared" si="1022"/>
        <v>1</v>
      </c>
      <c r="O4883" s="11">
        <f t="shared" si="1023"/>
        <v>1</v>
      </c>
      <c r="P4883" s="11">
        <f t="shared" si="1024"/>
        <v>2</v>
      </c>
      <c r="Q4883" s="11">
        <f t="shared" si="1025"/>
        <v>0</v>
      </c>
      <c r="R4883" s="11">
        <f t="shared" si="1026"/>
        <v>0</v>
      </c>
      <c r="S4883" s="11">
        <f t="shared" si="1027"/>
        <v>5</v>
      </c>
      <c r="T4883" t="str">
        <f t="shared" si="1028"/>
        <v>نصف إضافى</v>
      </c>
    </row>
    <row r="4884" spans="1:20" x14ac:dyDescent="0.25">
      <c r="A4884">
        <v>212</v>
      </c>
      <c r="B4884">
        <v>29790</v>
      </c>
      <c r="C4884" t="s">
        <v>429</v>
      </c>
      <c r="D4884" s="8">
        <v>45619</v>
      </c>
      <c r="E4884" t="s">
        <v>18</v>
      </c>
      <c r="F4884">
        <v>18</v>
      </c>
      <c r="G4884" s="9" t="s">
        <v>424</v>
      </c>
      <c r="H4884" s="10"/>
      <c r="I4884" s="12">
        <v>0.32874999999999999</v>
      </c>
      <c r="J4884" s="12">
        <v>0.45980324074074075</v>
      </c>
      <c r="K4884" s="3" t="str">
        <f t="shared" si="1019"/>
        <v>إذن م</v>
      </c>
      <c r="L4884" s="11">
        <f t="shared" si="1020"/>
        <v>1</v>
      </c>
      <c r="M4884" s="11">
        <f t="shared" si="1021"/>
        <v>5</v>
      </c>
      <c r="N4884" s="11">
        <f t="shared" si="1022"/>
        <v>1</v>
      </c>
      <c r="O4884" s="11">
        <f t="shared" si="1023"/>
        <v>1</v>
      </c>
      <c r="P4884" s="11">
        <f t="shared" si="1024"/>
        <v>2</v>
      </c>
      <c r="Q4884" s="11">
        <f t="shared" si="1025"/>
        <v>0</v>
      </c>
      <c r="R4884" s="11">
        <f t="shared" si="1026"/>
        <v>0</v>
      </c>
      <c r="S4884" s="11">
        <f t="shared" si="1027"/>
        <v>5</v>
      </c>
      <c r="T4884" t="str">
        <f t="shared" si="1028"/>
        <v>نصف إضافى</v>
      </c>
    </row>
    <row r="4885" spans="1:20" x14ac:dyDescent="0.25">
      <c r="A4885">
        <v>212</v>
      </c>
      <c r="B4885">
        <v>29790</v>
      </c>
      <c r="C4885" t="s">
        <v>429</v>
      </c>
      <c r="D4885" s="8">
        <v>45620</v>
      </c>
      <c r="E4885" t="s">
        <v>20</v>
      </c>
      <c r="F4885">
        <v>18</v>
      </c>
      <c r="G4885" s="9" t="s">
        <v>424</v>
      </c>
      <c r="H4885" s="10"/>
      <c r="I4885" s="12">
        <v>0.34210648148148148</v>
      </c>
      <c r="J4885" s="12">
        <v>0.58841435185185187</v>
      </c>
      <c r="K4885" s="3" t="str">
        <f t="shared" si="1019"/>
        <v/>
      </c>
      <c r="L4885" s="11">
        <f t="shared" si="1020"/>
        <v>1</v>
      </c>
      <c r="M4885" s="11">
        <f t="shared" si="1021"/>
        <v>5</v>
      </c>
      <c r="N4885" s="11">
        <f t="shared" si="1022"/>
        <v>1</v>
      </c>
      <c r="O4885" s="11">
        <f t="shared" si="1023"/>
        <v>0</v>
      </c>
      <c r="P4885" s="11">
        <f t="shared" si="1024"/>
        <v>1</v>
      </c>
      <c r="Q4885" s="11">
        <f t="shared" si="1025"/>
        <v>0</v>
      </c>
      <c r="R4885" s="11">
        <f t="shared" si="1026"/>
        <v>0</v>
      </c>
      <c r="S4885" s="11">
        <f t="shared" si="1027"/>
        <v>5</v>
      </c>
      <c r="T4885" t="str">
        <f t="shared" si="1028"/>
        <v>نصف إضافى</v>
      </c>
    </row>
    <row r="4886" spans="1:20" x14ac:dyDescent="0.25">
      <c r="A4886">
        <v>212</v>
      </c>
      <c r="B4886">
        <v>29790</v>
      </c>
      <c r="C4886" t="s">
        <v>429</v>
      </c>
      <c r="D4886" s="8">
        <v>45621</v>
      </c>
      <c r="E4886" t="s">
        <v>21</v>
      </c>
      <c r="F4886">
        <v>18</v>
      </c>
      <c r="G4886" s="9" t="s">
        <v>424</v>
      </c>
      <c r="H4886" s="10"/>
      <c r="I4886" s="12">
        <v>0.32648148148148148</v>
      </c>
      <c r="J4886" s="12">
        <v>0.58555555555555561</v>
      </c>
      <c r="K4886" s="3" t="str">
        <f t="shared" si="1019"/>
        <v/>
      </c>
      <c r="L4886" s="11">
        <f t="shared" si="1020"/>
        <v>1</v>
      </c>
      <c r="M4886" s="11">
        <f t="shared" si="1021"/>
        <v>5</v>
      </c>
      <c r="N4886" s="11">
        <f t="shared" si="1022"/>
        <v>1</v>
      </c>
      <c r="O4886" s="11">
        <f t="shared" si="1023"/>
        <v>0</v>
      </c>
      <c r="P4886" s="11">
        <f t="shared" si="1024"/>
        <v>1</v>
      </c>
      <c r="Q4886" s="11">
        <f t="shared" si="1025"/>
        <v>0</v>
      </c>
      <c r="R4886" s="11">
        <f t="shared" si="1026"/>
        <v>0</v>
      </c>
      <c r="S4886" s="11">
        <f t="shared" si="1027"/>
        <v>5</v>
      </c>
      <c r="T4886" t="str">
        <f t="shared" si="1028"/>
        <v>نصف إضافى</v>
      </c>
    </row>
    <row r="4887" spans="1:20" x14ac:dyDescent="0.25">
      <c r="A4887">
        <v>212</v>
      </c>
      <c r="B4887">
        <v>29790</v>
      </c>
      <c r="C4887" t="s">
        <v>429</v>
      </c>
      <c r="D4887" s="8">
        <v>45622</v>
      </c>
      <c r="E4887" t="s">
        <v>22</v>
      </c>
      <c r="F4887">
        <v>18</v>
      </c>
      <c r="G4887" s="9" t="s">
        <v>424</v>
      </c>
      <c r="H4887" s="10" t="s">
        <v>51</v>
      </c>
      <c r="I4887" s="12">
        <v>0.35528935185185184</v>
      </c>
      <c r="J4887" s="12">
        <v>0.585474537037037</v>
      </c>
      <c r="K4887" s="3" t="str">
        <f t="shared" si="1019"/>
        <v>تأخير</v>
      </c>
      <c r="L4887" s="11">
        <f t="shared" si="1020"/>
        <v>0</v>
      </c>
      <c r="M4887" s="11">
        <f t="shared" si="1021"/>
        <v>5</v>
      </c>
      <c r="N4887" s="11">
        <f t="shared" si="1022"/>
        <v>1</v>
      </c>
      <c r="O4887" s="11">
        <f t="shared" si="1023"/>
        <v>0</v>
      </c>
      <c r="P4887" s="11">
        <f t="shared" si="1024"/>
        <v>1</v>
      </c>
      <c r="Q4887" s="11">
        <f t="shared" si="1025"/>
        <v>0</v>
      </c>
      <c r="R4887" s="11">
        <f t="shared" si="1026"/>
        <v>0</v>
      </c>
      <c r="S4887" s="11">
        <f t="shared" si="1027"/>
        <v>5</v>
      </c>
      <c r="T4887" t="str">
        <f t="shared" si="1028"/>
        <v>نصف إضافى</v>
      </c>
    </row>
    <row r="4888" spans="1:20" x14ac:dyDescent="0.25">
      <c r="A4888">
        <v>212</v>
      </c>
      <c r="B4888">
        <v>29790</v>
      </c>
      <c r="C4888" t="s">
        <v>429</v>
      </c>
      <c r="D4888" s="8">
        <v>45623</v>
      </c>
      <c r="E4888" t="s">
        <v>23</v>
      </c>
      <c r="F4888">
        <v>18</v>
      </c>
      <c r="G4888" s="9" t="s">
        <v>424</v>
      </c>
      <c r="H4888" s="10"/>
      <c r="I4888" s="12">
        <v>0.34156249999999999</v>
      </c>
      <c r="J4888" s="12">
        <v>0.58539351851851851</v>
      </c>
      <c r="K4888" s="3" t="str">
        <f t="shared" si="1019"/>
        <v/>
      </c>
      <c r="L4888" s="11">
        <f t="shared" si="1020"/>
        <v>1</v>
      </c>
      <c r="M4888" s="11">
        <f t="shared" si="1021"/>
        <v>5</v>
      </c>
      <c r="N4888" s="11">
        <f t="shared" si="1022"/>
        <v>1</v>
      </c>
      <c r="O4888" s="11">
        <f t="shared" si="1023"/>
        <v>0</v>
      </c>
      <c r="P4888" s="11">
        <f t="shared" si="1024"/>
        <v>1</v>
      </c>
      <c r="Q4888" s="11">
        <f t="shared" si="1025"/>
        <v>0</v>
      </c>
      <c r="R4888" s="11">
        <f t="shared" si="1026"/>
        <v>0</v>
      </c>
      <c r="S4888" s="11">
        <f t="shared" si="1027"/>
        <v>5</v>
      </c>
      <c r="T4888" t="str">
        <f t="shared" si="1028"/>
        <v>نصف إضافى</v>
      </c>
    </row>
    <row r="4889" spans="1:20" x14ac:dyDescent="0.25">
      <c r="A4889">
        <v>212</v>
      </c>
      <c r="B4889">
        <v>29790</v>
      </c>
      <c r="C4889" t="s">
        <v>429</v>
      </c>
      <c r="D4889" s="8">
        <v>45624</v>
      </c>
      <c r="E4889" t="s">
        <v>24</v>
      </c>
      <c r="F4889">
        <v>18</v>
      </c>
      <c r="G4889" s="9" t="s">
        <v>424</v>
      </c>
      <c r="H4889" s="10" t="s">
        <v>34</v>
      </c>
      <c r="I4889" s="12">
        <v>0.35843750000000002</v>
      </c>
      <c r="J4889" s="12">
        <v>0.58484953703703701</v>
      </c>
      <c r="K4889" s="3" t="str">
        <f t="shared" si="1019"/>
        <v>تأخير</v>
      </c>
      <c r="L4889" s="11">
        <f t="shared" si="1020"/>
        <v>0</v>
      </c>
      <c r="M4889" s="11">
        <f t="shared" si="1021"/>
        <v>6</v>
      </c>
      <c r="N4889" s="11">
        <f t="shared" si="1022"/>
        <v>1</v>
      </c>
      <c r="O4889" s="11">
        <f t="shared" si="1023"/>
        <v>0</v>
      </c>
      <c r="P4889" s="11">
        <f t="shared" si="1024"/>
        <v>1</v>
      </c>
      <c r="Q4889" s="11">
        <f t="shared" si="1025"/>
        <v>0</v>
      </c>
      <c r="R4889" s="11">
        <f t="shared" si="1026"/>
        <v>0</v>
      </c>
      <c r="S4889" s="11">
        <f t="shared" si="1027"/>
        <v>6</v>
      </c>
      <c r="T4889" t="str">
        <f t="shared" si="1028"/>
        <v>نصف إضافى</v>
      </c>
    </row>
    <row r="4890" spans="1:20" x14ac:dyDescent="0.25">
      <c r="A4890">
        <v>212</v>
      </c>
      <c r="B4890">
        <v>29790</v>
      </c>
      <c r="C4890" t="s">
        <v>429</v>
      </c>
      <c r="D4890" s="8">
        <v>45625</v>
      </c>
      <c r="E4890" t="s">
        <v>15</v>
      </c>
      <c r="F4890">
        <v>18</v>
      </c>
      <c r="G4890" s="9" t="s">
        <v>424</v>
      </c>
      <c r="H4890" s="10"/>
      <c r="K4890" s="3" t="str">
        <f t="shared" si="1019"/>
        <v/>
      </c>
      <c r="L4890" s="11">
        <f t="shared" si="1020"/>
        <v>1</v>
      </c>
      <c r="M4890" s="11">
        <f t="shared" si="1021"/>
        <v>6</v>
      </c>
      <c r="N4890" s="11">
        <f t="shared" si="1022"/>
        <v>1</v>
      </c>
      <c r="O4890" s="11">
        <f t="shared" si="1023"/>
        <v>0</v>
      </c>
      <c r="P4890" s="11">
        <f t="shared" si="1024"/>
        <v>1</v>
      </c>
      <c r="Q4890" s="11">
        <f t="shared" si="1025"/>
        <v>0</v>
      </c>
      <c r="R4890" s="11">
        <f t="shared" si="1026"/>
        <v>0</v>
      </c>
      <c r="S4890" s="11">
        <f t="shared" si="1027"/>
        <v>6</v>
      </c>
      <c r="T4890" t="str">
        <f t="shared" si="1028"/>
        <v>نصف إضافى</v>
      </c>
    </row>
    <row r="4891" spans="1:20" x14ac:dyDescent="0.25">
      <c r="A4891">
        <v>212</v>
      </c>
      <c r="B4891">
        <v>29790</v>
      </c>
      <c r="C4891" t="s">
        <v>429</v>
      </c>
      <c r="D4891" s="8">
        <v>45626</v>
      </c>
      <c r="E4891" t="s">
        <v>18</v>
      </c>
      <c r="F4891">
        <v>18</v>
      </c>
      <c r="G4891" s="9" t="s">
        <v>424</v>
      </c>
      <c r="H4891" s="10"/>
      <c r="I4891" s="12">
        <v>0.34990740740740739</v>
      </c>
      <c r="J4891" s="12">
        <v>0.58406250000000004</v>
      </c>
      <c r="K4891" s="3" t="str">
        <f t="shared" si="1019"/>
        <v/>
      </c>
      <c r="L4891" s="11">
        <f t="shared" si="1020"/>
        <v>1</v>
      </c>
      <c r="M4891" s="11">
        <f t="shared" si="1021"/>
        <v>6</v>
      </c>
      <c r="N4891" s="11">
        <f t="shared" si="1022"/>
        <v>1</v>
      </c>
      <c r="O4891" s="11">
        <f t="shared" si="1023"/>
        <v>0</v>
      </c>
      <c r="P4891" s="11">
        <f t="shared" si="1024"/>
        <v>1</v>
      </c>
      <c r="Q4891" s="11">
        <f t="shared" si="1025"/>
        <v>0</v>
      </c>
      <c r="R4891" s="11">
        <f t="shared" si="1026"/>
        <v>0</v>
      </c>
      <c r="S4891" s="11">
        <f t="shared" si="1027"/>
        <v>6</v>
      </c>
      <c r="T4891" t="str">
        <f t="shared" si="1028"/>
        <v>نصف إضافى</v>
      </c>
    </row>
    <row r="4892" spans="1:20" ht="15.75" x14ac:dyDescent="0.25">
      <c r="A4892">
        <v>222</v>
      </c>
      <c r="B4892">
        <v>29812</v>
      </c>
      <c r="C4892" s="16" t="s">
        <v>430</v>
      </c>
      <c r="D4892" s="8">
        <v>45597</v>
      </c>
      <c r="E4892" t="s">
        <v>15</v>
      </c>
      <c r="F4892">
        <v>18</v>
      </c>
      <c r="G4892" s="9" t="s">
        <v>424</v>
      </c>
      <c r="H4892" s="10"/>
      <c r="K4892" s="3" t="str">
        <f t="shared" si="1019"/>
        <v/>
      </c>
      <c r="L4892" s="11">
        <f t="shared" si="1020"/>
        <v>1</v>
      </c>
      <c r="M4892" s="11">
        <f t="shared" si="1021"/>
        <v>6</v>
      </c>
      <c r="N4892" s="11">
        <f t="shared" si="1022"/>
        <v>1</v>
      </c>
      <c r="O4892" s="11">
        <f t="shared" si="1023"/>
        <v>0</v>
      </c>
      <c r="P4892" s="11">
        <f t="shared" si="1024"/>
        <v>1</v>
      </c>
      <c r="Q4892" s="11">
        <f t="shared" si="1025"/>
        <v>0</v>
      </c>
      <c r="R4892" s="11">
        <f t="shared" si="1026"/>
        <v>0</v>
      </c>
      <c r="S4892" s="11">
        <f t="shared" si="1027"/>
        <v>6</v>
      </c>
      <c r="T4892" t="str">
        <f t="shared" si="1028"/>
        <v>نصف إضافى</v>
      </c>
    </row>
    <row r="4893" spans="1:20" x14ac:dyDescent="0.25">
      <c r="A4893">
        <v>222</v>
      </c>
      <c r="B4893">
        <v>29812</v>
      </c>
      <c r="C4893" t="s">
        <v>431</v>
      </c>
      <c r="D4893" s="8">
        <v>45598</v>
      </c>
      <c r="E4893" t="s">
        <v>18</v>
      </c>
      <c r="F4893">
        <v>18</v>
      </c>
      <c r="G4893" s="9" t="s">
        <v>424</v>
      </c>
      <c r="H4893" s="10"/>
      <c r="I4893" s="12"/>
      <c r="J4893" s="12"/>
      <c r="K4893" s="3" t="s">
        <v>19</v>
      </c>
      <c r="L4893" s="11">
        <f t="shared" si="1020"/>
        <v>1</v>
      </c>
      <c r="M4893" s="11">
        <f t="shared" si="1021"/>
        <v>6</v>
      </c>
      <c r="N4893" s="11">
        <f t="shared" si="1022"/>
        <v>1</v>
      </c>
      <c r="O4893" s="11">
        <f t="shared" si="1023"/>
        <v>0</v>
      </c>
      <c r="P4893" s="11">
        <f t="shared" si="1024"/>
        <v>1</v>
      </c>
      <c r="Q4893" s="11">
        <f t="shared" si="1025"/>
        <v>0</v>
      </c>
      <c r="R4893" s="11">
        <f t="shared" si="1026"/>
        <v>0</v>
      </c>
      <c r="S4893" s="11">
        <f t="shared" si="1027"/>
        <v>6</v>
      </c>
      <c r="T4893" t="str">
        <f t="shared" si="1028"/>
        <v>نصف إضافى</v>
      </c>
    </row>
    <row r="4894" spans="1:20" x14ac:dyDescent="0.25">
      <c r="A4894">
        <v>222</v>
      </c>
      <c r="B4894">
        <v>29812</v>
      </c>
      <c r="C4894" t="s">
        <v>431</v>
      </c>
      <c r="D4894" s="8">
        <v>45599</v>
      </c>
      <c r="E4894" t="s">
        <v>20</v>
      </c>
      <c r="F4894">
        <v>18</v>
      </c>
      <c r="G4894" s="9" t="s">
        <v>424</v>
      </c>
      <c r="H4894" s="10"/>
      <c r="I4894" s="12">
        <v>0.38104166666666667</v>
      </c>
      <c r="J4894" s="12">
        <v>0.5883680555555556</v>
      </c>
      <c r="L4894" s="11">
        <f t="shared" si="1020"/>
        <v>1</v>
      </c>
      <c r="M4894" s="11">
        <f t="shared" si="1021"/>
        <v>6</v>
      </c>
      <c r="N4894" s="11">
        <f t="shared" si="1022"/>
        <v>1</v>
      </c>
      <c r="O4894" s="11">
        <f t="shared" si="1023"/>
        <v>0</v>
      </c>
      <c r="P4894" s="11">
        <f t="shared" si="1024"/>
        <v>1</v>
      </c>
      <c r="Q4894" s="11">
        <f t="shared" si="1025"/>
        <v>0</v>
      </c>
      <c r="R4894" s="11">
        <f t="shared" si="1026"/>
        <v>0</v>
      </c>
      <c r="S4894" s="11">
        <f t="shared" si="1027"/>
        <v>6</v>
      </c>
      <c r="T4894" t="str">
        <f t="shared" si="1028"/>
        <v>نصف إضافى</v>
      </c>
    </row>
    <row r="4895" spans="1:20" x14ac:dyDescent="0.25">
      <c r="A4895">
        <v>222</v>
      </c>
      <c r="B4895">
        <v>29812</v>
      </c>
      <c r="C4895" t="s">
        <v>431</v>
      </c>
      <c r="D4895" s="8">
        <v>45600</v>
      </c>
      <c r="E4895" t="s">
        <v>21</v>
      </c>
      <c r="F4895">
        <v>18</v>
      </c>
      <c r="G4895" s="9" t="s">
        <v>424</v>
      </c>
      <c r="H4895" s="10"/>
      <c r="I4895" s="12">
        <v>0.32187500000000002</v>
      </c>
      <c r="J4895" s="12">
        <v>0.73526620370370366</v>
      </c>
      <c r="K4895" s="3" t="str">
        <f>IF(AND(I4895&lt;=TIME(8,30,0),J4895&gt;=TIME(14,0,0),I4895&lt;&gt;""),"",IF(AND(I4895&gt;=TIME(8,31,0),I4895&lt;=TIME(8,40,0)),"تأخير",IF(AND(I4895&gt;=TIME(8,41,0),I4895&lt;=TIME(11,30,0),I4895&lt;&gt;""),"إذن ص",IF(AND(J4895&lt;TIME(14,0,0), J4895&lt;&gt;"",J4895&gt;=TIME(11,0,0)),"إذن م",IF(AND(OR(I4895="",J4895="",I4895=J4895,I4895&gt;TIME(11,30,0),J4895&lt;TIME(11,0,0)),AND(E4895&lt;&gt;"Friday")),"غائب","")))))</f>
        <v/>
      </c>
      <c r="L4895" s="11">
        <f t="shared" si="1020"/>
        <v>1</v>
      </c>
      <c r="M4895" s="11">
        <f t="shared" si="1021"/>
        <v>6</v>
      </c>
      <c r="N4895" s="11">
        <f t="shared" si="1022"/>
        <v>1</v>
      </c>
      <c r="O4895" s="11">
        <f t="shared" si="1023"/>
        <v>0</v>
      </c>
      <c r="P4895" s="11">
        <f t="shared" si="1024"/>
        <v>1</v>
      </c>
      <c r="Q4895" s="11">
        <f t="shared" si="1025"/>
        <v>0</v>
      </c>
      <c r="R4895" s="11">
        <f t="shared" si="1026"/>
        <v>0</v>
      </c>
      <c r="S4895" s="11">
        <f t="shared" si="1027"/>
        <v>6</v>
      </c>
      <c r="T4895" t="str">
        <f t="shared" si="1028"/>
        <v>نصف إضافى</v>
      </c>
    </row>
    <row r="4896" spans="1:20" x14ac:dyDescent="0.25">
      <c r="A4896">
        <v>222</v>
      </c>
      <c r="B4896">
        <v>29812</v>
      </c>
      <c r="C4896" t="s">
        <v>431</v>
      </c>
      <c r="D4896" s="8">
        <v>45601</v>
      </c>
      <c r="E4896" t="s">
        <v>22</v>
      </c>
      <c r="F4896">
        <v>18</v>
      </c>
      <c r="G4896" s="9" t="s">
        <v>424</v>
      </c>
      <c r="H4896" s="10"/>
      <c r="I4896" s="12">
        <v>0.33561342592592591</v>
      </c>
      <c r="J4896" s="12">
        <v>0.33561342592592591</v>
      </c>
      <c r="K4896" s="17" t="str">
        <f>IF(AND(I4896&lt;=TIME(8,30,0),J4896&gt;=TIME(14,0,0),I4896&lt;&gt;""),"",IF(AND(I4896&gt;=TIME(8,31,0),I4896&lt;=TIME(8,40,0)),"تأخير",IF(AND(I4896&gt;=TIME(8,41,0),I4896&lt;=TIME(11,30,0),I4896&lt;&gt;""),"إذن ص",IF(AND(J4896&lt;TIME(14,0,0), J4896&lt;&gt;"",J4896&gt;=TIME(11,0,0)),"إذن م",IF(AND(OR(I4896="",J4896="",I4896=J4896,I4896&gt;TIME(11,30,0),J4896&lt;TIME(11,0,0)),AND(E4896&lt;&gt;"Friday")),"غائب","")))))</f>
        <v>غائب</v>
      </c>
      <c r="L4896" s="11">
        <f t="shared" si="1020"/>
        <v>0</v>
      </c>
      <c r="M4896" s="11">
        <f t="shared" si="1021"/>
        <v>6</v>
      </c>
      <c r="N4896" s="11">
        <f t="shared" si="1022"/>
        <v>1</v>
      </c>
      <c r="O4896" s="11">
        <f t="shared" si="1023"/>
        <v>0</v>
      </c>
      <c r="P4896" s="11">
        <f t="shared" si="1024"/>
        <v>1</v>
      </c>
      <c r="Q4896" s="11">
        <f t="shared" si="1025"/>
        <v>0</v>
      </c>
      <c r="R4896" s="11">
        <f t="shared" si="1026"/>
        <v>0</v>
      </c>
      <c r="S4896" s="11">
        <f t="shared" si="1027"/>
        <v>6</v>
      </c>
      <c r="T4896" t="str">
        <f t="shared" si="1028"/>
        <v>نصف إضافى</v>
      </c>
    </row>
    <row r="4897" spans="1:20" x14ac:dyDescent="0.25">
      <c r="A4897">
        <v>222</v>
      </c>
      <c r="B4897">
        <v>29812</v>
      </c>
      <c r="C4897" t="s">
        <v>431</v>
      </c>
      <c r="D4897" s="8">
        <v>45602</v>
      </c>
      <c r="E4897" t="s">
        <v>23</v>
      </c>
      <c r="F4897">
        <v>18</v>
      </c>
      <c r="G4897" s="9" t="s">
        <v>424</v>
      </c>
      <c r="H4897" s="10"/>
      <c r="I4897" s="12">
        <v>0.43204861111111109</v>
      </c>
      <c r="J4897" s="12">
        <v>0.43211805555555555</v>
      </c>
      <c r="K4897" s="17" t="s">
        <v>56</v>
      </c>
      <c r="L4897" s="11">
        <f t="shared" si="1020"/>
        <v>0</v>
      </c>
      <c r="M4897" s="11">
        <f t="shared" si="1021"/>
        <v>6</v>
      </c>
      <c r="N4897" s="11">
        <f t="shared" si="1022"/>
        <v>1</v>
      </c>
      <c r="O4897" s="11">
        <f t="shared" si="1023"/>
        <v>0</v>
      </c>
      <c r="P4897" s="11">
        <f t="shared" si="1024"/>
        <v>1</v>
      </c>
      <c r="Q4897" s="11">
        <f t="shared" si="1025"/>
        <v>0</v>
      </c>
      <c r="R4897" s="11">
        <f t="shared" si="1026"/>
        <v>0</v>
      </c>
      <c r="S4897" s="11">
        <f t="shared" si="1027"/>
        <v>6</v>
      </c>
      <c r="T4897" t="str">
        <f t="shared" si="1028"/>
        <v>نصف إضافى</v>
      </c>
    </row>
    <row r="4898" spans="1:20" x14ac:dyDescent="0.25">
      <c r="A4898">
        <v>222</v>
      </c>
      <c r="B4898">
        <v>29812</v>
      </c>
      <c r="C4898" t="s">
        <v>431</v>
      </c>
      <c r="D4898" s="8">
        <v>45603</v>
      </c>
      <c r="E4898" t="s">
        <v>24</v>
      </c>
      <c r="F4898">
        <v>18</v>
      </c>
      <c r="G4898" s="9" t="s">
        <v>424</v>
      </c>
      <c r="H4898" s="10"/>
      <c r="I4898" s="12">
        <v>0.43886574074074075</v>
      </c>
      <c r="J4898" s="12">
        <v>0.60745370370370366</v>
      </c>
      <c r="K4898" s="3" t="str">
        <f>IF(AND(I4898&lt;=TIME(8,30,0),J4898&gt;=TIME(14,0,0),I4898&lt;&gt;""),"",IF(AND(I4898&gt;=TIME(8,31,0),I4898&lt;=TIME(8,40,0)),"تأخير",IF(AND(I4898&gt;=TIME(8,41,0),I4898&lt;=TIME(11,30,0),I4898&lt;&gt;""),"إذن ص",IF(AND(J4898&lt;TIME(14,0,0), J4898&lt;&gt;"",J4898&gt;=TIME(11,0,0)),"إذن م",IF(AND(OR(I4898="",J4898="",I4898=J4898,I4898&gt;TIME(11,30,0),J4898&lt;TIME(11,0,0)),AND(E4898&lt;&gt;"Friday")),"غائب","")))))</f>
        <v>إذن ص</v>
      </c>
      <c r="L4898" s="11">
        <f t="shared" si="1020"/>
        <v>1</v>
      </c>
      <c r="M4898" s="11">
        <f t="shared" si="1021"/>
        <v>5</v>
      </c>
      <c r="N4898" s="11">
        <f t="shared" si="1022"/>
        <v>1</v>
      </c>
      <c r="O4898" s="11">
        <f t="shared" si="1023"/>
        <v>0</v>
      </c>
      <c r="P4898" s="11">
        <f t="shared" si="1024"/>
        <v>1</v>
      </c>
      <c r="Q4898" s="11">
        <f t="shared" si="1025"/>
        <v>0</v>
      </c>
      <c r="R4898" s="11">
        <f t="shared" si="1026"/>
        <v>0</v>
      </c>
      <c r="S4898" s="11">
        <f t="shared" si="1027"/>
        <v>5</v>
      </c>
      <c r="T4898" t="str">
        <f t="shared" si="1028"/>
        <v>نصف إضافى</v>
      </c>
    </row>
    <row r="4899" spans="1:20" x14ac:dyDescent="0.25">
      <c r="A4899">
        <v>222</v>
      </c>
      <c r="B4899">
        <v>29812</v>
      </c>
      <c r="C4899" t="s">
        <v>431</v>
      </c>
      <c r="D4899" s="8">
        <v>45604</v>
      </c>
      <c r="E4899" t="s">
        <v>15</v>
      </c>
      <c r="F4899">
        <v>18</v>
      </c>
      <c r="G4899" s="9" t="s">
        <v>424</v>
      </c>
      <c r="H4899" s="10"/>
      <c r="K4899" s="3" t="str">
        <f>IF(AND(I4899&lt;=TIME(8,30,0),J4899&gt;=TIME(14,0,0),I4899&lt;&gt;""),"",IF(AND(I4899&gt;=TIME(8,31,0),I4899&lt;=TIME(8,40,0)),"تأخير",IF(AND(I4899&gt;=TIME(8,41,0),I4899&lt;=TIME(11,30,0),I4899&lt;&gt;""),"إذن ص",IF(AND(J4899&lt;TIME(14,0,0), J4899&lt;&gt;"",J4899&gt;=TIME(11,0,0)),"إذن م",IF(AND(OR(I4899="",J4899="",I4899=J4899,I4899&gt;TIME(11,30,0),J4899&lt;TIME(11,0,0)),AND(E4899&lt;&gt;"Friday")),"غائب","")))))</f>
        <v/>
      </c>
      <c r="L4899" s="11">
        <f t="shared" si="1020"/>
        <v>1</v>
      </c>
      <c r="M4899" s="11">
        <f t="shared" si="1021"/>
        <v>5</v>
      </c>
      <c r="N4899" s="11">
        <f t="shared" si="1022"/>
        <v>0</v>
      </c>
      <c r="O4899" s="11">
        <f t="shared" si="1023"/>
        <v>0</v>
      </c>
      <c r="P4899" s="11">
        <f t="shared" si="1024"/>
        <v>0</v>
      </c>
      <c r="Q4899" s="11">
        <f t="shared" si="1025"/>
        <v>0</v>
      </c>
      <c r="R4899" s="11">
        <f t="shared" si="1026"/>
        <v>0</v>
      </c>
      <c r="S4899" s="11">
        <f t="shared" si="1027"/>
        <v>5</v>
      </c>
      <c r="T4899" t="str">
        <f t="shared" si="1028"/>
        <v>نصف إضافى</v>
      </c>
    </row>
    <row r="4900" spans="1:20" x14ac:dyDescent="0.25">
      <c r="A4900">
        <v>222</v>
      </c>
      <c r="B4900">
        <v>29812</v>
      </c>
      <c r="C4900" t="s">
        <v>431</v>
      </c>
      <c r="D4900" s="8">
        <v>45605</v>
      </c>
      <c r="E4900" t="s">
        <v>18</v>
      </c>
      <c r="F4900">
        <v>18</v>
      </c>
      <c r="G4900" s="9" t="s">
        <v>424</v>
      </c>
      <c r="H4900" s="10"/>
      <c r="I4900" s="12"/>
      <c r="J4900" s="12"/>
      <c r="K4900" s="3" t="s">
        <v>19</v>
      </c>
      <c r="L4900" s="11">
        <f t="shared" si="1020"/>
        <v>1</v>
      </c>
      <c r="M4900" s="11">
        <f t="shared" si="1021"/>
        <v>5</v>
      </c>
      <c r="N4900" s="11">
        <f t="shared" si="1022"/>
        <v>0</v>
      </c>
      <c r="O4900" s="11">
        <f t="shared" si="1023"/>
        <v>0</v>
      </c>
      <c r="P4900" s="11">
        <f t="shared" si="1024"/>
        <v>0</v>
      </c>
      <c r="Q4900" s="11">
        <f t="shared" si="1025"/>
        <v>0</v>
      </c>
      <c r="R4900" s="11">
        <f t="shared" si="1026"/>
        <v>0</v>
      </c>
      <c r="S4900" s="11">
        <f t="shared" si="1027"/>
        <v>5</v>
      </c>
      <c r="T4900" t="str">
        <f t="shared" si="1028"/>
        <v>نصف إضافى</v>
      </c>
    </row>
    <row r="4901" spans="1:20" x14ac:dyDescent="0.25">
      <c r="A4901">
        <v>222</v>
      </c>
      <c r="B4901">
        <v>29812</v>
      </c>
      <c r="C4901" t="s">
        <v>431</v>
      </c>
      <c r="D4901" s="8">
        <v>45606</v>
      </c>
      <c r="E4901" t="s">
        <v>20</v>
      </c>
      <c r="F4901">
        <v>18</v>
      </c>
      <c r="G4901" s="9" t="s">
        <v>424</v>
      </c>
      <c r="H4901" s="10"/>
      <c r="I4901" s="12">
        <v>0.32458333333333333</v>
      </c>
      <c r="J4901" s="12">
        <v>0.59440972222222221</v>
      </c>
      <c r="K4901" s="3" t="str">
        <f t="shared" ref="K4901:K4922" si="1029">IF(AND(I4901&lt;=TIME(8,30,0),J4901&gt;=TIME(14,0,0),I4901&lt;&gt;""),"",IF(AND(I4901&gt;=TIME(8,31,0),I4901&lt;=TIME(8,40,0)),"تأخير",IF(AND(I4901&gt;=TIME(8,41,0),I4901&lt;=TIME(11,30,0),I4901&lt;&gt;""),"إذن ص",IF(AND(J4901&lt;TIME(14,0,0), J4901&lt;&gt;"",J4901&gt;=TIME(11,0,0)),"إذن م",IF(AND(OR(I4901="",J4901="",I4901=J4901,I4901&gt;TIME(11,30,0),J4901&lt;TIME(11,0,0)),AND(E4901&lt;&gt;"Friday")),"غائب","")))))</f>
        <v/>
      </c>
      <c r="L4901" s="11">
        <f t="shared" si="1020"/>
        <v>1</v>
      </c>
      <c r="M4901" s="11">
        <f t="shared" si="1021"/>
        <v>5</v>
      </c>
      <c r="N4901" s="11">
        <f t="shared" si="1022"/>
        <v>0</v>
      </c>
      <c r="O4901" s="11">
        <f t="shared" si="1023"/>
        <v>0</v>
      </c>
      <c r="P4901" s="11">
        <f t="shared" si="1024"/>
        <v>0</v>
      </c>
      <c r="Q4901" s="11">
        <f t="shared" si="1025"/>
        <v>0</v>
      </c>
      <c r="R4901" s="11">
        <f t="shared" si="1026"/>
        <v>0</v>
      </c>
      <c r="S4901" s="11">
        <f t="shared" si="1027"/>
        <v>5</v>
      </c>
      <c r="T4901" t="str">
        <f t="shared" si="1028"/>
        <v>نصف إضافى</v>
      </c>
    </row>
    <row r="4902" spans="1:20" x14ac:dyDescent="0.25">
      <c r="A4902">
        <v>222</v>
      </c>
      <c r="B4902">
        <v>29812</v>
      </c>
      <c r="C4902" t="s">
        <v>431</v>
      </c>
      <c r="D4902" s="8">
        <v>45607</v>
      </c>
      <c r="E4902" t="s">
        <v>21</v>
      </c>
      <c r="F4902">
        <v>18</v>
      </c>
      <c r="G4902" s="9" t="s">
        <v>424</v>
      </c>
      <c r="H4902" s="10"/>
      <c r="I4902" s="12"/>
      <c r="J4902" s="12"/>
      <c r="K4902" s="3" t="str">
        <f t="shared" si="1029"/>
        <v>غائب</v>
      </c>
      <c r="L4902" s="11">
        <f t="shared" si="1020"/>
        <v>0</v>
      </c>
      <c r="M4902" s="11">
        <f t="shared" si="1021"/>
        <v>5</v>
      </c>
      <c r="N4902" s="11">
        <f t="shared" si="1022"/>
        <v>0</v>
      </c>
      <c r="O4902" s="11">
        <f t="shared" si="1023"/>
        <v>0</v>
      </c>
      <c r="P4902" s="11">
        <f t="shared" si="1024"/>
        <v>0</v>
      </c>
      <c r="Q4902" s="11">
        <f t="shared" si="1025"/>
        <v>0</v>
      </c>
      <c r="R4902" s="11">
        <f t="shared" si="1026"/>
        <v>0</v>
      </c>
      <c r="S4902" s="11">
        <f t="shared" si="1027"/>
        <v>5</v>
      </c>
      <c r="T4902" t="str">
        <f t="shared" si="1028"/>
        <v>نصف إضافى</v>
      </c>
    </row>
    <row r="4903" spans="1:20" x14ac:dyDescent="0.25">
      <c r="A4903">
        <v>222</v>
      </c>
      <c r="B4903">
        <v>29812</v>
      </c>
      <c r="C4903" t="s">
        <v>431</v>
      </c>
      <c r="D4903" s="8">
        <v>45608</v>
      </c>
      <c r="E4903" t="s">
        <v>22</v>
      </c>
      <c r="F4903">
        <v>18</v>
      </c>
      <c r="G4903" s="9" t="s">
        <v>424</v>
      </c>
      <c r="H4903" s="10"/>
      <c r="I4903" s="12"/>
      <c r="J4903" s="12"/>
      <c r="K4903" s="3" t="str">
        <f t="shared" si="1029"/>
        <v>غائب</v>
      </c>
      <c r="L4903" s="11">
        <f t="shared" si="1020"/>
        <v>0</v>
      </c>
      <c r="M4903" s="11">
        <f t="shared" si="1021"/>
        <v>4</v>
      </c>
      <c r="N4903" s="11">
        <f t="shared" si="1022"/>
        <v>0</v>
      </c>
      <c r="O4903" s="11">
        <f t="shared" si="1023"/>
        <v>1</v>
      </c>
      <c r="P4903" s="11">
        <f t="shared" si="1024"/>
        <v>1</v>
      </c>
      <c r="Q4903" s="11">
        <f t="shared" si="1025"/>
        <v>0</v>
      </c>
      <c r="R4903" s="11">
        <f t="shared" si="1026"/>
        <v>0</v>
      </c>
      <c r="S4903" s="11">
        <f t="shared" si="1027"/>
        <v>4</v>
      </c>
      <c r="T4903" t="str">
        <f t="shared" si="1028"/>
        <v>إضافى كامل</v>
      </c>
    </row>
    <row r="4904" spans="1:20" x14ac:dyDescent="0.25">
      <c r="A4904">
        <v>222</v>
      </c>
      <c r="B4904">
        <v>29812</v>
      </c>
      <c r="C4904" t="s">
        <v>431</v>
      </c>
      <c r="D4904" s="8">
        <v>45609</v>
      </c>
      <c r="E4904" t="s">
        <v>23</v>
      </c>
      <c r="F4904">
        <v>18</v>
      </c>
      <c r="G4904" s="9" t="s">
        <v>424</v>
      </c>
      <c r="H4904" s="10"/>
      <c r="I4904" s="12">
        <v>0.34894675925925928</v>
      </c>
      <c r="J4904" s="12">
        <v>0.58755787037037033</v>
      </c>
      <c r="K4904" s="3" t="str">
        <f t="shared" si="1029"/>
        <v/>
      </c>
      <c r="L4904" s="11">
        <f t="shared" si="1020"/>
        <v>1</v>
      </c>
      <c r="M4904" s="11">
        <f t="shared" si="1021"/>
        <v>3</v>
      </c>
      <c r="N4904" s="11">
        <f t="shared" si="1022"/>
        <v>0</v>
      </c>
      <c r="O4904" s="11">
        <f t="shared" si="1023"/>
        <v>1</v>
      </c>
      <c r="P4904" s="11">
        <f t="shared" si="1024"/>
        <v>1</v>
      </c>
      <c r="Q4904" s="11">
        <f t="shared" si="1025"/>
        <v>0</v>
      </c>
      <c r="R4904" s="11">
        <f t="shared" si="1026"/>
        <v>0</v>
      </c>
      <c r="S4904" s="11">
        <f t="shared" si="1027"/>
        <v>3</v>
      </c>
      <c r="T4904" t="str">
        <f t="shared" si="1028"/>
        <v>إضافى كامل</v>
      </c>
    </row>
    <row r="4905" spans="1:20" x14ac:dyDescent="0.25">
      <c r="A4905">
        <v>222</v>
      </c>
      <c r="B4905">
        <v>29812</v>
      </c>
      <c r="C4905" t="s">
        <v>431</v>
      </c>
      <c r="D4905" s="8">
        <v>45610</v>
      </c>
      <c r="E4905" t="s">
        <v>24</v>
      </c>
      <c r="F4905">
        <v>18</v>
      </c>
      <c r="G4905" s="9" t="s">
        <v>424</v>
      </c>
      <c r="H4905" s="10"/>
      <c r="I4905" s="12">
        <v>0.33064814814814814</v>
      </c>
      <c r="J4905" s="12">
        <v>0.61592592592592588</v>
      </c>
      <c r="K4905" s="3" t="str">
        <f t="shared" si="1029"/>
        <v/>
      </c>
      <c r="L4905" s="11">
        <f t="shared" si="1020"/>
        <v>1</v>
      </c>
      <c r="M4905" s="11">
        <f t="shared" si="1021"/>
        <v>3</v>
      </c>
      <c r="N4905" s="11">
        <f t="shared" si="1022"/>
        <v>0</v>
      </c>
      <c r="O4905" s="11">
        <f t="shared" si="1023"/>
        <v>1</v>
      </c>
      <c r="P4905" s="11">
        <f t="shared" si="1024"/>
        <v>1</v>
      </c>
      <c r="Q4905" s="11">
        <f t="shared" si="1025"/>
        <v>0</v>
      </c>
      <c r="R4905" s="11">
        <f t="shared" si="1026"/>
        <v>0</v>
      </c>
      <c r="S4905" s="11">
        <f t="shared" si="1027"/>
        <v>3</v>
      </c>
      <c r="T4905" t="str">
        <f t="shared" si="1028"/>
        <v>إضافى كامل</v>
      </c>
    </row>
    <row r="4906" spans="1:20" x14ac:dyDescent="0.25">
      <c r="A4906">
        <v>222</v>
      </c>
      <c r="B4906">
        <v>29812</v>
      </c>
      <c r="C4906" t="s">
        <v>431</v>
      </c>
      <c r="D4906" s="8">
        <v>45611</v>
      </c>
      <c r="E4906" t="s">
        <v>15</v>
      </c>
      <c r="F4906">
        <v>18</v>
      </c>
      <c r="G4906" s="9" t="s">
        <v>424</v>
      </c>
      <c r="H4906" s="10"/>
      <c r="K4906" s="3" t="str">
        <f t="shared" si="1029"/>
        <v/>
      </c>
      <c r="L4906" s="11">
        <f t="shared" si="1020"/>
        <v>1</v>
      </c>
      <c r="M4906" s="11">
        <f t="shared" si="1021"/>
        <v>3</v>
      </c>
      <c r="N4906" s="11">
        <f t="shared" si="1022"/>
        <v>0</v>
      </c>
      <c r="O4906" s="11">
        <f t="shared" si="1023"/>
        <v>1</v>
      </c>
      <c r="P4906" s="11">
        <f t="shared" si="1024"/>
        <v>1</v>
      </c>
      <c r="Q4906" s="11">
        <f t="shared" si="1025"/>
        <v>0</v>
      </c>
      <c r="R4906" s="11">
        <f t="shared" si="1026"/>
        <v>0</v>
      </c>
      <c r="S4906" s="11">
        <f t="shared" si="1027"/>
        <v>3</v>
      </c>
      <c r="T4906" t="str">
        <f t="shared" si="1028"/>
        <v>إضافى كامل</v>
      </c>
    </row>
    <row r="4907" spans="1:20" x14ac:dyDescent="0.25">
      <c r="A4907">
        <v>222</v>
      </c>
      <c r="B4907">
        <v>29812</v>
      </c>
      <c r="C4907" t="s">
        <v>431</v>
      </c>
      <c r="D4907" s="8">
        <v>45612</v>
      </c>
      <c r="E4907" t="s">
        <v>18</v>
      </c>
      <c r="F4907">
        <v>18</v>
      </c>
      <c r="G4907" s="9" t="s">
        <v>424</v>
      </c>
      <c r="H4907" s="10"/>
      <c r="K4907" s="3" t="s">
        <v>19</v>
      </c>
      <c r="L4907" s="11">
        <f t="shared" si="1020"/>
        <v>1</v>
      </c>
      <c r="M4907" s="11">
        <f t="shared" si="1021"/>
        <v>3</v>
      </c>
      <c r="N4907" s="11">
        <f t="shared" si="1022"/>
        <v>0</v>
      </c>
      <c r="O4907" s="11">
        <f t="shared" si="1023"/>
        <v>1</v>
      </c>
      <c r="P4907" s="11">
        <f t="shared" si="1024"/>
        <v>1</v>
      </c>
      <c r="Q4907" s="11">
        <f t="shared" si="1025"/>
        <v>0</v>
      </c>
      <c r="R4907" s="11">
        <f t="shared" si="1026"/>
        <v>0</v>
      </c>
      <c r="S4907" s="11">
        <f t="shared" si="1027"/>
        <v>3</v>
      </c>
      <c r="T4907" t="str">
        <f t="shared" si="1028"/>
        <v>إضافى كامل</v>
      </c>
    </row>
    <row r="4908" spans="1:20" x14ac:dyDescent="0.25">
      <c r="A4908">
        <v>222</v>
      </c>
      <c r="B4908">
        <v>29812</v>
      </c>
      <c r="C4908" t="s">
        <v>431</v>
      </c>
      <c r="D4908" s="8">
        <v>45613</v>
      </c>
      <c r="E4908" t="s">
        <v>20</v>
      </c>
      <c r="F4908">
        <v>18</v>
      </c>
      <c r="G4908" s="9" t="s">
        <v>424</v>
      </c>
      <c r="H4908" s="10"/>
      <c r="I4908" s="12">
        <v>0.2686574074074074</v>
      </c>
      <c r="J4908" s="12">
        <v>0.68417824074074074</v>
      </c>
      <c r="K4908" s="3" t="str">
        <f t="shared" si="1029"/>
        <v/>
      </c>
      <c r="L4908" s="11">
        <f t="shared" si="1020"/>
        <v>1</v>
      </c>
      <c r="M4908" s="11">
        <f t="shared" si="1021"/>
        <v>3</v>
      </c>
      <c r="N4908" s="11">
        <f t="shared" si="1022"/>
        <v>0</v>
      </c>
      <c r="O4908" s="11">
        <f t="shared" si="1023"/>
        <v>1</v>
      </c>
      <c r="P4908" s="11">
        <f t="shared" si="1024"/>
        <v>1</v>
      </c>
      <c r="Q4908" s="11">
        <f t="shared" si="1025"/>
        <v>0</v>
      </c>
      <c r="R4908" s="11">
        <f t="shared" si="1026"/>
        <v>0</v>
      </c>
      <c r="S4908" s="11">
        <f t="shared" si="1027"/>
        <v>3</v>
      </c>
      <c r="T4908" t="str">
        <f t="shared" si="1028"/>
        <v>إضافى كامل</v>
      </c>
    </row>
    <row r="4909" spans="1:20" x14ac:dyDescent="0.25">
      <c r="A4909">
        <v>222</v>
      </c>
      <c r="B4909">
        <v>29812</v>
      </c>
      <c r="C4909" t="s">
        <v>431</v>
      </c>
      <c r="D4909" s="8">
        <v>45614</v>
      </c>
      <c r="E4909" t="s">
        <v>21</v>
      </c>
      <c r="F4909">
        <v>18</v>
      </c>
      <c r="G4909" s="9" t="s">
        <v>424</v>
      </c>
      <c r="H4909" s="10"/>
      <c r="I4909" s="12">
        <v>0.29207175925925927</v>
      </c>
      <c r="J4909" s="12">
        <v>0.59320601851851851</v>
      </c>
      <c r="K4909" s="3" t="str">
        <f t="shared" si="1029"/>
        <v/>
      </c>
      <c r="L4909" s="11">
        <f t="shared" si="1020"/>
        <v>1</v>
      </c>
      <c r="M4909" s="11">
        <f t="shared" si="1021"/>
        <v>3</v>
      </c>
      <c r="N4909" s="11">
        <f t="shared" si="1022"/>
        <v>0</v>
      </c>
      <c r="O4909" s="11">
        <f t="shared" si="1023"/>
        <v>1</v>
      </c>
      <c r="P4909" s="11">
        <f t="shared" si="1024"/>
        <v>1</v>
      </c>
      <c r="Q4909" s="11">
        <f t="shared" si="1025"/>
        <v>0</v>
      </c>
      <c r="R4909" s="11">
        <f t="shared" si="1026"/>
        <v>0</v>
      </c>
      <c r="S4909" s="11">
        <f t="shared" si="1027"/>
        <v>3</v>
      </c>
      <c r="T4909" t="str">
        <f t="shared" si="1028"/>
        <v>إضافى كامل</v>
      </c>
    </row>
    <row r="4910" spans="1:20" x14ac:dyDescent="0.25">
      <c r="A4910">
        <v>222</v>
      </c>
      <c r="B4910">
        <v>29812</v>
      </c>
      <c r="C4910" t="s">
        <v>431</v>
      </c>
      <c r="D4910" s="8">
        <v>45615</v>
      </c>
      <c r="E4910" t="s">
        <v>22</v>
      </c>
      <c r="F4910">
        <v>18</v>
      </c>
      <c r="G4910" s="9" t="s">
        <v>424</v>
      </c>
      <c r="H4910" s="10"/>
      <c r="I4910" s="12">
        <v>0.33901620370370372</v>
      </c>
      <c r="J4910" s="12">
        <v>0.58578703703703705</v>
      </c>
      <c r="K4910" s="3" t="str">
        <f t="shared" si="1029"/>
        <v/>
      </c>
      <c r="L4910" s="11">
        <f t="shared" si="1020"/>
        <v>1</v>
      </c>
      <c r="M4910" s="11">
        <f t="shared" si="1021"/>
        <v>3</v>
      </c>
      <c r="N4910" s="11">
        <f t="shared" si="1022"/>
        <v>0</v>
      </c>
      <c r="O4910" s="11">
        <f t="shared" si="1023"/>
        <v>1</v>
      </c>
      <c r="P4910" s="11">
        <f t="shared" si="1024"/>
        <v>1</v>
      </c>
      <c r="Q4910" s="11">
        <f t="shared" si="1025"/>
        <v>0</v>
      </c>
      <c r="R4910" s="11">
        <f t="shared" si="1026"/>
        <v>0</v>
      </c>
      <c r="S4910" s="11">
        <f t="shared" si="1027"/>
        <v>3</v>
      </c>
      <c r="T4910" t="str">
        <f t="shared" si="1028"/>
        <v>إضافى كامل</v>
      </c>
    </row>
    <row r="4911" spans="1:20" x14ac:dyDescent="0.25">
      <c r="A4911">
        <v>222</v>
      </c>
      <c r="B4911">
        <v>29812</v>
      </c>
      <c r="C4911" t="s">
        <v>431</v>
      </c>
      <c r="D4911" s="8">
        <v>45616</v>
      </c>
      <c r="E4911" t="s">
        <v>23</v>
      </c>
      <c r="F4911">
        <v>18</v>
      </c>
      <c r="G4911" s="9" t="s">
        <v>424</v>
      </c>
      <c r="H4911" s="10"/>
      <c r="K4911" s="3" t="str">
        <f t="shared" si="1029"/>
        <v>غائب</v>
      </c>
      <c r="L4911" s="11">
        <f t="shared" si="1020"/>
        <v>0</v>
      </c>
      <c r="M4911" s="11">
        <f t="shared" si="1021"/>
        <v>3</v>
      </c>
      <c r="N4911" s="11">
        <f t="shared" si="1022"/>
        <v>0</v>
      </c>
      <c r="O4911" s="11">
        <f t="shared" si="1023"/>
        <v>2</v>
      </c>
      <c r="P4911" s="11">
        <f t="shared" si="1024"/>
        <v>2</v>
      </c>
      <c r="Q4911" s="11">
        <f t="shared" si="1025"/>
        <v>0</v>
      </c>
      <c r="R4911" s="11">
        <f t="shared" si="1026"/>
        <v>0</v>
      </c>
      <c r="S4911" s="11">
        <f t="shared" si="1027"/>
        <v>3</v>
      </c>
      <c r="T4911" t="str">
        <f t="shared" si="1028"/>
        <v>إضافى كامل</v>
      </c>
    </row>
    <row r="4912" spans="1:20" x14ac:dyDescent="0.25">
      <c r="A4912">
        <v>222</v>
      </c>
      <c r="B4912">
        <v>29812</v>
      </c>
      <c r="C4912" t="s">
        <v>431</v>
      </c>
      <c r="D4912" s="8">
        <v>45617</v>
      </c>
      <c r="E4912" t="s">
        <v>24</v>
      </c>
      <c r="F4912">
        <v>18</v>
      </c>
      <c r="G4912" s="9" t="s">
        <v>424</v>
      </c>
      <c r="H4912" s="10"/>
      <c r="I4912" s="12">
        <v>0.33181712962962961</v>
      </c>
      <c r="J4912" s="12">
        <v>0.58391203703703709</v>
      </c>
      <c r="K4912" s="3" t="str">
        <f t="shared" si="1029"/>
        <v/>
      </c>
      <c r="L4912" s="11">
        <f t="shared" si="1020"/>
        <v>1</v>
      </c>
      <c r="M4912" s="11">
        <f t="shared" si="1021"/>
        <v>3</v>
      </c>
      <c r="N4912" s="11">
        <f t="shared" si="1022"/>
        <v>0</v>
      </c>
      <c r="O4912" s="11">
        <f t="shared" si="1023"/>
        <v>2</v>
      </c>
      <c r="P4912" s="11">
        <f t="shared" si="1024"/>
        <v>2</v>
      </c>
      <c r="Q4912" s="11">
        <f t="shared" si="1025"/>
        <v>0</v>
      </c>
      <c r="R4912" s="11">
        <f t="shared" si="1026"/>
        <v>0</v>
      </c>
      <c r="S4912" s="11">
        <f t="shared" si="1027"/>
        <v>3</v>
      </c>
      <c r="T4912" t="str">
        <f t="shared" si="1028"/>
        <v>إضافى كامل</v>
      </c>
    </row>
    <row r="4913" spans="1:20" x14ac:dyDescent="0.25">
      <c r="A4913">
        <v>222</v>
      </c>
      <c r="B4913">
        <v>29812</v>
      </c>
      <c r="C4913" t="s">
        <v>431</v>
      </c>
      <c r="D4913" s="8">
        <v>45618</v>
      </c>
      <c r="E4913" t="s">
        <v>15</v>
      </c>
      <c r="F4913">
        <v>18</v>
      </c>
      <c r="G4913" s="9" t="s">
        <v>424</v>
      </c>
      <c r="H4913" s="10"/>
      <c r="K4913" s="3" t="str">
        <f t="shared" si="1029"/>
        <v/>
      </c>
      <c r="L4913" s="11">
        <f t="shared" si="1020"/>
        <v>1</v>
      </c>
      <c r="M4913" s="11">
        <f t="shared" si="1021"/>
        <v>3</v>
      </c>
      <c r="N4913" s="11">
        <f t="shared" si="1022"/>
        <v>0</v>
      </c>
      <c r="O4913" s="11">
        <f t="shared" si="1023"/>
        <v>2</v>
      </c>
      <c r="P4913" s="11">
        <f t="shared" si="1024"/>
        <v>2</v>
      </c>
      <c r="Q4913" s="11">
        <f t="shared" si="1025"/>
        <v>0</v>
      </c>
      <c r="R4913" s="11">
        <f t="shared" si="1026"/>
        <v>0</v>
      </c>
      <c r="S4913" s="11">
        <f t="shared" si="1027"/>
        <v>3</v>
      </c>
      <c r="T4913" t="str">
        <f t="shared" si="1028"/>
        <v>إضافى كامل</v>
      </c>
    </row>
    <row r="4914" spans="1:20" x14ac:dyDescent="0.25">
      <c r="A4914">
        <v>222</v>
      </c>
      <c r="B4914">
        <v>29812</v>
      </c>
      <c r="C4914" t="s">
        <v>431</v>
      </c>
      <c r="D4914" s="8">
        <v>45619</v>
      </c>
      <c r="E4914" t="s">
        <v>18</v>
      </c>
      <c r="F4914">
        <v>18</v>
      </c>
      <c r="G4914" s="9" t="s">
        <v>424</v>
      </c>
      <c r="H4914" s="10"/>
      <c r="K4914" s="3" t="s">
        <v>19</v>
      </c>
      <c r="L4914" s="11">
        <f t="shared" si="1020"/>
        <v>1</v>
      </c>
      <c r="M4914" s="11">
        <f t="shared" si="1021"/>
        <v>3</v>
      </c>
      <c r="N4914" s="11">
        <f t="shared" si="1022"/>
        <v>0</v>
      </c>
      <c r="O4914" s="11">
        <f t="shared" si="1023"/>
        <v>2</v>
      </c>
      <c r="P4914" s="11">
        <f t="shared" si="1024"/>
        <v>2</v>
      </c>
      <c r="Q4914" s="11">
        <f t="shared" si="1025"/>
        <v>0</v>
      </c>
      <c r="R4914" s="11">
        <f t="shared" si="1026"/>
        <v>0</v>
      </c>
      <c r="S4914" s="11">
        <f t="shared" si="1027"/>
        <v>3</v>
      </c>
      <c r="T4914" t="str">
        <f t="shared" si="1028"/>
        <v>إضافى كامل</v>
      </c>
    </row>
    <row r="4915" spans="1:20" x14ac:dyDescent="0.25">
      <c r="A4915">
        <v>222</v>
      </c>
      <c r="B4915">
        <v>29812</v>
      </c>
      <c r="C4915" t="s">
        <v>431</v>
      </c>
      <c r="D4915" s="8">
        <v>45620</v>
      </c>
      <c r="E4915" t="s">
        <v>20</v>
      </c>
      <c r="F4915">
        <v>18</v>
      </c>
      <c r="G4915" s="9" t="s">
        <v>424</v>
      </c>
      <c r="H4915" s="10"/>
      <c r="I4915" s="12">
        <v>0.29302083333333334</v>
      </c>
      <c r="J4915" s="12">
        <v>0.58376157407407403</v>
      </c>
      <c r="K4915" s="3" t="str">
        <f t="shared" si="1029"/>
        <v/>
      </c>
      <c r="L4915" s="11">
        <f t="shared" si="1020"/>
        <v>1</v>
      </c>
      <c r="M4915" s="11">
        <f t="shared" si="1021"/>
        <v>3</v>
      </c>
      <c r="N4915" s="11">
        <f t="shared" si="1022"/>
        <v>0</v>
      </c>
      <c r="O4915" s="11">
        <f t="shared" si="1023"/>
        <v>2</v>
      </c>
      <c r="P4915" s="11">
        <f t="shared" si="1024"/>
        <v>2</v>
      </c>
      <c r="Q4915" s="11">
        <f t="shared" si="1025"/>
        <v>0</v>
      </c>
      <c r="R4915" s="11">
        <f t="shared" si="1026"/>
        <v>0</v>
      </c>
      <c r="S4915" s="11">
        <f t="shared" si="1027"/>
        <v>3</v>
      </c>
      <c r="T4915" t="str">
        <f t="shared" si="1028"/>
        <v>إضافى كامل</v>
      </c>
    </row>
    <row r="4916" spans="1:20" x14ac:dyDescent="0.25">
      <c r="A4916">
        <v>222</v>
      </c>
      <c r="B4916">
        <v>29812</v>
      </c>
      <c r="C4916" t="s">
        <v>431</v>
      </c>
      <c r="D4916" s="8">
        <v>45621</v>
      </c>
      <c r="E4916" t="s">
        <v>21</v>
      </c>
      <c r="F4916">
        <v>18</v>
      </c>
      <c r="G4916" s="9" t="s">
        <v>424</v>
      </c>
      <c r="H4916" s="10"/>
      <c r="I4916" s="12">
        <v>0.29189814814814813</v>
      </c>
      <c r="J4916" s="12">
        <v>0.6114236111111111</v>
      </c>
      <c r="K4916" s="3" t="str">
        <f t="shared" si="1029"/>
        <v/>
      </c>
      <c r="L4916" s="11">
        <f t="shared" si="1020"/>
        <v>1</v>
      </c>
      <c r="M4916" s="11">
        <f t="shared" si="1021"/>
        <v>3</v>
      </c>
      <c r="N4916" s="11">
        <f t="shared" si="1022"/>
        <v>0</v>
      </c>
      <c r="O4916" s="11">
        <f t="shared" si="1023"/>
        <v>2</v>
      </c>
      <c r="P4916" s="11">
        <f t="shared" si="1024"/>
        <v>2</v>
      </c>
      <c r="Q4916" s="11">
        <f t="shared" si="1025"/>
        <v>0</v>
      </c>
      <c r="R4916" s="11">
        <f t="shared" si="1026"/>
        <v>0</v>
      </c>
      <c r="S4916" s="11">
        <f t="shared" si="1027"/>
        <v>3</v>
      </c>
      <c r="T4916" t="str">
        <f t="shared" si="1028"/>
        <v>إضافى كامل</v>
      </c>
    </row>
    <row r="4917" spans="1:20" x14ac:dyDescent="0.25">
      <c r="A4917">
        <v>222</v>
      </c>
      <c r="B4917">
        <v>29812</v>
      </c>
      <c r="C4917" t="s">
        <v>431</v>
      </c>
      <c r="D4917" s="8">
        <v>45622</v>
      </c>
      <c r="E4917" t="s">
        <v>22</v>
      </c>
      <c r="F4917">
        <v>18</v>
      </c>
      <c r="G4917" s="9" t="s">
        <v>424</v>
      </c>
      <c r="H4917" s="10"/>
      <c r="I4917" s="12">
        <v>0.31618055555555558</v>
      </c>
      <c r="J4917" s="12">
        <v>0.58370370370370372</v>
      </c>
      <c r="K4917" s="3" t="str">
        <f t="shared" si="1029"/>
        <v/>
      </c>
      <c r="L4917" s="11">
        <f t="shared" si="1020"/>
        <v>1</v>
      </c>
      <c r="M4917" s="11">
        <f t="shared" si="1021"/>
        <v>3</v>
      </c>
      <c r="N4917" s="11">
        <f t="shared" si="1022"/>
        <v>0</v>
      </c>
      <c r="O4917" s="11">
        <f t="shared" si="1023"/>
        <v>2</v>
      </c>
      <c r="P4917" s="11">
        <f t="shared" si="1024"/>
        <v>2</v>
      </c>
      <c r="Q4917" s="11">
        <f t="shared" si="1025"/>
        <v>0</v>
      </c>
      <c r="R4917" s="11">
        <f t="shared" si="1026"/>
        <v>0</v>
      </c>
      <c r="S4917" s="11">
        <f t="shared" si="1027"/>
        <v>3</v>
      </c>
      <c r="T4917" t="str">
        <f t="shared" si="1028"/>
        <v>إضافى كامل</v>
      </c>
    </row>
    <row r="4918" spans="1:20" x14ac:dyDescent="0.25">
      <c r="A4918">
        <v>222</v>
      </c>
      <c r="B4918">
        <v>29812</v>
      </c>
      <c r="C4918" t="s">
        <v>431</v>
      </c>
      <c r="D4918" s="8">
        <v>45623</v>
      </c>
      <c r="E4918" t="s">
        <v>23</v>
      </c>
      <c r="F4918">
        <v>18</v>
      </c>
      <c r="G4918" s="9" t="s">
        <v>424</v>
      </c>
      <c r="H4918" s="10"/>
      <c r="K4918" s="3" t="str">
        <f t="shared" si="1029"/>
        <v>غائب</v>
      </c>
      <c r="L4918" s="11">
        <f t="shared" si="1020"/>
        <v>0</v>
      </c>
      <c r="M4918" s="11">
        <f t="shared" si="1021"/>
        <v>3</v>
      </c>
      <c r="N4918" s="11">
        <f t="shared" si="1022"/>
        <v>0</v>
      </c>
      <c r="O4918" s="11">
        <f t="shared" si="1023"/>
        <v>2</v>
      </c>
      <c r="P4918" s="11">
        <f t="shared" si="1024"/>
        <v>2</v>
      </c>
      <c r="Q4918" s="11">
        <f t="shared" si="1025"/>
        <v>0</v>
      </c>
      <c r="R4918" s="11">
        <f t="shared" si="1026"/>
        <v>0</v>
      </c>
      <c r="S4918" s="11">
        <f t="shared" si="1027"/>
        <v>3</v>
      </c>
      <c r="T4918" t="str">
        <f t="shared" si="1028"/>
        <v>إضافى كامل</v>
      </c>
    </row>
    <row r="4919" spans="1:20" x14ac:dyDescent="0.25">
      <c r="A4919">
        <v>222</v>
      </c>
      <c r="B4919">
        <v>29812</v>
      </c>
      <c r="C4919" t="s">
        <v>431</v>
      </c>
      <c r="D4919" s="8">
        <v>45624</v>
      </c>
      <c r="E4919" t="s">
        <v>24</v>
      </c>
      <c r="F4919">
        <v>18</v>
      </c>
      <c r="G4919" s="9" t="s">
        <v>424</v>
      </c>
      <c r="H4919" s="10"/>
      <c r="I4919" s="12">
        <v>0.26467592592592593</v>
      </c>
      <c r="J4919" s="12">
        <v>0.59695601851851854</v>
      </c>
      <c r="K4919" s="3" t="str">
        <f t="shared" si="1029"/>
        <v/>
      </c>
      <c r="L4919" s="11">
        <f t="shared" si="1020"/>
        <v>1</v>
      </c>
      <c r="M4919" s="11">
        <f t="shared" si="1021"/>
        <v>2</v>
      </c>
      <c r="N4919" s="11">
        <f t="shared" si="1022"/>
        <v>0</v>
      </c>
      <c r="O4919" s="11">
        <f t="shared" si="1023"/>
        <v>2</v>
      </c>
      <c r="P4919" s="11">
        <f t="shared" si="1024"/>
        <v>2</v>
      </c>
      <c r="Q4919" s="11">
        <f t="shared" si="1025"/>
        <v>0</v>
      </c>
      <c r="R4919" s="11">
        <f t="shared" si="1026"/>
        <v>0</v>
      </c>
      <c r="S4919" s="11">
        <f t="shared" si="1027"/>
        <v>2</v>
      </c>
      <c r="T4919" t="str">
        <f t="shared" si="1028"/>
        <v>إضافى كامل</v>
      </c>
    </row>
    <row r="4920" spans="1:20" x14ac:dyDescent="0.25">
      <c r="A4920">
        <v>222</v>
      </c>
      <c r="B4920">
        <v>29812</v>
      </c>
      <c r="C4920" t="s">
        <v>431</v>
      </c>
      <c r="D4920" s="8">
        <v>45625</v>
      </c>
      <c r="E4920" t="s">
        <v>15</v>
      </c>
      <c r="F4920">
        <v>18</v>
      </c>
      <c r="G4920" s="9" t="s">
        <v>424</v>
      </c>
      <c r="H4920" s="10"/>
      <c r="K4920" s="3" t="str">
        <f t="shared" si="1029"/>
        <v/>
      </c>
      <c r="L4920" s="11">
        <f t="shared" si="1020"/>
        <v>1</v>
      </c>
      <c r="M4920" s="11">
        <f t="shared" si="1021"/>
        <v>2</v>
      </c>
      <c r="N4920" s="11">
        <f t="shared" si="1022"/>
        <v>0</v>
      </c>
      <c r="O4920" s="11">
        <f t="shared" si="1023"/>
        <v>2</v>
      </c>
      <c r="P4920" s="11">
        <f t="shared" si="1024"/>
        <v>2</v>
      </c>
      <c r="Q4920" s="11">
        <f t="shared" si="1025"/>
        <v>0</v>
      </c>
      <c r="R4920" s="11">
        <f t="shared" si="1026"/>
        <v>0</v>
      </c>
      <c r="S4920" s="11">
        <f t="shared" si="1027"/>
        <v>2</v>
      </c>
      <c r="T4920" t="str">
        <f t="shared" si="1028"/>
        <v>إضافى كامل</v>
      </c>
    </row>
    <row r="4921" spans="1:20" x14ac:dyDescent="0.25">
      <c r="A4921">
        <v>222</v>
      </c>
      <c r="B4921">
        <v>29812</v>
      </c>
      <c r="C4921" t="s">
        <v>431</v>
      </c>
      <c r="D4921" s="8">
        <v>45626</v>
      </c>
      <c r="E4921" t="s">
        <v>18</v>
      </c>
      <c r="F4921">
        <v>18</v>
      </c>
      <c r="G4921" s="9" t="s">
        <v>424</v>
      </c>
      <c r="H4921" s="10"/>
      <c r="K4921" s="3" t="s">
        <v>19</v>
      </c>
      <c r="L4921" s="11">
        <f t="shared" si="1020"/>
        <v>1</v>
      </c>
      <c r="M4921" s="11">
        <f t="shared" si="1021"/>
        <v>2</v>
      </c>
      <c r="N4921" s="11">
        <f t="shared" si="1022"/>
        <v>0</v>
      </c>
      <c r="O4921" s="11">
        <f t="shared" si="1023"/>
        <v>2</v>
      </c>
      <c r="P4921" s="11">
        <f t="shared" si="1024"/>
        <v>2</v>
      </c>
      <c r="Q4921" s="11">
        <f t="shared" si="1025"/>
        <v>0</v>
      </c>
      <c r="R4921" s="11">
        <f t="shared" si="1026"/>
        <v>0</v>
      </c>
      <c r="S4921" s="11">
        <f t="shared" si="1027"/>
        <v>2</v>
      </c>
      <c r="T4921" t="str">
        <f t="shared" si="1028"/>
        <v>إضافى كامل</v>
      </c>
    </row>
    <row r="4922" spans="1:20" ht="15.75" x14ac:dyDescent="0.25">
      <c r="A4922">
        <v>227</v>
      </c>
      <c r="B4922">
        <v>29826</v>
      </c>
      <c r="C4922" s="16" t="s">
        <v>432</v>
      </c>
      <c r="D4922" s="8">
        <v>45597</v>
      </c>
      <c r="E4922" t="s">
        <v>15</v>
      </c>
      <c r="F4922">
        <v>18</v>
      </c>
      <c r="G4922" s="9" t="s">
        <v>424</v>
      </c>
      <c r="H4922" s="10"/>
      <c r="K4922" s="3" t="str">
        <f t="shared" si="1029"/>
        <v/>
      </c>
      <c r="L4922" s="11">
        <f t="shared" si="1020"/>
        <v>1</v>
      </c>
      <c r="M4922" s="11">
        <f t="shared" si="1021"/>
        <v>2</v>
      </c>
      <c r="N4922" s="11">
        <f t="shared" si="1022"/>
        <v>0</v>
      </c>
      <c r="O4922" s="11">
        <f t="shared" si="1023"/>
        <v>2</v>
      </c>
      <c r="P4922" s="11">
        <f t="shared" si="1024"/>
        <v>2</v>
      </c>
      <c r="Q4922" s="11">
        <f t="shared" si="1025"/>
        <v>0</v>
      </c>
      <c r="R4922" s="11">
        <f t="shared" si="1026"/>
        <v>0</v>
      </c>
      <c r="S4922" s="11">
        <f t="shared" si="1027"/>
        <v>2</v>
      </c>
      <c r="T4922" t="str">
        <f t="shared" si="1028"/>
        <v>إضافى كامل</v>
      </c>
    </row>
    <row r="4923" spans="1:20" x14ac:dyDescent="0.25">
      <c r="A4923">
        <v>227</v>
      </c>
      <c r="B4923">
        <v>29826</v>
      </c>
      <c r="C4923" t="s">
        <v>433</v>
      </c>
      <c r="D4923" s="8">
        <v>45598</v>
      </c>
      <c r="E4923" t="s">
        <v>18</v>
      </c>
      <c r="F4923">
        <v>18</v>
      </c>
      <c r="G4923" s="9" t="s">
        <v>424</v>
      </c>
      <c r="H4923" s="10"/>
      <c r="I4923" s="12"/>
      <c r="J4923" s="12"/>
      <c r="K4923" s="3" t="s">
        <v>19</v>
      </c>
      <c r="L4923" s="11">
        <f t="shared" si="1020"/>
        <v>1</v>
      </c>
      <c r="M4923" s="11">
        <f t="shared" si="1021"/>
        <v>2</v>
      </c>
      <c r="N4923" s="11">
        <f t="shared" si="1022"/>
        <v>0</v>
      </c>
      <c r="O4923" s="11">
        <f t="shared" si="1023"/>
        <v>2</v>
      </c>
      <c r="P4923" s="11">
        <f t="shared" si="1024"/>
        <v>2</v>
      </c>
      <c r="Q4923" s="11">
        <f t="shared" si="1025"/>
        <v>0</v>
      </c>
      <c r="R4923" s="11">
        <f t="shared" si="1026"/>
        <v>0</v>
      </c>
      <c r="S4923" s="11">
        <f t="shared" si="1027"/>
        <v>2</v>
      </c>
      <c r="T4923" t="str">
        <f t="shared" si="1028"/>
        <v>إضافى كامل</v>
      </c>
    </row>
    <row r="4924" spans="1:20" x14ac:dyDescent="0.25">
      <c r="A4924">
        <v>227</v>
      </c>
      <c r="B4924">
        <v>29826</v>
      </c>
      <c r="C4924" t="s">
        <v>433</v>
      </c>
      <c r="D4924" s="8">
        <v>45599</v>
      </c>
      <c r="E4924" t="s">
        <v>20</v>
      </c>
      <c r="F4924">
        <v>18</v>
      </c>
      <c r="G4924" s="9" t="s">
        <v>424</v>
      </c>
      <c r="H4924" s="10"/>
      <c r="I4924" s="12">
        <v>0.38655092592592594</v>
      </c>
      <c r="J4924" s="12">
        <v>0.5834259259259259</v>
      </c>
      <c r="L4924" s="11">
        <f t="shared" si="1020"/>
        <v>1</v>
      </c>
      <c r="M4924" s="11">
        <f t="shared" si="1021"/>
        <v>2</v>
      </c>
      <c r="N4924" s="11">
        <f t="shared" si="1022"/>
        <v>0</v>
      </c>
      <c r="O4924" s="11">
        <f t="shared" si="1023"/>
        <v>2</v>
      </c>
      <c r="P4924" s="11">
        <f t="shared" si="1024"/>
        <v>2</v>
      </c>
      <c r="Q4924" s="11">
        <f t="shared" si="1025"/>
        <v>0</v>
      </c>
      <c r="R4924" s="11">
        <f t="shared" si="1026"/>
        <v>0</v>
      </c>
      <c r="S4924" s="11">
        <f t="shared" si="1027"/>
        <v>2</v>
      </c>
      <c r="T4924" t="str">
        <f t="shared" si="1028"/>
        <v>إضافى كامل</v>
      </c>
    </row>
    <row r="4925" spans="1:20" x14ac:dyDescent="0.25">
      <c r="A4925">
        <v>227</v>
      </c>
      <c r="B4925">
        <v>29826</v>
      </c>
      <c r="C4925" t="s">
        <v>433</v>
      </c>
      <c r="D4925" s="8">
        <v>45600</v>
      </c>
      <c r="E4925" t="s">
        <v>21</v>
      </c>
      <c r="F4925">
        <v>18</v>
      </c>
      <c r="G4925" s="9" t="s">
        <v>424</v>
      </c>
      <c r="H4925" s="10"/>
      <c r="I4925" s="12">
        <v>0.34520833333333334</v>
      </c>
      <c r="J4925" s="12">
        <v>0.58346064814814813</v>
      </c>
      <c r="K4925" s="3" t="str">
        <f>IF(AND(I4925&lt;=TIME(8,30,0),J4925&gt;=TIME(14,0,0),I4925&lt;&gt;""),"",IF(AND(I4925&gt;=TIME(8,31,0),I4925&lt;=TIME(8,40,0)),"تأخير",IF(AND(I4925&gt;=TIME(8,41,0),I4925&lt;=TIME(11,30,0),I4925&lt;&gt;""),"إذن ص",IF(AND(J4925&lt;TIME(14,0,0), J4925&lt;&gt;"",J4925&gt;=TIME(11,0,0)),"إذن م",IF(AND(OR(I4925="",J4925="",I4925=J4925,I4925&gt;TIME(11,30,0),J4925&lt;TIME(11,0,0)),AND(E4925&lt;&gt;"Friday")),"غائب","")))))</f>
        <v/>
      </c>
      <c r="L4925" s="11">
        <f t="shared" si="1020"/>
        <v>1</v>
      </c>
      <c r="M4925" s="11">
        <f t="shared" si="1021"/>
        <v>2</v>
      </c>
      <c r="N4925" s="11">
        <f t="shared" si="1022"/>
        <v>0</v>
      </c>
      <c r="O4925" s="11">
        <f t="shared" si="1023"/>
        <v>2</v>
      </c>
      <c r="P4925" s="11">
        <f t="shared" si="1024"/>
        <v>2</v>
      </c>
      <c r="Q4925" s="11">
        <f t="shared" si="1025"/>
        <v>0</v>
      </c>
      <c r="R4925" s="11">
        <f t="shared" si="1026"/>
        <v>0</v>
      </c>
      <c r="S4925" s="11">
        <f t="shared" si="1027"/>
        <v>2</v>
      </c>
      <c r="T4925" t="str">
        <f t="shared" si="1028"/>
        <v>إضافى كامل</v>
      </c>
    </row>
    <row r="4926" spans="1:20" x14ac:dyDescent="0.25">
      <c r="A4926">
        <v>227</v>
      </c>
      <c r="B4926">
        <v>29826</v>
      </c>
      <c r="C4926" t="s">
        <v>433</v>
      </c>
      <c r="D4926" s="8">
        <v>45601</v>
      </c>
      <c r="E4926" t="s">
        <v>22</v>
      </c>
      <c r="F4926">
        <v>18</v>
      </c>
      <c r="G4926" s="9" t="s">
        <v>424</v>
      </c>
      <c r="H4926" s="10"/>
      <c r="I4926" s="12"/>
      <c r="J4926" s="12"/>
      <c r="K4926" s="3" t="str">
        <f>IF(AND(I4926&lt;=TIME(8,30,0),J4926&gt;=TIME(14,0,0),I4926&lt;&gt;""),"",IF(AND(I4926&gt;=TIME(8,31,0),I4926&lt;=TIME(8,40,0)),"تأخير",IF(AND(I4926&gt;=TIME(8,41,0),I4926&lt;=TIME(11,30,0),I4926&lt;&gt;""),"إذن ص",IF(AND(J4926&lt;TIME(14,0,0), J4926&lt;&gt;"",J4926&gt;=TIME(11,0,0)),"إذن م",IF(AND(OR(I4926="",J4926="",I4926=J4926,I4926&gt;TIME(11,30,0),J4926&lt;TIME(11,0,0)),AND(E4926&lt;&gt;"Friday")),"غائب","")))))</f>
        <v>غائب</v>
      </c>
      <c r="L4926" s="11">
        <f t="shared" si="1020"/>
        <v>0</v>
      </c>
      <c r="M4926" s="11">
        <f t="shared" si="1021"/>
        <v>2</v>
      </c>
      <c r="N4926" s="11">
        <f t="shared" si="1022"/>
        <v>1</v>
      </c>
      <c r="O4926" s="11">
        <f t="shared" si="1023"/>
        <v>2</v>
      </c>
      <c r="P4926" s="11">
        <f t="shared" si="1024"/>
        <v>3</v>
      </c>
      <c r="Q4926" s="11">
        <f t="shared" si="1025"/>
        <v>1.5</v>
      </c>
      <c r="R4926" s="11">
        <f t="shared" si="1026"/>
        <v>1</v>
      </c>
      <c r="S4926" s="11">
        <f t="shared" si="1027"/>
        <v>3</v>
      </c>
      <c r="T4926" t="str">
        <f t="shared" si="1028"/>
        <v>إضافى كامل</v>
      </c>
    </row>
    <row r="4927" spans="1:20" x14ac:dyDescent="0.25">
      <c r="A4927">
        <v>227</v>
      </c>
      <c r="B4927">
        <v>29826</v>
      </c>
      <c r="C4927" t="s">
        <v>433</v>
      </c>
      <c r="D4927" s="8">
        <v>45602</v>
      </c>
      <c r="E4927" t="s">
        <v>23</v>
      </c>
      <c r="F4927">
        <v>18</v>
      </c>
      <c r="G4927" s="9" t="s">
        <v>424</v>
      </c>
      <c r="H4927" s="10"/>
      <c r="I4927" s="12">
        <v>0.34458333333333335</v>
      </c>
      <c r="J4927" s="12">
        <v>0.58344907407407409</v>
      </c>
      <c r="K4927" s="3" t="str">
        <f>IF(AND(I4927&lt;=TIME(8,30,0),J4927&gt;=TIME(14,0,0),I4927&lt;&gt;""),"",IF(AND(I4927&gt;=TIME(8,31,0),I4927&lt;=TIME(8,40,0)),"تأخير",IF(AND(I4927&gt;=TIME(8,41,0),I4927&lt;=TIME(11,30,0),I4927&lt;&gt;""),"إذن ص",IF(AND(J4927&lt;TIME(14,0,0), J4927&lt;&gt;"",J4927&gt;=TIME(11,0,0)),"إذن م",IF(AND(OR(I4927="",J4927="",I4927=J4927,I4927&gt;TIME(11,30,0),J4927&lt;TIME(11,0,0)),AND(E4927&lt;&gt;"Friday")),"غائب","")))))</f>
        <v/>
      </c>
      <c r="L4927" s="11">
        <f t="shared" si="1020"/>
        <v>1</v>
      </c>
      <c r="M4927" s="11">
        <f t="shared" si="1021"/>
        <v>1</v>
      </c>
      <c r="N4927" s="11">
        <f t="shared" si="1022"/>
        <v>1</v>
      </c>
      <c r="O4927" s="11">
        <f t="shared" si="1023"/>
        <v>2</v>
      </c>
      <c r="P4927" s="11">
        <f t="shared" si="1024"/>
        <v>3</v>
      </c>
      <c r="Q4927" s="11">
        <f t="shared" si="1025"/>
        <v>1.5</v>
      </c>
      <c r="R4927" s="11">
        <f t="shared" si="1026"/>
        <v>1</v>
      </c>
      <c r="S4927" s="11">
        <f t="shared" si="1027"/>
        <v>2</v>
      </c>
      <c r="T4927" t="str">
        <f t="shared" si="1028"/>
        <v>إضافى كامل</v>
      </c>
    </row>
    <row r="4928" spans="1:20" x14ac:dyDescent="0.25">
      <c r="A4928">
        <v>227</v>
      </c>
      <c r="B4928">
        <v>29826</v>
      </c>
      <c r="C4928" t="s">
        <v>433</v>
      </c>
      <c r="D4928" s="8">
        <v>45603</v>
      </c>
      <c r="E4928" t="s">
        <v>24</v>
      </c>
      <c r="F4928">
        <v>18</v>
      </c>
      <c r="G4928" s="9" t="s">
        <v>424</v>
      </c>
      <c r="H4928" s="10"/>
      <c r="I4928" s="12">
        <v>0.33891203703703704</v>
      </c>
      <c r="J4928" s="12">
        <v>0.58349537037037036</v>
      </c>
      <c r="K4928" s="3" t="str">
        <f>IF(AND(I4928&lt;=TIME(8,30,0),J4928&gt;=TIME(14,0,0),I4928&lt;&gt;""),"",IF(AND(I4928&gt;=TIME(8,31,0),I4928&lt;=TIME(8,40,0)),"تأخير",IF(AND(I4928&gt;=TIME(8,41,0),I4928&lt;=TIME(11,30,0),I4928&lt;&gt;""),"إذن ص",IF(AND(J4928&lt;TIME(14,0,0), J4928&lt;&gt;"",J4928&gt;=TIME(11,0,0)),"إذن م",IF(AND(OR(I4928="",J4928="",I4928=J4928,I4928&gt;TIME(11,30,0),J4928&lt;TIME(11,0,0)),AND(E4928&lt;&gt;"Friday")),"غائب","")))))</f>
        <v/>
      </c>
      <c r="L4928" s="11">
        <f t="shared" si="1020"/>
        <v>1</v>
      </c>
      <c r="M4928" s="11">
        <f t="shared" si="1021"/>
        <v>2</v>
      </c>
      <c r="N4928" s="11">
        <f t="shared" si="1022"/>
        <v>1</v>
      </c>
      <c r="O4928" s="11">
        <f t="shared" si="1023"/>
        <v>2</v>
      </c>
      <c r="P4928" s="11">
        <f t="shared" si="1024"/>
        <v>3</v>
      </c>
      <c r="Q4928" s="11">
        <f t="shared" si="1025"/>
        <v>1.5</v>
      </c>
      <c r="R4928" s="11">
        <f t="shared" si="1026"/>
        <v>1</v>
      </c>
      <c r="S4928" s="11">
        <f t="shared" si="1027"/>
        <v>3</v>
      </c>
      <c r="T4928" t="str">
        <f t="shared" si="1028"/>
        <v>إضافى كامل</v>
      </c>
    </row>
    <row r="4929" spans="1:20" x14ac:dyDescent="0.25">
      <c r="A4929">
        <v>227</v>
      </c>
      <c r="B4929">
        <v>29826</v>
      </c>
      <c r="C4929" t="s">
        <v>433</v>
      </c>
      <c r="D4929" s="8">
        <v>45604</v>
      </c>
      <c r="E4929" t="s">
        <v>15</v>
      </c>
      <c r="F4929">
        <v>18</v>
      </c>
      <c r="G4929" s="9" t="s">
        <v>424</v>
      </c>
      <c r="H4929" s="10"/>
      <c r="K4929" s="3" t="str">
        <f>IF(AND(I4929&lt;=TIME(8,30,0),J4929&gt;=TIME(14,0,0),I4929&lt;&gt;""),"",IF(AND(I4929&gt;=TIME(8,31,0),I4929&lt;=TIME(8,40,0)),"تأخير",IF(AND(I4929&gt;=TIME(8,41,0),I4929&lt;=TIME(11,30,0),I4929&lt;&gt;""),"إذن ص",IF(AND(J4929&lt;TIME(14,0,0), J4929&lt;&gt;"",J4929&gt;=TIME(11,0,0)),"إذن م",IF(AND(OR(I4929="",J4929="",I4929=J4929,I4929&gt;TIME(11,30,0),J4929&lt;TIME(11,0,0)),AND(E4929&lt;&gt;"Friday")),"غائب","")))))</f>
        <v/>
      </c>
      <c r="L4929" s="11">
        <f t="shared" si="1020"/>
        <v>1</v>
      </c>
      <c r="M4929" s="11">
        <f t="shared" si="1021"/>
        <v>2</v>
      </c>
      <c r="N4929" s="11">
        <f t="shared" si="1022"/>
        <v>1</v>
      </c>
      <c r="O4929" s="11">
        <f t="shared" si="1023"/>
        <v>2</v>
      </c>
      <c r="P4929" s="11">
        <f t="shared" si="1024"/>
        <v>3</v>
      </c>
      <c r="Q4929" s="11">
        <f t="shared" si="1025"/>
        <v>1.5</v>
      </c>
      <c r="R4929" s="11">
        <f t="shared" si="1026"/>
        <v>1</v>
      </c>
      <c r="S4929" s="11">
        <f t="shared" si="1027"/>
        <v>3</v>
      </c>
      <c r="T4929" t="str">
        <f t="shared" si="1028"/>
        <v>إضافى كامل</v>
      </c>
    </row>
    <row r="4930" spans="1:20" x14ac:dyDescent="0.25">
      <c r="A4930">
        <v>227</v>
      </c>
      <c r="B4930">
        <v>29826</v>
      </c>
      <c r="C4930" t="s">
        <v>433</v>
      </c>
      <c r="D4930" s="8">
        <v>45605</v>
      </c>
      <c r="E4930" t="s">
        <v>18</v>
      </c>
      <c r="F4930">
        <v>18</v>
      </c>
      <c r="G4930" s="9" t="s">
        <v>424</v>
      </c>
      <c r="H4930" s="10"/>
      <c r="I4930" s="12"/>
      <c r="J4930" s="12"/>
      <c r="K4930" s="3" t="s">
        <v>19</v>
      </c>
      <c r="L4930" s="11">
        <f t="shared" ref="L4930:L4993" si="1030">IF(AND(OR(K4930= "حالة وفاة",K4930="إذن م",K4930="إذن ص",K4930="بدل راحة",K4930="انصراف",K4930="اجازة",K4930="راحة",K4930="مأمورية",K4930="مأمورية م",K4930="مأمورية ص",K4930="Online",K4930="حضور",K4930="بدل سهر",E4930="Friday",K4930=""),E4930&lt;&gt;""),1,0)</f>
        <v>1</v>
      </c>
      <c r="M4930" s="11">
        <f t="shared" ref="M4930:M4993" si="1031">COUNTIF(K4930:K4959,"غائب")</f>
        <v>2</v>
      </c>
      <c r="N4930" s="11">
        <f t="shared" ref="N4930:N4993" si="1032">COUNTIF(K4930:K4959,"إذن ص")</f>
        <v>1</v>
      </c>
      <c r="O4930" s="11">
        <f t="shared" ref="O4930:O4993" si="1033">COUNTIF(K4930:K4959,"إذن م")</f>
        <v>2</v>
      </c>
      <c r="P4930" s="11">
        <f t="shared" si="1024"/>
        <v>3</v>
      </c>
      <c r="Q4930" s="11">
        <f t="shared" si="1025"/>
        <v>1.5</v>
      </c>
      <c r="R4930" s="11">
        <f t="shared" si="1026"/>
        <v>1</v>
      </c>
      <c r="S4930" s="11">
        <f t="shared" si="1027"/>
        <v>3</v>
      </c>
      <c r="T4930" t="str">
        <f t="shared" si="1028"/>
        <v>إضافى كامل</v>
      </c>
    </row>
    <row r="4931" spans="1:20" x14ac:dyDescent="0.25">
      <c r="A4931">
        <v>227</v>
      </c>
      <c r="B4931">
        <v>29826</v>
      </c>
      <c r="C4931" t="s">
        <v>433</v>
      </c>
      <c r="D4931" s="8">
        <v>45606</v>
      </c>
      <c r="E4931" t="s">
        <v>20</v>
      </c>
      <c r="F4931">
        <v>18</v>
      </c>
      <c r="G4931" s="9" t="s">
        <v>424</v>
      </c>
      <c r="H4931" s="10"/>
      <c r="I4931" s="12">
        <v>0.34239583333333334</v>
      </c>
      <c r="J4931" s="12">
        <v>0.58378472222222222</v>
      </c>
      <c r="K4931" s="3" t="str">
        <f t="shared" ref="K4931:K4952" si="1034">IF(AND(I4931&lt;=TIME(8,30,0),J4931&gt;=TIME(14,0,0),I4931&lt;&gt;""),"",IF(AND(I4931&gt;=TIME(8,31,0),I4931&lt;=TIME(8,40,0)),"تأخير",IF(AND(I4931&gt;=TIME(8,41,0),I4931&lt;=TIME(11,30,0),I4931&lt;&gt;""),"إذن ص",IF(AND(J4931&lt;TIME(14,0,0), J4931&lt;&gt;"",J4931&gt;=TIME(11,0,0)),"إذن م",IF(AND(OR(I4931="",J4931="",I4931=J4931,I4931&gt;TIME(11,30,0),J4931&lt;TIME(11,0,0)),AND(E4931&lt;&gt;"Friday")),"غائب","")))))</f>
        <v/>
      </c>
      <c r="L4931" s="11">
        <f t="shared" si="1030"/>
        <v>1</v>
      </c>
      <c r="M4931" s="11">
        <f t="shared" si="1031"/>
        <v>2</v>
      </c>
      <c r="N4931" s="11">
        <f t="shared" si="1032"/>
        <v>1</v>
      </c>
      <c r="O4931" s="11">
        <f t="shared" si="1033"/>
        <v>2</v>
      </c>
      <c r="P4931" s="11">
        <f t="shared" ref="P4931:P4994" si="1035">N4931+O4931</f>
        <v>3</v>
      </c>
      <c r="Q4931" s="11">
        <f t="shared" ref="Q4931:Q4994" si="1036">IF(AND(P4931&gt;2,P4931&lt;&gt;0),P4931*3/6,0)</f>
        <v>1.5</v>
      </c>
      <c r="R4931" s="11">
        <f t="shared" ref="R4931:R4994" si="1037">INT(Q4931)</f>
        <v>1</v>
      </c>
      <c r="S4931" s="11">
        <f t="shared" ref="S4931:S4994" si="1038">R4931+M4931</f>
        <v>3</v>
      </c>
      <c r="T4931" t="str">
        <f t="shared" ref="T4931:T4994" si="1039">IF(AND(OR(S4931&lt;=0,S4931&gt;0),S4931&lt;5),"إضافى كامل",IF(AND(OR(S4931=5,S4931=6,S4931&lt;7),S4931&lt;&gt;""),"نصف إضافى","لا يستحق"))</f>
        <v>إضافى كامل</v>
      </c>
    </row>
    <row r="4932" spans="1:20" x14ac:dyDescent="0.25">
      <c r="A4932">
        <v>227</v>
      </c>
      <c r="B4932">
        <v>29826</v>
      </c>
      <c r="C4932" t="s">
        <v>433</v>
      </c>
      <c r="D4932" s="8">
        <v>45607</v>
      </c>
      <c r="E4932" t="s">
        <v>21</v>
      </c>
      <c r="F4932">
        <v>18</v>
      </c>
      <c r="G4932" s="9" t="s">
        <v>424</v>
      </c>
      <c r="H4932" s="10"/>
      <c r="I4932" s="12">
        <v>0.34618055555555555</v>
      </c>
      <c r="J4932" s="12">
        <v>0.47189814814814812</v>
      </c>
      <c r="K4932" s="3" t="str">
        <f t="shared" si="1034"/>
        <v>إذن م</v>
      </c>
      <c r="L4932" s="11">
        <f t="shared" si="1030"/>
        <v>1</v>
      </c>
      <c r="M4932" s="11">
        <f t="shared" si="1031"/>
        <v>2</v>
      </c>
      <c r="N4932" s="11">
        <f t="shared" si="1032"/>
        <v>2</v>
      </c>
      <c r="O4932" s="11">
        <f t="shared" si="1033"/>
        <v>2</v>
      </c>
      <c r="P4932" s="11">
        <f t="shared" si="1035"/>
        <v>4</v>
      </c>
      <c r="Q4932" s="11">
        <f t="shared" si="1036"/>
        <v>2</v>
      </c>
      <c r="R4932" s="11">
        <f t="shared" si="1037"/>
        <v>2</v>
      </c>
      <c r="S4932" s="11">
        <f t="shared" si="1038"/>
        <v>4</v>
      </c>
      <c r="T4932" t="str">
        <f t="shared" si="1039"/>
        <v>إضافى كامل</v>
      </c>
    </row>
    <row r="4933" spans="1:20" x14ac:dyDescent="0.25">
      <c r="A4933">
        <v>227</v>
      </c>
      <c r="B4933">
        <v>29826</v>
      </c>
      <c r="C4933" t="s">
        <v>433</v>
      </c>
      <c r="D4933" s="8">
        <v>45608</v>
      </c>
      <c r="E4933" t="s">
        <v>22</v>
      </c>
      <c r="F4933">
        <v>18</v>
      </c>
      <c r="G4933" s="9" t="s">
        <v>424</v>
      </c>
      <c r="H4933" s="10"/>
      <c r="I4933" s="12">
        <v>0.34152777777777776</v>
      </c>
      <c r="J4933" s="12">
        <v>0.58347222222222217</v>
      </c>
      <c r="K4933" s="3" t="str">
        <f t="shared" si="1034"/>
        <v/>
      </c>
      <c r="L4933" s="11">
        <f t="shared" si="1030"/>
        <v>1</v>
      </c>
      <c r="M4933" s="11">
        <f t="shared" si="1031"/>
        <v>2</v>
      </c>
      <c r="N4933" s="11">
        <f t="shared" si="1032"/>
        <v>2</v>
      </c>
      <c r="O4933" s="11">
        <f t="shared" si="1033"/>
        <v>1</v>
      </c>
      <c r="P4933" s="11">
        <f t="shared" si="1035"/>
        <v>3</v>
      </c>
      <c r="Q4933" s="11">
        <f t="shared" si="1036"/>
        <v>1.5</v>
      </c>
      <c r="R4933" s="11">
        <f t="shared" si="1037"/>
        <v>1</v>
      </c>
      <c r="S4933" s="11">
        <f t="shared" si="1038"/>
        <v>3</v>
      </c>
      <c r="T4933" t="str">
        <f t="shared" si="1039"/>
        <v>إضافى كامل</v>
      </c>
    </row>
    <row r="4934" spans="1:20" x14ac:dyDescent="0.25">
      <c r="A4934">
        <v>227</v>
      </c>
      <c r="B4934">
        <v>29826</v>
      </c>
      <c r="C4934" t="s">
        <v>433</v>
      </c>
      <c r="D4934" s="8">
        <v>45609</v>
      </c>
      <c r="E4934" t="s">
        <v>23</v>
      </c>
      <c r="F4934">
        <v>18</v>
      </c>
      <c r="G4934" s="9" t="s">
        <v>424</v>
      </c>
      <c r="H4934" s="10"/>
      <c r="I4934" s="12">
        <v>0.34502314814814816</v>
      </c>
      <c r="J4934" s="12">
        <v>0.58346064814814813</v>
      </c>
      <c r="K4934" s="3" t="str">
        <f t="shared" si="1034"/>
        <v/>
      </c>
      <c r="L4934" s="11">
        <f t="shared" si="1030"/>
        <v>1</v>
      </c>
      <c r="M4934" s="11">
        <f t="shared" si="1031"/>
        <v>2</v>
      </c>
      <c r="N4934" s="11">
        <f t="shared" si="1032"/>
        <v>2</v>
      </c>
      <c r="O4934" s="11">
        <f t="shared" si="1033"/>
        <v>1</v>
      </c>
      <c r="P4934" s="11">
        <f t="shared" si="1035"/>
        <v>3</v>
      </c>
      <c r="Q4934" s="11">
        <f t="shared" si="1036"/>
        <v>1.5</v>
      </c>
      <c r="R4934" s="11">
        <f t="shared" si="1037"/>
        <v>1</v>
      </c>
      <c r="S4934" s="11">
        <f t="shared" si="1038"/>
        <v>3</v>
      </c>
      <c r="T4934" t="str">
        <f t="shared" si="1039"/>
        <v>إضافى كامل</v>
      </c>
    </row>
    <row r="4935" spans="1:20" x14ac:dyDescent="0.25">
      <c r="A4935">
        <v>227</v>
      </c>
      <c r="B4935">
        <v>29826</v>
      </c>
      <c r="C4935" t="s">
        <v>433</v>
      </c>
      <c r="D4935" s="8">
        <v>45610</v>
      </c>
      <c r="E4935" t="s">
        <v>24</v>
      </c>
      <c r="F4935">
        <v>18</v>
      </c>
      <c r="G4935" s="9" t="s">
        <v>424</v>
      </c>
      <c r="H4935" s="10"/>
      <c r="I4935" s="12">
        <v>0.34795138888888888</v>
      </c>
      <c r="J4935" s="12">
        <v>0.58380787037037041</v>
      </c>
      <c r="K4935" s="3" t="str">
        <f t="shared" si="1034"/>
        <v/>
      </c>
      <c r="L4935" s="11">
        <f t="shared" si="1030"/>
        <v>1</v>
      </c>
      <c r="M4935" s="11">
        <f t="shared" si="1031"/>
        <v>2</v>
      </c>
      <c r="N4935" s="11">
        <f t="shared" si="1032"/>
        <v>2</v>
      </c>
      <c r="O4935" s="11">
        <f t="shared" si="1033"/>
        <v>1</v>
      </c>
      <c r="P4935" s="11">
        <f t="shared" si="1035"/>
        <v>3</v>
      </c>
      <c r="Q4935" s="11">
        <f t="shared" si="1036"/>
        <v>1.5</v>
      </c>
      <c r="R4935" s="11">
        <f t="shared" si="1037"/>
        <v>1</v>
      </c>
      <c r="S4935" s="11">
        <f t="shared" si="1038"/>
        <v>3</v>
      </c>
      <c r="T4935" t="str">
        <f t="shared" si="1039"/>
        <v>إضافى كامل</v>
      </c>
    </row>
    <row r="4936" spans="1:20" x14ac:dyDescent="0.25">
      <c r="A4936">
        <v>227</v>
      </c>
      <c r="B4936">
        <v>29826</v>
      </c>
      <c r="C4936" t="s">
        <v>433</v>
      </c>
      <c r="D4936" s="8">
        <v>45611</v>
      </c>
      <c r="E4936" t="s">
        <v>15</v>
      </c>
      <c r="F4936">
        <v>18</v>
      </c>
      <c r="G4936" s="9" t="s">
        <v>424</v>
      </c>
      <c r="H4936" s="10"/>
      <c r="K4936" s="3" t="str">
        <f t="shared" si="1034"/>
        <v/>
      </c>
      <c r="L4936" s="11">
        <f t="shared" si="1030"/>
        <v>1</v>
      </c>
      <c r="M4936" s="11">
        <f t="shared" si="1031"/>
        <v>2</v>
      </c>
      <c r="N4936" s="11">
        <f t="shared" si="1032"/>
        <v>2</v>
      </c>
      <c r="O4936" s="11">
        <f t="shared" si="1033"/>
        <v>1</v>
      </c>
      <c r="P4936" s="11">
        <f t="shared" si="1035"/>
        <v>3</v>
      </c>
      <c r="Q4936" s="11">
        <f t="shared" si="1036"/>
        <v>1.5</v>
      </c>
      <c r="R4936" s="11">
        <f t="shared" si="1037"/>
        <v>1</v>
      </c>
      <c r="S4936" s="11">
        <f t="shared" si="1038"/>
        <v>3</v>
      </c>
      <c r="T4936" t="str">
        <f t="shared" si="1039"/>
        <v>إضافى كامل</v>
      </c>
    </row>
    <row r="4937" spans="1:20" x14ac:dyDescent="0.25">
      <c r="A4937">
        <v>227</v>
      </c>
      <c r="B4937">
        <v>29826</v>
      </c>
      <c r="C4937" t="s">
        <v>433</v>
      </c>
      <c r="D4937" s="8">
        <v>45612</v>
      </c>
      <c r="E4937" t="s">
        <v>18</v>
      </c>
      <c r="F4937">
        <v>18</v>
      </c>
      <c r="G4937" s="9" t="s">
        <v>424</v>
      </c>
      <c r="H4937" s="10"/>
      <c r="K4937" s="3" t="s">
        <v>19</v>
      </c>
      <c r="L4937" s="11">
        <f t="shared" si="1030"/>
        <v>1</v>
      </c>
      <c r="M4937" s="11">
        <f t="shared" si="1031"/>
        <v>2</v>
      </c>
      <c r="N4937" s="11">
        <f t="shared" si="1032"/>
        <v>2</v>
      </c>
      <c r="O4937" s="11">
        <f t="shared" si="1033"/>
        <v>1</v>
      </c>
      <c r="P4937" s="11">
        <f t="shared" si="1035"/>
        <v>3</v>
      </c>
      <c r="Q4937" s="11">
        <f t="shared" si="1036"/>
        <v>1.5</v>
      </c>
      <c r="R4937" s="11">
        <f t="shared" si="1037"/>
        <v>1</v>
      </c>
      <c r="S4937" s="11">
        <f t="shared" si="1038"/>
        <v>3</v>
      </c>
      <c r="T4937" t="str">
        <f t="shared" si="1039"/>
        <v>إضافى كامل</v>
      </c>
    </row>
    <row r="4938" spans="1:20" x14ac:dyDescent="0.25">
      <c r="A4938">
        <v>227</v>
      </c>
      <c r="B4938">
        <v>29826</v>
      </c>
      <c r="C4938" t="s">
        <v>433</v>
      </c>
      <c r="D4938" s="8">
        <v>45613</v>
      </c>
      <c r="E4938" t="s">
        <v>20</v>
      </c>
      <c r="F4938">
        <v>18</v>
      </c>
      <c r="G4938" s="9" t="s">
        <v>424</v>
      </c>
      <c r="H4938" s="10"/>
      <c r="I4938" s="12">
        <v>0.34783564814814816</v>
      </c>
      <c r="J4938" s="12">
        <v>0.58420138888888884</v>
      </c>
      <c r="K4938" s="3" t="str">
        <f t="shared" si="1034"/>
        <v/>
      </c>
      <c r="L4938" s="11">
        <f t="shared" si="1030"/>
        <v>1</v>
      </c>
      <c r="M4938" s="11">
        <f t="shared" si="1031"/>
        <v>2</v>
      </c>
      <c r="N4938" s="11">
        <f t="shared" si="1032"/>
        <v>2</v>
      </c>
      <c r="O4938" s="11">
        <f t="shared" si="1033"/>
        <v>1</v>
      </c>
      <c r="P4938" s="11">
        <f t="shared" si="1035"/>
        <v>3</v>
      </c>
      <c r="Q4938" s="11">
        <f t="shared" si="1036"/>
        <v>1.5</v>
      </c>
      <c r="R4938" s="11">
        <f t="shared" si="1037"/>
        <v>1</v>
      </c>
      <c r="S4938" s="11">
        <f t="shared" si="1038"/>
        <v>3</v>
      </c>
      <c r="T4938" t="str">
        <f t="shared" si="1039"/>
        <v>إضافى كامل</v>
      </c>
    </row>
    <row r="4939" spans="1:20" x14ac:dyDescent="0.25">
      <c r="A4939">
        <v>227</v>
      </c>
      <c r="B4939">
        <v>29826</v>
      </c>
      <c r="C4939" t="s">
        <v>433</v>
      </c>
      <c r="D4939" s="8">
        <v>45614</v>
      </c>
      <c r="E4939" t="s">
        <v>21</v>
      </c>
      <c r="F4939">
        <v>18</v>
      </c>
      <c r="G4939" s="9" t="s">
        <v>424</v>
      </c>
      <c r="H4939" s="10"/>
      <c r="I4939" s="12">
        <v>0.33826388888888886</v>
      </c>
      <c r="J4939" s="12">
        <v>0.58348379629629632</v>
      </c>
      <c r="K4939" s="3" t="str">
        <f t="shared" si="1034"/>
        <v/>
      </c>
      <c r="L4939" s="11">
        <f t="shared" si="1030"/>
        <v>1</v>
      </c>
      <c r="M4939" s="11">
        <f t="shared" si="1031"/>
        <v>3</v>
      </c>
      <c r="N4939" s="11">
        <f t="shared" si="1032"/>
        <v>2</v>
      </c>
      <c r="O4939" s="11">
        <f t="shared" si="1033"/>
        <v>1</v>
      </c>
      <c r="P4939" s="11">
        <f t="shared" si="1035"/>
        <v>3</v>
      </c>
      <c r="Q4939" s="11">
        <f t="shared" si="1036"/>
        <v>1.5</v>
      </c>
      <c r="R4939" s="11">
        <f t="shared" si="1037"/>
        <v>1</v>
      </c>
      <c r="S4939" s="11">
        <f t="shared" si="1038"/>
        <v>4</v>
      </c>
      <c r="T4939" t="str">
        <f t="shared" si="1039"/>
        <v>إضافى كامل</v>
      </c>
    </row>
    <row r="4940" spans="1:20" x14ac:dyDescent="0.25">
      <c r="A4940">
        <v>227</v>
      </c>
      <c r="B4940">
        <v>29826</v>
      </c>
      <c r="C4940" t="s">
        <v>433</v>
      </c>
      <c r="D4940" s="8">
        <v>45615</v>
      </c>
      <c r="E4940" t="s">
        <v>22</v>
      </c>
      <c r="F4940">
        <v>18</v>
      </c>
      <c r="G4940" s="9" t="s">
        <v>424</v>
      </c>
      <c r="H4940" s="10"/>
      <c r="I4940" s="12">
        <v>0.34747685185185184</v>
      </c>
      <c r="J4940" s="12">
        <v>0.45844907407407409</v>
      </c>
      <c r="K4940" s="3" t="str">
        <f t="shared" si="1034"/>
        <v>إذن م</v>
      </c>
      <c r="L4940" s="11">
        <f t="shared" si="1030"/>
        <v>1</v>
      </c>
      <c r="M4940" s="11">
        <f t="shared" si="1031"/>
        <v>3</v>
      </c>
      <c r="N4940" s="11">
        <f t="shared" si="1032"/>
        <v>2</v>
      </c>
      <c r="O4940" s="11">
        <f t="shared" si="1033"/>
        <v>1</v>
      </c>
      <c r="P4940" s="11">
        <f t="shared" si="1035"/>
        <v>3</v>
      </c>
      <c r="Q4940" s="11">
        <f t="shared" si="1036"/>
        <v>1.5</v>
      </c>
      <c r="R4940" s="11">
        <f t="shared" si="1037"/>
        <v>1</v>
      </c>
      <c r="S4940" s="11">
        <f t="shared" si="1038"/>
        <v>4</v>
      </c>
      <c r="T4940" t="str">
        <f t="shared" si="1039"/>
        <v>إضافى كامل</v>
      </c>
    </row>
    <row r="4941" spans="1:20" x14ac:dyDescent="0.25">
      <c r="A4941">
        <v>227</v>
      </c>
      <c r="B4941">
        <v>29826</v>
      </c>
      <c r="C4941" t="s">
        <v>433</v>
      </c>
      <c r="D4941" s="8">
        <v>45616</v>
      </c>
      <c r="E4941" t="s">
        <v>23</v>
      </c>
      <c r="F4941">
        <v>18</v>
      </c>
      <c r="G4941" s="9" t="s">
        <v>424</v>
      </c>
      <c r="H4941" s="10"/>
      <c r="K4941" s="3" t="str">
        <f t="shared" si="1034"/>
        <v>غائب</v>
      </c>
      <c r="L4941" s="11">
        <f t="shared" si="1030"/>
        <v>0</v>
      </c>
      <c r="M4941" s="11">
        <f t="shared" si="1031"/>
        <v>4</v>
      </c>
      <c r="N4941" s="11">
        <f t="shared" si="1032"/>
        <v>2</v>
      </c>
      <c r="O4941" s="11">
        <f t="shared" si="1033"/>
        <v>0</v>
      </c>
      <c r="P4941" s="11">
        <f t="shared" si="1035"/>
        <v>2</v>
      </c>
      <c r="Q4941" s="11">
        <f t="shared" si="1036"/>
        <v>0</v>
      </c>
      <c r="R4941" s="11">
        <f t="shared" si="1037"/>
        <v>0</v>
      </c>
      <c r="S4941" s="11">
        <f t="shared" si="1038"/>
        <v>4</v>
      </c>
      <c r="T4941" t="str">
        <f t="shared" si="1039"/>
        <v>إضافى كامل</v>
      </c>
    </row>
    <row r="4942" spans="1:20" x14ac:dyDescent="0.25">
      <c r="A4942">
        <v>227</v>
      </c>
      <c r="B4942">
        <v>29826</v>
      </c>
      <c r="C4942" t="s">
        <v>433</v>
      </c>
      <c r="D4942" s="8">
        <v>45617</v>
      </c>
      <c r="E4942" t="s">
        <v>24</v>
      </c>
      <c r="F4942">
        <v>18</v>
      </c>
      <c r="G4942" s="9" t="s">
        <v>424</v>
      </c>
      <c r="H4942" s="10"/>
      <c r="I4942" s="12">
        <v>0.34770833333333334</v>
      </c>
      <c r="J4942" s="12">
        <v>0.58343750000000005</v>
      </c>
      <c r="K4942" s="3" t="str">
        <f t="shared" si="1034"/>
        <v/>
      </c>
      <c r="L4942" s="11">
        <f t="shared" si="1030"/>
        <v>1</v>
      </c>
      <c r="M4942" s="11">
        <f t="shared" si="1031"/>
        <v>3</v>
      </c>
      <c r="N4942" s="11">
        <f t="shared" si="1032"/>
        <v>2</v>
      </c>
      <c r="O4942" s="11">
        <f t="shared" si="1033"/>
        <v>0</v>
      </c>
      <c r="P4942" s="11">
        <f t="shared" si="1035"/>
        <v>2</v>
      </c>
      <c r="Q4942" s="11">
        <f t="shared" si="1036"/>
        <v>0</v>
      </c>
      <c r="R4942" s="11">
        <f t="shared" si="1037"/>
        <v>0</v>
      </c>
      <c r="S4942" s="11">
        <f t="shared" si="1038"/>
        <v>3</v>
      </c>
      <c r="T4942" t="str">
        <f t="shared" si="1039"/>
        <v>إضافى كامل</v>
      </c>
    </row>
    <row r="4943" spans="1:20" x14ac:dyDescent="0.25">
      <c r="A4943">
        <v>227</v>
      </c>
      <c r="B4943">
        <v>29826</v>
      </c>
      <c r="C4943" t="s">
        <v>433</v>
      </c>
      <c r="D4943" s="8">
        <v>45618</v>
      </c>
      <c r="E4943" t="s">
        <v>15</v>
      </c>
      <c r="F4943">
        <v>18</v>
      </c>
      <c r="G4943" s="9" t="s">
        <v>424</v>
      </c>
      <c r="H4943" s="10"/>
      <c r="K4943" s="3" t="str">
        <f t="shared" si="1034"/>
        <v/>
      </c>
      <c r="L4943" s="11">
        <f t="shared" si="1030"/>
        <v>1</v>
      </c>
      <c r="M4943" s="11">
        <f t="shared" si="1031"/>
        <v>3</v>
      </c>
      <c r="N4943" s="11">
        <f t="shared" si="1032"/>
        <v>2</v>
      </c>
      <c r="O4943" s="11">
        <f t="shared" si="1033"/>
        <v>0</v>
      </c>
      <c r="P4943" s="11">
        <f t="shared" si="1035"/>
        <v>2</v>
      </c>
      <c r="Q4943" s="11">
        <f t="shared" si="1036"/>
        <v>0</v>
      </c>
      <c r="R4943" s="11">
        <f t="shared" si="1037"/>
        <v>0</v>
      </c>
      <c r="S4943" s="11">
        <f t="shared" si="1038"/>
        <v>3</v>
      </c>
      <c r="T4943" t="str">
        <f t="shared" si="1039"/>
        <v>إضافى كامل</v>
      </c>
    </row>
    <row r="4944" spans="1:20" x14ac:dyDescent="0.25">
      <c r="A4944">
        <v>227</v>
      </c>
      <c r="B4944">
        <v>29826</v>
      </c>
      <c r="C4944" t="s">
        <v>433</v>
      </c>
      <c r="D4944" s="8">
        <v>45619</v>
      </c>
      <c r="E4944" t="s">
        <v>18</v>
      </c>
      <c r="F4944">
        <v>18</v>
      </c>
      <c r="G4944" s="9" t="s">
        <v>424</v>
      </c>
      <c r="H4944" s="10"/>
      <c r="K4944" s="3" t="s">
        <v>19</v>
      </c>
      <c r="L4944" s="11">
        <f t="shared" si="1030"/>
        <v>1</v>
      </c>
      <c r="M4944" s="11">
        <f t="shared" si="1031"/>
        <v>3</v>
      </c>
      <c r="N4944" s="11">
        <f t="shared" si="1032"/>
        <v>2</v>
      </c>
      <c r="O4944" s="11">
        <f t="shared" si="1033"/>
        <v>0</v>
      </c>
      <c r="P4944" s="11">
        <f t="shared" si="1035"/>
        <v>2</v>
      </c>
      <c r="Q4944" s="11">
        <f t="shared" si="1036"/>
        <v>0</v>
      </c>
      <c r="R4944" s="11">
        <f t="shared" si="1037"/>
        <v>0</v>
      </c>
      <c r="S4944" s="11">
        <f t="shared" si="1038"/>
        <v>3</v>
      </c>
      <c r="T4944" t="str">
        <f t="shared" si="1039"/>
        <v>إضافى كامل</v>
      </c>
    </row>
    <row r="4945" spans="1:20" x14ac:dyDescent="0.25">
      <c r="A4945">
        <v>227</v>
      </c>
      <c r="B4945">
        <v>29826</v>
      </c>
      <c r="C4945" t="s">
        <v>433</v>
      </c>
      <c r="D4945" s="8">
        <v>45620</v>
      </c>
      <c r="E4945" t="s">
        <v>20</v>
      </c>
      <c r="F4945">
        <v>18</v>
      </c>
      <c r="G4945" s="9" t="s">
        <v>424</v>
      </c>
      <c r="H4945" s="10"/>
      <c r="I4945" s="12">
        <v>0.35061342592592593</v>
      </c>
      <c r="J4945" s="12">
        <v>0.58348379629629632</v>
      </c>
      <c r="K4945" s="3" t="str">
        <f t="shared" si="1034"/>
        <v/>
      </c>
      <c r="L4945" s="11">
        <f t="shared" si="1030"/>
        <v>1</v>
      </c>
      <c r="M4945" s="11">
        <f t="shared" si="1031"/>
        <v>3</v>
      </c>
      <c r="N4945" s="11">
        <f t="shared" si="1032"/>
        <v>2</v>
      </c>
      <c r="O4945" s="11">
        <f t="shared" si="1033"/>
        <v>0</v>
      </c>
      <c r="P4945" s="11">
        <f t="shared" si="1035"/>
        <v>2</v>
      </c>
      <c r="Q4945" s="11">
        <f t="shared" si="1036"/>
        <v>0</v>
      </c>
      <c r="R4945" s="11">
        <f t="shared" si="1037"/>
        <v>0</v>
      </c>
      <c r="S4945" s="11">
        <f t="shared" si="1038"/>
        <v>3</v>
      </c>
      <c r="T4945" t="str">
        <f t="shared" si="1039"/>
        <v>إضافى كامل</v>
      </c>
    </row>
    <row r="4946" spans="1:20" x14ac:dyDescent="0.25">
      <c r="A4946">
        <v>227</v>
      </c>
      <c r="B4946">
        <v>29826</v>
      </c>
      <c r="C4946" t="s">
        <v>433</v>
      </c>
      <c r="D4946" s="8">
        <v>45621</v>
      </c>
      <c r="E4946" t="s">
        <v>21</v>
      </c>
      <c r="F4946">
        <v>18</v>
      </c>
      <c r="G4946" s="9" t="s">
        <v>424</v>
      </c>
      <c r="H4946" s="10"/>
      <c r="I4946" s="12">
        <v>0.34763888888888889</v>
      </c>
      <c r="J4946" s="12">
        <v>0.58451388888888889</v>
      </c>
      <c r="K4946" s="3" t="str">
        <f t="shared" si="1034"/>
        <v/>
      </c>
      <c r="L4946" s="11">
        <f t="shared" si="1030"/>
        <v>1</v>
      </c>
      <c r="M4946" s="11">
        <f t="shared" si="1031"/>
        <v>4</v>
      </c>
      <c r="N4946" s="11">
        <f t="shared" si="1032"/>
        <v>2</v>
      </c>
      <c r="O4946" s="11">
        <f t="shared" si="1033"/>
        <v>0</v>
      </c>
      <c r="P4946" s="11">
        <f t="shared" si="1035"/>
        <v>2</v>
      </c>
      <c r="Q4946" s="11">
        <f t="shared" si="1036"/>
        <v>0</v>
      </c>
      <c r="R4946" s="11">
        <f t="shared" si="1037"/>
        <v>0</v>
      </c>
      <c r="S4946" s="11">
        <f t="shared" si="1038"/>
        <v>4</v>
      </c>
      <c r="T4946" t="str">
        <f t="shared" si="1039"/>
        <v>إضافى كامل</v>
      </c>
    </row>
    <row r="4947" spans="1:20" x14ac:dyDescent="0.25">
      <c r="A4947">
        <v>227</v>
      </c>
      <c r="B4947">
        <v>29826</v>
      </c>
      <c r="C4947" t="s">
        <v>433</v>
      </c>
      <c r="D4947" s="8">
        <v>45622</v>
      </c>
      <c r="E4947" t="s">
        <v>22</v>
      </c>
      <c r="F4947">
        <v>18</v>
      </c>
      <c r="G4947" s="9" t="s">
        <v>424</v>
      </c>
      <c r="H4947" s="10"/>
      <c r="I4947" s="12">
        <v>0.3515625</v>
      </c>
      <c r="J4947" s="12">
        <v>0.58341435185185186</v>
      </c>
      <c r="K4947" s="3" t="str">
        <f t="shared" si="1034"/>
        <v/>
      </c>
      <c r="L4947" s="11">
        <f t="shared" si="1030"/>
        <v>1</v>
      </c>
      <c r="M4947" s="11">
        <f t="shared" si="1031"/>
        <v>4</v>
      </c>
      <c r="N4947" s="11">
        <f t="shared" si="1032"/>
        <v>2</v>
      </c>
      <c r="O4947" s="11">
        <f t="shared" si="1033"/>
        <v>0</v>
      </c>
      <c r="P4947" s="11">
        <f t="shared" si="1035"/>
        <v>2</v>
      </c>
      <c r="Q4947" s="11">
        <f t="shared" si="1036"/>
        <v>0</v>
      </c>
      <c r="R4947" s="11">
        <f t="shared" si="1037"/>
        <v>0</v>
      </c>
      <c r="S4947" s="11">
        <f t="shared" si="1038"/>
        <v>4</v>
      </c>
      <c r="T4947" t="str">
        <f t="shared" si="1039"/>
        <v>إضافى كامل</v>
      </c>
    </row>
    <row r="4948" spans="1:20" x14ac:dyDescent="0.25">
      <c r="A4948">
        <v>227</v>
      </c>
      <c r="B4948">
        <v>29826</v>
      </c>
      <c r="C4948" t="s">
        <v>433</v>
      </c>
      <c r="D4948" s="8">
        <v>45623</v>
      </c>
      <c r="E4948" t="s">
        <v>23</v>
      </c>
      <c r="F4948">
        <v>18</v>
      </c>
      <c r="G4948" s="9" t="s">
        <v>424</v>
      </c>
      <c r="H4948" s="10"/>
      <c r="I4948" s="12">
        <v>0.34864583333333332</v>
      </c>
      <c r="J4948" s="12">
        <v>0.58347222222222217</v>
      </c>
      <c r="K4948" s="3" t="str">
        <f t="shared" si="1034"/>
        <v/>
      </c>
      <c r="L4948" s="11">
        <f t="shared" si="1030"/>
        <v>1</v>
      </c>
      <c r="M4948" s="11">
        <f t="shared" si="1031"/>
        <v>4</v>
      </c>
      <c r="N4948" s="11">
        <f t="shared" si="1032"/>
        <v>2</v>
      </c>
      <c r="O4948" s="11">
        <f t="shared" si="1033"/>
        <v>0</v>
      </c>
      <c r="P4948" s="11">
        <f t="shared" si="1035"/>
        <v>2</v>
      </c>
      <c r="Q4948" s="11">
        <f t="shared" si="1036"/>
        <v>0</v>
      </c>
      <c r="R4948" s="11">
        <f t="shared" si="1037"/>
        <v>0</v>
      </c>
      <c r="S4948" s="11">
        <f t="shared" si="1038"/>
        <v>4</v>
      </c>
      <c r="T4948" t="str">
        <f t="shared" si="1039"/>
        <v>إضافى كامل</v>
      </c>
    </row>
    <row r="4949" spans="1:20" x14ac:dyDescent="0.25">
      <c r="A4949">
        <v>227</v>
      </c>
      <c r="B4949">
        <v>29826</v>
      </c>
      <c r="C4949" t="s">
        <v>433</v>
      </c>
      <c r="D4949" s="8">
        <v>45624</v>
      </c>
      <c r="E4949" t="s">
        <v>24</v>
      </c>
      <c r="F4949">
        <v>18</v>
      </c>
      <c r="G4949" s="9" t="s">
        <v>424</v>
      </c>
      <c r="H4949" s="10"/>
      <c r="I4949" s="12">
        <v>0.34767361111111111</v>
      </c>
      <c r="J4949" s="12">
        <v>0.58354166666666663</v>
      </c>
      <c r="K4949" s="3" t="str">
        <f t="shared" si="1034"/>
        <v/>
      </c>
      <c r="L4949" s="11">
        <f t="shared" si="1030"/>
        <v>1</v>
      </c>
      <c r="M4949" s="11">
        <f t="shared" si="1031"/>
        <v>4</v>
      </c>
      <c r="N4949" s="11">
        <f t="shared" si="1032"/>
        <v>2</v>
      </c>
      <c r="O4949" s="11">
        <f t="shared" si="1033"/>
        <v>0</v>
      </c>
      <c r="P4949" s="11">
        <f t="shared" si="1035"/>
        <v>2</v>
      </c>
      <c r="Q4949" s="11">
        <f t="shared" si="1036"/>
        <v>0</v>
      </c>
      <c r="R4949" s="11">
        <f t="shared" si="1037"/>
        <v>0</v>
      </c>
      <c r="S4949" s="11">
        <f t="shared" si="1038"/>
        <v>4</v>
      </c>
      <c r="T4949" t="str">
        <f t="shared" si="1039"/>
        <v>إضافى كامل</v>
      </c>
    </row>
    <row r="4950" spans="1:20" x14ac:dyDescent="0.25">
      <c r="A4950">
        <v>227</v>
      </c>
      <c r="B4950">
        <v>29826</v>
      </c>
      <c r="C4950" t="s">
        <v>433</v>
      </c>
      <c r="D4950" s="8">
        <v>45625</v>
      </c>
      <c r="E4950" t="s">
        <v>15</v>
      </c>
      <c r="F4950">
        <v>18</v>
      </c>
      <c r="G4950" s="9" t="s">
        <v>424</v>
      </c>
      <c r="H4950" s="10"/>
      <c r="K4950" s="3" t="str">
        <f t="shared" si="1034"/>
        <v/>
      </c>
      <c r="L4950" s="11">
        <f t="shared" si="1030"/>
        <v>1</v>
      </c>
      <c r="M4950" s="11">
        <f t="shared" si="1031"/>
        <v>4</v>
      </c>
      <c r="N4950" s="11">
        <f t="shared" si="1032"/>
        <v>2</v>
      </c>
      <c r="O4950" s="11">
        <f t="shared" si="1033"/>
        <v>0</v>
      </c>
      <c r="P4950" s="11">
        <f t="shared" si="1035"/>
        <v>2</v>
      </c>
      <c r="Q4950" s="11">
        <f t="shared" si="1036"/>
        <v>0</v>
      </c>
      <c r="R4950" s="11">
        <f t="shared" si="1037"/>
        <v>0</v>
      </c>
      <c r="S4950" s="11">
        <f t="shared" si="1038"/>
        <v>4</v>
      </c>
      <c r="T4950" t="str">
        <f t="shared" si="1039"/>
        <v>إضافى كامل</v>
      </c>
    </row>
    <row r="4951" spans="1:20" x14ac:dyDescent="0.25">
      <c r="A4951">
        <v>227</v>
      </c>
      <c r="B4951">
        <v>29826</v>
      </c>
      <c r="C4951" t="s">
        <v>433</v>
      </c>
      <c r="D4951" s="8">
        <v>45626</v>
      </c>
      <c r="E4951" t="s">
        <v>18</v>
      </c>
      <c r="F4951">
        <v>18</v>
      </c>
      <c r="G4951" s="9" t="s">
        <v>424</v>
      </c>
      <c r="H4951" s="10"/>
      <c r="K4951" s="3" t="s">
        <v>19</v>
      </c>
      <c r="L4951" s="11">
        <f t="shared" si="1030"/>
        <v>1</v>
      </c>
      <c r="M4951" s="11">
        <f t="shared" si="1031"/>
        <v>4</v>
      </c>
      <c r="N4951" s="11">
        <f t="shared" si="1032"/>
        <v>2</v>
      </c>
      <c r="O4951" s="11">
        <f t="shared" si="1033"/>
        <v>0</v>
      </c>
      <c r="P4951" s="11">
        <f t="shared" si="1035"/>
        <v>2</v>
      </c>
      <c r="Q4951" s="11">
        <f t="shared" si="1036"/>
        <v>0</v>
      </c>
      <c r="R4951" s="11">
        <f t="shared" si="1037"/>
        <v>0</v>
      </c>
      <c r="S4951" s="11">
        <f t="shared" si="1038"/>
        <v>4</v>
      </c>
      <c r="T4951" t="str">
        <f t="shared" si="1039"/>
        <v>إضافى كامل</v>
      </c>
    </row>
    <row r="4952" spans="1:20" ht="15.75" x14ac:dyDescent="0.25">
      <c r="A4952">
        <v>240</v>
      </c>
      <c r="B4952">
        <v>29862</v>
      </c>
      <c r="C4952" s="16" t="s">
        <v>434</v>
      </c>
      <c r="D4952" s="8">
        <v>45597</v>
      </c>
      <c r="E4952" t="s">
        <v>15</v>
      </c>
      <c r="F4952">
        <v>18</v>
      </c>
      <c r="G4952" s="9" t="s">
        <v>424</v>
      </c>
      <c r="H4952" s="10"/>
      <c r="K4952" s="3" t="str">
        <f t="shared" si="1034"/>
        <v/>
      </c>
      <c r="L4952" s="11">
        <f t="shared" si="1030"/>
        <v>1</v>
      </c>
      <c r="M4952" s="11">
        <f t="shared" si="1031"/>
        <v>4</v>
      </c>
      <c r="N4952" s="11">
        <f t="shared" si="1032"/>
        <v>2</v>
      </c>
      <c r="O4952" s="11">
        <f t="shared" si="1033"/>
        <v>0</v>
      </c>
      <c r="P4952" s="11">
        <f t="shared" si="1035"/>
        <v>2</v>
      </c>
      <c r="Q4952" s="11">
        <f t="shared" si="1036"/>
        <v>0</v>
      </c>
      <c r="R4952" s="11">
        <f t="shared" si="1037"/>
        <v>0</v>
      </c>
      <c r="S4952" s="11">
        <f t="shared" si="1038"/>
        <v>4</v>
      </c>
      <c r="T4952" t="str">
        <f t="shared" si="1039"/>
        <v>إضافى كامل</v>
      </c>
    </row>
    <row r="4953" spans="1:20" x14ac:dyDescent="0.25">
      <c r="A4953">
        <v>240</v>
      </c>
      <c r="B4953">
        <v>29862</v>
      </c>
      <c r="C4953" t="s">
        <v>435</v>
      </c>
      <c r="D4953" s="8">
        <v>45598</v>
      </c>
      <c r="E4953" t="s">
        <v>18</v>
      </c>
      <c r="F4953">
        <v>18</v>
      </c>
      <c r="G4953" s="9" t="s">
        <v>424</v>
      </c>
      <c r="H4953" s="10"/>
      <c r="I4953" s="12"/>
      <c r="J4953" s="12"/>
      <c r="K4953" s="3" t="s">
        <v>19</v>
      </c>
      <c r="L4953" s="11">
        <f t="shared" si="1030"/>
        <v>1</v>
      </c>
      <c r="M4953" s="11">
        <f t="shared" si="1031"/>
        <v>4</v>
      </c>
      <c r="N4953" s="11">
        <f t="shared" si="1032"/>
        <v>2</v>
      </c>
      <c r="O4953" s="11">
        <f t="shared" si="1033"/>
        <v>0</v>
      </c>
      <c r="P4953" s="11">
        <f t="shared" si="1035"/>
        <v>2</v>
      </c>
      <c r="Q4953" s="11">
        <f t="shared" si="1036"/>
        <v>0</v>
      </c>
      <c r="R4953" s="11">
        <f t="shared" si="1037"/>
        <v>0</v>
      </c>
      <c r="S4953" s="11">
        <f t="shared" si="1038"/>
        <v>4</v>
      </c>
      <c r="T4953" t="str">
        <f t="shared" si="1039"/>
        <v>إضافى كامل</v>
      </c>
    </row>
    <row r="4954" spans="1:20" x14ac:dyDescent="0.25">
      <c r="A4954">
        <v>240</v>
      </c>
      <c r="B4954">
        <v>29862</v>
      </c>
      <c r="C4954" t="s">
        <v>435</v>
      </c>
      <c r="D4954" s="8">
        <v>45599</v>
      </c>
      <c r="E4954" t="s">
        <v>20</v>
      </c>
      <c r="F4954">
        <v>18</v>
      </c>
      <c r="G4954" s="9" t="s">
        <v>424</v>
      </c>
      <c r="H4954" s="10"/>
      <c r="I4954" s="12">
        <v>0.38927083333333334</v>
      </c>
      <c r="J4954" s="12">
        <v>0.58712962962962967</v>
      </c>
      <c r="L4954" s="11">
        <f t="shared" si="1030"/>
        <v>1</v>
      </c>
      <c r="M4954" s="11">
        <f t="shared" si="1031"/>
        <v>4</v>
      </c>
      <c r="N4954" s="11">
        <f t="shared" si="1032"/>
        <v>2</v>
      </c>
      <c r="O4954" s="11">
        <f t="shared" si="1033"/>
        <v>0</v>
      </c>
      <c r="P4954" s="11">
        <f t="shared" si="1035"/>
        <v>2</v>
      </c>
      <c r="Q4954" s="11">
        <f t="shared" si="1036"/>
        <v>0</v>
      </c>
      <c r="R4954" s="11">
        <f t="shared" si="1037"/>
        <v>0</v>
      </c>
      <c r="S4954" s="11">
        <f t="shared" si="1038"/>
        <v>4</v>
      </c>
      <c r="T4954" t="str">
        <f t="shared" si="1039"/>
        <v>إضافى كامل</v>
      </c>
    </row>
    <row r="4955" spans="1:20" x14ac:dyDescent="0.25">
      <c r="A4955">
        <v>240</v>
      </c>
      <c r="B4955">
        <v>29862</v>
      </c>
      <c r="C4955" t="s">
        <v>435</v>
      </c>
      <c r="D4955" s="8">
        <v>45600</v>
      </c>
      <c r="E4955" t="s">
        <v>21</v>
      </c>
      <c r="F4955">
        <v>18</v>
      </c>
      <c r="G4955" s="9" t="s">
        <v>424</v>
      </c>
      <c r="H4955" s="10"/>
      <c r="I4955" s="12">
        <v>0.455625</v>
      </c>
      <c r="J4955" s="12">
        <v>0.58887731481481487</v>
      </c>
      <c r="K4955" s="3" t="str">
        <f>IF(AND(I4955&lt;=TIME(8,30,0),J4955&gt;=TIME(14,0,0),I4955&lt;&gt;""),"",IF(AND(I4955&gt;=TIME(8,31,0),I4955&lt;=TIME(8,40,0)),"تأخير",IF(AND(I4955&gt;=TIME(8,41,0),I4955&lt;=TIME(11,30,0),I4955&lt;&gt;""),"إذن ص",IF(AND(J4955&lt;TIME(14,0,0), J4955&lt;&gt;"",J4955&gt;=TIME(11,0,0)),"إذن م",IF(AND(OR(I4955="",J4955="",I4955=J4955,I4955&gt;TIME(11,30,0),J4955&lt;TIME(11,0,0)),AND(E4955&lt;&gt;"Friday")),"غائب","")))))</f>
        <v>إذن ص</v>
      </c>
      <c r="L4955" s="11">
        <f t="shared" si="1030"/>
        <v>1</v>
      </c>
      <c r="M4955" s="11">
        <f t="shared" si="1031"/>
        <v>4</v>
      </c>
      <c r="N4955" s="11">
        <f t="shared" si="1032"/>
        <v>2</v>
      </c>
      <c r="O4955" s="11">
        <f t="shared" si="1033"/>
        <v>0</v>
      </c>
      <c r="P4955" s="11">
        <f t="shared" si="1035"/>
        <v>2</v>
      </c>
      <c r="Q4955" s="11">
        <f t="shared" si="1036"/>
        <v>0</v>
      </c>
      <c r="R4955" s="11">
        <f t="shared" si="1037"/>
        <v>0</v>
      </c>
      <c r="S4955" s="11">
        <f t="shared" si="1038"/>
        <v>4</v>
      </c>
      <c r="T4955" t="str">
        <f t="shared" si="1039"/>
        <v>إضافى كامل</v>
      </c>
    </row>
    <row r="4956" spans="1:20" x14ac:dyDescent="0.25">
      <c r="A4956">
        <v>240</v>
      </c>
      <c r="B4956">
        <v>29862</v>
      </c>
      <c r="C4956" t="s">
        <v>435</v>
      </c>
      <c r="D4956" s="8">
        <v>45601</v>
      </c>
      <c r="E4956" t="s">
        <v>22</v>
      </c>
      <c r="F4956">
        <v>18</v>
      </c>
      <c r="G4956" s="9" t="s">
        <v>424</v>
      </c>
      <c r="H4956" s="10"/>
      <c r="I4956" s="12">
        <v>0.34383101851851849</v>
      </c>
      <c r="J4956" s="12">
        <v>0.58837962962962964</v>
      </c>
      <c r="K4956" s="3" t="str">
        <f>IF(AND(I4956&lt;=TIME(8,30,0),J4956&gt;=TIME(14,0,0),I4956&lt;&gt;""),"",IF(AND(I4956&gt;=TIME(8,31,0),I4956&lt;=TIME(8,40,0)),"تأخير",IF(AND(I4956&gt;=TIME(8,41,0),I4956&lt;=TIME(11,30,0),I4956&lt;&gt;""),"إذن ص",IF(AND(J4956&lt;TIME(14,0,0), J4956&lt;&gt;"",J4956&gt;=TIME(11,0,0)),"إذن م",IF(AND(OR(I4956="",J4956="",I4956=J4956,I4956&gt;TIME(11,30,0),J4956&lt;TIME(11,0,0)),AND(E4956&lt;&gt;"Friday")),"غائب","")))))</f>
        <v/>
      </c>
      <c r="L4956" s="11">
        <f t="shared" si="1030"/>
        <v>1</v>
      </c>
      <c r="M4956" s="11">
        <f t="shared" si="1031"/>
        <v>4</v>
      </c>
      <c r="N4956" s="11">
        <f t="shared" si="1032"/>
        <v>1</v>
      </c>
      <c r="O4956" s="11">
        <f t="shared" si="1033"/>
        <v>0</v>
      </c>
      <c r="P4956" s="11">
        <f t="shared" si="1035"/>
        <v>1</v>
      </c>
      <c r="Q4956" s="11">
        <f t="shared" si="1036"/>
        <v>0</v>
      </c>
      <c r="R4956" s="11">
        <f t="shared" si="1037"/>
        <v>0</v>
      </c>
      <c r="S4956" s="11">
        <f t="shared" si="1038"/>
        <v>4</v>
      </c>
      <c r="T4956" t="str">
        <f t="shared" si="1039"/>
        <v>إضافى كامل</v>
      </c>
    </row>
    <row r="4957" spans="1:20" x14ac:dyDescent="0.25">
      <c r="A4957">
        <v>240</v>
      </c>
      <c r="B4957">
        <v>29862</v>
      </c>
      <c r="C4957" t="s">
        <v>435</v>
      </c>
      <c r="D4957" s="8">
        <v>45602</v>
      </c>
      <c r="E4957" t="s">
        <v>23</v>
      </c>
      <c r="F4957">
        <v>18</v>
      </c>
      <c r="G4957" s="9" t="s">
        <v>424</v>
      </c>
      <c r="H4957" s="10"/>
      <c r="I4957" s="12"/>
      <c r="J4957" s="12"/>
      <c r="K4957" s="3" t="str">
        <f>IF(AND(I4957&lt;=TIME(8,30,0),J4957&gt;=TIME(14,0,0),I4957&lt;&gt;""),"",IF(AND(I4957&gt;=TIME(8,31,0),I4957&lt;=TIME(8,40,0)),"تأخير",IF(AND(I4957&gt;=TIME(8,41,0),I4957&lt;=TIME(11,30,0),I4957&lt;&gt;""),"إذن ص",IF(AND(J4957&lt;TIME(14,0,0), J4957&lt;&gt;"",J4957&gt;=TIME(11,0,0)),"إذن م",IF(AND(OR(I4957="",J4957="",I4957=J4957,I4957&gt;TIME(11,30,0),J4957&lt;TIME(11,0,0)),AND(E4957&lt;&gt;"Friday")),"غائب","")))))</f>
        <v>غائب</v>
      </c>
      <c r="L4957" s="11">
        <f t="shared" si="1030"/>
        <v>0</v>
      </c>
      <c r="M4957" s="11">
        <f t="shared" si="1031"/>
        <v>4</v>
      </c>
      <c r="N4957" s="11">
        <f t="shared" si="1032"/>
        <v>1</v>
      </c>
      <c r="O4957" s="11">
        <f t="shared" si="1033"/>
        <v>0</v>
      </c>
      <c r="P4957" s="11">
        <f t="shared" si="1035"/>
        <v>1</v>
      </c>
      <c r="Q4957" s="11">
        <f t="shared" si="1036"/>
        <v>0</v>
      </c>
      <c r="R4957" s="11">
        <f t="shared" si="1037"/>
        <v>0</v>
      </c>
      <c r="S4957" s="11">
        <f t="shared" si="1038"/>
        <v>4</v>
      </c>
      <c r="T4957" t="str">
        <f t="shared" si="1039"/>
        <v>إضافى كامل</v>
      </c>
    </row>
    <row r="4958" spans="1:20" x14ac:dyDescent="0.25">
      <c r="A4958">
        <v>240</v>
      </c>
      <c r="B4958">
        <v>29862</v>
      </c>
      <c r="C4958" t="s">
        <v>435</v>
      </c>
      <c r="D4958" s="8">
        <v>45603</v>
      </c>
      <c r="E4958" t="s">
        <v>24</v>
      </c>
      <c r="F4958">
        <v>18</v>
      </c>
      <c r="G4958" s="9" t="s">
        <v>424</v>
      </c>
      <c r="H4958" s="10"/>
      <c r="I4958" s="12">
        <v>0.3402662037037037</v>
      </c>
      <c r="J4958" s="12">
        <v>0.5846527777777778</v>
      </c>
      <c r="K4958" s="3" t="str">
        <f>IF(AND(I4958&lt;=TIME(8,30,0),J4958&gt;=TIME(14,0,0),I4958&lt;&gt;""),"",IF(AND(I4958&gt;=TIME(8,31,0),I4958&lt;=TIME(8,40,0)),"تأخير",IF(AND(I4958&gt;=TIME(8,41,0),I4958&lt;=TIME(11,30,0),I4958&lt;&gt;""),"إذن ص",IF(AND(J4958&lt;TIME(14,0,0), J4958&lt;&gt;"",J4958&gt;=TIME(11,0,0)),"إذن م",IF(AND(OR(I4958="",J4958="",I4958=J4958,I4958&gt;TIME(11,30,0),J4958&lt;TIME(11,0,0)),AND(E4958&lt;&gt;"Friday")),"غائب","")))))</f>
        <v/>
      </c>
      <c r="L4958" s="11">
        <f t="shared" si="1030"/>
        <v>1</v>
      </c>
      <c r="M4958" s="11">
        <f t="shared" si="1031"/>
        <v>3</v>
      </c>
      <c r="N4958" s="11">
        <f t="shared" si="1032"/>
        <v>1</v>
      </c>
      <c r="O4958" s="11">
        <f t="shared" si="1033"/>
        <v>0</v>
      </c>
      <c r="P4958" s="11">
        <f t="shared" si="1035"/>
        <v>1</v>
      </c>
      <c r="Q4958" s="11">
        <f t="shared" si="1036"/>
        <v>0</v>
      </c>
      <c r="R4958" s="11">
        <f t="shared" si="1037"/>
        <v>0</v>
      </c>
      <c r="S4958" s="11">
        <f t="shared" si="1038"/>
        <v>3</v>
      </c>
      <c r="T4958" t="str">
        <f t="shared" si="1039"/>
        <v>إضافى كامل</v>
      </c>
    </row>
    <row r="4959" spans="1:20" x14ac:dyDescent="0.25">
      <c r="A4959">
        <v>240</v>
      </c>
      <c r="B4959">
        <v>29862</v>
      </c>
      <c r="C4959" t="s">
        <v>435</v>
      </c>
      <c r="D4959" s="8">
        <v>45604</v>
      </c>
      <c r="E4959" t="s">
        <v>15</v>
      </c>
      <c r="F4959">
        <v>18</v>
      </c>
      <c r="G4959" s="9" t="s">
        <v>424</v>
      </c>
      <c r="H4959" s="10"/>
      <c r="K4959" s="3" t="str">
        <f>IF(AND(I4959&lt;=TIME(8,30,0),J4959&gt;=TIME(14,0,0),I4959&lt;&gt;""),"",IF(AND(I4959&gt;=TIME(8,31,0),I4959&lt;=TIME(8,40,0)),"تأخير",IF(AND(I4959&gt;=TIME(8,41,0),I4959&lt;=TIME(11,30,0),I4959&lt;&gt;""),"إذن ص",IF(AND(J4959&lt;TIME(14,0,0), J4959&lt;&gt;"",J4959&gt;=TIME(11,0,0)),"إذن م",IF(AND(OR(I4959="",J4959="",I4959=J4959,I4959&gt;TIME(11,30,0),J4959&lt;TIME(11,0,0)),AND(E4959&lt;&gt;"Friday")),"غائب","")))))</f>
        <v/>
      </c>
      <c r="L4959" s="11">
        <f t="shared" si="1030"/>
        <v>1</v>
      </c>
      <c r="M4959" s="11">
        <f t="shared" si="1031"/>
        <v>3</v>
      </c>
      <c r="N4959" s="11">
        <f t="shared" si="1032"/>
        <v>1</v>
      </c>
      <c r="O4959" s="11">
        <f t="shared" si="1033"/>
        <v>0</v>
      </c>
      <c r="P4959" s="11">
        <f t="shared" si="1035"/>
        <v>1</v>
      </c>
      <c r="Q4959" s="11">
        <f t="shared" si="1036"/>
        <v>0</v>
      </c>
      <c r="R4959" s="11">
        <f t="shared" si="1037"/>
        <v>0</v>
      </c>
      <c r="S4959" s="11">
        <f t="shared" si="1038"/>
        <v>3</v>
      </c>
      <c r="T4959" t="str">
        <f t="shared" si="1039"/>
        <v>إضافى كامل</v>
      </c>
    </row>
    <row r="4960" spans="1:20" x14ac:dyDescent="0.25">
      <c r="A4960">
        <v>240</v>
      </c>
      <c r="B4960">
        <v>29862</v>
      </c>
      <c r="C4960" t="s">
        <v>435</v>
      </c>
      <c r="D4960" s="8">
        <v>45605</v>
      </c>
      <c r="E4960" t="s">
        <v>18</v>
      </c>
      <c r="F4960">
        <v>18</v>
      </c>
      <c r="G4960" s="9" t="s">
        <v>424</v>
      </c>
      <c r="H4960" s="10"/>
      <c r="I4960" s="12"/>
      <c r="J4960" s="12"/>
      <c r="K4960" s="3" t="s">
        <v>19</v>
      </c>
      <c r="L4960" s="11">
        <f t="shared" si="1030"/>
        <v>1</v>
      </c>
      <c r="M4960" s="11">
        <f t="shared" si="1031"/>
        <v>3</v>
      </c>
      <c r="N4960" s="11">
        <f t="shared" si="1032"/>
        <v>1</v>
      </c>
      <c r="O4960" s="11">
        <f t="shared" si="1033"/>
        <v>0</v>
      </c>
      <c r="P4960" s="11">
        <f t="shared" si="1035"/>
        <v>1</v>
      </c>
      <c r="Q4960" s="11">
        <f t="shared" si="1036"/>
        <v>0</v>
      </c>
      <c r="R4960" s="11">
        <f t="shared" si="1037"/>
        <v>0</v>
      </c>
      <c r="S4960" s="11">
        <f t="shared" si="1038"/>
        <v>3</v>
      </c>
      <c r="T4960" t="str">
        <f t="shared" si="1039"/>
        <v>إضافى كامل</v>
      </c>
    </row>
    <row r="4961" spans="1:20" x14ac:dyDescent="0.25">
      <c r="A4961">
        <v>240</v>
      </c>
      <c r="B4961">
        <v>29862</v>
      </c>
      <c r="C4961" t="s">
        <v>435</v>
      </c>
      <c r="D4961" s="8">
        <v>45606</v>
      </c>
      <c r="E4961" t="s">
        <v>20</v>
      </c>
      <c r="F4961">
        <v>18</v>
      </c>
      <c r="G4961" s="9" t="s">
        <v>424</v>
      </c>
      <c r="H4961" s="10"/>
      <c r="I4961" s="12">
        <v>0.46957175925925926</v>
      </c>
      <c r="J4961" s="12">
        <v>0.58534722222222224</v>
      </c>
      <c r="K4961" s="3" t="str">
        <f t="shared" ref="K4961:K4982" si="1040">IF(AND(I4961&lt;=TIME(8,30,0),J4961&gt;=TIME(14,0,0),I4961&lt;&gt;""),"",IF(AND(I4961&gt;=TIME(8,31,0),I4961&lt;=TIME(8,40,0)),"تأخير",IF(AND(I4961&gt;=TIME(8,41,0),I4961&lt;=TIME(11,30,0),I4961&lt;&gt;""),"إذن ص",IF(AND(J4961&lt;TIME(14,0,0), J4961&lt;&gt;"",J4961&gt;=TIME(11,0,0)),"إذن م",IF(AND(OR(I4961="",J4961="",I4961=J4961,I4961&gt;TIME(11,30,0),J4961&lt;TIME(11,0,0)),AND(E4961&lt;&gt;"Friday")),"غائب","")))))</f>
        <v>إذن ص</v>
      </c>
      <c r="L4961" s="11">
        <f t="shared" si="1030"/>
        <v>1</v>
      </c>
      <c r="M4961" s="11">
        <f t="shared" si="1031"/>
        <v>3</v>
      </c>
      <c r="N4961" s="11">
        <f t="shared" si="1032"/>
        <v>1</v>
      </c>
      <c r="O4961" s="11">
        <f t="shared" si="1033"/>
        <v>0</v>
      </c>
      <c r="P4961" s="11">
        <f t="shared" si="1035"/>
        <v>1</v>
      </c>
      <c r="Q4961" s="11">
        <f t="shared" si="1036"/>
        <v>0</v>
      </c>
      <c r="R4961" s="11">
        <f t="shared" si="1037"/>
        <v>0</v>
      </c>
      <c r="S4961" s="11">
        <f t="shared" si="1038"/>
        <v>3</v>
      </c>
      <c r="T4961" t="str">
        <f t="shared" si="1039"/>
        <v>إضافى كامل</v>
      </c>
    </row>
    <row r="4962" spans="1:20" x14ac:dyDescent="0.25">
      <c r="A4962">
        <v>240</v>
      </c>
      <c r="B4962">
        <v>29862</v>
      </c>
      <c r="C4962" t="s">
        <v>435</v>
      </c>
      <c r="D4962" s="8">
        <v>45607</v>
      </c>
      <c r="E4962" t="s">
        <v>21</v>
      </c>
      <c r="F4962">
        <v>18</v>
      </c>
      <c r="G4962" s="9" t="s">
        <v>424</v>
      </c>
      <c r="H4962" s="10"/>
      <c r="I4962" s="12">
        <v>0.33883101851851855</v>
      </c>
      <c r="J4962" s="12">
        <v>0.58509259259259261</v>
      </c>
      <c r="K4962" s="3" t="str">
        <f t="shared" si="1040"/>
        <v/>
      </c>
      <c r="L4962" s="11">
        <f t="shared" si="1030"/>
        <v>1</v>
      </c>
      <c r="M4962" s="11">
        <f t="shared" si="1031"/>
        <v>3</v>
      </c>
      <c r="N4962" s="11">
        <f t="shared" si="1032"/>
        <v>0</v>
      </c>
      <c r="O4962" s="11">
        <f t="shared" si="1033"/>
        <v>0</v>
      </c>
      <c r="P4962" s="11">
        <f t="shared" si="1035"/>
        <v>0</v>
      </c>
      <c r="Q4962" s="11">
        <f t="shared" si="1036"/>
        <v>0</v>
      </c>
      <c r="R4962" s="11">
        <f t="shared" si="1037"/>
        <v>0</v>
      </c>
      <c r="S4962" s="11">
        <f t="shared" si="1038"/>
        <v>3</v>
      </c>
      <c r="T4962" t="str">
        <f t="shared" si="1039"/>
        <v>إضافى كامل</v>
      </c>
    </row>
    <row r="4963" spans="1:20" x14ac:dyDescent="0.25">
      <c r="A4963">
        <v>240</v>
      </c>
      <c r="B4963">
        <v>29862</v>
      </c>
      <c r="C4963" t="s">
        <v>435</v>
      </c>
      <c r="D4963" s="8">
        <v>45608</v>
      </c>
      <c r="E4963" t="s">
        <v>22</v>
      </c>
      <c r="F4963">
        <v>18</v>
      </c>
      <c r="G4963" s="9" t="s">
        <v>424</v>
      </c>
      <c r="H4963" s="10" t="s">
        <v>32</v>
      </c>
      <c r="I4963" s="12">
        <v>0.35751157407407408</v>
      </c>
      <c r="J4963" s="12">
        <v>0.58832175925925922</v>
      </c>
      <c r="K4963" s="3" t="str">
        <f t="shared" si="1040"/>
        <v>تأخير</v>
      </c>
      <c r="L4963" s="11">
        <f t="shared" si="1030"/>
        <v>0</v>
      </c>
      <c r="M4963" s="11">
        <f t="shared" si="1031"/>
        <v>3</v>
      </c>
      <c r="N4963" s="11">
        <f t="shared" si="1032"/>
        <v>0</v>
      </c>
      <c r="O4963" s="11">
        <f t="shared" si="1033"/>
        <v>0</v>
      </c>
      <c r="P4963" s="11">
        <f t="shared" si="1035"/>
        <v>0</v>
      </c>
      <c r="Q4963" s="11">
        <f t="shared" si="1036"/>
        <v>0</v>
      </c>
      <c r="R4963" s="11">
        <f t="shared" si="1037"/>
        <v>0</v>
      </c>
      <c r="S4963" s="11">
        <f t="shared" si="1038"/>
        <v>3</v>
      </c>
      <c r="T4963" t="str">
        <f t="shared" si="1039"/>
        <v>إضافى كامل</v>
      </c>
    </row>
    <row r="4964" spans="1:20" x14ac:dyDescent="0.25">
      <c r="A4964">
        <v>240</v>
      </c>
      <c r="B4964">
        <v>29862</v>
      </c>
      <c r="C4964" t="s">
        <v>435</v>
      </c>
      <c r="D4964" s="8">
        <v>45609</v>
      </c>
      <c r="E4964" t="s">
        <v>23</v>
      </c>
      <c r="F4964">
        <v>18</v>
      </c>
      <c r="G4964" s="9" t="s">
        <v>424</v>
      </c>
      <c r="H4964" s="10" t="s">
        <v>51</v>
      </c>
      <c r="I4964" s="12">
        <v>0.35950231481481482</v>
      </c>
      <c r="J4964" s="12">
        <v>0.5901967592592593</v>
      </c>
      <c r="K4964" s="3" t="str">
        <f t="shared" si="1040"/>
        <v>تأخير</v>
      </c>
      <c r="L4964" s="11">
        <f t="shared" si="1030"/>
        <v>0</v>
      </c>
      <c r="M4964" s="11">
        <f t="shared" si="1031"/>
        <v>3</v>
      </c>
      <c r="N4964" s="11">
        <f t="shared" si="1032"/>
        <v>0</v>
      </c>
      <c r="O4964" s="11">
        <f t="shared" si="1033"/>
        <v>0</v>
      </c>
      <c r="P4964" s="11">
        <f t="shared" si="1035"/>
        <v>0</v>
      </c>
      <c r="Q4964" s="11">
        <f t="shared" si="1036"/>
        <v>0</v>
      </c>
      <c r="R4964" s="11">
        <f t="shared" si="1037"/>
        <v>0</v>
      </c>
      <c r="S4964" s="11">
        <f t="shared" si="1038"/>
        <v>3</v>
      </c>
      <c r="T4964" t="str">
        <f t="shared" si="1039"/>
        <v>إضافى كامل</v>
      </c>
    </row>
    <row r="4965" spans="1:20" x14ac:dyDescent="0.25">
      <c r="A4965">
        <v>240</v>
      </c>
      <c r="B4965">
        <v>29862</v>
      </c>
      <c r="C4965" t="s">
        <v>435</v>
      </c>
      <c r="D4965" s="8">
        <v>45610</v>
      </c>
      <c r="E4965" t="s">
        <v>24</v>
      </c>
      <c r="F4965">
        <v>18</v>
      </c>
      <c r="G4965" s="9" t="s">
        <v>424</v>
      </c>
      <c r="H4965" s="10"/>
      <c r="I4965" s="12">
        <v>0.3427662037037037</v>
      </c>
      <c r="J4965" s="12">
        <v>0.59902777777777783</v>
      </c>
      <c r="K4965" s="3" t="str">
        <f t="shared" si="1040"/>
        <v/>
      </c>
      <c r="L4965" s="11">
        <f t="shared" si="1030"/>
        <v>1</v>
      </c>
      <c r="M4965" s="11">
        <f t="shared" si="1031"/>
        <v>3</v>
      </c>
      <c r="N4965" s="11">
        <f t="shared" si="1032"/>
        <v>0</v>
      </c>
      <c r="O4965" s="11">
        <f t="shared" si="1033"/>
        <v>1</v>
      </c>
      <c r="P4965" s="11">
        <f t="shared" si="1035"/>
        <v>1</v>
      </c>
      <c r="Q4965" s="11">
        <f t="shared" si="1036"/>
        <v>0</v>
      </c>
      <c r="R4965" s="11">
        <f t="shared" si="1037"/>
        <v>0</v>
      </c>
      <c r="S4965" s="11">
        <f t="shared" si="1038"/>
        <v>3</v>
      </c>
      <c r="T4965" t="str">
        <f t="shared" si="1039"/>
        <v>إضافى كامل</v>
      </c>
    </row>
    <row r="4966" spans="1:20" x14ac:dyDescent="0.25">
      <c r="A4966">
        <v>240</v>
      </c>
      <c r="B4966">
        <v>29862</v>
      </c>
      <c r="C4966" t="s">
        <v>435</v>
      </c>
      <c r="D4966" s="8">
        <v>45611</v>
      </c>
      <c r="E4966" t="s">
        <v>15</v>
      </c>
      <c r="F4966">
        <v>18</v>
      </c>
      <c r="G4966" s="9" t="s">
        <v>424</v>
      </c>
      <c r="H4966" s="10"/>
      <c r="K4966" s="3" t="str">
        <f t="shared" si="1040"/>
        <v/>
      </c>
      <c r="L4966" s="11">
        <f t="shared" si="1030"/>
        <v>1</v>
      </c>
      <c r="M4966" s="11">
        <f t="shared" si="1031"/>
        <v>3</v>
      </c>
      <c r="N4966" s="11">
        <f t="shared" si="1032"/>
        <v>0</v>
      </c>
      <c r="O4966" s="11">
        <f t="shared" si="1033"/>
        <v>1</v>
      </c>
      <c r="P4966" s="11">
        <f t="shared" si="1035"/>
        <v>1</v>
      </c>
      <c r="Q4966" s="11">
        <f t="shared" si="1036"/>
        <v>0</v>
      </c>
      <c r="R4966" s="11">
        <f t="shared" si="1037"/>
        <v>0</v>
      </c>
      <c r="S4966" s="11">
        <f t="shared" si="1038"/>
        <v>3</v>
      </c>
      <c r="T4966" t="str">
        <f t="shared" si="1039"/>
        <v>إضافى كامل</v>
      </c>
    </row>
    <row r="4967" spans="1:20" x14ac:dyDescent="0.25">
      <c r="A4967">
        <v>240</v>
      </c>
      <c r="B4967">
        <v>29862</v>
      </c>
      <c r="C4967" t="s">
        <v>435</v>
      </c>
      <c r="D4967" s="8">
        <v>45612</v>
      </c>
      <c r="E4967" t="s">
        <v>18</v>
      </c>
      <c r="F4967">
        <v>18</v>
      </c>
      <c r="G4967" s="9" t="s">
        <v>424</v>
      </c>
      <c r="H4967" s="10"/>
      <c r="K4967" s="3" t="s">
        <v>19</v>
      </c>
      <c r="L4967" s="11">
        <f t="shared" si="1030"/>
        <v>1</v>
      </c>
      <c r="M4967" s="11">
        <f t="shared" si="1031"/>
        <v>3</v>
      </c>
      <c r="N4967" s="11">
        <f t="shared" si="1032"/>
        <v>0</v>
      </c>
      <c r="O4967" s="11">
        <f t="shared" si="1033"/>
        <v>1</v>
      </c>
      <c r="P4967" s="11">
        <f t="shared" si="1035"/>
        <v>1</v>
      </c>
      <c r="Q4967" s="11">
        <f t="shared" si="1036"/>
        <v>0</v>
      </c>
      <c r="R4967" s="11">
        <f t="shared" si="1037"/>
        <v>0</v>
      </c>
      <c r="S4967" s="11">
        <f t="shared" si="1038"/>
        <v>3</v>
      </c>
      <c r="T4967" t="str">
        <f t="shared" si="1039"/>
        <v>إضافى كامل</v>
      </c>
    </row>
    <row r="4968" spans="1:20" x14ac:dyDescent="0.25">
      <c r="A4968">
        <v>240</v>
      </c>
      <c r="B4968">
        <v>29862</v>
      </c>
      <c r="C4968" t="s">
        <v>435</v>
      </c>
      <c r="D4968" s="8">
        <v>45613</v>
      </c>
      <c r="E4968" t="s">
        <v>20</v>
      </c>
      <c r="F4968">
        <v>18</v>
      </c>
      <c r="G4968" s="9" t="s">
        <v>424</v>
      </c>
      <c r="H4968" s="10"/>
      <c r="K4968" s="3" t="str">
        <f t="shared" si="1040"/>
        <v>غائب</v>
      </c>
      <c r="L4968" s="11">
        <f t="shared" si="1030"/>
        <v>0</v>
      </c>
      <c r="M4968" s="11">
        <f t="shared" si="1031"/>
        <v>3</v>
      </c>
      <c r="N4968" s="11">
        <f t="shared" si="1032"/>
        <v>0</v>
      </c>
      <c r="O4968" s="11">
        <f t="shared" si="1033"/>
        <v>1</v>
      </c>
      <c r="P4968" s="11">
        <f t="shared" si="1035"/>
        <v>1</v>
      </c>
      <c r="Q4968" s="11">
        <f t="shared" si="1036"/>
        <v>0</v>
      </c>
      <c r="R4968" s="11">
        <f t="shared" si="1037"/>
        <v>0</v>
      </c>
      <c r="S4968" s="11">
        <f t="shared" si="1038"/>
        <v>3</v>
      </c>
      <c r="T4968" t="str">
        <f t="shared" si="1039"/>
        <v>إضافى كامل</v>
      </c>
    </row>
    <row r="4969" spans="1:20" x14ac:dyDescent="0.25">
      <c r="A4969">
        <v>240</v>
      </c>
      <c r="B4969">
        <v>29862</v>
      </c>
      <c r="C4969" t="s">
        <v>435</v>
      </c>
      <c r="D4969" s="8">
        <v>45614</v>
      </c>
      <c r="E4969" t="s">
        <v>21</v>
      </c>
      <c r="F4969">
        <v>18</v>
      </c>
      <c r="G4969" s="9" t="s">
        <v>424</v>
      </c>
      <c r="H4969" s="10"/>
      <c r="I4969" s="12">
        <v>0.34010416666666665</v>
      </c>
      <c r="J4969" s="12">
        <v>0.59081018518518513</v>
      </c>
      <c r="K4969" s="3" t="str">
        <f t="shared" si="1040"/>
        <v/>
      </c>
      <c r="L4969" s="11">
        <f t="shared" si="1030"/>
        <v>1</v>
      </c>
      <c r="M4969" s="11">
        <f t="shared" si="1031"/>
        <v>2</v>
      </c>
      <c r="N4969" s="11">
        <f t="shared" si="1032"/>
        <v>0</v>
      </c>
      <c r="O4969" s="11">
        <f t="shared" si="1033"/>
        <v>1</v>
      </c>
      <c r="P4969" s="11">
        <f t="shared" si="1035"/>
        <v>1</v>
      </c>
      <c r="Q4969" s="11">
        <f t="shared" si="1036"/>
        <v>0</v>
      </c>
      <c r="R4969" s="11">
        <f t="shared" si="1037"/>
        <v>0</v>
      </c>
      <c r="S4969" s="11">
        <f t="shared" si="1038"/>
        <v>2</v>
      </c>
      <c r="T4969" t="str">
        <f t="shared" si="1039"/>
        <v>إضافى كامل</v>
      </c>
    </row>
    <row r="4970" spans="1:20" x14ac:dyDescent="0.25">
      <c r="A4970">
        <v>240</v>
      </c>
      <c r="B4970">
        <v>29862</v>
      </c>
      <c r="C4970" t="s">
        <v>435</v>
      </c>
      <c r="D4970" s="8">
        <v>45615</v>
      </c>
      <c r="E4970" t="s">
        <v>22</v>
      </c>
      <c r="F4970">
        <v>18</v>
      </c>
      <c r="G4970" s="9" t="s">
        <v>424</v>
      </c>
      <c r="H4970" s="10"/>
      <c r="K4970" s="3" t="str">
        <f t="shared" si="1040"/>
        <v>غائب</v>
      </c>
      <c r="L4970" s="11">
        <f t="shared" si="1030"/>
        <v>0</v>
      </c>
      <c r="M4970" s="11">
        <f t="shared" si="1031"/>
        <v>2</v>
      </c>
      <c r="N4970" s="11">
        <f t="shared" si="1032"/>
        <v>0</v>
      </c>
      <c r="O4970" s="11">
        <f t="shared" si="1033"/>
        <v>1</v>
      </c>
      <c r="P4970" s="11">
        <f t="shared" si="1035"/>
        <v>1</v>
      </c>
      <c r="Q4970" s="11">
        <f t="shared" si="1036"/>
        <v>0</v>
      </c>
      <c r="R4970" s="11">
        <f t="shared" si="1037"/>
        <v>0</v>
      </c>
      <c r="S4970" s="11">
        <f t="shared" si="1038"/>
        <v>2</v>
      </c>
      <c r="T4970" t="str">
        <f t="shared" si="1039"/>
        <v>إضافى كامل</v>
      </c>
    </row>
    <row r="4971" spans="1:20" x14ac:dyDescent="0.25">
      <c r="A4971">
        <v>240</v>
      </c>
      <c r="B4971">
        <v>29862</v>
      </c>
      <c r="C4971" t="s">
        <v>435</v>
      </c>
      <c r="D4971" s="8">
        <v>45616</v>
      </c>
      <c r="E4971" t="s">
        <v>23</v>
      </c>
      <c r="F4971">
        <v>18</v>
      </c>
      <c r="G4971" s="9" t="s">
        <v>424</v>
      </c>
      <c r="H4971" s="10"/>
      <c r="I4971" s="12">
        <v>0.34334490740740742</v>
      </c>
      <c r="J4971" s="12">
        <v>0.5902546296296296</v>
      </c>
      <c r="K4971" s="3" t="str">
        <f t="shared" si="1040"/>
        <v/>
      </c>
      <c r="L4971" s="11">
        <f t="shared" si="1030"/>
        <v>1</v>
      </c>
      <c r="M4971" s="11">
        <f t="shared" si="1031"/>
        <v>1</v>
      </c>
      <c r="N4971" s="11">
        <f t="shared" si="1032"/>
        <v>0</v>
      </c>
      <c r="O4971" s="11">
        <f t="shared" si="1033"/>
        <v>1</v>
      </c>
      <c r="P4971" s="11">
        <f t="shared" si="1035"/>
        <v>1</v>
      </c>
      <c r="Q4971" s="11">
        <f t="shared" si="1036"/>
        <v>0</v>
      </c>
      <c r="R4971" s="11">
        <f t="shared" si="1037"/>
        <v>0</v>
      </c>
      <c r="S4971" s="11">
        <f t="shared" si="1038"/>
        <v>1</v>
      </c>
      <c r="T4971" t="str">
        <f t="shared" si="1039"/>
        <v>إضافى كامل</v>
      </c>
    </row>
    <row r="4972" spans="1:20" x14ac:dyDescent="0.25">
      <c r="A4972">
        <v>240</v>
      </c>
      <c r="B4972">
        <v>29862</v>
      </c>
      <c r="C4972" t="s">
        <v>435</v>
      </c>
      <c r="D4972" s="8">
        <v>45617</v>
      </c>
      <c r="E4972" t="s">
        <v>24</v>
      </c>
      <c r="F4972">
        <v>18</v>
      </c>
      <c r="G4972" s="9" t="s">
        <v>424</v>
      </c>
      <c r="H4972" s="10"/>
      <c r="I4972" s="12">
        <v>0.3432175925925926</v>
      </c>
      <c r="J4972" s="12">
        <v>0.5881481481481482</v>
      </c>
      <c r="K4972" s="3" t="str">
        <f t="shared" si="1040"/>
        <v/>
      </c>
      <c r="L4972" s="11">
        <f t="shared" si="1030"/>
        <v>1</v>
      </c>
      <c r="M4972" s="11">
        <f t="shared" si="1031"/>
        <v>1</v>
      </c>
      <c r="N4972" s="11">
        <f t="shared" si="1032"/>
        <v>0</v>
      </c>
      <c r="O4972" s="11">
        <f t="shared" si="1033"/>
        <v>1</v>
      </c>
      <c r="P4972" s="11">
        <f t="shared" si="1035"/>
        <v>1</v>
      </c>
      <c r="Q4972" s="11">
        <f t="shared" si="1036"/>
        <v>0</v>
      </c>
      <c r="R4972" s="11">
        <f t="shared" si="1037"/>
        <v>0</v>
      </c>
      <c r="S4972" s="11">
        <f t="shared" si="1038"/>
        <v>1</v>
      </c>
      <c r="T4972" t="str">
        <f t="shared" si="1039"/>
        <v>إضافى كامل</v>
      </c>
    </row>
    <row r="4973" spans="1:20" x14ac:dyDescent="0.25">
      <c r="A4973">
        <v>240</v>
      </c>
      <c r="B4973">
        <v>29862</v>
      </c>
      <c r="C4973" t="s">
        <v>435</v>
      </c>
      <c r="D4973" s="8">
        <v>45618</v>
      </c>
      <c r="E4973" t="s">
        <v>15</v>
      </c>
      <c r="F4973">
        <v>18</v>
      </c>
      <c r="G4973" s="9" t="s">
        <v>424</v>
      </c>
      <c r="H4973" s="10"/>
      <c r="K4973" s="3" t="str">
        <f t="shared" si="1040"/>
        <v/>
      </c>
      <c r="L4973" s="11">
        <f t="shared" si="1030"/>
        <v>1</v>
      </c>
      <c r="M4973" s="11">
        <f t="shared" si="1031"/>
        <v>1</v>
      </c>
      <c r="N4973" s="11">
        <f t="shared" si="1032"/>
        <v>0</v>
      </c>
      <c r="O4973" s="11">
        <f t="shared" si="1033"/>
        <v>1</v>
      </c>
      <c r="P4973" s="11">
        <f t="shared" si="1035"/>
        <v>1</v>
      </c>
      <c r="Q4973" s="11">
        <f t="shared" si="1036"/>
        <v>0</v>
      </c>
      <c r="R4973" s="11">
        <f t="shared" si="1037"/>
        <v>0</v>
      </c>
      <c r="S4973" s="11">
        <f t="shared" si="1038"/>
        <v>1</v>
      </c>
      <c r="T4973" t="str">
        <f t="shared" si="1039"/>
        <v>إضافى كامل</v>
      </c>
    </row>
    <row r="4974" spans="1:20" x14ac:dyDescent="0.25">
      <c r="A4974">
        <v>240</v>
      </c>
      <c r="B4974">
        <v>29862</v>
      </c>
      <c r="C4974" t="s">
        <v>435</v>
      </c>
      <c r="D4974" s="8">
        <v>45619</v>
      </c>
      <c r="E4974" t="s">
        <v>18</v>
      </c>
      <c r="F4974">
        <v>18</v>
      </c>
      <c r="G4974" s="9" t="s">
        <v>424</v>
      </c>
      <c r="H4974" s="10"/>
      <c r="K4974" s="3" t="s">
        <v>19</v>
      </c>
      <c r="L4974" s="11">
        <f t="shared" si="1030"/>
        <v>1</v>
      </c>
      <c r="M4974" s="11">
        <f t="shared" si="1031"/>
        <v>1</v>
      </c>
      <c r="N4974" s="11">
        <f t="shared" si="1032"/>
        <v>0</v>
      </c>
      <c r="O4974" s="11">
        <f t="shared" si="1033"/>
        <v>1</v>
      </c>
      <c r="P4974" s="11">
        <f t="shared" si="1035"/>
        <v>1</v>
      </c>
      <c r="Q4974" s="11">
        <f t="shared" si="1036"/>
        <v>0</v>
      </c>
      <c r="R4974" s="11">
        <f t="shared" si="1037"/>
        <v>0</v>
      </c>
      <c r="S4974" s="11">
        <f t="shared" si="1038"/>
        <v>1</v>
      </c>
      <c r="T4974" t="str">
        <f t="shared" si="1039"/>
        <v>إضافى كامل</v>
      </c>
    </row>
    <row r="4975" spans="1:20" x14ac:dyDescent="0.25">
      <c r="A4975">
        <v>240</v>
      </c>
      <c r="B4975">
        <v>29862</v>
      </c>
      <c r="C4975" t="s">
        <v>435</v>
      </c>
      <c r="D4975" s="8">
        <v>45620</v>
      </c>
      <c r="E4975" t="s">
        <v>20</v>
      </c>
      <c r="F4975">
        <v>18</v>
      </c>
      <c r="G4975" s="9" t="s">
        <v>424</v>
      </c>
      <c r="H4975" s="10"/>
      <c r="K4975" s="3" t="str">
        <f t="shared" si="1040"/>
        <v>غائب</v>
      </c>
      <c r="L4975" s="11">
        <f t="shared" si="1030"/>
        <v>0</v>
      </c>
      <c r="M4975" s="11">
        <f t="shared" si="1031"/>
        <v>1</v>
      </c>
      <c r="N4975" s="11">
        <f t="shared" si="1032"/>
        <v>0</v>
      </c>
      <c r="O4975" s="11">
        <f t="shared" si="1033"/>
        <v>1</v>
      </c>
      <c r="P4975" s="11">
        <f t="shared" si="1035"/>
        <v>1</v>
      </c>
      <c r="Q4975" s="11">
        <f t="shared" si="1036"/>
        <v>0</v>
      </c>
      <c r="R4975" s="11">
        <f t="shared" si="1037"/>
        <v>0</v>
      </c>
      <c r="S4975" s="11">
        <f t="shared" si="1038"/>
        <v>1</v>
      </c>
      <c r="T4975" t="str">
        <f t="shared" si="1039"/>
        <v>إضافى كامل</v>
      </c>
    </row>
    <row r="4976" spans="1:20" x14ac:dyDescent="0.25">
      <c r="A4976">
        <v>240</v>
      </c>
      <c r="B4976">
        <v>29862</v>
      </c>
      <c r="C4976" t="s">
        <v>435</v>
      </c>
      <c r="D4976" s="8">
        <v>45621</v>
      </c>
      <c r="E4976" t="s">
        <v>21</v>
      </c>
      <c r="F4976">
        <v>18</v>
      </c>
      <c r="G4976" s="9" t="s">
        <v>424</v>
      </c>
      <c r="H4976" s="10"/>
      <c r="I4976" s="12">
        <v>0.34039351851851851</v>
      </c>
      <c r="J4976" s="12">
        <v>0.59054398148148146</v>
      </c>
      <c r="K4976" s="3" t="str">
        <f t="shared" si="1040"/>
        <v/>
      </c>
      <c r="L4976" s="11">
        <f t="shared" si="1030"/>
        <v>1</v>
      </c>
      <c r="M4976" s="11">
        <f t="shared" si="1031"/>
        <v>0</v>
      </c>
      <c r="N4976" s="11">
        <f t="shared" si="1032"/>
        <v>0</v>
      </c>
      <c r="O4976" s="11">
        <f t="shared" si="1033"/>
        <v>1</v>
      </c>
      <c r="P4976" s="11">
        <f t="shared" si="1035"/>
        <v>1</v>
      </c>
      <c r="Q4976" s="11">
        <f t="shared" si="1036"/>
        <v>0</v>
      </c>
      <c r="R4976" s="11">
        <f t="shared" si="1037"/>
        <v>0</v>
      </c>
      <c r="S4976" s="11">
        <f t="shared" si="1038"/>
        <v>0</v>
      </c>
      <c r="T4976" t="str">
        <f t="shared" si="1039"/>
        <v>إضافى كامل</v>
      </c>
    </row>
    <row r="4977" spans="1:20" x14ac:dyDescent="0.25">
      <c r="A4977">
        <v>240</v>
      </c>
      <c r="B4977">
        <v>29862</v>
      </c>
      <c r="C4977" t="s">
        <v>435</v>
      </c>
      <c r="D4977" s="8">
        <v>45622</v>
      </c>
      <c r="E4977" t="s">
        <v>22</v>
      </c>
      <c r="F4977">
        <v>18</v>
      </c>
      <c r="G4977" s="9" t="s">
        <v>424</v>
      </c>
      <c r="H4977" s="10"/>
      <c r="I4977" s="12">
        <v>0.3402662037037037</v>
      </c>
      <c r="J4977" s="12">
        <v>0.58652777777777776</v>
      </c>
      <c r="K4977" s="3" t="str">
        <f t="shared" si="1040"/>
        <v/>
      </c>
      <c r="L4977" s="11">
        <f t="shared" si="1030"/>
        <v>1</v>
      </c>
      <c r="M4977" s="11">
        <f t="shared" si="1031"/>
        <v>0</v>
      </c>
      <c r="N4977" s="11">
        <f t="shared" si="1032"/>
        <v>0</v>
      </c>
      <c r="O4977" s="11">
        <f t="shared" si="1033"/>
        <v>1</v>
      </c>
      <c r="P4977" s="11">
        <f t="shared" si="1035"/>
        <v>1</v>
      </c>
      <c r="Q4977" s="11">
        <f t="shared" si="1036"/>
        <v>0</v>
      </c>
      <c r="R4977" s="11">
        <f t="shared" si="1037"/>
        <v>0</v>
      </c>
      <c r="S4977" s="11">
        <f t="shared" si="1038"/>
        <v>0</v>
      </c>
      <c r="T4977" t="str">
        <f t="shared" si="1039"/>
        <v>إضافى كامل</v>
      </c>
    </row>
    <row r="4978" spans="1:20" x14ac:dyDescent="0.25">
      <c r="A4978">
        <v>240</v>
      </c>
      <c r="B4978">
        <v>29862</v>
      </c>
      <c r="C4978" t="s">
        <v>435</v>
      </c>
      <c r="D4978" s="8">
        <v>45623</v>
      </c>
      <c r="E4978" t="s">
        <v>23</v>
      </c>
      <c r="F4978">
        <v>18</v>
      </c>
      <c r="G4978" s="9" t="s">
        <v>424</v>
      </c>
      <c r="H4978" s="10"/>
      <c r="I4978" s="12">
        <v>0.3511111111111111</v>
      </c>
      <c r="J4978" s="12">
        <v>0.59327546296296296</v>
      </c>
      <c r="K4978" s="3" t="str">
        <f t="shared" si="1040"/>
        <v/>
      </c>
      <c r="L4978" s="11">
        <f t="shared" si="1030"/>
        <v>1</v>
      </c>
      <c r="M4978" s="11">
        <f t="shared" si="1031"/>
        <v>0</v>
      </c>
      <c r="N4978" s="11">
        <f t="shared" si="1032"/>
        <v>0</v>
      </c>
      <c r="O4978" s="11">
        <f t="shared" si="1033"/>
        <v>1</v>
      </c>
      <c r="P4978" s="11">
        <f t="shared" si="1035"/>
        <v>1</v>
      </c>
      <c r="Q4978" s="11">
        <f t="shared" si="1036"/>
        <v>0</v>
      </c>
      <c r="R4978" s="11">
        <f t="shared" si="1037"/>
        <v>0</v>
      </c>
      <c r="S4978" s="11">
        <f t="shared" si="1038"/>
        <v>0</v>
      </c>
      <c r="T4978" t="str">
        <f t="shared" si="1039"/>
        <v>إضافى كامل</v>
      </c>
    </row>
    <row r="4979" spans="1:20" x14ac:dyDescent="0.25">
      <c r="A4979">
        <v>240</v>
      </c>
      <c r="B4979">
        <v>29862</v>
      </c>
      <c r="C4979" t="s">
        <v>435</v>
      </c>
      <c r="D4979" s="8">
        <v>45624</v>
      </c>
      <c r="E4979" t="s">
        <v>24</v>
      </c>
      <c r="F4979">
        <v>18</v>
      </c>
      <c r="G4979" s="9" t="s">
        <v>424</v>
      </c>
      <c r="H4979" s="10"/>
      <c r="I4979" s="12">
        <v>0.34340277777777778</v>
      </c>
      <c r="J4979" s="12">
        <v>0.59422453703703704</v>
      </c>
      <c r="K4979" s="3" t="str">
        <f t="shared" si="1040"/>
        <v/>
      </c>
      <c r="L4979" s="11">
        <f t="shared" si="1030"/>
        <v>1</v>
      </c>
      <c r="M4979" s="11">
        <f t="shared" si="1031"/>
        <v>0</v>
      </c>
      <c r="N4979" s="11">
        <f t="shared" si="1032"/>
        <v>0</v>
      </c>
      <c r="O4979" s="11">
        <f t="shared" si="1033"/>
        <v>1</v>
      </c>
      <c r="P4979" s="11">
        <f t="shared" si="1035"/>
        <v>1</v>
      </c>
      <c r="Q4979" s="11">
        <f t="shared" si="1036"/>
        <v>0</v>
      </c>
      <c r="R4979" s="11">
        <f t="shared" si="1037"/>
        <v>0</v>
      </c>
      <c r="S4979" s="11">
        <f t="shared" si="1038"/>
        <v>0</v>
      </c>
      <c r="T4979" t="str">
        <f t="shared" si="1039"/>
        <v>إضافى كامل</v>
      </c>
    </row>
    <row r="4980" spans="1:20" x14ac:dyDescent="0.25">
      <c r="A4980">
        <v>240</v>
      </c>
      <c r="B4980">
        <v>29862</v>
      </c>
      <c r="C4980" t="s">
        <v>435</v>
      </c>
      <c r="D4980" s="8">
        <v>45625</v>
      </c>
      <c r="E4980" t="s">
        <v>15</v>
      </c>
      <c r="F4980">
        <v>18</v>
      </c>
      <c r="G4980" s="9" t="s">
        <v>424</v>
      </c>
      <c r="H4980" s="10"/>
      <c r="K4980" s="3" t="str">
        <f t="shared" si="1040"/>
        <v/>
      </c>
      <c r="L4980" s="11">
        <f t="shared" si="1030"/>
        <v>1</v>
      </c>
      <c r="M4980" s="11">
        <f t="shared" si="1031"/>
        <v>0</v>
      </c>
      <c r="N4980" s="11">
        <f t="shared" si="1032"/>
        <v>0</v>
      </c>
      <c r="O4980" s="11">
        <f t="shared" si="1033"/>
        <v>1</v>
      </c>
      <c r="P4980" s="11">
        <f t="shared" si="1035"/>
        <v>1</v>
      </c>
      <c r="Q4980" s="11">
        <f t="shared" si="1036"/>
        <v>0</v>
      </c>
      <c r="R4980" s="11">
        <f t="shared" si="1037"/>
        <v>0</v>
      </c>
      <c r="S4980" s="11">
        <f t="shared" si="1038"/>
        <v>0</v>
      </c>
      <c r="T4980" t="str">
        <f t="shared" si="1039"/>
        <v>إضافى كامل</v>
      </c>
    </row>
    <row r="4981" spans="1:20" x14ac:dyDescent="0.25">
      <c r="A4981">
        <v>240</v>
      </c>
      <c r="B4981">
        <v>29862</v>
      </c>
      <c r="C4981" t="s">
        <v>435</v>
      </c>
      <c r="D4981" s="8">
        <v>45626</v>
      </c>
      <c r="E4981" t="s">
        <v>18</v>
      </c>
      <c r="F4981">
        <v>18</v>
      </c>
      <c r="G4981" s="9" t="s">
        <v>424</v>
      </c>
      <c r="H4981" s="10"/>
      <c r="K4981" s="3" t="s">
        <v>19</v>
      </c>
      <c r="L4981" s="11">
        <f t="shared" si="1030"/>
        <v>1</v>
      </c>
      <c r="M4981" s="11">
        <f t="shared" si="1031"/>
        <v>0</v>
      </c>
      <c r="N4981" s="11">
        <f t="shared" si="1032"/>
        <v>0</v>
      </c>
      <c r="O4981" s="11">
        <f t="shared" si="1033"/>
        <v>1</v>
      </c>
      <c r="P4981" s="11">
        <f t="shared" si="1035"/>
        <v>1</v>
      </c>
      <c r="Q4981" s="11">
        <f t="shared" si="1036"/>
        <v>0</v>
      </c>
      <c r="R4981" s="11">
        <f t="shared" si="1037"/>
        <v>0</v>
      </c>
      <c r="S4981" s="11">
        <f t="shared" si="1038"/>
        <v>0</v>
      </c>
      <c r="T4981" t="str">
        <f t="shared" si="1039"/>
        <v>إضافى كامل</v>
      </c>
    </row>
    <row r="4982" spans="1:20" ht="15.75" x14ac:dyDescent="0.25">
      <c r="A4982">
        <v>250</v>
      </c>
      <c r="B4982">
        <v>29885</v>
      </c>
      <c r="C4982" s="16" t="s">
        <v>436</v>
      </c>
      <c r="D4982" s="8">
        <v>45597</v>
      </c>
      <c r="E4982" t="s">
        <v>15</v>
      </c>
      <c r="F4982">
        <v>18</v>
      </c>
      <c r="G4982" s="9" t="s">
        <v>424</v>
      </c>
      <c r="H4982" s="10"/>
      <c r="K4982" s="3" t="str">
        <f t="shared" si="1040"/>
        <v/>
      </c>
      <c r="L4982" s="11">
        <f t="shared" si="1030"/>
        <v>1</v>
      </c>
      <c r="M4982" s="11">
        <f t="shared" si="1031"/>
        <v>0</v>
      </c>
      <c r="N4982" s="11">
        <f t="shared" si="1032"/>
        <v>0</v>
      </c>
      <c r="O4982" s="11">
        <f t="shared" si="1033"/>
        <v>1</v>
      </c>
      <c r="P4982" s="11">
        <f t="shared" si="1035"/>
        <v>1</v>
      </c>
      <c r="Q4982" s="11">
        <f t="shared" si="1036"/>
        <v>0</v>
      </c>
      <c r="R4982" s="11">
        <f t="shared" si="1037"/>
        <v>0</v>
      </c>
      <c r="S4982" s="11">
        <f t="shared" si="1038"/>
        <v>0</v>
      </c>
      <c r="T4982" t="str">
        <f t="shared" si="1039"/>
        <v>إضافى كامل</v>
      </c>
    </row>
    <row r="4983" spans="1:20" x14ac:dyDescent="0.25">
      <c r="A4983">
        <v>250</v>
      </c>
      <c r="B4983">
        <v>29885</v>
      </c>
      <c r="C4983" t="s">
        <v>437</v>
      </c>
      <c r="D4983" s="8">
        <v>45598</v>
      </c>
      <c r="E4983" t="s">
        <v>18</v>
      </c>
      <c r="F4983">
        <v>18</v>
      </c>
      <c r="G4983" s="9" t="s">
        <v>424</v>
      </c>
      <c r="H4983" s="10"/>
      <c r="I4983" s="12">
        <v>0.35655092592592591</v>
      </c>
      <c r="J4983" s="12">
        <v>0.72321759259259255</v>
      </c>
      <c r="L4983" s="11">
        <f t="shared" si="1030"/>
        <v>1</v>
      </c>
      <c r="M4983" s="11">
        <f t="shared" si="1031"/>
        <v>0</v>
      </c>
      <c r="N4983" s="11">
        <f t="shared" si="1032"/>
        <v>0</v>
      </c>
      <c r="O4983" s="11">
        <f t="shared" si="1033"/>
        <v>1</v>
      </c>
      <c r="P4983" s="11">
        <f t="shared" si="1035"/>
        <v>1</v>
      </c>
      <c r="Q4983" s="11">
        <f t="shared" si="1036"/>
        <v>0</v>
      </c>
      <c r="R4983" s="11">
        <f t="shared" si="1037"/>
        <v>0</v>
      </c>
      <c r="S4983" s="11">
        <f t="shared" si="1038"/>
        <v>0</v>
      </c>
      <c r="T4983" t="str">
        <f t="shared" si="1039"/>
        <v>إضافى كامل</v>
      </c>
    </row>
    <row r="4984" spans="1:20" x14ac:dyDescent="0.25">
      <c r="A4984">
        <v>250</v>
      </c>
      <c r="B4984">
        <v>29885</v>
      </c>
      <c r="C4984" t="s">
        <v>437</v>
      </c>
      <c r="D4984" s="8">
        <v>45599</v>
      </c>
      <c r="E4984" t="s">
        <v>20</v>
      </c>
      <c r="F4984">
        <v>18</v>
      </c>
      <c r="G4984" s="9" t="s">
        <v>424</v>
      </c>
      <c r="H4984" s="10"/>
      <c r="I4984" s="12">
        <v>0.34519675925925924</v>
      </c>
      <c r="J4984" s="12">
        <v>0.6592824074074074</v>
      </c>
      <c r="K4984" s="3" t="str">
        <f t="shared" ref="K4984:K5014" si="1041">IF(AND(I4984&lt;=TIME(8,30,0),J4984&gt;=TIME(14,0,0),I4984&lt;&gt;""),"",IF(AND(I4984&gt;=TIME(8,31,0),I4984&lt;=TIME(8,40,0)),"تأخير",IF(AND(I4984&gt;=TIME(8,41,0),I4984&lt;=TIME(11,30,0),I4984&lt;&gt;""),"إذن ص",IF(AND(J4984&lt;TIME(14,0,0), J4984&lt;&gt;"",J4984&gt;=TIME(11,0,0)),"إذن م",IF(AND(OR(I4984="",J4984="",I4984=J4984,I4984&gt;TIME(11,30,0),J4984&lt;TIME(11,0,0)),AND(E4984&lt;&gt;"Friday")),"غائب","")))))</f>
        <v/>
      </c>
      <c r="L4984" s="11">
        <f t="shared" si="1030"/>
        <v>1</v>
      </c>
      <c r="M4984" s="11">
        <f t="shared" si="1031"/>
        <v>0</v>
      </c>
      <c r="N4984" s="11">
        <f t="shared" si="1032"/>
        <v>0</v>
      </c>
      <c r="O4984" s="11">
        <f t="shared" si="1033"/>
        <v>1</v>
      </c>
      <c r="P4984" s="11">
        <f t="shared" si="1035"/>
        <v>1</v>
      </c>
      <c r="Q4984" s="11">
        <f t="shared" si="1036"/>
        <v>0</v>
      </c>
      <c r="R4984" s="11">
        <f t="shared" si="1037"/>
        <v>0</v>
      </c>
      <c r="S4984" s="11">
        <f t="shared" si="1038"/>
        <v>0</v>
      </c>
      <c r="T4984" t="str">
        <f t="shared" si="1039"/>
        <v>إضافى كامل</v>
      </c>
    </row>
    <row r="4985" spans="1:20" x14ac:dyDescent="0.25">
      <c r="A4985">
        <v>250</v>
      </c>
      <c r="B4985">
        <v>29885</v>
      </c>
      <c r="C4985" t="s">
        <v>437</v>
      </c>
      <c r="D4985" s="8">
        <v>45600</v>
      </c>
      <c r="E4985" t="s">
        <v>21</v>
      </c>
      <c r="F4985">
        <v>18</v>
      </c>
      <c r="G4985" s="9" t="s">
        <v>424</v>
      </c>
      <c r="H4985" s="10"/>
      <c r="I4985" s="12">
        <v>0.30412037037037037</v>
      </c>
      <c r="J4985" s="12">
        <v>0.73534722222222226</v>
      </c>
      <c r="K4985" s="3" t="str">
        <f t="shared" si="1041"/>
        <v/>
      </c>
      <c r="L4985" s="11">
        <f t="shared" si="1030"/>
        <v>1</v>
      </c>
      <c r="M4985" s="11">
        <f t="shared" si="1031"/>
        <v>0</v>
      </c>
      <c r="N4985" s="11">
        <f t="shared" si="1032"/>
        <v>0</v>
      </c>
      <c r="O4985" s="11">
        <f t="shared" si="1033"/>
        <v>1</v>
      </c>
      <c r="P4985" s="11">
        <f t="shared" si="1035"/>
        <v>1</v>
      </c>
      <c r="Q4985" s="11">
        <f t="shared" si="1036"/>
        <v>0</v>
      </c>
      <c r="R4985" s="11">
        <f t="shared" si="1037"/>
        <v>0</v>
      </c>
      <c r="S4985" s="11">
        <f t="shared" si="1038"/>
        <v>0</v>
      </c>
      <c r="T4985" t="str">
        <f t="shared" si="1039"/>
        <v>إضافى كامل</v>
      </c>
    </row>
    <row r="4986" spans="1:20" x14ac:dyDescent="0.25">
      <c r="A4986">
        <v>250</v>
      </c>
      <c r="B4986">
        <v>29885</v>
      </c>
      <c r="C4986" t="s">
        <v>437</v>
      </c>
      <c r="D4986" s="8">
        <v>45601</v>
      </c>
      <c r="E4986" t="s">
        <v>22</v>
      </c>
      <c r="F4986">
        <v>18</v>
      </c>
      <c r="G4986" s="9" t="s">
        <v>424</v>
      </c>
      <c r="H4986" s="10"/>
      <c r="I4986" s="12">
        <v>0.30989583333333331</v>
      </c>
      <c r="J4986" s="12">
        <v>0.69943287037037039</v>
      </c>
      <c r="K4986" s="3" t="str">
        <f t="shared" si="1041"/>
        <v/>
      </c>
      <c r="L4986" s="11">
        <f t="shared" si="1030"/>
        <v>1</v>
      </c>
      <c r="M4986" s="11">
        <f t="shared" si="1031"/>
        <v>0</v>
      </c>
      <c r="N4986" s="11">
        <f t="shared" si="1032"/>
        <v>0</v>
      </c>
      <c r="O4986" s="11">
        <f t="shared" si="1033"/>
        <v>1</v>
      </c>
      <c r="P4986" s="11">
        <f t="shared" si="1035"/>
        <v>1</v>
      </c>
      <c r="Q4986" s="11">
        <f t="shared" si="1036"/>
        <v>0</v>
      </c>
      <c r="R4986" s="11">
        <f t="shared" si="1037"/>
        <v>0</v>
      </c>
      <c r="S4986" s="11">
        <f t="shared" si="1038"/>
        <v>0</v>
      </c>
      <c r="T4986" t="str">
        <f t="shared" si="1039"/>
        <v>إضافى كامل</v>
      </c>
    </row>
    <row r="4987" spans="1:20" x14ac:dyDescent="0.25">
      <c r="A4987">
        <v>250</v>
      </c>
      <c r="B4987">
        <v>29885</v>
      </c>
      <c r="C4987" t="s">
        <v>437</v>
      </c>
      <c r="D4987" s="8">
        <v>45602</v>
      </c>
      <c r="E4987" t="s">
        <v>23</v>
      </c>
      <c r="F4987">
        <v>18</v>
      </c>
      <c r="G4987" s="9" t="s">
        <v>424</v>
      </c>
      <c r="H4987" s="10"/>
      <c r="I4987" s="12">
        <v>0.3082523148148148</v>
      </c>
      <c r="J4987" s="12">
        <v>0.70854166666666663</v>
      </c>
      <c r="K4987" s="3" t="str">
        <f t="shared" si="1041"/>
        <v/>
      </c>
      <c r="L4987" s="11">
        <f t="shared" si="1030"/>
        <v>1</v>
      </c>
      <c r="M4987" s="11">
        <f t="shared" si="1031"/>
        <v>0</v>
      </c>
      <c r="N4987" s="11">
        <f t="shared" si="1032"/>
        <v>1</v>
      </c>
      <c r="O4987" s="11">
        <f t="shared" si="1033"/>
        <v>1</v>
      </c>
      <c r="P4987" s="11">
        <f t="shared" si="1035"/>
        <v>2</v>
      </c>
      <c r="Q4987" s="11">
        <f t="shared" si="1036"/>
        <v>0</v>
      </c>
      <c r="R4987" s="11">
        <f t="shared" si="1037"/>
        <v>0</v>
      </c>
      <c r="S4987" s="11">
        <f t="shared" si="1038"/>
        <v>0</v>
      </c>
      <c r="T4987" t="str">
        <f t="shared" si="1039"/>
        <v>إضافى كامل</v>
      </c>
    </row>
    <row r="4988" spans="1:20" x14ac:dyDescent="0.25">
      <c r="A4988">
        <v>250</v>
      </c>
      <c r="B4988">
        <v>29885</v>
      </c>
      <c r="C4988" t="s">
        <v>437</v>
      </c>
      <c r="D4988" s="8">
        <v>45603</v>
      </c>
      <c r="E4988" t="s">
        <v>24</v>
      </c>
      <c r="F4988">
        <v>18</v>
      </c>
      <c r="G4988" s="9" t="s">
        <v>424</v>
      </c>
      <c r="H4988" s="10"/>
      <c r="I4988" s="12">
        <v>0.29546296296296298</v>
      </c>
      <c r="J4988" s="12">
        <v>0.66070601851851851</v>
      </c>
      <c r="K4988" s="3" t="str">
        <f t="shared" si="1041"/>
        <v/>
      </c>
      <c r="L4988" s="11">
        <f t="shared" si="1030"/>
        <v>1</v>
      </c>
      <c r="M4988" s="11">
        <f t="shared" si="1031"/>
        <v>1</v>
      </c>
      <c r="N4988" s="11">
        <f t="shared" si="1032"/>
        <v>1</v>
      </c>
      <c r="O4988" s="11">
        <f t="shared" si="1033"/>
        <v>1</v>
      </c>
      <c r="P4988" s="11">
        <f t="shared" si="1035"/>
        <v>2</v>
      </c>
      <c r="Q4988" s="11">
        <f t="shared" si="1036"/>
        <v>0</v>
      </c>
      <c r="R4988" s="11">
        <f t="shared" si="1037"/>
        <v>0</v>
      </c>
      <c r="S4988" s="11">
        <f t="shared" si="1038"/>
        <v>1</v>
      </c>
      <c r="T4988" t="str">
        <f t="shared" si="1039"/>
        <v>إضافى كامل</v>
      </c>
    </row>
    <row r="4989" spans="1:20" x14ac:dyDescent="0.25">
      <c r="A4989">
        <v>250</v>
      </c>
      <c r="B4989">
        <v>29885</v>
      </c>
      <c r="C4989" t="s">
        <v>437</v>
      </c>
      <c r="D4989" s="8">
        <v>45604</v>
      </c>
      <c r="E4989" t="s">
        <v>15</v>
      </c>
      <c r="F4989">
        <v>18</v>
      </c>
      <c r="G4989" s="9" t="s">
        <v>424</v>
      </c>
      <c r="H4989" s="10"/>
      <c r="K4989" s="3" t="str">
        <f t="shared" si="1041"/>
        <v/>
      </c>
      <c r="L4989" s="11">
        <f t="shared" si="1030"/>
        <v>1</v>
      </c>
      <c r="M4989" s="11">
        <f t="shared" si="1031"/>
        <v>2</v>
      </c>
      <c r="N4989" s="11">
        <f t="shared" si="1032"/>
        <v>1</v>
      </c>
      <c r="O4989" s="11">
        <f t="shared" si="1033"/>
        <v>1</v>
      </c>
      <c r="P4989" s="11">
        <f t="shared" si="1035"/>
        <v>2</v>
      </c>
      <c r="Q4989" s="11">
        <f t="shared" si="1036"/>
        <v>0</v>
      </c>
      <c r="R4989" s="11">
        <f t="shared" si="1037"/>
        <v>0</v>
      </c>
      <c r="S4989" s="11">
        <f t="shared" si="1038"/>
        <v>2</v>
      </c>
      <c r="T4989" t="str">
        <f t="shared" si="1039"/>
        <v>إضافى كامل</v>
      </c>
    </row>
    <row r="4990" spans="1:20" x14ac:dyDescent="0.25">
      <c r="A4990">
        <v>250</v>
      </c>
      <c r="B4990">
        <v>29885</v>
      </c>
      <c r="C4990" t="s">
        <v>437</v>
      </c>
      <c r="D4990" s="8">
        <v>45605</v>
      </c>
      <c r="E4990" t="s">
        <v>18</v>
      </c>
      <c r="F4990">
        <v>18</v>
      </c>
      <c r="G4990" s="9" t="s">
        <v>424</v>
      </c>
      <c r="H4990" s="10"/>
      <c r="I4990" s="12">
        <v>0.3096990740740741</v>
      </c>
      <c r="J4990" s="12">
        <v>0.62512731481481476</v>
      </c>
      <c r="K4990" s="3" t="str">
        <f t="shared" si="1041"/>
        <v/>
      </c>
      <c r="L4990" s="11">
        <f t="shared" si="1030"/>
        <v>1</v>
      </c>
      <c r="M4990" s="11">
        <f t="shared" si="1031"/>
        <v>2</v>
      </c>
      <c r="N4990" s="11">
        <f t="shared" si="1032"/>
        <v>1</v>
      </c>
      <c r="O4990" s="11">
        <f t="shared" si="1033"/>
        <v>1</v>
      </c>
      <c r="P4990" s="11">
        <f t="shared" si="1035"/>
        <v>2</v>
      </c>
      <c r="Q4990" s="11">
        <f t="shared" si="1036"/>
        <v>0</v>
      </c>
      <c r="R4990" s="11">
        <f t="shared" si="1037"/>
        <v>0</v>
      </c>
      <c r="S4990" s="11">
        <f t="shared" si="1038"/>
        <v>2</v>
      </c>
      <c r="T4990" t="str">
        <f t="shared" si="1039"/>
        <v>إضافى كامل</v>
      </c>
    </row>
    <row r="4991" spans="1:20" x14ac:dyDescent="0.25">
      <c r="A4991">
        <v>250</v>
      </c>
      <c r="B4991">
        <v>29885</v>
      </c>
      <c r="C4991" t="s">
        <v>437</v>
      </c>
      <c r="D4991" s="8">
        <v>45606</v>
      </c>
      <c r="E4991" t="s">
        <v>20</v>
      </c>
      <c r="F4991">
        <v>18</v>
      </c>
      <c r="G4991" s="9" t="s">
        <v>424</v>
      </c>
      <c r="H4991" s="10"/>
      <c r="I4991" s="12">
        <v>0.29543981481481479</v>
      </c>
      <c r="J4991" s="12">
        <v>0.58579861111111109</v>
      </c>
      <c r="K4991" s="3" t="str">
        <f t="shared" si="1041"/>
        <v/>
      </c>
      <c r="L4991" s="11">
        <f t="shared" si="1030"/>
        <v>1</v>
      </c>
      <c r="M4991" s="11">
        <f t="shared" si="1031"/>
        <v>2</v>
      </c>
      <c r="N4991" s="11">
        <f t="shared" si="1032"/>
        <v>1</v>
      </c>
      <c r="O4991" s="11">
        <f t="shared" si="1033"/>
        <v>1</v>
      </c>
      <c r="P4991" s="11">
        <f t="shared" si="1035"/>
        <v>2</v>
      </c>
      <c r="Q4991" s="11">
        <f t="shared" si="1036"/>
        <v>0</v>
      </c>
      <c r="R4991" s="11">
        <f t="shared" si="1037"/>
        <v>0</v>
      </c>
      <c r="S4991" s="11">
        <f t="shared" si="1038"/>
        <v>2</v>
      </c>
      <c r="T4991" t="str">
        <f t="shared" si="1039"/>
        <v>إضافى كامل</v>
      </c>
    </row>
    <row r="4992" spans="1:20" x14ac:dyDescent="0.25">
      <c r="A4992">
        <v>250</v>
      </c>
      <c r="B4992">
        <v>29885</v>
      </c>
      <c r="C4992" t="s">
        <v>437</v>
      </c>
      <c r="D4992" s="8">
        <v>45607</v>
      </c>
      <c r="E4992" t="s">
        <v>21</v>
      </c>
      <c r="F4992">
        <v>18</v>
      </c>
      <c r="G4992" s="9" t="s">
        <v>424</v>
      </c>
      <c r="H4992" s="10"/>
      <c r="I4992" s="12">
        <v>0.30508101851851854</v>
      </c>
      <c r="J4992" s="12">
        <v>0.67146990740740742</v>
      </c>
      <c r="K4992" s="3" t="str">
        <f t="shared" si="1041"/>
        <v/>
      </c>
      <c r="L4992" s="11">
        <f t="shared" si="1030"/>
        <v>1</v>
      </c>
      <c r="M4992" s="11">
        <f t="shared" si="1031"/>
        <v>2</v>
      </c>
      <c r="N4992" s="11">
        <f t="shared" si="1032"/>
        <v>1</v>
      </c>
      <c r="O4992" s="11">
        <f t="shared" si="1033"/>
        <v>1</v>
      </c>
      <c r="P4992" s="11">
        <f t="shared" si="1035"/>
        <v>2</v>
      </c>
      <c r="Q4992" s="11">
        <f t="shared" si="1036"/>
        <v>0</v>
      </c>
      <c r="R4992" s="11">
        <f t="shared" si="1037"/>
        <v>0</v>
      </c>
      <c r="S4992" s="11">
        <f t="shared" si="1038"/>
        <v>2</v>
      </c>
      <c r="T4992" t="str">
        <f t="shared" si="1039"/>
        <v>إضافى كامل</v>
      </c>
    </row>
    <row r="4993" spans="1:20" x14ac:dyDescent="0.25">
      <c r="A4993">
        <v>250</v>
      </c>
      <c r="B4993">
        <v>29885</v>
      </c>
      <c r="C4993" t="s">
        <v>437</v>
      </c>
      <c r="D4993" s="8">
        <v>45608</v>
      </c>
      <c r="E4993" t="s">
        <v>22</v>
      </c>
      <c r="F4993">
        <v>18</v>
      </c>
      <c r="G4993" s="9" t="s">
        <v>424</v>
      </c>
      <c r="H4993" s="10"/>
      <c r="I4993" s="12">
        <v>0.31451388888888887</v>
      </c>
      <c r="J4993" s="12">
        <v>0.58351851851851855</v>
      </c>
      <c r="K4993" s="3" t="str">
        <f t="shared" si="1041"/>
        <v/>
      </c>
      <c r="L4993" s="11">
        <f t="shared" si="1030"/>
        <v>1</v>
      </c>
      <c r="M4993" s="11">
        <f t="shared" si="1031"/>
        <v>2</v>
      </c>
      <c r="N4993" s="11">
        <f t="shared" si="1032"/>
        <v>2</v>
      </c>
      <c r="O4993" s="11">
        <f t="shared" si="1033"/>
        <v>1</v>
      </c>
      <c r="P4993" s="11">
        <f t="shared" si="1035"/>
        <v>3</v>
      </c>
      <c r="Q4993" s="11">
        <f t="shared" si="1036"/>
        <v>1.5</v>
      </c>
      <c r="R4993" s="11">
        <f t="shared" si="1037"/>
        <v>1</v>
      </c>
      <c r="S4993" s="11">
        <f t="shared" si="1038"/>
        <v>3</v>
      </c>
      <c r="T4993" t="str">
        <f t="shared" si="1039"/>
        <v>إضافى كامل</v>
      </c>
    </row>
    <row r="4994" spans="1:20" x14ac:dyDescent="0.25">
      <c r="A4994">
        <v>250</v>
      </c>
      <c r="B4994">
        <v>29885</v>
      </c>
      <c r="C4994" t="s">
        <v>437</v>
      </c>
      <c r="D4994" s="8">
        <v>45609</v>
      </c>
      <c r="E4994" t="s">
        <v>23</v>
      </c>
      <c r="F4994">
        <v>18</v>
      </c>
      <c r="G4994" s="9" t="s">
        <v>424</v>
      </c>
      <c r="H4994" s="10"/>
      <c r="I4994" s="12">
        <v>0.33114583333333331</v>
      </c>
      <c r="J4994" s="12">
        <v>0.46207175925925925</v>
      </c>
      <c r="K4994" s="3" t="str">
        <f t="shared" si="1041"/>
        <v>إذن م</v>
      </c>
      <c r="L4994" s="11">
        <f t="shared" ref="L4994:L5057" si="1042">IF(AND(OR(K4994= "حالة وفاة",K4994="إذن م",K4994="إذن ص",K4994="بدل راحة",K4994="انصراف",K4994="اجازة",K4994="راحة",K4994="مأمورية",K4994="مأمورية م",K4994="مأمورية ص",K4994="Online",K4994="حضور",K4994="بدل سهر",E4994="Friday",K4994=""),E4994&lt;&gt;""),1,0)</f>
        <v>1</v>
      </c>
      <c r="M4994" s="11">
        <f t="shared" ref="M4994:M5057" si="1043">COUNTIF(K4994:K5023,"غائب")</f>
        <v>2</v>
      </c>
      <c r="N4994" s="11">
        <f t="shared" ref="N4994:N5057" si="1044">COUNTIF(K4994:K5023,"إذن ص")</f>
        <v>2</v>
      </c>
      <c r="O4994" s="11">
        <f t="shared" ref="O4994:O5057" si="1045">COUNTIF(K4994:K5023,"إذن م")</f>
        <v>1</v>
      </c>
      <c r="P4994" s="11">
        <f t="shared" si="1035"/>
        <v>3</v>
      </c>
      <c r="Q4994" s="11">
        <f t="shared" si="1036"/>
        <v>1.5</v>
      </c>
      <c r="R4994" s="11">
        <f t="shared" si="1037"/>
        <v>1</v>
      </c>
      <c r="S4994" s="11">
        <f t="shared" si="1038"/>
        <v>3</v>
      </c>
      <c r="T4994" t="str">
        <f t="shared" si="1039"/>
        <v>إضافى كامل</v>
      </c>
    </row>
    <row r="4995" spans="1:20" x14ac:dyDescent="0.25">
      <c r="A4995">
        <v>250</v>
      </c>
      <c r="B4995">
        <v>29885</v>
      </c>
      <c r="C4995" t="s">
        <v>437</v>
      </c>
      <c r="D4995" s="8">
        <v>45610</v>
      </c>
      <c r="E4995" t="s">
        <v>24</v>
      </c>
      <c r="F4995">
        <v>18</v>
      </c>
      <c r="G4995" s="9" t="s">
        <v>424</v>
      </c>
      <c r="H4995" s="10"/>
      <c r="I4995" s="12">
        <v>0.30349537037037039</v>
      </c>
      <c r="J4995" s="12">
        <v>0.62484953703703705</v>
      </c>
      <c r="K4995" s="3" t="str">
        <f t="shared" si="1041"/>
        <v/>
      </c>
      <c r="L4995" s="11">
        <f t="shared" si="1042"/>
        <v>1</v>
      </c>
      <c r="M4995" s="11">
        <f t="shared" si="1043"/>
        <v>2</v>
      </c>
      <c r="N4995" s="11">
        <f t="shared" si="1044"/>
        <v>2</v>
      </c>
      <c r="O4995" s="11">
        <f t="shared" si="1045"/>
        <v>0</v>
      </c>
      <c r="P4995" s="11">
        <f t="shared" ref="P4995:P5058" si="1046">N4995+O4995</f>
        <v>2</v>
      </c>
      <c r="Q4995" s="11">
        <f t="shared" ref="Q4995:Q5058" si="1047">IF(AND(P4995&gt;2,P4995&lt;&gt;0),P4995*3/6,0)</f>
        <v>0</v>
      </c>
      <c r="R4995" s="11">
        <f t="shared" ref="R4995:R5058" si="1048">INT(Q4995)</f>
        <v>0</v>
      </c>
      <c r="S4995" s="11">
        <f t="shared" ref="S4995:S5058" si="1049">R4995+M4995</f>
        <v>2</v>
      </c>
      <c r="T4995" t="str">
        <f t="shared" ref="T4995:T5058" si="1050">IF(AND(OR(S4995&lt;=0,S4995&gt;0),S4995&lt;5),"إضافى كامل",IF(AND(OR(S4995=5,S4995=6,S4995&lt;7),S4995&lt;&gt;""),"نصف إضافى","لا يستحق"))</f>
        <v>إضافى كامل</v>
      </c>
    </row>
    <row r="4996" spans="1:20" x14ac:dyDescent="0.25">
      <c r="A4996">
        <v>250</v>
      </c>
      <c r="B4996">
        <v>29885</v>
      </c>
      <c r="C4996" t="s">
        <v>437</v>
      </c>
      <c r="D4996" s="8">
        <v>45611</v>
      </c>
      <c r="E4996" t="s">
        <v>15</v>
      </c>
      <c r="F4996">
        <v>18</v>
      </c>
      <c r="G4996" s="9" t="s">
        <v>424</v>
      </c>
      <c r="H4996" s="10"/>
      <c r="K4996" s="3" t="str">
        <f t="shared" si="1041"/>
        <v/>
      </c>
      <c r="L4996" s="11">
        <f t="shared" si="1042"/>
        <v>1</v>
      </c>
      <c r="M4996" s="11">
        <f t="shared" si="1043"/>
        <v>2</v>
      </c>
      <c r="N4996" s="11">
        <f t="shared" si="1044"/>
        <v>2</v>
      </c>
      <c r="O4996" s="11">
        <f t="shared" si="1045"/>
        <v>0</v>
      </c>
      <c r="P4996" s="11">
        <f t="shared" si="1046"/>
        <v>2</v>
      </c>
      <c r="Q4996" s="11">
        <f t="shared" si="1047"/>
        <v>0</v>
      </c>
      <c r="R4996" s="11">
        <f t="shared" si="1048"/>
        <v>0</v>
      </c>
      <c r="S4996" s="11">
        <f t="shared" si="1049"/>
        <v>2</v>
      </c>
      <c r="T4996" t="str">
        <f t="shared" si="1050"/>
        <v>إضافى كامل</v>
      </c>
    </row>
    <row r="4997" spans="1:20" x14ac:dyDescent="0.25">
      <c r="A4997">
        <v>250</v>
      </c>
      <c r="B4997">
        <v>29885</v>
      </c>
      <c r="C4997" t="s">
        <v>437</v>
      </c>
      <c r="D4997" s="8">
        <v>45612</v>
      </c>
      <c r="E4997" t="s">
        <v>18</v>
      </c>
      <c r="F4997">
        <v>18</v>
      </c>
      <c r="G4997" s="9" t="s">
        <v>424</v>
      </c>
      <c r="H4997" s="10"/>
      <c r="I4997" s="12">
        <v>0.31861111111111112</v>
      </c>
      <c r="J4997" s="12">
        <v>0.61862268518518515</v>
      </c>
      <c r="K4997" s="3" t="str">
        <f t="shared" si="1041"/>
        <v/>
      </c>
      <c r="L4997" s="11">
        <f t="shared" si="1042"/>
        <v>1</v>
      </c>
      <c r="M4997" s="11">
        <f t="shared" si="1043"/>
        <v>2</v>
      </c>
      <c r="N4997" s="11">
        <f t="shared" si="1044"/>
        <v>2</v>
      </c>
      <c r="O4997" s="11">
        <f t="shared" si="1045"/>
        <v>0</v>
      </c>
      <c r="P4997" s="11">
        <f t="shared" si="1046"/>
        <v>2</v>
      </c>
      <c r="Q4997" s="11">
        <f t="shared" si="1047"/>
        <v>0</v>
      </c>
      <c r="R4997" s="11">
        <f t="shared" si="1048"/>
        <v>0</v>
      </c>
      <c r="S4997" s="11">
        <f t="shared" si="1049"/>
        <v>2</v>
      </c>
      <c r="T4997" t="str">
        <f t="shared" si="1050"/>
        <v>إضافى كامل</v>
      </c>
    </row>
    <row r="4998" spans="1:20" x14ac:dyDescent="0.25">
      <c r="A4998">
        <v>250</v>
      </c>
      <c r="B4998">
        <v>29885</v>
      </c>
      <c r="C4998" t="s">
        <v>437</v>
      </c>
      <c r="D4998" s="8">
        <v>45613</v>
      </c>
      <c r="E4998" t="s">
        <v>20</v>
      </c>
      <c r="F4998">
        <v>18</v>
      </c>
      <c r="G4998" s="9" t="s">
        <v>424</v>
      </c>
      <c r="H4998" s="10"/>
      <c r="I4998" s="12">
        <v>0.31024305555555554</v>
      </c>
      <c r="J4998" s="12">
        <v>0.66710648148148144</v>
      </c>
      <c r="K4998" s="3" t="str">
        <f t="shared" si="1041"/>
        <v/>
      </c>
      <c r="L4998" s="11">
        <f t="shared" si="1042"/>
        <v>1</v>
      </c>
      <c r="M4998" s="11">
        <f t="shared" si="1043"/>
        <v>2</v>
      </c>
      <c r="N4998" s="11">
        <f t="shared" si="1044"/>
        <v>2</v>
      </c>
      <c r="O4998" s="11">
        <f t="shared" si="1045"/>
        <v>0</v>
      </c>
      <c r="P4998" s="11">
        <f t="shared" si="1046"/>
        <v>2</v>
      </c>
      <c r="Q4998" s="11">
        <f t="shared" si="1047"/>
        <v>0</v>
      </c>
      <c r="R4998" s="11">
        <f t="shared" si="1048"/>
        <v>0</v>
      </c>
      <c r="S4998" s="11">
        <f t="shared" si="1049"/>
        <v>2</v>
      </c>
      <c r="T4998" t="str">
        <f t="shared" si="1050"/>
        <v>إضافى كامل</v>
      </c>
    </row>
    <row r="4999" spans="1:20" x14ac:dyDescent="0.25">
      <c r="A4999">
        <v>250</v>
      </c>
      <c r="B4999">
        <v>29885</v>
      </c>
      <c r="C4999" t="s">
        <v>437</v>
      </c>
      <c r="D4999" s="8">
        <v>45614</v>
      </c>
      <c r="E4999" t="s">
        <v>21</v>
      </c>
      <c r="F4999">
        <v>18</v>
      </c>
      <c r="G4999" s="9" t="s">
        <v>424</v>
      </c>
      <c r="H4999" s="10"/>
      <c r="I4999" s="12">
        <v>0.3291087962962963</v>
      </c>
      <c r="J4999" s="12">
        <v>0.64870370370370367</v>
      </c>
      <c r="K4999" s="3" t="str">
        <f t="shared" si="1041"/>
        <v/>
      </c>
      <c r="L4999" s="11">
        <f t="shared" si="1042"/>
        <v>1</v>
      </c>
      <c r="M4999" s="11">
        <f t="shared" si="1043"/>
        <v>2</v>
      </c>
      <c r="N4999" s="11">
        <f t="shared" si="1044"/>
        <v>2</v>
      </c>
      <c r="O4999" s="11">
        <f t="shared" si="1045"/>
        <v>0</v>
      </c>
      <c r="P4999" s="11">
        <f t="shared" si="1046"/>
        <v>2</v>
      </c>
      <c r="Q4999" s="11">
        <f t="shared" si="1047"/>
        <v>0</v>
      </c>
      <c r="R4999" s="11">
        <f t="shared" si="1048"/>
        <v>0</v>
      </c>
      <c r="S4999" s="11">
        <f t="shared" si="1049"/>
        <v>2</v>
      </c>
      <c r="T4999" t="str">
        <f t="shared" si="1050"/>
        <v>إضافى كامل</v>
      </c>
    </row>
    <row r="5000" spans="1:20" x14ac:dyDescent="0.25">
      <c r="A5000">
        <v>250</v>
      </c>
      <c r="B5000">
        <v>29885</v>
      </c>
      <c r="C5000" t="s">
        <v>437</v>
      </c>
      <c r="D5000" s="8">
        <v>45615</v>
      </c>
      <c r="E5000" t="s">
        <v>22</v>
      </c>
      <c r="F5000">
        <v>18</v>
      </c>
      <c r="G5000" s="9" t="s">
        <v>424</v>
      </c>
      <c r="H5000" s="10"/>
      <c r="I5000" s="12">
        <v>0.33122685185185186</v>
      </c>
      <c r="J5000" s="12">
        <v>0.67715277777777783</v>
      </c>
      <c r="K5000" s="3" t="str">
        <f t="shared" si="1041"/>
        <v/>
      </c>
      <c r="L5000" s="11">
        <f t="shared" si="1042"/>
        <v>1</v>
      </c>
      <c r="M5000" s="11">
        <f t="shared" si="1043"/>
        <v>2</v>
      </c>
      <c r="N5000" s="11">
        <f t="shared" si="1044"/>
        <v>2</v>
      </c>
      <c r="O5000" s="11">
        <f t="shared" si="1045"/>
        <v>0</v>
      </c>
      <c r="P5000" s="11">
        <f t="shared" si="1046"/>
        <v>2</v>
      </c>
      <c r="Q5000" s="11">
        <f t="shared" si="1047"/>
        <v>0</v>
      </c>
      <c r="R5000" s="11">
        <f t="shared" si="1048"/>
        <v>0</v>
      </c>
      <c r="S5000" s="11">
        <f t="shared" si="1049"/>
        <v>2</v>
      </c>
      <c r="T5000" t="str">
        <f t="shared" si="1050"/>
        <v>إضافى كامل</v>
      </c>
    </row>
    <row r="5001" spans="1:20" x14ac:dyDescent="0.25">
      <c r="A5001">
        <v>250</v>
      </c>
      <c r="B5001">
        <v>29885</v>
      </c>
      <c r="C5001" t="s">
        <v>437</v>
      </c>
      <c r="D5001" s="8">
        <v>45616</v>
      </c>
      <c r="E5001" t="s">
        <v>23</v>
      </c>
      <c r="F5001">
        <v>18</v>
      </c>
      <c r="G5001" s="9" t="s">
        <v>424</v>
      </c>
      <c r="H5001" s="10"/>
      <c r="I5001" s="12">
        <v>0.31893518518518521</v>
      </c>
      <c r="J5001" s="12">
        <v>0.66836805555555556</v>
      </c>
      <c r="K5001" s="3" t="str">
        <f t="shared" si="1041"/>
        <v/>
      </c>
      <c r="L5001" s="11">
        <f t="shared" si="1042"/>
        <v>1</v>
      </c>
      <c r="M5001" s="11">
        <f t="shared" si="1043"/>
        <v>2</v>
      </c>
      <c r="N5001" s="11">
        <f t="shared" si="1044"/>
        <v>2</v>
      </c>
      <c r="O5001" s="11">
        <f t="shared" si="1045"/>
        <v>0</v>
      </c>
      <c r="P5001" s="11">
        <f t="shared" si="1046"/>
        <v>2</v>
      </c>
      <c r="Q5001" s="11">
        <f t="shared" si="1047"/>
        <v>0</v>
      </c>
      <c r="R5001" s="11">
        <f t="shared" si="1048"/>
        <v>0</v>
      </c>
      <c r="S5001" s="11">
        <f t="shared" si="1049"/>
        <v>2</v>
      </c>
      <c r="T5001" t="str">
        <f t="shared" si="1050"/>
        <v>إضافى كامل</v>
      </c>
    </row>
    <row r="5002" spans="1:20" x14ac:dyDescent="0.25">
      <c r="A5002">
        <v>250</v>
      </c>
      <c r="B5002">
        <v>29885</v>
      </c>
      <c r="C5002" t="s">
        <v>437</v>
      </c>
      <c r="D5002" s="8">
        <v>45617</v>
      </c>
      <c r="E5002" t="s">
        <v>24</v>
      </c>
      <c r="F5002">
        <v>18</v>
      </c>
      <c r="G5002" s="9" t="s">
        <v>424</v>
      </c>
      <c r="H5002" s="10"/>
      <c r="K5002" s="3" t="s">
        <v>19</v>
      </c>
      <c r="L5002" s="11">
        <f t="shared" si="1042"/>
        <v>1</v>
      </c>
      <c r="M5002" s="11">
        <f t="shared" si="1043"/>
        <v>2</v>
      </c>
      <c r="N5002" s="11">
        <f t="shared" si="1044"/>
        <v>2</v>
      </c>
      <c r="O5002" s="11">
        <f t="shared" si="1045"/>
        <v>0</v>
      </c>
      <c r="P5002" s="11">
        <f t="shared" si="1046"/>
        <v>2</v>
      </c>
      <c r="Q5002" s="11">
        <f t="shared" si="1047"/>
        <v>0</v>
      </c>
      <c r="R5002" s="11">
        <f t="shared" si="1048"/>
        <v>0</v>
      </c>
      <c r="S5002" s="11">
        <f t="shared" si="1049"/>
        <v>2</v>
      </c>
      <c r="T5002" t="str">
        <f t="shared" si="1050"/>
        <v>إضافى كامل</v>
      </c>
    </row>
    <row r="5003" spans="1:20" x14ac:dyDescent="0.25">
      <c r="A5003">
        <v>250</v>
      </c>
      <c r="B5003">
        <v>29885</v>
      </c>
      <c r="C5003" t="s">
        <v>437</v>
      </c>
      <c r="D5003" s="8">
        <v>45618</v>
      </c>
      <c r="E5003" t="s">
        <v>15</v>
      </c>
      <c r="F5003">
        <v>18</v>
      </c>
      <c r="G5003" s="9" t="s">
        <v>424</v>
      </c>
      <c r="H5003" s="10"/>
      <c r="K5003" s="3" t="str">
        <f t="shared" si="1041"/>
        <v/>
      </c>
      <c r="L5003" s="11">
        <f t="shared" si="1042"/>
        <v>1</v>
      </c>
      <c r="M5003" s="11">
        <f t="shared" si="1043"/>
        <v>2</v>
      </c>
      <c r="N5003" s="11">
        <f t="shared" si="1044"/>
        <v>2</v>
      </c>
      <c r="O5003" s="11">
        <f t="shared" si="1045"/>
        <v>0</v>
      </c>
      <c r="P5003" s="11">
        <f t="shared" si="1046"/>
        <v>2</v>
      </c>
      <c r="Q5003" s="11">
        <f t="shared" si="1047"/>
        <v>0</v>
      </c>
      <c r="R5003" s="11">
        <f t="shared" si="1048"/>
        <v>0</v>
      </c>
      <c r="S5003" s="11">
        <f t="shared" si="1049"/>
        <v>2</v>
      </c>
      <c r="T5003" t="str">
        <f t="shared" si="1050"/>
        <v>إضافى كامل</v>
      </c>
    </row>
    <row r="5004" spans="1:20" x14ac:dyDescent="0.25">
      <c r="A5004">
        <v>250</v>
      </c>
      <c r="B5004">
        <v>29885</v>
      </c>
      <c r="C5004" t="s">
        <v>437</v>
      </c>
      <c r="D5004" s="8">
        <v>45619</v>
      </c>
      <c r="E5004" t="s">
        <v>18</v>
      </c>
      <c r="F5004">
        <v>18</v>
      </c>
      <c r="G5004" s="9" t="s">
        <v>424</v>
      </c>
      <c r="H5004" s="10"/>
      <c r="I5004" s="12">
        <v>0.32271990740740741</v>
      </c>
      <c r="J5004" s="12">
        <v>0.58555555555555561</v>
      </c>
      <c r="K5004" s="3" t="str">
        <f t="shared" si="1041"/>
        <v/>
      </c>
      <c r="L5004" s="11">
        <f t="shared" si="1042"/>
        <v>1</v>
      </c>
      <c r="M5004" s="11">
        <f t="shared" si="1043"/>
        <v>2</v>
      </c>
      <c r="N5004" s="11">
        <f t="shared" si="1044"/>
        <v>2</v>
      </c>
      <c r="O5004" s="11">
        <f t="shared" si="1045"/>
        <v>0</v>
      </c>
      <c r="P5004" s="11">
        <f t="shared" si="1046"/>
        <v>2</v>
      </c>
      <c r="Q5004" s="11">
        <f t="shared" si="1047"/>
        <v>0</v>
      </c>
      <c r="R5004" s="11">
        <f t="shared" si="1048"/>
        <v>0</v>
      </c>
      <c r="S5004" s="11">
        <f t="shared" si="1049"/>
        <v>2</v>
      </c>
      <c r="T5004" t="str">
        <f t="shared" si="1050"/>
        <v>إضافى كامل</v>
      </c>
    </row>
    <row r="5005" spans="1:20" x14ac:dyDescent="0.25">
      <c r="A5005">
        <v>250</v>
      </c>
      <c r="B5005">
        <v>29885</v>
      </c>
      <c r="C5005" t="s">
        <v>437</v>
      </c>
      <c r="D5005" s="8">
        <v>45620</v>
      </c>
      <c r="E5005" t="s">
        <v>20</v>
      </c>
      <c r="F5005">
        <v>18</v>
      </c>
      <c r="G5005" s="9" t="s">
        <v>424</v>
      </c>
      <c r="H5005" s="10"/>
      <c r="I5005" s="12">
        <v>0.31959490740740742</v>
      </c>
      <c r="J5005" s="12">
        <v>0.60307870370370376</v>
      </c>
      <c r="K5005" s="3" t="str">
        <f t="shared" si="1041"/>
        <v/>
      </c>
      <c r="L5005" s="11">
        <f t="shared" si="1042"/>
        <v>1</v>
      </c>
      <c r="M5005" s="11">
        <f t="shared" si="1043"/>
        <v>2</v>
      </c>
      <c r="N5005" s="11">
        <f t="shared" si="1044"/>
        <v>2</v>
      </c>
      <c r="O5005" s="11">
        <f t="shared" si="1045"/>
        <v>0</v>
      </c>
      <c r="P5005" s="11">
        <f t="shared" si="1046"/>
        <v>2</v>
      </c>
      <c r="Q5005" s="11">
        <f t="shared" si="1047"/>
        <v>0</v>
      </c>
      <c r="R5005" s="11">
        <f t="shared" si="1048"/>
        <v>0</v>
      </c>
      <c r="S5005" s="11">
        <f t="shared" si="1049"/>
        <v>2</v>
      </c>
      <c r="T5005" t="str">
        <f t="shared" si="1050"/>
        <v>إضافى كامل</v>
      </c>
    </row>
    <row r="5006" spans="1:20" x14ac:dyDescent="0.25">
      <c r="A5006">
        <v>250</v>
      </c>
      <c r="B5006">
        <v>29885</v>
      </c>
      <c r="C5006" t="s">
        <v>437</v>
      </c>
      <c r="D5006" s="8">
        <v>45621</v>
      </c>
      <c r="E5006" t="s">
        <v>21</v>
      </c>
      <c r="F5006">
        <v>18</v>
      </c>
      <c r="G5006" s="9" t="s">
        <v>424</v>
      </c>
      <c r="H5006" s="10" t="s">
        <v>181</v>
      </c>
      <c r="K5006" s="3" t="s">
        <v>31</v>
      </c>
      <c r="L5006" s="11">
        <f t="shared" si="1042"/>
        <v>1</v>
      </c>
      <c r="M5006" s="11">
        <f t="shared" si="1043"/>
        <v>2</v>
      </c>
      <c r="N5006" s="11">
        <f t="shared" si="1044"/>
        <v>2</v>
      </c>
      <c r="O5006" s="11">
        <f t="shared" si="1045"/>
        <v>0</v>
      </c>
      <c r="P5006" s="11">
        <f t="shared" si="1046"/>
        <v>2</v>
      </c>
      <c r="Q5006" s="11">
        <f t="shared" si="1047"/>
        <v>0</v>
      </c>
      <c r="R5006" s="11">
        <f t="shared" si="1048"/>
        <v>0</v>
      </c>
      <c r="S5006" s="11">
        <f t="shared" si="1049"/>
        <v>2</v>
      </c>
      <c r="T5006" t="str">
        <f t="shared" si="1050"/>
        <v>إضافى كامل</v>
      </c>
    </row>
    <row r="5007" spans="1:20" x14ac:dyDescent="0.25">
      <c r="A5007">
        <v>250</v>
      </c>
      <c r="B5007">
        <v>29885</v>
      </c>
      <c r="C5007" t="s">
        <v>437</v>
      </c>
      <c r="D5007" s="8">
        <v>45622</v>
      </c>
      <c r="E5007" t="s">
        <v>22</v>
      </c>
      <c r="F5007">
        <v>18</v>
      </c>
      <c r="G5007" s="9" t="s">
        <v>424</v>
      </c>
      <c r="H5007" s="10"/>
      <c r="I5007" s="12">
        <v>0.32922453703703702</v>
      </c>
      <c r="J5007" s="12">
        <v>0.60250000000000004</v>
      </c>
      <c r="K5007" s="3" t="str">
        <f t="shared" si="1041"/>
        <v/>
      </c>
      <c r="L5007" s="11">
        <f t="shared" si="1042"/>
        <v>1</v>
      </c>
      <c r="M5007" s="11">
        <f t="shared" si="1043"/>
        <v>2</v>
      </c>
      <c r="N5007" s="11">
        <f t="shared" si="1044"/>
        <v>2</v>
      </c>
      <c r="O5007" s="11">
        <f t="shared" si="1045"/>
        <v>0</v>
      </c>
      <c r="P5007" s="11">
        <f t="shared" si="1046"/>
        <v>2</v>
      </c>
      <c r="Q5007" s="11">
        <f t="shared" si="1047"/>
        <v>0</v>
      </c>
      <c r="R5007" s="11">
        <f t="shared" si="1048"/>
        <v>0</v>
      </c>
      <c r="S5007" s="11">
        <f t="shared" si="1049"/>
        <v>2</v>
      </c>
      <c r="T5007" t="str">
        <f t="shared" si="1050"/>
        <v>إضافى كامل</v>
      </c>
    </row>
    <row r="5008" spans="1:20" x14ac:dyDescent="0.25">
      <c r="A5008">
        <v>250</v>
      </c>
      <c r="B5008">
        <v>29885</v>
      </c>
      <c r="C5008" t="s">
        <v>437</v>
      </c>
      <c r="D5008" s="8">
        <v>45623</v>
      </c>
      <c r="E5008" t="s">
        <v>23</v>
      </c>
      <c r="F5008">
        <v>18</v>
      </c>
      <c r="G5008" s="9" t="s">
        <v>424</v>
      </c>
      <c r="H5008" s="10"/>
      <c r="I5008" s="12">
        <v>0.32190972222222225</v>
      </c>
      <c r="J5008" s="12">
        <v>0.58575231481481482</v>
      </c>
      <c r="K5008" s="3" t="str">
        <f t="shared" si="1041"/>
        <v/>
      </c>
      <c r="L5008" s="11">
        <f t="shared" si="1042"/>
        <v>1</v>
      </c>
      <c r="M5008" s="11">
        <f t="shared" si="1043"/>
        <v>2</v>
      </c>
      <c r="N5008" s="11">
        <f t="shared" si="1044"/>
        <v>2</v>
      </c>
      <c r="O5008" s="11">
        <f t="shared" si="1045"/>
        <v>0</v>
      </c>
      <c r="P5008" s="11">
        <f t="shared" si="1046"/>
        <v>2</v>
      </c>
      <c r="Q5008" s="11">
        <f t="shared" si="1047"/>
        <v>0</v>
      </c>
      <c r="R5008" s="11">
        <f t="shared" si="1048"/>
        <v>0</v>
      </c>
      <c r="S5008" s="11">
        <f t="shared" si="1049"/>
        <v>2</v>
      </c>
      <c r="T5008" t="str">
        <f t="shared" si="1050"/>
        <v>إضافى كامل</v>
      </c>
    </row>
    <row r="5009" spans="1:20" x14ac:dyDescent="0.25">
      <c r="A5009">
        <v>250</v>
      </c>
      <c r="B5009">
        <v>29885</v>
      </c>
      <c r="C5009" t="s">
        <v>437</v>
      </c>
      <c r="D5009" s="8">
        <v>45624</v>
      </c>
      <c r="E5009" t="s">
        <v>24</v>
      </c>
      <c r="F5009">
        <v>18</v>
      </c>
      <c r="G5009" s="9" t="s">
        <v>424</v>
      </c>
      <c r="H5009" s="10"/>
      <c r="K5009" s="3" t="s">
        <v>19</v>
      </c>
      <c r="L5009" s="11">
        <f t="shared" si="1042"/>
        <v>1</v>
      </c>
      <c r="M5009" s="11">
        <f t="shared" si="1043"/>
        <v>2</v>
      </c>
      <c r="N5009" s="11">
        <f t="shared" si="1044"/>
        <v>2</v>
      </c>
      <c r="O5009" s="11">
        <f t="shared" si="1045"/>
        <v>0</v>
      </c>
      <c r="P5009" s="11">
        <f t="shared" si="1046"/>
        <v>2</v>
      </c>
      <c r="Q5009" s="11">
        <f t="shared" si="1047"/>
        <v>0</v>
      </c>
      <c r="R5009" s="11">
        <f t="shared" si="1048"/>
        <v>0</v>
      </c>
      <c r="S5009" s="11">
        <f t="shared" si="1049"/>
        <v>2</v>
      </c>
      <c r="T5009" t="str">
        <f t="shared" si="1050"/>
        <v>إضافى كامل</v>
      </c>
    </row>
    <row r="5010" spans="1:20" x14ac:dyDescent="0.25">
      <c r="A5010">
        <v>250</v>
      </c>
      <c r="B5010">
        <v>29885</v>
      </c>
      <c r="C5010" t="s">
        <v>437</v>
      </c>
      <c r="D5010" s="8">
        <v>45625</v>
      </c>
      <c r="E5010" t="s">
        <v>15</v>
      </c>
      <c r="F5010">
        <v>18</v>
      </c>
      <c r="G5010" s="9" t="s">
        <v>424</v>
      </c>
      <c r="H5010" s="10"/>
      <c r="K5010" s="3" t="str">
        <f t="shared" si="1041"/>
        <v/>
      </c>
      <c r="L5010" s="11">
        <f t="shared" si="1042"/>
        <v>1</v>
      </c>
      <c r="M5010" s="11">
        <f t="shared" si="1043"/>
        <v>2</v>
      </c>
      <c r="N5010" s="11">
        <f t="shared" si="1044"/>
        <v>2</v>
      </c>
      <c r="O5010" s="11">
        <f t="shared" si="1045"/>
        <v>0</v>
      </c>
      <c r="P5010" s="11">
        <f t="shared" si="1046"/>
        <v>2</v>
      </c>
      <c r="Q5010" s="11">
        <f t="shared" si="1047"/>
        <v>0</v>
      </c>
      <c r="R5010" s="11">
        <f t="shared" si="1048"/>
        <v>0</v>
      </c>
      <c r="S5010" s="11">
        <f t="shared" si="1049"/>
        <v>2</v>
      </c>
      <c r="T5010" t="str">
        <f t="shared" si="1050"/>
        <v>إضافى كامل</v>
      </c>
    </row>
    <row r="5011" spans="1:20" x14ac:dyDescent="0.25">
      <c r="A5011">
        <v>250</v>
      </c>
      <c r="B5011">
        <v>29885</v>
      </c>
      <c r="C5011" t="s">
        <v>437</v>
      </c>
      <c r="D5011" s="8">
        <v>45626</v>
      </c>
      <c r="E5011" t="s">
        <v>18</v>
      </c>
      <c r="F5011">
        <v>18</v>
      </c>
      <c r="G5011" s="9" t="s">
        <v>424</v>
      </c>
      <c r="H5011" s="10"/>
      <c r="I5011" s="12">
        <v>0.30604166666666666</v>
      </c>
      <c r="J5011" s="12">
        <v>0.58399305555555558</v>
      </c>
      <c r="K5011" s="3" t="str">
        <f t="shared" si="1041"/>
        <v/>
      </c>
      <c r="L5011" s="11">
        <f t="shared" si="1042"/>
        <v>1</v>
      </c>
      <c r="M5011" s="11">
        <f t="shared" si="1043"/>
        <v>2</v>
      </c>
      <c r="N5011" s="11">
        <f t="shared" si="1044"/>
        <v>2</v>
      </c>
      <c r="O5011" s="11">
        <f t="shared" si="1045"/>
        <v>0</v>
      </c>
      <c r="P5011" s="11">
        <f t="shared" si="1046"/>
        <v>2</v>
      </c>
      <c r="Q5011" s="11">
        <f t="shared" si="1047"/>
        <v>0</v>
      </c>
      <c r="R5011" s="11">
        <f t="shared" si="1048"/>
        <v>0</v>
      </c>
      <c r="S5011" s="11">
        <f t="shared" si="1049"/>
        <v>2</v>
      </c>
      <c r="T5011" t="str">
        <f t="shared" si="1050"/>
        <v>إضافى كامل</v>
      </c>
    </row>
    <row r="5012" spans="1:20" ht="15.75" x14ac:dyDescent="0.25">
      <c r="A5012">
        <v>370</v>
      </c>
      <c r="B5012">
        <v>8327</v>
      </c>
      <c r="C5012" s="16" t="s">
        <v>438</v>
      </c>
      <c r="D5012" s="8">
        <v>45597</v>
      </c>
      <c r="E5012" t="s">
        <v>15</v>
      </c>
      <c r="F5012">
        <v>18</v>
      </c>
      <c r="G5012" s="9" t="s">
        <v>424</v>
      </c>
      <c r="H5012" s="10"/>
      <c r="K5012" s="3" t="str">
        <f t="shared" si="1041"/>
        <v/>
      </c>
      <c r="L5012" s="11">
        <f t="shared" si="1042"/>
        <v>1</v>
      </c>
      <c r="M5012" s="11">
        <f t="shared" si="1043"/>
        <v>2</v>
      </c>
      <c r="N5012" s="11">
        <f t="shared" si="1044"/>
        <v>3</v>
      </c>
      <c r="O5012" s="11">
        <f t="shared" si="1045"/>
        <v>0</v>
      </c>
      <c r="P5012" s="11">
        <f t="shared" si="1046"/>
        <v>3</v>
      </c>
      <c r="Q5012" s="11">
        <f t="shared" si="1047"/>
        <v>1.5</v>
      </c>
      <c r="R5012" s="11">
        <f t="shared" si="1048"/>
        <v>1</v>
      </c>
      <c r="S5012" s="11">
        <f t="shared" si="1049"/>
        <v>3</v>
      </c>
      <c r="T5012" t="str">
        <f t="shared" si="1050"/>
        <v>إضافى كامل</v>
      </c>
    </row>
    <row r="5013" spans="1:20" x14ac:dyDescent="0.25">
      <c r="A5013">
        <v>370</v>
      </c>
      <c r="B5013">
        <v>8327</v>
      </c>
      <c r="C5013" t="s">
        <v>439</v>
      </c>
      <c r="D5013" s="8">
        <v>45598</v>
      </c>
      <c r="E5013" t="s">
        <v>18</v>
      </c>
      <c r="F5013">
        <v>18</v>
      </c>
      <c r="G5013" s="9" t="s">
        <v>424</v>
      </c>
      <c r="H5013" s="10"/>
      <c r="I5013" s="12">
        <v>0.30275462962962962</v>
      </c>
      <c r="J5013" s="12">
        <v>0.6343981481481481</v>
      </c>
      <c r="K5013" s="3" t="str">
        <f t="shared" si="1041"/>
        <v/>
      </c>
      <c r="L5013" s="11">
        <f t="shared" si="1042"/>
        <v>1</v>
      </c>
      <c r="M5013" s="11">
        <f t="shared" si="1043"/>
        <v>2</v>
      </c>
      <c r="N5013" s="11">
        <f t="shared" si="1044"/>
        <v>3</v>
      </c>
      <c r="O5013" s="11">
        <f t="shared" si="1045"/>
        <v>0</v>
      </c>
      <c r="P5013" s="11">
        <f t="shared" si="1046"/>
        <v>3</v>
      </c>
      <c r="Q5013" s="11">
        <f t="shared" si="1047"/>
        <v>1.5</v>
      </c>
      <c r="R5013" s="11">
        <f t="shared" si="1048"/>
        <v>1</v>
      </c>
      <c r="S5013" s="11">
        <f t="shared" si="1049"/>
        <v>3</v>
      </c>
      <c r="T5013" t="str">
        <f t="shared" si="1050"/>
        <v>إضافى كامل</v>
      </c>
    </row>
    <row r="5014" spans="1:20" x14ac:dyDescent="0.25">
      <c r="A5014">
        <v>370</v>
      </c>
      <c r="B5014">
        <v>8327</v>
      </c>
      <c r="C5014" t="s">
        <v>439</v>
      </c>
      <c r="D5014" s="8">
        <v>45599</v>
      </c>
      <c r="E5014" t="s">
        <v>20</v>
      </c>
      <c r="F5014">
        <v>18</v>
      </c>
      <c r="G5014" s="9" t="s">
        <v>424</v>
      </c>
      <c r="H5014" s="10"/>
      <c r="I5014" s="12">
        <v>0.35083333333333333</v>
      </c>
      <c r="J5014" s="12">
        <v>0.64741898148148147</v>
      </c>
      <c r="K5014" s="3" t="str">
        <f t="shared" si="1041"/>
        <v/>
      </c>
      <c r="L5014" s="11">
        <f t="shared" si="1042"/>
        <v>1</v>
      </c>
      <c r="M5014" s="11">
        <f t="shared" si="1043"/>
        <v>2</v>
      </c>
      <c r="N5014" s="11">
        <f t="shared" si="1044"/>
        <v>3</v>
      </c>
      <c r="O5014" s="11">
        <f t="shared" si="1045"/>
        <v>0</v>
      </c>
      <c r="P5014" s="11">
        <f t="shared" si="1046"/>
        <v>3</v>
      </c>
      <c r="Q5014" s="11">
        <f t="shared" si="1047"/>
        <v>1.5</v>
      </c>
      <c r="R5014" s="11">
        <f t="shared" si="1048"/>
        <v>1</v>
      </c>
      <c r="S5014" s="11">
        <f t="shared" si="1049"/>
        <v>3</v>
      </c>
      <c r="T5014" t="str">
        <f t="shared" si="1050"/>
        <v>إضافى كامل</v>
      </c>
    </row>
    <row r="5015" spans="1:20" x14ac:dyDescent="0.25">
      <c r="A5015">
        <v>370</v>
      </c>
      <c r="B5015">
        <v>8327</v>
      </c>
      <c r="C5015" t="s">
        <v>439</v>
      </c>
      <c r="D5015" s="8">
        <v>45600</v>
      </c>
      <c r="E5015" t="s">
        <v>21</v>
      </c>
      <c r="F5015">
        <v>18</v>
      </c>
      <c r="G5015" s="9" t="s">
        <v>424</v>
      </c>
      <c r="H5015" s="10"/>
      <c r="I5015" s="12"/>
      <c r="J5015" s="12"/>
      <c r="K5015" s="3" t="s">
        <v>19</v>
      </c>
      <c r="L5015" s="11">
        <f t="shared" si="1042"/>
        <v>1</v>
      </c>
      <c r="M5015" s="11">
        <f t="shared" si="1043"/>
        <v>2</v>
      </c>
      <c r="N5015" s="11">
        <f t="shared" si="1044"/>
        <v>3</v>
      </c>
      <c r="O5015" s="11">
        <f t="shared" si="1045"/>
        <v>1</v>
      </c>
      <c r="P5015" s="11">
        <f t="shared" si="1046"/>
        <v>4</v>
      </c>
      <c r="Q5015" s="11">
        <f t="shared" si="1047"/>
        <v>2</v>
      </c>
      <c r="R5015" s="11">
        <f t="shared" si="1048"/>
        <v>2</v>
      </c>
      <c r="S5015" s="11">
        <f t="shared" si="1049"/>
        <v>4</v>
      </c>
      <c r="T5015" t="str">
        <f t="shared" si="1050"/>
        <v>إضافى كامل</v>
      </c>
    </row>
    <row r="5016" spans="1:20" x14ac:dyDescent="0.25">
      <c r="A5016">
        <v>370</v>
      </c>
      <c r="B5016">
        <v>8327</v>
      </c>
      <c r="C5016" t="s">
        <v>439</v>
      </c>
      <c r="D5016" s="8">
        <v>45601</v>
      </c>
      <c r="E5016" t="s">
        <v>22</v>
      </c>
      <c r="F5016">
        <v>18</v>
      </c>
      <c r="G5016" s="9" t="s">
        <v>424</v>
      </c>
      <c r="H5016" s="10"/>
      <c r="I5016" s="12">
        <v>0.4546412037037037</v>
      </c>
      <c r="J5016" s="12">
        <v>0.60966435185185186</v>
      </c>
      <c r="K5016" s="3" t="str">
        <f>IF(AND(I5016&lt;=TIME(8,30,0),J5016&gt;=TIME(14,0,0),I5016&lt;&gt;""),"",IF(AND(I5016&gt;=TIME(8,31,0),I5016&lt;=TIME(8,40,0)),"تأخير",IF(AND(I5016&gt;=TIME(8,41,0),I5016&lt;=TIME(11,30,0),I5016&lt;&gt;""),"إذن ص",IF(AND(J5016&lt;TIME(14,0,0), J5016&lt;&gt;"",J5016&gt;=TIME(11,0,0)),"إذن م",IF(AND(OR(I5016="",J5016="",I5016=J5016,I5016&gt;TIME(11,30,0),J5016&lt;TIME(11,0,0)),AND(E5016&lt;&gt;"Friday")),"غائب","")))))</f>
        <v>إذن ص</v>
      </c>
      <c r="L5016" s="11">
        <f t="shared" si="1042"/>
        <v>1</v>
      </c>
      <c r="M5016" s="11">
        <f t="shared" si="1043"/>
        <v>2</v>
      </c>
      <c r="N5016" s="11">
        <f t="shared" si="1044"/>
        <v>3</v>
      </c>
      <c r="O5016" s="11">
        <f t="shared" si="1045"/>
        <v>1</v>
      </c>
      <c r="P5016" s="11">
        <f t="shared" si="1046"/>
        <v>4</v>
      </c>
      <c r="Q5016" s="11">
        <f t="shared" si="1047"/>
        <v>2</v>
      </c>
      <c r="R5016" s="11">
        <f t="shared" si="1048"/>
        <v>2</v>
      </c>
      <c r="S5016" s="11">
        <f t="shared" si="1049"/>
        <v>4</v>
      </c>
      <c r="T5016" t="str">
        <f t="shared" si="1050"/>
        <v>إضافى كامل</v>
      </c>
    </row>
    <row r="5017" spans="1:20" x14ac:dyDescent="0.25">
      <c r="A5017">
        <v>370</v>
      </c>
      <c r="B5017">
        <v>8327</v>
      </c>
      <c r="C5017" t="s">
        <v>439</v>
      </c>
      <c r="D5017" s="8">
        <v>45602</v>
      </c>
      <c r="E5017" t="s">
        <v>23</v>
      </c>
      <c r="F5017">
        <v>18</v>
      </c>
      <c r="G5017" s="9" t="s">
        <v>424</v>
      </c>
      <c r="H5017" s="10"/>
      <c r="I5017" s="12"/>
      <c r="J5017" s="12"/>
      <c r="K5017" s="3" t="str">
        <f>IF(AND(I5017&lt;=TIME(8,30,0),J5017&gt;=TIME(14,0,0),I5017&lt;&gt;""),"",IF(AND(I5017&gt;=TIME(8,31,0),I5017&lt;=TIME(8,40,0)),"تأخير",IF(AND(I5017&gt;=TIME(8,41,0),I5017&lt;=TIME(11,30,0),I5017&lt;&gt;""),"إذن ص",IF(AND(J5017&lt;TIME(14,0,0), J5017&lt;&gt;"",J5017&gt;=TIME(11,0,0)),"إذن م",IF(AND(OR(I5017="",J5017="",I5017=J5017,I5017&gt;TIME(11,30,0),J5017&lt;TIME(11,0,0)),AND(E5017&lt;&gt;"Friday")),"غائب","")))))</f>
        <v>غائب</v>
      </c>
      <c r="L5017" s="11">
        <f t="shared" si="1042"/>
        <v>0</v>
      </c>
      <c r="M5017" s="11">
        <f t="shared" si="1043"/>
        <v>2</v>
      </c>
      <c r="N5017" s="11">
        <f t="shared" si="1044"/>
        <v>2</v>
      </c>
      <c r="O5017" s="11">
        <f t="shared" si="1045"/>
        <v>1</v>
      </c>
      <c r="P5017" s="11">
        <f t="shared" si="1046"/>
        <v>3</v>
      </c>
      <c r="Q5017" s="11">
        <f t="shared" si="1047"/>
        <v>1.5</v>
      </c>
      <c r="R5017" s="11">
        <f t="shared" si="1048"/>
        <v>1</v>
      </c>
      <c r="S5017" s="11">
        <f t="shared" si="1049"/>
        <v>3</v>
      </c>
      <c r="T5017" t="str">
        <f t="shared" si="1050"/>
        <v>إضافى كامل</v>
      </c>
    </row>
    <row r="5018" spans="1:20" x14ac:dyDescent="0.25">
      <c r="A5018">
        <v>370</v>
      </c>
      <c r="B5018">
        <v>8327</v>
      </c>
      <c r="C5018" t="s">
        <v>439</v>
      </c>
      <c r="D5018" s="8">
        <v>45603</v>
      </c>
      <c r="E5018" t="s">
        <v>24</v>
      </c>
      <c r="F5018">
        <v>18</v>
      </c>
      <c r="G5018" s="9" t="s">
        <v>424</v>
      </c>
      <c r="H5018" s="10"/>
      <c r="I5018" s="12">
        <v>0.32435185185185184</v>
      </c>
      <c r="J5018" s="12">
        <v>0.32443287037037039</v>
      </c>
      <c r="K5018" s="17" t="str">
        <f>IF(AND(I5018&lt;=TIME(8,30,0),J5018&gt;=TIME(14,0,0),I5018&lt;&gt;""),"",IF(AND(I5018&gt;=TIME(8,31,0),I5018&lt;=TIME(8,40,0)),"تأخير",IF(AND(I5018&gt;=TIME(8,41,0),I5018&lt;=TIME(11,30,0),I5018&lt;&gt;""),"إذن ص",IF(AND(J5018&lt;TIME(14,0,0), J5018&lt;&gt;"",J5018&gt;=TIME(11,0,0)),"إذن م",IF(AND(OR(I5018="",J5018="",I5018=J5018,I5018&gt;TIME(11,30,0),J5018&lt;TIME(11,0,0)),AND(E5018&lt;&gt;"Friday")),"غائب","")))))</f>
        <v>غائب</v>
      </c>
      <c r="L5018" s="11">
        <f t="shared" si="1042"/>
        <v>0</v>
      </c>
      <c r="M5018" s="11">
        <f t="shared" si="1043"/>
        <v>1</v>
      </c>
      <c r="N5018" s="11">
        <f t="shared" si="1044"/>
        <v>2</v>
      </c>
      <c r="O5018" s="11">
        <f t="shared" si="1045"/>
        <v>1</v>
      </c>
      <c r="P5018" s="11">
        <f t="shared" si="1046"/>
        <v>3</v>
      </c>
      <c r="Q5018" s="11">
        <f t="shared" si="1047"/>
        <v>1.5</v>
      </c>
      <c r="R5018" s="11">
        <f t="shared" si="1048"/>
        <v>1</v>
      </c>
      <c r="S5018" s="11">
        <f t="shared" si="1049"/>
        <v>2</v>
      </c>
      <c r="T5018" t="str">
        <f t="shared" si="1050"/>
        <v>إضافى كامل</v>
      </c>
    </row>
    <row r="5019" spans="1:20" x14ac:dyDescent="0.25">
      <c r="A5019">
        <v>370</v>
      </c>
      <c r="B5019">
        <v>8327</v>
      </c>
      <c r="C5019" t="s">
        <v>439</v>
      </c>
      <c r="D5019" s="8">
        <v>45604</v>
      </c>
      <c r="E5019" t="s">
        <v>15</v>
      </c>
      <c r="F5019">
        <v>18</v>
      </c>
      <c r="G5019" s="9" t="s">
        <v>424</v>
      </c>
      <c r="H5019" s="10"/>
      <c r="K5019" s="3" t="str">
        <f>IF(AND(I5019&lt;=TIME(8,30,0),J5019&gt;=TIME(14,0,0),I5019&lt;&gt;""),"",IF(AND(I5019&gt;=TIME(8,31,0),I5019&lt;=TIME(8,40,0)),"تأخير",IF(AND(I5019&gt;=TIME(8,41,0),I5019&lt;=TIME(11,30,0),I5019&lt;&gt;""),"إذن ص",IF(AND(J5019&lt;TIME(14,0,0), J5019&lt;&gt;"",J5019&gt;=TIME(11,0,0)),"إذن م",IF(AND(OR(I5019="",J5019="",I5019=J5019,I5019&gt;TIME(11,30,0),J5019&lt;TIME(11,0,0)),AND(E5019&lt;&gt;"Friday")),"غائب","")))))</f>
        <v/>
      </c>
      <c r="L5019" s="11">
        <f t="shared" si="1042"/>
        <v>1</v>
      </c>
      <c r="M5019" s="11">
        <f t="shared" si="1043"/>
        <v>0</v>
      </c>
      <c r="N5019" s="11">
        <f t="shared" si="1044"/>
        <v>2</v>
      </c>
      <c r="O5019" s="11">
        <f t="shared" si="1045"/>
        <v>1</v>
      </c>
      <c r="P5019" s="11">
        <f t="shared" si="1046"/>
        <v>3</v>
      </c>
      <c r="Q5019" s="11">
        <f t="shared" si="1047"/>
        <v>1.5</v>
      </c>
      <c r="R5019" s="11">
        <f t="shared" si="1048"/>
        <v>1</v>
      </c>
      <c r="S5019" s="11">
        <f t="shared" si="1049"/>
        <v>1</v>
      </c>
      <c r="T5019" t="str">
        <f t="shared" si="1050"/>
        <v>إضافى كامل</v>
      </c>
    </row>
    <row r="5020" spans="1:20" x14ac:dyDescent="0.25">
      <c r="A5020">
        <v>370</v>
      </c>
      <c r="B5020">
        <v>8327</v>
      </c>
      <c r="C5020" t="s">
        <v>439</v>
      </c>
      <c r="D5020" s="8">
        <v>45605</v>
      </c>
      <c r="E5020" t="s">
        <v>18</v>
      </c>
      <c r="F5020">
        <v>18</v>
      </c>
      <c r="G5020" s="9" t="s">
        <v>424</v>
      </c>
      <c r="H5020" s="10"/>
      <c r="I5020" s="12"/>
      <c r="J5020" s="12"/>
      <c r="K5020" s="3" t="s">
        <v>19</v>
      </c>
      <c r="L5020" s="11">
        <f t="shared" si="1042"/>
        <v>1</v>
      </c>
      <c r="M5020" s="11">
        <f t="shared" si="1043"/>
        <v>0</v>
      </c>
      <c r="N5020" s="11">
        <f t="shared" si="1044"/>
        <v>2</v>
      </c>
      <c r="O5020" s="11">
        <f t="shared" si="1045"/>
        <v>1</v>
      </c>
      <c r="P5020" s="11">
        <f t="shared" si="1046"/>
        <v>3</v>
      </c>
      <c r="Q5020" s="11">
        <f t="shared" si="1047"/>
        <v>1.5</v>
      </c>
      <c r="R5020" s="11">
        <f t="shared" si="1048"/>
        <v>1</v>
      </c>
      <c r="S5020" s="11">
        <f t="shared" si="1049"/>
        <v>1</v>
      </c>
      <c r="T5020" t="str">
        <f t="shared" si="1050"/>
        <v>إضافى كامل</v>
      </c>
    </row>
    <row r="5021" spans="1:20" x14ac:dyDescent="0.25">
      <c r="A5021">
        <v>370</v>
      </c>
      <c r="B5021">
        <v>8327</v>
      </c>
      <c r="C5021" t="s">
        <v>439</v>
      </c>
      <c r="D5021" s="8">
        <v>45606</v>
      </c>
      <c r="E5021" t="s">
        <v>20</v>
      </c>
      <c r="F5021">
        <v>18</v>
      </c>
      <c r="G5021" s="9" t="s">
        <v>424</v>
      </c>
      <c r="H5021" s="10"/>
      <c r="I5021" s="12">
        <v>0.31255787037037036</v>
      </c>
      <c r="J5021" s="12">
        <v>0.64268518518518514</v>
      </c>
      <c r="K5021" s="3" t="str">
        <f t="shared" ref="K5021:K5041" si="1051">IF(AND(I5021&lt;=TIME(8,30,0),J5021&gt;=TIME(14,0,0),I5021&lt;&gt;""),"",IF(AND(I5021&gt;=TIME(8,31,0),I5021&lt;=TIME(8,40,0)),"تأخير",IF(AND(I5021&gt;=TIME(8,41,0),I5021&lt;=TIME(11,30,0),I5021&lt;&gt;""),"إذن ص",IF(AND(J5021&lt;TIME(14,0,0), J5021&lt;&gt;"",J5021&gt;=TIME(11,0,0)),"إذن م",IF(AND(OR(I5021="",J5021="",I5021=J5021,I5021&gt;TIME(11,30,0),J5021&lt;TIME(11,0,0)),AND(E5021&lt;&gt;"Friday")),"غائب","")))))</f>
        <v/>
      </c>
      <c r="L5021" s="11">
        <f t="shared" si="1042"/>
        <v>1</v>
      </c>
      <c r="M5021" s="11">
        <f t="shared" si="1043"/>
        <v>0</v>
      </c>
      <c r="N5021" s="11">
        <f t="shared" si="1044"/>
        <v>2</v>
      </c>
      <c r="O5021" s="11">
        <f t="shared" si="1045"/>
        <v>1</v>
      </c>
      <c r="P5021" s="11">
        <f t="shared" si="1046"/>
        <v>3</v>
      </c>
      <c r="Q5021" s="11">
        <f t="shared" si="1047"/>
        <v>1.5</v>
      </c>
      <c r="R5021" s="11">
        <f t="shared" si="1048"/>
        <v>1</v>
      </c>
      <c r="S5021" s="11">
        <f t="shared" si="1049"/>
        <v>1</v>
      </c>
      <c r="T5021" t="str">
        <f t="shared" si="1050"/>
        <v>إضافى كامل</v>
      </c>
    </row>
    <row r="5022" spans="1:20" x14ac:dyDescent="0.25">
      <c r="A5022">
        <v>370</v>
      </c>
      <c r="B5022">
        <v>8327</v>
      </c>
      <c r="C5022" t="s">
        <v>439</v>
      </c>
      <c r="D5022" s="8">
        <v>45607</v>
      </c>
      <c r="E5022" t="s">
        <v>21</v>
      </c>
      <c r="F5022">
        <v>18</v>
      </c>
      <c r="G5022" s="9" t="s">
        <v>424</v>
      </c>
      <c r="H5022" s="10"/>
      <c r="I5022" s="12">
        <v>0.44778935185185187</v>
      </c>
      <c r="J5022" s="12">
        <v>0.62518518518518518</v>
      </c>
      <c r="K5022" s="3" t="str">
        <f t="shared" si="1051"/>
        <v>إذن ص</v>
      </c>
      <c r="L5022" s="11">
        <f t="shared" si="1042"/>
        <v>1</v>
      </c>
      <c r="M5022" s="11">
        <f t="shared" si="1043"/>
        <v>0</v>
      </c>
      <c r="N5022" s="11">
        <f t="shared" si="1044"/>
        <v>2</v>
      </c>
      <c r="O5022" s="11">
        <f t="shared" si="1045"/>
        <v>1</v>
      </c>
      <c r="P5022" s="11">
        <f t="shared" si="1046"/>
        <v>3</v>
      </c>
      <c r="Q5022" s="11">
        <f t="shared" si="1047"/>
        <v>1.5</v>
      </c>
      <c r="R5022" s="11">
        <f t="shared" si="1048"/>
        <v>1</v>
      </c>
      <c r="S5022" s="11">
        <f t="shared" si="1049"/>
        <v>1</v>
      </c>
      <c r="T5022" t="str">
        <f t="shared" si="1050"/>
        <v>إضافى كامل</v>
      </c>
    </row>
    <row r="5023" spans="1:20" x14ac:dyDescent="0.25">
      <c r="A5023">
        <v>370</v>
      </c>
      <c r="B5023">
        <v>8327</v>
      </c>
      <c r="C5023" t="s">
        <v>439</v>
      </c>
      <c r="D5023" s="8">
        <v>45608</v>
      </c>
      <c r="E5023" t="s">
        <v>22</v>
      </c>
      <c r="F5023">
        <v>18</v>
      </c>
      <c r="G5023" s="9" t="s">
        <v>424</v>
      </c>
      <c r="H5023" s="10"/>
      <c r="I5023" s="12">
        <v>0.31800925925925927</v>
      </c>
      <c r="J5023" s="12">
        <v>0.63412037037037039</v>
      </c>
      <c r="K5023" s="3" t="str">
        <f t="shared" si="1051"/>
        <v/>
      </c>
      <c r="L5023" s="11">
        <f t="shared" si="1042"/>
        <v>1</v>
      </c>
      <c r="M5023" s="11">
        <f t="shared" si="1043"/>
        <v>0</v>
      </c>
      <c r="N5023" s="11">
        <f t="shared" si="1044"/>
        <v>1</v>
      </c>
      <c r="O5023" s="11">
        <f t="shared" si="1045"/>
        <v>1</v>
      </c>
      <c r="P5023" s="11">
        <f t="shared" si="1046"/>
        <v>2</v>
      </c>
      <c r="Q5023" s="11">
        <f t="shared" si="1047"/>
        <v>0</v>
      </c>
      <c r="R5023" s="11">
        <f t="shared" si="1048"/>
        <v>0</v>
      </c>
      <c r="S5023" s="11">
        <f t="shared" si="1049"/>
        <v>0</v>
      </c>
      <c r="T5023" t="str">
        <f t="shared" si="1050"/>
        <v>إضافى كامل</v>
      </c>
    </row>
    <row r="5024" spans="1:20" x14ac:dyDescent="0.25">
      <c r="A5024">
        <v>370</v>
      </c>
      <c r="B5024">
        <v>8327</v>
      </c>
      <c r="C5024" t="s">
        <v>439</v>
      </c>
      <c r="D5024" s="8">
        <v>45609</v>
      </c>
      <c r="E5024" t="s">
        <v>23</v>
      </c>
      <c r="F5024">
        <v>18</v>
      </c>
      <c r="G5024" s="9" t="s">
        <v>424</v>
      </c>
      <c r="H5024" s="10"/>
      <c r="I5024" s="12">
        <v>0.31146990740740743</v>
      </c>
      <c r="J5024" s="12">
        <v>0.61528935185185185</v>
      </c>
      <c r="K5024" s="3" t="str">
        <f t="shared" si="1051"/>
        <v/>
      </c>
      <c r="L5024" s="11">
        <f t="shared" si="1042"/>
        <v>1</v>
      </c>
      <c r="M5024" s="11">
        <f t="shared" si="1043"/>
        <v>1</v>
      </c>
      <c r="N5024" s="11">
        <f t="shared" si="1044"/>
        <v>1</v>
      </c>
      <c r="O5024" s="11">
        <f t="shared" si="1045"/>
        <v>1</v>
      </c>
      <c r="P5024" s="11">
        <f t="shared" si="1046"/>
        <v>2</v>
      </c>
      <c r="Q5024" s="11">
        <f t="shared" si="1047"/>
        <v>0</v>
      </c>
      <c r="R5024" s="11">
        <f t="shared" si="1048"/>
        <v>0</v>
      </c>
      <c r="S5024" s="11">
        <f t="shared" si="1049"/>
        <v>1</v>
      </c>
      <c r="T5024" t="str">
        <f t="shared" si="1050"/>
        <v>إضافى كامل</v>
      </c>
    </row>
    <row r="5025" spans="1:20" x14ac:dyDescent="0.25">
      <c r="A5025">
        <v>370</v>
      </c>
      <c r="B5025">
        <v>8327</v>
      </c>
      <c r="C5025" t="s">
        <v>439</v>
      </c>
      <c r="D5025" s="8">
        <v>45610</v>
      </c>
      <c r="E5025" t="s">
        <v>24</v>
      </c>
      <c r="F5025">
        <v>18</v>
      </c>
      <c r="G5025" s="9" t="s">
        <v>424</v>
      </c>
      <c r="H5025" s="10"/>
      <c r="I5025" s="12">
        <v>0.30504629629629632</v>
      </c>
      <c r="J5025" s="12">
        <v>0.60379629629629628</v>
      </c>
      <c r="K5025" s="3" t="str">
        <f t="shared" si="1051"/>
        <v/>
      </c>
      <c r="L5025" s="11">
        <f t="shared" si="1042"/>
        <v>1</v>
      </c>
      <c r="M5025" s="11">
        <f t="shared" si="1043"/>
        <v>2</v>
      </c>
      <c r="N5025" s="11">
        <f t="shared" si="1044"/>
        <v>1</v>
      </c>
      <c r="O5025" s="11">
        <f t="shared" si="1045"/>
        <v>1</v>
      </c>
      <c r="P5025" s="11">
        <f t="shared" si="1046"/>
        <v>2</v>
      </c>
      <c r="Q5025" s="11">
        <f t="shared" si="1047"/>
        <v>0</v>
      </c>
      <c r="R5025" s="11">
        <f t="shared" si="1048"/>
        <v>0</v>
      </c>
      <c r="S5025" s="11">
        <f t="shared" si="1049"/>
        <v>2</v>
      </c>
      <c r="T5025" t="str">
        <f t="shared" si="1050"/>
        <v>إضافى كامل</v>
      </c>
    </row>
    <row r="5026" spans="1:20" x14ac:dyDescent="0.25">
      <c r="A5026">
        <v>370</v>
      </c>
      <c r="B5026">
        <v>8327</v>
      </c>
      <c r="C5026" t="s">
        <v>439</v>
      </c>
      <c r="D5026" s="8">
        <v>45611</v>
      </c>
      <c r="E5026" t="s">
        <v>15</v>
      </c>
      <c r="F5026">
        <v>18</v>
      </c>
      <c r="G5026" s="9" t="s">
        <v>424</v>
      </c>
      <c r="H5026" s="10"/>
      <c r="K5026" s="3" t="str">
        <f t="shared" si="1051"/>
        <v/>
      </c>
      <c r="L5026" s="11">
        <f t="shared" si="1042"/>
        <v>1</v>
      </c>
      <c r="M5026" s="11">
        <f t="shared" si="1043"/>
        <v>2</v>
      </c>
      <c r="N5026" s="11">
        <f t="shared" si="1044"/>
        <v>1</v>
      </c>
      <c r="O5026" s="11">
        <f t="shared" si="1045"/>
        <v>1</v>
      </c>
      <c r="P5026" s="11">
        <f t="shared" si="1046"/>
        <v>2</v>
      </c>
      <c r="Q5026" s="11">
        <f t="shared" si="1047"/>
        <v>0</v>
      </c>
      <c r="R5026" s="11">
        <f t="shared" si="1048"/>
        <v>0</v>
      </c>
      <c r="S5026" s="11">
        <f t="shared" si="1049"/>
        <v>2</v>
      </c>
      <c r="T5026" t="str">
        <f t="shared" si="1050"/>
        <v>إضافى كامل</v>
      </c>
    </row>
    <row r="5027" spans="1:20" x14ac:dyDescent="0.25">
      <c r="A5027">
        <v>370</v>
      </c>
      <c r="B5027">
        <v>8327</v>
      </c>
      <c r="C5027" t="s">
        <v>439</v>
      </c>
      <c r="D5027" s="8">
        <v>45612</v>
      </c>
      <c r="E5027" t="s">
        <v>18</v>
      </c>
      <c r="F5027">
        <v>18</v>
      </c>
      <c r="G5027" s="9" t="s">
        <v>424</v>
      </c>
      <c r="H5027" s="10"/>
      <c r="I5027" s="12">
        <v>0.31506944444444446</v>
      </c>
      <c r="J5027" s="12">
        <v>0.60210648148148149</v>
      </c>
      <c r="K5027" s="3" t="str">
        <f t="shared" si="1051"/>
        <v/>
      </c>
      <c r="L5027" s="11">
        <f t="shared" si="1042"/>
        <v>1</v>
      </c>
      <c r="M5027" s="11">
        <f t="shared" si="1043"/>
        <v>2</v>
      </c>
      <c r="N5027" s="11">
        <f t="shared" si="1044"/>
        <v>1</v>
      </c>
      <c r="O5027" s="11">
        <f t="shared" si="1045"/>
        <v>1</v>
      </c>
      <c r="P5027" s="11">
        <f t="shared" si="1046"/>
        <v>2</v>
      </c>
      <c r="Q5027" s="11">
        <f t="shared" si="1047"/>
        <v>0</v>
      </c>
      <c r="R5027" s="11">
        <f t="shared" si="1048"/>
        <v>0</v>
      </c>
      <c r="S5027" s="11">
        <f t="shared" si="1049"/>
        <v>2</v>
      </c>
      <c r="T5027" t="str">
        <f t="shared" si="1050"/>
        <v>إضافى كامل</v>
      </c>
    </row>
    <row r="5028" spans="1:20" x14ac:dyDescent="0.25">
      <c r="A5028">
        <v>370</v>
      </c>
      <c r="B5028">
        <v>8327</v>
      </c>
      <c r="C5028" t="s">
        <v>439</v>
      </c>
      <c r="D5028" s="8">
        <v>45613</v>
      </c>
      <c r="E5028" t="s">
        <v>20</v>
      </c>
      <c r="F5028">
        <v>18</v>
      </c>
      <c r="G5028" s="9" t="s">
        <v>424</v>
      </c>
      <c r="H5028" s="10"/>
      <c r="I5028" s="12">
        <v>0.30689814814814814</v>
      </c>
      <c r="J5028" s="12">
        <v>0.61747685185185186</v>
      </c>
      <c r="K5028" s="3" t="str">
        <f t="shared" si="1051"/>
        <v/>
      </c>
      <c r="L5028" s="11">
        <f t="shared" si="1042"/>
        <v>1</v>
      </c>
      <c r="M5028" s="11">
        <f t="shared" si="1043"/>
        <v>2</v>
      </c>
      <c r="N5028" s="11">
        <f t="shared" si="1044"/>
        <v>1</v>
      </c>
      <c r="O5028" s="11">
        <f t="shared" si="1045"/>
        <v>1</v>
      </c>
      <c r="P5028" s="11">
        <f t="shared" si="1046"/>
        <v>2</v>
      </c>
      <c r="Q5028" s="11">
        <f t="shared" si="1047"/>
        <v>0</v>
      </c>
      <c r="R5028" s="11">
        <f t="shared" si="1048"/>
        <v>0</v>
      </c>
      <c r="S5028" s="11">
        <f t="shared" si="1049"/>
        <v>2</v>
      </c>
      <c r="T5028" t="str">
        <f t="shared" si="1050"/>
        <v>إضافى كامل</v>
      </c>
    </row>
    <row r="5029" spans="1:20" x14ac:dyDescent="0.25">
      <c r="A5029">
        <v>370</v>
      </c>
      <c r="B5029">
        <v>8327</v>
      </c>
      <c r="C5029" t="s">
        <v>439</v>
      </c>
      <c r="D5029" s="8">
        <v>45614</v>
      </c>
      <c r="E5029" t="s">
        <v>21</v>
      </c>
      <c r="F5029">
        <v>18</v>
      </c>
      <c r="G5029" s="9" t="s">
        <v>424</v>
      </c>
      <c r="H5029" s="10"/>
      <c r="I5029" s="12">
        <v>0.30730324074074072</v>
      </c>
      <c r="J5029" s="12">
        <v>0.61055555555555552</v>
      </c>
      <c r="K5029" s="3" t="str">
        <f t="shared" si="1051"/>
        <v/>
      </c>
      <c r="L5029" s="11">
        <f t="shared" si="1042"/>
        <v>1</v>
      </c>
      <c r="M5029" s="11">
        <f t="shared" si="1043"/>
        <v>2</v>
      </c>
      <c r="N5029" s="11">
        <f t="shared" si="1044"/>
        <v>1</v>
      </c>
      <c r="O5029" s="11">
        <f t="shared" si="1045"/>
        <v>1</v>
      </c>
      <c r="P5029" s="11">
        <f t="shared" si="1046"/>
        <v>2</v>
      </c>
      <c r="Q5029" s="11">
        <f t="shared" si="1047"/>
        <v>0</v>
      </c>
      <c r="R5029" s="11">
        <f t="shared" si="1048"/>
        <v>0</v>
      </c>
      <c r="S5029" s="11">
        <f t="shared" si="1049"/>
        <v>2</v>
      </c>
      <c r="T5029" t="str">
        <f t="shared" si="1050"/>
        <v>إضافى كامل</v>
      </c>
    </row>
    <row r="5030" spans="1:20" x14ac:dyDescent="0.25">
      <c r="A5030">
        <v>370</v>
      </c>
      <c r="B5030">
        <v>8327</v>
      </c>
      <c r="C5030" t="s">
        <v>439</v>
      </c>
      <c r="D5030" s="8">
        <v>45615</v>
      </c>
      <c r="E5030" t="s">
        <v>22</v>
      </c>
      <c r="F5030">
        <v>18</v>
      </c>
      <c r="G5030" s="9" t="s">
        <v>424</v>
      </c>
      <c r="H5030" s="10"/>
      <c r="I5030" s="12">
        <v>0.30130787037037038</v>
      </c>
      <c r="J5030" s="12">
        <v>0.60935185185185181</v>
      </c>
      <c r="K5030" s="3" t="str">
        <f t="shared" si="1051"/>
        <v/>
      </c>
      <c r="L5030" s="11">
        <f t="shared" si="1042"/>
        <v>1</v>
      </c>
      <c r="M5030" s="11">
        <f t="shared" si="1043"/>
        <v>2</v>
      </c>
      <c r="N5030" s="11">
        <f t="shared" si="1044"/>
        <v>1</v>
      </c>
      <c r="O5030" s="11">
        <f t="shared" si="1045"/>
        <v>1</v>
      </c>
      <c r="P5030" s="11">
        <f t="shared" si="1046"/>
        <v>2</v>
      </c>
      <c r="Q5030" s="11">
        <f t="shared" si="1047"/>
        <v>0</v>
      </c>
      <c r="R5030" s="11">
        <f t="shared" si="1048"/>
        <v>0</v>
      </c>
      <c r="S5030" s="11">
        <f t="shared" si="1049"/>
        <v>2</v>
      </c>
      <c r="T5030" t="str">
        <f t="shared" si="1050"/>
        <v>إضافى كامل</v>
      </c>
    </row>
    <row r="5031" spans="1:20" x14ac:dyDescent="0.25">
      <c r="A5031">
        <v>370</v>
      </c>
      <c r="B5031">
        <v>8327</v>
      </c>
      <c r="C5031" t="s">
        <v>439</v>
      </c>
      <c r="D5031" s="8">
        <v>45616</v>
      </c>
      <c r="E5031" t="s">
        <v>23</v>
      </c>
      <c r="F5031">
        <v>18</v>
      </c>
      <c r="G5031" s="9" t="s">
        <v>424</v>
      </c>
      <c r="H5031" s="10"/>
      <c r="I5031" s="12">
        <v>0.30681712962962965</v>
      </c>
      <c r="J5031" s="12">
        <v>0.63840277777777776</v>
      </c>
      <c r="K5031" s="3" t="str">
        <f t="shared" si="1051"/>
        <v/>
      </c>
      <c r="L5031" s="11">
        <f t="shared" si="1042"/>
        <v>1</v>
      </c>
      <c r="M5031" s="11">
        <f t="shared" si="1043"/>
        <v>2</v>
      </c>
      <c r="N5031" s="11">
        <f t="shared" si="1044"/>
        <v>1</v>
      </c>
      <c r="O5031" s="11">
        <f t="shared" si="1045"/>
        <v>1</v>
      </c>
      <c r="P5031" s="11">
        <f t="shared" si="1046"/>
        <v>2</v>
      </c>
      <c r="Q5031" s="11">
        <f t="shared" si="1047"/>
        <v>0</v>
      </c>
      <c r="R5031" s="11">
        <f t="shared" si="1048"/>
        <v>0</v>
      </c>
      <c r="S5031" s="11">
        <f t="shared" si="1049"/>
        <v>2</v>
      </c>
      <c r="T5031" t="str">
        <f t="shared" si="1050"/>
        <v>إضافى كامل</v>
      </c>
    </row>
    <row r="5032" spans="1:20" x14ac:dyDescent="0.25">
      <c r="A5032">
        <v>370</v>
      </c>
      <c r="B5032">
        <v>8327</v>
      </c>
      <c r="C5032" t="s">
        <v>439</v>
      </c>
      <c r="D5032" s="8">
        <v>45617</v>
      </c>
      <c r="E5032" t="s">
        <v>24</v>
      </c>
      <c r="F5032">
        <v>18</v>
      </c>
      <c r="G5032" s="9" t="s">
        <v>424</v>
      </c>
      <c r="H5032" s="10"/>
      <c r="I5032" s="12">
        <v>0.29679398148148151</v>
      </c>
      <c r="J5032" s="12">
        <v>0.60412037037037036</v>
      </c>
      <c r="K5032" s="3" t="str">
        <f t="shared" si="1051"/>
        <v/>
      </c>
      <c r="L5032" s="11">
        <f t="shared" si="1042"/>
        <v>1</v>
      </c>
      <c r="M5032" s="11">
        <f t="shared" si="1043"/>
        <v>2</v>
      </c>
      <c r="N5032" s="11">
        <f t="shared" si="1044"/>
        <v>1</v>
      </c>
      <c r="O5032" s="11">
        <f t="shared" si="1045"/>
        <v>1</v>
      </c>
      <c r="P5032" s="11">
        <f t="shared" si="1046"/>
        <v>2</v>
      </c>
      <c r="Q5032" s="11">
        <f t="shared" si="1047"/>
        <v>0</v>
      </c>
      <c r="R5032" s="11">
        <f t="shared" si="1048"/>
        <v>0</v>
      </c>
      <c r="S5032" s="11">
        <f t="shared" si="1049"/>
        <v>2</v>
      </c>
      <c r="T5032" t="str">
        <f t="shared" si="1050"/>
        <v>إضافى كامل</v>
      </c>
    </row>
    <row r="5033" spans="1:20" x14ac:dyDescent="0.25">
      <c r="A5033">
        <v>370</v>
      </c>
      <c r="B5033">
        <v>8327</v>
      </c>
      <c r="C5033" t="s">
        <v>439</v>
      </c>
      <c r="D5033" s="8">
        <v>45618</v>
      </c>
      <c r="E5033" t="s">
        <v>15</v>
      </c>
      <c r="F5033">
        <v>18</v>
      </c>
      <c r="G5033" s="9" t="s">
        <v>424</v>
      </c>
      <c r="H5033" s="10"/>
      <c r="K5033" s="3" t="str">
        <f t="shared" si="1051"/>
        <v/>
      </c>
      <c r="L5033" s="11">
        <f t="shared" si="1042"/>
        <v>1</v>
      </c>
      <c r="M5033" s="11">
        <f t="shared" si="1043"/>
        <v>2</v>
      </c>
      <c r="N5033" s="11">
        <f t="shared" si="1044"/>
        <v>1</v>
      </c>
      <c r="O5033" s="11">
        <f t="shared" si="1045"/>
        <v>1</v>
      </c>
      <c r="P5033" s="11">
        <f t="shared" si="1046"/>
        <v>2</v>
      </c>
      <c r="Q5033" s="11">
        <f t="shared" si="1047"/>
        <v>0</v>
      </c>
      <c r="R5033" s="11">
        <f t="shared" si="1048"/>
        <v>0</v>
      </c>
      <c r="S5033" s="11">
        <f t="shared" si="1049"/>
        <v>2</v>
      </c>
      <c r="T5033" t="str">
        <f t="shared" si="1050"/>
        <v>إضافى كامل</v>
      </c>
    </row>
    <row r="5034" spans="1:20" x14ac:dyDescent="0.25">
      <c r="A5034">
        <v>370</v>
      </c>
      <c r="B5034">
        <v>8327</v>
      </c>
      <c r="C5034" t="s">
        <v>439</v>
      </c>
      <c r="D5034" s="8">
        <v>45619</v>
      </c>
      <c r="E5034" t="s">
        <v>18</v>
      </c>
      <c r="F5034">
        <v>18</v>
      </c>
      <c r="G5034" s="9" t="s">
        <v>424</v>
      </c>
      <c r="H5034" s="10"/>
      <c r="I5034" s="12">
        <v>0.31092592592592594</v>
      </c>
      <c r="J5034" s="12">
        <v>0.59369212962962958</v>
      </c>
      <c r="K5034" s="3" t="str">
        <f t="shared" si="1051"/>
        <v/>
      </c>
      <c r="L5034" s="11">
        <f t="shared" si="1042"/>
        <v>1</v>
      </c>
      <c r="M5034" s="11">
        <f t="shared" si="1043"/>
        <v>2</v>
      </c>
      <c r="N5034" s="11">
        <f t="shared" si="1044"/>
        <v>1</v>
      </c>
      <c r="O5034" s="11">
        <f t="shared" si="1045"/>
        <v>1</v>
      </c>
      <c r="P5034" s="11">
        <f t="shared" si="1046"/>
        <v>2</v>
      </c>
      <c r="Q5034" s="11">
        <f t="shared" si="1047"/>
        <v>0</v>
      </c>
      <c r="R5034" s="11">
        <f t="shared" si="1048"/>
        <v>0</v>
      </c>
      <c r="S5034" s="11">
        <f t="shared" si="1049"/>
        <v>2</v>
      </c>
      <c r="T5034" t="str">
        <f t="shared" si="1050"/>
        <v>إضافى كامل</v>
      </c>
    </row>
    <row r="5035" spans="1:20" x14ac:dyDescent="0.25">
      <c r="A5035">
        <v>370</v>
      </c>
      <c r="B5035">
        <v>8327</v>
      </c>
      <c r="C5035" t="s">
        <v>439</v>
      </c>
      <c r="D5035" s="8">
        <v>45620</v>
      </c>
      <c r="E5035" t="s">
        <v>20</v>
      </c>
      <c r="F5035">
        <v>18</v>
      </c>
      <c r="G5035" s="9" t="s">
        <v>424</v>
      </c>
      <c r="H5035" s="10"/>
      <c r="I5035" s="12">
        <v>0.3049074074074074</v>
      </c>
      <c r="J5035" s="12">
        <v>0.59629629629629632</v>
      </c>
      <c r="K5035" s="3" t="str">
        <f t="shared" si="1051"/>
        <v/>
      </c>
      <c r="L5035" s="11">
        <f t="shared" si="1042"/>
        <v>1</v>
      </c>
      <c r="M5035" s="11">
        <f t="shared" si="1043"/>
        <v>2</v>
      </c>
      <c r="N5035" s="11">
        <f t="shared" si="1044"/>
        <v>1</v>
      </c>
      <c r="O5035" s="11">
        <f t="shared" si="1045"/>
        <v>1</v>
      </c>
      <c r="P5035" s="11">
        <f t="shared" si="1046"/>
        <v>2</v>
      </c>
      <c r="Q5035" s="11">
        <f t="shared" si="1047"/>
        <v>0</v>
      </c>
      <c r="R5035" s="11">
        <f t="shared" si="1048"/>
        <v>0</v>
      </c>
      <c r="S5035" s="11">
        <f t="shared" si="1049"/>
        <v>2</v>
      </c>
      <c r="T5035" t="str">
        <f t="shared" si="1050"/>
        <v>إضافى كامل</v>
      </c>
    </row>
    <row r="5036" spans="1:20" x14ac:dyDescent="0.25">
      <c r="A5036">
        <v>370</v>
      </c>
      <c r="B5036">
        <v>8327</v>
      </c>
      <c r="C5036" t="s">
        <v>439</v>
      </c>
      <c r="D5036" s="8">
        <v>45621</v>
      </c>
      <c r="E5036" t="s">
        <v>21</v>
      </c>
      <c r="F5036">
        <v>18</v>
      </c>
      <c r="G5036" s="9" t="s">
        <v>424</v>
      </c>
      <c r="H5036" s="10"/>
      <c r="I5036" s="12">
        <v>0.3079513888888889</v>
      </c>
      <c r="J5036" s="12">
        <v>0.60401620370370368</v>
      </c>
      <c r="K5036" s="3" t="str">
        <f t="shared" si="1051"/>
        <v/>
      </c>
      <c r="L5036" s="11">
        <f t="shared" si="1042"/>
        <v>1</v>
      </c>
      <c r="M5036" s="11">
        <f t="shared" si="1043"/>
        <v>2</v>
      </c>
      <c r="N5036" s="11">
        <f t="shared" si="1044"/>
        <v>1</v>
      </c>
      <c r="O5036" s="11">
        <f t="shared" si="1045"/>
        <v>1</v>
      </c>
      <c r="P5036" s="11">
        <f t="shared" si="1046"/>
        <v>2</v>
      </c>
      <c r="Q5036" s="11">
        <f t="shared" si="1047"/>
        <v>0</v>
      </c>
      <c r="R5036" s="11">
        <f t="shared" si="1048"/>
        <v>0</v>
      </c>
      <c r="S5036" s="11">
        <f t="shared" si="1049"/>
        <v>2</v>
      </c>
      <c r="T5036" t="str">
        <f t="shared" si="1050"/>
        <v>إضافى كامل</v>
      </c>
    </row>
    <row r="5037" spans="1:20" x14ac:dyDescent="0.25">
      <c r="A5037">
        <v>370</v>
      </c>
      <c r="B5037">
        <v>8327</v>
      </c>
      <c r="C5037" t="s">
        <v>439</v>
      </c>
      <c r="D5037" s="8">
        <v>45622</v>
      </c>
      <c r="E5037" t="s">
        <v>22</v>
      </c>
      <c r="F5037">
        <v>18</v>
      </c>
      <c r="G5037" s="9" t="s">
        <v>424</v>
      </c>
      <c r="H5037" s="10"/>
      <c r="I5037" s="12">
        <v>0.29842592592592593</v>
      </c>
      <c r="J5037" s="12">
        <v>0.61291666666666667</v>
      </c>
      <c r="K5037" s="3" t="str">
        <f t="shared" si="1051"/>
        <v/>
      </c>
      <c r="L5037" s="11">
        <f t="shared" si="1042"/>
        <v>1</v>
      </c>
      <c r="M5037" s="11">
        <f t="shared" si="1043"/>
        <v>2</v>
      </c>
      <c r="N5037" s="11">
        <f t="shared" si="1044"/>
        <v>1</v>
      </c>
      <c r="O5037" s="11">
        <f t="shared" si="1045"/>
        <v>1</v>
      </c>
      <c r="P5037" s="11">
        <f t="shared" si="1046"/>
        <v>2</v>
      </c>
      <c r="Q5037" s="11">
        <f t="shared" si="1047"/>
        <v>0</v>
      </c>
      <c r="R5037" s="11">
        <f t="shared" si="1048"/>
        <v>0</v>
      </c>
      <c r="S5037" s="11">
        <f t="shared" si="1049"/>
        <v>2</v>
      </c>
      <c r="T5037" t="str">
        <f t="shared" si="1050"/>
        <v>إضافى كامل</v>
      </c>
    </row>
    <row r="5038" spans="1:20" x14ac:dyDescent="0.25">
      <c r="A5038">
        <v>370</v>
      </c>
      <c r="B5038">
        <v>8327</v>
      </c>
      <c r="C5038" t="s">
        <v>439</v>
      </c>
      <c r="D5038" s="8">
        <v>45623</v>
      </c>
      <c r="E5038" t="s">
        <v>23</v>
      </c>
      <c r="F5038">
        <v>18</v>
      </c>
      <c r="G5038" s="9" t="s">
        <v>424</v>
      </c>
      <c r="H5038" s="10"/>
      <c r="I5038" s="12">
        <v>0.30822916666666667</v>
      </c>
      <c r="J5038" s="12">
        <v>0.61820601851851853</v>
      </c>
      <c r="K5038" s="3" t="str">
        <f t="shared" si="1051"/>
        <v/>
      </c>
      <c r="L5038" s="11">
        <f t="shared" si="1042"/>
        <v>1</v>
      </c>
      <c r="M5038" s="11">
        <f t="shared" si="1043"/>
        <v>3</v>
      </c>
      <c r="N5038" s="11">
        <f t="shared" si="1044"/>
        <v>1</v>
      </c>
      <c r="O5038" s="11">
        <f t="shared" si="1045"/>
        <v>1</v>
      </c>
      <c r="P5038" s="11">
        <f t="shared" si="1046"/>
        <v>2</v>
      </c>
      <c r="Q5038" s="11">
        <f t="shared" si="1047"/>
        <v>0</v>
      </c>
      <c r="R5038" s="11">
        <f t="shared" si="1048"/>
        <v>0</v>
      </c>
      <c r="S5038" s="11">
        <f t="shared" si="1049"/>
        <v>3</v>
      </c>
      <c r="T5038" t="str">
        <f t="shared" si="1050"/>
        <v>إضافى كامل</v>
      </c>
    </row>
    <row r="5039" spans="1:20" x14ac:dyDescent="0.25">
      <c r="A5039">
        <v>370</v>
      </c>
      <c r="B5039">
        <v>8327</v>
      </c>
      <c r="C5039" t="s">
        <v>439</v>
      </c>
      <c r="D5039" s="8">
        <v>45624</v>
      </c>
      <c r="E5039" t="s">
        <v>24</v>
      </c>
      <c r="F5039">
        <v>18</v>
      </c>
      <c r="G5039" s="9" t="s">
        <v>424</v>
      </c>
      <c r="H5039" s="10"/>
      <c r="I5039" s="12">
        <v>0.30983796296296295</v>
      </c>
      <c r="J5039" s="12">
        <v>0.59758101851851853</v>
      </c>
      <c r="K5039" s="3" t="str">
        <f t="shared" si="1051"/>
        <v/>
      </c>
      <c r="L5039" s="11">
        <f t="shared" si="1042"/>
        <v>1</v>
      </c>
      <c r="M5039" s="11">
        <f t="shared" si="1043"/>
        <v>4</v>
      </c>
      <c r="N5039" s="11">
        <f t="shared" si="1044"/>
        <v>1</v>
      </c>
      <c r="O5039" s="11">
        <f t="shared" si="1045"/>
        <v>1</v>
      </c>
      <c r="P5039" s="11">
        <f t="shared" si="1046"/>
        <v>2</v>
      </c>
      <c r="Q5039" s="11">
        <f t="shared" si="1047"/>
        <v>0</v>
      </c>
      <c r="R5039" s="11">
        <f t="shared" si="1048"/>
        <v>0</v>
      </c>
      <c r="S5039" s="11">
        <f t="shared" si="1049"/>
        <v>4</v>
      </c>
      <c r="T5039" t="str">
        <f t="shared" si="1050"/>
        <v>إضافى كامل</v>
      </c>
    </row>
    <row r="5040" spans="1:20" x14ac:dyDescent="0.25">
      <c r="A5040">
        <v>370</v>
      </c>
      <c r="B5040">
        <v>8327</v>
      </c>
      <c r="C5040" t="s">
        <v>439</v>
      </c>
      <c r="D5040" s="8">
        <v>45625</v>
      </c>
      <c r="E5040" t="s">
        <v>15</v>
      </c>
      <c r="F5040">
        <v>18</v>
      </c>
      <c r="G5040" s="9" t="s">
        <v>424</v>
      </c>
      <c r="H5040" s="10"/>
      <c r="K5040" s="3" t="str">
        <f t="shared" si="1051"/>
        <v/>
      </c>
      <c r="L5040" s="11">
        <f t="shared" si="1042"/>
        <v>1</v>
      </c>
      <c r="M5040" s="11">
        <f t="shared" si="1043"/>
        <v>4</v>
      </c>
      <c r="N5040" s="11">
        <f t="shared" si="1044"/>
        <v>1</v>
      </c>
      <c r="O5040" s="11">
        <f t="shared" si="1045"/>
        <v>1</v>
      </c>
      <c r="P5040" s="11">
        <f t="shared" si="1046"/>
        <v>2</v>
      </c>
      <c r="Q5040" s="11">
        <f t="shared" si="1047"/>
        <v>0</v>
      </c>
      <c r="R5040" s="11">
        <f t="shared" si="1048"/>
        <v>0</v>
      </c>
      <c r="S5040" s="11">
        <f t="shared" si="1049"/>
        <v>4</v>
      </c>
      <c r="T5040" t="str">
        <f t="shared" si="1050"/>
        <v>إضافى كامل</v>
      </c>
    </row>
    <row r="5041" spans="1:20" x14ac:dyDescent="0.25">
      <c r="A5041">
        <v>370</v>
      </c>
      <c r="B5041">
        <v>8327</v>
      </c>
      <c r="C5041" t="s">
        <v>439</v>
      </c>
      <c r="D5041" s="8">
        <v>45626</v>
      </c>
      <c r="E5041" t="s">
        <v>18</v>
      </c>
      <c r="F5041">
        <v>18</v>
      </c>
      <c r="G5041" s="9" t="s">
        <v>424</v>
      </c>
      <c r="H5041" s="10"/>
      <c r="I5041" s="12">
        <v>0.40793981481481484</v>
      </c>
      <c r="J5041" s="12">
        <v>0.58652777777777776</v>
      </c>
      <c r="K5041" s="3" t="str">
        <f t="shared" si="1051"/>
        <v>إذن ص</v>
      </c>
      <c r="L5041" s="11">
        <f t="shared" si="1042"/>
        <v>1</v>
      </c>
      <c r="M5041" s="11">
        <f t="shared" si="1043"/>
        <v>4</v>
      </c>
      <c r="N5041" s="11">
        <f t="shared" si="1044"/>
        <v>1</v>
      </c>
      <c r="O5041" s="11">
        <f t="shared" si="1045"/>
        <v>1</v>
      </c>
      <c r="P5041" s="11">
        <f t="shared" si="1046"/>
        <v>2</v>
      </c>
      <c r="Q5041" s="11">
        <f t="shared" si="1047"/>
        <v>0</v>
      </c>
      <c r="R5041" s="11">
        <f t="shared" si="1048"/>
        <v>0</v>
      </c>
      <c r="S5041" s="11">
        <f t="shared" si="1049"/>
        <v>4</v>
      </c>
      <c r="T5041" t="str">
        <f t="shared" si="1050"/>
        <v>إضافى كامل</v>
      </c>
    </row>
    <row r="5042" spans="1:20" ht="15.75" x14ac:dyDescent="0.25">
      <c r="A5042" s="33">
        <v>230</v>
      </c>
      <c r="B5042" s="33">
        <v>29833</v>
      </c>
      <c r="C5042" s="36" t="s">
        <v>440</v>
      </c>
      <c r="D5042" s="8">
        <v>45597</v>
      </c>
      <c r="E5042" t="s">
        <v>15</v>
      </c>
      <c r="F5042" s="33">
        <v>20</v>
      </c>
      <c r="G5042" s="34" t="s">
        <v>441</v>
      </c>
      <c r="H5042" s="35"/>
      <c r="K5042" s="37"/>
      <c r="L5042" s="11">
        <f t="shared" si="1042"/>
        <v>1</v>
      </c>
      <c r="M5042" s="11">
        <f t="shared" si="1043"/>
        <v>4</v>
      </c>
      <c r="N5042" s="11">
        <f t="shared" si="1044"/>
        <v>0</v>
      </c>
      <c r="O5042" s="11">
        <f t="shared" si="1045"/>
        <v>1</v>
      </c>
      <c r="P5042" s="11">
        <f t="shared" si="1046"/>
        <v>1</v>
      </c>
      <c r="Q5042" s="11">
        <f t="shared" si="1047"/>
        <v>0</v>
      </c>
      <c r="R5042" s="11">
        <f t="shared" si="1048"/>
        <v>0</v>
      </c>
      <c r="S5042" s="11">
        <f t="shared" si="1049"/>
        <v>4</v>
      </c>
      <c r="T5042" t="str">
        <f t="shared" si="1050"/>
        <v>إضافى كامل</v>
      </c>
    </row>
    <row r="5043" spans="1:20" x14ac:dyDescent="0.25">
      <c r="A5043">
        <v>230</v>
      </c>
      <c r="B5043">
        <v>29833</v>
      </c>
      <c r="C5043" t="s">
        <v>442</v>
      </c>
      <c r="D5043" s="8">
        <v>45598</v>
      </c>
      <c r="E5043" t="s">
        <v>18</v>
      </c>
      <c r="F5043">
        <v>20</v>
      </c>
      <c r="G5043" s="9" t="s">
        <v>441</v>
      </c>
      <c r="H5043" s="10"/>
      <c r="I5043" s="12">
        <v>0.35487268518518517</v>
      </c>
      <c r="J5043" s="12">
        <v>0.62241898148148145</v>
      </c>
      <c r="L5043" s="11">
        <f t="shared" si="1042"/>
        <v>1</v>
      </c>
      <c r="M5043" s="11">
        <f t="shared" si="1043"/>
        <v>4</v>
      </c>
      <c r="N5043" s="11">
        <f t="shared" si="1044"/>
        <v>0</v>
      </c>
      <c r="O5043" s="11">
        <f t="shared" si="1045"/>
        <v>1</v>
      </c>
      <c r="P5043" s="11">
        <f t="shared" si="1046"/>
        <v>1</v>
      </c>
      <c r="Q5043" s="11">
        <f t="shared" si="1047"/>
        <v>0</v>
      </c>
      <c r="R5043" s="11">
        <f t="shared" si="1048"/>
        <v>0</v>
      </c>
      <c r="S5043" s="11">
        <f t="shared" si="1049"/>
        <v>4</v>
      </c>
      <c r="T5043" t="str">
        <f t="shared" si="1050"/>
        <v>إضافى كامل</v>
      </c>
    </row>
    <row r="5044" spans="1:20" x14ac:dyDescent="0.25">
      <c r="A5044">
        <v>230</v>
      </c>
      <c r="B5044">
        <v>29833</v>
      </c>
      <c r="C5044" t="s">
        <v>442</v>
      </c>
      <c r="D5044" s="8">
        <v>45599</v>
      </c>
      <c r="E5044" t="s">
        <v>20</v>
      </c>
      <c r="F5044">
        <v>20</v>
      </c>
      <c r="G5044" s="9" t="s">
        <v>441</v>
      </c>
      <c r="H5044" s="10"/>
      <c r="I5044" s="12">
        <v>0.36121527777777779</v>
      </c>
      <c r="J5044" s="12">
        <v>0.455625</v>
      </c>
      <c r="K5044" s="3" t="s">
        <v>8</v>
      </c>
      <c r="L5044" s="11">
        <f t="shared" si="1042"/>
        <v>1</v>
      </c>
      <c r="M5044" s="11">
        <f t="shared" si="1043"/>
        <v>4</v>
      </c>
      <c r="N5044" s="11">
        <f t="shared" si="1044"/>
        <v>0</v>
      </c>
      <c r="O5044" s="11">
        <f t="shared" si="1045"/>
        <v>1</v>
      </c>
      <c r="P5044" s="11">
        <f t="shared" si="1046"/>
        <v>1</v>
      </c>
      <c r="Q5044" s="11">
        <f t="shared" si="1047"/>
        <v>0</v>
      </c>
      <c r="R5044" s="11">
        <f t="shared" si="1048"/>
        <v>0</v>
      </c>
      <c r="S5044" s="11">
        <f t="shared" si="1049"/>
        <v>4</v>
      </c>
      <c r="T5044" t="str">
        <f t="shared" si="1050"/>
        <v>إضافى كامل</v>
      </c>
    </row>
    <row r="5045" spans="1:20" x14ac:dyDescent="0.25">
      <c r="A5045">
        <v>230</v>
      </c>
      <c r="B5045">
        <v>29833</v>
      </c>
      <c r="C5045" t="s">
        <v>442</v>
      </c>
      <c r="D5045" s="8">
        <v>45600</v>
      </c>
      <c r="E5045" t="s">
        <v>21</v>
      </c>
      <c r="F5045">
        <v>20</v>
      </c>
      <c r="G5045" s="9" t="s">
        <v>441</v>
      </c>
      <c r="H5045" s="10"/>
      <c r="I5045" s="12">
        <v>0.32583333333333331</v>
      </c>
      <c r="J5045" s="12">
        <v>0.56295138888888885</v>
      </c>
      <c r="L5045" s="11">
        <f t="shared" si="1042"/>
        <v>1</v>
      </c>
      <c r="M5045" s="11">
        <f t="shared" si="1043"/>
        <v>4</v>
      </c>
      <c r="N5045" s="11">
        <f t="shared" si="1044"/>
        <v>0</v>
      </c>
      <c r="O5045" s="11">
        <f t="shared" si="1045"/>
        <v>0</v>
      </c>
      <c r="P5045" s="11">
        <f t="shared" si="1046"/>
        <v>0</v>
      </c>
      <c r="Q5045" s="11">
        <f t="shared" si="1047"/>
        <v>0</v>
      </c>
      <c r="R5045" s="11">
        <f t="shared" si="1048"/>
        <v>0</v>
      </c>
      <c r="S5045" s="11">
        <f t="shared" si="1049"/>
        <v>4</v>
      </c>
      <c r="T5045" t="str">
        <f t="shared" si="1050"/>
        <v>إضافى كامل</v>
      </c>
    </row>
    <row r="5046" spans="1:20" x14ac:dyDescent="0.25">
      <c r="A5046">
        <v>230</v>
      </c>
      <c r="B5046">
        <v>29833</v>
      </c>
      <c r="C5046" t="s">
        <v>442</v>
      </c>
      <c r="D5046" s="8">
        <v>45601</v>
      </c>
      <c r="E5046" t="s">
        <v>22</v>
      </c>
      <c r="F5046">
        <v>20</v>
      </c>
      <c r="G5046" s="9" t="s">
        <v>441</v>
      </c>
      <c r="H5046" s="10" t="s">
        <v>443</v>
      </c>
      <c r="I5046" s="12"/>
      <c r="J5046" s="12"/>
      <c r="K5046" s="3" t="s">
        <v>31</v>
      </c>
      <c r="L5046" s="11">
        <f t="shared" si="1042"/>
        <v>1</v>
      </c>
      <c r="M5046" s="11">
        <f t="shared" si="1043"/>
        <v>4</v>
      </c>
      <c r="N5046" s="11">
        <f t="shared" si="1044"/>
        <v>0</v>
      </c>
      <c r="O5046" s="11">
        <f t="shared" si="1045"/>
        <v>0</v>
      </c>
      <c r="P5046" s="11">
        <f t="shared" si="1046"/>
        <v>0</v>
      </c>
      <c r="Q5046" s="11">
        <f t="shared" si="1047"/>
        <v>0</v>
      </c>
      <c r="R5046" s="11">
        <f t="shared" si="1048"/>
        <v>0</v>
      </c>
      <c r="S5046" s="11">
        <f t="shared" si="1049"/>
        <v>4</v>
      </c>
      <c r="T5046" t="str">
        <f t="shared" si="1050"/>
        <v>إضافى كامل</v>
      </c>
    </row>
    <row r="5047" spans="1:20" x14ac:dyDescent="0.25">
      <c r="A5047">
        <v>230</v>
      </c>
      <c r="B5047">
        <v>29833</v>
      </c>
      <c r="C5047" t="s">
        <v>442</v>
      </c>
      <c r="D5047" s="8">
        <v>45602</v>
      </c>
      <c r="E5047" t="s">
        <v>23</v>
      </c>
      <c r="F5047">
        <v>20</v>
      </c>
      <c r="G5047" s="9" t="s">
        <v>441</v>
      </c>
      <c r="H5047" s="10"/>
      <c r="I5047" s="12">
        <v>0.3237962962962963</v>
      </c>
      <c r="J5047" s="12">
        <v>0.56319444444444444</v>
      </c>
      <c r="L5047" s="11">
        <f t="shared" si="1042"/>
        <v>1</v>
      </c>
      <c r="M5047" s="11">
        <f t="shared" si="1043"/>
        <v>4</v>
      </c>
      <c r="N5047" s="11">
        <f t="shared" si="1044"/>
        <v>0</v>
      </c>
      <c r="O5047" s="11">
        <f t="shared" si="1045"/>
        <v>0</v>
      </c>
      <c r="P5047" s="11">
        <f t="shared" si="1046"/>
        <v>0</v>
      </c>
      <c r="Q5047" s="11">
        <f t="shared" si="1047"/>
        <v>0</v>
      </c>
      <c r="R5047" s="11">
        <f t="shared" si="1048"/>
        <v>0</v>
      </c>
      <c r="S5047" s="11">
        <f t="shared" si="1049"/>
        <v>4</v>
      </c>
      <c r="T5047" t="str">
        <f t="shared" si="1050"/>
        <v>إضافى كامل</v>
      </c>
    </row>
    <row r="5048" spans="1:20" x14ac:dyDescent="0.25">
      <c r="A5048">
        <v>230</v>
      </c>
      <c r="B5048">
        <v>29833</v>
      </c>
      <c r="C5048" t="s">
        <v>442</v>
      </c>
      <c r="D5048" s="8">
        <v>45603</v>
      </c>
      <c r="E5048" t="s">
        <v>24</v>
      </c>
      <c r="F5048">
        <v>20</v>
      </c>
      <c r="G5048" s="9" t="s">
        <v>441</v>
      </c>
      <c r="H5048" s="10"/>
      <c r="I5048" s="12"/>
      <c r="J5048" s="12"/>
      <c r="K5048" s="3" t="s">
        <v>19</v>
      </c>
      <c r="L5048" s="11">
        <f t="shared" si="1042"/>
        <v>1</v>
      </c>
      <c r="M5048" s="11">
        <f t="shared" si="1043"/>
        <v>4</v>
      </c>
      <c r="N5048" s="11">
        <f t="shared" si="1044"/>
        <v>0</v>
      </c>
      <c r="O5048" s="11">
        <f t="shared" si="1045"/>
        <v>0</v>
      </c>
      <c r="P5048" s="11">
        <f t="shared" si="1046"/>
        <v>0</v>
      </c>
      <c r="Q5048" s="11">
        <f t="shared" si="1047"/>
        <v>0</v>
      </c>
      <c r="R5048" s="11">
        <f t="shared" si="1048"/>
        <v>0</v>
      </c>
      <c r="S5048" s="11">
        <f t="shared" si="1049"/>
        <v>4</v>
      </c>
      <c r="T5048" t="str">
        <f t="shared" si="1050"/>
        <v>إضافى كامل</v>
      </c>
    </row>
    <row r="5049" spans="1:20" x14ac:dyDescent="0.25">
      <c r="A5049">
        <v>230</v>
      </c>
      <c r="B5049">
        <v>29833</v>
      </c>
      <c r="C5049" t="s">
        <v>442</v>
      </c>
      <c r="D5049" s="8">
        <v>45604</v>
      </c>
      <c r="E5049" t="s">
        <v>15</v>
      </c>
      <c r="F5049">
        <v>20</v>
      </c>
      <c r="G5049" s="9" t="s">
        <v>441</v>
      </c>
      <c r="H5049" s="10"/>
      <c r="L5049" s="11">
        <f t="shared" si="1042"/>
        <v>1</v>
      </c>
      <c r="M5049" s="11">
        <f t="shared" si="1043"/>
        <v>4</v>
      </c>
      <c r="N5049" s="11">
        <f t="shared" si="1044"/>
        <v>0</v>
      </c>
      <c r="O5049" s="11">
        <f t="shared" si="1045"/>
        <v>0</v>
      </c>
      <c r="P5049" s="11">
        <f t="shared" si="1046"/>
        <v>0</v>
      </c>
      <c r="Q5049" s="11">
        <f t="shared" si="1047"/>
        <v>0</v>
      </c>
      <c r="R5049" s="11">
        <f t="shared" si="1048"/>
        <v>0</v>
      </c>
      <c r="S5049" s="11">
        <f t="shared" si="1049"/>
        <v>4</v>
      </c>
      <c r="T5049" t="str">
        <f t="shared" si="1050"/>
        <v>إضافى كامل</v>
      </c>
    </row>
    <row r="5050" spans="1:20" x14ac:dyDescent="0.25">
      <c r="A5050">
        <v>230</v>
      </c>
      <c r="B5050">
        <v>29833</v>
      </c>
      <c r="C5050" t="s">
        <v>442</v>
      </c>
      <c r="D5050" s="8">
        <v>45605</v>
      </c>
      <c r="E5050" t="s">
        <v>18</v>
      </c>
      <c r="F5050">
        <v>20</v>
      </c>
      <c r="G5050" s="9" t="s">
        <v>441</v>
      </c>
      <c r="H5050" s="10"/>
      <c r="I5050" s="12">
        <v>0.31255787037037036</v>
      </c>
      <c r="J5050" s="12">
        <v>0.56289351851851854</v>
      </c>
      <c r="L5050" s="11">
        <f t="shared" si="1042"/>
        <v>1</v>
      </c>
      <c r="M5050" s="11">
        <f t="shared" si="1043"/>
        <v>4</v>
      </c>
      <c r="N5050" s="11">
        <f t="shared" si="1044"/>
        <v>0</v>
      </c>
      <c r="O5050" s="11">
        <f t="shared" si="1045"/>
        <v>0</v>
      </c>
      <c r="P5050" s="11">
        <f t="shared" si="1046"/>
        <v>0</v>
      </c>
      <c r="Q5050" s="11">
        <f t="shared" si="1047"/>
        <v>0</v>
      </c>
      <c r="R5050" s="11">
        <f t="shared" si="1048"/>
        <v>0</v>
      </c>
      <c r="S5050" s="11">
        <f t="shared" si="1049"/>
        <v>4</v>
      </c>
      <c r="T5050" t="str">
        <f t="shared" si="1050"/>
        <v>إضافى كامل</v>
      </c>
    </row>
    <row r="5051" spans="1:20" x14ac:dyDescent="0.25">
      <c r="A5051">
        <v>230</v>
      </c>
      <c r="B5051">
        <v>29833</v>
      </c>
      <c r="C5051" t="s">
        <v>442</v>
      </c>
      <c r="D5051" s="8">
        <v>45606</v>
      </c>
      <c r="E5051" t="s">
        <v>20</v>
      </c>
      <c r="F5051">
        <v>20</v>
      </c>
      <c r="G5051" s="9" t="s">
        <v>441</v>
      </c>
      <c r="H5051" s="10"/>
      <c r="I5051" s="12">
        <v>0.32068287037037035</v>
      </c>
      <c r="J5051" s="12">
        <v>0.56298611111111108</v>
      </c>
      <c r="L5051" s="11">
        <f t="shared" si="1042"/>
        <v>1</v>
      </c>
      <c r="M5051" s="11">
        <f t="shared" si="1043"/>
        <v>4</v>
      </c>
      <c r="N5051" s="11">
        <f t="shared" si="1044"/>
        <v>0</v>
      </c>
      <c r="O5051" s="11">
        <f t="shared" si="1045"/>
        <v>0</v>
      </c>
      <c r="P5051" s="11">
        <f t="shared" si="1046"/>
        <v>0</v>
      </c>
      <c r="Q5051" s="11">
        <f t="shared" si="1047"/>
        <v>0</v>
      </c>
      <c r="R5051" s="11">
        <f t="shared" si="1048"/>
        <v>0</v>
      </c>
      <c r="S5051" s="11">
        <f t="shared" si="1049"/>
        <v>4</v>
      </c>
      <c r="T5051" t="str">
        <f t="shared" si="1050"/>
        <v>إضافى كامل</v>
      </c>
    </row>
    <row r="5052" spans="1:20" x14ac:dyDescent="0.25">
      <c r="A5052">
        <v>230</v>
      </c>
      <c r="B5052">
        <v>29833</v>
      </c>
      <c r="C5052" t="s">
        <v>442</v>
      </c>
      <c r="D5052" s="8">
        <v>45607</v>
      </c>
      <c r="E5052" t="s">
        <v>21</v>
      </c>
      <c r="F5052">
        <v>20</v>
      </c>
      <c r="G5052" s="9" t="s">
        <v>441</v>
      </c>
      <c r="H5052" s="10"/>
      <c r="I5052" s="12">
        <v>0.31787037037037036</v>
      </c>
      <c r="J5052" s="12">
        <v>0.73745370370370367</v>
      </c>
      <c r="L5052" s="11">
        <f t="shared" si="1042"/>
        <v>1</v>
      </c>
      <c r="M5052" s="11">
        <f t="shared" si="1043"/>
        <v>4</v>
      </c>
      <c r="N5052" s="11">
        <f t="shared" si="1044"/>
        <v>0</v>
      </c>
      <c r="O5052" s="11">
        <f t="shared" si="1045"/>
        <v>0</v>
      </c>
      <c r="P5052" s="11">
        <f t="shared" si="1046"/>
        <v>0</v>
      </c>
      <c r="Q5052" s="11">
        <f t="shared" si="1047"/>
        <v>0</v>
      </c>
      <c r="R5052" s="11">
        <f t="shared" si="1048"/>
        <v>0</v>
      </c>
      <c r="S5052" s="11">
        <f t="shared" si="1049"/>
        <v>4</v>
      </c>
      <c r="T5052" t="str">
        <f t="shared" si="1050"/>
        <v>إضافى كامل</v>
      </c>
    </row>
    <row r="5053" spans="1:20" x14ac:dyDescent="0.25">
      <c r="A5053">
        <v>230</v>
      </c>
      <c r="B5053">
        <v>29833</v>
      </c>
      <c r="C5053" t="s">
        <v>442</v>
      </c>
      <c r="D5053" s="8">
        <v>45608</v>
      </c>
      <c r="E5053" t="s">
        <v>22</v>
      </c>
      <c r="F5053">
        <v>20</v>
      </c>
      <c r="G5053" s="9" t="s">
        <v>441</v>
      </c>
      <c r="H5053" s="10"/>
      <c r="K5053" s="3" t="s">
        <v>56</v>
      </c>
      <c r="L5053" s="11">
        <f t="shared" si="1042"/>
        <v>0</v>
      </c>
      <c r="M5053" s="11">
        <f t="shared" si="1043"/>
        <v>4</v>
      </c>
      <c r="N5053" s="11">
        <f t="shared" si="1044"/>
        <v>0</v>
      </c>
      <c r="O5053" s="11">
        <f t="shared" si="1045"/>
        <v>0</v>
      </c>
      <c r="P5053" s="11">
        <f t="shared" si="1046"/>
        <v>0</v>
      </c>
      <c r="Q5053" s="11">
        <f t="shared" si="1047"/>
        <v>0</v>
      </c>
      <c r="R5053" s="11">
        <f t="shared" si="1048"/>
        <v>0</v>
      </c>
      <c r="S5053" s="11">
        <f t="shared" si="1049"/>
        <v>4</v>
      </c>
      <c r="T5053" t="str">
        <f t="shared" si="1050"/>
        <v>إضافى كامل</v>
      </c>
    </row>
    <row r="5054" spans="1:20" x14ac:dyDescent="0.25">
      <c r="A5054">
        <v>230</v>
      </c>
      <c r="B5054">
        <v>29833</v>
      </c>
      <c r="C5054" t="s">
        <v>442</v>
      </c>
      <c r="D5054" s="8">
        <v>45609</v>
      </c>
      <c r="E5054" t="s">
        <v>23</v>
      </c>
      <c r="F5054">
        <v>20</v>
      </c>
      <c r="G5054" s="9" t="s">
        <v>441</v>
      </c>
      <c r="H5054" s="10"/>
      <c r="K5054" s="3" t="s">
        <v>56</v>
      </c>
      <c r="L5054" s="11">
        <f t="shared" si="1042"/>
        <v>0</v>
      </c>
      <c r="M5054" s="11">
        <f t="shared" si="1043"/>
        <v>3</v>
      </c>
      <c r="N5054" s="11">
        <f t="shared" si="1044"/>
        <v>0</v>
      </c>
      <c r="O5054" s="11">
        <f t="shared" si="1045"/>
        <v>0</v>
      </c>
      <c r="P5054" s="11">
        <f t="shared" si="1046"/>
        <v>0</v>
      </c>
      <c r="Q5054" s="11">
        <f t="shared" si="1047"/>
        <v>0</v>
      </c>
      <c r="R5054" s="11">
        <f t="shared" si="1048"/>
        <v>0</v>
      </c>
      <c r="S5054" s="11">
        <f t="shared" si="1049"/>
        <v>3</v>
      </c>
      <c r="T5054" t="str">
        <f t="shared" si="1050"/>
        <v>إضافى كامل</v>
      </c>
    </row>
    <row r="5055" spans="1:20" x14ac:dyDescent="0.25">
      <c r="A5055">
        <v>230</v>
      </c>
      <c r="B5055">
        <v>29833</v>
      </c>
      <c r="C5055" t="s">
        <v>442</v>
      </c>
      <c r="D5055" s="8">
        <v>45610</v>
      </c>
      <c r="E5055" t="s">
        <v>24</v>
      </c>
      <c r="F5055">
        <v>20</v>
      </c>
      <c r="G5055" s="9" t="s">
        <v>441</v>
      </c>
      <c r="H5055" s="10"/>
      <c r="K5055" s="3" t="s">
        <v>19</v>
      </c>
      <c r="L5055" s="11">
        <f t="shared" si="1042"/>
        <v>1</v>
      </c>
      <c r="M5055" s="11">
        <f t="shared" si="1043"/>
        <v>2</v>
      </c>
      <c r="N5055" s="11">
        <f t="shared" si="1044"/>
        <v>0</v>
      </c>
      <c r="O5055" s="11">
        <f t="shared" si="1045"/>
        <v>0</v>
      </c>
      <c r="P5055" s="11">
        <f t="shared" si="1046"/>
        <v>0</v>
      </c>
      <c r="Q5055" s="11">
        <f t="shared" si="1047"/>
        <v>0</v>
      </c>
      <c r="R5055" s="11">
        <f t="shared" si="1048"/>
        <v>0</v>
      </c>
      <c r="S5055" s="11">
        <f t="shared" si="1049"/>
        <v>2</v>
      </c>
      <c r="T5055" t="str">
        <f t="shared" si="1050"/>
        <v>إضافى كامل</v>
      </c>
    </row>
    <row r="5056" spans="1:20" x14ac:dyDescent="0.25">
      <c r="A5056">
        <v>230</v>
      </c>
      <c r="B5056">
        <v>29833</v>
      </c>
      <c r="C5056" t="s">
        <v>442</v>
      </c>
      <c r="D5056" s="8">
        <v>45611</v>
      </c>
      <c r="E5056" t="s">
        <v>15</v>
      </c>
      <c r="F5056">
        <v>20</v>
      </c>
      <c r="G5056" s="9" t="s">
        <v>441</v>
      </c>
      <c r="H5056" s="10"/>
      <c r="L5056" s="11">
        <f t="shared" si="1042"/>
        <v>1</v>
      </c>
      <c r="M5056" s="11">
        <f t="shared" si="1043"/>
        <v>2</v>
      </c>
      <c r="N5056" s="11">
        <f t="shared" si="1044"/>
        <v>0</v>
      </c>
      <c r="O5056" s="11">
        <f t="shared" si="1045"/>
        <v>0</v>
      </c>
      <c r="P5056" s="11">
        <f t="shared" si="1046"/>
        <v>0</v>
      </c>
      <c r="Q5056" s="11">
        <f t="shared" si="1047"/>
        <v>0</v>
      </c>
      <c r="R5056" s="11">
        <f t="shared" si="1048"/>
        <v>0</v>
      </c>
      <c r="S5056" s="11">
        <f t="shared" si="1049"/>
        <v>2</v>
      </c>
      <c r="T5056" t="str">
        <f t="shared" si="1050"/>
        <v>إضافى كامل</v>
      </c>
    </row>
    <row r="5057" spans="1:20" x14ac:dyDescent="0.25">
      <c r="A5057">
        <v>230</v>
      </c>
      <c r="B5057">
        <v>29833</v>
      </c>
      <c r="C5057" t="s">
        <v>442</v>
      </c>
      <c r="D5057" s="8">
        <v>45612</v>
      </c>
      <c r="E5057" t="s">
        <v>18</v>
      </c>
      <c r="F5057">
        <v>20</v>
      </c>
      <c r="G5057" s="9" t="s">
        <v>441</v>
      </c>
      <c r="H5057" s="10"/>
      <c r="K5057" s="3" t="s">
        <v>19</v>
      </c>
      <c r="L5057" s="11">
        <f t="shared" si="1042"/>
        <v>1</v>
      </c>
      <c r="M5057" s="11">
        <f t="shared" si="1043"/>
        <v>2</v>
      </c>
      <c r="N5057" s="11">
        <f t="shared" si="1044"/>
        <v>0</v>
      </c>
      <c r="O5057" s="11">
        <f t="shared" si="1045"/>
        <v>0</v>
      </c>
      <c r="P5057" s="11">
        <f t="shared" si="1046"/>
        <v>0</v>
      </c>
      <c r="Q5057" s="11">
        <f t="shared" si="1047"/>
        <v>0</v>
      </c>
      <c r="R5057" s="11">
        <f t="shared" si="1048"/>
        <v>0</v>
      </c>
      <c r="S5057" s="11">
        <f t="shared" si="1049"/>
        <v>2</v>
      </c>
      <c r="T5057" t="str">
        <f t="shared" si="1050"/>
        <v>إضافى كامل</v>
      </c>
    </row>
    <row r="5058" spans="1:20" x14ac:dyDescent="0.25">
      <c r="A5058">
        <v>230</v>
      </c>
      <c r="B5058">
        <v>29833</v>
      </c>
      <c r="C5058" t="s">
        <v>442</v>
      </c>
      <c r="D5058" s="8">
        <v>45613</v>
      </c>
      <c r="E5058" t="s">
        <v>20</v>
      </c>
      <c r="F5058">
        <v>20</v>
      </c>
      <c r="G5058" s="9" t="s">
        <v>441</v>
      </c>
      <c r="H5058" s="10"/>
      <c r="I5058" s="12">
        <v>0.2699537037037037</v>
      </c>
      <c r="J5058" s="12">
        <v>0.56568287037037035</v>
      </c>
      <c r="L5058" s="11">
        <f t="shared" ref="L5058:L5121" si="1052">IF(AND(OR(K5058= "حالة وفاة",K5058="إذن م",K5058="إذن ص",K5058="بدل راحة",K5058="انصراف",K5058="اجازة",K5058="راحة",K5058="مأمورية",K5058="مأمورية م",K5058="مأمورية ص",K5058="Online",K5058="حضور",K5058="بدل سهر",E5058="Friday",K5058=""),E5058&lt;&gt;""),1,0)</f>
        <v>1</v>
      </c>
      <c r="M5058" s="11">
        <f t="shared" ref="M5058:M5121" si="1053">COUNTIF(K5058:K5087,"غائب")</f>
        <v>2</v>
      </c>
      <c r="N5058" s="11">
        <f t="shared" ref="N5058:N5121" si="1054">COUNTIF(K5058:K5087,"إذن ص")</f>
        <v>0</v>
      </c>
      <c r="O5058" s="11">
        <f t="shared" ref="O5058:O5121" si="1055">COUNTIF(K5058:K5087,"إذن م")</f>
        <v>0</v>
      </c>
      <c r="P5058" s="11">
        <f t="shared" si="1046"/>
        <v>0</v>
      </c>
      <c r="Q5058" s="11">
        <f t="shared" si="1047"/>
        <v>0</v>
      </c>
      <c r="R5058" s="11">
        <f t="shared" si="1048"/>
        <v>0</v>
      </c>
      <c r="S5058" s="11">
        <f t="shared" si="1049"/>
        <v>2</v>
      </c>
      <c r="T5058" t="str">
        <f t="shared" si="1050"/>
        <v>إضافى كامل</v>
      </c>
    </row>
    <row r="5059" spans="1:20" x14ac:dyDescent="0.25">
      <c r="A5059">
        <v>230</v>
      </c>
      <c r="B5059">
        <v>29833</v>
      </c>
      <c r="C5059" t="s">
        <v>442</v>
      </c>
      <c r="D5059" s="8">
        <v>45614</v>
      </c>
      <c r="E5059" t="s">
        <v>21</v>
      </c>
      <c r="F5059">
        <v>20</v>
      </c>
      <c r="G5059" s="9" t="s">
        <v>441</v>
      </c>
      <c r="H5059" s="10"/>
      <c r="I5059" s="12">
        <v>0.33236111111111111</v>
      </c>
      <c r="J5059" s="12">
        <v>0.56328703703703709</v>
      </c>
      <c r="L5059" s="11">
        <f t="shared" si="1052"/>
        <v>1</v>
      </c>
      <c r="M5059" s="11">
        <f t="shared" si="1053"/>
        <v>2</v>
      </c>
      <c r="N5059" s="11">
        <f t="shared" si="1054"/>
        <v>0</v>
      </c>
      <c r="O5059" s="11">
        <f t="shared" si="1055"/>
        <v>0</v>
      </c>
      <c r="P5059" s="11">
        <f t="shared" ref="P5059:P5122" si="1056">N5059+O5059</f>
        <v>0</v>
      </c>
      <c r="Q5059" s="11">
        <f t="shared" ref="Q5059:Q5122" si="1057">IF(AND(P5059&gt;2,P5059&lt;&gt;0),P5059*3/6,0)</f>
        <v>0</v>
      </c>
      <c r="R5059" s="11">
        <f t="shared" ref="R5059:R5122" si="1058">INT(Q5059)</f>
        <v>0</v>
      </c>
      <c r="S5059" s="11">
        <f t="shared" ref="S5059:S5122" si="1059">R5059+M5059</f>
        <v>2</v>
      </c>
      <c r="T5059" t="str">
        <f t="shared" ref="T5059:T5122" si="1060">IF(AND(OR(S5059&lt;=0,S5059&gt;0),S5059&lt;5),"إضافى كامل",IF(AND(OR(S5059=5,S5059=6,S5059&lt;7),S5059&lt;&gt;""),"نصف إضافى","لا يستحق"))</f>
        <v>إضافى كامل</v>
      </c>
    </row>
    <row r="5060" spans="1:20" x14ac:dyDescent="0.25">
      <c r="A5060">
        <v>230</v>
      </c>
      <c r="B5060">
        <v>29833</v>
      </c>
      <c r="C5060" t="s">
        <v>442</v>
      </c>
      <c r="D5060" s="8">
        <v>45615</v>
      </c>
      <c r="E5060" t="s">
        <v>22</v>
      </c>
      <c r="F5060">
        <v>20</v>
      </c>
      <c r="G5060" s="9" t="s">
        <v>441</v>
      </c>
      <c r="H5060" s="10"/>
      <c r="I5060" s="12">
        <v>0.32049768518518518</v>
      </c>
      <c r="J5060" s="12">
        <v>0.63092592592592589</v>
      </c>
      <c r="L5060" s="11">
        <f t="shared" si="1052"/>
        <v>1</v>
      </c>
      <c r="M5060" s="11">
        <f t="shared" si="1053"/>
        <v>2</v>
      </c>
      <c r="N5060" s="11">
        <f t="shared" si="1054"/>
        <v>0</v>
      </c>
      <c r="O5060" s="11">
        <f t="shared" si="1055"/>
        <v>0</v>
      </c>
      <c r="P5060" s="11">
        <f t="shared" si="1056"/>
        <v>0</v>
      </c>
      <c r="Q5060" s="11">
        <f t="shared" si="1057"/>
        <v>0</v>
      </c>
      <c r="R5060" s="11">
        <f t="shared" si="1058"/>
        <v>0</v>
      </c>
      <c r="S5060" s="11">
        <f t="shared" si="1059"/>
        <v>2</v>
      </c>
      <c r="T5060" t="str">
        <f t="shared" si="1060"/>
        <v>إضافى كامل</v>
      </c>
    </row>
    <row r="5061" spans="1:20" x14ac:dyDescent="0.25">
      <c r="A5061">
        <v>230</v>
      </c>
      <c r="B5061">
        <v>29833</v>
      </c>
      <c r="C5061" t="s">
        <v>442</v>
      </c>
      <c r="D5061" s="8">
        <v>45616</v>
      </c>
      <c r="E5061" t="s">
        <v>23</v>
      </c>
      <c r="F5061">
        <v>20</v>
      </c>
      <c r="G5061" s="9" t="s">
        <v>441</v>
      </c>
      <c r="H5061" s="10" t="s">
        <v>444</v>
      </c>
      <c r="I5061" s="12">
        <v>0.78435185185185186</v>
      </c>
      <c r="J5061" s="12">
        <v>0.78435185185185186</v>
      </c>
      <c r="K5061" s="3" t="s">
        <v>41</v>
      </c>
      <c r="L5061" s="11">
        <f t="shared" si="1052"/>
        <v>1</v>
      </c>
      <c r="M5061" s="11">
        <f t="shared" si="1053"/>
        <v>2</v>
      </c>
      <c r="N5061" s="11">
        <f t="shared" si="1054"/>
        <v>0</v>
      </c>
      <c r="O5061" s="11">
        <f t="shared" si="1055"/>
        <v>0</v>
      </c>
      <c r="P5061" s="11">
        <f t="shared" si="1056"/>
        <v>0</v>
      </c>
      <c r="Q5061" s="11">
        <f t="shared" si="1057"/>
        <v>0</v>
      </c>
      <c r="R5061" s="11">
        <f t="shared" si="1058"/>
        <v>0</v>
      </c>
      <c r="S5061" s="11">
        <f t="shared" si="1059"/>
        <v>2</v>
      </c>
      <c r="T5061" t="str">
        <f t="shared" si="1060"/>
        <v>إضافى كامل</v>
      </c>
    </row>
    <row r="5062" spans="1:20" x14ac:dyDescent="0.25">
      <c r="A5062">
        <v>230</v>
      </c>
      <c r="B5062">
        <v>29833</v>
      </c>
      <c r="C5062" t="s">
        <v>442</v>
      </c>
      <c r="D5062" s="8">
        <v>45617</v>
      </c>
      <c r="E5062" t="s">
        <v>24</v>
      </c>
      <c r="F5062">
        <v>20</v>
      </c>
      <c r="G5062" s="9" t="s">
        <v>441</v>
      </c>
      <c r="H5062" s="10"/>
      <c r="I5062" s="12">
        <v>0.31341435185185185</v>
      </c>
      <c r="J5062" s="12">
        <v>0.61559027777777775</v>
      </c>
      <c r="L5062" s="11">
        <f t="shared" si="1052"/>
        <v>1</v>
      </c>
      <c r="M5062" s="11">
        <f t="shared" si="1053"/>
        <v>2</v>
      </c>
      <c r="N5062" s="11">
        <f t="shared" si="1054"/>
        <v>0</v>
      </c>
      <c r="O5062" s="11">
        <f t="shared" si="1055"/>
        <v>0</v>
      </c>
      <c r="P5062" s="11">
        <f t="shared" si="1056"/>
        <v>0</v>
      </c>
      <c r="Q5062" s="11">
        <f t="shared" si="1057"/>
        <v>0</v>
      </c>
      <c r="R5062" s="11">
        <f t="shared" si="1058"/>
        <v>0</v>
      </c>
      <c r="S5062" s="11">
        <f t="shared" si="1059"/>
        <v>2</v>
      </c>
      <c r="T5062" t="str">
        <f t="shared" si="1060"/>
        <v>إضافى كامل</v>
      </c>
    </row>
    <row r="5063" spans="1:20" x14ac:dyDescent="0.25">
      <c r="A5063">
        <v>230</v>
      </c>
      <c r="B5063">
        <v>29833</v>
      </c>
      <c r="C5063" t="s">
        <v>442</v>
      </c>
      <c r="D5063" s="8">
        <v>45618</v>
      </c>
      <c r="E5063" t="s">
        <v>15</v>
      </c>
      <c r="F5063">
        <v>20</v>
      </c>
      <c r="G5063" s="9" t="s">
        <v>441</v>
      </c>
      <c r="H5063" s="10"/>
      <c r="L5063" s="11">
        <f t="shared" si="1052"/>
        <v>1</v>
      </c>
      <c r="M5063" s="11">
        <f t="shared" si="1053"/>
        <v>2</v>
      </c>
      <c r="N5063" s="11">
        <f t="shared" si="1054"/>
        <v>0</v>
      </c>
      <c r="O5063" s="11">
        <f t="shared" si="1055"/>
        <v>0</v>
      </c>
      <c r="P5063" s="11">
        <f t="shared" si="1056"/>
        <v>0</v>
      </c>
      <c r="Q5063" s="11">
        <f t="shared" si="1057"/>
        <v>0</v>
      </c>
      <c r="R5063" s="11">
        <f t="shared" si="1058"/>
        <v>0</v>
      </c>
      <c r="S5063" s="11">
        <f t="shared" si="1059"/>
        <v>2</v>
      </c>
      <c r="T5063" t="str">
        <f t="shared" si="1060"/>
        <v>إضافى كامل</v>
      </c>
    </row>
    <row r="5064" spans="1:20" x14ac:dyDescent="0.25">
      <c r="A5064">
        <v>230</v>
      </c>
      <c r="B5064">
        <v>29833</v>
      </c>
      <c r="C5064" t="s">
        <v>442</v>
      </c>
      <c r="D5064" s="8">
        <v>45619</v>
      </c>
      <c r="E5064" t="s">
        <v>18</v>
      </c>
      <c r="F5064">
        <v>20</v>
      </c>
      <c r="G5064" s="9" t="s">
        <v>441</v>
      </c>
      <c r="H5064" s="10"/>
      <c r="I5064" s="12">
        <v>0.30834490740740739</v>
      </c>
      <c r="J5064" s="12">
        <v>0.56265046296296295</v>
      </c>
      <c r="L5064" s="11">
        <f t="shared" si="1052"/>
        <v>1</v>
      </c>
      <c r="M5064" s="11">
        <f t="shared" si="1053"/>
        <v>2</v>
      </c>
      <c r="N5064" s="11">
        <f t="shared" si="1054"/>
        <v>0</v>
      </c>
      <c r="O5064" s="11">
        <f t="shared" si="1055"/>
        <v>0</v>
      </c>
      <c r="P5064" s="11">
        <f t="shared" si="1056"/>
        <v>0</v>
      </c>
      <c r="Q5064" s="11">
        <f t="shared" si="1057"/>
        <v>0</v>
      </c>
      <c r="R5064" s="11">
        <f t="shared" si="1058"/>
        <v>0</v>
      </c>
      <c r="S5064" s="11">
        <f t="shared" si="1059"/>
        <v>2</v>
      </c>
      <c r="T5064" t="str">
        <f t="shared" si="1060"/>
        <v>إضافى كامل</v>
      </c>
    </row>
    <row r="5065" spans="1:20" x14ac:dyDescent="0.25">
      <c r="A5065">
        <v>230</v>
      </c>
      <c r="B5065">
        <v>29833</v>
      </c>
      <c r="C5065" t="s">
        <v>442</v>
      </c>
      <c r="D5065" s="8">
        <v>45620</v>
      </c>
      <c r="E5065" t="s">
        <v>20</v>
      </c>
      <c r="F5065">
        <v>20</v>
      </c>
      <c r="G5065" s="9" t="s">
        <v>441</v>
      </c>
      <c r="H5065" s="10"/>
      <c r="I5065" s="12">
        <v>0.32048611111111114</v>
      </c>
      <c r="J5065" s="12">
        <v>0.56293981481481481</v>
      </c>
      <c r="L5065" s="11">
        <f t="shared" si="1052"/>
        <v>1</v>
      </c>
      <c r="M5065" s="11">
        <f t="shared" si="1053"/>
        <v>2</v>
      </c>
      <c r="N5065" s="11">
        <f t="shared" si="1054"/>
        <v>0</v>
      </c>
      <c r="O5065" s="11">
        <f t="shared" si="1055"/>
        <v>0</v>
      </c>
      <c r="P5065" s="11">
        <f t="shared" si="1056"/>
        <v>0</v>
      </c>
      <c r="Q5065" s="11">
        <f t="shared" si="1057"/>
        <v>0</v>
      </c>
      <c r="R5065" s="11">
        <f t="shared" si="1058"/>
        <v>0</v>
      </c>
      <c r="S5065" s="11">
        <f t="shared" si="1059"/>
        <v>2</v>
      </c>
      <c r="T5065" t="str">
        <f t="shared" si="1060"/>
        <v>إضافى كامل</v>
      </c>
    </row>
    <row r="5066" spans="1:20" x14ac:dyDescent="0.25">
      <c r="A5066">
        <v>230</v>
      </c>
      <c r="B5066">
        <v>29833</v>
      </c>
      <c r="C5066" t="s">
        <v>442</v>
      </c>
      <c r="D5066" s="8">
        <v>45621</v>
      </c>
      <c r="E5066" t="s">
        <v>21</v>
      </c>
      <c r="F5066">
        <v>20</v>
      </c>
      <c r="G5066" s="9" t="s">
        <v>441</v>
      </c>
      <c r="H5066" s="10"/>
      <c r="I5066" s="12">
        <v>0.32296296296296295</v>
      </c>
      <c r="J5066" s="12">
        <v>0.75980324074074079</v>
      </c>
      <c r="L5066" s="11">
        <f t="shared" si="1052"/>
        <v>1</v>
      </c>
      <c r="M5066" s="11">
        <f t="shared" si="1053"/>
        <v>2</v>
      </c>
      <c r="N5066" s="11">
        <f t="shared" si="1054"/>
        <v>0</v>
      </c>
      <c r="O5066" s="11">
        <f t="shared" si="1055"/>
        <v>0</v>
      </c>
      <c r="P5066" s="11">
        <f t="shared" si="1056"/>
        <v>0</v>
      </c>
      <c r="Q5066" s="11">
        <f t="shared" si="1057"/>
        <v>0</v>
      </c>
      <c r="R5066" s="11">
        <f t="shared" si="1058"/>
        <v>0</v>
      </c>
      <c r="S5066" s="11">
        <f t="shared" si="1059"/>
        <v>2</v>
      </c>
      <c r="T5066" t="str">
        <f t="shared" si="1060"/>
        <v>إضافى كامل</v>
      </c>
    </row>
    <row r="5067" spans="1:20" x14ac:dyDescent="0.25">
      <c r="A5067">
        <v>230</v>
      </c>
      <c r="B5067">
        <v>29833</v>
      </c>
      <c r="C5067" t="s">
        <v>442</v>
      </c>
      <c r="D5067" s="8">
        <v>45622</v>
      </c>
      <c r="E5067" t="s">
        <v>22</v>
      </c>
      <c r="F5067">
        <v>20</v>
      </c>
      <c r="G5067" s="9" t="s">
        <v>441</v>
      </c>
      <c r="H5067" s="10"/>
      <c r="K5067" s="3" t="s">
        <v>56</v>
      </c>
      <c r="L5067" s="11">
        <f t="shared" si="1052"/>
        <v>0</v>
      </c>
      <c r="M5067" s="11">
        <f t="shared" si="1053"/>
        <v>2</v>
      </c>
      <c r="N5067" s="11">
        <f t="shared" si="1054"/>
        <v>0</v>
      </c>
      <c r="O5067" s="11">
        <f t="shared" si="1055"/>
        <v>0</v>
      </c>
      <c r="P5067" s="11">
        <f t="shared" si="1056"/>
        <v>0</v>
      </c>
      <c r="Q5067" s="11">
        <f t="shared" si="1057"/>
        <v>0</v>
      </c>
      <c r="R5067" s="11">
        <f t="shared" si="1058"/>
        <v>0</v>
      </c>
      <c r="S5067" s="11">
        <f t="shared" si="1059"/>
        <v>2</v>
      </c>
      <c r="T5067" t="str">
        <f t="shared" si="1060"/>
        <v>إضافى كامل</v>
      </c>
    </row>
    <row r="5068" spans="1:20" x14ac:dyDescent="0.25">
      <c r="A5068">
        <v>230</v>
      </c>
      <c r="B5068">
        <v>29833</v>
      </c>
      <c r="C5068" t="s">
        <v>442</v>
      </c>
      <c r="D5068" s="8">
        <v>45623</v>
      </c>
      <c r="E5068" t="s">
        <v>23</v>
      </c>
      <c r="F5068">
        <v>20</v>
      </c>
      <c r="G5068" s="9" t="s">
        <v>441</v>
      </c>
      <c r="H5068" s="10"/>
      <c r="K5068" s="3" t="s">
        <v>56</v>
      </c>
      <c r="L5068" s="11">
        <f t="shared" si="1052"/>
        <v>0</v>
      </c>
      <c r="M5068" s="11">
        <f t="shared" si="1053"/>
        <v>1</v>
      </c>
      <c r="N5068" s="11">
        <f t="shared" si="1054"/>
        <v>0</v>
      </c>
      <c r="O5068" s="11">
        <f t="shared" si="1055"/>
        <v>0</v>
      </c>
      <c r="P5068" s="11">
        <f t="shared" si="1056"/>
        <v>0</v>
      </c>
      <c r="Q5068" s="11">
        <f t="shared" si="1057"/>
        <v>0</v>
      </c>
      <c r="R5068" s="11">
        <f t="shared" si="1058"/>
        <v>0</v>
      </c>
      <c r="S5068" s="11">
        <f t="shared" si="1059"/>
        <v>1</v>
      </c>
      <c r="T5068" t="str">
        <f t="shared" si="1060"/>
        <v>إضافى كامل</v>
      </c>
    </row>
    <row r="5069" spans="1:20" x14ac:dyDescent="0.25">
      <c r="A5069">
        <v>230</v>
      </c>
      <c r="B5069">
        <v>29833</v>
      </c>
      <c r="C5069" t="s">
        <v>442</v>
      </c>
      <c r="D5069" s="8">
        <v>45624</v>
      </c>
      <c r="E5069" t="s">
        <v>24</v>
      </c>
      <c r="F5069">
        <v>20</v>
      </c>
      <c r="G5069" s="9" t="s">
        <v>441</v>
      </c>
      <c r="H5069" s="10"/>
      <c r="K5069" s="3" t="s">
        <v>19</v>
      </c>
      <c r="L5069" s="11">
        <f t="shared" si="1052"/>
        <v>1</v>
      </c>
      <c r="M5069" s="11">
        <f t="shared" si="1053"/>
        <v>0</v>
      </c>
      <c r="N5069" s="11">
        <f t="shared" si="1054"/>
        <v>0</v>
      </c>
      <c r="O5069" s="11">
        <f t="shared" si="1055"/>
        <v>0</v>
      </c>
      <c r="P5069" s="11">
        <f t="shared" si="1056"/>
        <v>0</v>
      </c>
      <c r="Q5069" s="11">
        <f t="shared" si="1057"/>
        <v>0</v>
      </c>
      <c r="R5069" s="11">
        <f t="shared" si="1058"/>
        <v>0</v>
      </c>
      <c r="S5069" s="11">
        <f t="shared" si="1059"/>
        <v>0</v>
      </c>
      <c r="T5069" t="str">
        <f t="shared" si="1060"/>
        <v>إضافى كامل</v>
      </c>
    </row>
    <row r="5070" spans="1:20" x14ac:dyDescent="0.25">
      <c r="A5070">
        <v>230</v>
      </c>
      <c r="B5070">
        <v>29833</v>
      </c>
      <c r="C5070" t="s">
        <v>442</v>
      </c>
      <c r="D5070" s="8">
        <v>45625</v>
      </c>
      <c r="E5070" t="s">
        <v>15</v>
      </c>
      <c r="F5070">
        <v>20</v>
      </c>
      <c r="G5070" s="9" t="s">
        <v>441</v>
      </c>
      <c r="H5070" s="10"/>
      <c r="L5070" s="11">
        <f t="shared" si="1052"/>
        <v>1</v>
      </c>
      <c r="M5070" s="11">
        <f t="shared" si="1053"/>
        <v>0</v>
      </c>
      <c r="N5070" s="11">
        <f t="shared" si="1054"/>
        <v>0</v>
      </c>
      <c r="O5070" s="11">
        <f t="shared" si="1055"/>
        <v>0</v>
      </c>
      <c r="P5070" s="11">
        <f t="shared" si="1056"/>
        <v>0</v>
      </c>
      <c r="Q5070" s="11">
        <f t="shared" si="1057"/>
        <v>0</v>
      </c>
      <c r="R5070" s="11">
        <f t="shared" si="1058"/>
        <v>0</v>
      </c>
      <c r="S5070" s="11">
        <f t="shared" si="1059"/>
        <v>0</v>
      </c>
      <c r="T5070" t="str">
        <f t="shared" si="1060"/>
        <v>إضافى كامل</v>
      </c>
    </row>
    <row r="5071" spans="1:20" x14ac:dyDescent="0.25">
      <c r="A5071">
        <v>230</v>
      </c>
      <c r="B5071">
        <v>29833</v>
      </c>
      <c r="C5071" t="s">
        <v>442</v>
      </c>
      <c r="D5071" s="8">
        <v>45626</v>
      </c>
      <c r="E5071" t="s">
        <v>18</v>
      </c>
      <c r="F5071">
        <v>20</v>
      </c>
      <c r="G5071" s="9" t="s">
        <v>441</v>
      </c>
      <c r="H5071" s="10"/>
      <c r="K5071" s="3" t="s">
        <v>19</v>
      </c>
      <c r="L5071" s="11">
        <f t="shared" si="1052"/>
        <v>1</v>
      </c>
      <c r="M5071" s="11">
        <f t="shared" si="1053"/>
        <v>0</v>
      </c>
      <c r="N5071" s="11">
        <f t="shared" si="1054"/>
        <v>0</v>
      </c>
      <c r="O5071" s="11">
        <f t="shared" si="1055"/>
        <v>0</v>
      </c>
      <c r="P5071" s="11">
        <f t="shared" si="1056"/>
        <v>0</v>
      </c>
      <c r="Q5071" s="11">
        <f t="shared" si="1057"/>
        <v>0</v>
      </c>
      <c r="R5071" s="11">
        <f t="shared" si="1058"/>
        <v>0</v>
      </c>
      <c r="S5071" s="11">
        <f t="shared" si="1059"/>
        <v>0</v>
      </c>
      <c r="T5071" t="str">
        <f t="shared" si="1060"/>
        <v>إضافى كامل</v>
      </c>
    </row>
    <row r="5072" spans="1:20" ht="15.75" x14ac:dyDescent="0.25">
      <c r="A5072">
        <v>354</v>
      </c>
      <c r="B5072">
        <v>27364</v>
      </c>
      <c r="C5072" s="16" t="s">
        <v>445</v>
      </c>
      <c r="D5072" s="8">
        <v>45597</v>
      </c>
      <c r="E5072" t="s">
        <v>15</v>
      </c>
      <c r="F5072">
        <v>17</v>
      </c>
      <c r="G5072" s="9" t="s">
        <v>446</v>
      </c>
      <c r="H5072" s="48">
        <v>0.05</v>
      </c>
      <c r="L5072" s="11">
        <f t="shared" si="1052"/>
        <v>1</v>
      </c>
      <c r="M5072" s="11">
        <f t="shared" si="1053"/>
        <v>0</v>
      </c>
      <c r="N5072" s="11">
        <f t="shared" si="1054"/>
        <v>0</v>
      </c>
      <c r="O5072" s="11">
        <f t="shared" si="1055"/>
        <v>0</v>
      </c>
      <c r="P5072" s="11">
        <f t="shared" si="1056"/>
        <v>0</v>
      </c>
      <c r="Q5072" s="11">
        <f t="shared" si="1057"/>
        <v>0</v>
      </c>
      <c r="R5072" s="11">
        <f t="shared" si="1058"/>
        <v>0</v>
      </c>
      <c r="S5072" s="11">
        <f t="shared" si="1059"/>
        <v>0</v>
      </c>
      <c r="T5072" t="str">
        <f t="shared" si="1060"/>
        <v>إضافى كامل</v>
      </c>
    </row>
    <row r="5073" spans="1:20" x14ac:dyDescent="0.25">
      <c r="A5073">
        <v>354</v>
      </c>
      <c r="B5073">
        <v>27364</v>
      </c>
      <c r="C5073" t="s">
        <v>447</v>
      </c>
      <c r="D5073" s="8">
        <v>45598</v>
      </c>
      <c r="E5073" t="s">
        <v>18</v>
      </c>
      <c r="F5073">
        <v>17</v>
      </c>
      <c r="G5073" s="9"/>
      <c r="H5073" s="10" t="s">
        <v>448</v>
      </c>
      <c r="L5073" s="11">
        <f t="shared" si="1052"/>
        <v>1</v>
      </c>
      <c r="M5073" s="11">
        <f t="shared" si="1053"/>
        <v>0</v>
      </c>
      <c r="N5073" s="11">
        <f t="shared" si="1054"/>
        <v>0</v>
      </c>
      <c r="O5073" s="11">
        <f t="shared" si="1055"/>
        <v>0</v>
      </c>
      <c r="P5073" s="11">
        <f t="shared" si="1056"/>
        <v>0</v>
      </c>
      <c r="Q5073" s="11">
        <f t="shared" si="1057"/>
        <v>0</v>
      </c>
      <c r="R5073" s="11">
        <f t="shared" si="1058"/>
        <v>0</v>
      </c>
      <c r="S5073" s="11">
        <f t="shared" si="1059"/>
        <v>0</v>
      </c>
      <c r="T5073" t="str">
        <f t="shared" si="1060"/>
        <v>إضافى كامل</v>
      </c>
    </row>
    <row r="5074" spans="1:20" x14ac:dyDescent="0.25">
      <c r="A5074">
        <v>354</v>
      </c>
      <c r="B5074">
        <v>27364</v>
      </c>
      <c r="C5074" t="s">
        <v>447</v>
      </c>
      <c r="D5074" s="8">
        <v>45599</v>
      </c>
      <c r="E5074" t="s">
        <v>20</v>
      </c>
      <c r="F5074">
        <v>17</v>
      </c>
      <c r="G5074" s="9"/>
      <c r="H5074" s="10" t="s">
        <v>448</v>
      </c>
      <c r="I5074" s="12"/>
      <c r="J5074" s="12"/>
      <c r="L5074" s="11">
        <f t="shared" si="1052"/>
        <v>1</v>
      </c>
      <c r="M5074" s="11">
        <f t="shared" si="1053"/>
        <v>0</v>
      </c>
      <c r="N5074" s="11">
        <f t="shared" si="1054"/>
        <v>0</v>
      </c>
      <c r="O5074" s="11">
        <f t="shared" si="1055"/>
        <v>0</v>
      </c>
      <c r="P5074" s="11">
        <f t="shared" si="1056"/>
        <v>0</v>
      </c>
      <c r="Q5074" s="11">
        <f t="shared" si="1057"/>
        <v>0</v>
      </c>
      <c r="R5074" s="11">
        <f t="shared" si="1058"/>
        <v>0</v>
      </c>
      <c r="S5074" s="11">
        <f t="shared" si="1059"/>
        <v>0</v>
      </c>
      <c r="T5074" t="str">
        <f t="shared" si="1060"/>
        <v>إضافى كامل</v>
      </c>
    </row>
    <row r="5075" spans="1:20" x14ac:dyDescent="0.25">
      <c r="A5075">
        <v>354</v>
      </c>
      <c r="B5075">
        <v>27364</v>
      </c>
      <c r="C5075" t="s">
        <v>447</v>
      </c>
      <c r="D5075" s="8">
        <v>45600</v>
      </c>
      <c r="E5075" t="s">
        <v>21</v>
      </c>
      <c r="F5075">
        <v>17</v>
      </c>
      <c r="G5075" s="9"/>
      <c r="H5075" s="10" t="s">
        <v>448</v>
      </c>
      <c r="I5075" s="12"/>
      <c r="J5075" s="12"/>
      <c r="L5075" s="11">
        <f t="shared" si="1052"/>
        <v>1</v>
      </c>
      <c r="M5075" s="11">
        <f t="shared" si="1053"/>
        <v>0</v>
      </c>
      <c r="N5075" s="11">
        <f t="shared" si="1054"/>
        <v>0</v>
      </c>
      <c r="O5075" s="11">
        <f t="shared" si="1055"/>
        <v>0</v>
      </c>
      <c r="P5075" s="11">
        <f t="shared" si="1056"/>
        <v>0</v>
      </c>
      <c r="Q5075" s="11">
        <f t="shared" si="1057"/>
        <v>0</v>
      </c>
      <c r="R5075" s="11">
        <f t="shared" si="1058"/>
        <v>0</v>
      </c>
      <c r="S5075" s="11">
        <f t="shared" si="1059"/>
        <v>0</v>
      </c>
      <c r="T5075" t="str">
        <f t="shared" si="1060"/>
        <v>إضافى كامل</v>
      </c>
    </row>
    <row r="5076" spans="1:20" x14ac:dyDescent="0.25">
      <c r="A5076">
        <v>354</v>
      </c>
      <c r="B5076">
        <v>27364</v>
      </c>
      <c r="C5076" t="s">
        <v>447</v>
      </c>
      <c r="D5076" s="8">
        <v>45601</v>
      </c>
      <c r="E5076" t="s">
        <v>22</v>
      </c>
      <c r="F5076">
        <v>17</v>
      </c>
      <c r="G5076" s="9"/>
      <c r="H5076" s="10" t="s">
        <v>448</v>
      </c>
      <c r="L5076" s="11">
        <f t="shared" si="1052"/>
        <v>1</v>
      </c>
      <c r="M5076" s="11">
        <f t="shared" si="1053"/>
        <v>0</v>
      </c>
      <c r="N5076" s="11">
        <f t="shared" si="1054"/>
        <v>0</v>
      </c>
      <c r="O5076" s="11">
        <f t="shared" si="1055"/>
        <v>0</v>
      </c>
      <c r="P5076" s="11">
        <f t="shared" si="1056"/>
        <v>0</v>
      </c>
      <c r="Q5076" s="11">
        <f t="shared" si="1057"/>
        <v>0</v>
      </c>
      <c r="R5076" s="11">
        <f t="shared" si="1058"/>
        <v>0</v>
      </c>
      <c r="S5076" s="11">
        <f t="shared" si="1059"/>
        <v>0</v>
      </c>
      <c r="T5076" t="str">
        <f t="shared" si="1060"/>
        <v>إضافى كامل</v>
      </c>
    </row>
    <row r="5077" spans="1:20" x14ac:dyDescent="0.25">
      <c r="A5077">
        <v>354</v>
      </c>
      <c r="B5077">
        <v>27364</v>
      </c>
      <c r="C5077" t="s">
        <v>447</v>
      </c>
      <c r="D5077" s="8">
        <v>45602</v>
      </c>
      <c r="E5077" t="s">
        <v>23</v>
      </c>
      <c r="F5077">
        <v>17</v>
      </c>
      <c r="G5077" s="9"/>
      <c r="H5077" s="10" t="s">
        <v>448</v>
      </c>
      <c r="I5077" s="12"/>
      <c r="J5077" s="12"/>
      <c r="K5077" s="3" t="s">
        <v>41</v>
      </c>
      <c r="L5077" s="11">
        <f t="shared" si="1052"/>
        <v>1</v>
      </c>
      <c r="M5077" s="11">
        <f t="shared" si="1053"/>
        <v>0</v>
      </c>
      <c r="N5077" s="11">
        <f t="shared" si="1054"/>
        <v>0</v>
      </c>
      <c r="O5077" s="11">
        <f t="shared" si="1055"/>
        <v>0</v>
      </c>
      <c r="P5077" s="11">
        <f t="shared" si="1056"/>
        <v>0</v>
      </c>
      <c r="Q5077" s="11">
        <f t="shared" si="1057"/>
        <v>0</v>
      </c>
      <c r="R5077" s="11">
        <f t="shared" si="1058"/>
        <v>0</v>
      </c>
      <c r="S5077" s="11">
        <f t="shared" si="1059"/>
        <v>0</v>
      </c>
      <c r="T5077" t="str">
        <f t="shared" si="1060"/>
        <v>إضافى كامل</v>
      </c>
    </row>
    <row r="5078" spans="1:20" x14ac:dyDescent="0.25">
      <c r="A5078">
        <v>354</v>
      </c>
      <c r="B5078">
        <v>27364</v>
      </c>
      <c r="C5078" t="s">
        <v>447</v>
      </c>
      <c r="D5078" s="8">
        <v>45603</v>
      </c>
      <c r="E5078" t="s">
        <v>24</v>
      </c>
      <c r="F5078">
        <v>17</v>
      </c>
      <c r="G5078" s="9"/>
      <c r="H5078" s="10" t="s">
        <v>448</v>
      </c>
      <c r="I5078" s="12"/>
      <c r="J5078" s="12"/>
      <c r="L5078" s="11">
        <f t="shared" si="1052"/>
        <v>1</v>
      </c>
      <c r="M5078" s="11">
        <f t="shared" si="1053"/>
        <v>0</v>
      </c>
      <c r="N5078" s="11">
        <f t="shared" si="1054"/>
        <v>0</v>
      </c>
      <c r="O5078" s="11">
        <f t="shared" si="1055"/>
        <v>0</v>
      </c>
      <c r="P5078" s="11">
        <f t="shared" si="1056"/>
        <v>0</v>
      </c>
      <c r="Q5078" s="11">
        <f t="shared" si="1057"/>
        <v>0</v>
      </c>
      <c r="R5078" s="11">
        <f t="shared" si="1058"/>
        <v>0</v>
      </c>
      <c r="S5078" s="11">
        <f t="shared" si="1059"/>
        <v>0</v>
      </c>
      <c r="T5078" t="str">
        <f t="shared" si="1060"/>
        <v>إضافى كامل</v>
      </c>
    </row>
    <row r="5079" spans="1:20" x14ac:dyDescent="0.25">
      <c r="A5079">
        <v>354</v>
      </c>
      <c r="B5079">
        <v>27364</v>
      </c>
      <c r="C5079" t="s">
        <v>447</v>
      </c>
      <c r="D5079" s="8">
        <v>45604</v>
      </c>
      <c r="E5079" t="s">
        <v>15</v>
      </c>
      <c r="F5079">
        <v>17</v>
      </c>
      <c r="G5079" s="9"/>
      <c r="H5079" s="10" t="s">
        <v>448</v>
      </c>
      <c r="L5079" s="11">
        <f t="shared" si="1052"/>
        <v>1</v>
      </c>
      <c r="M5079" s="11">
        <f t="shared" si="1053"/>
        <v>0</v>
      </c>
      <c r="N5079" s="11">
        <f t="shared" si="1054"/>
        <v>0</v>
      </c>
      <c r="O5079" s="11">
        <f t="shared" si="1055"/>
        <v>0</v>
      </c>
      <c r="P5079" s="11">
        <f t="shared" si="1056"/>
        <v>0</v>
      </c>
      <c r="Q5079" s="11">
        <f t="shared" si="1057"/>
        <v>0</v>
      </c>
      <c r="R5079" s="11">
        <f t="shared" si="1058"/>
        <v>0</v>
      </c>
      <c r="S5079" s="11">
        <f t="shared" si="1059"/>
        <v>0</v>
      </c>
      <c r="T5079" t="str">
        <f t="shared" si="1060"/>
        <v>إضافى كامل</v>
      </c>
    </row>
    <row r="5080" spans="1:20" x14ac:dyDescent="0.25">
      <c r="A5080">
        <v>354</v>
      </c>
      <c r="B5080">
        <v>27364</v>
      </c>
      <c r="C5080" t="s">
        <v>447</v>
      </c>
      <c r="D5080" s="8">
        <v>45605</v>
      </c>
      <c r="E5080" t="s">
        <v>18</v>
      </c>
      <c r="F5080">
        <v>17</v>
      </c>
      <c r="G5080" s="9"/>
      <c r="H5080" s="10" t="s">
        <v>448</v>
      </c>
      <c r="L5080" s="11">
        <f t="shared" si="1052"/>
        <v>1</v>
      </c>
      <c r="M5080" s="11">
        <f t="shared" si="1053"/>
        <v>0</v>
      </c>
      <c r="N5080" s="11">
        <f t="shared" si="1054"/>
        <v>0</v>
      </c>
      <c r="O5080" s="11">
        <f t="shared" si="1055"/>
        <v>0</v>
      </c>
      <c r="P5080" s="11">
        <f t="shared" si="1056"/>
        <v>0</v>
      </c>
      <c r="Q5080" s="11">
        <f t="shared" si="1057"/>
        <v>0</v>
      </c>
      <c r="R5080" s="11">
        <f t="shared" si="1058"/>
        <v>0</v>
      </c>
      <c r="S5080" s="11">
        <f t="shared" si="1059"/>
        <v>0</v>
      </c>
      <c r="T5080" t="str">
        <f t="shared" si="1060"/>
        <v>إضافى كامل</v>
      </c>
    </row>
    <row r="5081" spans="1:20" x14ac:dyDescent="0.25">
      <c r="A5081">
        <v>354</v>
      </c>
      <c r="B5081">
        <v>27364</v>
      </c>
      <c r="C5081" t="s">
        <v>447</v>
      </c>
      <c r="D5081" s="8">
        <v>45606</v>
      </c>
      <c r="E5081" t="s">
        <v>20</v>
      </c>
      <c r="F5081">
        <v>17</v>
      </c>
      <c r="G5081" s="9"/>
      <c r="H5081" s="10" t="s">
        <v>448</v>
      </c>
      <c r="I5081" s="12"/>
      <c r="J5081" s="12"/>
      <c r="L5081" s="11">
        <f t="shared" si="1052"/>
        <v>1</v>
      </c>
      <c r="M5081" s="11">
        <f t="shared" si="1053"/>
        <v>0</v>
      </c>
      <c r="N5081" s="11">
        <f t="shared" si="1054"/>
        <v>0</v>
      </c>
      <c r="O5081" s="11">
        <f t="shared" si="1055"/>
        <v>0</v>
      </c>
      <c r="P5081" s="11">
        <f t="shared" si="1056"/>
        <v>0</v>
      </c>
      <c r="Q5081" s="11">
        <f t="shared" si="1057"/>
        <v>0</v>
      </c>
      <c r="R5081" s="11">
        <f t="shared" si="1058"/>
        <v>0</v>
      </c>
      <c r="S5081" s="11">
        <f t="shared" si="1059"/>
        <v>0</v>
      </c>
      <c r="T5081" t="str">
        <f t="shared" si="1060"/>
        <v>إضافى كامل</v>
      </c>
    </row>
    <row r="5082" spans="1:20" x14ac:dyDescent="0.25">
      <c r="A5082">
        <v>354</v>
      </c>
      <c r="B5082">
        <v>27364</v>
      </c>
      <c r="C5082" t="s">
        <v>447</v>
      </c>
      <c r="D5082" s="8">
        <v>45607</v>
      </c>
      <c r="E5082" t="s">
        <v>21</v>
      </c>
      <c r="F5082">
        <v>17</v>
      </c>
      <c r="G5082" s="9"/>
      <c r="H5082" s="10" t="s">
        <v>448</v>
      </c>
      <c r="I5082" s="12"/>
      <c r="J5082" s="12"/>
      <c r="K5082" s="3" t="s">
        <v>41</v>
      </c>
      <c r="L5082" s="11">
        <f t="shared" si="1052"/>
        <v>1</v>
      </c>
      <c r="M5082" s="11">
        <f t="shared" si="1053"/>
        <v>0</v>
      </c>
      <c r="N5082" s="11">
        <f t="shared" si="1054"/>
        <v>0</v>
      </c>
      <c r="O5082" s="11">
        <f t="shared" si="1055"/>
        <v>0</v>
      </c>
      <c r="P5082" s="11">
        <f t="shared" si="1056"/>
        <v>0</v>
      </c>
      <c r="Q5082" s="11">
        <f t="shared" si="1057"/>
        <v>0</v>
      </c>
      <c r="R5082" s="11">
        <f t="shared" si="1058"/>
        <v>0</v>
      </c>
      <c r="S5082" s="11">
        <f t="shared" si="1059"/>
        <v>0</v>
      </c>
      <c r="T5082" t="str">
        <f t="shared" si="1060"/>
        <v>إضافى كامل</v>
      </c>
    </row>
    <row r="5083" spans="1:20" x14ac:dyDescent="0.25">
      <c r="A5083">
        <v>354</v>
      </c>
      <c r="B5083">
        <v>27364</v>
      </c>
      <c r="C5083" t="s">
        <v>447</v>
      </c>
      <c r="D5083" s="8">
        <v>45608</v>
      </c>
      <c r="E5083" t="s">
        <v>22</v>
      </c>
      <c r="F5083">
        <v>17</v>
      </c>
      <c r="G5083" s="9"/>
      <c r="H5083" s="10" t="s">
        <v>448</v>
      </c>
      <c r="I5083" s="12"/>
      <c r="J5083" s="12"/>
      <c r="L5083" s="11">
        <f t="shared" si="1052"/>
        <v>1</v>
      </c>
      <c r="M5083" s="11">
        <f t="shared" si="1053"/>
        <v>0</v>
      </c>
      <c r="N5083" s="11">
        <f t="shared" si="1054"/>
        <v>0</v>
      </c>
      <c r="O5083" s="11">
        <f t="shared" si="1055"/>
        <v>0</v>
      </c>
      <c r="P5083" s="11">
        <f t="shared" si="1056"/>
        <v>0</v>
      </c>
      <c r="Q5083" s="11">
        <f t="shared" si="1057"/>
        <v>0</v>
      </c>
      <c r="R5083" s="11">
        <f t="shared" si="1058"/>
        <v>0</v>
      </c>
      <c r="S5083" s="11">
        <f t="shared" si="1059"/>
        <v>0</v>
      </c>
      <c r="T5083" t="str">
        <f t="shared" si="1060"/>
        <v>إضافى كامل</v>
      </c>
    </row>
    <row r="5084" spans="1:20" x14ac:dyDescent="0.25">
      <c r="A5084">
        <v>354</v>
      </c>
      <c r="B5084">
        <v>27364</v>
      </c>
      <c r="C5084" t="s">
        <v>447</v>
      </c>
      <c r="D5084" s="8">
        <v>45609</v>
      </c>
      <c r="E5084" t="s">
        <v>23</v>
      </c>
      <c r="F5084">
        <v>17</v>
      </c>
      <c r="G5084" s="9"/>
      <c r="H5084" s="10" t="s">
        <v>448</v>
      </c>
      <c r="L5084" s="11">
        <f t="shared" si="1052"/>
        <v>1</v>
      </c>
      <c r="M5084" s="11">
        <f t="shared" si="1053"/>
        <v>0</v>
      </c>
      <c r="N5084" s="11">
        <f t="shared" si="1054"/>
        <v>0</v>
      </c>
      <c r="O5084" s="11">
        <f t="shared" si="1055"/>
        <v>0</v>
      </c>
      <c r="P5084" s="11">
        <f t="shared" si="1056"/>
        <v>0</v>
      </c>
      <c r="Q5084" s="11">
        <f t="shared" si="1057"/>
        <v>0</v>
      </c>
      <c r="R5084" s="11">
        <f t="shared" si="1058"/>
        <v>0</v>
      </c>
      <c r="S5084" s="11">
        <f t="shared" si="1059"/>
        <v>0</v>
      </c>
      <c r="T5084" t="str">
        <f t="shared" si="1060"/>
        <v>إضافى كامل</v>
      </c>
    </row>
    <row r="5085" spans="1:20" x14ac:dyDescent="0.25">
      <c r="A5085">
        <v>354</v>
      </c>
      <c r="B5085">
        <v>27364</v>
      </c>
      <c r="C5085" t="s">
        <v>447</v>
      </c>
      <c r="D5085" s="8">
        <v>45610</v>
      </c>
      <c r="E5085" t="s">
        <v>24</v>
      </c>
      <c r="F5085">
        <v>17</v>
      </c>
      <c r="G5085" s="9"/>
      <c r="H5085" s="10" t="s">
        <v>448</v>
      </c>
      <c r="L5085" s="11">
        <f t="shared" si="1052"/>
        <v>1</v>
      </c>
      <c r="M5085" s="11">
        <f t="shared" si="1053"/>
        <v>0</v>
      </c>
      <c r="N5085" s="11">
        <f t="shared" si="1054"/>
        <v>0</v>
      </c>
      <c r="O5085" s="11">
        <f t="shared" si="1055"/>
        <v>0</v>
      </c>
      <c r="P5085" s="11">
        <f t="shared" si="1056"/>
        <v>0</v>
      </c>
      <c r="Q5085" s="11">
        <f t="shared" si="1057"/>
        <v>0</v>
      </c>
      <c r="R5085" s="11">
        <f t="shared" si="1058"/>
        <v>0</v>
      </c>
      <c r="S5085" s="11">
        <f t="shared" si="1059"/>
        <v>0</v>
      </c>
      <c r="T5085" t="str">
        <f t="shared" si="1060"/>
        <v>إضافى كامل</v>
      </c>
    </row>
    <row r="5086" spans="1:20" x14ac:dyDescent="0.25">
      <c r="A5086">
        <v>354</v>
      </c>
      <c r="B5086">
        <v>27364</v>
      </c>
      <c r="C5086" t="s">
        <v>447</v>
      </c>
      <c r="D5086" s="8">
        <v>45611</v>
      </c>
      <c r="E5086" t="s">
        <v>15</v>
      </c>
      <c r="F5086">
        <v>17</v>
      </c>
      <c r="G5086" s="9"/>
      <c r="H5086" s="10" t="s">
        <v>448</v>
      </c>
      <c r="L5086" s="11">
        <f t="shared" si="1052"/>
        <v>1</v>
      </c>
      <c r="M5086" s="11">
        <f t="shared" si="1053"/>
        <v>0</v>
      </c>
      <c r="N5086" s="11">
        <f t="shared" si="1054"/>
        <v>0</v>
      </c>
      <c r="O5086" s="11">
        <f t="shared" si="1055"/>
        <v>0</v>
      </c>
      <c r="P5086" s="11">
        <f t="shared" si="1056"/>
        <v>0</v>
      </c>
      <c r="Q5086" s="11">
        <f t="shared" si="1057"/>
        <v>0</v>
      </c>
      <c r="R5086" s="11">
        <f t="shared" si="1058"/>
        <v>0</v>
      </c>
      <c r="S5086" s="11">
        <f t="shared" si="1059"/>
        <v>0</v>
      </c>
      <c r="T5086" t="str">
        <f t="shared" si="1060"/>
        <v>إضافى كامل</v>
      </c>
    </row>
    <row r="5087" spans="1:20" x14ac:dyDescent="0.25">
      <c r="A5087">
        <v>354</v>
      </c>
      <c r="B5087">
        <v>27364</v>
      </c>
      <c r="C5087" t="s">
        <v>447</v>
      </c>
      <c r="D5087" s="8">
        <v>45612</v>
      </c>
      <c r="E5087" t="s">
        <v>18</v>
      </c>
      <c r="F5087">
        <v>17</v>
      </c>
      <c r="G5087" s="9"/>
      <c r="H5087" s="10" t="s">
        <v>448</v>
      </c>
      <c r="L5087" s="11">
        <f t="shared" si="1052"/>
        <v>1</v>
      </c>
      <c r="M5087" s="11">
        <f t="shared" si="1053"/>
        <v>0</v>
      </c>
      <c r="N5087" s="11">
        <f t="shared" si="1054"/>
        <v>0</v>
      </c>
      <c r="O5087" s="11">
        <f t="shared" si="1055"/>
        <v>0</v>
      </c>
      <c r="P5087" s="11">
        <f t="shared" si="1056"/>
        <v>0</v>
      </c>
      <c r="Q5087" s="11">
        <f t="shared" si="1057"/>
        <v>0</v>
      </c>
      <c r="R5087" s="11">
        <f t="shared" si="1058"/>
        <v>0</v>
      </c>
      <c r="S5087" s="11">
        <f t="shared" si="1059"/>
        <v>0</v>
      </c>
      <c r="T5087" t="str">
        <f t="shared" si="1060"/>
        <v>إضافى كامل</v>
      </c>
    </row>
    <row r="5088" spans="1:20" x14ac:dyDescent="0.25">
      <c r="A5088">
        <v>354</v>
      </c>
      <c r="B5088">
        <v>27364</v>
      </c>
      <c r="C5088" t="s">
        <v>447</v>
      </c>
      <c r="D5088" s="8">
        <v>45613</v>
      </c>
      <c r="E5088" t="s">
        <v>20</v>
      </c>
      <c r="F5088">
        <v>17</v>
      </c>
      <c r="G5088" s="9"/>
      <c r="H5088" s="10" t="s">
        <v>448</v>
      </c>
      <c r="L5088" s="11">
        <f t="shared" si="1052"/>
        <v>1</v>
      </c>
      <c r="M5088" s="11">
        <f t="shared" si="1053"/>
        <v>0</v>
      </c>
      <c r="N5088" s="11">
        <f t="shared" si="1054"/>
        <v>0</v>
      </c>
      <c r="O5088" s="11">
        <f t="shared" si="1055"/>
        <v>0</v>
      </c>
      <c r="P5088" s="11">
        <f t="shared" si="1056"/>
        <v>0</v>
      </c>
      <c r="Q5088" s="11">
        <f t="shared" si="1057"/>
        <v>0</v>
      </c>
      <c r="R5088" s="11">
        <f t="shared" si="1058"/>
        <v>0</v>
      </c>
      <c r="S5088" s="11">
        <f t="shared" si="1059"/>
        <v>0</v>
      </c>
      <c r="T5088" t="str">
        <f t="shared" si="1060"/>
        <v>إضافى كامل</v>
      </c>
    </row>
    <row r="5089" spans="1:20" x14ac:dyDescent="0.25">
      <c r="A5089">
        <v>354</v>
      </c>
      <c r="B5089">
        <v>27364</v>
      </c>
      <c r="C5089" t="s">
        <v>447</v>
      </c>
      <c r="D5089" s="8">
        <v>45614</v>
      </c>
      <c r="E5089" t="s">
        <v>21</v>
      </c>
      <c r="F5089">
        <v>17</v>
      </c>
      <c r="G5089" s="9"/>
      <c r="H5089" s="10" t="s">
        <v>448</v>
      </c>
      <c r="L5089" s="11">
        <f t="shared" si="1052"/>
        <v>1</v>
      </c>
      <c r="M5089" s="11">
        <f t="shared" si="1053"/>
        <v>0</v>
      </c>
      <c r="N5089" s="11">
        <f t="shared" si="1054"/>
        <v>0</v>
      </c>
      <c r="O5089" s="11">
        <f t="shared" si="1055"/>
        <v>0</v>
      </c>
      <c r="P5089" s="11">
        <f t="shared" si="1056"/>
        <v>0</v>
      </c>
      <c r="Q5089" s="11">
        <f t="shared" si="1057"/>
        <v>0</v>
      </c>
      <c r="R5089" s="11">
        <f t="shared" si="1058"/>
        <v>0</v>
      </c>
      <c r="S5089" s="11">
        <f t="shared" si="1059"/>
        <v>0</v>
      </c>
      <c r="T5089" t="str">
        <f t="shared" si="1060"/>
        <v>إضافى كامل</v>
      </c>
    </row>
    <row r="5090" spans="1:20" x14ac:dyDescent="0.25">
      <c r="A5090">
        <v>354</v>
      </c>
      <c r="B5090">
        <v>27364</v>
      </c>
      <c r="C5090" t="s">
        <v>447</v>
      </c>
      <c r="D5090" s="8">
        <v>45615</v>
      </c>
      <c r="E5090" t="s">
        <v>22</v>
      </c>
      <c r="F5090">
        <v>17</v>
      </c>
      <c r="G5090" s="9"/>
      <c r="H5090" s="10" t="s">
        <v>448</v>
      </c>
      <c r="L5090" s="11">
        <f t="shared" si="1052"/>
        <v>1</v>
      </c>
      <c r="M5090" s="11">
        <f t="shared" si="1053"/>
        <v>0</v>
      </c>
      <c r="N5090" s="11">
        <f t="shared" si="1054"/>
        <v>0</v>
      </c>
      <c r="O5090" s="11">
        <f t="shared" si="1055"/>
        <v>0</v>
      </c>
      <c r="P5090" s="11">
        <f t="shared" si="1056"/>
        <v>0</v>
      </c>
      <c r="Q5090" s="11">
        <f t="shared" si="1057"/>
        <v>0</v>
      </c>
      <c r="R5090" s="11">
        <f t="shared" si="1058"/>
        <v>0</v>
      </c>
      <c r="S5090" s="11">
        <f t="shared" si="1059"/>
        <v>0</v>
      </c>
      <c r="T5090" t="str">
        <f t="shared" si="1060"/>
        <v>إضافى كامل</v>
      </c>
    </row>
    <row r="5091" spans="1:20" x14ac:dyDescent="0.25">
      <c r="A5091">
        <v>354</v>
      </c>
      <c r="B5091">
        <v>27364</v>
      </c>
      <c r="C5091" t="s">
        <v>447</v>
      </c>
      <c r="D5091" s="8">
        <v>45616</v>
      </c>
      <c r="E5091" t="s">
        <v>23</v>
      </c>
      <c r="F5091">
        <v>17</v>
      </c>
      <c r="G5091" s="9"/>
      <c r="H5091" s="10" t="s">
        <v>448</v>
      </c>
      <c r="K5091" s="3" t="s">
        <v>41</v>
      </c>
      <c r="L5091" s="11">
        <f t="shared" si="1052"/>
        <v>1</v>
      </c>
      <c r="M5091" s="11">
        <f t="shared" si="1053"/>
        <v>0</v>
      </c>
      <c r="N5091" s="11">
        <f t="shared" si="1054"/>
        <v>0</v>
      </c>
      <c r="O5091" s="11">
        <f t="shared" si="1055"/>
        <v>0</v>
      </c>
      <c r="P5091" s="11">
        <f t="shared" si="1056"/>
        <v>0</v>
      </c>
      <c r="Q5091" s="11">
        <f t="shared" si="1057"/>
        <v>0</v>
      </c>
      <c r="R5091" s="11">
        <f t="shared" si="1058"/>
        <v>0</v>
      </c>
      <c r="S5091" s="11">
        <f t="shared" si="1059"/>
        <v>0</v>
      </c>
      <c r="T5091" t="str">
        <f t="shared" si="1060"/>
        <v>إضافى كامل</v>
      </c>
    </row>
    <row r="5092" spans="1:20" x14ac:dyDescent="0.25">
      <c r="A5092">
        <v>354</v>
      </c>
      <c r="B5092">
        <v>27364</v>
      </c>
      <c r="C5092" t="s">
        <v>447</v>
      </c>
      <c r="D5092" s="8">
        <v>45617</v>
      </c>
      <c r="E5092" t="s">
        <v>24</v>
      </c>
      <c r="F5092">
        <v>17</v>
      </c>
      <c r="G5092" s="9"/>
      <c r="H5092" s="10" t="s">
        <v>448</v>
      </c>
      <c r="L5092" s="11">
        <f t="shared" si="1052"/>
        <v>1</v>
      </c>
      <c r="M5092" s="11">
        <f t="shared" si="1053"/>
        <v>0</v>
      </c>
      <c r="N5092" s="11">
        <f t="shared" si="1054"/>
        <v>0</v>
      </c>
      <c r="O5092" s="11">
        <f t="shared" si="1055"/>
        <v>0</v>
      </c>
      <c r="P5092" s="11">
        <f t="shared" si="1056"/>
        <v>0</v>
      </c>
      <c r="Q5092" s="11">
        <f t="shared" si="1057"/>
        <v>0</v>
      </c>
      <c r="R5092" s="11">
        <f t="shared" si="1058"/>
        <v>0</v>
      </c>
      <c r="S5092" s="11">
        <f t="shared" si="1059"/>
        <v>0</v>
      </c>
      <c r="T5092" t="str">
        <f t="shared" si="1060"/>
        <v>إضافى كامل</v>
      </c>
    </row>
    <row r="5093" spans="1:20" x14ac:dyDescent="0.25">
      <c r="A5093">
        <v>354</v>
      </c>
      <c r="B5093">
        <v>27364</v>
      </c>
      <c r="C5093" t="s">
        <v>447</v>
      </c>
      <c r="D5093" s="8">
        <v>45618</v>
      </c>
      <c r="E5093" t="s">
        <v>15</v>
      </c>
      <c r="F5093">
        <v>17</v>
      </c>
      <c r="G5093" s="9"/>
      <c r="H5093" s="10" t="s">
        <v>448</v>
      </c>
      <c r="L5093" s="11">
        <f t="shared" si="1052"/>
        <v>1</v>
      </c>
      <c r="M5093" s="11">
        <f t="shared" si="1053"/>
        <v>0</v>
      </c>
      <c r="N5093" s="11">
        <f t="shared" si="1054"/>
        <v>0</v>
      </c>
      <c r="O5093" s="11">
        <f t="shared" si="1055"/>
        <v>0</v>
      </c>
      <c r="P5093" s="11">
        <f t="shared" si="1056"/>
        <v>0</v>
      </c>
      <c r="Q5093" s="11">
        <f t="shared" si="1057"/>
        <v>0</v>
      </c>
      <c r="R5093" s="11">
        <f t="shared" si="1058"/>
        <v>0</v>
      </c>
      <c r="S5093" s="11">
        <f t="shared" si="1059"/>
        <v>0</v>
      </c>
      <c r="T5093" t="str">
        <f t="shared" si="1060"/>
        <v>إضافى كامل</v>
      </c>
    </row>
    <row r="5094" spans="1:20" x14ac:dyDescent="0.25">
      <c r="A5094">
        <v>354</v>
      </c>
      <c r="B5094">
        <v>27364</v>
      </c>
      <c r="C5094" t="s">
        <v>447</v>
      </c>
      <c r="D5094" s="8">
        <v>45619</v>
      </c>
      <c r="E5094" t="s">
        <v>18</v>
      </c>
      <c r="F5094">
        <v>17</v>
      </c>
      <c r="G5094" s="9"/>
      <c r="H5094" s="10" t="s">
        <v>448</v>
      </c>
      <c r="L5094" s="11">
        <f t="shared" si="1052"/>
        <v>1</v>
      </c>
      <c r="M5094" s="11">
        <f t="shared" si="1053"/>
        <v>0</v>
      </c>
      <c r="N5094" s="11">
        <f t="shared" si="1054"/>
        <v>0</v>
      </c>
      <c r="O5094" s="11">
        <f t="shared" si="1055"/>
        <v>0</v>
      </c>
      <c r="P5094" s="11">
        <f t="shared" si="1056"/>
        <v>0</v>
      </c>
      <c r="Q5094" s="11">
        <f t="shared" si="1057"/>
        <v>0</v>
      </c>
      <c r="R5094" s="11">
        <f t="shared" si="1058"/>
        <v>0</v>
      </c>
      <c r="S5094" s="11">
        <f t="shared" si="1059"/>
        <v>0</v>
      </c>
      <c r="T5094" t="str">
        <f t="shared" si="1060"/>
        <v>إضافى كامل</v>
      </c>
    </row>
    <row r="5095" spans="1:20" x14ac:dyDescent="0.25">
      <c r="A5095">
        <v>354</v>
      </c>
      <c r="B5095">
        <v>27364</v>
      </c>
      <c r="C5095" t="s">
        <v>447</v>
      </c>
      <c r="D5095" s="8">
        <v>45620</v>
      </c>
      <c r="E5095" t="s">
        <v>20</v>
      </c>
      <c r="F5095">
        <v>17</v>
      </c>
      <c r="G5095" s="9"/>
      <c r="H5095" s="10" t="s">
        <v>448</v>
      </c>
      <c r="L5095" s="11">
        <f t="shared" si="1052"/>
        <v>1</v>
      </c>
      <c r="M5095" s="11">
        <f t="shared" si="1053"/>
        <v>0</v>
      </c>
      <c r="N5095" s="11">
        <f t="shared" si="1054"/>
        <v>0</v>
      </c>
      <c r="O5095" s="11">
        <f t="shared" si="1055"/>
        <v>0</v>
      </c>
      <c r="P5095" s="11">
        <f t="shared" si="1056"/>
        <v>0</v>
      </c>
      <c r="Q5095" s="11">
        <f t="shared" si="1057"/>
        <v>0</v>
      </c>
      <c r="R5095" s="11">
        <f t="shared" si="1058"/>
        <v>0</v>
      </c>
      <c r="S5095" s="11">
        <f t="shared" si="1059"/>
        <v>0</v>
      </c>
      <c r="T5095" t="str">
        <f t="shared" si="1060"/>
        <v>إضافى كامل</v>
      </c>
    </row>
    <row r="5096" spans="1:20" x14ac:dyDescent="0.25">
      <c r="A5096">
        <v>354</v>
      </c>
      <c r="B5096">
        <v>27364</v>
      </c>
      <c r="C5096" t="s">
        <v>447</v>
      </c>
      <c r="D5096" s="8">
        <v>45621</v>
      </c>
      <c r="E5096" t="s">
        <v>21</v>
      </c>
      <c r="F5096">
        <v>17</v>
      </c>
      <c r="G5096" s="9"/>
      <c r="H5096" s="10" t="s">
        <v>448</v>
      </c>
      <c r="K5096" s="3" t="s">
        <v>41</v>
      </c>
      <c r="L5096" s="11">
        <f t="shared" si="1052"/>
        <v>1</v>
      </c>
      <c r="M5096" s="11">
        <f t="shared" si="1053"/>
        <v>0</v>
      </c>
      <c r="N5096" s="11">
        <f t="shared" si="1054"/>
        <v>0</v>
      </c>
      <c r="O5096" s="11">
        <f t="shared" si="1055"/>
        <v>0</v>
      </c>
      <c r="P5096" s="11">
        <f t="shared" si="1056"/>
        <v>0</v>
      </c>
      <c r="Q5096" s="11">
        <f t="shared" si="1057"/>
        <v>0</v>
      </c>
      <c r="R5096" s="11">
        <f t="shared" si="1058"/>
        <v>0</v>
      </c>
      <c r="S5096" s="11">
        <f t="shared" si="1059"/>
        <v>0</v>
      </c>
      <c r="T5096" t="str">
        <f t="shared" si="1060"/>
        <v>إضافى كامل</v>
      </c>
    </row>
    <row r="5097" spans="1:20" x14ac:dyDescent="0.25">
      <c r="A5097">
        <v>354</v>
      </c>
      <c r="B5097">
        <v>27364</v>
      </c>
      <c r="C5097" t="s">
        <v>447</v>
      </c>
      <c r="D5097" s="8">
        <v>45622</v>
      </c>
      <c r="E5097" t="s">
        <v>22</v>
      </c>
      <c r="F5097">
        <v>17</v>
      </c>
      <c r="G5097" s="9"/>
      <c r="H5097" s="10" t="s">
        <v>448</v>
      </c>
      <c r="L5097" s="11">
        <f t="shared" si="1052"/>
        <v>1</v>
      </c>
      <c r="M5097" s="11">
        <f t="shared" si="1053"/>
        <v>0</v>
      </c>
      <c r="N5097" s="11">
        <f t="shared" si="1054"/>
        <v>0</v>
      </c>
      <c r="O5097" s="11">
        <f t="shared" si="1055"/>
        <v>0</v>
      </c>
      <c r="P5097" s="11">
        <f t="shared" si="1056"/>
        <v>0</v>
      </c>
      <c r="Q5097" s="11">
        <f t="shared" si="1057"/>
        <v>0</v>
      </c>
      <c r="R5097" s="11">
        <f t="shared" si="1058"/>
        <v>0</v>
      </c>
      <c r="S5097" s="11">
        <f t="shared" si="1059"/>
        <v>0</v>
      </c>
      <c r="T5097" t="str">
        <f t="shared" si="1060"/>
        <v>إضافى كامل</v>
      </c>
    </row>
    <row r="5098" spans="1:20" x14ac:dyDescent="0.25">
      <c r="A5098">
        <v>354</v>
      </c>
      <c r="B5098">
        <v>27364</v>
      </c>
      <c r="C5098" t="s">
        <v>447</v>
      </c>
      <c r="D5098" s="8">
        <v>45623</v>
      </c>
      <c r="E5098" t="s">
        <v>23</v>
      </c>
      <c r="F5098">
        <v>17</v>
      </c>
      <c r="G5098" s="9"/>
      <c r="H5098" s="10" t="s">
        <v>448</v>
      </c>
      <c r="L5098" s="11">
        <f t="shared" si="1052"/>
        <v>1</v>
      </c>
      <c r="M5098" s="11">
        <f t="shared" si="1053"/>
        <v>0</v>
      </c>
      <c r="N5098" s="11">
        <f t="shared" si="1054"/>
        <v>0</v>
      </c>
      <c r="O5098" s="11">
        <f t="shared" si="1055"/>
        <v>0</v>
      </c>
      <c r="P5098" s="11">
        <f t="shared" si="1056"/>
        <v>0</v>
      </c>
      <c r="Q5098" s="11">
        <f t="shared" si="1057"/>
        <v>0</v>
      </c>
      <c r="R5098" s="11">
        <f t="shared" si="1058"/>
        <v>0</v>
      </c>
      <c r="S5098" s="11">
        <f t="shared" si="1059"/>
        <v>0</v>
      </c>
      <c r="T5098" t="str">
        <f t="shared" si="1060"/>
        <v>إضافى كامل</v>
      </c>
    </row>
    <row r="5099" spans="1:20" x14ac:dyDescent="0.25">
      <c r="A5099">
        <v>354</v>
      </c>
      <c r="B5099">
        <v>27364</v>
      </c>
      <c r="C5099" t="s">
        <v>447</v>
      </c>
      <c r="D5099" s="8">
        <v>45624</v>
      </c>
      <c r="E5099" t="s">
        <v>24</v>
      </c>
      <c r="F5099">
        <v>17</v>
      </c>
      <c r="G5099" s="9"/>
      <c r="H5099" s="10" t="s">
        <v>448</v>
      </c>
      <c r="L5099" s="11">
        <f t="shared" si="1052"/>
        <v>1</v>
      </c>
      <c r="M5099" s="11">
        <f t="shared" si="1053"/>
        <v>0</v>
      </c>
      <c r="N5099" s="11">
        <f t="shared" si="1054"/>
        <v>0</v>
      </c>
      <c r="O5099" s="11">
        <f t="shared" si="1055"/>
        <v>0</v>
      </c>
      <c r="P5099" s="11">
        <f t="shared" si="1056"/>
        <v>0</v>
      </c>
      <c r="Q5099" s="11">
        <f t="shared" si="1057"/>
        <v>0</v>
      </c>
      <c r="R5099" s="11">
        <f t="shared" si="1058"/>
        <v>0</v>
      </c>
      <c r="S5099" s="11">
        <f t="shared" si="1059"/>
        <v>0</v>
      </c>
      <c r="T5099" t="str">
        <f t="shared" si="1060"/>
        <v>إضافى كامل</v>
      </c>
    </row>
    <row r="5100" spans="1:20" x14ac:dyDescent="0.25">
      <c r="A5100">
        <v>354</v>
      </c>
      <c r="B5100">
        <v>27364</v>
      </c>
      <c r="C5100" t="s">
        <v>447</v>
      </c>
      <c r="D5100" s="8">
        <v>45625</v>
      </c>
      <c r="E5100" t="s">
        <v>15</v>
      </c>
      <c r="F5100">
        <v>17</v>
      </c>
      <c r="G5100" s="9"/>
      <c r="H5100" s="10" t="s">
        <v>448</v>
      </c>
      <c r="L5100" s="11">
        <f t="shared" si="1052"/>
        <v>1</v>
      </c>
      <c r="M5100" s="11">
        <f t="shared" si="1053"/>
        <v>0</v>
      </c>
      <c r="N5100" s="11">
        <f t="shared" si="1054"/>
        <v>0</v>
      </c>
      <c r="O5100" s="11">
        <f t="shared" si="1055"/>
        <v>0</v>
      </c>
      <c r="P5100" s="11">
        <f t="shared" si="1056"/>
        <v>0</v>
      </c>
      <c r="Q5100" s="11">
        <f t="shared" si="1057"/>
        <v>0</v>
      </c>
      <c r="R5100" s="11">
        <f t="shared" si="1058"/>
        <v>0</v>
      </c>
      <c r="S5100" s="11">
        <f t="shared" si="1059"/>
        <v>0</v>
      </c>
      <c r="T5100" t="str">
        <f t="shared" si="1060"/>
        <v>إضافى كامل</v>
      </c>
    </row>
    <row r="5101" spans="1:20" x14ac:dyDescent="0.25">
      <c r="A5101">
        <v>354</v>
      </c>
      <c r="B5101">
        <v>27364</v>
      </c>
      <c r="C5101" t="s">
        <v>447</v>
      </c>
      <c r="D5101" s="8">
        <v>45626</v>
      </c>
      <c r="E5101" t="s">
        <v>18</v>
      </c>
      <c r="F5101">
        <v>17</v>
      </c>
      <c r="G5101" s="9"/>
      <c r="H5101" s="10" t="s">
        <v>448</v>
      </c>
      <c r="L5101" s="11">
        <f t="shared" si="1052"/>
        <v>1</v>
      </c>
      <c r="M5101" s="11">
        <f t="shared" si="1053"/>
        <v>0</v>
      </c>
      <c r="N5101" s="11">
        <f t="shared" si="1054"/>
        <v>0</v>
      </c>
      <c r="O5101" s="11">
        <f t="shared" si="1055"/>
        <v>0</v>
      </c>
      <c r="P5101" s="11">
        <f t="shared" si="1056"/>
        <v>0</v>
      </c>
      <c r="Q5101" s="11">
        <f t="shared" si="1057"/>
        <v>0</v>
      </c>
      <c r="R5101" s="11">
        <f t="shared" si="1058"/>
        <v>0</v>
      </c>
      <c r="S5101" s="11">
        <f t="shared" si="1059"/>
        <v>0</v>
      </c>
      <c r="T5101" t="str">
        <f t="shared" si="1060"/>
        <v>إضافى كامل</v>
      </c>
    </row>
    <row r="5102" spans="1:20" ht="15.75" x14ac:dyDescent="0.25">
      <c r="A5102">
        <v>355</v>
      </c>
      <c r="B5102">
        <v>27356</v>
      </c>
      <c r="C5102" s="16" t="s">
        <v>449</v>
      </c>
      <c r="D5102" s="8">
        <v>45597</v>
      </c>
      <c r="E5102" t="s">
        <v>15</v>
      </c>
      <c r="F5102">
        <v>17</v>
      </c>
      <c r="G5102" s="9"/>
      <c r="H5102" s="48">
        <v>0.05</v>
      </c>
      <c r="L5102" s="11">
        <f t="shared" si="1052"/>
        <v>1</v>
      </c>
      <c r="M5102" s="11">
        <f t="shared" si="1053"/>
        <v>0</v>
      </c>
      <c r="N5102" s="11">
        <f t="shared" si="1054"/>
        <v>0</v>
      </c>
      <c r="O5102" s="11">
        <f t="shared" si="1055"/>
        <v>0</v>
      </c>
      <c r="P5102" s="11">
        <f t="shared" si="1056"/>
        <v>0</v>
      </c>
      <c r="Q5102" s="11">
        <f t="shared" si="1057"/>
        <v>0</v>
      </c>
      <c r="R5102" s="11">
        <f t="shared" si="1058"/>
        <v>0</v>
      </c>
      <c r="S5102" s="11">
        <f t="shared" si="1059"/>
        <v>0</v>
      </c>
      <c r="T5102" t="str">
        <f t="shared" si="1060"/>
        <v>إضافى كامل</v>
      </c>
    </row>
    <row r="5103" spans="1:20" x14ac:dyDescent="0.25">
      <c r="A5103">
        <v>355</v>
      </c>
      <c r="B5103">
        <v>27356</v>
      </c>
      <c r="C5103" t="s">
        <v>450</v>
      </c>
      <c r="D5103" s="8">
        <v>45598</v>
      </c>
      <c r="E5103" t="s">
        <v>18</v>
      </c>
      <c r="F5103">
        <v>17</v>
      </c>
      <c r="G5103" s="9"/>
      <c r="H5103" s="10" t="s">
        <v>448</v>
      </c>
      <c r="L5103" s="11">
        <f t="shared" si="1052"/>
        <v>1</v>
      </c>
      <c r="M5103" s="11">
        <f t="shared" si="1053"/>
        <v>0</v>
      </c>
      <c r="N5103" s="11">
        <f t="shared" si="1054"/>
        <v>0</v>
      </c>
      <c r="O5103" s="11">
        <f t="shared" si="1055"/>
        <v>0</v>
      </c>
      <c r="P5103" s="11">
        <f t="shared" si="1056"/>
        <v>0</v>
      </c>
      <c r="Q5103" s="11">
        <f t="shared" si="1057"/>
        <v>0</v>
      </c>
      <c r="R5103" s="11">
        <f t="shared" si="1058"/>
        <v>0</v>
      </c>
      <c r="S5103" s="11">
        <f t="shared" si="1059"/>
        <v>0</v>
      </c>
      <c r="T5103" t="str">
        <f t="shared" si="1060"/>
        <v>إضافى كامل</v>
      </c>
    </row>
    <row r="5104" spans="1:20" x14ac:dyDescent="0.25">
      <c r="A5104">
        <v>355</v>
      </c>
      <c r="B5104">
        <v>27356</v>
      </c>
      <c r="C5104" t="s">
        <v>450</v>
      </c>
      <c r="D5104" s="8">
        <v>45599</v>
      </c>
      <c r="E5104" t="s">
        <v>20</v>
      </c>
      <c r="F5104">
        <v>17</v>
      </c>
      <c r="G5104" s="9"/>
      <c r="H5104" s="10" t="s">
        <v>448</v>
      </c>
      <c r="I5104" s="12"/>
      <c r="J5104" s="12"/>
      <c r="L5104" s="11">
        <f t="shared" si="1052"/>
        <v>1</v>
      </c>
      <c r="M5104" s="11">
        <f t="shared" si="1053"/>
        <v>0</v>
      </c>
      <c r="N5104" s="11">
        <f t="shared" si="1054"/>
        <v>0</v>
      </c>
      <c r="O5104" s="11">
        <f t="shared" si="1055"/>
        <v>0</v>
      </c>
      <c r="P5104" s="11">
        <f t="shared" si="1056"/>
        <v>0</v>
      </c>
      <c r="Q5104" s="11">
        <f t="shared" si="1057"/>
        <v>0</v>
      </c>
      <c r="R5104" s="11">
        <f t="shared" si="1058"/>
        <v>0</v>
      </c>
      <c r="S5104" s="11">
        <f t="shared" si="1059"/>
        <v>0</v>
      </c>
      <c r="T5104" t="str">
        <f t="shared" si="1060"/>
        <v>إضافى كامل</v>
      </c>
    </row>
    <row r="5105" spans="1:20" x14ac:dyDescent="0.25">
      <c r="A5105">
        <v>355</v>
      </c>
      <c r="B5105">
        <v>27356</v>
      </c>
      <c r="C5105" t="s">
        <v>450</v>
      </c>
      <c r="D5105" s="8">
        <v>45600</v>
      </c>
      <c r="E5105" t="s">
        <v>21</v>
      </c>
      <c r="F5105">
        <v>17</v>
      </c>
      <c r="G5105" s="9"/>
      <c r="H5105" s="10" t="s">
        <v>448</v>
      </c>
      <c r="I5105" s="12"/>
      <c r="J5105" s="12"/>
      <c r="L5105" s="11">
        <f t="shared" si="1052"/>
        <v>1</v>
      </c>
      <c r="M5105" s="11">
        <f t="shared" si="1053"/>
        <v>0</v>
      </c>
      <c r="N5105" s="11">
        <f t="shared" si="1054"/>
        <v>0</v>
      </c>
      <c r="O5105" s="11">
        <f t="shared" si="1055"/>
        <v>0</v>
      </c>
      <c r="P5105" s="11">
        <f t="shared" si="1056"/>
        <v>0</v>
      </c>
      <c r="Q5105" s="11">
        <f t="shared" si="1057"/>
        <v>0</v>
      </c>
      <c r="R5105" s="11">
        <f t="shared" si="1058"/>
        <v>0</v>
      </c>
      <c r="S5105" s="11">
        <f t="shared" si="1059"/>
        <v>0</v>
      </c>
      <c r="T5105" t="str">
        <f t="shared" si="1060"/>
        <v>إضافى كامل</v>
      </c>
    </row>
    <row r="5106" spans="1:20" x14ac:dyDescent="0.25">
      <c r="A5106">
        <v>355</v>
      </c>
      <c r="B5106">
        <v>27356</v>
      </c>
      <c r="C5106" t="s">
        <v>450</v>
      </c>
      <c r="D5106" s="8">
        <v>45601</v>
      </c>
      <c r="E5106" t="s">
        <v>22</v>
      </c>
      <c r="F5106">
        <v>17</v>
      </c>
      <c r="G5106" s="9"/>
      <c r="H5106" s="10" t="s">
        <v>448</v>
      </c>
      <c r="I5106" s="12"/>
      <c r="J5106" s="12"/>
      <c r="L5106" s="11">
        <f t="shared" si="1052"/>
        <v>1</v>
      </c>
      <c r="M5106" s="11">
        <f t="shared" si="1053"/>
        <v>0</v>
      </c>
      <c r="N5106" s="11">
        <f t="shared" si="1054"/>
        <v>0</v>
      </c>
      <c r="O5106" s="11">
        <f t="shared" si="1055"/>
        <v>0</v>
      </c>
      <c r="P5106" s="11">
        <f t="shared" si="1056"/>
        <v>0</v>
      </c>
      <c r="Q5106" s="11">
        <f t="shared" si="1057"/>
        <v>0</v>
      </c>
      <c r="R5106" s="11">
        <f t="shared" si="1058"/>
        <v>0</v>
      </c>
      <c r="S5106" s="11">
        <f t="shared" si="1059"/>
        <v>0</v>
      </c>
      <c r="T5106" t="str">
        <f t="shared" si="1060"/>
        <v>إضافى كامل</v>
      </c>
    </row>
    <row r="5107" spans="1:20" x14ac:dyDescent="0.25">
      <c r="A5107">
        <v>355</v>
      </c>
      <c r="B5107">
        <v>27356</v>
      </c>
      <c r="C5107" t="s">
        <v>450</v>
      </c>
      <c r="D5107" s="8">
        <v>45602</v>
      </c>
      <c r="E5107" t="s">
        <v>23</v>
      </c>
      <c r="F5107">
        <v>17</v>
      </c>
      <c r="G5107" s="9"/>
      <c r="H5107" s="10" t="s">
        <v>448</v>
      </c>
      <c r="K5107" s="3" t="s">
        <v>41</v>
      </c>
      <c r="L5107" s="11">
        <f t="shared" si="1052"/>
        <v>1</v>
      </c>
      <c r="M5107" s="11">
        <f t="shared" si="1053"/>
        <v>0</v>
      </c>
      <c r="N5107" s="11">
        <f t="shared" si="1054"/>
        <v>0</v>
      </c>
      <c r="O5107" s="11">
        <f t="shared" si="1055"/>
        <v>0</v>
      </c>
      <c r="P5107" s="11">
        <f t="shared" si="1056"/>
        <v>0</v>
      </c>
      <c r="Q5107" s="11">
        <f t="shared" si="1057"/>
        <v>0</v>
      </c>
      <c r="R5107" s="11">
        <f t="shared" si="1058"/>
        <v>0</v>
      </c>
      <c r="S5107" s="11">
        <f t="shared" si="1059"/>
        <v>0</v>
      </c>
      <c r="T5107" t="str">
        <f t="shared" si="1060"/>
        <v>إضافى كامل</v>
      </c>
    </row>
    <row r="5108" spans="1:20" x14ac:dyDescent="0.25">
      <c r="A5108">
        <v>355</v>
      </c>
      <c r="B5108">
        <v>27356</v>
      </c>
      <c r="C5108" t="s">
        <v>450</v>
      </c>
      <c r="D5108" s="8">
        <v>45603</v>
      </c>
      <c r="E5108" t="s">
        <v>24</v>
      </c>
      <c r="F5108">
        <v>17</v>
      </c>
      <c r="G5108" s="9"/>
      <c r="H5108" s="10" t="s">
        <v>448</v>
      </c>
      <c r="I5108" s="12"/>
      <c r="J5108" s="12"/>
      <c r="L5108" s="11">
        <f t="shared" si="1052"/>
        <v>1</v>
      </c>
      <c r="M5108" s="11">
        <f t="shared" si="1053"/>
        <v>0</v>
      </c>
      <c r="N5108" s="11">
        <f t="shared" si="1054"/>
        <v>0</v>
      </c>
      <c r="O5108" s="11">
        <f t="shared" si="1055"/>
        <v>0</v>
      </c>
      <c r="P5108" s="11">
        <f t="shared" si="1056"/>
        <v>0</v>
      </c>
      <c r="Q5108" s="11">
        <f t="shared" si="1057"/>
        <v>0</v>
      </c>
      <c r="R5108" s="11">
        <f t="shared" si="1058"/>
        <v>0</v>
      </c>
      <c r="S5108" s="11">
        <f t="shared" si="1059"/>
        <v>0</v>
      </c>
      <c r="T5108" t="str">
        <f t="shared" si="1060"/>
        <v>إضافى كامل</v>
      </c>
    </row>
    <row r="5109" spans="1:20" x14ac:dyDescent="0.25">
      <c r="A5109">
        <v>355</v>
      </c>
      <c r="B5109">
        <v>27356</v>
      </c>
      <c r="C5109" t="s">
        <v>450</v>
      </c>
      <c r="D5109" s="8">
        <v>45604</v>
      </c>
      <c r="E5109" t="s">
        <v>15</v>
      </c>
      <c r="F5109">
        <v>17</v>
      </c>
      <c r="G5109" s="9"/>
      <c r="H5109" s="10" t="s">
        <v>448</v>
      </c>
      <c r="L5109" s="11">
        <f t="shared" si="1052"/>
        <v>1</v>
      </c>
      <c r="M5109" s="11">
        <f t="shared" si="1053"/>
        <v>0</v>
      </c>
      <c r="N5109" s="11">
        <f t="shared" si="1054"/>
        <v>0</v>
      </c>
      <c r="O5109" s="11">
        <f t="shared" si="1055"/>
        <v>0</v>
      </c>
      <c r="P5109" s="11">
        <f t="shared" si="1056"/>
        <v>0</v>
      </c>
      <c r="Q5109" s="11">
        <f t="shared" si="1057"/>
        <v>0</v>
      </c>
      <c r="R5109" s="11">
        <f t="shared" si="1058"/>
        <v>0</v>
      </c>
      <c r="S5109" s="11">
        <f t="shared" si="1059"/>
        <v>0</v>
      </c>
      <c r="T5109" t="str">
        <f t="shared" si="1060"/>
        <v>إضافى كامل</v>
      </c>
    </row>
    <row r="5110" spans="1:20" x14ac:dyDescent="0.25">
      <c r="A5110">
        <v>355</v>
      </c>
      <c r="B5110">
        <v>27356</v>
      </c>
      <c r="C5110" t="s">
        <v>450</v>
      </c>
      <c r="D5110" s="8">
        <v>45605</v>
      </c>
      <c r="E5110" t="s">
        <v>18</v>
      </c>
      <c r="F5110">
        <v>17</v>
      </c>
      <c r="G5110" s="9"/>
      <c r="H5110" s="10" t="s">
        <v>448</v>
      </c>
      <c r="L5110" s="11">
        <f t="shared" si="1052"/>
        <v>1</v>
      </c>
      <c r="M5110" s="11">
        <f t="shared" si="1053"/>
        <v>0</v>
      </c>
      <c r="N5110" s="11">
        <f t="shared" si="1054"/>
        <v>0</v>
      </c>
      <c r="O5110" s="11">
        <f t="shared" si="1055"/>
        <v>0</v>
      </c>
      <c r="P5110" s="11">
        <f t="shared" si="1056"/>
        <v>0</v>
      </c>
      <c r="Q5110" s="11">
        <f t="shared" si="1057"/>
        <v>0</v>
      </c>
      <c r="R5110" s="11">
        <f t="shared" si="1058"/>
        <v>0</v>
      </c>
      <c r="S5110" s="11">
        <f t="shared" si="1059"/>
        <v>0</v>
      </c>
      <c r="T5110" t="str">
        <f t="shared" si="1060"/>
        <v>إضافى كامل</v>
      </c>
    </row>
    <row r="5111" spans="1:20" x14ac:dyDescent="0.25">
      <c r="A5111">
        <v>355</v>
      </c>
      <c r="B5111">
        <v>27356</v>
      </c>
      <c r="C5111" t="s">
        <v>450</v>
      </c>
      <c r="D5111" s="8">
        <v>45606</v>
      </c>
      <c r="E5111" t="s">
        <v>20</v>
      </c>
      <c r="F5111">
        <v>17</v>
      </c>
      <c r="G5111" s="9"/>
      <c r="H5111" s="10" t="s">
        <v>448</v>
      </c>
      <c r="I5111" s="12"/>
      <c r="J5111" s="12"/>
      <c r="K5111" s="3" t="s">
        <v>41</v>
      </c>
      <c r="L5111" s="11">
        <f t="shared" si="1052"/>
        <v>1</v>
      </c>
      <c r="M5111" s="11">
        <f t="shared" si="1053"/>
        <v>0</v>
      </c>
      <c r="N5111" s="11">
        <f t="shared" si="1054"/>
        <v>0</v>
      </c>
      <c r="O5111" s="11">
        <f t="shared" si="1055"/>
        <v>0</v>
      </c>
      <c r="P5111" s="11">
        <f t="shared" si="1056"/>
        <v>0</v>
      </c>
      <c r="Q5111" s="11">
        <f t="shared" si="1057"/>
        <v>0</v>
      </c>
      <c r="R5111" s="11">
        <f t="shared" si="1058"/>
        <v>0</v>
      </c>
      <c r="S5111" s="11">
        <f t="shared" si="1059"/>
        <v>0</v>
      </c>
      <c r="T5111" t="str">
        <f t="shared" si="1060"/>
        <v>إضافى كامل</v>
      </c>
    </row>
    <row r="5112" spans="1:20" x14ac:dyDescent="0.25">
      <c r="A5112">
        <v>355</v>
      </c>
      <c r="B5112">
        <v>27356</v>
      </c>
      <c r="C5112" t="s">
        <v>450</v>
      </c>
      <c r="D5112" s="8">
        <v>45607</v>
      </c>
      <c r="E5112" t="s">
        <v>21</v>
      </c>
      <c r="F5112">
        <v>17</v>
      </c>
      <c r="G5112" s="9"/>
      <c r="H5112" s="10" t="s">
        <v>448</v>
      </c>
      <c r="I5112" s="12"/>
      <c r="J5112" s="12"/>
      <c r="L5112" s="11">
        <f t="shared" si="1052"/>
        <v>1</v>
      </c>
      <c r="M5112" s="11">
        <f t="shared" si="1053"/>
        <v>0</v>
      </c>
      <c r="N5112" s="11">
        <f t="shared" si="1054"/>
        <v>0</v>
      </c>
      <c r="O5112" s="11">
        <f t="shared" si="1055"/>
        <v>0</v>
      </c>
      <c r="P5112" s="11">
        <f t="shared" si="1056"/>
        <v>0</v>
      </c>
      <c r="Q5112" s="11">
        <f t="shared" si="1057"/>
        <v>0</v>
      </c>
      <c r="R5112" s="11">
        <f t="shared" si="1058"/>
        <v>0</v>
      </c>
      <c r="S5112" s="11">
        <f t="shared" si="1059"/>
        <v>0</v>
      </c>
      <c r="T5112" t="str">
        <f t="shared" si="1060"/>
        <v>إضافى كامل</v>
      </c>
    </row>
    <row r="5113" spans="1:20" x14ac:dyDescent="0.25">
      <c r="A5113">
        <v>355</v>
      </c>
      <c r="B5113">
        <v>27356</v>
      </c>
      <c r="C5113" t="s">
        <v>450</v>
      </c>
      <c r="D5113" s="8">
        <v>45608</v>
      </c>
      <c r="E5113" t="s">
        <v>22</v>
      </c>
      <c r="F5113">
        <v>17</v>
      </c>
      <c r="G5113" s="9"/>
      <c r="H5113" s="10" t="s">
        <v>448</v>
      </c>
      <c r="I5113" s="12"/>
      <c r="J5113" s="12"/>
      <c r="L5113" s="11">
        <f t="shared" si="1052"/>
        <v>1</v>
      </c>
      <c r="M5113" s="11">
        <f t="shared" si="1053"/>
        <v>0</v>
      </c>
      <c r="N5113" s="11">
        <f t="shared" si="1054"/>
        <v>0</v>
      </c>
      <c r="O5113" s="11">
        <f t="shared" si="1055"/>
        <v>0</v>
      </c>
      <c r="P5113" s="11">
        <f t="shared" si="1056"/>
        <v>0</v>
      </c>
      <c r="Q5113" s="11">
        <f t="shared" si="1057"/>
        <v>0</v>
      </c>
      <c r="R5113" s="11">
        <f t="shared" si="1058"/>
        <v>0</v>
      </c>
      <c r="S5113" s="11">
        <f t="shared" si="1059"/>
        <v>0</v>
      </c>
      <c r="T5113" t="str">
        <f t="shared" si="1060"/>
        <v>إضافى كامل</v>
      </c>
    </row>
    <row r="5114" spans="1:20" x14ac:dyDescent="0.25">
      <c r="A5114">
        <v>355</v>
      </c>
      <c r="B5114">
        <v>27356</v>
      </c>
      <c r="C5114" t="s">
        <v>450</v>
      </c>
      <c r="D5114" s="8">
        <v>45609</v>
      </c>
      <c r="E5114" t="s">
        <v>23</v>
      </c>
      <c r="F5114">
        <v>17</v>
      </c>
      <c r="G5114" s="9"/>
      <c r="H5114" s="10" t="s">
        <v>448</v>
      </c>
      <c r="L5114" s="11">
        <f t="shared" si="1052"/>
        <v>1</v>
      </c>
      <c r="M5114" s="11">
        <f t="shared" si="1053"/>
        <v>0</v>
      </c>
      <c r="N5114" s="11">
        <f t="shared" si="1054"/>
        <v>0</v>
      </c>
      <c r="O5114" s="11">
        <f t="shared" si="1055"/>
        <v>0</v>
      </c>
      <c r="P5114" s="11">
        <f t="shared" si="1056"/>
        <v>0</v>
      </c>
      <c r="Q5114" s="11">
        <f t="shared" si="1057"/>
        <v>0</v>
      </c>
      <c r="R5114" s="11">
        <f t="shared" si="1058"/>
        <v>0</v>
      </c>
      <c r="S5114" s="11">
        <f t="shared" si="1059"/>
        <v>0</v>
      </c>
      <c r="T5114" t="str">
        <f t="shared" si="1060"/>
        <v>إضافى كامل</v>
      </c>
    </row>
    <row r="5115" spans="1:20" x14ac:dyDescent="0.25">
      <c r="A5115">
        <v>355</v>
      </c>
      <c r="B5115">
        <v>27356</v>
      </c>
      <c r="C5115" t="s">
        <v>450</v>
      </c>
      <c r="D5115" s="8">
        <v>45610</v>
      </c>
      <c r="E5115" t="s">
        <v>24</v>
      </c>
      <c r="F5115">
        <v>17</v>
      </c>
      <c r="G5115" s="9"/>
      <c r="H5115" s="10" t="s">
        <v>448</v>
      </c>
      <c r="L5115" s="11">
        <f t="shared" si="1052"/>
        <v>1</v>
      </c>
      <c r="M5115" s="11">
        <f t="shared" si="1053"/>
        <v>0</v>
      </c>
      <c r="N5115" s="11">
        <f t="shared" si="1054"/>
        <v>0</v>
      </c>
      <c r="O5115" s="11">
        <f t="shared" si="1055"/>
        <v>0</v>
      </c>
      <c r="P5115" s="11">
        <f t="shared" si="1056"/>
        <v>0</v>
      </c>
      <c r="Q5115" s="11">
        <f t="shared" si="1057"/>
        <v>0</v>
      </c>
      <c r="R5115" s="11">
        <f t="shared" si="1058"/>
        <v>0</v>
      </c>
      <c r="S5115" s="11">
        <f t="shared" si="1059"/>
        <v>0</v>
      </c>
      <c r="T5115" t="str">
        <f t="shared" si="1060"/>
        <v>إضافى كامل</v>
      </c>
    </row>
    <row r="5116" spans="1:20" x14ac:dyDescent="0.25">
      <c r="A5116">
        <v>355</v>
      </c>
      <c r="B5116">
        <v>27356</v>
      </c>
      <c r="C5116" t="s">
        <v>450</v>
      </c>
      <c r="D5116" s="8">
        <v>45611</v>
      </c>
      <c r="E5116" t="s">
        <v>15</v>
      </c>
      <c r="F5116">
        <v>17</v>
      </c>
      <c r="G5116" s="9"/>
      <c r="H5116" s="10" t="s">
        <v>448</v>
      </c>
      <c r="L5116" s="11">
        <f t="shared" si="1052"/>
        <v>1</v>
      </c>
      <c r="M5116" s="11">
        <f t="shared" si="1053"/>
        <v>0</v>
      </c>
      <c r="N5116" s="11">
        <f t="shared" si="1054"/>
        <v>0</v>
      </c>
      <c r="O5116" s="11">
        <f t="shared" si="1055"/>
        <v>0</v>
      </c>
      <c r="P5116" s="11">
        <f t="shared" si="1056"/>
        <v>0</v>
      </c>
      <c r="Q5116" s="11">
        <f t="shared" si="1057"/>
        <v>0</v>
      </c>
      <c r="R5116" s="11">
        <f t="shared" si="1058"/>
        <v>0</v>
      </c>
      <c r="S5116" s="11">
        <f t="shared" si="1059"/>
        <v>0</v>
      </c>
      <c r="T5116" t="str">
        <f t="shared" si="1060"/>
        <v>إضافى كامل</v>
      </c>
    </row>
    <row r="5117" spans="1:20" x14ac:dyDescent="0.25">
      <c r="A5117">
        <v>355</v>
      </c>
      <c r="B5117">
        <v>27356</v>
      </c>
      <c r="C5117" t="s">
        <v>450</v>
      </c>
      <c r="D5117" s="8">
        <v>45612</v>
      </c>
      <c r="E5117" t="s">
        <v>18</v>
      </c>
      <c r="F5117">
        <v>17</v>
      </c>
      <c r="G5117" s="9"/>
      <c r="H5117" s="10" t="s">
        <v>448</v>
      </c>
      <c r="L5117" s="11">
        <f t="shared" si="1052"/>
        <v>1</v>
      </c>
      <c r="M5117" s="11">
        <f t="shared" si="1053"/>
        <v>0</v>
      </c>
      <c r="N5117" s="11">
        <f t="shared" si="1054"/>
        <v>0</v>
      </c>
      <c r="O5117" s="11">
        <f t="shared" si="1055"/>
        <v>0</v>
      </c>
      <c r="P5117" s="11">
        <f t="shared" si="1056"/>
        <v>0</v>
      </c>
      <c r="Q5117" s="11">
        <f t="shared" si="1057"/>
        <v>0</v>
      </c>
      <c r="R5117" s="11">
        <f t="shared" si="1058"/>
        <v>0</v>
      </c>
      <c r="S5117" s="11">
        <f t="shared" si="1059"/>
        <v>0</v>
      </c>
      <c r="T5117" t="str">
        <f t="shared" si="1060"/>
        <v>إضافى كامل</v>
      </c>
    </row>
    <row r="5118" spans="1:20" x14ac:dyDescent="0.25">
      <c r="A5118">
        <v>355</v>
      </c>
      <c r="B5118">
        <v>27356</v>
      </c>
      <c r="C5118" t="s">
        <v>450</v>
      </c>
      <c r="D5118" s="8">
        <v>45613</v>
      </c>
      <c r="E5118" t="s">
        <v>20</v>
      </c>
      <c r="F5118">
        <v>17</v>
      </c>
      <c r="G5118" s="9"/>
      <c r="H5118" s="10" t="s">
        <v>448</v>
      </c>
      <c r="L5118" s="11">
        <f t="shared" si="1052"/>
        <v>1</v>
      </c>
      <c r="M5118" s="11">
        <f t="shared" si="1053"/>
        <v>0</v>
      </c>
      <c r="N5118" s="11">
        <f t="shared" si="1054"/>
        <v>0</v>
      </c>
      <c r="O5118" s="11">
        <f t="shared" si="1055"/>
        <v>0</v>
      </c>
      <c r="P5118" s="11">
        <f t="shared" si="1056"/>
        <v>0</v>
      </c>
      <c r="Q5118" s="11">
        <f t="shared" si="1057"/>
        <v>0</v>
      </c>
      <c r="R5118" s="11">
        <f t="shared" si="1058"/>
        <v>0</v>
      </c>
      <c r="S5118" s="11">
        <f t="shared" si="1059"/>
        <v>0</v>
      </c>
      <c r="T5118" t="str">
        <f t="shared" si="1060"/>
        <v>إضافى كامل</v>
      </c>
    </row>
    <row r="5119" spans="1:20" x14ac:dyDescent="0.25">
      <c r="A5119">
        <v>355</v>
      </c>
      <c r="B5119">
        <v>27356</v>
      </c>
      <c r="C5119" t="s">
        <v>450</v>
      </c>
      <c r="D5119" s="8">
        <v>45614</v>
      </c>
      <c r="E5119" t="s">
        <v>21</v>
      </c>
      <c r="F5119">
        <v>17</v>
      </c>
      <c r="G5119" s="9"/>
      <c r="H5119" s="10" t="s">
        <v>448</v>
      </c>
      <c r="L5119" s="11">
        <f t="shared" si="1052"/>
        <v>1</v>
      </c>
      <c r="M5119" s="11">
        <f t="shared" si="1053"/>
        <v>0</v>
      </c>
      <c r="N5119" s="11">
        <f t="shared" si="1054"/>
        <v>0</v>
      </c>
      <c r="O5119" s="11">
        <f t="shared" si="1055"/>
        <v>0</v>
      </c>
      <c r="P5119" s="11">
        <f t="shared" si="1056"/>
        <v>0</v>
      </c>
      <c r="Q5119" s="11">
        <f t="shared" si="1057"/>
        <v>0</v>
      </c>
      <c r="R5119" s="11">
        <f t="shared" si="1058"/>
        <v>0</v>
      </c>
      <c r="S5119" s="11">
        <f t="shared" si="1059"/>
        <v>0</v>
      </c>
      <c r="T5119" t="str">
        <f t="shared" si="1060"/>
        <v>إضافى كامل</v>
      </c>
    </row>
    <row r="5120" spans="1:20" x14ac:dyDescent="0.25">
      <c r="A5120">
        <v>355</v>
      </c>
      <c r="B5120">
        <v>27356</v>
      </c>
      <c r="C5120" t="s">
        <v>450</v>
      </c>
      <c r="D5120" s="8">
        <v>45615</v>
      </c>
      <c r="E5120" t="s">
        <v>22</v>
      </c>
      <c r="F5120">
        <v>17</v>
      </c>
      <c r="G5120" s="9"/>
      <c r="H5120" s="10" t="s">
        <v>448</v>
      </c>
      <c r="L5120" s="11">
        <f t="shared" si="1052"/>
        <v>1</v>
      </c>
      <c r="M5120" s="11">
        <f t="shared" si="1053"/>
        <v>0</v>
      </c>
      <c r="N5120" s="11">
        <f t="shared" si="1054"/>
        <v>0</v>
      </c>
      <c r="O5120" s="11">
        <f t="shared" si="1055"/>
        <v>0</v>
      </c>
      <c r="P5120" s="11">
        <f t="shared" si="1056"/>
        <v>0</v>
      </c>
      <c r="Q5120" s="11">
        <f t="shared" si="1057"/>
        <v>0</v>
      </c>
      <c r="R5120" s="11">
        <f t="shared" si="1058"/>
        <v>0</v>
      </c>
      <c r="S5120" s="11">
        <f t="shared" si="1059"/>
        <v>0</v>
      </c>
      <c r="T5120" t="str">
        <f t="shared" si="1060"/>
        <v>إضافى كامل</v>
      </c>
    </row>
    <row r="5121" spans="1:20" x14ac:dyDescent="0.25">
      <c r="A5121">
        <v>355</v>
      </c>
      <c r="B5121">
        <v>27356</v>
      </c>
      <c r="C5121" t="s">
        <v>450</v>
      </c>
      <c r="D5121" s="8">
        <v>45616</v>
      </c>
      <c r="E5121" t="s">
        <v>23</v>
      </c>
      <c r="F5121">
        <v>17</v>
      </c>
      <c r="G5121" s="9"/>
      <c r="H5121" s="10" t="s">
        <v>448</v>
      </c>
      <c r="K5121" s="3" t="s">
        <v>41</v>
      </c>
      <c r="L5121" s="11">
        <f t="shared" si="1052"/>
        <v>1</v>
      </c>
      <c r="M5121" s="11">
        <f t="shared" si="1053"/>
        <v>0</v>
      </c>
      <c r="N5121" s="11">
        <f t="shared" si="1054"/>
        <v>0</v>
      </c>
      <c r="O5121" s="11">
        <f t="shared" si="1055"/>
        <v>0</v>
      </c>
      <c r="P5121" s="11">
        <f t="shared" si="1056"/>
        <v>0</v>
      </c>
      <c r="Q5121" s="11">
        <f t="shared" si="1057"/>
        <v>0</v>
      </c>
      <c r="R5121" s="11">
        <f t="shared" si="1058"/>
        <v>0</v>
      </c>
      <c r="S5121" s="11">
        <f t="shared" si="1059"/>
        <v>0</v>
      </c>
      <c r="T5121" t="str">
        <f t="shared" si="1060"/>
        <v>إضافى كامل</v>
      </c>
    </row>
    <row r="5122" spans="1:20" x14ac:dyDescent="0.25">
      <c r="A5122">
        <v>355</v>
      </c>
      <c r="B5122">
        <v>27356</v>
      </c>
      <c r="C5122" t="s">
        <v>450</v>
      </c>
      <c r="D5122" s="8">
        <v>45617</v>
      </c>
      <c r="E5122" t="s">
        <v>24</v>
      </c>
      <c r="F5122">
        <v>17</v>
      </c>
      <c r="G5122" s="9"/>
      <c r="H5122" s="10" t="s">
        <v>448</v>
      </c>
      <c r="L5122" s="11">
        <f t="shared" ref="L5122:L5185" si="1061">IF(AND(OR(K5122= "حالة وفاة",K5122="إذن م",K5122="إذن ص",K5122="بدل راحة",K5122="انصراف",K5122="اجازة",K5122="راحة",K5122="مأمورية",K5122="مأمورية م",K5122="مأمورية ص",K5122="Online",K5122="حضور",K5122="بدل سهر",E5122="Friday",K5122=""),E5122&lt;&gt;""),1,0)</f>
        <v>1</v>
      </c>
      <c r="M5122" s="11">
        <f t="shared" ref="M5122:M5185" si="1062">COUNTIF(K5122:K5151,"غائب")</f>
        <v>0</v>
      </c>
      <c r="N5122" s="11">
        <f t="shared" ref="N5122:N5185" si="1063">COUNTIF(K5122:K5151,"إذن ص")</f>
        <v>0</v>
      </c>
      <c r="O5122" s="11">
        <f t="shared" ref="O5122:O5185" si="1064">COUNTIF(K5122:K5151,"إذن م")</f>
        <v>0</v>
      </c>
      <c r="P5122" s="11">
        <f t="shared" si="1056"/>
        <v>0</v>
      </c>
      <c r="Q5122" s="11">
        <f t="shared" si="1057"/>
        <v>0</v>
      </c>
      <c r="R5122" s="11">
        <f t="shared" si="1058"/>
        <v>0</v>
      </c>
      <c r="S5122" s="11">
        <f t="shared" si="1059"/>
        <v>0</v>
      </c>
      <c r="T5122" t="str">
        <f t="shared" si="1060"/>
        <v>إضافى كامل</v>
      </c>
    </row>
    <row r="5123" spans="1:20" x14ac:dyDescent="0.25">
      <c r="A5123">
        <v>355</v>
      </c>
      <c r="B5123">
        <v>27356</v>
      </c>
      <c r="C5123" t="s">
        <v>450</v>
      </c>
      <c r="D5123" s="8">
        <v>45618</v>
      </c>
      <c r="E5123" t="s">
        <v>15</v>
      </c>
      <c r="F5123">
        <v>17</v>
      </c>
      <c r="G5123" s="9"/>
      <c r="H5123" s="10" t="s">
        <v>448</v>
      </c>
      <c r="L5123" s="11">
        <f t="shared" si="1061"/>
        <v>1</v>
      </c>
      <c r="M5123" s="11">
        <f t="shared" si="1062"/>
        <v>0</v>
      </c>
      <c r="N5123" s="11">
        <f t="shared" si="1063"/>
        <v>0</v>
      </c>
      <c r="O5123" s="11">
        <f t="shared" si="1064"/>
        <v>0</v>
      </c>
      <c r="P5123" s="11">
        <f t="shared" ref="P5123:P5186" si="1065">N5123+O5123</f>
        <v>0</v>
      </c>
      <c r="Q5123" s="11">
        <f t="shared" ref="Q5123:Q5186" si="1066">IF(AND(P5123&gt;2,P5123&lt;&gt;0),P5123*3/6,0)</f>
        <v>0</v>
      </c>
      <c r="R5123" s="11">
        <f t="shared" ref="R5123:R5186" si="1067">INT(Q5123)</f>
        <v>0</v>
      </c>
      <c r="S5123" s="11">
        <f t="shared" ref="S5123:S5186" si="1068">R5123+M5123</f>
        <v>0</v>
      </c>
      <c r="T5123" t="str">
        <f t="shared" ref="T5123:T5186" si="1069">IF(AND(OR(S5123&lt;=0,S5123&gt;0),S5123&lt;5),"إضافى كامل",IF(AND(OR(S5123=5,S5123=6,S5123&lt;7),S5123&lt;&gt;""),"نصف إضافى","لا يستحق"))</f>
        <v>إضافى كامل</v>
      </c>
    </row>
    <row r="5124" spans="1:20" x14ac:dyDescent="0.25">
      <c r="A5124">
        <v>355</v>
      </c>
      <c r="B5124">
        <v>27356</v>
      </c>
      <c r="C5124" t="s">
        <v>450</v>
      </c>
      <c r="D5124" s="8">
        <v>45619</v>
      </c>
      <c r="E5124" t="s">
        <v>18</v>
      </c>
      <c r="F5124">
        <v>17</v>
      </c>
      <c r="G5124" s="9"/>
      <c r="H5124" s="10" t="s">
        <v>448</v>
      </c>
      <c r="L5124" s="11">
        <f t="shared" si="1061"/>
        <v>1</v>
      </c>
      <c r="M5124" s="11">
        <f t="shared" si="1062"/>
        <v>0</v>
      </c>
      <c r="N5124" s="11">
        <f t="shared" si="1063"/>
        <v>0</v>
      </c>
      <c r="O5124" s="11">
        <f t="shared" si="1064"/>
        <v>0</v>
      </c>
      <c r="P5124" s="11">
        <f t="shared" si="1065"/>
        <v>0</v>
      </c>
      <c r="Q5124" s="11">
        <f t="shared" si="1066"/>
        <v>0</v>
      </c>
      <c r="R5124" s="11">
        <f t="shared" si="1067"/>
        <v>0</v>
      </c>
      <c r="S5124" s="11">
        <f t="shared" si="1068"/>
        <v>0</v>
      </c>
      <c r="T5124" t="str">
        <f t="shared" si="1069"/>
        <v>إضافى كامل</v>
      </c>
    </row>
    <row r="5125" spans="1:20" x14ac:dyDescent="0.25">
      <c r="A5125">
        <v>355</v>
      </c>
      <c r="B5125">
        <v>27356</v>
      </c>
      <c r="C5125" t="s">
        <v>450</v>
      </c>
      <c r="D5125" s="8">
        <v>45620</v>
      </c>
      <c r="E5125" t="s">
        <v>20</v>
      </c>
      <c r="F5125">
        <v>17</v>
      </c>
      <c r="G5125" s="9"/>
      <c r="H5125" s="10" t="s">
        <v>448</v>
      </c>
      <c r="L5125" s="11">
        <f t="shared" si="1061"/>
        <v>1</v>
      </c>
      <c r="M5125" s="11">
        <f t="shared" si="1062"/>
        <v>0</v>
      </c>
      <c r="N5125" s="11">
        <f t="shared" si="1063"/>
        <v>0</v>
      </c>
      <c r="O5125" s="11">
        <f t="shared" si="1064"/>
        <v>0</v>
      </c>
      <c r="P5125" s="11">
        <f t="shared" si="1065"/>
        <v>0</v>
      </c>
      <c r="Q5125" s="11">
        <f t="shared" si="1066"/>
        <v>0</v>
      </c>
      <c r="R5125" s="11">
        <f t="shared" si="1067"/>
        <v>0</v>
      </c>
      <c r="S5125" s="11">
        <f t="shared" si="1068"/>
        <v>0</v>
      </c>
      <c r="T5125" t="str">
        <f t="shared" si="1069"/>
        <v>إضافى كامل</v>
      </c>
    </row>
    <row r="5126" spans="1:20" x14ac:dyDescent="0.25">
      <c r="A5126">
        <v>355</v>
      </c>
      <c r="B5126">
        <v>27356</v>
      </c>
      <c r="C5126" t="s">
        <v>450</v>
      </c>
      <c r="D5126" s="8">
        <v>45621</v>
      </c>
      <c r="E5126" t="s">
        <v>21</v>
      </c>
      <c r="F5126">
        <v>17</v>
      </c>
      <c r="G5126" s="9"/>
      <c r="H5126" s="10" t="s">
        <v>448</v>
      </c>
      <c r="L5126" s="11">
        <f t="shared" si="1061"/>
        <v>1</v>
      </c>
      <c r="M5126" s="11">
        <f t="shared" si="1062"/>
        <v>0</v>
      </c>
      <c r="N5126" s="11">
        <f t="shared" si="1063"/>
        <v>0</v>
      </c>
      <c r="O5126" s="11">
        <f t="shared" si="1064"/>
        <v>0</v>
      </c>
      <c r="P5126" s="11">
        <f t="shared" si="1065"/>
        <v>0</v>
      </c>
      <c r="Q5126" s="11">
        <f t="shared" si="1066"/>
        <v>0</v>
      </c>
      <c r="R5126" s="11">
        <f t="shared" si="1067"/>
        <v>0</v>
      </c>
      <c r="S5126" s="11">
        <f t="shared" si="1068"/>
        <v>0</v>
      </c>
      <c r="T5126" t="str">
        <f t="shared" si="1069"/>
        <v>إضافى كامل</v>
      </c>
    </row>
    <row r="5127" spans="1:20" x14ac:dyDescent="0.25">
      <c r="A5127">
        <v>355</v>
      </c>
      <c r="B5127">
        <v>27356</v>
      </c>
      <c r="C5127" t="s">
        <v>450</v>
      </c>
      <c r="D5127" s="8">
        <v>45622</v>
      </c>
      <c r="E5127" t="s">
        <v>22</v>
      </c>
      <c r="F5127">
        <v>17</v>
      </c>
      <c r="G5127" s="9"/>
      <c r="H5127" s="10" t="s">
        <v>448</v>
      </c>
      <c r="L5127" s="11">
        <f t="shared" si="1061"/>
        <v>1</v>
      </c>
      <c r="M5127" s="11">
        <f t="shared" si="1062"/>
        <v>0</v>
      </c>
      <c r="N5127" s="11">
        <f t="shared" si="1063"/>
        <v>0</v>
      </c>
      <c r="O5127" s="11">
        <f t="shared" si="1064"/>
        <v>0</v>
      </c>
      <c r="P5127" s="11">
        <f t="shared" si="1065"/>
        <v>0</v>
      </c>
      <c r="Q5127" s="11">
        <f t="shared" si="1066"/>
        <v>0</v>
      </c>
      <c r="R5127" s="11">
        <f t="shared" si="1067"/>
        <v>0</v>
      </c>
      <c r="S5127" s="11">
        <f t="shared" si="1068"/>
        <v>0</v>
      </c>
      <c r="T5127" t="str">
        <f t="shared" si="1069"/>
        <v>إضافى كامل</v>
      </c>
    </row>
    <row r="5128" spans="1:20" x14ac:dyDescent="0.25">
      <c r="A5128">
        <v>355</v>
      </c>
      <c r="B5128">
        <v>27356</v>
      </c>
      <c r="C5128" t="s">
        <v>450</v>
      </c>
      <c r="D5128" s="8">
        <v>45623</v>
      </c>
      <c r="E5128" t="s">
        <v>23</v>
      </c>
      <c r="F5128">
        <v>17</v>
      </c>
      <c r="G5128" s="9"/>
      <c r="H5128" s="10" t="s">
        <v>448</v>
      </c>
      <c r="K5128" s="3" t="s">
        <v>41</v>
      </c>
      <c r="L5128" s="11">
        <f t="shared" si="1061"/>
        <v>1</v>
      </c>
      <c r="M5128" s="11">
        <f t="shared" si="1062"/>
        <v>0</v>
      </c>
      <c r="N5128" s="11">
        <f t="shared" si="1063"/>
        <v>0</v>
      </c>
      <c r="O5128" s="11">
        <f t="shared" si="1064"/>
        <v>0</v>
      </c>
      <c r="P5128" s="11">
        <f t="shared" si="1065"/>
        <v>0</v>
      </c>
      <c r="Q5128" s="11">
        <f t="shared" si="1066"/>
        <v>0</v>
      </c>
      <c r="R5128" s="11">
        <f t="shared" si="1067"/>
        <v>0</v>
      </c>
      <c r="S5128" s="11">
        <f t="shared" si="1068"/>
        <v>0</v>
      </c>
      <c r="T5128" t="str">
        <f t="shared" si="1069"/>
        <v>إضافى كامل</v>
      </c>
    </row>
    <row r="5129" spans="1:20" x14ac:dyDescent="0.25">
      <c r="A5129">
        <v>355</v>
      </c>
      <c r="B5129">
        <v>27356</v>
      </c>
      <c r="C5129" t="s">
        <v>450</v>
      </c>
      <c r="D5129" s="8">
        <v>45624</v>
      </c>
      <c r="E5129" t="s">
        <v>24</v>
      </c>
      <c r="F5129">
        <v>17</v>
      </c>
      <c r="G5129" s="9"/>
      <c r="H5129" s="10" t="s">
        <v>448</v>
      </c>
      <c r="L5129" s="11">
        <f t="shared" si="1061"/>
        <v>1</v>
      </c>
      <c r="M5129" s="11">
        <f t="shared" si="1062"/>
        <v>0</v>
      </c>
      <c r="N5129" s="11">
        <f t="shared" si="1063"/>
        <v>0</v>
      </c>
      <c r="O5129" s="11">
        <f t="shared" si="1064"/>
        <v>0</v>
      </c>
      <c r="P5129" s="11">
        <f t="shared" si="1065"/>
        <v>0</v>
      </c>
      <c r="Q5129" s="11">
        <f t="shared" si="1066"/>
        <v>0</v>
      </c>
      <c r="R5129" s="11">
        <f t="shared" si="1067"/>
        <v>0</v>
      </c>
      <c r="S5129" s="11">
        <f t="shared" si="1068"/>
        <v>0</v>
      </c>
      <c r="T5129" t="str">
        <f t="shared" si="1069"/>
        <v>إضافى كامل</v>
      </c>
    </row>
    <row r="5130" spans="1:20" x14ac:dyDescent="0.25">
      <c r="A5130">
        <v>355</v>
      </c>
      <c r="B5130">
        <v>27356</v>
      </c>
      <c r="C5130" t="s">
        <v>450</v>
      </c>
      <c r="D5130" s="8">
        <v>45625</v>
      </c>
      <c r="E5130" t="s">
        <v>15</v>
      </c>
      <c r="F5130">
        <v>17</v>
      </c>
      <c r="G5130" s="9"/>
      <c r="H5130" s="10" t="s">
        <v>448</v>
      </c>
      <c r="L5130" s="11">
        <f t="shared" si="1061"/>
        <v>1</v>
      </c>
      <c r="M5130" s="11">
        <f t="shared" si="1062"/>
        <v>0</v>
      </c>
      <c r="N5130" s="11">
        <f t="shared" si="1063"/>
        <v>0</v>
      </c>
      <c r="O5130" s="11">
        <f t="shared" si="1064"/>
        <v>0</v>
      </c>
      <c r="P5130" s="11">
        <f t="shared" si="1065"/>
        <v>0</v>
      </c>
      <c r="Q5130" s="11">
        <f t="shared" si="1066"/>
        <v>0</v>
      </c>
      <c r="R5130" s="11">
        <f t="shared" si="1067"/>
        <v>0</v>
      </c>
      <c r="S5130" s="11">
        <f t="shared" si="1068"/>
        <v>0</v>
      </c>
      <c r="T5130" t="str">
        <f t="shared" si="1069"/>
        <v>إضافى كامل</v>
      </c>
    </row>
    <row r="5131" spans="1:20" x14ac:dyDescent="0.25">
      <c r="A5131">
        <v>355</v>
      </c>
      <c r="B5131">
        <v>27356</v>
      </c>
      <c r="C5131" t="s">
        <v>450</v>
      </c>
      <c r="D5131" s="8">
        <v>45626</v>
      </c>
      <c r="E5131" t="s">
        <v>18</v>
      </c>
      <c r="F5131">
        <v>17</v>
      </c>
      <c r="G5131" s="9"/>
      <c r="H5131" s="10" t="s">
        <v>448</v>
      </c>
      <c r="L5131" s="11">
        <f t="shared" si="1061"/>
        <v>1</v>
      </c>
      <c r="M5131" s="11">
        <f t="shared" si="1062"/>
        <v>0</v>
      </c>
      <c r="N5131" s="11">
        <f t="shared" si="1063"/>
        <v>0</v>
      </c>
      <c r="O5131" s="11">
        <f t="shared" si="1064"/>
        <v>0</v>
      </c>
      <c r="P5131" s="11">
        <f t="shared" si="1065"/>
        <v>0</v>
      </c>
      <c r="Q5131" s="11">
        <f t="shared" si="1066"/>
        <v>0</v>
      </c>
      <c r="R5131" s="11">
        <f t="shared" si="1067"/>
        <v>0</v>
      </c>
      <c r="S5131" s="11">
        <f t="shared" si="1068"/>
        <v>0</v>
      </c>
      <c r="T5131" t="str">
        <f t="shared" si="1069"/>
        <v>إضافى كامل</v>
      </c>
    </row>
    <row r="5132" spans="1:20" ht="15.75" x14ac:dyDescent="0.25">
      <c r="A5132">
        <v>353</v>
      </c>
      <c r="B5132">
        <v>28184</v>
      </c>
      <c r="C5132" s="16" t="s">
        <v>451</v>
      </c>
      <c r="D5132" s="8">
        <v>45597</v>
      </c>
      <c r="E5132" t="s">
        <v>15</v>
      </c>
      <c r="F5132" s="9" t="s">
        <v>452</v>
      </c>
      <c r="H5132" s="48">
        <v>0.05</v>
      </c>
      <c r="L5132" s="11">
        <f t="shared" si="1061"/>
        <v>1</v>
      </c>
      <c r="M5132" s="11">
        <f t="shared" si="1062"/>
        <v>0</v>
      </c>
      <c r="N5132" s="11">
        <f t="shared" si="1063"/>
        <v>0</v>
      </c>
      <c r="O5132" s="11">
        <f t="shared" si="1064"/>
        <v>0</v>
      </c>
      <c r="P5132" s="11">
        <f t="shared" si="1065"/>
        <v>0</v>
      </c>
      <c r="Q5132" s="11">
        <f t="shared" si="1066"/>
        <v>0</v>
      </c>
      <c r="R5132" s="11">
        <f t="shared" si="1067"/>
        <v>0</v>
      </c>
      <c r="S5132" s="11">
        <f t="shared" si="1068"/>
        <v>0</v>
      </c>
      <c r="T5132" t="str">
        <f t="shared" si="1069"/>
        <v>إضافى كامل</v>
      </c>
    </row>
    <row r="5133" spans="1:20" x14ac:dyDescent="0.25">
      <c r="A5133">
        <v>353</v>
      </c>
      <c r="B5133">
        <v>28184</v>
      </c>
      <c r="C5133" t="s">
        <v>453</v>
      </c>
      <c r="D5133" s="8">
        <v>45598</v>
      </c>
      <c r="E5133" t="s">
        <v>18</v>
      </c>
      <c r="G5133" s="9"/>
      <c r="H5133" s="10" t="s">
        <v>454</v>
      </c>
      <c r="I5133" s="12"/>
      <c r="J5133" s="12"/>
      <c r="L5133" s="11">
        <f t="shared" si="1061"/>
        <v>1</v>
      </c>
      <c r="M5133" s="11">
        <f t="shared" si="1062"/>
        <v>0</v>
      </c>
      <c r="N5133" s="11">
        <f t="shared" si="1063"/>
        <v>0</v>
      </c>
      <c r="O5133" s="11">
        <f t="shared" si="1064"/>
        <v>0</v>
      </c>
      <c r="P5133" s="11">
        <f t="shared" si="1065"/>
        <v>0</v>
      </c>
      <c r="Q5133" s="11">
        <f t="shared" si="1066"/>
        <v>0</v>
      </c>
      <c r="R5133" s="11">
        <f t="shared" si="1067"/>
        <v>0</v>
      </c>
      <c r="S5133" s="11">
        <f t="shared" si="1068"/>
        <v>0</v>
      </c>
      <c r="T5133" t="str">
        <f t="shared" si="1069"/>
        <v>إضافى كامل</v>
      </c>
    </row>
    <row r="5134" spans="1:20" x14ac:dyDescent="0.25">
      <c r="A5134">
        <v>353</v>
      </c>
      <c r="B5134">
        <v>28184</v>
      </c>
      <c r="C5134" t="s">
        <v>453</v>
      </c>
      <c r="D5134" s="8">
        <v>45599</v>
      </c>
      <c r="E5134" t="s">
        <v>20</v>
      </c>
      <c r="G5134" s="9"/>
      <c r="H5134" s="10"/>
      <c r="I5134" s="12"/>
      <c r="J5134" s="12"/>
      <c r="L5134" s="11">
        <f t="shared" si="1061"/>
        <v>1</v>
      </c>
      <c r="M5134" s="11">
        <f t="shared" si="1062"/>
        <v>0</v>
      </c>
      <c r="N5134" s="11">
        <f t="shared" si="1063"/>
        <v>0</v>
      </c>
      <c r="O5134" s="11">
        <f t="shared" si="1064"/>
        <v>0</v>
      </c>
      <c r="P5134" s="11">
        <f t="shared" si="1065"/>
        <v>0</v>
      </c>
      <c r="Q5134" s="11">
        <f t="shared" si="1066"/>
        <v>0</v>
      </c>
      <c r="R5134" s="11">
        <f t="shared" si="1067"/>
        <v>0</v>
      </c>
      <c r="S5134" s="11">
        <f t="shared" si="1068"/>
        <v>0</v>
      </c>
      <c r="T5134" t="str">
        <f t="shared" si="1069"/>
        <v>إضافى كامل</v>
      </c>
    </row>
    <row r="5135" spans="1:20" x14ac:dyDescent="0.25">
      <c r="A5135">
        <v>353</v>
      </c>
      <c r="B5135">
        <v>28184</v>
      </c>
      <c r="C5135" t="s">
        <v>453</v>
      </c>
      <c r="D5135" s="8">
        <v>45600</v>
      </c>
      <c r="E5135" t="s">
        <v>21</v>
      </c>
      <c r="G5135" s="9"/>
      <c r="H5135" s="10"/>
      <c r="I5135" s="12"/>
      <c r="J5135" s="12"/>
      <c r="L5135" s="11">
        <f t="shared" si="1061"/>
        <v>1</v>
      </c>
      <c r="M5135" s="11">
        <f t="shared" si="1062"/>
        <v>0</v>
      </c>
      <c r="N5135" s="11">
        <f t="shared" si="1063"/>
        <v>0</v>
      </c>
      <c r="O5135" s="11">
        <f t="shared" si="1064"/>
        <v>0</v>
      </c>
      <c r="P5135" s="11">
        <f t="shared" si="1065"/>
        <v>0</v>
      </c>
      <c r="Q5135" s="11">
        <f t="shared" si="1066"/>
        <v>0</v>
      </c>
      <c r="R5135" s="11">
        <f t="shared" si="1067"/>
        <v>0</v>
      </c>
      <c r="S5135" s="11">
        <f t="shared" si="1068"/>
        <v>0</v>
      </c>
      <c r="T5135" t="str">
        <f t="shared" si="1069"/>
        <v>إضافى كامل</v>
      </c>
    </row>
    <row r="5136" spans="1:20" x14ac:dyDescent="0.25">
      <c r="A5136">
        <v>353</v>
      </c>
      <c r="B5136">
        <v>28184</v>
      </c>
      <c r="C5136" t="s">
        <v>453</v>
      </c>
      <c r="D5136" s="8">
        <v>45601</v>
      </c>
      <c r="E5136" t="s">
        <v>22</v>
      </c>
      <c r="G5136" s="9"/>
      <c r="H5136" s="10"/>
      <c r="I5136" s="12"/>
      <c r="J5136" s="12"/>
      <c r="L5136" s="11">
        <f t="shared" si="1061"/>
        <v>1</v>
      </c>
      <c r="M5136" s="11">
        <f t="shared" si="1062"/>
        <v>0</v>
      </c>
      <c r="N5136" s="11">
        <f t="shared" si="1063"/>
        <v>0</v>
      </c>
      <c r="O5136" s="11">
        <f t="shared" si="1064"/>
        <v>0</v>
      </c>
      <c r="P5136" s="11">
        <f t="shared" si="1065"/>
        <v>0</v>
      </c>
      <c r="Q5136" s="11">
        <f t="shared" si="1066"/>
        <v>0</v>
      </c>
      <c r="R5136" s="11">
        <f t="shared" si="1067"/>
        <v>0</v>
      </c>
      <c r="S5136" s="11">
        <f t="shared" si="1068"/>
        <v>0</v>
      </c>
      <c r="T5136" t="str">
        <f t="shared" si="1069"/>
        <v>إضافى كامل</v>
      </c>
    </row>
    <row r="5137" spans="1:20" x14ac:dyDescent="0.25">
      <c r="A5137">
        <v>353</v>
      </c>
      <c r="B5137">
        <v>28184</v>
      </c>
      <c r="C5137" t="s">
        <v>453</v>
      </c>
      <c r="D5137" s="8">
        <v>45602</v>
      </c>
      <c r="E5137" t="s">
        <v>23</v>
      </c>
      <c r="G5137" s="9"/>
      <c r="H5137" s="10"/>
      <c r="I5137" s="12">
        <v>0.44236111111111109</v>
      </c>
      <c r="J5137" s="12">
        <v>0.44261574074074073</v>
      </c>
      <c r="L5137" s="11">
        <f t="shared" si="1061"/>
        <v>1</v>
      </c>
      <c r="M5137" s="11">
        <f t="shared" si="1062"/>
        <v>0</v>
      </c>
      <c r="N5137" s="11">
        <f t="shared" si="1063"/>
        <v>0</v>
      </c>
      <c r="O5137" s="11">
        <f t="shared" si="1064"/>
        <v>0</v>
      </c>
      <c r="P5137" s="11">
        <f t="shared" si="1065"/>
        <v>0</v>
      </c>
      <c r="Q5137" s="11">
        <f t="shared" si="1066"/>
        <v>0</v>
      </c>
      <c r="R5137" s="11">
        <f t="shared" si="1067"/>
        <v>0</v>
      </c>
      <c r="S5137" s="11">
        <f t="shared" si="1068"/>
        <v>0</v>
      </c>
      <c r="T5137" t="str">
        <f t="shared" si="1069"/>
        <v>إضافى كامل</v>
      </c>
    </row>
    <row r="5138" spans="1:20" x14ac:dyDescent="0.25">
      <c r="A5138">
        <v>353</v>
      </c>
      <c r="B5138">
        <v>28184</v>
      </c>
      <c r="C5138" t="s">
        <v>453</v>
      </c>
      <c r="D5138" s="8">
        <v>45603</v>
      </c>
      <c r="E5138" t="s">
        <v>24</v>
      </c>
      <c r="G5138" s="9"/>
      <c r="H5138" s="10"/>
      <c r="I5138" s="12"/>
      <c r="J5138" s="12"/>
      <c r="L5138" s="11">
        <f t="shared" si="1061"/>
        <v>1</v>
      </c>
      <c r="M5138" s="11">
        <f t="shared" si="1062"/>
        <v>0</v>
      </c>
      <c r="N5138" s="11">
        <f t="shared" si="1063"/>
        <v>0</v>
      </c>
      <c r="O5138" s="11">
        <f t="shared" si="1064"/>
        <v>0</v>
      </c>
      <c r="P5138" s="11">
        <f t="shared" si="1065"/>
        <v>0</v>
      </c>
      <c r="Q5138" s="11">
        <f t="shared" si="1066"/>
        <v>0</v>
      </c>
      <c r="R5138" s="11">
        <f t="shared" si="1067"/>
        <v>0</v>
      </c>
      <c r="S5138" s="11">
        <f t="shared" si="1068"/>
        <v>0</v>
      </c>
      <c r="T5138" t="str">
        <f t="shared" si="1069"/>
        <v>إضافى كامل</v>
      </c>
    </row>
    <row r="5139" spans="1:20" x14ac:dyDescent="0.25">
      <c r="A5139">
        <v>353</v>
      </c>
      <c r="B5139">
        <v>28184</v>
      </c>
      <c r="C5139" t="s">
        <v>453</v>
      </c>
      <c r="D5139" s="8">
        <v>45604</v>
      </c>
      <c r="E5139" t="s">
        <v>15</v>
      </c>
      <c r="G5139" s="9"/>
      <c r="H5139" s="10"/>
      <c r="L5139" s="11">
        <f t="shared" si="1061"/>
        <v>1</v>
      </c>
      <c r="M5139" s="11">
        <f t="shared" si="1062"/>
        <v>0</v>
      </c>
      <c r="N5139" s="11">
        <f t="shared" si="1063"/>
        <v>0</v>
      </c>
      <c r="O5139" s="11">
        <f t="shared" si="1064"/>
        <v>0</v>
      </c>
      <c r="P5139" s="11">
        <f t="shared" si="1065"/>
        <v>0</v>
      </c>
      <c r="Q5139" s="11">
        <f t="shared" si="1066"/>
        <v>0</v>
      </c>
      <c r="R5139" s="11">
        <f t="shared" si="1067"/>
        <v>0</v>
      </c>
      <c r="S5139" s="11">
        <f t="shared" si="1068"/>
        <v>0</v>
      </c>
      <c r="T5139" t="str">
        <f t="shared" si="1069"/>
        <v>إضافى كامل</v>
      </c>
    </row>
    <row r="5140" spans="1:20" x14ac:dyDescent="0.25">
      <c r="A5140">
        <v>353</v>
      </c>
      <c r="B5140">
        <v>28184</v>
      </c>
      <c r="C5140" t="s">
        <v>453</v>
      </c>
      <c r="D5140" s="8">
        <v>45605</v>
      </c>
      <c r="E5140" t="s">
        <v>18</v>
      </c>
      <c r="G5140" s="9"/>
      <c r="H5140" s="10"/>
      <c r="I5140" s="12"/>
      <c r="J5140" s="12"/>
      <c r="L5140" s="11">
        <f t="shared" si="1061"/>
        <v>1</v>
      </c>
      <c r="M5140" s="11">
        <f t="shared" si="1062"/>
        <v>0</v>
      </c>
      <c r="N5140" s="11">
        <f t="shared" si="1063"/>
        <v>0</v>
      </c>
      <c r="O5140" s="11">
        <f t="shared" si="1064"/>
        <v>0</v>
      </c>
      <c r="P5140" s="11">
        <f t="shared" si="1065"/>
        <v>0</v>
      </c>
      <c r="Q5140" s="11">
        <f t="shared" si="1066"/>
        <v>0</v>
      </c>
      <c r="R5140" s="11">
        <f t="shared" si="1067"/>
        <v>0</v>
      </c>
      <c r="S5140" s="11">
        <f t="shared" si="1068"/>
        <v>0</v>
      </c>
      <c r="T5140" t="str">
        <f t="shared" si="1069"/>
        <v>إضافى كامل</v>
      </c>
    </row>
    <row r="5141" spans="1:20" x14ac:dyDescent="0.25">
      <c r="A5141">
        <v>353</v>
      </c>
      <c r="B5141">
        <v>28184</v>
      </c>
      <c r="C5141" t="s">
        <v>453</v>
      </c>
      <c r="D5141" s="8">
        <v>45606</v>
      </c>
      <c r="E5141" t="s">
        <v>20</v>
      </c>
      <c r="G5141" s="9"/>
      <c r="H5141" s="10"/>
      <c r="I5141" s="12"/>
      <c r="J5141" s="12"/>
      <c r="L5141" s="11">
        <f t="shared" si="1061"/>
        <v>1</v>
      </c>
      <c r="M5141" s="11">
        <f t="shared" si="1062"/>
        <v>0</v>
      </c>
      <c r="N5141" s="11">
        <f t="shared" si="1063"/>
        <v>0</v>
      </c>
      <c r="O5141" s="11">
        <f t="shared" si="1064"/>
        <v>0</v>
      </c>
      <c r="P5141" s="11">
        <f t="shared" si="1065"/>
        <v>0</v>
      </c>
      <c r="Q5141" s="11">
        <f t="shared" si="1066"/>
        <v>0</v>
      </c>
      <c r="R5141" s="11">
        <f t="shared" si="1067"/>
        <v>0</v>
      </c>
      <c r="S5141" s="11">
        <f t="shared" si="1068"/>
        <v>0</v>
      </c>
      <c r="T5141" t="str">
        <f t="shared" si="1069"/>
        <v>إضافى كامل</v>
      </c>
    </row>
    <row r="5142" spans="1:20" x14ac:dyDescent="0.25">
      <c r="A5142">
        <v>353</v>
      </c>
      <c r="B5142">
        <v>28184</v>
      </c>
      <c r="C5142" t="s">
        <v>453</v>
      </c>
      <c r="D5142" s="8">
        <v>45607</v>
      </c>
      <c r="E5142" t="s">
        <v>21</v>
      </c>
      <c r="G5142" s="9"/>
      <c r="H5142" s="10"/>
      <c r="I5142" s="12"/>
      <c r="J5142" s="12"/>
      <c r="L5142" s="11">
        <f t="shared" si="1061"/>
        <v>1</v>
      </c>
      <c r="M5142" s="11">
        <f t="shared" si="1062"/>
        <v>0</v>
      </c>
      <c r="N5142" s="11">
        <f t="shared" si="1063"/>
        <v>0</v>
      </c>
      <c r="O5142" s="11">
        <f t="shared" si="1064"/>
        <v>0</v>
      </c>
      <c r="P5142" s="11">
        <f t="shared" si="1065"/>
        <v>0</v>
      </c>
      <c r="Q5142" s="11">
        <f t="shared" si="1066"/>
        <v>0</v>
      </c>
      <c r="R5142" s="11">
        <f t="shared" si="1067"/>
        <v>0</v>
      </c>
      <c r="S5142" s="11">
        <f t="shared" si="1068"/>
        <v>0</v>
      </c>
      <c r="T5142" t="str">
        <f t="shared" si="1069"/>
        <v>إضافى كامل</v>
      </c>
    </row>
    <row r="5143" spans="1:20" x14ac:dyDescent="0.25">
      <c r="A5143">
        <v>353</v>
      </c>
      <c r="B5143">
        <v>28184</v>
      </c>
      <c r="C5143" t="s">
        <v>453</v>
      </c>
      <c r="D5143" s="8">
        <v>45608</v>
      </c>
      <c r="E5143" t="s">
        <v>22</v>
      </c>
      <c r="G5143" s="9"/>
      <c r="H5143" s="10"/>
      <c r="I5143" s="12"/>
      <c r="J5143" s="12"/>
      <c r="L5143" s="11">
        <f t="shared" si="1061"/>
        <v>1</v>
      </c>
      <c r="M5143" s="11">
        <f t="shared" si="1062"/>
        <v>0</v>
      </c>
      <c r="N5143" s="11">
        <f t="shared" si="1063"/>
        <v>0</v>
      </c>
      <c r="O5143" s="11">
        <f t="shared" si="1064"/>
        <v>0</v>
      </c>
      <c r="P5143" s="11">
        <f t="shared" si="1065"/>
        <v>0</v>
      </c>
      <c r="Q5143" s="11">
        <f t="shared" si="1066"/>
        <v>0</v>
      </c>
      <c r="R5143" s="11">
        <f t="shared" si="1067"/>
        <v>0</v>
      </c>
      <c r="S5143" s="11">
        <f t="shared" si="1068"/>
        <v>0</v>
      </c>
      <c r="T5143" t="str">
        <f t="shared" si="1069"/>
        <v>إضافى كامل</v>
      </c>
    </row>
    <row r="5144" spans="1:20" x14ac:dyDescent="0.25">
      <c r="A5144">
        <v>353</v>
      </c>
      <c r="B5144">
        <v>28184</v>
      </c>
      <c r="C5144" t="s">
        <v>453</v>
      </c>
      <c r="D5144" s="8">
        <v>45609</v>
      </c>
      <c r="E5144" t="s">
        <v>23</v>
      </c>
      <c r="G5144" s="9"/>
      <c r="H5144" s="10"/>
      <c r="I5144" s="12">
        <v>0.41900462962962964</v>
      </c>
      <c r="J5144" s="12">
        <v>0.41909722222222223</v>
      </c>
      <c r="L5144" s="11">
        <f t="shared" si="1061"/>
        <v>1</v>
      </c>
      <c r="M5144" s="11">
        <f t="shared" si="1062"/>
        <v>1</v>
      </c>
      <c r="N5144" s="11">
        <f t="shared" si="1063"/>
        <v>0</v>
      </c>
      <c r="O5144" s="11">
        <f t="shared" si="1064"/>
        <v>0</v>
      </c>
      <c r="P5144" s="11">
        <f t="shared" si="1065"/>
        <v>0</v>
      </c>
      <c r="Q5144" s="11">
        <f t="shared" si="1066"/>
        <v>0</v>
      </c>
      <c r="R5144" s="11">
        <f t="shared" si="1067"/>
        <v>0</v>
      </c>
      <c r="S5144" s="11">
        <f t="shared" si="1068"/>
        <v>1</v>
      </c>
      <c r="T5144" t="str">
        <f t="shared" si="1069"/>
        <v>إضافى كامل</v>
      </c>
    </row>
    <row r="5145" spans="1:20" x14ac:dyDescent="0.25">
      <c r="A5145">
        <v>353</v>
      </c>
      <c r="B5145">
        <v>28184</v>
      </c>
      <c r="C5145" t="s">
        <v>453</v>
      </c>
      <c r="D5145" s="8">
        <v>45610</v>
      </c>
      <c r="E5145" t="s">
        <v>24</v>
      </c>
      <c r="G5145" s="9"/>
      <c r="H5145" s="10"/>
      <c r="L5145" s="11">
        <f t="shared" si="1061"/>
        <v>1</v>
      </c>
      <c r="M5145" s="11">
        <f t="shared" si="1062"/>
        <v>1</v>
      </c>
      <c r="N5145" s="11">
        <f t="shared" si="1063"/>
        <v>0</v>
      </c>
      <c r="O5145" s="11">
        <f t="shared" si="1064"/>
        <v>0</v>
      </c>
      <c r="P5145" s="11">
        <f t="shared" si="1065"/>
        <v>0</v>
      </c>
      <c r="Q5145" s="11">
        <f t="shared" si="1066"/>
        <v>0</v>
      </c>
      <c r="R5145" s="11">
        <f t="shared" si="1067"/>
        <v>0</v>
      </c>
      <c r="S5145" s="11">
        <f t="shared" si="1068"/>
        <v>1</v>
      </c>
      <c r="T5145" t="str">
        <f t="shared" si="1069"/>
        <v>إضافى كامل</v>
      </c>
    </row>
    <row r="5146" spans="1:20" x14ac:dyDescent="0.25">
      <c r="A5146">
        <v>353</v>
      </c>
      <c r="B5146">
        <v>28184</v>
      </c>
      <c r="C5146" t="s">
        <v>453</v>
      </c>
      <c r="D5146" s="8">
        <v>45611</v>
      </c>
      <c r="E5146" t="s">
        <v>15</v>
      </c>
      <c r="G5146" s="9"/>
      <c r="H5146" s="10"/>
      <c r="L5146" s="11">
        <f t="shared" si="1061"/>
        <v>1</v>
      </c>
      <c r="M5146" s="11">
        <f t="shared" si="1062"/>
        <v>1</v>
      </c>
      <c r="N5146" s="11">
        <f t="shared" si="1063"/>
        <v>0</v>
      </c>
      <c r="O5146" s="11">
        <f t="shared" si="1064"/>
        <v>0</v>
      </c>
      <c r="P5146" s="11">
        <f t="shared" si="1065"/>
        <v>0</v>
      </c>
      <c r="Q5146" s="11">
        <f t="shared" si="1066"/>
        <v>0</v>
      </c>
      <c r="R5146" s="11">
        <f t="shared" si="1067"/>
        <v>0</v>
      </c>
      <c r="S5146" s="11">
        <f t="shared" si="1068"/>
        <v>1</v>
      </c>
      <c r="T5146" t="str">
        <f t="shared" si="1069"/>
        <v>إضافى كامل</v>
      </c>
    </row>
    <row r="5147" spans="1:20" x14ac:dyDescent="0.25">
      <c r="A5147">
        <v>353</v>
      </c>
      <c r="B5147">
        <v>28184</v>
      </c>
      <c r="C5147" t="s">
        <v>453</v>
      </c>
      <c r="D5147" s="8">
        <v>45612</v>
      </c>
      <c r="E5147" t="s">
        <v>18</v>
      </c>
      <c r="G5147" s="9"/>
      <c r="H5147" s="10"/>
      <c r="L5147" s="11">
        <f t="shared" si="1061"/>
        <v>1</v>
      </c>
      <c r="M5147" s="11">
        <f t="shared" si="1062"/>
        <v>1</v>
      </c>
      <c r="N5147" s="11">
        <f t="shared" si="1063"/>
        <v>0</v>
      </c>
      <c r="O5147" s="11">
        <f t="shared" si="1064"/>
        <v>0</v>
      </c>
      <c r="P5147" s="11">
        <f t="shared" si="1065"/>
        <v>0</v>
      </c>
      <c r="Q5147" s="11">
        <f t="shared" si="1066"/>
        <v>0</v>
      </c>
      <c r="R5147" s="11">
        <f t="shared" si="1067"/>
        <v>0</v>
      </c>
      <c r="S5147" s="11">
        <f t="shared" si="1068"/>
        <v>1</v>
      </c>
      <c r="T5147" t="str">
        <f t="shared" si="1069"/>
        <v>إضافى كامل</v>
      </c>
    </row>
    <row r="5148" spans="1:20" x14ac:dyDescent="0.25">
      <c r="A5148">
        <v>353</v>
      </c>
      <c r="B5148">
        <v>28184</v>
      </c>
      <c r="C5148" t="s">
        <v>453</v>
      </c>
      <c r="D5148" s="8">
        <v>45613</v>
      </c>
      <c r="E5148" t="s">
        <v>20</v>
      </c>
      <c r="G5148" s="9"/>
      <c r="H5148" s="10"/>
      <c r="L5148" s="11">
        <f t="shared" si="1061"/>
        <v>1</v>
      </c>
      <c r="M5148" s="11">
        <f t="shared" si="1062"/>
        <v>1</v>
      </c>
      <c r="N5148" s="11">
        <f t="shared" si="1063"/>
        <v>0</v>
      </c>
      <c r="O5148" s="11">
        <f t="shared" si="1064"/>
        <v>0</v>
      </c>
      <c r="P5148" s="11">
        <f t="shared" si="1065"/>
        <v>0</v>
      </c>
      <c r="Q5148" s="11">
        <f t="shared" si="1066"/>
        <v>0</v>
      </c>
      <c r="R5148" s="11">
        <f t="shared" si="1067"/>
        <v>0</v>
      </c>
      <c r="S5148" s="11">
        <f t="shared" si="1068"/>
        <v>1</v>
      </c>
      <c r="T5148" t="str">
        <f t="shared" si="1069"/>
        <v>إضافى كامل</v>
      </c>
    </row>
    <row r="5149" spans="1:20" x14ac:dyDescent="0.25">
      <c r="A5149">
        <v>353</v>
      </c>
      <c r="B5149">
        <v>28184</v>
      </c>
      <c r="C5149" t="s">
        <v>453</v>
      </c>
      <c r="D5149" s="8">
        <v>45614</v>
      </c>
      <c r="E5149" t="s">
        <v>21</v>
      </c>
      <c r="G5149" s="9"/>
      <c r="H5149" s="10"/>
      <c r="L5149" s="11">
        <f t="shared" si="1061"/>
        <v>1</v>
      </c>
      <c r="M5149" s="11">
        <f t="shared" si="1062"/>
        <v>1</v>
      </c>
      <c r="N5149" s="11">
        <f t="shared" si="1063"/>
        <v>0</v>
      </c>
      <c r="O5149" s="11">
        <f t="shared" si="1064"/>
        <v>0</v>
      </c>
      <c r="P5149" s="11">
        <f t="shared" si="1065"/>
        <v>0</v>
      </c>
      <c r="Q5149" s="11">
        <f t="shared" si="1066"/>
        <v>0</v>
      </c>
      <c r="R5149" s="11">
        <f t="shared" si="1067"/>
        <v>0</v>
      </c>
      <c r="S5149" s="11">
        <f t="shared" si="1068"/>
        <v>1</v>
      </c>
      <c r="T5149" t="str">
        <f t="shared" si="1069"/>
        <v>إضافى كامل</v>
      </c>
    </row>
    <row r="5150" spans="1:20" x14ac:dyDescent="0.25">
      <c r="A5150">
        <v>353</v>
      </c>
      <c r="B5150">
        <v>28184</v>
      </c>
      <c r="C5150" t="s">
        <v>453</v>
      </c>
      <c r="D5150" s="8">
        <v>45615</v>
      </c>
      <c r="E5150" t="s">
        <v>22</v>
      </c>
      <c r="G5150" s="9"/>
      <c r="H5150" s="10"/>
      <c r="L5150" s="11">
        <f t="shared" si="1061"/>
        <v>1</v>
      </c>
      <c r="M5150" s="11">
        <f t="shared" si="1062"/>
        <v>1</v>
      </c>
      <c r="N5150" s="11">
        <f t="shared" si="1063"/>
        <v>0</v>
      </c>
      <c r="O5150" s="11">
        <f t="shared" si="1064"/>
        <v>0</v>
      </c>
      <c r="P5150" s="11">
        <f t="shared" si="1065"/>
        <v>0</v>
      </c>
      <c r="Q5150" s="11">
        <f t="shared" si="1066"/>
        <v>0</v>
      </c>
      <c r="R5150" s="11">
        <f t="shared" si="1067"/>
        <v>0</v>
      </c>
      <c r="S5150" s="11">
        <f t="shared" si="1068"/>
        <v>1</v>
      </c>
      <c r="T5150" t="str">
        <f t="shared" si="1069"/>
        <v>إضافى كامل</v>
      </c>
    </row>
    <row r="5151" spans="1:20" x14ac:dyDescent="0.25">
      <c r="A5151">
        <v>353</v>
      </c>
      <c r="B5151">
        <v>28184</v>
      </c>
      <c r="C5151" t="s">
        <v>453</v>
      </c>
      <c r="D5151" s="8">
        <v>45616</v>
      </c>
      <c r="E5151" t="s">
        <v>23</v>
      </c>
      <c r="G5151" s="9"/>
      <c r="H5151" s="10"/>
      <c r="I5151" s="12">
        <v>0.53371527777777783</v>
      </c>
      <c r="J5151" s="12">
        <v>0.53533564814814816</v>
      </c>
      <c r="L5151" s="11">
        <f t="shared" si="1061"/>
        <v>1</v>
      </c>
      <c r="M5151" s="11">
        <f t="shared" si="1062"/>
        <v>1</v>
      </c>
      <c r="N5151" s="11">
        <f t="shared" si="1063"/>
        <v>0</v>
      </c>
      <c r="O5151" s="11">
        <f t="shared" si="1064"/>
        <v>0</v>
      </c>
      <c r="P5151" s="11">
        <f t="shared" si="1065"/>
        <v>0</v>
      </c>
      <c r="Q5151" s="11">
        <f t="shared" si="1066"/>
        <v>0</v>
      </c>
      <c r="R5151" s="11">
        <f t="shared" si="1067"/>
        <v>0</v>
      </c>
      <c r="S5151" s="11">
        <f t="shared" si="1068"/>
        <v>1</v>
      </c>
      <c r="T5151" t="str">
        <f t="shared" si="1069"/>
        <v>إضافى كامل</v>
      </c>
    </row>
    <row r="5152" spans="1:20" x14ac:dyDescent="0.25">
      <c r="A5152">
        <v>353</v>
      </c>
      <c r="B5152">
        <v>28184</v>
      </c>
      <c r="C5152" t="s">
        <v>453</v>
      </c>
      <c r="D5152" s="8">
        <v>45617</v>
      </c>
      <c r="E5152" t="s">
        <v>24</v>
      </c>
      <c r="G5152" s="9"/>
      <c r="H5152" s="10"/>
      <c r="L5152" s="11">
        <f t="shared" si="1061"/>
        <v>1</v>
      </c>
      <c r="M5152" s="11">
        <f t="shared" si="1062"/>
        <v>1</v>
      </c>
      <c r="N5152" s="11">
        <f t="shared" si="1063"/>
        <v>0</v>
      </c>
      <c r="O5152" s="11">
        <f t="shared" si="1064"/>
        <v>0</v>
      </c>
      <c r="P5152" s="11">
        <f t="shared" si="1065"/>
        <v>0</v>
      </c>
      <c r="Q5152" s="11">
        <f t="shared" si="1066"/>
        <v>0</v>
      </c>
      <c r="R5152" s="11">
        <f t="shared" si="1067"/>
        <v>0</v>
      </c>
      <c r="S5152" s="11">
        <f t="shared" si="1068"/>
        <v>1</v>
      </c>
      <c r="T5152" t="str">
        <f t="shared" si="1069"/>
        <v>إضافى كامل</v>
      </c>
    </row>
    <row r="5153" spans="1:20" x14ac:dyDescent="0.25">
      <c r="A5153">
        <v>353</v>
      </c>
      <c r="B5153">
        <v>28184</v>
      </c>
      <c r="C5153" t="s">
        <v>453</v>
      </c>
      <c r="D5153" s="8">
        <v>45618</v>
      </c>
      <c r="E5153" t="s">
        <v>15</v>
      </c>
      <c r="G5153" s="9"/>
      <c r="H5153" s="10"/>
      <c r="L5153" s="11">
        <f t="shared" si="1061"/>
        <v>1</v>
      </c>
      <c r="M5153" s="11">
        <f t="shared" si="1062"/>
        <v>1</v>
      </c>
      <c r="N5153" s="11">
        <f t="shared" si="1063"/>
        <v>0</v>
      </c>
      <c r="O5153" s="11">
        <f t="shared" si="1064"/>
        <v>1</v>
      </c>
      <c r="P5153" s="11">
        <f t="shared" si="1065"/>
        <v>1</v>
      </c>
      <c r="Q5153" s="11">
        <f t="shared" si="1066"/>
        <v>0</v>
      </c>
      <c r="R5153" s="11">
        <f t="shared" si="1067"/>
        <v>0</v>
      </c>
      <c r="S5153" s="11">
        <f t="shared" si="1068"/>
        <v>1</v>
      </c>
      <c r="T5153" t="str">
        <f t="shared" si="1069"/>
        <v>إضافى كامل</v>
      </c>
    </row>
    <row r="5154" spans="1:20" x14ac:dyDescent="0.25">
      <c r="A5154">
        <v>353</v>
      </c>
      <c r="B5154">
        <v>28184</v>
      </c>
      <c r="C5154" t="s">
        <v>453</v>
      </c>
      <c r="D5154" s="8">
        <v>45619</v>
      </c>
      <c r="E5154" t="s">
        <v>18</v>
      </c>
      <c r="G5154" s="9"/>
      <c r="H5154" s="10"/>
      <c r="L5154" s="11">
        <f t="shared" si="1061"/>
        <v>1</v>
      </c>
      <c r="M5154" s="11">
        <f t="shared" si="1062"/>
        <v>1</v>
      </c>
      <c r="N5154" s="11">
        <f t="shared" si="1063"/>
        <v>0</v>
      </c>
      <c r="O5154" s="11">
        <f t="shared" si="1064"/>
        <v>1</v>
      </c>
      <c r="P5154" s="11">
        <f t="shared" si="1065"/>
        <v>1</v>
      </c>
      <c r="Q5154" s="11">
        <f t="shared" si="1066"/>
        <v>0</v>
      </c>
      <c r="R5154" s="11">
        <f t="shared" si="1067"/>
        <v>0</v>
      </c>
      <c r="S5154" s="11">
        <f t="shared" si="1068"/>
        <v>1</v>
      </c>
      <c r="T5154" t="str">
        <f t="shared" si="1069"/>
        <v>إضافى كامل</v>
      </c>
    </row>
    <row r="5155" spans="1:20" x14ac:dyDescent="0.25">
      <c r="A5155">
        <v>353</v>
      </c>
      <c r="B5155">
        <v>28184</v>
      </c>
      <c r="C5155" t="s">
        <v>453</v>
      </c>
      <c r="D5155" s="8">
        <v>45620</v>
      </c>
      <c r="E5155" t="s">
        <v>20</v>
      </c>
      <c r="G5155" s="9"/>
      <c r="H5155" s="10"/>
      <c r="L5155" s="11">
        <f t="shared" si="1061"/>
        <v>1</v>
      </c>
      <c r="M5155" s="11">
        <f t="shared" si="1062"/>
        <v>1</v>
      </c>
      <c r="N5155" s="11">
        <f t="shared" si="1063"/>
        <v>0</v>
      </c>
      <c r="O5155" s="11">
        <f t="shared" si="1064"/>
        <v>1</v>
      </c>
      <c r="P5155" s="11">
        <f t="shared" si="1065"/>
        <v>1</v>
      </c>
      <c r="Q5155" s="11">
        <f t="shared" si="1066"/>
        <v>0</v>
      </c>
      <c r="R5155" s="11">
        <f t="shared" si="1067"/>
        <v>0</v>
      </c>
      <c r="S5155" s="11">
        <f t="shared" si="1068"/>
        <v>1</v>
      </c>
      <c r="T5155" t="str">
        <f t="shared" si="1069"/>
        <v>إضافى كامل</v>
      </c>
    </row>
    <row r="5156" spans="1:20" x14ac:dyDescent="0.25">
      <c r="A5156">
        <v>353</v>
      </c>
      <c r="B5156">
        <v>28184</v>
      </c>
      <c r="C5156" t="s">
        <v>453</v>
      </c>
      <c r="D5156" s="8">
        <v>45621</v>
      </c>
      <c r="E5156" t="s">
        <v>21</v>
      </c>
      <c r="G5156" s="9"/>
      <c r="H5156" s="10"/>
      <c r="L5156" s="11">
        <f t="shared" si="1061"/>
        <v>1</v>
      </c>
      <c r="M5156" s="11">
        <f t="shared" si="1062"/>
        <v>1</v>
      </c>
      <c r="N5156" s="11">
        <f t="shared" si="1063"/>
        <v>0</v>
      </c>
      <c r="O5156" s="11">
        <f t="shared" si="1064"/>
        <v>1</v>
      </c>
      <c r="P5156" s="11">
        <f t="shared" si="1065"/>
        <v>1</v>
      </c>
      <c r="Q5156" s="11">
        <f t="shared" si="1066"/>
        <v>0</v>
      </c>
      <c r="R5156" s="11">
        <f t="shared" si="1067"/>
        <v>0</v>
      </c>
      <c r="S5156" s="11">
        <f t="shared" si="1068"/>
        <v>1</v>
      </c>
      <c r="T5156" t="str">
        <f t="shared" si="1069"/>
        <v>إضافى كامل</v>
      </c>
    </row>
    <row r="5157" spans="1:20" x14ac:dyDescent="0.25">
      <c r="A5157">
        <v>353</v>
      </c>
      <c r="B5157">
        <v>28184</v>
      </c>
      <c r="C5157" t="s">
        <v>453</v>
      </c>
      <c r="D5157" s="8">
        <v>45622</v>
      </c>
      <c r="E5157" t="s">
        <v>22</v>
      </c>
      <c r="G5157" s="9"/>
      <c r="H5157" s="10"/>
      <c r="L5157" s="11">
        <f t="shared" si="1061"/>
        <v>1</v>
      </c>
      <c r="M5157" s="11">
        <f t="shared" si="1062"/>
        <v>2</v>
      </c>
      <c r="N5157" s="11">
        <f t="shared" si="1063"/>
        <v>0</v>
      </c>
      <c r="O5157" s="11">
        <f t="shared" si="1064"/>
        <v>1</v>
      </c>
      <c r="P5157" s="11">
        <f t="shared" si="1065"/>
        <v>1</v>
      </c>
      <c r="Q5157" s="11">
        <f t="shared" si="1066"/>
        <v>0</v>
      </c>
      <c r="R5157" s="11">
        <f t="shared" si="1067"/>
        <v>0</v>
      </c>
      <c r="S5157" s="11">
        <f t="shared" si="1068"/>
        <v>2</v>
      </c>
      <c r="T5157" t="str">
        <f t="shared" si="1069"/>
        <v>إضافى كامل</v>
      </c>
    </row>
    <row r="5158" spans="1:20" x14ac:dyDescent="0.25">
      <c r="A5158">
        <v>353</v>
      </c>
      <c r="B5158">
        <v>28184</v>
      </c>
      <c r="C5158" t="s">
        <v>453</v>
      </c>
      <c r="D5158" s="8">
        <v>45623</v>
      </c>
      <c r="E5158" t="s">
        <v>23</v>
      </c>
      <c r="G5158" s="9"/>
      <c r="H5158" s="10"/>
      <c r="I5158" s="12">
        <v>0.59416666666666662</v>
      </c>
      <c r="J5158" s="12">
        <v>0.59434027777777776</v>
      </c>
      <c r="L5158" s="11">
        <f t="shared" si="1061"/>
        <v>1</v>
      </c>
      <c r="M5158" s="11">
        <f t="shared" si="1062"/>
        <v>2</v>
      </c>
      <c r="N5158" s="11">
        <f t="shared" si="1063"/>
        <v>0</v>
      </c>
      <c r="O5158" s="11">
        <f t="shared" si="1064"/>
        <v>1</v>
      </c>
      <c r="P5158" s="11">
        <f t="shared" si="1065"/>
        <v>1</v>
      </c>
      <c r="Q5158" s="11">
        <f t="shared" si="1066"/>
        <v>0</v>
      </c>
      <c r="R5158" s="11">
        <f t="shared" si="1067"/>
        <v>0</v>
      </c>
      <c r="S5158" s="11">
        <f t="shared" si="1068"/>
        <v>2</v>
      </c>
      <c r="T5158" t="str">
        <f t="shared" si="1069"/>
        <v>إضافى كامل</v>
      </c>
    </row>
    <row r="5159" spans="1:20" x14ac:dyDescent="0.25">
      <c r="A5159">
        <v>353</v>
      </c>
      <c r="B5159">
        <v>28184</v>
      </c>
      <c r="C5159" t="s">
        <v>453</v>
      </c>
      <c r="D5159" s="8">
        <v>45624</v>
      </c>
      <c r="E5159" t="s">
        <v>24</v>
      </c>
      <c r="G5159" s="9"/>
      <c r="H5159" s="10"/>
      <c r="L5159" s="11">
        <f t="shared" si="1061"/>
        <v>1</v>
      </c>
      <c r="M5159" s="11">
        <f t="shared" si="1062"/>
        <v>2</v>
      </c>
      <c r="N5159" s="11">
        <f t="shared" si="1063"/>
        <v>0</v>
      </c>
      <c r="O5159" s="11">
        <f t="shared" si="1064"/>
        <v>1</v>
      </c>
      <c r="P5159" s="11">
        <f t="shared" si="1065"/>
        <v>1</v>
      </c>
      <c r="Q5159" s="11">
        <f t="shared" si="1066"/>
        <v>0</v>
      </c>
      <c r="R5159" s="11">
        <f t="shared" si="1067"/>
        <v>0</v>
      </c>
      <c r="S5159" s="11">
        <f t="shared" si="1068"/>
        <v>2</v>
      </c>
      <c r="T5159" t="str">
        <f t="shared" si="1069"/>
        <v>إضافى كامل</v>
      </c>
    </row>
    <row r="5160" spans="1:20" x14ac:dyDescent="0.25">
      <c r="A5160">
        <v>353</v>
      </c>
      <c r="B5160">
        <v>28184</v>
      </c>
      <c r="C5160" t="s">
        <v>453</v>
      </c>
      <c r="D5160" s="8">
        <v>45625</v>
      </c>
      <c r="E5160" t="s">
        <v>15</v>
      </c>
      <c r="G5160" s="9"/>
      <c r="H5160" s="10"/>
      <c r="L5160" s="11">
        <f t="shared" si="1061"/>
        <v>1</v>
      </c>
      <c r="M5160" s="11">
        <f t="shared" si="1062"/>
        <v>2</v>
      </c>
      <c r="N5160" s="11">
        <f t="shared" si="1063"/>
        <v>0</v>
      </c>
      <c r="O5160" s="11">
        <f t="shared" si="1064"/>
        <v>1</v>
      </c>
      <c r="P5160" s="11">
        <f t="shared" si="1065"/>
        <v>1</v>
      </c>
      <c r="Q5160" s="11">
        <f t="shared" si="1066"/>
        <v>0</v>
      </c>
      <c r="R5160" s="11">
        <f t="shared" si="1067"/>
        <v>0</v>
      </c>
      <c r="S5160" s="11">
        <f t="shared" si="1068"/>
        <v>2</v>
      </c>
      <c r="T5160" t="str">
        <f t="shared" si="1069"/>
        <v>إضافى كامل</v>
      </c>
    </row>
    <row r="5161" spans="1:20" x14ac:dyDescent="0.25">
      <c r="A5161">
        <v>353</v>
      </c>
      <c r="B5161">
        <v>28184</v>
      </c>
      <c r="C5161" t="s">
        <v>453</v>
      </c>
      <c r="D5161" s="8">
        <v>45626</v>
      </c>
      <c r="E5161" t="s">
        <v>18</v>
      </c>
      <c r="G5161" s="9"/>
      <c r="H5161" s="10"/>
      <c r="L5161" s="11">
        <f t="shared" si="1061"/>
        <v>1</v>
      </c>
      <c r="M5161" s="11">
        <f t="shared" si="1062"/>
        <v>2</v>
      </c>
      <c r="N5161" s="11">
        <f t="shared" si="1063"/>
        <v>0</v>
      </c>
      <c r="O5161" s="11">
        <f t="shared" si="1064"/>
        <v>1</v>
      </c>
      <c r="P5161" s="11">
        <f t="shared" si="1065"/>
        <v>1</v>
      </c>
      <c r="Q5161" s="11">
        <f t="shared" si="1066"/>
        <v>0</v>
      </c>
      <c r="R5161" s="11">
        <f t="shared" si="1067"/>
        <v>0</v>
      </c>
      <c r="S5161" s="11">
        <f t="shared" si="1068"/>
        <v>2</v>
      </c>
      <c r="T5161" t="str">
        <f t="shared" si="1069"/>
        <v>إضافى كامل</v>
      </c>
    </row>
    <row r="5162" spans="1:20" x14ac:dyDescent="0.25">
      <c r="A5162">
        <v>29</v>
      </c>
      <c r="B5162">
        <v>72408</v>
      </c>
      <c r="C5162" t="s">
        <v>455</v>
      </c>
      <c r="D5162" s="8">
        <v>45597</v>
      </c>
      <c r="E5162" t="s">
        <v>15</v>
      </c>
      <c r="F5162">
        <v>17</v>
      </c>
      <c r="G5162" s="9" t="s">
        <v>325</v>
      </c>
      <c r="H5162" s="3" t="s">
        <v>456</v>
      </c>
      <c r="L5162" s="11">
        <f t="shared" si="1061"/>
        <v>1</v>
      </c>
      <c r="M5162" s="11">
        <f t="shared" si="1062"/>
        <v>2</v>
      </c>
      <c r="N5162" s="11">
        <f t="shared" si="1063"/>
        <v>0</v>
      </c>
      <c r="O5162" s="11">
        <f t="shared" si="1064"/>
        <v>1</v>
      </c>
      <c r="P5162" s="11">
        <f t="shared" si="1065"/>
        <v>1</v>
      </c>
      <c r="Q5162" s="11">
        <f t="shared" si="1066"/>
        <v>0</v>
      </c>
      <c r="R5162" s="11">
        <f t="shared" si="1067"/>
        <v>0</v>
      </c>
      <c r="S5162" s="11">
        <f t="shared" si="1068"/>
        <v>2</v>
      </c>
      <c r="T5162" t="str">
        <f t="shared" si="1069"/>
        <v>إضافى كامل</v>
      </c>
    </row>
    <row r="5163" spans="1:20" x14ac:dyDescent="0.25">
      <c r="A5163">
        <v>29</v>
      </c>
      <c r="B5163">
        <v>72408</v>
      </c>
      <c r="C5163" t="s">
        <v>457</v>
      </c>
      <c r="D5163" s="8">
        <v>45598</v>
      </c>
      <c r="E5163" t="s">
        <v>18</v>
      </c>
      <c r="F5163">
        <v>17</v>
      </c>
      <c r="G5163" s="9" t="s">
        <v>325</v>
      </c>
      <c r="H5163" s="3" t="s">
        <v>40</v>
      </c>
      <c r="I5163" s="12"/>
      <c r="J5163" s="12"/>
      <c r="K5163" s="3" t="s">
        <v>19</v>
      </c>
      <c r="L5163" s="11">
        <f t="shared" si="1061"/>
        <v>1</v>
      </c>
      <c r="M5163" s="11">
        <f t="shared" si="1062"/>
        <v>2</v>
      </c>
      <c r="N5163" s="11">
        <f t="shared" si="1063"/>
        <v>0</v>
      </c>
      <c r="O5163" s="11">
        <f t="shared" si="1064"/>
        <v>1</v>
      </c>
      <c r="P5163" s="11">
        <f t="shared" si="1065"/>
        <v>1</v>
      </c>
      <c r="Q5163" s="11">
        <f t="shared" si="1066"/>
        <v>0</v>
      </c>
      <c r="R5163" s="11">
        <f t="shared" si="1067"/>
        <v>0</v>
      </c>
      <c r="S5163" s="11">
        <f t="shared" si="1068"/>
        <v>2</v>
      </c>
      <c r="T5163" t="str">
        <f t="shared" si="1069"/>
        <v>إضافى كامل</v>
      </c>
    </row>
    <row r="5164" spans="1:20" x14ac:dyDescent="0.25">
      <c r="A5164">
        <v>29</v>
      </c>
      <c r="B5164">
        <v>72408</v>
      </c>
      <c r="C5164" t="s">
        <v>457</v>
      </c>
      <c r="D5164" s="8">
        <v>45599</v>
      </c>
      <c r="E5164" t="s">
        <v>20</v>
      </c>
      <c r="F5164">
        <v>17</v>
      </c>
      <c r="G5164" s="9" t="s">
        <v>325</v>
      </c>
      <c r="H5164" s="3"/>
      <c r="I5164" s="12"/>
      <c r="J5164" s="12"/>
      <c r="K5164" s="3" t="s">
        <v>41</v>
      </c>
      <c r="L5164" s="11">
        <f t="shared" si="1061"/>
        <v>1</v>
      </c>
      <c r="M5164" s="11">
        <f t="shared" si="1062"/>
        <v>2</v>
      </c>
      <c r="N5164" s="11">
        <f t="shared" si="1063"/>
        <v>0</v>
      </c>
      <c r="O5164" s="11">
        <f t="shared" si="1064"/>
        <v>1</v>
      </c>
      <c r="P5164" s="11">
        <f t="shared" si="1065"/>
        <v>1</v>
      </c>
      <c r="Q5164" s="11">
        <f t="shared" si="1066"/>
        <v>0</v>
      </c>
      <c r="R5164" s="11">
        <f t="shared" si="1067"/>
        <v>0</v>
      </c>
      <c r="S5164" s="11">
        <f t="shared" si="1068"/>
        <v>2</v>
      </c>
      <c r="T5164" t="str">
        <f t="shared" si="1069"/>
        <v>إضافى كامل</v>
      </c>
    </row>
    <row r="5165" spans="1:20" x14ac:dyDescent="0.25">
      <c r="A5165">
        <v>29</v>
      </c>
      <c r="B5165">
        <v>72408</v>
      </c>
      <c r="C5165" t="s">
        <v>457</v>
      </c>
      <c r="D5165" s="8">
        <v>45600</v>
      </c>
      <c r="E5165" t="s">
        <v>21</v>
      </c>
      <c r="F5165">
        <v>17</v>
      </c>
      <c r="G5165" s="9" t="s">
        <v>325</v>
      </c>
      <c r="H5165" s="3"/>
      <c r="K5165" s="3" t="s">
        <v>41</v>
      </c>
      <c r="L5165" s="11">
        <f t="shared" si="1061"/>
        <v>1</v>
      </c>
      <c r="M5165" s="11">
        <f t="shared" si="1062"/>
        <v>2</v>
      </c>
      <c r="N5165" s="11">
        <f t="shared" si="1063"/>
        <v>0</v>
      </c>
      <c r="O5165" s="11">
        <f t="shared" si="1064"/>
        <v>1</v>
      </c>
      <c r="P5165" s="11">
        <f t="shared" si="1065"/>
        <v>1</v>
      </c>
      <c r="Q5165" s="11">
        <f t="shared" si="1066"/>
        <v>0</v>
      </c>
      <c r="R5165" s="11">
        <f t="shared" si="1067"/>
        <v>0</v>
      </c>
      <c r="S5165" s="11">
        <f t="shared" si="1068"/>
        <v>2</v>
      </c>
      <c r="T5165" t="str">
        <f t="shared" si="1069"/>
        <v>إضافى كامل</v>
      </c>
    </row>
    <row r="5166" spans="1:20" x14ac:dyDescent="0.25">
      <c r="A5166">
        <v>29</v>
      </c>
      <c r="B5166">
        <v>72408</v>
      </c>
      <c r="C5166" t="s">
        <v>457</v>
      </c>
      <c r="D5166" s="8">
        <v>45601</v>
      </c>
      <c r="E5166" t="s">
        <v>22</v>
      </c>
      <c r="F5166">
        <v>17</v>
      </c>
      <c r="G5166" s="9" t="s">
        <v>325</v>
      </c>
      <c r="H5166" s="3"/>
      <c r="I5166" s="12"/>
      <c r="J5166" s="12"/>
      <c r="K5166" s="3" t="s">
        <v>41</v>
      </c>
      <c r="L5166" s="11">
        <f t="shared" si="1061"/>
        <v>1</v>
      </c>
      <c r="M5166" s="11">
        <f t="shared" si="1062"/>
        <v>2</v>
      </c>
      <c r="N5166" s="11">
        <f t="shared" si="1063"/>
        <v>0</v>
      </c>
      <c r="O5166" s="11">
        <f t="shared" si="1064"/>
        <v>1</v>
      </c>
      <c r="P5166" s="11">
        <f t="shared" si="1065"/>
        <v>1</v>
      </c>
      <c r="Q5166" s="11">
        <f t="shared" si="1066"/>
        <v>0</v>
      </c>
      <c r="R5166" s="11">
        <f t="shared" si="1067"/>
        <v>0</v>
      </c>
      <c r="S5166" s="11">
        <f t="shared" si="1068"/>
        <v>2</v>
      </c>
      <c r="T5166" t="str">
        <f t="shared" si="1069"/>
        <v>إضافى كامل</v>
      </c>
    </row>
    <row r="5167" spans="1:20" x14ac:dyDescent="0.25">
      <c r="A5167">
        <v>29</v>
      </c>
      <c r="B5167">
        <v>72408</v>
      </c>
      <c r="C5167" t="s">
        <v>457</v>
      </c>
      <c r="D5167" s="8">
        <v>45602</v>
      </c>
      <c r="E5167" t="s">
        <v>23</v>
      </c>
      <c r="F5167">
        <v>17</v>
      </c>
      <c r="G5167" s="9" t="s">
        <v>325</v>
      </c>
      <c r="H5167" s="3"/>
      <c r="K5167" s="3" t="s">
        <v>41</v>
      </c>
      <c r="L5167" s="11">
        <f t="shared" si="1061"/>
        <v>1</v>
      </c>
      <c r="M5167" s="11">
        <f t="shared" si="1062"/>
        <v>2</v>
      </c>
      <c r="N5167" s="11">
        <f t="shared" si="1063"/>
        <v>0</v>
      </c>
      <c r="O5167" s="11">
        <f t="shared" si="1064"/>
        <v>1</v>
      </c>
      <c r="P5167" s="11">
        <f t="shared" si="1065"/>
        <v>1</v>
      </c>
      <c r="Q5167" s="11">
        <f t="shared" si="1066"/>
        <v>0</v>
      </c>
      <c r="R5167" s="11">
        <f t="shared" si="1067"/>
        <v>0</v>
      </c>
      <c r="S5167" s="11">
        <f t="shared" si="1068"/>
        <v>2</v>
      </c>
      <c r="T5167" t="str">
        <f t="shared" si="1069"/>
        <v>إضافى كامل</v>
      </c>
    </row>
    <row r="5168" spans="1:20" x14ac:dyDescent="0.25">
      <c r="A5168">
        <v>29</v>
      </c>
      <c r="B5168">
        <v>72408</v>
      </c>
      <c r="C5168" t="s">
        <v>457</v>
      </c>
      <c r="D5168" s="8">
        <v>45603</v>
      </c>
      <c r="E5168" t="s">
        <v>24</v>
      </c>
      <c r="F5168">
        <v>17</v>
      </c>
      <c r="G5168" s="9" t="s">
        <v>325</v>
      </c>
      <c r="H5168" s="3"/>
      <c r="I5168" s="12"/>
      <c r="J5168" s="12"/>
      <c r="K5168" s="3" t="s">
        <v>41</v>
      </c>
      <c r="L5168" s="11">
        <f t="shared" si="1061"/>
        <v>1</v>
      </c>
      <c r="M5168" s="11">
        <f t="shared" si="1062"/>
        <v>2</v>
      </c>
      <c r="N5168" s="11">
        <f t="shared" si="1063"/>
        <v>0</v>
      </c>
      <c r="O5168" s="11">
        <f t="shared" si="1064"/>
        <v>1</v>
      </c>
      <c r="P5168" s="11">
        <f t="shared" si="1065"/>
        <v>1</v>
      </c>
      <c r="Q5168" s="11">
        <f t="shared" si="1066"/>
        <v>0</v>
      </c>
      <c r="R5168" s="11">
        <f t="shared" si="1067"/>
        <v>0</v>
      </c>
      <c r="S5168" s="11">
        <f t="shared" si="1068"/>
        <v>2</v>
      </c>
      <c r="T5168" t="str">
        <f t="shared" si="1069"/>
        <v>إضافى كامل</v>
      </c>
    </row>
    <row r="5169" spans="1:20" x14ac:dyDescent="0.25">
      <c r="A5169">
        <v>29</v>
      </c>
      <c r="B5169">
        <v>72408</v>
      </c>
      <c r="C5169" t="s">
        <v>457</v>
      </c>
      <c r="D5169" s="8">
        <v>45604</v>
      </c>
      <c r="E5169" t="s">
        <v>15</v>
      </c>
      <c r="F5169">
        <v>17</v>
      </c>
      <c r="G5169" s="9" t="s">
        <v>325</v>
      </c>
      <c r="H5169" s="3"/>
      <c r="L5169" s="11">
        <f t="shared" si="1061"/>
        <v>1</v>
      </c>
      <c r="M5169" s="11">
        <f t="shared" si="1062"/>
        <v>2</v>
      </c>
      <c r="N5169" s="11">
        <f t="shared" si="1063"/>
        <v>0</v>
      </c>
      <c r="O5169" s="11">
        <f t="shared" si="1064"/>
        <v>1</v>
      </c>
      <c r="P5169" s="11">
        <f t="shared" si="1065"/>
        <v>1</v>
      </c>
      <c r="Q5169" s="11">
        <f t="shared" si="1066"/>
        <v>0</v>
      </c>
      <c r="R5169" s="11">
        <f t="shared" si="1067"/>
        <v>0</v>
      </c>
      <c r="S5169" s="11">
        <f t="shared" si="1068"/>
        <v>2</v>
      </c>
      <c r="T5169" t="str">
        <f t="shared" si="1069"/>
        <v>إضافى كامل</v>
      </c>
    </row>
    <row r="5170" spans="1:20" x14ac:dyDescent="0.25">
      <c r="A5170">
        <v>29</v>
      </c>
      <c r="B5170">
        <v>72408</v>
      </c>
      <c r="C5170" t="s">
        <v>457</v>
      </c>
      <c r="D5170" s="8">
        <v>45605</v>
      </c>
      <c r="E5170" t="s">
        <v>18</v>
      </c>
      <c r="F5170">
        <v>17</v>
      </c>
      <c r="G5170" s="9" t="s">
        <v>325</v>
      </c>
      <c r="H5170" s="3"/>
      <c r="K5170" s="3" t="s">
        <v>19</v>
      </c>
      <c r="L5170" s="11">
        <f t="shared" si="1061"/>
        <v>1</v>
      </c>
      <c r="M5170" s="11">
        <f t="shared" si="1062"/>
        <v>2</v>
      </c>
      <c r="N5170" s="11">
        <f t="shared" si="1063"/>
        <v>0</v>
      </c>
      <c r="O5170" s="11">
        <f t="shared" si="1064"/>
        <v>1</v>
      </c>
      <c r="P5170" s="11">
        <f t="shared" si="1065"/>
        <v>1</v>
      </c>
      <c r="Q5170" s="11">
        <f t="shared" si="1066"/>
        <v>0</v>
      </c>
      <c r="R5170" s="11">
        <f t="shared" si="1067"/>
        <v>0</v>
      </c>
      <c r="S5170" s="11">
        <f t="shared" si="1068"/>
        <v>2</v>
      </c>
      <c r="T5170" t="str">
        <f t="shared" si="1069"/>
        <v>إضافى كامل</v>
      </c>
    </row>
    <row r="5171" spans="1:20" x14ac:dyDescent="0.25">
      <c r="A5171">
        <v>29</v>
      </c>
      <c r="B5171">
        <v>72408</v>
      </c>
      <c r="C5171" t="s">
        <v>457</v>
      </c>
      <c r="D5171" s="8">
        <v>45606</v>
      </c>
      <c r="E5171" t="s">
        <v>20</v>
      </c>
      <c r="F5171">
        <v>17</v>
      </c>
      <c r="G5171" s="9" t="s">
        <v>325</v>
      </c>
      <c r="H5171" s="3"/>
      <c r="I5171" s="12"/>
      <c r="J5171" s="12"/>
      <c r="K5171" s="3" t="s">
        <v>41</v>
      </c>
      <c r="L5171" s="11">
        <f t="shared" si="1061"/>
        <v>1</v>
      </c>
      <c r="M5171" s="11">
        <f t="shared" si="1062"/>
        <v>2</v>
      </c>
      <c r="N5171" s="11">
        <f t="shared" si="1063"/>
        <v>0</v>
      </c>
      <c r="O5171" s="11">
        <f t="shared" si="1064"/>
        <v>1</v>
      </c>
      <c r="P5171" s="11">
        <f t="shared" si="1065"/>
        <v>1</v>
      </c>
      <c r="Q5171" s="11">
        <f t="shared" si="1066"/>
        <v>0</v>
      </c>
      <c r="R5171" s="11">
        <f t="shared" si="1067"/>
        <v>0</v>
      </c>
      <c r="S5171" s="11">
        <f t="shared" si="1068"/>
        <v>2</v>
      </c>
      <c r="T5171" t="str">
        <f t="shared" si="1069"/>
        <v>إضافى كامل</v>
      </c>
    </row>
    <row r="5172" spans="1:20" x14ac:dyDescent="0.25">
      <c r="A5172">
        <v>29</v>
      </c>
      <c r="B5172">
        <v>72408</v>
      </c>
      <c r="C5172" t="s">
        <v>457</v>
      </c>
      <c r="D5172" s="8">
        <v>45607</v>
      </c>
      <c r="E5172" t="s">
        <v>21</v>
      </c>
      <c r="F5172">
        <v>17</v>
      </c>
      <c r="G5172" s="9" t="s">
        <v>325</v>
      </c>
      <c r="H5172" s="3"/>
      <c r="I5172" s="12"/>
      <c r="J5172" s="12"/>
      <c r="K5172" s="3" t="s">
        <v>41</v>
      </c>
      <c r="L5172" s="11">
        <f t="shared" si="1061"/>
        <v>1</v>
      </c>
      <c r="M5172" s="11">
        <f t="shared" si="1062"/>
        <v>2</v>
      </c>
      <c r="N5172" s="11">
        <f t="shared" si="1063"/>
        <v>0</v>
      </c>
      <c r="O5172" s="11">
        <f t="shared" si="1064"/>
        <v>1</v>
      </c>
      <c r="P5172" s="11">
        <f t="shared" si="1065"/>
        <v>1</v>
      </c>
      <c r="Q5172" s="11">
        <f t="shared" si="1066"/>
        <v>0</v>
      </c>
      <c r="R5172" s="11">
        <f t="shared" si="1067"/>
        <v>0</v>
      </c>
      <c r="S5172" s="11">
        <f t="shared" si="1068"/>
        <v>2</v>
      </c>
      <c r="T5172" t="str">
        <f t="shared" si="1069"/>
        <v>إضافى كامل</v>
      </c>
    </row>
    <row r="5173" spans="1:20" x14ac:dyDescent="0.25">
      <c r="A5173">
        <v>29</v>
      </c>
      <c r="B5173">
        <v>72408</v>
      </c>
      <c r="C5173" t="s">
        <v>457</v>
      </c>
      <c r="D5173" s="8">
        <v>45608</v>
      </c>
      <c r="E5173" t="s">
        <v>22</v>
      </c>
      <c r="F5173">
        <v>17</v>
      </c>
      <c r="G5173" s="9" t="s">
        <v>325</v>
      </c>
      <c r="H5173" s="3"/>
      <c r="I5173" s="12"/>
      <c r="J5173" s="12"/>
      <c r="K5173" s="3" t="s">
        <v>56</v>
      </c>
      <c r="L5173" s="11">
        <f t="shared" si="1061"/>
        <v>0</v>
      </c>
      <c r="M5173" s="11">
        <f t="shared" si="1062"/>
        <v>2</v>
      </c>
      <c r="N5173" s="11">
        <f t="shared" si="1063"/>
        <v>0</v>
      </c>
      <c r="O5173" s="11">
        <f t="shared" si="1064"/>
        <v>1</v>
      </c>
      <c r="P5173" s="11">
        <f t="shared" si="1065"/>
        <v>1</v>
      </c>
      <c r="Q5173" s="11">
        <f t="shared" si="1066"/>
        <v>0</v>
      </c>
      <c r="R5173" s="11">
        <f t="shared" si="1067"/>
        <v>0</v>
      </c>
      <c r="S5173" s="11">
        <f t="shared" si="1068"/>
        <v>2</v>
      </c>
      <c r="T5173" t="str">
        <f t="shared" si="1069"/>
        <v>إضافى كامل</v>
      </c>
    </row>
    <row r="5174" spans="1:20" x14ac:dyDescent="0.25">
      <c r="A5174">
        <v>29</v>
      </c>
      <c r="B5174">
        <v>72408</v>
      </c>
      <c r="C5174" t="s">
        <v>457</v>
      </c>
      <c r="D5174" s="8">
        <v>45609</v>
      </c>
      <c r="E5174" t="s">
        <v>23</v>
      </c>
      <c r="F5174">
        <v>17</v>
      </c>
      <c r="G5174" s="9" t="s">
        <v>325</v>
      </c>
      <c r="H5174" s="3"/>
      <c r="K5174" s="3" t="s">
        <v>41</v>
      </c>
      <c r="L5174" s="11">
        <f t="shared" si="1061"/>
        <v>1</v>
      </c>
      <c r="M5174" s="11">
        <f t="shared" si="1062"/>
        <v>1</v>
      </c>
      <c r="N5174" s="11">
        <f t="shared" si="1063"/>
        <v>0</v>
      </c>
      <c r="O5174" s="11">
        <f t="shared" si="1064"/>
        <v>1</v>
      </c>
      <c r="P5174" s="11">
        <f t="shared" si="1065"/>
        <v>1</v>
      </c>
      <c r="Q5174" s="11">
        <f t="shared" si="1066"/>
        <v>0</v>
      </c>
      <c r="R5174" s="11">
        <f t="shared" si="1067"/>
        <v>0</v>
      </c>
      <c r="S5174" s="11">
        <f t="shared" si="1068"/>
        <v>1</v>
      </c>
      <c r="T5174" t="str">
        <f t="shared" si="1069"/>
        <v>إضافى كامل</v>
      </c>
    </row>
    <row r="5175" spans="1:20" x14ac:dyDescent="0.25">
      <c r="A5175">
        <v>29</v>
      </c>
      <c r="B5175">
        <v>72408</v>
      </c>
      <c r="C5175" t="s">
        <v>457</v>
      </c>
      <c r="D5175" s="8">
        <v>45610</v>
      </c>
      <c r="E5175" t="s">
        <v>24</v>
      </c>
      <c r="F5175">
        <v>17</v>
      </c>
      <c r="G5175" s="9" t="s">
        <v>325</v>
      </c>
      <c r="H5175" s="3"/>
      <c r="K5175" s="3" t="s">
        <v>41</v>
      </c>
      <c r="L5175" s="11">
        <f t="shared" si="1061"/>
        <v>1</v>
      </c>
      <c r="M5175" s="11">
        <f t="shared" si="1062"/>
        <v>2</v>
      </c>
      <c r="N5175" s="11">
        <f t="shared" si="1063"/>
        <v>0</v>
      </c>
      <c r="O5175" s="11">
        <f t="shared" si="1064"/>
        <v>1</v>
      </c>
      <c r="P5175" s="11">
        <f t="shared" si="1065"/>
        <v>1</v>
      </c>
      <c r="Q5175" s="11">
        <f t="shared" si="1066"/>
        <v>0</v>
      </c>
      <c r="R5175" s="11">
        <f t="shared" si="1067"/>
        <v>0</v>
      </c>
      <c r="S5175" s="11">
        <f t="shared" si="1068"/>
        <v>2</v>
      </c>
      <c r="T5175" t="str">
        <f t="shared" si="1069"/>
        <v>إضافى كامل</v>
      </c>
    </row>
    <row r="5176" spans="1:20" x14ac:dyDescent="0.25">
      <c r="A5176">
        <v>29</v>
      </c>
      <c r="B5176">
        <v>72408</v>
      </c>
      <c r="C5176" t="s">
        <v>457</v>
      </c>
      <c r="D5176" s="8">
        <v>45611</v>
      </c>
      <c r="E5176" t="s">
        <v>15</v>
      </c>
      <c r="F5176">
        <v>17</v>
      </c>
      <c r="G5176" s="9" t="s">
        <v>325</v>
      </c>
      <c r="H5176" s="3"/>
      <c r="L5176" s="11">
        <f t="shared" si="1061"/>
        <v>1</v>
      </c>
      <c r="M5176" s="11">
        <f t="shared" si="1062"/>
        <v>2</v>
      </c>
      <c r="N5176" s="11">
        <f t="shared" si="1063"/>
        <v>0</v>
      </c>
      <c r="O5176" s="11">
        <f t="shared" si="1064"/>
        <v>1</v>
      </c>
      <c r="P5176" s="11">
        <f t="shared" si="1065"/>
        <v>1</v>
      </c>
      <c r="Q5176" s="11">
        <f t="shared" si="1066"/>
        <v>0</v>
      </c>
      <c r="R5176" s="11">
        <f t="shared" si="1067"/>
        <v>0</v>
      </c>
      <c r="S5176" s="11">
        <f t="shared" si="1068"/>
        <v>2</v>
      </c>
      <c r="T5176" t="str">
        <f t="shared" si="1069"/>
        <v>إضافى كامل</v>
      </c>
    </row>
    <row r="5177" spans="1:20" x14ac:dyDescent="0.25">
      <c r="A5177">
        <v>29</v>
      </c>
      <c r="B5177">
        <v>72408</v>
      </c>
      <c r="C5177" t="s">
        <v>457</v>
      </c>
      <c r="D5177" s="8">
        <v>45612</v>
      </c>
      <c r="E5177" t="s">
        <v>18</v>
      </c>
      <c r="F5177">
        <v>17</v>
      </c>
      <c r="G5177" s="9" t="s">
        <v>325</v>
      </c>
      <c r="H5177" s="3"/>
      <c r="K5177" s="3" t="s">
        <v>19</v>
      </c>
      <c r="L5177" s="11">
        <f t="shared" si="1061"/>
        <v>1</v>
      </c>
      <c r="M5177" s="11">
        <f t="shared" si="1062"/>
        <v>2</v>
      </c>
      <c r="N5177" s="11">
        <f t="shared" si="1063"/>
        <v>0</v>
      </c>
      <c r="O5177" s="11">
        <f t="shared" si="1064"/>
        <v>1</v>
      </c>
      <c r="P5177" s="11">
        <f t="shared" si="1065"/>
        <v>1</v>
      </c>
      <c r="Q5177" s="11">
        <f t="shared" si="1066"/>
        <v>0</v>
      </c>
      <c r="R5177" s="11">
        <f t="shared" si="1067"/>
        <v>0</v>
      </c>
      <c r="S5177" s="11">
        <f t="shared" si="1068"/>
        <v>2</v>
      </c>
      <c r="T5177" t="str">
        <f t="shared" si="1069"/>
        <v>إضافى كامل</v>
      </c>
    </row>
    <row r="5178" spans="1:20" x14ac:dyDescent="0.25">
      <c r="A5178">
        <v>29</v>
      </c>
      <c r="B5178">
        <v>72408</v>
      </c>
      <c r="C5178" t="s">
        <v>457</v>
      </c>
      <c r="D5178" s="8">
        <v>45613</v>
      </c>
      <c r="E5178" t="s">
        <v>20</v>
      </c>
      <c r="F5178">
        <v>17</v>
      </c>
      <c r="G5178" s="9" t="s">
        <v>325</v>
      </c>
      <c r="H5178" s="3"/>
      <c r="K5178" s="3" t="s">
        <v>41</v>
      </c>
      <c r="L5178" s="11">
        <f t="shared" si="1061"/>
        <v>1</v>
      </c>
      <c r="M5178" s="11">
        <f t="shared" si="1062"/>
        <v>2</v>
      </c>
      <c r="N5178" s="11">
        <f t="shared" si="1063"/>
        <v>0</v>
      </c>
      <c r="O5178" s="11">
        <f t="shared" si="1064"/>
        <v>1</v>
      </c>
      <c r="P5178" s="11">
        <f t="shared" si="1065"/>
        <v>1</v>
      </c>
      <c r="Q5178" s="11">
        <f t="shared" si="1066"/>
        <v>0</v>
      </c>
      <c r="R5178" s="11">
        <f t="shared" si="1067"/>
        <v>0</v>
      </c>
      <c r="S5178" s="11">
        <f t="shared" si="1068"/>
        <v>2</v>
      </c>
      <c r="T5178" t="str">
        <f t="shared" si="1069"/>
        <v>إضافى كامل</v>
      </c>
    </row>
    <row r="5179" spans="1:20" x14ac:dyDescent="0.25">
      <c r="A5179">
        <v>29</v>
      </c>
      <c r="B5179">
        <v>72408</v>
      </c>
      <c r="C5179" t="s">
        <v>457</v>
      </c>
      <c r="D5179" s="8">
        <v>45614</v>
      </c>
      <c r="E5179" t="s">
        <v>21</v>
      </c>
      <c r="F5179">
        <v>17</v>
      </c>
      <c r="G5179" s="9" t="s">
        <v>325</v>
      </c>
      <c r="H5179" s="3"/>
      <c r="K5179" s="3" t="s">
        <v>41</v>
      </c>
      <c r="L5179" s="11">
        <f t="shared" si="1061"/>
        <v>1</v>
      </c>
      <c r="M5179" s="11">
        <f t="shared" si="1062"/>
        <v>2</v>
      </c>
      <c r="N5179" s="11">
        <f t="shared" si="1063"/>
        <v>0</v>
      </c>
      <c r="O5179" s="11">
        <f t="shared" si="1064"/>
        <v>1</v>
      </c>
      <c r="P5179" s="11">
        <f t="shared" si="1065"/>
        <v>1</v>
      </c>
      <c r="Q5179" s="11">
        <f t="shared" si="1066"/>
        <v>0</v>
      </c>
      <c r="R5179" s="11">
        <f t="shared" si="1067"/>
        <v>0</v>
      </c>
      <c r="S5179" s="11">
        <f t="shared" si="1068"/>
        <v>2</v>
      </c>
      <c r="T5179" t="str">
        <f t="shared" si="1069"/>
        <v>إضافى كامل</v>
      </c>
    </row>
    <row r="5180" spans="1:20" x14ac:dyDescent="0.25">
      <c r="A5180">
        <v>29</v>
      </c>
      <c r="B5180">
        <v>72408</v>
      </c>
      <c r="C5180" t="s">
        <v>457</v>
      </c>
      <c r="D5180" s="8">
        <v>45615</v>
      </c>
      <c r="E5180" t="s">
        <v>22</v>
      </c>
      <c r="F5180">
        <v>17</v>
      </c>
      <c r="G5180" s="9" t="s">
        <v>325</v>
      </c>
      <c r="H5180" s="3"/>
      <c r="K5180" s="3" t="s">
        <v>41</v>
      </c>
      <c r="L5180" s="11">
        <f t="shared" si="1061"/>
        <v>1</v>
      </c>
      <c r="M5180" s="11">
        <f t="shared" si="1062"/>
        <v>2</v>
      </c>
      <c r="N5180" s="11">
        <f t="shared" si="1063"/>
        <v>0</v>
      </c>
      <c r="O5180" s="11">
        <f t="shared" si="1064"/>
        <v>1</v>
      </c>
      <c r="P5180" s="11">
        <f t="shared" si="1065"/>
        <v>1</v>
      </c>
      <c r="Q5180" s="11">
        <f t="shared" si="1066"/>
        <v>0</v>
      </c>
      <c r="R5180" s="11">
        <f t="shared" si="1067"/>
        <v>0</v>
      </c>
      <c r="S5180" s="11">
        <f t="shared" si="1068"/>
        <v>2</v>
      </c>
      <c r="T5180" t="str">
        <f t="shared" si="1069"/>
        <v>إضافى كامل</v>
      </c>
    </row>
    <row r="5181" spans="1:20" x14ac:dyDescent="0.25">
      <c r="A5181">
        <v>29</v>
      </c>
      <c r="B5181">
        <v>72408</v>
      </c>
      <c r="C5181" t="s">
        <v>457</v>
      </c>
      <c r="D5181" s="8">
        <v>45616</v>
      </c>
      <c r="E5181" t="s">
        <v>23</v>
      </c>
      <c r="F5181">
        <v>17</v>
      </c>
      <c r="G5181" s="9" t="s">
        <v>325</v>
      </c>
      <c r="H5181" s="3" t="s">
        <v>458</v>
      </c>
      <c r="I5181" s="12">
        <v>0.45886574074074077</v>
      </c>
      <c r="J5181" s="12">
        <v>0.54671296296296301</v>
      </c>
      <c r="L5181" s="11">
        <f t="shared" si="1061"/>
        <v>1</v>
      </c>
      <c r="M5181" s="11">
        <f t="shared" si="1062"/>
        <v>3</v>
      </c>
      <c r="N5181" s="11">
        <f t="shared" si="1063"/>
        <v>0</v>
      </c>
      <c r="O5181" s="11">
        <f t="shared" si="1064"/>
        <v>1</v>
      </c>
      <c r="P5181" s="11">
        <f t="shared" si="1065"/>
        <v>1</v>
      </c>
      <c r="Q5181" s="11">
        <f t="shared" si="1066"/>
        <v>0</v>
      </c>
      <c r="R5181" s="11">
        <f t="shared" si="1067"/>
        <v>0</v>
      </c>
      <c r="S5181" s="11">
        <f t="shared" si="1068"/>
        <v>3</v>
      </c>
      <c r="T5181" t="str">
        <f t="shared" si="1069"/>
        <v>إضافى كامل</v>
      </c>
    </row>
    <row r="5182" spans="1:20" x14ac:dyDescent="0.25">
      <c r="A5182">
        <v>29</v>
      </c>
      <c r="B5182">
        <v>72408</v>
      </c>
      <c r="C5182" t="s">
        <v>457</v>
      </c>
      <c r="D5182" s="8">
        <v>45617</v>
      </c>
      <c r="E5182" t="s">
        <v>24</v>
      </c>
      <c r="F5182">
        <v>17</v>
      </c>
      <c r="G5182" s="9" t="s">
        <v>325</v>
      </c>
      <c r="H5182" s="3"/>
      <c r="I5182" s="12">
        <v>0.34460648148148149</v>
      </c>
      <c r="J5182" s="12">
        <v>0.43725694444444446</v>
      </c>
      <c r="K5182" s="3" t="s">
        <v>8</v>
      </c>
      <c r="L5182" s="11">
        <f t="shared" si="1061"/>
        <v>1</v>
      </c>
      <c r="M5182" s="11">
        <f t="shared" si="1062"/>
        <v>4</v>
      </c>
      <c r="N5182" s="11">
        <f t="shared" si="1063"/>
        <v>0</v>
      </c>
      <c r="O5182" s="11">
        <f t="shared" si="1064"/>
        <v>1</v>
      </c>
      <c r="P5182" s="11">
        <f t="shared" si="1065"/>
        <v>1</v>
      </c>
      <c r="Q5182" s="11">
        <f t="shared" si="1066"/>
        <v>0</v>
      </c>
      <c r="R5182" s="11">
        <f t="shared" si="1067"/>
        <v>0</v>
      </c>
      <c r="S5182" s="11">
        <f t="shared" si="1068"/>
        <v>4</v>
      </c>
      <c r="T5182" t="str">
        <f t="shared" si="1069"/>
        <v>إضافى كامل</v>
      </c>
    </row>
    <row r="5183" spans="1:20" x14ac:dyDescent="0.25">
      <c r="A5183">
        <v>29</v>
      </c>
      <c r="B5183">
        <v>72408</v>
      </c>
      <c r="C5183" t="s">
        <v>457</v>
      </c>
      <c r="D5183" s="8">
        <v>45618</v>
      </c>
      <c r="E5183" t="s">
        <v>15</v>
      </c>
      <c r="F5183">
        <v>17</v>
      </c>
      <c r="G5183" s="9" t="s">
        <v>325</v>
      </c>
      <c r="H5183" s="3"/>
      <c r="L5183" s="11">
        <f t="shared" si="1061"/>
        <v>1</v>
      </c>
      <c r="M5183" s="11">
        <f t="shared" si="1062"/>
        <v>4</v>
      </c>
      <c r="N5183" s="11">
        <f t="shared" si="1063"/>
        <v>0</v>
      </c>
      <c r="O5183" s="11">
        <f t="shared" si="1064"/>
        <v>0</v>
      </c>
      <c r="P5183" s="11">
        <f t="shared" si="1065"/>
        <v>0</v>
      </c>
      <c r="Q5183" s="11">
        <f t="shared" si="1066"/>
        <v>0</v>
      </c>
      <c r="R5183" s="11">
        <f t="shared" si="1067"/>
        <v>0</v>
      </c>
      <c r="S5183" s="11">
        <f t="shared" si="1068"/>
        <v>4</v>
      </c>
      <c r="T5183" t="str">
        <f t="shared" si="1069"/>
        <v>إضافى كامل</v>
      </c>
    </row>
    <row r="5184" spans="1:20" x14ac:dyDescent="0.25">
      <c r="A5184">
        <v>29</v>
      </c>
      <c r="B5184">
        <v>72408</v>
      </c>
      <c r="C5184" t="s">
        <v>457</v>
      </c>
      <c r="D5184" s="8">
        <v>45619</v>
      </c>
      <c r="E5184" t="s">
        <v>18</v>
      </c>
      <c r="F5184">
        <v>17</v>
      </c>
      <c r="G5184" s="9" t="s">
        <v>325</v>
      </c>
      <c r="H5184" s="3"/>
      <c r="K5184" s="3" t="s">
        <v>19</v>
      </c>
      <c r="L5184" s="11">
        <f t="shared" si="1061"/>
        <v>1</v>
      </c>
      <c r="M5184" s="11">
        <f t="shared" si="1062"/>
        <v>4</v>
      </c>
      <c r="N5184" s="11">
        <f t="shared" si="1063"/>
        <v>0</v>
      </c>
      <c r="O5184" s="11">
        <f t="shared" si="1064"/>
        <v>0</v>
      </c>
      <c r="P5184" s="11">
        <f t="shared" si="1065"/>
        <v>0</v>
      </c>
      <c r="Q5184" s="11">
        <f t="shared" si="1066"/>
        <v>0</v>
      </c>
      <c r="R5184" s="11">
        <f t="shared" si="1067"/>
        <v>0</v>
      </c>
      <c r="S5184" s="11">
        <f t="shared" si="1068"/>
        <v>4</v>
      </c>
      <c r="T5184" t="str">
        <f t="shared" si="1069"/>
        <v>إضافى كامل</v>
      </c>
    </row>
    <row r="5185" spans="1:20" x14ac:dyDescent="0.25">
      <c r="A5185">
        <v>29</v>
      </c>
      <c r="B5185">
        <v>72408</v>
      </c>
      <c r="C5185" t="s">
        <v>457</v>
      </c>
      <c r="D5185" s="8">
        <v>45620</v>
      </c>
      <c r="E5185" t="s">
        <v>20</v>
      </c>
      <c r="F5185">
        <v>17</v>
      </c>
      <c r="G5185" s="9" t="s">
        <v>325</v>
      </c>
      <c r="H5185" s="3"/>
      <c r="I5185" s="12">
        <v>0.36687500000000001</v>
      </c>
      <c r="J5185" s="12">
        <v>0.54210648148148144</v>
      </c>
      <c r="L5185" s="11">
        <f t="shared" si="1061"/>
        <v>1</v>
      </c>
      <c r="M5185" s="11">
        <f t="shared" si="1062"/>
        <v>4</v>
      </c>
      <c r="N5185" s="11">
        <f t="shared" si="1063"/>
        <v>0</v>
      </c>
      <c r="O5185" s="11">
        <f t="shared" si="1064"/>
        <v>0</v>
      </c>
      <c r="P5185" s="11">
        <f t="shared" si="1065"/>
        <v>0</v>
      </c>
      <c r="Q5185" s="11">
        <f t="shared" si="1066"/>
        <v>0</v>
      </c>
      <c r="R5185" s="11">
        <f t="shared" si="1067"/>
        <v>0</v>
      </c>
      <c r="S5185" s="11">
        <f t="shared" si="1068"/>
        <v>4</v>
      </c>
      <c r="T5185" t="str">
        <f t="shared" si="1069"/>
        <v>إضافى كامل</v>
      </c>
    </row>
    <row r="5186" spans="1:20" x14ac:dyDescent="0.25">
      <c r="A5186">
        <v>29</v>
      </c>
      <c r="B5186">
        <v>72408</v>
      </c>
      <c r="C5186" t="s">
        <v>457</v>
      </c>
      <c r="D5186" s="8">
        <v>45621</v>
      </c>
      <c r="E5186" t="s">
        <v>21</v>
      </c>
      <c r="F5186">
        <v>17</v>
      </c>
      <c r="G5186" s="9" t="s">
        <v>325</v>
      </c>
      <c r="H5186" s="3"/>
      <c r="K5186" s="3" t="s">
        <v>56</v>
      </c>
      <c r="L5186" s="11">
        <f t="shared" ref="L5186:L5249" si="1070">IF(AND(OR(K5186= "حالة وفاة",K5186="إذن م",K5186="إذن ص",K5186="بدل راحة",K5186="انصراف",K5186="اجازة",K5186="راحة",K5186="مأمورية",K5186="مأمورية م",K5186="مأمورية ص",K5186="Online",K5186="حضور",K5186="بدل سهر",E5186="Friday",K5186=""),E5186&lt;&gt;""),1,0)</f>
        <v>0</v>
      </c>
      <c r="M5186" s="11">
        <f t="shared" ref="M5186:M5249" si="1071">COUNTIF(K5186:K5215,"غائب")</f>
        <v>4</v>
      </c>
      <c r="N5186" s="11">
        <f t="shared" ref="N5186:N5249" si="1072">COUNTIF(K5186:K5215,"إذن ص")</f>
        <v>0</v>
      </c>
      <c r="O5186" s="11">
        <f t="shared" ref="O5186:O5249" si="1073">COUNTIF(K5186:K5215,"إذن م")</f>
        <v>0</v>
      </c>
      <c r="P5186" s="11">
        <f t="shared" si="1065"/>
        <v>0</v>
      </c>
      <c r="Q5186" s="11">
        <f t="shared" si="1066"/>
        <v>0</v>
      </c>
      <c r="R5186" s="11">
        <f t="shared" si="1067"/>
        <v>0</v>
      </c>
      <c r="S5186" s="11">
        <f t="shared" si="1068"/>
        <v>4</v>
      </c>
      <c r="T5186" t="str">
        <f t="shared" si="1069"/>
        <v>إضافى كامل</v>
      </c>
    </row>
    <row r="5187" spans="1:20" x14ac:dyDescent="0.25">
      <c r="A5187">
        <v>29</v>
      </c>
      <c r="B5187">
        <v>72408</v>
      </c>
      <c r="C5187" t="s">
        <v>457</v>
      </c>
      <c r="D5187" s="8">
        <v>45622</v>
      </c>
      <c r="E5187" t="s">
        <v>22</v>
      </c>
      <c r="F5187">
        <v>17</v>
      </c>
      <c r="G5187" s="9" t="s">
        <v>325</v>
      </c>
      <c r="H5187" s="3"/>
      <c r="I5187" s="12">
        <v>0.3361689814814815</v>
      </c>
      <c r="J5187" s="12">
        <v>0.54324074074074069</v>
      </c>
      <c r="L5187" s="11">
        <f t="shared" si="1070"/>
        <v>1</v>
      </c>
      <c r="M5187" s="11">
        <f t="shared" si="1071"/>
        <v>3</v>
      </c>
      <c r="N5187" s="11">
        <f t="shared" si="1072"/>
        <v>0</v>
      </c>
      <c r="O5187" s="11">
        <f t="shared" si="1073"/>
        <v>0</v>
      </c>
      <c r="P5187" s="11">
        <f t="shared" ref="P5187:P5250" si="1074">N5187+O5187</f>
        <v>0</v>
      </c>
      <c r="Q5187" s="11">
        <f t="shared" ref="Q5187:Q5250" si="1075">IF(AND(P5187&gt;2,P5187&lt;&gt;0),P5187*3/6,0)</f>
        <v>0</v>
      </c>
      <c r="R5187" s="11">
        <f t="shared" ref="R5187:R5250" si="1076">INT(Q5187)</f>
        <v>0</v>
      </c>
      <c r="S5187" s="11">
        <f t="shared" ref="S5187:S5250" si="1077">R5187+M5187</f>
        <v>3</v>
      </c>
      <c r="T5187" t="str">
        <f t="shared" ref="T5187:T5250" si="1078">IF(AND(OR(S5187&lt;=0,S5187&gt;0),S5187&lt;5),"إضافى كامل",IF(AND(OR(S5187=5,S5187=6,S5187&lt;7),S5187&lt;&gt;""),"نصف إضافى","لا يستحق"))</f>
        <v>إضافى كامل</v>
      </c>
    </row>
    <row r="5188" spans="1:20" x14ac:dyDescent="0.25">
      <c r="A5188">
        <v>29</v>
      </c>
      <c r="B5188">
        <v>72408</v>
      </c>
      <c r="C5188" t="s">
        <v>457</v>
      </c>
      <c r="D5188" s="8">
        <v>45623</v>
      </c>
      <c r="E5188" t="s">
        <v>23</v>
      </c>
      <c r="F5188">
        <v>17</v>
      </c>
      <c r="G5188" s="9" t="s">
        <v>325</v>
      </c>
      <c r="H5188" s="3"/>
      <c r="I5188" s="12">
        <v>0.35291666666666666</v>
      </c>
      <c r="J5188" s="12">
        <v>0.5483217592592593</v>
      </c>
      <c r="L5188" s="11">
        <f t="shared" si="1070"/>
        <v>1</v>
      </c>
      <c r="M5188" s="11">
        <f t="shared" si="1071"/>
        <v>3</v>
      </c>
      <c r="N5188" s="11">
        <f t="shared" si="1072"/>
        <v>0</v>
      </c>
      <c r="O5188" s="11">
        <f t="shared" si="1073"/>
        <v>0</v>
      </c>
      <c r="P5188" s="11">
        <f t="shared" si="1074"/>
        <v>0</v>
      </c>
      <c r="Q5188" s="11">
        <f t="shared" si="1075"/>
        <v>0</v>
      </c>
      <c r="R5188" s="11">
        <f t="shared" si="1076"/>
        <v>0</v>
      </c>
      <c r="S5188" s="11">
        <f t="shared" si="1077"/>
        <v>3</v>
      </c>
      <c r="T5188" t="str">
        <f t="shared" si="1078"/>
        <v>إضافى كامل</v>
      </c>
    </row>
    <row r="5189" spans="1:20" x14ac:dyDescent="0.25">
      <c r="A5189">
        <v>29</v>
      </c>
      <c r="B5189">
        <v>72408</v>
      </c>
      <c r="C5189" t="s">
        <v>457</v>
      </c>
      <c r="D5189" s="8">
        <v>45624</v>
      </c>
      <c r="E5189" t="s">
        <v>24</v>
      </c>
      <c r="F5189">
        <v>17</v>
      </c>
      <c r="G5189" s="9" t="s">
        <v>325</v>
      </c>
      <c r="H5189" s="3" t="s">
        <v>32</v>
      </c>
      <c r="I5189" s="12">
        <v>0.37785879629629632</v>
      </c>
      <c r="J5189" s="12">
        <v>0.54498842592592589</v>
      </c>
      <c r="L5189" s="11">
        <f t="shared" si="1070"/>
        <v>1</v>
      </c>
      <c r="M5189" s="11">
        <f t="shared" si="1071"/>
        <v>3</v>
      </c>
      <c r="N5189" s="11">
        <f t="shared" si="1072"/>
        <v>0</v>
      </c>
      <c r="O5189" s="11">
        <f t="shared" si="1073"/>
        <v>0</v>
      </c>
      <c r="P5189" s="11">
        <f t="shared" si="1074"/>
        <v>0</v>
      </c>
      <c r="Q5189" s="11">
        <f t="shared" si="1075"/>
        <v>0</v>
      </c>
      <c r="R5189" s="11">
        <f t="shared" si="1076"/>
        <v>0</v>
      </c>
      <c r="S5189" s="11">
        <f t="shared" si="1077"/>
        <v>3</v>
      </c>
      <c r="T5189" t="str">
        <f t="shared" si="1078"/>
        <v>إضافى كامل</v>
      </c>
    </row>
    <row r="5190" spans="1:20" x14ac:dyDescent="0.25">
      <c r="A5190">
        <v>29</v>
      </c>
      <c r="B5190">
        <v>72408</v>
      </c>
      <c r="C5190" t="s">
        <v>457</v>
      </c>
      <c r="D5190" s="8">
        <v>45625</v>
      </c>
      <c r="E5190" t="s">
        <v>15</v>
      </c>
      <c r="F5190">
        <v>17</v>
      </c>
      <c r="G5190" s="9" t="s">
        <v>325</v>
      </c>
      <c r="H5190" s="3"/>
      <c r="L5190" s="11">
        <f t="shared" si="1070"/>
        <v>1</v>
      </c>
      <c r="M5190" s="11">
        <f t="shared" si="1071"/>
        <v>3</v>
      </c>
      <c r="N5190" s="11">
        <f t="shared" si="1072"/>
        <v>0</v>
      </c>
      <c r="O5190" s="11">
        <f t="shared" si="1073"/>
        <v>0</v>
      </c>
      <c r="P5190" s="11">
        <f t="shared" si="1074"/>
        <v>0</v>
      </c>
      <c r="Q5190" s="11">
        <f t="shared" si="1075"/>
        <v>0</v>
      </c>
      <c r="R5190" s="11">
        <f t="shared" si="1076"/>
        <v>0</v>
      </c>
      <c r="S5190" s="11">
        <f t="shared" si="1077"/>
        <v>3</v>
      </c>
      <c r="T5190" t="str">
        <f t="shared" si="1078"/>
        <v>إضافى كامل</v>
      </c>
    </row>
    <row r="5191" spans="1:20" x14ac:dyDescent="0.25">
      <c r="A5191">
        <v>29</v>
      </c>
      <c r="B5191">
        <v>72408</v>
      </c>
      <c r="C5191" t="s">
        <v>457</v>
      </c>
      <c r="D5191" s="8">
        <v>45626</v>
      </c>
      <c r="E5191" t="s">
        <v>18</v>
      </c>
      <c r="F5191">
        <v>17</v>
      </c>
      <c r="G5191" s="9" t="s">
        <v>325</v>
      </c>
      <c r="H5191" s="3"/>
      <c r="K5191" s="3" t="s">
        <v>19</v>
      </c>
      <c r="L5191" s="11">
        <f t="shared" si="1070"/>
        <v>1</v>
      </c>
      <c r="M5191" s="11">
        <f t="shared" si="1071"/>
        <v>3</v>
      </c>
      <c r="N5191" s="11">
        <f t="shared" si="1072"/>
        <v>0</v>
      </c>
      <c r="O5191" s="11">
        <f t="shared" si="1073"/>
        <v>0</v>
      </c>
      <c r="P5191" s="11">
        <f t="shared" si="1074"/>
        <v>0</v>
      </c>
      <c r="Q5191" s="11">
        <f t="shared" si="1075"/>
        <v>0</v>
      </c>
      <c r="R5191" s="11">
        <f t="shared" si="1076"/>
        <v>0</v>
      </c>
      <c r="S5191" s="11">
        <f t="shared" si="1077"/>
        <v>3</v>
      </c>
      <c r="T5191" t="str">
        <f t="shared" si="1078"/>
        <v>إضافى كامل</v>
      </c>
    </row>
    <row r="5192" spans="1:20" ht="18" x14ac:dyDescent="0.25">
      <c r="A5192" s="21">
        <v>281</v>
      </c>
      <c r="B5192" s="22">
        <v>91603</v>
      </c>
      <c r="C5192" s="16" t="s">
        <v>459</v>
      </c>
      <c r="D5192" s="8">
        <v>45597</v>
      </c>
      <c r="E5192" t="s">
        <v>15</v>
      </c>
      <c r="F5192">
        <v>3</v>
      </c>
      <c r="G5192" s="9" t="s">
        <v>460</v>
      </c>
      <c r="H5192" s="10" t="s">
        <v>461</v>
      </c>
      <c r="K5192" s="3" t="str">
        <f>IF(AND(I5192&lt;=TIME(8,30,0),J5192&gt;=TIME(12,30,0),I5192&lt;&gt;""),"",IF(AND(I5192&gt;=TIME(8,31,0),I5192&lt;=TIME(8,40,0)),"تأخير",IF(AND(I5192&gt;=TIME(8,41,0),I5192&lt;=TIME(11,30,0),I5192&lt;&gt;""),"إذن ص",IF(AND(J5192&lt;TIME(12,30,0), J5192&lt;&gt;"",J5192&gt;=TIME(9,30,0)),"إذن م",IF(AND(OR(I5192="",J5192="",I5192=J5192,I5192&gt;TIME(11,30,0),J5192&lt;TIME(9,30,0)),AND(E5192&lt;&gt;"Friday")),"غائب","")))))</f>
        <v/>
      </c>
      <c r="L5192" s="11">
        <f t="shared" si="1070"/>
        <v>1</v>
      </c>
      <c r="M5192" s="11">
        <f t="shared" si="1071"/>
        <v>3</v>
      </c>
      <c r="N5192" s="11">
        <f t="shared" si="1072"/>
        <v>0</v>
      </c>
      <c r="O5192" s="11">
        <f t="shared" si="1073"/>
        <v>0</v>
      </c>
      <c r="P5192" s="11">
        <f t="shared" si="1074"/>
        <v>0</v>
      </c>
      <c r="Q5192" s="11">
        <f t="shared" si="1075"/>
        <v>0</v>
      </c>
      <c r="R5192" s="11">
        <f t="shared" si="1076"/>
        <v>0</v>
      </c>
      <c r="S5192" s="11">
        <f t="shared" si="1077"/>
        <v>3</v>
      </c>
      <c r="T5192" t="str">
        <f t="shared" si="1078"/>
        <v>إضافى كامل</v>
      </c>
    </row>
    <row r="5193" spans="1:20" ht="18" x14ac:dyDescent="0.25">
      <c r="A5193" s="21">
        <v>281</v>
      </c>
      <c r="B5193" s="22">
        <v>91603</v>
      </c>
      <c r="C5193" t="s">
        <v>462</v>
      </c>
      <c r="D5193" s="8">
        <v>45598</v>
      </c>
      <c r="E5193" t="s">
        <v>18</v>
      </c>
      <c r="F5193">
        <v>3</v>
      </c>
      <c r="G5193" s="9" t="s">
        <v>460</v>
      </c>
      <c r="H5193" s="10"/>
      <c r="I5193" s="12"/>
      <c r="J5193" s="12"/>
      <c r="K5193" s="3" t="s">
        <v>19</v>
      </c>
      <c r="L5193" s="11">
        <f t="shared" si="1070"/>
        <v>1</v>
      </c>
      <c r="M5193" s="11">
        <f t="shared" si="1071"/>
        <v>3</v>
      </c>
      <c r="N5193" s="11">
        <f t="shared" si="1072"/>
        <v>0</v>
      </c>
      <c r="O5193" s="11">
        <f t="shared" si="1073"/>
        <v>0</v>
      </c>
      <c r="P5193" s="11">
        <f t="shared" si="1074"/>
        <v>0</v>
      </c>
      <c r="Q5193" s="11">
        <f t="shared" si="1075"/>
        <v>0</v>
      </c>
      <c r="R5193" s="11">
        <f t="shared" si="1076"/>
        <v>0</v>
      </c>
      <c r="S5193" s="11">
        <f t="shared" si="1077"/>
        <v>3</v>
      </c>
      <c r="T5193" t="str">
        <f t="shared" si="1078"/>
        <v>إضافى كامل</v>
      </c>
    </row>
    <row r="5194" spans="1:20" ht="18" x14ac:dyDescent="0.25">
      <c r="A5194" s="21">
        <v>281</v>
      </c>
      <c r="B5194" s="22">
        <v>91603</v>
      </c>
      <c r="C5194" t="s">
        <v>462</v>
      </c>
      <c r="D5194" s="8">
        <v>45599</v>
      </c>
      <c r="E5194" t="s">
        <v>20</v>
      </c>
      <c r="F5194">
        <v>3</v>
      </c>
      <c r="G5194" s="9" t="s">
        <v>460</v>
      </c>
      <c r="H5194" s="10" t="s">
        <v>32</v>
      </c>
      <c r="I5194" s="12">
        <v>0.36039351851851853</v>
      </c>
      <c r="J5194" s="12">
        <v>0.52105324074074078</v>
      </c>
      <c r="K5194" s="3" t="str">
        <f t="shared" ref="K5194:K5199" si="1079">IF(AND(I5194&lt;=TIME(8,30,0),J5194&gt;=TIME(12,30,0),I5194&lt;&gt;""),"",IF(AND(I5194&gt;=TIME(8,31,0),I5194&lt;=TIME(8,40,0)),"تأخير",IF(AND(I5194&gt;=TIME(8,41,0),I5194&lt;=TIME(11,30,0),I5194&lt;&gt;""),"إذن ص",IF(AND(J5194&lt;TIME(12,30,0), J5194&lt;&gt;"",J5194&gt;=TIME(9,30,0)),"إذن م",IF(AND(OR(I5194="",J5194="",I5194=J5194,I5194&gt;TIME(11,30,0),J5194&lt;TIME(9,30,0)),AND(E5194&lt;&gt;"Friday")),"غائب","")))))</f>
        <v>تأخير</v>
      </c>
      <c r="L5194" s="11">
        <f t="shared" si="1070"/>
        <v>0</v>
      </c>
      <c r="M5194" s="11">
        <f t="shared" si="1071"/>
        <v>3</v>
      </c>
      <c r="N5194" s="11">
        <f t="shared" si="1072"/>
        <v>0</v>
      </c>
      <c r="O5194" s="11">
        <f t="shared" si="1073"/>
        <v>0</v>
      </c>
      <c r="P5194" s="11">
        <f t="shared" si="1074"/>
        <v>0</v>
      </c>
      <c r="Q5194" s="11">
        <f t="shared" si="1075"/>
        <v>0</v>
      </c>
      <c r="R5194" s="11">
        <f t="shared" si="1076"/>
        <v>0</v>
      </c>
      <c r="S5194" s="11">
        <f t="shared" si="1077"/>
        <v>3</v>
      </c>
      <c r="T5194" t="str">
        <f t="shared" si="1078"/>
        <v>إضافى كامل</v>
      </c>
    </row>
    <row r="5195" spans="1:20" ht="18" x14ac:dyDescent="0.25">
      <c r="A5195" s="21">
        <v>281</v>
      </c>
      <c r="B5195" s="22">
        <v>91603</v>
      </c>
      <c r="C5195" t="s">
        <v>462</v>
      </c>
      <c r="D5195" s="8">
        <v>45600</v>
      </c>
      <c r="E5195" t="s">
        <v>21</v>
      </c>
      <c r="F5195">
        <v>3</v>
      </c>
      <c r="G5195" s="9" t="s">
        <v>460</v>
      </c>
      <c r="H5195" s="10"/>
      <c r="I5195" s="12">
        <v>0.33318287037037037</v>
      </c>
      <c r="J5195" s="12">
        <v>0.52688657407407402</v>
      </c>
      <c r="K5195" s="3" t="str">
        <f t="shared" si="1079"/>
        <v/>
      </c>
      <c r="L5195" s="11">
        <f t="shared" si="1070"/>
        <v>1</v>
      </c>
      <c r="M5195" s="11">
        <f t="shared" si="1071"/>
        <v>4</v>
      </c>
      <c r="N5195" s="11">
        <f t="shared" si="1072"/>
        <v>0</v>
      </c>
      <c r="O5195" s="11">
        <f t="shared" si="1073"/>
        <v>0</v>
      </c>
      <c r="P5195" s="11">
        <f t="shared" si="1074"/>
        <v>0</v>
      </c>
      <c r="Q5195" s="11">
        <f t="shared" si="1075"/>
        <v>0</v>
      </c>
      <c r="R5195" s="11">
        <f t="shared" si="1076"/>
        <v>0</v>
      </c>
      <c r="S5195" s="11">
        <f t="shared" si="1077"/>
        <v>4</v>
      </c>
      <c r="T5195" t="str">
        <f t="shared" si="1078"/>
        <v>إضافى كامل</v>
      </c>
    </row>
    <row r="5196" spans="1:20" ht="18" x14ac:dyDescent="0.25">
      <c r="A5196" s="21">
        <v>281</v>
      </c>
      <c r="B5196" s="22">
        <v>91603</v>
      </c>
      <c r="C5196" t="s">
        <v>462</v>
      </c>
      <c r="D5196" s="8">
        <v>45601</v>
      </c>
      <c r="E5196" t="s">
        <v>22</v>
      </c>
      <c r="F5196">
        <v>3</v>
      </c>
      <c r="G5196" s="9" t="s">
        <v>460</v>
      </c>
      <c r="H5196" s="10"/>
      <c r="I5196" s="12">
        <v>0.31871527777777775</v>
      </c>
      <c r="J5196" s="12">
        <v>0.52158564814814812</v>
      </c>
      <c r="K5196" s="3" t="str">
        <f t="shared" si="1079"/>
        <v/>
      </c>
      <c r="L5196" s="11">
        <f t="shared" si="1070"/>
        <v>1</v>
      </c>
      <c r="M5196" s="11">
        <f t="shared" si="1071"/>
        <v>4</v>
      </c>
      <c r="N5196" s="11">
        <f t="shared" si="1072"/>
        <v>0</v>
      </c>
      <c r="O5196" s="11">
        <f t="shared" si="1073"/>
        <v>0</v>
      </c>
      <c r="P5196" s="11">
        <f t="shared" si="1074"/>
        <v>0</v>
      </c>
      <c r="Q5196" s="11">
        <f t="shared" si="1075"/>
        <v>0</v>
      </c>
      <c r="R5196" s="11">
        <f t="shared" si="1076"/>
        <v>0</v>
      </c>
      <c r="S5196" s="11">
        <f t="shared" si="1077"/>
        <v>4</v>
      </c>
      <c r="T5196" t="str">
        <f t="shared" si="1078"/>
        <v>إضافى كامل</v>
      </c>
    </row>
    <row r="5197" spans="1:20" ht="18" x14ac:dyDescent="0.25">
      <c r="A5197" s="21">
        <v>281</v>
      </c>
      <c r="B5197" s="22">
        <v>91603</v>
      </c>
      <c r="C5197" t="s">
        <v>462</v>
      </c>
      <c r="D5197" s="8">
        <v>45602</v>
      </c>
      <c r="E5197" t="s">
        <v>23</v>
      </c>
      <c r="F5197">
        <v>3</v>
      </c>
      <c r="G5197" s="9" t="s">
        <v>460</v>
      </c>
      <c r="H5197" s="10"/>
      <c r="I5197" s="12">
        <v>0.32150462962962961</v>
      </c>
      <c r="J5197" s="12">
        <v>0.52106481481481481</v>
      </c>
      <c r="K5197" s="3" t="str">
        <f t="shared" si="1079"/>
        <v/>
      </c>
      <c r="L5197" s="11">
        <f t="shared" si="1070"/>
        <v>1</v>
      </c>
      <c r="M5197" s="11">
        <f t="shared" si="1071"/>
        <v>4</v>
      </c>
      <c r="N5197" s="11">
        <f t="shared" si="1072"/>
        <v>0</v>
      </c>
      <c r="O5197" s="11">
        <f t="shared" si="1073"/>
        <v>0</v>
      </c>
      <c r="P5197" s="11">
        <f t="shared" si="1074"/>
        <v>0</v>
      </c>
      <c r="Q5197" s="11">
        <f t="shared" si="1075"/>
        <v>0</v>
      </c>
      <c r="R5197" s="11">
        <f t="shared" si="1076"/>
        <v>0</v>
      </c>
      <c r="S5197" s="11">
        <f t="shared" si="1077"/>
        <v>4</v>
      </c>
      <c r="T5197" t="str">
        <f t="shared" si="1078"/>
        <v>إضافى كامل</v>
      </c>
    </row>
    <row r="5198" spans="1:20" ht="18" x14ac:dyDescent="0.25">
      <c r="A5198" s="21">
        <v>281</v>
      </c>
      <c r="B5198" s="22">
        <v>91603</v>
      </c>
      <c r="C5198" t="s">
        <v>462</v>
      </c>
      <c r="D5198" s="8">
        <v>45603</v>
      </c>
      <c r="E5198" t="s">
        <v>24</v>
      </c>
      <c r="F5198">
        <v>3</v>
      </c>
      <c r="G5198" s="9" t="s">
        <v>460</v>
      </c>
      <c r="H5198" s="10"/>
      <c r="I5198" s="12">
        <v>0.31972222222222224</v>
      </c>
      <c r="J5198" s="12">
        <v>0.52298611111111115</v>
      </c>
      <c r="K5198" s="3" t="str">
        <f t="shared" si="1079"/>
        <v/>
      </c>
      <c r="L5198" s="11">
        <f t="shared" si="1070"/>
        <v>1</v>
      </c>
      <c r="M5198" s="11">
        <f t="shared" si="1071"/>
        <v>4</v>
      </c>
      <c r="N5198" s="11">
        <f t="shared" si="1072"/>
        <v>0</v>
      </c>
      <c r="O5198" s="11">
        <f t="shared" si="1073"/>
        <v>0</v>
      </c>
      <c r="P5198" s="11">
        <f t="shared" si="1074"/>
        <v>0</v>
      </c>
      <c r="Q5198" s="11">
        <f t="shared" si="1075"/>
        <v>0</v>
      </c>
      <c r="R5198" s="11">
        <f t="shared" si="1076"/>
        <v>0</v>
      </c>
      <c r="S5198" s="11">
        <f t="shared" si="1077"/>
        <v>4</v>
      </c>
      <c r="T5198" t="str">
        <f t="shared" si="1078"/>
        <v>إضافى كامل</v>
      </c>
    </row>
    <row r="5199" spans="1:20" ht="18" x14ac:dyDescent="0.25">
      <c r="A5199" s="21">
        <v>281</v>
      </c>
      <c r="B5199" s="22">
        <v>91603</v>
      </c>
      <c r="C5199" t="s">
        <v>462</v>
      </c>
      <c r="D5199" s="8">
        <v>45604</v>
      </c>
      <c r="E5199" t="s">
        <v>15</v>
      </c>
      <c r="F5199">
        <v>3</v>
      </c>
      <c r="G5199" s="9" t="s">
        <v>460</v>
      </c>
      <c r="H5199" s="10"/>
      <c r="K5199" s="3" t="str">
        <f t="shared" si="1079"/>
        <v/>
      </c>
      <c r="L5199" s="11">
        <f t="shared" si="1070"/>
        <v>1</v>
      </c>
      <c r="M5199" s="11">
        <f t="shared" si="1071"/>
        <v>4</v>
      </c>
      <c r="N5199" s="11">
        <f t="shared" si="1072"/>
        <v>0</v>
      </c>
      <c r="O5199" s="11">
        <f t="shared" si="1073"/>
        <v>0</v>
      </c>
      <c r="P5199" s="11">
        <f t="shared" si="1074"/>
        <v>0</v>
      </c>
      <c r="Q5199" s="11">
        <f t="shared" si="1075"/>
        <v>0</v>
      </c>
      <c r="R5199" s="11">
        <f t="shared" si="1076"/>
        <v>0</v>
      </c>
      <c r="S5199" s="11">
        <f t="shared" si="1077"/>
        <v>4</v>
      </c>
      <c r="T5199" t="str">
        <f t="shared" si="1078"/>
        <v>إضافى كامل</v>
      </c>
    </row>
    <row r="5200" spans="1:20" ht="18" x14ac:dyDescent="0.25">
      <c r="A5200" s="21">
        <v>281</v>
      </c>
      <c r="B5200" s="22">
        <v>91603</v>
      </c>
      <c r="C5200" t="s">
        <v>462</v>
      </c>
      <c r="D5200" s="8">
        <v>45605</v>
      </c>
      <c r="E5200" t="s">
        <v>18</v>
      </c>
      <c r="F5200">
        <v>3</v>
      </c>
      <c r="G5200" s="9" t="s">
        <v>460</v>
      </c>
      <c r="H5200" s="10"/>
      <c r="I5200" s="12"/>
      <c r="J5200" s="12"/>
      <c r="K5200" s="3" t="s">
        <v>19</v>
      </c>
      <c r="L5200" s="11">
        <f t="shared" si="1070"/>
        <v>1</v>
      </c>
      <c r="M5200" s="11">
        <f t="shared" si="1071"/>
        <v>4</v>
      </c>
      <c r="N5200" s="11">
        <f t="shared" si="1072"/>
        <v>0</v>
      </c>
      <c r="O5200" s="11">
        <f t="shared" si="1073"/>
        <v>0</v>
      </c>
      <c r="P5200" s="11">
        <f t="shared" si="1074"/>
        <v>0</v>
      </c>
      <c r="Q5200" s="11">
        <f t="shared" si="1075"/>
        <v>0</v>
      </c>
      <c r="R5200" s="11">
        <f t="shared" si="1076"/>
        <v>0</v>
      </c>
      <c r="S5200" s="11">
        <f t="shared" si="1077"/>
        <v>4</v>
      </c>
      <c r="T5200" t="str">
        <f t="shared" si="1078"/>
        <v>إضافى كامل</v>
      </c>
    </row>
    <row r="5201" spans="1:20" ht="18" x14ac:dyDescent="0.25">
      <c r="A5201" s="21">
        <v>281</v>
      </c>
      <c r="B5201" s="22">
        <v>91603</v>
      </c>
      <c r="C5201" t="s">
        <v>462</v>
      </c>
      <c r="D5201" s="8">
        <v>45606</v>
      </c>
      <c r="E5201" t="s">
        <v>20</v>
      </c>
      <c r="F5201">
        <v>3</v>
      </c>
      <c r="G5201" s="9" t="s">
        <v>460</v>
      </c>
      <c r="H5201" s="10"/>
      <c r="I5201" s="12">
        <v>0.32094907407407408</v>
      </c>
      <c r="J5201" s="12">
        <v>0.52196759259259262</v>
      </c>
      <c r="K5201" s="3" t="str">
        <f t="shared" ref="K5201:K5220" si="1080">IF(AND(I5201&lt;=TIME(8,30,0),J5201&gt;=TIME(12,30,0),I5201&lt;&gt;""),"",IF(AND(I5201&gt;=TIME(8,31,0),I5201&lt;=TIME(8,40,0)),"تأخير",IF(AND(I5201&gt;=TIME(8,41,0),I5201&lt;=TIME(11,30,0),I5201&lt;&gt;""),"إذن ص",IF(AND(J5201&lt;TIME(12,30,0), J5201&lt;&gt;"",J5201&gt;=TIME(9,30,0)),"إذن م",IF(AND(OR(I5201="",J5201="",I5201=J5201,I5201&gt;TIME(11,30,0),J5201&lt;TIME(9,30,0)),AND(E5201&lt;&gt;"Friday")),"غائب","")))))</f>
        <v/>
      </c>
      <c r="L5201" s="11">
        <f t="shared" si="1070"/>
        <v>1</v>
      </c>
      <c r="M5201" s="11">
        <f t="shared" si="1071"/>
        <v>5</v>
      </c>
      <c r="N5201" s="11">
        <f t="shared" si="1072"/>
        <v>0</v>
      </c>
      <c r="O5201" s="11">
        <f t="shared" si="1073"/>
        <v>0</v>
      </c>
      <c r="P5201" s="11">
        <f t="shared" si="1074"/>
        <v>0</v>
      </c>
      <c r="Q5201" s="11">
        <f t="shared" si="1075"/>
        <v>0</v>
      </c>
      <c r="R5201" s="11">
        <f t="shared" si="1076"/>
        <v>0</v>
      </c>
      <c r="S5201" s="11">
        <f t="shared" si="1077"/>
        <v>5</v>
      </c>
      <c r="T5201" t="str">
        <f t="shared" si="1078"/>
        <v>نصف إضافى</v>
      </c>
    </row>
    <row r="5202" spans="1:20" ht="18" x14ac:dyDescent="0.25">
      <c r="A5202" s="21">
        <v>281</v>
      </c>
      <c r="B5202" s="22">
        <v>91603</v>
      </c>
      <c r="C5202" t="s">
        <v>462</v>
      </c>
      <c r="D5202" s="8">
        <v>45607</v>
      </c>
      <c r="E5202" t="s">
        <v>21</v>
      </c>
      <c r="F5202">
        <v>3</v>
      </c>
      <c r="G5202" s="9" t="s">
        <v>460</v>
      </c>
      <c r="H5202" s="10"/>
      <c r="I5202" s="12">
        <v>0.32039351851851849</v>
      </c>
      <c r="J5202" s="12">
        <v>0.52741898148148147</v>
      </c>
      <c r="K5202" s="3" t="str">
        <f t="shared" si="1080"/>
        <v/>
      </c>
      <c r="L5202" s="11">
        <f t="shared" si="1070"/>
        <v>1</v>
      </c>
      <c r="M5202" s="11">
        <f t="shared" si="1071"/>
        <v>5</v>
      </c>
      <c r="N5202" s="11">
        <f t="shared" si="1072"/>
        <v>1</v>
      </c>
      <c r="O5202" s="11">
        <f t="shared" si="1073"/>
        <v>0</v>
      </c>
      <c r="P5202" s="11">
        <f t="shared" si="1074"/>
        <v>1</v>
      </c>
      <c r="Q5202" s="11">
        <f t="shared" si="1075"/>
        <v>0</v>
      </c>
      <c r="R5202" s="11">
        <f t="shared" si="1076"/>
        <v>0</v>
      </c>
      <c r="S5202" s="11">
        <f t="shared" si="1077"/>
        <v>5</v>
      </c>
      <c r="T5202" t="str">
        <f t="shared" si="1078"/>
        <v>نصف إضافى</v>
      </c>
    </row>
    <row r="5203" spans="1:20" ht="18" x14ac:dyDescent="0.25">
      <c r="A5203" s="21">
        <v>281</v>
      </c>
      <c r="B5203" s="22">
        <v>91603</v>
      </c>
      <c r="C5203" t="s">
        <v>462</v>
      </c>
      <c r="D5203" s="8">
        <v>45608</v>
      </c>
      <c r="E5203" t="s">
        <v>22</v>
      </c>
      <c r="F5203">
        <v>3</v>
      </c>
      <c r="G5203" s="9" t="s">
        <v>460</v>
      </c>
      <c r="H5203" s="10"/>
      <c r="I5203" s="12">
        <v>0.31197916666666664</v>
      </c>
      <c r="J5203" s="12">
        <v>0.52565972222222224</v>
      </c>
      <c r="K5203" s="3" t="str">
        <f t="shared" si="1080"/>
        <v/>
      </c>
      <c r="L5203" s="11">
        <f t="shared" si="1070"/>
        <v>1</v>
      </c>
      <c r="M5203" s="11">
        <f t="shared" si="1071"/>
        <v>5</v>
      </c>
      <c r="N5203" s="11">
        <f t="shared" si="1072"/>
        <v>1</v>
      </c>
      <c r="O5203" s="11">
        <f t="shared" si="1073"/>
        <v>0</v>
      </c>
      <c r="P5203" s="11">
        <f t="shared" si="1074"/>
        <v>1</v>
      </c>
      <c r="Q5203" s="11">
        <f t="shared" si="1075"/>
        <v>0</v>
      </c>
      <c r="R5203" s="11">
        <f t="shared" si="1076"/>
        <v>0</v>
      </c>
      <c r="S5203" s="11">
        <f t="shared" si="1077"/>
        <v>5</v>
      </c>
      <c r="T5203" t="str">
        <f t="shared" si="1078"/>
        <v>نصف إضافى</v>
      </c>
    </row>
    <row r="5204" spans="1:20" ht="18" x14ac:dyDescent="0.25">
      <c r="A5204" s="21">
        <v>281</v>
      </c>
      <c r="B5204" s="22">
        <v>91603</v>
      </c>
      <c r="C5204" t="s">
        <v>462</v>
      </c>
      <c r="D5204" s="8">
        <v>45609</v>
      </c>
      <c r="E5204" t="s">
        <v>23</v>
      </c>
      <c r="F5204">
        <v>3</v>
      </c>
      <c r="G5204" s="9" t="s">
        <v>460</v>
      </c>
      <c r="H5204" s="10"/>
      <c r="K5204" s="3" t="str">
        <f t="shared" si="1080"/>
        <v>غائب</v>
      </c>
      <c r="L5204" s="11">
        <f t="shared" si="1070"/>
        <v>0</v>
      </c>
      <c r="M5204" s="11">
        <f t="shared" si="1071"/>
        <v>6</v>
      </c>
      <c r="N5204" s="11">
        <f t="shared" si="1072"/>
        <v>1</v>
      </c>
      <c r="O5204" s="11">
        <f t="shared" si="1073"/>
        <v>0</v>
      </c>
      <c r="P5204" s="11">
        <f t="shared" si="1074"/>
        <v>1</v>
      </c>
      <c r="Q5204" s="11">
        <f t="shared" si="1075"/>
        <v>0</v>
      </c>
      <c r="R5204" s="11">
        <f t="shared" si="1076"/>
        <v>0</v>
      </c>
      <c r="S5204" s="11">
        <f t="shared" si="1077"/>
        <v>6</v>
      </c>
      <c r="T5204" t="str">
        <f t="shared" si="1078"/>
        <v>نصف إضافى</v>
      </c>
    </row>
    <row r="5205" spans="1:20" ht="18" x14ac:dyDescent="0.25">
      <c r="A5205" s="21">
        <v>281</v>
      </c>
      <c r="B5205" s="22">
        <v>91603</v>
      </c>
      <c r="C5205" t="s">
        <v>462</v>
      </c>
      <c r="D5205" s="8">
        <v>45610</v>
      </c>
      <c r="E5205" t="s">
        <v>24</v>
      </c>
      <c r="F5205">
        <v>3</v>
      </c>
      <c r="G5205" s="9" t="s">
        <v>460</v>
      </c>
      <c r="H5205" s="10"/>
      <c r="I5205" s="12">
        <v>0.31980324074074074</v>
      </c>
      <c r="J5205" s="12">
        <v>0.52439814814814811</v>
      </c>
      <c r="K5205" s="3" t="str">
        <f t="shared" si="1080"/>
        <v/>
      </c>
      <c r="L5205" s="11">
        <f t="shared" si="1070"/>
        <v>1</v>
      </c>
      <c r="M5205" s="11">
        <f t="shared" si="1071"/>
        <v>5</v>
      </c>
      <c r="N5205" s="11">
        <f t="shared" si="1072"/>
        <v>1</v>
      </c>
      <c r="O5205" s="11">
        <f t="shared" si="1073"/>
        <v>0</v>
      </c>
      <c r="P5205" s="11">
        <f t="shared" si="1074"/>
        <v>1</v>
      </c>
      <c r="Q5205" s="11">
        <f t="shared" si="1075"/>
        <v>0</v>
      </c>
      <c r="R5205" s="11">
        <f t="shared" si="1076"/>
        <v>0</v>
      </c>
      <c r="S5205" s="11">
        <f t="shared" si="1077"/>
        <v>5</v>
      </c>
      <c r="T5205" t="str">
        <f t="shared" si="1078"/>
        <v>نصف إضافى</v>
      </c>
    </row>
    <row r="5206" spans="1:20" ht="18" x14ac:dyDescent="0.25">
      <c r="A5206" s="21">
        <v>281</v>
      </c>
      <c r="B5206" s="22">
        <v>91603</v>
      </c>
      <c r="C5206" t="s">
        <v>462</v>
      </c>
      <c r="D5206" s="8">
        <v>45611</v>
      </c>
      <c r="E5206" t="s">
        <v>15</v>
      </c>
      <c r="F5206">
        <v>3</v>
      </c>
      <c r="G5206" s="9" t="s">
        <v>460</v>
      </c>
      <c r="H5206" s="10"/>
      <c r="K5206" s="3" t="str">
        <f t="shared" si="1080"/>
        <v/>
      </c>
      <c r="L5206" s="11">
        <f t="shared" si="1070"/>
        <v>1</v>
      </c>
      <c r="M5206" s="11">
        <f t="shared" si="1071"/>
        <v>5</v>
      </c>
      <c r="N5206" s="11">
        <f t="shared" si="1072"/>
        <v>1</v>
      </c>
      <c r="O5206" s="11">
        <f t="shared" si="1073"/>
        <v>0</v>
      </c>
      <c r="P5206" s="11">
        <f t="shared" si="1074"/>
        <v>1</v>
      </c>
      <c r="Q5206" s="11">
        <f t="shared" si="1075"/>
        <v>0</v>
      </c>
      <c r="R5206" s="11">
        <f t="shared" si="1076"/>
        <v>0</v>
      </c>
      <c r="S5206" s="11">
        <f t="shared" si="1077"/>
        <v>5</v>
      </c>
      <c r="T5206" t="str">
        <f t="shared" si="1078"/>
        <v>نصف إضافى</v>
      </c>
    </row>
    <row r="5207" spans="1:20" ht="18" x14ac:dyDescent="0.25">
      <c r="A5207" s="21">
        <v>281</v>
      </c>
      <c r="B5207" s="22">
        <v>91603</v>
      </c>
      <c r="C5207" t="s">
        <v>462</v>
      </c>
      <c r="D5207" s="8">
        <v>45612</v>
      </c>
      <c r="E5207" t="s">
        <v>18</v>
      </c>
      <c r="F5207">
        <v>3</v>
      </c>
      <c r="G5207" s="9" t="s">
        <v>460</v>
      </c>
      <c r="H5207" s="10"/>
      <c r="K5207" s="3" t="s">
        <v>19</v>
      </c>
      <c r="L5207" s="11">
        <f t="shared" si="1070"/>
        <v>1</v>
      </c>
      <c r="M5207" s="11">
        <f t="shared" si="1071"/>
        <v>5</v>
      </c>
      <c r="N5207" s="11">
        <f t="shared" si="1072"/>
        <v>1</v>
      </c>
      <c r="O5207" s="11">
        <f t="shared" si="1073"/>
        <v>0</v>
      </c>
      <c r="P5207" s="11">
        <f t="shared" si="1074"/>
        <v>1</v>
      </c>
      <c r="Q5207" s="11">
        <f t="shared" si="1075"/>
        <v>0</v>
      </c>
      <c r="R5207" s="11">
        <f t="shared" si="1076"/>
        <v>0</v>
      </c>
      <c r="S5207" s="11">
        <f t="shared" si="1077"/>
        <v>5</v>
      </c>
      <c r="T5207" t="str">
        <f t="shared" si="1078"/>
        <v>نصف إضافى</v>
      </c>
    </row>
    <row r="5208" spans="1:20" ht="18" x14ac:dyDescent="0.25">
      <c r="A5208" s="21">
        <v>281</v>
      </c>
      <c r="B5208" s="22">
        <v>91603</v>
      </c>
      <c r="C5208" t="s">
        <v>462</v>
      </c>
      <c r="D5208" s="8">
        <v>45613</v>
      </c>
      <c r="E5208" t="s">
        <v>20</v>
      </c>
      <c r="F5208">
        <v>3</v>
      </c>
      <c r="G5208" s="9" t="s">
        <v>460</v>
      </c>
      <c r="H5208" s="10"/>
      <c r="I5208" s="12">
        <v>0.31591435185185185</v>
      </c>
      <c r="J5208" s="12">
        <v>0.52265046296296291</v>
      </c>
      <c r="K5208" s="3" t="str">
        <f t="shared" si="1080"/>
        <v/>
      </c>
      <c r="L5208" s="11">
        <f t="shared" si="1070"/>
        <v>1</v>
      </c>
      <c r="M5208" s="11">
        <f t="shared" si="1071"/>
        <v>5</v>
      </c>
      <c r="N5208" s="11">
        <f t="shared" si="1072"/>
        <v>1</v>
      </c>
      <c r="O5208" s="11">
        <f t="shared" si="1073"/>
        <v>0</v>
      </c>
      <c r="P5208" s="11">
        <f t="shared" si="1074"/>
        <v>1</v>
      </c>
      <c r="Q5208" s="11">
        <f t="shared" si="1075"/>
        <v>0</v>
      </c>
      <c r="R5208" s="11">
        <f t="shared" si="1076"/>
        <v>0</v>
      </c>
      <c r="S5208" s="11">
        <f t="shared" si="1077"/>
        <v>5</v>
      </c>
      <c r="T5208" t="str">
        <f t="shared" si="1078"/>
        <v>نصف إضافى</v>
      </c>
    </row>
    <row r="5209" spans="1:20" ht="18" x14ac:dyDescent="0.25">
      <c r="A5209" s="21">
        <v>281</v>
      </c>
      <c r="B5209" s="22">
        <v>91603</v>
      </c>
      <c r="C5209" t="s">
        <v>462</v>
      </c>
      <c r="D5209" s="8">
        <v>45614</v>
      </c>
      <c r="E5209" t="s">
        <v>21</v>
      </c>
      <c r="F5209">
        <v>3</v>
      </c>
      <c r="G5209" s="9" t="s">
        <v>460</v>
      </c>
      <c r="H5209" s="10"/>
      <c r="I5209" s="12">
        <v>0.32064814814814813</v>
      </c>
      <c r="J5209" s="12">
        <v>0.52388888888888885</v>
      </c>
      <c r="K5209" s="3" t="str">
        <f t="shared" si="1080"/>
        <v/>
      </c>
      <c r="L5209" s="11">
        <f t="shared" si="1070"/>
        <v>1</v>
      </c>
      <c r="M5209" s="11">
        <f t="shared" si="1071"/>
        <v>5</v>
      </c>
      <c r="N5209" s="11">
        <f t="shared" si="1072"/>
        <v>1</v>
      </c>
      <c r="O5209" s="11">
        <f t="shared" si="1073"/>
        <v>0</v>
      </c>
      <c r="P5209" s="11">
        <f t="shared" si="1074"/>
        <v>1</v>
      </c>
      <c r="Q5209" s="11">
        <f t="shared" si="1075"/>
        <v>0</v>
      </c>
      <c r="R5209" s="11">
        <f t="shared" si="1076"/>
        <v>0</v>
      </c>
      <c r="S5209" s="11">
        <f t="shared" si="1077"/>
        <v>5</v>
      </c>
      <c r="T5209" t="str">
        <f t="shared" si="1078"/>
        <v>نصف إضافى</v>
      </c>
    </row>
    <row r="5210" spans="1:20" ht="18" x14ac:dyDescent="0.25">
      <c r="A5210" s="21">
        <v>281</v>
      </c>
      <c r="B5210" s="22">
        <v>91603</v>
      </c>
      <c r="C5210" t="s">
        <v>462</v>
      </c>
      <c r="D5210" s="8">
        <v>45615</v>
      </c>
      <c r="E5210" t="s">
        <v>22</v>
      </c>
      <c r="F5210">
        <v>3</v>
      </c>
      <c r="G5210" s="9" t="s">
        <v>460</v>
      </c>
      <c r="H5210" s="10"/>
      <c r="K5210" s="3" t="str">
        <f t="shared" si="1080"/>
        <v>غائب</v>
      </c>
      <c r="L5210" s="11">
        <f t="shared" si="1070"/>
        <v>0</v>
      </c>
      <c r="M5210" s="11">
        <f t="shared" si="1071"/>
        <v>5</v>
      </c>
      <c r="N5210" s="11">
        <f t="shared" si="1072"/>
        <v>1</v>
      </c>
      <c r="O5210" s="11">
        <f t="shared" si="1073"/>
        <v>0</v>
      </c>
      <c r="P5210" s="11">
        <f t="shared" si="1074"/>
        <v>1</v>
      </c>
      <c r="Q5210" s="11">
        <f t="shared" si="1075"/>
        <v>0</v>
      </c>
      <c r="R5210" s="11">
        <f t="shared" si="1076"/>
        <v>0</v>
      </c>
      <c r="S5210" s="11">
        <f t="shared" si="1077"/>
        <v>5</v>
      </c>
      <c r="T5210" t="str">
        <f t="shared" si="1078"/>
        <v>نصف إضافى</v>
      </c>
    </row>
    <row r="5211" spans="1:20" ht="18" x14ac:dyDescent="0.25">
      <c r="A5211" s="21">
        <v>281</v>
      </c>
      <c r="B5211" s="22">
        <v>91603</v>
      </c>
      <c r="C5211" t="s">
        <v>462</v>
      </c>
      <c r="D5211" s="8">
        <v>45616</v>
      </c>
      <c r="E5211" t="s">
        <v>23</v>
      </c>
      <c r="F5211">
        <v>3</v>
      </c>
      <c r="G5211" s="9" t="s">
        <v>460</v>
      </c>
      <c r="H5211" s="10"/>
      <c r="K5211" s="3" t="str">
        <f t="shared" si="1080"/>
        <v>غائب</v>
      </c>
      <c r="L5211" s="11">
        <f t="shared" si="1070"/>
        <v>0</v>
      </c>
      <c r="M5211" s="11">
        <f t="shared" si="1071"/>
        <v>4</v>
      </c>
      <c r="N5211" s="11">
        <f t="shared" si="1072"/>
        <v>1</v>
      </c>
      <c r="O5211" s="11">
        <f t="shared" si="1073"/>
        <v>0</v>
      </c>
      <c r="P5211" s="11">
        <f t="shared" si="1074"/>
        <v>1</v>
      </c>
      <c r="Q5211" s="11">
        <f t="shared" si="1075"/>
        <v>0</v>
      </c>
      <c r="R5211" s="11">
        <f t="shared" si="1076"/>
        <v>0</v>
      </c>
      <c r="S5211" s="11">
        <f t="shared" si="1077"/>
        <v>4</v>
      </c>
      <c r="T5211" t="str">
        <f t="shared" si="1078"/>
        <v>إضافى كامل</v>
      </c>
    </row>
    <row r="5212" spans="1:20" ht="18" x14ac:dyDescent="0.25">
      <c r="A5212" s="21">
        <v>281</v>
      </c>
      <c r="B5212" s="22">
        <v>91603</v>
      </c>
      <c r="C5212" t="s">
        <v>462</v>
      </c>
      <c r="D5212" s="8">
        <v>45617</v>
      </c>
      <c r="E5212" t="s">
        <v>24</v>
      </c>
      <c r="F5212">
        <v>3</v>
      </c>
      <c r="G5212" s="9" t="s">
        <v>460</v>
      </c>
      <c r="H5212" s="10"/>
      <c r="I5212" s="12">
        <v>0.31711805555555556</v>
      </c>
      <c r="J5212" s="12">
        <v>0.52601851851851855</v>
      </c>
      <c r="K5212" s="3" t="str">
        <f t="shared" si="1080"/>
        <v/>
      </c>
      <c r="L5212" s="11">
        <f t="shared" si="1070"/>
        <v>1</v>
      </c>
      <c r="M5212" s="11">
        <f t="shared" si="1071"/>
        <v>3</v>
      </c>
      <c r="N5212" s="11">
        <f t="shared" si="1072"/>
        <v>2</v>
      </c>
      <c r="O5212" s="11">
        <f t="shared" si="1073"/>
        <v>0</v>
      </c>
      <c r="P5212" s="11">
        <f t="shared" si="1074"/>
        <v>2</v>
      </c>
      <c r="Q5212" s="11">
        <f t="shared" si="1075"/>
        <v>0</v>
      </c>
      <c r="R5212" s="11">
        <f t="shared" si="1076"/>
        <v>0</v>
      </c>
      <c r="S5212" s="11">
        <f t="shared" si="1077"/>
        <v>3</v>
      </c>
      <c r="T5212" t="str">
        <f t="shared" si="1078"/>
        <v>إضافى كامل</v>
      </c>
    </row>
    <row r="5213" spans="1:20" ht="18" x14ac:dyDescent="0.25">
      <c r="A5213" s="21">
        <v>281</v>
      </c>
      <c r="B5213" s="22">
        <v>91603</v>
      </c>
      <c r="C5213" t="s">
        <v>462</v>
      </c>
      <c r="D5213" s="8">
        <v>45618</v>
      </c>
      <c r="E5213" t="s">
        <v>15</v>
      </c>
      <c r="F5213">
        <v>3</v>
      </c>
      <c r="G5213" s="9" t="s">
        <v>460</v>
      </c>
      <c r="H5213" s="10"/>
      <c r="K5213" s="3" t="str">
        <f t="shared" si="1080"/>
        <v/>
      </c>
      <c r="L5213" s="11">
        <f t="shared" si="1070"/>
        <v>1</v>
      </c>
      <c r="M5213" s="11">
        <f t="shared" si="1071"/>
        <v>3</v>
      </c>
      <c r="N5213" s="11">
        <f t="shared" si="1072"/>
        <v>2</v>
      </c>
      <c r="O5213" s="11">
        <f t="shared" si="1073"/>
        <v>0</v>
      </c>
      <c r="P5213" s="11">
        <f t="shared" si="1074"/>
        <v>2</v>
      </c>
      <c r="Q5213" s="11">
        <f t="shared" si="1075"/>
        <v>0</v>
      </c>
      <c r="R5213" s="11">
        <f t="shared" si="1076"/>
        <v>0</v>
      </c>
      <c r="S5213" s="11">
        <f t="shared" si="1077"/>
        <v>3</v>
      </c>
      <c r="T5213" t="str">
        <f t="shared" si="1078"/>
        <v>إضافى كامل</v>
      </c>
    </row>
    <row r="5214" spans="1:20" ht="18" x14ac:dyDescent="0.25">
      <c r="A5214" s="21">
        <v>281</v>
      </c>
      <c r="B5214" s="22">
        <v>91603</v>
      </c>
      <c r="C5214" t="s">
        <v>462</v>
      </c>
      <c r="D5214" s="8">
        <v>45619</v>
      </c>
      <c r="E5214" t="s">
        <v>18</v>
      </c>
      <c r="F5214">
        <v>3</v>
      </c>
      <c r="G5214" s="9" t="s">
        <v>460</v>
      </c>
      <c r="H5214" s="10"/>
      <c r="K5214" s="3" t="s">
        <v>19</v>
      </c>
      <c r="L5214" s="11">
        <f t="shared" si="1070"/>
        <v>1</v>
      </c>
      <c r="M5214" s="11">
        <f t="shared" si="1071"/>
        <v>3</v>
      </c>
      <c r="N5214" s="11">
        <f t="shared" si="1072"/>
        <v>2</v>
      </c>
      <c r="O5214" s="11">
        <f t="shared" si="1073"/>
        <v>0</v>
      </c>
      <c r="P5214" s="11">
        <f t="shared" si="1074"/>
        <v>2</v>
      </c>
      <c r="Q5214" s="11">
        <f t="shared" si="1075"/>
        <v>0</v>
      </c>
      <c r="R5214" s="11">
        <f t="shared" si="1076"/>
        <v>0</v>
      </c>
      <c r="S5214" s="11">
        <f t="shared" si="1077"/>
        <v>3</v>
      </c>
      <c r="T5214" t="str">
        <f t="shared" si="1078"/>
        <v>إضافى كامل</v>
      </c>
    </row>
    <row r="5215" spans="1:20" ht="18" x14ac:dyDescent="0.25">
      <c r="A5215" s="21">
        <v>281</v>
      </c>
      <c r="B5215" s="22">
        <v>91603</v>
      </c>
      <c r="C5215" t="s">
        <v>462</v>
      </c>
      <c r="D5215" s="8">
        <v>45620</v>
      </c>
      <c r="E5215" t="s">
        <v>20</v>
      </c>
      <c r="F5215">
        <v>3</v>
      </c>
      <c r="G5215" s="9" t="s">
        <v>460</v>
      </c>
      <c r="H5215" s="10"/>
      <c r="I5215" s="12">
        <v>0.32303240740740741</v>
      </c>
      <c r="J5215" s="12">
        <v>0.52336805555555554</v>
      </c>
      <c r="K5215" s="3" t="str">
        <f t="shared" si="1080"/>
        <v/>
      </c>
      <c r="L5215" s="11">
        <f t="shared" si="1070"/>
        <v>1</v>
      </c>
      <c r="M5215" s="11">
        <f t="shared" si="1071"/>
        <v>3</v>
      </c>
      <c r="N5215" s="11">
        <f t="shared" si="1072"/>
        <v>2</v>
      </c>
      <c r="O5215" s="11">
        <f t="shared" si="1073"/>
        <v>0</v>
      </c>
      <c r="P5215" s="11">
        <f t="shared" si="1074"/>
        <v>2</v>
      </c>
      <c r="Q5215" s="11">
        <f t="shared" si="1075"/>
        <v>0</v>
      </c>
      <c r="R5215" s="11">
        <f t="shared" si="1076"/>
        <v>0</v>
      </c>
      <c r="S5215" s="11">
        <f t="shared" si="1077"/>
        <v>3</v>
      </c>
      <c r="T5215" t="str">
        <f t="shared" si="1078"/>
        <v>إضافى كامل</v>
      </c>
    </row>
    <row r="5216" spans="1:20" ht="18" x14ac:dyDescent="0.25">
      <c r="A5216" s="21">
        <v>281</v>
      </c>
      <c r="B5216" s="22">
        <v>91603</v>
      </c>
      <c r="C5216" t="s">
        <v>462</v>
      </c>
      <c r="D5216" s="8">
        <v>45621</v>
      </c>
      <c r="E5216" t="s">
        <v>21</v>
      </c>
      <c r="F5216">
        <v>3</v>
      </c>
      <c r="G5216" s="9" t="s">
        <v>460</v>
      </c>
      <c r="H5216" s="10"/>
      <c r="I5216" s="12">
        <v>0.31913194444444443</v>
      </c>
      <c r="J5216" s="12">
        <v>0.52368055555555559</v>
      </c>
      <c r="K5216" s="3" t="str">
        <f t="shared" si="1080"/>
        <v/>
      </c>
      <c r="L5216" s="11">
        <f t="shared" si="1070"/>
        <v>1</v>
      </c>
      <c r="M5216" s="11">
        <f t="shared" si="1071"/>
        <v>4</v>
      </c>
      <c r="N5216" s="11">
        <f t="shared" si="1072"/>
        <v>2</v>
      </c>
      <c r="O5216" s="11">
        <f t="shared" si="1073"/>
        <v>0</v>
      </c>
      <c r="P5216" s="11">
        <f t="shared" si="1074"/>
        <v>2</v>
      </c>
      <c r="Q5216" s="11">
        <f t="shared" si="1075"/>
        <v>0</v>
      </c>
      <c r="R5216" s="11">
        <f t="shared" si="1076"/>
        <v>0</v>
      </c>
      <c r="S5216" s="11">
        <f t="shared" si="1077"/>
        <v>4</v>
      </c>
      <c r="T5216" t="str">
        <f t="shared" si="1078"/>
        <v>إضافى كامل</v>
      </c>
    </row>
    <row r="5217" spans="1:20" ht="18" x14ac:dyDescent="0.25">
      <c r="A5217" s="21">
        <v>281</v>
      </c>
      <c r="B5217" s="22">
        <v>91603</v>
      </c>
      <c r="C5217" t="s">
        <v>462</v>
      </c>
      <c r="D5217" s="8">
        <v>45622</v>
      </c>
      <c r="E5217" t="s">
        <v>22</v>
      </c>
      <c r="F5217">
        <v>3</v>
      </c>
      <c r="G5217" s="9" t="s">
        <v>460</v>
      </c>
      <c r="H5217" s="10"/>
      <c r="I5217" s="12">
        <v>0.32563657407407409</v>
      </c>
      <c r="J5217" s="12">
        <v>0.53331018518518514</v>
      </c>
      <c r="K5217" s="3" t="str">
        <f t="shared" si="1080"/>
        <v/>
      </c>
      <c r="L5217" s="11">
        <f t="shared" si="1070"/>
        <v>1</v>
      </c>
      <c r="M5217" s="11">
        <f t="shared" si="1071"/>
        <v>4</v>
      </c>
      <c r="N5217" s="11">
        <f t="shared" si="1072"/>
        <v>2</v>
      </c>
      <c r="O5217" s="11">
        <f t="shared" si="1073"/>
        <v>0</v>
      </c>
      <c r="P5217" s="11">
        <f t="shared" si="1074"/>
        <v>2</v>
      </c>
      <c r="Q5217" s="11">
        <f t="shared" si="1075"/>
        <v>0</v>
      </c>
      <c r="R5217" s="11">
        <f t="shared" si="1076"/>
        <v>0</v>
      </c>
      <c r="S5217" s="11">
        <f t="shared" si="1077"/>
        <v>4</v>
      </c>
      <c r="T5217" t="str">
        <f t="shared" si="1078"/>
        <v>إضافى كامل</v>
      </c>
    </row>
    <row r="5218" spans="1:20" ht="18" x14ac:dyDescent="0.25">
      <c r="A5218" s="21">
        <v>281</v>
      </c>
      <c r="B5218" s="22">
        <v>91603</v>
      </c>
      <c r="C5218" t="s">
        <v>462</v>
      </c>
      <c r="D5218" s="8">
        <v>45623</v>
      </c>
      <c r="E5218" t="s">
        <v>23</v>
      </c>
      <c r="F5218">
        <v>3</v>
      </c>
      <c r="G5218" s="9" t="s">
        <v>460</v>
      </c>
      <c r="H5218" s="10"/>
      <c r="I5218" s="12">
        <v>0.31181712962962965</v>
      </c>
      <c r="J5218" s="12">
        <v>0.52346064814814819</v>
      </c>
      <c r="K5218" s="3" t="str">
        <f t="shared" si="1080"/>
        <v/>
      </c>
      <c r="L5218" s="11">
        <f t="shared" si="1070"/>
        <v>1</v>
      </c>
      <c r="M5218" s="11">
        <f t="shared" si="1071"/>
        <v>5</v>
      </c>
      <c r="N5218" s="11">
        <f t="shared" si="1072"/>
        <v>2</v>
      </c>
      <c r="O5218" s="11">
        <f t="shared" si="1073"/>
        <v>0</v>
      </c>
      <c r="P5218" s="11">
        <f t="shared" si="1074"/>
        <v>2</v>
      </c>
      <c r="Q5218" s="11">
        <f t="shared" si="1075"/>
        <v>0</v>
      </c>
      <c r="R5218" s="11">
        <f t="shared" si="1076"/>
        <v>0</v>
      </c>
      <c r="S5218" s="11">
        <f t="shared" si="1077"/>
        <v>5</v>
      </c>
      <c r="T5218" t="str">
        <f t="shared" si="1078"/>
        <v>نصف إضافى</v>
      </c>
    </row>
    <row r="5219" spans="1:20" ht="18" x14ac:dyDescent="0.25">
      <c r="A5219" s="21">
        <v>281</v>
      </c>
      <c r="B5219" s="22">
        <v>91603</v>
      </c>
      <c r="C5219" t="s">
        <v>462</v>
      </c>
      <c r="D5219" s="8">
        <v>45624</v>
      </c>
      <c r="E5219" t="s">
        <v>24</v>
      </c>
      <c r="F5219">
        <v>3</v>
      </c>
      <c r="G5219" s="9" t="s">
        <v>460</v>
      </c>
      <c r="H5219" s="10"/>
      <c r="I5219" s="12">
        <v>0.31702546296296297</v>
      </c>
      <c r="J5219" s="12">
        <v>0.5211689814814815</v>
      </c>
      <c r="K5219" s="3" t="str">
        <f t="shared" si="1080"/>
        <v/>
      </c>
      <c r="L5219" s="11">
        <f t="shared" si="1070"/>
        <v>1</v>
      </c>
      <c r="M5219" s="11">
        <f t="shared" si="1071"/>
        <v>5</v>
      </c>
      <c r="N5219" s="11">
        <f t="shared" si="1072"/>
        <v>2</v>
      </c>
      <c r="O5219" s="11">
        <f t="shared" si="1073"/>
        <v>0</v>
      </c>
      <c r="P5219" s="11">
        <f t="shared" si="1074"/>
        <v>2</v>
      </c>
      <c r="Q5219" s="11">
        <f t="shared" si="1075"/>
        <v>0</v>
      </c>
      <c r="R5219" s="11">
        <f t="shared" si="1076"/>
        <v>0</v>
      </c>
      <c r="S5219" s="11">
        <f t="shared" si="1077"/>
        <v>5</v>
      </c>
      <c r="T5219" t="str">
        <f t="shared" si="1078"/>
        <v>نصف إضافى</v>
      </c>
    </row>
    <row r="5220" spans="1:20" ht="18" x14ac:dyDescent="0.25">
      <c r="A5220" s="21">
        <v>281</v>
      </c>
      <c r="B5220" s="22">
        <v>91603</v>
      </c>
      <c r="C5220" t="s">
        <v>462</v>
      </c>
      <c r="D5220" s="8">
        <v>45625</v>
      </c>
      <c r="E5220" t="s">
        <v>15</v>
      </c>
      <c r="F5220">
        <v>3</v>
      </c>
      <c r="G5220" s="9" t="s">
        <v>460</v>
      </c>
      <c r="H5220" s="3"/>
      <c r="K5220" s="3" t="str">
        <f t="shared" si="1080"/>
        <v/>
      </c>
      <c r="L5220" s="11">
        <f t="shared" si="1070"/>
        <v>1</v>
      </c>
      <c r="M5220" s="11">
        <f t="shared" si="1071"/>
        <v>5</v>
      </c>
      <c r="N5220" s="11">
        <f t="shared" si="1072"/>
        <v>3</v>
      </c>
      <c r="O5220" s="11">
        <f t="shared" si="1073"/>
        <v>0</v>
      </c>
      <c r="P5220" s="11">
        <f t="shared" si="1074"/>
        <v>3</v>
      </c>
      <c r="Q5220" s="11">
        <f t="shared" si="1075"/>
        <v>1.5</v>
      </c>
      <c r="R5220" s="11">
        <f t="shared" si="1076"/>
        <v>1</v>
      </c>
      <c r="S5220" s="11">
        <f t="shared" si="1077"/>
        <v>6</v>
      </c>
      <c r="T5220" t="str">
        <f t="shared" si="1078"/>
        <v>نصف إضافى</v>
      </c>
    </row>
    <row r="5221" spans="1:20" ht="18" x14ac:dyDescent="0.25">
      <c r="A5221" s="21">
        <v>281</v>
      </c>
      <c r="B5221" s="22">
        <v>91603</v>
      </c>
      <c r="C5221" t="s">
        <v>462</v>
      </c>
      <c r="D5221" s="8">
        <v>45626</v>
      </c>
      <c r="E5221" t="s">
        <v>18</v>
      </c>
      <c r="F5221">
        <v>3</v>
      </c>
      <c r="G5221" s="9" t="s">
        <v>460</v>
      </c>
      <c r="H5221" s="3"/>
      <c r="K5221" s="3" t="s">
        <v>19</v>
      </c>
      <c r="L5221" s="11">
        <f t="shared" si="1070"/>
        <v>1</v>
      </c>
      <c r="M5221" s="11">
        <f t="shared" si="1071"/>
        <v>5</v>
      </c>
      <c r="N5221" s="11">
        <f t="shared" si="1072"/>
        <v>3</v>
      </c>
      <c r="O5221" s="11">
        <f t="shared" si="1073"/>
        <v>0</v>
      </c>
      <c r="P5221" s="11">
        <f t="shared" si="1074"/>
        <v>3</v>
      </c>
      <c r="Q5221" s="11">
        <f t="shared" si="1075"/>
        <v>1.5</v>
      </c>
      <c r="R5221" s="11">
        <f t="shared" si="1076"/>
        <v>1</v>
      </c>
      <c r="S5221" s="11">
        <f t="shared" si="1077"/>
        <v>6</v>
      </c>
      <c r="T5221" t="str">
        <f t="shared" si="1078"/>
        <v>نصف إضافى</v>
      </c>
    </row>
    <row r="5222" spans="1:20" ht="15.75" x14ac:dyDescent="0.25">
      <c r="A5222">
        <v>163</v>
      </c>
      <c r="B5222">
        <v>29168</v>
      </c>
      <c r="C5222" s="16" t="s">
        <v>463</v>
      </c>
      <c r="D5222" s="8">
        <v>45597</v>
      </c>
      <c r="E5222" t="s">
        <v>15</v>
      </c>
      <c r="F5222">
        <v>1</v>
      </c>
      <c r="G5222" s="9" t="s">
        <v>16</v>
      </c>
      <c r="H5222" s="10" t="s">
        <v>464</v>
      </c>
      <c r="K5222" s="3" t="str">
        <f>IF(AND(I5222&lt;=TIME(9,0,0),J5222&gt;=TIME(14,0,0),I5222&lt;&gt;""),"",IF(AND(I5222&gt;=TIME(9,1,0),I5222&lt;=TIME(9,10,0)),"تأخير",IF(AND(I5222&gt;=TIME(9,11,0),I5222&lt;=TIME(12,0,0),I5222&lt;&gt;""),"إذن ص",IF(AND(J5222&lt;TIME(14,0,0), J5222&lt;&gt;"",J5222&gt;=TIME(11,0,0)),"إذن م",IF(AND(OR(I5222="",J5222="",I5222=J5222,I5222&gt;TIME(12,0,0),J5222&lt;TIME(11,0,0)),AND(E5222&lt;&gt;"Friday")),"غائب","")))))</f>
        <v/>
      </c>
      <c r="L5222" s="11">
        <f t="shared" si="1070"/>
        <v>1</v>
      </c>
      <c r="M5222" s="11">
        <f t="shared" si="1071"/>
        <v>5</v>
      </c>
      <c r="N5222" s="11">
        <f t="shared" si="1072"/>
        <v>3</v>
      </c>
      <c r="O5222" s="11">
        <f t="shared" si="1073"/>
        <v>0</v>
      </c>
      <c r="P5222" s="11">
        <f t="shared" si="1074"/>
        <v>3</v>
      </c>
      <c r="Q5222" s="11">
        <f t="shared" si="1075"/>
        <v>1.5</v>
      </c>
      <c r="R5222" s="11">
        <f t="shared" si="1076"/>
        <v>1</v>
      </c>
      <c r="S5222" s="11">
        <f t="shared" si="1077"/>
        <v>6</v>
      </c>
      <c r="T5222" t="str">
        <f t="shared" si="1078"/>
        <v>نصف إضافى</v>
      </c>
    </row>
    <row r="5223" spans="1:20" x14ac:dyDescent="0.25">
      <c r="A5223">
        <v>163</v>
      </c>
      <c r="B5223">
        <v>29168</v>
      </c>
      <c r="C5223" t="s">
        <v>465</v>
      </c>
      <c r="D5223" s="8">
        <v>45598</v>
      </c>
      <c r="E5223" t="s">
        <v>18</v>
      </c>
      <c r="F5223">
        <v>1</v>
      </c>
      <c r="G5223" s="9" t="s">
        <v>16</v>
      </c>
      <c r="H5223" s="10"/>
      <c r="K5223" s="3" t="s">
        <v>19</v>
      </c>
      <c r="L5223" s="11">
        <f t="shared" si="1070"/>
        <v>1</v>
      </c>
      <c r="M5223" s="11">
        <f t="shared" si="1071"/>
        <v>5</v>
      </c>
      <c r="N5223" s="11">
        <f t="shared" si="1072"/>
        <v>3</v>
      </c>
      <c r="O5223" s="11">
        <f t="shared" si="1073"/>
        <v>0</v>
      </c>
      <c r="P5223" s="11">
        <f t="shared" si="1074"/>
        <v>3</v>
      </c>
      <c r="Q5223" s="11">
        <f t="shared" si="1075"/>
        <v>1.5</v>
      </c>
      <c r="R5223" s="11">
        <f t="shared" si="1076"/>
        <v>1</v>
      </c>
      <c r="S5223" s="11">
        <f t="shared" si="1077"/>
        <v>6</v>
      </c>
      <c r="T5223" t="str">
        <f t="shared" si="1078"/>
        <v>نصف إضافى</v>
      </c>
    </row>
    <row r="5224" spans="1:20" x14ac:dyDescent="0.25">
      <c r="A5224">
        <v>163</v>
      </c>
      <c r="B5224">
        <v>29168</v>
      </c>
      <c r="C5224" t="s">
        <v>465</v>
      </c>
      <c r="D5224" s="8">
        <v>45599</v>
      </c>
      <c r="E5224" t="s">
        <v>20</v>
      </c>
      <c r="F5224">
        <v>1</v>
      </c>
      <c r="G5224" s="9" t="s">
        <v>16</v>
      </c>
      <c r="H5224" s="10"/>
      <c r="K5224" s="3" t="str">
        <f>IF(AND(I5224&lt;=TIME(9,0,0),J5224&gt;=TIME(14,0,0),I5224&lt;&gt;""),"",IF(AND(I5224&gt;=TIME(9,1,0),I5224&lt;=TIME(9,10,0)),"تأخير",IF(AND(I5224&gt;=TIME(9,11,0),I5224&lt;=TIME(12,0,0),I5224&lt;&gt;""),"إذن ص",IF(AND(J5224&lt;TIME(14,0,0), J5224&lt;&gt;"",J5224&gt;=TIME(11,0,0)),"إذن م",IF(AND(OR(I5224="",J5224="",I5224=J5224,I5224&gt;TIME(12,0,0),J5224&lt;TIME(11,0,0)),AND(E5224&lt;&gt;"Friday")),"غائب","")))))</f>
        <v>غائب</v>
      </c>
      <c r="L5224" s="11">
        <f t="shared" si="1070"/>
        <v>0</v>
      </c>
      <c r="M5224" s="11">
        <f t="shared" si="1071"/>
        <v>5</v>
      </c>
      <c r="N5224" s="11">
        <f t="shared" si="1072"/>
        <v>3</v>
      </c>
      <c r="O5224" s="11">
        <f t="shared" si="1073"/>
        <v>0</v>
      </c>
      <c r="P5224" s="11">
        <f t="shared" si="1074"/>
        <v>3</v>
      </c>
      <c r="Q5224" s="11">
        <f t="shared" si="1075"/>
        <v>1.5</v>
      </c>
      <c r="R5224" s="11">
        <f t="shared" si="1076"/>
        <v>1</v>
      </c>
      <c r="S5224" s="11">
        <f t="shared" si="1077"/>
        <v>6</v>
      </c>
      <c r="T5224" t="str">
        <f t="shared" si="1078"/>
        <v>نصف إضافى</v>
      </c>
    </row>
    <row r="5225" spans="1:20" x14ac:dyDescent="0.25">
      <c r="A5225">
        <v>163</v>
      </c>
      <c r="B5225">
        <v>29168</v>
      </c>
      <c r="C5225" t="s">
        <v>465</v>
      </c>
      <c r="D5225" s="8">
        <v>45600</v>
      </c>
      <c r="E5225" t="s">
        <v>21</v>
      </c>
      <c r="F5225">
        <v>1</v>
      </c>
      <c r="G5225" s="9" t="s">
        <v>16</v>
      </c>
      <c r="H5225" s="10"/>
      <c r="I5225" s="12">
        <v>0.37118055555555557</v>
      </c>
      <c r="J5225" s="12">
        <v>0.59239583333333334</v>
      </c>
      <c r="K5225" s="3" t="str">
        <f>IF(AND(I5225&lt;=TIME(9,0,0),J5225&gt;=TIME(14,0,0),I5225&lt;&gt;""),"",IF(AND(I5225&gt;=TIME(9,1,0),I5225&lt;=TIME(9,10,0)),"تأخير",IF(AND(I5225&gt;=TIME(9,11,0),I5225&lt;=TIME(12,0,0),I5225&lt;&gt;""),"إذن ص",IF(AND(J5225&lt;TIME(14,0,0), J5225&lt;&gt;"",J5225&gt;=TIME(11,0,0)),"إذن م",IF(AND(OR(I5225="",J5225="",I5225=J5225,I5225&gt;TIME(12,0,0),J5225&lt;TIME(11,0,0)),AND(E5225&lt;&gt;"Friday")),"غائب","")))))</f>
        <v/>
      </c>
      <c r="L5225" s="11">
        <f t="shared" si="1070"/>
        <v>1</v>
      </c>
      <c r="M5225" s="11">
        <f t="shared" si="1071"/>
        <v>4</v>
      </c>
      <c r="N5225" s="11">
        <f t="shared" si="1072"/>
        <v>3</v>
      </c>
      <c r="O5225" s="11">
        <f t="shared" si="1073"/>
        <v>0</v>
      </c>
      <c r="P5225" s="11">
        <f t="shared" si="1074"/>
        <v>3</v>
      </c>
      <c r="Q5225" s="11">
        <f t="shared" si="1075"/>
        <v>1.5</v>
      </c>
      <c r="R5225" s="11">
        <f t="shared" si="1076"/>
        <v>1</v>
      </c>
      <c r="S5225" s="11">
        <f t="shared" si="1077"/>
        <v>5</v>
      </c>
      <c r="T5225" t="str">
        <f t="shared" si="1078"/>
        <v>نصف إضافى</v>
      </c>
    </row>
    <row r="5226" spans="1:20" x14ac:dyDescent="0.25">
      <c r="A5226">
        <v>163</v>
      </c>
      <c r="B5226">
        <v>29168</v>
      </c>
      <c r="C5226" t="s">
        <v>465</v>
      </c>
      <c r="D5226" s="8">
        <v>45601</v>
      </c>
      <c r="E5226" t="s">
        <v>22</v>
      </c>
      <c r="F5226">
        <v>1</v>
      </c>
      <c r="G5226" s="9" t="s">
        <v>16</v>
      </c>
      <c r="H5226" s="10"/>
      <c r="I5226" s="12">
        <v>0.36739583333333331</v>
      </c>
      <c r="J5226" s="12">
        <v>0.69839120370370367</v>
      </c>
      <c r="K5226" s="3" t="str">
        <f>IF(AND(I5226&lt;=TIME(9,0,0),J5226&gt;=TIME(14,0,0),I5226&lt;&gt;""),"",IF(AND(I5226&gt;=TIME(9,1,0),I5226&lt;=TIME(9,10,0)),"تأخير",IF(AND(I5226&gt;=TIME(9,11,0),I5226&lt;=TIME(12,0,0),I5226&lt;&gt;""),"إذن ص",IF(AND(J5226&lt;TIME(14,0,0), J5226&lt;&gt;"",J5226&gt;=TIME(11,0,0)),"إذن م",IF(AND(OR(I5226="",J5226="",I5226=J5226,I5226&gt;TIME(12,0,0),J5226&lt;TIME(11,0,0)),AND(E5226&lt;&gt;"Friday")),"غائب","")))))</f>
        <v/>
      </c>
      <c r="L5226" s="11">
        <f t="shared" si="1070"/>
        <v>1</v>
      </c>
      <c r="M5226" s="11">
        <f t="shared" si="1071"/>
        <v>4</v>
      </c>
      <c r="N5226" s="11">
        <f t="shared" si="1072"/>
        <v>3</v>
      </c>
      <c r="O5226" s="11">
        <f t="shared" si="1073"/>
        <v>0</v>
      </c>
      <c r="P5226" s="11">
        <f t="shared" si="1074"/>
        <v>3</v>
      </c>
      <c r="Q5226" s="11">
        <f t="shared" si="1075"/>
        <v>1.5</v>
      </c>
      <c r="R5226" s="11">
        <f t="shared" si="1076"/>
        <v>1</v>
      </c>
      <c r="S5226" s="11">
        <f t="shared" si="1077"/>
        <v>5</v>
      </c>
      <c r="T5226" t="str">
        <f t="shared" si="1078"/>
        <v>نصف إضافى</v>
      </c>
    </row>
    <row r="5227" spans="1:20" x14ac:dyDescent="0.25">
      <c r="A5227">
        <v>163</v>
      </c>
      <c r="B5227">
        <v>29168</v>
      </c>
      <c r="C5227" t="s">
        <v>465</v>
      </c>
      <c r="D5227" s="8">
        <v>45602</v>
      </c>
      <c r="E5227" t="s">
        <v>23</v>
      </c>
      <c r="F5227">
        <v>1</v>
      </c>
      <c r="G5227" s="9" t="s">
        <v>16</v>
      </c>
      <c r="H5227" s="10"/>
      <c r="I5227" s="12">
        <v>0.3652199074074074</v>
      </c>
      <c r="J5227" s="12">
        <v>0.70861111111111108</v>
      </c>
      <c r="K5227" s="3" t="str">
        <f>IF(AND(I5227&lt;=TIME(9,0,0),J5227&gt;=TIME(14,0,0),I5227&lt;&gt;""),"",IF(AND(I5227&gt;=TIME(9,1,0),I5227&lt;=TIME(9,10,0)),"تأخير",IF(AND(I5227&gt;=TIME(9,11,0),I5227&lt;=TIME(12,0,0),I5227&lt;&gt;""),"إذن ص",IF(AND(J5227&lt;TIME(14,0,0), J5227&lt;&gt;"",J5227&gt;=TIME(11,0,0)),"إذن م",IF(AND(OR(I5227="",J5227="",I5227=J5227,I5227&gt;TIME(12,0,0),J5227&lt;TIME(11,0,0)),AND(E5227&lt;&gt;"Friday")),"غائب","")))))</f>
        <v/>
      </c>
      <c r="L5227" s="11">
        <f t="shared" si="1070"/>
        <v>1</v>
      </c>
      <c r="M5227" s="11">
        <f t="shared" si="1071"/>
        <v>4</v>
      </c>
      <c r="N5227" s="11">
        <f t="shared" si="1072"/>
        <v>3</v>
      </c>
      <c r="O5227" s="11">
        <f t="shared" si="1073"/>
        <v>0</v>
      </c>
      <c r="P5227" s="11">
        <f t="shared" si="1074"/>
        <v>3</v>
      </c>
      <c r="Q5227" s="11">
        <f t="shared" si="1075"/>
        <v>1.5</v>
      </c>
      <c r="R5227" s="11">
        <f t="shared" si="1076"/>
        <v>1</v>
      </c>
      <c r="S5227" s="11">
        <f t="shared" si="1077"/>
        <v>5</v>
      </c>
      <c r="T5227" t="str">
        <f t="shared" si="1078"/>
        <v>نصف إضافى</v>
      </c>
    </row>
    <row r="5228" spans="1:20" x14ac:dyDescent="0.25">
      <c r="A5228">
        <v>163</v>
      </c>
      <c r="B5228">
        <v>29168</v>
      </c>
      <c r="C5228" t="s">
        <v>465</v>
      </c>
      <c r="D5228" s="8">
        <v>45603</v>
      </c>
      <c r="E5228" t="s">
        <v>24</v>
      </c>
      <c r="F5228">
        <v>1</v>
      </c>
      <c r="G5228" s="9" t="s">
        <v>16</v>
      </c>
      <c r="H5228" s="10"/>
      <c r="I5228" s="12">
        <v>0.44099537037037034</v>
      </c>
      <c r="J5228" s="12">
        <v>0.66841435185185183</v>
      </c>
      <c r="L5228" s="11">
        <f t="shared" si="1070"/>
        <v>1</v>
      </c>
      <c r="M5228" s="11">
        <f t="shared" si="1071"/>
        <v>4</v>
      </c>
      <c r="N5228" s="11">
        <f t="shared" si="1072"/>
        <v>3</v>
      </c>
      <c r="O5228" s="11">
        <f t="shared" si="1073"/>
        <v>0</v>
      </c>
      <c r="P5228" s="11">
        <f t="shared" si="1074"/>
        <v>3</v>
      </c>
      <c r="Q5228" s="11">
        <f t="shared" si="1075"/>
        <v>1.5</v>
      </c>
      <c r="R5228" s="11">
        <f t="shared" si="1076"/>
        <v>1</v>
      </c>
      <c r="S5228" s="11">
        <f t="shared" si="1077"/>
        <v>5</v>
      </c>
      <c r="T5228" t="str">
        <f t="shared" si="1078"/>
        <v>نصف إضافى</v>
      </c>
    </row>
    <row r="5229" spans="1:20" x14ac:dyDescent="0.25">
      <c r="A5229">
        <v>163</v>
      </c>
      <c r="B5229">
        <v>29168</v>
      </c>
      <c r="C5229" t="s">
        <v>465</v>
      </c>
      <c r="D5229" s="8">
        <v>45604</v>
      </c>
      <c r="E5229" t="s">
        <v>15</v>
      </c>
      <c r="F5229">
        <v>1</v>
      </c>
      <c r="G5229" s="9" t="s">
        <v>16</v>
      </c>
      <c r="H5229" s="10"/>
      <c r="K5229" s="3" t="str">
        <f>IF(AND(I5229&lt;=TIME(9,0,0),J5229&gt;=TIME(14,0,0),I5229&lt;&gt;""),"",IF(AND(I5229&gt;=TIME(9,1,0),I5229&lt;=TIME(9,10,0)),"تأخير",IF(AND(I5229&gt;=TIME(9,11,0),I5229&lt;=TIME(12,0,0),I5229&lt;&gt;""),"إذن ص",IF(AND(J5229&lt;TIME(14,0,0), J5229&lt;&gt;"",J5229&gt;=TIME(11,0,0)),"إذن م",IF(AND(OR(I5229="",J5229="",I5229=J5229,I5229&gt;TIME(12,0,0),J5229&lt;TIME(11,0,0)),AND(E5229&lt;&gt;"Friday")),"غائب","")))))</f>
        <v/>
      </c>
      <c r="L5229" s="11">
        <f t="shared" si="1070"/>
        <v>1</v>
      </c>
      <c r="M5229" s="11">
        <f t="shared" si="1071"/>
        <v>4</v>
      </c>
      <c r="N5229" s="11">
        <f t="shared" si="1072"/>
        <v>3</v>
      </c>
      <c r="O5229" s="11">
        <f t="shared" si="1073"/>
        <v>1</v>
      </c>
      <c r="P5229" s="11">
        <f t="shared" si="1074"/>
        <v>4</v>
      </c>
      <c r="Q5229" s="11">
        <f t="shared" si="1075"/>
        <v>2</v>
      </c>
      <c r="R5229" s="11">
        <f t="shared" si="1076"/>
        <v>2</v>
      </c>
      <c r="S5229" s="11">
        <f t="shared" si="1077"/>
        <v>6</v>
      </c>
      <c r="T5229" t="str">
        <f t="shared" si="1078"/>
        <v>نصف إضافى</v>
      </c>
    </row>
    <row r="5230" spans="1:20" x14ac:dyDescent="0.25">
      <c r="A5230">
        <v>163</v>
      </c>
      <c r="B5230">
        <v>29168</v>
      </c>
      <c r="C5230" t="s">
        <v>465</v>
      </c>
      <c r="D5230" s="8">
        <v>45605</v>
      </c>
      <c r="E5230" t="s">
        <v>18</v>
      </c>
      <c r="F5230">
        <v>1</v>
      </c>
      <c r="G5230" s="9" t="s">
        <v>16</v>
      </c>
      <c r="H5230" s="10"/>
      <c r="I5230" s="12">
        <v>0.34033564814814815</v>
      </c>
      <c r="J5230" s="12">
        <v>0.34035879629629628</v>
      </c>
      <c r="K5230" s="17" t="str">
        <f>IF(AND(I5230&lt;=TIME(9,0,0),J5230&gt;=TIME(14,0,0),I5230&lt;&gt;""),"",IF(AND(I5230&gt;=TIME(9,1,0),I5230&lt;=TIME(9,10,0)),"تأخير",IF(AND(I5230&gt;=TIME(9,11,0),I5230&lt;=TIME(12,0,0),I5230&lt;&gt;""),"إذن ص",IF(AND(J5230&lt;TIME(14,0,0), J5230&lt;&gt;"",J5230&gt;=TIME(11,0,0)),"إذن م",IF(AND(OR(I5230="",J5230="",I5230=J5230,I5230&gt;TIME(12,0,0),J5230&lt;TIME(11,0,0)),AND(E5230&lt;&gt;"Friday")),"غائب","")))))</f>
        <v>غائب</v>
      </c>
      <c r="L5230" s="11">
        <f t="shared" si="1070"/>
        <v>0</v>
      </c>
      <c r="M5230" s="11">
        <f t="shared" si="1071"/>
        <v>4</v>
      </c>
      <c r="N5230" s="11">
        <f t="shared" si="1072"/>
        <v>3</v>
      </c>
      <c r="O5230" s="11">
        <f t="shared" si="1073"/>
        <v>1</v>
      </c>
      <c r="P5230" s="11">
        <f t="shared" si="1074"/>
        <v>4</v>
      </c>
      <c r="Q5230" s="11">
        <f t="shared" si="1075"/>
        <v>2</v>
      </c>
      <c r="R5230" s="11">
        <f t="shared" si="1076"/>
        <v>2</v>
      </c>
      <c r="S5230" s="11">
        <f t="shared" si="1077"/>
        <v>6</v>
      </c>
      <c r="T5230" t="str">
        <f t="shared" si="1078"/>
        <v>نصف إضافى</v>
      </c>
    </row>
    <row r="5231" spans="1:20" x14ac:dyDescent="0.25">
      <c r="A5231">
        <v>163</v>
      </c>
      <c r="B5231">
        <v>29168</v>
      </c>
      <c r="C5231" t="s">
        <v>465</v>
      </c>
      <c r="D5231" s="8">
        <v>45606</v>
      </c>
      <c r="E5231" t="s">
        <v>20</v>
      </c>
      <c r="F5231">
        <v>1</v>
      </c>
      <c r="G5231" s="9" t="s">
        <v>16</v>
      </c>
      <c r="H5231" s="10"/>
      <c r="I5231" s="12">
        <v>0.44974537037037038</v>
      </c>
      <c r="J5231" s="12">
        <v>0.58618055555555559</v>
      </c>
      <c r="K5231" s="3" t="str">
        <f>IF(AND(I5231&lt;=TIME(9,0,0),J5231&gt;=TIME(14,0,0),I5231&lt;&gt;""),"",IF(AND(I5231&gt;=TIME(9,1,0),I5231&lt;=TIME(9,10,0)),"تأخير",IF(AND(I5231&gt;=TIME(9,11,0),I5231&lt;=TIME(12,0,0),I5231&lt;&gt;""),"إذن ص",IF(AND(J5231&lt;TIME(14,0,0), J5231&lt;&gt;"",J5231&gt;=TIME(11,0,0)),"إذن م",IF(AND(OR(I5231="",J5231="",I5231=J5231,I5231&gt;TIME(12,0,0),J5231&lt;TIME(11,0,0)),AND(E5231&lt;&gt;"Friday")),"غائب","")))))</f>
        <v>إذن ص</v>
      </c>
      <c r="L5231" s="11">
        <f t="shared" si="1070"/>
        <v>1</v>
      </c>
      <c r="M5231" s="11">
        <f t="shared" si="1071"/>
        <v>3</v>
      </c>
      <c r="N5231" s="11">
        <f t="shared" si="1072"/>
        <v>3</v>
      </c>
      <c r="O5231" s="11">
        <f t="shared" si="1073"/>
        <v>1</v>
      </c>
      <c r="P5231" s="11">
        <f t="shared" si="1074"/>
        <v>4</v>
      </c>
      <c r="Q5231" s="11">
        <f t="shared" si="1075"/>
        <v>2</v>
      </c>
      <c r="R5231" s="11">
        <f t="shared" si="1076"/>
        <v>2</v>
      </c>
      <c r="S5231" s="11">
        <f t="shared" si="1077"/>
        <v>5</v>
      </c>
      <c r="T5231" t="str">
        <f t="shared" si="1078"/>
        <v>نصف إضافى</v>
      </c>
    </row>
    <row r="5232" spans="1:20" x14ac:dyDescent="0.25">
      <c r="A5232">
        <v>163</v>
      </c>
      <c r="B5232">
        <v>29168</v>
      </c>
      <c r="C5232" t="s">
        <v>465</v>
      </c>
      <c r="D5232" s="8">
        <v>45607</v>
      </c>
      <c r="E5232" t="s">
        <v>21</v>
      </c>
      <c r="F5232">
        <v>1</v>
      </c>
      <c r="G5232" s="9" t="s">
        <v>16</v>
      </c>
      <c r="H5232" s="10"/>
      <c r="K5232" s="3" t="s">
        <v>19</v>
      </c>
      <c r="L5232" s="11">
        <f t="shared" si="1070"/>
        <v>1</v>
      </c>
      <c r="M5232" s="11">
        <f t="shared" si="1071"/>
        <v>3</v>
      </c>
      <c r="N5232" s="11">
        <f t="shared" si="1072"/>
        <v>2</v>
      </c>
      <c r="O5232" s="11">
        <f t="shared" si="1073"/>
        <v>1</v>
      </c>
      <c r="P5232" s="11">
        <f t="shared" si="1074"/>
        <v>3</v>
      </c>
      <c r="Q5232" s="11">
        <f t="shared" si="1075"/>
        <v>1.5</v>
      </c>
      <c r="R5232" s="11">
        <f t="shared" si="1076"/>
        <v>1</v>
      </c>
      <c r="S5232" s="11">
        <f t="shared" si="1077"/>
        <v>4</v>
      </c>
      <c r="T5232" t="str">
        <f t="shared" si="1078"/>
        <v>إضافى كامل</v>
      </c>
    </row>
    <row r="5233" spans="1:20" x14ac:dyDescent="0.25">
      <c r="A5233">
        <v>163</v>
      </c>
      <c r="B5233">
        <v>29168</v>
      </c>
      <c r="C5233" t="s">
        <v>465</v>
      </c>
      <c r="D5233" s="8">
        <v>45608</v>
      </c>
      <c r="E5233" t="s">
        <v>22</v>
      </c>
      <c r="F5233">
        <v>1</v>
      </c>
      <c r="G5233" s="9" t="s">
        <v>16</v>
      </c>
      <c r="H5233" s="10"/>
      <c r="K5233" s="3" t="str">
        <f t="shared" ref="K5233:K5251" si="1081">IF(AND(I5233&lt;=TIME(9,0,0),J5233&gt;=TIME(14,0,0),I5233&lt;&gt;""),"",IF(AND(I5233&gt;=TIME(9,1,0),I5233&lt;=TIME(9,10,0)),"تأخير",IF(AND(I5233&gt;=TIME(9,11,0),I5233&lt;=TIME(12,0,0),I5233&lt;&gt;""),"إذن ص",IF(AND(J5233&lt;TIME(14,0,0), J5233&lt;&gt;"",J5233&gt;=TIME(11,0,0)),"إذن م",IF(AND(OR(I5233="",J5233="",I5233=J5233,I5233&gt;TIME(12,0,0),J5233&lt;TIME(11,0,0)),AND(E5233&lt;&gt;"Friday")),"غائب","")))))</f>
        <v>غائب</v>
      </c>
      <c r="L5233" s="11">
        <f t="shared" si="1070"/>
        <v>0</v>
      </c>
      <c r="M5233" s="11">
        <f t="shared" si="1071"/>
        <v>3</v>
      </c>
      <c r="N5233" s="11">
        <f t="shared" si="1072"/>
        <v>2</v>
      </c>
      <c r="O5233" s="11">
        <f t="shared" si="1073"/>
        <v>1</v>
      </c>
      <c r="P5233" s="11">
        <f t="shared" si="1074"/>
        <v>3</v>
      </c>
      <c r="Q5233" s="11">
        <f t="shared" si="1075"/>
        <v>1.5</v>
      </c>
      <c r="R5233" s="11">
        <f t="shared" si="1076"/>
        <v>1</v>
      </c>
      <c r="S5233" s="11">
        <f t="shared" si="1077"/>
        <v>4</v>
      </c>
      <c r="T5233" t="str">
        <f t="shared" si="1078"/>
        <v>إضافى كامل</v>
      </c>
    </row>
    <row r="5234" spans="1:20" x14ac:dyDescent="0.25">
      <c r="A5234">
        <v>163</v>
      </c>
      <c r="B5234">
        <v>29168</v>
      </c>
      <c r="C5234" t="s">
        <v>465</v>
      </c>
      <c r="D5234" s="8">
        <v>45609</v>
      </c>
      <c r="E5234" t="s">
        <v>23</v>
      </c>
      <c r="F5234">
        <v>1</v>
      </c>
      <c r="G5234" s="9" t="s">
        <v>16</v>
      </c>
      <c r="H5234" s="10"/>
      <c r="I5234" s="12">
        <v>0.36863425925925924</v>
      </c>
      <c r="J5234" s="12">
        <v>0.58604166666666668</v>
      </c>
      <c r="K5234" s="3" t="str">
        <f t="shared" si="1081"/>
        <v/>
      </c>
      <c r="L5234" s="11">
        <f t="shared" si="1070"/>
        <v>1</v>
      </c>
      <c r="M5234" s="11">
        <f t="shared" si="1071"/>
        <v>2</v>
      </c>
      <c r="N5234" s="11">
        <f t="shared" si="1072"/>
        <v>2</v>
      </c>
      <c r="O5234" s="11">
        <f t="shared" si="1073"/>
        <v>1</v>
      </c>
      <c r="P5234" s="11">
        <f t="shared" si="1074"/>
        <v>3</v>
      </c>
      <c r="Q5234" s="11">
        <f t="shared" si="1075"/>
        <v>1.5</v>
      </c>
      <c r="R5234" s="11">
        <f t="shared" si="1076"/>
        <v>1</v>
      </c>
      <c r="S5234" s="11">
        <f t="shared" si="1077"/>
        <v>3</v>
      </c>
      <c r="T5234" t="str">
        <f t="shared" si="1078"/>
        <v>إضافى كامل</v>
      </c>
    </row>
    <row r="5235" spans="1:20" x14ac:dyDescent="0.25">
      <c r="A5235">
        <v>163</v>
      </c>
      <c r="B5235">
        <v>29168</v>
      </c>
      <c r="C5235" t="s">
        <v>465</v>
      </c>
      <c r="D5235" s="8">
        <v>45610</v>
      </c>
      <c r="E5235" t="s">
        <v>24</v>
      </c>
      <c r="F5235">
        <v>1</v>
      </c>
      <c r="G5235" s="9" t="s">
        <v>16</v>
      </c>
      <c r="H5235" s="10"/>
      <c r="I5235" s="12">
        <v>0.39339120370370373</v>
      </c>
      <c r="J5235" s="12">
        <v>0.66677083333333331</v>
      </c>
      <c r="L5235" s="11">
        <f t="shared" si="1070"/>
        <v>1</v>
      </c>
      <c r="M5235" s="11">
        <f t="shared" si="1071"/>
        <v>2</v>
      </c>
      <c r="N5235" s="11">
        <f t="shared" si="1072"/>
        <v>2</v>
      </c>
      <c r="O5235" s="11">
        <f t="shared" si="1073"/>
        <v>1</v>
      </c>
      <c r="P5235" s="11">
        <f t="shared" si="1074"/>
        <v>3</v>
      </c>
      <c r="Q5235" s="11">
        <f t="shared" si="1075"/>
        <v>1.5</v>
      </c>
      <c r="R5235" s="11">
        <f t="shared" si="1076"/>
        <v>1</v>
      </c>
      <c r="S5235" s="11">
        <f t="shared" si="1077"/>
        <v>3</v>
      </c>
      <c r="T5235" t="str">
        <f t="shared" si="1078"/>
        <v>إضافى كامل</v>
      </c>
    </row>
    <row r="5236" spans="1:20" x14ac:dyDescent="0.25">
      <c r="A5236">
        <v>163</v>
      </c>
      <c r="B5236">
        <v>29168</v>
      </c>
      <c r="C5236" t="s">
        <v>465</v>
      </c>
      <c r="D5236" s="8">
        <v>45611</v>
      </c>
      <c r="E5236" t="s">
        <v>15</v>
      </c>
      <c r="F5236">
        <v>1</v>
      </c>
      <c r="G5236" s="9" t="s">
        <v>16</v>
      </c>
      <c r="H5236" s="10"/>
      <c r="K5236" s="3" t="str">
        <f t="shared" si="1081"/>
        <v/>
      </c>
      <c r="L5236" s="11">
        <f t="shared" si="1070"/>
        <v>1</v>
      </c>
      <c r="M5236" s="11">
        <f t="shared" si="1071"/>
        <v>2</v>
      </c>
      <c r="N5236" s="11">
        <f t="shared" si="1072"/>
        <v>2</v>
      </c>
      <c r="O5236" s="11">
        <f t="shared" si="1073"/>
        <v>1</v>
      </c>
      <c r="P5236" s="11">
        <f t="shared" si="1074"/>
        <v>3</v>
      </c>
      <c r="Q5236" s="11">
        <f t="shared" si="1075"/>
        <v>1.5</v>
      </c>
      <c r="R5236" s="11">
        <f t="shared" si="1076"/>
        <v>1</v>
      </c>
      <c r="S5236" s="11">
        <f t="shared" si="1077"/>
        <v>3</v>
      </c>
      <c r="T5236" t="str">
        <f t="shared" si="1078"/>
        <v>إضافى كامل</v>
      </c>
    </row>
    <row r="5237" spans="1:20" x14ac:dyDescent="0.25">
      <c r="A5237">
        <v>163</v>
      </c>
      <c r="B5237">
        <v>29168</v>
      </c>
      <c r="C5237" t="s">
        <v>465</v>
      </c>
      <c r="D5237" s="8">
        <v>45612</v>
      </c>
      <c r="E5237" t="s">
        <v>18</v>
      </c>
      <c r="F5237">
        <v>1</v>
      </c>
      <c r="G5237" s="9" t="s">
        <v>16</v>
      </c>
      <c r="H5237" s="10"/>
      <c r="K5237" s="3" t="s">
        <v>19</v>
      </c>
      <c r="L5237" s="11">
        <f t="shared" si="1070"/>
        <v>1</v>
      </c>
      <c r="M5237" s="11">
        <f t="shared" si="1071"/>
        <v>2</v>
      </c>
      <c r="N5237" s="11">
        <f t="shared" si="1072"/>
        <v>2</v>
      </c>
      <c r="O5237" s="11">
        <f t="shared" si="1073"/>
        <v>1</v>
      </c>
      <c r="P5237" s="11">
        <f t="shared" si="1074"/>
        <v>3</v>
      </c>
      <c r="Q5237" s="11">
        <f t="shared" si="1075"/>
        <v>1.5</v>
      </c>
      <c r="R5237" s="11">
        <f t="shared" si="1076"/>
        <v>1</v>
      </c>
      <c r="S5237" s="11">
        <f t="shared" si="1077"/>
        <v>3</v>
      </c>
      <c r="T5237" t="str">
        <f t="shared" si="1078"/>
        <v>إضافى كامل</v>
      </c>
    </row>
    <row r="5238" spans="1:20" x14ac:dyDescent="0.25">
      <c r="A5238">
        <v>163</v>
      </c>
      <c r="B5238">
        <v>29168</v>
      </c>
      <c r="C5238" t="s">
        <v>465</v>
      </c>
      <c r="D5238" s="8">
        <v>45613</v>
      </c>
      <c r="E5238" t="s">
        <v>20</v>
      </c>
      <c r="F5238">
        <v>1</v>
      </c>
      <c r="G5238" s="9" t="s">
        <v>16</v>
      </c>
      <c r="H5238" s="10"/>
      <c r="I5238" s="12">
        <v>0.36947916666666669</v>
      </c>
      <c r="J5238" s="12">
        <v>0.66729166666666662</v>
      </c>
      <c r="K5238" s="3" t="str">
        <f t="shared" si="1081"/>
        <v/>
      </c>
      <c r="L5238" s="11">
        <f t="shared" si="1070"/>
        <v>1</v>
      </c>
      <c r="M5238" s="11">
        <f t="shared" si="1071"/>
        <v>2</v>
      </c>
      <c r="N5238" s="11">
        <f t="shared" si="1072"/>
        <v>2</v>
      </c>
      <c r="O5238" s="11">
        <f t="shared" si="1073"/>
        <v>1</v>
      </c>
      <c r="P5238" s="11">
        <f t="shared" si="1074"/>
        <v>3</v>
      </c>
      <c r="Q5238" s="11">
        <f t="shared" si="1075"/>
        <v>1.5</v>
      </c>
      <c r="R5238" s="11">
        <f t="shared" si="1076"/>
        <v>1</v>
      </c>
      <c r="S5238" s="11">
        <f t="shared" si="1077"/>
        <v>3</v>
      </c>
      <c r="T5238" t="str">
        <f t="shared" si="1078"/>
        <v>إضافى كامل</v>
      </c>
    </row>
    <row r="5239" spans="1:20" x14ac:dyDescent="0.25">
      <c r="A5239">
        <v>163</v>
      </c>
      <c r="B5239">
        <v>29168</v>
      </c>
      <c r="C5239" t="s">
        <v>465</v>
      </c>
      <c r="D5239" s="8">
        <v>45614</v>
      </c>
      <c r="E5239" t="s">
        <v>21</v>
      </c>
      <c r="F5239">
        <v>1</v>
      </c>
      <c r="G5239" s="9" t="s">
        <v>16</v>
      </c>
      <c r="H5239" s="10"/>
      <c r="I5239" s="12">
        <v>0.36399305555555556</v>
      </c>
      <c r="J5239" s="12">
        <v>0.63099537037037035</v>
      </c>
      <c r="K5239" s="3" t="str">
        <f t="shared" si="1081"/>
        <v/>
      </c>
      <c r="L5239" s="11">
        <f t="shared" si="1070"/>
        <v>1</v>
      </c>
      <c r="M5239" s="11">
        <f t="shared" si="1071"/>
        <v>2</v>
      </c>
      <c r="N5239" s="11">
        <f t="shared" si="1072"/>
        <v>2</v>
      </c>
      <c r="O5239" s="11">
        <f t="shared" si="1073"/>
        <v>1</v>
      </c>
      <c r="P5239" s="11">
        <f t="shared" si="1074"/>
        <v>3</v>
      </c>
      <c r="Q5239" s="11">
        <f t="shared" si="1075"/>
        <v>1.5</v>
      </c>
      <c r="R5239" s="11">
        <f t="shared" si="1076"/>
        <v>1</v>
      </c>
      <c r="S5239" s="11">
        <f t="shared" si="1077"/>
        <v>3</v>
      </c>
      <c r="T5239" t="str">
        <f t="shared" si="1078"/>
        <v>إضافى كامل</v>
      </c>
    </row>
    <row r="5240" spans="1:20" x14ac:dyDescent="0.25">
      <c r="A5240">
        <v>163</v>
      </c>
      <c r="B5240">
        <v>29168</v>
      </c>
      <c r="C5240" t="s">
        <v>465</v>
      </c>
      <c r="D5240" s="8">
        <v>45615</v>
      </c>
      <c r="E5240" t="s">
        <v>22</v>
      </c>
      <c r="F5240">
        <v>1</v>
      </c>
      <c r="G5240" s="9" t="s">
        <v>16</v>
      </c>
      <c r="H5240" s="10"/>
      <c r="I5240" s="12">
        <v>0.36197916666666669</v>
      </c>
      <c r="J5240" s="12">
        <v>0.67719907407407409</v>
      </c>
      <c r="K5240" s="3" t="str">
        <f t="shared" si="1081"/>
        <v/>
      </c>
      <c r="L5240" s="11">
        <f t="shared" si="1070"/>
        <v>1</v>
      </c>
      <c r="M5240" s="11">
        <f t="shared" si="1071"/>
        <v>2</v>
      </c>
      <c r="N5240" s="11">
        <f t="shared" si="1072"/>
        <v>2</v>
      </c>
      <c r="O5240" s="11">
        <f t="shared" si="1073"/>
        <v>1</v>
      </c>
      <c r="P5240" s="11">
        <f t="shared" si="1074"/>
        <v>3</v>
      </c>
      <c r="Q5240" s="11">
        <f t="shared" si="1075"/>
        <v>1.5</v>
      </c>
      <c r="R5240" s="11">
        <f t="shared" si="1076"/>
        <v>1</v>
      </c>
      <c r="S5240" s="11">
        <f t="shared" si="1077"/>
        <v>3</v>
      </c>
      <c r="T5240" t="str">
        <f t="shared" si="1078"/>
        <v>إضافى كامل</v>
      </c>
    </row>
    <row r="5241" spans="1:20" x14ac:dyDescent="0.25">
      <c r="A5241">
        <v>163</v>
      </c>
      <c r="B5241">
        <v>29168</v>
      </c>
      <c r="C5241" t="s">
        <v>465</v>
      </c>
      <c r="D5241" s="8">
        <v>45616</v>
      </c>
      <c r="E5241" t="s">
        <v>23</v>
      </c>
      <c r="F5241">
        <v>1</v>
      </c>
      <c r="G5241" s="9" t="s">
        <v>16</v>
      </c>
      <c r="H5241" s="10"/>
      <c r="I5241" s="12">
        <v>0.43474537037037037</v>
      </c>
      <c r="J5241" s="12">
        <v>0.66805555555555551</v>
      </c>
      <c r="K5241" s="3" t="str">
        <f t="shared" si="1081"/>
        <v>إذن ص</v>
      </c>
      <c r="L5241" s="11">
        <f t="shared" si="1070"/>
        <v>1</v>
      </c>
      <c r="M5241" s="11">
        <f t="shared" si="1071"/>
        <v>2</v>
      </c>
      <c r="N5241" s="11">
        <f t="shared" si="1072"/>
        <v>2</v>
      </c>
      <c r="O5241" s="11">
        <f t="shared" si="1073"/>
        <v>1</v>
      </c>
      <c r="P5241" s="11">
        <f t="shared" si="1074"/>
        <v>3</v>
      </c>
      <c r="Q5241" s="11">
        <f t="shared" si="1075"/>
        <v>1.5</v>
      </c>
      <c r="R5241" s="11">
        <f t="shared" si="1076"/>
        <v>1</v>
      </c>
      <c r="S5241" s="11">
        <f t="shared" si="1077"/>
        <v>3</v>
      </c>
      <c r="T5241" t="str">
        <f t="shared" si="1078"/>
        <v>إضافى كامل</v>
      </c>
    </row>
    <row r="5242" spans="1:20" x14ac:dyDescent="0.25">
      <c r="A5242">
        <v>163</v>
      </c>
      <c r="B5242">
        <v>29168</v>
      </c>
      <c r="C5242" t="s">
        <v>465</v>
      </c>
      <c r="D5242" s="8">
        <v>45617</v>
      </c>
      <c r="E5242" t="s">
        <v>24</v>
      </c>
      <c r="F5242">
        <v>1</v>
      </c>
      <c r="G5242" s="9" t="s">
        <v>16</v>
      </c>
      <c r="H5242" s="10"/>
      <c r="I5242" s="12">
        <v>0.43966435185185188</v>
      </c>
      <c r="J5242" s="12">
        <v>0.66682870370370373</v>
      </c>
      <c r="L5242" s="11">
        <f t="shared" si="1070"/>
        <v>1</v>
      </c>
      <c r="M5242" s="11">
        <f t="shared" si="1071"/>
        <v>2</v>
      </c>
      <c r="N5242" s="11">
        <f t="shared" si="1072"/>
        <v>1</v>
      </c>
      <c r="O5242" s="11">
        <f t="shared" si="1073"/>
        <v>1</v>
      </c>
      <c r="P5242" s="11">
        <f t="shared" si="1074"/>
        <v>2</v>
      </c>
      <c r="Q5242" s="11">
        <f t="shared" si="1075"/>
        <v>0</v>
      </c>
      <c r="R5242" s="11">
        <f t="shared" si="1076"/>
        <v>0</v>
      </c>
      <c r="S5242" s="11">
        <f t="shared" si="1077"/>
        <v>2</v>
      </c>
      <c r="T5242" t="str">
        <f t="shared" si="1078"/>
        <v>إضافى كامل</v>
      </c>
    </row>
    <row r="5243" spans="1:20" x14ac:dyDescent="0.25">
      <c r="A5243">
        <v>163</v>
      </c>
      <c r="B5243">
        <v>29168</v>
      </c>
      <c r="C5243" t="s">
        <v>465</v>
      </c>
      <c r="D5243" s="8">
        <v>45618</v>
      </c>
      <c r="E5243" t="s">
        <v>15</v>
      </c>
      <c r="F5243">
        <v>1</v>
      </c>
      <c r="G5243" s="9" t="s">
        <v>16</v>
      </c>
      <c r="H5243" s="10"/>
      <c r="K5243" s="3" t="str">
        <f t="shared" si="1081"/>
        <v/>
      </c>
      <c r="L5243" s="11">
        <f t="shared" si="1070"/>
        <v>1</v>
      </c>
      <c r="M5243" s="11">
        <f t="shared" si="1071"/>
        <v>2</v>
      </c>
      <c r="N5243" s="11">
        <f t="shared" si="1072"/>
        <v>1</v>
      </c>
      <c r="O5243" s="11">
        <f t="shared" si="1073"/>
        <v>1</v>
      </c>
      <c r="P5243" s="11">
        <f t="shared" si="1074"/>
        <v>2</v>
      </c>
      <c r="Q5243" s="11">
        <f t="shared" si="1075"/>
        <v>0</v>
      </c>
      <c r="R5243" s="11">
        <f t="shared" si="1076"/>
        <v>0</v>
      </c>
      <c r="S5243" s="11">
        <f t="shared" si="1077"/>
        <v>2</v>
      </c>
      <c r="T5243" t="str">
        <f t="shared" si="1078"/>
        <v>إضافى كامل</v>
      </c>
    </row>
    <row r="5244" spans="1:20" x14ac:dyDescent="0.25">
      <c r="A5244">
        <v>163</v>
      </c>
      <c r="B5244">
        <v>29168</v>
      </c>
      <c r="C5244" t="s">
        <v>465</v>
      </c>
      <c r="D5244" s="8">
        <v>45619</v>
      </c>
      <c r="E5244" t="s">
        <v>18</v>
      </c>
      <c r="F5244">
        <v>1</v>
      </c>
      <c r="G5244" s="9" t="s">
        <v>16</v>
      </c>
      <c r="H5244" s="10"/>
      <c r="K5244" s="3" t="s">
        <v>19</v>
      </c>
      <c r="L5244" s="11">
        <f t="shared" si="1070"/>
        <v>1</v>
      </c>
      <c r="M5244" s="11">
        <f t="shared" si="1071"/>
        <v>2</v>
      </c>
      <c r="N5244" s="11">
        <f t="shared" si="1072"/>
        <v>1</v>
      </c>
      <c r="O5244" s="11">
        <f t="shared" si="1073"/>
        <v>1</v>
      </c>
      <c r="P5244" s="11">
        <f t="shared" si="1074"/>
        <v>2</v>
      </c>
      <c r="Q5244" s="11">
        <f t="shared" si="1075"/>
        <v>0</v>
      </c>
      <c r="R5244" s="11">
        <f t="shared" si="1076"/>
        <v>0</v>
      </c>
      <c r="S5244" s="11">
        <f t="shared" si="1077"/>
        <v>2</v>
      </c>
      <c r="T5244" t="str">
        <f t="shared" si="1078"/>
        <v>إضافى كامل</v>
      </c>
    </row>
    <row r="5245" spans="1:20" x14ac:dyDescent="0.25">
      <c r="A5245">
        <v>163</v>
      </c>
      <c r="B5245">
        <v>29168</v>
      </c>
      <c r="C5245" t="s">
        <v>465</v>
      </c>
      <c r="D5245" s="8">
        <v>45620</v>
      </c>
      <c r="E5245" t="s">
        <v>20</v>
      </c>
      <c r="F5245">
        <v>1</v>
      </c>
      <c r="G5245" s="9" t="s">
        <v>16</v>
      </c>
      <c r="H5245" s="10"/>
      <c r="K5245" s="3" t="str">
        <f t="shared" si="1081"/>
        <v>غائب</v>
      </c>
      <c r="L5245" s="11">
        <f t="shared" si="1070"/>
        <v>0</v>
      </c>
      <c r="M5245" s="11">
        <f t="shared" si="1071"/>
        <v>2</v>
      </c>
      <c r="N5245" s="11">
        <f t="shared" si="1072"/>
        <v>1</v>
      </c>
      <c r="O5245" s="11">
        <f t="shared" si="1073"/>
        <v>1</v>
      </c>
      <c r="P5245" s="11">
        <f t="shared" si="1074"/>
        <v>2</v>
      </c>
      <c r="Q5245" s="11">
        <f t="shared" si="1075"/>
        <v>0</v>
      </c>
      <c r="R5245" s="11">
        <f t="shared" si="1076"/>
        <v>0</v>
      </c>
      <c r="S5245" s="11">
        <f t="shared" si="1077"/>
        <v>2</v>
      </c>
      <c r="T5245" t="str">
        <f t="shared" si="1078"/>
        <v>إضافى كامل</v>
      </c>
    </row>
    <row r="5246" spans="1:20" x14ac:dyDescent="0.25">
      <c r="A5246">
        <v>163</v>
      </c>
      <c r="B5246">
        <v>29168</v>
      </c>
      <c r="C5246" t="s">
        <v>465</v>
      </c>
      <c r="D5246" s="8">
        <v>45621</v>
      </c>
      <c r="E5246" t="s">
        <v>21</v>
      </c>
      <c r="F5246">
        <v>1</v>
      </c>
      <c r="G5246" s="9" t="s">
        <v>16</v>
      </c>
      <c r="H5246" s="10"/>
      <c r="I5246" s="12">
        <v>0.36498842592592595</v>
      </c>
      <c r="J5246" s="12">
        <v>0.58644675925925926</v>
      </c>
      <c r="K5246" s="3" t="str">
        <f t="shared" si="1081"/>
        <v/>
      </c>
      <c r="L5246" s="11">
        <f t="shared" si="1070"/>
        <v>1</v>
      </c>
      <c r="M5246" s="11">
        <f t="shared" si="1071"/>
        <v>1</v>
      </c>
      <c r="N5246" s="11">
        <f t="shared" si="1072"/>
        <v>1</v>
      </c>
      <c r="O5246" s="11">
        <f t="shared" si="1073"/>
        <v>1</v>
      </c>
      <c r="P5246" s="11">
        <f t="shared" si="1074"/>
        <v>2</v>
      </c>
      <c r="Q5246" s="11">
        <f t="shared" si="1075"/>
        <v>0</v>
      </c>
      <c r="R5246" s="11">
        <f t="shared" si="1076"/>
        <v>0</v>
      </c>
      <c r="S5246" s="11">
        <f t="shared" si="1077"/>
        <v>1</v>
      </c>
      <c r="T5246" t="str">
        <f t="shared" si="1078"/>
        <v>إضافى كامل</v>
      </c>
    </row>
    <row r="5247" spans="1:20" x14ac:dyDescent="0.25">
      <c r="A5247">
        <v>163</v>
      </c>
      <c r="B5247">
        <v>29168</v>
      </c>
      <c r="C5247" t="s">
        <v>465</v>
      </c>
      <c r="D5247" s="8">
        <v>45622</v>
      </c>
      <c r="E5247" t="s">
        <v>22</v>
      </c>
      <c r="F5247">
        <v>1</v>
      </c>
      <c r="G5247" s="9" t="s">
        <v>16</v>
      </c>
      <c r="H5247" s="10"/>
      <c r="K5247" s="3" t="str">
        <f t="shared" si="1081"/>
        <v>غائب</v>
      </c>
      <c r="L5247" s="11">
        <f t="shared" si="1070"/>
        <v>0</v>
      </c>
      <c r="M5247" s="11">
        <f t="shared" si="1071"/>
        <v>1</v>
      </c>
      <c r="N5247" s="11">
        <f t="shared" si="1072"/>
        <v>1</v>
      </c>
      <c r="O5247" s="11">
        <f t="shared" si="1073"/>
        <v>1</v>
      </c>
      <c r="P5247" s="11">
        <f t="shared" si="1074"/>
        <v>2</v>
      </c>
      <c r="Q5247" s="11">
        <f t="shared" si="1075"/>
        <v>0</v>
      </c>
      <c r="R5247" s="11">
        <f t="shared" si="1076"/>
        <v>0</v>
      </c>
      <c r="S5247" s="11">
        <f t="shared" si="1077"/>
        <v>1</v>
      </c>
      <c r="T5247" t="str">
        <f t="shared" si="1078"/>
        <v>إضافى كامل</v>
      </c>
    </row>
    <row r="5248" spans="1:20" x14ac:dyDescent="0.25">
      <c r="A5248">
        <v>163</v>
      </c>
      <c r="B5248">
        <v>29168</v>
      </c>
      <c r="C5248" t="s">
        <v>465</v>
      </c>
      <c r="D5248" s="8">
        <v>45623</v>
      </c>
      <c r="E5248" t="s">
        <v>23</v>
      </c>
      <c r="F5248">
        <v>1</v>
      </c>
      <c r="G5248" s="9" t="s">
        <v>16</v>
      </c>
      <c r="H5248" s="10"/>
      <c r="I5248" s="12">
        <v>0.36398148148148146</v>
      </c>
      <c r="J5248" s="12">
        <v>0.58363425925925927</v>
      </c>
      <c r="K5248" s="3" t="str">
        <f t="shared" si="1081"/>
        <v/>
      </c>
      <c r="L5248" s="11">
        <f t="shared" si="1070"/>
        <v>1</v>
      </c>
      <c r="M5248" s="11">
        <f t="shared" si="1071"/>
        <v>0</v>
      </c>
      <c r="N5248" s="11">
        <f t="shared" si="1072"/>
        <v>1</v>
      </c>
      <c r="O5248" s="11">
        <f t="shared" si="1073"/>
        <v>1</v>
      </c>
      <c r="P5248" s="11">
        <f t="shared" si="1074"/>
        <v>2</v>
      </c>
      <c r="Q5248" s="11">
        <f t="shared" si="1075"/>
        <v>0</v>
      </c>
      <c r="R5248" s="11">
        <f t="shared" si="1076"/>
        <v>0</v>
      </c>
      <c r="S5248" s="11">
        <f t="shared" si="1077"/>
        <v>0</v>
      </c>
      <c r="T5248" t="str">
        <f t="shared" si="1078"/>
        <v>إضافى كامل</v>
      </c>
    </row>
    <row r="5249" spans="1:20" x14ac:dyDescent="0.25">
      <c r="A5249">
        <v>163</v>
      </c>
      <c r="B5249">
        <v>29168</v>
      </c>
      <c r="C5249" t="s">
        <v>465</v>
      </c>
      <c r="D5249" s="8">
        <v>45624</v>
      </c>
      <c r="E5249" t="s">
        <v>24</v>
      </c>
      <c r="F5249">
        <v>1</v>
      </c>
      <c r="G5249" s="9" t="s">
        <v>16</v>
      </c>
      <c r="H5249" s="10"/>
      <c r="I5249" s="12">
        <v>0.4394675925925926</v>
      </c>
      <c r="J5249" s="12">
        <v>0.67108796296296291</v>
      </c>
      <c r="K5249" s="3" t="str">
        <f t="shared" si="1081"/>
        <v>إذن ص</v>
      </c>
      <c r="L5249" s="11">
        <f t="shared" si="1070"/>
        <v>1</v>
      </c>
      <c r="M5249" s="11">
        <f t="shared" si="1071"/>
        <v>0</v>
      </c>
      <c r="N5249" s="11">
        <f t="shared" si="1072"/>
        <v>1</v>
      </c>
      <c r="O5249" s="11">
        <f t="shared" si="1073"/>
        <v>1</v>
      </c>
      <c r="P5249" s="11">
        <f t="shared" si="1074"/>
        <v>2</v>
      </c>
      <c r="Q5249" s="11">
        <f t="shared" si="1075"/>
        <v>0</v>
      </c>
      <c r="R5249" s="11">
        <f t="shared" si="1076"/>
        <v>0</v>
      </c>
      <c r="S5249" s="11">
        <f t="shared" si="1077"/>
        <v>0</v>
      </c>
      <c r="T5249" t="str">
        <f t="shared" si="1078"/>
        <v>إضافى كامل</v>
      </c>
    </row>
    <row r="5250" spans="1:20" x14ac:dyDescent="0.25">
      <c r="A5250">
        <v>163</v>
      </c>
      <c r="B5250">
        <v>29168</v>
      </c>
      <c r="C5250" t="s">
        <v>465</v>
      </c>
      <c r="D5250" s="8">
        <v>45625</v>
      </c>
      <c r="E5250" t="s">
        <v>15</v>
      </c>
      <c r="F5250">
        <v>1</v>
      </c>
      <c r="G5250" s="9" t="s">
        <v>16</v>
      </c>
      <c r="H5250" s="10"/>
      <c r="K5250" s="3" t="str">
        <f t="shared" si="1081"/>
        <v/>
      </c>
      <c r="L5250" s="11">
        <f t="shared" ref="L5250:L5313" si="1082">IF(AND(OR(K5250= "حالة وفاة",K5250="إذن م",K5250="إذن ص",K5250="بدل راحة",K5250="انصراف",K5250="اجازة",K5250="راحة",K5250="مأمورية",K5250="مأمورية م",K5250="مأمورية ص",K5250="Online",K5250="حضور",K5250="بدل سهر",E5250="Friday",K5250=""),E5250&lt;&gt;""),1,0)</f>
        <v>1</v>
      </c>
      <c r="M5250" s="11">
        <f t="shared" ref="M5250:M5313" si="1083">COUNTIF(K5250:K5279,"غائب")</f>
        <v>0</v>
      </c>
      <c r="N5250" s="11">
        <f t="shared" ref="N5250:N5313" si="1084">COUNTIF(K5250:K5279,"إذن ص")</f>
        <v>0</v>
      </c>
      <c r="O5250" s="11">
        <f t="shared" ref="O5250:O5313" si="1085">COUNTIF(K5250:K5279,"إذن م")</f>
        <v>1</v>
      </c>
      <c r="P5250" s="11">
        <f t="shared" si="1074"/>
        <v>1</v>
      </c>
      <c r="Q5250" s="11">
        <f t="shared" si="1075"/>
        <v>0</v>
      </c>
      <c r="R5250" s="11">
        <f t="shared" si="1076"/>
        <v>0</v>
      </c>
      <c r="S5250" s="11">
        <f t="shared" si="1077"/>
        <v>0</v>
      </c>
      <c r="T5250" t="str">
        <f t="shared" si="1078"/>
        <v>إضافى كامل</v>
      </c>
    </row>
    <row r="5251" spans="1:20" x14ac:dyDescent="0.25">
      <c r="A5251">
        <v>163</v>
      </c>
      <c r="B5251">
        <v>29168</v>
      </c>
      <c r="C5251" t="s">
        <v>465</v>
      </c>
      <c r="D5251" s="8">
        <v>45626</v>
      </c>
      <c r="E5251" t="s">
        <v>18</v>
      </c>
      <c r="F5251">
        <v>1</v>
      </c>
      <c r="G5251" s="9" t="s">
        <v>16</v>
      </c>
      <c r="H5251" s="10"/>
      <c r="I5251" s="12">
        <v>0.36424768518518519</v>
      </c>
      <c r="J5251" s="12">
        <v>0.5841898148148148</v>
      </c>
      <c r="K5251" s="3" t="str">
        <f t="shared" si="1081"/>
        <v/>
      </c>
      <c r="L5251" s="11">
        <f t="shared" si="1082"/>
        <v>1</v>
      </c>
      <c r="M5251" s="11">
        <f t="shared" si="1083"/>
        <v>0</v>
      </c>
      <c r="N5251" s="11">
        <f t="shared" si="1084"/>
        <v>0</v>
      </c>
      <c r="O5251" s="11">
        <f t="shared" si="1085"/>
        <v>1</v>
      </c>
      <c r="P5251" s="11">
        <f t="shared" ref="P5251:P5314" si="1086">N5251+O5251</f>
        <v>1</v>
      </c>
      <c r="Q5251" s="11">
        <f t="shared" ref="Q5251:Q5314" si="1087">IF(AND(P5251&gt;2,P5251&lt;&gt;0),P5251*3/6,0)</f>
        <v>0</v>
      </c>
      <c r="R5251" s="11">
        <f t="shared" ref="R5251:R5314" si="1088">INT(Q5251)</f>
        <v>0</v>
      </c>
      <c r="S5251" s="11">
        <f t="shared" ref="S5251:S5314" si="1089">R5251+M5251</f>
        <v>0</v>
      </c>
      <c r="T5251" t="str">
        <f t="shared" ref="T5251:T5314" si="1090">IF(AND(OR(S5251&lt;=0,S5251&gt;0),S5251&lt;5),"إضافى كامل",IF(AND(OR(S5251=5,S5251=6,S5251&lt;7),S5251&lt;&gt;""),"نصف إضافى","لا يستحق"))</f>
        <v>إضافى كامل</v>
      </c>
    </row>
    <row r="5252" spans="1:20" ht="15.75" x14ac:dyDescent="0.25">
      <c r="A5252">
        <v>252</v>
      </c>
      <c r="B5252">
        <v>29891</v>
      </c>
      <c r="C5252" s="27" t="s">
        <v>466</v>
      </c>
      <c r="D5252" s="8">
        <v>45597</v>
      </c>
      <c r="E5252" t="s">
        <v>15</v>
      </c>
      <c r="F5252">
        <v>5</v>
      </c>
      <c r="G5252" s="9" t="s">
        <v>335</v>
      </c>
      <c r="H5252" s="10" t="s">
        <v>467</v>
      </c>
      <c r="K5252" s="3" t="str">
        <f>IF(AND(I5252&lt;=TIME(8,0,0),J5252&gt;=TIME(14,0,0),I5252&lt;&gt;""),"",IF(AND(I5252&gt;=TIME(8,32,0),I5252&lt;=TIME(8,10,0)),"تأخير",IF(AND(I5252&gt;=TIME(8,11,0),I5252&lt;=TIME(11,0,0),I5252&lt;&gt;""),"إذن ص",IF(AND(J5252&lt;TIME(14,0,0), J5252&lt;&gt;"",J5252&gt;=TIME(11,0,0)),"إذن م",IF(AND(OR(I5252="",J5252="",I5252=J5252,I5252&gt;TIME(11,0,0),J5252&lt;TIME(11,0,0)),AND(E5252&lt;&gt;"Friday")),"غائب","")))))</f>
        <v/>
      </c>
      <c r="L5252" s="11">
        <f t="shared" si="1082"/>
        <v>1</v>
      </c>
      <c r="M5252" s="11">
        <f t="shared" si="1083"/>
        <v>0</v>
      </c>
      <c r="N5252" s="11">
        <f t="shared" si="1084"/>
        <v>0</v>
      </c>
      <c r="O5252" s="11">
        <f t="shared" si="1085"/>
        <v>1</v>
      </c>
      <c r="P5252" s="11">
        <f t="shared" si="1086"/>
        <v>1</v>
      </c>
      <c r="Q5252" s="11">
        <f t="shared" si="1087"/>
        <v>0</v>
      </c>
      <c r="R5252" s="11">
        <f t="shared" si="1088"/>
        <v>0</v>
      </c>
      <c r="S5252" s="11">
        <f t="shared" si="1089"/>
        <v>0</v>
      </c>
      <c r="T5252" t="str">
        <f t="shared" si="1090"/>
        <v>إضافى كامل</v>
      </c>
    </row>
    <row r="5253" spans="1:20" x14ac:dyDescent="0.25">
      <c r="A5253">
        <v>252</v>
      </c>
      <c r="B5253">
        <v>29891</v>
      </c>
      <c r="C5253" t="s">
        <v>468</v>
      </c>
      <c r="D5253" s="8">
        <v>45598</v>
      </c>
      <c r="E5253" t="s">
        <v>18</v>
      </c>
      <c r="F5253">
        <v>5</v>
      </c>
      <c r="G5253" s="9" t="s">
        <v>335</v>
      </c>
      <c r="H5253" s="10"/>
      <c r="K5253" s="3" t="s">
        <v>19</v>
      </c>
      <c r="L5253" s="11">
        <f t="shared" si="1082"/>
        <v>1</v>
      </c>
      <c r="M5253" s="11">
        <f t="shared" si="1083"/>
        <v>0</v>
      </c>
      <c r="N5253" s="11">
        <f t="shared" si="1084"/>
        <v>0</v>
      </c>
      <c r="O5253" s="11">
        <f t="shared" si="1085"/>
        <v>1</v>
      </c>
      <c r="P5253" s="11">
        <f t="shared" si="1086"/>
        <v>1</v>
      </c>
      <c r="Q5253" s="11">
        <f t="shared" si="1087"/>
        <v>0</v>
      </c>
      <c r="R5253" s="11">
        <f t="shared" si="1088"/>
        <v>0</v>
      </c>
      <c r="S5253" s="11">
        <f t="shared" si="1089"/>
        <v>0</v>
      </c>
      <c r="T5253" t="str">
        <f t="shared" si="1090"/>
        <v>إضافى كامل</v>
      </c>
    </row>
    <row r="5254" spans="1:20" x14ac:dyDescent="0.25">
      <c r="A5254">
        <v>252</v>
      </c>
      <c r="B5254">
        <v>29891</v>
      </c>
      <c r="C5254" t="s">
        <v>468</v>
      </c>
      <c r="D5254" s="8">
        <v>45599</v>
      </c>
      <c r="E5254" t="s">
        <v>20</v>
      </c>
      <c r="F5254">
        <v>5</v>
      </c>
      <c r="G5254" s="9" t="s">
        <v>335</v>
      </c>
      <c r="H5254" s="10"/>
      <c r="K5254" s="3" t="s">
        <v>31</v>
      </c>
      <c r="L5254" s="11">
        <f t="shared" si="1082"/>
        <v>1</v>
      </c>
      <c r="M5254" s="11">
        <f t="shared" si="1083"/>
        <v>0</v>
      </c>
      <c r="N5254" s="11">
        <f t="shared" si="1084"/>
        <v>0</v>
      </c>
      <c r="O5254" s="11">
        <f t="shared" si="1085"/>
        <v>1</v>
      </c>
      <c r="P5254" s="11">
        <f t="shared" si="1086"/>
        <v>1</v>
      </c>
      <c r="Q5254" s="11">
        <f t="shared" si="1087"/>
        <v>0</v>
      </c>
      <c r="R5254" s="11">
        <f t="shared" si="1088"/>
        <v>0</v>
      </c>
      <c r="S5254" s="11">
        <f t="shared" si="1089"/>
        <v>0</v>
      </c>
      <c r="T5254" t="str">
        <f t="shared" si="1090"/>
        <v>إضافى كامل</v>
      </c>
    </row>
    <row r="5255" spans="1:20" x14ac:dyDescent="0.25">
      <c r="A5255">
        <v>252</v>
      </c>
      <c r="B5255">
        <v>29891</v>
      </c>
      <c r="C5255" t="s">
        <v>468</v>
      </c>
      <c r="D5255" s="8">
        <v>45600</v>
      </c>
      <c r="E5255" t="s">
        <v>21</v>
      </c>
      <c r="F5255">
        <v>5</v>
      </c>
      <c r="G5255" s="9" t="s">
        <v>335</v>
      </c>
      <c r="H5255" s="10"/>
      <c r="K5255" s="3" t="s">
        <v>31</v>
      </c>
      <c r="L5255" s="11">
        <f t="shared" si="1082"/>
        <v>1</v>
      </c>
      <c r="M5255" s="11">
        <f t="shared" si="1083"/>
        <v>0</v>
      </c>
      <c r="N5255" s="11">
        <f t="shared" si="1084"/>
        <v>0</v>
      </c>
      <c r="O5255" s="11">
        <f t="shared" si="1085"/>
        <v>2</v>
      </c>
      <c r="P5255" s="11">
        <f t="shared" si="1086"/>
        <v>2</v>
      </c>
      <c r="Q5255" s="11">
        <f t="shared" si="1087"/>
        <v>0</v>
      </c>
      <c r="R5255" s="11">
        <f t="shared" si="1088"/>
        <v>0</v>
      </c>
      <c r="S5255" s="11">
        <f t="shared" si="1089"/>
        <v>0</v>
      </c>
      <c r="T5255" t="str">
        <f t="shared" si="1090"/>
        <v>إضافى كامل</v>
      </c>
    </row>
    <row r="5256" spans="1:20" x14ac:dyDescent="0.25">
      <c r="A5256">
        <v>252</v>
      </c>
      <c r="B5256">
        <v>29891</v>
      </c>
      <c r="C5256" t="s">
        <v>468</v>
      </c>
      <c r="D5256" s="8">
        <v>45601</v>
      </c>
      <c r="E5256" t="s">
        <v>22</v>
      </c>
      <c r="F5256">
        <v>5</v>
      </c>
      <c r="G5256" s="9" t="s">
        <v>335</v>
      </c>
      <c r="H5256" s="10"/>
      <c r="I5256" s="12">
        <v>0.30783564814814812</v>
      </c>
      <c r="J5256" s="12">
        <v>0.86435185185185182</v>
      </c>
      <c r="K5256" s="3" t="str">
        <f>IF(AND(I5256&lt;=TIME(8,0,0),J5256&gt;=TIME(14,0,0),I5256&lt;&gt;""),"",IF(AND(I5256&gt;=TIME(8,32,0),I5256&lt;=TIME(8,10,0)),"تأخير",IF(AND(I5256&gt;=TIME(8,11,0),I5256&lt;=TIME(11,0,0),I5256&lt;&gt;""),"إذن ص",IF(AND(J5256&lt;TIME(14,0,0), J5256&lt;&gt;"",J5256&gt;=TIME(11,0,0)),"إذن م",IF(AND(OR(I5256="",J5256="",I5256=J5256,I5256&gt;TIME(11,0,0),J5256&lt;TIME(11,0,0)),AND(E5256&lt;&gt;"Friday")),"غائب","")))))</f>
        <v/>
      </c>
      <c r="L5256" s="11">
        <f t="shared" si="1082"/>
        <v>1</v>
      </c>
      <c r="M5256" s="11">
        <f t="shared" si="1083"/>
        <v>0</v>
      </c>
      <c r="N5256" s="11">
        <f t="shared" si="1084"/>
        <v>0</v>
      </c>
      <c r="O5256" s="11">
        <f t="shared" si="1085"/>
        <v>2</v>
      </c>
      <c r="P5256" s="11">
        <f t="shared" si="1086"/>
        <v>2</v>
      </c>
      <c r="Q5256" s="11">
        <f t="shared" si="1087"/>
        <v>0</v>
      </c>
      <c r="R5256" s="11">
        <f t="shared" si="1088"/>
        <v>0</v>
      </c>
      <c r="S5256" s="11">
        <f t="shared" si="1089"/>
        <v>0</v>
      </c>
      <c r="T5256" t="str">
        <f t="shared" si="1090"/>
        <v>إضافى كامل</v>
      </c>
    </row>
    <row r="5257" spans="1:20" x14ac:dyDescent="0.25">
      <c r="A5257">
        <v>252</v>
      </c>
      <c r="B5257">
        <v>29891</v>
      </c>
      <c r="C5257" t="s">
        <v>468</v>
      </c>
      <c r="D5257" s="8">
        <v>45602</v>
      </c>
      <c r="E5257" t="s">
        <v>23</v>
      </c>
      <c r="F5257">
        <v>5</v>
      </c>
      <c r="G5257" s="9" t="s">
        <v>335</v>
      </c>
      <c r="H5257" s="10"/>
      <c r="I5257" s="12">
        <v>0.29688657407407409</v>
      </c>
      <c r="J5257" s="12">
        <v>0.83881944444444445</v>
      </c>
      <c r="K5257" s="3" t="str">
        <f>IF(AND(I5257&lt;=TIME(8,0,0),J5257&gt;=TIME(14,0,0),I5257&lt;&gt;""),"",IF(AND(I5257&gt;=TIME(8,32,0),I5257&lt;=TIME(8,10,0)),"تأخير",IF(AND(I5257&gt;=TIME(8,11,0),I5257&lt;=TIME(11,0,0),I5257&lt;&gt;""),"إذن ص",IF(AND(J5257&lt;TIME(14,0,0), J5257&lt;&gt;"",J5257&gt;=TIME(11,0,0)),"إذن م",IF(AND(OR(I5257="",J5257="",I5257=J5257,I5257&gt;TIME(11,0,0),J5257&lt;TIME(11,0,0)),AND(E5257&lt;&gt;"Friday")),"غائب","")))))</f>
        <v/>
      </c>
      <c r="L5257" s="11">
        <f t="shared" si="1082"/>
        <v>1</v>
      </c>
      <c r="M5257" s="11">
        <f t="shared" si="1083"/>
        <v>0</v>
      </c>
      <c r="N5257" s="11">
        <f t="shared" si="1084"/>
        <v>0</v>
      </c>
      <c r="O5257" s="11">
        <f t="shared" si="1085"/>
        <v>2</v>
      </c>
      <c r="P5257" s="11">
        <f t="shared" si="1086"/>
        <v>2</v>
      </c>
      <c r="Q5257" s="11">
        <f t="shared" si="1087"/>
        <v>0</v>
      </c>
      <c r="R5257" s="11">
        <f t="shared" si="1088"/>
        <v>0</v>
      </c>
      <c r="S5257" s="11">
        <f t="shared" si="1089"/>
        <v>0</v>
      </c>
      <c r="T5257" t="str">
        <f t="shared" si="1090"/>
        <v>إضافى كامل</v>
      </c>
    </row>
    <row r="5258" spans="1:20" x14ac:dyDescent="0.25">
      <c r="A5258">
        <v>252</v>
      </c>
      <c r="B5258">
        <v>29891</v>
      </c>
      <c r="C5258" t="s">
        <v>468</v>
      </c>
      <c r="D5258" s="8">
        <v>45603</v>
      </c>
      <c r="E5258" t="s">
        <v>24</v>
      </c>
      <c r="F5258">
        <v>5</v>
      </c>
      <c r="G5258" s="9" t="s">
        <v>335</v>
      </c>
      <c r="H5258" s="10"/>
      <c r="I5258" s="12">
        <v>0.29322916666666665</v>
      </c>
      <c r="J5258" s="12">
        <v>0.45935185185185184</v>
      </c>
      <c r="K5258" s="3" t="str">
        <f>IF(AND(I5258&lt;=TIME(8,0,0),J5258&gt;=TIME(14,0,0),I5258&lt;&gt;""),"",IF(AND(I5258&gt;=TIME(8,32,0),I5258&lt;=TIME(8,10,0)),"تأخير",IF(AND(I5258&gt;=TIME(8,11,0),I5258&lt;=TIME(11,0,0),I5258&lt;&gt;""),"إذن ص",IF(AND(J5258&lt;TIME(14,0,0), J5258&lt;&gt;"",J5258&gt;=TIME(11,0,0)),"إذن م",IF(AND(OR(I5258="",J5258="",I5258=J5258,I5258&gt;TIME(11,0,0),J5258&lt;TIME(11,0,0)),AND(E5258&lt;&gt;"Friday")),"غائب","")))))</f>
        <v>إذن م</v>
      </c>
      <c r="L5258" s="11">
        <f t="shared" si="1082"/>
        <v>1</v>
      </c>
      <c r="M5258" s="11">
        <f t="shared" si="1083"/>
        <v>0</v>
      </c>
      <c r="N5258" s="11">
        <f t="shared" si="1084"/>
        <v>0</v>
      </c>
      <c r="O5258" s="11">
        <f t="shared" si="1085"/>
        <v>2</v>
      </c>
      <c r="P5258" s="11">
        <f t="shared" si="1086"/>
        <v>2</v>
      </c>
      <c r="Q5258" s="11">
        <f t="shared" si="1087"/>
        <v>0</v>
      </c>
      <c r="R5258" s="11">
        <f t="shared" si="1088"/>
        <v>0</v>
      </c>
      <c r="S5258" s="11">
        <f t="shared" si="1089"/>
        <v>0</v>
      </c>
      <c r="T5258" t="str">
        <f t="shared" si="1090"/>
        <v>إضافى كامل</v>
      </c>
    </row>
    <row r="5259" spans="1:20" x14ac:dyDescent="0.25">
      <c r="A5259">
        <v>252</v>
      </c>
      <c r="B5259">
        <v>29891</v>
      </c>
      <c r="C5259" t="s">
        <v>468</v>
      </c>
      <c r="D5259" s="8">
        <v>45604</v>
      </c>
      <c r="E5259" t="s">
        <v>15</v>
      </c>
      <c r="F5259">
        <v>5</v>
      </c>
      <c r="G5259" s="9" t="s">
        <v>335</v>
      </c>
      <c r="H5259" s="10"/>
      <c r="K5259" s="3" t="str">
        <f>IF(AND(I5259&lt;=TIME(8,0,0),J5259&gt;=TIME(14,0,0),I5259&lt;&gt;""),"",IF(AND(I5259&gt;=TIME(8,32,0),I5259&lt;=TIME(8,10,0)),"تأخير",IF(AND(I5259&gt;=TIME(8,11,0),I5259&lt;=TIME(11,0,0),I5259&lt;&gt;""),"إذن ص",IF(AND(J5259&lt;TIME(14,0,0), J5259&lt;&gt;"",J5259&gt;=TIME(11,0,0)),"إذن م",IF(AND(OR(I5259="",J5259="",I5259=J5259,I5259&gt;TIME(11,0,0),J5259&lt;TIME(11,0,0)),AND(E5259&lt;&gt;"Friday")),"غائب","")))))</f>
        <v/>
      </c>
      <c r="L5259" s="11">
        <f t="shared" si="1082"/>
        <v>1</v>
      </c>
      <c r="M5259" s="11">
        <f t="shared" si="1083"/>
        <v>0</v>
      </c>
      <c r="N5259" s="11">
        <f t="shared" si="1084"/>
        <v>0</v>
      </c>
      <c r="O5259" s="11">
        <f t="shared" si="1085"/>
        <v>1</v>
      </c>
      <c r="P5259" s="11">
        <f t="shared" si="1086"/>
        <v>1</v>
      </c>
      <c r="Q5259" s="11">
        <f t="shared" si="1087"/>
        <v>0</v>
      </c>
      <c r="R5259" s="11">
        <f t="shared" si="1088"/>
        <v>0</v>
      </c>
      <c r="S5259" s="11">
        <f t="shared" si="1089"/>
        <v>0</v>
      </c>
      <c r="T5259" t="str">
        <f t="shared" si="1090"/>
        <v>إضافى كامل</v>
      </c>
    </row>
    <row r="5260" spans="1:20" x14ac:dyDescent="0.25">
      <c r="A5260">
        <v>252</v>
      </c>
      <c r="B5260">
        <v>29891</v>
      </c>
      <c r="C5260" t="s">
        <v>468</v>
      </c>
      <c r="D5260" s="8">
        <v>45605</v>
      </c>
      <c r="E5260" t="s">
        <v>18</v>
      </c>
      <c r="F5260">
        <v>5</v>
      </c>
      <c r="G5260" s="9" t="s">
        <v>335</v>
      </c>
      <c r="H5260" s="10"/>
      <c r="K5260" s="3" t="s">
        <v>19</v>
      </c>
      <c r="L5260" s="11">
        <f t="shared" si="1082"/>
        <v>1</v>
      </c>
      <c r="M5260" s="11">
        <f t="shared" si="1083"/>
        <v>0</v>
      </c>
      <c r="N5260" s="11">
        <f t="shared" si="1084"/>
        <v>0</v>
      </c>
      <c r="O5260" s="11">
        <f t="shared" si="1085"/>
        <v>1</v>
      </c>
      <c r="P5260" s="11">
        <f t="shared" si="1086"/>
        <v>1</v>
      </c>
      <c r="Q5260" s="11">
        <f t="shared" si="1087"/>
        <v>0</v>
      </c>
      <c r="R5260" s="11">
        <f t="shared" si="1088"/>
        <v>0</v>
      </c>
      <c r="S5260" s="11">
        <f t="shared" si="1089"/>
        <v>0</v>
      </c>
      <c r="T5260" t="str">
        <f t="shared" si="1090"/>
        <v>إضافى كامل</v>
      </c>
    </row>
    <row r="5261" spans="1:20" x14ac:dyDescent="0.25">
      <c r="A5261">
        <v>252</v>
      </c>
      <c r="B5261">
        <v>29891</v>
      </c>
      <c r="C5261" t="s">
        <v>468</v>
      </c>
      <c r="D5261" s="8">
        <v>45606</v>
      </c>
      <c r="E5261" t="s">
        <v>20</v>
      </c>
      <c r="F5261">
        <v>5</v>
      </c>
      <c r="G5261" s="9" t="s">
        <v>335</v>
      </c>
      <c r="H5261" s="10"/>
      <c r="K5261" s="3" t="s">
        <v>31</v>
      </c>
      <c r="L5261" s="11">
        <f t="shared" si="1082"/>
        <v>1</v>
      </c>
      <c r="M5261" s="11">
        <f t="shared" si="1083"/>
        <v>0</v>
      </c>
      <c r="N5261" s="11">
        <f t="shared" si="1084"/>
        <v>0</v>
      </c>
      <c r="O5261" s="11">
        <f t="shared" si="1085"/>
        <v>1</v>
      </c>
      <c r="P5261" s="11">
        <f t="shared" si="1086"/>
        <v>1</v>
      </c>
      <c r="Q5261" s="11">
        <f t="shared" si="1087"/>
        <v>0</v>
      </c>
      <c r="R5261" s="11">
        <f t="shared" si="1088"/>
        <v>0</v>
      </c>
      <c r="S5261" s="11">
        <f t="shared" si="1089"/>
        <v>0</v>
      </c>
      <c r="T5261" t="str">
        <f t="shared" si="1090"/>
        <v>إضافى كامل</v>
      </c>
    </row>
    <row r="5262" spans="1:20" x14ac:dyDescent="0.25">
      <c r="A5262">
        <v>252</v>
      </c>
      <c r="B5262">
        <v>29891</v>
      </c>
      <c r="C5262" t="s">
        <v>468</v>
      </c>
      <c r="D5262" s="8">
        <v>45607</v>
      </c>
      <c r="E5262" t="s">
        <v>21</v>
      </c>
      <c r="F5262">
        <v>5</v>
      </c>
      <c r="G5262" s="9" t="s">
        <v>335</v>
      </c>
      <c r="H5262" s="10"/>
      <c r="K5262" s="3" t="s">
        <v>31</v>
      </c>
      <c r="L5262" s="11">
        <f t="shared" si="1082"/>
        <v>1</v>
      </c>
      <c r="M5262" s="11">
        <f t="shared" si="1083"/>
        <v>0</v>
      </c>
      <c r="N5262" s="11">
        <f t="shared" si="1084"/>
        <v>0</v>
      </c>
      <c r="O5262" s="11">
        <f t="shared" si="1085"/>
        <v>1</v>
      </c>
      <c r="P5262" s="11">
        <f t="shared" si="1086"/>
        <v>1</v>
      </c>
      <c r="Q5262" s="11">
        <f t="shared" si="1087"/>
        <v>0</v>
      </c>
      <c r="R5262" s="11">
        <f t="shared" si="1088"/>
        <v>0</v>
      </c>
      <c r="S5262" s="11">
        <f t="shared" si="1089"/>
        <v>0</v>
      </c>
      <c r="T5262" t="str">
        <f t="shared" si="1090"/>
        <v>إضافى كامل</v>
      </c>
    </row>
    <row r="5263" spans="1:20" x14ac:dyDescent="0.25">
      <c r="A5263">
        <v>252</v>
      </c>
      <c r="B5263">
        <v>29891</v>
      </c>
      <c r="C5263" t="s">
        <v>468</v>
      </c>
      <c r="D5263" s="8">
        <v>45608</v>
      </c>
      <c r="E5263" t="s">
        <v>22</v>
      </c>
      <c r="F5263">
        <v>5</v>
      </c>
      <c r="G5263" s="9" t="s">
        <v>335</v>
      </c>
      <c r="H5263" s="10"/>
      <c r="I5263" s="12">
        <v>0.29835648148148147</v>
      </c>
      <c r="J5263" s="12">
        <v>0.87709490740740736</v>
      </c>
      <c r="K5263" s="3" t="str">
        <f t="shared" ref="K5263:K5282" si="1091">IF(AND(I5263&lt;=TIME(8,0,0),J5263&gt;=TIME(14,0,0),I5263&lt;&gt;""),"",IF(AND(I5263&gt;=TIME(8,32,0),I5263&lt;=TIME(8,10,0)),"تأخير",IF(AND(I5263&gt;=TIME(8,11,0),I5263&lt;=TIME(11,0,0),I5263&lt;&gt;""),"إذن ص",IF(AND(J5263&lt;TIME(14,0,0), J5263&lt;&gt;"",J5263&gt;=TIME(11,0,0)),"إذن م",IF(AND(OR(I5263="",J5263="",I5263=J5263,I5263&gt;TIME(11,0,0),J5263&lt;TIME(11,0,0)),AND(E5263&lt;&gt;"Friday")),"غائب","")))))</f>
        <v/>
      </c>
      <c r="L5263" s="11">
        <f t="shared" si="1082"/>
        <v>1</v>
      </c>
      <c r="M5263" s="11">
        <f t="shared" si="1083"/>
        <v>0</v>
      </c>
      <c r="N5263" s="11">
        <f t="shared" si="1084"/>
        <v>0</v>
      </c>
      <c r="O5263" s="11">
        <f t="shared" si="1085"/>
        <v>1</v>
      </c>
      <c r="P5263" s="11">
        <f t="shared" si="1086"/>
        <v>1</v>
      </c>
      <c r="Q5263" s="11">
        <f t="shared" si="1087"/>
        <v>0</v>
      </c>
      <c r="R5263" s="11">
        <f t="shared" si="1088"/>
        <v>0</v>
      </c>
      <c r="S5263" s="11">
        <f t="shared" si="1089"/>
        <v>0</v>
      </c>
      <c r="T5263" t="str">
        <f t="shared" si="1090"/>
        <v>إضافى كامل</v>
      </c>
    </row>
    <row r="5264" spans="1:20" x14ac:dyDescent="0.25">
      <c r="A5264">
        <v>252</v>
      </c>
      <c r="B5264">
        <v>29891</v>
      </c>
      <c r="C5264" t="s">
        <v>468</v>
      </c>
      <c r="D5264" s="8">
        <v>45609</v>
      </c>
      <c r="E5264" t="s">
        <v>23</v>
      </c>
      <c r="F5264">
        <v>5</v>
      </c>
      <c r="G5264" s="9" t="s">
        <v>335</v>
      </c>
      <c r="H5264" s="10"/>
      <c r="I5264" s="12">
        <v>0.2888310185185185</v>
      </c>
      <c r="J5264" s="12">
        <v>0.85010416666666666</v>
      </c>
      <c r="K5264" s="3" t="str">
        <f t="shared" si="1091"/>
        <v/>
      </c>
      <c r="L5264" s="11">
        <f t="shared" si="1082"/>
        <v>1</v>
      </c>
      <c r="M5264" s="11">
        <f t="shared" si="1083"/>
        <v>0</v>
      </c>
      <c r="N5264" s="11">
        <f t="shared" si="1084"/>
        <v>0</v>
      </c>
      <c r="O5264" s="11">
        <f t="shared" si="1085"/>
        <v>1</v>
      </c>
      <c r="P5264" s="11">
        <f t="shared" si="1086"/>
        <v>1</v>
      </c>
      <c r="Q5264" s="11">
        <f t="shared" si="1087"/>
        <v>0</v>
      </c>
      <c r="R5264" s="11">
        <f t="shared" si="1088"/>
        <v>0</v>
      </c>
      <c r="S5264" s="11">
        <f t="shared" si="1089"/>
        <v>0</v>
      </c>
      <c r="T5264" t="str">
        <f t="shared" si="1090"/>
        <v>إضافى كامل</v>
      </c>
    </row>
    <row r="5265" spans="1:20" x14ac:dyDescent="0.25">
      <c r="A5265">
        <v>252</v>
      </c>
      <c r="B5265">
        <v>29891</v>
      </c>
      <c r="C5265" t="s">
        <v>468</v>
      </c>
      <c r="D5265" s="8">
        <v>45610</v>
      </c>
      <c r="E5265" t="s">
        <v>24</v>
      </c>
      <c r="F5265">
        <v>5</v>
      </c>
      <c r="G5265" s="9" t="s">
        <v>335</v>
      </c>
      <c r="H5265" s="10"/>
      <c r="I5265" s="12">
        <v>0.28240740740740738</v>
      </c>
      <c r="J5265" s="12">
        <v>0.58703703703703702</v>
      </c>
      <c r="K5265" s="3" t="str">
        <f t="shared" si="1091"/>
        <v/>
      </c>
      <c r="L5265" s="11">
        <f t="shared" si="1082"/>
        <v>1</v>
      </c>
      <c r="M5265" s="11">
        <f t="shared" si="1083"/>
        <v>0</v>
      </c>
      <c r="N5265" s="11">
        <f t="shared" si="1084"/>
        <v>0</v>
      </c>
      <c r="O5265" s="11">
        <f t="shared" si="1085"/>
        <v>1</v>
      </c>
      <c r="P5265" s="11">
        <f t="shared" si="1086"/>
        <v>1</v>
      </c>
      <c r="Q5265" s="11">
        <f t="shared" si="1087"/>
        <v>0</v>
      </c>
      <c r="R5265" s="11">
        <f t="shared" si="1088"/>
        <v>0</v>
      </c>
      <c r="S5265" s="11">
        <f t="shared" si="1089"/>
        <v>0</v>
      </c>
      <c r="T5265" t="str">
        <f t="shared" si="1090"/>
        <v>إضافى كامل</v>
      </c>
    </row>
    <row r="5266" spans="1:20" x14ac:dyDescent="0.25">
      <c r="A5266">
        <v>252</v>
      </c>
      <c r="B5266">
        <v>29891</v>
      </c>
      <c r="C5266" t="s">
        <v>468</v>
      </c>
      <c r="D5266" s="8">
        <v>45611</v>
      </c>
      <c r="E5266" t="s">
        <v>15</v>
      </c>
      <c r="F5266">
        <v>5</v>
      </c>
      <c r="G5266" s="9" t="s">
        <v>335</v>
      </c>
      <c r="H5266" s="10"/>
      <c r="K5266" s="3" t="str">
        <f t="shared" si="1091"/>
        <v/>
      </c>
      <c r="L5266" s="11">
        <f t="shared" si="1082"/>
        <v>1</v>
      </c>
      <c r="M5266" s="11">
        <f t="shared" si="1083"/>
        <v>0</v>
      </c>
      <c r="N5266" s="11">
        <f t="shared" si="1084"/>
        <v>0</v>
      </c>
      <c r="O5266" s="11">
        <f t="shared" si="1085"/>
        <v>1</v>
      </c>
      <c r="P5266" s="11">
        <f t="shared" si="1086"/>
        <v>1</v>
      </c>
      <c r="Q5266" s="11">
        <f t="shared" si="1087"/>
        <v>0</v>
      </c>
      <c r="R5266" s="11">
        <f t="shared" si="1088"/>
        <v>0</v>
      </c>
      <c r="S5266" s="11">
        <f t="shared" si="1089"/>
        <v>0</v>
      </c>
      <c r="T5266" t="str">
        <f t="shared" si="1090"/>
        <v>إضافى كامل</v>
      </c>
    </row>
    <row r="5267" spans="1:20" x14ac:dyDescent="0.25">
      <c r="A5267">
        <v>252</v>
      </c>
      <c r="B5267">
        <v>29891</v>
      </c>
      <c r="C5267" t="s">
        <v>468</v>
      </c>
      <c r="D5267" s="8">
        <v>45612</v>
      </c>
      <c r="E5267" t="s">
        <v>18</v>
      </c>
      <c r="F5267">
        <v>5</v>
      </c>
      <c r="G5267" s="9" t="s">
        <v>335</v>
      </c>
      <c r="H5267" s="10"/>
      <c r="K5267" s="3" t="s">
        <v>19</v>
      </c>
      <c r="L5267" s="11">
        <f t="shared" si="1082"/>
        <v>1</v>
      </c>
      <c r="M5267" s="11">
        <f t="shared" si="1083"/>
        <v>0</v>
      </c>
      <c r="N5267" s="11">
        <f t="shared" si="1084"/>
        <v>0</v>
      </c>
      <c r="O5267" s="11">
        <f t="shared" si="1085"/>
        <v>1</v>
      </c>
      <c r="P5267" s="11">
        <f t="shared" si="1086"/>
        <v>1</v>
      </c>
      <c r="Q5267" s="11">
        <f t="shared" si="1087"/>
        <v>0</v>
      </c>
      <c r="R5267" s="11">
        <f t="shared" si="1088"/>
        <v>0</v>
      </c>
      <c r="S5267" s="11">
        <f t="shared" si="1089"/>
        <v>0</v>
      </c>
      <c r="T5267" t="str">
        <f t="shared" si="1090"/>
        <v>إضافى كامل</v>
      </c>
    </row>
    <row r="5268" spans="1:20" x14ac:dyDescent="0.25">
      <c r="A5268">
        <v>252</v>
      </c>
      <c r="B5268">
        <v>29891</v>
      </c>
      <c r="C5268" t="s">
        <v>468</v>
      </c>
      <c r="D5268" s="8">
        <v>45613</v>
      </c>
      <c r="E5268" t="s">
        <v>20</v>
      </c>
      <c r="F5268">
        <v>5</v>
      </c>
      <c r="G5268" s="9" t="s">
        <v>335</v>
      </c>
      <c r="H5268" s="10"/>
      <c r="K5268" s="3" t="s">
        <v>31</v>
      </c>
      <c r="L5268" s="11">
        <f t="shared" si="1082"/>
        <v>1</v>
      </c>
      <c r="M5268" s="11">
        <f t="shared" si="1083"/>
        <v>0</v>
      </c>
      <c r="N5268" s="11">
        <f t="shared" si="1084"/>
        <v>0</v>
      </c>
      <c r="O5268" s="11">
        <f t="shared" si="1085"/>
        <v>1</v>
      </c>
      <c r="P5268" s="11">
        <f t="shared" si="1086"/>
        <v>1</v>
      </c>
      <c r="Q5268" s="11">
        <f t="shared" si="1087"/>
        <v>0</v>
      </c>
      <c r="R5268" s="11">
        <f t="shared" si="1088"/>
        <v>0</v>
      </c>
      <c r="S5268" s="11">
        <f t="shared" si="1089"/>
        <v>0</v>
      </c>
      <c r="T5268" t="str">
        <f t="shared" si="1090"/>
        <v>إضافى كامل</v>
      </c>
    </row>
    <row r="5269" spans="1:20" x14ac:dyDescent="0.25">
      <c r="A5269">
        <v>252</v>
      </c>
      <c r="B5269">
        <v>29891</v>
      </c>
      <c r="C5269" t="s">
        <v>468</v>
      </c>
      <c r="D5269" s="8">
        <v>45614</v>
      </c>
      <c r="E5269" t="s">
        <v>21</v>
      </c>
      <c r="F5269">
        <v>5</v>
      </c>
      <c r="G5269" s="9" t="s">
        <v>335</v>
      </c>
      <c r="H5269" s="10"/>
      <c r="K5269" s="3" t="s">
        <v>31</v>
      </c>
      <c r="L5269" s="11">
        <f t="shared" si="1082"/>
        <v>1</v>
      </c>
      <c r="M5269" s="11">
        <f t="shared" si="1083"/>
        <v>0</v>
      </c>
      <c r="N5269" s="11">
        <f t="shared" si="1084"/>
        <v>0</v>
      </c>
      <c r="O5269" s="11">
        <f t="shared" si="1085"/>
        <v>1</v>
      </c>
      <c r="P5269" s="11">
        <f t="shared" si="1086"/>
        <v>1</v>
      </c>
      <c r="Q5269" s="11">
        <f t="shared" si="1087"/>
        <v>0</v>
      </c>
      <c r="R5269" s="11">
        <f t="shared" si="1088"/>
        <v>0</v>
      </c>
      <c r="S5269" s="11">
        <f t="shared" si="1089"/>
        <v>0</v>
      </c>
      <c r="T5269" t="str">
        <f t="shared" si="1090"/>
        <v>إضافى كامل</v>
      </c>
    </row>
    <row r="5270" spans="1:20" x14ac:dyDescent="0.25">
      <c r="A5270">
        <v>252</v>
      </c>
      <c r="B5270">
        <v>29891</v>
      </c>
      <c r="C5270" t="s">
        <v>468</v>
      </c>
      <c r="D5270" s="8">
        <v>45615</v>
      </c>
      <c r="E5270" t="s">
        <v>22</v>
      </c>
      <c r="F5270">
        <v>5</v>
      </c>
      <c r="G5270" s="9" t="s">
        <v>335</v>
      </c>
      <c r="H5270" s="10"/>
      <c r="I5270" s="12">
        <v>0.2747337962962963</v>
      </c>
      <c r="J5270" s="12">
        <v>0.83004629629629634</v>
      </c>
      <c r="K5270" s="3" t="str">
        <f t="shared" si="1091"/>
        <v/>
      </c>
      <c r="L5270" s="11">
        <f t="shared" si="1082"/>
        <v>1</v>
      </c>
      <c r="M5270" s="11">
        <f t="shared" si="1083"/>
        <v>0</v>
      </c>
      <c r="N5270" s="11">
        <f t="shared" si="1084"/>
        <v>0</v>
      </c>
      <c r="O5270" s="11">
        <f t="shared" si="1085"/>
        <v>1</v>
      </c>
      <c r="P5270" s="11">
        <f t="shared" si="1086"/>
        <v>1</v>
      </c>
      <c r="Q5270" s="11">
        <f t="shared" si="1087"/>
        <v>0</v>
      </c>
      <c r="R5270" s="11">
        <f t="shared" si="1088"/>
        <v>0</v>
      </c>
      <c r="S5270" s="11">
        <f t="shared" si="1089"/>
        <v>0</v>
      </c>
      <c r="T5270" t="str">
        <f t="shared" si="1090"/>
        <v>إضافى كامل</v>
      </c>
    </row>
    <row r="5271" spans="1:20" x14ac:dyDescent="0.25">
      <c r="A5271">
        <v>252</v>
      </c>
      <c r="B5271">
        <v>29891</v>
      </c>
      <c r="C5271" t="s">
        <v>468</v>
      </c>
      <c r="D5271" s="8">
        <v>45616</v>
      </c>
      <c r="E5271" t="s">
        <v>23</v>
      </c>
      <c r="F5271">
        <v>5</v>
      </c>
      <c r="G5271" s="9" t="s">
        <v>335</v>
      </c>
      <c r="H5271" s="10"/>
      <c r="I5271" s="12">
        <v>0.29718749999999999</v>
      </c>
      <c r="J5271" s="12">
        <v>0.84077546296296302</v>
      </c>
      <c r="K5271" s="3" t="str">
        <f t="shared" si="1091"/>
        <v/>
      </c>
      <c r="L5271" s="11">
        <f t="shared" si="1082"/>
        <v>1</v>
      </c>
      <c r="M5271" s="11">
        <f t="shared" si="1083"/>
        <v>0</v>
      </c>
      <c r="N5271" s="11">
        <f t="shared" si="1084"/>
        <v>0</v>
      </c>
      <c r="O5271" s="11">
        <f t="shared" si="1085"/>
        <v>1</v>
      </c>
      <c r="P5271" s="11">
        <f t="shared" si="1086"/>
        <v>1</v>
      </c>
      <c r="Q5271" s="11">
        <f t="shared" si="1087"/>
        <v>0</v>
      </c>
      <c r="R5271" s="11">
        <f t="shared" si="1088"/>
        <v>0</v>
      </c>
      <c r="S5271" s="11">
        <f t="shared" si="1089"/>
        <v>0</v>
      </c>
      <c r="T5271" t="str">
        <f t="shared" si="1090"/>
        <v>إضافى كامل</v>
      </c>
    </row>
    <row r="5272" spans="1:20" x14ac:dyDescent="0.25">
      <c r="A5272">
        <v>252</v>
      </c>
      <c r="B5272">
        <v>29891</v>
      </c>
      <c r="C5272" t="s">
        <v>468</v>
      </c>
      <c r="D5272" s="8">
        <v>45617</v>
      </c>
      <c r="E5272" t="s">
        <v>24</v>
      </c>
      <c r="F5272">
        <v>5</v>
      </c>
      <c r="G5272" s="9" t="s">
        <v>335</v>
      </c>
      <c r="H5272" s="10"/>
      <c r="I5272" s="12">
        <v>0.29655092592592591</v>
      </c>
      <c r="J5272" s="12">
        <v>0.65303240740740742</v>
      </c>
      <c r="K5272" s="3" t="str">
        <f t="shared" si="1091"/>
        <v/>
      </c>
      <c r="L5272" s="11">
        <f t="shared" si="1082"/>
        <v>1</v>
      </c>
      <c r="M5272" s="11">
        <f t="shared" si="1083"/>
        <v>0</v>
      </c>
      <c r="N5272" s="11">
        <f t="shared" si="1084"/>
        <v>0</v>
      </c>
      <c r="O5272" s="11">
        <f t="shared" si="1085"/>
        <v>1</v>
      </c>
      <c r="P5272" s="11">
        <f t="shared" si="1086"/>
        <v>1</v>
      </c>
      <c r="Q5272" s="11">
        <f t="shared" si="1087"/>
        <v>0</v>
      </c>
      <c r="R5272" s="11">
        <f t="shared" si="1088"/>
        <v>0</v>
      </c>
      <c r="S5272" s="11">
        <f t="shared" si="1089"/>
        <v>0</v>
      </c>
      <c r="T5272" t="str">
        <f t="shared" si="1090"/>
        <v>إضافى كامل</v>
      </c>
    </row>
    <row r="5273" spans="1:20" x14ac:dyDescent="0.25">
      <c r="A5273">
        <v>252</v>
      </c>
      <c r="B5273">
        <v>29891</v>
      </c>
      <c r="C5273" t="s">
        <v>468</v>
      </c>
      <c r="D5273" s="8">
        <v>45618</v>
      </c>
      <c r="E5273" t="s">
        <v>15</v>
      </c>
      <c r="F5273">
        <v>5</v>
      </c>
      <c r="G5273" s="9" t="s">
        <v>335</v>
      </c>
      <c r="H5273" s="10"/>
      <c r="K5273" s="3" t="str">
        <f t="shared" si="1091"/>
        <v/>
      </c>
      <c r="L5273" s="11">
        <f t="shared" si="1082"/>
        <v>1</v>
      </c>
      <c r="M5273" s="11">
        <f t="shared" si="1083"/>
        <v>0</v>
      </c>
      <c r="N5273" s="11">
        <f t="shared" si="1084"/>
        <v>0</v>
      </c>
      <c r="O5273" s="11">
        <f t="shared" si="1085"/>
        <v>1</v>
      </c>
      <c r="P5273" s="11">
        <f t="shared" si="1086"/>
        <v>1</v>
      </c>
      <c r="Q5273" s="11">
        <f t="shared" si="1087"/>
        <v>0</v>
      </c>
      <c r="R5273" s="11">
        <f t="shared" si="1088"/>
        <v>0</v>
      </c>
      <c r="S5273" s="11">
        <f t="shared" si="1089"/>
        <v>0</v>
      </c>
      <c r="T5273" t="str">
        <f t="shared" si="1090"/>
        <v>إضافى كامل</v>
      </c>
    </row>
    <row r="5274" spans="1:20" x14ac:dyDescent="0.25">
      <c r="A5274">
        <v>252</v>
      </c>
      <c r="B5274">
        <v>29891</v>
      </c>
      <c r="C5274" t="s">
        <v>468</v>
      </c>
      <c r="D5274" s="8">
        <v>45619</v>
      </c>
      <c r="E5274" t="s">
        <v>18</v>
      </c>
      <c r="F5274">
        <v>5</v>
      </c>
      <c r="G5274" s="9" t="s">
        <v>335</v>
      </c>
      <c r="H5274" s="10"/>
      <c r="K5274" s="3" t="s">
        <v>19</v>
      </c>
      <c r="L5274" s="11">
        <f t="shared" si="1082"/>
        <v>1</v>
      </c>
      <c r="M5274" s="11">
        <f t="shared" si="1083"/>
        <v>0</v>
      </c>
      <c r="N5274" s="11">
        <f t="shared" si="1084"/>
        <v>0</v>
      </c>
      <c r="O5274" s="11">
        <f t="shared" si="1085"/>
        <v>1</v>
      </c>
      <c r="P5274" s="11">
        <f t="shared" si="1086"/>
        <v>1</v>
      </c>
      <c r="Q5274" s="11">
        <f t="shared" si="1087"/>
        <v>0</v>
      </c>
      <c r="R5274" s="11">
        <f t="shared" si="1088"/>
        <v>0</v>
      </c>
      <c r="S5274" s="11">
        <f t="shared" si="1089"/>
        <v>0</v>
      </c>
      <c r="T5274" t="str">
        <f t="shared" si="1090"/>
        <v>إضافى كامل</v>
      </c>
    </row>
    <row r="5275" spans="1:20" x14ac:dyDescent="0.25">
      <c r="A5275">
        <v>252</v>
      </c>
      <c r="B5275">
        <v>29891</v>
      </c>
      <c r="C5275" t="s">
        <v>468</v>
      </c>
      <c r="D5275" s="8">
        <v>45620</v>
      </c>
      <c r="E5275" t="s">
        <v>20</v>
      </c>
      <c r="F5275">
        <v>5</v>
      </c>
      <c r="G5275" s="9" t="s">
        <v>335</v>
      </c>
      <c r="H5275" s="10"/>
      <c r="K5275" s="3" t="s">
        <v>31</v>
      </c>
      <c r="L5275" s="11">
        <f t="shared" si="1082"/>
        <v>1</v>
      </c>
      <c r="M5275" s="11">
        <f t="shared" si="1083"/>
        <v>0</v>
      </c>
      <c r="N5275" s="11">
        <f t="shared" si="1084"/>
        <v>0</v>
      </c>
      <c r="O5275" s="11">
        <f t="shared" si="1085"/>
        <v>1</v>
      </c>
      <c r="P5275" s="11">
        <f t="shared" si="1086"/>
        <v>1</v>
      </c>
      <c r="Q5275" s="11">
        <f t="shared" si="1087"/>
        <v>0</v>
      </c>
      <c r="R5275" s="11">
        <f t="shared" si="1088"/>
        <v>0</v>
      </c>
      <c r="S5275" s="11">
        <f t="shared" si="1089"/>
        <v>0</v>
      </c>
      <c r="T5275" t="str">
        <f t="shared" si="1090"/>
        <v>إضافى كامل</v>
      </c>
    </row>
    <row r="5276" spans="1:20" x14ac:dyDescent="0.25">
      <c r="A5276">
        <v>252</v>
      </c>
      <c r="B5276">
        <v>29891</v>
      </c>
      <c r="C5276" t="s">
        <v>468</v>
      </c>
      <c r="D5276" s="8">
        <v>45621</v>
      </c>
      <c r="E5276" t="s">
        <v>21</v>
      </c>
      <c r="F5276">
        <v>5</v>
      </c>
      <c r="G5276" s="9" t="s">
        <v>335</v>
      </c>
      <c r="H5276" s="10"/>
      <c r="K5276" s="3" t="s">
        <v>31</v>
      </c>
      <c r="L5276" s="11">
        <f t="shared" si="1082"/>
        <v>1</v>
      </c>
      <c r="M5276" s="11">
        <f t="shared" si="1083"/>
        <v>0</v>
      </c>
      <c r="N5276" s="11">
        <f t="shared" si="1084"/>
        <v>0</v>
      </c>
      <c r="O5276" s="11">
        <f t="shared" si="1085"/>
        <v>1</v>
      </c>
      <c r="P5276" s="11">
        <f t="shared" si="1086"/>
        <v>1</v>
      </c>
      <c r="Q5276" s="11">
        <f t="shared" si="1087"/>
        <v>0</v>
      </c>
      <c r="R5276" s="11">
        <f t="shared" si="1088"/>
        <v>0</v>
      </c>
      <c r="S5276" s="11">
        <f t="shared" si="1089"/>
        <v>0</v>
      </c>
      <c r="T5276" t="str">
        <f t="shared" si="1090"/>
        <v>إضافى كامل</v>
      </c>
    </row>
    <row r="5277" spans="1:20" x14ac:dyDescent="0.25">
      <c r="A5277">
        <v>252</v>
      </c>
      <c r="B5277">
        <v>29891</v>
      </c>
      <c r="C5277" t="s">
        <v>468</v>
      </c>
      <c r="D5277" s="8">
        <v>45622</v>
      </c>
      <c r="E5277" t="s">
        <v>22</v>
      </c>
      <c r="F5277">
        <v>5</v>
      </c>
      <c r="G5277" s="9" t="s">
        <v>335</v>
      </c>
      <c r="H5277" s="10"/>
      <c r="I5277" s="12">
        <v>0.29388888888888887</v>
      </c>
      <c r="J5277" s="12">
        <v>0.86394675925925923</v>
      </c>
      <c r="K5277" s="3" t="str">
        <f t="shared" si="1091"/>
        <v/>
      </c>
      <c r="L5277" s="11">
        <f t="shared" si="1082"/>
        <v>1</v>
      </c>
      <c r="M5277" s="11">
        <f t="shared" si="1083"/>
        <v>0</v>
      </c>
      <c r="N5277" s="11">
        <f t="shared" si="1084"/>
        <v>0</v>
      </c>
      <c r="O5277" s="11">
        <f t="shared" si="1085"/>
        <v>1</v>
      </c>
      <c r="P5277" s="11">
        <f t="shared" si="1086"/>
        <v>1</v>
      </c>
      <c r="Q5277" s="11">
        <f t="shared" si="1087"/>
        <v>0</v>
      </c>
      <c r="R5277" s="11">
        <f t="shared" si="1088"/>
        <v>0</v>
      </c>
      <c r="S5277" s="11">
        <f t="shared" si="1089"/>
        <v>0</v>
      </c>
      <c r="T5277" t="str">
        <f t="shared" si="1090"/>
        <v>إضافى كامل</v>
      </c>
    </row>
    <row r="5278" spans="1:20" x14ac:dyDescent="0.25">
      <c r="A5278">
        <v>252</v>
      </c>
      <c r="B5278">
        <v>29891</v>
      </c>
      <c r="C5278" t="s">
        <v>468</v>
      </c>
      <c r="D5278" s="8">
        <v>45623</v>
      </c>
      <c r="E5278" t="s">
        <v>23</v>
      </c>
      <c r="F5278">
        <v>5</v>
      </c>
      <c r="G5278" s="9" t="s">
        <v>335</v>
      </c>
      <c r="H5278" s="10"/>
      <c r="I5278" s="12">
        <v>0.29510416666666667</v>
      </c>
      <c r="J5278" s="12">
        <v>0.83714120370370371</v>
      </c>
      <c r="K5278" s="3" t="str">
        <f t="shared" si="1091"/>
        <v/>
      </c>
      <c r="L5278" s="11">
        <f t="shared" si="1082"/>
        <v>1</v>
      </c>
      <c r="M5278" s="11">
        <f t="shared" si="1083"/>
        <v>0</v>
      </c>
      <c r="N5278" s="11">
        <f t="shared" si="1084"/>
        <v>0</v>
      </c>
      <c r="O5278" s="11">
        <f t="shared" si="1085"/>
        <v>1</v>
      </c>
      <c r="P5278" s="11">
        <f t="shared" si="1086"/>
        <v>1</v>
      </c>
      <c r="Q5278" s="11">
        <f t="shared" si="1087"/>
        <v>0</v>
      </c>
      <c r="R5278" s="11">
        <f t="shared" si="1088"/>
        <v>0</v>
      </c>
      <c r="S5278" s="11">
        <f t="shared" si="1089"/>
        <v>0</v>
      </c>
      <c r="T5278" t="str">
        <f t="shared" si="1090"/>
        <v>إضافى كامل</v>
      </c>
    </row>
    <row r="5279" spans="1:20" x14ac:dyDescent="0.25">
      <c r="A5279">
        <v>252</v>
      </c>
      <c r="B5279">
        <v>29891</v>
      </c>
      <c r="C5279" t="s">
        <v>468</v>
      </c>
      <c r="D5279" s="8">
        <v>45624</v>
      </c>
      <c r="E5279" t="s">
        <v>24</v>
      </c>
      <c r="F5279">
        <v>5</v>
      </c>
      <c r="G5279" s="9" t="s">
        <v>335</v>
      </c>
      <c r="H5279" s="10"/>
      <c r="I5279" s="12">
        <v>0.30704861111111109</v>
      </c>
      <c r="J5279" s="12">
        <v>0.62284722222222222</v>
      </c>
      <c r="K5279" s="3" t="str">
        <f t="shared" si="1091"/>
        <v/>
      </c>
      <c r="L5279" s="11">
        <f t="shared" si="1082"/>
        <v>1</v>
      </c>
      <c r="M5279" s="11">
        <f t="shared" si="1083"/>
        <v>0</v>
      </c>
      <c r="N5279" s="11">
        <f t="shared" si="1084"/>
        <v>0</v>
      </c>
      <c r="O5279" s="11">
        <f t="shared" si="1085"/>
        <v>1</v>
      </c>
      <c r="P5279" s="11">
        <f t="shared" si="1086"/>
        <v>1</v>
      </c>
      <c r="Q5279" s="11">
        <f t="shared" si="1087"/>
        <v>0</v>
      </c>
      <c r="R5279" s="11">
        <f t="shared" si="1088"/>
        <v>0</v>
      </c>
      <c r="S5279" s="11">
        <f t="shared" si="1089"/>
        <v>0</v>
      </c>
      <c r="T5279" t="str">
        <f t="shared" si="1090"/>
        <v>إضافى كامل</v>
      </c>
    </row>
    <row r="5280" spans="1:20" x14ac:dyDescent="0.25">
      <c r="A5280">
        <v>252</v>
      </c>
      <c r="B5280">
        <v>29891</v>
      </c>
      <c r="C5280" t="s">
        <v>468</v>
      </c>
      <c r="D5280" s="8">
        <v>45625</v>
      </c>
      <c r="E5280" t="s">
        <v>15</v>
      </c>
      <c r="F5280">
        <v>5</v>
      </c>
      <c r="G5280" s="9" t="s">
        <v>335</v>
      </c>
      <c r="H5280" s="10"/>
      <c r="K5280" s="3" t="str">
        <f t="shared" si="1091"/>
        <v/>
      </c>
      <c r="L5280" s="11">
        <f t="shared" si="1082"/>
        <v>1</v>
      </c>
      <c r="M5280" s="11">
        <f t="shared" si="1083"/>
        <v>0</v>
      </c>
      <c r="N5280" s="11">
        <f t="shared" si="1084"/>
        <v>0</v>
      </c>
      <c r="O5280" s="11">
        <f t="shared" si="1085"/>
        <v>1</v>
      </c>
      <c r="P5280" s="11">
        <f t="shared" si="1086"/>
        <v>1</v>
      </c>
      <c r="Q5280" s="11">
        <f t="shared" si="1087"/>
        <v>0</v>
      </c>
      <c r="R5280" s="11">
        <f t="shared" si="1088"/>
        <v>0</v>
      </c>
      <c r="S5280" s="11">
        <f t="shared" si="1089"/>
        <v>0</v>
      </c>
      <c r="T5280" t="str">
        <f t="shared" si="1090"/>
        <v>إضافى كامل</v>
      </c>
    </row>
    <row r="5281" spans="1:20" x14ac:dyDescent="0.25">
      <c r="A5281">
        <v>252</v>
      </c>
      <c r="B5281">
        <v>29891</v>
      </c>
      <c r="C5281" t="s">
        <v>468</v>
      </c>
      <c r="D5281" s="8">
        <v>45626</v>
      </c>
      <c r="E5281" t="s">
        <v>18</v>
      </c>
      <c r="F5281">
        <v>5</v>
      </c>
      <c r="G5281" s="9" t="s">
        <v>335</v>
      </c>
      <c r="H5281" s="10"/>
      <c r="K5281" s="3" t="s">
        <v>19</v>
      </c>
      <c r="L5281" s="11">
        <f t="shared" si="1082"/>
        <v>1</v>
      </c>
      <c r="M5281" s="11">
        <f t="shared" si="1083"/>
        <v>0</v>
      </c>
      <c r="N5281" s="11">
        <f t="shared" si="1084"/>
        <v>0</v>
      </c>
      <c r="O5281" s="11">
        <f t="shared" si="1085"/>
        <v>1</v>
      </c>
      <c r="P5281" s="11">
        <f t="shared" si="1086"/>
        <v>1</v>
      </c>
      <c r="Q5281" s="11">
        <f t="shared" si="1087"/>
        <v>0</v>
      </c>
      <c r="R5281" s="11">
        <f t="shared" si="1088"/>
        <v>0</v>
      </c>
      <c r="S5281" s="11">
        <f t="shared" si="1089"/>
        <v>0</v>
      </c>
      <c r="T5281" t="str">
        <f t="shared" si="1090"/>
        <v>إضافى كامل</v>
      </c>
    </row>
    <row r="5282" spans="1:20" ht="15.75" x14ac:dyDescent="0.25">
      <c r="A5282">
        <v>277</v>
      </c>
      <c r="B5282">
        <v>77777</v>
      </c>
      <c r="C5282" s="16" t="s">
        <v>469</v>
      </c>
      <c r="D5282" s="8">
        <v>45597</v>
      </c>
      <c r="E5282" t="s">
        <v>15</v>
      </c>
      <c r="F5282">
        <v>5</v>
      </c>
      <c r="G5282" s="9" t="s">
        <v>335</v>
      </c>
      <c r="H5282" s="10" t="s">
        <v>470</v>
      </c>
      <c r="K5282" s="3" t="str">
        <f t="shared" si="1091"/>
        <v/>
      </c>
      <c r="L5282" s="11">
        <f t="shared" si="1082"/>
        <v>1</v>
      </c>
      <c r="M5282" s="11">
        <f t="shared" si="1083"/>
        <v>0</v>
      </c>
      <c r="N5282" s="11">
        <f t="shared" si="1084"/>
        <v>0</v>
      </c>
      <c r="O5282" s="11">
        <f t="shared" si="1085"/>
        <v>1</v>
      </c>
      <c r="P5282" s="11">
        <f t="shared" si="1086"/>
        <v>1</v>
      </c>
      <c r="Q5282" s="11">
        <f t="shared" si="1087"/>
        <v>0</v>
      </c>
      <c r="R5282" s="11">
        <f t="shared" si="1088"/>
        <v>0</v>
      </c>
      <c r="S5282" s="11">
        <f t="shared" si="1089"/>
        <v>0</v>
      </c>
      <c r="T5282" t="str">
        <f t="shared" si="1090"/>
        <v>إضافى كامل</v>
      </c>
    </row>
    <row r="5283" spans="1:20" x14ac:dyDescent="0.25">
      <c r="A5283">
        <v>277</v>
      </c>
      <c r="B5283">
        <v>77777</v>
      </c>
      <c r="C5283" t="s">
        <v>471</v>
      </c>
      <c r="D5283" s="8">
        <v>45598</v>
      </c>
      <c r="E5283" t="s">
        <v>18</v>
      </c>
      <c r="F5283">
        <v>5</v>
      </c>
      <c r="G5283" s="9" t="s">
        <v>335</v>
      </c>
      <c r="H5283" s="10" t="s">
        <v>273</v>
      </c>
      <c r="I5283" s="12">
        <v>0.36723379629629632</v>
      </c>
      <c r="J5283" s="12">
        <v>0.79299768518518521</v>
      </c>
      <c r="L5283" s="11">
        <f t="shared" si="1082"/>
        <v>1</v>
      </c>
      <c r="M5283" s="11">
        <f t="shared" si="1083"/>
        <v>0</v>
      </c>
      <c r="N5283" s="11">
        <f t="shared" si="1084"/>
        <v>0</v>
      </c>
      <c r="O5283" s="11">
        <f t="shared" si="1085"/>
        <v>1</v>
      </c>
      <c r="P5283" s="11">
        <f t="shared" si="1086"/>
        <v>1</v>
      </c>
      <c r="Q5283" s="11">
        <f t="shared" si="1087"/>
        <v>0</v>
      </c>
      <c r="R5283" s="11">
        <f t="shared" si="1088"/>
        <v>0</v>
      </c>
      <c r="S5283" s="11">
        <f t="shared" si="1089"/>
        <v>0</v>
      </c>
      <c r="T5283" t="str">
        <f t="shared" si="1090"/>
        <v>إضافى كامل</v>
      </c>
    </row>
    <row r="5284" spans="1:20" x14ac:dyDescent="0.25">
      <c r="A5284">
        <v>277</v>
      </c>
      <c r="B5284">
        <v>77777</v>
      </c>
      <c r="C5284" t="s">
        <v>471</v>
      </c>
      <c r="D5284" s="8">
        <v>45599</v>
      </c>
      <c r="E5284" t="s">
        <v>20</v>
      </c>
      <c r="F5284">
        <v>5</v>
      </c>
      <c r="G5284" s="9" t="s">
        <v>335</v>
      </c>
      <c r="H5284" s="10"/>
      <c r="I5284" s="12">
        <v>0.34388888888888891</v>
      </c>
      <c r="J5284" s="12">
        <v>0.45858796296296295</v>
      </c>
      <c r="K5284" s="3" t="s">
        <v>8</v>
      </c>
      <c r="L5284" s="11">
        <f t="shared" si="1082"/>
        <v>1</v>
      </c>
      <c r="M5284" s="11">
        <f t="shared" si="1083"/>
        <v>0</v>
      </c>
      <c r="N5284" s="11">
        <f t="shared" si="1084"/>
        <v>0</v>
      </c>
      <c r="O5284" s="11">
        <f t="shared" si="1085"/>
        <v>1</v>
      </c>
      <c r="P5284" s="11">
        <f t="shared" si="1086"/>
        <v>1</v>
      </c>
      <c r="Q5284" s="11">
        <f t="shared" si="1087"/>
        <v>0</v>
      </c>
      <c r="R5284" s="11">
        <f t="shared" si="1088"/>
        <v>0</v>
      </c>
      <c r="S5284" s="11">
        <f t="shared" si="1089"/>
        <v>0</v>
      </c>
      <c r="T5284" t="str">
        <f t="shared" si="1090"/>
        <v>إضافى كامل</v>
      </c>
    </row>
    <row r="5285" spans="1:20" x14ac:dyDescent="0.25">
      <c r="A5285">
        <v>277</v>
      </c>
      <c r="B5285">
        <v>77777</v>
      </c>
      <c r="C5285" t="s">
        <v>471</v>
      </c>
      <c r="D5285" s="8">
        <v>45600</v>
      </c>
      <c r="E5285" t="s">
        <v>21</v>
      </c>
      <c r="F5285">
        <v>5</v>
      </c>
      <c r="G5285" s="9" t="s">
        <v>335</v>
      </c>
      <c r="H5285" s="10"/>
      <c r="I5285" s="12">
        <v>0.31482638888888886</v>
      </c>
      <c r="J5285" s="12">
        <v>0.75134259259259262</v>
      </c>
      <c r="K5285" s="3" t="str">
        <f>IF(AND(I5285&lt;=TIME(8,0,0),J5285&gt;=TIME(14,0,0),I5285&lt;&gt;""),"",IF(AND(I5285&gt;=TIME(8,32,0),I5285&lt;=TIME(8,10,0)),"تأخير",IF(AND(I5285&gt;=TIME(8,11,0),I5285&lt;=TIME(11,0,0),I5285&lt;&gt;""),"إذن ص",IF(AND(J5285&lt;TIME(14,0,0), J5285&lt;&gt;"",J5285&gt;=TIME(11,0,0)),"إذن م",IF(AND(OR(I5285="",J5285="",I5285=J5285,I5285&gt;TIME(11,0,0),J5285&lt;TIME(11,0,0)),AND(E5285&lt;&gt;"Friday")),"غائب","")))))</f>
        <v/>
      </c>
      <c r="L5285" s="11">
        <f t="shared" si="1082"/>
        <v>1</v>
      </c>
      <c r="M5285" s="11">
        <f t="shared" si="1083"/>
        <v>0</v>
      </c>
      <c r="N5285" s="11">
        <f t="shared" si="1084"/>
        <v>0</v>
      </c>
      <c r="O5285" s="11">
        <f t="shared" si="1085"/>
        <v>0</v>
      </c>
      <c r="P5285" s="11">
        <f t="shared" si="1086"/>
        <v>0</v>
      </c>
      <c r="Q5285" s="11">
        <f t="shared" si="1087"/>
        <v>0</v>
      </c>
      <c r="R5285" s="11">
        <f t="shared" si="1088"/>
        <v>0</v>
      </c>
      <c r="S5285" s="11">
        <f t="shared" si="1089"/>
        <v>0</v>
      </c>
      <c r="T5285" t="str">
        <f t="shared" si="1090"/>
        <v>إضافى كامل</v>
      </c>
    </row>
    <row r="5286" spans="1:20" x14ac:dyDescent="0.25">
      <c r="A5286">
        <v>277</v>
      </c>
      <c r="B5286">
        <v>77777</v>
      </c>
      <c r="C5286" t="s">
        <v>471</v>
      </c>
      <c r="D5286" s="8">
        <v>45601</v>
      </c>
      <c r="E5286" t="s">
        <v>22</v>
      </c>
      <c r="F5286">
        <v>5</v>
      </c>
      <c r="G5286" s="9" t="s">
        <v>335</v>
      </c>
      <c r="H5286" s="10"/>
      <c r="K5286" s="3" t="s">
        <v>31</v>
      </c>
      <c r="L5286" s="11">
        <f t="shared" si="1082"/>
        <v>1</v>
      </c>
      <c r="M5286" s="11">
        <f t="shared" si="1083"/>
        <v>0</v>
      </c>
      <c r="N5286" s="11">
        <f t="shared" si="1084"/>
        <v>0</v>
      </c>
      <c r="O5286" s="11">
        <f t="shared" si="1085"/>
        <v>0</v>
      </c>
      <c r="P5286" s="11">
        <f t="shared" si="1086"/>
        <v>0</v>
      </c>
      <c r="Q5286" s="11">
        <f t="shared" si="1087"/>
        <v>0</v>
      </c>
      <c r="R5286" s="11">
        <f t="shared" si="1088"/>
        <v>0</v>
      </c>
      <c r="S5286" s="11">
        <f t="shared" si="1089"/>
        <v>0</v>
      </c>
      <c r="T5286" t="str">
        <f t="shared" si="1090"/>
        <v>إضافى كامل</v>
      </c>
    </row>
    <row r="5287" spans="1:20" x14ac:dyDescent="0.25">
      <c r="A5287">
        <v>277</v>
      </c>
      <c r="B5287">
        <v>77777</v>
      </c>
      <c r="C5287" t="s">
        <v>471</v>
      </c>
      <c r="D5287" s="8">
        <v>45602</v>
      </c>
      <c r="E5287" t="s">
        <v>23</v>
      </c>
      <c r="F5287">
        <v>5</v>
      </c>
      <c r="G5287" s="9" t="s">
        <v>335</v>
      </c>
      <c r="H5287" s="10" t="s">
        <v>30</v>
      </c>
      <c r="I5287" s="12"/>
      <c r="J5287" s="12"/>
      <c r="K5287" s="3" t="s">
        <v>31</v>
      </c>
      <c r="L5287" s="11">
        <f t="shared" si="1082"/>
        <v>1</v>
      </c>
      <c r="M5287" s="11">
        <f t="shared" si="1083"/>
        <v>0</v>
      </c>
      <c r="N5287" s="11">
        <f t="shared" si="1084"/>
        <v>0</v>
      </c>
      <c r="O5287" s="11">
        <f t="shared" si="1085"/>
        <v>0</v>
      </c>
      <c r="P5287" s="11">
        <f t="shared" si="1086"/>
        <v>0</v>
      </c>
      <c r="Q5287" s="11">
        <f t="shared" si="1087"/>
        <v>0</v>
      </c>
      <c r="R5287" s="11">
        <f t="shared" si="1088"/>
        <v>0</v>
      </c>
      <c r="S5287" s="11">
        <f t="shared" si="1089"/>
        <v>0</v>
      </c>
      <c r="T5287" t="str">
        <f t="shared" si="1090"/>
        <v>إضافى كامل</v>
      </c>
    </row>
    <row r="5288" spans="1:20" x14ac:dyDescent="0.25">
      <c r="A5288">
        <v>277</v>
      </c>
      <c r="B5288">
        <v>77777</v>
      </c>
      <c r="C5288" t="s">
        <v>471</v>
      </c>
      <c r="D5288" s="8">
        <v>45603</v>
      </c>
      <c r="E5288" t="s">
        <v>24</v>
      </c>
      <c r="F5288">
        <v>5</v>
      </c>
      <c r="G5288" s="9" t="s">
        <v>335</v>
      </c>
      <c r="H5288" s="10"/>
      <c r="K5288" s="3" t="s">
        <v>19</v>
      </c>
      <c r="L5288" s="11">
        <f t="shared" si="1082"/>
        <v>1</v>
      </c>
      <c r="M5288" s="11">
        <f t="shared" si="1083"/>
        <v>0</v>
      </c>
      <c r="N5288" s="11">
        <f t="shared" si="1084"/>
        <v>0</v>
      </c>
      <c r="O5288" s="11">
        <f t="shared" si="1085"/>
        <v>0</v>
      </c>
      <c r="P5288" s="11">
        <f t="shared" si="1086"/>
        <v>0</v>
      </c>
      <c r="Q5288" s="11">
        <f t="shared" si="1087"/>
        <v>0</v>
      </c>
      <c r="R5288" s="11">
        <f t="shared" si="1088"/>
        <v>0</v>
      </c>
      <c r="S5288" s="11">
        <f t="shared" si="1089"/>
        <v>0</v>
      </c>
      <c r="T5288" t="str">
        <f t="shared" si="1090"/>
        <v>إضافى كامل</v>
      </c>
    </row>
    <row r="5289" spans="1:20" x14ac:dyDescent="0.25">
      <c r="A5289">
        <v>277</v>
      </c>
      <c r="B5289">
        <v>77777</v>
      </c>
      <c r="C5289" t="s">
        <v>471</v>
      </c>
      <c r="D5289" s="8">
        <v>45604</v>
      </c>
      <c r="E5289" t="s">
        <v>15</v>
      </c>
      <c r="F5289">
        <v>5</v>
      </c>
      <c r="G5289" s="9" t="s">
        <v>335</v>
      </c>
      <c r="H5289" s="10"/>
      <c r="K5289" s="3" t="str">
        <f>IF(AND(I5289&lt;=TIME(8,0,0),J5289&gt;=TIME(14,0,0),I5289&lt;&gt;""),"",IF(AND(I5289&gt;=TIME(8,32,0),I5289&lt;=TIME(8,10,0)),"تأخير",IF(AND(I5289&gt;=TIME(8,11,0),I5289&lt;=TIME(11,0,0),I5289&lt;&gt;""),"إذن ص",IF(AND(J5289&lt;TIME(14,0,0), J5289&lt;&gt;"",J5289&gt;=TIME(11,0,0)),"إذن م",IF(AND(OR(I5289="",J5289="",I5289=J5289,I5289&gt;TIME(11,0,0),J5289&lt;TIME(11,0,0)),AND(E5289&lt;&gt;"Friday")),"غائب","")))))</f>
        <v/>
      </c>
      <c r="L5289" s="11">
        <f t="shared" si="1082"/>
        <v>1</v>
      </c>
      <c r="M5289" s="11">
        <f t="shared" si="1083"/>
        <v>0</v>
      </c>
      <c r="N5289" s="11">
        <f t="shared" si="1084"/>
        <v>0</v>
      </c>
      <c r="O5289" s="11">
        <f t="shared" si="1085"/>
        <v>0</v>
      </c>
      <c r="P5289" s="11">
        <f t="shared" si="1086"/>
        <v>0</v>
      </c>
      <c r="Q5289" s="11">
        <f t="shared" si="1087"/>
        <v>0</v>
      </c>
      <c r="R5289" s="11">
        <f t="shared" si="1088"/>
        <v>0</v>
      </c>
      <c r="S5289" s="11">
        <f t="shared" si="1089"/>
        <v>0</v>
      </c>
      <c r="T5289" t="str">
        <f t="shared" si="1090"/>
        <v>إضافى كامل</v>
      </c>
    </row>
    <row r="5290" spans="1:20" x14ac:dyDescent="0.25">
      <c r="A5290">
        <v>277</v>
      </c>
      <c r="B5290">
        <v>77777</v>
      </c>
      <c r="C5290" t="s">
        <v>471</v>
      </c>
      <c r="D5290" s="8">
        <v>45605</v>
      </c>
      <c r="E5290" t="s">
        <v>18</v>
      </c>
      <c r="F5290">
        <v>5</v>
      </c>
      <c r="G5290" s="9" t="s">
        <v>335</v>
      </c>
      <c r="H5290" s="10"/>
      <c r="I5290" s="12">
        <v>0.33608796296296295</v>
      </c>
      <c r="J5290" s="12">
        <v>0.85627314814814814</v>
      </c>
      <c r="K5290" s="3" t="str">
        <f>IF(AND(I5290&lt;=TIME(8,0,0),J5290&gt;=TIME(14,0,0),I5290&lt;&gt;""),"",IF(AND(I5290&gt;=TIME(8,32,0),I5290&lt;=TIME(8,10,0)),"تأخير",IF(AND(I5290&gt;=TIME(8,11,0),I5290&lt;=TIME(11,0,0),I5290&lt;&gt;""),"إذن ص",IF(AND(J5290&lt;TIME(14,0,0), J5290&lt;&gt;"",J5290&gt;=TIME(11,0,0)),"إذن م",IF(AND(OR(I5290="",J5290="",I5290=J5290,I5290&gt;TIME(11,0,0),J5290&lt;TIME(11,0,0)),AND(E5290&lt;&gt;"Friday")),"غائب","")))))</f>
        <v/>
      </c>
      <c r="L5290" s="11">
        <f t="shared" si="1082"/>
        <v>1</v>
      </c>
      <c r="M5290" s="11">
        <f t="shared" si="1083"/>
        <v>0</v>
      </c>
      <c r="N5290" s="11">
        <f t="shared" si="1084"/>
        <v>0</v>
      </c>
      <c r="O5290" s="11">
        <f t="shared" si="1085"/>
        <v>0</v>
      </c>
      <c r="P5290" s="11">
        <f t="shared" si="1086"/>
        <v>0</v>
      </c>
      <c r="Q5290" s="11">
        <f t="shared" si="1087"/>
        <v>0</v>
      </c>
      <c r="R5290" s="11">
        <f t="shared" si="1088"/>
        <v>0</v>
      </c>
      <c r="S5290" s="11">
        <f t="shared" si="1089"/>
        <v>0</v>
      </c>
      <c r="T5290" t="str">
        <f t="shared" si="1090"/>
        <v>إضافى كامل</v>
      </c>
    </row>
    <row r="5291" spans="1:20" x14ac:dyDescent="0.25">
      <c r="A5291">
        <v>277</v>
      </c>
      <c r="B5291">
        <v>77777</v>
      </c>
      <c r="C5291" t="s">
        <v>471</v>
      </c>
      <c r="D5291" s="8">
        <v>45606</v>
      </c>
      <c r="E5291" t="s">
        <v>20</v>
      </c>
      <c r="F5291">
        <v>5</v>
      </c>
      <c r="G5291" s="9" t="s">
        <v>335</v>
      </c>
      <c r="H5291" s="10"/>
      <c r="I5291" s="12">
        <v>0.26833333333333331</v>
      </c>
      <c r="J5291" s="12">
        <v>0.84809027777777779</v>
      </c>
      <c r="K5291" s="3" t="str">
        <f>IF(AND(I5291&lt;=TIME(8,0,0),J5291&gt;=TIME(14,0,0),I5291&lt;&gt;""),"",IF(AND(I5291&gt;=TIME(8,32,0),I5291&lt;=TIME(8,10,0)),"تأخير",IF(AND(I5291&gt;=TIME(8,11,0),I5291&lt;=TIME(11,0,0),I5291&lt;&gt;""),"إذن ص",IF(AND(J5291&lt;TIME(14,0,0), J5291&lt;&gt;"",J5291&gt;=TIME(11,0,0)),"إذن م",IF(AND(OR(I5291="",J5291="",I5291=J5291,I5291&gt;TIME(11,0,0),J5291&lt;TIME(11,0,0)),AND(E5291&lt;&gt;"Friday")),"غائب","")))))</f>
        <v/>
      </c>
      <c r="L5291" s="11">
        <f t="shared" si="1082"/>
        <v>1</v>
      </c>
      <c r="M5291" s="11">
        <f t="shared" si="1083"/>
        <v>0</v>
      </c>
      <c r="N5291" s="11">
        <f t="shared" si="1084"/>
        <v>0</v>
      </c>
      <c r="O5291" s="11">
        <f t="shared" si="1085"/>
        <v>0</v>
      </c>
      <c r="P5291" s="11">
        <f t="shared" si="1086"/>
        <v>0</v>
      </c>
      <c r="Q5291" s="11">
        <f t="shared" si="1087"/>
        <v>0</v>
      </c>
      <c r="R5291" s="11">
        <f t="shared" si="1088"/>
        <v>0</v>
      </c>
      <c r="S5291" s="11">
        <f t="shared" si="1089"/>
        <v>0</v>
      </c>
      <c r="T5291" t="str">
        <f t="shared" si="1090"/>
        <v>إضافى كامل</v>
      </c>
    </row>
    <row r="5292" spans="1:20" x14ac:dyDescent="0.25">
      <c r="A5292">
        <v>277</v>
      </c>
      <c r="B5292">
        <v>77777</v>
      </c>
      <c r="C5292" t="s">
        <v>471</v>
      </c>
      <c r="D5292" s="8">
        <v>45607</v>
      </c>
      <c r="E5292" t="s">
        <v>21</v>
      </c>
      <c r="F5292">
        <v>5</v>
      </c>
      <c r="G5292" s="9" t="s">
        <v>335</v>
      </c>
      <c r="H5292" s="10"/>
      <c r="I5292" s="12">
        <v>0.2658564814814815</v>
      </c>
      <c r="J5292" s="12">
        <v>0.7375694444444445</v>
      </c>
      <c r="K5292" s="3" t="str">
        <f>IF(AND(I5292&lt;=TIME(8,0,0),J5292&gt;=TIME(14,0,0),I5292&lt;&gt;""),"",IF(AND(I5292&gt;=TIME(8,32,0),I5292&lt;=TIME(8,10,0)),"تأخير",IF(AND(I5292&gt;=TIME(8,11,0),I5292&lt;=TIME(11,0,0),I5292&lt;&gt;""),"إذن ص",IF(AND(J5292&lt;TIME(14,0,0), J5292&lt;&gt;"",J5292&gt;=TIME(11,0,0)),"إذن م",IF(AND(OR(I5292="",J5292="",I5292=J5292,I5292&gt;TIME(11,0,0),J5292&lt;TIME(11,0,0)),AND(E5292&lt;&gt;"Friday")),"غائب","")))))</f>
        <v/>
      </c>
      <c r="L5292" s="11">
        <f t="shared" si="1082"/>
        <v>1</v>
      </c>
      <c r="M5292" s="11">
        <f t="shared" si="1083"/>
        <v>0</v>
      </c>
      <c r="N5292" s="11">
        <f t="shared" si="1084"/>
        <v>0</v>
      </c>
      <c r="O5292" s="11">
        <f t="shared" si="1085"/>
        <v>0</v>
      </c>
      <c r="P5292" s="11">
        <f t="shared" si="1086"/>
        <v>0</v>
      </c>
      <c r="Q5292" s="11">
        <f t="shared" si="1087"/>
        <v>0</v>
      </c>
      <c r="R5292" s="11">
        <f t="shared" si="1088"/>
        <v>0</v>
      </c>
      <c r="S5292" s="11">
        <f t="shared" si="1089"/>
        <v>0</v>
      </c>
      <c r="T5292" t="str">
        <f t="shared" si="1090"/>
        <v>إضافى كامل</v>
      </c>
    </row>
    <row r="5293" spans="1:20" x14ac:dyDescent="0.25">
      <c r="A5293">
        <v>277</v>
      </c>
      <c r="B5293">
        <v>77777</v>
      </c>
      <c r="C5293" t="s">
        <v>471</v>
      </c>
      <c r="D5293" s="8">
        <v>45608</v>
      </c>
      <c r="E5293" t="s">
        <v>22</v>
      </c>
      <c r="F5293">
        <v>5</v>
      </c>
      <c r="G5293" s="9" t="s">
        <v>335</v>
      </c>
      <c r="H5293" s="10"/>
      <c r="K5293" s="3" t="s">
        <v>31</v>
      </c>
      <c r="L5293" s="11">
        <f t="shared" si="1082"/>
        <v>1</v>
      </c>
      <c r="M5293" s="11">
        <f t="shared" si="1083"/>
        <v>0</v>
      </c>
      <c r="N5293" s="11">
        <f t="shared" si="1084"/>
        <v>1</v>
      </c>
      <c r="O5293" s="11">
        <f t="shared" si="1085"/>
        <v>0</v>
      </c>
      <c r="P5293" s="11">
        <f t="shared" si="1086"/>
        <v>1</v>
      </c>
      <c r="Q5293" s="11">
        <f t="shared" si="1087"/>
        <v>0</v>
      </c>
      <c r="R5293" s="11">
        <f t="shared" si="1088"/>
        <v>0</v>
      </c>
      <c r="S5293" s="11">
        <f t="shared" si="1089"/>
        <v>0</v>
      </c>
      <c r="T5293" t="str">
        <f t="shared" si="1090"/>
        <v>إضافى كامل</v>
      </c>
    </row>
    <row r="5294" spans="1:20" x14ac:dyDescent="0.25">
      <c r="A5294">
        <v>277</v>
      </c>
      <c r="B5294">
        <v>77777</v>
      </c>
      <c r="C5294" t="s">
        <v>471</v>
      </c>
      <c r="D5294" s="8">
        <v>45609</v>
      </c>
      <c r="E5294" t="s">
        <v>23</v>
      </c>
      <c r="F5294">
        <v>5</v>
      </c>
      <c r="G5294" s="9" t="s">
        <v>335</v>
      </c>
      <c r="H5294" s="10"/>
      <c r="K5294" s="3" t="s">
        <v>31</v>
      </c>
      <c r="L5294" s="11">
        <f t="shared" si="1082"/>
        <v>1</v>
      </c>
      <c r="M5294" s="11">
        <f t="shared" si="1083"/>
        <v>0</v>
      </c>
      <c r="N5294" s="11">
        <f t="shared" si="1084"/>
        <v>1</v>
      </c>
      <c r="O5294" s="11">
        <f t="shared" si="1085"/>
        <v>0</v>
      </c>
      <c r="P5294" s="11">
        <f t="shared" si="1086"/>
        <v>1</v>
      </c>
      <c r="Q5294" s="11">
        <f t="shared" si="1087"/>
        <v>0</v>
      </c>
      <c r="R5294" s="11">
        <f t="shared" si="1088"/>
        <v>0</v>
      </c>
      <c r="S5294" s="11">
        <f t="shared" si="1089"/>
        <v>0</v>
      </c>
      <c r="T5294" t="str">
        <f t="shared" si="1090"/>
        <v>إضافى كامل</v>
      </c>
    </row>
    <row r="5295" spans="1:20" x14ac:dyDescent="0.25">
      <c r="A5295">
        <v>277</v>
      </c>
      <c r="B5295">
        <v>77777</v>
      </c>
      <c r="C5295" t="s">
        <v>471</v>
      </c>
      <c r="D5295" s="8">
        <v>45610</v>
      </c>
      <c r="E5295" t="s">
        <v>24</v>
      </c>
      <c r="F5295">
        <v>5</v>
      </c>
      <c r="G5295" s="9" t="s">
        <v>335</v>
      </c>
      <c r="H5295" s="10"/>
      <c r="K5295" s="3" t="s">
        <v>19</v>
      </c>
      <c r="L5295" s="11">
        <f t="shared" si="1082"/>
        <v>1</v>
      </c>
      <c r="M5295" s="11">
        <f t="shared" si="1083"/>
        <v>0</v>
      </c>
      <c r="N5295" s="11">
        <f t="shared" si="1084"/>
        <v>1</v>
      </c>
      <c r="O5295" s="11">
        <f t="shared" si="1085"/>
        <v>0</v>
      </c>
      <c r="P5295" s="11">
        <f t="shared" si="1086"/>
        <v>1</v>
      </c>
      <c r="Q5295" s="11">
        <f t="shared" si="1087"/>
        <v>0</v>
      </c>
      <c r="R5295" s="11">
        <f t="shared" si="1088"/>
        <v>0</v>
      </c>
      <c r="S5295" s="11">
        <f t="shared" si="1089"/>
        <v>0</v>
      </c>
      <c r="T5295" t="str">
        <f t="shared" si="1090"/>
        <v>إضافى كامل</v>
      </c>
    </row>
    <row r="5296" spans="1:20" x14ac:dyDescent="0.25">
      <c r="A5296">
        <v>277</v>
      </c>
      <c r="B5296">
        <v>77777</v>
      </c>
      <c r="C5296" t="s">
        <v>471</v>
      </c>
      <c r="D5296" s="8">
        <v>45611</v>
      </c>
      <c r="E5296" t="s">
        <v>15</v>
      </c>
      <c r="F5296">
        <v>5</v>
      </c>
      <c r="G5296" s="9" t="s">
        <v>335</v>
      </c>
      <c r="H5296" s="10"/>
      <c r="K5296" s="3" t="str">
        <f t="shared" ref="K5296:K5315" si="1092">IF(AND(I5296&lt;=TIME(8,0,0),J5296&gt;=TIME(14,0,0),I5296&lt;&gt;""),"",IF(AND(I5296&gt;=TIME(8,32,0),I5296&lt;=TIME(8,10,0)),"تأخير",IF(AND(I5296&gt;=TIME(8,11,0),I5296&lt;=TIME(11,0,0),I5296&lt;&gt;""),"إذن ص",IF(AND(J5296&lt;TIME(14,0,0), J5296&lt;&gt;"",J5296&gt;=TIME(11,0,0)),"إذن م",IF(AND(OR(I5296="",J5296="",I5296=J5296,I5296&gt;TIME(11,0,0),J5296&lt;TIME(11,0,0)),AND(E5296&lt;&gt;"Friday")),"غائب","")))))</f>
        <v/>
      </c>
      <c r="L5296" s="11">
        <f t="shared" si="1082"/>
        <v>1</v>
      </c>
      <c r="M5296" s="11">
        <f t="shared" si="1083"/>
        <v>0</v>
      </c>
      <c r="N5296" s="11">
        <f t="shared" si="1084"/>
        <v>1</v>
      </c>
      <c r="O5296" s="11">
        <f t="shared" si="1085"/>
        <v>0</v>
      </c>
      <c r="P5296" s="11">
        <f t="shared" si="1086"/>
        <v>1</v>
      </c>
      <c r="Q5296" s="11">
        <f t="shared" si="1087"/>
        <v>0</v>
      </c>
      <c r="R5296" s="11">
        <f t="shared" si="1088"/>
        <v>0</v>
      </c>
      <c r="S5296" s="11">
        <f t="shared" si="1089"/>
        <v>0</v>
      </c>
      <c r="T5296" t="str">
        <f t="shared" si="1090"/>
        <v>إضافى كامل</v>
      </c>
    </row>
    <row r="5297" spans="1:20" x14ac:dyDescent="0.25">
      <c r="A5297">
        <v>277</v>
      </c>
      <c r="B5297">
        <v>77777</v>
      </c>
      <c r="C5297" t="s">
        <v>471</v>
      </c>
      <c r="D5297" s="8">
        <v>45612</v>
      </c>
      <c r="E5297" t="s">
        <v>18</v>
      </c>
      <c r="F5297">
        <v>5</v>
      </c>
      <c r="G5297" s="9" t="s">
        <v>335</v>
      </c>
      <c r="H5297" s="10"/>
      <c r="K5297" s="3" t="s">
        <v>19</v>
      </c>
      <c r="L5297" s="11">
        <f t="shared" si="1082"/>
        <v>1</v>
      </c>
      <c r="M5297" s="11">
        <f t="shared" si="1083"/>
        <v>0</v>
      </c>
      <c r="N5297" s="11">
        <f t="shared" si="1084"/>
        <v>1</v>
      </c>
      <c r="O5297" s="11">
        <f t="shared" si="1085"/>
        <v>0</v>
      </c>
      <c r="P5297" s="11">
        <f t="shared" si="1086"/>
        <v>1</v>
      </c>
      <c r="Q5297" s="11">
        <f t="shared" si="1087"/>
        <v>0</v>
      </c>
      <c r="R5297" s="11">
        <f t="shared" si="1088"/>
        <v>0</v>
      </c>
      <c r="S5297" s="11">
        <f t="shared" si="1089"/>
        <v>0</v>
      </c>
      <c r="T5297" t="str">
        <f t="shared" si="1090"/>
        <v>إضافى كامل</v>
      </c>
    </row>
    <row r="5298" spans="1:20" x14ac:dyDescent="0.25">
      <c r="A5298">
        <v>277</v>
      </c>
      <c r="B5298">
        <v>77777</v>
      </c>
      <c r="C5298" t="s">
        <v>471</v>
      </c>
      <c r="D5298" s="8">
        <v>45613</v>
      </c>
      <c r="E5298" t="s">
        <v>20</v>
      </c>
      <c r="F5298">
        <v>5</v>
      </c>
      <c r="G5298" s="9" t="s">
        <v>335</v>
      </c>
      <c r="H5298" s="10"/>
      <c r="I5298" s="12">
        <v>0.26954861111111111</v>
      </c>
      <c r="J5298" s="12">
        <v>0.89789351851851851</v>
      </c>
      <c r="K5298" s="3" t="str">
        <f t="shared" si="1092"/>
        <v/>
      </c>
      <c r="L5298" s="11">
        <f t="shared" si="1082"/>
        <v>1</v>
      </c>
      <c r="M5298" s="11">
        <f t="shared" si="1083"/>
        <v>0</v>
      </c>
      <c r="N5298" s="11">
        <f t="shared" si="1084"/>
        <v>1</v>
      </c>
      <c r="O5298" s="11">
        <f t="shared" si="1085"/>
        <v>0</v>
      </c>
      <c r="P5298" s="11">
        <f t="shared" si="1086"/>
        <v>1</v>
      </c>
      <c r="Q5298" s="11">
        <f t="shared" si="1087"/>
        <v>0</v>
      </c>
      <c r="R5298" s="11">
        <f t="shared" si="1088"/>
        <v>0</v>
      </c>
      <c r="S5298" s="11">
        <f t="shared" si="1089"/>
        <v>0</v>
      </c>
      <c r="T5298" t="str">
        <f t="shared" si="1090"/>
        <v>إضافى كامل</v>
      </c>
    </row>
    <row r="5299" spans="1:20" x14ac:dyDescent="0.25">
      <c r="A5299">
        <v>277</v>
      </c>
      <c r="B5299">
        <v>77777</v>
      </c>
      <c r="C5299" t="s">
        <v>471</v>
      </c>
      <c r="D5299" s="8">
        <v>45614</v>
      </c>
      <c r="E5299" t="s">
        <v>21</v>
      </c>
      <c r="F5299">
        <v>5</v>
      </c>
      <c r="G5299" s="9" t="s">
        <v>335</v>
      </c>
      <c r="H5299" s="10"/>
      <c r="I5299" s="12">
        <v>0.28618055555555555</v>
      </c>
      <c r="J5299" s="12">
        <v>0.85209490740740745</v>
      </c>
      <c r="K5299" s="3" t="str">
        <f t="shared" si="1092"/>
        <v/>
      </c>
      <c r="L5299" s="11">
        <f t="shared" si="1082"/>
        <v>1</v>
      </c>
      <c r="M5299" s="11">
        <f t="shared" si="1083"/>
        <v>0</v>
      </c>
      <c r="N5299" s="11">
        <f t="shared" si="1084"/>
        <v>1</v>
      </c>
      <c r="O5299" s="11">
        <f t="shared" si="1085"/>
        <v>0</v>
      </c>
      <c r="P5299" s="11">
        <f t="shared" si="1086"/>
        <v>1</v>
      </c>
      <c r="Q5299" s="11">
        <f t="shared" si="1087"/>
        <v>0</v>
      </c>
      <c r="R5299" s="11">
        <f t="shared" si="1088"/>
        <v>0</v>
      </c>
      <c r="S5299" s="11">
        <f t="shared" si="1089"/>
        <v>0</v>
      </c>
      <c r="T5299" t="str">
        <f t="shared" si="1090"/>
        <v>إضافى كامل</v>
      </c>
    </row>
    <row r="5300" spans="1:20" x14ac:dyDescent="0.25">
      <c r="A5300">
        <v>277</v>
      </c>
      <c r="B5300">
        <v>77777</v>
      </c>
      <c r="C5300" t="s">
        <v>471</v>
      </c>
      <c r="D5300" s="8">
        <v>45615</v>
      </c>
      <c r="E5300" t="s">
        <v>22</v>
      </c>
      <c r="F5300">
        <v>5</v>
      </c>
      <c r="G5300" s="9" t="s">
        <v>335</v>
      </c>
      <c r="H5300" s="10" t="s">
        <v>472</v>
      </c>
      <c r="I5300" s="12">
        <v>0.20980324074074075</v>
      </c>
      <c r="J5300" s="12">
        <v>0.83401620370370366</v>
      </c>
      <c r="K5300" s="3" t="str">
        <f t="shared" si="1092"/>
        <v/>
      </c>
      <c r="L5300" s="11">
        <f t="shared" si="1082"/>
        <v>1</v>
      </c>
      <c r="M5300" s="11">
        <f t="shared" si="1083"/>
        <v>1</v>
      </c>
      <c r="N5300" s="11">
        <f t="shared" si="1084"/>
        <v>1</v>
      </c>
      <c r="O5300" s="11">
        <f t="shared" si="1085"/>
        <v>0</v>
      </c>
      <c r="P5300" s="11">
        <f t="shared" si="1086"/>
        <v>1</v>
      </c>
      <c r="Q5300" s="11">
        <f t="shared" si="1087"/>
        <v>0</v>
      </c>
      <c r="R5300" s="11">
        <f t="shared" si="1088"/>
        <v>0</v>
      </c>
      <c r="S5300" s="11">
        <f t="shared" si="1089"/>
        <v>1</v>
      </c>
      <c r="T5300" t="str">
        <f t="shared" si="1090"/>
        <v>إضافى كامل</v>
      </c>
    </row>
    <row r="5301" spans="1:20" x14ac:dyDescent="0.25">
      <c r="A5301">
        <v>277</v>
      </c>
      <c r="B5301">
        <v>77777</v>
      </c>
      <c r="C5301" t="s">
        <v>471</v>
      </c>
      <c r="D5301" s="8">
        <v>45616</v>
      </c>
      <c r="E5301" t="s">
        <v>23</v>
      </c>
      <c r="F5301">
        <v>5</v>
      </c>
      <c r="G5301" s="9" t="s">
        <v>335</v>
      </c>
      <c r="H5301" s="10"/>
      <c r="I5301" s="12">
        <v>0.25291666666666668</v>
      </c>
      <c r="J5301" s="12">
        <v>0.83552083333333338</v>
      </c>
      <c r="K5301" s="3" t="str">
        <f t="shared" si="1092"/>
        <v/>
      </c>
      <c r="L5301" s="11">
        <f t="shared" si="1082"/>
        <v>1</v>
      </c>
      <c r="M5301" s="11">
        <f t="shared" si="1083"/>
        <v>2</v>
      </c>
      <c r="N5301" s="11">
        <f t="shared" si="1084"/>
        <v>1</v>
      </c>
      <c r="O5301" s="11">
        <f t="shared" si="1085"/>
        <v>0</v>
      </c>
      <c r="P5301" s="11">
        <f t="shared" si="1086"/>
        <v>1</v>
      </c>
      <c r="Q5301" s="11">
        <f t="shared" si="1087"/>
        <v>0</v>
      </c>
      <c r="R5301" s="11">
        <f t="shared" si="1088"/>
        <v>0</v>
      </c>
      <c r="S5301" s="11">
        <f t="shared" si="1089"/>
        <v>2</v>
      </c>
      <c r="T5301" t="str">
        <f t="shared" si="1090"/>
        <v>إضافى كامل</v>
      </c>
    </row>
    <row r="5302" spans="1:20" x14ac:dyDescent="0.25">
      <c r="A5302">
        <v>277</v>
      </c>
      <c r="B5302">
        <v>77777</v>
      </c>
      <c r="C5302" t="s">
        <v>471</v>
      </c>
      <c r="D5302" s="8">
        <v>45617</v>
      </c>
      <c r="E5302" t="s">
        <v>24</v>
      </c>
      <c r="F5302">
        <v>5</v>
      </c>
      <c r="G5302" s="9" t="s">
        <v>335</v>
      </c>
      <c r="H5302" s="10"/>
      <c r="I5302" s="12">
        <v>0.2754050925925926</v>
      </c>
      <c r="J5302" s="12">
        <v>0.70218749999999996</v>
      </c>
      <c r="K5302" s="3" t="str">
        <f t="shared" si="1092"/>
        <v/>
      </c>
      <c r="L5302" s="11">
        <f t="shared" si="1082"/>
        <v>1</v>
      </c>
      <c r="M5302" s="11">
        <f t="shared" si="1083"/>
        <v>3</v>
      </c>
      <c r="N5302" s="11">
        <f t="shared" si="1084"/>
        <v>1</v>
      </c>
      <c r="O5302" s="11">
        <f t="shared" si="1085"/>
        <v>0</v>
      </c>
      <c r="P5302" s="11">
        <f t="shared" si="1086"/>
        <v>1</v>
      </c>
      <c r="Q5302" s="11">
        <f t="shared" si="1087"/>
        <v>0</v>
      </c>
      <c r="R5302" s="11">
        <f t="shared" si="1088"/>
        <v>0</v>
      </c>
      <c r="S5302" s="11">
        <f t="shared" si="1089"/>
        <v>3</v>
      </c>
      <c r="T5302" t="str">
        <f t="shared" si="1090"/>
        <v>إضافى كامل</v>
      </c>
    </row>
    <row r="5303" spans="1:20" x14ac:dyDescent="0.25">
      <c r="A5303">
        <v>277</v>
      </c>
      <c r="B5303">
        <v>77777</v>
      </c>
      <c r="C5303" t="s">
        <v>471</v>
      </c>
      <c r="D5303" s="8">
        <v>45618</v>
      </c>
      <c r="E5303" t="s">
        <v>15</v>
      </c>
      <c r="F5303">
        <v>5</v>
      </c>
      <c r="G5303" s="9" t="s">
        <v>335</v>
      </c>
      <c r="H5303" s="10"/>
      <c r="K5303" s="3" t="str">
        <f t="shared" si="1092"/>
        <v/>
      </c>
      <c r="L5303" s="11">
        <f t="shared" si="1082"/>
        <v>1</v>
      </c>
      <c r="M5303" s="11">
        <f t="shared" si="1083"/>
        <v>4</v>
      </c>
      <c r="N5303" s="11">
        <f t="shared" si="1084"/>
        <v>1</v>
      </c>
      <c r="O5303" s="11">
        <f t="shared" si="1085"/>
        <v>0</v>
      </c>
      <c r="P5303" s="11">
        <f t="shared" si="1086"/>
        <v>1</v>
      </c>
      <c r="Q5303" s="11">
        <f t="shared" si="1087"/>
        <v>0</v>
      </c>
      <c r="R5303" s="11">
        <f t="shared" si="1088"/>
        <v>0</v>
      </c>
      <c r="S5303" s="11">
        <f t="shared" si="1089"/>
        <v>4</v>
      </c>
      <c r="T5303" t="str">
        <f t="shared" si="1090"/>
        <v>إضافى كامل</v>
      </c>
    </row>
    <row r="5304" spans="1:20" x14ac:dyDescent="0.25">
      <c r="A5304">
        <v>277</v>
      </c>
      <c r="B5304">
        <v>77777</v>
      </c>
      <c r="C5304" t="s">
        <v>471</v>
      </c>
      <c r="D5304" s="8">
        <v>45619</v>
      </c>
      <c r="E5304" t="s">
        <v>18</v>
      </c>
      <c r="F5304">
        <v>5</v>
      </c>
      <c r="G5304" s="9" t="s">
        <v>335</v>
      </c>
      <c r="H5304" s="10"/>
      <c r="I5304" s="12">
        <v>0.34020833333333333</v>
      </c>
      <c r="J5304" s="12">
        <v>0.8474652777777778</v>
      </c>
      <c r="K5304" s="3" t="str">
        <f t="shared" si="1092"/>
        <v/>
      </c>
      <c r="L5304" s="11">
        <f t="shared" si="1082"/>
        <v>1</v>
      </c>
      <c r="M5304" s="11">
        <f t="shared" si="1083"/>
        <v>5</v>
      </c>
      <c r="N5304" s="11">
        <f t="shared" si="1084"/>
        <v>1</v>
      </c>
      <c r="O5304" s="11">
        <f t="shared" si="1085"/>
        <v>0</v>
      </c>
      <c r="P5304" s="11">
        <f t="shared" si="1086"/>
        <v>1</v>
      </c>
      <c r="Q5304" s="11">
        <f t="shared" si="1087"/>
        <v>0</v>
      </c>
      <c r="R5304" s="11">
        <f t="shared" si="1088"/>
        <v>0</v>
      </c>
      <c r="S5304" s="11">
        <f t="shared" si="1089"/>
        <v>5</v>
      </c>
      <c r="T5304" t="str">
        <f t="shared" si="1090"/>
        <v>نصف إضافى</v>
      </c>
    </row>
    <row r="5305" spans="1:20" x14ac:dyDescent="0.25">
      <c r="A5305">
        <v>277</v>
      </c>
      <c r="B5305">
        <v>77777</v>
      </c>
      <c r="C5305" t="s">
        <v>471</v>
      </c>
      <c r="D5305" s="8">
        <v>45620</v>
      </c>
      <c r="E5305" t="s">
        <v>20</v>
      </c>
      <c r="F5305">
        <v>5</v>
      </c>
      <c r="G5305" s="9" t="s">
        <v>335</v>
      </c>
      <c r="H5305" s="10"/>
      <c r="I5305" s="12">
        <v>0.27435185185185185</v>
      </c>
      <c r="J5305" s="12">
        <v>0.83519675925925929</v>
      </c>
      <c r="K5305" s="3" t="str">
        <f t="shared" si="1092"/>
        <v/>
      </c>
      <c r="L5305" s="11">
        <f t="shared" si="1082"/>
        <v>1</v>
      </c>
      <c r="M5305" s="11">
        <f t="shared" si="1083"/>
        <v>6</v>
      </c>
      <c r="N5305" s="11">
        <f t="shared" si="1084"/>
        <v>1</v>
      </c>
      <c r="O5305" s="11">
        <f t="shared" si="1085"/>
        <v>0</v>
      </c>
      <c r="P5305" s="11">
        <f t="shared" si="1086"/>
        <v>1</v>
      </c>
      <c r="Q5305" s="11">
        <f t="shared" si="1087"/>
        <v>0</v>
      </c>
      <c r="R5305" s="11">
        <f t="shared" si="1088"/>
        <v>0</v>
      </c>
      <c r="S5305" s="11">
        <f t="shared" si="1089"/>
        <v>6</v>
      </c>
      <c r="T5305" t="str">
        <f t="shared" si="1090"/>
        <v>نصف إضافى</v>
      </c>
    </row>
    <row r="5306" spans="1:20" x14ac:dyDescent="0.25">
      <c r="A5306">
        <v>277</v>
      </c>
      <c r="B5306">
        <v>77777</v>
      </c>
      <c r="C5306" t="s">
        <v>471</v>
      </c>
      <c r="D5306" s="8">
        <v>45621</v>
      </c>
      <c r="E5306" t="s">
        <v>21</v>
      </c>
      <c r="F5306">
        <v>5</v>
      </c>
      <c r="G5306" s="9" t="s">
        <v>335</v>
      </c>
      <c r="H5306" s="10"/>
      <c r="I5306" s="12">
        <v>0.33825231481481483</v>
      </c>
      <c r="J5306" s="12">
        <v>0.76030092592592591</v>
      </c>
      <c r="K5306" s="3" t="str">
        <f t="shared" si="1092"/>
        <v/>
      </c>
      <c r="L5306" s="11">
        <f t="shared" si="1082"/>
        <v>1</v>
      </c>
      <c r="M5306" s="11">
        <f t="shared" si="1083"/>
        <v>7</v>
      </c>
      <c r="N5306" s="11">
        <f t="shared" si="1084"/>
        <v>1</v>
      </c>
      <c r="O5306" s="11">
        <f t="shared" si="1085"/>
        <v>0</v>
      </c>
      <c r="P5306" s="11">
        <f t="shared" si="1086"/>
        <v>1</v>
      </c>
      <c r="Q5306" s="11">
        <f t="shared" si="1087"/>
        <v>0</v>
      </c>
      <c r="R5306" s="11">
        <f t="shared" si="1088"/>
        <v>0</v>
      </c>
      <c r="S5306" s="11">
        <f t="shared" si="1089"/>
        <v>7</v>
      </c>
      <c r="T5306" t="str">
        <f t="shared" si="1090"/>
        <v>لا يستحق</v>
      </c>
    </row>
    <row r="5307" spans="1:20" x14ac:dyDescent="0.25">
      <c r="A5307">
        <v>277</v>
      </c>
      <c r="B5307">
        <v>77777</v>
      </c>
      <c r="C5307" t="s">
        <v>471</v>
      </c>
      <c r="D5307" s="8">
        <v>45622</v>
      </c>
      <c r="E5307" t="s">
        <v>22</v>
      </c>
      <c r="F5307">
        <v>5</v>
      </c>
      <c r="G5307" s="9" t="s">
        <v>335</v>
      </c>
      <c r="H5307" s="10"/>
      <c r="K5307" s="3" t="s">
        <v>19</v>
      </c>
      <c r="L5307" s="11">
        <f t="shared" si="1082"/>
        <v>1</v>
      </c>
      <c r="M5307" s="11">
        <f t="shared" si="1083"/>
        <v>8</v>
      </c>
      <c r="N5307" s="11">
        <f t="shared" si="1084"/>
        <v>1</v>
      </c>
      <c r="O5307" s="11">
        <f t="shared" si="1085"/>
        <v>0</v>
      </c>
      <c r="P5307" s="11">
        <f t="shared" si="1086"/>
        <v>1</v>
      </c>
      <c r="Q5307" s="11">
        <f t="shared" si="1087"/>
        <v>0</v>
      </c>
      <c r="R5307" s="11">
        <f t="shared" si="1088"/>
        <v>0</v>
      </c>
      <c r="S5307" s="11">
        <f t="shared" si="1089"/>
        <v>8</v>
      </c>
      <c r="T5307" t="str">
        <f t="shared" si="1090"/>
        <v>لا يستحق</v>
      </c>
    </row>
    <row r="5308" spans="1:20" x14ac:dyDescent="0.25">
      <c r="A5308">
        <v>277</v>
      </c>
      <c r="B5308">
        <v>77777</v>
      </c>
      <c r="C5308" t="s">
        <v>471</v>
      </c>
      <c r="D5308" s="8">
        <v>45623</v>
      </c>
      <c r="E5308" t="s">
        <v>23</v>
      </c>
      <c r="F5308">
        <v>5</v>
      </c>
      <c r="G5308" s="9" t="s">
        <v>335</v>
      </c>
      <c r="H5308" s="10"/>
      <c r="K5308" s="3" t="s">
        <v>31</v>
      </c>
      <c r="L5308" s="11">
        <f t="shared" si="1082"/>
        <v>1</v>
      </c>
      <c r="M5308" s="11">
        <f t="shared" si="1083"/>
        <v>9</v>
      </c>
      <c r="N5308" s="11">
        <f t="shared" si="1084"/>
        <v>1</v>
      </c>
      <c r="O5308" s="11">
        <f t="shared" si="1085"/>
        <v>0</v>
      </c>
      <c r="P5308" s="11">
        <f t="shared" si="1086"/>
        <v>1</v>
      </c>
      <c r="Q5308" s="11">
        <f t="shared" si="1087"/>
        <v>0</v>
      </c>
      <c r="R5308" s="11">
        <f t="shared" si="1088"/>
        <v>0</v>
      </c>
      <c r="S5308" s="11">
        <f t="shared" si="1089"/>
        <v>9</v>
      </c>
      <c r="T5308" t="str">
        <f t="shared" si="1090"/>
        <v>لا يستحق</v>
      </c>
    </row>
    <row r="5309" spans="1:20" x14ac:dyDescent="0.25">
      <c r="A5309">
        <v>277</v>
      </c>
      <c r="B5309">
        <v>77777</v>
      </c>
      <c r="C5309" t="s">
        <v>471</v>
      </c>
      <c r="D5309" s="8">
        <v>45624</v>
      </c>
      <c r="E5309" t="s">
        <v>24</v>
      </c>
      <c r="F5309">
        <v>5</v>
      </c>
      <c r="G5309" s="9" t="s">
        <v>335</v>
      </c>
      <c r="H5309" s="10"/>
      <c r="K5309" s="3" t="s">
        <v>31</v>
      </c>
      <c r="L5309" s="11">
        <f t="shared" si="1082"/>
        <v>1</v>
      </c>
      <c r="M5309" s="11">
        <f t="shared" si="1083"/>
        <v>10</v>
      </c>
      <c r="N5309" s="11">
        <f t="shared" si="1084"/>
        <v>1</v>
      </c>
      <c r="O5309" s="11">
        <f t="shared" si="1085"/>
        <v>0</v>
      </c>
      <c r="P5309" s="11">
        <f t="shared" si="1086"/>
        <v>1</v>
      </c>
      <c r="Q5309" s="11">
        <f t="shared" si="1087"/>
        <v>0</v>
      </c>
      <c r="R5309" s="11">
        <f t="shared" si="1088"/>
        <v>0</v>
      </c>
      <c r="S5309" s="11">
        <f t="shared" si="1089"/>
        <v>10</v>
      </c>
      <c r="T5309" t="str">
        <f t="shared" si="1090"/>
        <v>لا يستحق</v>
      </c>
    </row>
    <row r="5310" spans="1:20" x14ac:dyDescent="0.25">
      <c r="A5310">
        <v>277</v>
      </c>
      <c r="B5310">
        <v>77777</v>
      </c>
      <c r="C5310" t="s">
        <v>471</v>
      </c>
      <c r="D5310" s="8">
        <v>45625</v>
      </c>
      <c r="E5310" t="s">
        <v>15</v>
      </c>
      <c r="F5310">
        <v>5</v>
      </c>
      <c r="G5310" s="9" t="s">
        <v>335</v>
      </c>
      <c r="H5310" s="10"/>
      <c r="K5310" s="3" t="str">
        <f t="shared" si="1092"/>
        <v/>
      </c>
      <c r="L5310" s="11">
        <f t="shared" si="1082"/>
        <v>1</v>
      </c>
      <c r="M5310" s="11">
        <f t="shared" si="1083"/>
        <v>11</v>
      </c>
      <c r="N5310" s="11">
        <f t="shared" si="1084"/>
        <v>1</v>
      </c>
      <c r="O5310" s="11">
        <f t="shared" si="1085"/>
        <v>0</v>
      </c>
      <c r="P5310" s="11">
        <f t="shared" si="1086"/>
        <v>1</v>
      </c>
      <c r="Q5310" s="11">
        <f t="shared" si="1087"/>
        <v>0</v>
      </c>
      <c r="R5310" s="11">
        <f t="shared" si="1088"/>
        <v>0</v>
      </c>
      <c r="S5310" s="11">
        <f t="shared" si="1089"/>
        <v>11</v>
      </c>
      <c r="T5310" t="str">
        <f t="shared" si="1090"/>
        <v>لا يستحق</v>
      </c>
    </row>
    <row r="5311" spans="1:20" x14ac:dyDescent="0.25">
      <c r="A5311">
        <v>277</v>
      </c>
      <c r="B5311">
        <v>77777</v>
      </c>
      <c r="C5311" t="s">
        <v>471</v>
      </c>
      <c r="D5311" s="8">
        <v>45626</v>
      </c>
      <c r="E5311" t="s">
        <v>18</v>
      </c>
      <c r="F5311">
        <v>5</v>
      </c>
      <c r="G5311" s="9" t="s">
        <v>335</v>
      </c>
      <c r="H5311" s="10"/>
      <c r="K5311" s="3" t="s">
        <v>19</v>
      </c>
      <c r="L5311" s="11">
        <f t="shared" si="1082"/>
        <v>1</v>
      </c>
      <c r="M5311" s="11">
        <f t="shared" si="1083"/>
        <v>12</v>
      </c>
      <c r="N5311" s="11">
        <f t="shared" si="1084"/>
        <v>1</v>
      </c>
      <c r="O5311" s="11">
        <f t="shared" si="1085"/>
        <v>0</v>
      </c>
      <c r="P5311" s="11">
        <f t="shared" si="1086"/>
        <v>1</v>
      </c>
      <c r="Q5311" s="11">
        <f t="shared" si="1087"/>
        <v>0</v>
      </c>
      <c r="R5311" s="11">
        <f t="shared" si="1088"/>
        <v>0</v>
      </c>
      <c r="S5311" s="11">
        <f t="shared" si="1089"/>
        <v>12</v>
      </c>
      <c r="T5311" t="str">
        <f t="shared" si="1090"/>
        <v>لا يستحق</v>
      </c>
    </row>
    <row r="5312" spans="1:20" ht="15.75" x14ac:dyDescent="0.25">
      <c r="A5312">
        <v>220</v>
      </c>
      <c r="B5312">
        <v>29808</v>
      </c>
      <c r="C5312" s="16" t="s">
        <v>473</v>
      </c>
      <c r="D5312" s="8">
        <v>45597</v>
      </c>
      <c r="E5312" t="s">
        <v>15</v>
      </c>
      <c r="F5312">
        <v>5</v>
      </c>
      <c r="G5312" s="9" t="s">
        <v>335</v>
      </c>
      <c r="H5312" s="10" t="s">
        <v>474</v>
      </c>
      <c r="K5312" s="3" t="str">
        <f t="shared" si="1092"/>
        <v/>
      </c>
      <c r="L5312" s="11">
        <f t="shared" si="1082"/>
        <v>1</v>
      </c>
      <c r="M5312" s="11">
        <f t="shared" si="1083"/>
        <v>12</v>
      </c>
      <c r="N5312" s="11">
        <f t="shared" si="1084"/>
        <v>1</v>
      </c>
      <c r="O5312" s="11">
        <f t="shared" si="1085"/>
        <v>0</v>
      </c>
      <c r="P5312" s="11">
        <f t="shared" si="1086"/>
        <v>1</v>
      </c>
      <c r="Q5312" s="11">
        <f t="shared" si="1087"/>
        <v>0</v>
      </c>
      <c r="R5312" s="11">
        <f t="shared" si="1088"/>
        <v>0</v>
      </c>
      <c r="S5312" s="11">
        <f t="shared" si="1089"/>
        <v>12</v>
      </c>
      <c r="T5312" t="str">
        <f t="shared" si="1090"/>
        <v>لا يستحق</v>
      </c>
    </row>
    <row r="5313" spans="1:20" x14ac:dyDescent="0.25">
      <c r="A5313">
        <v>220</v>
      </c>
      <c r="B5313">
        <v>29808</v>
      </c>
      <c r="C5313" t="s">
        <v>475</v>
      </c>
      <c r="D5313" s="8">
        <v>45598</v>
      </c>
      <c r="E5313" t="s">
        <v>18</v>
      </c>
      <c r="F5313">
        <v>5</v>
      </c>
      <c r="G5313" s="9" t="s">
        <v>335</v>
      </c>
      <c r="H5313" s="10"/>
      <c r="I5313" s="12">
        <v>0.33381944444444445</v>
      </c>
      <c r="J5313" s="12">
        <v>0.75079861111111112</v>
      </c>
      <c r="K5313" s="3" t="str">
        <f t="shared" si="1092"/>
        <v/>
      </c>
      <c r="L5313" s="11">
        <f t="shared" si="1082"/>
        <v>1</v>
      </c>
      <c r="M5313" s="11">
        <f t="shared" si="1083"/>
        <v>12</v>
      </c>
      <c r="N5313" s="11">
        <f t="shared" si="1084"/>
        <v>1</v>
      </c>
      <c r="O5313" s="11">
        <f t="shared" si="1085"/>
        <v>0</v>
      </c>
      <c r="P5313" s="11">
        <f t="shared" si="1086"/>
        <v>1</v>
      </c>
      <c r="Q5313" s="11">
        <f t="shared" si="1087"/>
        <v>0</v>
      </c>
      <c r="R5313" s="11">
        <f t="shared" si="1088"/>
        <v>0</v>
      </c>
      <c r="S5313" s="11">
        <f t="shared" si="1089"/>
        <v>12</v>
      </c>
      <c r="T5313" t="str">
        <f t="shared" si="1090"/>
        <v>لا يستحق</v>
      </c>
    </row>
    <row r="5314" spans="1:20" x14ac:dyDescent="0.25">
      <c r="A5314">
        <v>220</v>
      </c>
      <c r="B5314">
        <v>29808</v>
      </c>
      <c r="C5314" t="s">
        <v>475</v>
      </c>
      <c r="D5314" s="8">
        <v>45599</v>
      </c>
      <c r="E5314" t="s">
        <v>20</v>
      </c>
      <c r="F5314">
        <v>5</v>
      </c>
      <c r="G5314" s="9" t="s">
        <v>335</v>
      </c>
      <c r="H5314" s="10" t="s">
        <v>32</v>
      </c>
      <c r="I5314" s="12">
        <v>0.33607638888888891</v>
      </c>
      <c r="J5314" s="12">
        <v>0.70668981481481485</v>
      </c>
      <c r="K5314" s="3" t="str">
        <f t="shared" si="1092"/>
        <v/>
      </c>
      <c r="L5314" s="11">
        <f t="shared" ref="L5314:L5377" si="1093">IF(AND(OR(K5314= "حالة وفاة",K5314="إذن م",K5314="إذن ص",K5314="بدل راحة",K5314="انصراف",K5314="اجازة",K5314="راحة",K5314="مأمورية",K5314="مأمورية م",K5314="مأمورية ص",K5314="Online",K5314="حضور",K5314="بدل سهر",E5314="Friday",K5314=""),E5314&lt;&gt;""),1,0)</f>
        <v>1</v>
      </c>
      <c r="M5314" s="11">
        <f t="shared" ref="M5314:M5377" si="1094">COUNTIF(K5314:K5343,"غائب")</f>
        <v>12</v>
      </c>
      <c r="N5314" s="11">
        <f t="shared" ref="N5314:N5377" si="1095">COUNTIF(K5314:K5343,"إذن ص")</f>
        <v>1</v>
      </c>
      <c r="O5314" s="11">
        <f t="shared" ref="O5314:O5377" si="1096">COUNTIF(K5314:K5343,"إذن م")</f>
        <v>0</v>
      </c>
      <c r="P5314" s="11">
        <f t="shared" si="1086"/>
        <v>1</v>
      </c>
      <c r="Q5314" s="11">
        <f t="shared" si="1087"/>
        <v>0</v>
      </c>
      <c r="R5314" s="11">
        <f t="shared" si="1088"/>
        <v>0</v>
      </c>
      <c r="S5314" s="11">
        <f t="shared" si="1089"/>
        <v>12</v>
      </c>
      <c r="T5314" t="str">
        <f t="shared" si="1090"/>
        <v>لا يستحق</v>
      </c>
    </row>
    <row r="5315" spans="1:20" x14ac:dyDescent="0.25">
      <c r="A5315">
        <v>220</v>
      </c>
      <c r="B5315">
        <v>29808</v>
      </c>
      <c r="C5315" t="s">
        <v>475</v>
      </c>
      <c r="D5315" s="8">
        <v>45600</v>
      </c>
      <c r="E5315" t="s">
        <v>21</v>
      </c>
      <c r="F5315">
        <v>5</v>
      </c>
      <c r="G5315" s="9" t="s">
        <v>335</v>
      </c>
      <c r="H5315" s="10"/>
      <c r="I5315" s="12">
        <v>0.27077546296296295</v>
      </c>
      <c r="J5315" s="12">
        <v>0.70233796296296291</v>
      </c>
      <c r="K5315" s="3" t="str">
        <f t="shared" si="1092"/>
        <v/>
      </c>
      <c r="L5315" s="11">
        <f t="shared" si="1093"/>
        <v>1</v>
      </c>
      <c r="M5315" s="11">
        <f t="shared" si="1094"/>
        <v>12</v>
      </c>
      <c r="N5315" s="11">
        <f t="shared" si="1095"/>
        <v>1</v>
      </c>
      <c r="O5315" s="11">
        <f t="shared" si="1096"/>
        <v>0</v>
      </c>
      <c r="P5315" s="11">
        <f t="shared" ref="P5315:P5378" si="1097">N5315+O5315</f>
        <v>1</v>
      </c>
      <c r="Q5315" s="11">
        <f t="shared" ref="Q5315:Q5378" si="1098">IF(AND(P5315&gt;2,P5315&lt;&gt;0),P5315*3/6,0)</f>
        <v>0</v>
      </c>
      <c r="R5315" s="11">
        <f t="shared" ref="R5315:R5378" si="1099">INT(Q5315)</f>
        <v>0</v>
      </c>
      <c r="S5315" s="11">
        <f t="shared" ref="S5315:S5378" si="1100">R5315+M5315</f>
        <v>12</v>
      </c>
      <c r="T5315" t="str">
        <f t="shared" ref="T5315:T5378" si="1101">IF(AND(OR(S5315&lt;=0,S5315&gt;0),S5315&lt;5),"إضافى كامل",IF(AND(OR(S5315=5,S5315=6,S5315&lt;7),S5315&lt;&gt;""),"نصف إضافى","لا يستحق"))</f>
        <v>لا يستحق</v>
      </c>
    </row>
    <row r="5316" spans="1:20" x14ac:dyDescent="0.25">
      <c r="A5316">
        <v>220</v>
      </c>
      <c r="B5316">
        <v>29808</v>
      </c>
      <c r="C5316" t="s">
        <v>475</v>
      </c>
      <c r="D5316" s="8">
        <v>45601</v>
      </c>
      <c r="E5316" t="s">
        <v>22</v>
      </c>
      <c r="F5316">
        <v>5</v>
      </c>
      <c r="G5316" s="9" t="s">
        <v>335</v>
      </c>
      <c r="H5316" s="10"/>
      <c r="K5316" s="3" t="s">
        <v>19</v>
      </c>
      <c r="L5316" s="11">
        <f t="shared" si="1093"/>
        <v>1</v>
      </c>
      <c r="M5316" s="11">
        <f t="shared" si="1094"/>
        <v>12</v>
      </c>
      <c r="N5316" s="11">
        <f t="shared" si="1095"/>
        <v>1</v>
      </c>
      <c r="O5316" s="11">
        <f t="shared" si="1096"/>
        <v>0</v>
      </c>
      <c r="P5316" s="11">
        <f t="shared" si="1097"/>
        <v>1</v>
      </c>
      <c r="Q5316" s="11">
        <f t="shared" si="1098"/>
        <v>0</v>
      </c>
      <c r="R5316" s="11">
        <f t="shared" si="1099"/>
        <v>0</v>
      </c>
      <c r="S5316" s="11">
        <f t="shared" si="1100"/>
        <v>12</v>
      </c>
      <c r="T5316" t="str">
        <f t="shared" si="1101"/>
        <v>لا يستحق</v>
      </c>
    </row>
    <row r="5317" spans="1:20" x14ac:dyDescent="0.25">
      <c r="A5317">
        <v>220</v>
      </c>
      <c r="B5317">
        <v>29808</v>
      </c>
      <c r="C5317" t="s">
        <v>475</v>
      </c>
      <c r="D5317" s="8">
        <v>45602</v>
      </c>
      <c r="E5317" t="s">
        <v>23</v>
      </c>
      <c r="F5317">
        <v>5</v>
      </c>
      <c r="G5317" s="9" t="s">
        <v>335</v>
      </c>
      <c r="H5317" s="10"/>
      <c r="K5317" s="3" t="s">
        <v>31</v>
      </c>
      <c r="L5317" s="11">
        <f t="shared" si="1093"/>
        <v>1</v>
      </c>
      <c r="M5317" s="11">
        <f t="shared" si="1094"/>
        <v>12</v>
      </c>
      <c r="N5317" s="11">
        <f t="shared" si="1095"/>
        <v>1</v>
      </c>
      <c r="O5317" s="11">
        <f t="shared" si="1096"/>
        <v>0</v>
      </c>
      <c r="P5317" s="11">
        <f t="shared" si="1097"/>
        <v>1</v>
      </c>
      <c r="Q5317" s="11">
        <f t="shared" si="1098"/>
        <v>0</v>
      </c>
      <c r="R5317" s="11">
        <f t="shared" si="1099"/>
        <v>0</v>
      </c>
      <c r="S5317" s="11">
        <f t="shared" si="1100"/>
        <v>12</v>
      </c>
      <c r="T5317" t="str">
        <f t="shared" si="1101"/>
        <v>لا يستحق</v>
      </c>
    </row>
    <row r="5318" spans="1:20" x14ac:dyDescent="0.25">
      <c r="A5318">
        <v>220</v>
      </c>
      <c r="B5318">
        <v>29808</v>
      </c>
      <c r="C5318" t="s">
        <v>475</v>
      </c>
      <c r="D5318" s="8">
        <v>45603</v>
      </c>
      <c r="E5318" t="s">
        <v>24</v>
      </c>
      <c r="F5318">
        <v>5</v>
      </c>
      <c r="G5318" s="9" t="s">
        <v>335</v>
      </c>
      <c r="H5318" s="10"/>
      <c r="K5318" s="3" t="s">
        <v>31</v>
      </c>
      <c r="L5318" s="11">
        <f t="shared" si="1093"/>
        <v>1</v>
      </c>
      <c r="M5318" s="11">
        <f t="shared" si="1094"/>
        <v>12</v>
      </c>
      <c r="N5318" s="11">
        <f t="shared" si="1095"/>
        <v>1</v>
      </c>
      <c r="O5318" s="11">
        <f t="shared" si="1096"/>
        <v>0</v>
      </c>
      <c r="P5318" s="11">
        <f t="shared" si="1097"/>
        <v>1</v>
      </c>
      <c r="Q5318" s="11">
        <f t="shared" si="1098"/>
        <v>0</v>
      </c>
      <c r="R5318" s="11">
        <f t="shared" si="1099"/>
        <v>0</v>
      </c>
      <c r="S5318" s="11">
        <f t="shared" si="1100"/>
        <v>12</v>
      </c>
      <c r="T5318" t="str">
        <f t="shared" si="1101"/>
        <v>لا يستحق</v>
      </c>
    </row>
    <row r="5319" spans="1:20" x14ac:dyDescent="0.25">
      <c r="A5319">
        <v>220</v>
      </c>
      <c r="B5319">
        <v>29808</v>
      </c>
      <c r="C5319" t="s">
        <v>475</v>
      </c>
      <c r="D5319" s="8">
        <v>45604</v>
      </c>
      <c r="E5319" t="s">
        <v>15</v>
      </c>
      <c r="F5319">
        <v>5</v>
      </c>
      <c r="G5319" s="9" t="s">
        <v>335</v>
      </c>
      <c r="H5319" s="3"/>
      <c r="K5319" s="3" t="str">
        <f>IF(AND(I5319&lt;=TIME(8,0,0),J5319&gt;=TIME(14,0,0),I5319&lt;&gt;""),"",IF(AND(I5319&gt;=TIME(8,32,0),I5319&lt;=TIME(8,10,0)),"تأخير",IF(AND(I5319&gt;=TIME(8,11,0),I5319&lt;=TIME(11,0,0),I5319&lt;&gt;""),"إذن ص",IF(AND(J5319&lt;TIME(14,0,0), J5319&lt;&gt;"",J5319&gt;=TIME(11,0,0)),"إذن م",IF(AND(OR(I5319="",J5319="",I5319=J5319,I5319&gt;TIME(11,0,0),J5319&lt;TIME(11,0,0)),AND(E5319&lt;&gt;"Friday")),"غائب","")))))</f>
        <v/>
      </c>
      <c r="L5319" s="11">
        <f t="shared" si="1093"/>
        <v>1</v>
      </c>
      <c r="M5319" s="11">
        <f t="shared" si="1094"/>
        <v>12</v>
      </c>
      <c r="N5319" s="11">
        <f t="shared" si="1095"/>
        <v>1</v>
      </c>
      <c r="O5319" s="11">
        <f t="shared" si="1096"/>
        <v>0</v>
      </c>
      <c r="P5319" s="11">
        <f t="shared" si="1097"/>
        <v>1</v>
      </c>
      <c r="Q5319" s="11">
        <f t="shared" si="1098"/>
        <v>0</v>
      </c>
      <c r="R5319" s="11">
        <f t="shared" si="1099"/>
        <v>0</v>
      </c>
      <c r="S5319" s="11">
        <f t="shared" si="1100"/>
        <v>12</v>
      </c>
      <c r="T5319" t="str">
        <f t="shared" si="1101"/>
        <v>لا يستحق</v>
      </c>
    </row>
    <row r="5320" spans="1:20" x14ac:dyDescent="0.25">
      <c r="A5320">
        <v>220</v>
      </c>
      <c r="B5320">
        <v>29808</v>
      </c>
      <c r="C5320" t="s">
        <v>475</v>
      </c>
      <c r="D5320" s="8">
        <v>45605</v>
      </c>
      <c r="E5320" t="s">
        <v>18</v>
      </c>
      <c r="F5320">
        <v>5</v>
      </c>
      <c r="G5320" s="9" t="s">
        <v>335</v>
      </c>
      <c r="H5320" s="10"/>
      <c r="I5320" s="12">
        <v>0.28888888888888886</v>
      </c>
      <c r="J5320" s="12">
        <v>0.70917824074074076</v>
      </c>
      <c r="K5320" s="3" t="str">
        <f>IF(AND(I5320&lt;=TIME(8,0,0),J5320&gt;=TIME(14,0,0),I5320&lt;&gt;""),"",IF(AND(I5320&gt;=TIME(8,32,0),I5320&lt;=TIME(8,10,0)),"تأخير",IF(AND(I5320&gt;=TIME(8,11,0),I5320&lt;=TIME(11,0,0),I5320&lt;&gt;""),"إذن ص",IF(AND(J5320&lt;TIME(14,0,0), J5320&lt;&gt;"",J5320&gt;=TIME(11,0,0)),"إذن م",IF(AND(OR(I5320="",J5320="",I5320=J5320,I5320&gt;TIME(11,0,0),J5320&lt;TIME(11,0,0)),AND(E5320&lt;&gt;"Friday")),"غائب","")))))</f>
        <v/>
      </c>
      <c r="L5320" s="11">
        <f t="shared" si="1093"/>
        <v>1</v>
      </c>
      <c r="M5320" s="11">
        <f t="shared" si="1094"/>
        <v>12</v>
      </c>
      <c r="N5320" s="11">
        <f t="shared" si="1095"/>
        <v>1</v>
      </c>
      <c r="O5320" s="11">
        <f t="shared" si="1096"/>
        <v>0</v>
      </c>
      <c r="P5320" s="11">
        <f t="shared" si="1097"/>
        <v>1</v>
      </c>
      <c r="Q5320" s="11">
        <f t="shared" si="1098"/>
        <v>0</v>
      </c>
      <c r="R5320" s="11">
        <f t="shared" si="1099"/>
        <v>0</v>
      </c>
      <c r="S5320" s="11">
        <f t="shared" si="1100"/>
        <v>12</v>
      </c>
      <c r="T5320" t="str">
        <f t="shared" si="1101"/>
        <v>لا يستحق</v>
      </c>
    </row>
    <row r="5321" spans="1:20" x14ac:dyDescent="0.25">
      <c r="A5321">
        <v>220</v>
      </c>
      <c r="B5321">
        <v>29808</v>
      </c>
      <c r="C5321" t="s">
        <v>475</v>
      </c>
      <c r="D5321" s="8">
        <v>45606</v>
      </c>
      <c r="E5321" t="s">
        <v>20</v>
      </c>
      <c r="F5321">
        <v>5</v>
      </c>
      <c r="G5321" s="9" t="s">
        <v>335</v>
      </c>
      <c r="H5321" s="10"/>
      <c r="I5321" s="12">
        <v>0.27047453703703705</v>
      </c>
      <c r="J5321" s="12">
        <v>0.69989583333333338</v>
      </c>
      <c r="K5321" s="3" t="str">
        <f>IF(AND(I5321&lt;=TIME(8,0,0),J5321&gt;=TIME(14,0,0),I5321&lt;&gt;""),"",IF(AND(I5321&gt;=TIME(8,32,0),I5321&lt;=TIME(8,10,0)),"تأخير",IF(AND(I5321&gt;=TIME(8,11,0),I5321&lt;=TIME(11,0,0),I5321&lt;&gt;""),"إذن ص",IF(AND(J5321&lt;TIME(14,0,0), J5321&lt;&gt;"",J5321&gt;=TIME(11,0,0)),"إذن م",IF(AND(OR(I5321="",J5321="",I5321=J5321,I5321&gt;TIME(11,0,0),J5321&lt;TIME(11,0,0)),AND(E5321&lt;&gt;"Friday")),"غائب","")))))</f>
        <v/>
      </c>
      <c r="L5321" s="11">
        <f t="shared" si="1093"/>
        <v>1</v>
      </c>
      <c r="M5321" s="11">
        <f t="shared" si="1094"/>
        <v>12</v>
      </c>
      <c r="N5321" s="11">
        <f t="shared" si="1095"/>
        <v>1</v>
      </c>
      <c r="O5321" s="11">
        <f t="shared" si="1096"/>
        <v>0</v>
      </c>
      <c r="P5321" s="11">
        <f t="shared" si="1097"/>
        <v>1</v>
      </c>
      <c r="Q5321" s="11">
        <f t="shared" si="1098"/>
        <v>0</v>
      </c>
      <c r="R5321" s="11">
        <f t="shared" si="1099"/>
        <v>0</v>
      </c>
      <c r="S5321" s="11">
        <f t="shared" si="1100"/>
        <v>12</v>
      </c>
      <c r="T5321" t="str">
        <f t="shared" si="1101"/>
        <v>لا يستحق</v>
      </c>
    </row>
    <row r="5322" spans="1:20" x14ac:dyDescent="0.25">
      <c r="A5322">
        <v>220</v>
      </c>
      <c r="B5322">
        <v>29808</v>
      </c>
      <c r="C5322" t="s">
        <v>475</v>
      </c>
      <c r="D5322" s="8">
        <v>45607</v>
      </c>
      <c r="E5322" t="s">
        <v>21</v>
      </c>
      <c r="F5322">
        <v>5</v>
      </c>
      <c r="G5322" s="9" t="s">
        <v>335</v>
      </c>
      <c r="H5322" s="10"/>
      <c r="I5322" s="12">
        <v>0.42462962962962963</v>
      </c>
      <c r="J5322" s="12">
        <v>0.71015046296296291</v>
      </c>
      <c r="K5322" s="3" t="str">
        <f>IF(AND(I5322&lt;=TIME(8,0,0),J5322&gt;=TIME(14,0,0),I5322&lt;&gt;""),"",IF(AND(I5322&gt;=TIME(8,32,0),I5322&lt;=TIME(8,10,0)),"تأخير",IF(AND(I5322&gt;=TIME(8,11,0),I5322&lt;=TIME(11,0,0),I5322&lt;&gt;""),"إذن ص",IF(AND(J5322&lt;TIME(14,0,0), J5322&lt;&gt;"",J5322&gt;=TIME(11,0,0)),"إذن م",IF(AND(OR(I5322="",J5322="",I5322=J5322,I5322&gt;TIME(11,0,0),J5322&lt;TIME(11,0,0)),AND(E5322&lt;&gt;"Friday")),"غائب","")))))</f>
        <v>إذن ص</v>
      </c>
      <c r="L5322" s="11">
        <f t="shared" si="1093"/>
        <v>1</v>
      </c>
      <c r="M5322" s="11">
        <f t="shared" si="1094"/>
        <v>12</v>
      </c>
      <c r="N5322" s="11">
        <f t="shared" si="1095"/>
        <v>1</v>
      </c>
      <c r="O5322" s="11">
        <f t="shared" si="1096"/>
        <v>0</v>
      </c>
      <c r="P5322" s="11">
        <f t="shared" si="1097"/>
        <v>1</v>
      </c>
      <c r="Q5322" s="11">
        <f t="shared" si="1098"/>
        <v>0</v>
      </c>
      <c r="R5322" s="11">
        <f t="shared" si="1099"/>
        <v>0</v>
      </c>
      <c r="S5322" s="11">
        <f t="shared" si="1100"/>
        <v>12</v>
      </c>
      <c r="T5322" t="str">
        <f t="shared" si="1101"/>
        <v>لا يستحق</v>
      </c>
    </row>
    <row r="5323" spans="1:20" x14ac:dyDescent="0.25">
      <c r="A5323">
        <v>220</v>
      </c>
      <c r="B5323">
        <v>29808</v>
      </c>
      <c r="C5323" t="s">
        <v>475</v>
      </c>
      <c r="D5323" s="8">
        <v>45608</v>
      </c>
      <c r="E5323" t="s">
        <v>22</v>
      </c>
      <c r="F5323">
        <v>5</v>
      </c>
      <c r="G5323" s="9" t="s">
        <v>335</v>
      </c>
      <c r="H5323" s="10"/>
      <c r="K5323" s="3" t="s">
        <v>19</v>
      </c>
      <c r="L5323" s="11">
        <f t="shared" si="1093"/>
        <v>1</v>
      </c>
      <c r="M5323" s="11">
        <f t="shared" si="1094"/>
        <v>12</v>
      </c>
      <c r="N5323" s="11">
        <f t="shared" si="1095"/>
        <v>0</v>
      </c>
      <c r="O5323" s="11">
        <f t="shared" si="1096"/>
        <v>0</v>
      </c>
      <c r="P5323" s="11">
        <f t="shared" si="1097"/>
        <v>0</v>
      </c>
      <c r="Q5323" s="11">
        <f t="shared" si="1098"/>
        <v>0</v>
      </c>
      <c r="R5323" s="11">
        <f t="shared" si="1099"/>
        <v>0</v>
      </c>
      <c r="S5323" s="11">
        <f t="shared" si="1100"/>
        <v>12</v>
      </c>
      <c r="T5323" t="str">
        <f t="shared" si="1101"/>
        <v>لا يستحق</v>
      </c>
    </row>
    <row r="5324" spans="1:20" x14ac:dyDescent="0.25">
      <c r="A5324">
        <v>220</v>
      </c>
      <c r="B5324">
        <v>29808</v>
      </c>
      <c r="C5324" t="s">
        <v>475</v>
      </c>
      <c r="D5324" s="8">
        <v>45609</v>
      </c>
      <c r="E5324" t="s">
        <v>23</v>
      </c>
      <c r="F5324">
        <v>5</v>
      </c>
      <c r="G5324" s="9" t="s">
        <v>335</v>
      </c>
      <c r="H5324" s="10"/>
      <c r="K5324" s="3" t="s">
        <v>31</v>
      </c>
      <c r="L5324" s="11">
        <f t="shared" si="1093"/>
        <v>1</v>
      </c>
      <c r="M5324" s="11">
        <f t="shared" si="1094"/>
        <v>12</v>
      </c>
      <c r="N5324" s="11">
        <f t="shared" si="1095"/>
        <v>0</v>
      </c>
      <c r="O5324" s="11">
        <f t="shared" si="1096"/>
        <v>0</v>
      </c>
      <c r="P5324" s="11">
        <f t="shared" si="1097"/>
        <v>0</v>
      </c>
      <c r="Q5324" s="11">
        <f t="shared" si="1098"/>
        <v>0</v>
      </c>
      <c r="R5324" s="11">
        <f t="shared" si="1099"/>
        <v>0</v>
      </c>
      <c r="S5324" s="11">
        <f t="shared" si="1100"/>
        <v>12</v>
      </c>
      <c r="T5324" t="str">
        <f t="shared" si="1101"/>
        <v>لا يستحق</v>
      </c>
    </row>
    <row r="5325" spans="1:20" x14ac:dyDescent="0.25">
      <c r="A5325">
        <v>220</v>
      </c>
      <c r="B5325">
        <v>29808</v>
      </c>
      <c r="C5325" t="s">
        <v>475</v>
      </c>
      <c r="D5325" s="8">
        <v>45610</v>
      </c>
      <c r="E5325" t="s">
        <v>24</v>
      </c>
      <c r="F5325">
        <v>5</v>
      </c>
      <c r="G5325" s="9" t="s">
        <v>335</v>
      </c>
      <c r="H5325" s="10"/>
      <c r="K5325" s="3" t="s">
        <v>31</v>
      </c>
      <c r="L5325" s="11">
        <f t="shared" si="1093"/>
        <v>1</v>
      </c>
      <c r="M5325" s="11">
        <f t="shared" si="1094"/>
        <v>12</v>
      </c>
      <c r="N5325" s="11">
        <f t="shared" si="1095"/>
        <v>0</v>
      </c>
      <c r="O5325" s="11">
        <f t="shared" si="1096"/>
        <v>0</v>
      </c>
      <c r="P5325" s="11">
        <f t="shared" si="1097"/>
        <v>0</v>
      </c>
      <c r="Q5325" s="11">
        <f t="shared" si="1098"/>
        <v>0</v>
      </c>
      <c r="R5325" s="11">
        <f t="shared" si="1099"/>
        <v>0</v>
      </c>
      <c r="S5325" s="11">
        <f t="shared" si="1100"/>
        <v>12</v>
      </c>
      <c r="T5325" t="str">
        <f t="shared" si="1101"/>
        <v>لا يستحق</v>
      </c>
    </row>
    <row r="5326" spans="1:20" x14ac:dyDescent="0.25">
      <c r="A5326">
        <v>220</v>
      </c>
      <c r="B5326">
        <v>29808</v>
      </c>
      <c r="C5326" t="s">
        <v>475</v>
      </c>
      <c r="D5326" s="8">
        <v>45611</v>
      </c>
      <c r="E5326" t="s">
        <v>15</v>
      </c>
      <c r="F5326">
        <v>5</v>
      </c>
      <c r="G5326" s="9" t="s">
        <v>335</v>
      </c>
      <c r="H5326" s="10"/>
      <c r="K5326" s="3" t="str">
        <f t="shared" ref="K5326:K5341" si="1102">IF(AND(I5326&lt;=TIME(8,0,0),J5326&gt;=TIME(14,0,0),I5326&lt;&gt;""),"",IF(AND(I5326&gt;=TIME(8,32,0),I5326&lt;=TIME(8,10,0)),"تأخير",IF(AND(I5326&gt;=TIME(8,11,0),I5326&lt;=TIME(11,0,0),I5326&lt;&gt;""),"إذن ص",IF(AND(J5326&lt;TIME(14,0,0), J5326&lt;&gt;"",J5326&gt;=TIME(11,0,0)),"إذن م",IF(AND(OR(I5326="",J5326="",I5326=J5326,I5326&gt;TIME(11,0,0),J5326&lt;TIME(11,0,0)),AND(E5326&lt;&gt;"Friday")),"غائب","")))))</f>
        <v/>
      </c>
      <c r="L5326" s="11">
        <f t="shared" si="1093"/>
        <v>1</v>
      </c>
      <c r="M5326" s="11">
        <f t="shared" si="1094"/>
        <v>12</v>
      </c>
      <c r="N5326" s="11">
        <f t="shared" si="1095"/>
        <v>0</v>
      </c>
      <c r="O5326" s="11">
        <f t="shared" si="1096"/>
        <v>0</v>
      </c>
      <c r="P5326" s="11">
        <f t="shared" si="1097"/>
        <v>0</v>
      </c>
      <c r="Q5326" s="11">
        <f t="shared" si="1098"/>
        <v>0</v>
      </c>
      <c r="R5326" s="11">
        <f t="shared" si="1099"/>
        <v>0</v>
      </c>
      <c r="S5326" s="11">
        <f t="shared" si="1100"/>
        <v>12</v>
      </c>
      <c r="T5326" t="str">
        <f t="shared" si="1101"/>
        <v>لا يستحق</v>
      </c>
    </row>
    <row r="5327" spans="1:20" x14ac:dyDescent="0.25">
      <c r="A5327">
        <v>220</v>
      </c>
      <c r="B5327">
        <v>29808</v>
      </c>
      <c r="C5327" t="s">
        <v>475</v>
      </c>
      <c r="D5327" s="8">
        <v>45612</v>
      </c>
      <c r="E5327" t="s">
        <v>18</v>
      </c>
      <c r="F5327">
        <v>5</v>
      </c>
      <c r="G5327" s="9" t="s">
        <v>335</v>
      </c>
      <c r="H5327" s="10"/>
      <c r="I5327" s="12">
        <v>0.2873263888888889</v>
      </c>
      <c r="J5327" s="12">
        <v>0.7066203703703704</v>
      </c>
      <c r="K5327" s="3" t="str">
        <f t="shared" si="1102"/>
        <v/>
      </c>
      <c r="L5327" s="11">
        <f t="shared" si="1093"/>
        <v>1</v>
      </c>
      <c r="M5327" s="11">
        <f t="shared" si="1094"/>
        <v>12</v>
      </c>
      <c r="N5327" s="11">
        <f t="shared" si="1095"/>
        <v>0</v>
      </c>
      <c r="O5327" s="11">
        <f t="shared" si="1096"/>
        <v>0</v>
      </c>
      <c r="P5327" s="11">
        <f t="shared" si="1097"/>
        <v>0</v>
      </c>
      <c r="Q5327" s="11">
        <f t="shared" si="1098"/>
        <v>0</v>
      </c>
      <c r="R5327" s="11">
        <f t="shared" si="1099"/>
        <v>0</v>
      </c>
      <c r="S5327" s="11">
        <f t="shared" si="1100"/>
        <v>12</v>
      </c>
      <c r="T5327" t="str">
        <f t="shared" si="1101"/>
        <v>لا يستحق</v>
      </c>
    </row>
    <row r="5328" spans="1:20" x14ac:dyDescent="0.25">
      <c r="A5328">
        <v>220</v>
      </c>
      <c r="B5328">
        <v>29808</v>
      </c>
      <c r="C5328" t="s">
        <v>475</v>
      </c>
      <c r="D5328" s="8">
        <v>45613</v>
      </c>
      <c r="E5328" t="s">
        <v>20</v>
      </c>
      <c r="F5328">
        <v>5</v>
      </c>
      <c r="G5328" s="9" t="s">
        <v>335</v>
      </c>
      <c r="H5328" s="10"/>
      <c r="I5328" s="12">
        <v>0.28524305555555557</v>
      </c>
      <c r="J5328" s="12">
        <v>0.71021990740740737</v>
      </c>
      <c r="K5328" s="3" t="str">
        <f t="shared" si="1102"/>
        <v/>
      </c>
      <c r="L5328" s="11">
        <f t="shared" si="1093"/>
        <v>1</v>
      </c>
      <c r="M5328" s="11">
        <f t="shared" si="1094"/>
        <v>12</v>
      </c>
      <c r="N5328" s="11">
        <f t="shared" si="1095"/>
        <v>0</v>
      </c>
      <c r="O5328" s="11">
        <f t="shared" si="1096"/>
        <v>0</v>
      </c>
      <c r="P5328" s="11">
        <f t="shared" si="1097"/>
        <v>0</v>
      </c>
      <c r="Q5328" s="11">
        <f t="shared" si="1098"/>
        <v>0</v>
      </c>
      <c r="R5328" s="11">
        <f t="shared" si="1099"/>
        <v>0</v>
      </c>
      <c r="S5328" s="11">
        <f t="shared" si="1100"/>
        <v>12</v>
      </c>
      <c r="T5328" t="str">
        <f t="shared" si="1101"/>
        <v>لا يستحق</v>
      </c>
    </row>
    <row r="5329" spans="1:20" x14ac:dyDescent="0.25">
      <c r="A5329">
        <v>220</v>
      </c>
      <c r="B5329">
        <v>29808</v>
      </c>
      <c r="C5329" t="s">
        <v>475</v>
      </c>
      <c r="D5329" s="8">
        <v>45614</v>
      </c>
      <c r="E5329" t="s">
        <v>21</v>
      </c>
      <c r="F5329">
        <v>5</v>
      </c>
      <c r="G5329" s="9" t="s">
        <v>335</v>
      </c>
      <c r="H5329" s="10" t="s">
        <v>476</v>
      </c>
      <c r="I5329" s="12">
        <v>0.2827662037037037</v>
      </c>
      <c r="J5329" s="12">
        <v>0.28278935185185183</v>
      </c>
      <c r="K5329" s="17" t="str">
        <f t="shared" si="1102"/>
        <v>غائب</v>
      </c>
      <c r="L5329" s="11">
        <f t="shared" si="1093"/>
        <v>0</v>
      </c>
      <c r="M5329" s="11">
        <f t="shared" si="1094"/>
        <v>12</v>
      </c>
      <c r="N5329" s="11">
        <f t="shared" si="1095"/>
        <v>0</v>
      </c>
      <c r="O5329" s="11">
        <f t="shared" si="1096"/>
        <v>0</v>
      </c>
      <c r="P5329" s="11">
        <f t="shared" si="1097"/>
        <v>0</v>
      </c>
      <c r="Q5329" s="11">
        <f t="shared" si="1098"/>
        <v>0</v>
      </c>
      <c r="R5329" s="11">
        <f t="shared" si="1099"/>
        <v>0</v>
      </c>
      <c r="S5329" s="11">
        <f t="shared" si="1100"/>
        <v>12</v>
      </c>
      <c r="T5329" t="str">
        <f t="shared" si="1101"/>
        <v>لا يستحق</v>
      </c>
    </row>
    <row r="5330" spans="1:20" x14ac:dyDescent="0.25">
      <c r="A5330">
        <v>220</v>
      </c>
      <c r="B5330">
        <v>29808</v>
      </c>
      <c r="C5330" t="s">
        <v>475</v>
      </c>
      <c r="D5330" s="8">
        <v>45615</v>
      </c>
      <c r="E5330" t="s">
        <v>22</v>
      </c>
      <c r="F5330">
        <v>5</v>
      </c>
      <c r="G5330" s="9" t="s">
        <v>335</v>
      </c>
      <c r="H5330" s="10"/>
      <c r="K5330" s="3" t="str">
        <f t="shared" si="1102"/>
        <v>غائب</v>
      </c>
      <c r="L5330" s="11">
        <f t="shared" si="1093"/>
        <v>0</v>
      </c>
      <c r="M5330" s="11">
        <f t="shared" si="1094"/>
        <v>11</v>
      </c>
      <c r="N5330" s="11">
        <f t="shared" si="1095"/>
        <v>0</v>
      </c>
      <c r="O5330" s="11">
        <f t="shared" si="1096"/>
        <v>0</v>
      </c>
      <c r="P5330" s="11">
        <f t="shared" si="1097"/>
        <v>0</v>
      </c>
      <c r="Q5330" s="11">
        <f t="shared" si="1098"/>
        <v>0</v>
      </c>
      <c r="R5330" s="11">
        <f t="shared" si="1099"/>
        <v>0</v>
      </c>
      <c r="S5330" s="11">
        <f t="shared" si="1100"/>
        <v>11</v>
      </c>
      <c r="T5330" t="str">
        <f t="shared" si="1101"/>
        <v>لا يستحق</v>
      </c>
    </row>
    <row r="5331" spans="1:20" x14ac:dyDescent="0.25">
      <c r="A5331">
        <v>220</v>
      </c>
      <c r="B5331">
        <v>29808</v>
      </c>
      <c r="C5331" t="s">
        <v>475</v>
      </c>
      <c r="D5331" s="8">
        <v>45616</v>
      </c>
      <c r="E5331" t="s">
        <v>23</v>
      </c>
      <c r="F5331">
        <v>5</v>
      </c>
      <c r="G5331" s="9" t="s">
        <v>335</v>
      </c>
      <c r="H5331" s="10"/>
      <c r="K5331" s="3" t="str">
        <f t="shared" si="1102"/>
        <v>غائب</v>
      </c>
      <c r="L5331" s="11">
        <f t="shared" si="1093"/>
        <v>0</v>
      </c>
      <c r="M5331" s="11">
        <f t="shared" si="1094"/>
        <v>10</v>
      </c>
      <c r="N5331" s="11">
        <f t="shared" si="1095"/>
        <v>0</v>
      </c>
      <c r="O5331" s="11">
        <f t="shared" si="1096"/>
        <v>0</v>
      </c>
      <c r="P5331" s="11">
        <f t="shared" si="1097"/>
        <v>0</v>
      </c>
      <c r="Q5331" s="11">
        <f t="shared" si="1098"/>
        <v>0</v>
      </c>
      <c r="R5331" s="11">
        <f t="shared" si="1099"/>
        <v>0</v>
      </c>
      <c r="S5331" s="11">
        <f t="shared" si="1100"/>
        <v>10</v>
      </c>
      <c r="T5331" t="str">
        <f t="shared" si="1101"/>
        <v>لا يستحق</v>
      </c>
    </row>
    <row r="5332" spans="1:20" x14ac:dyDescent="0.25">
      <c r="A5332">
        <v>220</v>
      </c>
      <c r="B5332">
        <v>29808</v>
      </c>
      <c r="C5332" t="s">
        <v>475</v>
      </c>
      <c r="D5332" s="8">
        <v>45617</v>
      </c>
      <c r="E5332" t="s">
        <v>24</v>
      </c>
      <c r="F5332">
        <v>5</v>
      </c>
      <c r="G5332" s="9" t="s">
        <v>335</v>
      </c>
      <c r="H5332" s="10"/>
      <c r="K5332" s="3" t="str">
        <f t="shared" si="1102"/>
        <v>غائب</v>
      </c>
      <c r="L5332" s="11">
        <f t="shared" si="1093"/>
        <v>0</v>
      </c>
      <c r="M5332" s="11">
        <f t="shared" si="1094"/>
        <v>9</v>
      </c>
      <c r="N5332" s="11">
        <f t="shared" si="1095"/>
        <v>0</v>
      </c>
      <c r="O5332" s="11">
        <f t="shared" si="1096"/>
        <v>0</v>
      </c>
      <c r="P5332" s="11">
        <f t="shared" si="1097"/>
        <v>0</v>
      </c>
      <c r="Q5332" s="11">
        <f t="shared" si="1098"/>
        <v>0</v>
      </c>
      <c r="R5332" s="11">
        <f t="shared" si="1099"/>
        <v>0</v>
      </c>
      <c r="S5332" s="11">
        <f t="shared" si="1100"/>
        <v>9</v>
      </c>
      <c r="T5332" t="str">
        <f t="shared" si="1101"/>
        <v>لا يستحق</v>
      </c>
    </row>
    <row r="5333" spans="1:20" x14ac:dyDescent="0.25">
      <c r="A5333">
        <v>220</v>
      </c>
      <c r="B5333">
        <v>29808</v>
      </c>
      <c r="C5333" t="s">
        <v>475</v>
      </c>
      <c r="D5333" s="8">
        <v>45618</v>
      </c>
      <c r="E5333" t="s">
        <v>15</v>
      </c>
      <c r="F5333">
        <v>5</v>
      </c>
      <c r="G5333" s="9" t="s">
        <v>335</v>
      </c>
      <c r="H5333" s="10"/>
      <c r="K5333" s="3" t="s">
        <v>56</v>
      </c>
      <c r="L5333" s="11">
        <f t="shared" si="1093"/>
        <v>1</v>
      </c>
      <c r="M5333" s="11">
        <f t="shared" si="1094"/>
        <v>8</v>
      </c>
      <c r="N5333" s="11">
        <f t="shared" si="1095"/>
        <v>0</v>
      </c>
      <c r="O5333" s="11">
        <f t="shared" si="1096"/>
        <v>0</v>
      </c>
      <c r="P5333" s="11">
        <f t="shared" si="1097"/>
        <v>0</v>
      </c>
      <c r="Q5333" s="11">
        <f t="shared" si="1098"/>
        <v>0</v>
      </c>
      <c r="R5333" s="11">
        <f t="shared" si="1099"/>
        <v>0</v>
      </c>
      <c r="S5333" s="11">
        <f t="shared" si="1100"/>
        <v>8</v>
      </c>
      <c r="T5333" t="str">
        <f t="shared" si="1101"/>
        <v>لا يستحق</v>
      </c>
    </row>
    <row r="5334" spans="1:20" x14ac:dyDescent="0.25">
      <c r="A5334">
        <v>220</v>
      </c>
      <c r="B5334">
        <v>29808</v>
      </c>
      <c r="C5334" t="s">
        <v>475</v>
      </c>
      <c r="D5334" s="8">
        <v>45619</v>
      </c>
      <c r="E5334" t="s">
        <v>18</v>
      </c>
      <c r="F5334">
        <v>5</v>
      </c>
      <c r="G5334" s="9" t="s">
        <v>335</v>
      </c>
      <c r="H5334" s="10"/>
      <c r="K5334" s="3" t="str">
        <f t="shared" si="1102"/>
        <v>غائب</v>
      </c>
      <c r="L5334" s="11">
        <f t="shared" si="1093"/>
        <v>0</v>
      </c>
      <c r="M5334" s="11">
        <f t="shared" si="1094"/>
        <v>7</v>
      </c>
      <c r="N5334" s="11">
        <f t="shared" si="1095"/>
        <v>0</v>
      </c>
      <c r="O5334" s="11">
        <f t="shared" si="1096"/>
        <v>0</v>
      </c>
      <c r="P5334" s="11">
        <f t="shared" si="1097"/>
        <v>0</v>
      </c>
      <c r="Q5334" s="11">
        <f t="shared" si="1098"/>
        <v>0</v>
      </c>
      <c r="R5334" s="11">
        <f t="shared" si="1099"/>
        <v>0</v>
      </c>
      <c r="S5334" s="11">
        <f t="shared" si="1100"/>
        <v>7</v>
      </c>
      <c r="T5334" t="str">
        <f t="shared" si="1101"/>
        <v>لا يستحق</v>
      </c>
    </row>
    <row r="5335" spans="1:20" x14ac:dyDescent="0.25">
      <c r="A5335">
        <v>220</v>
      </c>
      <c r="B5335">
        <v>29808</v>
      </c>
      <c r="C5335" t="s">
        <v>475</v>
      </c>
      <c r="D5335" s="8">
        <v>45620</v>
      </c>
      <c r="E5335" t="s">
        <v>20</v>
      </c>
      <c r="F5335">
        <v>5</v>
      </c>
      <c r="G5335" s="9" t="s">
        <v>335</v>
      </c>
      <c r="H5335" s="10"/>
      <c r="K5335" s="3" t="str">
        <f t="shared" si="1102"/>
        <v>غائب</v>
      </c>
      <c r="L5335" s="11">
        <f t="shared" si="1093"/>
        <v>0</v>
      </c>
      <c r="M5335" s="11">
        <f t="shared" si="1094"/>
        <v>6</v>
      </c>
      <c r="N5335" s="11">
        <f t="shared" si="1095"/>
        <v>0</v>
      </c>
      <c r="O5335" s="11">
        <f t="shared" si="1096"/>
        <v>0</v>
      </c>
      <c r="P5335" s="11">
        <f t="shared" si="1097"/>
        <v>0</v>
      </c>
      <c r="Q5335" s="11">
        <f t="shared" si="1098"/>
        <v>0</v>
      </c>
      <c r="R5335" s="11">
        <f t="shared" si="1099"/>
        <v>0</v>
      </c>
      <c r="S5335" s="11">
        <f t="shared" si="1100"/>
        <v>6</v>
      </c>
      <c r="T5335" t="str">
        <f t="shared" si="1101"/>
        <v>نصف إضافى</v>
      </c>
    </row>
    <row r="5336" spans="1:20" x14ac:dyDescent="0.25">
      <c r="A5336">
        <v>220</v>
      </c>
      <c r="B5336">
        <v>29808</v>
      </c>
      <c r="C5336" t="s">
        <v>475</v>
      </c>
      <c r="D5336" s="8">
        <v>45621</v>
      </c>
      <c r="E5336" t="s">
        <v>21</v>
      </c>
      <c r="F5336">
        <v>5</v>
      </c>
      <c r="G5336" s="9" t="s">
        <v>335</v>
      </c>
      <c r="H5336" s="10"/>
      <c r="K5336" s="3" t="str">
        <f t="shared" si="1102"/>
        <v>غائب</v>
      </c>
      <c r="L5336" s="11">
        <f t="shared" si="1093"/>
        <v>0</v>
      </c>
      <c r="M5336" s="11">
        <f t="shared" si="1094"/>
        <v>5</v>
      </c>
      <c r="N5336" s="11">
        <f t="shared" si="1095"/>
        <v>0</v>
      </c>
      <c r="O5336" s="11">
        <f t="shared" si="1096"/>
        <v>0</v>
      </c>
      <c r="P5336" s="11">
        <f t="shared" si="1097"/>
        <v>0</v>
      </c>
      <c r="Q5336" s="11">
        <f t="shared" si="1098"/>
        <v>0</v>
      </c>
      <c r="R5336" s="11">
        <f t="shared" si="1099"/>
        <v>0</v>
      </c>
      <c r="S5336" s="11">
        <f t="shared" si="1100"/>
        <v>5</v>
      </c>
      <c r="T5336" t="str">
        <f t="shared" si="1101"/>
        <v>نصف إضافى</v>
      </c>
    </row>
    <row r="5337" spans="1:20" x14ac:dyDescent="0.25">
      <c r="A5337">
        <v>220</v>
      </c>
      <c r="B5337">
        <v>29808</v>
      </c>
      <c r="C5337" t="s">
        <v>475</v>
      </c>
      <c r="D5337" s="8">
        <v>45622</v>
      </c>
      <c r="E5337" t="s">
        <v>22</v>
      </c>
      <c r="F5337">
        <v>5</v>
      </c>
      <c r="G5337" s="9" t="s">
        <v>335</v>
      </c>
      <c r="H5337" s="10"/>
      <c r="K5337" s="3" t="str">
        <f t="shared" si="1102"/>
        <v>غائب</v>
      </c>
      <c r="L5337" s="11">
        <f t="shared" si="1093"/>
        <v>0</v>
      </c>
      <c r="M5337" s="11">
        <f t="shared" si="1094"/>
        <v>4</v>
      </c>
      <c r="N5337" s="11">
        <f t="shared" si="1095"/>
        <v>0</v>
      </c>
      <c r="O5337" s="11">
        <f t="shared" si="1096"/>
        <v>0</v>
      </c>
      <c r="P5337" s="11">
        <f t="shared" si="1097"/>
        <v>0</v>
      </c>
      <c r="Q5337" s="11">
        <f t="shared" si="1098"/>
        <v>0</v>
      </c>
      <c r="R5337" s="11">
        <f t="shared" si="1099"/>
        <v>0</v>
      </c>
      <c r="S5337" s="11">
        <f t="shared" si="1100"/>
        <v>4</v>
      </c>
      <c r="T5337" t="str">
        <f t="shared" si="1101"/>
        <v>إضافى كامل</v>
      </c>
    </row>
    <row r="5338" spans="1:20" x14ac:dyDescent="0.25">
      <c r="A5338">
        <v>220</v>
      </c>
      <c r="B5338">
        <v>29808</v>
      </c>
      <c r="C5338" t="s">
        <v>475</v>
      </c>
      <c r="D5338" s="8">
        <v>45623</v>
      </c>
      <c r="E5338" t="s">
        <v>23</v>
      </c>
      <c r="F5338">
        <v>5</v>
      </c>
      <c r="G5338" s="9" t="s">
        <v>335</v>
      </c>
      <c r="H5338" s="10"/>
      <c r="K5338" s="3" t="str">
        <f t="shared" si="1102"/>
        <v>غائب</v>
      </c>
      <c r="L5338" s="11">
        <f t="shared" si="1093"/>
        <v>0</v>
      </c>
      <c r="M5338" s="11">
        <f t="shared" si="1094"/>
        <v>3</v>
      </c>
      <c r="N5338" s="11">
        <f t="shared" si="1095"/>
        <v>0</v>
      </c>
      <c r="O5338" s="11">
        <f t="shared" si="1096"/>
        <v>0</v>
      </c>
      <c r="P5338" s="11">
        <f t="shared" si="1097"/>
        <v>0</v>
      </c>
      <c r="Q5338" s="11">
        <f t="shared" si="1098"/>
        <v>0</v>
      </c>
      <c r="R5338" s="11">
        <f t="shared" si="1099"/>
        <v>0</v>
      </c>
      <c r="S5338" s="11">
        <f t="shared" si="1100"/>
        <v>3</v>
      </c>
      <c r="T5338" t="str">
        <f t="shared" si="1101"/>
        <v>إضافى كامل</v>
      </c>
    </row>
    <row r="5339" spans="1:20" x14ac:dyDescent="0.25">
      <c r="A5339">
        <v>220</v>
      </c>
      <c r="B5339">
        <v>29808</v>
      </c>
      <c r="C5339" t="s">
        <v>475</v>
      </c>
      <c r="D5339" s="8">
        <v>45624</v>
      </c>
      <c r="E5339" t="s">
        <v>24</v>
      </c>
      <c r="F5339">
        <v>5</v>
      </c>
      <c r="G5339" s="9" t="s">
        <v>335</v>
      </c>
      <c r="H5339" s="10"/>
      <c r="K5339" s="3" t="str">
        <f t="shared" si="1102"/>
        <v>غائب</v>
      </c>
      <c r="L5339" s="11">
        <f t="shared" si="1093"/>
        <v>0</v>
      </c>
      <c r="M5339" s="11">
        <f t="shared" si="1094"/>
        <v>2</v>
      </c>
      <c r="N5339" s="11">
        <f t="shared" si="1095"/>
        <v>0</v>
      </c>
      <c r="O5339" s="11">
        <f t="shared" si="1096"/>
        <v>0</v>
      </c>
      <c r="P5339" s="11">
        <f t="shared" si="1097"/>
        <v>0</v>
      </c>
      <c r="Q5339" s="11">
        <f t="shared" si="1098"/>
        <v>0</v>
      </c>
      <c r="R5339" s="11">
        <f t="shared" si="1099"/>
        <v>0</v>
      </c>
      <c r="S5339" s="11">
        <f t="shared" si="1100"/>
        <v>2</v>
      </c>
      <c r="T5339" t="str">
        <f t="shared" si="1101"/>
        <v>إضافى كامل</v>
      </c>
    </row>
    <row r="5340" spans="1:20" x14ac:dyDescent="0.25">
      <c r="A5340">
        <v>220</v>
      </c>
      <c r="B5340">
        <v>29808</v>
      </c>
      <c r="C5340" t="s">
        <v>475</v>
      </c>
      <c r="D5340" s="8">
        <v>45625</v>
      </c>
      <c r="E5340" t="s">
        <v>15</v>
      </c>
      <c r="F5340">
        <v>5</v>
      </c>
      <c r="G5340" s="9" t="s">
        <v>335</v>
      </c>
      <c r="H5340" s="10"/>
      <c r="K5340" s="3" t="s">
        <v>56</v>
      </c>
      <c r="L5340" s="11">
        <f t="shared" si="1093"/>
        <v>1</v>
      </c>
      <c r="M5340" s="11">
        <f t="shared" si="1094"/>
        <v>1</v>
      </c>
      <c r="N5340" s="11">
        <f t="shared" si="1095"/>
        <v>0</v>
      </c>
      <c r="O5340" s="11">
        <f t="shared" si="1096"/>
        <v>0</v>
      </c>
      <c r="P5340" s="11">
        <f t="shared" si="1097"/>
        <v>0</v>
      </c>
      <c r="Q5340" s="11">
        <f t="shared" si="1098"/>
        <v>0</v>
      </c>
      <c r="R5340" s="11">
        <f t="shared" si="1099"/>
        <v>0</v>
      </c>
      <c r="S5340" s="11">
        <f t="shared" si="1100"/>
        <v>1</v>
      </c>
      <c r="T5340" t="str">
        <f t="shared" si="1101"/>
        <v>إضافى كامل</v>
      </c>
    </row>
    <row r="5341" spans="1:20" x14ac:dyDescent="0.25">
      <c r="A5341">
        <v>220</v>
      </c>
      <c r="B5341">
        <v>29808</v>
      </c>
      <c r="C5341" t="s">
        <v>475</v>
      </c>
      <c r="D5341" s="8">
        <v>45626</v>
      </c>
      <c r="E5341" t="s">
        <v>18</v>
      </c>
      <c r="F5341">
        <v>5</v>
      </c>
      <c r="G5341" s="9" t="s">
        <v>335</v>
      </c>
      <c r="H5341" s="10"/>
      <c r="I5341" s="12">
        <v>0.29159722222222223</v>
      </c>
      <c r="J5341" s="12">
        <v>0.71106481481481476</v>
      </c>
      <c r="K5341" s="3" t="str">
        <f t="shared" si="1102"/>
        <v/>
      </c>
      <c r="L5341" s="11">
        <f t="shared" si="1093"/>
        <v>1</v>
      </c>
      <c r="M5341" s="11">
        <f t="shared" si="1094"/>
        <v>0</v>
      </c>
      <c r="N5341" s="11">
        <f t="shared" si="1095"/>
        <v>0</v>
      </c>
      <c r="O5341" s="11">
        <f t="shared" si="1096"/>
        <v>0</v>
      </c>
      <c r="P5341" s="11">
        <f t="shared" si="1097"/>
        <v>0</v>
      </c>
      <c r="Q5341" s="11">
        <f t="shared" si="1098"/>
        <v>0</v>
      </c>
      <c r="R5341" s="11">
        <f t="shared" si="1099"/>
        <v>0</v>
      </c>
      <c r="S5341" s="11">
        <f t="shared" si="1100"/>
        <v>0</v>
      </c>
      <c r="T5341" t="str">
        <f t="shared" si="1101"/>
        <v>إضافى كامل</v>
      </c>
    </row>
    <row r="5342" spans="1:20" ht="15.75" x14ac:dyDescent="0.25">
      <c r="A5342">
        <v>204</v>
      </c>
      <c r="B5342">
        <v>29639</v>
      </c>
      <c r="C5342" s="16" t="s">
        <v>477</v>
      </c>
      <c r="D5342" s="8">
        <v>45597</v>
      </c>
      <c r="E5342" t="s">
        <v>15</v>
      </c>
      <c r="F5342">
        <v>12</v>
      </c>
      <c r="G5342" s="9" t="s">
        <v>478</v>
      </c>
      <c r="H5342" s="10" t="s">
        <v>479</v>
      </c>
      <c r="L5342" s="11">
        <f t="shared" si="1093"/>
        <v>1</v>
      </c>
      <c r="M5342" s="11">
        <f t="shared" si="1094"/>
        <v>0</v>
      </c>
      <c r="N5342" s="11">
        <f t="shared" si="1095"/>
        <v>0</v>
      </c>
      <c r="O5342" s="11">
        <f t="shared" si="1096"/>
        <v>0</v>
      </c>
      <c r="P5342" s="11">
        <f t="shared" si="1097"/>
        <v>0</v>
      </c>
      <c r="Q5342" s="11">
        <f t="shared" si="1098"/>
        <v>0</v>
      </c>
      <c r="R5342" s="11">
        <f t="shared" si="1099"/>
        <v>0</v>
      </c>
      <c r="S5342" s="11">
        <f t="shared" si="1100"/>
        <v>0</v>
      </c>
      <c r="T5342" t="str">
        <f t="shared" si="1101"/>
        <v>إضافى كامل</v>
      </c>
    </row>
    <row r="5343" spans="1:20" x14ac:dyDescent="0.25">
      <c r="A5343">
        <v>204</v>
      </c>
      <c r="B5343">
        <v>29639</v>
      </c>
      <c r="C5343" t="s">
        <v>480</v>
      </c>
      <c r="D5343" s="8">
        <v>45598</v>
      </c>
      <c r="E5343" t="s">
        <v>18</v>
      </c>
      <c r="F5343">
        <v>12</v>
      </c>
      <c r="G5343" s="9" t="s">
        <v>478</v>
      </c>
      <c r="H5343" s="10"/>
      <c r="K5343" s="3" t="s">
        <v>19</v>
      </c>
      <c r="L5343" s="11">
        <f t="shared" si="1093"/>
        <v>1</v>
      </c>
      <c r="M5343" s="11">
        <f t="shared" si="1094"/>
        <v>0</v>
      </c>
      <c r="N5343" s="11">
        <f t="shared" si="1095"/>
        <v>0</v>
      </c>
      <c r="O5343" s="11">
        <f t="shared" si="1096"/>
        <v>0</v>
      </c>
      <c r="P5343" s="11">
        <f t="shared" si="1097"/>
        <v>0</v>
      </c>
      <c r="Q5343" s="11">
        <f t="shared" si="1098"/>
        <v>0</v>
      </c>
      <c r="R5343" s="11">
        <f t="shared" si="1099"/>
        <v>0</v>
      </c>
      <c r="S5343" s="11">
        <f t="shared" si="1100"/>
        <v>0</v>
      </c>
      <c r="T5343" t="str">
        <f t="shared" si="1101"/>
        <v>إضافى كامل</v>
      </c>
    </row>
    <row r="5344" spans="1:20" x14ac:dyDescent="0.25">
      <c r="A5344">
        <v>204</v>
      </c>
      <c r="B5344">
        <v>29639</v>
      </c>
      <c r="C5344" t="s">
        <v>480</v>
      </c>
      <c r="D5344" s="8">
        <v>45599</v>
      </c>
      <c r="E5344" t="s">
        <v>20</v>
      </c>
      <c r="F5344">
        <v>12</v>
      </c>
      <c r="G5344" s="9" t="s">
        <v>478</v>
      </c>
      <c r="H5344" s="10"/>
      <c r="I5344" s="12"/>
      <c r="J5344" s="12"/>
      <c r="K5344" s="3" t="s">
        <v>31</v>
      </c>
      <c r="L5344" s="11">
        <f t="shared" si="1093"/>
        <v>1</v>
      </c>
      <c r="M5344" s="11">
        <f t="shared" si="1094"/>
        <v>0</v>
      </c>
      <c r="N5344" s="11">
        <f t="shared" si="1095"/>
        <v>0</v>
      </c>
      <c r="O5344" s="11">
        <f t="shared" si="1096"/>
        <v>0</v>
      </c>
      <c r="P5344" s="11">
        <f t="shared" si="1097"/>
        <v>0</v>
      </c>
      <c r="Q5344" s="11">
        <f t="shared" si="1098"/>
        <v>0</v>
      </c>
      <c r="R5344" s="11">
        <f t="shared" si="1099"/>
        <v>0</v>
      </c>
      <c r="S5344" s="11">
        <f t="shared" si="1100"/>
        <v>0</v>
      </c>
      <c r="T5344" t="str">
        <f t="shared" si="1101"/>
        <v>إضافى كامل</v>
      </c>
    </row>
    <row r="5345" spans="1:20" x14ac:dyDescent="0.25">
      <c r="A5345">
        <v>204</v>
      </c>
      <c r="B5345">
        <v>29639</v>
      </c>
      <c r="C5345" t="s">
        <v>480</v>
      </c>
      <c r="D5345" s="8">
        <v>45600</v>
      </c>
      <c r="E5345" t="s">
        <v>21</v>
      </c>
      <c r="F5345">
        <v>12</v>
      </c>
      <c r="G5345" s="9" t="s">
        <v>478</v>
      </c>
      <c r="H5345" s="10"/>
      <c r="I5345" s="12"/>
      <c r="J5345" s="12"/>
      <c r="K5345" s="3" t="s">
        <v>31</v>
      </c>
      <c r="L5345" s="11">
        <f t="shared" si="1093"/>
        <v>1</v>
      </c>
      <c r="M5345" s="11">
        <f t="shared" si="1094"/>
        <v>0</v>
      </c>
      <c r="N5345" s="11">
        <f t="shared" si="1095"/>
        <v>0</v>
      </c>
      <c r="O5345" s="11">
        <f t="shared" si="1096"/>
        <v>0</v>
      </c>
      <c r="P5345" s="11">
        <f t="shared" si="1097"/>
        <v>0</v>
      </c>
      <c r="Q5345" s="11">
        <f t="shared" si="1098"/>
        <v>0</v>
      </c>
      <c r="R5345" s="11">
        <f t="shared" si="1099"/>
        <v>0</v>
      </c>
      <c r="S5345" s="11">
        <f t="shared" si="1100"/>
        <v>0</v>
      </c>
      <c r="T5345" t="str">
        <f t="shared" si="1101"/>
        <v>إضافى كامل</v>
      </c>
    </row>
    <row r="5346" spans="1:20" x14ac:dyDescent="0.25">
      <c r="A5346">
        <v>204</v>
      </c>
      <c r="B5346">
        <v>29639</v>
      </c>
      <c r="C5346" t="s">
        <v>480</v>
      </c>
      <c r="D5346" s="8">
        <v>45601</v>
      </c>
      <c r="E5346" t="s">
        <v>22</v>
      </c>
      <c r="F5346">
        <v>12</v>
      </c>
      <c r="G5346" s="9" t="s">
        <v>478</v>
      </c>
      <c r="H5346" s="10"/>
      <c r="I5346" s="12">
        <v>0.27965277777777775</v>
      </c>
      <c r="J5346" s="12">
        <v>0.84274305555555551</v>
      </c>
      <c r="L5346" s="11">
        <f t="shared" si="1093"/>
        <v>1</v>
      </c>
      <c r="M5346" s="11">
        <f t="shared" si="1094"/>
        <v>0</v>
      </c>
      <c r="N5346" s="11">
        <f t="shared" si="1095"/>
        <v>0</v>
      </c>
      <c r="O5346" s="11">
        <f t="shared" si="1096"/>
        <v>0</v>
      </c>
      <c r="P5346" s="11">
        <f t="shared" si="1097"/>
        <v>0</v>
      </c>
      <c r="Q5346" s="11">
        <f t="shared" si="1098"/>
        <v>0</v>
      </c>
      <c r="R5346" s="11">
        <f t="shared" si="1099"/>
        <v>0</v>
      </c>
      <c r="S5346" s="11">
        <f t="shared" si="1100"/>
        <v>0</v>
      </c>
      <c r="T5346" t="str">
        <f t="shared" si="1101"/>
        <v>إضافى كامل</v>
      </c>
    </row>
    <row r="5347" spans="1:20" x14ac:dyDescent="0.25">
      <c r="A5347">
        <v>204</v>
      </c>
      <c r="B5347">
        <v>29639</v>
      </c>
      <c r="C5347" t="s">
        <v>480</v>
      </c>
      <c r="D5347" s="8">
        <v>45602</v>
      </c>
      <c r="E5347" t="s">
        <v>23</v>
      </c>
      <c r="F5347">
        <v>12</v>
      </c>
      <c r="G5347" s="9" t="s">
        <v>478</v>
      </c>
      <c r="H5347" s="10"/>
      <c r="I5347" s="12">
        <v>0.25179398148148147</v>
      </c>
      <c r="J5347" s="12">
        <v>0.83909722222222227</v>
      </c>
      <c r="L5347" s="11">
        <f t="shared" si="1093"/>
        <v>1</v>
      </c>
      <c r="M5347" s="11">
        <f t="shared" si="1094"/>
        <v>1</v>
      </c>
      <c r="N5347" s="11">
        <f t="shared" si="1095"/>
        <v>0</v>
      </c>
      <c r="O5347" s="11">
        <f t="shared" si="1096"/>
        <v>0</v>
      </c>
      <c r="P5347" s="11">
        <f t="shared" si="1097"/>
        <v>0</v>
      </c>
      <c r="Q5347" s="11">
        <f t="shared" si="1098"/>
        <v>0</v>
      </c>
      <c r="R5347" s="11">
        <f t="shared" si="1099"/>
        <v>0</v>
      </c>
      <c r="S5347" s="11">
        <f t="shared" si="1100"/>
        <v>1</v>
      </c>
      <c r="T5347" t="str">
        <f t="shared" si="1101"/>
        <v>إضافى كامل</v>
      </c>
    </row>
    <row r="5348" spans="1:20" x14ac:dyDescent="0.25">
      <c r="A5348">
        <v>204</v>
      </c>
      <c r="B5348">
        <v>29639</v>
      </c>
      <c r="C5348" t="s">
        <v>480</v>
      </c>
      <c r="D5348" s="8">
        <v>45603</v>
      </c>
      <c r="E5348" t="s">
        <v>24</v>
      </c>
      <c r="F5348">
        <v>12</v>
      </c>
      <c r="G5348" s="9" t="s">
        <v>478</v>
      </c>
      <c r="H5348" s="10"/>
      <c r="I5348" s="12">
        <v>0.26435185185185184</v>
      </c>
      <c r="J5348" s="12">
        <v>0.66020833333333329</v>
      </c>
      <c r="L5348" s="11">
        <f t="shared" si="1093"/>
        <v>1</v>
      </c>
      <c r="M5348" s="11">
        <f t="shared" si="1094"/>
        <v>1</v>
      </c>
      <c r="N5348" s="11">
        <f t="shared" si="1095"/>
        <v>0</v>
      </c>
      <c r="O5348" s="11">
        <f t="shared" si="1096"/>
        <v>0</v>
      </c>
      <c r="P5348" s="11">
        <f t="shared" si="1097"/>
        <v>0</v>
      </c>
      <c r="Q5348" s="11">
        <f t="shared" si="1098"/>
        <v>0</v>
      </c>
      <c r="R5348" s="11">
        <f t="shared" si="1099"/>
        <v>0</v>
      </c>
      <c r="S5348" s="11">
        <f t="shared" si="1100"/>
        <v>1</v>
      </c>
      <c r="T5348" t="str">
        <f t="shared" si="1101"/>
        <v>إضافى كامل</v>
      </c>
    </row>
    <row r="5349" spans="1:20" x14ac:dyDescent="0.25">
      <c r="A5349">
        <v>204</v>
      </c>
      <c r="B5349">
        <v>29639</v>
      </c>
      <c r="C5349" t="s">
        <v>480</v>
      </c>
      <c r="D5349" s="8">
        <v>45604</v>
      </c>
      <c r="E5349" t="s">
        <v>15</v>
      </c>
      <c r="F5349">
        <v>12</v>
      </c>
      <c r="G5349" s="9" t="s">
        <v>478</v>
      </c>
      <c r="H5349" s="10"/>
      <c r="L5349" s="11">
        <f t="shared" si="1093"/>
        <v>1</v>
      </c>
      <c r="M5349" s="11">
        <f t="shared" si="1094"/>
        <v>1</v>
      </c>
      <c r="N5349" s="11">
        <f t="shared" si="1095"/>
        <v>0</v>
      </c>
      <c r="O5349" s="11">
        <f t="shared" si="1096"/>
        <v>0</v>
      </c>
      <c r="P5349" s="11">
        <f t="shared" si="1097"/>
        <v>0</v>
      </c>
      <c r="Q5349" s="11">
        <f t="shared" si="1098"/>
        <v>0</v>
      </c>
      <c r="R5349" s="11">
        <f t="shared" si="1099"/>
        <v>0</v>
      </c>
      <c r="S5349" s="11">
        <f t="shared" si="1100"/>
        <v>1</v>
      </c>
      <c r="T5349" t="str">
        <f t="shared" si="1101"/>
        <v>إضافى كامل</v>
      </c>
    </row>
    <row r="5350" spans="1:20" x14ac:dyDescent="0.25">
      <c r="A5350">
        <v>204</v>
      </c>
      <c r="B5350">
        <v>29639</v>
      </c>
      <c r="C5350" t="s">
        <v>480</v>
      </c>
      <c r="D5350" s="8">
        <v>45605</v>
      </c>
      <c r="E5350" t="s">
        <v>18</v>
      </c>
      <c r="F5350">
        <v>12</v>
      </c>
      <c r="G5350" s="9" t="s">
        <v>478</v>
      </c>
      <c r="H5350" s="10"/>
      <c r="K5350" s="3" t="s">
        <v>19</v>
      </c>
      <c r="L5350" s="11">
        <f t="shared" si="1093"/>
        <v>1</v>
      </c>
      <c r="M5350" s="11">
        <f t="shared" si="1094"/>
        <v>1</v>
      </c>
      <c r="N5350" s="11">
        <f t="shared" si="1095"/>
        <v>0</v>
      </c>
      <c r="O5350" s="11">
        <f t="shared" si="1096"/>
        <v>0</v>
      </c>
      <c r="P5350" s="11">
        <f t="shared" si="1097"/>
        <v>0</v>
      </c>
      <c r="Q5350" s="11">
        <f t="shared" si="1098"/>
        <v>0</v>
      </c>
      <c r="R5350" s="11">
        <f t="shared" si="1099"/>
        <v>0</v>
      </c>
      <c r="S5350" s="11">
        <f t="shared" si="1100"/>
        <v>1</v>
      </c>
      <c r="T5350" t="str">
        <f t="shared" si="1101"/>
        <v>إضافى كامل</v>
      </c>
    </row>
    <row r="5351" spans="1:20" x14ac:dyDescent="0.25">
      <c r="A5351">
        <v>204</v>
      </c>
      <c r="B5351">
        <v>29639</v>
      </c>
      <c r="C5351" t="s">
        <v>480</v>
      </c>
      <c r="D5351" s="8">
        <v>45606</v>
      </c>
      <c r="E5351" t="s">
        <v>20</v>
      </c>
      <c r="F5351">
        <v>12</v>
      </c>
      <c r="G5351" s="9" t="s">
        <v>478</v>
      </c>
      <c r="H5351" s="10"/>
      <c r="I5351" s="12"/>
      <c r="J5351" s="12"/>
      <c r="K5351" s="3" t="s">
        <v>31</v>
      </c>
      <c r="L5351" s="11">
        <f t="shared" si="1093"/>
        <v>1</v>
      </c>
      <c r="M5351" s="11">
        <f t="shared" si="1094"/>
        <v>2</v>
      </c>
      <c r="N5351" s="11">
        <f t="shared" si="1095"/>
        <v>0</v>
      </c>
      <c r="O5351" s="11">
        <f t="shared" si="1096"/>
        <v>0</v>
      </c>
      <c r="P5351" s="11">
        <f t="shared" si="1097"/>
        <v>0</v>
      </c>
      <c r="Q5351" s="11">
        <f t="shared" si="1098"/>
        <v>0</v>
      </c>
      <c r="R5351" s="11">
        <f t="shared" si="1099"/>
        <v>0</v>
      </c>
      <c r="S5351" s="11">
        <f t="shared" si="1100"/>
        <v>2</v>
      </c>
      <c r="T5351" t="str">
        <f t="shared" si="1101"/>
        <v>إضافى كامل</v>
      </c>
    </row>
    <row r="5352" spans="1:20" x14ac:dyDescent="0.25">
      <c r="A5352">
        <v>204</v>
      </c>
      <c r="B5352">
        <v>29639</v>
      </c>
      <c r="C5352" t="s">
        <v>480</v>
      </c>
      <c r="D5352" s="8">
        <v>45607</v>
      </c>
      <c r="E5352" t="s">
        <v>21</v>
      </c>
      <c r="F5352">
        <v>12</v>
      </c>
      <c r="G5352" s="9" t="s">
        <v>478</v>
      </c>
      <c r="H5352" s="10"/>
      <c r="I5352" s="12">
        <v>0.28447916666666667</v>
      </c>
      <c r="J5352" s="12">
        <v>0.82597222222222222</v>
      </c>
      <c r="L5352" s="11">
        <f t="shared" si="1093"/>
        <v>1</v>
      </c>
      <c r="M5352" s="11">
        <f t="shared" si="1094"/>
        <v>3</v>
      </c>
      <c r="N5352" s="11">
        <f t="shared" si="1095"/>
        <v>0</v>
      </c>
      <c r="O5352" s="11">
        <f t="shared" si="1096"/>
        <v>0</v>
      </c>
      <c r="P5352" s="11">
        <f t="shared" si="1097"/>
        <v>0</v>
      </c>
      <c r="Q5352" s="11">
        <f t="shared" si="1098"/>
        <v>0</v>
      </c>
      <c r="R5352" s="11">
        <f t="shared" si="1099"/>
        <v>0</v>
      </c>
      <c r="S5352" s="11">
        <f t="shared" si="1100"/>
        <v>3</v>
      </c>
      <c r="T5352" t="str">
        <f t="shared" si="1101"/>
        <v>إضافى كامل</v>
      </c>
    </row>
    <row r="5353" spans="1:20" x14ac:dyDescent="0.25">
      <c r="A5353">
        <v>204</v>
      </c>
      <c r="B5353">
        <v>29639</v>
      </c>
      <c r="C5353" t="s">
        <v>480</v>
      </c>
      <c r="D5353" s="8">
        <v>45608</v>
      </c>
      <c r="E5353" t="s">
        <v>22</v>
      </c>
      <c r="F5353">
        <v>12</v>
      </c>
      <c r="G5353" s="9" t="s">
        <v>478</v>
      </c>
      <c r="H5353" s="10"/>
      <c r="I5353" s="12">
        <v>0.27932870370370372</v>
      </c>
      <c r="J5353" s="12">
        <v>0.84081018518518513</v>
      </c>
      <c r="L5353" s="11">
        <f t="shared" si="1093"/>
        <v>1</v>
      </c>
      <c r="M5353" s="11">
        <f t="shared" si="1094"/>
        <v>4</v>
      </c>
      <c r="N5353" s="11">
        <f t="shared" si="1095"/>
        <v>0</v>
      </c>
      <c r="O5353" s="11">
        <f t="shared" si="1096"/>
        <v>0</v>
      </c>
      <c r="P5353" s="11">
        <f t="shared" si="1097"/>
        <v>0</v>
      </c>
      <c r="Q5353" s="11">
        <f t="shared" si="1098"/>
        <v>0</v>
      </c>
      <c r="R5353" s="11">
        <f t="shared" si="1099"/>
        <v>0</v>
      </c>
      <c r="S5353" s="11">
        <f t="shared" si="1100"/>
        <v>4</v>
      </c>
      <c r="T5353" t="str">
        <f t="shared" si="1101"/>
        <v>إضافى كامل</v>
      </c>
    </row>
    <row r="5354" spans="1:20" x14ac:dyDescent="0.25">
      <c r="A5354">
        <v>204</v>
      </c>
      <c r="B5354">
        <v>29639</v>
      </c>
      <c r="C5354" t="s">
        <v>480</v>
      </c>
      <c r="D5354" s="8">
        <v>45609</v>
      </c>
      <c r="E5354" t="s">
        <v>23</v>
      </c>
      <c r="F5354">
        <v>12</v>
      </c>
      <c r="G5354" s="9" t="s">
        <v>478</v>
      </c>
      <c r="H5354" s="10"/>
      <c r="I5354" s="12">
        <v>0.27494212962962961</v>
      </c>
      <c r="J5354" s="12">
        <v>0.83984953703703702</v>
      </c>
      <c r="L5354" s="11">
        <f t="shared" si="1093"/>
        <v>1</v>
      </c>
      <c r="M5354" s="11">
        <f t="shared" si="1094"/>
        <v>5</v>
      </c>
      <c r="N5354" s="11">
        <f t="shared" si="1095"/>
        <v>0</v>
      </c>
      <c r="O5354" s="11">
        <f t="shared" si="1096"/>
        <v>0</v>
      </c>
      <c r="P5354" s="11">
        <f t="shared" si="1097"/>
        <v>0</v>
      </c>
      <c r="Q5354" s="11">
        <f t="shared" si="1098"/>
        <v>0</v>
      </c>
      <c r="R5354" s="11">
        <f t="shared" si="1099"/>
        <v>0</v>
      </c>
      <c r="S5354" s="11">
        <f t="shared" si="1100"/>
        <v>5</v>
      </c>
      <c r="T5354" t="str">
        <f t="shared" si="1101"/>
        <v>نصف إضافى</v>
      </c>
    </row>
    <row r="5355" spans="1:20" x14ac:dyDescent="0.25">
      <c r="A5355">
        <v>204</v>
      </c>
      <c r="B5355">
        <v>29639</v>
      </c>
      <c r="C5355" t="s">
        <v>480</v>
      </c>
      <c r="D5355" s="8">
        <v>45610</v>
      </c>
      <c r="E5355" t="s">
        <v>24</v>
      </c>
      <c r="F5355">
        <v>12</v>
      </c>
      <c r="G5355" s="9" t="s">
        <v>478</v>
      </c>
      <c r="H5355" s="10"/>
      <c r="I5355" s="12">
        <v>0.25363425925925925</v>
      </c>
      <c r="J5355" s="12">
        <v>0.67406250000000001</v>
      </c>
      <c r="L5355" s="11">
        <f t="shared" si="1093"/>
        <v>1</v>
      </c>
      <c r="M5355" s="11">
        <f t="shared" si="1094"/>
        <v>6</v>
      </c>
      <c r="N5355" s="11">
        <f t="shared" si="1095"/>
        <v>0</v>
      </c>
      <c r="O5355" s="11">
        <f t="shared" si="1096"/>
        <v>0</v>
      </c>
      <c r="P5355" s="11">
        <f t="shared" si="1097"/>
        <v>0</v>
      </c>
      <c r="Q5355" s="11">
        <f t="shared" si="1098"/>
        <v>0</v>
      </c>
      <c r="R5355" s="11">
        <f t="shared" si="1099"/>
        <v>0</v>
      </c>
      <c r="S5355" s="11">
        <f t="shared" si="1100"/>
        <v>6</v>
      </c>
      <c r="T5355" t="str">
        <f t="shared" si="1101"/>
        <v>نصف إضافى</v>
      </c>
    </row>
    <row r="5356" spans="1:20" x14ac:dyDescent="0.25">
      <c r="A5356">
        <v>204</v>
      </c>
      <c r="B5356">
        <v>29639</v>
      </c>
      <c r="C5356" t="s">
        <v>480</v>
      </c>
      <c r="D5356" s="8">
        <v>45611</v>
      </c>
      <c r="E5356" t="s">
        <v>15</v>
      </c>
      <c r="F5356">
        <v>12</v>
      </c>
      <c r="G5356" s="9" t="s">
        <v>478</v>
      </c>
      <c r="H5356" s="10"/>
      <c r="L5356" s="11">
        <f t="shared" si="1093"/>
        <v>1</v>
      </c>
      <c r="M5356" s="11">
        <f t="shared" si="1094"/>
        <v>7</v>
      </c>
      <c r="N5356" s="11">
        <f t="shared" si="1095"/>
        <v>0</v>
      </c>
      <c r="O5356" s="11">
        <f t="shared" si="1096"/>
        <v>0</v>
      </c>
      <c r="P5356" s="11">
        <f t="shared" si="1097"/>
        <v>0</v>
      </c>
      <c r="Q5356" s="11">
        <f t="shared" si="1098"/>
        <v>0</v>
      </c>
      <c r="R5356" s="11">
        <f t="shared" si="1099"/>
        <v>0</v>
      </c>
      <c r="S5356" s="11">
        <f t="shared" si="1100"/>
        <v>7</v>
      </c>
      <c r="T5356" t="str">
        <f t="shared" si="1101"/>
        <v>لا يستحق</v>
      </c>
    </row>
    <row r="5357" spans="1:20" x14ac:dyDescent="0.25">
      <c r="A5357">
        <v>204</v>
      </c>
      <c r="B5357">
        <v>29639</v>
      </c>
      <c r="C5357" t="s">
        <v>480</v>
      </c>
      <c r="D5357" s="8">
        <v>45612</v>
      </c>
      <c r="E5357" t="s">
        <v>18</v>
      </c>
      <c r="F5357">
        <v>12</v>
      </c>
      <c r="G5357" s="9" t="s">
        <v>478</v>
      </c>
      <c r="H5357" s="10" t="s">
        <v>472</v>
      </c>
      <c r="I5357" s="12">
        <v>0.33633101851851854</v>
      </c>
      <c r="J5357" s="12">
        <v>0.8221180555555555</v>
      </c>
      <c r="L5357" s="11">
        <f t="shared" si="1093"/>
        <v>1</v>
      </c>
      <c r="M5357" s="11">
        <f t="shared" si="1094"/>
        <v>7</v>
      </c>
      <c r="N5357" s="11">
        <f t="shared" si="1095"/>
        <v>0</v>
      </c>
      <c r="O5357" s="11">
        <f t="shared" si="1096"/>
        <v>0</v>
      </c>
      <c r="P5357" s="11">
        <f t="shared" si="1097"/>
        <v>0</v>
      </c>
      <c r="Q5357" s="11">
        <f t="shared" si="1098"/>
        <v>0</v>
      </c>
      <c r="R5357" s="11">
        <f t="shared" si="1099"/>
        <v>0</v>
      </c>
      <c r="S5357" s="11">
        <f t="shared" si="1100"/>
        <v>7</v>
      </c>
      <c r="T5357" t="str">
        <f t="shared" si="1101"/>
        <v>لا يستحق</v>
      </c>
    </row>
    <row r="5358" spans="1:20" x14ac:dyDescent="0.25">
      <c r="A5358">
        <v>204</v>
      </c>
      <c r="B5358">
        <v>29639</v>
      </c>
      <c r="C5358" t="s">
        <v>480</v>
      </c>
      <c r="D5358" s="8">
        <v>45613</v>
      </c>
      <c r="E5358" t="s">
        <v>20</v>
      </c>
      <c r="F5358">
        <v>12</v>
      </c>
      <c r="G5358" s="9" t="s">
        <v>478</v>
      </c>
      <c r="H5358" s="10"/>
      <c r="I5358" s="12">
        <v>0.25082175925925926</v>
      </c>
      <c r="J5358" s="12">
        <v>0.85197916666666662</v>
      </c>
      <c r="L5358" s="11">
        <f t="shared" si="1093"/>
        <v>1</v>
      </c>
      <c r="M5358" s="11">
        <f t="shared" si="1094"/>
        <v>7</v>
      </c>
      <c r="N5358" s="11">
        <f t="shared" si="1095"/>
        <v>0</v>
      </c>
      <c r="O5358" s="11">
        <f t="shared" si="1096"/>
        <v>0</v>
      </c>
      <c r="P5358" s="11">
        <f t="shared" si="1097"/>
        <v>0</v>
      </c>
      <c r="Q5358" s="11">
        <f t="shared" si="1098"/>
        <v>0</v>
      </c>
      <c r="R5358" s="11">
        <f t="shared" si="1099"/>
        <v>0</v>
      </c>
      <c r="S5358" s="11">
        <f t="shared" si="1100"/>
        <v>7</v>
      </c>
      <c r="T5358" t="str">
        <f t="shared" si="1101"/>
        <v>لا يستحق</v>
      </c>
    </row>
    <row r="5359" spans="1:20" x14ac:dyDescent="0.25">
      <c r="A5359">
        <v>204</v>
      </c>
      <c r="B5359">
        <v>29639</v>
      </c>
      <c r="C5359" t="s">
        <v>480</v>
      </c>
      <c r="D5359" s="8">
        <v>45614</v>
      </c>
      <c r="E5359" t="s">
        <v>21</v>
      </c>
      <c r="F5359">
        <v>12</v>
      </c>
      <c r="G5359" s="9" t="s">
        <v>478</v>
      </c>
      <c r="H5359" s="10"/>
      <c r="I5359" s="12">
        <v>0.24929398148148149</v>
      </c>
      <c r="J5359" s="12">
        <v>0.6272106481481482</v>
      </c>
      <c r="L5359" s="11">
        <f t="shared" si="1093"/>
        <v>1</v>
      </c>
      <c r="M5359" s="11">
        <f t="shared" si="1094"/>
        <v>7</v>
      </c>
      <c r="N5359" s="11">
        <f t="shared" si="1095"/>
        <v>0</v>
      </c>
      <c r="O5359" s="11">
        <f t="shared" si="1096"/>
        <v>0</v>
      </c>
      <c r="P5359" s="11">
        <f t="shared" si="1097"/>
        <v>0</v>
      </c>
      <c r="Q5359" s="11">
        <f t="shared" si="1098"/>
        <v>0</v>
      </c>
      <c r="R5359" s="11">
        <f t="shared" si="1099"/>
        <v>0</v>
      </c>
      <c r="S5359" s="11">
        <f t="shared" si="1100"/>
        <v>7</v>
      </c>
      <c r="T5359" t="str">
        <f t="shared" si="1101"/>
        <v>لا يستحق</v>
      </c>
    </row>
    <row r="5360" spans="1:20" x14ac:dyDescent="0.25">
      <c r="A5360">
        <v>204</v>
      </c>
      <c r="B5360">
        <v>29639</v>
      </c>
      <c r="C5360" t="s">
        <v>480</v>
      </c>
      <c r="D5360" s="8">
        <v>45615</v>
      </c>
      <c r="E5360" t="s">
        <v>22</v>
      </c>
      <c r="F5360">
        <v>12</v>
      </c>
      <c r="G5360" s="9" t="s">
        <v>478</v>
      </c>
      <c r="H5360" s="10"/>
      <c r="K5360" s="3" t="s">
        <v>19</v>
      </c>
      <c r="L5360" s="11">
        <f t="shared" si="1093"/>
        <v>1</v>
      </c>
      <c r="M5360" s="11">
        <f t="shared" si="1094"/>
        <v>7</v>
      </c>
      <c r="N5360" s="11">
        <f t="shared" si="1095"/>
        <v>0</v>
      </c>
      <c r="O5360" s="11">
        <f t="shared" si="1096"/>
        <v>0</v>
      </c>
      <c r="P5360" s="11">
        <f t="shared" si="1097"/>
        <v>0</v>
      </c>
      <c r="Q5360" s="11">
        <f t="shared" si="1098"/>
        <v>0</v>
      </c>
      <c r="R5360" s="11">
        <f t="shared" si="1099"/>
        <v>0</v>
      </c>
      <c r="S5360" s="11">
        <f t="shared" si="1100"/>
        <v>7</v>
      </c>
      <c r="T5360" t="str">
        <f t="shared" si="1101"/>
        <v>لا يستحق</v>
      </c>
    </row>
    <row r="5361" spans="1:20" x14ac:dyDescent="0.25">
      <c r="A5361">
        <v>204</v>
      </c>
      <c r="B5361">
        <v>29639</v>
      </c>
      <c r="C5361" t="s">
        <v>480</v>
      </c>
      <c r="D5361" s="8">
        <v>45616</v>
      </c>
      <c r="E5361" t="s">
        <v>23</v>
      </c>
      <c r="F5361">
        <v>12</v>
      </c>
      <c r="G5361" s="9" t="s">
        <v>478</v>
      </c>
      <c r="H5361" s="10"/>
      <c r="K5361" s="3" t="s">
        <v>31</v>
      </c>
      <c r="L5361" s="11">
        <f t="shared" si="1093"/>
        <v>1</v>
      </c>
      <c r="M5361" s="11">
        <f t="shared" si="1094"/>
        <v>7</v>
      </c>
      <c r="N5361" s="11">
        <f t="shared" si="1095"/>
        <v>0</v>
      </c>
      <c r="O5361" s="11">
        <f t="shared" si="1096"/>
        <v>0</v>
      </c>
      <c r="P5361" s="11">
        <f t="shared" si="1097"/>
        <v>0</v>
      </c>
      <c r="Q5361" s="11">
        <f t="shared" si="1098"/>
        <v>0</v>
      </c>
      <c r="R5361" s="11">
        <f t="shared" si="1099"/>
        <v>0</v>
      </c>
      <c r="S5361" s="11">
        <f t="shared" si="1100"/>
        <v>7</v>
      </c>
      <c r="T5361" t="str">
        <f t="shared" si="1101"/>
        <v>لا يستحق</v>
      </c>
    </row>
    <row r="5362" spans="1:20" x14ac:dyDescent="0.25">
      <c r="A5362">
        <v>204</v>
      </c>
      <c r="B5362">
        <v>29639</v>
      </c>
      <c r="C5362" t="s">
        <v>480</v>
      </c>
      <c r="D5362" s="8">
        <v>45617</v>
      </c>
      <c r="E5362" t="s">
        <v>24</v>
      </c>
      <c r="F5362">
        <v>12</v>
      </c>
      <c r="G5362" s="9" t="s">
        <v>478</v>
      </c>
      <c r="H5362" s="10"/>
      <c r="K5362" s="3" t="s">
        <v>31</v>
      </c>
      <c r="L5362" s="11">
        <f t="shared" si="1093"/>
        <v>1</v>
      </c>
      <c r="M5362" s="11">
        <f t="shared" si="1094"/>
        <v>7</v>
      </c>
      <c r="N5362" s="11">
        <f t="shared" si="1095"/>
        <v>0</v>
      </c>
      <c r="O5362" s="11">
        <f t="shared" si="1096"/>
        <v>0</v>
      </c>
      <c r="P5362" s="11">
        <f t="shared" si="1097"/>
        <v>0</v>
      </c>
      <c r="Q5362" s="11">
        <f t="shared" si="1098"/>
        <v>0</v>
      </c>
      <c r="R5362" s="11">
        <f t="shared" si="1099"/>
        <v>0</v>
      </c>
      <c r="S5362" s="11">
        <f t="shared" si="1100"/>
        <v>7</v>
      </c>
      <c r="T5362" t="str">
        <f t="shared" si="1101"/>
        <v>لا يستحق</v>
      </c>
    </row>
    <row r="5363" spans="1:20" x14ac:dyDescent="0.25">
      <c r="A5363">
        <v>204</v>
      </c>
      <c r="B5363">
        <v>29639</v>
      </c>
      <c r="C5363" t="s">
        <v>480</v>
      </c>
      <c r="D5363" s="8">
        <v>45618</v>
      </c>
      <c r="E5363" t="s">
        <v>15</v>
      </c>
      <c r="F5363">
        <v>12</v>
      </c>
      <c r="G5363" s="9" t="s">
        <v>478</v>
      </c>
      <c r="H5363" s="10"/>
      <c r="L5363" s="11">
        <f t="shared" si="1093"/>
        <v>1</v>
      </c>
      <c r="M5363" s="11">
        <f t="shared" si="1094"/>
        <v>7</v>
      </c>
      <c r="N5363" s="11">
        <f t="shared" si="1095"/>
        <v>0</v>
      </c>
      <c r="O5363" s="11">
        <f t="shared" si="1096"/>
        <v>0</v>
      </c>
      <c r="P5363" s="11">
        <f t="shared" si="1097"/>
        <v>0</v>
      </c>
      <c r="Q5363" s="11">
        <f t="shared" si="1098"/>
        <v>0</v>
      </c>
      <c r="R5363" s="11">
        <f t="shared" si="1099"/>
        <v>0</v>
      </c>
      <c r="S5363" s="11">
        <f t="shared" si="1100"/>
        <v>7</v>
      </c>
      <c r="T5363" t="str">
        <f t="shared" si="1101"/>
        <v>لا يستحق</v>
      </c>
    </row>
    <row r="5364" spans="1:20" x14ac:dyDescent="0.25">
      <c r="A5364">
        <v>204</v>
      </c>
      <c r="B5364">
        <v>29639</v>
      </c>
      <c r="C5364" t="s">
        <v>480</v>
      </c>
      <c r="D5364" s="8">
        <v>45619</v>
      </c>
      <c r="E5364" t="s">
        <v>18</v>
      </c>
      <c r="F5364">
        <v>12</v>
      </c>
      <c r="G5364" s="9" t="s">
        <v>478</v>
      </c>
      <c r="H5364" s="10"/>
      <c r="K5364" s="3" t="s">
        <v>19</v>
      </c>
      <c r="L5364" s="11">
        <f t="shared" si="1093"/>
        <v>1</v>
      </c>
      <c r="M5364" s="11">
        <f t="shared" si="1094"/>
        <v>7</v>
      </c>
      <c r="N5364" s="11">
        <f t="shared" si="1095"/>
        <v>0</v>
      </c>
      <c r="O5364" s="11">
        <f t="shared" si="1096"/>
        <v>0</v>
      </c>
      <c r="P5364" s="11">
        <f t="shared" si="1097"/>
        <v>0</v>
      </c>
      <c r="Q5364" s="11">
        <f t="shared" si="1098"/>
        <v>0</v>
      </c>
      <c r="R5364" s="11">
        <f t="shared" si="1099"/>
        <v>0</v>
      </c>
      <c r="S5364" s="11">
        <f t="shared" si="1100"/>
        <v>7</v>
      </c>
      <c r="T5364" t="str">
        <f t="shared" si="1101"/>
        <v>لا يستحق</v>
      </c>
    </row>
    <row r="5365" spans="1:20" x14ac:dyDescent="0.25">
      <c r="A5365">
        <v>204</v>
      </c>
      <c r="B5365">
        <v>29639</v>
      </c>
      <c r="C5365" t="s">
        <v>480</v>
      </c>
      <c r="D5365" s="8">
        <v>45620</v>
      </c>
      <c r="E5365" t="s">
        <v>20</v>
      </c>
      <c r="F5365">
        <v>12</v>
      </c>
      <c r="G5365" s="9" t="s">
        <v>478</v>
      </c>
      <c r="H5365" s="10"/>
      <c r="K5365" s="3" t="s">
        <v>481</v>
      </c>
      <c r="L5365" s="11">
        <f t="shared" si="1093"/>
        <v>0</v>
      </c>
      <c r="M5365" s="11">
        <f t="shared" si="1094"/>
        <v>7</v>
      </c>
      <c r="N5365" s="11">
        <f t="shared" si="1095"/>
        <v>0</v>
      </c>
      <c r="O5365" s="11">
        <f t="shared" si="1096"/>
        <v>0</v>
      </c>
      <c r="P5365" s="11">
        <f t="shared" si="1097"/>
        <v>0</v>
      </c>
      <c r="Q5365" s="11">
        <f t="shared" si="1098"/>
        <v>0</v>
      </c>
      <c r="R5365" s="11">
        <f t="shared" si="1099"/>
        <v>0</v>
      </c>
      <c r="S5365" s="11">
        <f t="shared" si="1100"/>
        <v>7</v>
      </c>
      <c r="T5365" t="str">
        <f t="shared" si="1101"/>
        <v>لا يستحق</v>
      </c>
    </row>
    <row r="5366" spans="1:20" x14ac:dyDescent="0.25">
      <c r="A5366">
        <v>204</v>
      </c>
      <c r="B5366">
        <v>29639</v>
      </c>
      <c r="C5366" t="s">
        <v>480</v>
      </c>
      <c r="D5366" s="8">
        <v>45621</v>
      </c>
      <c r="E5366" t="s">
        <v>21</v>
      </c>
      <c r="F5366">
        <v>12</v>
      </c>
      <c r="G5366" s="9" t="s">
        <v>478</v>
      </c>
      <c r="H5366" s="10"/>
      <c r="K5366" s="3" t="s">
        <v>481</v>
      </c>
      <c r="L5366" s="11">
        <f t="shared" si="1093"/>
        <v>0</v>
      </c>
      <c r="M5366" s="11">
        <f t="shared" si="1094"/>
        <v>7</v>
      </c>
      <c r="N5366" s="11">
        <f t="shared" si="1095"/>
        <v>0</v>
      </c>
      <c r="O5366" s="11">
        <f t="shared" si="1096"/>
        <v>0</v>
      </c>
      <c r="P5366" s="11">
        <f t="shared" si="1097"/>
        <v>0</v>
      </c>
      <c r="Q5366" s="11">
        <f t="shared" si="1098"/>
        <v>0</v>
      </c>
      <c r="R5366" s="11">
        <f t="shared" si="1099"/>
        <v>0</v>
      </c>
      <c r="S5366" s="11">
        <f t="shared" si="1100"/>
        <v>7</v>
      </c>
      <c r="T5366" t="str">
        <f t="shared" si="1101"/>
        <v>لا يستحق</v>
      </c>
    </row>
    <row r="5367" spans="1:20" x14ac:dyDescent="0.25">
      <c r="A5367">
        <v>204</v>
      </c>
      <c r="B5367">
        <v>29639</v>
      </c>
      <c r="C5367" t="s">
        <v>480</v>
      </c>
      <c r="D5367" s="8">
        <v>45622</v>
      </c>
      <c r="E5367" t="s">
        <v>22</v>
      </c>
      <c r="F5367">
        <v>12</v>
      </c>
      <c r="G5367" s="9" t="s">
        <v>478</v>
      </c>
      <c r="H5367" s="10"/>
      <c r="I5367" s="12">
        <v>0.28086805555555555</v>
      </c>
      <c r="J5367" s="12">
        <v>0.83711805555555552</v>
      </c>
      <c r="L5367" s="11">
        <f t="shared" si="1093"/>
        <v>1</v>
      </c>
      <c r="M5367" s="11">
        <f t="shared" si="1094"/>
        <v>8</v>
      </c>
      <c r="N5367" s="11">
        <f t="shared" si="1095"/>
        <v>0</v>
      </c>
      <c r="O5367" s="11">
        <f t="shared" si="1096"/>
        <v>0</v>
      </c>
      <c r="P5367" s="11">
        <f t="shared" si="1097"/>
        <v>0</v>
      </c>
      <c r="Q5367" s="11">
        <f t="shared" si="1098"/>
        <v>0</v>
      </c>
      <c r="R5367" s="11">
        <f t="shared" si="1099"/>
        <v>0</v>
      </c>
      <c r="S5367" s="11">
        <f t="shared" si="1100"/>
        <v>8</v>
      </c>
      <c r="T5367" t="str">
        <f t="shared" si="1101"/>
        <v>لا يستحق</v>
      </c>
    </row>
    <row r="5368" spans="1:20" x14ac:dyDescent="0.25">
      <c r="A5368">
        <v>204</v>
      </c>
      <c r="B5368">
        <v>29639</v>
      </c>
      <c r="C5368" t="s">
        <v>480</v>
      </c>
      <c r="D5368" s="8">
        <v>45623</v>
      </c>
      <c r="E5368" t="s">
        <v>23</v>
      </c>
      <c r="F5368">
        <v>12</v>
      </c>
      <c r="G5368" s="9" t="s">
        <v>478</v>
      </c>
      <c r="H5368" s="10"/>
      <c r="I5368" s="12">
        <v>0.2701736111111111</v>
      </c>
      <c r="J5368" s="12">
        <v>0.83508101851851857</v>
      </c>
      <c r="L5368" s="11">
        <f t="shared" si="1093"/>
        <v>1</v>
      </c>
      <c r="M5368" s="11">
        <f t="shared" si="1094"/>
        <v>8</v>
      </c>
      <c r="N5368" s="11">
        <f t="shared" si="1095"/>
        <v>0</v>
      </c>
      <c r="O5368" s="11">
        <f t="shared" si="1096"/>
        <v>0</v>
      </c>
      <c r="P5368" s="11">
        <f t="shared" si="1097"/>
        <v>0</v>
      </c>
      <c r="Q5368" s="11">
        <f t="shared" si="1098"/>
        <v>0</v>
      </c>
      <c r="R5368" s="11">
        <f t="shared" si="1099"/>
        <v>0</v>
      </c>
      <c r="S5368" s="11">
        <f t="shared" si="1100"/>
        <v>8</v>
      </c>
      <c r="T5368" t="str">
        <f t="shared" si="1101"/>
        <v>لا يستحق</v>
      </c>
    </row>
    <row r="5369" spans="1:20" x14ac:dyDescent="0.25">
      <c r="A5369">
        <v>204</v>
      </c>
      <c r="B5369">
        <v>29639</v>
      </c>
      <c r="C5369" t="s">
        <v>480</v>
      </c>
      <c r="D5369" s="8">
        <v>45624</v>
      </c>
      <c r="E5369" t="s">
        <v>24</v>
      </c>
      <c r="F5369">
        <v>12</v>
      </c>
      <c r="G5369" s="9" t="s">
        <v>478</v>
      </c>
      <c r="H5369" s="10"/>
      <c r="I5369" s="12">
        <v>0.26634259259259258</v>
      </c>
      <c r="J5369" s="12">
        <v>0.67745370370370372</v>
      </c>
      <c r="L5369" s="11">
        <f t="shared" si="1093"/>
        <v>1</v>
      </c>
      <c r="M5369" s="11">
        <f t="shared" si="1094"/>
        <v>8</v>
      </c>
      <c r="N5369" s="11">
        <f t="shared" si="1095"/>
        <v>0</v>
      </c>
      <c r="O5369" s="11">
        <f t="shared" si="1096"/>
        <v>0</v>
      </c>
      <c r="P5369" s="11">
        <f t="shared" si="1097"/>
        <v>0</v>
      </c>
      <c r="Q5369" s="11">
        <f t="shared" si="1098"/>
        <v>0</v>
      </c>
      <c r="R5369" s="11">
        <f t="shared" si="1099"/>
        <v>0</v>
      </c>
      <c r="S5369" s="11">
        <f t="shared" si="1100"/>
        <v>8</v>
      </c>
      <c r="T5369" t="str">
        <f t="shared" si="1101"/>
        <v>لا يستحق</v>
      </c>
    </row>
    <row r="5370" spans="1:20" x14ac:dyDescent="0.25">
      <c r="A5370">
        <v>204</v>
      </c>
      <c r="B5370">
        <v>29639</v>
      </c>
      <c r="C5370" t="s">
        <v>480</v>
      </c>
      <c r="D5370" s="8">
        <v>45625</v>
      </c>
      <c r="E5370" t="s">
        <v>15</v>
      </c>
      <c r="F5370">
        <v>12</v>
      </c>
      <c r="G5370" s="9" t="s">
        <v>478</v>
      </c>
      <c r="H5370" s="10"/>
      <c r="L5370" s="11">
        <f t="shared" si="1093"/>
        <v>1</v>
      </c>
      <c r="M5370" s="11">
        <f t="shared" si="1094"/>
        <v>8</v>
      </c>
      <c r="N5370" s="11">
        <f t="shared" si="1095"/>
        <v>0</v>
      </c>
      <c r="O5370" s="11">
        <f t="shared" si="1096"/>
        <v>0</v>
      </c>
      <c r="P5370" s="11">
        <f t="shared" si="1097"/>
        <v>0</v>
      </c>
      <c r="Q5370" s="11">
        <f t="shared" si="1098"/>
        <v>0</v>
      </c>
      <c r="R5370" s="11">
        <f t="shared" si="1099"/>
        <v>0</v>
      </c>
      <c r="S5370" s="11">
        <f t="shared" si="1100"/>
        <v>8</v>
      </c>
      <c r="T5370" t="str">
        <f t="shared" si="1101"/>
        <v>لا يستحق</v>
      </c>
    </row>
    <row r="5371" spans="1:20" x14ac:dyDescent="0.25">
      <c r="A5371">
        <v>204</v>
      </c>
      <c r="B5371">
        <v>29639</v>
      </c>
      <c r="C5371" t="s">
        <v>480</v>
      </c>
      <c r="D5371" s="8">
        <v>45626</v>
      </c>
      <c r="E5371" t="s">
        <v>18</v>
      </c>
      <c r="F5371">
        <v>12</v>
      </c>
      <c r="G5371" s="9" t="s">
        <v>478</v>
      </c>
      <c r="H5371" s="10"/>
      <c r="K5371" s="3" t="s">
        <v>19</v>
      </c>
      <c r="L5371" s="11">
        <f t="shared" si="1093"/>
        <v>1</v>
      </c>
      <c r="M5371" s="11">
        <f t="shared" si="1094"/>
        <v>8</v>
      </c>
      <c r="N5371" s="11">
        <f t="shared" si="1095"/>
        <v>0</v>
      </c>
      <c r="O5371" s="11">
        <f t="shared" si="1096"/>
        <v>0</v>
      </c>
      <c r="P5371" s="11">
        <f t="shared" si="1097"/>
        <v>0</v>
      </c>
      <c r="Q5371" s="11">
        <f t="shared" si="1098"/>
        <v>0</v>
      </c>
      <c r="R5371" s="11">
        <f t="shared" si="1099"/>
        <v>0</v>
      </c>
      <c r="S5371" s="11">
        <f t="shared" si="1100"/>
        <v>8</v>
      </c>
      <c r="T5371" t="str">
        <f t="shared" si="1101"/>
        <v>لا يستحق</v>
      </c>
    </row>
    <row r="5372" spans="1:20" ht="15.75" x14ac:dyDescent="0.25">
      <c r="A5372" s="13">
        <v>219</v>
      </c>
      <c r="B5372" s="13">
        <v>29807</v>
      </c>
      <c r="C5372" s="27" t="s">
        <v>482</v>
      </c>
      <c r="D5372" s="8">
        <v>45597</v>
      </c>
      <c r="E5372" t="s">
        <v>15</v>
      </c>
      <c r="F5372" s="13">
        <v>18</v>
      </c>
      <c r="G5372" s="14" t="s">
        <v>424</v>
      </c>
      <c r="H5372" s="15" t="s">
        <v>483</v>
      </c>
      <c r="L5372" s="11">
        <f t="shared" si="1093"/>
        <v>1</v>
      </c>
      <c r="M5372" s="11">
        <f t="shared" si="1094"/>
        <v>8</v>
      </c>
      <c r="N5372" s="11">
        <f t="shared" si="1095"/>
        <v>0</v>
      </c>
      <c r="O5372" s="11">
        <f t="shared" si="1096"/>
        <v>0</v>
      </c>
      <c r="P5372" s="11">
        <f t="shared" si="1097"/>
        <v>0</v>
      </c>
      <c r="Q5372" s="11">
        <f t="shared" si="1098"/>
        <v>0</v>
      </c>
      <c r="R5372" s="11">
        <f t="shared" si="1099"/>
        <v>0</v>
      </c>
      <c r="S5372" s="11">
        <f t="shared" si="1100"/>
        <v>8</v>
      </c>
      <c r="T5372" t="str">
        <f t="shared" si="1101"/>
        <v>لا يستحق</v>
      </c>
    </row>
    <row r="5373" spans="1:20" x14ac:dyDescent="0.25">
      <c r="A5373">
        <v>219</v>
      </c>
      <c r="B5373">
        <v>29807</v>
      </c>
      <c r="C5373" t="s">
        <v>484</v>
      </c>
      <c r="D5373" s="8">
        <v>45598</v>
      </c>
      <c r="E5373" t="s">
        <v>18</v>
      </c>
      <c r="F5373">
        <v>18</v>
      </c>
      <c r="G5373" s="9" t="s">
        <v>424</v>
      </c>
      <c r="H5373" s="10"/>
      <c r="K5373" s="3" t="s">
        <v>19</v>
      </c>
      <c r="L5373" s="11">
        <f t="shared" si="1093"/>
        <v>1</v>
      </c>
      <c r="M5373" s="11">
        <f t="shared" si="1094"/>
        <v>8</v>
      </c>
      <c r="N5373" s="11">
        <f t="shared" si="1095"/>
        <v>0</v>
      </c>
      <c r="O5373" s="11">
        <f t="shared" si="1096"/>
        <v>0</v>
      </c>
      <c r="P5373" s="11">
        <f t="shared" si="1097"/>
        <v>0</v>
      </c>
      <c r="Q5373" s="11">
        <f t="shared" si="1098"/>
        <v>0</v>
      </c>
      <c r="R5373" s="11">
        <f t="shared" si="1099"/>
        <v>0</v>
      </c>
      <c r="S5373" s="11">
        <f t="shared" si="1100"/>
        <v>8</v>
      </c>
      <c r="T5373" t="str">
        <f t="shared" si="1101"/>
        <v>لا يستحق</v>
      </c>
    </row>
    <row r="5374" spans="1:20" x14ac:dyDescent="0.25">
      <c r="A5374">
        <v>219</v>
      </c>
      <c r="B5374">
        <v>29807</v>
      </c>
      <c r="C5374" t="s">
        <v>484</v>
      </c>
      <c r="D5374" s="8">
        <v>45599</v>
      </c>
      <c r="E5374" t="s">
        <v>20</v>
      </c>
      <c r="F5374">
        <v>18</v>
      </c>
      <c r="G5374" s="9" t="s">
        <v>424</v>
      </c>
      <c r="H5374" s="10"/>
      <c r="I5374" s="12">
        <v>0.37130787037037039</v>
      </c>
      <c r="J5374" s="12">
        <v>0.58369212962962957</v>
      </c>
      <c r="L5374" s="11">
        <f t="shared" si="1093"/>
        <v>1</v>
      </c>
      <c r="M5374" s="11">
        <f t="shared" si="1094"/>
        <v>8</v>
      </c>
      <c r="N5374" s="11">
        <f t="shared" si="1095"/>
        <v>0</v>
      </c>
      <c r="O5374" s="11">
        <f t="shared" si="1096"/>
        <v>0</v>
      </c>
      <c r="P5374" s="11">
        <f t="shared" si="1097"/>
        <v>0</v>
      </c>
      <c r="Q5374" s="11">
        <f t="shared" si="1098"/>
        <v>0</v>
      </c>
      <c r="R5374" s="11">
        <f t="shared" si="1099"/>
        <v>0</v>
      </c>
      <c r="S5374" s="11">
        <f t="shared" si="1100"/>
        <v>8</v>
      </c>
      <c r="T5374" t="str">
        <f t="shared" si="1101"/>
        <v>لا يستحق</v>
      </c>
    </row>
    <row r="5375" spans="1:20" x14ac:dyDescent="0.25">
      <c r="A5375">
        <v>219</v>
      </c>
      <c r="B5375">
        <v>29807</v>
      </c>
      <c r="C5375" t="s">
        <v>484</v>
      </c>
      <c r="D5375" s="8">
        <v>45600</v>
      </c>
      <c r="E5375" t="s">
        <v>21</v>
      </c>
      <c r="F5375">
        <v>18</v>
      </c>
      <c r="G5375" s="9" t="s">
        <v>424</v>
      </c>
      <c r="H5375" s="10"/>
      <c r="I5375" s="12">
        <v>0.33770833333333333</v>
      </c>
      <c r="J5375" s="12">
        <v>0.58364583333333331</v>
      </c>
      <c r="L5375" s="11">
        <f t="shared" si="1093"/>
        <v>1</v>
      </c>
      <c r="M5375" s="11">
        <f t="shared" si="1094"/>
        <v>8</v>
      </c>
      <c r="N5375" s="11">
        <f t="shared" si="1095"/>
        <v>0</v>
      </c>
      <c r="O5375" s="11">
        <f t="shared" si="1096"/>
        <v>0</v>
      </c>
      <c r="P5375" s="11">
        <f t="shared" si="1097"/>
        <v>0</v>
      </c>
      <c r="Q5375" s="11">
        <f t="shared" si="1098"/>
        <v>0</v>
      </c>
      <c r="R5375" s="11">
        <f t="shared" si="1099"/>
        <v>0</v>
      </c>
      <c r="S5375" s="11">
        <f t="shared" si="1100"/>
        <v>8</v>
      </c>
      <c r="T5375" t="str">
        <f t="shared" si="1101"/>
        <v>لا يستحق</v>
      </c>
    </row>
    <row r="5376" spans="1:20" x14ac:dyDescent="0.25">
      <c r="A5376">
        <v>219</v>
      </c>
      <c r="B5376">
        <v>29807</v>
      </c>
      <c r="C5376" t="s">
        <v>484</v>
      </c>
      <c r="D5376" s="8">
        <v>45601</v>
      </c>
      <c r="E5376" t="s">
        <v>22</v>
      </c>
      <c r="F5376">
        <v>18</v>
      </c>
      <c r="G5376" s="9" t="s">
        <v>424</v>
      </c>
      <c r="H5376" s="10"/>
      <c r="I5376" s="12"/>
      <c r="J5376" s="12"/>
      <c r="K5376" s="3" t="s">
        <v>56</v>
      </c>
      <c r="L5376" s="11">
        <f t="shared" si="1093"/>
        <v>0</v>
      </c>
      <c r="M5376" s="11">
        <f t="shared" si="1094"/>
        <v>9</v>
      </c>
      <c r="N5376" s="11">
        <f t="shared" si="1095"/>
        <v>0</v>
      </c>
      <c r="O5376" s="11">
        <f t="shared" si="1096"/>
        <v>0</v>
      </c>
      <c r="P5376" s="11">
        <f t="shared" si="1097"/>
        <v>0</v>
      </c>
      <c r="Q5376" s="11">
        <f t="shared" si="1098"/>
        <v>0</v>
      </c>
      <c r="R5376" s="11">
        <f t="shared" si="1099"/>
        <v>0</v>
      </c>
      <c r="S5376" s="11">
        <f t="shared" si="1100"/>
        <v>9</v>
      </c>
      <c r="T5376" t="str">
        <f t="shared" si="1101"/>
        <v>لا يستحق</v>
      </c>
    </row>
    <row r="5377" spans="1:20" x14ac:dyDescent="0.25">
      <c r="A5377">
        <v>219</v>
      </c>
      <c r="B5377">
        <v>29807</v>
      </c>
      <c r="C5377" t="s">
        <v>484</v>
      </c>
      <c r="D5377" s="8">
        <v>45602</v>
      </c>
      <c r="E5377" t="s">
        <v>23</v>
      </c>
      <c r="F5377">
        <v>18</v>
      </c>
      <c r="G5377" s="9" t="s">
        <v>424</v>
      </c>
      <c r="H5377" s="10"/>
      <c r="I5377" s="12">
        <v>0.43884259259259262</v>
      </c>
      <c r="J5377" s="12">
        <v>0.66751157407407402</v>
      </c>
      <c r="L5377" s="11">
        <f t="shared" si="1093"/>
        <v>1</v>
      </c>
      <c r="M5377" s="11">
        <f t="shared" si="1094"/>
        <v>8</v>
      </c>
      <c r="N5377" s="11">
        <f t="shared" si="1095"/>
        <v>0</v>
      </c>
      <c r="O5377" s="11">
        <f t="shared" si="1096"/>
        <v>0</v>
      </c>
      <c r="P5377" s="11">
        <f t="shared" si="1097"/>
        <v>0</v>
      </c>
      <c r="Q5377" s="11">
        <f t="shared" si="1098"/>
        <v>0</v>
      </c>
      <c r="R5377" s="11">
        <f t="shared" si="1099"/>
        <v>0</v>
      </c>
      <c r="S5377" s="11">
        <f t="shared" si="1100"/>
        <v>8</v>
      </c>
      <c r="T5377" t="str">
        <f t="shared" si="1101"/>
        <v>لا يستحق</v>
      </c>
    </row>
    <row r="5378" spans="1:20" x14ac:dyDescent="0.25">
      <c r="A5378">
        <v>219</v>
      </c>
      <c r="B5378">
        <v>29807</v>
      </c>
      <c r="C5378" t="s">
        <v>484</v>
      </c>
      <c r="D5378" s="8">
        <v>45603</v>
      </c>
      <c r="E5378" t="s">
        <v>24</v>
      </c>
      <c r="F5378">
        <v>18</v>
      </c>
      <c r="G5378" s="9" t="s">
        <v>424</v>
      </c>
      <c r="H5378" s="10"/>
      <c r="I5378" s="12">
        <v>0.33759259259259261</v>
      </c>
      <c r="J5378" s="12">
        <v>0.58361111111111108</v>
      </c>
      <c r="L5378" s="11">
        <f t="shared" ref="L5378:L5441" si="1103">IF(AND(OR(K5378= "حالة وفاة",K5378="إذن م",K5378="إذن ص",K5378="بدل راحة",K5378="انصراف",K5378="اجازة",K5378="راحة",K5378="مأمورية",K5378="مأمورية م",K5378="مأمورية ص",K5378="Online",K5378="حضور",K5378="بدل سهر",E5378="Friday",K5378=""),E5378&lt;&gt;""),1,0)</f>
        <v>1</v>
      </c>
      <c r="M5378" s="11">
        <f t="shared" ref="M5378:M5441" si="1104">COUNTIF(K5378:K5407,"غائب")</f>
        <v>8</v>
      </c>
      <c r="N5378" s="11">
        <f t="shared" ref="N5378:N5441" si="1105">COUNTIF(K5378:K5407,"إذن ص")</f>
        <v>0</v>
      </c>
      <c r="O5378" s="11">
        <f t="shared" ref="O5378:O5441" si="1106">COUNTIF(K5378:K5407,"إذن م")</f>
        <v>1</v>
      </c>
      <c r="P5378" s="11">
        <f t="shared" si="1097"/>
        <v>1</v>
      </c>
      <c r="Q5378" s="11">
        <f t="shared" si="1098"/>
        <v>0</v>
      </c>
      <c r="R5378" s="11">
        <f t="shared" si="1099"/>
        <v>0</v>
      </c>
      <c r="S5378" s="11">
        <f t="shared" si="1100"/>
        <v>8</v>
      </c>
      <c r="T5378" t="str">
        <f t="shared" si="1101"/>
        <v>لا يستحق</v>
      </c>
    </row>
    <row r="5379" spans="1:20" x14ac:dyDescent="0.25">
      <c r="A5379">
        <v>219</v>
      </c>
      <c r="B5379">
        <v>29807</v>
      </c>
      <c r="C5379" t="s">
        <v>484</v>
      </c>
      <c r="D5379" s="8">
        <v>45604</v>
      </c>
      <c r="E5379" t="s">
        <v>15</v>
      </c>
      <c r="F5379">
        <v>18</v>
      </c>
      <c r="G5379" s="9" t="s">
        <v>424</v>
      </c>
      <c r="H5379" s="10"/>
      <c r="L5379" s="11">
        <f t="shared" si="1103"/>
        <v>1</v>
      </c>
      <c r="M5379" s="11">
        <f t="shared" si="1104"/>
        <v>8</v>
      </c>
      <c r="N5379" s="11">
        <f t="shared" si="1105"/>
        <v>0</v>
      </c>
      <c r="O5379" s="11">
        <f t="shared" si="1106"/>
        <v>1</v>
      </c>
      <c r="P5379" s="11">
        <f t="shared" ref="P5379:P5442" si="1107">N5379+O5379</f>
        <v>1</v>
      </c>
      <c r="Q5379" s="11">
        <f t="shared" ref="Q5379:Q5442" si="1108">IF(AND(P5379&gt;2,P5379&lt;&gt;0),P5379*3/6,0)</f>
        <v>0</v>
      </c>
      <c r="R5379" s="11">
        <f t="shared" ref="R5379:R5442" si="1109">INT(Q5379)</f>
        <v>0</v>
      </c>
      <c r="S5379" s="11">
        <f t="shared" ref="S5379:S5442" si="1110">R5379+M5379</f>
        <v>8</v>
      </c>
      <c r="T5379" t="str">
        <f t="shared" ref="T5379:T5442" si="1111">IF(AND(OR(S5379&lt;=0,S5379&gt;0),S5379&lt;5),"إضافى كامل",IF(AND(OR(S5379=5,S5379=6,S5379&lt;7),S5379&lt;&gt;""),"نصف إضافى","لا يستحق"))</f>
        <v>لا يستحق</v>
      </c>
    </row>
    <row r="5380" spans="1:20" x14ac:dyDescent="0.25">
      <c r="A5380">
        <v>219</v>
      </c>
      <c r="B5380">
        <v>29807</v>
      </c>
      <c r="C5380" t="s">
        <v>484</v>
      </c>
      <c r="D5380" s="8">
        <v>45605</v>
      </c>
      <c r="E5380" t="s">
        <v>18</v>
      </c>
      <c r="F5380">
        <v>18</v>
      </c>
      <c r="G5380" s="9" t="s">
        <v>424</v>
      </c>
      <c r="H5380" s="10" t="s">
        <v>485</v>
      </c>
      <c r="I5380" s="12"/>
      <c r="J5380" s="12"/>
      <c r="K5380" s="3" t="s">
        <v>56</v>
      </c>
      <c r="L5380" s="11">
        <f t="shared" si="1103"/>
        <v>0</v>
      </c>
      <c r="M5380" s="11">
        <f t="shared" si="1104"/>
        <v>8</v>
      </c>
      <c r="N5380" s="11">
        <f t="shared" si="1105"/>
        <v>0</v>
      </c>
      <c r="O5380" s="11">
        <f t="shared" si="1106"/>
        <v>1</v>
      </c>
      <c r="P5380" s="11">
        <f t="shared" si="1107"/>
        <v>1</v>
      </c>
      <c r="Q5380" s="11">
        <f t="shared" si="1108"/>
        <v>0</v>
      </c>
      <c r="R5380" s="11">
        <f t="shared" si="1109"/>
        <v>0</v>
      </c>
      <c r="S5380" s="11">
        <f t="shared" si="1110"/>
        <v>8</v>
      </c>
      <c r="T5380" t="str">
        <f t="shared" si="1111"/>
        <v>لا يستحق</v>
      </c>
    </row>
    <row r="5381" spans="1:20" x14ac:dyDescent="0.25">
      <c r="A5381">
        <v>219</v>
      </c>
      <c r="B5381">
        <v>29807</v>
      </c>
      <c r="C5381" t="s">
        <v>484</v>
      </c>
      <c r="D5381" s="8">
        <v>45606</v>
      </c>
      <c r="E5381" t="s">
        <v>20</v>
      </c>
      <c r="F5381">
        <v>18</v>
      </c>
      <c r="G5381" s="9" t="s">
        <v>424</v>
      </c>
      <c r="H5381" s="10"/>
      <c r="I5381" s="12"/>
      <c r="J5381" s="12"/>
      <c r="K5381" s="3" t="s">
        <v>56</v>
      </c>
      <c r="L5381" s="11">
        <f t="shared" si="1103"/>
        <v>0</v>
      </c>
      <c r="M5381" s="11">
        <f t="shared" si="1104"/>
        <v>8</v>
      </c>
      <c r="N5381" s="11">
        <f t="shared" si="1105"/>
        <v>0</v>
      </c>
      <c r="O5381" s="11">
        <f t="shared" si="1106"/>
        <v>1</v>
      </c>
      <c r="P5381" s="11">
        <f t="shared" si="1107"/>
        <v>1</v>
      </c>
      <c r="Q5381" s="11">
        <f t="shared" si="1108"/>
        <v>0</v>
      </c>
      <c r="R5381" s="11">
        <f t="shared" si="1109"/>
        <v>0</v>
      </c>
      <c r="S5381" s="11">
        <f t="shared" si="1110"/>
        <v>8</v>
      </c>
      <c r="T5381" t="str">
        <f t="shared" si="1111"/>
        <v>لا يستحق</v>
      </c>
    </row>
    <row r="5382" spans="1:20" x14ac:dyDescent="0.25">
      <c r="A5382">
        <v>219</v>
      </c>
      <c r="B5382">
        <v>29807</v>
      </c>
      <c r="C5382" t="s">
        <v>484</v>
      </c>
      <c r="D5382" s="8">
        <v>45607</v>
      </c>
      <c r="E5382" t="s">
        <v>21</v>
      </c>
      <c r="F5382">
        <v>18</v>
      </c>
      <c r="G5382" s="9" t="s">
        <v>424</v>
      </c>
      <c r="H5382" s="10"/>
      <c r="K5382" s="3" t="s">
        <v>56</v>
      </c>
      <c r="L5382" s="11">
        <f t="shared" si="1103"/>
        <v>0</v>
      </c>
      <c r="M5382" s="11">
        <f t="shared" si="1104"/>
        <v>7</v>
      </c>
      <c r="N5382" s="11">
        <f t="shared" si="1105"/>
        <v>0</v>
      </c>
      <c r="O5382" s="11">
        <f t="shared" si="1106"/>
        <v>1</v>
      </c>
      <c r="P5382" s="11">
        <f t="shared" si="1107"/>
        <v>1</v>
      </c>
      <c r="Q5382" s="11">
        <f t="shared" si="1108"/>
        <v>0</v>
      </c>
      <c r="R5382" s="11">
        <f t="shared" si="1109"/>
        <v>0</v>
      </c>
      <c r="S5382" s="11">
        <f t="shared" si="1110"/>
        <v>7</v>
      </c>
      <c r="T5382" t="str">
        <f t="shared" si="1111"/>
        <v>لا يستحق</v>
      </c>
    </row>
    <row r="5383" spans="1:20" x14ac:dyDescent="0.25">
      <c r="A5383">
        <v>219</v>
      </c>
      <c r="B5383">
        <v>29807</v>
      </c>
      <c r="C5383" t="s">
        <v>484</v>
      </c>
      <c r="D5383" s="8">
        <v>45608</v>
      </c>
      <c r="E5383" t="s">
        <v>22</v>
      </c>
      <c r="F5383">
        <v>18</v>
      </c>
      <c r="G5383" s="9" t="s">
        <v>424</v>
      </c>
      <c r="H5383" s="10"/>
      <c r="K5383" s="3" t="s">
        <v>56</v>
      </c>
      <c r="L5383" s="11">
        <f t="shared" si="1103"/>
        <v>0</v>
      </c>
      <c r="M5383" s="11">
        <f t="shared" si="1104"/>
        <v>6</v>
      </c>
      <c r="N5383" s="11">
        <f t="shared" si="1105"/>
        <v>0</v>
      </c>
      <c r="O5383" s="11">
        <f t="shared" si="1106"/>
        <v>1</v>
      </c>
      <c r="P5383" s="11">
        <f t="shared" si="1107"/>
        <v>1</v>
      </c>
      <c r="Q5383" s="11">
        <f t="shared" si="1108"/>
        <v>0</v>
      </c>
      <c r="R5383" s="11">
        <f t="shared" si="1109"/>
        <v>0</v>
      </c>
      <c r="S5383" s="11">
        <f t="shared" si="1110"/>
        <v>6</v>
      </c>
      <c r="T5383" t="str">
        <f t="shared" si="1111"/>
        <v>نصف إضافى</v>
      </c>
    </row>
    <row r="5384" spans="1:20" x14ac:dyDescent="0.25">
      <c r="A5384">
        <v>219</v>
      </c>
      <c r="B5384">
        <v>29807</v>
      </c>
      <c r="C5384" t="s">
        <v>484</v>
      </c>
      <c r="D5384" s="8">
        <v>45609</v>
      </c>
      <c r="E5384" t="s">
        <v>23</v>
      </c>
      <c r="F5384">
        <v>18</v>
      </c>
      <c r="G5384" s="9" t="s">
        <v>424</v>
      </c>
      <c r="H5384" s="10"/>
      <c r="K5384" s="3" t="s">
        <v>56</v>
      </c>
      <c r="L5384" s="11">
        <f t="shared" si="1103"/>
        <v>0</v>
      </c>
      <c r="M5384" s="11">
        <f t="shared" si="1104"/>
        <v>5</v>
      </c>
      <c r="N5384" s="11">
        <f t="shared" si="1105"/>
        <v>0</v>
      </c>
      <c r="O5384" s="11">
        <f t="shared" si="1106"/>
        <v>1</v>
      </c>
      <c r="P5384" s="11">
        <f t="shared" si="1107"/>
        <v>1</v>
      </c>
      <c r="Q5384" s="11">
        <f t="shared" si="1108"/>
        <v>0</v>
      </c>
      <c r="R5384" s="11">
        <f t="shared" si="1109"/>
        <v>0</v>
      </c>
      <c r="S5384" s="11">
        <f t="shared" si="1110"/>
        <v>5</v>
      </c>
      <c r="T5384" t="str">
        <f t="shared" si="1111"/>
        <v>نصف إضافى</v>
      </c>
    </row>
    <row r="5385" spans="1:20" x14ac:dyDescent="0.25">
      <c r="A5385">
        <v>219</v>
      </c>
      <c r="B5385">
        <v>29807</v>
      </c>
      <c r="C5385" t="s">
        <v>484</v>
      </c>
      <c r="D5385" s="8">
        <v>45610</v>
      </c>
      <c r="E5385" t="s">
        <v>24</v>
      </c>
      <c r="F5385">
        <v>18</v>
      </c>
      <c r="G5385" s="9" t="s">
        <v>424</v>
      </c>
      <c r="H5385" s="10"/>
      <c r="K5385" s="3" t="s">
        <v>56</v>
      </c>
      <c r="L5385" s="11">
        <f t="shared" si="1103"/>
        <v>0</v>
      </c>
      <c r="M5385" s="11">
        <f t="shared" si="1104"/>
        <v>4</v>
      </c>
      <c r="N5385" s="11">
        <f t="shared" si="1105"/>
        <v>0</v>
      </c>
      <c r="O5385" s="11">
        <f t="shared" si="1106"/>
        <v>1</v>
      </c>
      <c r="P5385" s="11">
        <f t="shared" si="1107"/>
        <v>1</v>
      </c>
      <c r="Q5385" s="11">
        <f t="shared" si="1108"/>
        <v>0</v>
      </c>
      <c r="R5385" s="11">
        <f t="shared" si="1109"/>
        <v>0</v>
      </c>
      <c r="S5385" s="11">
        <f t="shared" si="1110"/>
        <v>4</v>
      </c>
      <c r="T5385" t="str">
        <f t="shared" si="1111"/>
        <v>إضافى كامل</v>
      </c>
    </row>
    <row r="5386" spans="1:20" x14ac:dyDescent="0.25">
      <c r="A5386">
        <v>219</v>
      </c>
      <c r="B5386">
        <v>29807</v>
      </c>
      <c r="C5386" t="s">
        <v>484</v>
      </c>
      <c r="D5386" s="8">
        <v>45611</v>
      </c>
      <c r="E5386" t="s">
        <v>15</v>
      </c>
      <c r="F5386">
        <v>18</v>
      </c>
      <c r="G5386" s="9" t="s">
        <v>424</v>
      </c>
      <c r="H5386" s="10"/>
      <c r="L5386" s="11">
        <f t="shared" si="1103"/>
        <v>1</v>
      </c>
      <c r="M5386" s="11">
        <f t="shared" si="1104"/>
        <v>3</v>
      </c>
      <c r="N5386" s="11">
        <f t="shared" si="1105"/>
        <v>0</v>
      </c>
      <c r="O5386" s="11">
        <f t="shared" si="1106"/>
        <v>1</v>
      </c>
      <c r="P5386" s="11">
        <f t="shared" si="1107"/>
        <v>1</v>
      </c>
      <c r="Q5386" s="11">
        <f t="shared" si="1108"/>
        <v>0</v>
      </c>
      <c r="R5386" s="11">
        <f t="shared" si="1109"/>
        <v>0</v>
      </c>
      <c r="S5386" s="11">
        <f t="shared" si="1110"/>
        <v>3</v>
      </c>
      <c r="T5386" t="str">
        <f t="shared" si="1111"/>
        <v>إضافى كامل</v>
      </c>
    </row>
    <row r="5387" spans="1:20" x14ac:dyDescent="0.25">
      <c r="A5387">
        <v>219</v>
      </c>
      <c r="B5387">
        <v>29807</v>
      </c>
      <c r="C5387" t="s">
        <v>484</v>
      </c>
      <c r="D5387" s="8">
        <v>45612</v>
      </c>
      <c r="E5387" t="s">
        <v>18</v>
      </c>
      <c r="F5387">
        <v>18</v>
      </c>
      <c r="G5387" s="9" t="s">
        <v>424</v>
      </c>
      <c r="H5387" s="10"/>
      <c r="K5387" s="3" t="s">
        <v>19</v>
      </c>
      <c r="L5387" s="11">
        <f t="shared" si="1103"/>
        <v>1</v>
      </c>
      <c r="M5387" s="11">
        <f t="shared" si="1104"/>
        <v>3</v>
      </c>
      <c r="N5387" s="11">
        <f t="shared" si="1105"/>
        <v>0</v>
      </c>
      <c r="O5387" s="11">
        <f t="shared" si="1106"/>
        <v>1</v>
      </c>
      <c r="P5387" s="11">
        <f t="shared" si="1107"/>
        <v>1</v>
      </c>
      <c r="Q5387" s="11">
        <f t="shared" si="1108"/>
        <v>0</v>
      </c>
      <c r="R5387" s="11">
        <f t="shared" si="1109"/>
        <v>0</v>
      </c>
      <c r="S5387" s="11">
        <f t="shared" si="1110"/>
        <v>3</v>
      </c>
      <c r="T5387" t="str">
        <f t="shared" si="1111"/>
        <v>إضافى كامل</v>
      </c>
    </row>
    <row r="5388" spans="1:20" x14ac:dyDescent="0.25">
      <c r="A5388">
        <v>219</v>
      </c>
      <c r="B5388">
        <v>29807</v>
      </c>
      <c r="C5388" t="s">
        <v>484</v>
      </c>
      <c r="D5388" s="8">
        <v>45613</v>
      </c>
      <c r="E5388" t="s">
        <v>20</v>
      </c>
      <c r="F5388">
        <v>18</v>
      </c>
      <c r="G5388" s="9" t="s">
        <v>424</v>
      </c>
      <c r="H5388" s="10"/>
      <c r="I5388" s="12">
        <v>0.34002314814814816</v>
      </c>
      <c r="J5388" s="12">
        <v>0.66752314814814817</v>
      </c>
      <c r="L5388" s="11">
        <f t="shared" si="1103"/>
        <v>1</v>
      </c>
      <c r="M5388" s="11">
        <f t="shared" si="1104"/>
        <v>3</v>
      </c>
      <c r="N5388" s="11">
        <f t="shared" si="1105"/>
        <v>0</v>
      </c>
      <c r="O5388" s="11">
        <f t="shared" si="1106"/>
        <v>1</v>
      </c>
      <c r="P5388" s="11">
        <f t="shared" si="1107"/>
        <v>1</v>
      </c>
      <c r="Q5388" s="11">
        <f t="shared" si="1108"/>
        <v>0</v>
      </c>
      <c r="R5388" s="11">
        <f t="shared" si="1109"/>
        <v>0</v>
      </c>
      <c r="S5388" s="11">
        <f t="shared" si="1110"/>
        <v>3</v>
      </c>
      <c r="T5388" t="str">
        <f t="shared" si="1111"/>
        <v>إضافى كامل</v>
      </c>
    </row>
    <row r="5389" spans="1:20" x14ac:dyDescent="0.25">
      <c r="A5389">
        <v>219</v>
      </c>
      <c r="B5389">
        <v>29807</v>
      </c>
      <c r="C5389" t="s">
        <v>484</v>
      </c>
      <c r="D5389" s="8">
        <v>45614</v>
      </c>
      <c r="E5389" t="s">
        <v>21</v>
      </c>
      <c r="F5389">
        <v>18</v>
      </c>
      <c r="G5389" s="9" t="s">
        <v>424</v>
      </c>
      <c r="H5389" s="10"/>
      <c r="I5389" s="12">
        <v>0.33890046296296295</v>
      </c>
      <c r="J5389" s="12">
        <v>0.60144675925925928</v>
      </c>
      <c r="L5389" s="11">
        <f t="shared" si="1103"/>
        <v>1</v>
      </c>
      <c r="M5389" s="11">
        <f t="shared" si="1104"/>
        <v>4</v>
      </c>
      <c r="N5389" s="11">
        <f t="shared" si="1105"/>
        <v>0</v>
      </c>
      <c r="O5389" s="11">
        <f t="shared" si="1106"/>
        <v>1</v>
      </c>
      <c r="P5389" s="11">
        <f t="shared" si="1107"/>
        <v>1</v>
      </c>
      <c r="Q5389" s="11">
        <f t="shared" si="1108"/>
        <v>0</v>
      </c>
      <c r="R5389" s="11">
        <f t="shared" si="1109"/>
        <v>0</v>
      </c>
      <c r="S5389" s="11">
        <f t="shared" si="1110"/>
        <v>4</v>
      </c>
      <c r="T5389" t="str">
        <f t="shared" si="1111"/>
        <v>إضافى كامل</v>
      </c>
    </row>
    <row r="5390" spans="1:20" x14ac:dyDescent="0.25">
      <c r="A5390">
        <v>219</v>
      </c>
      <c r="B5390">
        <v>29807</v>
      </c>
      <c r="C5390" t="s">
        <v>484</v>
      </c>
      <c r="D5390" s="8">
        <v>45615</v>
      </c>
      <c r="E5390" t="s">
        <v>22</v>
      </c>
      <c r="F5390">
        <v>18</v>
      </c>
      <c r="G5390" s="9" t="s">
        <v>424</v>
      </c>
      <c r="H5390" s="10"/>
      <c r="I5390" s="12">
        <v>0.3410185185185185</v>
      </c>
      <c r="J5390" s="12">
        <v>0.60842592592592593</v>
      </c>
      <c r="L5390" s="11">
        <f t="shared" si="1103"/>
        <v>1</v>
      </c>
      <c r="M5390" s="11">
        <f t="shared" si="1104"/>
        <v>5</v>
      </c>
      <c r="N5390" s="11">
        <f t="shared" si="1105"/>
        <v>0</v>
      </c>
      <c r="O5390" s="11">
        <f t="shared" si="1106"/>
        <v>1</v>
      </c>
      <c r="P5390" s="11">
        <f t="shared" si="1107"/>
        <v>1</v>
      </c>
      <c r="Q5390" s="11">
        <f t="shared" si="1108"/>
        <v>0</v>
      </c>
      <c r="R5390" s="11">
        <f t="shared" si="1109"/>
        <v>0</v>
      </c>
      <c r="S5390" s="11">
        <f t="shared" si="1110"/>
        <v>5</v>
      </c>
      <c r="T5390" t="str">
        <f t="shared" si="1111"/>
        <v>نصف إضافى</v>
      </c>
    </row>
    <row r="5391" spans="1:20" x14ac:dyDescent="0.25">
      <c r="A5391">
        <v>219</v>
      </c>
      <c r="B5391">
        <v>29807</v>
      </c>
      <c r="C5391" t="s">
        <v>484</v>
      </c>
      <c r="D5391" s="8">
        <v>45616</v>
      </c>
      <c r="E5391" t="s">
        <v>23</v>
      </c>
      <c r="F5391">
        <v>18</v>
      </c>
      <c r="G5391" s="9" t="s">
        <v>424</v>
      </c>
      <c r="H5391" s="10"/>
      <c r="I5391" s="12">
        <v>0.4198263888888889</v>
      </c>
      <c r="J5391" s="12">
        <v>0.66818287037037039</v>
      </c>
      <c r="L5391" s="11">
        <f t="shared" si="1103"/>
        <v>1</v>
      </c>
      <c r="M5391" s="11">
        <f t="shared" si="1104"/>
        <v>6</v>
      </c>
      <c r="N5391" s="11">
        <f t="shared" si="1105"/>
        <v>0</v>
      </c>
      <c r="O5391" s="11">
        <f t="shared" si="1106"/>
        <v>1</v>
      </c>
      <c r="P5391" s="11">
        <f t="shared" si="1107"/>
        <v>1</v>
      </c>
      <c r="Q5391" s="11">
        <f t="shared" si="1108"/>
        <v>0</v>
      </c>
      <c r="R5391" s="11">
        <f t="shared" si="1109"/>
        <v>0</v>
      </c>
      <c r="S5391" s="11">
        <f t="shared" si="1110"/>
        <v>6</v>
      </c>
      <c r="T5391" t="str">
        <f t="shared" si="1111"/>
        <v>نصف إضافى</v>
      </c>
    </row>
    <row r="5392" spans="1:20" x14ac:dyDescent="0.25">
      <c r="A5392">
        <v>219</v>
      </c>
      <c r="B5392">
        <v>29807</v>
      </c>
      <c r="C5392" t="s">
        <v>484</v>
      </c>
      <c r="D5392" s="8">
        <v>45617</v>
      </c>
      <c r="E5392" t="s">
        <v>24</v>
      </c>
      <c r="F5392">
        <v>18</v>
      </c>
      <c r="G5392" s="9" t="s">
        <v>424</v>
      </c>
      <c r="H5392" s="10"/>
      <c r="I5392" s="12">
        <v>0.29032407407407407</v>
      </c>
      <c r="J5392" s="12">
        <v>0.58373842592592595</v>
      </c>
      <c r="L5392" s="11">
        <f t="shared" si="1103"/>
        <v>1</v>
      </c>
      <c r="M5392" s="11">
        <f t="shared" si="1104"/>
        <v>7</v>
      </c>
      <c r="N5392" s="11">
        <f t="shared" si="1105"/>
        <v>0</v>
      </c>
      <c r="O5392" s="11">
        <f t="shared" si="1106"/>
        <v>1</v>
      </c>
      <c r="P5392" s="11">
        <f t="shared" si="1107"/>
        <v>1</v>
      </c>
      <c r="Q5392" s="11">
        <f t="shared" si="1108"/>
        <v>0</v>
      </c>
      <c r="R5392" s="11">
        <f t="shared" si="1109"/>
        <v>0</v>
      </c>
      <c r="S5392" s="11">
        <f t="shared" si="1110"/>
        <v>7</v>
      </c>
      <c r="T5392" t="str">
        <f t="shared" si="1111"/>
        <v>لا يستحق</v>
      </c>
    </row>
    <row r="5393" spans="1:20" x14ac:dyDescent="0.25">
      <c r="A5393">
        <v>219</v>
      </c>
      <c r="B5393">
        <v>29807</v>
      </c>
      <c r="C5393" t="s">
        <v>484</v>
      </c>
      <c r="D5393" s="8">
        <v>45618</v>
      </c>
      <c r="E5393" t="s">
        <v>15</v>
      </c>
      <c r="F5393">
        <v>18</v>
      </c>
      <c r="G5393" s="9" t="s">
        <v>424</v>
      </c>
      <c r="H5393" s="10"/>
      <c r="L5393" s="11">
        <f t="shared" si="1103"/>
        <v>1</v>
      </c>
      <c r="M5393" s="11">
        <f t="shared" si="1104"/>
        <v>8</v>
      </c>
      <c r="N5393" s="11">
        <f t="shared" si="1105"/>
        <v>0</v>
      </c>
      <c r="O5393" s="11">
        <f t="shared" si="1106"/>
        <v>1</v>
      </c>
      <c r="P5393" s="11">
        <f t="shared" si="1107"/>
        <v>1</v>
      </c>
      <c r="Q5393" s="11">
        <f t="shared" si="1108"/>
        <v>0</v>
      </c>
      <c r="R5393" s="11">
        <f t="shared" si="1109"/>
        <v>0</v>
      </c>
      <c r="S5393" s="11">
        <f t="shared" si="1110"/>
        <v>8</v>
      </c>
      <c r="T5393" t="str">
        <f t="shared" si="1111"/>
        <v>لا يستحق</v>
      </c>
    </row>
    <row r="5394" spans="1:20" x14ac:dyDescent="0.25">
      <c r="A5394">
        <v>219</v>
      </c>
      <c r="B5394">
        <v>29807</v>
      </c>
      <c r="C5394" t="s">
        <v>484</v>
      </c>
      <c r="D5394" s="8">
        <v>45619</v>
      </c>
      <c r="E5394" t="s">
        <v>18</v>
      </c>
      <c r="F5394">
        <v>18</v>
      </c>
      <c r="G5394" s="9" t="s">
        <v>424</v>
      </c>
      <c r="H5394" s="10"/>
      <c r="K5394" s="3" t="s">
        <v>19</v>
      </c>
      <c r="L5394" s="11">
        <f t="shared" si="1103"/>
        <v>1</v>
      </c>
      <c r="M5394" s="11">
        <f t="shared" si="1104"/>
        <v>8</v>
      </c>
      <c r="N5394" s="11">
        <f t="shared" si="1105"/>
        <v>0</v>
      </c>
      <c r="O5394" s="11">
        <f t="shared" si="1106"/>
        <v>1</v>
      </c>
      <c r="P5394" s="11">
        <f t="shared" si="1107"/>
        <v>1</v>
      </c>
      <c r="Q5394" s="11">
        <f t="shared" si="1108"/>
        <v>0</v>
      </c>
      <c r="R5394" s="11">
        <f t="shared" si="1109"/>
        <v>0</v>
      </c>
      <c r="S5394" s="11">
        <f t="shared" si="1110"/>
        <v>8</v>
      </c>
      <c r="T5394" t="str">
        <f t="shared" si="1111"/>
        <v>لا يستحق</v>
      </c>
    </row>
    <row r="5395" spans="1:20" x14ac:dyDescent="0.25">
      <c r="A5395">
        <v>219</v>
      </c>
      <c r="B5395">
        <v>29807</v>
      </c>
      <c r="C5395" t="s">
        <v>484</v>
      </c>
      <c r="D5395" s="8">
        <v>45620</v>
      </c>
      <c r="E5395" t="s">
        <v>20</v>
      </c>
      <c r="F5395">
        <v>18</v>
      </c>
      <c r="G5395" s="9" t="s">
        <v>424</v>
      </c>
      <c r="H5395" s="10"/>
      <c r="I5395" s="12">
        <v>0.35024305555555557</v>
      </c>
      <c r="J5395" s="12">
        <v>0.58385416666666667</v>
      </c>
      <c r="L5395" s="11">
        <f t="shared" si="1103"/>
        <v>1</v>
      </c>
      <c r="M5395" s="11">
        <f t="shared" si="1104"/>
        <v>8</v>
      </c>
      <c r="N5395" s="11">
        <f t="shared" si="1105"/>
        <v>0</v>
      </c>
      <c r="O5395" s="11">
        <f t="shared" si="1106"/>
        <v>1</v>
      </c>
      <c r="P5395" s="11">
        <f t="shared" si="1107"/>
        <v>1</v>
      </c>
      <c r="Q5395" s="11">
        <f t="shared" si="1108"/>
        <v>0</v>
      </c>
      <c r="R5395" s="11">
        <f t="shared" si="1109"/>
        <v>0</v>
      </c>
      <c r="S5395" s="11">
        <f t="shared" si="1110"/>
        <v>8</v>
      </c>
      <c r="T5395" t="str">
        <f t="shared" si="1111"/>
        <v>لا يستحق</v>
      </c>
    </row>
    <row r="5396" spans="1:20" x14ac:dyDescent="0.25">
      <c r="A5396">
        <v>219</v>
      </c>
      <c r="B5396">
        <v>29807</v>
      </c>
      <c r="C5396" t="s">
        <v>484</v>
      </c>
      <c r="D5396" s="8">
        <v>45621</v>
      </c>
      <c r="E5396" t="s">
        <v>21</v>
      </c>
      <c r="F5396">
        <v>18</v>
      </c>
      <c r="G5396" s="9" t="s">
        <v>424</v>
      </c>
      <c r="H5396" s="10"/>
      <c r="K5396" s="3" t="s">
        <v>56</v>
      </c>
      <c r="L5396" s="11">
        <f t="shared" si="1103"/>
        <v>0</v>
      </c>
      <c r="M5396" s="11">
        <f t="shared" si="1104"/>
        <v>8</v>
      </c>
      <c r="N5396" s="11">
        <f t="shared" si="1105"/>
        <v>0</v>
      </c>
      <c r="O5396" s="11">
        <f t="shared" si="1106"/>
        <v>1</v>
      </c>
      <c r="P5396" s="11">
        <f t="shared" si="1107"/>
        <v>1</v>
      </c>
      <c r="Q5396" s="11">
        <f t="shared" si="1108"/>
        <v>0</v>
      </c>
      <c r="R5396" s="11">
        <f t="shared" si="1109"/>
        <v>0</v>
      </c>
      <c r="S5396" s="11">
        <f t="shared" si="1110"/>
        <v>8</v>
      </c>
      <c r="T5396" t="str">
        <f t="shared" si="1111"/>
        <v>لا يستحق</v>
      </c>
    </row>
    <row r="5397" spans="1:20" x14ac:dyDescent="0.25">
      <c r="A5397">
        <v>219</v>
      </c>
      <c r="B5397">
        <v>29807</v>
      </c>
      <c r="C5397" t="s">
        <v>484</v>
      </c>
      <c r="D5397" s="8">
        <v>45622</v>
      </c>
      <c r="E5397" t="s">
        <v>22</v>
      </c>
      <c r="F5397">
        <v>18</v>
      </c>
      <c r="G5397" s="9" t="s">
        <v>424</v>
      </c>
      <c r="H5397" s="10"/>
      <c r="I5397" s="12">
        <v>0.34976851851851853</v>
      </c>
      <c r="J5397" s="12">
        <v>0.46512731481481484</v>
      </c>
      <c r="L5397" s="11">
        <f t="shared" si="1103"/>
        <v>1</v>
      </c>
      <c r="M5397" s="11">
        <f t="shared" si="1104"/>
        <v>8</v>
      </c>
      <c r="N5397" s="11">
        <f t="shared" si="1105"/>
        <v>0</v>
      </c>
      <c r="O5397" s="11">
        <f t="shared" si="1106"/>
        <v>1</v>
      </c>
      <c r="P5397" s="11">
        <f t="shared" si="1107"/>
        <v>1</v>
      </c>
      <c r="Q5397" s="11">
        <f t="shared" si="1108"/>
        <v>0</v>
      </c>
      <c r="R5397" s="11">
        <f t="shared" si="1109"/>
        <v>0</v>
      </c>
      <c r="S5397" s="11">
        <f t="shared" si="1110"/>
        <v>8</v>
      </c>
      <c r="T5397" t="str">
        <f t="shared" si="1111"/>
        <v>لا يستحق</v>
      </c>
    </row>
    <row r="5398" spans="1:20" x14ac:dyDescent="0.25">
      <c r="A5398">
        <v>219</v>
      </c>
      <c r="B5398">
        <v>29807</v>
      </c>
      <c r="C5398" t="s">
        <v>484</v>
      </c>
      <c r="D5398" s="8">
        <v>45623</v>
      </c>
      <c r="E5398" t="s">
        <v>23</v>
      </c>
      <c r="F5398">
        <v>18</v>
      </c>
      <c r="G5398" s="9" t="s">
        <v>424</v>
      </c>
      <c r="H5398" s="10"/>
      <c r="I5398" s="12">
        <v>0.45478009259259261</v>
      </c>
      <c r="J5398" s="12">
        <v>0.66729166666666662</v>
      </c>
      <c r="L5398" s="11">
        <f t="shared" si="1103"/>
        <v>1</v>
      </c>
      <c r="M5398" s="11">
        <f t="shared" si="1104"/>
        <v>8</v>
      </c>
      <c r="N5398" s="11">
        <f t="shared" si="1105"/>
        <v>0</v>
      </c>
      <c r="O5398" s="11">
        <f t="shared" si="1106"/>
        <v>1</v>
      </c>
      <c r="P5398" s="11">
        <f t="shared" si="1107"/>
        <v>1</v>
      </c>
      <c r="Q5398" s="11">
        <f t="shared" si="1108"/>
        <v>0</v>
      </c>
      <c r="R5398" s="11">
        <f t="shared" si="1109"/>
        <v>0</v>
      </c>
      <c r="S5398" s="11">
        <f t="shared" si="1110"/>
        <v>8</v>
      </c>
      <c r="T5398" t="str">
        <f t="shared" si="1111"/>
        <v>لا يستحق</v>
      </c>
    </row>
    <row r="5399" spans="1:20" x14ac:dyDescent="0.25">
      <c r="A5399">
        <v>219</v>
      </c>
      <c r="B5399">
        <v>29807</v>
      </c>
      <c r="C5399" t="s">
        <v>484</v>
      </c>
      <c r="D5399" s="8">
        <v>45624</v>
      </c>
      <c r="E5399" t="s">
        <v>24</v>
      </c>
      <c r="F5399">
        <v>18</v>
      </c>
      <c r="G5399" s="9" t="s">
        <v>424</v>
      </c>
      <c r="H5399" s="10"/>
      <c r="I5399" s="12">
        <v>0.33884259259259258</v>
      </c>
      <c r="J5399" s="12">
        <v>0.59722222222222221</v>
      </c>
      <c r="L5399" s="11">
        <f t="shared" si="1103"/>
        <v>1</v>
      </c>
      <c r="M5399" s="11">
        <f t="shared" si="1104"/>
        <v>8</v>
      </c>
      <c r="N5399" s="11">
        <f t="shared" si="1105"/>
        <v>0</v>
      </c>
      <c r="O5399" s="11">
        <f t="shared" si="1106"/>
        <v>1</v>
      </c>
      <c r="P5399" s="11">
        <f t="shared" si="1107"/>
        <v>1</v>
      </c>
      <c r="Q5399" s="11">
        <f t="shared" si="1108"/>
        <v>0</v>
      </c>
      <c r="R5399" s="11">
        <f t="shared" si="1109"/>
        <v>0</v>
      </c>
      <c r="S5399" s="11">
        <f t="shared" si="1110"/>
        <v>8</v>
      </c>
      <c r="T5399" t="str">
        <f t="shared" si="1111"/>
        <v>لا يستحق</v>
      </c>
    </row>
    <row r="5400" spans="1:20" x14ac:dyDescent="0.25">
      <c r="A5400">
        <v>219</v>
      </c>
      <c r="B5400">
        <v>29807</v>
      </c>
      <c r="C5400" t="s">
        <v>484</v>
      </c>
      <c r="D5400" s="8">
        <v>45625</v>
      </c>
      <c r="E5400" t="s">
        <v>15</v>
      </c>
      <c r="F5400">
        <v>18</v>
      </c>
      <c r="G5400" s="9" t="s">
        <v>424</v>
      </c>
      <c r="H5400" s="10"/>
      <c r="L5400" s="11">
        <f t="shared" si="1103"/>
        <v>1</v>
      </c>
      <c r="M5400" s="11">
        <f t="shared" si="1104"/>
        <v>8</v>
      </c>
      <c r="N5400" s="11">
        <f t="shared" si="1105"/>
        <v>0</v>
      </c>
      <c r="O5400" s="11">
        <f t="shared" si="1106"/>
        <v>1</v>
      </c>
      <c r="P5400" s="11">
        <f t="shared" si="1107"/>
        <v>1</v>
      </c>
      <c r="Q5400" s="11">
        <f t="shared" si="1108"/>
        <v>0</v>
      </c>
      <c r="R5400" s="11">
        <f t="shared" si="1109"/>
        <v>0</v>
      </c>
      <c r="S5400" s="11">
        <f t="shared" si="1110"/>
        <v>8</v>
      </c>
      <c r="T5400" t="str">
        <f t="shared" si="1111"/>
        <v>لا يستحق</v>
      </c>
    </row>
    <row r="5401" spans="1:20" x14ac:dyDescent="0.25">
      <c r="A5401">
        <v>219</v>
      </c>
      <c r="B5401">
        <v>29807</v>
      </c>
      <c r="C5401" t="s">
        <v>484</v>
      </c>
      <c r="D5401" s="8">
        <v>45626</v>
      </c>
      <c r="E5401" t="s">
        <v>18</v>
      </c>
      <c r="F5401">
        <v>18</v>
      </c>
      <c r="G5401" s="9" t="s">
        <v>424</v>
      </c>
      <c r="H5401" s="10"/>
      <c r="K5401" s="3" t="s">
        <v>19</v>
      </c>
      <c r="L5401" s="11">
        <f t="shared" si="1103"/>
        <v>1</v>
      </c>
      <c r="M5401" s="11">
        <f t="shared" si="1104"/>
        <v>8</v>
      </c>
      <c r="N5401" s="11">
        <f t="shared" si="1105"/>
        <v>0</v>
      </c>
      <c r="O5401" s="11">
        <f t="shared" si="1106"/>
        <v>1</v>
      </c>
      <c r="P5401" s="11">
        <f t="shared" si="1107"/>
        <v>1</v>
      </c>
      <c r="Q5401" s="11">
        <f t="shared" si="1108"/>
        <v>0</v>
      </c>
      <c r="R5401" s="11">
        <f t="shared" si="1109"/>
        <v>0</v>
      </c>
      <c r="S5401" s="11">
        <f t="shared" si="1110"/>
        <v>8</v>
      </c>
      <c r="T5401" t="str">
        <f t="shared" si="1111"/>
        <v>لا يستحق</v>
      </c>
    </row>
    <row r="5402" spans="1:20" ht="15.75" x14ac:dyDescent="0.25">
      <c r="A5402" s="13">
        <v>241</v>
      </c>
      <c r="B5402" s="13">
        <v>29863</v>
      </c>
      <c r="C5402" s="27" t="s">
        <v>486</v>
      </c>
      <c r="D5402" s="8">
        <v>45597</v>
      </c>
      <c r="E5402" t="s">
        <v>15</v>
      </c>
      <c r="F5402" s="13">
        <v>18</v>
      </c>
      <c r="G5402" s="14" t="s">
        <v>424</v>
      </c>
      <c r="H5402" s="15" t="s">
        <v>487</v>
      </c>
      <c r="L5402" s="11">
        <f t="shared" si="1103"/>
        <v>1</v>
      </c>
      <c r="M5402" s="11">
        <f t="shared" si="1104"/>
        <v>8</v>
      </c>
      <c r="N5402" s="11">
        <f t="shared" si="1105"/>
        <v>0</v>
      </c>
      <c r="O5402" s="11">
        <f t="shared" si="1106"/>
        <v>1</v>
      </c>
      <c r="P5402" s="11">
        <f t="shared" si="1107"/>
        <v>1</v>
      </c>
      <c r="Q5402" s="11">
        <f t="shared" si="1108"/>
        <v>0</v>
      </c>
      <c r="R5402" s="11">
        <f t="shared" si="1109"/>
        <v>0</v>
      </c>
      <c r="S5402" s="11">
        <f t="shared" si="1110"/>
        <v>8</v>
      </c>
      <c r="T5402" t="str">
        <f t="shared" si="1111"/>
        <v>لا يستحق</v>
      </c>
    </row>
    <row r="5403" spans="1:20" x14ac:dyDescent="0.25">
      <c r="A5403">
        <v>241</v>
      </c>
      <c r="B5403">
        <v>29863</v>
      </c>
      <c r="C5403" t="s">
        <v>488</v>
      </c>
      <c r="D5403" s="8">
        <v>45598</v>
      </c>
      <c r="E5403" t="s">
        <v>18</v>
      </c>
      <c r="F5403">
        <v>18</v>
      </c>
      <c r="G5403" s="9" t="s">
        <v>424</v>
      </c>
      <c r="H5403" s="10"/>
      <c r="I5403" s="12">
        <v>0.38635416666666667</v>
      </c>
      <c r="J5403" s="12">
        <v>0.65559027777777779</v>
      </c>
      <c r="L5403" s="11">
        <f t="shared" si="1103"/>
        <v>1</v>
      </c>
      <c r="M5403" s="11">
        <f t="shared" si="1104"/>
        <v>9</v>
      </c>
      <c r="N5403" s="11">
        <f t="shared" si="1105"/>
        <v>0</v>
      </c>
      <c r="O5403" s="11">
        <f t="shared" si="1106"/>
        <v>1</v>
      </c>
      <c r="P5403" s="11">
        <f t="shared" si="1107"/>
        <v>1</v>
      </c>
      <c r="Q5403" s="11">
        <f t="shared" si="1108"/>
        <v>0</v>
      </c>
      <c r="R5403" s="11">
        <f t="shared" si="1109"/>
        <v>0</v>
      </c>
      <c r="S5403" s="11">
        <f t="shared" si="1110"/>
        <v>9</v>
      </c>
      <c r="T5403" t="str">
        <f t="shared" si="1111"/>
        <v>لا يستحق</v>
      </c>
    </row>
    <row r="5404" spans="1:20" x14ac:dyDescent="0.25">
      <c r="A5404">
        <v>241</v>
      </c>
      <c r="B5404">
        <v>29863</v>
      </c>
      <c r="C5404" t="s">
        <v>488</v>
      </c>
      <c r="D5404" s="8">
        <v>45599</v>
      </c>
      <c r="E5404" t="s">
        <v>20</v>
      </c>
      <c r="F5404">
        <v>18</v>
      </c>
      <c r="G5404" s="9" t="s">
        <v>424</v>
      </c>
      <c r="H5404" s="10" t="s">
        <v>489</v>
      </c>
      <c r="I5404" s="12">
        <v>0.44390046296296298</v>
      </c>
      <c r="J5404" s="12">
        <v>0.66950231481481481</v>
      </c>
      <c r="L5404" s="11">
        <f t="shared" si="1103"/>
        <v>1</v>
      </c>
      <c r="M5404" s="11">
        <f t="shared" si="1104"/>
        <v>10</v>
      </c>
      <c r="N5404" s="11">
        <f t="shared" si="1105"/>
        <v>0</v>
      </c>
      <c r="O5404" s="11">
        <f t="shared" si="1106"/>
        <v>1</v>
      </c>
      <c r="P5404" s="11">
        <f t="shared" si="1107"/>
        <v>1</v>
      </c>
      <c r="Q5404" s="11">
        <f t="shared" si="1108"/>
        <v>0</v>
      </c>
      <c r="R5404" s="11">
        <f t="shared" si="1109"/>
        <v>0</v>
      </c>
      <c r="S5404" s="11">
        <f t="shared" si="1110"/>
        <v>10</v>
      </c>
      <c r="T5404" t="str">
        <f t="shared" si="1111"/>
        <v>لا يستحق</v>
      </c>
    </row>
    <row r="5405" spans="1:20" x14ac:dyDescent="0.25">
      <c r="A5405">
        <v>241</v>
      </c>
      <c r="B5405">
        <v>29863</v>
      </c>
      <c r="C5405" t="s">
        <v>488</v>
      </c>
      <c r="D5405" s="8">
        <v>45600</v>
      </c>
      <c r="E5405" t="s">
        <v>21</v>
      </c>
      <c r="F5405">
        <v>18</v>
      </c>
      <c r="G5405" s="9" t="s">
        <v>424</v>
      </c>
      <c r="H5405" s="10"/>
      <c r="K5405" s="3" t="s">
        <v>56</v>
      </c>
      <c r="L5405" s="11">
        <f t="shared" si="1103"/>
        <v>0</v>
      </c>
      <c r="M5405" s="11">
        <f t="shared" si="1104"/>
        <v>11</v>
      </c>
      <c r="N5405" s="11">
        <f t="shared" si="1105"/>
        <v>0</v>
      </c>
      <c r="O5405" s="11">
        <f t="shared" si="1106"/>
        <v>1</v>
      </c>
      <c r="P5405" s="11">
        <f t="shared" si="1107"/>
        <v>1</v>
      </c>
      <c r="Q5405" s="11">
        <f t="shared" si="1108"/>
        <v>0</v>
      </c>
      <c r="R5405" s="11">
        <f t="shared" si="1109"/>
        <v>0</v>
      </c>
      <c r="S5405" s="11">
        <f t="shared" si="1110"/>
        <v>11</v>
      </c>
      <c r="T5405" t="str">
        <f t="shared" si="1111"/>
        <v>لا يستحق</v>
      </c>
    </row>
    <row r="5406" spans="1:20" x14ac:dyDescent="0.25">
      <c r="A5406">
        <v>241</v>
      </c>
      <c r="B5406">
        <v>29863</v>
      </c>
      <c r="C5406" t="s">
        <v>488</v>
      </c>
      <c r="D5406" s="8">
        <v>45601</v>
      </c>
      <c r="E5406" t="s">
        <v>22</v>
      </c>
      <c r="F5406">
        <v>18</v>
      </c>
      <c r="G5406" s="9" t="s">
        <v>424</v>
      </c>
      <c r="H5406" s="10" t="s">
        <v>489</v>
      </c>
      <c r="I5406" s="12">
        <v>0.42689814814814814</v>
      </c>
      <c r="J5406" s="12">
        <v>0.67190972222222223</v>
      </c>
      <c r="L5406" s="11">
        <f t="shared" si="1103"/>
        <v>1</v>
      </c>
      <c r="M5406" s="11">
        <f t="shared" si="1104"/>
        <v>11</v>
      </c>
      <c r="N5406" s="11">
        <f t="shared" si="1105"/>
        <v>0</v>
      </c>
      <c r="O5406" s="11">
        <f t="shared" si="1106"/>
        <v>1</v>
      </c>
      <c r="P5406" s="11">
        <f t="shared" si="1107"/>
        <v>1</v>
      </c>
      <c r="Q5406" s="11">
        <f t="shared" si="1108"/>
        <v>0</v>
      </c>
      <c r="R5406" s="11">
        <f t="shared" si="1109"/>
        <v>0</v>
      </c>
      <c r="S5406" s="11">
        <f t="shared" si="1110"/>
        <v>11</v>
      </c>
      <c r="T5406" t="str">
        <f t="shared" si="1111"/>
        <v>لا يستحق</v>
      </c>
    </row>
    <row r="5407" spans="1:20" x14ac:dyDescent="0.25">
      <c r="A5407">
        <v>241</v>
      </c>
      <c r="B5407">
        <v>29863</v>
      </c>
      <c r="C5407" t="s">
        <v>488</v>
      </c>
      <c r="D5407" s="8">
        <v>45602</v>
      </c>
      <c r="E5407" t="s">
        <v>23</v>
      </c>
      <c r="F5407">
        <v>18</v>
      </c>
      <c r="G5407" s="9" t="s">
        <v>424</v>
      </c>
      <c r="H5407" s="10"/>
      <c r="I5407" s="12">
        <v>0.34414351851851854</v>
      </c>
      <c r="J5407" s="12">
        <v>0.50376157407407407</v>
      </c>
      <c r="K5407" s="3" t="s">
        <v>8</v>
      </c>
      <c r="L5407" s="11">
        <f t="shared" si="1103"/>
        <v>1</v>
      </c>
      <c r="M5407" s="11">
        <f t="shared" si="1104"/>
        <v>12</v>
      </c>
      <c r="N5407" s="11">
        <f t="shared" si="1105"/>
        <v>0</v>
      </c>
      <c r="O5407" s="11">
        <f t="shared" si="1106"/>
        <v>1</v>
      </c>
      <c r="P5407" s="11">
        <f t="shared" si="1107"/>
        <v>1</v>
      </c>
      <c r="Q5407" s="11">
        <f t="shared" si="1108"/>
        <v>0</v>
      </c>
      <c r="R5407" s="11">
        <f t="shared" si="1109"/>
        <v>0</v>
      </c>
      <c r="S5407" s="11">
        <f t="shared" si="1110"/>
        <v>12</v>
      </c>
      <c r="T5407" t="str">
        <f t="shared" si="1111"/>
        <v>لا يستحق</v>
      </c>
    </row>
    <row r="5408" spans="1:20" x14ac:dyDescent="0.25">
      <c r="A5408">
        <v>241</v>
      </c>
      <c r="B5408">
        <v>29863</v>
      </c>
      <c r="C5408" t="s">
        <v>488</v>
      </c>
      <c r="D5408" s="8">
        <v>45603</v>
      </c>
      <c r="E5408" t="s">
        <v>24</v>
      </c>
      <c r="F5408">
        <v>18</v>
      </c>
      <c r="G5408" s="9" t="s">
        <v>424</v>
      </c>
      <c r="H5408" s="10"/>
      <c r="I5408" s="12"/>
      <c r="J5408" s="12"/>
      <c r="K5408" s="3" t="s">
        <v>19</v>
      </c>
      <c r="L5408" s="11">
        <f t="shared" si="1103"/>
        <v>1</v>
      </c>
      <c r="M5408" s="11">
        <f t="shared" si="1104"/>
        <v>13</v>
      </c>
      <c r="N5408" s="11">
        <f t="shared" si="1105"/>
        <v>0</v>
      </c>
      <c r="O5408" s="11">
        <f t="shared" si="1106"/>
        <v>0</v>
      </c>
      <c r="P5408" s="11">
        <f t="shared" si="1107"/>
        <v>0</v>
      </c>
      <c r="Q5408" s="11">
        <f t="shared" si="1108"/>
        <v>0</v>
      </c>
      <c r="R5408" s="11">
        <f t="shared" si="1109"/>
        <v>0</v>
      </c>
      <c r="S5408" s="11">
        <f t="shared" si="1110"/>
        <v>13</v>
      </c>
      <c r="T5408" t="str">
        <f t="shared" si="1111"/>
        <v>لا يستحق</v>
      </c>
    </row>
    <row r="5409" spans="1:20" x14ac:dyDescent="0.25">
      <c r="A5409">
        <v>241</v>
      </c>
      <c r="B5409">
        <v>29863</v>
      </c>
      <c r="C5409" t="s">
        <v>488</v>
      </c>
      <c r="D5409" s="8">
        <v>45604</v>
      </c>
      <c r="E5409" t="s">
        <v>15</v>
      </c>
      <c r="F5409">
        <v>18</v>
      </c>
      <c r="G5409" s="9" t="s">
        <v>424</v>
      </c>
      <c r="H5409" s="10"/>
      <c r="L5409" s="11">
        <f t="shared" si="1103"/>
        <v>1</v>
      </c>
      <c r="M5409" s="11">
        <f t="shared" si="1104"/>
        <v>14</v>
      </c>
      <c r="N5409" s="11">
        <f t="shared" si="1105"/>
        <v>0</v>
      </c>
      <c r="O5409" s="11">
        <f t="shared" si="1106"/>
        <v>0</v>
      </c>
      <c r="P5409" s="11">
        <f t="shared" si="1107"/>
        <v>0</v>
      </c>
      <c r="Q5409" s="11">
        <f t="shared" si="1108"/>
        <v>0</v>
      </c>
      <c r="R5409" s="11">
        <f t="shared" si="1109"/>
        <v>0</v>
      </c>
      <c r="S5409" s="11">
        <f t="shared" si="1110"/>
        <v>14</v>
      </c>
      <c r="T5409" t="str">
        <f t="shared" si="1111"/>
        <v>لا يستحق</v>
      </c>
    </row>
    <row r="5410" spans="1:20" x14ac:dyDescent="0.25">
      <c r="A5410">
        <v>241</v>
      </c>
      <c r="B5410">
        <v>29863</v>
      </c>
      <c r="C5410" t="s">
        <v>488</v>
      </c>
      <c r="D5410" s="8">
        <v>45605</v>
      </c>
      <c r="E5410" t="s">
        <v>18</v>
      </c>
      <c r="F5410">
        <v>18</v>
      </c>
      <c r="G5410" s="9" t="s">
        <v>424</v>
      </c>
      <c r="H5410" s="10"/>
      <c r="K5410" s="3" t="s">
        <v>56</v>
      </c>
      <c r="L5410" s="11">
        <f t="shared" si="1103"/>
        <v>0</v>
      </c>
      <c r="M5410" s="11">
        <f t="shared" si="1104"/>
        <v>15</v>
      </c>
      <c r="N5410" s="11">
        <f t="shared" si="1105"/>
        <v>0</v>
      </c>
      <c r="O5410" s="11">
        <f t="shared" si="1106"/>
        <v>0</v>
      </c>
      <c r="P5410" s="11">
        <f t="shared" si="1107"/>
        <v>0</v>
      </c>
      <c r="Q5410" s="11">
        <f t="shared" si="1108"/>
        <v>0</v>
      </c>
      <c r="R5410" s="11">
        <f t="shared" si="1109"/>
        <v>0</v>
      </c>
      <c r="S5410" s="11">
        <f t="shared" si="1110"/>
        <v>15</v>
      </c>
      <c r="T5410" t="str">
        <f t="shared" si="1111"/>
        <v>لا يستحق</v>
      </c>
    </row>
    <row r="5411" spans="1:20" x14ac:dyDescent="0.25">
      <c r="A5411">
        <v>241</v>
      </c>
      <c r="B5411">
        <v>29863</v>
      </c>
      <c r="C5411" t="s">
        <v>488</v>
      </c>
      <c r="D5411" s="8">
        <v>45606</v>
      </c>
      <c r="E5411" t="s">
        <v>20</v>
      </c>
      <c r="F5411">
        <v>18</v>
      </c>
      <c r="G5411" s="9" t="s">
        <v>424</v>
      </c>
      <c r="H5411" s="10" t="s">
        <v>489</v>
      </c>
      <c r="I5411" s="12">
        <v>0.44960648148148147</v>
      </c>
      <c r="J5411" s="12">
        <v>0.67229166666666662</v>
      </c>
      <c r="L5411" s="11">
        <f t="shared" si="1103"/>
        <v>1</v>
      </c>
      <c r="M5411" s="11">
        <f t="shared" si="1104"/>
        <v>15</v>
      </c>
      <c r="N5411" s="11">
        <f t="shared" si="1105"/>
        <v>0</v>
      </c>
      <c r="O5411" s="11">
        <f t="shared" si="1106"/>
        <v>0</v>
      </c>
      <c r="P5411" s="11">
        <f t="shared" si="1107"/>
        <v>0</v>
      </c>
      <c r="Q5411" s="11">
        <f t="shared" si="1108"/>
        <v>0</v>
      </c>
      <c r="R5411" s="11">
        <f t="shared" si="1109"/>
        <v>0</v>
      </c>
      <c r="S5411" s="11">
        <f t="shared" si="1110"/>
        <v>15</v>
      </c>
      <c r="T5411" t="str">
        <f t="shared" si="1111"/>
        <v>لا يستحق</v>
      </c>
    </row>
    <row r="5412" spans="1:20" x14ac:dyDescent="0.25">
      <c r="A5412">
        <v>241</v>
      </c>
      <c r="B5412">
        <v>29863</v>
      </c>
      <c r="C5412" t="s">
        <v>488</v>
      </c>
      <c r="D5412" s="8">
        <v>45607</v>
      </c>
      <c r="E5412" t="s">
        <v>21</v>
      </c>
      <c r="F5412">
        <v>18</v>
      </c>
      <c r="G5412" s="9" t="s">
        <v>424</v>
      </c>
      <c r="H5412" s="10"/>
      <c r="I5412" s="12">
        <v>0.34821759259259261</v>
      </c>
      <c r="J5412" s="12">
        <v>0.59062499999999996</v>
      </c>
      <c r="L5412" s="11">
        <f t="shared" si="1103"/>
        <v>1</v>
      </c>
      <c r="M5412" s="11">
        <f t="shared" si="1104"/>
        <v>16</v>
      </c>
      <c r="N5412" s="11">
        <f t="shared" si="1105"/>
        <v>0</v>
      </c>
      <c r="O5412" s="11">
        <f t="shared" si="1106"/>
        <v>0</v>
      </c>
      <c r="P5412" s="11">
        <f t="shared" si="1107"/>
        <v>0</v>
      </c>
      <c r="Q5412" s="11">
        <f t="shared" si="1108"/>
        <v>0</v>
      </c>
      <c r="R5412" s="11">
        <f t="shared" si="1109"/>
        <v>0</v>
      </c>
      <c r="S5412" s="11">
        <f t="shared" si="1110"/>
        <v>16</v>
      </c>
      <c r="T5412" t="str">
        <f t="shared" si="1111"/>
        <v>لا يستحق</v>
      </c>
    </row>
    <row r="5413" spans="1:20" x14ac:dyDescent="0.25">
      <c r="A5413">
        <v>241</v>
      </c>
      <c r="B5413">
        <v>29863</v>
      </c>
      <c r="C5413" t="s">
        <v>488</v>
      </c>
      <c r="D5413" s="8">
        <v>45608</v>
      </c>
      <c r="E5413" t="s">
        <v>22</v>
      </c>
      <c r="F5413">
        <v>18</v>
      </c>
      <c r="G5413" s="9" t="s">
        <v>424</v>
      </c>
      <c r="H5413" s="10" t="s">
        <v>489</v>
      </c>
      <c r="I5413" s="12">
        <v>0.45256944444444447</v>
      </c>
      <c r="J5413" s="12">
        <v>0.67608796296296292</v>
      </c>
      <c r="L5413" s="11">
        <f t="shared" si="1103"/>
        <v>1</v>
      </c>
      <c r="M5413" s="11">
        <f t="shared" si="1104"/>
        <v>17</v>
      </c>
      <c r="N5413" s="11">
        <f t="shared" si="1105"/>
        <v>0</v>
      </c>
      <c r="O5413" s="11">
        <f t="shared" si="1106"/>
        <v>0</v>
      </c>
      <c r="P5413" s="11">
        <f t="shared" si="1107"/>
        <v>0</v>
      </c>
      <c r="Q5413" s="11">
        <f t="shared" si="1108"/>
        <v>0</v>
      </c>
      <c r="R5413" s="11">
        <f t="shared" si="1109"/>
        <v>0</v>
      </c>
      <c r="S5413" s="11">
        <f t="shared" si="1110"/>
        <v>17</v>
      </c>
      <c r="T5413" t="str">
        <f t="shared" si="1111"/>
        <v>لا يستحق</v>
      </c>
    </row>
    <row r="5414" spans="1:20" x14ac:dyDescent="0.25">
      <c r="A5414">
        <v>241</v>
      </c>
      <c r="B5414">
        <v>29863</v>
      </c>
      <c r="C5414" t="s">
        <v>488</v>
      </c>
      <c r="D5414" s="8">
        <v>45609</v>
      </c>
      <c r="E5414" t="s">
        <v>23</v>
      </c>
      <c r="F5414">
        <v>18</v>
      </c>
      <c r="G5414" s="9" t="s">
        <v>424</v>
      </c>
      <c r="H5414" s="3"/>
      <c r="I5414" s="12">
        <v>0.34976851851851853</v>
      </c>
      <c r="J5414" s="12">
        <v>0.50687499999999996</v>
      </c>
      <c r="L5414" s="11">
        <f t="shared" si="1103"/>
        <v>1</v>
      </c>
      <c r="M5414" s="11">
        <f t="shared" si="1104"/>
        <v>18</v>
      </c>
      <c r="N5414" s="11">
        <f t="shared" si="1105"/>
        <v>0</v>
      </c>
      <c r="O5414" s="11">
        <f t="shared" si="1106"/>
        <v>0</v>
      </c>
      <c r="P5414" s="11">
        <f t="shared" si="1107"/>
        <v>0</v>
      </c>
      <c r="Q5414" s="11">
        <f t="shared" si="1108"/>
        <v>0</v>
      </c>
      <c r="R5414" s="11">
        <f t="shared" si="1109"/>
        <v>0</v>
      </c>
      <c r="S5414" s="11">
        <f t="shared" si="1110"/>
        <v>18</v>
      </c>
      <c r="T5414" t="str">
        <f t="shared" si="1111"/>
        <v>لا يستحق</v>
      </c>
    </row>
    <row r="5415" spans="1:20" x14ac:dyDescent="0.25">
      <c r="A5415">
        <v>241</v>
      </c>
      <c r="B5415">
        <v>29863</v>
      </c>
      <c r="C5415" t="s">
        <v>488</v>
      </c>
      <c r="D5415" s="8">
        <v>45610</v>
      </c>
      <c r="E5415" t="s">
        <v>24</v>
      </c>
      <c r="F5415">
        <v>18</v>
      </c>
      <c r="G5415" s="9" t="s">
        <v>424</v>
      </c>
      <c r="H5415" s="10"/>
      <c r="K5415" s="3" t="s">
        <v>19</v>
      </c>
      <c r="L5415" s="11">
        <f t="shared" si="1103"/>
        <v>1</v>
      </c>
      <c r="M5415" s="11">
        <f t="shared" si="1104"/>
        <v>19</v>
      </c>
      <c r="N5415" s="11">
        <f t="shared" si="1105"/>
        <v>0</v>
      </c>
      <c r="O5415" s="11">
        <f t="shared" si="1106"/>
        <v>0</v>
      </c>
      <c r="P5415" s="11">
        <f t="shared" si="1107"/>
        <v>0</v>
      </c>
      <c r="Q5415" s="11">
        <f t="shared" si="1108"/>
        <v>0</v>
      </c>
      <c r="R5415" s="11">
        <f t="shared" si="1109"/>
        <v>0</v>
      </c>
      <c r="S5415" s="11">
        <f t="shared" si="1110"/>
        <v>19</v>
      </c>
      <c r="T5415" t="str">
        <f t="shared" si="1111"/>
        <v>لا يستحق</v>
      </c>
    </row>
    <row r="5416" spans="1:20" x14ac:dyDescent="0.25">
      <c r="A5416">
        <v>241</v>
      </c>
      <c r="B5416">
        <v>29863</v>
      </c>
      <c r="C5416" t="s">
        <v>488</v>
      </c>
      <c r="D5416" s="8">
        <v>45611</v>
      </c>
      <c r="E5416" t="s">
        <v>15</v>
      </c>
      <c r="F5416">
        <v>18</v>
      </c>
      <c r="G5416" s="9" t="s">
        <v>424</v>
      </c>
      <c r="H5416" s="3"/>
      <c r="L5416" s="11">
        <f t="shared" si="1103"/>
        <v>1</v>
      </c>
      <c r="M5416" s="11">
        <f t="shared" si="1104"/>
        <v>20</v>
      </c>
      <c r="N5416" s="11">
        <f t="shared" si="1105"/>
        <v>0</v>
      </c>
      <c r="O5416" s="11">
        <f t="shared" si="1106"/>
        <v>0</v>
      </c>
      <c r="P5416" s="11">
        <f t="shared" si="1107"/>
        <v>0</v>
      </c>
      <c r="Q5416" s="11">
        <f t="shared" si="1108"/>
        <v>0</v>
      </c>
      <c r="R5416" s="11">
        <f t="shared" si="1109"/>
        <v>0</v>
      </c>
      <c r="S5416" s="11">
        <f t="shared" si="1110"/>
        <v>20</v>
      </c>
      <c r="T5416" t="str">
        <f t="shared" si="1111"/>
        <v>لا يستحق</v>
      </c>
    </row>
    <row r="5417" spans="1:20" x14ac:dyDescent="0.25">
      <c r="A5417">
        <v>241</v>
      </c>
      <c r="B5417">
        <v>29863</v>
      </c>
      <c r="C5417" t="s">
        <v>488</v>
      </c>
      <c r="D5417" s="8">
        <v>45612</v>
      </c>
      <c r="E5417" t="s">
        <v>18</v>
      </c>
      <c r="F5417">
        <v>18</v>
      </c>
      <c r="G5417" s="9" t="s">
        <v>424</v>
      </c>
      <c r="H5417" s="10"/>
      <c r="I5417" s="12">
        <v>0.3454861111111111</v>
      </c>
      <c r="J5417" s="12">
        <v>0.64579861111111114</v>
      </c>
      <c r="L5417" s="11">
        <f t="shared" si="1103"/>
        <v>1</v>
      </c>
      <c r="M5417" s="11">
        <f t="shared" si="1104"/>
        <v>21</v>
      </c>
      <c r="N5417" s="11">
        <f t="shared" si="1105"/>
        <v>0</v>
      </c>
      <c r="O5417" s="11">
        <f t="shared" si="1106"/>
        <v>0</v>
      </c>
      <c r="P5417" s="11">
        <f t="shared" si="1107"/>
        <v>0</v>
      </c>
      <c r="Q5417" s="11">
        <f t="shared" si="1108"/>
        <v>0</v>
      </c>
      <c r="R5417" s="11">
        <f t="shared" si="1109"/>
        <v>0</v>
      </c>
      <c r="S5417" s="11">
        <f t="shared" si="1110"/>
        <v>21</v>
      </c>
      <c r="T5417" t="str">
        <f t="shared" si="1111"/>
        <v>لا يستحق</v>
      </c>
    </row>
    <row r="5418" spans="1:20" x14ac:dyDescent="0.25">
      <c r="A5418">
        <v>241</v>
      </c>
      <c r="B5418">
        <v>29863</v>
      </c>
      <c r="C5418" t="s">
        <v>488</v>
      </c>
      <c r="D5418" s="8">
        <v>45613</v>
      </c>
      <c r="E5418" t="s">
        <v>20</v>
      </c>
      <c r="F5418">
        <v>18</v>
      </c>
      <c r="G5418" s="9" t="s">
        <v>424</v>
      </c>
      <c r="H5418" s="10" t="s">
        <v>490</v>
      </c>
      <c r="K5418" s="3" t="s">
        <v>56</v>
      </c>
      <c r="L5418" s="11">
        <f t="shared" si="1103"/>
        <v>0</v>
      </c>
      <c r="M5418" s="11">
        <f t="shared" si="1104"/>
        <v>22</v>
      </c>
      <c r="N5418" s="11">
        <f t="shared" si="1105"/>
        <v>0</v>
      </c>
      <c r="O5418" s="11">
        <f t="shared" si="1106"/>
        <v>0</v>
      </c>
      <c r="P5418" s="11">
        <f t="shared" si="1107"/>
        <v>0</v>
      </c>
      <c r="Q5418" s="11">
        <f t="shared" si="1108"/>
        <v>0</v>
      </c>
      <c r="R5418" s="11">
        <f t="shared" si="1109"/>
        <v>0</v>
      </c>
      <c r="S5418" s="11">
        <f t="shared" si="1110"/>
        <v>22</v>
      </c>
      <c r="T5418" t="str">
        <f t="shared" si="1111"/>
        <v>لا يستحق</v>
      </c>
    </row>
    <row r="5419" spans="1:20" x14ac:dyDescent="0.25">
      <c r="A5419">
        <v>241</v>
      </c>
      <c r="B5419">
        <v>29863</v>
      </c>
      <c r="C5419" t="s">
        <v>488</v>
      </c>
      <c r="D5419" s="8">
        <v>45614</v>
      </c>
      <c r="E5419" t="s">
        <v>21</v>
      </c>
      <c r="F5419">
        <v>18</v>
      </c>
      <c r="G5419" s="9" t="s">
        <v>424</v>
      </c>
      <c r="H5419" s="10"/>
      <c r="K5419" s="3" t="s">
        <v>56</v>
      </c>
      <c r="L5419" s="11">
        <f t="shared" si="1103"/>
        <v>0</v>
      </c>
      <c r="M5419" s="11">
        <f t="shared" si="1104"/>
        <v>22</v>
      </c>
      <c r="N5419" s="11">
        <f t="shared" si="1105"/>
        <v>0</v>
      </c>
      <c r="O5419" s="11">
        <f t="shared" si="1106"/>
        <v>0</v>
      </c>
      <c r="P5419" s="11">
        <f t="shared" si="1107"/>
        <v>0</v>
      </c>
      <c r="Q5419" s="11">
        <f t="shared" si="1108"/>
        <v>0</v>
      </c>
      <c r="R5419" s="11">
        <f t="shared" si="1109"/>
        <v>0</v>
      </c>
      <c r="S5419" s="11">
        <f t="shared" si="1110"/>
        <v>22</v>
      </c>
      <c r="T5419" t="str">
        <f t="shared" si="1111"/>
        <v>لا يستحق</v>
      </c>
    </row>
    <row r="5420" spans="1:20" x14ac:dyDescent="0.25">
      <c r="A5420">
        <v>241</v>
      </c>
      <c r="B5420">
        <v>29863</v>
      </c>
      <c r="C5420" t="s">
        <v>488</v>
      </c>
      <c r="D5420" s="8">
        <v>45615</v>
      </c>
      <c r="E5420" t="s">
        <v>22</v>
      </c>
      <c r="F5420">
        <v>18</v>
      </c>
      <c r="G5420" s="9" t="s">
        <v>424</v>
      </c>
      <c r="H5420" s="10"/>
      <c r="K5420" s="3" t="s">
        <v>56</v>
      </c>
      <c r="L5420" s="11">
        <f t="shared" si="1103"/>
        <v>0</v>
      </c>
      <c r="M5420" s="11">
        <f t="shared" si="1104"/>
        <v>22</v>
      </c>
      <c r="N5420" s="11">
        <f t="shared" si="1105"/>
        <v>0</v>
      </c>
      <c r="O5420" s="11">
        <f t="shared" si="1106"/>
        <v>0</v>
      </c>
      <c r="P5420" s="11">
        <f t="shared" si="1107"/>
        <v>0</v>
      </c>
      <c r="Q5420" s="11">
        <f t="shared" si="1108"/>
        <v>0</v>
      </c>
      <c r="R5420" s="11">
        <f t="shared" si="1109"/>
        <v>0</v>
      </c>
      <c r="S5420" s="11">
        <f t="shared" si="1110"/>
        <v>22</v>
      </c>
      <c r="T5420" t="str">
        <f t="shared" si="1111"/>
        <v>لا يستحق</v>
      </c>
    </row>
    <row r="5421" spans="1:20" x14ac:dyDescent="0.25">
      <c r="A5421">
        <v>241</v>
      </c>
      <c r="B5421">
        <v>29863</v>
      </c>
      <c r="C5421" t="s">
        <v>488</v>
      </c>
      <c r="D5421" s="8">
        <v>45616</v>
      </c>
      <c r="E5421" t="s">
        <v>23</v>
      </c>
      <c r="F5421">
        <v>18</v>
      </c>
      <c r="G5421" s="9" t="s">
        <v>424</v>
      </c>
      <c r="H5421" s="10"/>
      <c r="K5421" s="3" t="s">
        <v>56</v>
      </c>
      <c r="L5421" s="11">
        <f t="shared" si="1103"/>
        <v>0</v>
      </c>
      <c r="M5421" s="11">
        <f t="shared" si="1104"/>
        <v>22</v>
      </c>
      <c r="N5421" s="11">
        <f t="shared" si="1105"/>
        <v>0</v>
      </c>
      <c r="O5421" s="11">
        <f t="shared" si="1106"/>
        <v>0</v>
      </c>
      <c r="P5421" s="11">
        <f t="shared" si="1107"/>
        <v>0</v>
      </c>
      <c r="Q5421" s="11">
        <f t="shared" si="1108"/>
        <v>0</v>
      </c>
      <c r="R5421" s="11">
        <f t="shared" si="1109"/>
        <v>0</v>
      </c>
      <c r="S5421" s="11">
        <f t="shared" si="1110"/>
        <v>22</v>
      </c>
      <c r="T5421" t="str">
        <f t="shared" si="1111"/>
        <v>لا يستحق</v>
      </c>
    </row>
    <row r="5422" spans="1:20" x14ac:dyDescent="0.25">
      <c r="A5422">
        <v>241</v>
      </c>
      <c r="B5422">
        <v>29863</v>
      </c>
      <c r="C5422" t="s">
        <v>488</v>
      </c>
      <c r="D5422" s="8">
        <v>45617</v>
      </c>
      <c r="E5422" t="s">
        <v>24</v>
      </c>
      <c r="F5422">
        <v>18</v>
      </c>
      <c r="G5422" s="9" t="s">
        <v>424</v>
      </c>
      <c r="H5422" s="10"/>
      <c r="K5422" s="3" t="s">
        <v>56</v>
      </c>
      <c r="L5422" s="11">
        <f t="shared" si="1103"/>
        <v>0</v>
      </c>
      <c r="M5422" s="11">
        <f t="shared" si="1104"/>
        <v>22</v>
      </c>
      <c r="N5422" s="11">
        <f t="shared" si="1105"/>
        <v>0</v>
      </c>
      <c r="O5422" s="11">
        <f t="shared" si="1106"/>
        <v>0</v>
      </c>
      <c r="P5422" s="11">
        <f t="shared" si="1107"/>
        <v>0</v>
      </c>
      <c r="Q5422" s="11">
        <f t="shared" si="1108"/>
        <v>0</v>
      </c>
      <c r="R5422" s="11">
        <f t="shared" si="1109"/>
        <v>0</v>
      </c>
      <c r="S5422" s="11">
        <f t="shared" si="1110"/>
        <v>22</v>
      </c>
      <c r="T5422" t="str">
        <f t="shared" si="1111"/>
        <v>لا يستحق</v>
      </c>
    </row>
    <row r="5423" spans="1:20" x14ac:dyDescent="0.25">
      <c r="A5423">
        <v>241</v>
      </c>
      <c r="B5423">
        <v>29863</v>
      </c>
      <c r="C5423" t="s">
        <v>488</v>
      </c>
      <c r="D5423" s="8">
        <v>45618</v>
      </c>
      <c r="E5423" t="s">
        <v>15</v>
      </c>
      <c r="F5423">
        <v>18</v>
      </c>
      <c r="G5423" s="9" t="s">
        <v>424</v>
      </c>
      <c r="H5423" s="10"/>
      <c r="L5423" s="11">
        <f t="shared" si="1103"/>
        <v>1</v>
      </c>
      <c r="M5423" s="11">
        <f t="shared" si="1104"/>
        <v>22</v>
      </c>
      <c r="N5423" s="11">
        <f t="shared" si="1105"/>
        <v>0</v>
      </c>
      <c r="O5423" s="11">
        <f t="shared" si="1106"/>
        <v>0</v>
      </c>
      <c r="P5423" s="11">
        <f t="shared" si="1107"/>
        <v>0</v>
      </c>
      <c r="Q5423" s="11">
        <f t="shared" si="1108"/>
        <v>0</v>
      </c>
      <c r="R5423" s="11">
        <f t="shared" si="1109"/>
        <v>0</v>
      </c>
      <c r="S5423" s="11">
        <f t="shared" si="1110"/>
        <v>22</v>
      </c>
      <c r="T5423" t="str">
        <f t="shared" si="1111"/>
        <v>لا يستحق</v>
      </c>
    </row>
    <row r="5424" spans="1:20" x14ac:dyDescent="0.25">
      <c r="A5424">
        <v>241</v>
      </c>
      <c r="B5424">
        <v>29863</v>
      </c>
      <c r="C5424" t="s">
        <v>488</v>
      </c>
      <c r="D5424" s="8">
        <v>45619</v>
      </c>
      <c r="E5424" t="s">
        <v>18</v>
      </c>
      <c r="F5424">
        <v>18</v>
      </c>
      <c r="G5424" s="9" t="s">
        <v>424</v>
      </c>
      <c r="H5424" s="10"/>
      <c r="I5424" s="12">
        <v>0.44064814814814812</v>
      </c>
      <c r="J5424" s="12">
        <v>0.58699074074074076</v>
      </c>
      <c r="L5424" s="11">
        <f t="shared" si="1103"/>
        <v>1</v>
      </c>
      <c r="M5424" s="11">
        <f t="shared" si="1104"/>
        <v>23</v>
      </c>
      <c r="N5424" s="11">
        <f t="shared" si="1105"/>
        <v>0</v>
      </c>
      <c r="O5424" s="11">
        <f t="shared" si="1106"/>
        <v>0</v>
      </c>
      <c r="P5424" s="11">
        <f t="shared" si="1107"/>
        <v>0</v>
      </c>
      <c r="Q5424" s="11">
        <f t="shared" si="1108"/>
        <v>0</v>
      </c>
      <c r="R5424" s="11">
        <f t="shared" si="1109"/>
        <v>0</v>
      </c>
      <c r="S5424" s="11">
        <f t="shared" si="1110"/>
        <v>23</v>
      </c>
      <c r="T5424" t="str">
        <f t="shared" si="1111"/>
        <v>لا يستحق</v>
      </c>
    </row>
    <row r="5425" spans="1:20" x14ac:dyDescent="0.25">
      <c r="A5425">
        <v>241</v>
      </c>
      <c r="B5425">
        <v>29863</v>
      </c>
      <c r="C5425" t="s">
        <v>488</v>
      </c>
      <c r="D5425" s="8">
        <v>45620</v>
      </c>
      <c r="E5425" t="s">
        <v>20</v>
      </c>
      <c r="F5425">
        <v>18</v>
      </c>
      <c r="G5425" s="9" t="s">
        <v>424</v>
      </c>
      <c r="H5425" s="10"/>
      <c r="I5425" s="12">
        <v>0.44604166666666667</v>
      </c>
      <c r="J5425" s="12">
        <v>0.66931712962962964</v>
      </c>
      <c r="L5425" s="11">
        <f t="shared" si="1103"/>
        <v>1</v>
      </c>
      <c r="M5425" s="11">
        <f t="shared" si="1104"/>
        <v>24</v>
      </c>
      <c r="N5425" s="11">
        <f t="shared" si="1105"/>
        <v>0</v>
      </c>
      <c r="O5425" s="11">
        <f t="shared" si="1106"/>
        <v>0</v>
      </c>
      <c r="P5425" s="11">
        <f t="shared" si="1107"/>
        <v>0</v>
      </c>
      <c r="Q5425" s="11">
        <f t="shared" si="1108"/>
        <v>0</v>
      </c>
      <c r="R5425" s="11">
        <f t="shared" si="1109"/>
        <v>0</v>
      </c>
      <c r="S5425" s="11">
        <f t="shared" si="1110"/>
        <v>24</v>
      </c>
      <c r="T5425" t="str">
        <f t="shared" si="1111"/>
        <v>لا يستحق</v>
      </c>
    </row>
    <row r="5426" spans="1:20" x14ac:dyDescent="0.25">
      <c r="A5426">
        <v>241</v>
      </c>
      <c r="B5426">
        <v>29863</v>
      </c>
      <c r="C5426" t="s">
        <v>488</v>
      </c>
      <c r="D5426" s="8">
        <v>45621</v>
      </c>
      <c r="E5426" t="s">
        <v>21</v>
      </c>
      <c r="F5426">
        <v>18</v>
      </c>
      <c r="G5426" s="9" t="s">
        <v>424</v>
      </c>
      <c r="H5426" s="10"/>
      <c r="K5426" s="3" t="s">
        <v>56</v>
      </c>
      <c r="L5426" s="11">
        <f t="shared" si="1103"/>
        <v>0</v>
      </c>
      <c r="M5426" s="11">
        <f t="shared" si="1104"/>
        <v>25</v>
      </c>
      <c r="N5426" s="11">
        <f t="shared" si="1105"/>
        <v>0</v>
      </c>
      <c r="O5426" s="11">
        <f t="shared" si="1106"/>
        <v>0</v>
      </c>
      <c r="P5426" s="11">
        <f t="shared" si="1107"/>
        <v>0</v>
      </c>
      <c r="Q5426" s="11">
        <f t="shared" si="1108"/>
        <v>0</v>
      </c>
      <c r="R5426" s="11">
        <f t="shared" si="1109"/>
        <v>0</v>
      </c>
      <c r="S5426" s="11">
        <f t="shared" si="1110"/>
        <v>25</v>
      </c>
      <c r="T5426" t="str">
        <f t="shared" si="1111"/>
        <v>لا يستحق</v>
      </c>
    </row>
    <row r="5427" spans="1:20" x14ac:dyDescent="0.25">
      <c r="A5427">
        <v>241</v>
      </c>
      <c r="B5427">
        <v>29863</v>
      </c>
      <c r="C5427" t="s">
        <v>488</v>
      </c>
      <c r="D5427" s="8">
        <v>45622</v>
      </c>
      <c r="E5427" t="s">
        <v>22</v>
      </c>
      <c r="F5427">
        <v>18</v>
      </c>
      <c r="G5427" s="9" t="s">
        <v>424</v>
      </c>
      <c r="H5427" s="10"/>
      <c r="I5427" s="12">
        <v>0.44319444444444445</v>
      </c>
      <c r="J5427" s="12">
        <v>0.6696643518518518</v>
      </c>
      <c r="L5427" s="11">
        <f t="shared" si="1103"/>
        <v>1</v>
      </c>
      <c r="M5427" s="11">
        <f t="shared" si="1104"/>
        <v>25</v>
      </c>
      <c r="N5427" s="11">
        <f t="shared" si="1105"/>
        <v>0</v>
      </c>
      <c r="O5427" s="11">
        <f t="shared" si="1106"/>
        <v>0</v>
      </c>
      <c r="P5427" s="11">
        <f t="shared" si="1107"/>
        <v>0</v>
      </c>
      <c r="Q5427" s="11">
        <f t="shared" si="1108"/>
        <v>0</v>
      </c>
      <c r="R5427" s="11">
        <f t="shared" si="1109"/>
        <v>0</v>
      </c>
      <c r="S5427" s="11">
        <f t="shared" si="1110"/>
        <v>25</v>
      </c>
      <c r="T5427" t="str">
        <f t="shared" si="1111"/>
        <v>لا يستحق</v>
      </c>
    </row>
    <row r="5428" spans="1:20" x14ac:dyDescent="0.25">
      <c r="A5428">
        <v>241</v>
      </c>
      <c r="B5428">
        <v>29863</v>
      </c>
      <c r="C5428" t="s">
        <v>488</v>
      </c>
      <c r="D5428" s="8">
        <v>45623</v>
      </c>
      <c r="E5428" t="s">
        <v>23</v>
      </c>
      <c r="F5428">
        <v>18</v>
      </c>
      <c r="G5428" s="9" t="s">
        <v>424</v>
      </c>
      <c r="H5428" s="10"/>
      <c r="I5428" s="12">
        <v>0.35009259259259257</v>
      </c>
      <c r="J5428" s="12">
        <v>0.51140046296296293</v>
      </c>
      <c r="L5428" s="11">
        <f t="shared" si="1103"/>
        <v>1</v>
      </c>
      <c r="M5428" s="11">
        <f t="shared" si="1104"/>
        <v>26</v>
      </c>
      <c r="N5428" s="11">
        <f t="shared" si="1105"/>
        <v>0</v>
      </c>
      <c r="O5428" s="11">
        <f t="shared" si="1106"/>
        <v>0</v>
      </c>
      <c r="P5428" s="11">
        <f t="shared" si="1107"/>
        <v>0</v>
      </c>
      <c r="Q5428" s="11">
        <f t="shared" si="1108"/>
        <v>0</v>
      </c>
      <c r="R5428" s="11">
        <f t="shared" si="1109"/>
        <v>0</v>
      </c>
      <c r="S5428" s="11">
        <f t="shared" si="1110"/>
        <v>26</v>
      </c>
      <c r="T5428" t="str">
        <f t="shared" si="1111"/>
        <v>لا يستحق</v>
      </c>
    </row>
    <row r="5429" spans="1:20" x14ac:dyDescent="0.25">
      <c r="A5429">
        <v>241</v>
      </c>
      <c r="B5429">
        <v>29863</v>
      </c>
      <c r="C5429" t="s">
        <v>488</v>
      </c>
      <c r="D5429" s="8">
        <v>45624</v>
      </c>
      <c r="E5429" t="s">
        <v>24</v>
      </c>
      <c r="F5429">
        <v>18</v>
      </c>
      <c r="G5429" s="9" t="s">
        <v>424</v>
      </c>
      <c r="H5429" s="10"/>
      <c r="K5429" s="3" t="s">
        <v>19</v>
      </c>
      <c r="L5429" s="11">
        <f t="shared" si="1103"/>
        <v>1</v>
      </c>
      <c r="M5429" s="11">
        <f t="shared" si="1104"/>
        <v>27</v>
      </c>
      <c r="N5429" s="11">
        <f t="shared" si="1105"/>
        <v>0</v>
      </c>
      <c r="O5429" s="11">
        <f t="shared" si="1106"/>
        <v>0</v>
      </c>
      <c r="P5429" s="11">
        <f t="shared" si="1107"/>
        <v>0</v>
      </c>
      <c r="Q5429" s="11">
        <f t="shared" si="1108"/>
        <v>0</v>
      </c>
      <c r="R5429" s="11">
        <f t="shared" si="1109"/>
        <v>0</v>
      </c>
      <c r="S5429" s="11">
        <f t="shared" si="1110"/>
        <v>27</v>
      </c>
      <c r="T5429" t="str">
        <f t="shared" si="1111"/>
        <v>لا يستحق</v>
      </c>
    </row>
    <row r="5430" spans="1:20" x14ac:dyDescent="0.25">
      <c r="A5430">
        <v>241</v>
      </c>
      <c r="B5430">
        <v>29863</v>
      </c>
      <c r="C5430" t="s">
        <v>488</v>
      </c>
      <c r="D5430" s="8">
        <v>45625</v>
      </c>
      <c r="E5430" t="s">
        <v>15</v>
      </c>
      <c r="F5430">
        <v>18</v>
      </c>
      <c r="G5430" s="9" t="s">
        <v>424</v>
      </c>
      <c r="H5430" s="10"/>
      <c r="L5430" s="11">
        <f t="shared" si="1103"/>
        <v>1</v>
      </c>
      <c r="M5430" s="11">
        <f t="shared" si="1104"/>
        <v>28</v>
      </c>
      <c r="N5430" s="11">
        <f t="shared" si="1105"/>
        <v>0</v>
      </c>
      <c r="O5430" s="11">
        <f t="shared" si="1106"/>
        <v>0</v>
      </c>
      <c r="P5430" s="11">
        <f t="shared" si="1107"/>
        <v>0</v>
      </c>
      <c r="Q5430" s="11">
        <f t="shared" si="1108"/>
        <v>0</v>
      </c>
      <c r="R5430" s="11">
        <f t="shared" si="1109"/>
        <v>0</v>
      </c>
      <c r="S5430" s="11">
        <f t="shared" si="1110"/>
        <v>28</v>
      </c>
      <c r="T5430" t="str">
        <f t="shared" si="1111"/>
        <v>لا يستحق</v>
      </c>
    </row>
    <row r="5431" spans="1:20" x14ac:dyDescent="0.25">
      <c r="A5431">
        <v>241</v>
      </c>
      <c r="B5431">
        <v>29863</v>
      </c>
      <c r="C5431" t="s">
        <v>488</v>
      </c>
      <c r="D5431" s="8">
        <v>45626</v>
      </c>
      <c r="E5431" t="s">
        <v>18</v>
      </c>
      <c r="F5431">
        <v>18</v>
      </c>
      <c r="G5431" s="9" t="s">
        <v>424</v>
      </c>
      <c r="H5431" s="10"/>
      <c r="I5431" s="12">
        <v>0.35563657407407406</v>
      </c>
      <c r="J5431" s="12">
        <v>0.58802083333333333</v>
      </c>
      <c r="L5431" s="11">
        <f t="shared" si="1103"/>
        <v>1</v>
      </c>
      <c r="M5431" s="11">
        <f t="shared" si="1104"/>
        <v>29</v>
      </c>
      <c r="N5431" s="11">
        <f t="shared" si="1105"/>
        <v>0</v>
      </c>
      <c r="O5431" s="11">
        <f t="shared" si="1106"/>
        <v>0</v>
      </c>
      <c r="P5431" s="11">
        <f t="shared" si="1107"/>
        <v>0</v>
      </c>
      <c r="Q5431" s="11">
        <f t="shared" si="1108"/>
        <v>0</v>
      </c>
      <c r="R5431" s="11">
        <f t="shared" si="1109"/>
        <v>0</v>
      </c>
      <c r="S5431" s="11">
        <f t="shared" si="1110"/>
        <v>29</v>
      </c>
      <c r="T5431" t="str">
        <f t="shared" si="1111"/>
        <v>لا يستحق</v>
      </c>
    </row>
    <row r="5432" spans="1:20" x14ac:dyDescent="0.25">
      <c r="A5432" s="13">
        <v>5</v>
      </c>
      <c r="B5432" s="13">
        <v>777777</v>
      </c>
      <c r="C5432" s="13" t="s">
        <v>491</v>
      </c>
      <c r="D5432" s="8">
        <v>45597</v>
      </c>
      <c r="E5432" t="s">
        <v>15</v>
      </c>
      <c r="F5432" s="13">
        <v>5</v>
      </c>
      <c r="G5432" s="14" t="s">
        <v>335</v>
      </c>
      <c r="H5432" s="15" t="s">
        <v>492</v>
      </c>
      <c r="K5432" s="3" t="s">
        <v>56</v>
      </c>
      <c r="L5432" s="11">
        <f t="shared" si="1103"/>
        <v>1</v>
      </c>
      <c r="M5432" s="11">
        <f t="shared" si="1104"/>
        <v>30</v>
      </c>
      <c r="N5432" s="11">
        <f t="shared" si="1105"/>
        <v>0</v>
      </c>
      <c r="O5432" s="11">
        <f t="shared" si="1106"/>
        <v>0</v>
      </c>
      <c r="P5432" s="11">
        <f t="shared" si="1107"/>
        <v>0</v>
      </c>
      <c r="Q5432" s="11">
        <f t="shared" si="1108"/>
        <v>0</v>
      </c>
      <c r="R5432" s="11">
        <f t="shared" si="1109"/>
        <v>0</v>
      </c>
      <c r="S5432" s="11">
        <f t="shared" si="1110"/>
        <v>30</v>
      </c>
      <c r="T5432" t="str">
        <f t="shared" si="1111"/>
        <v>لا يستحق</v>
      </c>
    </row>
    <row r="5433" spans="1:20" x14ac:dyDescent="0.25">
      <c r="A5433">
        <v>5</v>
      </c>
      <c r="B5433">
        <v>777777</v>
      </c>
      <c r="C5433" t="s">
        <v>493</v>
      </c>
      <c r="D5433" s="8">
        <v>45598</v>
      </c>
      <c r="E5433" t="s">
        <v>18</v>
      </c>
      <c r="F5433">
        <v>5</v>
      </c>
      <c r="G5433" s="9" t="s">
        <v>335</v>
      </c>
      <c r="H5433" s="10"/>
      <c r="I5433" s="12"/>
      <c r="J5433" s="12"/>
      <c r="K5433" s="3" t="s">
        <v>56</v>
      </c>
      <c r="L5433" s="11">
        <f t="shared" si="1103"/>
        <v>0</v>
      </c>
      <c r="M5433" s="11">
        <f t="shared" si="1104"/>
        <v>29</v>
      </c>
      <c r="N5433" s="11">
        <f t="shared" si="1105"/>
        <v>1</v>
      </c>
      <c r="O5433" s="11">
        <f t="shared" si="1106"/>
        <v>0</v>
      </c>
      <c r="P5433" s="11">
        <f t="shared" si="1107"/>
        <v>1</v>
      </c>
      <c r="Q5433" s="11">
        <f t="shared" si="1108"/>
        <v>0</v>
      </c>
      <c r="R5433" s="11">
        <f t="shared" si="1109"/>
        <v>0</v>
      </c>
      <c r="S5433" s="11">
        <f t="shared" si="1110"/>
        <v>29</v>
      </c>
      <c r="T5433" t="str">
        <f t="shared" si="1111"/>
        <v>لا يستحق</v>
      </c>
    </row>
    <row r="5434" spans="1:20" x14ac:dyDescent="0.25">
      <c r="A5434">
        <v>5</v>
      </c>
      <c r="B5434">
        <v>777777</v>
      </c>
      <c r="C5434" t="s">
        <v>493</v>
      </c>
      <c r="D5434" s="8">
        <v>45599</v>
      </c>
      <c r="E5434" t="s">
        <v>20</v>
      </c>
      <c r="F5434">
        <v>5</v>
      </c>
      <c r="G5434" s="9" t="s">
        <v>335</v>
      </c>
      <c r="H5434" s="10"/>
      <c r="I5434" s="12"/>
      <c r="J5434" s="12"/>
      <c r="K5434" s="3" t="s">
        <v>56</v>
      </c>
      <c r="L5434" s="11">
        <f t="shared" si="1103"/>
        <v>0</v>
      </c>
      <c r="M5434" s="11">
        <f t="shared" si="1104"/>
        <v>28</v>
      </c>
      <c r="N5434" s="11">
        <f t="shared" si="1105"/>
        <v>2</v>
      </c>
      <c r="O5434" s="11">
        <f t="shared" si="1106"/>
        <v>0</v>
      </c>
      <c r="P5434" s="11">
        <f t="shared" si="1107"/>
        <v>2</v>
      </c>
      <c r="Q5434" s="11">
        <f t="shared" si="1108"/>
        <v>0</v>
      </c>
      <c r="R5434" s="11">
        <f t="shared" si="1109"/>
        <v>0</v>
      </c>
      <c r="S5434" s="11">
        <f t="shared" si="1110"/>
        <v>28</v>
      </c>
      <c r="T5434" t="str">
        <f t="shared" si="1111"/>
        <v>لا يستحق</v>
      </c>
    </row>
    <row r="5435" spans="1:20" x14ac:dyDescent="0.25">
      <c r="A5435">
        <v>5</v>
      </c>
      <c r="B5435">
        <v>777777</v>
      </c>
      <c r="C5435" t="s">
        <v>493</v>
      </c>
      <c r="D5435" s="8">
        <v>45600</v>
      </c>
      <c r="E5435" t="s">
        <v>21</v>
      </c>
      <c r="F5435">
        <v>5</v>
      </c>
      <c r="G5435" s="9" t="s">
        <v>335</v>
      </c>
      <c r="H5435" s="10"/>
      <c r="I5435" s="12"/>
      <c r="J5435" s="12"/>
      <c r="K5435" s="3" t="s">
        <v>56</v>
      </c>
      <c r="L5435" s="11">
        <f t="shared" si="1103"/>
        <v>0</v>
      </c>
      <c r="M5435" s="11">
        <f t="shared" si="1104"/>
        <v>27</v>
      </c>
      <c r="N5435" s="11">
        <f t="shared" si="1105"/>
        <v>2</v>
      </c>
      <c r="O5435" s="11">
        <f t="shared" si="1106"/>
        <v>0</v>
      </c>
      <c r="P5435" s="11">
        <f t="shared" si="1107"/>
        <v>2</v>
      </c>
      <c r="Q5435" s="11">
        <f t="shared" si="1108"/>
        <v>0</v>
      </c>
      <c r="R5435" s="11">
        <f t="shared" si="1109"/>
        <v>0</v>
      </c>
      <c r="S5435" s="11">
        <f t="shared" si="1110"/>
        <v>27</v>
      </c>
      <c r="T5435" t="str">
        <f t="shared" si="1111"/>
        <v>لا يستحق</v>
      </c>
    </row>
    <row r="5436" spans="1:20" x14ac:dyDescent="0.25">
      <c r="A5436">
        <v>5</v>
      </c>
      <c r="B5436">
        <v>777777</v>
      </c>
      <c r="C5436" t="s">
        <v>493</v>
      </c>
      <c r="D5436" s="8">
        <v>45601</v>
      </c>
      <c r="E5436" t="s">
        <v>22</v>
      </c>
      <c r="F5436">
        <v>5</v>
      </c>
      <c r="G5436" s="9" t="s">
        <v>335</v>
      </c>
      <c r="H5436" s="10"/>
      <c r="K5436" s="3" t="s">
        <v>56</v>
      </c>
      <c r="L5436" s="11">
        <f t="shared" si="1103"/>
        <v>0</v>
      </c>
      <c r="M5436" s="11">
        <f t="shared" si="1104"/>
        <v>26</v>
      </c>
      <c r="N5436" s="11">
        <f t="shared" si="1105"/>
        <v>2</v>
      </c>
      <c r="O5436" s="11">
        <f t="shared" si="1106"/>
        <v>0</v>
      </c>
      <c r="P5436" s="11">
        <f t="shared" si="1107"/>
        <v>2</v>
      </c>
      <c r="Q5436" s="11">
        <f t="shared" si="1108"/>
        <v>0</v>
      </c>
      <c r="R5436" s="11">
        <f t="shared" si="1109"/>
        <v>0</v>
      </c>
      <c r="S5436" s="11">
        <f t="shared" si="1110"/>
        <v>26</v>
      </c>
      <c r="T5436" t="str">
        <f t="shared" si="1111"/>
        <v>لا يستحق</v>
      </c>
    </row>
    <row r="5437" spans="1:20" x14ac:dyDescent="0.25">
      <c r="A5437">
        <v>5</v>
      </c>
      <c r="B5437">
        <v>777777</v>
      </c>
      <c r="C5437" t="s">
        <v>493</v>
      </c>
      <c r="D5437" s="8">
        <v>45602</v>
      </c>
      <c r="E5437" t="s">
        <v>23</v>
      </c>
      <c r="F5437">
        <v>5</v>
      </c>
      <c r="G5437" s="9" t="s">
        <v>335</v>
      </c>
      <c r="H5437" s="10"/>
      <c r="K5437" s="3" t="s">
        <v>56</v>
      </c>
      <c r="L5437" s="11">
        <f t="shared" si="1103"/>
        <v>0</v>
      </c>
      <c r="M5437" s="11">
        <f t="shared" si="1104"/>
        <v>25</v>
      </c>
      <c r="N5437" s="11">
        <f t="shared" si="1105"/>
        <v>2</v>
      </c>
      <c r="O5437" s="11">
        <f t="shared" si="1106"/>
        <v>0</v>
      </c>
      <c r="P5437" s="11">
        <f t="shared" si="1107"/>
        <v>2</v>
      </c>
      <c r="Q5437" s="11">
        <f t="shared" si="1108"/>
        <v>0</v>
      </c>
      <c r="R5437" s="11">
        <f t="shared" si="1109"/>
        <v>0</v>
      </c>
      <c r="S5437" s="11">
        <f t="shared" si="1110"/>
        <v>25</v>
      </c>
      <c r="T5437" t="str">
        <f t="shared" si="1111"/>
        <v>لا يستحق</v>
      </c>
    </row>
    <row r="5438" spans="1:20" x14ac:dyDescent="0.25">
      <c r="A5438">
        <v>5</v>
      </c>
      <c r="B5438">
        <v>777777</v>
      </c>
      <c r="C5438" t="s">
        <v>493</v>
      </c>
      <c r="D5438" s="8">
        <v>45603</v>
      </c>
      <c r="E5438" t="s">
        <v>24</v>
      </c>
      <c r="F5438">
        <v>5</v>
      </c>
      <c r="G5438" s="9" t="s">
        <v>335</v>
      </c>
      <c r="H5438" s="10"/>
      <c r="K5438" s="3" t="s">
        <v>56</v>
      </c>
      <c r="L5438" s="11">
        <f t="shared" si="1103"/>
        <v>0</v>
      </c>
      <c r="M5438" s="11">
        <f t="shared" si="1104"/>
        <v>24</v>
      </c>
      <c r="N5438" s="11">
        <f t="shared" si="1105"/>
        <v>2</v>
      </c>
      <c r="O5438" s="11">
        <f t="shared" si="1106"/>
        <v>0</v>
      </c>
      <c r="P5438" s="11">
        <f t="shared" si="1107"/>
        <v>2</v>
      </c>
      <c r="Q5438" s="11">
        <f t="shared" si="1108"/>
        <v>0</v>
      </c>
      <c r="R5438" s="11">
        <f t="shared" si="1109"/>
        <v>0</v>
      </c>
      <c r="S5438" s="11">
        <f t="shared" si="1110"/>
        <v>24</v>
      </c>
      <c r="T5438" t="str">
        <f t="shared" si="1111"/>
        <v>لا يستحق</v>
      </c>
    </row>
    <row r="5439" spans="1:20" x14ac:dyDescent="0.25">
      <c r="A5439">
        <v>5</v>
      </c>
      <c r="B5439">
        <v>777777</v>
      </c>
      <c r="C5439" t="s">
        <v>493</v>
      </c>
      <c r="D5439" s="8">
        <v>45604</v>
      </c>
      <c r="E5439" t="s">
        <v>15</v>
      </c>
      <c r="F5439">
        <v>5</v>
      </c>
      <c r="G5439" s="9" t="s">
        <v>335</v>
      </c>
      <c r="H5439" s="10"/>
      <c r="K5439" s="3" t="s">
        <v>56</v>
      </c>
      <c r="L5439" s="11">
        <f t="shared" si="1103"/>
        <v>1</v>
      </c>
      <c r="M5439" s="11">
        <f t="shared" si="1104"/>
        <v>23</v>
      </c>
      <c r="N5439" s="11">
        <f t="shared" si="1105"/>
        <v>2</v>
      </c>
      <c r="O5439" s="11">
        <f t="shared" si="1106"/>
        <v>0</v>
      </c>
      <c r="P5439" s="11">
        <f t="shared" si="1107"/>
        <v>2</v>
      </c>
      <c r="Q5439" s="11">
        <f t="shared" si="1108"/>
        <v>0</v>
      </c>
      <c r="R5439" s="11">
        <f t="shared" si="1109"/>
        <v>0</v>
      </c>
      <c r="S5439" s="11">
        <f t="shared" si="1110"/>
        <v>23</v>
      </c>
      <c r="T5439" t="str">
        <f t="shared" si="1111"/>
        <v>لا يستحق</v>
      </c>
    </row>
    <row r="5440" spans="1:20" x14ac:dyDescent="0.25">
      <c r="A5440">
        <v>5</v>
      </c>
      <c r="B5440">
        <v>777777</v>
      </c>
      <c r="C5440" t="s">
        <v>493</v>
      </c>
      <c r="D5440" s="8">
        <v>45605</v>
      </c>
      <c r="E5440" t="s">
        <v>18</v>
      </c>
      <c r="F5440">
        <v>5</v>
      </c>
      <c r="G5440" s="9" t="s">
        <v>335</v>
      </c>
      <c r="H5440" s="10"/>
      <c r="I5440" s="12"/>
      <c r="J5440" s="12"/>
      <c r="K5440" s="3" t="s">
        <v>56</v>
      </c>
      <c r="L5440" s="11">
        <f t="shared" si="1103"/>
        <v>0</v>
      </c>
      <c r="M5440" s="11">
        <f t="shared" si="1104"/>
        <v>22</v>
      </c>
      <c r="N5440" s="11">
        <f t="shared" si="1105"/>
        <v>2</v>
      </c>
      <c r="O5440" s="11">
        <f t="shared" si="1106"/>
        <v>0</v>
      </c>
      <c r="P5440" s="11">
        <f t="shared" si="1107"/>
        <v>2</v>
      </c>
      <c r="Q5440" s="11">
        <f t="shared" si="1108"/>
        <v>0</v>
      </c>
      <c r="R5440" s="11">
        <f t="shared" si="1109"/>
        <v>0</v>
      </c>
      <c r="S5440" s="11">
        <f t="shared" si="1110"/>
        <v>22</v>
      </c>
      <c r="T5440" t="str">
        <f t="shared" si="1111"/>
        <v>لا يستحق</v>
      </c>
    </row>
    <row r="5441" spans="1:20" x14ac:dyDescent="0.25">
      <c r="A5441">
        <v>5</v>
      </c>
      <c r="B5441">
        <v>777777</v>
      </c>
      <c r="C5441" t="s">
        <v>493</v>
      </c>
      <c r="D5441" s="8">
        <v>45606</v>
      </c>
      <c r="E5441" t="s">
        <v>20</v>
      </c>
      <c r="F5441">
        <v>5</v>
      </c>
      <c r="G5441" s="9" t="s">
        <v>335</v>
      </c>
      <c r="H5441" s="10"/>
      <c r="I5441" s="12"/>
      <c r="J5441" s="12"/>
      <c r="K5441" s="3" t="s">
        <v>56</v>
      </c>
      <c r="L5441" s="11">
        <f t="shared" si="1103"/>
        <v>0</v>
      </c>
      <c r="M5441" s="11">
        <f t="shared" si="1104"/>
        <v>21</v>
      </c>
      <c r="N5441" s="11">
        <f t="shared" si="1105"/>
        <v>2</v>
      </c>
      <c r="O5441" s="11">
        <f t="shared" si="1106"/>
        <v>0</v>
      </c>
      <c r="P5441" s="11">
        <f t="shared" si="1107"/>
        <v>2</v>
      </c>
      <c r="Q5441" s="11">
        <f t="shared" si="1108"/>
        <v>0</v>
      </c>
      <c r="R5441" s="11">
        <f t="shared" si="1109"/>
        <v>0</v>
      </c>
      <c r="S5441" s="11">
        <f t="shared" si="1110"/>
        <v>21</v>
      </c>
      <c r="T5441" t="str">
        <f t="shared" si="1111"/>
        <v>لا يستحق</v>
      </c>
    </row>
    <row r="5442" spans="1:20" x14ac:dyDescent="0.25">
      <c r="A5442">
        <v>5</v>
      </c>
      <c r="B5442">
        <v>777777</v>
      </c>
      <c r="C5442" t="s">
        <v>493</v>
      </c>
      <c r="D5442" s="8">
        <v>45607</v>
      </c>
      <c r="E5442" t="s">
        <v>21</v>
      </c>
      <c r="F5442">
        <v>5</v>
      </c>
      <c r="G5442" s="9" t="s">
        <v>335</v>
      </c>
      <c r="H5442" s="10"/>
      <c r="I5442" s="12"/>
      <c r="J5442" s="12"/>
      <c r="K5442" s="3" t="s">
        <v>56</v>
      </c>
      <c r="L5442" s="11">
        <f t="shared" ref="L5442:L5505" si="1112">IF(AND(OR(K5442= "حالة وفاة",K5442="إذن م",K5442="إذن ص",K5442="بدل راحة",K5442="انصراف",K5442="اجازة",K5442="راحة",K5442="مأمورية",K5442="مأمورية م",K5442="مأمورية ص",K5442="Online",K5442="حضور",K5442="بدل سهر",E5442="Friday",K5442=""),E5442&lt;&gt;""),1,0)</f>
        <v>0</v>
      </c>
      <c r="M5442" s="11">
        <f t="shared" ref="M5442:M5505" si="1113">COUNTIF(K5442:K5471,"غائب")</f>
        <v>20</v>
      </c>
      <c r="N5442" s="11">
        <f t="shared" ref="N5442:N5505" si="1114">COUNTIF(K5442:K5471,"إذن ص")</f>
        <v>2</v>
      </c>
      <c r="O5442" s="11">
        <f t="shared" ref="O5442:O5505" si="1115">COUNTIF(K5442:K5471,"إذن م")</f>
        <v>0</v>
      </c>
      <c r="P5442" s="11">
        <f t="shared" si="1107"/>
        <v>2</v>
      </c>
      <c r="Q5442" s="11">
        <f t="shared" si="1108"/>
        <v>0</v>
      </c>
      <c r="R5442" s="11">
        <f t="shared" si="1109"/>
        <v>0</v>
      </c>
      <c r="S5442" s="11">
        <f t="shared" si="1110"/>
        <v>20</v>
      </c>
      <c r="T5442" t="str">
        <f t="shared" si="1111"/>
        <v>لا يستحق</v>
      </c>
    </row>
    <row r="5443" spans="1:20" x14ac:dyDescent="0.25">
      <c r="A5443">
        <v>5</v>
      </c>
      <c r="B5443">
        <v>777777</v>
      </c>
      <c r="C5443" t="s">
        <v>493</v>
      </c>
      <c r="D5443" s="8">
        <v>45608</v>
      </c>
      <c r="E5443" t="s">
        <v>22</v>
      </c>
      <c r="F5443">
        <v>5</v>
      </c>
      <c r="G5443" s="9" t="s">
        <v>335</v>
      </c>
      <c r="H5443" s="10"/>
      <c r="K5443" s="3" t="s">
        <v>56</v>
      </c>
      <c r="L5443" s="11">
        <f t="shared" si="1112"/>
        <v>0</v>
      </c>
      <c r="M5443" s="11">
        <f t="shared" si="1113"/>
        <v>19</v>
      </c>
      <c r="N5443" s="11">
        <f t="shared" si="1114"/>
        <v>2</v>
      </c>
      <c r="O5443" s="11">
        <f t="shared" si="1115"/>
        <v>0</v>
      </c>
      <c r="P5443" s="11">
        <f t="shared" ref="P5443:P5506" si="1116">N5443+O5443</f>
        <v>2</v>
      </c>
      <c r="Q5443" s="11">
        <f t="shared" ref="Q5443:Q5506" si="1117">IF(AND(P5443&gt;2,P5443&lt;&gt;0),P5443*3/6,0)</f>
        <v>0</v>
      </c>
      <c r="R5443" s="11">
        <f t="shared" ref="R5443:R5506" si="1118">INT(Q5443)</f>
        <v>0</v>
      </c>
      <c r="S5443" s="11">
        <f t="shared" ref="S5443:S5506" si="1119">R5443+M5443</f>
        <v>19</v>
      </c>
      <c r="T5443" t="str">
        <f t="shared" ref="T5443:T5506" si="1120">IF(AND(OR(S5443&lt;=0,S5443&gt;0),S5443&lt;5),"إضافى كامل",IF(AND(OR(S5443=5,S5443=6,S5443&lt;7),S5443&lt;&gt;""),"نصف إضافى","لا يستحق"))</f>
        <v>لا يستحق</v>
      </c>
    </row>
    <row r="5444" spans="1:20" x14ac:dyDescent="0.25">
      <c r="A5444">
        <v>5</v>
      </c>
      <c r="B5444">
        <v>777777</v>
      </c>
      <c r="C5444" t="s">
        <v>493</v>
      </c>
      <c r="D5444" s="8">
        <v>45609</v>
      </c>
      <c r="E5444" t="s">
        <v>23</v>
      </c>
      <c r="F5444">
        <v>5</v>
      </c>
      <c r="G5444" s="9" t="s">
        <v>335</v>
      </c>
      <c r="H5444" s="10"/>
      <c r="K5444" s="3" t="s">
        <v>56</v>
      </c>
      <c r="L5444" s="11">
        <f t="shared" si="1112"/>
        <v>0</v>
      </c>
      <c r="M5444" s="11">
        <f t="shared" si="1113"/>
        <v>18</v>
      </c>
      <c r="N5444" s="11">
        <f t="shared" si="1114"/>
        <v>3</v>
      </c>
      <c r="O5444" s="11">
        <f t="shared" si="1115"/>
        <v>0</v>
      </c>
      <c r="P5444" s="11">
        <f t="shared" si="1116"/>
        <v>3</v>
      </c>
      <c r="Q5444" s="11">
        <f t="shared" si="1117"/>
        <v>1.5</v>
      </c>
      <c r="R5444" s="11">
        <f t="shared" si="1118"/>
        <v>1</v>
      </c>
      <c r="S5444" s="11">
        <f t="shared" si="1119"/>
        <v>19</v>
      </c>
      <c r="T5444" t="str">
        <f t="shared" si="1120"/>
        <v>لا يستحق</v>
      </c>
    </row>
    <row r="5445" spans="1:20" x14ac:dyDescent="0.25">
      <c r="A5445">
        <v>5</v>
      </c>
      <c r="B5445">
        <v>777777</v>
      </c>
      <c r="C5445" t="s">
        <v>493</v>
      </c>
      <c r="D5445" s="8">
        <v>45610</v>
      </c>
      <c r="E5445" t="s">
        <v>24</v>
      </c>
      <c r="F5445">
        <v>5</v>
      </c>
      <c r="G5445" s="9" t="s">
        <v>335</v>
      </c>
      <c r="H5445" s="10"/>
      <c r="K5445" s="3" t="s">
        <v>56</v>
      </c>
      <c r="L5445" s="11">
        <f t="shared" si="1112"/>
        <v>0</v>
      </c>
      <c r="M5445" s="11">
        <f t="shared" si="1113"/>
        <v>17</v>
      </c>
      <c r="N5445" s="11">
        <f t="shared" si="1114"/>
        <v>3</v>
      </c>
      <c r="O5445" s="11">
        <f t="shared" si="1115"/>
        <v>0</v>
      </c>
      <c r="P5445" s="11">
        <f t="shared" si="1116"/>
        <v>3</v>
      </c>
      <c r="Q5445" s="11">
        <f t="shared" si="1117"/>
        <v>1.5</v>
      </c>
      <c r="R5445" s="11">
        <f t="shared" si="1118"/>
        <v>1</v>
      </c>
      <c r="S5445" s="11">
        <f t="shared" si="1119"/>
        <v>18</v>
      </c>
      <c r="T5445" t="str">
        <f t="shared" si="1120"/>
        <v>لا يستحق</v>
      </c>
    </row>
    <row r="5446" spans="1:20" x14ac:dyDescent="0.25">
      <c r="A5446">
        <v>5</v>
      </c>
      <c r="B5446">
        <v>777777</v>
      </c>
      <c r="C5446" t="s">
        <v>493</v>
      </c>
      <c r="D5446" s="8">
        <v>45611</v>
      </c>
      <c r="E5446" t="s">
        <v>15</v>
      </c>
      <c r="F5446">
        <v>5</v>
      </c>
      <c r="G5446" s="9" t="s">
        <v>335</v>
      </c>
      <c r="H5446" s="10"/>
      <c r="K5446" s="3" t="s">
        <v>56</v>
      </c>
      <c r="L5446" s="11">
        <f t="shared" si="1112"/>
        <v>1</v>
      </c>
      <c r="M5446" s="11">
        <f t="shared" si="1113"/>
        <v>16</v>
      </c>
      <c r="N5446" s="11">
        <f t="shared" si="1114"/>
        <v>3</v>
      </c>
      <c r="O5446" s="11">
        <f t="shared" si="1115"/>
        <v>0</v>
      </c>
      <c r="P5446" s="11">
        <f t="shared" si="1116"/>
        <v>3</v>
      </c>
      <c r="Q5446" s="11">
        <f t="shared" si="1117"/>
        <v>1.5</v>
      </c>
      <c r="R5446" s="11">
        <f t="shared" si="1118"/>
        <v>1</v>
      </c>
      <c r="S5446" s="11">
        <f t="shared" si="1119"/>
        <v>17</v>
      </c>
      <c r="T5446" t="str">
        <f t="shared" si="1120"/>
        <v>لا يستحق</v>
      </c>
    </row>
    <row r="5447" spans="1:20" x14ac:dyDescent="0.25">
      <c r="A5447">
        <v>5</v>
      </c>
      <c r="B5447">
        <v>777777</v>
      </c>
      <c r="C5447" t="s">
        <v>493</v>
      </c>
      <c r="D5447" s="8">
        <v>45612</v>
      </c>
      <c r="E5447" t="s">
        <v>18</v>
      </c>
      <c r="F5447">
        <v>5</v>
      </c>
      <c r="G5447" s="9" t="s">
        <v>335</v>
      </c>
      <c r="H5447" s="10"/>
      <c r="K5447" s="3" t="s">
        <v>56</v>
      </c>
      <c r="L5447" s="11">
        <f t="shared" si="1112"/>
        <v>0</v>
      </c>
      <c r="M5447" s="11">
        <f t="shared" si="1113"/>
        <v>15</v>
      </c>
      <c r="N5447" s="11">
        <f t="shared" si="1114"/>
        <v>3</v>
      </c>
      <c r="O5447" s="11">
        <f t="shared" si="1115"/>
        <v>0</v>
      </c>
      <c r="P5447" s="11">
        <f t="shared" si="1116"/>
        <v>3</v>
      </c>
      <c r="Q5447" s="11">
        <f t="shared" si="1117"/>
        <v>1.5</v>
      </c>
      <c r="R5447" s="11">
        <f t="shared" si="1118"/>
        <v>1</v>
      </c>
      <c r="S5447" s="11">
        <f t="shared" si="1119"/>
        <v>16</v>
      </c>
      <c r="T5447" t="str">
        <f t="shared" si="1120"/>
        <v>لا يستحق</v>
      </c>
    </row>
    <row r="5448" spans="1:20" x14ac:dyDescent="0.25">
      <c r="A5448">
        <v>5</v>
      </c>
      <c r="B5448">
        <v>777777</v>
      </c>
      <c r="C5448" t="s">
        <v>493</v>
      </c>
      <c r="D5448" s="8">
        <v>45613</v>
      </c>
      <c r="E5448" t="s">
        <v>20</v>
      </c>
      <c r="F5448">
        <v>5</v>
      </c>
      <c r="G5448" s="9" t="s">
        <v>335</v>
      </c>
      <c r="H5448" s="10"/>
      <c r="K5448" s="3" t="s">
        <v>56</v>
      </c>
      <c r="L5448" s="11">
        <f t="shared" si="1112"/>
        <v>0</v>
      </c>
      <c r="M5448" s="11">
        <f t="shared" si="1113"/>
        <v>14</v>
      </c>
      <c r="N5448" s="11">
        <f t="shared" si="1114"/>
        <v>3</v>
      </c>
      <c r="O5448" s="11">
        <f t="shared" si="1115"/>
        <v>0</v>
      </c>
      <c r="P5448" s="11">
        <f t="shared" si="1116"/>
        <v>3</v>
      </c>
      <c r="Q5448" s="11">
        <f t="shared" si="1117"/>
        <v>1.5</v>
      </c>
      <c r="R5448" s="11">
        <f t="shared" si="1118"/>
        <v>1</v>
      </c>
      <c r="S5448" s="11">
        <f t="shared" si="1119"/>
        <v>15</v>
      </c>
      <c r="T5448" t="str">
        <f t="shared" si="1120"/>
        <v>لا يستحق</v>
      </c>
    </row>
    <row r="5449" spans="1:20" x14ac:dyDescent="0.25">
      <c r="A5449">
        <v>5</v>
      </c>
      <c r="B5449">
        <v>777777</v>
      </c>
      <c r="C5449" t="s">
        <v>493</v>
      </c>
      <c r="D5449" s="8">
        <v>45614</v>
      </c>
      <c r="E5449" t="s">
        <v>21</v>
      </c>
      <c r="F5449">
        <v>5</v>
      </c>
      <c r="G5449" s="9" t="s">
        <v>335</v>
      </c>
      <c r="H5449" s="10"/>
      <c r="K5449" s="3" t="s">
        <v>56</v>
      </c>
      <c r="L5449" s="11">
        <f t="shared" si="1112"/>
        <v>0</v>
      </c>
      <c r="M5449" s="11">
        <f t="shared" si="1113"/>
        <v>13</v>
      </c>
      <c r="N5449" s="11">
        <f t="shared" si="1114"/>
        <v>3</v>
      </c>
      <c r="O5449" s="11">
        <f t="shared" si="1115"/>
        <v>0</v>
      </c>
      <c r="P5449" s="11">
        <f t="shared" si="1116"/>
        <v>3</v>
      </c>
      <c r="Q5449" s="11">
        <f t="shared" si="1117"/>
        <v>1.5</v>
      </c>
      <c r="R5449" s="11">
        <f t="shared" si="1118"/>
        <v>1</v>
      </c>
      <c r="S5449" s="11">
        <f t="shared" si="1119"/>
        <v>14</v>
      </c>
      <c r="T5449" t="str">
        <f t="shared" si="1120"/>
        <v>لا يستحق</v>
      </c>
    </row>
    <row r="5450" spans="1:20" x14ac:dyDescent="0.25">
      <c r="A5450">
        <v>5</v>
      </c>
      <c r="B5450">
        <v>777777</v>
      </c>
      <c r="C5450" t="s">
        <v>493</v>
      </c>
      <c r="D5450" s="8">
        <v>45615</v>
      </c>
      <c r="E5450" t="s">
        <v>22</v>
      </c>
      <c r="F5450">
        <v>5</v>
      </c>
      <c r="G5450" s="9" t="s">
        <v>335</v>
      </c>
      <c r="H5450" s="10"/>
      <c r="K5450" s="3" t="s">
        <v>56</v>
      </c>
      <c r="L5450" s="11">
        <f t="shared" si="1112"/>
        <v>0</v>
      </c>
      <c r="M5450" s="11">
        <f t="shared" si="1113"/>
        <v>12</v>
      </c>
      <c r="N5450" s="11">
        <f t="shared" si="1114"/>
        <v>3</v>
      </c>
      <c r="O5450" s="11">
        <f t="shared" si="1115"/>
        <v>0</v>
      </c>
      <c r="P5450" s="11">
        <f t="shared" si="1116"/>
        <v>3</v>
      </c>
      <c r="Q5450" s="11">
        <f t="shared" si="1117"/>
        <v>1.5</v>
      </c>
      <c r="R5450" s="11">
        <f t="shared" si="1118"/>
        <v>1</v>
      </c>
      <c r="S5450" s="11">
        <f t="shared" si="1119"/>
        <v>13</v>
      </c>
      <c r="T5450" t="str">
        <f t="shared" si="1120"/>
        <v>لا يستحق</v>
      </c>
    </row>
    <row r="5451" spans="1:20" x14ac:dyDescent="0.25">
      <c r="A5451">
        <v>5</v>
      </c>
      <c r="B5451">
        <v>777777</v>
      </c>
      <c r="C5451" t="s">
        <v>493</v>
      </c>
      <c r="D5451" s="8">
        <v>45616</v>
      </c>
      <c r="E5451" t="s">
        <v>23</v>
      </c>
      <c r="F5451">
        <v>5</v>
      </c>
      <c r="G5451" s="9" t="s">
        <v>335</v>
      </c>
      <c r="H5451" s="10"/>
      <c r="K5451" s="3" t="s">
        <v>56</v>
      </c>
      <c r="L5451" s="11">
        <f t="shared" si="1112"/>
        <v>0</v>
      </c>
      <c r="M5451" s="11">
        <f t="shared" si="1113"/>
        <v>11</v>
      </c>
      <c r="N5451" s="11">
        <f t="shared" si="1114"/>
        <v>3</v>
      </c>
      <c r="O5451" s="11">
        <f t="shared" si="1115"/>
        <v>0</v>
      </c>
      <c r="P5451" s="11">
        <f t="shared" si="1116"/>
        <v>3</v>
      </c>
      <c r="Q5451" s="11">
        <f t="shared" si="1117"/>
        <v>1.5</v>
      </c>
      <c r="R5451" s="11">
        <f t="shared" si="1118"/>
        <v>1</v>
      </c>
      <c r="S5451" s="11">
        <f t="shared" si="1119"/>
        <v>12</v>
      </c>
      <c r="T5451" t="str">
        <f t="shared" si="1120"/>
        <v>لا يستحق</v>
      </c>
    </row>
    <row r="5452" spans="1:20" x14ac:dyDescent="0.25">
      <c r="A5452">
        <v>5</v>
      </c>
      <c r="B5452">
        <v>777777</v>
      </c>
      <c r="C5452" t="s">
        <v>493</v>
      </c>
      <c r="D5452" s="8">
        <v>45617</v>
      </c>
      <c r="E5452" t="s">
        <v>24</v>
      </c>
      <c r="F5452">
        <v>5</v>
      </c>
      <c r="G5452" s="9" t="s">
        <v>335</v>
      </c>
      <c r="H5452" s="10"/>
      <c r="K5452" s="3" t="s">
        <v>56</v>
      </c>
      <c r="L5452" s="11">
        <f t="shared" si="1112"/>
        <v>0</v>
      </c>
      <c r="M5452" s="11">
        <f t="shared" si="1113"/>
        <v>10</v>
      </c>
      <c r="N5452" s="11">
        <f t="shared" si="1114"/>
        <v>3</v>
      </c>
      <c r="O5452" s="11">
        <f t="shared" si="1115"/>
        <v>0</v>
      </c>
      <c r="P5452" s="11">
        <f t="shared" si="1116"/>
        <v>3</v>
      </c>
      <c r="Q5452" s="11">
        <f t="shared" si="1117"/>
        <v>1.5</v>
      </c>
      <c r="R5452" s="11">
        <f t="shared" si="1118"/>
        <v>1</v>
      </c>
      <c r="S5452" s="11">
        <f t="shared" si="1119"/>
        <v>11</v>
      </c>
      <c r="T5452" t="str">
        <f t="shared" si="1120"/>
        <v>لا يستحق</v>
      </c>
    </row>
    <row r="5453" spans="1:20" x14ac:dyDescent="0.25">
      <c r="A5453">
        <v>5</v>
      </c>
      <c r="B5453">
        <v>777777</v>
      </c>
      <c r="C5453" t="s">
        <v>493</v>
      </c>
      <c r="D5453" s="8">
        <v>45618</v>
      </c>
      <c r="E5453" t="s">
        <v>15</v>
      </c>
      <c r="F5453">
        <v>5</v>
      </c>
      <c r="G5453" s="9" t="s">
        <v>335</v>
      </c>
      <c r="H5453" s="10"/>
      <c r="K5453" s="3" t="s">
        <v>56</v>
      </c>
      <c r="L5453" s="11">
        <f t="shared" si="1112"/>
        <v>1</v>
      </c>
      <c r="M5453" s="11">
        <f t="shared" si="1113"/>
        <v>9</v>
      </c>
      <c r="N5453" s="11">
        <f t="shared" si="1114"/>
        <v>3</v>
      </c>
      <c r="O5453" s="11">
        <f t="shared" si="1115"/>
        <v>0</v>
      </c>
      <c r="P5453" s="11">
        <f t="shared" si="1116"/>
        <v>3</v>
      </c>
      <c r="Q5453" s="11">
        <f t="shared" si="1117"/>
        <v>1.5</v>
      </c>
      <c r="R5453" s="11">
        <f t="shared" si="1118"/>
        <v>1</v>
      </c>
      <c r="S5453" s="11">
        <f t="shared" si="1119"/>
        <v>10</v>
      </c>
      <c r="T5453" t="str">
        <f t="shared" si="1120"/>
        <v>لا يستحق</v>
      </c>
    </row>
    <row r="5454" spans="1:20" x14ac:dyDescent="0.25">
      <c r="A5454">
        <v>5</v>
      </c>
      <c r="B5454">
        <v>777777</v>
      </c>
      <c r="C5454" t="s">
        <v>493</v>
      </c>
      <c r="D5454" s="8">
        <v>45619</v>
      </c>
      <c r="E5454" t="s">
        <v>18</v>
      </c>
      <c r="F5454">
        <v>5</v>
      </c>
      <c r="G5454" s="9" t="s">
        <v>335</v>
      </c>
      <c r="H5454" s="10"/>
      <c r="K5454" s="3" t="s">
        <v>56</v>
      </c>
      <c r="L5454" s="11">
        <f t="shared" si="1112"/>
        <v>0</v>
      </c>
      <c r="M5454" s="11">
        <f t="shared" si="1113"/>
        <v>8</v>
      </c>
      <c r="N5454" s="11">
        <f t="shared" si="1114"/>
        <v>3</v>
      </c>
      <c r="O5454" s="11">
        <f t="shared" si="1115"/>
        <v>0</v>
      </c>
      <c r="P5454" s="11">
        <f t="shared" si="1116"/>
        <v>3</v>
      </c>
      <c r="Q5454" s="11">
        <f t="shared" si="1117"/>
        <v>1.5</v>
      </c>
      <c r="R5454" s="11">
        <f t="shared" si="1118"/>
        <v>1</v>
      </c>
      <c r="S5454" s="11">
        <f t="shared" si="1119"/>
        <v>9</v>
      </c>
      <c r="T5454" t="str">
        <f t="shared" si="1120"/>
        <v>لا يستحق</v>
      </c>
    </row>
    <row r="5455" spans="1:20" x14ac:dyDescent="0.25">
      <c r="A5455">
        <v>5</v>
      </c>
      <c r="B5455">
        <v>777777</v>
      </c>
      <c r="C5455" t="s">
        <v>493</v>
      </c>
      <c r="D5455" s="8">
        <v>45620</v>
      </c>
      <c r="E5455" t="s">
        <v>20</v>
      </c>
      <c r="F5455">
        <v>5</v>
      </c>
      <c r="G5455" s="9" t="s">
        <v>335</v>
      </c>
      <c r="H5455" s="10"/>
      <c r="K5455" s="3" t="s">
        <v>56</v>
      </c>
      <c r="L5455" s="11">
        <f t="shared" si="1112"/>
        <v>0</v>
      </c>
      <c r="M5455" s="11">
        <f t="shared" si="1113"/>
        <v>7</v>
      </c>
      <c r="N5455" s="11">
        <f t="shared" si="1114"/>
        <v>3</v>
      </c>
      <c r="O5455" s="11">
        <f t="shared" si="1115"/>
        <v>0</v>
      </c>
      <c r="P5455" s="11">
        <f t="shared" si="1116"/>
        <v>3</v>
      </c>
      <c r="Q5455" s="11">
        <f t="shared" si="1117"/>
        <v>1.5</v>
      </c>
      <c r="R5455" s="11">
        <f t="shared" si="1118"/>
        <v>1</v>
      </c>
      <c r="S5455" s="11">
        <f t="shared" si="1119"/>
        <v>8</v>
      </c>
      <c r="T5455" t="str">
        <f t="shared" si="1120"/>
        <v>لا يستحق</v>
      </c>
    </row>
    <row r="5456" spans="1:20" x14ac:dyDescent="0.25">
      <c r="A5456">
        <v>5</v>
      </c>
      <c r="B5456">
        <v>777777</v>
      </c>
      <c r="C5456" t="s">
        <v>493</v>
      </c>
      <c r="D5456" s="8">
        <v>45621</v>
      </c>
      <c r="E5456" t="s">
        <v>21</v>
      </c>
      <c r="F5456">
        <v>5</v>
      </c>
      <c r="G5456" s="9" t="s">
        <v>335</v>
      </c>
      <c r="H5456" s="10"/>
      <c r="K5456" s="3" t="s">
        <v>56</v>
      </c>
      <c r="L5456" s="11">
        <f t="shared" si="1112"/>
        <v>0</v>
      </c>
      <c r="M5456" s="11">
        <f t="shared" si="1113"/>
        <v>6</v>
      </c>
      <c r="N5456" s="11">
        <f t="shared" si="1114"/>
        <v>3</v>
      </c>
      <c r="O5456" s="11">
        <f t="shared" si="1115"/>
        <v>0</v>
      </c>
      <c r="P5456" s="11">
        <f t="shared" si="1116"/>
        <v>3</v>
      </c>
      <c r="Q5456" s="11">
        <f t="shared" si="1117"/>
        <v>1.5</v>
      </c>
      <c r="R5456" s="11">
        <f t="shared" si="1118"/>
        <v>1</v>
      </c>
      <c r="S5456" s="11">
        <f t="shared" si="1119"/>
        <v>7</v>
      </c>
      <c r="T5456" t="str">
        <f t="shared" si="1120"/>
        <v>لا يستحق</v>
      </c>
    </row>
    <row r="5457" spans="1:20" x14ac:dyDescent="0.25">
      <c r="A5457">
        <v>5</v>
      </c>
      <c r="B5457">
        <v>777777</v>
      </c>
      <c r="C5457" t="s">
        <v>493</v>
      </c>
      <c r="D5457" s="8">
        <v>45622</v>
      </c>
      <c r="E5457" t="s">
        <v>22</v>
      </c>
      <c r="F5457">
        <v>5</v>
      </c>
      <c r="G5457" s="9" t="s">
        <v>335</v>
      </c>
      <c r="H5457" s="10"/>
      <c r="K5457" s="3" t="s">
        <v>56</v>
      </c>
      <c r="L5457" s="11">
        <f t="shared" si="1112"/>
        <v>0</v>
      </c>
      <c r="M5457" s="11">
        <f t="shared" si="1113"/>
        <v>5</v>
      </c>
      <c r="N5457" s="11">
        <f t="shared" si="1114"/>
        <v>3</v>
      </c>
      <c r="O5457" s="11">
        <f t="shared" si="1115"/>
        <v>0</v>
      </c>
      <c r="P5457" s="11">
        <f t="shared" si="1116"/>
        <v>3</v>
      </c>
      <c r="Q5457" s="11">
        <f t="shared" si="1117"/>
        <v>1.5</v>
      </c>
      <c r="R5457" s="11">
        <f t="shared" si="1118"/>
        <v>1</v>
      </c>
      <c r="S5457" s="11">
        <f t="shared" si="1119"/>
        <v>6</v>
      </c>
      <c r="T5457" t="str">
        <f t="shared" si="1120"/>
        <v>نصف إضافى</v>
      </c>
    </row>
    <row r="5458" spans="1:20" x14ac:dyDescent="0.25">
      <c r="A5458">
        <v>5</v>
      </c>
      <c r="B5458">
        <v>777777</v>
      </c>
      <c r="C5458" t="s">
        <v>493</v>
      </c>
      <c r="D5458" s="8">
        <v>45623</v>
      </c>
      <c r="E5458" t="s">
        <v>23</v>
      </c>
      <c r="F5458">
        <v>5</v>
      </c>
      <c r="G5458" s="9" t="s">
        <v>335</v>
      </c>
      <c r="H5458" s="10"/>
      <c r="K5458" s="3" t="s">
        <v>56</v>
      </c>
      <c r="L5458" s="11">
        <f t="shared" si="1112"/>
        <v>0</v>
      </c>
      <c r="M5458" s="11">
        <f t="shared" si="1113"/>
        <v>4</v>
      </c>
      <c r="N5458" s="11">
        <f t="shared" si="1114"/>
        <v>3</v>
      </c>
      <c r="O5458" s="11">
        <f t="shared" si="1115"/>
        <v>0</v>
      </c>
      <c r="P5458" s="11">
        <f t="shared" si="1116"/>
        <v>3</v>
      </c>
      <c r="Q5458" s="11">
        <f t="shared" si="1117"/>
        <v>1.5</v>
      </c>
      <c r="R5458" s="11">
        <f t="shared" si="1118"/>
        <v>1</v>
      </c>
      <c r="S5458" s="11">
        <f t="shared" si="1119"/>
        <v>5</v>
      </c>
      <c r="T5458" t="str">
        <f t="shared" si="1120"/>
        <v>نصف إضافى</v>
      </c>
    </row>
    <row r="5459" spans="1:20" x14ac:dyDescent="0.25">
      <c r="A5459">
        <v>5</v>
      </c>
      <c r="B5459">
        <v>777777</v>
      </c>
      <c r="C5459" t="s">
        <v>493</v>
      </c>
      <c r="D5459" s="8">
        <v>45624</v>
      </c>
      <c r="E5459" t="s">
        <v>24</v>
      </c>
      <c r="F5459">
        <v>5</v>
      </c>
      <c r="G5459" s="9" t="s">
        <v>335</v>
      </c>
      <c r="H5459" s="10"/>
      <c r="K5459" s="3" t="s">
        <v>56</v>
      </c>
      <c r="L5459" s="11">
        <f t="shared" si="1112"/>
        <v>0</v>
      </c>
      <c r="M5459" s="11">
        <f t="shared" si="1113"/>
        <v>3</v>
      </c>
      <c r="N5459" s="11">
        <f t="shared" si="1114"/>
        <v>3</v>
      </c>
      <c r="O5459" s="11">
        <f t="shared" si="1115"/>
        <v>0</v>
      </c>
      <c r="P5459" s="11">
        <f t="shared" si="1116"/>
        <v>3</v>
      </c>
      <c r="Q5459" s="11">
        <f t="shared" si="1117"/>
        <v>1.5</v>
      </c>
      <c r="R5459" s="11">
        <f t="shared" si="1118"/>
        <v>1</v>
      </c>
      <c r="S5459" s="11">
        <f t="shared" si="1119"/>
        <v>4</v>
      </c>
      <c r="T5459" t="str">
        <f t="shared" si="1120"/>
        <v>إضافى كامل</v>
      </c>
    </row>
    <row r="5460" spans="1:20" x14ac:dyDescent="0.25">
      <c r="A5460">
        <v>5</v>
      </c>
      <c r="B5460">
        <v>777777</v>
      </c>
      <c r="C5460" t="s">
        <v>493</v>
      </c>
      <c r="D5460" s="8">
        <v>45625</v>
      </c>
      <c r="E5460" t="s">
        <v>15</v>
      </c>
      <c r="F5460">
        <v>5</v>
      </c>
      <c r="G5460" s="9" t="s">
        <v>335</v>
      </c>
      <c r="H5460" s="10"/>
      <c r="K5460" s="3" t="s">
        <v>56</v>
      </c>
      <c r="L5460" s="11">
        <f t="shared" si="1112"/>
        <v>1</v>
      </c>
      <c r="M5460" s="11">
        <f t="shared" si="1113"/>
        <v>2</v>
      </c>
      <c r="N5460" s="11">
        <f t="shared" si="1114"/>
        <v>3</v>
      </c>
      <c r="O5460" s="11">
        <f t="shared" si="1115"/>
        <v>0</v>
      </c>
      <c r="P5460" s="11">
        <f t="shared" si="1116"/>
        <v>3</v>
      </c>
      <c r="Q5460" s="11">
        <f t="shared" si="1117"/>
        <v>1.5</v>
      </c>
      <c r="R5460" s="11">
        <f t="shared" si="1118"/>
        <v>1</v>
      </c>
      <c r="S5460" s="11">
        <f t="shared" si="1119"/>
        <v>3</v>
      </c>
      <c r="T5460" t="str">
        <f t="shared" si="1120"/>
        <v>إضافى كامل</v>
      </c>
    </row>
    <row r="5461" spans="1:20" x14ac:dyDescent="0.25">
      <c r="A5461">
        <v>5</v>
      </c>
      <c r="B5461">
        <v>777777</v>
      </c>
      <c r="C5461" t="s">
        <v>493</v>
      </c>
      <c r="D5461" s="8">
        <v>45626</v>
      </c>
      <c r="E5461" t="s">
        <v>18</v>
      </c>
      <c r="F5461">
        <v>5</v>
      </c>
      <c r="G5461" s="9" t="s">
        <v>335</v>
      </c>
      <c r="H5461" s="10"/>
      <c r="K5461" s="3" t="s">
        <v>56</v>
      </c>
      <c r="L5461" s="11">
        <f t="shared" si="1112"/>
        <v>0</v>
      </c>
      <c r="M5461" s="11">
        <f t="shared" si="1113"/>
        <v>1</v>
      </c>
      <c r="N5461" s="11">
        <f t="shared" si="1114"/>
        <v>3</v>
      </c>
      <c r="O5461" s="11">
        <f t="shared" si="1115"/>
        <v>0</v>
      </c>
      <c r="P5461" s="11">
        <f t="shared" si="1116"/>
        <v>3</v>
      </c>
      <c r="Q5461" s="11">
        <f t="shared" si="1117"/>
        <v>1.5</v>
      </c>
      <c r="R5461" s="11">
        <f t="shared" si="1118"/>
        <v>1</v>
      </c>
      <c r="S5461" s="11">
        <f t="shared" si="1119"/>
        <v>2</v>
      </c>
      <c r="T5461" t="str">
        <f t="shared" si="1120"/>
        <v>إضافى كامل</v>
      </c>
    </row>
    <row r="5462" spans="1:20" x14ac:dyDescent="0.25">
      <c r="A5462">
        <v>48</v>
      </c>
      <c r="B5462">
        <v>27449</v>
      </c>
      <c r="C5462" t="s">
        <v>494</v>
      </c>
      <c r="D5462" s="8">
        <v>45597</v>
      </c>
      <c r="E5462" t="s">
        <v>15</v>
      </c>
      <c r="F5462">
        <v>5</v>
      </c>
      <c r="G5462" s="9" t="s">
        <v>335</v>
      </c>
      <c r="H5462" s="10" t="s">
        <v>495</v>
      </c>
      <c r="I5462" s="12">
        <v>0.38341435185185185</v>
      </c>
      <c r="J5462" s="12">
        <v>0.88577546296296295</v>
      </c>
      <c r="K5462" s="3" t="s">
        <v>7</v>
      </c>
      <c r="L5462" s="11">
        <f t="shared" si="1112"/>
        <v>1</v>
      </c>
      <c r="M5462" s="11">
        <f t="shared" si="1113"/>
        <v>0</v>
      </c>
      <c r="N5462" s="11">
        <f t="shared" si="1114"/>
        <v>3</v>
      </c>
      <c r="O5462" s="11">
        <f t="shared" si="1115"/>
        <v>0</v>
      </c>
      <c r="P5462" s="11">
        <f t="shared" si="1116"/>
        <v>3</v>
      </c>
      <c r="Q5462" s="11">
        <f t="shared" si="1117"/>
        <v>1.5</v>
      </c>
      <c r="R5462" s="11">
        <f t="shared" si="1118"/>
        <v>1</v>
      </c>
      <c r="S5462" s="11">
        <f t="shared" si="1119"/>
        <v>1</v>
      </c>
      <c r="T5462" t="str">
        <f t="shared" si="1120"/>
        <v>إضافى كامل</v>
      </c>
    </row>
    <row r="5463" spans="1:20" x14ac:dyDescent="0.25">
      <c r="A5463">
        <v>48</v>
      </c>
      <c r="B5463">
        <v>27449</v>
      </c>
      <c r="C5463" t="s">
        <v>496</v>
      </c>
      <c r="D5463" s="8">
        <v>45598</v>
      </c>
      <c r="E5463" t="s">
        <v>18</v>
      </c>
      <c r="F5463">
        <v>5</v>
      </c>
      <c r="G5463" s="9" t="s">
        <v>335</v>
      </c>
      <c r="H5463" s="10">
        <v>3</v>
      </c>
      <c r="I5463" s="12">
        <v>0.60150462962962958</v>
      </c>
      <c r="J5463" s="12">
        <v>0.87653935185185183</v>
      </c>
      <c r="K5463" s="3" t="s">
        <v>7</v>
      </c>
      <c r="L5463" s="11">
        <f t="shared" si="1112"/>
        <v>1</v>
      </c>
      <c r="M5463" s="11">
        <f t="shared" si="1113"/>
        <v>0</v>
      </c>
      <c r="N5463" s="11">
        <f t="shared" si="1114"/>
        <v>2</v>
      </c>
      <c r="O5463" s="11">
        <f t="shared" si="1115"/>
        <v>0</v>
      </c>
      <c r="P5463" s="11">
        <f t="shared" si="1116"/>
        <v>2</v>
      </c>
      <c r="Q5463" s="11">
        <f t="shared" si="1117"/>
        <v>0</v>
      </c>
      <c r="R5463" s="11">
        <f t="shared" si="1118"/>
        <v>0</v>
      </c>
      <c r="S5463" s="11">
        <f t="shared" si="1119"/>
        <v>0</v>
      </c>
      <c r="T5463" t="str">
        <f t="shared" si="1120"/>
        <v>إضافى كامل</v>
      </c>
    </row>
    <row r="5464" spans="1:20" x14ac:dyDescent="0.25">
      <c r="A5464">
        <v>48</v>
      </c>
      <c r="B5464">
        <v>27449</v>
      </c>
      <c r="C5464" t="s">
        <v>496</v>
      </c>
      <c r="D5464" s="8">
        <v>45599</v>
      </c>
      <c r="E5464" t="s">
        <v>20</v>
      </c>
      <c r="F5464">
        <v>5</v>
      </c>
      <c r="G5464" s="9" t="s">
        <v>335</v>
      </c>
      <c r="H5464" s="10">
        <v>4</v>
      </c>
      <c r="I5464" s="12">
        <v>0.51864583333333336</v>
      </c>
      <c r="J5464" s="12">
        <v>0.83450231481481485</v>
      </c>
      <c r="L5464" s="11">
        <f t="shared" si="1112"/>
        <v>1</v>
      </c>
      <c r="M5464" s="11">
        <f t="shared" si="1113"/>
        <v>0</v>
      </c>
      <c r="N5464" s="11">
        <f t="shared" si="1114"/>
        <v>2</v>
      </c>
      <c r="O5464" s="11">
        <f t="shared" si="1115"/>
        <v>0</v>
      </c>
      <c r="P5464" s="11">
        <f t="shared" si="1116"/>
        <v>2</v>
      </c>
      <c r="Q5464" s="11">
        <f t="shared" si="1117"/>
        <v>0</v>
      </c>
      <c r="R5464" s="11">
        <f t="shared" si="1118"/>
        <v>0</v>
      </c>
      <c r="S5464" s="11">
        <f t="shared" si="1119"/>
        <v>0</v>
      </c>
      <c r="T5464" t="str">
        <f t="shared" si="1120"/>
        <v>إضافى كامل</v>
      </c>
    </row>
    <row r="5465" spans="1:20" x14ac:dyDescent="0.25">
      <c r="A5465">
        <v>48</v>
      </c>
      <c r="B5465">
        <v>27449</v>
      </c>
      <c r="C5465" t="s">
        <v>496</v>
      </c>
      <c r="D5465" s="8">
        <v>45600</v>
      </c>
      <c r="E5465" t="s">
        <v>21</v>
      </c>
      <c r="F5465">
        <v>5</v>
      </c>
      <c r="G5465" s="9" t="s">
        <v>335</v>
      </c>
      <c r="H5465" s="10">
        <v>5</v>
      </c>
      <c r="I5465" s="12">
        <v>0.58809027777777778</v>
      </c>
      <c r="J5465" s="12">
        <v>0.83892361111111113</v>
      </c>
      <c r="L5465" s="11">
        <f t="shared" si="1112"/>
        <v>1</v>
      </c>
      <c r="M5465" s="11">
        <f t="shared" si="1113"/>
        <v>1</v>
      </c>
      <c r="N5465" s="11">
        <f t="shared" si="1114"/>
        <v>2</v>
      </c>
      <c r="O5465" s="11">
        <f t="shared" si="1115"/>
        <v>0</v>
      </c>
      <c r="P5465" s="11">
        <f t="shared" si="1116"/>
        <v>2</v>
      </c>
      <c r="Q5465" s="11">
        <f t="shared" si="1117"/>
        <v>0</v>
      </c>
      <c r="R5465" s="11">
        <f t="shared" si="1118"/>
        <v>0</v>
      </c>
      <c r="S5465" s="11">
        <f t="shared" si="1119"/>
        <v>1</v>
      </c>
      <c r="T5465" t="str">
        <f t="shared" si="1120"/>
        <v>إضافى كامل</v>
      </c>
    </row>
    <row r="5466" spans="1:20" x14ac:dyDescent="0.25">
      <c r="A5466">
        <v>48</v>
      </c>
      <c r="B5466">
        <v>27449</v>
      </c>
      <c r="C5466" t="s">
        <v>496</v>
      </c>
      <c r="D5466" s="8">
        <v>45601</v>
      </c>
      <c r="E5466" t="s">
        <v>22</v>
      </c>
      <c r="F5466">
        <v>5</v>
      </c>
      <c r="G5466" s="9" t="s">
        <v>335</v>
      </c>
      <c r="H5466" s="10">
        <v>6</v>
      </c>
      <c r="I5466" s="12">
        <v>0.32731481481481484</v>
      </c>
      <c r="J5466" s="12">
        <v>0.5950347222222222</v>
      </c>
      <c r="L5466" s="11">
        <f t="shared" si="1112"/>
        <v>1</v>
      </c>
      <c r="M5466" s="11">
        <f t="shared" si="1113"/>
        <v>2</v>
      </c>
      <c r="N5466" s="11">
        <f t="shared" si="1114"/>
        <v>2</v>
      </c>
      <c r="O5466" s="11">
        <f t="shared" si="1115"/>
        <v>0</v>
      </c>
      <c r="P5466" s="11">
        <f t="shared" si="1116"/>
        <v>2</v>
      </c>
      <c r="Q5466" s="11">
        <f t="shared" si="1117"/>
        <v>0</v>
      </c>
      <c r="R5466" s="11">
        <f t="shared" si="1118"/>
        <v>0</v>
      </c>
      <c r="S5466" s="11">
        <f t="shared" si="1119"/>
        <v>2</v>
      </c>
      <c r="T5466" t="str">
        <f t="shared" si="1120"/>
        <v>إضافى كامل</v>
      </c>
    </row>
    <row r="5467" spans="1:20" x14ac:dyDescent="0.25">
      <c r="A5467">
        <v>48</v>
      </c>
      <c r="B5467">
        <v>27449</v>
      </c>
      <c r="C5467" t="s">
        <v>496</v>
      </c>
      <c r="D5467" s="8">
        <v>45602</v>
      </c>
      <c r="E5467" t="s">
        <v>23</v>
      </c>
      <c r="F5467">
        <v>5</v>
      </c>
      <c r="G5467" s="9" t="s">
        <v>335</v>
      </c>
      <c r="H5467" s="10">
        <v>7</v>
      </c>
      <c r="I5467" s="12">
        <v>0.55961805555555555</v>
      </c>
      <c r="J5467" s="12">
        <v>0.83359953703703704</v>
      </c>
      <c r="L5467" s="11">
        <f t="shared" si="1112"/>
        <v>1</v>
      </c>
      <c r="M5467" s="11">
        <f t="shared" si="1113"/>
        <v>3</v>
      </c>
      <c r="N5467" s="11">
        <f t="shared" si="1114"/>
        <v>2</v>
      </c>
      <c r="O5467" s="11">
        <f t="shared" si="1115"/>
        <v>0</v>
      </c>
      <c r="P5467" s="11">
        <f t="shared" si="1116"/>
        <v>2</v>
      </c>
      <c r="Q5467" s="11">
        <f t="shared" si="1117"/>
        <v>0</v>
      </c>
      <c r="R5467" s="11">
        <f t="shared" si="1118"/>
        <v>0</v>
      </c>
      <c r="S5467" s="11">
        <f t="shared" si="1119"/>
        <v>3</v>
      </c>
      <c r="T5467" t="str">
        <f t="shared" si="1120"/>
        <v>إضافى كامل</v>
      </c>
    </row>
    <row r="5468" spans="1:20" x14ac:dyDescent="0.25">
      <c r="A5468">
        <v>48</v>
      </c>
      <c r="B5468">
        <v>27449</v>
      </c>
      <c r="C5468" t="s">
        <v>496</v>
      </c>
      <c r="D5468" s="8">
        <v>45603</v>
      </c>
      <c r="E5468" t="s">
        <v>24</v>
      </c>
      <c r="F5468">
        <v>5</v>
      </c>
      <c r="G5468" s="9" t="s">
        <v>335</v>
      </c>
      <c r="H5468" s="10">
        <v>9</v>
      </c>
      <c r="I5468" s="12">
        <v>0.33293981481481483</v>
      </c>
      <c r="J5468" s="12">
        <v>0.83364583333333331</v>
      </c>
      <c r="L5468" s="11">
        <f t="shared" si="1112"/>
        <v>1</v>
      </c>
      <c r="M5468" s="11">
        <f t="shared" si="1113"/>
        <v>3</v>
      </c>
      <c r="N5468" s="11">
        <f t="shared" si="1114"/>
        <v>2</v>
      </c>
      <c r="O5468" s="11">
        <f t="shared" si="1115"/>
        <v>0</v>
      </c>
      <c r="P5468" s="11">
        <f t="shared" si="1116"/>
        <v>2</v>
      </c>
      <c r="Q5468" s="11">
        <f t="shared" si="1117"/>
        <v>0</v>
      </c>
      <c r="R5468" s="11">
        <f t="shared" si="1118"/>
        <v>0</v>
      </c>
      <c r="S5468" s="11">
        <f t="shared" si="1119"/>
        <v>3</v>
      </c>
      <c r="T5468" t="str">
        <f t="shared" si="1120"/>
        <v>إضافى كامل</v>
      </c>
    </row>
    <row r="5469" spans="1:20" x14ac:dyDescent="0.25">
      <c r="A5469">
        <v>48</v>
      </c>
      <c r="B5469">
        <v>27449</v>
      </c>
      <c r="C5469" t="s">
        <v>496</v>
      </c>
      <c r="D5469" s="8">
        <v>45604</v>
      </c>
      <c r="E5469" t="s">
        <v>15</v>
      </c>
      <c r="F5469">
        <v>5</v>
      </c>
      <c r="G5469" s="9" t="s">
        <v>335</v>
      </c>
      <c r="H5469" s="10"/>
      <c r="L5469" s="11">
        <f t="shared" si="1112"/>
        <v>1</v>
      </c>
      <c r="M5469" s="11">
        <f t="shared" si="1113"/>
        <v>3</v>
      </c>
      <c r="N5469" s="11">
        <f t="shared" si="1114"/>
        <v>2</v>
      </c>
      <c r="O5469" s="11">
        <f t="shared" si="1115"/>
        <v>0</v>
      </c>
      <c r="P5469" s="11">
        <f t="shared" si="1116"/>
        <v>2</v>
      </c>
      <c r="Q5469" s="11">
        <f t="shared" si="1117"/>
        <v>0</v>
      </c>
      <c r="R5469" s="11">
        <f t="shared" si="1118"/>
        <v>0</v>
      </c>
      <c r="S5469" s="11">
        <f t="shared" si="1119"/>
        <v>3</v>
      </c>
      <c r="T5469" t="str">
        <f t="shared" si="1120"/>
        <v>إضافى كامل</v>
      </c>
    </row>
    <row r="5470" spans="1:20" x14ac:dyDescent="0.25">
      <c r="A5470">
        <v>48</v>
      </c>
      <c r="B5470">
        <v>27449</v>
      </c>
      <c r="C5470" t="s">
        <v>496</v>
      </c>
      <c r="D5470" s="8">
        <v>45605</v>
      </c>
      <c r="E5470" t="s">
        <v>18</v>
      </c>
      <c r="F5470">
        <v>5</v>
      </c>
      <c r="G5470" s="9" t="s">
        <v>335</v>
      </c>
      <c r="H5470" s="10">
        <v>10</v>
      </c>
      <c r="I5470" s="12">
        <v>0.57368055555555553</v>
      </c>
      <c r="J5470" s="12">
        <v>0.83996527777777774</v>
      </c>
      <c r="L5470" s="11">
        <f t="shared" si="1112"/>
        <v>1</v>
      </c>
      <c r="M5470" s="11">
        <f t="shared" si="1113"/>
        <v>3</v>
      </c>
      <c r="N5470" s="11">
        <f t="shared" si="1114"/>
        <v>2</v>
      </c>
      <c r="O5470" s="11">
        <f t="shared" si="1115"/>
        <v>0</v>
      </c>
      <c r="P5470" s="11">
        <f t="shared" si="1116"/>
        <v>2</v>
      </c>
      <c r="Q5470" s="11">
        <f t="shared" si="1117"/>
        <v>0</v>
      </c>
      <c r="R5470" s="11">
        <f t="shared" si="1118"/>
        <v>0</v>
      </c>
      <c r="S5470" s="11">
        <f t="shared" si="1119"/>
        <v>3</v>
      </c>
      <c r="T5470" t="str">
        <f t="shared" si="1120"/>
        <v>إضافى كامل</v>
      </c>
    </row>
    <row r="5471" spans="1:20" x14ac:dyDescent="0.25">
      <c r="A5471">
        <v>48</v>
      </c>
      <c r="B5471">
        <v>27449</v>
      </c>
      <c r="C5471" t="s">
        <v>496</v>
      </c>
      <c r="D5471" s="8">
        <v>45606</v>
      </c>
      <c r="E5471" t="s">
        <v>20</v>
      </c>
      <c r="F5471">
        <v>5</v>
      </c>
      <c r="G5471" s="9" t="s">
        <v>335</v>
      </c>
      <c r="H5471" s="10">
        <v>11</v>
      </c>
      <c r="I5471" s="12">
        <v>0.58760416666666671</v>
      </c>
      <c r="J5471" s="12">
        <v>0.83769675925925924</v>
      </c>
      <c r="L5471" s="11">
        <f t="shared" si="1112"/>
        <v>1</v>
      </c>
      <c r="M5471" s="11">
        <f t="shared" si="1113"/>
        <v>3</v>
      </c>
      <c r="N5471" s="11">
        <f t="shared" si="1114"/>
        <v>2</v>
      </c>
      <c r="O5471" s="11">
        <f t="shared" si="1115"/>
        <v>0</v>
      </c>
      <c r="P5471" s="11">
        <f t="shared" si="1116"/>
        <v>2</v>
      </c>
      <c r="Q5471" s="11">
        <f t="shared" si="1117"/>
        <v>0</v>
      </c>
      <c r="R5471" s="11">
        <f t="shared" si="1118"/>
        <v>0</v>
      </c>
      <c r="S5471" s="11">
        <f t="shared" si="1119"/>
        <v>3</v>
      </c>
      <c r="T5471" t="str">
        <f t="shared" si="1120"/>
        <v>إضافى كامل</v>
      </c>
    </row>
    <row r="5472" spans="1:20" x14ac:dyDescent="0.25">
      <c r="A5472">
        <v>48</v>
      </c>
      <c r="B5472">
        <v>27449</v>
      </c>
      <c r="C5472" t="s">
        <v>496</v>
      </c>
      <c r="D5472" s="8">
        <v>45607</v>
      </c>
      <c r="E5472" t="s">
        <v>21</v>
      </c>
      <c r="F5472">
        <v>5</v>
      </c>
      <c r="G5472" s="9" t="s">
        <v>335</v>
      </c>
      <c r="H5472" s="10">
        <v>12</v>
      </c>
      <c r="I5472" s="12">
        <v>0.58209490740740744</v>
      </c>
      <c r="J5472" s="12">
        <v>0.83339120370370368</v>
      </c>
      <c r="L5472" s="11">
        <f t="shared" si="1112"/>
        <v>1</v>
      </c>
      <c r="M5472" s="11">
        <f t="shared" si="1113"/>
        <v>3</v>
      </c>
      <c r="N5472" s="11">
        <f t="shared" si="1114"/>
        <v>2</v>
      </c>
      <c r="O5472" s="11">
        <f t="shared" si="1115"/>
        <v>0</v>
      </c>
      <c r="P5472" s="11">
        <f t="shared" si="1116"/>
        <v>2</v>
      </c>
      <c r="Q5472" s="11">
        <f t="shared" si="1117"/>
        <v>0</v>
      </c>
      <c r="R5472" s="11">
        <f t="shared" si="1118"/>
        <v>0</v>
      </c>
      <c r="S5472" s="11">
        <f t="shared" si="1119"/>
        <v>3</v>
      </c>
      <c r="T5472" t="str">
        <f t="shared" si="1120"/>
        <v>إضافى كامل</v>
      </c>
    </row>
    <row r="5473" spans="1:20" x14ac:dyDescent="0.25">
      <c r="A5473">
        <v>48</v>
      </c>
      <c r="B5473">
        <v>27449</v>
      </c>
      <c r="C5473" t="s">
        <v>496</v>
      </c>
      <c r="D5473" s="8">
        <v>45608</v>
      </c>
      <c r="E5473" t="s">
        <v>22</v>
      </c>
      <c r="F5473">
        <v>5</v>
      </c>
      <c r="G5473" s="9" t="s">
        <v>335</v>
      </c>
      <c r="H5473" s="10">
        <v>13</v>
      </c>
      <c r="I5473" s="12">
        <v>0.44697916666666665</v>
      </c>
      <c r="J5473" s="12">
        <v>0.59331018518518519</v>
      </c>
      <c r="K5473" s="3" t="s">
        <v>7</v>
      </c>
      <c r="L5473" s="11">
        <f t="shared" si="1112"/>
        <v>1</v>
      </c>
      <c r="M5473" s="11">
        <f t="shared" si="1113"/>
        <v>3</v>
      </c>
      <c r="N5473" s="11">
        <f t="shared" si="1114"/>
        <v>2</v>
      </c>
      <c r="O5473" s="11">
        <f t="shared" si="1115"/>
        <v>0</v>
      </c>
      <c r="P5473" s="11">
        <f t="shared" si="1116"/>
        <v>2</v>
      </c>
      <c r="Q5473" s="11">
        <f t="shared" si="1117"/>
        <v>0</v>
      </c>
      <c r="R5473" s="11">
        <f t="shared" si="1118"/>
        <v>0</v>
      </c>
      <c r="S5473" s="11">
        <f t="shared" si="1119"/>
        <v>3</v>
      </c>
      <c r="T5473" t="str">
        <f t="shared" si="1120"/>
        <v>إضافى كامل</v>
      </c>
    </row>
    <row r="5474" spans="1:20" x14ac:dyDescent="0.25">
      <c r="A5474">
        <v>48</v>
      </c>
      <c r="B5474">
        <v>27449</v>
      </c>
      <c r="C5474" t="s">
        <v>496</v>
      </c>
      <c r="D5474" s="8">
        <v>45609</v>
      </c>
      <c r="E5474" t="s">
        <v>23</v>
      </c>
      <c r="F5474">
        <v>5</v>
      </c>
      <c r="G5474" s="9" t="s">
        <v>335</v>
      </c>
      <c r="H5474" s="10">
        <v>14</v>
      </c>
      <c r="I5474" s="12">
        <v>0.57753472222222224</v>
      </c>
      <c r="J5474" s="12">
        <v>0.83385416666666667</v>
      </c>
      <c r="L5474" s="11">
        <f t="shared" si="1112"/>
        <v>1</v>
      </c>
      <c r="M5474" s="11">
        <f t="shared" si="1113"/>
        <v>3</v>
      </c>
      <c r="N5474" s="11">
        <f t="shared" si="1114"/>
        <v>1</v>
      </c>
      <c r="O5474" s="11">
        <f t="shared" si="1115"/>
        <v>0</v>
      </c>
      <c r="P5474" s="11">
        <f t="shared" si="1116"/>
        <v>1</v>
      </c>
      <c r="Q5474" s="11">
        <f t="shared" si="1117"/>
        <v>0</v>
      </c>
      <c r="R5474" s="11">
        <f t="shared" si="1118"/>
        <v>0</v>
      </c>
      <c r="S5474" s="11">
        <f t="shared" si="1119"/>
        <v>3</v>
      </c>
      <c r="T5474" t="str">
        <f t="shared" si="1120"/>
        <v>إضافى كامل</v>
      </c>
    </row>
    <row r="5475" spans="1:20" x14ac:dyDescent="0.25">
      <c r="A5475">
        <v>48</v>
      </c>
      <c r="B5475">
        <v>27449</v>
      </c>
      <c r="C5475" t="s">
        <v>496</v>
      </c>
      <c r="D5475" s="8">
        <v>45610</v>
      </c>
      <c r="E5475" t="s">
        <v>24</v>
      </c>
      <c r="F5475">
        <v>5</v>
      </c>
      <c r="G5475" s="9" t="s">
        <v>335</v>
      </c>
      <c r="H5475" s="10">
        <v>16</v>
      </c>
      <c r="I5475" s="12">
        <v>0.3369328703703704</v>
      </c>
      <c r="J5475" s="12">
        <v>0.83704861111111106</v>
      </c>
      <c r="L5475" s="11">
        <f t="shared" si="1112"/>
        <v>1</v>
      </c>
      <c r="M5475" s="11">
        <f t="shared" si="1113"/>
        <v>3</v>
      </c>
      <c r="N5475" s="11">
        <f t="shared" si="1114"/>
        <v>1</v>
      </c>
      <c r="O5475" s="11">
        <f t="shared" si="1115"/>
        <v>0</v>
      </c>
      <c r="P5475" s="11">
        <f t="shared" si="1116"/>
        <v>1</v>
      </c>
      <c r="Q5475" s="11">
        <f t="shared" si="1117"/>
        <v>0</v>
      </c>
      <c r="R5475" s="11">
        <f t="shared" si="1118"/>
        <v>0</v>
      </c>
      <c r="S5475" s="11">
        <f t="shared" si="1119"/>
        <v>3</v>
      </c>
      <c r="T5475" t="str">
        <f t="shared" si="1120"/>
        <v>إضافى كامل</v>
      </c>
    </row>
    <row r="5476" spans="1:20" x14ac:dyDescent="0.25">
      <c r="A5476">
        <v>48</v>
      </c>
      <c r="B5476">
        <v>27449</v>
      </c>
      <c r="C5476" t="s">
        <v>496</v>
      </c>
      <c r="D5476" s="8">
        <v>45611</v>
      </c>
      <c r="E5476" t="s">
        <v>15</v>
      </c>
      <c r="F5476">
        <v>5</v>
      </c>
      <c r="G5476" s="9" t="s">
        <v>335</v>
      </c>
      <c r="H5476" s="10">
        <v>18</v>
      </c>
      <c r="I5476" s="12">
        <v>0.35359953703703706</v>
      </c>
      <c r="J5476" s="12">
        <v>0.85447916666666668</v>
      </c>
      <c r="L5476" s="11">
        <f t="shared" si="1112"/>
        <v>1</v>
      </c>
      <c r="M5476" s="11">
        <f t="shared" si="1113"/>
        <v>3</v>
      </c>
      <c r="N5476" s="11">
        <f t="shared" si="1114"/>
        <v>1</v>
      </c>
      <c r="O5476" s="11">
        <f t="shared" si="1115"/>
        <v>0</v>
      </c>
      <c r="P5476" s="11">
        <f t="shared" si="1116"/>
        <v>1</v>
      </c>
      <c r="Q5476" s="11">
        <f t="shared" si="1117"/>
        <v>0</v>
      </c>
      <c r="R5476" s="11">
        <f t="shared" si="1118"/>
        <v>0</v>
      </c>
      <c r="S5476" s="11">
        <f t="shared" si="1119"/>
        <v>3</v>
      </c>
      <c r="T5476" t="str">
        <f t="shared" si="1120"/>
        <v>إضافى كامل</v>
      </c>
    </row>
    <row r="5477" spans="1:20" x14ac:dyDescent="0.25">
      <c r="A5477">
        <v>48</v>
      </c>
      <c r="B5477">
        <v>27449</v>
      </c>
      <c r="C5477" t="s">
        <v>496</v>
      </c>
      <c r="D5477" s="8">
        <v>45612</v>
      </c>
      <c r="E5477" t="s">
        <v>18</v>
      </c>
      <c r="F5477">
        <v>5</v>
      </c>
      <c r="G5477" s="9" t="s">
        <v>335</v>
      </c>
      <c r="H5477" s="10">
        <v>19</v>
      </c>
      <c r="I5477" s="12">
        <v>0.58890046296296295</v>
      </c>
      <c r="J5477" s="12">
        <v>0.83895833333333336</v>
      </c>
      <c r="L5477" s="11">
        <f t="shared" si="1112"/>
        <v>1</v>
      </c>
      <c r="M5477" s="11">
        <f t="shared" si="1113"/>
        <v>3</v>
      </c>
      <c r="N5477" s="11">
        <f t="shared" si="1114"/>
        <v>1</v>
      </c>
      <c r="O5477" s="11">
        <f t="shared" si="1115"/>
        <v>0</v>
      </c>
      <c r="P5477" s="11">
        <f t="shared" si="1116"/>
        <v>1</v>
      </c>
      <c r="Q5477" s="11">
        <f t="shared" si="1117"/>
        <v>0</v>
      </c>
      <c r="R5477" s="11">
        <f t="shared" si="1118"/>
        <v>0</v>
      </c>
      <c r="S5477" s="11">
        <f t="shared" si="1119"/>
        <v>3</v>
      </c>
      <c r="T5477" t="str">
        <f t="shared" si="1120"/>
        <v>إضافى كامل</v>
      </c>
    </row>
    <row r="5478" spans="1:20" x14ac:dyDescent="0.25">
      <c r="A5478">
        <v>48</v>
      </c>
      <c r="B5478">
        <v>27449</v>
      </c>
      <c r="C5478" t="s">
        <v>496</v>
      </c>
      <c r="D5478" s="8">
        <v>45613</v>
      </c>
      <c r="E5478" t="s">
        <v>20</v>
      </c>
      <c r="F5478">
        <v>5</v>
      </c>
      <c r="G5478" s="9" t="s">
        <v>335</v>
      </c>
      <c r="H5478" s="10">
        <v>20</v>
      </c>
      <c r="I5478" s="12">
        <v>0.58403935185185185</v>
      </c>
      <c r="J5478" s="12">
        <v>0.83412037037037035</v>
      </c>
      <c r="L5478" s="11">
        <f t="shared" si="1112"/>
        <v>1</v>
      </c>
      <c r="M5478" s="11">
        <f t="shared" si="1113"/>
        <v>3</v>
      </c>
      <c r="N5478" s="11">
        <f t="shared" si="1114"/>
        <v>1</v>
      </c>
      <c r="O5478" s="11">
        <f t="shared" si="1115"/>
        <v>0</v>
      </c>
      <c r="P5478" s="11">
        <f t="shared" si="1116"/>
        <v>1</v>
      </c>
      <c r="Q5478" s="11">
        <f t="shared" si="1117"/>
        <v>0</v>
      </c>
      <c r="R5478" s="11">
        <f t="shared" si="1118"/>
        <v>0</v>
      </c>
      <c r="S5478" s="11">
        <f t="shared" si="1119"/>
        <v>3</v>
      </c>
      <c r="T5478" t="str">
        <f t="shared" si="1120"/>
        <v>إضافى كامل</v>
      </c>
    </row>
    <row r="5479" spans="1:20" x14ac:dyDescent="0.25">
      <c r="A5479">
        <v>48</v>
      </c>
      <c r="B5479">
        <v>27449</v>
      </c>
      <c r="C5479" t="s">
        <v>496</v>
      </c>
      <c r="D5479" s="8">
        <v>45614</v>
      </c>
      <c r="E5479" t="s">
        <v>21</v>
      </c>
      <c r="F5479">
        <v>5</v>
      </c>
      <c r="G5479" s="9" t="s">
        <v>335</v>
      </c>
      <c r="H5479" s="10">
        <v>21</v>
      </c>
      <c r="I5479" s="12">
        <v>0.57233796296296291</v>
      </c>
      <c r="J5479" s="12">
        <v>0.8337268518518518</v>
      </c>
      <c r="L5479" s="11">
        <f t="shared" si="1112"/>
        <v>1</v>
      </c>
      <c r="M5479" s="11">
        <f t="shared" si="1113"/>
        <v>3</v>
      </c>
      <c r="N5479" s="11">
        <f t="shared" si="1114"/>
        <v>1</v>
      </c>
      <c r="O5479" s="11">
        <f t="shared" si="1115"/>
        <v>0</v>
      </c>
      <c r="P5479" s="11">
        <f t="shared" si="1116"/>
        <v>1</v>
      </c>
      <c r="Q5479" s="11">
        <f t="shared" si="1117"/>
        <v>0</v>
      </c>
      <c r="R5479" s="11">
        <f t="shared" si="1118"/>
        <v>0</v>
      </c>
      <c r="S5479" s="11">
        <f t="shared" si="1119"/>
        <v>3</v>
      </c>
      <c r="T5479" t="str">
        <f t="shared" si="1120"/>
        <v>إضافى كامل</v>
      </c>
    </row>
    <row r="5480" spans="1:20" x14ac:dyDescent="0.25">
      <c r="A5480">
        <v>48</v>
      </c>
      <c r="B5480">
        <v>27449</v>
      </c>
      <c r="C5480" t="s">
        <v>496</v>
      </c>
      <c r="D5480" s="8">
        <v>45615</v>
      </c>
      <c r="E5480" t="s">
        <v>22</v>
      </c>
      <c r="F5480">
        <v>5</v>
      </c>
      <c r="G5480" s="9" t="s">
        <v>335</v>
      </c>
      <c r="H5480" s="10">
        <v>22</v>
      </c>
      <c r="I5480" s="12">
        <v>0.33488425925925924</v>
      </c>
      <c r="J5480" s="12">
        <v>0.58880787037037041</v>
      </c>
      <c r="L5480" s="11">
        <f t="shared" si="1112"/>
        <v>1</v>
      </c>
      <c r="M5480" s="11">
        <f t="shared" si="1113"/>
        <v>3</v>
      </c>
      <c r="N5480" s="11">
        <f t="shared" si="1114"/>
        <v>1</v>
      </c>
      <c r="O5480" s="11">
        <f t="shared" si="1115"/>
        <v>0</v>
      </c>
      <c r="P5480" s="11">
        <f t="shared" si="1116"/>
        <v>1</v>
      </c>
      <c r="Q5480" s="11">
        <f t="shared" si="1117"/>
        <v>0</v>
      </c>
      <c r="R5480" s="11">
        <f t="shared" si="1118"/>
        <v>0</v>
      </c>
      <c r="S5480" s="11">
        <f t="shared" si="1119"/>
        <v>3</v>
      </c>
      <c r="T5480" t="str">
        <f t="shared" si="1120"/>
        <v>إضافى كامل</v>
      </c>
    </row>
    <row r="5481" spans="1:20" x14ac:dyDescent="0.25">
      <c r="A5481">
        <v>48</v>
      </c>
      <c r="B5481">
        <v>27449</v>
      </c>
      <c r="C5481" t="s">
        <v>496</v>
      </c>
      <c r="D5481" s="8">
        <v>45616</v>
      </c>
      <c r="E5481" t="s">
        <v>23</v>
      </c>
      <c r="F5481">
        <v>5</v>
      </c>
      <c r="G5481" s="9" t="s">
        <v>335</v>
      </c>
      <c r="H5481" s="10">
        <v>23</v>
      </c>
      <c r="I5481" s="12">
        <v>0.57395833333333335</v>
      </c>
      <c r="J5481" s="12">
        <v>0.83398148148148143</v>
      </c>
      <c r="L5481" s="11">
        <f t="shared" si="1112"/>
        <v>1</v>
      </c>
      <c r="M5481" s="11">
        <f t="shared" si="1113"/>
        <v>3</v>
      </c>
      <c r="N5481" s="11">
        <f t="shared" si="1114"/>
        <v>2</v>
      </c>
      <c r="O5481" s="11">
        <f t="shared" si="1115"/>
        <v>0</v>
      </c>
      <c r="P5481" s="11">
        <f t="shared" si="1116"/>
        <v>2</v>
      </c>
      <c r="Q5481" s="11">
        <f t="shared" si="1117"/>
        <v>0</v>
      </c>
      <c r="R5481" s="11">
        <f t="shared" si="1118"/>
        <v>0</v>
      </c>
      <c r="S5481" s="11">
        <f t="shared" si="1119"/>
        <v>3</v>
      </c>
      <c r="T5481" t="str">
        <f t="shared" si="1120"/>
        <v>إضافى كامل</v>
      </c>
    </row>
    <row r="5482" spans="1:20" x14ac:dyDescent="0.25">
      <c r="A5482">
        <v>48</v>
      </c>
      <c r="B5482">
        <v>27449</v>
      </c>
      <c r="C5482" t="s">
        <v>496</v>
      </c>
      <c r="D5482" s="8">
        <v>45617</v>
      </c>
      <c r="E5482" t="s">
        <v>24</v>
      </c>
      <c r="F5482">
        <v>5</v>
      </c>
      <c r="G5482" s="9" t="s">
        <v>335</v>
      </c>
      <c r="H5482" s="10">
        <v>25</v>
      </c>
      <c r="I5482" s="12">
        <v>0.34971064814814817</v>
      </c>
      <c r="J5482" s="12">
        <v>0.85127314814814814</v>
      </c>
      <c r="L5482" s="11">
        <f t="shared" si="1112"/>
        <v>1</v>
      </c>
      <c r="M5482" s="11">
        <f t="shared" si="1113"/>
        <v>4</v>
      </c>
      <c r="N5482" s="11">
        <f t="shared" si="1114"/>
        <v>2</v>
      </c>
      <c r="O5482" s="11">
        <f t="shared" si="1115"/>
        <v>0</v>
      </c>
      <c r="P5482" s="11">
        <f t="shared" si="1116"/>
        <v>2</v>
      </c>
      <c r="Q5482" s="11">
        <f t="shared" si="1117"/>
        <v>0</v>
      </c>
      <c r="R5482" s="11">
        <f t="shared" si="1118"/>
        <v>0</v>
      </c>
      <c r="S5482" s="11">
        <f t="shared" si="1119"/>
        <v>4</v>
      </c>
      <c r="T5482" t="str">
        <f t="shared" si="1120"/>
        <v>إضافى كامل</v>
      </c>
    </row>
    <row r="5483" spans="1:20" x14ac:dyDescent="0.25">
      <c r="A5483">
        <v>48</v>
      </c>
      <c r="B5483">
        <v>27449</v>
      </c>
      <c r="C5483" t="s">
        <v>496</v>
      </c>
      <c r="D5483" s="8">
        <v>45618</v>
      </c>
      <c r="E5483" t="s">
        <v>15</v>
      </c>
      <c r="F5483">
        <v>5</v>
      </c>
      <c r="G5483" s="9" t="s">
        <v>335</v>
      </c>
      <c r="H5483" s="10">
        <v>27</v>
      </c>
      <c r="I5483" s="12">
        <v>0.33581018518518518</v>
      </c>
      <c r="J5483" s="12">
        <v>0.83635416666666662</v>
      </c>
      <c r="L5483" s="11">
        <f t="shared" si="1112"/>
        <v>1</v>
      </c>
      <c r="M5483" s="11">
        <f t="shared" si="1113"/>
        <v>4</v>
      </c>
      <c r="N5483" s="11">
        <f t="shared" si="1114"/>
        <v>2</v>
      </c>
      <c r="O5483" s="11">
        <f t="shared" si="1115"/>
        <v>0</v>
      </c>
      <c r="P5483" s="11">
        <f t="shared" si="1116"/>
        <v>2</v>
      </c>
      <c r="Q5483" s="11">
        <f t="shared" si="1117"/>
        <v>0</v>
      </c>
      <c r="R5483" s="11">
        <f t="shared" si="1118"/>
        <v>0</v>
      </c>
      <c r="S5483" s="11">
        <f t="shared" si="1119"/>
        <v>4</v>
      </c>
      <c r="T5483" t="str">
        <f t="shared" si="1120"/>
        <v>إضافى كامل</v>
      </c>
    </row>
    <row r="5484" spans="1:20" x14ac:dyDescent="0.25">
      <c r="A5484">
        <v>48</v>
      </c>
      <c r="B5484">
        <v>27449</v>
      </c>
      <c r="C5484" t="s">
        <v>496</v>
      </c>
      <c r="D5484" s="8">
        <v>45619</v>
      </c>
      <c r="E5484" t="s">
        <v>18</v>
      </c>
      <c r="F5484">
        <v>5</v>
      </c>
      <c r="G5484" s="9" t="s">
        <v>335</v>
      </c>
      <c r="H5484" s="10">
        <v>29</v>
      </c>
      <c r="I5484" s="12">
        <v>0.34033564814814815</v>
      </c>
      <c r="J5484" s="12">
        <v>0.83688657407407407</v>
      </c>
      <c r="L5484" s="11">
        <f t="shared" si="1112"/>
        <v>1</v>
      </c>
      <c r="M5484" s="11">
        <f t="shared" si="1113"/>
        <v>4</v>
      </c>
      <c r="N5484" s="11">
        <f t="shared" si="1114"/>
        <v>2</v>
      </c>
      <c r="O5484" s="11">
        <f t="shared" si="1115"/>
        <v>0</v>
      </c>
      <c r="P5484" s="11">
        <f t="shared" si="1116"/>
        <v>2</v>
      </c>
      <c r="Q5484" s="11">
        <f t="shared" si="1117"/>
        <v>0</v>
      </c>
      <c r="R5484" s="11">
        <f t="shared" si="1118"/>
        <v>0</v>
      </c>
      <c r="S5484" s="11">
        <f t="shared" si="1119"/>
        <v>4</v>
      </c>
      <c r="T5484" t="str">
        <f t="shared" si="1120"/>
        <v>إضافى كامل</v>
      </c>
    </row>
    <row r="5485" spans="1:20" x14ac:dyDescent="0.25">
      <c r="A5485">
        <v>48</v>
      </c>
      <c r="B5485">
        <v>27449</v>
      </c>
      <c r="C5485" t="s">
        <v>496</v>
      </c>
      <c r="D5485" s="8">
        <v>45620</v>
      </c>
      <c r="E5485" t="s">
        <v>20</v>
      </c>
      <c r="F5485">
        <v>5</v>
      </c>
      <c r="G5485" s="9" t="s">
        <v>335</v>
      </c>
      <c r="H5485" s="10">
        <v>30</v>
      </c>
      <c r="I5485" s="12">
        <v>0.58791666666666664</v>
      </c>
      <c r="J5485" s="12">
        <v>0.83947916666666667</v>
      </c>
      <c r="L5485" s="11">
        <f t="shared" si="1112"/>
        <v>1</v>
      </c>
      <c r="M5485" s="11">
        <f t="shared" si="1113"/>
        <v>4</v>
      </c>
      <c r="N5485" s="11">
        <f t="shared" si="1114"/>
        <v>2</v>
      </c>
      <c r="O5485" s="11">
        <f t="shared" si="1115"/>
        <v>0</v>
      </c>
      <c r="P5485" s="11">
        <f t="shared" si="1116"/>
        <v>2</v>
      </c>
      <c r="Q5485" s="11">
        <f t="shared" si="1117"/>
        <v>0</v>
      </c>
      <c r="R5485" s="11">
        <f t="shared" si="1118"/>
        <v>0</v>
      </c>
      <c r="S5485" s="11">
        <f t="shared" si="1119"/>
        <v>4</v>
      </c>
      <c r="T5485" t="str">
        <f t="shared" si="1120"/>
        <v>إضافى كامل</v>
      </c>
    </row>
    <row r="5486" spans="1:20" x14ac:dyDescent="0.25">
      <c r="A5486">
        <v>48</v>
      </c>
      <c r="B5486">
        <v>27449</v>
      </c>
      <c r="C5486" t="s">
        <v>496</v>
      </c>
      <c r="D5486" s="8">
        <v>45621</v>
      </c>
      <c r="E5486" t="s">
        <v>21</v>
      </c>
      <c r="F5486">
        <v>5</v>
      </c>
      <c r="G5486" s="9" t="s">
        <v>335</v>
      </c>
      <c r="H5486" s="10">
        <v>31</v>
      </c>
      <c r="I5486" s="12">
        <v>0.58655092592592595</v>
      </c>
      <c r="J5486" s="12">
        <v>0.83781249999999996</v>
      </c>
      <c r="L5486" s="11">
        <f t="shared" si="1112"/>
        <v>1</v>
      </c>
      <c r="M5486" s="11">
        <f t="shared" si="1113"/>
        <v>4</v>
      </c>
      <c r="N5486" s="11">
        <f t="shared" si="1114"/>
        <v>2</v>
      </c>
      <c r="O5486" s="11">
        <f t="shared" si="1115"/>
        <v>0</v>
      </c>
      <c r="P5486" s="11">
        <f t="shared" si="1116"/>
        <v>2</v>
      </c>
      <c r="Q5486" s="11">
        <f t="shared" si="1117"/>
        <v>0</v>
      </c>
      <c r="R5486" s="11">
        <f t="shared" si="1118"/>
        <v>0</v>
      </c>
      <c r="S5486" s="11">
        <f t="shared" si="1119"/>
        <v>4</v>
      </c>
      <c r="T5486" t="str">
        <f t="shared" si="1120"/>
        <v>إضافى كامل</v>
      </c>
    </row>
    <row r="5487" spans="1:20" x14ac:dyDescent="0.25">
      <c r="A5487">
        <v>48</v>
      </c>
      <c r="B5487">
        <v>27449</v>
      </c>
      <c r="C5487" t="s">
        <v>496</v>
      </c>
      <c r="D5487" s="8">
        <v>45622</v>
      </c>
      <c r="E5487" t="s">
        <v>22</v>
      </c>
      <c r="F5487">
        <v>5</v>
      </c>
      <c r="G5487" s="9" t="s">
        <v>335</v>
      </c>
      <c r="H5487" s="10">
        <v>32</v>
      </c>
      <c r="I5487" s="12">
        <v>0.34824074074074074</v>
      </c>
      <c r="J5487" s="12">
        <v>0.59916666666666663</v>
      </c>
      <c r="L5487" s="11">
        <f t="shared" si="1112"/>
        <v>1</v>
      </c>
      <c r="M5487" s="11">
        <f t="shared" si="1113"/>
        <v>4</v>
      </c>
      <c r="N5487" s="11">
        <f t="shared" si="1114"/>
        <v>3</v>
      </c>
      <c r="O5487" s="11">
        <f t="shared" si="1115"/>
        <v>0</v>
      </c>
      <c r="P5487" s="11">
        <f t="shared" si="1116"/>
        <v>3</v>
      </c>
      <c r="Q5487" s="11">
        <f t="shared" si="1117"/>
        <v>1.5</v>
      </c>
      <c r="R5487" s="11">
        <f t="shared" si="1118"/>
        <v>1</v>
      </c>
      <c r="S5487" s="11">
        <f t="shared" si="1119"/>
        <v>5</v>
      </c>
      <c r="T5487" t="str">
        <f t="shared" si="1120"/>
        <v>نصف إضافى</v>
      </c>
    </row>
    <row r="5488" spans="1:20" x14ac:dyDescent="0.25">
      <c r="A5488">
        <v>48</v>
      </c>
      <c r="B5488">
        <v>27449</v>
      </c>
      <c r="C5488" t="s">
        <v>496</v>
      </c>
      <c r="D5488" s="8">
        <v>45623</v>
      </c>
      <c r="E5488" t="s">
        <v>23</v>
      </c>
      <c r="F5488">
        <v>5</v>
      </c>
      <c r="G5488" s="9" t="s">
        <v>335</v>
      </c>
      <c r="H5488" s="10">
        <v>33</v>
      </c>
      <c r="I5488" s="12">
        <v>0.58553240740740742</v>
      </c>
      <c r="J5488" s="12">
        <v>0.83707175925925925</v>
      </c>
      <c r="L5488" s="11">
        <f t="shared" si="1112"/>
        <v>1</v>
      </c>
      <c r="M5488" s="11">
        <f t="shared" si="1113"/>
        <v>5</v>
      </c>
      <c r="N5488" s="11">
        <f t="shared" si="1114"/>
        <v>3</v>
      </c>
      <c r="O5488" s="11">
        <f t="shared" si="1115"/>
        <v>0</v>
      </c>
      <c r="P5488" s="11">
        <f t="shared" si="1116"/>
        <v>3</v>
      </c>
      <c r="Q5488" s="11">
        <f t="shared" si="1117"/>
        <v>1.5</v>
      </c>
      <c r="R5488" s="11">
        <f t="shared" si="1118"/>
        <v>1</v>
      </c>
      <c r="S5488" s="11">
        <f t="shared" si="1119"/>
        <v>6</v>
      </c>
      <c r="T5488" t="str">
        <f t="shared" si="1120"/>
        <v>نصف إضافى</v>
      </c>
    </row>
    <row r="5489" spans="1:20" x14ac:dyDescent="0.25">
      <c r="A5489">
        <v>48</v>
      </c>
      <c r="B5489">
        <v>27449</v>
      </c>
      <c r="C5489" t="s">
        <v>496</v>
      </c>
      <c r="D5489" s="8">
        <v>45624</v>
      </c>
      <c r="E5489" t="s">
        <v>24</v>
      </c>
      <c r="F5489">
        <v>5</v>
      </c>
      <c r="G5489" s="9" t="s">
        <v>335</v>
      </c>
      <c r="H5489" s="10">
        <v>35</v>
      </c>
      <c r="I5489" s="12">
        <v>0.34248842592592593</v>
      </c>
      <c r="J5489" s="12">
        <v>0.84729166666666667</v>
      </c>
      <c r="L5489" s="11">
        <f t="shared" si="1112"/>
        <v>1</v>
      </c>
      <c r="M5489" s="11">
        <f t="shared" si="1113"/>
        <v>5</v>
      </c>
      <c r="N5489" s="11">
        <f t="shared" si="1114"/>
        <v>3</v>
      </c>
      <c r="O5489" s="11">
        <f t="shared" si="1115"/>
        <v>0</v>
      </c>
      <c r="P5489" s="11">
        <f t="shared" si="1116"/>
        <v>3</v>
      </c>
      <c r="Q5489" s="11">
        <f t="shared" si="1117"/>
        <v>1.5</v>
      </c>
      <c r="R5489" s="11">
        <f t="shared" si="1118"/>
        <v>1</v>
      </c>
      <c r="S5489" s="11">
        <f t="shared" si="1119"/>
        <v>6</v>
      </c>
      <c r="T5489" t="str">
        <f t="shared" si="1120"/>
        <v>نصف إضافى</v>
      </c>
    </row>
    <row r="5490" spans="1:20" x14ac:dyDescent="0.25">
      <c r="A5490">
        <v>48</v>
      </c>
      <c r="B5490">
        <v>27449</v>
      </c>
      <c r="C5490" t="s">
        <v>496</v>
      </c>
      <c r="D5490" s="8">
        <v>45625</v>
      </c>
      <c r="E5490" t="s">
        <v>15</v>
      </c>
      <c r="F5490">
        <v>5</v>
      </c>
      <c r="G5490" s="9" t="s">
        <v>335</v>
      </c>
      <c r="H5490" s="10">
        <v>37</v>
      </c>
      <c r="I5490" s="12">
        <v>0.34318287037037037</v>
      </c>
      <c r="J5490" s="12">
        <v>0.84413194444444439</v>
      </c>
      <c r="L5490" s="11">
        <f t="shared" si="1112"/>
        <v>1</v>
      </c>
      <c r="M5490" s="11">
        <f t="shared" si="1113"/>
        <v>5</v>
      </c>
      <c r="N5490" s="11">
        <f t="shared" si="1114"/>
        <v>3</v>
      </c>
      <c r="O5490" s="11">
        <f t="shared" si="1115"/>
        <v>0</v>
      </c>
      <c r="P5490" s="11">
        <f t="shared" si="1116"/>
        <v>3</v>
      </c>
      <c r="Q5490" s="11">
        <f t="shared" si="1117"/>
        <v>1.5</v>
      </c>
      <c r="R5490" s="11">
        <f t="shared" si="1118"/>
        <v>1</v>
      </c>
      <c r="S5490" s="11">
        <f t="shared" si="1119"/>
        <v>6</v>
      </c>
      <c r="T5490" t="str">
        <f t="shared" si="1120"/>
        <v>نصف إضافى</v>
      </c>
    </row>
    <row r="5491" spans="1:20" x14ac:dyDescent="0.25">
      <c r="A5491">
        <v>48</v>
      </c>
      <c r="B5491">
        <v>27449</v>
      </c>
      <c r="C5491" t="s">
        <v>496</v>
      </c>
      <c r="D5491" s="8">
        <v>45626</v>
      </c>
      <c r="E5491" t="s">
        <v>18</v>
      </c>
      <c r="F5491">
        <v>5</v>
      </c>
      <c r="G5491" s="9" t="s">
        <v>335</v>
      </c>
      <c r="H5491" s="10">
        <v>38</v>
      </c>
      <c r="I5491" s="12">
        <v>0.56170138888888888</v>
      </c>
      <c r="J5491" s="12">
        <v>0.83380787037037041</v>
      </c>
      <c r="L5491" s="11">
        <f t="shared" si="1112"/>
        <v>1</v>
      </c>
      <c r="M5491" s="11">
        <f t="shared" si="1113"/>
        <v>5</v>
      </c>
      <c r="N5491" s="11">
        <f t="shared" si="1114"/>
        <v>3</v>
      </c>
      <c r="O5491" s="11">
        <f t="shared" si="1115"/>
        <v>0</v>
      </c>
      <c r="P5491" s="11">
        <f t="shared" si="1116"/>
        <v>3</v>
      </c>
      <c r="Q5491" s="11">
        <f t="shared" si="1117"/>
        <v>1.5</v>
      </c>
      <c r="R5491" s="11">
        <f t="shared" si="1118"/>
        <v>1</v>
      </c>
      <c r="S5491" s="11">
        <f t="shared" si="1119"/>
        <v>6</v>
      </c>
      <c r="T5491" t="str">
        <f t="shared" si="1120"/>
        <v>نصف إضافى</v>
      </c>
    </row>
    <row r="5492" spans="1:20" ht="15.75" x14ac:dyDescent="0.25">
      <c r="A5492">
        <v>65</v>
      </c>
      <c r="B5492">
        <v>27523</v>
      </c>
      <c r="C5492" s="16" t="s">
        <v>497</v>
      </c>
      <c r="D5492" s="8">
        <v>45597</v>
      </c>
      <c r="E5492" t="s">
        <v>15</v>
      </c>
      <c r="F5492">
        <v>5</v>
      </c>
      <c r="G5492" s="9" t="s">
        <v>498</v>
      </c>
      <c r="H5492" s="10"/>
      <c r="L5492" s="11">
        <f t="shared" si="1112"/>
        <v>1</v>
      </c>
      <c r="M5492" s="11">
        <f t="shared" si="1113"/>
        <v>5</v>
      </c>
      <c r="N5492" s="11">
        <f t="shared" si="1114"/>
        <v>3</v>
      </c>
      <c r="O5492" s="11">
        <f t="shared" si="1115"/>
        <v>0</v>
      </c>
      <c r="P5492" s="11">
        <f t="shared" si="1116"/>
        <v>3</v>
      </c>
      <c r="Q5492" s="11">
        <f t="shared" si="1117"/>
        <v>1.5</v>
      </c>
      <c r="R5492" s="11">
        <f t="shared" si="1118"/>
        <v>1</v>
      </c>
      <c r="S5492" s="11">
        <f t="shared" si="1119"/>
        <v>6</v>
      </c>
      <c r="T5492" t="str">
        <f t="shared" si="1120"/>
        <v>نصف إضافى</v>
      </c>
    </row>
    <row r="5493" spans="1:20" x14ac:dyDescent="0.25">
      <c r="A5493">
        <v>65</v>
      </c>
      <c r="B5493">
        <v>27523</v>
      </c>
      <c r="C5493" t="s">
        <v>499</v>
      </c>
      <c r="D5493" s="8">
        <v>45598</v>
      </c>
      <c r="E5493" t="s">
        <v>18</v>
      </c>
      <c r="F5493">
        <v>5</v>
      </c>
      <c r="G5493" s="9" t="s">
        <v>335</v>
      </c>
      <c r="H5493" s="10">
        <v>1</v>
      </c>
      <c r="I5493" s="12">
        <v>0.37025462962962963</v>
      </c>
      <c r="J5493" s="12">
        <v>0.62846064814814817</v>
      </c>
      <c r="K5493" s="3" t="s">
        <v>7</v>
      </c>
      <c r="L5493" s="11">
        <f t="shared" si="1112"/>
        <v>1</v>
      </c>
      <c r="M5493" s="11">
        <f t="shared" si="1113"/>
        <v>5</v>
      </c>
      <c r="N5493" s="11">
        <f t="shared" si="1114"/>
        <v>3</v>
      </c>
      <c r="O5493" s="11">
        <f t="shared" si="1115"/>
        <v>0</v>
      </c>
      <c r="P5493" s="11">
        <f t="shared" si="1116"/>
        <v>3</v>
      </c>
      <c r="Q5493" s="11">
        <f t="shared" si="1117"/>
        <v>1.5</v>
      </c>
      <c r="R5493" s="11">
        <f t="shared" si="1118"/>
        <v>1</v>
      </c>
      <c r="S5493" s="11">
        <f t="shared" si="1119"/>
        <v>6</v>
      </c>
      <c r="T5493" t="str">
        <f t="shared" si="1120"/>
        <v>نصف إضافى</v>
      </c>
    </row>
    <row r="5494" spans="1:20" x14ac:dyDescent="0.25">
      <c r="A5494">
        <v>65</v>
      </c>
      <c r="B5494">
        <v>27523</v>
      </c>
      <c r="C5494" t="s">
        <v>499</v>
      </c>
      <c r="D5494" s="8">
        <v>45599</v>
      </c>
      <c r="E5494" t="s">
        <v>20</v>
      </c>
      <c r="F5494">
        <v>5</v>
      </c>
      <c r="G5494" s="9" t="s">
        <v>335</v>
      </c>
      <c r="H5494" s="10"/>
      <c r="K5494" s="3" t="s">
        <v>56</v>
      </c>
      <c r="L5494" s="11">
        <f t="shared" si="1112"/>
        <v>0</v>
      </c>
      <c r="M5494" s="11">
        <f t="shared" si="1113"/>
        <v>5</v>
      </c>
      <c r="N5494" s="11">
        <f t="shared" si="1114"/>
        <v>2</v>
      </c>
      <c r="O5494" s="11">
        <f t="shared" si="1115"/>
        <v>0</v>
      </c>
      <c r="P5494" s="11">
        <f t="shared" si="1116"/>
        <v>2</v>
      </c>
      <c r="Q5494" s="11">
        <f t="shared" si="1117"/>
        <v>0</v>
      </c>
      <c r="R5494" s="11">
        <f t="shared" si="1118"/>
        <v>0</v>
      </c>
      <c r="S5494" s="11">
        <f t="shared" si="1119"/>
        <v>5</v>
      </c>
      <c r="T5494" t="str">
        <f t="shared" si="1120"/>
        <v>نصف إضافى</v>
      </c>
    </row>
    <row r="5495" spans="1:20" x14ac:dyDescent="0.25">
      <c r="A5495">
        <v>65</v>
      </c>
      <c r="B5495">
        <v>27523</v>
      </c>
      <c r="C5495" t="s">
        <v>499</v>
      </c>
      <c r="D5495" s="8">
        <v>45600</v>
      </c>
      <c r="E5495" t="s">
        <v>21</v>
      </c>
      <c r="F5495">
        <v>5</v>
      </c>
      <c r="G5495" s="9" t="s">
        <v>335</v>
      </c>
      <c r="H5495" s="10"/>
      <c r="K5495" s="3" t="s">
        <v>56</v>
      </c>
      <c r="L5495" s="11">
        <f t="shared" si="1112"/>
        <v>0</v>
      </c>
      <c r="M5495" s="11">
        <f t="shared" si="1113"/>
        <v>4</v>
      </c>
      <c r="N5495" s="11">
        <f t="shared" si="1114"/>
        <v>2</v>
      </c>
      <c r="O5495" s="11">
        <f t="shared" si="1115"/>
        <v>0</v>
      </c>
      <c r="P5495" s="11">
        <f t="shared" si="1116"/>
        <v>2</v>
      </c>
      <c r="Q5495" s="11">
        <f t="shared" si="1117"/>
        <v>0</v>
      </c>
      <c r="R5495" s="11">
        <f t="shared" si="1118"/>
        <v>0</v>
      </c>
      <c r="S5495" s="11">
        <f t="shared" si="1119"/>
        <v>4</v>
      </c>
      <c r="T5495" t="str">
        <f t="shared" si="1120"/>
        <v>إضافى كامل</v>
      </c>
    </row>
    <row r="5496" spans="1:20" x14ac:dyDescent="0.25">
      <c r="A5496">
        <v>65</v>
      </c>
      <c r="B5496">
        <v>27523</v>
      </c>
      <c r="C5496" t="s">
        <v>499</v>
      </c>
      <c r="D5496" s="8">
        <v>45601</v>
      </c>
      <c r="E5496" t="s">
        <v>22</v>
      </c>
      <c r="F5496">
        <v>5</v>
      </c>
      <c r="G5496" s="9" t="s">
        <v>335</v>
      </c>
      <c r="H5496" s="10"/>
      <c r="I5496" s="12"/>
      <c r="J5496" s="12"/>
      <c r="K5496" s="3" t="s">
        <v>56</v>
      </c>
      <c r="L5496" s="11">
        <f t="shared" si="1112"/>
        <v>0</v>
      </c>
      <c r="M5496" s="11">
        <f t="shared" si="1113"/>
        <v>3</v>
      </c>
      <c r="N5496" s="11">
        <f t="shared" si="1114"/>
        <v>2</v>
      </c>
      <c r="O5496" s="11">
        <f t="shared" si="1115"/>
        <v>0</v>
      </c>
      <c r="P5496" s="11">
        <f t="shared" si="1116"/>
        <v>2</v>
      </c>
      <c r="Q5496" s="11">
        <f t="shared" si="1117"/>
        <v>0</v>
      </c>
      <c r="R5496" s="11">
        <f t="shared" si="1118"/>
        <v>0</v>
      </c>
      <c r="S5496" s="11">
        <f t="shared" si="1119"/>
        <v>3</v>
      </c>
      <c r="T5496" t="str">
        <f t="shared" si="1120"/>
        <v>إضافى كامل</v>
      </c>
    </row>
    <row r="5497" spans="1:20" x14ac:dyDescent="0.25">
      <c r="A5497">
        <v>65</v>
      </c>
      <c r="B5497">
        <v>27523</v>
      </c>
      <c r="C5497" t="s">
        <v>499</v>
      </c>
      <c r="D5497" s="8">
        <v>45602</v>
      </c>
      <c r="E5497" t="s">
        <v>23</v>
      </c>
      <c r="F5497">
        <v>5</v>
      </c>
      <c r="G5497" s="9" t="s">
        <v>335</v>
      </c>
      <c r="H5497" s="10" t="s">
        <v>500</v>
      </c>
      <c r="I5497" s="12">
        <v>0.3346527777777778</v>
      </c>
      <c r="J5497" s="12">
        <v>0.58626157407407409</v>
      </c>
      <c r="L5497" s="11">
        <f t="shared" si="1112"/>
        <v>1</v>
      </c>
      <c r="M5497" s="11">
        <f t="shared" si="1113"/>
        <v>2</v>
      </c>
      <c r="N5497" s="11">
        <f t="shared" si="1114"/>
        <v>2</v>
      </c>
      <c r="O5497" s="11">
        <f t="shared" si="1115"/>
        <v>0</v>
      </c>
      <c r="P5497" s="11">
        <f t="shared" si="1116"/>
        <v>2</v>
      </c>
      <c r="Q5497" s="11">
        <f t="shared" si="1117"/>
        <v>0</v>
      </c>
      <c r="R5497" s="11">
        <f t="shared" si="1118"/>
        <v>0</v>
      </c>
      <c r="S5497" s="11">
        <f t="shared" si="1119"/>
        <v>2</v>
      </c>
      <c r="T5497" t="str">
        <f t="shared" si="1120"/>
        <v>إضافى كامل</v>
      </c>
    </row>
    <row r="5498" spans="1:20" x14ac:dyDescent="0.25">
      <c r="A5498">
        <v>65</v>
      </c>
      <c r="B5498">
        <v>27523</v>
      </c>
      <c r="C5498" t="s">
        <v>499</v>
      </c>
      <c r="D5498" s="8">
        <v>45603</v>
      </c>
      <c r="E5498" t="s">
        <v>24</v>
      </c>
      <c r="F5498">
        <v>5</v>
      </c>
      <c r="G5498" s="9" t="s">
        <v>335</v>
      </c>
      <c r="H5498" s="10"/>
      <c r="I5498" s="12"/>
      <c r="J5498" s="12"/>
      <c r="L5498" s="11">
        <f t="shared" si="1112"/>
        <v>1</v>
      </c>
      <c r="M5498" s="11">
        <f t="shared" si="1113"/>
        <v>3</v>
      </c>
      <c r="N5498" s="11">
        <f t="shared" si="1114"/>
        <v>2</v>
      </c>
      <c r="O5498" s="11">
        <f t="shared" si="1115"/>
        <v>0</v>
      </c>
      <c r="P5498" s="11">
        <f t="shared" si="1116"/>
        <v>2</v>
      </c>
      <c r="Q5498" s="11">
        <f t="shared" si="1117"/>
        <v>0</v>
      </c>
      <c r="R5498" s="11">
        <f t="shared" si="1118"/>
        <v>0</v>
      </c>
      <c r="S5498" s="11">
        <f t="shared" si="1119"/>
        <v>3</v>
      </c>
      <c r="T5498" t="str">
        <f t="shared" si="1120"/>
        <v>إضافى كامل</v>
      </c>
    </row>
    <row r="5499" spans="1:20" x14ac:dyDescent="0.25">
      <c r="A5499">
        <v>65</v>
      </c>
      <c r="B5499">
        <v>27523</v>
      </c>
      <c r="C5499" t="s">
        <v>499</v>
      </c>
      <c r="D5499" s="8">
        <v>45604</v>
      </c>
      <c r="E5499" t="s">
        <v>15</v>
      </c>
      <c r="F5499">
        <v>5</v>
      </c>
      <c r="G5499" s="9" t="s">
        <v>335</v>
      </c>
      <c r="H5499" s="10">
        <v>4</v>
      </c>
      <c r="I5499" s="12">
        <v>0.32550925925925928</v>
      </c>
      <c r="J5499" s="12">
        <v>0.83402777777777781</v>
      </c>
      <c r="L5499" s="11">
        <f t="shared" si="1112"/>
        <v>1</v>
      </c>
      <c r="M5499" s="11">
        <f t="shared" si="1113"/>
        <v>3</v>
      </c>
      <c r="N5499" s="11">
        <f t="shared" si="1114"/>
        <v>2</v>
      </c>
      <c r="O5499" s="11">
        <f t="shared" si="1115"/>
        <v>0</v>
      </c>
      <c r="P5499" s="11">
        <f t="shared" si="1116"/>
        <v>2</v>
      </c>
      <c r="Q5499" s="11">
        <f t="shared" si="1117"/>
        <v>0</v>
      </c>
      <c r="R5499" s="11">
        <f t="shared" si="1118"/>
        <v>0</v>
      </c>
      <c r="S5499" s="11">
        <f t="shared" si="1119"/>
        <v>3</v>
      </c>
      <c r="T5499" t="str">
        <f t="shared" si="1120"/>
        <v>إضافى كامل</v>
      </c>
    </row>
    <row r="5500" spans="1:20" x14ac:dyDescent="0.25">
      <c r="A5500">
        <v>65</v>
      </c>
      <c r="B5500">
        <v>27523</v>
      </c>
      <c r="C5500" t="s">
        <v>499</v>
      </c>
      <c r="D5500" s="8">
        <v>45605</v>
      </c>
      <c r="E5500" t="s">
        <v>18</v>
      </c>
      <c r="F5500">
        <v>5</v>
      </c>
      <c r="G5500" s="9" t="s">
        <v>335</v>
      </c>
      <c r="H5500" s="10"/>
      <c r="L5500" s="11">
        <f t="shared" si="1112"/>
        <v>1</v>
      </c>
      <c r="M5500" s="11">
        <f t="shared" si="1113"/>
        <v>3</v>
      </c>
      <c r="N5500" s="11">
        <f t="shared" si="1114"/>
        <v>2</v>
      </c>
      <c r="O5500" s="11">
        <f t="shared" si="1115"/>
        <v>0</v>
      </c>
      <c r="P5500" s="11">
        <f t="shared" si="1116"/>
        <v>2</v>
      </c>
      <c r="Q5500" s="11">
        <f t="shared" si="1117"/>
        <v>0</v>
      </c>
      <c r="R5500" s="11">
        <f t="shared" si="1118"/>
        <v>0</v>
      </c>
      <c r="S5500" s="11">
        <f t="shared" si="1119"/>
        <v>3</v>
      </c>
      <c r="T5500" t="str">
        <f t="shared" si="1120"/>
        <v>إضافى كامل</v>
      </c>
    </row>
    <row r="5501" spans="1:20" x14ac:dyDescent="0.25">
      <c r="A5501">
        <v>65</v>
      </c>
      <c r="B5501">
        <v>27523</v>
      </c>
      <c r="C5501" t="s">
        <v>499</v>
      </c>
      <c r="D5501" s="8">
        <v>45606</v>
      </c>
      <c r="E5501" t="s">
        <v>20</v>
      </c>
      <c r="F5501">
        <v>5</v>
      </c>
      <c r="G5501" s="9" t="s">
        <v>335</v>
      </c>
      <c r="H5501" s="10"/>
      <c r="L5501" s="11">
        <f t="shared" si="1112"/>
        <v>1</v>
      </c>
      <c r="M5501" s="11">
        <f t="shared" si="1113"/>
        <v>3</v>
      </c>
      <c r="N5501" s="11">
        <f t="shared" si="1114"/>
        <v>2</v>
      </c>
      <c r="O5501" s="11">
        <f t="shared" si="1115"/>
        <v>0</v>
      </c>
      <c r="P5501" s="11">
        <f t="shared" si="1116"/>
        <v>2</v>
      </c>
      <c r="Q5501" s="11">
        <f t="shared" si="1117"/>
        <v>0</v>
      </c>
      <c r="R5501" s="11">
        <f t="shared" si="1118"/>
        <v>0</v>
      </c>
      <c r="S5501" s="11">
        <f t="shared" si="1119"/>
        <v>3</v>
      </c>
      <c r="T5501" t="str">
        <f t="shared" si="1120"/>
        <v>إضافى كامل</v>
      </c>
    </row>
    <row r="5502" spans="1:20" x14ac:dyDescent="0.25">
      <c r="A5502">
        <v>65</v>
      </c>
      <c r="B5502">
        <v>27523</v>
      </c>
      <c r="C5502" t="s">
        <v>499</v>
      </c>
      <c r="D5502" s="8">
        <v>45607</v>
      </c>
      <c r="E5502" t="s">
        <v>21</v>
      </c>
      <c r="F5502">
        <v>5</v>
      </c>
      <c r="G5502" s="9" t="s">
        <v>335</v>
      </c>
      <c r="H5502" s="10"/>
      <c r="I5502" s="12"/>
      <c r="J5502" s="12"/>
      <c r="L5502" s="11">
        <f t="shared" si="1112"/>
        <v>1</v>
      </c>
      <c r="M5502" s="11">
        <f t="shared" si="1113"/>
        <v>3</v>
      </c>
      <c r="N5502" s="11">
        <f t="shared" si="1114"/>
        <v>2</v>
      </c>
      <c r="O5502" s="11">
        <f t="shared" si="1115"/>
        <v>1</v>
      </c>
      <c r="P5502" s="11">
        <f t="shared" si="1116"/>
        <v>3</v>
      </c>
      <c r="Q5502" s="11">
        <f t="shared" si="1117"/>
        <v>1.5</v>
      </c>
      <c r="R5502" s="11">
        <f t="shared" si="1118"/>
        <v>1</v>
      </c>
      <c r="S5502" s="11">
        <f t="shared" si="1119"/>
        <v>4</v>
      </c>
      <c r="T5502" t="str">
        <f t="shared" si="1120"/>
        <v>إضافى كامل</v>
      </c>
    </row>
    <row r="5503" spans="1:20" x14ac:dyDescent="0.25">
      <c r="A5503">
        <v>65</v>
      </c>
      <c r="B5503">
        <v>27523</v>
      </c>
      <c r="C5503" t="s">
        <v>499</v>
      </c>
      <c r="D5503" s="8">
        <v>45608</v>
      </c>
      <c r="E5503" t="s">
        <v>22</v>
      </c>
      <c r="F5503">
        <v>5</v>
      </c>
      <c r="G5503" s="9" t="s">
        <v>335</v>
      </c>
      <c r="H5503" s="10"/>
      <c r="I5503" s="12"/>
      <c r="J5503" s="12"/>
      <c r="L5503" s="11">
        <f t="shared" si="1112"/>
        <v>1</v>
      </c>
      <c r="M5503" s="11">
        <f t="shared" si="1113"/>
        <v>3</v>
      </c>
      <c r="N5503" s="11">
        <f t="shared" si="1114"/>
        <v>2</v>
      </c>
      <c r="O5503" s="11">
        <f t="shared" si="1115"/>
        <v>1</v>
      </c>
      <c r="P5503" s="11">
        <f t="shared" si="1116"/>
        <v>3</v>
      </c>
      <c r="Q5503" s="11">
        <f t="shared" si="1117"/>
        <v>1.5</v>
      </c>
      <c r="R5503" s="11">
        <f t="shared" si="1118"/>
        <v>1</v>
      </c>
      <c r="S5503" s="11">
        <f t="shared" si="1119"/>
        <v>4</v>
      </c>
      <c r="T5503" t="str">
        <f t="shared" si="1120"/>
        <v>إضافى كامل</v>
      </c>
    </row>
    <row r="5504" spans="1:20" x14ac:dyDescent="0.25">
      <c r="A5504">
        <v>65</v>
      </c>
      <c r="B5504">
        <v>27523</v>
      </c>
      <c r="C5504" t="s">
        <v>499</v>
      </c>
      <c r="D5504" s="8">
        <v>45609</v>
      </c>
      <c r="E5504" t="s">
        <v>23</v>
      </c>
      <c r="F5504">
        <v>5</v>
      </c>
      <c r="G5504" s="9" t="s">
        <v>335</v>
      </c>
      <c r="H5504" s="10"/>
      <c r="L5504" s="11">
        <f t="shared" si="1112"/>
        <v>1</v>
      </c>
      <c r="M5504" s="11">
        <f t="shared" si="1113"/>
        <v>3</v>
      </c>
      <c r="N5504" s="11">
        <f t="shared" si="1114"/>
        <v>2</v>
      </c>
      <c r="O5504" s="11">
        <f t="shared" si="1115"/>
        <v>1</v>
      </c>
      <c r="P5504" s="11">
        <f t="shared" si="1116"/>
        <v>3</v>
      </c>
      <c r="Q5504" s="11">
        <f t="shared" si="1117"/>
        <v>1.5</v>
      </c>
      <c r="R5504" s="11">
        <f t="shared" si="1118"/>
        <v>1</v>
      </c>
      <c r="S5504" s="11">
        <f t="shared" si="1119"/>
        <v>4</v>
      </c>
      <c r="T5504" t="str">
        <f t="shared" si="1120"/>
        <v>إضافى كامل</v>
      </c>
    </row>
    <row r="5505" spans="1:20" x14ac:dyDescent="0.25">
      <c r="A5505">
        <v>65</v>
      </c>
      <c r="B5505">
        <v>27523</v>
      </c>
      <c r="C5505" t="s">
        <v>499</v>
      </c>
      <c r="D5505" s="8">
        <v>45610</v>
      </c>
      <c r="E5505" t="s">
        <v>24</v>
      </c>
      <c r="F5505">
        <v>5</v>
      </c>
      <c r="G5505" s="9" t="s">
        <v>335</v>
      </c>
      <c r="H5505" s="10"/>
      <c r="L5505" s="11">
        <f t="shared" si="1112"/>
        <v>1</v>
      </c>
      <c r="M5505" s="11">
        <f t="shared" si="1113"/>
        <v>3</v>
      </c>
      <c r="N5505" s="11">
        <f t="shared" si="1114"/>
        <v>2</v>
      </c>
      <c r="O5505" s="11">
        <f t="shared" si="1115"/>
        <v>1</v>
      </c>
      <c r="P5505" s="11">
        <f t="shared" si="1116"/>
        <v>3</v>
      </c>
      <c r="Q5505" s="11">
        <f t="shared" si="1117"/>
        <v>1.5</v>
      </c>
      <c r="R5505" s="11">
        <f t="shared" si="1118"/>
        <v>1</v>
      </c>
      <c r="S5505" s="11">
        <f t="shared" si="1119"/>
        <v>4</v>
      </c>
      <c r="T5505" t="str">
        <f t="shared" si="1120"/>
        <v>إضافى كامل</v>
      </c>
    </row>
    <row r="5506" spans="1:20" x14ac:dyDescent="0.25">
      <c r="A5506">
        <v>65</v>
      </c>
      <c r="B5506">
        <v>27523</v>
      </c>
      <c r="C5506" t="s">
        <v>499</v>
      </c>
      <c r="D5506" s="8">
        <v>45611</v>
      </c>
      <c r="E5506" t="s">
        <v>15</v>
      </c>
      <c r="F5506">
        <v>5</v>
      </c>
      <c r="G5506" s="9" t="s">
        <v>335</v>
      </c>
      <c r="H5506" s="10"/>
      <c r="L5506" s="11">
        <f t="shared" ref="L5506:L5569" si="1121">IF(AND(OR(K5506= "حالة وفاة",K5506="إذن م",K5506="إذن ص",K5506="بدل راحة",K5506="انصراف",K5506="اجازة",K5506="راحة",K5506="مأمورية",K5506="مأمورية م",K5506="مأمورية ص",K5506="Online",K5506="حضور",K5506="بدل سهر",E5506="Friday",K5506=""),E5506&lt;&gt;""),1,0)</f>
        <v>1</v>
      </c>
      <c r="M5506" s="11">
        <f t="shared" ref="M5506:M5569" si="1122">COUNTIF(K5506:K5535,"غائب")</f>
        <v>3</v>
      </c>
      <c r="N5506" s="11">
        <f t="shared" ref="N5506:N5569" si="1123">COUNTIF(K5506:K5535,"إذن ص")</f>
        <v>2</v>
      </c>
      <c r="O5506" s="11">
        <f t="shared" ref="O5506:O5569" si="1124">COUNTIF(K5506:K5535,"إذن م")</f>
        <v>1</v>
      </c>
      <c r="P5506" s="11">
        <f t="shared" si="1116"/>
        <v>3</v>
      </c>
      <c r="Q5506" s="11">
        <f t="shared" si="1117"/>
        <v>1.5</v>
      </c>
      <c r="R5506" s="11">
        <f t="shared" si="1118"/>
        <v>1</v>
      </c>
      <c r="S5506" s="11">
        <f t="shared" si="1119"/>
        <v>4</v>
      </c>
      <c r="T5506" t="str">
        <f t="shared" si="1120"/>
        <v>إضافى كامل</v>
      </c>
    </row>
    <row r="5507" spans="1:20" x14ac:dyDescent="0.25">
      <c r="A5507">
        <v>65</v>
      </c>
      <c r="B5507">
        <v>27523</v>
      </c>
      <c r="C5507" t="s">
        <v>499</v>
      </c>
      <c r="D5507" s="8">
        <v>45612</v>
      </c>
      <c r="E5507" t="s">
        <v>18</v>
      </c>
      <c r="F5507">
        <v>5</v>
      </c>
      <c r="G5507" s="9" t="s">
        <v>335</v>
      </c>
      <c r="H5507" s="10"/>
      <c r="L5507" s="11">
        <f t="shared" si="1121"/>
        <v>1</v>
      </c>
      <c r="M5507" s="11">
        <f t="shared" si="1122"/>
        <v>3</v>
      </c>
      <c r="N5507" s="11">
        <f t="shared" si="1123"/>
        <v>2</v>
      </c>
      <c r="O5507" s="11">
        <f t="shared" si="1124"/>
        <v>1</v>
      </c>
      <c r="P5507" s="11">
        <f t="shared" ref="P5507:P5570" si="1125">N5507+O5507</f>
        <v>3</v>
      </c>
      <c r="Q5507" s="11">
        <f t="shared" ref="Q5507:Q5570" si="1126">IF(AND(P5507&gt;2,P5507&lt;&gt;0),P5507*3/6,0)</f>
        <v>1.5</v>
      </c>
      <c r="R5507" s="11">
        <f t="shared" ref="R5507:R5570" si="1127">INT(Q5507)</f>
        <v>1</v>
      </c>
      <c r="S5507" s="11">
        <f t="shared" ref="S5507:S5570" si="1128">R5507+M5507</f>
        <v>4</v>
      </c>
      <c r="T5507" t="str">
        <f t="shared" ref="T5507:T5570" si="1129">IF(AND(OR(S5507&lt;=0,S5507&gt;0),S5507&lt;5),"إضافى كامل",IF(AND(OR(S5507=5,S5507=6,S5507&lt;7),S5507&lt;&gt;""),"نصف إضافى","لا يستحق"))</f>
        <v>إضافى كامل</v>
      </c>
    </row>
    <row r="5508" spans="1:20" x14ac:dyDescent="0.25">
      <c r="A5508">
        <v>65</v>
      </c>
      <c r="B5508">
        <v>27523</v>
      </c>
      <c r="C5508" t="s">
        <v>499</v>
      </c>
      <c r="D5508" s="8">
        <v>45613</v>
      </c>
      <c r="E5508" t="s">
        <v>20</v>
      </c>
      <c r="F5508">
        <v>5</v>
      </c>
      <c r="G5508" s="9" t="s">
        <v>335</v>
      </c>
      <c r="H5508" s="10">
        <v>5</v>
      </c>
      <c r="I5508" s="12">
        <v>0.3326736111111111</v>
      </c>
      <c r="J5508" s="12">
        <v>0.58958333333333335</v>
      </c>
      <c r="L5508" s="11">
        <f t="shared" si="1121"/>
        <v>1</v>
      </c>
      <c r="M5508" s="11">
        <f t="shared" si="1122"/>
        <v>3</v>
      </c>
      <c r="N5508" s="11">
        <f t="shared" si="1123"/>
        <v>2</v>
      </c>
      <c r="O5508" s="11">
        <f t="shared" si="1124"/>
        <v>1</v>
      </c>
      <c r="P5508" s="11">
        <f t="shared" si="1125"/>
        <v>3</v>
      </c>
      <c r="Q5508" s="11">
        <f t="shared" si="1126"/>
        <v>1.5</v>
      </c>
      <c r="R5508" s="11">
        <f t="shared" si="1127"/>
        <v>1</v>
      </c>
      <c r="S5508" s="11">
        <f t="shared" si="1128"/>
        <v>4</v>
      </c>
      <c r="T5508" t="str">
        <f t="shared" si="1129"/>
        <v>إضافى كامل</v>
      </c>
    </row>
    <row r="5509" spans="1:20" x14ac:dyDescent="0.25">
      <c r="A5509">
        <v>65</v>
      </c>
      <c r="B5509">
        <v>27523</v>
      </c>
      <c r="C5509" t="s">
        <v>499</v>
      </c>
      <c r="D5509" s="8">
        <v>45614</v>
      </c>
      <c r="E5509" t="s">
        <v>21</v>
      </c>
      <c r="F5509">
        <v>5</v>
      </c>
      <c r="G5509" s="9" t="s">
        <v>335</v>
      </c>
      <c r="H5509" s="10"/>
      <c r="L5509" s="11">
        <f t="shared" si="1121"/>
        <v>1</v>
      </c>
      <c r="M5509" s="11">
        <f t="shared" si="1122"/>
        <v>3</v>
      </c>
      <c r="N5509" s="11">
        <f t="shared" si="1123"/>
        <v>2</v>
      </c>
      <c r="O5509" s="11">
        <f t="shared" si="1124"/>
        <v>1</v>
      </c>
      <c r="P5509" s="11">
        <f t="shared" si="1125"/>
        <v>3</v>
      </c>
      <c r="Q5509" s="11">
        <f t="shared" si="1126"/>
        <v>1.5</v>
      </c>
      <c r="R5509" s="11">
        <f t="shared" si="1127"/>
        <v>1</v>
      </c>
      <c r="S5509" s="11">
        <f t="shared" si="1128"/>
        <v>4</v>
      </c>
      <c r="T5509" t="str">
        <f t="shared" si="1129"/>
        <v>إضافى كامل</v>
      </c>
    </row>
    <row r="5510" spans="1:20" x14ac:dyDescent="0.25">
      <c r="A5510">
        <v>65</v>
      </c>
      <c r="B5510">
        <v>27523</v>
      </c>
      <c r="C5510" t="s">
        <v>499</v>
      </c>
      <c r="D5510" s="8">
        <v>45615</v>
      </c>
      <c r="E5510" t="s">
        <v>22</v>
      </c>
      <c r="F5510">
        <v>5</v>
      </c>
      <c r="G5510" s="9" t="s">
        <v>335</v>
      </c>
      <c r="H5510" s="10">
        <v>6</v>
      </c>
      <c r="I5510" s="12">
        <v>0.44715277777777779</v>
      </c>
      <c r="J5510" s="12">
        <v>0.58748842592592587</v>
      </c>
      <c r="K5510" s="3" t="s">
        <v>7</v>
      </c>
      <c r="L5510" s="11">
        <f t="shared" si="1121"/>
        <v>1</v>
      </c>
      <c r="M5510" s="11">
        <f t="shared" si="1122"/>
        <v>3</v>
      </c>
      <c r="N5510" s="11">
        <f t="shared" si="1123"/>
        <v>2</v>
      </c>
      <c r="O5510" s="11">
        <f t="shared" si="1124"/>
        <v>1</v>
      </c>
      <c r="P5510" s="11">
        <f t="shared" si="1125"/>
        <v>3</v>
      </c>
      <c r="Q5510" s="11">
        <f t="shared" si="1126"/>
        <v>1.5</v>
      </c>
      <c r="R5510" s="11">
        <f t="shared" si="1127"/>
        <v>1</v>
      </c>
      <c r="S5510" s="11">
        <f t="shared" si="1128"/>
        <v>4</v>
      </c>
      <c r="T5510" t="str">
        <f t="shared" si="1129"/>
        <v>إضافى كامل</v>
      </c>
    </row>
    <row r="5511" spans="1:20" x14ac:dyDescent="0.25">
      <c r="A5511">
        <v>65</v>
      </c>
      <c r="B5511">
        <v>27523</v>
      </c>
      <c r="C5511" t="s">
        <v>499</v>
      </c>
      <c r="D5511" s="8">
        <v>45616</v>
      </c>
      <c r="E5511" t="s">
        <v>23</v>
      </c>
      <c r="F5511">
        <v>5</v>
      </c>
      <c r="G5511" s="9" t="s">
        <v>335</v>
      </c>
      <c r="H5511" s="10"/>
      <c r="K5511" s="3" t="s">
        <v>56</v>
      </c>
      <c r="L5511" s="11">
        <f t="shared" si="1121"/>
        <v>0</v>
      </c>
      <c r="M5511" s="11">
        <f t="shared" si="1122"/>
        <v>3</v>
      </c>
      <c r="N5511" s="11">
        <f t="shared" si="1123"/>
        <v>1</v>
      </c>
      <c r="O5511" s="11">
        <f t="shared" si="1124"/>
        <v>1</v>
      </c>
      <c r="P5511" s="11">
        <f t="shared" si="1125"/>
        <v>2</v>
      </c>
      <c r="Q5511" s="11">
        <f t="shared" si="1126"/>
        <v>0</v>
      </c>
      <c r="R5511" s="11">
        <f t="shared" si="1127"/>
        <v>0</v>
      </c>
      <c r="S5511" s="11">
        <f t="shared" si="1128"/>
        <v>3</v>
      </c>
      <c r="T5511" t="str">
        <f t="shared" si="1129"/>
        <v>إضافى كامل</v>
      </c>
    </row>
    <row r="5512" spans="1:20" x14ac:dyDescent="0.25">
      <c r="A5512">
        <v>65</v>
      </c>
      <c r="B5512">
        <v>27523</v>
      </c>
      <c r="C5512" t="s">
        <v>499</v>
      </c>
      <c r="D5512" s="8">
        <v>45617</v>
      </c>
      <c r="E5512" t="s">
        <v>24</v>
      </c>
      <c r="F5512">
        <v>5</v>
      </c>
      <c r="G5512" s="9" t="s">
        <v>335</v>
      </c>
      <c r="H5512" s="10">
        <v>7</v>
      </c>
      <c r="I5512" s="12">
        <v>0.56311342592592595</v>
      </c>
      <c r="J5512" s="12">
        <v>0.83440972222222221</v>
      </c>
      <c r="L5512" s="11">
        <f t="shared" si="1121"/>
        <v>1</v>
      </c>
      <c r="M5512" s="11">
        <f t="shared" si="1122"/>
        <v>2</v>
      </c>
      <c r="N5512" s="11">
        <f t="shared" si="1123"/>
        <v>1</v>
      </c>
      <c r="O5512" s="11">
        <f t="shared" si="1124"/>
        <v>1</v>
      </c>
      <c r="P5512" s="11">
        <f t="shared" si="1125"/>
        <v>2</v>
      </c>
      <c r="Q5512" s="11">
        <f t="shared" si="1126"/>
        <v>0</v>
      </c>
      <c r="R5512" s="11">
        <f t="shared" si="1127"/>
        <v>0</v>
      </c>
      <c r="S5512" s="11">
        <f t="shared" si="1128"/>
        <v>2</v>
      </c>
      <c r="T5512" t="str">
        <f t="shared" si="1129"/>
        <v>إضافى كامل</v>
      </c>
    </row>
    <row r="5513" spans="1:20" x14ac:dyDescent="0.25">
      <c r="A5513">
        <v>65</v>
      </c>
      <c r="B5513">
        <v>27523</v>
      </c>
      <c r="C5513" t="s">
        <v>499</v>
      </c>
      <c r="D5513" s="8">
        <v>45618</v>
      </c>
      <c r="E5513" t="s">
        <v>15</v>
      </c>
      <c r="F5513">
        <v>5</v>
      </c>
      <c r="G5513" s="9" t="s">
        <v>335</v>
      </c>
      <c r="H5513" s="10">
        <v>9</v>
      </c>
      <c r="I5513" s="12">
        <v>0.33111111111111113</v>
      </c>
      <c r="J5513" s="12">
        <v>0.83543981481481477</v>
      </c>
      <c r="L5513" s="11">
        <f t="shared" si="1121"/>
        <v>1</v>
      </c>
      <c r="M5513" s="11">
        <f t="shared" si="1122"/>
        <v>2</v>
      </c>
      <c r="N5513" s="11">
        <f t="shared" si="1123"/>
        <v>1</v>
      </c>
      <c r="O5513" s="11">
        <f t="shared" si="1124"/>
        <v>1</v>
      </c>
      <c r="P5513" s="11">
        <f t="shared" si="1125"/>
        <v>2</v>
      </c>
      <c r="Q5513" s="11">
        <f t="shared" si="1126"/>
        <v>0</v>
      </c>
      <c r="R5513" s="11">
        <f t="shared" si="1127"/>
        <v>0</v>
      </c>
      <c r="S5513" s="11">
        <f t="shared" si="1128"/>
        <v>2</v>
      </c>
      <c r="T5513" t="str">
        <f t="shared" si="1129"/>
        <v>إضافى كامل</v>
      </c>
    </row>
    <row r="5514" spans="1:20" x14ac:dyDescent="0.25">
      <c r="A5514">
        <v>65</v>
      </c>
      <c r="B5514">
        <v>27523</v>
      </c>
      <c r="C5514" t="s">
        <v>499</v>
      </c>
      <c r="D5514" s="8">
        <v>45619</v>
      </c>
      <c r="E5514" t="s">
        <v>18</v>
      </c>
      <c r="F5514">
        <v>5</v>
      </c>
      <c r="G5514" s="9" t="s">
        <v>335</v>
      </c>
      <c r="H5514" s="10"/>
      <c r="L5514" s="11">
        <f t="shared" si="1121"/>
        <v>1</v>
      </c>
      <c r="M5514" s="11">
        <f t="shared" si="1122"/>
        <v>2</v>
      </c>
      <c r="N5514" s="11">
        <f t="shared" si="1123"/>
        <v>1</v>
      </c>
      <c r="O5514" s="11">
        <f t="shared" si="1124"/>
        <v>1</v>
      </c>
      <c r="P5514" s="11">
        <f t="shared" si="1125"/>
        <v>2</v>
      </c>
      <c r="Q5514" s="11">
        <f t="shared" si="1126"/>
        <v>0</v>
      </c>
      <c r="R5514" s="11">
        <f t="shared" si="1127"/>
        <v>0</v>
      </c>
      <c r="S5514" s="11">
        <f t="shared" si="1128"/>
        <v>2</v>
      </c>
      <c r="T5514" t="str">
        <f t="shared" si="1129"/>
        <v>إضافى كامل</v>
      </c>
    </row>
    <row r="5515" spans="1:20" x14ac:dyDescent="0.25">
      <c r="A5515">
        <v>65</v>
      </c>
      <c r="B5515">
        <v>27523</v>
      </c>
      <c r="C5515" t="s">
        <v>499</v>
      </c>
      <c r="D5515" s="8">
        <v>45620</v>
      </c>
      <c r="E5515" t="s">
        <v>20</v>
      </c>
      <c r="F5515">
        <v>5</v>
      </c>
      <c r="G5515" s="9" t="s">
        <v>335</v>
      </c>
      <c r="H5515" s="10">
        <v>11</v>
      </c>
      <c r="I5515" s="12">
        <v>0.33325231481481482</v>
      </c>
      <c r="J5515" s="12">
        <v>0.83430555555555552</v>
      </c>
      <c r="L5515" s="11">
        <f t="shared" si="1121"/>
        <v>1</v>
      </c>
      <c r="M5515" s="11">
        <f t="shared" si="1122"/>
        <v>2</v>
      </c>
      <c r="N5515" s="11">
        <f t="shared" si="1123"/>
        <v>1</v>
      </c>
      <c r="O5515" s="11">
        <f t="shared" si="1124"/>
        <v>1</v>
      </c>
      <c r="P5515" s="11">
        <f t="shared" si="1125"/>
        <v>2</v>
      </c>
      <c r="Q5515" s="11">
        <f t="shared" si="1126"/>
        <v>0</v>
      </c>
      <c r="R5515" s="11">
        <f t="shared" si="1127"/>
        <v>0</v>
      </c>
      <c r="S5515" s="11">
        <f t="shared" si="1128"/>
        <v>2</v>
      </c>
      <c r="T5515" t="str">
        <f t="shared" si="1129"/>
        <v>إضافى كامل</v>
      </c>
    </row>
    <row r="5516" spans="1:20" x14ac:dyDescent="0.25">
      <c r="A5516">
        <v>65</v>
      </c>
      <c r="B5516">
        <v>27523</v>
      </c>
      <c r="C5516" t="s">
        <v>499</v>
      </c>
      <c r="D5516" s="8">
        <v>45621</v>
      </c>
      <c r="E5516" t="s">
        <v>21</v>
      </c>
      <c r="F5516">
        <v>5</v>
      </c>
      <c r="G5516" s="9" t="s">
        <v>335</v>
      </c>
      <c r="H5516" s="10">
        <v>12</v>
      </c>
      <c r="I5516" s="12">
        <v>0.39454861111111111</v>
      </c>
      <c r="J5516" s="12">
        <v>0.58714120370370371</v>
      </c>
      <c r="K5516" s="3" t="s">
        <v>7</v>
      </c>
      <c r="L5516" s="11">
        <f t="shared" si="1121"/>
        <v>1</v>
      </c>
      <c r="M5516" s="11">
        <f t="shared" si="1122"/>
        <v>2</v>
      </c>
      <c r="N5516" s="11">
        <f t="shared" si="1123"/>
        <v>1</v>
      </c>
      <c r="O5516" s="11">
        <f t="shared" si="1124"/>
        <v>1</v>
      </c>
      <c r="P5516" s="11">
        <f t="shared" si="1125"/>
        <v>2</v>
      </c>
      <c r="Q5516" s="11">
        <f t="shared" si="1126"/>
        <v>0</v>
      </c>
      <c r="R5516" s="11">
        <f t="shared" si="1127"/>
        <v>0</v>
      </c>
      <c r="S5516" s="11">
        <f t="shared" si="1128"/>
        <v>2</v>
      </c>
      <c r="T5516" t="str">
        <f t="shared" si="1129"/>
        <v>إضافى كامل</v>
      </c>
    </row>
    <row r="5517" spans="1:20" x14ac:dyDescent="0.25">
      <c r="A5517">
        <v>65</v>
      </c>
      <c r="B5517">
        <v>27523</v>
      </c>
      <c r="C5517" t="s">
        <v>499</v>
      </c>
      <c r="D5517" s="8">
        <v>45622</v>
      </c>
      <c r="E5517" t="s">
        <v>22</v>
      </c>
      <c r="F5517">
        <v>5</v>
      </c>
      <c r="G5517" s="9" t="s">
        <v>335</v>
      </c>
      <c r="H5517" s="10"/>
      <c r="K5517" s="3" t="s">
        <v>56</v>
      </c>
      <c r="L5517" s="11">
        <f t="shared" si="1121"/>
        <v>0</v>
      </c>
      <c r="M5517" s="11">
        <f t="shared" si="1122"/>
        <v>3</v>
      </c>
      <c r="N5517" s="11">
        <f t="shared" si="1123"/>
        <v>0</v>
      </c>
      <c r="O5517" s="11">
        <f t="shared" si="1124"/>
        <v>1</v>
      </c>
      <c r="P5517" s="11">
        <f t="shared" si="1125"/>
        <v>1</v>
      </c>
      <c r="Q5517" s="11">
        <f t="shared" si="1126"/>
        <v>0</v>
      </c>
      <c r="R5517" s="11">
        <f t="shared" si="1127"/>
        <v>0</v>
      </c>
      <c r="S5517" s="11">
        <f t="shared" si="1128"/>
        <v>3</v>
      </c>
      <c r="T5517" t="str">
        <f t="shared" si="1129"/>
        <v>إضافى كامل</v>
      </c>
    </row>
    <row r="5518" spans="1:20" x14ac:dyDescent="0.25">
      <c r="A5518">
        <v>65</v>
      </c>
      <c r="B5518">
        <v>27523</v>
      </c>
      <c r="C5518" t="s">
        <v>499</v>
      </c>
      <c r="D5518" s="8">
        <v>45623</v>
      </c>
      <c r="E5518" t="s">
        <v>23</v>
      </c>
      <c r="F5518">
        <v>5</v>
      </c>
      <c r="G5518" s="9" t="s">
        <v>335</v>
      </c>
      <c r="H5518" s="10">
        <v>13</v>
      </c>
      <c r="I5518" s="12">
        <v>0.56841435185185185</v>
      </c>
      <c r="J5518" s="12">
        <v>0.83446759259259262</v>
      </c>
      <c r="L5518" s="11">
        <f t="shared" si="1121"/>
        <v>1</v>
      </c>
      <c r="M5518" s="11">
        <f t="shared" si="1122"/>
        <v>2</v>
      </c>
      <c r="N5518" s="11">
        <f t="shared" si="1123"/>
        <v>0</v>
      </c>
      <c r="O5518" s="11">
        <f t="shared" si="1124"/>
        <v>1</v>
      </c>
      <c r="P5518" s="11">
        <f t="shared" si="1125"/>
        <v>1</v>
      </c>
      <c r="Q5518" s="11">
        <f t="shared" si="1126"/>
        <v>0</v>
      </c>
      <c r="R5518" s="11">
        <f t="shared" si="1127"/>
        <v>0</v>
      </c>
      <c r="S5518" s="11">
        <f t="shared" si="1128"/>
        <v>2</v>
      </c>
      <c r="T5518" t="str">
        <f t="shared" si="1129"/>
        <v>إضافى كامل</v>
      </c>
    </row>
    <row r="5519" spans="1:20" x14ac:dyDescent="0.25">
      <c r="A5519">
        <v>65</v>
      </c>
      <c r="B5519">
        <v>27523</v>
      </c>
      <c r="C5519" t="s">
        <v>499</v>
      </c>
      <c r="D5519" s="8">
        <v>45624</v>
      </c>
      <c r="E5519" t="s">
        <v>24</v>
      </c>
      <c r="F5519">
        <v>5</v>
      </c>
      <c r="G5519" s="9" t="s">
        <v>335</v>
      </c>
      <c r="H5519" s="10" t="s">
        <v>501</v>
      </c>
      <c r="I5519" s="12">
        <v>0.33660879629629631</v>
      </c>
      <c r="J5519" s="12">
        <v>0.83805555555555555</v>
      </c>
      <c r="L5519" s="11">
        <f t="shared" si="1121"/>
        <v>1</v>
      </c>
      <c r="M5519" s="11">
        <f t="shared" si="1122"/>
        <v>2</v>
      </c>
      <c r="N5519" s="11">
        <f t="shared" si="1123"/>
        <v>0</v>
      </c>
      <c r="O5519" s="11">
        <f t="shared" si="1124"/>
        <v>1</v>
      </c>
      <c r="P5519" s="11">
        <f t="shared" si="1125"/>
        <v>1</v>
      </c>
      <c r="Q5519" s="11">
        <f t="shared" si="1126"/>
        <v>0</v>
      </c>
      <c r="R5519" s="11">
        <f t="shared" si="1127"/>
        <v>0</v>
      </c>
      <c r="S5519" s="11">
        <f t="shared" si="1128"/>
        <v>2</v>
      </c>
      <c r="T5519" t="str">
        <f t="shared" si="1129"/>
        <v>إضافى كامل</v>
      </c>
    </row>
    <row r="5520" spans="1:20" x14ac:dyDescent="0.25">
      <c r="A5520">
        <v>65</v>
      </c>
      <c r="B5520">
        <v>27523</v>
      </c>
      <c r="C5520" t="s">
        <v>499</v>
      </c>
      <c r="D5520" s="8">
        <v>45625</v>
      </c>
      <c r="E5520" t="s">
        <v>15</v>
      </c>
      <c r="F5520">
        <v>5</v>
      </c>
      <c r="G5520" s="9" t="s">
        <v>335</v>
      </c>
      <c r="H5520" s="10"/>
      <c r="L5520" s="11">
        <f t="shared" si="1121"/>
        <v>1</v>
      </c>
      <c r="M5520" s="11">
        <f t="shared" si="1122"/>
        <v>2</v>
      </c>
      <c r="N5520" s="11">
        <f t="shared" si="1123"/>
        <v>0</v>
      </c>
      <c r="O5520" s="11">
        <f t="shared" si="1124"/>
        <v>1</v>
      </c>
      <c r="P5520" s="11">
        <f t="shared" si="1125"/>
        <v>1</v>
      </c>
      <c r="Q5520" s="11">
        <f t="shared" si="1126"/>
        <v>0</v>
      </c>
      <c r="R5520" s="11">
        <f t="shared" si="1127"/>
        <v>0</v>
      </c>
      <c r="S5520" s="11">
        <f t="shared" si="1128"/>
        <v>2</v>
      </c>
      <c r="T5520" t="str">
        <f t="shared" si="1129"/>
        <v>إضافى كامل</v>
      </c>
    </row>
    <row r="5521" spans="1:20" x14ac:dyDescent="0.25">
      <c r="A5521">
        <v>65</v>
      </c>
      <c r="B5521">
        <v>27523</v>
      </c>
      <c r="C5521" t="s">
        <v>499</v>
      </c>
      <c r="D5521" s="8">
        <v>45626</v>
      </c>
      <c r="E5521" t="s">
        <v>18</v>
      </c>
      <c r="F5521">
        <v>5</v>
      </c>
      <c r="G5521" s="9" t="s">
        <v>335</v>
      </c>
      <c r="H5521" s="10"/>
      <c r="L5521" s="11">
        <f t="shared" si="1121"/>
        <v>1</v>
      </c>
      <c r="M5521" s="11">
        <f t="shared" si="1122"/>
        <v>2</v>
      </c>
      <c r="N5521" s="11">
        <f t="shared" si="1123"/>
        <v>0</v>
      </c>
      <c r="O5521" s="11">
        <f t="shared" si="1124"/>
        <v>1</v>
      </c>
      <c r="P5521" s="11">
        <f t="shared" si="1125"/>
        <v>1</v>
      </c>
      <c r="Q5521" s="11">
        <f t="shared" si="1126"/>
        <v>0</v>
      </c>
      <c r="R5521" s="11">
        <f t="shared" si="1127"/>
        <v>0</v>
      </c>
      <c r="S5521" s="11">
        <f t="shared" si="1128"/>
        <v>2</v>
      </c>
      <c r="T5521" t="str">
        <f t="shared" si="1129"/>
        <v>إضافى كامل</v>
      </c>
    </row>
    <row r="5522" spans="1:20" x14ac:dyDescent="0.25">
      <c r="A5522">
        <v>95</v>
      </c>
      <c r="B5522">
        <v>28192</v>
      </c>
      <c r="C5522" t="s">
        <v>502</v>
      </c>
      <c r="D5522" s="8">
        <v>45597</v>
      </c>
      <c r="E5522" t="s">
        <v>15</v>
      </c>
      <c r="F5522">
        <v>5</v>
      </c>
      <c r="G5522" s="9" t="s">
        <v>503</v>
      </c>
      <c r="H5522" s="10"/>
      <c r="L5522" s="11">
        <f t="shared" si="1121"/>
        <v>1</v>
      </c>
      <c r="M5522" s="11">
        <f t="shared" si="1122"/>
        <v>2</v>
      </c>
      <c r="N5522" s="11">
        <f t="shared" si="1123"/>
        <v>0</v>
      </c>
      <c r="O5522" s="11">
        <f t="shared" si="1124"/>
        <v>1</v>
      </c>
      <c r="P5522" s="11">
        <f t="shared" si="1125"/>
        <v>1</v>
      </c>
      <c r="Q5522" s="11">
        <f t="shared" si="1126"/>
        <v>0</v>
      </c>
      <c r="R5522" s="11">
        <f t="shared" si="1127"/>
        <v>0</v>
      </c>
      <c r="S5522" s="11">
        <f t="shared" si="1128"/>
        <v>2</v>
      </c>
      <c r="T5522" t="str">
        <f t="shared" si="1129"/>
        <v>إضافى كامل</v>
      </c>
    </row>
    <row r="5523" spans="1:20" x14ac:dyDescent="0.25">
      <c r="A5523">
        <v>95</v>
      </c>
      <c r="B5523">
        <v>28192</v>
      </c>
      <c r="C5523" t="s">
        <v>504</v>
      </c>
      <c r="D5523" s="8">
        <v>45598</v>
      </c>
      <c r="E5523" t="s">
        <v>18</v>
      </c>
      <c r="F5523">
        <v>5</v>
      </c>
      <c r="G5523" s="9" t="s">
        <v>335</v>
      </c>
      <c r="H5523" s="10"/>
      <c r="L5523" s="11">
        <f t="shared" si="1121"/>
        <v>1</v>
      </c>
      <c r="M5523" s="11">
        <f t="shared" si="1122"/>
        <v>2</v>
      </c>
      <c r="N5523" s="11">
        <f t="shared" si="1123"/>
        <v>0</v>
      </c>
      <c r="O5523" s="11">
        <f t="shared" si="1124"/>
        <v>1</v>
      </c>
      <c r="P5523" s="11">
        <f t="shared" si="1125"/>
        <v>1</v>
      </c>
      <c r="Q5523" s="11">
        <f t="shared" si="1126"/>
        <v>0</v>
      </c>
      <c r="R5523" s="11">
        <f t="shared" si="1127"/>
        <v>0</v>
      </c>
      <c r="S5523" s="11">
        <f t="shared" si="1128"/>
        <v>2</v>
      </c>
      <c r="T5523" t="str">
        <f t="shared" si="1129"/>
        <v>إضافى كامل</v>
      </c>
    </row>
    <row r="5524" spans="1:20" x14ac:dyDescent="0.25">
      <c r="A5524">
        <v>95</v>
      </c>
      <c r="B5524">
        <v>28192</v>
      </c>
      <c r="C5524" t="s">
        <v>504</v>
      </c>
      <c r="D5524" s="8">
        <v>45599</v>
      </c>
      <c r="E5524" t="s">
        <v>20</v>
      </c>
      <c r="F5524">
        <v>5</v>
      </c>
      <c r="G5524" s="9" t="s">
        <v>335</v>
      </c>
      <c r="H5524" s="10">
        <v>1</v>
      </c>
      <c r="I5524" s="12">
        <v>0.36708333333333332</v>
      </c>
      <c r="J5524" s="12">
        <v>0.71104166666666668</v>
      </c>
      <c r="L5524" s="11">
        <f t="shared" si="1121"/>
        <v>1</v>
      </c>
      <c r="M5524" s="11">
        <f t="shared" si="1122"/>
        <v>2</v>
      </c>
      <c r="N5524" s="11">
        <f t="shared" si="1123"/>
        <v>0</v>
      </c>
      <c r="O5524" s="11">
        <f t="shared" si="1124"/>
        <v>1</v>
      </c>
      <c r="P5524" s="11">
        <f t="shared" si="1125"/>
        <v>1</v>
      </c>
      <c r="Q5524" s="11">
        <f t="shared" si="1126"/>
        <v>0</v>
      </c>
      <c r="R5524" s="11">
        <f t="shared" si="1127"/>
        <v>0</v>
      </c>
      <c r="S5524" s="11">
        <f t="shared" si="1128"/>
        <v>2</v>
      </c>
      <c r="T5524" t="str">
        <f t="shared" si="1129"/>
        <v>إضافى كامل</v>
      </c>
    </row>
    <row r="5525" spans="1:20" x14ac:dyDescent="0.25">
      <c r="A5525">
        <v>95</v>
      </c>
      <c r="B5525">
        <v>28192</v>
      </c>
      <c r="C5525" t="s">
        <v>504</v>
      </c>
      <c r="D5525" s="8">
        <v>45600</v>
      </c>
      <c r="E5525" t="s">
        <v>21</v>
      </c>
      <c r="F5525">
        <v>5</v>
      </c>
      <c r="G5525" s="9" t="s">
        <v>335</v>
      </c>
      <c r="H5525" s="10">
        <v>2</v>
      </c>
      <c r="I5525" s="12">
        <v>0.32718750000000002</v>
      </c>
      <c r="J5525" s="12">
        <v>0.70994212962962966</v>
      </c>
      <c r="L5525" s="11">
        <f t="shared" si="1121"/>
        <v>1</v>
      </c>
      <c r="M5525" s="11">
        <f t="shared" si="1122"/>
        <v>2</v>
      </c>
      <c r="N5525" s="11">
        <f t="shared" si="1123"/>
        <v>0</v>
      </c>
      <c r="O5525" s="11">
        <f t="shared" si="1124"/>
        <v>1</v>
      </c>
      <c r="P5525" s="11">
        <f t="shared" si="1125"/>
        <v>1</v>
      </c>
      <c r="Q5525" s="11">
        <f t="shared" si="1126"/>
        <v>0</v>
      </c>
      <c r="R5525" s="11">
        <f t="shared" si="1127"/>
        <v>0</v>
      </c>
      <c r="S5525" s="11">
        <f t="shared" si="1128"/>
        <v>2</v>
      </c>
      <c r="T5525" t="str">
        <f t="shared" si="1129"/>
        <v>إضافى كامل</v>
      </c>
    </row>
    <row r="5526" spans="1:20" x14ac:dyDescent="0.25">
      <c r="A5526">
        <v>95</v>
      </c>
      <c r="B5526">
        <v>28192</v>
      </c>
      <c r="C5526" t="s">
        <v>504</v>
      </c>
      <c r="D5526" s="8">
        <v>45601</v>
      </c>
      <c r="E5526" t="s">
        <v>22</v>
      </c>
      <c r="F5526">
        <v>5</v>
      </c>
      <c r="G5526" s="9" t="s">
        <v>335</v>
      </c>
      <c r="H5526" s="10">
        <v>3</v>
      </c>
      <c r="I5526" s="12">
        <v>0.32291666666666669</v>
      </c>
      <c r="J5526" s="12">
        <v>0.71964120370370366</v>
      </c>
      <c r="L5526" s="11">
        <f t="shared" si="1121"/>
        <v>1</v>
      </c>
      <c r="M5526" s="11">
        <f t="shared" si="1122"/>
        <v>2</v>
      </c>
      <c r="N5526" s="11">
        <f t="shared" si="1123"/>
        <v>0</v>
      </c>
      <c r="O5526" s="11">
        <f t="shared" si="1124"/>
        <v>1</v>
      </c>
      <c r="P5526" s="11">
        <f t="shared" si="1125"/>
        <v>1</v>
      </c>
      <c r="Q5526" s="11">
        <f t="shared" si="1126"/>
        <v>0</v>
      </c>
      <c r="R5526" s="11">
        <f t="shared" si="1127"/>
        <v>0</v>
      </c>
      <c r="S5526" s="11">
        <f t="shared" si="1128"/>
        <v>2</v>
      </c>
      <c r="T5526" t="str">
        <f t="shared" si="1129"/>
        <v>إضافى كامل</v>
      </c>
    </row>
    <row r="5527" spans="1:20" x14ac:dyDescent="0.25">
      <c r="A5527">
        <v>95</v>
      </c>
      <c r="B5527">
        <v>28192</v>
      </c>
      <c r="C5527" t="s">
        <v>504</v>
      </c>
      <c r="D5527" s="8">
        <v>45602</v>
      </c>
      <c r="E5527" t="s">
        <v>23</v>
      </c>
      <c r="F5527">
        <v>5</v>
      </c>
      <c r="G5527" s="9" t="s">
        <v>335</v>
      </c>
      <c r="H5527" s="10"/>
      <c r="I5527" s="12">
        <v>0.32172453703703702</v>
      </c>
      <c r="J5527" s="12">
        <v>0.32174768518518521</v>
      </c>
      <c r="K5527" s="17" t="s">
        <v>56</v>
      </c>
      <c r="L5527" s="11">
        <f t="shared" si="1121"/>
        <v>0</v>
      </c>
      <c r="M5527" s="11">
        <f t="shared" si="1122"/>
        <v>2</v>
      </c>
      <c r="N5527" s="11">
        <f t="shared" si="1123"/>
        <v>0</v>
      </c>
      <c r="O5527" s="11">
        <f t="shared" si="1124"/>
        <v>1</v>
      </c>
      <c r="P5527" s="11">
        <f t="shared" si="1125"/>
        <v>1</v>
      </c>
      <c r="Q5527" s="11">
        <f t="shared" si="1126"/>
        <v>0</v>
      </c>
      <c r="R5527" s="11">
        <f t="shared" si="1127"/>
        <v>0</v>
      </c>
      <c r="S5527" s="11">
        <f t="shared" si="1128"/>
        <v>2</v>
      </c>
      <c r="T5527" t="str">
        <f t="shared" si="1129"/>
        <v>إضافى كامل</v>
      </c>
    </row>
    <row r="5528" spans="1:20" x14ac:dyDescent="0.25">
      <c r="A5528">
        <v>95</v>
      </c>
      <c r="B5528">
        <v>28192</v>
      </c>
      <c r="C5528" t="s">
        <v>504</v>
      </c>
      <c r="D5528" s="8">
        <v>45603</v>
      </c>
      <c r="E5528" t="s">
        <v>24</v>
      </c>
      <c r="F5528">
        <v>5</v>
      </c>
      <c r="G5528" s="9" t="s">
        <v>335</v>
      </c>
      <c r="H5528" s="10">
        <v>4</v>
      </c>
      <c r="I5528" s="12">
        <v>0.3326736111111111</v>
      </c>
      <c r="J5528" s="12">
        <v>0.59158564814814818</v>
      </c>
      <c r="L5528" s="11">
        <f t="shared" si="1121"/>
        <v>1</v>
      </c>
      <c r="M5528" s="11">
        <f t="shared" si="1122"/>
        <v>1</v>
      </c>
      <c r="N5528" s="11">
        <f t="shared" si="1123"/>
        <v>0</v>
      </c>
      <c r="O5528" s="11">
        <f t="shared" si="1124"/>
        <v>1</v>
      </c>
      <c r="P5528" s="11">
        <f t="shared" si="1125"/>
        <v>1</v>
      </c>
      <c r="Q5528" s="11">
        <f t="shared" si="1126"/>
        <v>0</v>
      </c>
      <c r="R5528" s="11">
        <f t="shared" si="1127"/>
        <v>0</v>
      </c>
      <c r="S5528" s="11">
        <f t="shared" si="1128"/>
        <v>1</v>
      </c>
      <c r="T5528" t="str">
        <f t="shared" si="1129"/>
        <v>إضافى كامل</v>
      </c>
    </row>
    <row r="5529" spans="1:20" x14ac:dyDescent="0.25">
      <c r="A5529">
        <v>95</v>
      </c>
      <c r="B5529">
        <v>28192</v>
      </c>
      <c r="C5529" t="s">
        <v>504</v>
      </c>
      <c r="D5529" s="8">
        <v>45604</v>
      </c>
      <c r="E5529" t="s">
        <v>15</v>
      </c>
      <c r="F5529">
        <v>5</v>
      </c>
      <c r="G5529" s="9" t="s">
        <v>335</v>
      </c>
      <c r="H5529" s="10"/>
      <c r="L5529" s="11">
        <f t="shared" si="1121"/>
        <v>1</v>
      </c>
      <c r="M5529" s="11">
        <f t="shared" si="1122"/>
        <v>2</v>
      </c>
      <c r="N5529" s="11">
        <f t="shared" si="1123"/>
        <v>0</v>
      </c>
      <c r="O5529" s="11">
        <f t="shared" si="1124"/>
        <v>1</v>
      </c>
      <c r="P5529" s="11">
        <f t="shared" si="1125"/>
        <v>1</v>
      </c>
      <c r="Q5529" s="11">
        <f t="shared" si="1126"/>
        <v>0</v>
      </c>
      <c r="R5529" s="11">
        <f t="shared" si="1127"/>
        <v>0</v>
      </c>
      <c r="S5529" s="11">
        <f t="shared" si="1128"/>
        <v>2</v>
      </c>
      <c r="T5529" t="str">
        <f t="shared" si="1129"/>
        <v>إضافى كامل</v>
      </c>
    </row>
    <row r="5530" spans="1:20" x14ac:dyDescent="0.25">
      <c r="A5530">
        <v>95</v>
      </c>
      <c r="B5530">
        <v>28192</v>
      </c>
      <c r="C5530" t="s">
        <v>504</v>
      </c>
      <c r="D5530" s="8">
        <v>45605</v>
      </c>
      <c r="E5530" t="s">
        <v>18</v>
      </c>
      <c r="F5530">
        <v>5</v>
      </c>
      <c r="G5530" s="9" t="s">
        <v>335</v>
      </c>
      <c r="H5530" s="10"/>
      <c r="L5530" s="11">
        <f t="shared" si="1121"/>
        <v>1</v>
      </c>
      <c r="M5530" s="11">
        <f t="shared" si="1122"/>
        <v>2</v>
      </c>
      <c r="N5530" s="11">
        <f t="shared" si="1123"/>
        <v>0</v>
      </c>
      <c r="O5530" s="11">
        <f t="shared" si="1124"/>
        <v>1</v>
      </c>
      <c r="P5530" s="11">
        <f t="shared" si="1125"/>
        <v>1</v>
      </c>
      <c r="Q5530" s="11">
        <f t="shared" si="1126"/>
        <v>0</v>
      </c>
      <c r="R5530" s="11">
        <f t="shared" si="1127"/>
        <v>0</v>
      </c>
      <c r="S5530" s="11">
        <f t="shared" si="1128"/>
        <v>2</v>
      </c>
      <c r="T5530" t="str">
        <f t="shared" si="1129"/>
        <v>إضافى كامل</v>
      </c>
    </row>
    <row r="5531" spans="1:20" x14ac:dyDescent="0.25">
      <c r="A5531">
        <v>95</v>
      </c>
      <c r="B5531">
        <v>28192</v>
      </c>
      <c r="C5531" t="s">
        <v>504</v>
      </c>
      <c r="D5531" s="8">
        <v>45606</v>
      </c>
      <c r="E5531" t="s">
        <v>20</v>
      </c>
      <c r="F5531">
        <v>5</v>
      </c>
      <c r="G5531" s="9" t="s">
        <v>335</v>
      </c>
      <c r="H5531" s="10">
        <v>5</v>
      </c>
      <c r="I5531" s="12">
        <v>0.33081018518518518</v>
      </c>
      <c r="J5531" s="12">
        <v>0.47108796296296296</v>
      </c>
      <c r="K5531" s="3" t="s">
        <v>8</v>
      </c>
      <c r="L5531" s="11">
        <f t="shared" si="1121"/>
        <v>1</v>
      </c>
      <c r="M5531" s="11">
        <f t="shared" si="1122"/>
        <v>2</v>
      </c>
      <c r="N5531" s="11">
        <f t="shared" si="1123"/>
        <v>0</v>
      </c>
      <c r="O5531" s="11">
        <f t="shared" si="1124"/>
        <v>1</v>
      </c>
      <c r="P5531" s="11">
        <f t="shared" si="1125"/>
        <v>1</v>
      </c>
      <c r="Q5531" s="11">
        <f t="shared" si="1126"/>
        <v>0</v>
      </c>
      <c r="R5531" s="11">
        <f t="shared" si="1127"/>
        <v>0</v>
      </c>
      <c r="S5531" s="11">
        <f t="shared" si="1128"/>
        <v>2</v>
      </c>
      <c r="T5531" t="str">
        <f t="shared" si="1129"/>
        <v>إضافى كامل</v>
      </c>
    </row>
    <row r="5532" spans="1:20" x14ac:dyDescent="0.25">
      <c r="A5532">
        <v>95</v>
      </c>
      <c r="B5532">
        <v>28192</v>
      </c>
      <c r="C5532" t="s">
        <v>504</v>
      </c>
      <c r="D5532" s="8">
        <v>45607</v>
      </c>
      <c r="E5532" t="s">
        <v>21</v>
      </c>
      <c r="F5532">
        <v>5</v>
      </c>
      <c r="G5532" s="9" t="s">
        <v>335</v>
      </c>
      <c r="H5532" s="10">
        <v>6</v>
      </c>
      <c r="I5532" s="12">
        <v>0.33150462962962962</v>
      </c>
      <c r="J5532" s="12">
        <v>0.72067129629629634</v>
      </c>
      <c r="L5532" s="11">
        <f t="shared" si="1121"/>
        <v>1</v>
      </c>
      <c r="M5532" s="11">
        <f t="shared" si="1122"/>
        <v>2</v>
      </c>
      <c r="N5532" s="11">
        <f t="shared" si="1123"/>
        <v>0</v>
      </c>
      <c r="O5532" s="11">
        <f t="shared" si="1124"/>
        <v>0</v>
      </c>
      <c r="P5532" s="11">
        <f t="shared" si="1125"/>
        <v>0</v>
      </c>
      <c r="Q5532" s="11">
        <f t="shared" si="1126"/>
        <v>0</v>
      </c>
      <c r="R5532" s="11">
        <f t="shared" si="1127"/>
        <v>0</v>
      </c>
      <c r="S5532" s="11">
        <f t="shared" si="1128"/>
        <v>2</v>
      </c>
      <c r="T5532" t="str">
        <f t="shared" si="1129"/>
        <v>إضافى كامل</v>
      </c>
    </row>
    <row r="5533" spans="1:20" x14ac:dyDescent="0.25">
      <c r="A5533">
        <v>95</v>
      </c>
      <c r="B5533">
        <v>28192</v>
      </c>
      <c r="C5533" t="s">
        <v>504</v>
      </c>
      <c r="D5533" s="8">
        <v>45608</v>
      </c>
      <c r="E5533" t="s">
        <v>22</v>
      </c>
      <c r="F5533">
        <v>5</v>
      </c>
      <c r="G5533" s="9" t="s">
        <v>335</v>
      </c>
      <c r="H5533" s="10">
        <v>7</v>
      </c>
      <c r="I5533" s="12">
        <v>0.32971064814814816</v>
      </c>
      <c r="J5533" s="12">
        <v>0.72310185185185183</v>
      </c>
      <c r="L5533" s="11">
        <f t="shared" si="1121"/>
        <v>1</v>
      </c>
      <c r="M5533" s="11">
        <f t="shared" si="1122"/>
        <v>2</v>
      </c>
      <c r="N5533" s="11">
        <f t="shared" si="1123"/>
        <v>0</v>
      </c>
      <c r="O5533" s="11">
        <f t="shared" si="1124"/>
        <v>0</v>
      </c>
      <c r="P5533" s="11">
        <f t="shared" si="1125"/>
        <v>0</v>
      </c>
      <c r="Q5533" s="11">
        <f t="shared" si="1126"/>
        <v>0</v>
      </c>
      <c r="R5533" s="11">
        <f t="shared" si="1127"/>
        <v>0</v>
      </c>
      <c r="S5533" s="11">
        <f t="shared" si="1128"/>
        <v>2</v>
      </c>
      <c r="T5533" t="str">
        <f t="shared" si="1129"/>
        <v>إضافى كامل</v>
      </c>
    </row>
    <row r="5534" spans="1:20" x14ac:dyDescent="0.25">
      <c r="A5534">
        <v>95</v>
      </c>
      <c r="B5534">
        <v>28192</v>
      </c>
      <c r="C5534" t="s">
        <v>504</v>
      </c>
      <c r="D5534" s="8">
        <v>45609</v>
      </c>
      <c r="E5534" t="s">
        <v>23</v>
      </c>
      <c r="F5534">
        <v>5</v>
      </c>
      <c r="G5534" s="9" t="s">
        <v>335</v>
      </c>
      <c r="H5534" s="10">
        <v>8</v>
      </c>
      <c r="I5534" s="12">
        <v>0.33674768518518516</v>
      </c>
      <c r="J5534" s="12">
        <v>0.72189814814814812</v>
      </c>
      <c r="L5534" s="11">
        <f t="shared" si="1121"/>
        <v>1</v>
      </c>
      <c r="M5534" s="11">
        <f t="shared" si="1122"/>
        <v>2</v>
      </c>
      <c r="N5534" s="11">
        <f t="shared" si="1123"/>
        <v>0</v>
      </c>
      <c r="O5534" s="11">
        <f t="shared" si="1124"/>
        <v>0</v>
      </c>
      <c r="P5534" s="11">
        <f t="shared" si="1125"/>
        <v>0</v>
      </c>
      <c r="Q5534" s="11">
        <f t="shared" si="1126"/>
        <v>0</v>
      </c>
      <c r="R5534" s="11">
        <f t="shared" si="1127"/>
        <v>0</v>
      </c>
      <c r="S5534" s="11">
        <f t="shared" si="1128"/>
        <v>2</v>
      </c>
      <c r="T5534" t="str">
        <f t="shared" si="1129"/>
        <v>إضافى كامل</v>
      </c>
    </row>
    <row r="5535" spans="1:20" x14ac:dyDescent="0.25">
      <c r="A5535">
        <v>95</v>
      </c>
      <c r="B5535">
        <v>28192</v>
      </c>
      <c r="C5535" t="s">
        <v>504</v>
      </c>
      <c r="D5535" s="8">
        <v>45610</v>
      </c>
      <c r="E5535" t="s">
        <v>24</v>
      </c>
      <c r="F5535">
        <v>5</v>
      </c>
      <c r="G5535" s="9" t="s">
        <v>335</v>
      </c>
      <c r="H5535" s="10">
        <v>9</v>
      </c>
      <c r="I5535" s="12">
        <v>0.33299768518518519</v>
      </c>
      <c r="J5535" s="12">
        <v>0.72774305555555552</v>
      </c>
      <c r="L5535" s="11">
        <f t="shared" si="1121"/>
        <v>1</v>
      </c>
      <c r="M5535" s="11">
        <f t="shared" si="1122"/>
        <v>2</v>
      </c>
      <c r="N5535" s="11">
        <f t="shared" si="1123"/>
        <v>0</v>
      </c>
      <c r="O5535" s="11">
        <f t="shared" si="1124"/>
        <v>0</v>
      </c>
      <c r="P5535" s="11">
        <f t="shared" si="1125"/>
        <v>0</v>
      </c>
      <c r="Q5535" s="11">
        <f t="shared" si="1126"/>
        <v>0</v>
      </c>
      <c r="R5535" s="11">
        <f t="shared" si="1127"/>
        <v>0</v>
      </c>
      <c r="S5535" s="11">
        <f t="shared" si="1128"/>
        <v>2</v>
      </c>
      <c r="T5535" t="str">
        <f t="shared" si="1129"/>
        <v>إضافى كامل</v>
      </c>
    </row>
    <row r="5536" spans="1:20" x14ac:dyDescent="0.25">
      <c r="A5536">
        <v>95</v>
      </c>
      <c r="B5536">
        <v>28192</v>
      </c>
      <c r="C5536" t="s">
        <v>504</v>
      </c>
      <c r="D5536" s="8">
        <v>45611</v>
      </c>
      <c r="E5536" t="s">
        <v>15</v>
      </c>
      <c r="F5536">
        <v>5</v>
      </c>
      <c r="G5536" s="9" t="s">
        <v>335</v>
      </c>
      <c r="H5536" s="10"/>
      <c r="L5536" s="11">
        <f t="shared" si="1121"/>
        <v>1</v>
      </c>
      <c r="M5536" s="11">
        <f t="shared" si="1122"/>
        <v>2</v>
      </c>
      <c r="N5536" s="11">
        <f t="shared" si="1123"/>
        <v>0</v>
      </c>
      <c r="O5536" s="11">
        <f t="shared" si="1124"/>
        <v>0</v>
      </c>
      <c r="P5536" s="11">
        <f t="shared" si="1125"/>
        <v>0</v>
      </c>
      <c r="Q5536" s="11">
        <f t="shared" si="1126"/>
        <v>0</v>
      </c>
      <c r="R5536" s="11">
        <f t="shared" si="1127"/>
        <v>0</v>
      </c>
      <c r="S5536" s="11">
        <f t="shared" si="1128"/>
        <v>2</v>
      </c>
      <c r="T5536" t="str">
        <f t="shared" si="1129"/>
        <v>إضافى كامل</v>
      </c>
    </row>
    <row r="5537" spans="1:20" x14ac:dyDescent="0.25">
      <c r="A5537">
        <v>95</v>
      </c>
      <c r="B5537">
        <v>28192</v>
      </c>
      <c r="C5537" t="s">
        <v>504</v>
      </c>
      <c r="D5537" s="8">
        <v>45612</v>
      </c>
      <c r="E5537" t="s">
        <v>18</v>
      </c>
      <c r="F5537">
        <v>5</v>
      </c>
      <c r="G5537" s="9" t="s">
        <v>335</v>
      </c>
      <c r="H5537" s="10"/>
      <c r="L5537" s="11">
        <f t="shared" si="1121"/>
        <v>1</v>
      </c>
      <c r="M5537" s="11">
        <f t="shared" si="1122"/>
        <v>2</v>
      </c>
      <c r="N5537" s="11">
        <f t="shared" si="1123"/>
        <v>0</v>
      </c>
      <c r="O5537" s="11">
        <f t="shared" si="1124"/>
        <v>0</v>
      </c>
      <c r="P5537" s="11">
        <f t="shared" si="1125"/>
        <v>0</v>
      </c>
      <c r="Q5537" s="11">
        <f t="shared" si="1126"/>
        <v>0</v>
      </c>
      <c r="R5537" s="11">
        <f t="shared" si="1127"/>
        <v>0</v>
      </c>
      <c r="S5537" s="11">
        <f t="shared" si="1128"/>
        <v>2</v>
      </c>
      <c r="T5537" t="str">
        <f t="shared" si="1129"/>
        <v>إضافى كامل</v>
      </c>
    </row>
    <row r="5538" spans="1:20" x14ac:dyDescent="0.25">
      <c r="A5538">
        <v>95</v>
      </c>
      <c r="B5538">
        <v>28192</v>
      </c>
      <c r="C5538" t="s">
        <v>504</v>
      </c>
      <c r="D5538" s="8">
        <v>45613</v>
      </c>
      <c r="E5538" t="s">
        <v>20</v>
      </c>
      <c r="F5538">
        <v>5</v>
      </c>
      <c r="G5538" s="9" t="s">
        <v>335</v>
      </c>
      <c r="H5538" s="10">
        <v>10</v>
      </c>
      <c r="I5538" s="12">
        <v>0.32487268518518519</v>
      </c>
      <c r="J5538" s="12">
        <v>0.58912037037037035</v>
      </c>
      <c r="L5538" s="11">
        <f t="shared" si="1121"/>
        <v>1</v>
      </c>
      <c r="M5538" s="11">
        <f t="shared" si="1122"/>
        <v>2</v>
      </c>
      <c r="N5538" s="11">
        <f t="shared" si="1123"/>
        <v>0</v>
      </c>
      <c r="O5538" s="11">
        <f t="shared" si="1124"/>
        <v>0</v>
      </c>
      <c r="P5538" s="11">
        <f t="shared" si="1125"/>
        <v>0</v>
      </c>
      <c r="Q5538" s="11">
        <f t="shared" si="1126"/>
        <v>0</v>
      </c>
      <c r="R5538" s="11">
        <f t="shared" si="1127"/>
        <v>0</v>
      </c>
      <c r="S5538" s="11">
        <f t="shared" si="1128"/>
        <v>2</v>
      </c>
      <c r="T5538" t="str">
        <f t="shared" si="1129"/>
        <v>إضافى كامل</v>
      </c>
    </row>
    <row r="5539" spans="1:20" x14ac:dyDescent="0.25">
      <c r="A5539">
        <v>95</v>
      </c>
      <c r="B5539">
        <v>28192</v>
      </c>
      <c r="C5539" t="s">
        <v>504</v>
      </c>
      <c r="D5539" s="8">
        <v>45614</v>
      </c>
      <c r="E5539" t="s">
        <v>21</v>
      </c>
      <c r="F5539">
        <v>5</v>
      </c>
      <c r="G5539" s="9" t="s">
        <v>335</v>
      </c>
      <c r="H5539" s="10">
        <v>11</v>
      </c>
      <c r="I5539" s="12">
        <v>0.33978009259259262</v>
      </c>
      <c r="J5539" s="12">
        <v>0.59237268518518515</v>
      </c>
      <c r="L5539" s="11">
        <f t="shared" si="1121"/>
        <v>1</v>
      </c>
      <c r="M5539" s="11">
        <f t="shared" si="1122"/>
        <v>2</v>
      </c>
      <c r="N5539" s="11">
        <f t="shared" si="1123"/>
        <v>0</v>
      </c>
      <c r="O5539" s="11">
        <f t="shared" si="1124"/>
        <v>0</v>
      </c>
      <c r="P5539" s="11">
        <f t="shared" si="1125"/>
        <v>0</v>
      </c>
      <c r="Q5539" s="11">
        <f t="shared" si="1126"/>
        <v>0</v>
      </c>
      <c r="R5539" s="11">
        <f t="shared" si="1127"/>
        <v>0</v>
      </c>
      <c r="S5539" s="11">
        <f t="shared" si="1128"/>
        <v>2</v>
      </c>
      <c r="T5539" t="str">
        <f t="shared" si="1129"/>
        <v>إضافى كامل</v>
      </c>
    </row>
    <row r="5540" spans="1:20" x14ac:dyDescent="0.25">
      <c r="A5540">
        <v>95</v>
      </c>
      <c r="B5540">
        <v>28192</v>
      </c>
      <c r="C5540" t="s">
        <v>504</v>
      </c>
      <c r="D5540" s="8">
        <v>45615</v>
      </c>
      <c r="E5540" t="s">
        <v>22</v>
      </c>
      <c r="F5540">
        <v>5</v>
      </c>
      <c r="G5540" s="9" t="s">
        <v>335</v>
      </c>
      <c r="H5540" s="10">
        <v>12</v>
      </c>
      <c r="I5540" s="12">
        <v>0.45283564814814814</v>
      </c>
      <c r="J5540" s="12">
        <v>0.71761574074074075</v>
      </c>
      <c r="L5540" s="11">
        <f t="shared" si="1121"/>
        <v>1</v>
      </c>
      <c r="M5540" s="11">
        <f t="shared" si="1122"/>
        <v>2</v>
      </c>
      <c r="N5540" s="11">
        <f t="shared" si="1123"/>
        <v>0</v>
      </c>
      <c r="O5540" s="11">
        <f t="shared" si="1124"/>
        <v>0</v>
      </c>
      <c r="P5540" s="11">
        <f t="shared" si="1125"/>
        <v>0</v>
      </c>
      <c r="Q5540" s="11">
        <f t="shared" si="1126"/>
        <v>0</v>
      </c>
      <c r="R5540" s="11">
        <f t="shared" si="1127"/>
        <v>0</v>
      </c>
      <c r="S5540" s="11">
        <f t="shared" si="1128"/>
        <v>2</v>
      </c>
      <c r="T5540" t="str">
        <f t="shared" si="1129"/>
        <v>إضافى كامل</v>
      </c>
    </row>
    <row r="5541" spans="1:20" x14ac:dyDescent="0.25">
      <c r="A5541">
        <v>95</v>
      </c>
      <c r="B5541">
        <v>28192</v>
      </c>
      <c r="C5541" t="s">
        <v>504</v>
      </c>
      <c r="D5541" s="8">
        <v>45616</v>
      </c>
      <c r="E5541" t="s">
        <v>23</v>
      </c>
      <c r="F5541">
        <v>5</v>
      </c>
      <c r="G5541" s="9" t="s">
        <v>335</v>
      </c>
      <c r="H5541" s="10">
        <v>13</v>
      </c>
      <c r="I5541" s="12">
        <v>0.32937499999999997</v>
      </c>
      <c r="J5541" s="12">
        <v>0.72687500000000005</v>
      </c>
      <c r="L5541" s="11">
        <f t="shared" si="1121"/>
        <v>1</v>
      </c>
      <c r="M5541" s="11">
        <f t="shared" si="1122"/>
        <v>2</v>
      </c>
      <c r="N5541" s="11">
        <f t="shared" si="1123"/>
        <v>0</v>
      </c>
      <c r="O5541" s="11">
        <f t="shared" si="1124"/>
        <v>0</v>
      </c>
      <c r="P5541" s="11">
        <f t="shared" si="1125"/>
        <v>0</v>
      </c>
      <c r="Q5541" s="11">
        <f t="shared" si="1126"/>
        <v>0</v>
      </c>
      <c r="R5541" s="11">
        <f t="shared" si="1127"/>
        <v>0</v>
      </c>
      <c r="S5541" s="11">
        <f t="shared" si="1128"/>
        <v>2</v>
      </c>
      <c r="T5541" t="str">
        <f t="shared" si="1129"/>
        <v>إضافى كامل</v>
      </c>
    </row>
    <row r="5542" spans="1:20" x14ac:dyDescent="0.25">
      <c r="A5542">
        <v>95</v>
      </c>
      <c r="B5542">
        <v>28192</v>
      </c>
      <c r="C5542" t="s">
        <v>504</v>
      </c>
      <c r="D5542" s="8">
        <v>45617</v>
      </c>
      <c r="E5542" t="s">
        <v>24</v>
      </c>
      <c r="F5542">
        <v>5</v>
      </c>
      <c r="G5542" s="9" t="s">
        <v>335</v>
      </c>
      <c r="H5542" s="10">
        <v>14</v>
      </c>
      <c r="I5542" s="12">
        <v>0.33501157407407406</v>
      </c>
      <c r="J5542" s="12">
        <v>0.71351851851851855</v>
      </c>
      <c r="L5542" s="11">
        <f t="shared" si="1121"/>
        <v>1</v>
      </c>
      <c r="M5542" s="11">
        <f t="shared" si="1122"/>
        <v>2</v>
      </c>
      <c r="N5542" s="11">
        <f t="shared" si="1123"/>
        <v>0</v>
      </c>
      <c r="O5542" s="11">
        <f t="shared" si="1124"/>
        <v>0</v>
      </c>
      <c r="P5542" s="11">
        <f t="shared" si="1125"/>
        <v>0</v>
      </c>
      <c r="Q5542" s="11">
        <f t="shared" si="1126"/>
        <v>0</v>
      </c>
      <c r="R5542" s="11">
        <f t="shared" si="1127"/>
        <v>0</v>
      </c>
      <c r="S5542" s="11">
        <f t="shared" si="1128"/>
        <v>2</v>
      </c>
      <c r="T5542" t="str">
        <f t="shared" si="1129"/>
        <v>إضافى كامل</v>
      </c>
    </row>
    <row r="5543" spans="1:20" x14ac:dyDescent="0.25">
      <c r="A5543">
        <v>95</v>
      </c>
      <c r="B5543">
        <v>28192</v>
      </c>
      <c r="C5543" t="s">
        <v>504</v>
      </c>
      <c r="D5543" s="8">
        <v>45618</v>
      </c>
      <c r="E5543" t="s">
        <v>15</v>
      </c>
      <c r="F5543">
        <v>5</v>
      </c>
      <c r="G5543" s="9" t="s">
        <v>335</v>
      </c>
      <c r="H5543" s="10"/>
      <c r="L5543" s="11">
        <f t="shared" si="1121"/>
        <v>1</v>
      </c>
      <c r="M5543" s="11">
        <f t="shared" si="1122"/>
        <v>2</v>
      </c>
      <c r="N5543" s="11">
        <f t="shared" si="1123"/>
        <v>0</v>
      </c>
      <c r="O5543" s="11">
        <f t="shared" si="1124"/>
        <v>0</v>
      </c>
      <c r="P5543" s="11">
        <f t="shared" si="1125"/>
        <v>0</v>
      </c>
      <c r="Q5543" s="11">
        <f t="shared" si="1126"/>
        <v>0</v>
      </c>
      <c r="R5543" s="11">
        <f t="shared" si="1127"/>
        <v>0</v>
      </c>
      <c r="S5543" s="11">
        <f t="shared" si="1128"/>
        <v>2</v>
      </c>
      <c r="T5543" t="str">
        <f t="shared" si="1129"/>
        <v>إضافى كامل</v>
      </c>
    </row>
    <row r="5544" spans="1:20" x14ac:dyDescent="0.25">
      <c r="A5544">
        <v>95</v>
      </c>
      <c r="B5544">
        <v>28192</v>
      </c>
      <c r="C5544" t="s">
        <v>504</v>
      </c>
      <c r="D5544" s="8">
        <v>45619</v>
      </c>
      <c r="E5544" t="s">
        <v>18</v>
      </c>
      <c r="F5544">
        <v>5</v>
      </c>
      <c r="G5544" s="9" t="s">
        <v>335</v>
      </c>
      <c r="H5544" s="10"/>
      <c r="L5544" s="11">
        <f t="shared" si="1121"/>
        <v>1</v>
      </c>
      <c r="M5544" s="11">
        <f t="shared" si="1122"/>
        <v>2</v>
      </c>
      <c r="N5544" s="11">
        <f t="shared" si="1123"/>
        <v>0</v>
      </c>
      <c r="O5544" s="11">
        <f t="shared" si="1124"/>
        <v>0</v>
      </c>
      <c r="P5544" s="11">
        <f t="shared" si="1125"/>
        <v>0</v>
      </c>
      <c r="Q5544" s="11">
        <f t="shared" si="1126"/>
        <v>0</v>
      </c>
      <c r="R5544" s="11">
        <f t="shared" si="1127"/>
        <v>0</v>
      </c>
      <c r="S5544" s="11">
        <f t="shared" si="1128"/>
        <v>2</v>
      </c>
      <c r="T5544" t="str">
        <f t="shared" si="1129"/>
        <v>إضافى كامل</v>
      </c>
    </row>
    <row r="5545" spans="1:20" x14ac:dyDescent="0.25">
      <c r="A5545">
        <v>95</v>
      </c>
      <c r="B5545">
        <v>28192</v>
      </c>
      <c r="C5545" t="s">
        <v>504</v>
      </c>
      <c r="D5545" s="8">
        <v>45620</v>
      </c>
      <c r="E5545" t="s">
        <v>20</v>
      </c>
      <c r="F5545">
        <v>5</v>
      </c>
      <c r="G5545" s="9" t="s">
        <v>335</v>
      </c>
      <c r="H5545" s="10">
        <v>15</v>
      </c>
      <c r="I5545" s="12">
        <v>0.33218750000000002</v>
      </c>
      <c r="J5545" s="12">
        <v>0.71789351851851857</v>
      </c>
      <c r="L5545" s="11">
        <f t="shared" si="1121"/>
        <v>1</v>
      </c>
      <c r="M5545" s="11">
        <f t="shared" si="1122"/>
        <v>2</v>
      </c>
      <c r="N5545" s="11">
        <f t="shared" si="1123"/>
        <v>0</v>
      </c>
      <c r="O5545" s="11">
        <f t="shared" si="1124"/>
        <v>0</v>
      </c>
      <c r="P5545" s="11">
        <f t="shared" si="1125"/>
        <v>0</v>
      </c>
      <c r="Q5545" s="11">
        <f t="shared" si="1126"/>
        <v>0</v>
      </c>
      <c r="R5545" s="11">
        <f t="shared" si="1127"/>
        <v>0</v>
      </c>
      <c r="S5545" s="11">
        <f t="shared" si="1128"/>
        <v>2</v>
      </c>
      <c r="T5545" t="str">
        <f t="shared" si="1129"/>
        <v>إضافى كامل</v>
      </c>
    </row>
    <row r="5546" spans="1:20" x14ac:dyDescent="0.25">
      <c r="A5546">
        <v>95</v>
      </c>
      <c r="B5546">
        <v>28192</v>
      </c>
      <c r="C5546" t="s">
        <v>504</v>
      </c>
      <c r="D5546" s="8">
        <v>45621</v>
      </c>
      <c r="E5546" t="s">
        <v>21</v>
      </c>
      <c r="F5546">
        <v>5</v>
      </c>
      <c r="G5546" s="9" t="s">
        <v>335</v>
      </c>
      <c r="H5546" s="10"/>
      <c r="K5546" s="3" t="s">
        <v>56</v>
      </c>
      <c r="L5546" s="11">
        <f t="shared" si="1121"/>
        <v>0</v>
      </c>
      <c r="M5546" s="11">
        <f t="shared" si="1122"/>
        <v>2</v>
      </c>
      <c r="N5546" s="11">
        <f t="shared" si="1123"/>
        <v>0</v>
      </c>
      <c r="O5546" s="11">
        <f t="shared" si="1124"/>
        <v>0</v>
      </c>
      <c r="P5546" s="11">
        <f t="shared" si="1125"/>
        <v>0</v>
      </c>
      <c r="Q5546" s="11">
        <f t="shared" si="1126"/>
        <v>0</v>
      </c>
      <c r="R5546" s="11">
        <f t="shared" si="1127"/>
        <v>0</v>
      </c>
      <c r="S5546" s="11">
        <f t="shared" si="1128"/>
        <v>2</v>
      </c>
      <c r="T5546" t="str">
        <f t="shared" si="1129"/>
        <v>إضافى كامل</v>
      </c>
    </row>
    <row r="5547" spans="1:20" x14ac:dyDescent="0.25">
      <c r="A5547">
        <v>95</v>
      </c>
      <c r="B5547">
        <v>28192</v>
      </c>
      <c r="C5547" t="s">
        <v>504</v>
      </c>
      <c r="D5547" s="8">
        <v>45622</v>
      </c>
      <c r="E5547" t="s">
        <v>22</v>
      </c>
      <c r="F5547">
        <v>5</v>
      </c>
      <c r="G5547" s="9" t="s">
        <v>335</v>
      </c>
      <c r="H5547" s="10">
        <v>16</v>
      </c>
      <c r="I5547" s="12">
        <v>0.33207175925925925</v>
      </c>
      <c r="J5547" s="12">
        <v>0.7210185185185185</v>
      </c>
      <c r="L5547" s="11">
        <f t="shared" si="1121"/>
        <v>1</v>
      </c>
      <c r="M5547" s="11">
        <f t="shared" si="1122"/>
        <v>1</v>
      </c>
      <c r="N5547" s="11">
        <f t="shared" si="1123"/>
        <v>0</v>
      </c>
      <c r="O5547" s="11">
        <f t="shared" si="1124"/>
        <v>0</v>
      </c>
      <c r="P5547" s="11">
        <f t="shared" si="1125"/>
        <v>0</v>
      </c>
      <c r="Q5547" s="11">
        <f t="shared" si="1126"/>
        <v>0</v>
      </c>
      <c r="R5547" s="11">
        <f t="shared" si="1127"/>
        <v>0</v>
      </c>
      <c r="S5547" s="11">
        <f t="shared" si="1128"/>
        <v>1</v>
      </c>
      <c r="T5547" t="str">
        <f t="shared" si="1129"/>
        <v>إضافى كامل</v>
      </c>
    </row>
    <row r="5548" spans="1:20" x14ac:dyDescent="0.25">
      <c r="A5548">
        <v>95</v>
      </c>
      <c r="B5548">
        <v>28192</v>
      </c>
      <c r="C5548" t="s">
        <v>504</v>
      </c>
      <c r="D5548" s="8">
        <v>45623</v>
      </c>
      <c r="E5548" t="s">
        <v>23</v>
      </c>
      <c r="F5548">
        <v>5</v>
      </c>
      <c r="G5548" s="9" t="s">
        <v>335</v>
      </c>
      <c r="H5548" s="10">
        <v>17</v>
      </c>
      <c r="I5548" s="12">
        <v>0.33368055555555554</v>
      </c>
      <c r="J5548" s="12">
        <v>0.71501157407407412</v>
      </c>
      <c r="L5548" s="11">
        <f t="shared" si="1121"/>
        <v>1</v>
      </c>
      <c r="M5548" s="11">
        <f t="shared" si="1122"/>
        <v>1</v>
      </c>
      <c r="N5548" s="11">
        <f t="shared" si="1123"/>
        <v>0</v>
      </c>
      <c r="O5548" s="11">
        <f t="shared" si="1124"/>
        <v>0</v>
      </c>
      <c r="P5548" s="11">
        <f t="shared" si="1125"/>
        <v>0</v>
      </c>
      <c r="Q5548" s="11">
        <f t="shared" si="1126"/>
        <v>0</v>
      </c>
      <c r="R5548" s="11">
        <f t="shared" si="1127"/>
        <v>0</v>
      </c>
      <c r="S5548" s="11">
        <f t="shared" si="1128"/>
        <v>1</v>
      </c>
      <c r="T5548" t="str">
        <f t="shared" si="1129"/>
        <v>إضافى كامل</v>
      </c>
    </row>
    <row r="5549" spans="1:20" x14ac:dyDescent="0.25">
      <c r="A5549">
        <v>95</v>
      </c>
      <c r="B5549">
        <v>28192</v>
      </c>
      <c r="C5549" t="s">
        <v>504</v>
      </c>
      <c r="D5549" s="8">
        <v>45624</v>
      </c>
      <c r="E5549" t="s">
        <v>24</v>
      </c>
      <c r="F5549">
        <v>5</v>
      </c>
      <c r="G5549" s="9" t="s">
        <v>335</v>
      </c>
      <c r="H5549" s="10">
        <v>18</v>
      </c>
      <c r="I5549" s="12">
        <v>0.33925925925925926</v>
      </c>
      <c r="J5549" s="12">
        <v>0.71534722222222225</v>
      </c>
      <c r="L5549" s="11">
        <f t="shared" si="1121"/>
        <v>1</v>
      </c>
      <c r="M5549" s="11">
        <f t="shared" si="1122"/>
        <v>1</v>
      </c>
      <c r="N5549" s="11">
        <f t="shared" si="1123"/>
        <v>0</v>
      </c>
      <c r="O5549" s="11">
        <f t="shared" si="1124"/>
        <v>0</v>
      </c>
      <c r="P5549" s="11">
        <f t="shared" si="1125"/>
        <v>0</v>
      </c>
      <c r="Q5549" s="11">
        <f t="shared" si="1126"/>
        <v>0</v>
      </c>
      <c r="R5549" s="11">
        <f t="shared" si="1127"/>
        <v>0</v>
      </c>
      <c r="S5549" s="11">
        <f t="shared" si="1128"/>
        <v>1</v>
      </c>
      <c r="T5549" t="str">
        <f t="shared" si="1129"/>
        <v>إضافى كامل</v>
      </c>
    </row>
    <row r="5550" spans="1:20" x14ac:dyDescent="0.25">
      <c r="A5550">
        <v>95</v>
      </c>
      <c r="B5550">
        <v>28192</v>
      </c>
      <c r="C5550" t="s">
        <v>504</v>
      </c>
      <c r="D5550" s="8">
        <v>45625</v>
      </c>
      <c r="E5550" t="s">
        <v>15</v>
      </c>
      <c r="F5550">
        <v>5</v>
      </c>
      <c r="G5550" s="9" t="s">
        <v>335</v>
      </c>
      <c r="H5550" s="10"/>
      <c r="L5550" s="11">
        <f t="shared" si="1121"/>
        <v>1</v>
      </c>
      <c r="M5550" s="11">
        <f t="shared" si="1122"/>
        <v>1</v>
      </c>
      <c r="N5550" s="11">
        <f t="shared" si="1123"/>
        <v>0</v>
      </c>
      <c r="O5550" s="11">
        <f t="shared" si="1124"/>
        <v>0</v>
      </c>
      <c r="P5550" s="11">
        <f t="shared" si="1125"/>
        <v>0</v>
      </c>
      <c r="Q5550" s="11">
        <f t="shared" si="1126"/>
        <v>0</v>
      </c>
      <c r="R5550" s="11">
        <f t="shared" si="1127"/>
        <v>0</v>
      </c>
      <c r="S5550" s="11">
        <f t="shared" si="1128"/>
        <v>1</v>
      </c>
      <c r="T5550" t="str">
        <f t="shared" si="1129"/>
        <v>إضافى كامل</v>
      </c>
    </row>
    <row r="5551" spans="1:20" x14ac:dyDescent="0.25">
      <c r="A5551">
        <v>95</v>
      </c>
      <c r="B5551">
        <v>28192</v>
      </c>
      <c r="C5551" t="s">
        <v>504</v>
      </c>
      <c r="D5551" s="8">
        <v>45626</v>
      </c>
      <c r="E5551" t="s">
        <v>18</v>
      </c>
      <c r="F5551">
        <v>5</v>
      </c>
      <c r="G5551" s="9" t="s">
        <v>335</v>
      </c>
      <c r="H5551" s="10"/>
      <c r="L5551" s="11">
        <f t="shared" si="1121"/>
        <v>1</v>
      </c>
      <c r="M5551" s="11">
        <f t="shared" si="1122"/>
        <v>1</v>
      </c>
      <c r="N5551" s="11">
        <f t="shared" si="1123"/>
        <v>0</v>
      </c>
      <c r="O5551" s="11">
        <f t="shared" si="1124"/>
        <v>0</v>
      </c>
      <c r="P5551" s="11">
        <f t="shared" si="1125"/>
        <v>0</v>
      </c>
      <c r="Q5551" s="11">
        <f t="shared" si="1126"/>
        <v>0</v>
      </c>
      <c r="R5551" s="11">
        <f t="shared" si="1127"/>
        <v>0</v>
      </c>
      <c r="S5551" s="11">
        <f t="shared" si="1128"/>
        <v>1</v>
      </c>
      <c r="T5551" t="str">
        <f t="shared" si="1129"/>
        <v>إضافى كامل</v>
      </c>
    </row>
    <row r="5552" spans="1:20" ht="15.75" x14ac:dyDescent="0.25">
      <c r="A5552">
        <v>148</v>
      </c>
      <c r="B5552">
        <v>29119</v>
      </c>
      <c r="C5552" s="16" t="s">
        <v>505</v>
      </c>
      <c r="D5552" s="8">
        <v>45597</v>
      </c>
      <c r="E5552" t="s">
        <v>15</v>
      </c>
      <c r="F5552">
        <v>5</v>
      </c>
      <c r="G5552" s="49" t="s">
        <v>506</v>
      </c>
      <c r="H5552" s="2"/>
      <c r="L5552" s="11">
        <f t="shared" si="1121"/>
        <v>1</v>
      </c>
      <c r="M5552" s="11">
        <f t="shared" si="1122"/>
        <v>1</v>
      </c>
      <c r="N5552" s="11">
        <f t="shared" si="1123"/>
        <v>0</v>
      </c>
      <c r="O5552" s="11">
        <f t="shared" si="1124"/>
        <v>0</v>
      </c>
      <c r="P5552" s="11">
        <f t="shared" si="1125"/>
        <v>0</v>
      </c>
      <c r="Q5552" s="11">
        <f t="shared" si="1126"/>
        <v>0</v>
      </c>
      <c r="R5552" s="11">
        <f t="shared" si="1127"/>
        <v>0</v>
      </c>
      <c r="S5552" s="11">
        <f t="shared" si="1128"/>
        <v>1</v>
      </c>
      <c r="T5552" t="str">
        <f t="shared" si="1129"/>
        <v>إضافى كامل</v>
      </c>
    </row>
    <row r="5553" spans="1:20" x14ac:dyDescent="0.25">
      <c r="A5553">
        <v>148</v>
      </c>
      <c r="B5553">
        <v>29119</v>
      </c>
      <c r="C5553" t="s">
        <v>507</v>
      </c>
      <c r="D5553" s="8">
        <v>45598</v>
      </c>
      <c r="E5553" t="s">
        <v>18</v>
      </c>
      <c r="F5553">
        <v>5</v>
      </c>
      <c r="G5553" s="9" t="s">
        <v>508</v>
      </c>
      <c r="H5553" s="10"/>
      <c r="I5553" s="12"/>
      <c r="J5553" s="12"/>
      <c r="L5553" s="11">
        <f t="shared" si="1121"/>
        <v>1</v>
      </c>
      <c r="M5553" s="11">
        <f t="shared" si="1122"/>
        <v>1</v>
      </c>
      <c r="N5553" s="11">
        <f t="shared" si="1123"/>
        <v>0</v>
      </c>
      <c r="O5553" s="11">
        <f t="shared" si="1124"/>
        <v>0</v>
      </c>
      <c r="P5553" s="11">
        <f t="shared" si="1125"/>
        <v>0</v>
      </c>
      <c r="Q5553" s="11">
        <f t="shared" si="1126"/>
        <v>0</v>
      </c>
      <c r="R5553" s="11">
        <f t="shared" si="1127"/>
        <v>0</v>
      </c>
      <c r="S5553" s="11">
        <f t="shared" si="1128"/>
        <v>1</v>
      </c>
      <c r="T5553" t="str">
        <f t="shared" si="1129"/>
        <v>إضافى كامل</v>
      </c>
    </row>
    <row r="5554" spans="1:20" x14ac:dyDescent="0.25">
      <c r="A5554">
        <v>148</v>
      </c>
      <c r="B5554">
        <v>29119</v>
      </c>
      <c r="C5554" t="s">
        <v>507</v>
      </c>
      <c r="D5554" s="8">
        <v>45599</v>
      </c>
      <c r="E5554" t="s">
        <v>20</v>
      </c>
      <c r="F5554">
        <v>5</v>
      </c>
      <c r="G5554" s="9" t="s">
        <v>335</v>
      </c>
      <c r="H5554" s="10">
        <v>1</v>
      </c>
      <c r="I5554" s="12">
        <v>0.37238425925925928</v>
      </c>
      <c r="J5554" s="12">
        <v>0.58929398148148149</v>
      </c>
      <c r="L5554" s="11">
        <f t="shared" si="1121"/>
        <v>1</v>
      </c>
      <c r="M5554" s="11">
        <f t="shared" si="1122"/>
        <v>1</v>
      </c>
      <c r="N5554" s="11">
        <f t="shared" si="1123"/>
        <v>0</v>
      </c>
      <c r="O5554" s="11">
        <f t="shared" si="1124"/>
        <v>0</v>
      </c>
      <c r="P5554" s="11">
        <f t="shared" si="1125"/>
        <v>0</v>
      </c>
      <c r="Q5554" s="11">
        <f t="shared" si="1126"/>
        <v>0</v>
      </c>
      <c r="R5554" s="11">
        <f t="shared" si="1127"/>
        <v>0</v>
      </c>
      <c r="S5554" s="11">
        <f t="shared" si="1128"/>
        <v>1</v>
      </c>
      <c r="T5554" t="str">
        <f t="shared" si="1129"/>
        <v>إضافى كامل</v>
      </c>
    </row>
    <row r="5555" spans="1:20" x14ac:dyDescent="0.25">
      <c r="A5555">
        <v>148</v>
      </c>
      <c r="B5555">
        <v>29119</v>
      </c>
      <c r="C5555" t="s">
        <v>507</v>
      </c>
      <c r="D5555" s="8">
        <v>45600</v>
      </c>
      <c r="E5555" t="s">
        <v>21</v>
      </c>
      <c r="F5555">
        <v>5</v>
      </c>
      <c r="G5555" s="9" t="s">
        <v>335</v>
      </c>
      <c r="H5555" s="10">
        <v>2</v>
      </c>
      <c r="I5555" s="12">
        <v>0.32484953703703706</v>
      </c>
      <c r="J5555" s="12">
        <v>0.59501157407407412</v>
      </c>
      <c r="L5555" s="11">
        <f t="shared" si="1121"/>
        <v>1</v>
      </c>
      <c r="M5555" s="11">
        <f t="shared" si="1122"/>
        <v>1</v>
      </c>
      <c r="N5555" s="11">
        <f t="shared" si="1123"/>
        <v>0</v>
      </c>
      <c r="O5555" s="11">
        <f t="shared" si="1124"/>
        <v>0</v>
      </c>
      <c r="P5555" s="11">
        <f t="shared" si="1125"/>
        <v>0</v>
      </c>
      <c r="Q5555" s="11">
        <f t="shared" si="1126"/>
        <v>0</v>
      </c>
      <c r="R5555" s="11">
        <f t="shared" si="1127"/>
        <v>0</v>
      </c>
      <c r="S5555" s="11">
        <f t="shared" si="1128"/>
        <v>1</v>
      </c>
      <c r="T5555" t="str">
        <f t="shared" si="1129"/>
        <v>إضافى كامل</v>
      </c>
    </row>
    <row r="5556" spans="1:20" x14ac:dyDescent="0.25">
      <c r="A5556">
        <v>148</v>
      </c>
      <c r="B5556">
        <v>29119</v>
      </c>
      <c r="C5556" t="s">
        <v>507</v>
      </c>
      <c r="D5556" s="8">
        <v>45601</v>
      </c>
      <c r="E5556" t="s">
        <v>22</v>
      </c>
      <c r="F5556">
        <v>5</v>
      </c>
      <c r="G5556" s="9" t="s">
        <v>335</v>
      </c>
      <c r="H5556" s="10">
        <v>3</v>
      </c>
      <c r="I5556" s="12">
        <v>0.33381944444444445</v>
      </c>
      <c r="J5556" s="12">
        <v>0.58603009259259264</v>
      </c>
      <c r="L5556" s="11">
        <f t="shared" si="1121"/>
        <v>1</v>
      </c>
      <c r="M5556" s="11">
        <f t="shared" si="1122"/>
        <v>1</v>
      </c>
      <c r="N5556" s="11">
        <f t="shared" si="1123"/>
        <v>0</v>
      </c>
      <c r="O5556" s="11">
        <f t="shared" si="1124"/>
        <v>0</v>
      </c>
      <c r="P5556" s="11">
        <f t="shared" si="1125"/>
        <v>0</v>
      </c>
      <c r="Q5556" s="11">
        <f t="shared" si="1126"/>
        <v>0</v>
      </c>
      <c r="R5556" s="11">
        <f t="shared" si="1127"/>
        <v>0</v>
      </c>
      <c r="S5556" s="11">
        <f t="shared" si="1128"/>
        <v>1</v>
      </c>
      <c r="T5556" t="str">
        <f t="shared" si="1129"/>
        <v>إضافى كامل</v>
      </c>
    </row>
    <row r="5557" spans="1:20" x14ac:dyDescent="0.25">
      <c r="A5557">
        <v>148</v>
      </c>
      <c r="B5557">
        <v>29119</v>
      </c>
      <c r="C5557" t="s">
        <v>507</v>
      </c>
      <c r="D5557" s="8">
        <v>45602</v>
      </c>
      <c r="E5557" t="s">
        <v>23</v>
      </c>
      <c r="F5557">
        <v>5</v>
      </c>
      <c r="G5557" s="9" t="s">
        <v>335</v>
      </c>
      <c r="H5557" s="10">
        <v>4</v>
      </c>
      <c r="I5557" s="12">
        <v>0.3321412037037037</v>
      </c>
      <c r="J5557" s="12">
        <v>0.58474537037037033</v>
      </c>
      <c r="L5557" s="11">
        <f t="shared" si="1121"/>
        <v>1</v>
      </c>
      <c r="M5557" s="11">
        <f t="shared" si="1122"/>
        <v>1</v>
      </c>
      <c r="N5557" s="11">
        <f t="shared" si="1123"/>
        <v>0</v>
      </c>
      <c r="O5557" s="11">
        <f t="shared" si="1124"/>
        <v>0</v>
      </c>
      <c r="P5557" s="11">
        <f t="shared" si="1125"/>
        <v>0</v>
      </c>
      <c r="Q5557" s="11">
        <f t="shared" si="1126"/>
        <v>0</v>
      </c>
      <c r="R5557" s="11">
        <f t="shared" si="1127"/>
        <v>0</v>
      </c>
      <c r="S5557" s="11">
        <f t="shared" si="1128"/>
        <v>1</v>
      </c>
      <c r="T5557" t="str">
        <f t="shared" si="1129"/>
        <v>إضافى كامل</v>
      </c>
    </row>
    <row r="5558" spans="1:20" x14ac:dyDescent="0.25">
      <c r="A5558">
        <v>148</v>
      </c>
      <c r="B5558">
        <v>29119</v>
      </c>
      <c r="C5558" t="s">
        <v>507</v>
      </c>
      <c r="D5558" s="8">
        <v>45603</v>
      </c>
      <c r="E5558" t="s">
        <v>24</v>
      </c>
      <c r="F5558">
        <v>5</v>
      </c>
      <c r="G5558" s="9" t="s">
        <v>335</v>
      </c>
      <c r="H5558" s="10"/>
      <c r="K5558" s="3" t="s">
        <v>56</v>
      </c>
      <c r="L5558" s="11">
        <f t="shared" si="1121"/>
        <v>0</v>
      </c>
      <c r="M5558" s="11">
        <f t="shared" si="1122"/>
        <v>1</v>
      </c>
      <c r="N5558" s="11">
        <f t="shared" si="1123"/>
        <v>0</v>
      </c>
      <c r="O5558" s="11">
        <f t="shared" si="1124"/>
        <v>0</v>
      </c>
      <c r="P5558" s="11">
        <f t="shared" si="1125"/>
        <v>0</v>
      </c>
      <c r="Q5558" s="11">
        <f t="shared" si="1126"/>
        <v>0</v>
      </c>
      <c r="R5558" s="11">
        <f t="shared" si="1127"/>
        <v>0</v>
      </c>
      <c r="S5558" s="11">
        <f t="shared" si="1128"/>
        <v>1</v>
      </c>
      <c r="T5558" t="str">
        <f t="shared" si="1129"/>
        <v>إضافى كامل</v>
      </c>
    </row>
    <row r="5559" spans="1:20" x14ac:dyDescent="0.25">
      <c r="A5559">
        <v>148</v>
      </c>
      <c r="B5559">
        <v>29119</v>
      </c>
      <c r="C5559" t="s">
        <v>507</v>
      </c>
      <c r="D5559" s="8">
        <v>45604</v>
      </c>
      <c r="E5559" t="s">
        <v>15</v>
      </c>
      <c r="F5559">
        <v>5</v>
      </c>
      <c r="G5559" s="9" t="s">
        <v>335</v>
      </c>
      <c r="H5559" s="10"/>
      <c r="L5559" s="11">
        <f t="shared" si="1121"/>
        <v>1</v>
      </c>
      <c r="M5559" s="11">
        <f t="shared" si="1122"/>
        <v>0</v>
      </c>
      <c r="N5559" s="11">
        <f t="shared" si="1123"/>
        <v>0</v>
      </c>
      <c r="O5559" s="11">
        <f t="shared" si="1124"/>
        <v>0</v>
      </c>
      <c r="P5559" s="11">
        <f t="shared" si="1125"/>
        <v>0</v>
      </c>
      <c r="Q5559" s="11">
        <f t="shared" si="1126"/>
        <v>0</v>
      </c>
      <c r="R5559" s="11">
        <f t="shared" si="1127"/>
        <v>0</v>
      </c>
      <c r="S5559" s="11">
        <f t="shared" si="1128"/>
        <v>0</v>
      </c>
      <c r="T5559" t="str">
        <f t="shared" si="1129"/>
        <v>إضافى كامل</v>
      </c>
    </row>
    <row r="5560" spans="1:20" x14ac:dyDescent="0.25">
      <c r="A5560">
        <v>148</v>
      </c>
      <c r="B5560">
        <v>29119</v>
      </c>
      <c r="C5560" t="s">
        <v>507</v>
      </c>
      <c r="D5560" s="8">
        <v>45605</v>
      </c>
      <c r="E5560" t="s">
        <v>18</v>
      </c>
      <c r="F5560">
        <v>5</v>
      </c>
      <c r="G5560" s="9" t="s">
        <v>335</v>
      </c>
      <c r="H5560" s="10"/>
      <c r="L5560" s="11">
        <f t="shared" si="1121"/>
        <v>1</v>
      </c>
      <c r="M5560" s="11">
        <f t="shared" si="1122"/>
        <v>0</v>
      </c>
      <c r="N5560" s="11">
        <f t="shared" si="1123"/>
        <v>0</v>
      </c>
      <c r="O5560" s="11">
        <f t="shared" si="1124"/>
        <v>0</v>
      </c>
      <c r="P5560" s="11">
        <f t="shared" si="1125"/>
        <v>0</v>
      </c>
      <c r="Q5560" s="11">
        <f t="shared" si="1126"/>
        <v>0</v>
      </c>
      <c r="R5560" s="11">
        <f t="shared" si="1127"/>
        <v>0</v>
      </c>
      <c r="S5560" s="11">
        <f t="shared" si="1128"/>
        <v>0</v>
      </c>
      <c r="T5560" t="str">
        <f t="shared" si="1129"/>
        <v>إضافى كامل</v>
      </c>
    </row>
    <row r="5561" spans="1:20" x14ac:dyDescent="0.25">
      <c r="A5561">
        <v>148</v>
      </c>
      <c r="B5561">
        <v>29119</v>
      </c>
      <c r="C5561" t="s">
        <v>507</v>
      </c>
      <c r="D5561" s="8">
        <v>45606</v>
      </c>
      <c r="E5561" t="s">
        <v>20</v>
      </c>
      <c r="F5561">
        <v>5</v>
      </c>
      <c r="G5561" s="9" t="s">
        <v>335</v>
      </c>
      <c r="H5561" s="10">
        <v>5</v>
      </c>
      <c r="I5561" s="12">
        <v>0.32570601851851849</v>
      </c>
      <c r="J5561" s="12">
        <v>0.58859953703703705</v>
      </c>
      <c r="L5561" s="11">
        <f t="shared" si="1121"/>
        <v>1</v>
      </c>
      <c r="M5561" s="11">
        <f t="shared" si="1122"/>
        <v>0</v>
      </c>
      <c r="N5561" s="11">
        <f t="shared" si="1123"/>
        <v>0</v>
      </c>
      <c r="O5561" s="11">
        <f t="shared" si="1124"/>
        <v>0</v>
      </c>
      <c r="P5561" s="11">
        <f t="shared" si="1125"/>
        <v>0</v>
      </c>
      <c r="Q5561" s="11">
        <f t="shared" si="1126"/>
        <v>0</v>
      </c>
      <c r="R5561" s="11">
        <f t="shared" si="1127"/>
        <v>0</v>
      </c>
      <c r="S5561" s="11">
        <f t="shared" si="1128"/>
        <v>0</v>
      </c>
      <c r="T5561" t="str">
        <f t="shared" si="1129"/>
        <v>إضافى كامل</v>
      </c>
    </row>
    <row r="5562" spans="1:20" x14ac:dyDescent="0.25">
      <c r="A5562">
        <v>148</v>
      </c>
      <c r="B5562">
        <v>29119</v>
      </c>
      <c r="C5562" t="s">
        <v>507</v>
      </c>
      <c r="D5562" s="8">
        <v>45607</v>
      </c>
      <c r="E5562" t="s">
        <v>21</v>
      </c>
      <c r="F5562">
        <v>5</v>
      </c>
      <c r="G5562" s="9" t="s">
        <v>335</v>
      </c>
      <c r="H5562" s="10">
        <v>6</v>
      </c>
      <c r="I5562" s="12">
        <v>0.31949074074074074</v>
      </c>
      <c r="J5562" s="12">
        <v>0.59415509259259258</v>
      </c>
      <c r="L5562" s="11">
        <f t="shared" si="1121"/>
        <v>1</v>
      </c>
      <c r="M5562" s="11">
        <f t="shared" si="1122"/>
        <v>0</v>
      </c>
      <c r="N5562" s="11">
        <f t="shared" si="1123"/>
        <v>0</v>
      </c>
      <c r="O5562" s="11">
        <f t="shared" si="1124"/>
        <v>0</v>
      </c>
      <c r="P5562" s="11">
        <f t="shared" si="1125"/>
        <v>0</v>
      </c>
      <c r="Q5562" s="11">
        <f t="shared" si="1126"/>
        <v>0</v>
      </c>
      <c r="R5562" s="11">
        <f t="shared" si="1127"/>
        <v>0</v>
      </c>
      <c r="S5562" s="11">
        <f t="shared" si="1128"/>
        <v>0</v>
      </c>
      <c r="T5562" t="str">
        <f t="shared" si="1129"/>
        <v>إضافى كامل</v>
      </c>
    </row>
    <row r="5563" spans="1:20" x14ac:dyDescent="0.25">
      <c r="A5563">
        <v>148</v>
      </c>
      <c r="B5563">
        <v>29119</v>
      </c>
      <c r="C5563" t="s">
        <v>507</v>
      </c>
      <c r="D5563" s="8">
        <v>45608</v>
      </c>
      <c r="E5563" t="s">
        <v>22</v>
      </c>
      <c r="F5563">
        <v>5</v>
      </c>
      <c r="G5563" s="9" t="s">
        <v>335</v>
      </c>
      <c r="H5563" s="10">
        <v>7</v>
      </c>
      <c r="I5563" s="12">
        <v>0.32689814814814816</v>
      </c>
      <c r="J5563" s="12">
        <v>0.59056712962962965</v>
      </c>
      <c r="L5563" s="11">
        <f t="shared" si="1121"/>
        <v>1</v>
      </c>
      <c r="M5563" s="11">
        <f t="shared" si="1122"/>
        <v>0</v>
      </c>
      <c r="N5563" s="11">
        <f t="shared" si="1123"/>
        <v>0</v>
      </c>
      <c r="O5563" s="11">
        <f t="shared" si="1124"/>
        <v>0</v>
      </c>
      <c r="P5563" s="11">
        <f t="shared" si="1125"/>
        <v>0</v>
      </c>
      <c r="Q5563" s="11">
        <f t="shared" si="1126"/>
        <v>0</v>
      </c>
      <c r="R5563" s="11">
        <f t="shared" si="1127"/>
        <v>0</v>
      </c>
      <c r="S5563" s="11">
        <f t="shared" si="1128"/>
        <v>0</v>
      </c>
      <c r="T5563" t="str">
        <f t="shared" si="1129"/>
        <v>إضافى كامل</v>
      </c>
    </row>
    <row r="5564" spans="1:20" x14ac:dyDescent="0.25">
      <c r="A5564">
        <v>148</v>
      </c>
      <c r="B5564">
        <v>29119</v>
      </c>
      <c r="C5564" t="s">
        <v>507</v>
      </c>
      <c r="D5564" s="8">
        <v>45609</v>
      </c>
      <c r="E5564" t="s">
        <v>23</v>
      </c>
      <c r="F5564">
        <v>5</v>
      </c>
      <c r="G5564" s="9" t="s">
        <v>335</v>
      </c>
      <c r="H5564" s="10">
        <v>8</v>
      </c>
      <c r="I5564" s="12">
        <v>0.32872685185185185</v>
      </c>
      <c r="J5564" s="12">
        <v>0.58989583333333329</v>
      </c>
      <c r="L5564" s="11">
        <f t="shared" si="1121"/>
        <v>1</v>
      </c>
      <c r="M5564" s="11">
        <f t="shared" si="1122"/>
        <v>0</v>
      </c>
      <c r="N5564" s="11">
        <f t="shared" si="1123"/>
        <v>0</v>
      </c>
      <c r="O5564" s="11">
        <f t="shared" si="1124"/>
        <v>0</v>
      </c>
      <c r="P5564" s="11">
        <f t="shared" si="1125"/>
        <v>0</v>
      </c>
      <c r="Q5564" s="11">
        <f t="shared" si="1126"/>
        <v>0</v>
      </c>
      <c r="R5564" s="11">
        <f t="shared" si="1127"/>
        <v>0</v>
      </c>
      <c r="S5564" s="11">
        <f t="shared" si="1128"/>
        <v>0</v>
      </c>
      <c r="T5564" t="str">
        <f t="shared" si="1129"/>
        <v>إضافى كامل</v>
      </c>
    </row>
    <row r="5565" spans="1:20" x14ac:dyDescent="0.25">
      <c r="A5565">
        <v>148</v>
      </c>
      <c r="B5565">
        <v>29119</v>
      </c>
      <c r="C5565" t="s">
        <v>507</v>
      </c>
      <c r="D5565" s="8">
        <v>45610</v>
      </c>
      <c r="E5565" t="s">
        <v>24</v>
      </c>
      <c r="F5565">
        <v>5</v>
      </c>
      <c r="G5565" s="9" t="s">
        <v>335</v>
      </c>
      <c r="H5565" s="10">
        <v>9</v>
      </c>
      <c r="I5565" s="12">
        <v>0.32393518518518516</v>
      </c>
      <c r="J5565" s="12">
        <v>0.58400462962962962</v>
      </c>
      <c r="L5565" s="11">
        <f t="shared" si="1121"/>
        <v>1</v>
      </c>
      <c r="M5565" s="11">
        <f t="shared" si="1122"/>
        <v>0</v>
      </c>
      <c r="N5565" s="11">
        <f t="shared" si="1123"/>
        <v>0</v>
      </c>
      <c r="O5565" s="11">
        <f t="shared" si="1124"/>
        <v>0</v>
      </c>
      <c r="P5565" s="11">
        <f t="shared" si="1125"/>
        <v>0</v>
      </c>
      <c r="Q5565" s="11">
        <f t="shared" si="1126"/>
        <v>0</v>
      </c>
      <c r="R5565" s="11">
        <f t="shared" si="1127"/>
        <v>0</v>
      </c>
      <c r="S5565" s="11">
        <f t="shared" si="1128"/>
        <v>0</v>
      </c>
      <c r="T5565" t="str">
        <f t="shared" si="1129"/>
        <v>إضافى كامل</v>
      </c>
    </row>
    <row r="5566" spans="1:20" x14ac:dyDescent="0.25">
      <c r="A5566">
        <v>148</v>
      </c>
      <c r="B5566">
        <v>29119</v>
      </c>
      <c r="C5566" t="s">
        <v>507</v>
      </c>
      <c r="D5566" s="8">
        <v>45611</v>
      </c>
      <c r="E5566" t="s">
        <v>15</v>
      </c>
      <c r="F5566">
        <v>5</v>
      </c>
      <c r="G5566" s="9" t="s">
        <v>335</v>
      </c>
      <c r="H5566" s="10"/>
      <c r="L5566" s="11">
        <f t="shared" si="1121"/>
        <v>1</v>
      </c>
      <c r="M5566" s="11">
        <f t="shared" si="1122"/>
        <v>0</v>
      </c>
      <c r="N5566" s="11">
        <f t="shared" si="1123"/>
        <v>0</v>
      </c>
      <c r="O5566" s="11">
        <f t="shared" si="1124"/>
        <v>0</v>
      </c>
      <c r="P5566" s="11">
        <f t="shared" si="1125"/>
        <v>0</v>
      </c>
      <c r="Q5566" s="11">
        <f t="shared" si="1126"/>
        <v>0</v>
      </c>
      <c r="R5566" s="11">
        <f t="shared" si="1127"/>
        <v>0</v>
      </c>
      <c r="S5566" s="11">
        <f t="shared" si="1128"/>
        <v>0</v>
      </c>
      <c r="T5566" t="str">
        <f t="shared" si="1129"/>
        <v>إضافى كامل</v>
      </c>
    </row>
    <row r="5567" spans="1:20" x14ac:dyDescent="0.25">
      <c r="A5567">
        <v>148</v>
      </c>
      <c r="B5567">
        <v>29119</v>
      </c>
      <c r="C5567" t="s">
        <v>507</v>
      </c>
      <c r="D5567" s="8">
        <v>45612</v>
      </c>
      <c r="E5567" t="s">
        <v>18</v>
      </c>
      <c r="F5567">
        <v>5</v>
      </c>
      <c r="G5567" s="9" t="s">
        <v>335</v>
      </c>
      <c r="H5567" s="10"/>
      <c r="L5567" s="11">
        <f t="shared" si="1121"/>
        <v>1</v>
      </c>
      <c r="M5567" s="11">
        <f t="shared" si="1122"/>
        <v>0</v>
      </c>
      <c r="N5567" s="11">
        <f t="shared" si="1123"/>
        <v>0</v>
      </c>
      <c r="O5567" s="11">
        <f t="shared" si="1124"/>
        <v>0</v>
      </c>
      <c r="P5567" s="11">
        <f t="shared" si="1125"/>
        <v>0</v>
      </c>
      <c r="Q5567" s="11">
        <f t="shared" si="1126"/>
        <v>0</v>
      </c>
      <c r="R5567" s="11">
        <f t="shared" si="1127"/>
        <v>0</v>
      </c>
      <c r="S5567" s="11">
        <f t="shared" si="1128"/>
        <v>0</v>
      </c>
      <c r="T5567" t="str">
        <f t="shared" si="1129"/>
        <v>إضافى كامل</v>
      </c>
    </row>
    <row r="5568" spans="1:20" x14ac:dyDescent="0.25">
      <c r="A5568">
        <v>148</v>
      </c>
      <c r="B5568">
        <v>29119</v>
      </c>
      <c r="C5568" t="s">
        <v>507</v>
      </c>
      <c r="D5568" s="8">
        <v>45613</v>
      </c>
      <c r="E5568" t="s">
        <v>20</v>
      </c>
      <c r="F5568">
        <v>5</v>
      </c>
      <c r="G5568" s="9" t="s">
        <v>335</v>
      </c>
      <c r="H5568" s="10">
        <v>10</v>
      </c>
      <c r="I5568" s="12">
        <v>0.32723379629629629</v>
      </c>
      <c r="J5568" s="12">
        <v>0.59260416666666671</v>
      </c>
      <c r="L5568" s="11">
        <f t="shared" si="1121"/>
        <v>1</v>
      </c>
      <c r="M5568" s="11">
        <f t="shared" si="1122"/>
        <v>0</v>
      </c>
      <c r="N5568" s="11">
        <f t="shared" si="1123"/>
        <v>0</v>
      </c>
      <c r="O5568" s="11">
        <f t="shared" si="1124"/>
        <v>0</v>
      </c>
      <c r="P5568" s="11">
        <f t="shared" si="1125"/>
        <v>0</v>
      </c>
      <c r="Q5568" s="11">
        <f t="shared" si="1126"/>
        <v>0</v>
      </c>
      <c r="R5568" s="11">
        <f t="shared" si="1127"/>
        <v>0</v>
      </c>
      <c r="S5568" s="11">
        <f t="shared" si="1128"/>
        <v>0</v>
      </c>
      <c r="T5568" t="str">
        <f t="shared" si="1129"/>
        <v>إضافى كامل</v>
      </c>
    </row>
    <row r="5569" spans="1:20" x14ac:dyDescent="0.25">
      <c r="A5569">
        <v>148</v>
      </c>
      <c r="B5569">
        <v>29119</v>
      </c>
      <c r="C5569" t="s">
        <v>507</v>
      </c>
      <c r="D5569" s="8">
        <v>45614</v>
      </c>
      <c r="E5569" t="s">
        <v>21</v>
      </c>
      <c r="F5569">
        <v>5</v>
      </c>
      <c r="G5569" s="9" t="s">
        <v>335</v>
      </c>
      <c r="H5569" s="10">
        <v>11</v>
      </c>
      <c r="I5569" s="12">
        <v>0.32609953703703703</v>
      </c>
      <c r="J5569" s="12">
        <v>0.59423611111111108</v>
      </c>
      <c r="L5569" s="11">
        <f t="shared" si="1121"/>
        <v>1</v>
      </c>
      <c r="M5569" s="11">
        <f t="shared" si="1122"/>
        <v>0</v>
      </c>
      <c r="N5569" s="11">
        <f t="shared" si="1123"/>
        <v>0</v>
      </c>
      <c r="O5569" s="11">
        <f t="shared" si="1124"/>
        <v>0</v>
      </c>
      <c r="P5569" s="11">
        <f t="shared" si="1125"/>
        <v>0</v>
      </c>
      <c r="Q5569" s="11">
        <f t="shared" si="1126"/>
        <v>0</v>
      </c>
      <c r="R5569" s="11">
        <f t="shared" si="1127"/>
        <v>0</v>
      </c>
      <c r="S5569" s="11">
        <f t="shared" si="1128"/>
        <v>0</v>
      </c>
      <c r="T5569" t="str">
        <f t="shared" si="1129"/>
        <v>إضافى كامل</v>
      </c>
    </row>
    <row r="5570" spans="1:20" x14ac:dyDescent="0.25">
      <c r="A5570">
        <v>148</v>
      </c>
      <c r="B5570">
        <v>29119</v>
      </c>
      <c r="C5570" t="s">
        <v>507</v>
      </c>
      <c r="D5570" s="8">
        <v>45615</v>
      </c>
      <c r="E5570" t="s">
        <v>22</v>
      </c>
      <c r="F5570">
        <v>5</v>
      </c>
      <c r="G5570" s="9" t="s">
        <v>335</v>
      </c>
      <c r="H5570" s="10">
        <v>12</v>
      </c>
      <c r="I5570" s="12">
        <v>0.3233449074074074</v>
      </c>
      <c r="J5570" s="12">
        <v>0.59239583333333334</v>
      </c>
      <c r="L5570" s="11">
        <f t="shared" ref="L5570:L5633" si="1130">IF(AND(OR(K5570= "حالة وفاة",K5570="إذن م",K5570="إذن ص",K5570="بدل راحة",K5570="انصراف",K5570="اجازة",K5570="راحة",K5570="مأمورية",K5570="مأمورية م",K5570="مأمورية ص",K5570="Online",K5570="حضور",K5570="بدل سهر",E5570="Friday",K5570=""),E5570&lt;&gt;""),1,0)</f>
        <v>1</v>
      </c>
      <c r="M5570" s="11">
        <f t="shared" ref="M5570:M5633" si="1131">COUNTIF(K5570:K5599,"غائب")</f>
        <v>0</v>
      </c>
      <c r="N5570" s="11">
        <f t="shared" ref="N5570:N5633" si="1132">COUNTIF(K5570:K5599,"إذن ص")</f>
        <v>0</v>
      </c>
      <c r="O5570" s="11">
        <f t="shared" ref="O5570:O5633" si="1133">COUNTIF(K5570:K5599,"إذن م")</f>
        <v>0</v>
      </c>
      <c r="P5570" s="11">
        <f t="shared" si="1125"/>
        <v>0</v>
      </c>
      <c r="Q5570" s="11">
        <f t="shared" si="1126"/>
        <v>0</v>
      </c>
      <c r="R5570" s="11">
        <f t="shared" si="1127"/>
        <v>0</v>
      </c>
      <c r="S5570" s="11">
        <f t="shared" si="1128"/>
        <v>0</v>
      </c>
      <c r="T5570" t="str">
        <f t="shared" si="1129"/>
        <v>إضافى كامل</v>
      </c>
    </row>
    <row r="5571" spans="1:20" x14ac:dyDescent="0.25">
      <c r="A5571">
        <v>148</v>
      </c>
      <c r="B5571">
        <v>29119</v>
      </c>
      <c r="C5571" t="s">
        <v>507</v>
      </c>
      <c r="D5571" s="8">
        <v>45616</v>
      </c>
      <c r="E5571" t="s">
        <v>23</v>
      </c>
      <c r="F5571">
        <v>5</v>
      </c>
      <c r="G5571" s="9" t="s">
        <v>335</v>
      </c>
      <c r="H5571" s="10">
        <v>13</v>
      </c>
      <c r="I5571" s="12">
        <v>0.32668981481481479</v>
      </c>
      <c r="J5571" s="12">
        <v>0.5883680555555556</v>
      </c>
      <c r="L5571" s="11">
        <f t="shared" si="1130"/>
        <v>1</v>
      </c>
      <c r="M5571" s="11">
        <f t="shared" si="1131"/>
        <v>0</v>
      </c>
      <c r="N5571" s="11">
        <f t="shared" si="1132"/>
        <v>0</v>
      </c>
      <c r="O5571" s="11">
        <f t="shared" si="1133"/>
        <v>0</v>
      </c>
      <c r="P5571" s="11">
        <f t="shared" ref="P5571:P5634" si="1134">N5571+O5571</f>
        <v>0</v>
      </c>
      <c r="Q5571" s="11">
        <f t="shared" ref="Q5571:Q5634" si="1135">IF(AND(P5571&gt;2,P5571&lt;&gt;0),P5571*3/6,0)</f>
        <v>0</v>
      </c>
      <c r="R5571" s="11">
        <f t="shared" ref="R5571:R5634" si="1136">INT(Q5571)</f>
        <v>0</v>
      </c>
      <c r="S5571" s="11">
        <f t="shared" ref="S5571:S5634" si="1137">R5571+M5571</f>
        <v>0</v>
      </c>
      <c r="T5571" t="str">
        <f t="shared" ref="T5571:T5634" si="1138">IF(AND(OR(S5571&lt;=0,S5571&gt;0),S5571&lt;5),"إضافى كامل",IF(AND(OR(S5571=5,S5571=6,S5571&lt;7),S5571&lt;&gt;""),"نصف إضافى","لا يستحق"))</f>
        <v>إضافى كامل</v>
      </c>
    </row>
    <row r="5572" spans="1:20" x14ac:dyDescent="0.25">
      <c r="A5572">
        <v>148</v>
      </c>
      <c r="B5572">
        <v>29119</v>
      </c>
      <c r="C5572" t="s">
        <v>507</v>
      </c>
      <c r="D5572" s="8">
        <v>45617</v>
      </c>
      <c r="E5572" t="s">
        <v>24</v>
      </c>
      <c r="F5572">
        <v>5</v>
      </c>
      <c r="G5572" s="9" t="s">
        <v>335</v>
      </c>
      <c r="H5572" s="10">
        <v>14</v>
      </c>
      <c r="I5572" s="12">
        <v>0.32414351851851853</v>
      </c>
      <c r="J5572" s="12">
        <v>0.58754629629629629</v>
      </c>
      <c r="L5572" s="11">
        <f t="shared" si="1130"/>
        <v>1</v>
      </c>
      <c r="M5572" s="11">
        <f t="shared" si="1131"/>
        <v>0</v>
      </c>
      <c r="N5572" s="11">
        <f t="shared" si="1132"/>
        <v>0</v>
      </c>
      <c r="O5572" s="11">
        <f t="shared" si="1133"/>
        <v>1</v>
      </c>
      <c r="P5572" s="11">
        <f t="shared" si="1134"/>
        <v>1</v>
      </c>
      <c r="Q5572" s="11">
        <f t="shared" si="1135"/>
        <v>0</v>
      </c>
      <c r="R5572" s="11">
        <f t="shared" si="1136"/>
        <v>0</v>
      </c>
      <c r="S5572" s="11">
        <f t="shared" si="1137"/>
        <v>0</v>
      </c>
      <c r="T5572" t="str">
        <f t="shared" si="1138"/>
        <v>إضافى كامل</v>
      </c>
    </row>
    <row r="5573" spans="1:20" x14ac:dyDescent="0.25">
      <c r="A5573">
        <v>148</v>
      </c>
      <c r="B5573">
        <v>29119</v>
      </c>
      <c r="C5573" t="s">
        <v>507</v>
      </c>
      <c r="D5573" s="8">
        <v>45618</v>
      </c>
      <c r="E5573" t="s">
        <v>15</v>
      </c>
      <c r="F5573">
        <v>5</v>
      </c>
      <c r="G5573" s="9" t="s">
        <v>335</v>
      </c>
      <c r="H5573" s="10"/>
      <c r="L5573" s="11">
        <f t="shared" si="1130"/>
        <v>1</v>
      </c>
      <c r="M5573" s="11">
        <f t="shared" si="1131"/>
        <v>0</v>
      </c>
      <c r="N5573" s="11">
        <f t="shared" si="1132"/>
        <v>0</v>
      </c>
      <c r="O5573" s="11">
        <f t="shared" si="1133"/>
        <v>1</v>
      </c>
      <c r="P5573" s="11">
        <f t="shared" si="1134"/>
        <v>1</v>
      </c>
      <c r="Q5573" s="11">
        <f t="shared" si="1135"/>
        <v>0</v>
      </c>
      <c r="R5573" s="11">
        <f t="shared" si="1136"/>
        <v>0</v>
      </c>
      <c r="S5573" s="11">
        <f t="shared" si="1137"/>
        <v>0</v>
      </c>
      <c r="T5573" t="str">
        <f t="shared" si="1138"/>
        <v>إضافى كامل</v>
      </c>
    </row>
    <row r="5574" spans="1:20" x14ac:dyDescent="0.25">
      <c r="A5574">
        <v>148</v>
      </c>
      <c r="B5574">
        <v>29119</v>
      </c>
      <c r="C5574" t="s">
        <v>507</v>
      </c>
      <c r="D5574" s="8">
        <v>45619</v>
      </c>
      <c r="E5574" t="s">
        <v>18</v>
      </c>
      <c r="F5574">
        <v>5</v>
      </c>
      <c r="G5574" s="9" t="s">
        <v>335</v>
      </c>
      <c r="H5574" s="10"/>
      <c r="L5574" s="11">
        <f t="shared" si="1130"/>
        <v>1</v>
      </c>
      <c r="M5574" s="11">
        <f t="shared" si="1131"/>
        <v>0</v>
      </c>
      <c r="N5574" s="11">
        <f t="shared" si="1132"/>
        <v>0</v>
      </c>
      <c r="O5574" s="11">
        <f t="shared" si="1133"/>
        <v>1</v>
      </c>
      <c r="P5574" s="11">
        <f t="shared" si="1134"/>
        <v>1</v>
      </c>
      <c r="Q5574" s="11">
        <f t="shared" si="1135"/>
        <v>0</v>
      </c>
      <c r="R5574" s="11">
        <f t="shared" si="1136"/>
        <v>0</v>
      </c>
      <c r="S5574" s="11">
        <f t="shared" si="1137"/>
        <v>0</v>
      </c>
      <c r="T5574" t="str">
        <f t="shared" si="1138"/>
        <v>إضافى كامل</v>
      </c>
    </row>
    <row r="5575" spans="1:20" x14ac:dyDescent="0.25">
      <c r="A5575">
        <v>148</v>
      </c>
      <c r="B5575">
        <v>29119</v>
      </c>
      <c r="C5575" t="s">
        <v>507</v>
      </c>
      <c r="D5575" s="8">
        <v>45620</v>
      </c>
      <c r="E5575" t="s">
        <v>20</v>
      </c>
      <c r="F5575">
        <v>5</v>
      </c>
      <c r="G5575" s="9" t="s">
        <v>335</v>
      </c>
      <c r="H5575" s="10">
        <v>15</v>
      </c>
      <c r="I5575" s="12">
        <v>0.32593749999999999</v>
      </c>
      <c r="J5575" s="12">
        <v>0.58831018518518519</v>
      </c>
      <c r="L5575" s="11">
        <f t="shared" si="1130"/>
        <v>1</v>
      </c>
      <c r="M5575" s="11">
        <f t="shared" si="1131"/>
        <v>0</v>
      </c>
      <c r="N5575" s="11">
        <f t="shared" si="1132"/>
        <v>0</v>
      </c>
      <c r="O5575" s="11">
        <f t="shared" si="1133"/>
        <v>1</v>
      </c>
      <c r="P5575" s="11">
        <f t="shared" si="1134"/>
        <v>1</v>
      </c>
      <c r="Q5575" s="11">
        <f t="shared" si="1135"/>
        <v>0</v>
      </c>
      <c r="R5575" s="11">
        <f t="shared" si="1136"/>
        <v>0</v>
      </c>
      <c r="S5575" s="11">
        <f t="shared" si="1137"/>
        <v>0</v>
      </c>
      <c r="T5575" t="str">
        <f t="shared" si="1138"/>
        <v>إضافى كامل</v>
      </c>
    </row>
    <row r="5576" spans="1:20" x14ac:dyDescent="0.25">
      <c r="A5576">
        <v>148</v>
      </c>
      <c r="B5576">
        <v>29119</v>
      </c>
      <c r="C5576" t="s">
        <v>507</v>
      </c>
      <c r="D5576" s="8">
        <v>45621</v>
      </c>
      <c r="E5576" t="s">
        <v>21</v>
      </c>
      <c r="F5576">
        <v>5</v>
      </c>
      <c r="G5576" s="9" t="s">
        <v>335</v>
      </c>
      <c r="H5576" s="10">
        <v>16</v>
      </c>
      <c r="I5576" s="12">
        <v>0.32708333333333334</v>
      </c>
      <c r="J5576" s="12">
        <v>0.58599537037037042</v>
      </c>
      <c r="L5576" s="11">
        <f t="shared" si="1130"/>
        <v>1</v>
      </c>
      <c r="M5576" s="11">
        <f t="shared" si="1131"/>
        <v>0</v>
      </c>
      <c r="N5576" s="11">
        <f t="shared" si="1132"/>
        <v>0</v>
      </c>
      <c r="O5576" s="11">
        <f t="shared" si="1133"/>
        <v>1</v>
      </c>
      <c r="P5576" s="11">
        <f t="shared" si="1134"/>
        <v>1</v>
      </c>
      <c r="Q5576" s="11">
        <f t="shared" si="1135"/>
        <v>0</v>
      </c>
      <c r="R5576" s="11">
        <f t="shared" si="1136"/>
        <v>0</v>
      </c>
      <c r="S5576" s="11">
        <f t="shared" si="1137"/>
        <v>0</v>
      </c>
      <c r="T5576" t="str">
        <f t="shared" si="1138"/>
        <v>إضافى كامل</v>
      </c>
    </row>
    <row r="5577" spans="1:20" x14ac:dyDescent="0.25">
      <c r="A5577">
        <v>148</v>
      </c>
      <c r="B5577">
        <v>29119</v>
      </c>
      <c r="C5577" t="s">
        <v>507</v>
      </c>
      <c r="D5577" s="8">
        <v>45622</v>
      </c>
      <c r="E5577" t="s">
        <v>22</v>
      </c>
      <c r="F5577">
        <v>5</v>
      </c>
      <c r="G5577" s="9" t="s">
        <v>335</v>
      </c>
      <c r="H5577" s="10">
        <v>17</v>
      </c>
      <c r="I5577" s="12">
        <v>0.32528935185185187</v>
      </c>
      <c r="J5577" s="12">
        <v>0.58614583333333337</v>
      </c>
      <c r="L5577" s="11">
        <f t="shared" si="1130"/>
        <v>1</v>
      </c>
      <c r="M5577" s="11">
        <f t="shared" si="1131"/>
        <v>0</v>
      </c>
      <c r="N5577" s="11">
        <f t="shared" si="1132"/>
        <v>0</v>
      </c>
      <c r="O5577" s="11">
        <f t="shared" si="1133"/>
        <v>1</v>
      </c>
      <c r="P5577" s="11">
        <f t="shared" si="1134"/>
        <v>1</v>
      </c>
      <c r="Q5577" s="11">
        <f t="shared" si="1135"/>
        <v>0</v>
      </c>
      <c r="R5577" s="11">
        <f t="shared" si="1136"/>
        <v>0</v>
      </c>
      <c r="S5577" s="11">
        <f t="shared" si="1137"/>
        <v>0</v>
      </c>
      <c r="T5577" t="str">
        <f t="shared" si="1138"/>
        <v>إضافى كامل</v>
      </c>
    </row>
    <row r="5578" spans="1:20" x14ac:dyDescent="0.25">
      <c r="A5578">
        <v>148</v>
      </c>
      <c r="B5578">
        <v>29119</v>
      </c>
      <c r="C5578" t="s">
        <v>507</v>
      </c>
      <c r="D5578" s="8">
        <v>45623</v>
      </c>
      <c r="E5578" t="s">
        <v>23</v>
      </c>
      <c r="F5578">
        <v>5</v>
      </c>
      <c r="G5578" s="9" t="s">
        <v>335</v>
      </c>
      <c r="H5578" s="10">
        <v>18</v>
      </c>
      <c r="I5578" s="12">
        <v>0.3243402777777778</v>
      </c>
      <c r="J5578" s="12">
        <v>0.58380787037037041</v>
      </c>
      <c r="L5578" s="11">
        <f t="shared" si="1130"/>
        <v>1</v>
      </c>
      <c r="M5578" s="11">
        <f t="shared" si="1131"/>
        <v>0</v>
      </c>
      <c r="N5578" s="11">
        <f t="shared" si="1132"/>
        <v>0</v>
      </c>
      <c r="O5578" s="11">
        <f t="shared" si="1133"/>
        <v>1</v>
      </c>
      <c r="P5578" s="11">
        <f t="shared" si="1134"/>
        <v>1</v>
      </c>
      <c r="Q5578" s="11">
        <f t="shared" si="1135"/>
        <v>0</v>
      </c>
      <c r="R5578" s="11">
        <f t="shared" si="1136"/>
        <v>0</v>
      </c>
      <c r="S5578" s="11">
        <f t="shared" si="1137"/>
        <v>0</v>
      </c>
      <c r="T5578" t="str">
        <f t="shared" si="1138"/>
        <v>إضافى كامل</v>
      </c>
    </row>
    <row r="5579" spans="1:20" x14ac:dyDescent="0.25">
      <c r="A5579">
        <v>148</v>
      </c>
      <c r="B5579">
        <v>29119</v>
      </c>
      <c r="C5579" t="s">
        <v>507</v>
      </c>
      <c r="D5579" s="8">
        <v>45624</v>
      </c>
      <c r="E5579" t="s">
        <v>24</v>
      </c>
      <c r="F5579">
        <v>5</v>
      </c>
      <c r="G5579" s="9" t="s">
        <v>335</v>
      </c>
      <c r="H5579" s="10">
        <v>19</v>
      </c>
      <c r="I5579" s="12">
        <v>0.32591435185185186</v>
      </c>
      <c r="J5579" s="12">
        <v>0.58847222222222217</v>
      </c>
      <c r="L5579" s="11">
        <f t="shared" si="1130"/>
        <v>1</v>
      </c>
      <c r="M5579" s="11">
        <f t="shared" si="1131"/>
        <v>0</v>
      </c>
      <c r="N5579" s="11">
        <f t="shared" si="1132"/>
        <v>0</v>
      </c>
      <c r="O5579" s="11">
        <f t="shared" si="1133"/>
        <v>1</v>
      </c>
      <c r="P5579" s="11">
        <f t="shared" si="1134"/>
        <v>1</v>
      </c>
      <c r="Q5579" s="11">
        <f t="shared" si="1135"/>
        <v>0</v>
      </c>
      <c r="R5579" s="11">
        <f t="shared" si="1136"/>
        <v>0</v>
      </c>
      <c r="S5579" s="11">
        <f t="shared" si="1137"/>
        <v>0</v>
      </c>
      <c r="T5579" t="str">
        <f t="shared" si="1138"/>
        <v>إضافى كامل</v>
      </c>
    </row>
    <row r="5580" spans="1:20" x14ac:dyDescent="0.25">
      <c r="A5580">
        <v>148</v>
      </c>
      <c r="B5580">
        <v>29119</v>
      </c>
      <c r="C5580" t="s">
        <v>507</v>
      </c>
      <c r="D5580" s="8">
        <v>45625</v>
      </c>
      <c r="E5580" t="s">
        <v>15</v>
      </c>
      <c r="F5580">
        <v>5</v>
      </c>
      <c r="G5580" s="9" t="s">
        <v>335</v>
      </c>
      <c r="H5580" s="10"/>
      <c r="L5580" s="11">
        <f t="shared" si="1130"/>
        <v>1</v>
      </c>
      <c r="M5580" s="11">
        <f t="shared" si="1131"/>
        <v>0</v>
      </c>
      <c r="N5580" s="11">
        <f t="shared" si="1132"/>
        <v>0</v>
      </c>
      <c r="O5580" s="11">
        <f t="shared" si="1133"/>
        <v>1</v>
      </c>
      <c r="P5580" s="11">
        <f t="shared" si="1134"/>
        <v>1</v>
      </c>
      <c r="Q5580" s="11">
        <f t="shared" si="1135"/>
        <v>0</v>
      </c>
      <c r="R5580" s="11">
        <f t="shared" si="1136"/>
        <v>0</v>
      </c>
      <c r="S5580" s="11">
        <f t="shared" si="1137"/>
        <v>0</v>
      </c>
      <c r="T5580" t="str">
        <f t="shared" si="1138"/>
        <v>إضافى كامل</v>
      </c>
    </row>
    <row r="5581" spans="1:20" x14ac:dyDescent="0.25">
      <c r="A5581">
        <v>148</v>
      </c>
      <c r="B5581">
        <v>29119</v>
      </c>
      <c r="C5581" t="s">
        <v>507</v>
      </c>
      <c r="D5581" s="8">
        <v>45626</v>
      </c>
      <c r="E5581" t="s">
        <v>18</v>
      </c>
      <c r="F5581">
        <v>5</v>
      </c>
      <c r="G5581" s="9" t="s">
        <v>335</v>
      </c>
      <c r="H5581" s="10"/>
      <c r="L5581" s="11">
        <f t="shared" si="1130"/>
        <v>1</v>
      </c>
      <c r="M5581" s="11">
        <f t="shared" si="1131"/>
        <v>0</v>
      </c>
      <c r="N5581" s="11">
        <f t="shared" si="1132"/>
        <v>0</v>
      </c>
      <c r="O5581" s="11">
        <f t="shared" si="1133"/>
        <v>1</v>
      </c>
      <c r="P5581" s="11">
        <f t="shared" si="1134"/>
        <v>1</v>
      </c>
      <c r="Q5581" s="11">
        <f t="shared" si="1135"/>
        <v>0</v>
      </c>
      <c r="R5581" s="11">
        <f t="shared" si="1136"/>
        <v>0</v>
      </c>
      <c r="S5581" s="11">
        <f t="shared" si="1137"/>
        <v>0</v>
      </c>
      <c r="T5581" t="str">
        <f t="shared" si="1138"/>
        <v>إضافى كامل</v>
      </c>
    </row>
    <row r="5582" spans="1:20" ht="15.75" x14ac:dyDescent="0.25">
      <c r="A5582">
        <v>292</v>
      </c>
      <c r="B5582">
        <v>270525</v>
      </c>
      <c r="C5582" s="16" t="s">
        <v>509</v>
      </c>
      <c r="D5582" s="8">
        <v>45597</v>
      </c>
      <c r="E5582" t="s">
        <v>15</v>
      </c>
      <c r="F5582">
        <v>5</v>
      </c>
      <c r="G5582" s="9" t="s">
        <v>335</v>
      </c>
      <c r="H5582" s="10" t="s">
        <v>495</v>
      </c>
      <c r="L5582" s="11">
        <f t="shared" si="1130"/>
        <v>1</v>
      </c>
      <c r="M5582" s="11">
        <f t="shared" si="1131"/>
        <v>0</v>
      </c>
      <c r="N5582" s="11">
        <f t="shared" si="1132"/>
        <v>0</v>
      </c>
      <c r="O5582" s="11">
        <f t="shared" si="1133"/>
        <v>1</v>
      </c>
      <c r="P5582" s="11">
        <f t="shared" si="1134"/>
        <v>1</v>
      </c>
      <c r="Q5582" s="11">
        <f t="shared" si="1135"/>
        <v>0</v>
      </c>
      <c r="R5582" s="11">
        <f t="shared" si="1136"/>
        <v>0</v>
      </c>
      <c r="S5582" s="11">
        <f t="shared" si="1137"/>
        <v>0</v>
      </c>
      <c r="T5582" t="str">
        <f t="shared" si="1138"/>
        <v>إضافى كامل</v>
      </c>
    </row>
    <row r="5583" spans="1:20" x14ac:dyDescent="0.25">
      <c r="A5583">
        <v>292</v>
      </c>
      <c r="B5583">
        <v>270525</v>
      </c>
      <c r="C5583" t="s">
        <v>510</v>
      </c>
      <c r="D5583" s="8">
        <v>45598</v>
      </c>
      <c r="E5583" t="s">
        <v>18</v>
      </c>
      <c r="F5583">
        <v>5</v>
      </c>
      <c r="G5583" s="9" t="s">
        <v>335</v>
      </c>
      <c r="H5583" s="10">
        <v>1</v>
      </c>
      <c r="I5583" s="12">
        <v>0.37998842592592591</v>
      </c>
      <c r="J5583" s="12">
        <v>0.63293981481481476</v>
      </c>
      <c r="L5583" s="11">
        <f t="shared" si="1130"/>
        <v>1</v>
      </c>
      <c r="M5583" s="11">
        <f t="shared" si="1131"/>
        <v>0</v>
      </c>
      <c r="N5583" s="11">
        <f t="shared" si="1132"/>
        <v>0</v>
      </c>
      <c r="O5583" s="11">
        <f t="shared" si="1133"/>
        <v>1</v>
      </c>
      <c r="P5583" s="11">
        <f t="shared" si="1134"/>
        <v>1</v>
      </c>
      <c r="Q5583" s="11">
        <f t="shared" si="1135"/>
        <v>0</v>
      </c>
      <c r="R5583" s="11">
        <f t="shared" si="1136"/>
        <v>0</v>
      </c>
      <c r="S5583" s="11">
        <f t="shared" si="1137"/>
        <v>0</v>
      </c>
      <c r="T5583" t="str">
        <f t="shared" si="1138"/>
        <v>إضافى كامل</v>
      </c>
    </row>
    <row r="5584" spans="1:20" x14ac:dyDescent="0.25">
      <c r="A5584">
        <v>292</v>
      </c>
      <c r="B5584">
        <v>270525</v>
      </c>
      <c r="C5584" t="s">
        <v>510</v>
      </c>
      <c r="D5584" s="8">
        <v>45599</v>
      </c>
      <c r="E5584" t="s">
        <v>20</v>
      </c>
      <c r="F5584">
        <v>5</v>
      </c>
      <c r="G5584" s="9" t="s">
        <v>335</v>
      </c>
      <c r="H5584" s="10">
        <v>2</v>
      </c>
      <c r="I5584" s="12">
        <v>0.37996527777777778</v>
      </c>
      <c r="J5584" s="12">
        <v>0.59020833333333333</v>
      </c>
      <c r="L5584" s="11">
        <f t="shared" si="1130"/>
        <v>1</v>
      </c>
      <c r="M5584" s="11">
        <f t="shared" si="1131"/>
        <v>0</v>
      </c>
      <c r="N5584" s="11">
        <f t="shared" si="1132"/>
        <v>0</v>
      </c>
      <c r="O5584" s="11">
        <f t="shared" si="1133"/>
        <v>1</v>
      </c>
      <c r="P5584" s="11">
        <f t="shared" si="1134"/>
        <v>1</v>
      </c>
      <c r="Q5584" s="11">
        <f t="shared" si="1135"/>
        <v>0</v>
      </c>
      <c r="R5584" s="11">
        <f t="shared" si="1136"/>
        <v>0</v>
      </c>
      <c r="S5584" s="11">
        <f t="shared" si="1137"/>
        <v>0</v>
      </c>
      <c r="T5584" t="str">
        <f t="shared" si="1138"/>
        <v>إضافى كامل</v>
      </c>
    </row>
    <row r="5585" spans="1:20" x14ac:dyDescent="0.25">
      <c r="A5585">
        <v>292</v>
      </c>
      <c r="B5585">
        <v>270525</v>
      </c>
      <c r="C5585" t="s">
        <v>510</v>
      </c>
      <c r="D5585" s="8">
        <v>45600</v>
      </c>
      <c r="E5585" t="s">
        <v>21</v>
      </c>
      <c r="F5585">
        <v>5</v>
      </c>
      <c r="G5585" s="9" t="s">
        <v>335</v>
      </c>
      <c r="H5585" s="10">
        <v>3</v>
      </c>
      <c r="I5585" s="12">
        <v>0.33966435185185184</v>
      </c>
      <c r="J5585" s="12">
        <v>0.59520833333333334</v>
      </c>
      <c r="L5585" s="11">
        <f t="shared" si="1130"/>
        <v>1</v>
      </c>
      <c r="M5585" s="11">
        <f t="shared" si="1131"/>
        <v>0</v>
      </c>
      <c r="N5585" s="11">
        <f t="shared" si="1132"/>
        <v>0</v>
      </c>
      <c r="O5585" s="11">
        <f t="shared" si="1133"/>
        <v>1</v>
      </c>
      <c r="P5585" s="11">
        <f t="shared" si="1134"/>
        <v>1</v>
      </c>
      <c r="Q5585" s="11">
        <f t="shared" si="1135"/>
        <v>0</v>
      </c>
      <c r="R5585" s="11">
        <f t="shared" si="1136"/>
        <v>0</v>
      </c>
      <c r="S5585" s="11">
        <f t="shared" si="1137"/>
        <v>0</v>
      </c>
      <c r="T5585" t="str">
        <f t="shared" si="1138"/>
        <v>إضافى كامل</v>
      </c>
    </row>
    <row r="5586" spans="1:20" x14ac:dyDescent="0.25">
      <c r="A5586">
        <v>292</v>
      </c>
      <c r="B5586">
        <v>270525</v>
      </c>
      <c r="C5586" t="s">
        <v>510</v>
      </c>
      <c r="D5586" s="8">
        <v>45601</v>
      </c>
      <c r="E5586" t="s">
        <v>22</v>
      </c>
      <c r="F5586">
        <v>5</v>
      </c>
      <c r="G5586" s="9" t="s">
        <v>335</v>
      </c>
      <c r="H5586" s="10">
        <v>4</v>
      </c>
      <c r="I5586" s="12">
        <v>0.59528935185185183</v>
      </c>
      <c r="J5586" s="12">
        <v>0.84589120370370374</v>
      </c>
      <c r="L5586" s="11">
        <f t="shared" si="1130"/>
        <v>1</v>
      </c>
      <c r="M5586" s="11">
        <f t="shared" si="1131"/>
        <v>0</v>
      </c>
      <c r="N5586" s="11">
        <f t="shared" si="1132"/>
        <v>0</v>
      </c>
      <c r="O5586" s="11">
        <f t="shared" si="1133"/>
        <v>1</v>
      </c>
      <c r="P5586" s="11">
        <f t="shared" si="1134"/>
        <v>1</v>
      </c>
      <c r="Q5586" s="11">
        <f t="shared" si="1135"/>
        <v>0</v>
      </c>
      <c r="R5586" s="11">
        <f t="shared" si="1136"/>
        <v>0</v>
      </c>
      <c r="S5586" s="11">
        <f t="shared" si="1137"/>
        <v>0</v>
      </c>
      <c r="T5586" t="str">
        <f t="shared" si="1138"/>
        <v>إضافى كامل</v>
      </c>
    </row>
    <row r="5587" spans="1:20" x14ac:dyDescent="0.25">
      <c r="A5587">
        <v>292</v>
      </c>
      <c r="B5587">
        <v>270525</v>
      </c>
      <c r="C5587" t="s">
        <v>510</v>
      </c>
      <c r="D5587" s="8">
        <v>45602</v>
      </c>
      <c r="E5587" t="s">
        <v>23</v>
      </c>
      <c r="F5587">
        <v>5</v>
      </c>
      <c r="G5587" s="9" t="s">
        <v>335</v>
      </c>
      <c r="H5587" s="10">
        <v>5</v>
      </c>
      <c r="I5587" s="12">
        <v>0.34843750000000001</v>
      </c>
      <c r="J5587" s="12">
        <v>0.59966435185185185</v>
      </c>
      <c r="L5587" s="11">
        <f t="shared" si="1130"/>
        <v>1</v>
      </c>
      <c r="M5587" s="11">
        <f t="shared" si="1131"/>
        <v>1</v>
      </c>
      <c r="N5587" s="11">
        <f t="shared" si="1132"/>
        <v>0</v>
      </c>
      <c r="O5587" s="11">
        <f t="shared" si="1133"/>
        <v>1</v>
      </c>
      <c r="P5587" s="11">
        <f t="shared" si="1134"/>
        <v>1</v>
      </c>
      <c r="Q5587" s="11">
        <f t="shared" si="1135"/>
        <v>0</v>
      </c>
      <c r="R5587" s="11">
        <f t="shared" si="1136"/>
        <v>0</v>
      </c>
      <c r="S5587" s="11">
        <f t="shared" si="1137"/>
        <v>1</v>
      </c>
      <c r="T5587" t="str">
        <f t="shared" si="1138"/>
        <v>إضافى كامل</v>
      </c>
    </row>
    <row r="5588" spans="1:20" x14ac:dyDescent="0.25">
      <c r="A5588">
        <v>292</v>
      </c>
      <c r="B5588">
        <v>270525</v>
      </c>
      <c r="C5588" t="s">
        <v>510</v>
      </c>
      <c r="D5588" s="8">
        <v>45603</v>
      </c>
      <c r="E5588" t="s">
        <v>24</v>
      </c>
      <c r="F5588">
        <v>5</v>
      </c>
      <c r="G5588" s="9" t="s">
        <v>335</v>
      </c>
      <c r="H5588" s="10"/>
      <c r="L5588" s="11">
        <f t="shared" si="1130"/>
        <v>1</v>
      </c>
      <c r="M5588" s="11">
        <f t="shared" si="1131"/>
        <v>2</v>
      </c>
      <c r="N5588" s="11">
        <f t="shared" si="1132"/>
        <v>0</v>
      </c>
      <c r="O5588" s="11">
        <f t="shared" si="1133"/>
        <v>1</v>
      </c>
      <c r="P5588" s="11">
        <f t="shared" si="1134"/>
        <v>1</v>
      </c>
      <c r="Q5588" s="11">
        <f t="shared" si="1135"/>
        <v>0</v>
      </c>
      <c r="R5588" s="11">
        <f t="shared" si="1136"/>
        <v>0</v>
      </c>
      <c r="S5588" s="11">
        <f t="shared" si="1137"/>
        <v>2</v>
      </c>
      <c r="T5588" t="str">
        <f t="shared" si="1138"/>
        <v>إضافى كامل</v>
      </c>
    </row>
    <row r="5589" spans="1:20" x14ac:dyDescent="0.25">
      <c r="A5589">
        <v>292</v>
      </c>
      <c r="B5589">
        <v>270525</v>
      </c>
      <c r="C5589" t="s">
        <v>510</v>
      </c>
      <c r="D5589" s="8">
        <v>45604</v>
      </c>
      <c r="E5589" t="s">
        <v>15</v>
      </c>
      <c r="F5589">
        <v>5</v>
      </c>
      <c r="G5589" s="9" t="s">
        <v>335</v>
      </c>
      <c r="H5589" s="10">
        <v>7</v>
      </c>
      <c r="I5589" s="12">
        <v>0.32755787037037037</v>
      </c>
      <c r="J5589" s="12">
        <v>0.83349537037037036</v>
      </c>
      <c r="L5589" s="11">
        <f t="shared" si="1130"/>
        <v>1</v>
      </c>
      <c r="M5589" s="11">
        <f t="shared" si="1131"/>
        <v>2</v>
      </c>
      <c r="N5589" s="11">
        <f t="shared" si="1132"/>
        <v>0</v>
      </c>
      <c r="O5589" s="11">
        <f t="shared" si="1133"/>
        <v>1</v>
      </c>
      <c r="P5589" s="11">
        <f t="shared" si="1134"/>
        <v>1</v>
      </c>
      <c r="Q5589" s="11">
        <f t="shared" si="1135"/>
        <v>0</v>
      </c>
      <c r="R5589" s="11">
        <f t="shared" si="1136"/>
        <v>0</v>
      </c>
      <c r="S5589" s="11">
        <f t="shared" si="1137"/>
        <v>2</v>
      </c>
      <c r="T5589" t="str">
        <f t="shared" si="1138"/>
        <v>إضافى كامل</v>
      </c>
    </row>
    <row r="5590" spans="1:20" x14ac:dyDescent="0.25">
      <c r="A5590">
        <v>292</v>
      </c>
      <c r="B5590">
        <v>270525</v>
      </c>
      <c r="C5590" t="s">
        <v>510</v>
      </c>
      <c r="D5590" s="8">
        <v>45605</v>
      </c>
      <c r="E5590" t="s">
        <v>18</v>
      </c>
      <c r="F5590">
        <v>5</v>
      </c>
      <c r="G5590" s="9" t="s">
        <v>335</v>
      </c>
      <c r="H5590" s="10">
        <v>8</v>
      </c>
      <c r="I5590" s="12">
        <v>0.33100694444444445</v>
      </c>
      <c r="J5590" s="12">
        <v>0.58386574074074071</v>
      </c>
      <c r="L5590" s="11">
        <f t="shared" si="1130"/>
        <v>1</v>
      </c>
      <c r="M5590" s="11">
        <f t="shared" si="1131"/>
        <v>2</v>
      </c>
      <c r="N5590" s="11">
        <f t="shared" si="1132"/>
        <v>0</v>
      </c>
      <c r="O5590" s="11">
        <f t="shared" si="1133"/>
        <v>1</v>
      </c>
      <c r="P5590" s="11">
        <f t="shared" si="1134"/>
        <v>1</v>
      </c>
      <c r="Q5590" s="11">
        <f t="shared" si="1135"/>
        <v>0</v>
      </c>
      <c r="R5590" s="11">
        <f t="shared" si="1136"/>
        <v>0</v>
      </c>
      <c r="S5590" s="11">
        <f t="shared" si="1137"/>
        <v>2</v>
      </c>
      <c r="T5590" t="str">
        <f t="shared" si="1138"/>
        <v>إضافى كامل</v>
      </c>
    </row>
    <row r="5591" spans="1:20" x14ac:dyDescent="0.25">
      <c r="A5591">
        <v>292</v>
      </c>
      <c r="B5591">
        <v>270525</v>
      </c>
      <c r="C5591" t="s">
        <v>510</v>
      </c>
      <c r="D5591" s="8">
        <v>45606</v>
      </c>
      <c r="E5591" t="s">
        <v>20</v>
      </c>
      <c r="F5591">
        <v>5</v>
      </c>
      <c r="G5591" s="9" t="s">
        <v>335</v>
      </c>
      <c r="H5591" s="10">
        <v>9</v>
      </c>
      <c r="I5591" s="12">
        <v>0.33554398148148146</v>
      </c>
      <c r="J5591" s="12">
        <v>0.60917824074074078</v>
      </c>
      <c r="L5591" s="11">
        <f t="shared" si="1130"/>
        <v>1</v>
      </c>
      <c r="M5591" s="11">
        <f t="shared" si="1131"/>
        <v>2</v>
      </c>
      <c r="N5591" s="11">
        <f t="shared" si="1132"/>
        <v>0</v>
      </c>
      <c r="O5591" s="11">
        <f t="shared" si="1133"/>
        <v>1</v>
      </c>
      <c r="P5591" s="11">
        <f t="shared" si="1134"/>
        <v>1</v>
      </c>
      <c r="Q5591" s="11">
        <f t="shared" si="1135"/>
        <v>0</v>
      </c>
      <c r="R5591" s="11">
        <f t="shared" si="1136"/>
        <v>0</v>
      </c>
      <c r="S5591" s="11">
        <f t="shared" si="1137"/>
        <v>2</v>
      </c>
      <c r="T5591" t="str">
        <f t="shared" si="1138"/>
        <v>إضافى كامل</v>
      </c>
    </row>
    <row r="5592" spans="1:20" x14ac:dyDescent="0.25">
      <c r="A5592">
        <v>292</v>
      </c>
      <c r="B5592">
        <v>270525</v>
      </c>
      <c r="C5592" t="s">
        <v>510</v>
      </c>
      <c r="D5592" s="8">
        <v>45607</v>
      </c>
      <c r="E5592" t="s">
        <v>21</v>
      </c>
      <c r="F5592">
        <v>5</v>
      </c>
      <c r="G5592" s="9" t="s">
        <v>335</v>
      </c>
      <c r="H5592" s="10">
        <v>10</v>
      </c>
      <c r="I5592" s="12">
        <v>0.34806712962962966</v>
      </c>
      <c r="J5592" s="12">
        <v>0.59876157407407404</v>
      </c>
      <c r="L5592" s="11">
        <f t="shared" si="1130"/>
        <v>1</v>
      </c>
      <c r="M5592" s="11">
        <f t="shared" si="1131"/>
        <v>2</v>
      </c>
      <c r="N5592" s="11">
        <f t="shared" si="1132"/>
        <v>0</v>
      </c>
      <c r="O5592" s="11">
        <f t="shared" si="1133"/>
        <v>1</v>
      </c>
      <c r="P5592" s="11">
        <f t="shared" si="1134"/>
        <v>1</v>
      </c>
      <c r="Q5592" s="11">
        <f t="shared" si="1135"/>
        <v>0</v>
      </c>
      <c r="R5592" s="11">
        <f t="shared" si="1136"/>
        <v>0</v>
      </c>
      <c r="S5592" s="11">
        <f t="shared" si="1137"/>
        <v>2</v>
      </c>
      <c r="T5592" t="str">
        <f t="shared" si="1138"/>
        <v>إضافى كامل</v>
      </c>
    </row>
    <row r="5593" spans="1:20" x14ac:dyDescent="0.25">
      <c r="A5593">
        <v>292</v>
      </c>
      <c r="B5593">
        <v>270525</v>
      </c>
      <c r="C5593" t="s">
        <v>510</v>
      </c>
      <c r="D5593" s="8">
        <v>45608</v>
      </c>
      <c r="E5593" t="s">
        <v>22</v>
      </c>
      <c r="F5593">
        <v>5</v>
      </c>
      <c r="G5593" s="9" t="s">
        <v>335</v>
      </c>
      <c r="H5593" s="10">
        <v>11</v>
      </c>
      <c r="I5593" s="12">
        <v>0.58519675925925929</v>
      </c>
      <c r="J5593" s="12">
        <v>0.83550925925925923</v>
      </c>
      <c r="L5593" s="11">
        <f t="shared" si="1130"/>
        <v>1</v>
      </c>
      <c r="M5593" s="11">
        <f t="shared" si="1131"/>
        <v>3</v>
      </c>
      <c r="N5593" s="11">
        <f t="shared" si="1132"/>
        <v>0</v>
      </c>
      <c r="O5593" s="11">
        <f t="shared" si="1133"/>
        <v>1</v>
      </c>
      <c r="P5593" s="11">
        <f t="shared" si="1134"/>
        <v>1</v>
      </c>
      <c r="Q5593" s="11">
        <f t="shared" si="1135"/>
        <v>0</v>
      </c>
      <c r="R5593" s="11">
        <f t="shared" si="1136"/>
        <v>0</v>
      </c>
      <c r="S5593" s="11">
        <f t="shared" si="1137"/>
        <v>3</v>
      </c>
      <c r="T5593" t="str">
        <f t="shared" si="1138"/>
        <v>إضافى كامل</v>
      </c>
    </row>
    <row r="5594" spans="1:20" x14ac:dyDescent="0.25">
      <c r="A5594">
        <v>292</v>
      </c>
      <c r="B5594">
        <v>270525</v>
      </c>
      <c r="C5594" t="s">
        <v>510</v>
      </c>
      <c r="D5594" s="8">
        <v>45609</v>
      </c>
      <c r="E5594" t="s">
        <v>23</v>
      </c>
      <c r="F5594">
        <v>5</v>
      </c>
      <c r="G5594" s="9" t="s">
        <v>335</v>
      </c>
      <c r="H5594" s="10"/>
      <c r="L5594" s="11">
        <f t="shared" si="1130"/>
        <v>1</v>
      </c>
      <c r="M5594" s="11">
        <f t="shared" si="1131"/>
        <v>3</v>
      </c>
      <c r="N5594" s="11">
        <f t="shared" si="1132"/>
        <v>0</v>
      </c>
      <c r="O5594" s="11">
        <f t="shared" si="1133"/>
        <v>1</v>
      </c>
      <c r="P5594" s="11">
        <f t="shared" si="1134"/>
        <v>1</v>
      </c>
      <c r="Q5594" s="11">
        <f t="shared" si="1135"/>
        <v>0</v>
      </c>
      <c r="R5594" s="11">
        <f t="shared" si="1136"/>
        <v>0</v>
      </c>
      <c r="S5594" s="11">
        <f t="shared" si="1137"/>
        <v>3</v>
      </c>
      <c r="T5594" t="str">
        <f t="shared" si="1138"/>
        <v>إضافى كامل</v>
      </c>
    </row>
    <row r="5595" spans="1:20" x14ac:dyDescent="0.25">
      <c r="A5595">
        <v>292</v>
      </c>
      <c r="B5595">
        <v>270525</v>
      </c>
      <c r="C5595" t="s">
        <v>510</v>
      </c>
      <c r="D5595" s="8">
        <v>45610</v>
      </c>
      <c r="E5595" t="s">
        <v>24</v>
      </c>
      <c r="F5595">
        <v>5</v>
      </c>
      <c r="G5595" s="9" t="s">
        <v>335</v>
      </c>
      <c r="H5595" s="10"/>
      <c r="L5595" s="11">
        <f t="shared" si="1130"/>
        <v>1</v>
      </c>
      <c r="M5595" s="11">
        <f t="shared" si="1131"/>
        <v>4</v>
      </c>
      <c r="N5595" s="11">
        <f t="shared" si="1132"/>
        <v>0</v>
      </c>
      <c r="O5595" s="11">
        <f t="shared" si="1133"/>
        <v>1</v>
      </c>
      <c r="P5595" s="11">
        <f t="shared" si="1134"/>
        <v>1</v>
      </c>
      <c r="Q5595" s="11">
        <f t="shared" si="1135"/>
        <v>0</v>
      </c>
      <c r="R5595" s="11">
        <f t="shared" si="1136"/>
        <v>0</v>
      </c>
      <c r="S5595" s="11">
        <f t="shared" si="1137"/>
        <v>4</v>
      </c>
      <c r="T5595" t="str">
        <f t="shared" si="1138"/>
        <v>إضافى كامل</v>
      </c>
    </row>
    <row r="5596" spans="1:20" x14ac:dyDescent="0.25">
      <c r="A5596">
        <v>292</v>
      </c>
      <c r="B5596">
        <v>270525</v>
      </c>
      <c r="C5596" t="s">
        <v>510</v>
      </c>
      <c r="D5596" s="8">
        <v>45611</v>
      </c>
      <c r="E5596" t="s">
        <v>15</v>
      </c>
      <c r="F5596">
        <v>5</v>
      </c>
      <c r="G5596" s="9" t="s">
        <v>335</v>
      </c>
      <c r="H5596" s="10"/>
      <c r="L5596" s="11">
        <f t="shared" si="1130"/>
        <v>1</v>
      </c>
      <c r="M5596" s="11">
        <f t="shared" si="1131"/>
        <v>4</v>
      </c>
      <c r="N5596" s="11">
        <f t="shared" si="1132"/>
        <v>0</v>
      </c>
      <c r="O5596" s="11">
        <f t="shared" si="1133"/>
        <v>1</v>
      </c>
      <c r="P5596" s="11">
        <f t="shared" si="1134"/>
        <v>1</v>
      </c>
      <c r="Q5596" s="11">
        <f t="shared" si="1135"/>
        <v>0</v>
      </c>
      <c r="R5596" s="11">
        <f t="shared" si="1136"/>
        <v>0</v>
      </c>
      <c r="S5596" s="11">
        <f t="shared" si="1137"/>
        <v>4</v>
      </c>
      <c r="T5596" t="str">
        <f t="shared" si="1138"/>
        <v>إضافى كامل</v>
      </c>
    </row>
    <row r="5597" spans="1:20" x14ac:dyDescent="0.25">
      <c r="A5597">
        <v>292</v>
      </c>
      <c r="B5597">
        <v>270525</v>
      </c>
      <c r="C5597" t="s">
        <v>510</v>
      </c>
      <c r="D5597" s="8">
        <v>45612</v>
      </c>
      <c r="E5597" t="s">
        <v>18</v>
      </c>
      <c r="F5597">
        <v>5</v>
      </c>
      <c r="G5597" s="9" t="s">
        <v>335</v>
      </c>
      <c r="H5597" s="10">
        <v>12</v>
      </c>
      <c r="I5597" s="12">
        <v>0.35023148148148148</v>
      </c>
      <c r="J5597" s="12">
        <v>0.60461805555555559</v>
      </c>
      <c r="L5597" s="11">
        <f t="shared" si="1130"/>
        <v>1</v>
      </c>
      <c r="M5597" s="11">
        <f t="shared" si="1131"/>
        <v>4</v>
      </c>
      <c r="N5597" s="11">
        <f t="shared" si="1132"/>
        <v>0</v>
      </c>
      <c r="O5597" s="11">
        <f t="shared" si="1133"/>
        <v>1</v>
      </c>
      <c r="P5597" s="11">
        <f t="shared" si="1134"/>
        <v>1</v>
      </c>
      <c r="Q5597" s="11">
        <f t="shared" si="1135"/>
        <v>0</v>
      </c>
      <c r="R5597" s="11">
        <f t="shared" si="1136"/>
        <v>0</v>
      </c>
      <c r="S5597" s="11">
        <f t="shared" si="1137"/>
        <v>4</v>
      </c>
      <c r="T5597" t="str">
        <f t="shared" si="1138"/>
        <v>إضافى كامل</v>
      </c>
    </row>
    <row r="5598" spans="1:20" x14ac:dyDescent="0.25">
      <c r="A5598">
        <v>292</v>
      </c>
      <c r="B5598">
        <v>270525</v>
      </c>
      <c r="C5598" t="s">
        <v>510</v>
      </c>
      <c r="D5598" s="8">
        <v>45613</v>
      </c>
      <c r="E5598" t="s">
        <v>20</v>
      </c>
      <c r="F5598">
        <v>5</v>
      </c>
      <c r="G5598" s="9" t="s">
        <v>335</v>
      </c>
      <c r="H5598" s="10">
        <v>13</v>
      </c>
      <c r="I5598" s="12">
        <v>0.34849537037037037</v>
      </c>
      <c r="J5598" s="12">
        <v>0.60012731481481485</v>
      </c>
      <c r="L5598" s="11">
        <f t="shared" si="1130"/>
        <v>1</v>
      </c>
      <c r="M5598" s="11">
        <f t="shared" si="1131"/>
        <v>4</v>
      </c>
      <c r="N5598" s="11">
        <f t="shared" si="1132"/>
        <v>0</v>
      </c>
      <c r="O5598" s="11">
        <f t="shared" si="1133"/>
        <v>1</v>
      </c>
      <c r="P5598" s="11">
        <f t="shared" si="1134"/>
        <v>1</v>
      </c>
      <c r="Q5598" s="11">
        <f t="shared" si="1135"/>
        <v>0</v>
      </c>
      <c r="R5598" s="11">
        <f t="shared" si="1136"/>
        <v>0</v>
      </c>
      <c r="S5598" s="11">
        <f t="shared" si="1137"/>
        <v>4</v>
      </c>
      <c r="T5598" t="str">
        <f t="shared" si="1138"/>
        <v>إضافى كامل</v>
      </c>
    </row>
    <row r="5599" spans="1:20" x14ac:dyDescent="0.25">
      <c r="A5599">
        <v>292</v>
      </c>
      <c r="B5599">
        <v>270525</v>
      </c>
      <c r="C5599" t="s">
        <v>510</v>
      </c>
      <c r="D5599" s="8">
        <v>45614</v>
      </c>
      <c r="E5599" t="s">
        <v>21</v>
      </c>
      <c r="F5599">
        <v>5</v>
      </c>
      <c r="G5599" s="9" t="s">
        <v>335</v>
      </c>
      <c r="H5599" s="10">
        <v>14</v>
      </c>
      <c r="I5599" s="12">
        <v>0.35260416666666666</v>
      </c>
      <c r="J5599" s="12">
        <v>0.60538194444444449</v>
      </c>
      <c r="L5599" s="11">
        <f t="shared" si="1130"/>
        <v>1</v>
      </c>
      <c r="M5599" s="11">
        <f t="shared" si="1131"/>
        <v>5</v>
      </c>
      <c r="N5599" s="11">
        <f t="shared" si="1132"/>
        <v>0</v>
      </c>
      <c r="O5599" s="11">
        <f t="shared" si="1133"/>
        <v>1</v>
      </c>
      <c r="P5599" s="11">
        <f t="shared" si="1134"/>
        <v>1</v>
      </c>
      <c r="Q5599" s="11">
        <f t="shared" si="1135"/>
        <v>0</v>
      </c>
      <c r="R5599" s="11">
        <f t="shared" si="1136"/>
        <v>0</v>
      </c>
      <c r="S5599" s="11">
        <f t="shared" si="1137"/>
        <v>5</v>
      </c>
      <c r="T5599" t="str">
        <f t="shared" si="1138"/>
        <v>نصف إضافى</v>
      </c>
    </row>
    <row r="5600" spans="1:20" x14ac:dyDescent="0.25">
      <c r="A5600">
        <v>292</v>
      </c>
      <c r="B5600">
        <v>270525</v>
      </c>
      <c r="C5600" t="s">
        <v>510</v>
      </c>
      <c r="D5600" s="8">
        <v>45615</v>
      </c>
      <c r="E5600" t="s">
        <v>22</v>
      </c>
      <c r="F5600">
        <v>5</v>
      </c>
      <c r="G5600" s="9" t="s">
        <v>335</v>
      </c>
      <c r="H5600" s="10">
        <v>15</v>
      </c>
      <c r="I5600" s="12">
        <v>0.58440972222222221</v>
      </c>
      <c r="J5600" s="12">
        <v>0.83481481481481479</v>
      </c>
      <c r="L5600" s="11">
        <f t="shared" si="1130"/>
        <v>1</v>
      </c>
      <c r="M5600" s="11">
        <f t="shared" si="1131"/>
        <v>5</v>
      </c>
      <c r="N5600" s="11">
        <f t="shared" si="1132"/>
        <v>1</v>
      </c>
      <c r="O5600" s="11">
        <f t="shared" si="1133"/>
        <v>1</v>
      </c>
      <c r="P5600" s="11">
        <f t="shared" si="1134"/>
        <v>2</v>
      </c>
      <c r="Q5600" s="11">
        <f t="shared" si="1135"/>
        <v>0</v>
      </c>
      <c r="R5600" s="11">
        <f t="shared" si="1136"/>
        <v>0</v>
      </c>
      <c r="S5600" s="11">
        <f t="shared" si="1137"/>
        <v>5</v>
      </c>
      <c r="T5600" t="str">
        <f t="shared" si="1138"/>
        <v>نصف إضافى</v>
      </c>
    </row>
    <row r="5601" spans="1:20" x14ac:dyDescent="0.25">
      <c r="A5601">
        <v>292</v>
      </c>
      <c r="B5601">
        <v>270525</v>
      </c>
      <c r="C5601" t="s">
        <v>510</v>
      </c>
      <c r="D5601" s="8">
        <v>45616</v>
      </c>
      <c r="E5601" t="s">
        <v>23</v>
      </c>
      <c r="F5601">
        <v>5</v>
      </c>
      <c r="G5601" s="9" t="s">
        <v>335</v>
      </c>
      <c r="H5601" s="10">
        <v>16</v>
      </c>
      <c r="I5601" s="12">
        <v>0.33055555555555555</v>
      </c>
      <c r="J5601" s="12">
        <v>0.46010416666666665</v>
      </c>
      <c r="K5601" s="3" t="s">
        <v>8</v>
      </c>
      <c r="L5601" s="11">
        <f t="shared" si="1130"/>
        <v>1</v>
      </c>
      <c r="M5601" s="11">
        <f t="shared" si="1131"/>
        <v>5</v>
      </c>
      <c r="N5601" s="11">
        <f t="shared" si="1132"/>
        <v>2</v>
      </c>
      <c r="O5601" s="11">
        <f t="shared" si="1133"/>
        <v>1</v>
      </c>
      <c r="P5601" s="11">
        <f t="shared" si="1134"/>
        <v>3</v>
      </c>
      <c r="Q5601" s="11">
        <f t="shared" si="1135"/>
        <v>1.5</v>
      </c>
      <c r="R5601" s="11">
        <f t="shared" si="1136"/>
        <v>1</v>
      </c>
      <c r="S5601" s="11">
        <f t="shared" si="1137"/>
        <v>6</v>
      </c>
      <c r="T5601" t="str">
        <f t="shared" si="1138"/>
        <v>نصف إضافى</v>
      </c>
    </row>
    <row r="5602" spans="1:20" x14ac:dyDescent="0.25">
      <c r="A5602">
        <v>292</v>
      </c>
      <c r="B5602">
        <v>270525</v>
      </c>
      <c r="C5602" t="s">
        <v>510</v>
      </c>
      <c r="D5602" s="8">
        <v>45617</v>
      </c>
      <c r="E5602" t="s">
        <v>24</v>
      </c>
      <c r="F5602">
        <v>5</v>
      </c>
      <c r="G5602" s="9" t="s">
        <v>335</v>
      </c>
      <c r="H5602" s="10"/>
      <c r="L5602" s="11">
        <f t="shared" si="1130"/>
        <v>1</v>
      </c>
      <c r="M5602" s="11">
        <f t="shared" si="1131"/>
        <v>5</v>
      </c>
      <c r="N5602" s="11">
        <f t="shared" si="1132"/>
        <v>2</v>
      </c>
      <c r="O5602" s="11">
        <f t="shared" si="1133"/>
        <v>0</v>
      </c>
      <c r="P5602" s="11">
        <f t="shared" si="1134"/>
        <v>2</v>
      </c>
      <c r="Q5602" s="11">
        <f t="shared" si="1135"/>
        <v>0</v>
      </c>
      <c r="R5602" s="11">
        <f t="shared" si="1136"/>
        <v>0</v>
      </c>
      <c r="S5602" s="11">
        <f t="shared" si="1137"/>
        <v>5</v>
      </c>
      <c r="T5602" t="str">
        <f t="shared" si="1138"/>
        <v>نصف إضافى</v>
      </c>
    </row>
    <row r="5603" spans="1:20" x14ac:dyDescent="0.25">
      <c r="A5603">
        <v>292</v>
      </c>
      <c r="B5603">
        <v>270525</v>
      </c>
      <c r="C5603" t="s">
        <v>510</v>
      </c>
      <c r="D5603" s="8">
        <v>45618</v>
      </c>
      <c r="E5603" t="s">
        <v>15</v>
      </c>
      <c r="F5603">
        <v>5</v>
      </c>
      <c r="G5603" s="9" t="s">
        <v>335</v>
      </c>
      <c r="H5603" s="10"/>
      <c r="L5603" s="11">
        <f t="shared" si="1130"/>
        <v>1</v>
      </c>
      <c r="M5603" s="11">
        <f t="shared" si="1131"/>
        <v>5</v>
      </c>
      <c r="N5603" s="11">
        <f t="shared" si="1132"/>
        <v>2</v>
      </c>
      <c r="O5603" s="11">
        <f t="shared" si="1133"/>
        <v>0</v>
      </c>
      <c r="P5603" s="11">
        <f t="shared" si="1134"/>
        <v>2</v>
      </c>
      <c r="Q5603" s="11">
        <f t="shared" si="1135"/>
        <v>0</v>
      </c>
      <c r="R5603" s="11">
        <f t="shared" si="1136"/>
        <v>0</v>
      </c>
      <c r="S5603" s="11">
        <f t="shared" si="1137"/>
        <v>5</v>
      </c>
      <c r="T5603" t="str">
        <f t="shared" si="1138"/>
        <v>نصف إضافى</v>
      </c>
    </row>
    <row r="5604" spans="1:20" x14ac:dyDescent="0.25">
      <c r="A5604">
        <v>292</v>
      </c>
      <c r="B5604">
        <v>270525</v>
      </c>
      <c r="C5604" t="s">
        <v>510</v>
      </c>
      <c r="D5604" s="8">
        <v>45619</v>
      </c>
      <c r="E5604" t="s">
        <v>18</v>
      </c>
      <c r="F5604">
        <v>5</v>
      </c>
      <c r="G5604" s="9" t="s">
        <v>335</v>
      </c>
      <c r="H5604" s="10"/>
      <c r="L5604" s="11">
        <f t="shared" si="1130"/>
        <v>1</v>
      </c>
      <c r="M5604" s="11">
        <f t="shared" si="1131"/>
        <v>5</v>
      </c>
      <c r="N5604" s="11">
        <f t="shared" si="1132"/>
        <v>2</v>
      </c>
      <c r="O5604" s="11">
        <f t="shared" si="1133"/>
        <v>0</v>
      </c>
      <c r="P5604" s="11">
        <f t="shared" si="1134"/>
        <v>2</v>
      </c>
      <c r="Q5604" s="11">
        <f t="shared" si="1135"/>
        <v>0</v>
      </c>
      <c r="R5604" s="11">
        <f t="shared" si="1136"/>
        <v>0</v>
      </c>
      <c r="S5604" s="11">
        <f t="shared" si="1137"/>
        <v>5</v>
      </c>
      <c r="T5604" t="str">
        <f t="shared" si="1138"/>
        <v>نصف إضافى</v>
      </c>
    </row>
    <row r="5605" spans="1:20" x14ac:dyDescent="0.25">
      <c r="A5605">
        <v>292</v>
      </c>
      <c r="B5605">
        <v>270525</v>
      </c>
      <c r="C5605" t="s">
        <v>510</v>
      </c>
      <c r="D5605" s="8">
        <v>45620</v>
      </c>
      <c r="E5605" t="s">
        <v>20</v>
      </c>
      <c r="F5605">
        <v>5</v>
      </c>
      <c r="G5605" s="9" t="s">
        <v>335</v>
      </c>
      <c r="H5605" s="10">
        <v>17</v>
      </c>
      <c r="I5605" s="12">
        <v>0.33729166666666666</v>
      </c>
      <c r="J5605" s="12">
        <v>0.46546296296296297</v>
      </c>
      <c r="L5605" s="11">
        <f t="shared" si="1130"/>
        <v>1</v>
      </c>
      <c r="M5605" s="11">
        <f t="shared" si="1131"/>
        <v>6</v>
      </c>
      <c r="N5605" s="11">
        <f t="shared" si="1132"/>
        <v>2</v>
      </c>
      <c r="O5605" s="11">
        <f t="shared" si="1133"/>
        <v>0</v>
      </c>
      <c r="P5605" s="11">
        <f t="shared" si="1134"/>
        <v>2</v>
      </c>
      <c r="Q5605" s="11">
        <f t="shared" si="1135"/>
        <v>0</v>
      </c>
      <c r="R5605" s="11">
        <f t="shared" si="1136"/>
        <v>0</v>
      </c>
      <c r="S5605" s="11">
        <f t="shared" si="1137"/>
        <v>6</v>
      </c>
      <c r="T5605" t="str">
        <f t="shared" si="1138"/>
        <v>نصف إضافى</v>
      </c>
    </row>
    <row r="5606" spans="1:20" x14ac:dyDescent="0.25">
      <c r="A5606">
        <v>292</v>
      </c>
      <c r="B5606">
        <v>270525</v>
      </c>
      <c r="C5606" t="s">
        <v>510</v>
      </c>
      <c r="D5606" s="8">
        <v>45621</v>
      </c>
      <c r="E5606" t="s">
        <v>21</v>
      </c>
      <c r="F5606">
        <v>5</v>
      </c>
      <c r="G5606" s="9" t="s">
        <v>335</v>
      </c>
      <c r="H5606" s="10"/>
      <c r="L5606" s="11">
        <f t="shared" si="1130"/>
        <v>1</v>
      </c>
      <c r="M5606" s="11">
        <f t="shared" si="1131"/>
        <v>7</v>
      </c>
      <c r="N5606" s="11">
        <f t="shared" si="1132"/>
        <v>2</v>
      </c>
      <c r="O5606" s="11">
        <f t="shared" si="1133"/>
        <v>0</v>
      </c>
      <c r="P5606" s="11">
        <f t="shared" si="1134"/>
        <v>2</v>
      </c>
      <c r="Q5606" s="11">
        <f t="shared" si="1135"/>
        <v>0</v>
      </c>
      <c r="R5606" s="11">
        <f t="shared" si="1136"/>
        <v>0</v>
      </c>
      <c r="S5606" s="11">
        <f t="shared" si="1137"/>
        <v>7</v>
      </c>
      <c r="T5606" t="str">
        <f t="shared" si="1138"/>
        <v>لا يستحق</v>
      </c>
    </row>
    <row r="5607" spans="1:20" x14ac:dyDescent="0.25">
      <c r="A5607">
        <v>292</v>
      </c>
      <c r="B5607">
        <v>270525</v>
      </c>
      <c r="C5607" t="s">
        <v>510</v>
      </c>
      <c r="D5607" s="8">
        <v>45622</v>
      </c>
      <c r="E5607" t="s">
        <v>22</v>
      </c>
      <c r="F5607">
        <v>5</v>
      </c>
      <c r="G5607" s="9" t="s">
        <v>335</v>
      </c>
      <c r="H5607" s="10">
        <v>18</v>
      </c>
      <c r="I5607" s="12">
        <v>0.58719907407407412</v>
      </c>
      <c r="J5607" s="12">
        <v>0.83811342592592597</v>
      </c>
      <c r="L5607" s="11">
        <f t="shared" si="1130"/>
        <v>1</v>
      </c>
      <c r="M5607" s="11">
        <f t="shared" si="1131"/>
        <v>8</v>
      </c>
      <c r="N5607" s="11">
        <f t="shared" si="1132"/>
        <v>2</v>
      </c>
      <c r="O5607" s="11">
        <f t="shared" si="1133"/>
        <v>0</v>
      </c>
      <c r="P5607" s="11">
        <f t="shared" si="1134"/>
        <v>2</v>
      </c>
      <c r="Q5607" s="11">
        <f t="shared" si="1135"/>
        <v>0</v>
      </c>
      <c r="R5607" s="11">
        <f t="shared" si="1136"/>
        <v>0</v>
      </c>
      <c r="S5607" s="11">
        <f t="shared" si="1137"/>
        <v>8</v>
      </c>
      <c r="T5607" t="str">
        <f t="shared" si="1138"/>
        <v>لا يستحق</v>
      </c>
    </row>
    <row r="5608" spans="1:20" x14ac:dyDescent="0.25">
      <c r="A5608">
        <v>292</v>
      </c>
      <c r="B5608">
        <v>270525</v>
      </c>
      <c r="C5608" t="s">
        <v>510</v>
      </c>
      <c r="D5608" s="8">
        <v>45623</v>
      </c>
      <c r="E5608" t="s">
        <v>23</v>
      </c>
      <c r="F5608">
        <v>5</v>
      </c>
      <c r="G5608" s="9" t="s">
        <v>335</v>
      </c>
      <c r="H5608" s="10">
        <v>19</v>
      </c>
      <c r="I5608" s="12">
        <v>0.34836805555555556</v>
      </c>
      <c r="J5608" s="12">
        <v>0.59895833333333337</v>
      </c>
      <c r="L5608" s="11">
        <f t="shared" si="1130"/>
        <v>1</v>
      </c>
      <c r="M5608" s="11">
        <f t="shared" si="1131"/>
        <v>9</v>
      </c>
      <c r="N5608" s="11">
        <f t="shared" si="1132"/>
        <v>2</v>
      </c>
      <c r="O5608" s="11">
        <f t="shared" si="1133"/>
        <v>0</v>
      </c>
      <c r="P5608" s="11">
        <f t="shared" si="1134"/>
        <v>2</v>
      </c>
      <c r="Q5608" s="11">
        <f t="shared" si="1135"/>
        <v>0</v>
      </c>
      <c r="R5608" s="11">
        <f t="shared" si="1136"/>
        <v>0</v>
      </c>
      <c r="S5608" s="11">
        <f t="shared" si="1137"/>
        <v>9</v>
      </c>
      <c r="T5608" t="str">
        <f t="shared" si="1138"/>
        <v>لا يستحق</v>
      </c>
    </row>
    <row r="5609" spans="1:20" x14ac:dyDescent="0.25">
      <c r="A5609">
        <v>292</v>
      </c>
      <c r="B5609">
        <v>270525</v>
      </c>
      <c r="C5609" t="s">
        <v>510</v>
      </c>
      <c r="D5609" s="8">
        <v>45624</v>
      </c>
      <c r="E5609" t="s">
        <v>24</v>
      </c>
      <c r="F5609">
        <v>5</v>
      </c>
      <c r="G5609" s="9" t="s">
        <v>335</v>
      </c>
      <c r="H5609" s="10"/>
      <c r="L5609" s="11">
        <f t="shared" si="1130"/>
        <v>1</v>
      </c>
      <c r="M5609" s="11">
        <f t="shared" si="1131"/>
        <v>10</v>
      </c>
      <c r="N5609" s="11">
        <f t="shared" si="1132"/>
        <v>2</v>
      </c>
      <c r="O5609" s="11">
        <f t="shared" si="1133"/>
        <v>0</v>
      </c>
      <c r="P5609" s="11">
        <f t="shared" si="1134"/>
        <v>2</v>
      </c>
      <c r="Q5609" s="11">
        <f t="shared" si="1135"/>
        <v>0</v>
      </c>
      <c r="R5609" s="11">
        <f t="shared" si="1136"/>
        <v>0</v>
      </c>
      <c r="S5609" s="11">
        <f t="shared" si="1137"/>
        <v>10</v>
      </c>
      <c r="T5609" t="str">
        <f t="shared" si="1138"/>
        <v>لا يستحق</v>
      </c>
    </row>
    <row r="5610" spans="1:20" x14ac:dyDescent="0.25">
      <c r="A5610">
        <v>292</v>
      </c>
      <c r="B5610">
        <v>270525</v>
      </c>
      <c r="C5610" t="s">
        <v>510</v>
      </c>
      <c r="D5610" s="8">
        <v>45625</v>
      </c>
      <c r="E5610" t="s">
        <v>15</v>
      </c>
      <c r="F5610">
        <v>5</v>
      </c>
      <c r="G5610" s="9" t="s">
        <v>335</v>
      </c>
      <c r="H5610" s="10"/>
      <c r="L5610" s="11">
        <f t="shared" si="1130"/>
        <v>1</v>
      </c>
      <c r="M5610" s="11">
        <f t="shared" si="1131"/>
        <v>10</v>
      </c>
      <c r="N5610" s="11">
        <f t="shared" si="1132"/>
        <v>2</v>
      </c>
      <c r="O5610" s="11">
        <f t="shared" si="1133"/>
        <v>0</v>
      </c>
      <c r="P5610" s="11">
        <f t="shared" si="1134"/>
        <v>2</v>
      </c>
      <c r="Q5610" s="11">
        <f t="shared" si="1135"/>
        <v>0</v>
      </c>
      <c r="R5610" s="11">
        <f t="shared" si="1136"/>
        <v>0</v>
      </c>
      <c r="S5610" s="11">
        <f t="shared" si="1137"/>
        <v>10</v>
      </c>
      <c r="T5610" t="str">
        <f t="shared" si="1138"/>
        <v>لا يستحق</v>
      </c>
    </row>
    <row r="5611" spans="1:20" x14ac:dyDescent="0.25">
      <c r="A5611">
        <v>292</v>
      </c>
      <c r="B5611">
        <v>270525</v>
      </c>
      <c r="C5611" t="s">
        <v>510</v>
      </c>
      <c r="D5611" s="8">
        <v>45626</v>
      </c>
      <c r="E5611" t="s">
        <v>18</v>
      </c>
      <c r="F5611">
        <v>5</v>
      </c>
      <c r="G5611" s="9" t="s">
        <v>335</v>
      </c>
      <c r="H5611" s="10">
        <v>20</v>
      </c>
      <c r="I5611" s="12">
        <v>0.33869212962962963</v>
      </c>
      <c r="J5611" s="12">
        <v>0.59539351851851852</v>
      </c>
      <c r="L5611" s="11">
        <f t="shared" si="1130"/>
        <v>1</v>
      </c>
      <c r="M5611" s="11">
        <f t="shared" si="1131"/>
        <v>10</v>
      </c>
      <c r="N5611" s="11">
        <f t="shared" si="1132"/>
        <v>2</v>
      </c>
      <c r="O5611" s="11">
        <f t="shared" si="1133"/>
        <v>0</v>
      </c>
      <c r="P5611" s="11">
        <f t="shared" si="1134"/>
        <v>2</v>
      </c>
      <c r="Q5611" s="11">
        <f t="shared" si="1135"/>
        <v>0</v>
      </c>
      <c r="R5611" s="11">
        <f t="shared" si="1136"/>
        <v>0</v>
      </c>
      <c r="S5611" s="11">
        <f t="shared" si="1137"/>
        <v>10</v>
      </c>
      <c r="T5611" t="str">
        <f t="shared" si="1138"/>
        <v>لا يستحق</v>
      </c>
    </row>
    <row r="5612" spans="1:20" ht="15.75" x14ac:dyDescent="0.25">
      <c r="A5612">
        <v>284</v>
      </c>
      <c r="B5612">
        <v>95592</v>
      </c>
      <c r="C5612" s="16" t="s">
        <v>511</v>
      </c>
      <c r="D5612" s="8">
        <v>45597</v>
      </c>
      <c r="E5612" t="s">
        <v>15</v>
      </c>
      <c r="F5612">
        <v>14</v>
      </c>
      <c r="G5612" s="9" t="s">
        <v>400</v>
      </c>
      <c r="H5612" s="10" t="s">
        <v>512</v>
      </c>
      <c r="I5612" s="12"/>
      <c r="J5612" s="12"/>
      <c r="L5612" s="11">
        <f t="shared" si="1130"/>
        <v>1</v>
      </c>
      <c r="M5612" s="11">
        <f t="shared" si="1131"/>
        <v>10</v>
      </c>
      <c r="N5612" s="11">
        <f t="shared" si="1132"/>
        <v>2</v>
      </c>
      <c r="O5612" s="11">
        <f t="shared" si="1133"/>
        <v>0</v>
      </c>
      <c r="P5612" s="11">
        <f t="shared" si="1134"/>
        <v>2</v>
      </c>
      <c r="Q5612" s="11">
        <f t="shared" si="1135"/>
        <v>0</v>
      </c>
      <c r="R5612" s="11">
        <f t="shared" si="1136"/>
        <v>0</v>
      </c>
      <c r="S5612" s="11">
        <f t="shared" si="1137"/>
        <v>10</v>
      </c>
      <c r="T5612" t="str">
        <f t="shared" si="1138"/>
        <v>لا يستحق</v>
      </c>
    </row>
    <row r="5613" spans="1:20" x14ac:dyDescent="0.25">
      <c r="A5613">
        <v>284</v>
      </c>
      <c r="B5613">
        <v>95592</v>
      </c>
      <c r="C5613" t="s">
        <v>513</v>
      </c>
      <c r="D5613" s="8">
        <v>45598</v>
      </c>
      <c r="E5613" t="s">
        <v>18</v>
      </c>
      <c r="F5613">
        <v>14</v>
      </c>
      <c r="G5613" s="9" t="s">
        <v>400</v>
      </c>
      <c r="H5613" s="10" t="s">
        <v>514</v>
      </c>
      <c r="I5613" s="12"/>
      <c r="J5613" s="12"/>
      <c r="K5613" s="3" t="s">
        <v>41</v>
      </c>
      <c r="L5613" s="11">
        <f t="shared" si="1130"/>
        <v>1</v>
      </c>
      <c r="M5613" s="11">
        <f t="shared" si="1131"/>
        <v>10</v>
      </c>
      <c r="N5613" s="11">
        <f t="shared" si="1132"/>
        <v>3</v>
      </c>
      <c r="O5613" s="11">
        <f t="shared" si="1133"/>
        <v>0</v>
      </c>
      <c r="P5613" s="11">
        <f t="shared" si="1134"/>
        <v>3</v>
      </c>
      <c r="Q5613" s="11">
        <f t="shared" si="1135"/>
        <v>1.5</v>
      </c>
      <c r="R5613" s="11">
        <f t="shared" si="1136"/>
        <v>1</v>
      </c>
      <c r="S5613" s="11">
        <f t="shared" si="1137"/>
        <v>11</v>
      </c>
      <c r="T5613" t="str">
        <f t="shared" si="1138"/>
        <v>لا يستحق</v>
      </c>
    </row>
    <row r="5614" spans="1:20" x14ac:dyDescent="0.25">
      <c r="A5614">
        <v>284</v>
      </c>
      <c r="B5614">
        <v>95592</v>
      </c>
      <c r="C5614" t="s">
        <v>513</v>
      </c>
      <c r="D5614" s="8">
        <v>45599</v>
      </c>
      <c r="E5614" t="s">
        <v>20</v>
      </c>
      <c r="F5614">
        <v>14</v>
      </c>
      <c r="G5614" s="9" t="s">
        <v>400</v>
      </c>
      <c r="H5614" s="10" t="s">
        <v>514</v>
      </c>
      <c r="I5614" s="12"/>
      <c r="J5614" s="12"/>
      <c r="K5614" s="3" t="s">
        <v>41</v>
      </c>
      <c r="L5614" s="11">
        <f t="shared" si="1130"/>
        <v>1</v>
      </c>
      <c r="M5614" s="11">
        <f t="shared" si="1131"/>
        <v>10</v>
      </c>
      <c r="N5614" s="11">
        <f t="shared" si="1132"/>
        <v>3</v>
      </c>
      <c r="O5614" s="11">
        <f t="shared" si="1133"/>
        <v>0</v>
      </c>
      <c r="P5614" s="11">
        <f t="shared" si="1134"/>
        <v>3</v>
      </c>
      <c r="Q5614" s="11">
        <f t="shared" si="1135"/>
        <v>1.5</v>
      </c>
      <c r="R5614" s="11">
        <f t="shared" si="1136"/>
        <v>1</v>
      </c>
      <c r="S5614" s="11">
        <f t="shared" si="1137"/>
        <v>11</v>
      </c>
      <c r="T5614" t="str">
        <f t="shared" si="1138"/>
        <v>لا يستحق</v>
      </c>
    </row>
    <row r="5615" spans="1:20" x14ac:dyDescent="0.25">
      <c r="A5615">
        <v>284</v>
      </c>
      <c r="B5615">
        <v>95592</v>
      </c>
      <c r="C5615" t="s">
        <v>513</v>
      </c>
      <c r="D5615" s="8">
        <v>45600</v>
      </c>
      <c r="E5615" t="s">
        <v>21</v>
      </c>
      <c r="F5615">
        <v>14</v>
      </c>
      <c r="G5615" s="9" t="s">
        <v>400</v>
      </c>
      <c r="H5615" s="10" t="s">
        <v>514</v>
      </c>
      <c r="I5615" s="12"/>
      <c r="J5615" s="12"/>
      <c r="K5615" s="3" t="s">
        <v>41</v>
      </c>
      <c r="L5615" s="11">
        <f t="shared" si="1130"/>
        <v>1</v>
      </c>
      <c r="M5615" s="11">
        <f t="shared" si="1131"/>
        <v>10</v>
      </c>
      <c r="N5615" s="11">
        <f t="shared" si="1132"/>
        <v>4</v>
      </c>
      <c r="O5615" s="11">
        <f t="shared" si="1133"/>
        <v>0</v>
      </c>
      <c r="P5615" s="11">
        <f t="shared" si="1134"/>
        <v>4</v>
      </c>
      <c r="Q5615" s="11">
        <f t="shared" si="1135"/>
        <v>2</v>
      </c>
      <c r="R5615" s="11">
        <f t="shared" si="1136"/>
        <v>2</v>
      </c>
      <c r="S5615" s="11">
        <f t="shared" si="1137"/>
        <v>12</v>
      </c>
      <c r="T5615" t="str">
        <f t="shared" si="1138"/>
        <v>لا يستحق</v>
      </c>
    </row>
    <row r="5616" spans="1:20" x14ac:dyDescent="0.25">
      <c r="A5616">
        <v>284</v>
      </c>
      <c r="B5616">
        <v>95592</v>
      </c>
      <c r="C5616" t="s">
        <v>513</v>
      </c>
      <c r="D5616" s="8">
        <v>45601</v>
      </c>
      <c r="E5616" t="s">
        <v>22</v>
      </c>
      <c r="F5616">
        <v>14</v>
      </c>
      <c r="G5616" s="9" t="s">
        <v>400</v>
      </c>
      <c r="H5616" s="10"/>
      <c r="I5616" s="12"/>
      <c r="J5616" s="12"/>
      <c r="K5616" s="3" t="s">
        <v>56</v>
      </c>
      <c r="L5616" s="11">
        <f t="shared" si="1130"/>
        <v>0</v>
      </c>
      <c r="M5616" s="11">
        <f t="shared" si="1131"/>
        <v>10</v>
      </c>
      <c r="N5616" s="11">
        <f t="shared" si="1132"/>
        <v>4</v>
      </c>
      <c r="O5616" s="11">
        <f t="shared" si="1133"/>
        <v>0</v>
      </c>
      <c r="P5616" s="11">
        <f t="shared" si="1134"/>
        <v>4</v>
      </c>
      <c r="Q5616" s="11">
        <f t="shared" si="1135"/>
        <v>2</v>
      </c>
      <c r="R5616" s="11">
        <f t="shared" si="1136"/>
        <v>2</v>
      </c>
      <c r="S5616" s="11">
        <f t="shared" si="1137"/>
        <v>12</v>
      </c>
      <c r="T5616" t="str">
        <f t="shared" si="1138"/>
        <v>لا يستحق</v>
      </c>
    </row>
    <row r="5617" spans="1:20" x14ac:dyDescent="0.25">
      <c r="A5617">
        <v>284</v>
      </c>
      <c r="B5617">
        <v>95592</v>
      </c>
      <c r="C5617" t="s">
        <v>513</v>
      </c>
      <c r="D5617" s="8">
        <v>45602</v>
      </c>
      <c r="E5617" t="s">
        <v>23</v>
      </c>
      <c r="F5617">
        <v>14</v>
      </c>
      <c r="G5617" s="9" t="s">
        <v>400</v>
      </c>
      <c r="H5617" s="10"/>
      <c r="I5617" s="12"/>
      <c r="J5617" s="12"/>
      <c r="K5617" s="3" t="s">
        <v>56</v>
      </c>
      <c r="L5617" s="11">
        <f t="shared" si="1130"/>
        <v>0</v>
      </c>
      <c r="M5617" s="11">
        <f t="shared" si="1131"/>
        <v>9</v>
      </c>
      <c r="N5617" s="11">
        <f t="shared" si="1132"/>
        <v>4</v>
      </c>
      <c r="O5617" s="11">
        <f t="shared" si="1133"/>
        <v>0</v>
      </c>
      <c r="P5617" s="11">
        <f t="shared" si="1134"/>
        <v>4</v>
      </c>
      <c r="Q5617" s="11">
        <f t="shared" si="1135"/>
        <v>2</v>
      </c>
      <c r="R5617" s="11">
        <f t="shared" si="1136"/>
        <v>2</v>
      </c>
      <c r="S5617" s="11">
        <f t="shared" si="1137"/>
        <v>11</v>
      </c>
      <c r="T5617" t="str">
        <f t="shared" si="1138"/>
        <v>لا يستحق</v>
      </c>
    </row>
    <row r="5618" spans="1:20" x14ac:dyDescent="0.25">
      <c r="A5618">
        <v>284</v>
      </c>
      <c r="B5618">
        <v>95592</v>
      </c>
      <c r="C5618" t="s">
        <v>513</v>
      </c>
      <c r="D5618" s="8">
        <v>45603</v>
      </c>
      <c r="E5618" t="s">
        <v>24</v>
      </c>
      <c r="F5618">
        <v>14</v>
      </c>
      <c r="G5618" s="9" t="s">
        <v>400</v>
      </c>
      <c r="H5618" s="10"/>
      <c r="I5618" s="12"/>
      <c r="J5618" s="12"/>
      <c r="L5618" s="11">
        <f t="shared" si="1130"/>
        <v>1</v>
      </c>
      <c r="M5618" s="11">
        <f t="shared" si="1131"/>
        <v>8</v>
      </c>
      <c r="N5618" s="11">
        <f t="shared" si="1132"/>
        <v>4</v>
      </c>
      <c r="O5618" s="11">
        <f t="shared" si="1133"/>
        <v>0</v>
      </c>
      <c r="P5618" s="11">
        <f t="shared" si="1134"/>
        <v>4</v>
      </c>
      <c r="Q5618" s="11">
        <f t="shared" si="1135"/>
        <v>2</v>
      </c>
      <c r="R5618" s="11">
        <f t="shared" si="1136"/>
        <v>2</v>
      </c>
      <c r="S5618" s="11">
        <f t="shared" si="1137"/>
        <v>10</v>
      </c>
      <c r="T5618" t="str">
        <f t="shared" si="1138"/>
        <v>لا يستحق</v>
      </c>
    </row>
    <row r="5619" spans="1:20" x14ac:dyDescent="0.25">
      <c r="A5619">
        <v>284</v>
      </c>
      <c r="B5619">
        <v>95592</v>
      </c>
      <c r="C5619" t="s">
        <v>513</v>
      </c>
      <c r="D5619" s="8">
        <v>45604</v>
      </c>
      <c r="E5619" t="s">
        <v>15</v>
      </c>
      <c r="F5619">
        <v>14</v>
      </c>
      <c r="G5619" s="9" t="s">
        <v>400</v>
      </c>
      <c r="H5619" s="10"/>
      <c r="L5619" s="11">
        <f t="shared" si="1130"/>
        <v>1</v>
      </c>
      <c r="M5619" s="11">
        <f t="shared" si="1131"/>
        <v>8</v>
      </c>
      <c r="N5619" s="11">
        <f t="shared" si="1132"/>
        <v>4</v>
      </c>
      <c r="O5619" s="11">
        <f t="shared" si="1133"/>
        <v>0</v>
      </c>
      <c r="P5619" s="11">
        <f t="shared" si="1134"/>
        <v>4</v>
      </c>
      <c r="Q5619" s="11">
        <f t="shared" si="1135"/>
        <v>2</v>
      </c>
      <c r="R5619" s="11">
        <f t="shared" si="1136"/>
        <v>2</v>
      </c>
      <c r="S5619" s="11">
        <f t="shared" si="1137"/>
        <v>10</v>
      </c>
      <c r="T5619" t="str">
        <f t="shared" si="1138"/>
        <v>لا يستحق</v>
      </c>
    </row>
    <row r="5620" spans="1:20" x14ac:dyDescent="0.25">
      <c r="A5620">
        <v>284</v>
      </c>
      <c r="B5620">
        <v>95592</v>
      </c>
      <c r="C5620" t="s">
        <v>513</v>
      </c>
      <c r="D5620" s="8">
        <v>45605</v>
      </c>
      <c r="E5620" t="s">
        <v>18</v>
      </c>
      <c r="F5620">
        <v>14</v>
      </c>
      <c r="G5620" s="9" t="s">
        <v>400</v>
      </c>
      <c r="H5620" s="10">
        <v>1</v>
      </c>
      <c r="I5620" s="12">
        <v>0.34348379629629627</v>
      </c>
      <c r="J5620" s="12">
        <v>0.60719907407407403</v>
      </c>
      <c r="L5620" s="11">
        <f t="shared" si="1130"/>
        <v>1</v>
      </c>
      <c r="M5620" s="11">
        <f t="shared" si="1131"/>
        <v>8</v>
      </c>
      <c r="N5620" s="11">
        <f t="shared" si="1132"/>
        <v>4</v>
      </c>
      <c r="O5620" s="11">
        <f t="shared" si="1133"/>
        <v>0</v>
      </c>
      <c r="P5620" s="11">
        <f t="shared" si="1134"/>
        <v>4</v>
      </c>
      <c r="Q5620" s="11">
        <f t="shared" si="1135"/>
        <v>2</v>
      </c>
      <c r="R5620" s="11">
        <f t="shared" si="1136"/>
        <v>2</v>
      </c>
      <c r="S5620" s="11">
        <f t="shared" si="1137"/>
        <v>10</v>
      </c>
      <c r="T5620" t="str">
        <f t="shared" si="1138"/>
        <v>لا يستحق</v>
      </c>
    </row>
    <row r="5621" spans="1:20" x14ac:dyDescent="0.25">
      <c r="A5621">
        <v>284</v>
      </c>
      <c r="B5621">
        <v>95592</v>
      </c>
      <c r="C5621" t="s">
        <v>513</v>
      </c>
      <c r="D5621" s="8">
        <v>45606</v>
      </c>
      <c r="E5621" t="s">
        <v>20</v>
      </c>
      <c r="F5621">
        <v>14</v>
      </c>
      <c r="G5621" s="9" t="s">
        <v>400</v>
      </c>
      <c r="H5621" s="10">
        <v>2</v>
      </c>
      <c r="I5621" s="12">
        <v>0.3487615740740741</v>
      </c>
      <c r="J5621" s="12">
        <v>0.63773148148148151</v>
      </c>
      <c r="L5621" s="11">
        <f t="shared" si="1130"/>
        <v>1</v>
      </c>
      <c r="M5621" s="11">
        <f t="shared" si="1131"/>
        <v>8</v>
      </c>
      <c r="N5621" s="11">
        <f t="shared" si="1132"/>
        <v>4</v>
      </c>
      <c r="O5621" s="11">
        <f t="shared" si="1133"/>
        <v>0</v>
      </c>
      <c r="P5621" s="11">
        <f t="shared" si="1134"/>
        <v>4</v>
      </c>
      <c r="Q5621" s="11">
        <f t="shared" si="1135"/>
        <v>2</v>
      </c>
      <c r="R5621" s="11">
        <f t="shared" si="1136"/>
        <v>2</v>
      </c>
      <c r="S5621" s="11">
        <f t="shared" si="1137"/>
        <v>10</v>
      </c>
      <c r="T5621" t="str">
        <f t="shared" si="1138"/>
        <v>لا يستحق</v>
      </c>
    </row>
    <row r="5622" spans="1:20" x14ac:dyDescent="0.25">
      <c r="A5622">
        <v>284</v>
      </c>
      <c r="B5622">
        <v>95592</v>
      </c>
      <c r="C5622" t="s">
        <v>513</v>
      </c>
      <c r="D5622" s="8">
        <v>45607</v>
      </c>
      <c r="E5622" t="s">
        <v>21</v>
      </c>
      <c r="F5622">
        <v>14</v>
      </c>
      <c r="G5622" s="9" t="s">
        <v>400</v>
      </c>
      <c r="H5622" s="10"/>
      <c r="I5622" s="12"/>
      <c r="J5622" s="12"/>
      <c r="K5622" s="3" t="s">
        <v>56</v>
      </c>
      <c r="L5622" s="11">
        <f t="shared" si="1130"/>
        <v>0</v>
      </c>
      <c r="M5622" s="11">
        <f t="shared" si="1131"/>
        <v>8</v>
      </c>
      <c r="N5622" s="11">
        <f t="shared" si="1132"/>
        <v>4</v>
      </c>
      <c r="O5622" s="11">
        <f t="shared" si="1133"/>
        <v>0</v>
      </c>
      <c r="P5622" s="11">
        <f t="shared" si="1134"/>
        <v>4</v>
      </c>
      <c r="Q5622" s="11">
        <f t="shared" si="1135"/>
        <v>2</v>
      </c>
      <c r="R5622" s="11">
        <f t="shared" si="1136"/>
        <v>2</v>
      </c>
      <c r="S5622" s="11">
        <f t="shared" si="1137"/>
        <v>10</v>
      </c>
      <c r="T5622" t="str">
        <f t="shared" si="1138"/>
        <v>لا يستحق</v>
      </c>
    </row>
    <row r="5623" spans="1:20" x14ac:dyDescent="0.25">
      <c r="A5623">
        <v>284</v>
      </c>
      <c r="B5623">
        <v>95592</v>
      </c>
      <c r="C5623" t="s">
        <v>513</v>
      </c>
      <c r="D5623" s="8">
        <v>45608</v>
      </c>
      <c r="E5623" t="s">
        <v>22</v>
      </c>
      <c r="F5623">
        <v>14</v>
      </c>
      <c r="G5623" s="9" t="s">
        <v>400</v>
      </c>
      <c r="H5623" s="10">
        <v>3</v>
      </c>
      <c r="I5623" s="12">
        <v>0.34039351851851851</v>
      </c>
      <c r="J5623" s="12">
        <v>0.60689814814814813</v>
      </c>
      <c r="L5623" s="11">
        <f t="shared" si="1130"/>
        <v>1</v>
      </c>
      <c r="M5623" s="11">
        <f t="shared" si="1131"/>
        <v>7</v>
      </c>
      <c r="N5623" s="11">
        <f t="shared" si="1132"/>
        <v>4</v>
      </c>
      <c r="O5623" s="11">
        <f t="shared" si="1133"/>
        <v>0</v>
      </c>
      <c r="P5623" s="11">
        <f t="shared" si="1134"/>
        <v>4</v>
      </c>
      <c r="Q5623" s="11">
        <f t="shared" si="1135"/>
        <v>2</v>
      </c>
      <c r="R5623" s="11">
        <f t="shared" si="1136"/>
        <v>2</v>
      </c>
      <c r="S5623" s="11">
        <f t="shared" si="1137"/>
        <v>9</v>
      </c>
      <c r="T5623" t="str">
        <f t="shared" si="1138"/>
        <v>لا يستحق</v>
      </c>
    </row>
    <row r="5624" spans="1:20" x14ac:dyDescent="0.25">
      <c r="A5624">
        <v>284</v>
      </c>
      <c r="B5624">
        <v>95592</v>
      </c>
      <c r="C5624" t="s">
        <v>513</v>
      </c>
      <c r="D5624" s="8">
        <v>45609</v>
      </c>
      <c r="E5624" t="s">
        <v>23</v>
      </c>
      <c r="F5624">
        <v>14</v>
      </c>
      <c r="G5624" s="9" t="s">
        <v>400</v>
      </c>
      <c r="H5624" s="10"/>
      <c r="K5624" s="3" t="s">
        <v>56</v>
      </c>
      <c r="L5624" s="11">
        <f t="shared" si="1130"/>
        <v>0</v>
      </c>
      <c r="M5624" s="11">
        <f t="shared" si="1131"/>
        <v>7</v>
      </c>
      <c r="N5624" s="11">
        <f t="shared" si="1132"/>
        <v>4</v>
      </c>
      <c r="O5624" s="11">
        <f t="shared" si="1133"/>
        <v>0</v>
      </c>
      <c r="P5624" s="11">
        <f t="shared" si="1134"/>
        <v>4</v>
      </c>
      <c r="Q5624" s="11">
        <f t="shared" si="1135"/>
        <v>2</v>
      </c>
      <c r="R5624" s="11">
        <f t="shared" si="1136"/>
        <v>2</v>
      </c>
      <c r="S5624" s="11">
        <f t="shared" si="1137"/>
        <v>9</v>
      </c>
      <c r="T5624" t="str">
        <f t="shared" si="1138"/>
        <v>لا يستحق</v>
      </c>
    </row>
    <row r="5625" spans="1:20" x14ac:dyDescent="0.25">
      <c r="A5625">
        <v>284</v>
      </c>
      <c r="B5625">
        <v>95592</v>
      </c>
      <c r="C5625" t="s">
        <v>513</v>
      </c>
      <c r="D5625" s="8">
        <v>45610</v>
      </c>
      <c r="E5625" t="s">
        <v>24</v>
      </c>
      <c r="F5625">
        <v>14</v>
      </c>
      <c r="G5625" s="9" t="s">
        <v>400</v>
      </c>
      <c r="H5625" s="10"/>
      <c r="L5625" s="11">
        <f t="shared" si="1130"/>
        <v>1</v>
      </c>
      <c r="M5625" s="11">
        <f t="shared" si="1131"/>
        <v>6</v>
      </c>
      <c r="N5625" s="11">
        <f t="shared" si="1132"/>
        <v>4</v>
      </c>
      <c r="O5625" s="11">
        <f t="shared" si="1133"/>
        <v>0</v>
      </c>
      <c r="P5625" s="11">
        <f t="shared" si="1134"/>
        <v>4</v>
      </c>
      <c r="Q5625" s="11">
        <f t="shared" si="1135"/>
        <v>2</v>
      </c>
      <c r="R5625" s="11">
        <f t="shared" si="1136"/>
        <v>2</v>
      </c>
      <c r="S5625" s="11">
        <f t="shared" si="1137"/>
        <v>8</v>
      </c>
      <c r="T5625" t="str">
        <f t="shared" si="1138"/>
        <v>لا يستحق</v>
      </c>
    </row>
    <row r="5626" spans="1:20" x14ac:dyDescent="0.25">
      <c r="A5626">
        <v>284</v>
      </c>
      <c r="B5626">
        <v>95592</v>
      </c>
      <c r="C5626" t="s">
        <v>513</v>
      </c>
      <c r="D5626" s="8">
        <v>45611</v>
      </c>
      <c r="E5626" t="s">
        <v>15</v>
      </c>
      <c r="F5626">
        <v>14</v>
      </c>
      <c r="G5626" s="9" t="s">
        <v>400</v>
      </c>
      <c r="H5626" s="10"/>
      <c r="L5626" s="11">
        <f t="shared" si="1130"/>
        <v>1</v>
      </c>
      <c r="M5626" s="11">
        <f t="shared" si="1131"/>
        <v>6</v>
      </c>
      <c r="N5626" s="11">
        <f t="shared" si="1132"/>
        <v>4</v>
      </c>
      <c r="O5626" s="11">
        <f t="shared" si="1133"/>
        <v>0</v>
      </c>
      <c r="P5626" s="11">
        <f t="shared" si="1134"/>
        <v>4</v>
      </c>
      <c r="Q5626" s="11">
        <f t="shared" si="1135"/>
        <v>2</v>
      </c>
      <c r="R5626" s="11">
        <f t="shared" si="1136"/>
        <v>2</v>
      </c>
      <c r="S5626" s="11">
        <f t="shared" si="1137"/>
        <v>8</v>
      </c>
      <c r="T5626" t="str">
        <f t="shared" si="1138"/>
        <v>لا يستحق</v>
      </c>
    </row>
    <row r="5627" spans="1:20" x14ac:dyDescent="0.25">
      <c r="A5627">
        <v>284</v>
      </c>
      <c r="B5627">
        <v>95592</v>
      </c>
      <c r="C5627" t="s">
        <v>513</v>
      </c>
      <c r="D5627" s="8">
        <v>45612</v>
      </c>
      <c r="E5627" t="s">
        <v>18</v>
      </c>
      <c r="F5627">
        <v>14</v>
      </c>
      <c r="G5627" s="9" t="s">
        <v>400</v>
      </c>
      <c r="H5627" s="10">
        <v>4</v>
      </c>
      <c r="I5627" s="12">
        <v>0.35055555555555556</v>
      </c>
      <c r="J5627" s="12">
        <v>0.60913194444444441</v>
      </c>
      <c r="L5627" s="11">
        <f t="shared" si="1130"/>
        <v>1</v>
      </c>
      <c r="M5627" s="11">
        <f t="shared" si="1131"/>
        <v>6</v>
      </c>
      <c r="N5627" s="11">
        <f t="shared" si="1132"/>
        <v>4</v>
      </c>
      <c r="O5627" s="11">
        <f t="shared" si="1133"/>
        <v>0</v>
      </c>
      <c r="P5627" s="11">
        <f t="shared" si="1134"/>
        <v>4</v>
      </c>
      <c r="Q5627" s="11">
        <f t="shared" si="1135"/>
        <v>2</v>
      </c>
      <c r="R5627" s="11">
        <f t="shared" si="1136"/>
        <v>2</v>
      </c>
      <c r="S5627" s="11">
        <f t="shared" si="1137"/>
        <v>8</v>
      </c>
      <c r="T5627" t="str">
        <f t="shared" si="1138"/>
        <v>لا يستحق</v>
      </c>
    </row>
    <row r="5628" spans="1:20" x14ac:dyDescent="0.25">
      <c r="A5628">
        <v>284</v>
      </c>
      <c r="B5628">
        <v>95592</v>
      </c>
      <c r="C5628" t="s">
        <v>513</v>
      </c>
      <c r="D5628" s="8">
        <v>45613</v>
      </c>
      <c r="E5628" t="s">
        <v>20</v>
      </c>
      <c r="F5628">
        <v>14</v>
      </c>
      <c r="G5628" s="9" t="s">
        <v>400</v>
      </c>
      <c r="H5628" s="10"/>
      <c r="K5628" s="3" t="s">
        <v>56</v>
      </c>
      <c r="L5628" s="11">
        <f t="shared" si="1130"/>
        <v>0</v>
      </c>
      <c r="M5628" s="11">
        <f t="shared" si="1131"/>
        <v>6</v>
      </c>
      <c r="N5628" s="11">
        <f t="shared" si="1132"/>
        <v>4</v>
      </c>
      <c r="O5628" s="11">
        <f t="shared" si="1133"/>
        <v>0</v>
      </c>
      <c r="P5628" s="11">
        <f t="shared" si="1134"/>
        <v>4</v>
      </c>
      <c r="Q5628" s="11">
        <f t="shared" si="1135"/>
        <v>2</v>
      </c>
      <c r="R5628" s="11">
        <f t="shared" si="1136"/>
        <v>2</v>
      </c>
      <c r="S5628" s="11">
        <f t="shared" si="1137"/>
        <v>8</v>
      </c>
      <c r="T5628" t="str">
        <f t="shared" si="1138"/>
        <v>لا يستحق</v>
      </c>
    </row>
    <row r="5629" spans="1:20" x14ac:dyDescent="0.25">
      <c r="A5629">
        <v>284</v>
      </c>
      <c r="B5629">
        <v>95592</v>
      </c>
      <c r="C5629" t="s">
        <v>513</v>
      </c>
      <c r="D5629" s="8">
        <v>45614</v>
      </c>
      <c r="E5629" t="s">
        <v>21</v>
      </c>
      <c r="F5629">
        <v>14</v>
      </c>
      <c r="G5629" s="9" t="s">
        <v>400</v>
      </c>
      <c r="H5629" s="10">
        <v>5</v>
      </c>
      <c r="I5629" s="12">
        <v>0.45731481481481484</v>
      </c>
      <c r="J5629" s="12">
        <v>0.6171875</v>
      </c>
      <c r="K5629" s="3" t="s">
        <v>7</v>
      </c>
      <c r="L5629" s="11">
        <f t="shared" si="1130"/>
        <v>1</v>
      </c>
      <c r="M5629" s="11">
        <f t="shared" si="1131"/>
        <v>5</v>
      </c>
      <c r="N5629" s="11">
        <f t="shared" si="1132"/>
        <v>4</v>
      </c>
      <c r="O5629" s="11">
        <f t="shared" si="1133"/>
        <v>0</v>
      </c>
      <c r="P5629" s="11">
        <f t="shared" si="1134"/>
        <v>4</v>
      </c>
      <c r="Q5629" s="11">
        <f t="shared" si="1135"/>
        <v>2</v>
      </c>
      <c r="R5629" s="11">
        <f t="shared" si="1136"/>
        <v>2</v>
      </c>
      <c r="S5629" s="11">
        <f t="shared" si="1137"/>
        <v>7</v>
      </c>
      <c r="T5629" t="str">
        <f t="shared" si="1138"/>
        <v>لا يستحق</v>
      </c>
    </row>
    <row r="5630" spans="1:20" x14ac:dyDescent="0.25">
      <c r="A5630">
        <v>284</v>
      </c>
      <c r="B5630">
        <v>95592</v>
      </c>
      <c r="C5630" t="s">
        <v>513</v>
      </c>
      <c r="D5630" s="8">
        <v>45615</v>
      </c>
      <c r="E5630" t="s">
        <v>22</v>
      </c>
      <c r="F5630">
        <v>14</v>
      </c>
      <c r="G5630" s="9" t="s">
        <v>400</v>
      </c>
      <c r="H5630" s="10">
        <v>6</v>
      </c>
      <c r="I5630" s="12">
        <v>0.45444444444444443</v>
      </c>
      <c r="J5630" s="12">
        <v>0.60496527777777775</v>
      </c>
      <c r="K5630" s="3" t="s">
        <v>7</v>
      </c>
      <c r="L5630" s="11">
        <f t="shared" si="1130"/>
        <v>1</v>
      </c>
      <c r="M5630" s="11">
        <f t="shared" si="1131"/>
        <v>5</v>
      </c>
      <c r="N5630" s="11">
        <f t="shared" si="1132"/>
        <v>3</v>
      </c>
      <c r="O5630" s="11">
        <f t="shared" si="1133"/>
        <v>0</v>
      </c>
      <c r="P5630" s="11">
        <f t="shared" si="1134"/>
        <v>3</v>
      </c>
      <c r="Q5630" s="11">
        <f t="shared" si="1135"/>
        <v>1.5</v>
      </c>
      <c r="R5630" s="11">
        <f t="shared" si="1136"/>
        <v>1</v>
      </c>
      <c r="S5630" s="11">
        <f t="shared" si="1137"/>
        <v>6</v>
      </c>
      <c r="T5630" t="str">
        <f t="shared" si="1138"/>
        <v>نصف إضافى</v>
      </c>
    </row>
    <row r="5631" spans="1:20" x14ac:dyDescent="0.25">
      <c r="A5631">
        <v>284</v>
      </c>
      <c r="B5631">
        <v>95592</v>
      </c>
      <c r="C5631" t="s">
        <v>513</v>
      </c>
      <c r="D5631" s="8">
        <v>45616</v>
      </c>
      <c r="E5631" t="s">
        <v>23</v>
      </c>
      <c r="F5631">
        <v>14</v>
      </c>
      <c r="G5631" s="9" t="s">
        <v>400</v>
      </c>
      <c r="H5631" s="10">
        <v>7</v>
      </c>
      <c r="I5631" s="12">
        <v>0.3503472222222222</v>
      </c>
      <c r="J5631" s="12">
        <v>0.60534722222222226</v>
      </c>
      <c r="L5631" s="11">
        <f t="shared" si="1130"/>
        <v>1</v>
      </c>
      <c r="M5631" s="11">
        <f t="shared" si="1131"/>
        <v>5</v>
      </c>
      <c r="N5631" s="11">
        <f t="shared" si="1132"/>
        <v>2</v>
      </c>
      <c r="O5631" s="11">
        <f t="shared" si="1133"/>
        <v>0</v>
      </c>
      <c r="P5631" s="11">
        <f t="shared" si="1134"/>
        <v>2</v>
      </c>
      <c r="Q5631" s="11">
        <f t="shared" si="1135"/>
        <v>0</v>
      </c>
      <c r="R5631" s="11">
        <f t="shared" si="1136"/>
        <v>0</v>
      </c>
      <c r="S5631" s="11">
        <f t="shared" si="1137"/>
        <v>5</v>
      </c>
      <c r="T5631" t="str">
        <f t="shared" si="1138"/>
        <v>نصف إضافى</v>
      </c>
    </row>
    <row r="5632" spans="1:20" x14ac:dyDescent="0.25">
      <c r="A5632">
        <v>284</v>
      </c>
      <c r="B5632">
        <v>95592</v>
      </c>
      <c r="C5632" t="s">
        <v>513</v>
      </c>
      <c r="D5632" s="8">
        <v>45617</v>
      </c>
      <c r="E5632" t="s">
        <v>24</v>
      </c>
      <c r="F5632">
        <v>14</v>
      </c>
      <c r="G5632" s="9" t="s">
        <v>400</v>
      </c>
      <c r="H5632" s="10"/>
      <c r="L5632" s="11">
        <f t="shared" si="1130"/>
        <v>1</v>
      </c>
      <c r="M5632" s="11">
        <f t="shared" si="1131"/>
        <v>5</v>
      </c>
      <c r="N5632" s="11">
        <f t="shared" si="1132"/>
        <v>2</v>
      </c>
      <c r="O5632" s="11">
        <f t="shared" si="1133"/>
        <v>0</v>
      </c>
      <c r="P5632" s="11">
        <f t="shared" si="1134"/>
        <v>2</v>
      </c>
      <c r="Q5632" s="11">
        <f t="shared" si="1135"/>
        <v>0</v>
      </c>
      <c r="R5632" s="11">
        <f t="shared" si="1136"/>
        <v>0</v>
      </c>
      <c r="S5632" s="11">
        <f t="shared" si="1137"/>
        <v>5</v>
      </c>
      <c r="T5632" t="str">
        <f t="shared" si="1138"/>
        <v>نصف إضافى</v>
      </c>
    </row>
    <row r="5633" spans="1:20" x14ac:dyDescent="0.25">
      <c r="A5633">
        <v>284</v>
      </c>
      <c r="B5633">
        <v>95592</v>
      </c>
      <c r="C5633" t="s">
        <v>513</v>
      </c>
      <c r="D5633" s="8">
        <v>45618</v>
      </c>
      <c r="E5633" t="s">
        <v>15</v>
      </c>
      <c r="F5633">
        <v>14</v>
      </c>
      <c r="G5633" s="9" t="s">
        <v>400</v>
      </c>
      <c r="H5633" s="10"/>
      <c r="L5633" s="11">
        <f t="shared" si="1130"/>
        <v>1</v>
      </c>
      <c r="M5633" s="11">
        <f t="shared" si="1131"/>
        <v>5</v>
      </c>
      <c r="N5633" s="11">
        <f t="shared" si="1132"/>
        <v>2</v>
      </c>
      <c r="O5633" s="11">
        <f t="shared" si="1133"/>
        <v>0</v>
      </c>
      <c r="P5633" s="11">
        <f t="shared" si="1134"/>
        <v>2</v>
      </c>
      <c r="Q5633" s="11">
        <f t="shared" si="1135"/>
        <v>0</v>
      </c>
      <c r="R5633" s="11">
        <f t="shared" si="1136"/>
        <v>0</v>
      </c>
      <c r="S5633" s="11">
        <f t="shared" si="1137"/>
        <v>5</v>
      </c>
      <c r="T5633" t="str">
        <f t="shared" si="1138"/>
        <v>نصف إضافى</v>
      </c>
    </row>
    <row r="5634" spans="1:20" x14ac:dyDescent="0.25">
      <c r="A5634">
        <v>284</v>
      </c>
      <c r="B5634">
        <v>95592</v>
      </c>
      <c r="C5634" t="s">
        <v>513</v>
      </c>
      <c r="D5634" s="8">
        <v>45619</v>
      </c>
      <c r="E5634" t="s">
        <v>18</v>
      </c>
      <c r="F5634">
        <v>14</v>
      </c>
      <c r="G5634" s="9" t="s">
        <v>400</v>
      </c>
      <c r="H5634" s="10"/>
      <c r="K5634" s="3" t="s">
        <v>56</v>
      </c>
      <c r="L5634" s="11">
        <f t="shared" ref="L5634:L5697" si="1139">IF(AND(OR(K5634= "حالة وفاة",K5634="إذن م",K5634="إذن ص",K5634="بدل راحة",K5634="انصراف",K5634="اجازة",K5634="راحة",K5634="مأمورية",K5634="مأمورية م",K5634="مأمورية ص",K5634="Online",K5634="حضور",K5634="بدل سهر",E5634="Friday",K5634=""),E5634&lt;&gt;""),1,0)</f>
        <v>0</v>
      </c>
      <c r="M5634" s="11">
        <f t="shared" ref="M5634:M5697" si="1140">COUNTIF(K5634:K5663,"غائب")</f>
        <v>5</v>
      </c>
      <c r="N5634" s="11">
        <f t="shared" ref="N5634:N5697" si="1141">COUNTIF(K5634:K5663,"إذن ص")</f>
        <v>2</v>
      </c>
      <c r="O5634" s="11">
        <f t="shared" ref="O5634:O5697" si="1142">COUNTIF(K5634:K5663,"إذن م")</f>
        <v>0</v>
      </c>
      <c r="P5634" s="11">
        <f t="shared" si="1134"/>
        <v>2</v>
      </c>
      <c r="Q5634" s="11">
        <f t="shared" si="1135"/>
        <v>0</v>
      </c>
      <c r="R5634" s="11">
        <f t="shared" si="1136"/>
        <v>0</v>
      </c>
      <c r="S5634" s="11">
        <f t="shared" si="1137"/>
        <v>5</v>
      </c>
      <c r="T5634" t="str">
        <f t="shared" si="1138"/>
        <v>نصف إضافى</v>
      </c>
    </row>
    <row r="5635" spans="1:20" x14ac:dyDescent="0.25">
      <c r="A5635">
        <v>284</v>
      </c>
      <c r="B5635">
        <v>95592</v>
      </c>
      <c r="C5635" t="s">
        <v>513</v>
      </c>
      <c r="D5635" s="8">
        <v>45620</v>
      </c>
      <c r="E5635" t="s">
        <v>20</v>
      </c>
      <c r="F5635">
        <v>14</v>
      </c>
      <c r="G5635" s="9" t="s">
        <v>400</v>
      </c>
      <c r="H5635" s="10"/>
      <c r="K5635" s="3" t="s">
        <v>56</v>
      </c>
      <c r="L5635" s="11">
        <f t="shared" si="1139"/>
        <v>0</v>
      </c>
      <c r="M5635" s="11">
        <f t="shared" si="1140"/>
        <v>4</v>
      </c>
      <c r="N5635" s="11">
        <f t="shared" si="1141"/>
        <v>2</v>
      </c>
      <c r="O5635" s="11">
        <f t="shared" si="1142"/>
        <v>0</v>
      </c>
      <c r="P5635" s="11">
        <f t="shared" ref="P5635:P5698" si="1143">N5635+O5635</f>
        <v>2</v>
      </c>
      <c r="Q5635" s="11">
        <f t="shared" ref="Q5635:Q5698" si="1144">IF(AND(P5635&gt;2,P5635&lt;&gt;0),P5635*3/6,0)</f>
        <v>0</v>
      </c>
      <c r="R5635" s="11">
        <f t="shared" ref="R5635:R5698" si="1145">INT(Q5635)</f>
        <v>0</v>
      </c>
      <c r="S5635" s="11">
        <f t="shared" ref="S5635:S5698" si="1146">R5635+M5635</f>
        <v>4</v>
      </c>
      <c r="T5635" t="str">
        <f t="shared" ref="T5635:T5698" si="1147">IF(AND(OR(S5635&lt;=0,S5635&gt;0),S5635&lt;5),"إضافى كامل",IF(AND(OR(S5635=5,S5635=6,S5635&lt;7),S5635&lt;&gt;""),"نصف إضافى","لا يستحق"))</f>
        <v>إضافى كامل</v>
      </c>
    </row>
    <row r="5636" spans="1:20" x14ac:dyDescent="0.25">
      <c r="A5636">
        <v>284</v>
      </c>
      <c r="B5636">
        <v>95592</v>
      </c>
      <c r="C5636" t="s">
        <v>513</v>
      </c>
      <c r="D5636" s="8">
        <v>45621</v>
      </c>
      <c r="E5636" t="s">
        <v>21</v>
      </c>
      <c r="F5636">
        <v>14</v>
      </c>
      <c r="G5636" s="9" t="s">
        <v>400</v>
      </c>
      <c r="H5636" s="10"/>
      <c r="K5636" s="3" t="s">
        <v>56</v>
      </c>
      <c r="L5636" s="11">
        <f t="shared" si="1139"/>
        <v>0</v>
      </c>
      <c r="M5636" s="11">
        <f t="shared" si="1140"/>
        <v>3</v>
      </c>
      <c r="N5636" s="11">
        <f t="shared" si="1141"/>
        <v>2</v>
      </c>
      <c r="O5636" s="11">
        <f t="shared" si="1142"/>
        <v>1</v>
      </c>
      <c r="P5636" s="11">
        <f t="shared" si="1143"/>
        <v>3</v>
      </c>
      <c r="Q5636" s="11">
        <f t="shared" si="1144"/>
        <v>1.5</v>
      </c>
      <c r="R5636" s="11">
        <f t="shared" si="1145"/>
        <v>1</v>
      </c>
      <c r="S5636" s="11">
        <f t="shared" si="1146"/>
        <v>4</v>
      </c>
      <c r="T5636" t="str">
        <f t="shared" si="1147"/>
        <v>إضافى كامل</v>
      </c>
    </row>
    <row r="5637" spans="1:20" x14ac:dyDescent="0.25">
      <c r="A5637">
        <v>284</v>
      </c>
      <c r="B5637">
        <v>95592</v>
      </c>
      <c r="C5637" t="s">
        <v>513</v>
      </c>
      <c r="D5637" s="8">
        <v>45622</v>
      </c>
      <c r="E5637" t="s">
        <v>22</v>
      </c>
      <c r="F5637">
        <v>14</v>
      </c>
      <c r="G5637" s="9" t="s">
        <v>400</v>
      </c>
      <c r="H5637" s="10"/>
      <c r="K5637" s="3" t="s">
        <v>56</v>
      </c>
      <c r="L5637" s="11">
        <f t="shared" si="1139"/>
        <v>0</v>
      </c>
      <c r="M5637" s="11">
        <f t="shared" si="1140"/>
        <v>2</v>
      </c>
      <c r="N5637" s="11">
        <f t="shared" si="1141"/>
        <v>2</v>
      </c>
      <c r="O5637" s="11">
        <f t="shared" si="1142"/>
        <v>1</v>
      </c>
      <c r="P5637" s="11">
        <f t="shared" si="1143"/>
        <v>3</v>
      </c>
      <c r="Q5637" s="11">
        <f t="shared" si="1144"/>
        <v>1.5</v>
      </c>
      <c r="R5637" s="11">
        <f t="shared" si="1145"/>
        <v>1</v>
      </c>
      <c r="S5637" s="11">
        <f t="shared" si="1146"/>
        <v>3</v>
      </c>
      <c r="T5637" t="str">
        <f t="shared" si="1147"/>
        <v>إضافى كامل</v>
      </c>
    </row>
    <row r="5638" spans="1:20" x14ac:dyDescent="0.25">
      <c r="A5638">
        <v>284</v>
      </c>
      <c r="B5638">
        <v>95592</v>
      </c>
      <c r="C5638" t="s">
        <v>513</v>
      </c>
      <c r="D5638" s="8">
        <v>45623</v>
      </c>
      <c r="E5638" t="s">
        <v>23</v>
      </c>
      <c r="F5638">
        <v>14</v>
      </c>
      <c r="G5638" s="9" t="s">
        <v>400</v>
      </c>
      <c r="H5638" s="10"/>
      <c r="K5638" s="3" t="s">
        <v>56</v>
      </c>
      <c r="L5638" s="11">
        <f t="shared" si="1139"/>
        <v>0</v>
      </c>
      <c r="M5638" s="11">
        <f t="shared" si="1140"/>
        <v>1</v>
      </c>
      <c r="N5638" s="11">
        <f t="shared" si="1141"/>
        <v>2</v>
      </c>
      <c r="O5638" s="11">
        <f t="shared" si="1142"/>
        <v>1</v>
      </c>
      <c r="P5638" s="11">
        <f t="shared" si="1143"/>
        <v>3</v>
      </c>
      <c r="Q5638" s="11">
        <f t="shared" si="1144"/>
        <v>1.5</v>
      </c>
      <c r="R5638" s="11">
        <f t="shared" si="1145"/>
        <v>1</v>
      </c>
      <c r="S5638" s="11">
        <f t="shared" si="1146"/>
        <v>2</v>
      </c>
      <c r="T5638" t="str">
        <f t="shared" si="1147"/>
        <v>إضافى كامل</v>
      </c>
    </row>
    <row r="5639" spans="1:20" x14ac:dyDescent="0.25">
      <c r="A5639">
        <v>284</v>
      </c>
      <c r="B5639">
        <v>95592</v>
      </c>
      <c r="C5639" t="s">
        <v>513</v>
      </c>
      <c r="D5639" s="8">
        <v>45624</v>
      </c>
      <c r="E5639" t="s">
        <v>24</v>
      </c>
      <c r="F5639">
        <v>14</v>
      </c>
      <c r="G5639" s="9" t="s">
        <v>400</v>
      </c>
      <c r="H5639" s="10"/>
      <c r="L5639" s="11">
        <f t="shared" si="1139"/>
        <v>1</v>
      </c>
      <c r="M5639" s="11">
        <f t="shared" si="1140"/>
        <v>0</v>
      </c>
      <c r="N5639" s="11">
        <f t="shared" si="1141"/>
        <v>2</v>
      </c>
      <c r="O5639" s="11">
        <f t="shared" si="1142"/>
        <v>1</v>
      </c>
      <c r="P5639" s="11">
        <f t="shared" si="1143"/>
        <v>3</v>
      </c>
      <c r="Q5639" s="11">
        <f t="shared" si="1144"/>
        <v>1.5</v>
      </c>
      <c r="R5639" s="11">
        <f t="shared" si="1145"/>
        <v>1</v>
      </c>
      <c r="S5639" s="11">
        <f t="shared" si="1146"/>
        <v>1</v>
      </c>
      <c r="T5639" t="str">
        <f t="shared" si="1147"/>
        <v>إضافى كامل</v>
      </c>
    </row>
    <row r="5640" spans="1:20" x14ac:dyDescent="0.25">
      <c r="A5640">
        <v>284</v>
      </c>
      <c r="B5640">
        <v>95592</v>
      </c>
      <c r="C5640" t="s">
        <v>513</v>
      </c>
      <c r="D5640" s="8">
        <v>45625</v>
      </c>
      <c r="E5640" t="s">
        <v>15</v>
      </c>
      <c r="F5640">
        <v>14</v>
      </c>
      <c r="G5640" s="9" t="s">
        <v>400</v>
      </c>
      <c r="H5640" s="10"/>
      <c r="L5640" s="11">
        <f t="shared" si="1139"/>
        <v>1</v>
      </c>
      <c r="M5640" s="11">
        <f t="shared" si="1140"/>
        <v>0</v>
      </c>
      <c r="N5640" s="11">
        <f t="shared" si="1141"/>
        <v>3</v>
      </c>
      <c r="O5640" s="11">
        <f t="shared" si="1142"/>
        <v>1</v>
      </c>
      <c r="P5640" s="11">
        <f t="shared" si="1143"/>
        <v>4</v>
      </c>
      <c r="Q5640" s="11">
        <f t="shared" si="1144"/>
        <v>2</v>
      </c>
      <c r="R5640" s="11">
        <f t="shared" si="1145"/>
        <v>2</v>
      </c>
      <c r="S5640" s="11">
        <f t="shared" si="1146"/>
        <v>2</v>
      </c>
      <c r="T5640" t="str">
        <f t="shared" si="1147"/>
        <v>إضافى كامل</v>
      </c>
    </row>
    <row r="5641" spans="1:20" x14ac:dyDescent="0.25">
      <c r="A5641">
        <v>284</v>
      </c>
      <c r="B5641">
        <v>95592</v>
      </c>
      <c r="C5641" t="s">
        <v>513</v>
      </c>
      <c r="D5641" s="8">
        <v>45626</v>
      </c>
      <c r="E5641" t="s">
        <v>18</v>
      </c>
      <c r="F5641">
        <v>14</v>
      </c>
      <c r="G5641" s="9" t="s">
        <v>400</v>
      </c>
      <c r="H5641" s="10"/>
      <c r="L5641" s="11">
        <f t="shared" si="1139"/>
        <v>1</v>
      </c>
      <c r="M5641" s="11">
        <f t="shared" si="1140"/>
        <v>0</v>
      </c>
      <c r="N5641" s="11">
        <f t="shared" si="1141"/>
        <v>3</v>
      </c>
      <c r="O5641" s="11">
        <f t="shared" si="1142"/>
        <v>1</v>
      </c>
      <c r="P5641" s="11">
        <f t="shared" si="1143"/>
        <v>4</v>
      </c>
      <c r="Q5641" s="11">
        <f t="shared" si="1144"/>
        <v>2</v>
      </c>
      <c r="R5641" s="11">
        <f t="shared" si="1145"/>
        <v>2</v>
      </c>
      <c r="S5641" s="11">
        <f t="shared" si="1146"/>
        <v>2</v>
      </c>
      <c r="T5641" t="str">
        <f t="shared" si="1147"/>
        <v>إضافى كامل</v>
      </c>
    </row>
    <row r="5642" spans="1:20" ht="15.75" x14ac:dyDescent="0.25">
      <c r="A5642">
        <v>64</v>
      </c>
      <c r="B5642">
        <v>27522</v>
      </c>
      <c r="C5642" s="16" t="s">
        <v>515</v>
      </c>
      <c r="D5642" s="8">
        <v>45597</v>
      </c>
      <c r="E5642" t="s">
        <v>15</v>
      </c>
      <c r="F5642">
        <v>15</v>
      </c>
      <c r="G5642" s="50" t="s">
        <v>516</v>
      </c>
      <c r="H5642" s="10">
        <v>1</v>
      </c>
      <c r="I5642" s="12">
        <v>0.36746527777777777</v>
      </c>
      <c r="J5642" s="12">
        <v>0.62586805555555558</v>
      </c>
      <c r="K5642" s="3" t="s">
        <v>7</v>
      </c>
      <c r="L5642" s="11">
        <f t="shared" si="1139"/>
        <v>1</v>
      </c>
      <c r="M5642" s="11">
        <f t="shared" si="1140"/>
        <v>0</v>
      </c>
      <c r="N5642" s="11">
        <f t="shared" si="1141"/>
        <v>3</v>
      </c>
      <c r="O5642" s="11">
        <f t="shared" si="1142"/>
        <v>1</v>
      </c>
      <c r="P5642" s="11">
        <f t="shared" si="1143"/>
        <v>4</v>
      </c>
      <c r="Q5642" s="11">
        <f t="shared" si="1144"/>
        <v>2</v>
      </c>
      <c r="R5642" s="11">
        <f t="shared" si="1145"/>
        <v>2</v>
      </c>
      <c r="S5642" s="11">
        <f t="shared" si="1146"/>
        <v>2</v>
      </c>
      <c r="T5642" t="str">
        <f t="shared" si="1147"/>
        <v>إضافى كامل</v>
      </c>
    </row>
    <row r="5643" spans="1:20" x14ac:dyDescent="0.25">
      <c r="A5643">
        <v>64</v>
      </c>
      <c r="B5643">
        <v>27522</v>
      </c>
      <c r="C5643" t="s">
        <v>517</v>
      </c>
      <c r="D5643" s="8">
        <v>45598</v>
      </c>
      <c r="E5643" t="s">
        <v>18</v>
      </c>
      <c r="F5643">
        <v>15</v>
      </c>
      <c r="G5643" s="9" t="s">
        <v>408</v>
      </c>
      <c r="H5643" s="10"/>
      <c r="I5643" s="12"/>
      <c r="J5643" s="12"/>
      <c r="L5643" s="11">
        <f t="shared" si="1139"/>
        <v>1</v>
      </c>
      <c r="M5643" s="11">
        <f t="shared" si="1140"/>
        <v>0</v>
      </c>
      <c r="N5643" s="11">
        <f t="shared" si="1141"/>
        <v>2</v>
      </c>
      <c r="O5643" s="11">
        <f t="shared" si="1142"/>
        <v>1</v>
      </c>
      <c r="P5643" s="11">
        <f t="shared" si="1143"/>
        <v>3</v>
      </c>
      <c r="Q5643" s="11">
        <f t="shared" si="1144"/>
        <v>1.5</v>
      </c>
      <c r="R5643" s="11">
        <f t="shared" si="1145"/>
        <v>1</v>
      </c>
      <c r="S5643" s="11">
        <f t="shared" si="1146"/>
        <v>1</v>
      </c>
      <c r="T5643" t="str">
        <f t="shared" si="1147"/>
        <v>إضافى كامل</v>
      </c>
    </row>
    <row r="5644" spans="1:20" x14ac:dyDescent="0.25">
      <c r="A5644">
        <v>64</v>
      </c>
      <c r="B5644">
        <v>27522</v>
      </c>
      <c r="C5644" t="s">
        <v>517</v>
      </c>
      <c r="D5644" s="8">
        <v>45599</v>
      </c>
      <c r="E5644" t="s">
        <v>20</v>
      </c>
      <c r="F5644">
        <v>15</v>
      </c>
      <c r="G5644" s="9" t="s">
        <v>408</v>
      </c>
      <c r="H5644" s="10">
        <v>2</v>
      </c>
      <c r="I5644" s="12">
        <v>0.32511574074074073</v>
      </c>
      <c r="J5644" s="12">
        <v>0.54366898148148146</v>
      </c>
      <c r="K5644" s="3" t="s">
        <v>7</v>
      </c>
      <c r="L5644" s="11">
        <f t="shared" si="1139"/>
        <v>1</v>
      </c>
      <c r="M5644" s="11">
        <f t="shared" si="1140"/>
        <v>0</v>
      </c>
      <c r="N5644" s="11">
        <f t="shared" si="1141"/>
        <v>2</v>
      </c>
      <c r="O5644" s="11">
        <f t="shared" si="1142"/>
        <v>1</v>
      </c>
      <c r="P5644" s="11">
        <f t="shared" si="1143"/>
        <v>3</v>
      </c>
      <c r="Q5644" s="11">
        <f t="shared" si="1144"/>
        <v>1.5</v>
      </c>
      <c r="R5644" s="11">
        <f t="shared" si="1145"/>
        <v>1</v>
      </c>
      <c r="S5644" s="11">
        <f t="shared" si="1146"/>
        <v>1</v>
      </c>
      <c r="T5644" t="str">
        <f t="shared" si="1147"/>
        <v>إضافى كامل</v>
      </c>
    </row>
    <row r="5645" spans="1:20" x14ac:dyDescent="0.25">
      <c r="A5645">
        <v>64</v>
      </c>
      <c r="B5645">
        <v>27522</v>
      </c>
      <c r="C5645" t="s">
        <v>517</v>
      </c>
      <c r="D5645" s="8">
        <v>45600</v>
      </c>
      <c r="E5645" t="s">
        <v>21</v>
      </c>
      <c r="F5645">
        <v>15</v>
      </c>
      <c r="G5645" s="9" t="s">
        <v>408</v>
      </c>
      <c r="H5645" s="10">
        <v>3</v>
      </c>
      <c r="I5645" s="12">
        <v>0.28465277777777775</v>
      </c>
      <c r="J5645" s="12">
        <v>0.54207175925925921</v>
      </c>
      <c r="L5645" s="11">
        <f t="shared" si="1139"/>
        <v>1</v>
      </c>
      <c r="M5645" s="11">
        <f t="shared" si="1140"/>
        <v>0</v>
      </c>
      <c r="N5645" s="11">
        <f t="shared" si="1141"/>
        <v>2</v>
      </c>
      <c r="O5645" s="11">
        <f t="shared" si="1142"/>
        <v>1</v>
      </c>
      <c r="P5645" s="11">
        <f t="shared" si="1143"/>
        <v>3</v>
      </c>
      <c r="Q5645" s="11">
        <f t="shared" si="1144"/>
        <v>1.5</v>
      </c>
      <c r="R5645" s="11">
        <f t="shared" si="1145"/>
        <v>1</v>
      </c>
      <c r="S5645" s="11">
        <f t="shared" si="1146"/>
        <v>1</v>
      </c>
      <c r="T5645" t="str">
        <f t="shared" si="1147"/>
        <v>إضافى كامل</v>
      </c>
    </row>
    <row r="5646" spans="1:20" x14ac:dyDescent="0.25">
      <c r="A5646">
        <v>64</v>
      </c>
      <c r="B5646">
        <v>27522</v>
      </c>
      <c r="C5646" t="s">
        <v>517</v>
      </c>
      <c r="D5646" s="8">
        <v>45601</v>
      </c>
      <c r="E5646" t="s">
        <v>22</v>
      </c>
      <c r="F5646">
        <v>15</v>
      </c>
      <c r="G5646" s="9" t="s">
        <v>408</v>
      </c>
      <c r="H5646" s="10"/>
      <c r="L5646" s="11">
        <f t="shared" si="1139"/>
        <v>1</v>
      </c>
      <c r="M5646" s="11">
        <f t="shared" si="1140"/>
        <v>0</v>
      </c>
      <c r="N5646" s="11">
        <f t="shared" si="1141"/>
        <v>2</v>
      </c>
      <c r="O5646" s="11">
        <f t="shared" si="1142"/>
        <v>1</v>
      </c>
      <c r="P5646" s="11">
        <f t="shared" si="1143"/>
        <v>3</v>
      </c>
      <c r="Q5646" s="11">
        <f t="shared" si="1144"/>
        <v>1.5</v>
      </c>
      <c r="R5646" s="11">
        <f t="shared" si="1145"/>
        <v>1</v>
      </c>
      <c r="S5646" s="11">
        <f t="shared" si="1146"/>
        <v>1</v>
      </c>
      <c r="T5646" t="str">
        <f t="shared" si="1147"/>
        <v>إضافى كامل</v>
      </c>
    </row>
    <row r="5647" spans="1:20" x14ac:dyDescent="0.25">
      <c r="A5647">
        <v>64</v>
      </c>
      <c r="B5647">
        <v>27522</v>
      </c>
      <c r="C5647" t="s">
        <v>517</v>
      </c>
      <c r="D5647" s="8">
        <v>45602</v>
      </c>
      <c r="E5647" t="s">
        <v>23</v>
      </c>
      <c r="F5647">
        <v>15</v>
      </c>
      <c r="G5647" s="9" t="s">
        <v>408</v>
      </c>
      <c r="H5647" s="10">
        <v>4</v>
      </c>
      <c r="I5647" s="12">
        <v>0.27957175925925926</v>
      </c>
      <c r="J5647" s="12">
        <v>0.55274305555555558</v>
      </c>
      <c r="L5647" s="11">
        <f t="shared" si="1139"/>
        <v>1</v>
      </c>
      <c r="M5647" s="11">
        <f t="shared" si="1140"/>
        <v>0</v>
      </c>
      <c r="N5647" s="11">
        <f t="shared" si="1141"/>
        <v>2</v>
      </c>
      <c r="O5647" s="11">
        <f t="shared" si="1142"/>
        <v>1</v>
      </c>
      <c r="P5647" s="11">
        <f t="shared" si="1143"/>
        <v>3</v>
      </c>
      <c r="Q5647" s="11">
        <f t="shared" si="1144"/>
        <v>1.5</v>
      </c>
      <c r="R5647" s="11">
        <f t="shared" si="1145"/>
        <v>1</v>
      </c>
      <c r="S5647" s="11">
        <f t="shared" si="1146"/>
        <v>1</v>
      </c>
      <c r="T5647" t="str">
        <f t="shared" si="1147"/>
        <v>إضافى كامل</v>
      </c>
    </row>
    <row r="5648" spans="1:20" x14ac:dyDescent="0.25">
      <c r="A5648">
        <v>64</v>
      </c>
      <c r="B5648">
        <v>27522</v>
      </c>
      <c r="C5648" t="s">
        <v>517</v>
      </c>
      <c r="D5648" s="8">
        <v>45603</v>
      </c>
      <c r="E5648" t="s">
        <v>24</v>
      </c>
      <c r="F5648">
        <v>15</v>
      </c>
      <c r="G5648" s="9" t="s">
        <v>408</v>
      </c>
      <c r="H5648" s="10">
        <v>5</v>
      </c>
      <c r="I5648" s="12">
        <v>0.28682870370370372</v>
      </c>
      <c r="J5648" s="12">
        <v>0.5444444444444444</v>
      </c>
      <c r="L5648" s="11">
        <f t="shared" si="1139"/>
        <v>1</v>
      </c>
      <c r="M5648" s="11">
        <f t="shared" si="1140"/>
        <v>0</v>
      </c>
      <c r="N5648" s="11">
        <f t="shared" si="1141"/>
        <v>2</v>
      </c>
      <c r="O5648" s="11">
        <f t="shared" si="1142"/>
        <v>1</v>
      </c>
      <c r="P5648" s="11">
        <f t="shared" si="1143"/>
        <v>3</v>
      </c>
      <c r="Q5648" s="11">
        <f t="shared" si="1144"/>
        <v>1.5</v>
      </c>
      <c r="R5648" s="11">
        <f t="shared" si="1145"/>
        <v>1</v>
      </c>
      <c r="S5648" s="11">
        <f t="shared" si="1146"/>
        <v>1</v>
      </c>
      <c r="T5648" t="str">
        <f t="shared" si="1147"/>
        <v>إضافى كامل</v>
      </c>
    </row>
    <row r="5649" spans="1:20" x14ac:dyDescent="0.25">
      <c r="A5649">
        <v>64</v>
      </c>
      <c r="B5649">
        <v>27522</v>
      </c>
      <c r="C5649" t="s">
        <v>517</v>
      </c>
      <c r="D5649" s="8">
        <v>45604</v>
      </c>
      <c r="E5649" t="s">
        <v>15</v>
      </c>
      <c r="F5649">
        <v>15</v>
      </c>
      <c r="G5649" s="9" t="s">
        <v>408</v>
      </c>
      <c r="H5649" s="10"/>
      <c r="I5649" s="12"/>
      <c r="J5649" s="12"/>
      <c r="L5649" s="11">
        <f t="shared" si="1139"/>
        <v>1</v>
      </c>
      <c r="M5649" s="11">
        <f t="shared" si="1140"/>
        <v>0</v>
      </c>
      <c r="N5649" s="11">
        <f t="shared" si="1141"/>
        <v>2</v>
      </c>
      <c r="O5649" s="11">
        <f t="shared" si="1142"/>
        <v>1</v>
      </c>
      <c r="P5649" s="11">
        <f t="shared" si="1143"/>
        <v>3</v>
      </c>
      <c r="Q5649" s="11">
        <f t="shared" si="1144"/>
        <v>1.5</v>
      </c>
      <c r="R5649" s="11">
        <f t="shared" si="1145"/>
        <v>1</v>
      </c>
      <c r="S5649" s="11">
        <f t="shared" si="1146"/>
        <v>1</v>
      </c>
      <c r="T5649" t="str">
        <f t="shared" si="1147"/>
        <v>إضافى كامل</v>
      </c>
    </row>
    <row r="5650" spans="1:20" x14ac:dyDescent="0.25">
      <c r="A5650">
        <v>64</v>
      </c>
      <c r="B5650">
        <v>27522</v>
      </c>
      <c r="C5650" t="s">
        <v>517</v>
      </c>
      <c r="D5650" s="8">
        <v>45605</v>
      </c>
      <c r="E5650" t="s">
        <v>18</v>
      </c>
      <c r="F5650">
        <v>15</v>
      </c>
      <c r="G5650" s="9" t="s">
        <v>408</v>
      </c>
      <c r="H5650" s="10"/>
      <c r="L5650" s="11">
        <f t="shared" si="1139"/>
        <v>1</v>
      </c>
      <c r="M5650" s="11">
        <f t="shared" si="1140"/>
        <v>0</v>
      </c>
      <c r="N5650" s="11">
        <f t="shared" si="1141"/>
        <v>2</v>
      </c>
      <c r="O5650" s="11">
        <f t="shared" si="1142"/>
        <v>1</v>
      </c>
      <c r="P5650" s="11">
        <f t="shared" si="1143"/>
        <v>3</v>
      </c>
      <c r="Q5650" s="11">
        <f t="shared" si="1144"/>
        <v>1.5</v>
      </c>
      <c r="R5650" s="11">
        <f t="shared" si="1145"/>
        <v>1</v>
      </c>
      <c r="S5650" s="11">
        <f t="shared" si="1146"/>
        <v>1</v>
      </c>
      <c r="T5650" t="str">
        <f t="shared" si="1147"/>
        <v>إضافى كامل</v>
      </c>
    </row>
    <row r="5651" spans="1:20" x14ac:dyDescent="0.25">
      <c r="A5651">
        <v>64</v>
      </c>
      <c r="B5651">
        <v>27522</v>
      </c>
      <c r="C5651" t="s">
        <v>517</v>
      </c>
      <c r="D5651" s="8">
        <v>45606</v>
      </c>
      <c r="E5651" t="s">
        <v>20</v>
      </c>
      <c r="F5651">
        <v>15</v>
      </c>
      <c r="G5651" s="9" t="s">
        <v>408</v>
      </c>
      <c r="H5651" s="10">
        <v>6</v>
      </c>
      <c r="I5651" s="12">
        <v>0.28152777777777777</v>
      </c>
      <c r="J5651" s="12">
        <v>0.541875</v>
      </c>
      <c r="L5651" s="11">
        <f t="shared" si="1139"/>
        <v>1</v>
      </c>
      <c r="M5651" s="11">
        <f t="shared" si="1140"/>
        <v>0</v>
      </c>
      <c r="N5651" s="11">
        <f t="shared" si="1141"/>
        <v>2</v>
      </c>
      <c r="O5651" s="11">
        <f t="shared" si="1142"/>
        <v>1</v>
      </c>
      <c r="P5651" s="11">
        <f t="shared" si="1143"/>
        <v>3</v>
      </c>
      <c r="Q5651" s="11">
        <f t="shared" si="1144"/>
        <v>1.5</v>
      </c>
      <c r="R5651" s="11">
        <f t="shared" si="1145"/>
        <v>1</v>
      </c>
      <c r="S5651" s="11">
        <f t="shared" si="1146"/>
        <v>1</v>
      </c>
      <c r="T5651" t="str">
        <f t="shared" si="1147"/>
        <v>إضافى كامل</v>
      </c>
    </row>
    <row r="5652" spans="1:20" x14ac:dyDescent="0.25">
      <c r="A5652">
        <v>64</v>
      </c>
      <c r="B5652">
        <v>27522</v>
      </c>
      <c r="C5652" t="s">
        <v>517</v>
      </c>
      <c r="D5652" s="8">
        <v>45607</v>
      </c>
      <c r="E5652" t="s">
        <v>21</v>
      </c>
      <c r="F5652">
        <v>15</v>
      </c>
      <c r="G5652" s="9" t="s">
        <v>408</v>
      </c>
      <c r="H5652" s="10">
        <v>7</v>
      </c>
      <c r="I5652" s="12">
        <v>0.28327546296296297</v>
      </c>
      <c r="J5652" s="12">
        <v>0.54361111111111116</v>
      </c>
      <c r="L5652" s="11">
        <f t="shared" si="1139"/>
        <v>1</v>
      </c>
      <c r="M5652" s="11">
        <f t="shared" si="1140"/>
        <v>0</v>
      </c>
      <c r="N5652" s="11">
        <f t="shared" si="1141"/>
        <v>2</v>
      </c>
      <c r="O5652" s="11">
        <f t="shared" si="1142"/>
        <v>1</v>
      </c>
      <c r="P5652" s="11">
        <f t="shared" si="1143"/>
        <v>3</v>
      </c>
      <c r="Q5652" s="11">
        <f t="shared" si="1144"/>
        <v>1.5</v>
      </c>
      <c r="R5652" s="11">
        <f t="shared" si="1145"/>
        <v>1</v>
      </c>
      <c r="S5652" s="11">
        <f t="shared" si="1146"/>
        <v>1</v>
      </c>
      <c r="T5652" t="str">
        <f t="shared" si="1147"/>
        <v>إضافى كامل</v>
      </c>
    </row>
    <row r="5653" spans="1:20" x14ac:dyDescent="0.25">
      <c r="A5653">
        <v>64</v>
      </c>
      <c r="B5653">
        <v>27522</v>
      </c>
      <c r="C5653" t="s">
        <v>517</v>
      </c>
      <c r="D5653" s="8">
        <v>45608</v>
      </c>
      <c r="E5653" t="s">
        <v>22</v>
      </c>
      <c r="F5653">
        <v>15</v>
      </c>
      <c r="G5653" s="9" t="s">
        <v>408</v>
      </c>
      <c r="H5653" s="10">
        <v>8</v>
      </c>
      <c r="I5653" s="12">
        <v>0.28123842592592591</v>
      </c>
      <c r="J5653" s="12">
        <v>0.54266203703703708</v>
      </c>
      <c r="L5653" s="11">
        <f t="shared" si="1139"/>
        <v>1</v>
      </c>
      <c r="M5653" s="11">
        <f t="shared" si="1140"/>
        <v>0</v>
      </c>
      <c r="N5653" s="11">
        <f t="shared" si="1141"/>
        <v>2</v>
      </c>
      <c r="O5653" s="11">
        <f t="shared" si="1142"/>
        <v>1</v>
      </c>
      <c r="P5653" s="11">
        <f t="shared" si="1143"/>
        <v>3</v>
      </c>
      <c r="Q5653" s="11">
        <f t="shared" si="1144"/>
        <v>1.5</v>
      </c>
      <c r="R5653" s="11">
        <f t="shared" si="1145"/>
        <v>1</v>
      </c>
      <c r="S5653" s="11">
        <f t="shared" si="1146"/>
        <v>1</v>
      </c>
      <c r="T5653" t="str">
        <f t="shared" si="1147"/>
        <v>إضافى كامل</v>
      </c>
    </row>
    <row r="5654" spans="1:20" x14ac:dyDescent="0.25">
      <c r="A5654">
        <v>64</v>
      </c>
      <c r="B5654">
        <v>27522</v>
      </c>
      <c r="C5654" t="s">
        <v>517</v>
      </c>
      <c r="D5654" s="8">
        <v>45609</v>
      </c>
      <c r="E5654" t="s">
        <v>23</v>
      </c>
      <c r="F5654">
        <v>15</v>
      </c>
      <c r="G5654" s="9" t="s">
        <v>408</v>
      </c>
      <c r="H5654" s="10">
        <v>9</v>
      </c>
      <c r="I5654" s="12">
        <v>0.28531250000000002</v>
      </c>
      <c r="J5654" s="12">
        <v>0.54500000000000004</v>
      </c>
      <c r="L5654" s="11">
        <f t="shared" si="1139"/>
        <v>1</v>
      </c>
      <c r="M5654" s="11">
        <f t="shared" si="1140"/>
        <v>0</v>
      </c>
      <c r="N5654" s="11">
        <f t="shared" si="1141"/>
        <v>2</v>
      </c>
      <c r="O5654" s="11">
        <f t="shared" si="1142"/>
        <v>1</v>
      </c>
      <c r="P5654" s="11">
        <f t="shared" si="1143"/>
        <v>3</v>
      </c>
      <c r="Q5654" s="11">
        <f t="shared" si="1144"/>
        <v>1.5</v>
      </c>
      <c r="R5654" s="11">
        <f t="shared" si="1145"/>
        <v>1</v>
      </c>
      <c r="S5654" s="11">
        <f t="shared" si="1146"/>
        <v>1</v>
      </c>
      <c r="T5654" t="str">
        <f t="shared" si="1147"/>
        <v>إضافى كامل</v>
      </c>
    </row>
    <row r="5655" spans="1:20" x14ac:dyDescent="0.25">
      <c r="A5655">
        <v>64</v>
      </c>
      <c r="B5655">
        <v>27522</v>
      </c>
      <c r="C5655" t="s">
        <v>517</v>
      </c>
      <c r="D5655" s="8">
        <v>45610</v>
      </c>
      <c r="E5655" t="s">
        <v>24</v>
      </c>
      <c r="F5655">
        <v>15</v>
      </c>
      <c r="G5655" s="9" t="s">
        <v>408</v>
      </c>
      <c r="H5655" s="10">
        <v>10</v>
      </c>
      <c r="I5655" s="12">
        <v>0.28390046296296295</v>
      </c>
      <c r="J5655" s="12">
        <v>0.54696759259259264</v>
      </c>
      <c r="L5655" s="11">
        <f t="shared" si="1139"/>
        <v>1</v>
      </c>
      <c r="M5655" s="11">
        <f t="shared" si="1140"/>
        <v>0</v>
      </c>
      <c r="N5655" s="11">
        <f t="shared" si="1141"/>
        <v>2</v>
      </c>
      <c r="O5655" s="11">
        <f t="shared" si="1142"/>
        <v>1</v>
      </c>
      <c r="P5655" s="11">
        <f t="shared" si="1143"/>
        <v>3</v>
      </c>
      <c r="Q5655" s="11">
        <f t="shared" si="1144"/>
        <v>1.5</v>
      </c>
      <c r="R5655" s="11">
        <f t="shared" si="1145"/>
        <v>1</v>
      </c>
      <c r="S5655" s="11">
        <f t="shared" si="1146"/>
        <v>1</v>
      </c>
      <c r="T5655" t="str">
        <f t="shared" si="1147"/>
        <v>إضافى كامل</v>
      </c>
    </row>
    <row r="5656" spans="1:20" x14ac:dyDescent="0.25">
      <c r="A5656">
        <v>64</v>
      </c>
      <c r="B5656">
        <v>27522</v>
      </c>
      <c r="C5656" t="s">
        <v>517</v>
      </c>
      <c r="D5656" s="8">
        <v>45611</v>
      </c>
      <c r="E5656" t="s">
        <v>15</v>
      </c>
      <c r="F5656">
        <v>15</v>
      </c>
      <c r="G5656" s="9" t="s">
        <v>408</v>
      </c>
      <c r="H5656" s="10">
        <v>11</v>
      </c>
      <c r="I5656" s="12">
        <v>0.32025462962962964</v>
      </c>
      <c r="J5656" s="12">
        <v>0.58343750000000005</v>
      </c>
      <c r="L5656" s="11">
        <f t="shared" si="1139"/>
        <v>1</v>
      </c>
      <c r="M5656" s="11">
        <f t="shared" si="1140"/>
        <v>0</v>
      </c>
      <c r="N5656" s="11">
        <f t="shared" si="1141"/>
        <v>2</v>
      </c>
      <c r="O5656" s="11">
        <f t="shared" si="1142"/>
        <v>1</v>
      </c>
      <c r="P5656" s="11">
        <f t="shared" si="1143"/>
        <v>3</v>
      </c>
      <c r="Q5656" s="11">
        <f t="shared" si="1144"/>
        <v>1.5</v>
      </c>
      <c r="R5656" s="11">
        <f t="shared" si="1145"/>
        <v>1</v>
      </c>
      <c r="S5656" s="11">
        <f t="shared" si="1146"/>
        <v>1</v>
      </c>
      <c r="T5656" t="str">
        <f t="shared" si="1147"/>
        <v>إضافى كامل</v>
      </c>
    </row>
    <row r="5657" spans="1:20" x14ac:dyDescent="0.25">
      <c r="A5657">
        <v>64</v>
      </c>
      <c r="B5657">
        <v>27522</v>
      </c>
      <c r="C5657" t="s">
        <v>517</v>
      </c>
      <c r="D5657" s="8">
        <v>45612</v>
      </c>
      <c r="E5657" t="s">
        <v>18</v>
      </c>
      <c r="F5657">
        <v>15</v>
      </c>
      <c r="G5657" s="9" t="s">
        <v>408</v>
      </c>
      <c r="H5657" s="10"/>
      <c r="L5657" s="11">
        <f t="shared" si="1139"/>
        <v>1</v>
      </c>
      <c r="M5657" s="11">
        <f t="shared" si="1140"/>
        <v>0</v>
      </c>
      <c r="N5657" s="11">
        <f t="shared" si="1141"/>
        <v>2</v>
      </c>
      <c r="O5657" s="11">
        <f t="shared" si="1142"/>
        <v>1</v>
      </c>
      <c r="P5657" s="11">
        <f t="shared" si="1143"/>
        <v>3</v>
      </c>
      <c r="Q5657" s="11">
        <f t="shared" si="1144"/>
        <v>1.5</v>
      </c>
      <c r="R5657" s="11">
        <f t="shared" si="1145"/>
        <v>1</v>
      </c>
      <c r="S5657" s="11">
        <f t="shared" si="1146"/>
        <v>1</v>
      </c>
      <c r="T5657" t="str">
        <f t="shared" si="1147"/>
        <v>إضافى كامل</v>
      </c>
    </row>
    <row r="5658" spans="1:20" x14ac:dyDescent="0.25">
      <c r="A5658">
        <v>64</v>
      </c>
      <c r="B5658">
        <v>27522</v>
      </c>
      <c r="C5658" t="s">
        <v>517</v>
      </c>
      <c r="D5658" s="8">
        <v>45613</v>
      </c>
      <c r="E5658" t="s">
        <v>20</v>
      </c>
      <c r="F5658">
        <v>15</v>
      </c>
      <c r="G5658" s="9" t="s">
        <v>408</v>
      </c>
      <c r="H5658" s="10"/>
      <c r="L5658" s="11">
        <f t="shared" si="1139"/>
        <v>1</v>
      </c>
      <c r="M5658" s="11">
        <f t="shared" si="1140"/>
        <v>0</v>
      </c>
      <c r="N5658" s="11">
        <f t="shared" si="1141"/>
        <v>2</v>
      </c>
      <c r="O5658" s="11">
        <f t="shared" si="1142"/>
        <v>1</v>
      </c>
      <c r="P5658" s="11">
        <f t="shared" si="1143"/>
        <v>3</v>
      </c>
      <c r="Q5658" s="11">
        <f t="shared" si="1144"/>
        <v>1.5</v>
      </c>
      <c r="R5658" s="11">
        <f t="shared" si="1145"/>
        <v>1</v>
      </c>
      <c r="S5658" s="11">
        <f t="shared" si="1146"/>
        <v>1</v>
      </c>
      <c r="T5658" t="str">
        <f t="shared" si="1147"/>
        <v>إضافى كامل</v>
      </c>
    </row>
    <row r="5659" spans="1:20" x14ac:dyDescent="0.25">
      <c r="A5659">
        <v>64</v>
      </c>
      <c r="B5659">
        <v>27522</v>
      </c>
      <c r="C5659" t="s">
        <v>517</v>
      </c>
      <c r="D5659" s="8">
        <v>45614</v>
      </c>
      <c r="E5659" t="s">
        <v>21</v>
      </c>
      <c r="F5659">
        <v>15</v>
      </c>
      <c r="G5659" s="9" t="s">
        <v>408</v>
      </c>
      <c r="H5659" s="10">
        <v>12</v>
      </c>
      <c r="I5659" s="12">
        <v>0.28765046296296298</v>
      </c>
      <c r="J5659" s="12">
        <v>0.54226851851851854</v>
      </c>
      <c r="L5659" s="11">
        <f t="shared" si="1139"/>
        <v>1</v>
      </c>
      <c r="M5659" s="11">
        <f t="shared" si="1140"/>
        <v>0</v>
      </c>
      <c r="N5659" s="11">
        <f t="shared" si="1141"/>
        <v>2</v>
      </c>
      <c r="O5659" s="11">
        <f t="shared" si="1142"/>
        <v>1</v>
      </c>
      <c r="P5659" s="11">
        <f t="shared" si="1143"/>
        <v>3</v>
      </c>
      <c r="Q5659" s="11">
        <f t="shared" si="1144"/>
        <v>1.5</v>
      </c>
      <c r="R5659" s="11">
        <f t="shared" si="1145"/>
        <v>1</v>
      </c>
      <c r="S5659" s="11">
        <f t="shared" si="1146"/>
        <v>1</v>
      </c>
      <c r="T5659" t="str">
        <f t="shared" si="1147"/>
        <v>إضافى كامل</v>
      </c>
    </row>
    <row r="5660" spans="1:20" x14ac:dyDescent="0.25">
      <c r="A5660">
        <v>64</v>
      </c>
      <c r="B5660">
        <v>27522</v>
      </c>
      <c r="C5660" t="s">
        <v>517</v>
      </c>
      <c r="D5660" s="8">
        <v>45615</v>
      </c>
      <c r="E5660" t="s">
        <v>22</v>
      </c>
      <c r="F5660">
        <v>15</v>
      </c>
      <c r="G5660" s="9" t="s">
        <v>408</v>
      </c>
      <c r="H5660" s="10">
        <v>13</v>
      </c>
      <c r="I5660" s="12">
        <v>0.28490740740740739</v>
      </c>
      <c r="J5660" s="12">
        <v>0.54356481481481478</v>
      </c>
      <c r="L5660" s="11">
        <f t="shared" si="1139"/>
        <v>1</v>
      </c>
      <c r="M5660" s="11">
        <f t="shared" si="1140"/>
        <v>0</v>
      </c>
      <c r="N5660" s="11">
        <f t="shared" si="1141"/>
        <v>2</v>
      </c>
      <c r="O5660" s="11">
        <f t="shared" si="1142"/>
        <v>1</v>
      </c>
      <c r="P5660" s="11">
        <f t="shared" si="1143"/>
        <v>3</v>
      </c>
      <c r="Q5660" s="11">
        <f t="shared" si="1144"/>
        <v>1.5</v>
      </c>
      <c r="R5660" s="11">
        <f t="shared" si="1145"/>
        <v>1</v>
      </c>
      <c r="S5660" s="11">
        <f t="shared" si="1146"/>
        <v>1</v>
      </c>
      <c r="T5660" t="str">
        <f t="shared" si="1147"/>
        <v>إضافى كامل</v>
      </c>
    </row>
    <row r="5661" spans="1:20" x14ac:dyDescent="0.25">
      <c r="A5661">
        <v>64</v>
      </c>
      <c r="B5661">
        <v>27522</v>
      </c>
      <c r="C5661" t="s">
        <v>517</v>
      </c>
      <c r="D5661" s="8">
        <v>45616</v>
      </c>
      <c r="E5661" t="s">
        <v>23</v>
      </c>
      <c r="F5661">
        <v>15</v>
      </c>
      <c r="G5661" s="9" t="s">
        <v>408</v>
      </c>
      <c r="H5661" s="10">
        <v>14</v>
      </c>
      <c r="I5661" s="12">
        <v>0.28736111111111112</v>
      </c>
      <c r="J5661" s="12">
        <v>0.54459490740740746</v>
      </c>
      <c r="L5661" s="11">
        <f t="shared" si="1139"/>
        <v>1</v>
      </c>
      <c r="M5661" s="11">
        <f t="shared" si="1140"/>
        <v>0</v>
      </c>
      <c r="N5661" s="11">
        <f t="shared" si="1141"/>
        <v>2</v>
      </c>
      <c r="O5661" s="11">
        <f t="shared" si="1142"/>
        <v>1</v>
      </c>
      <c r="P5661" s="11">
        <f t="shared" si="1143"/>
        <v>3</v>
      </c>
      <c r="Q5661" s="11">
        <f t="shared" si="1144"/>
        <v>1.5</v>
      </c>
      <c r="R5661" s="11">
        <f t="shared" si="1145"/>
        <v>1</v>
      </c>
      <c r="S5661" s="11">
        <f t="shared" si="1146"/>
        <v>1</v>
      </c>
      <c r="T5661" t="str">
        <f t="shared" si="1147"/>
        <v>إضافى كامل</v>
      </c>
    </row>
    <row r="5662" spans="1:20" x14ac:dyDescent="0.25">
      <c r="A5662">
        <v>64</v>
      </c>
      <c r="B5662">
        <v>27522</v>
      </c>
      <c r="C5662" t="s">
        <v>517</v>
      </c>
      <c r="D5662" s="8">
        <v>45617</v>
      </c>
      <c r="E5662" t="s">
        <v>24</v>
      </c>
      <c r="F5662">
        <v>15</v>
      </c>
      <c r="G5662" s="9" t="s">
        <v>408</v>
      </c>
      <c r="H5662" s="10">
        <v>15</v>
      </c>
      <c r="I5662" s="12">
        <v>0.28377314814814814</v>
      </c>
      <c r="J5662" s="12">
        <v>0.54568287037037033</v>
      </c>
      <c r="L5662" s="11">
        <f t="shared" si="1139"/>
        <v>1</v>
      </c>
      <c r="M5662" s="11">
        <f t="shared" si="1140"/>
        <v>0</v>
      </c>
      <c r="N5662" s="11">
        <f t="shared" si="1141"/>
        <v>2</v>
      </c>
      <c r="O5662" s="11">
        <f t="shared" si="1142"/>
        <v>1</v>
      </c>
      <c r="P5662" s="11">
        <f t="shared" si="1143"/>
        <v>3</v>
      </c>
      <c r="Q5662" s="11">
        <f t="shared" si="1144"/>
        <v>1.5</v>
      </c>
      <c r="R5662" s="11">
        <f t="shared" si="1145"/>
        <v>1</v>
      </c>
      <c r="S5662" s="11">
        <f t="shared" si="1146"/>
        <v>1</v>
      </c>
      <c r="T5662" t="str">
        <f t="shared" si="1147"/>
        <v>إضافى كامل</v>
      </c>
    </row>
    <row r="5663" spans="1:20" x14ac:dyDescent="0.25">
      <c r="A5663">
        <v>64</v>
      </c>
      <c r="B5663">
        <v>27522</v>
      </c>
      <c r="C5663" t="s">
        <v>517</v>
      </c>
      <c r="D5663" s="8">
        <v>45618</v>
      </c>
      <c r="E5663" t="s">
        <v>15</v>
      </c>
      <c r="F5663">
        <v>15</v>
      </c>
      <c r="G5663" s="9" t="s">
        <v>408</v>
      </c>
      <c r="H5663" s="10"/>
      <c r="L5663" s="11">
        <f t="shared" si="1139"/>
        <v>1</v>
      </c>
      <c r="M5663" s="11">
        <f t="shared" si="1140"/>
        <v>0</v>
      </c>
      <c r="N5663" s="11">
        <f t="shared" si="1141"/>
        <v>2</v>
      </c>
      <c r="O5663" s="11">
        <f t="shared" si="1142"/>
        <v>1</v>
      </c>
      <c r="P5663" s="11">
        <f t="shared" si="1143"/>
        <v>3</v>
      </c>
      <c r="Q5663" s="11">
        <f t="shared" si="1144"/>
        <v>1.5</v>
      </c>
      <c r="R5663" s="11">
        <f t="shared" si="1145"/>
        <v>1</v>
      </c>
      <c r="S5663" s="11">
        <f t="shared" si="1146"/>
        <v>1</v>
      </c>
      <c r="T5663" t="str">
        <f t="shared" si="1147"/>
        <v>إضافى كامل</v>
      </c>
    </row>
    <row r="5664" spans="1:20" x14ac:dyDescent="0.25">
      <c r="A5664">
        <v>64</v>
      </c>
      <c r="B5664">
        <v>27522</v>
      </c>
      <c r="C5664" t="s">
        <v>517</v>
      </c>
      <c r="D5664" s="8">
        <v>45619</v>
      </c>
      <c r="E5664" t="s">
        <v>18</v>
      </c>
      <c r="F5664">
        <v>15</v>
      </c>
      <c r="G5664" s="9" t="s">
        <v>408</v>
      </c>
      <c r="H5664" s="10"/>
      <c r="L5664" s="11">
        <f t="shared" si="1139"/>
        <v>1</v>
      </c>
      <c r="M5664" s="11">
        <f t="shared" si="1140"/>
        <v>0</v>
      </c>
      <c r="N5664" s="11">
        <f t="shared" si="1141"/>
        <v>2</v>
      </c>
      <c r="O5664" s="11">
        <f t="shared" si="1142"/>
        <v>1</v>
      </c>
      <c r="P5664" s="11">
        <f t="shared" si="1143"/>
        <v>3</v>
      </c>
      <c r="Q5664" s="11">
        <f t="shared" si="1144"/>
        <v>1.5</v>
      </c>
      <c r="R5664" s="11">
        <f t="shared" si="1145"/>
        <v>1</v>
      </c>
      <c r="S5664" s="11">
        <f t="shared" si="1146"/>
        <v>1</v>
      </c>
      <c r="T5664" t="str">
        <f t="shared" si="1147"/>
        <v>إضافى كامل</v>
      </c>
    </row>
    <row r="5665" spans="1:20" x14ac:dyDescent="0.25">
      <c r="A5665">
        <v>64</v>
      </c>
      <c r="B5665">
        <v>27522</v>
      </c>
      <c r="C5665" t="s">
        <v>517</v>
      </c>
      <c r="D5665" s="8">
        <v>45620</v>
      </c>
      <c r="E5665" t="s">
        <v>20</v>
      </c>
      <c r="F5665">
        <v>15</v>
      </c>
      <c r="G5665" s="9" t="s">
        <v>408</v>
      </c>
      <c r="H5665" s="10">
        <v>16</v>
      </c>
      <c r="I5665" s="12">
        <v>0.28386574074074072</v>
      </c>
      <c r="J5665" s="12">
        <v>0.41755787037037034</v>
      </c>
      <c r="K5665" s="3" t="s">
        <v>8</v>
      </c>
      <c r="L5665" s="11">
        <f t="shared" si="1139"/>
        <v>1</v>
      </c>
      <c r="M5665" s="11">
        <f t="shared" si="1140"/>
        <v>0</v>
      </c>
      <c r="N5665" s="11">
        <f t="shared" si="1141"/>
        <v>2</v>
      </c>
      <c r="O5665" s="11">
        <f t="shared" si="1142"/>
        <v>1</v>
      </c>
      <c r="P5665" s="11">
        <f t="shared" si="1143"/>
        <v>3</v>
      </c>
      <c r="Q5665" s="11">
        <f t="shared" si="1144"/>
        <v>1.5</v>
      </c>
      <c r="R5665" s="11">
        <f t="shared" si="1145"/>
        <v>1</v>
      </c>
      <c r="S5665" s="11">
        <f t="shared" si="1146"/>
        <v>1</v>
      </c>
      <c r="T5665" t="str">
        <f t="shared" si="1147"/>
        <v>إضافى كامل</v>
      </c>
    </row>
    <row r="5666" spans="1:20" x14ac:dyDescent="0.25">
      <c r="A5666">
        <v>64</v>
      </c>
      <c r="B5666">
        <v>27522</v>
      </c>
      <c r="C5666" t="s">
        <v>517</v>
      </c>
      <c r="D5666" s="8">
        <v>45621</v>
      </c>
      <c r="E5666" t="s">
        <v>21</v>
      </c>
      <c r="F5666">
        <v>15</v>
      </c>
      <c r="G5666" s="9" t="s">
        <v>408</v>
      </c>
      <c r="H5666" s="10">
        <v>17</v>
      </c>
      <c r="I5666" s="12">
        <v>0.28311342592592592</v>
      </c>
      <c r="J5666" s="12">
        <v>0.54469907407407403</v>
      </c>
      <c r="L5666" s="11">
        <f t="shared" si="1139"/>
        <v>1</v>
      </c>
      <c r="M5666" s="11">
        <f t="shared" si="1140"/>
        <v>0</v>
      </c>
      <c r="N5666" s="11">
        <f t="shared" si="1141"/>
        <v>2</v>
      </c>
      <c r="O5666" s="11">
        <f t="shared" si="1142"/>
        <v>0</v>
      </c>
      <c r="P5666" s="11">
        <f t="shared" si="1143"/>
        <v>2</v>
      </c>
      <c r="Q5666" s="11">
        <f t="shared" si="1144"/>
        <v>0</v>
      </c>
      <c r="R5666" s="11">
        <f t="shared" si="1145"/>
        <v>0</v>
      </c>
      <c r="S5666" s="11">
        <f t="shared" si="1146"/>
        <v>0</v>
      </c>
      <c r="T5666" t="str">
        <f t="shared" si="1147"/>
        <v>إضافى كامل</v>
      </c>
    </row>
    <row r="5667" spans="1:20" x14ac:dyDescent="0.25">
      <c r="A5667">
        <v>64</v>
      </c>
      <c r="B5667">
        <v>27522</v>
      </c>
      <c r="C5667" t="s">
        <v>517</v>
      </c>
      <c r="D5667" s="8">
        <v>45622</v>
      </c>
      <c r="E5667" t="s">
        <v>22</v>
      </c>
      <c r="F5667">
        <v>15</v>
      </c>
      <c r="G5667" s="9" t="s">
        <v>408</v>
      </c>
      <c r="H5667" s="10">
        <v>18</v>
      </c>
      <c r="I5667" s="12">
        <v>0.28280092592592593</v>
      </c>
      <c r="J5667" s="12">
        <v>0.54626157407407405</v>
      </c>
      <c r="L5667" s="11">
        <f t="shared" si="1139"/>
        <v>1</v>
      </c>
      <c r="M5667" s="11">
        <f t="shared" si="1140"/>
        <v>0</v>
      </c>
      <c r="N5667" s="11">
        <f t="shared" si="1141"/>
        <v>2</v>
      </c>
      <c r="O5667" s="11">
        <f t="shared" si="1142"/>
        <v>0</v>
      </c>
      <c r="P5667" s="11">
        <f t="shared" si="1143"/>
        <v>2</v>
      </c>
      <c r="Q5667" s="11">
        <f t="shared" si="1144"/>
        <v>0</v>
      </c>
      <c r="R5667" s="11">
        <f t="shared" si="1145"/>
        <v>0</v>
      </c>
      <c r="S5667" s="11">
        <f t="shared" si="1146"/>
        <v>0</v>
      </c>
      <c r="T5667" t="str">
        <f t="shared" si="1147"/>
        <v>إضافى كامل</v>
      </c>
    </row>
    <row r="5668" spans="1:20" x14ac:dyDescent="0.25">
      <c r="A5668">
        <v>64</v>
      </c>
      <c r="B5668">
        <v>27522</v>
      </c>
      <c r="C5668" t="s">
        <v>517</v>
      </c>
      <c r="D5668" s="8">
        <v>45623</v>
      </c>
      <c r="E5668" t="s">
        <v>23</v>
      </c>
      <c r="F5668">
        <v>15</v>
      </c>
      <c r="G5668" s="9" t="s">
        <v>408</v>
      </c>
      <c r="H5668" s="10">
        <v>19</v>
      </c>
      <c r="I5668" s="12">
        <v>0.29120370370370369</v>
      </c>
      <c r="J5668" s="12">
        <v>0.5425578703703704</v>
      </c>
      <c r="L5668" s="11">
        <f t="shared" si="1139"/>
        <v>1</v>
      </c>
      <c r="M5668" s="11">
        <f t="shared" si="1140"/>
        <v>0</v>
      </c>
      <c r="N5668" s="11">
        <f t="shared" si="1141"/>
        <v>2</v>
      </c>
      <c r="O5668" s="11">
        <f t="shared" si="1142"/>
        <v>0</v>
      </c>
      <c r="P5668" s="11">
        <f t="shared" si="1143"/>
        <v>2</v>
      </c>
      <c r="Q5668" s="11">
        <f t="shared" si="1144"/>
        <v>0</v>
      </c>
      <c r="R5668" s="11">
        <f t="shared" si="1145"/>
        <v>0</v>
      </c>
      <c r="S5668" s="11">
        <f t="shared" si="1146"/>
        <v>0</v>
      </c>
      <c r="T5668" t="str">
        <f t="shared" si="1147"/>
        <v>إضافى كامل</v>
      </c>
    </row>
    <row r="5669" spans="1:20" x14ac:dyDescent="0.25">
      <c r="A5669">
        <v>64</v>
      </c>
      <c r="B5669">
        <v>27522</v>
      </c>
      <c r="C5669" t="s">
        <v>517</v>
      </c>
      <c r="D5669" s="8">
        <v>45624</v>
      </c>
      <c r="E5669" t="s">
        <v>24</v>
      </c>
      <c r="F5669">
        <v>15</v>
      </c>
      <c r="G5669" s="9" t="s">
        <v>408</v>
      </c>
      <c r="H5669" s="10">
        <v>20</v>
      </c>
      <c r="I5669" s="12">
        <v>0.40165509259259258</v>
      </c>
      <c r="J5669" s="12">
        <v>0.54293981481481479</v>
      </c>
      <c r="K5669" s="3" t="s">
        <v>7</v>
      </c>
      <c r="L5669" s="11">
        <f t="shared" si="1139"/>
        <v>1</v>
      </c>
      <c r="M5669" s="11">
        <f t="shared" si="1140"/>
        <v>0</v>
      </c>
      <c r="N5669" s="11">
        <f t="shared" si="1141"/>
        <v>2</v>
      </c>
      <c r="O5669" s="11">
        <f t="shared" si="1142"/>
        <v>0</v>
      </c>
      <c r="P5669" s="11">
        <f t="shared" si="1143"/>
        <v>2</v>
      </c>
      <c r="Q5669" s="11">
        <f t="shared" si="1144"/>
        <v>0</v>
      </c>
      <c r="R5669" s="11">
        <f t="shared" si="1145"/>
        <v>0</v>
      </c>
      <c r="S5669" s="11">
        <f t="shared" si="1146"/>
        <v>0</v>
      </c>
      <c r="T5669" t="str">
        <f t="shared" si="1147"/>
        <v>إضافى كامل</v>
      </c>
    </row>
    <row r="5670" spans="1:20" x14ac:dyDescent="0.25">
      <c r="A5670">
        <v>64</v>
      </c>
      <c r="B5670">
        <v>27522</v>
      </c>
      <c r="C5670" t="s">
        <v>517</v>
      </c>
      <c r="D5670" s="8">
        <v>45625</v>
      </c>
      <c r="E5670" t="s">
        <v>15</v>
      </c>
      <c r="F5670">
        <v>15</v>
      </c>
      <c r="G5670" s="9" t="s">
        <v>408</v>
      </c>
      <c r="H5670" s="10"/>
      <c r="L5670" s="11">
        <f t="shared" si="1139"/>
        <v>1</v>
      </c>
      <c r="M5670" s="11">
        <f t="shared" si="1140"/>
        <v>0</v>
      </c>
      <c r="N5670" s="11">
        <f t="shared" si="1141"/>
        <v>1</v>
      </c>
      <c r="O5670" s="11">
        <f t="shared" si="1142"/>
        <v>0</v>
      </c>
      <c r="P5670" s="11">
        <f t="shared" si="1143"/>
        <v>1</v>
      </c>
      <c r="Q5670" s="11">
        <f t="shared" si="1144"/>
        <v>0</v>
      </c>
      <c r="R5670" s="11">
        <f t="shared" si="1145"/>
        <v>0</v>
      </c>
      <c r="S5670" s="11">
        <f t="shared" si="1146"/>
        <v>0</v>
      </c>
      <c r="T5670" t="str">
        <f t="shared" si="1147"/>
        <v>إضافى كامل</v>
      </c>
    </row>
    <row r="5671" spans="1:20" x14ac:dyDescent="0.25">
      <c r="A5671">
        <v>64</v>
      </c>
      <c r="B5671">
        <v>27522</v>
      </c>
      <c r="C5671" t="s">
        <v>517</v>
      </c>
      <c r="D5671" s="8">
        <v>45626</v>
      </c>
      <c r="E5671" t="s">
        <v>18</v>
      </c>
      <c r="F5671">
        <v>15</v>
      </c>
      <c r="G5671" s="9" t="s">
        <v>408</v>
      </c>
      <c r="H5671" s="10"/>
      <c r="L5671" s="11">
        <f t="shared" si="1139"/>
        <v>1</v>
      </c>
      <c r="M5671" s="11">
        <f t="shared" si="1140"/>
        <v>0</v>
      </c>
      <c r="N5671" s="11">
        <f t="shared" si="1141"/>
        <v>1</v>
      </c>
      <c r="O5671" s="11">
        <f t="shared" si="1142"/>
        <v>0</v>
      </c>
      <c r="P5671" s="11">
        <f t="shared" si="1143"/>
        <v>1</v>
      </c>
      <c r="Q5671" s="11">
        <f t="shared" si="1144"/>
        <v>0</v>
      </c>
      <c r="R5671" s="11">
        <f t="shared" si="1145"/>
        <v>0</v>
      </c>
      <c r="S5671" s="11">
        <f t="shared" si="1146"/>
        <v>0</v>
      </c>
      <c r="T5671" t="str">
        <f t="shared" si="1147"/>
        <v>إضافى كامل</v>
      </c>
    </row>
    <row r="5672" spans="1:20" ht="15.75" x14ac:dyDescent="0.25">
      <c r="A5672">
        <v>182</v>
      </c>
      <c r="B5672">
        <v>29227</v>
      </c>
      <c r="C5672" s="16" t="s">
        <v>518</v>
      </c>
      <c r="D5672" s="8">
        <v>45597</v>
      </c>
      <c r="E5672" t="s">
        <v>15</v>
      </c>
      <c r="F5672">
        <v>22</v>
      </c>
      <c r="G5672" s="9" t="s">
        <v>335</v>
      </c>
      <c r="H5672" s="10" t="s">
        <v>492</v>
      </c>
      <c r="L5672" s="11">
        <f t="shared" si="1139"/>
        <v>1</v>
      </c>
      <c r="M5672" s="11">
        <f t="shared" si="1140"/>
        <v>0</v>
      </c>
      <c r="N5672" s="11">
        <f t="shared" si="1141"/>
        <v>1</v>
      </c>
      <c r="O5672" s="11">
        <f t="shared" si="1142"/>
        <v>0</v>
      </c>
      <c r="P5672" s="11">
        <f t="shared" si="1143"/>
        <v>1</v>
      </c>
      <c r="Q5672" s="11">
        <f t="shared" si="1144"/>
        <v>0</v>
      </c>
      <c r="R5672" s="11">
        <f t="shared" si="1145"/>
        <v>0</v>
      </c>
      <c r="S5672" s="11">
        <f t="shared" si="1146"/>
        <v>0</v>
      </c>
      <c r="T5672" t="str">
        <f t="shared" si="1147"/>
        <v>إضافى كامل</v>
      </c>
    </row>
    <row r="5673" spans="1:20" x14ac:dyDescent="0.25">
      <c r="A5673">
        <v>182</v>
      </c>
      <c r="B5673">
        <v>29227</v>
      </c>
      <c r="C5673" t="s">
        <v>519</v>
      </c>
      <c r="D5673" s="8">
        <v>45598</v>
      </c>
      <c r="E5673" t="s">
        <v>18</v>
      </c>
      <c r="F5673">
        <v>22</v>
      </c>
      <c r="G5673" s="9" t="s">
        <v>335</v>
      </c>
      <c r="H5673" s="10">
        <v>1</v>
      </c>
      <c r="I5673" s="12">
        <v>0.36611111111111111</v>
      </c>
      <c r="J5673" s="12">
        <v>0.87798611111111113</v>
      </c>
      <c r="L5673" s="11">
        <f t="shared" si="1139"/>
        <v>1</v>
      </c>
      <c r="M5673" s="11">
        <f t="shared" si="1140"/>
        <v>0</v>
      </c>
      <c r="N5673" s="11">
        <f t="shared" si="1141"/>
        <v>1</v>
      </c>
      <c r="O5673" s="11">
        <f t="shared" si="1142"/>
        <v>0</v>
      </c>
      <c r="P5673" s="11">
        <f t="shared" si="1143"/>
        <v>1</v>
      </c>
      <c r="Q5673" s="11">
        <f t="shared" si="1144"/>
        <v>0</v>
      </c>
      <c r="R5673" s="11">
        <f t="shared" si="1145"/>
        <v>0</v>
      </c>
      <c r="S5673" s="11">
        <f t="shared" si="1146"/>
        <v>0</v>
      </c>
      <c r="T5673" t="str">
        <f t="shared" si="1147"/>
        <v>إضافى كامل</v>
      </c>
    </row>
    <row r="5674" spans="1:20" x14ac:dyDescent="0.25">
      <c r="A5674">
        <v>182</v>
      </c>
      <c r="B5674">
        <v>29227</v>
      </c>
      <c r="C5674" t="s">
        <v>519</v>
      </c>
      <c r="D5674" s="8">
        <v>45599</v>
      </c>
      <c r="E5674" t="s">
        <v>20</v>
      </c>
      <c r="F5674">
        <v>22</v>
      </c>
      <c r="G5674" s="9" t="s">
        <v>335</v>
      </c>
      <c r="H5674" s="10">
        <v>3</v>
      </c>
      <c r="I5674" s="12">
        <v>0.37253472222222223</v>
      </c>
      <c r="J5674" s="12">
        <v>0.83490740740740743</v>
      </c>
      <c r="K5674" s="3" t="s">
        <v>7</v>
      </c>
      <c r="L5674" s="11">
        <f t="shared" si="1139"/>
        <v>1</v>
      </c>
      <c r="M5674" s="11">
        <f t="shared" si="1140"/>
        <v>0</v>
      </c>
      <c r="N5674" s="11">
        <f t="shared" si="1141"/>
        <v>1</v>
      </c>
      <c r="O5674" s="11">
        <f t="shared" si="1142"/>
        <v>0</v>
      </c>
      <c r="P5674" s="11">
        <f t="shared" si="1143"/>
        <v>1</v>
      </c>
      <c r="Q5674" s="11">
        <f t="shared" si="1144"/>
        <v>0</v>
      </c>
      <c r="R5674" s="11">
        <f t="shared" si="1145"/>
        <v>0</v>
      </c>
      <c r="S5674" s="11">
        <f t="shared" si="1146"/>
        <v>0</v>
      </c>
      <c r="T5674" t="str">
        <f t="shared" si="1147"/>
        <v>إضافى كامل</v>
      </c>
    </row>
    <row r="5675" spans="1:20" x14ac:dyDescent="0.25">
      <c r="A5675">
        <v>182</v>
      </c>
      <c r="B5675">
        <v>29227</v>
      </c>
      <c r="C5675" t="s">
        <v>519</v>
      </c>
      <c r="D5675" s="8">
        <v>45600</v>
      </c>
      <c r="E5675" t="s">
        <v>21</v>
      </c>
      <c r="F5675">
        <v>22</v>
      </c>
      <c r="G5675" s="9" t="s">
        <v>335</v>
      </c>
      <c r="H5675" s="10">
        <v>5</v>
      </c>
      <c r="I5675" s="12">
        <v>0.33119212962962963</v>
      </c>
      <c r="J5675" s="12">
        <v>0.83565972222222218</v>
      </c>
      <c r="L5675" s="11">
        <f t="shared" si="1139"/>
        <v>1</v>
      </c>
      <c r="M5675" s="11">
        <f t="shared" si="1140"/>
        <v>0</v>
      </c>
      <c r="N5675" s="11">
        <f t="shared" si="1141"/>
        <v>0</v>
      </c>
      <c r="O5675" s="11">
        <f t="shared" si="1142"/>
        <v>0</v>
      </c>
      <c r="P5675" s="11">
        <f t="shared" si="1143"/>
        <v>0</v>
      </c>
      <c r="Q5675" s="11">
        <f t="shared" si="1144"/>
        <v>0</v>
      </c>
      <c r="R5675" s="11">
        <f t="shared" si="1145"/>
        <v>0</v>
      </c>
      <c r="S5675" s="11">
        <f t="shared" si="1146"/>
        <v>0</v>
      </c>
      <c r="T5675" t="str">
        <f t="shared" si="1147"/>
        <v>إضافى كامل</v>
      </c>
    </row>
    <row r="5676" spans="1:20" x14ac:dyDescent="0.25">
      <c r="A5676">
        <v>182</v>
      </c>
      <c r="B5676">
        <v>29227</v>
      </c>
      <c r="C5676" t="s">
        <v>519</v>
      </c>
      <c r="D5676" s="8">
        <v>45601</v>
      </c>
      <c r="E5676" t="s">
        <v>22</v>
      </c>
      <c r="F5676">
        <v>22</v>
      </c>
      <c r="G5676" s="9" t="s">
        <v>335</v>
      </c>
      <c r="H5676" s="10">
        <v>6</v>
      </c>
      <c r="I5676" s="12">
        <v>0.33574074074074073</v>
      </c>
      <c r="J5676" s="12">
        <v>0.60005787037037039</v>
      </c>
      <c r="L5676" s="11">
        <f t="shared" si="1139"/>
        <v>1</v>
      </c>
      <c r="M5676" s="11">
        <f t="shared" si="1140"/>
        <v>0</v>
      </c>
      <c r="N5676" s="11">
        <f t="shared" si="1141"/>
        <v>0</v>
      </c>
      <c r="O5676" s="11">
        <f t="shared" si="1142"/>
        <v>0</v>
      </c>
      <c r="P5676" s="11">
        <f t="shared" si="1143"/>
        <v>0</v>
      </c>
      <c r="Q5676" s="11">
        <f t="shared" si="1144"/>
        <v>0</v>
      </c>
      <c r="R5676" s="11">
        <f t="shared" si="1145"/>
        <v>0</v>
      </c>
      <c r="S5676" s="11">
        <f t="shared" si="1146"/>
        <v>0</v>
      </c>
      <c r="T5676" t="str">
        <f t="shared" si="1147"/>
        <v>إضافى كامل</v>
      </c>
    </row>
    <row r="5677" spans="1:20" x14ac:dyDescent="0.25">
      <c r="A5677">
        <v>182</v>
      </c>
      <c r="B5677">
        <v>29227</v>
      </c>
      <c r="C5677" t="s">
        <v>519</v>
      </c>
      <c r="D5677" s="8">
        <v>45602</v>
      </c>
      <c r="E5677" t="s">
        <v>23</v>
      </c>
      <c r="F5677">
        <v>22</v>
      </c>
      <c r="G5677" s="9" t="s">
        <v>335</v>
      </c>
      <c r="H5677" s="10">
        <v>7</v>
      </c>
      <c r="I5677" s="12">
        <v>0.35288194444444443</v>
      </c>
      <c r="J5677" s="12">
        <v>0.60537037037037034</v>
      </c>
      <c r="L5677" s="11">
        <f t="shared" si="1139"/>
        <v>1</v>
      </c>
      <c r="M5677" s="11">
        <f t="shared" si="1140"/>
        <v>0</v>
      </c>
      <c r="N5677" s="11">
        <f t="shared" si="1141"/>
        <v>0</v>
      </c>
      <c r="O5677" s="11">
        <f t="shared" si="1142"/>
        <v>0</v>
      </c>
      <c r="P5677" s="11">
        <f t="shared" si="1143"/>
        <v>0</v>
      </c>
      <c r="Q5677" s="11">
        <f t="shared" si="1144"/>
        <v>0</v>
      </c>
      <c r="R5677" s="11">
        <f t="shared" si="1145"/>
        <v>0</v>
      </c>
      <c r="S5677" s="11">
        <f t="shared" si="1146"/>
        <v>0</v>
      </c>
      <c r="T5677" t="str">
        <f t="shared" si="1147"/>
        <v>إضافى كامل</v>
      </c>
    </row>
    <row r="5678" spans="1:20" x14ac:dyDescent="0.25">
      <c r="A5678">
        <v>182</v>
      </c>
      <c r="B5678">
        <v>29227</v>
      </c>
      <c r="C5678" t="s">
        <v>519</v>
      </c>
      <c r="D5678" s="8">
        <v>45603</v>
      </c>
      <c r="E5678" t="s">
        <v>24</v>
      </c>
      <c r="F5678">
        <v>22</v>
      </c>
      <c r="G5678" s="9" t="s">
        <v>335</v>
      </c>
      <c r="H5678" s="10"/>
      <c r="I5678" s="12"/>
      <c r="J5678" s="12"/>
      <c r="L5678" s="11">
        <f t="shared" si="1139"/>
        <v>1</v>
      </c>
      <c r="M5678" s="11">
        <f t="shared" si="1140"/>
        <v>0</v>
      </c>
      <c r="N5678" s="11">
        <f t="shared" si="1141"/>
        <v>0</v>
      </c>
      <c r="O5678" s="11">
        <f t="shared" si="1142"/>
        <v>0</v>
      </c>
      <c r="P5678" s="11">
        <f t="shared" si="1143"/>
        <v>0</v>
      </c>
      <c r="Q5678" s="11">
        <f t="shared" si="1144"/>
        <v>0</v>
      </c>
      <c r="R5678" s="11">
        <f t="shared" si="1145"/>
        <v>0</v>
      </c>
      <c r="S5678" s="11">
        <f t="shared" si="1146"/>
        <v>0</v>
      </c>
      <c r="T5678" t="str">
        <f t="shared" si="1147"/>
        <v>إضافى كامل</v>
      </c>
    </row>
    <row r="5679" spans="1:20" x14ac:dyDescent="0.25">
      <c r="A5679">
        <v>182</v>
      </c>
      <c r="B5679">
        <v>29227</v>
      </c>
      <c r="C5679" t="s">
        <v>519</v>
      </c>
      <c r="D5679" s="8">
        <v>45604</v>
      </c>
      <c r="E5679" t="s">
        <v>15</v>
      </c>
      <c r="F5679">
        <v>22</v>
      </c>
      <c r="G5679" s="9" t="s">
        <v>335</v>
      </c>
      <c r="H5679" s="10"/>
      <c r="L5679" s="11">
        <f t="shared" si="1139"/>
        <v>1</v>
      </c>
      <c r="M5679" s="11">
        <f t="shared" si="1140"/>
        <v>0</v>
      </c>
      <c r="N5679" s="11">
        <f t="shared" si="1141"/>
        <v>0</v>
      </c>
      <c r="O5679" s="11">
        <f t="shared" si="1142"/>
        <v>0</v>
      </c>
      <c r="P5679" s="11">
        <f t="shared" si="1143"/>
        <v>0</v>
      </c>
      <c r="Q5679" s="11">
        <f t="shared" si="1144"/>
        <v>0</v>
      </c>
      <c r="R5679" s="11">
        <f t="shared" si="1145"/>
        <v>0</v>
      </c>
      <c r="S5679" s="11">
        <f t="shared" si="1146"/>
        <v>0</v>
      </c>
      <c r="T5679" t="str">
        <f t="shared" si="1147"/>
        <v>إضافى كامل</v>
      </c>
    </row>
    <row r="5680" spans="1:20" x14ac:dyDescent="0.25">
      <c r="A5680">
        <v>182</v>
      </c>
      <c r="B5680">
        <v>29227</v>
      </c>
      <c r="C5680" t="s">
        <v>519</v>
      </c>
      <c r="D5680" s="8">
        <v>45605</v>
      </c>
      <c r="E5680" t="s">
        <v>18</v>
      </c>
      <c r="F5680">
        <v>22</v>
      </c>
      <c r="G5680" s="9" t="s">
        <v>335</v>
      </c>
      <c r="H5680" s="10"/>
      <c r="L5680" s="11">
        <f t="shared" si="1139"/>
        <v>1</v>
      </c>
      <c r="M5680" s="11">
        <f t="shared" si="1140"/>
        <v>0</v>
      </c>
      <c r="N5680" s="11">
        <f t="shared" si="1141"/>
        <v>0</v>
      </c>
      <c r="O5680" s="11">
        <f t="shared" si="1142"/>
        <v>0</v>
      </c>
      <c r="P5680" s="11">
        <f t="shared" si="1143"/>
        <v>0</v>
      </c>
      <c r="Q5680" s="11">
        <f t="shared" si="1144"/>
        <v>0</v>
      </c>
      <c r="R5680" s="11">
        <f t="shared" si="1145"/>
        <v>0</v>
      </c>
      <c r="S5680" s="11">
        <f t="shared" si="1146"/>
        <v>0</v>
      </c>
      <c r="T5680" t="str">
        <f t="shared" si="1147"/>
        <v>إضافى كامل</v>
      </c>
    </row>
    <row r="5681" spans="1:20" x14ac:dyDescent="0.25">
      <c r="A5681">
        <v>182</v>
      </c>
      <c r="B5681">
        <v>29227</v>
      </c>
      <c r="C5681" t="s">
        <v>519</v>
      </c>
      <c r="D5681" s="8">
        <v>45606</v>
      </c>
      <c r="E5681" t="s">
        <v>20</v>
      </c>
      <c r="F5681">
        <v>22</v>
      </c>
      <c r="G5681" s="9" t="s">
        <v>335</v>
      </c>
      <c r="H5681" s="10">
        <v>8</v>
      </c>
      <c r="I5681" s="12">
        <v>0.33664351851851854</v>
      </c>
      <c r="J5681" s="12">
        <v>0.59565972222222219</v>
      </c>
      <c r="L5681" s="11">
        <f t="shared" si="1139"/>
        <v>1</v>
      </c>
      <c r="M5681" s="11">
        <f t="shared" si="1140"/>
        <v>0</v>
      </c>
      <c r="N5681" s="11">
        <f t="shared" si="1141"/>
        <v>0</v>
      </c>
      <c r="O5681" s="11">
        <f t="shared" si="1142"/>
        <v>0</v>
      </c>
      <c r="P5681" s="11">
        <f t="shared" si="1143"/>
        <v>0</v>
      </c>
      <c r="Q5681" s="11">
        <f t="shared" si="1144"/>
        <v>0</v>
      </c>
      <c r="R5681" s="11">
        <f t="shared" si="1145"/>
        <v>0</v>
      </c>
      <c r="S5681" s="11">
        <f t="shared" si="1146"/>
        <v>0</v>
      </c>
      <c r="T5681" t="str">
        <f t="shared" si="1147"/>
        <v>إضافى كامل</v>
      </c>
    </row>
    <row r="5682" spans="1:20" x14ac:dyDescent="0.25">
      <c r="A5682">
        <v>182</v>
      </c>
      <c r="B5682">
        <v>29227</v>
      </c>
      <c r="C5682" t="s">
        <v>519</v>
      </c>
      <c r="D5682" s="8">
        <v>45607</v>
      </c>
      <c r="E5682" t="s">
        <v>21</v>
      </c>
      <c r="F5682">
        <v>22</v>
      </c>
      <c r="G5682" s="9" t="s">
        <v>335</v>
      </c>
      <c r="H5682" s="10"/>
      <c r="I5682" s="12"/>
      <c r="J5682" s="12"/>
      <c r="L5682" s="11">
        <f t="shared" si="1139"/>
        <v>1</v>
      </c>
      <c r="M5682" s="11">
        <f t="shared" si="1140"/>
        <v>0</v>
      </c>
      <c r="N5682" s="11">
        <f t="shared" si="1141"/>
        <v>0</v>
      </c>
      <c r="O5682" s="11">
        <f t="shared" si="1142"/>
        <v>0</v>
      </c>
      <c r="P5682" s="11">
        <f t="shared" si="1143"/>
        <v>0</v>
      </c>
      <c r="Q5682" s="11">
        <f t="shared" si="1144"/>
        <v>0</v>
      </c>
      <c r="R5682" s="11">
        <f t="shared" si="1145"/>
        <v>0</v>
      </c>
      <c r="S5682" s="11">
        <f t="shared" si="1146"/>
        <v>0</v>
      </c>
      <c r="T5682" t="str">
        <f t="shared" si="1147"/>
        <v>إضافى كامل</v>
      </c>
    </row>
    <row r="5683" spans="1:20" x14ac:dyDescent="0.25">
      <c r="A5683">
        <v>182</v>
      </c>
      <c r="B5683">
        <v>29227</v>
      </c>
      <c r="C5683" t="s">
        <v>519</v>
      </c>
      <c r="D5683" s="8">
        <v>45608</v>
      </c>
      <c r="E5683" t="s">
        <v>22</v>
      </c>
      <c r="F5683">
        <v>22</v>
      </c>
      <c r="G5683" s="9" t="s">
        <v>335</v>
      </c>
      <c r="H5683" s="10">
        <v>9</v>
      </c>
      <c r="I5683" s="12">
        <v>0.33377314814814812</v>
      </c>
      <c r="J5683" s="12">
        <v>0.60981481481481481</v>
      </c>
      <c r="L5683" s="11">
        <f t="shared" si="1139"/>
        <v>1</v>
      </c>
      <c r="M5683" s="11">
        <f t="shared" si="1140"/>
        <v>0</v>
      </c>
      <c r="N5683" s="11">
        <f t="shared" si="1141"/>
        <v>0</v>
      </c>
      <c r="O5683" s="11">
        <f t="shared" si="1142"/>
        <v>0</v>
      </c>
      <c r="P5683" s="11">
        <f t="shared" si="1143"/>
        <v>0</v>
      </c>
      <c r="Q5683" s="11">
        <f t="shared" si="1144"/>
        <v>0</v>
      </c>
      <c r="R5683" s="11">
        <f t="shared" si="1145"/>
        <v>0</v>
      </c>
      <c r="S5683" s="11">
        <f t="shared" si="1146"/>
        <v>0</v>
      </c>
      <c r="T5683" t="str">
        <f t="shared" si="1147"/>
        <v>إضافى كامل</v>
      </c>
    </row>
    <row r="5684" spans="1:20" x14ac:dyDescent="0.25">
      <c r="A5684">
        <v>182</v>
      </c>
      <c r="B5684">
        <v>29227</v>
      </c>
      <c r="C5684" t="s">
        <v>519</v>
      </c>
      <c r="D5684" s="8">
        <v>45609</v>
      </c>
      <c r="E5684" t="s">
        <v>23</v>
      </c>
      <c r="F5684">
        <v>22</v>
      </c>
      <c r="G5684" s="9" t="s">
        <v>335</v>
      </c>
      <c r="H5684" s="10">
        <v>10</v>
      </c>
      <c r="I5684" s="12">
        <v>0.3308564814814815</v>
      </c>
      <c r="J5684" s="12">
        <v>0.60290509259259262</v>
      </c>
      <c r="L5684" s="11">
        <f t="shared" si="1139"/>
        <v>1</v>
      </c>
      <c r="M5684" s="11">
        <f t="shared" si="1140"/>
        <v>0</v>
      </c>
      <c r="N5684" s="11">
        <f t="shared" si="1141"/>
        <v>0</v>
      </c>
      <c r="O5684" s="11">
        <f t="shared" si="1142"/>
        <v>0</v>
      </c>
      <c r="P5684" s="11">
        <f t="shared" si="1143"/>
        <v>0</v>
      </c>
      <c r="Q5684" s="11">
        <f t="shared" si="1144"/>
        <v>0</v>
      </c>
      <c r="R5684" s="11">
        <f t="shared" si="1145"/>
        <v>0</v>
      </c>
      <c r="S5684" s="11">
        <f t="shared" si="1146"/>
        <v>0</v>
      </c>
      <c r="T5684" t="str">
        <f t="shared" si="1147"/>
        <v>إضافى كامل</v>
      </c>
    </row>
    <row r="5685" spans="1:20" x14ac:dyDescent="0.25">
      <c r="A5685">
        <v>182</v>
      </c>
      <c r="B5685">
        <v>29227</v>
      </c>
      <c r="C5685" t="s">
        <v>519</v>
      </c>
      <c r="D5685" s="8">
        <v>45610</v>
      </c>
      <c r="E5685" t="s">
        <v>24</v>
      </c>
      <c r="F5685">
        <v>22</v>
      </c>
      <c r="G5685" s="9" t="s">
        <v>335</v>
      </c>
      <c r="H5685" s="10"/>
      <c r="L5685" s="11">
        <f t="shared" si="1139"/>
        <v>1</v>
      </c>
      <c r="M5685" s="11">
        <f t="shared" si="1140"/>
        <v>0</v>
      </c>
      <c r="N5685" s="11">
        <f t="shared" si="1141"/>
        <v>0</v>
      </c>
      <c r="O5685" s="11">
        <f t="shared" si="1142"/>
        <v>0</v>
      </c>
      <c r="P5685" s="11">
        <f t="shared" si="1143"/>
        <v>0</v>
      </c>
      <c r="Q5685" s="11">
        <f t="shared" si="1144"/>
        <v>0</v>
      </c>
      <c r="R5685" s="11">
        <f t="shared" si="1145"/>
        <v>0</v>
      </c>
      <c r="S5685" s="11">
        <f t="shared" si="1146"/>
        <v>0</v>
      </c>
      <c r="T5685" t="str">
        <f t="shared" si="1147"/>
        <v>إضافى كامل</v>
      </c>
    </row>
    <row r="5686" spans="1:20" x14ac:dyDescent="0.25">
      <c r="A5686">
        <v>182</v>
      </c>
      <c r="B5686">
        <v>29227</v>
      </c>
      <c r="C5686" t="s">
        <v>519</v>
      </c>
      <c r="D5686" s="8">
        <v>45611</v>
      </c>
      <c r="E5686" t="s">
        <v>15</v>
      </c>
      <c r="F5686">
        <v>22</v>
      </c>
      <c r="G5686" s="9" t="s">
        <v>335</v>
      </c>
      <c r="H5686" s="10"/>
      <c r="L5686" s="11">
        <f t="shared" si="1139"/>
        <v>1</v>
      </c>
      <c r="M5686" s="11">
        <f t="shared" si="1140"/>
        <v>0</v>
      </c>
      <c r="N5686" s="11">
        <f t="shared" si="1141"/>
        <v>0</v>
      </c>
      <c r="O5686" s="11">
        <f t="shared" si="1142"/>
        <v>0</v>
      </c>
      <c r="P5686" s="11">
        <f t="shared" si="1143"/>
        <v>0</v>
      </c>
      <c r="Q5686" s="11">
        <f t="shared" si="1144"/>
        <v>0</v>
      </c>
      <c r="R5686" s="11">
        <f t="shared" si="1145"/>
        <v>0</v>
      </c>
      <c r="S5686" s="11">
        <f t="shared" si="1146"/>
        <v>0</v>
      </c>
      <c r="T5686" t="str">
        <f t="shared" si="1147"/>
        <v>إضافى كامل</v>
      </c>
    </row>
    <row r="5687" spans="1:20" x14ac:dyDescent="0.25">
      <c r="A5687">
        <v>182</v>
      </c>
      <c r="B5687">
        <v>29227</v>
      </c>
      <c r="C5687" t="s">
        <v>519</v>
      </c>
      <c r="D5687" s="8">
        <v>45612</v>
      </c>
      <c r="E5687" t="s">
        <v>18</v>
      </c>
      <c r="F5687">
        <v>22</v>
      </c>
      <c r="G5687" s="9" t="s">
        <v>335</v>
      </c>
      <c r="H5687" s="10">
        <v>12</v>
      </c>
      <c r="I5687" s="12">
        <v>0.33163194444444444</v>
      </c>
      <c r="J5687" s="12">
        <v>0.83822916666666669</v>
      </c>
      <c r="L5687" s="11">
        <f t="shared" si="1139"/>
        <v>1</v>
      </c>
      <c r="M5687" s="11">
        <f t="shared" si="1140"/>
        <v>0</v>
      </c>
      <c r="N5687" s="11">
        <f t="shared" si="1141"/>
        <v>0</v>
      </c>
      <c r="O5687" s="11">
        <f t="shared" si="1142"/>
        <v>0</v>
      </c>
      <c r="P5687" s="11">
        <f t="shared" si="1143"/>
        <v>0</v>
      </c>
      <c r="Q5687" s="11">
        <f t="shared" si="1144"/>
        <v>0</v>
      </c>
      <c r="R5687" s="11">
        <f t="shared" si="1145"/>
        <v>0</v>
      </c>
      <c r="S5687" s="11">
        <f t="shared" si="1146"/>
        <v>0</v>
      </c>
      <c r="T5687" t="str">
        <f t="shared" si="1147"/>
        <v>إضافى كامل</v>
      </c>
    </row>
    <row r="5688" spans="1:20" x14ac:dyDescent="0.25">
      <c r="A5688">
        <v>182</v>
      </c>
      <c r="B5688">
        <v>29227</v>
      </c>
      <c r="C5688" t="s">
        <v>519</v>
      </c>
      <c r="D5688" s="8">
        <v>45613</v>
      </c>
      <c r="E5688" t="s">
        <v>20</v>
      </c>
      <c r="F5688">
        <v>22</v>
      </c>
      <c r="G5688" s="9" t="s">
        <v>335</v>
      </c>
      <c r="H5688" s="10">
        <v>13</v>
      </c>
      <c r="I5688" s="12">
        <v>0.34444444444444444</v>
      </c>
      <c r="J5688" s="12">
        <v>0.60476851851851854</v>
      </c>
      <c r="L5688" s="11">
        <f t="shared" si="1139"/>
        <v>1</v>
      </c>
      <c r="M5688" s="11">
        <f t="shared" si="1140"/>
        <v>0</v>
      </c>
      <c r="N5688" s="11">
        <f t="shared" si="1141"/>
        <v>0</v>
      </c>
      <c r="O5688" s="11">
        <f t="shared" si="1142"/>
        <v>0</v>
      </c>
      <c r="P5688" s="11">
        <f t="shared" si="1143"/>
        <v>0</v>
      </c>
      <c r="Q5688" s="11">
        <f t="shared" si="1144"/>
        <v>0</v>
      </c>
      <c r="R5688" s="11">
        <f t="shared" si="1145"/>
        <v>0</v>
      </c>
      <c r="S5688" s="11">
        <f t="shared" si="1146"/>
        <v>0</v>
      </c>
      <c r="T5688" t="str">
        <f t="shared" si="1147"/>
        <v>إضافى كامل</v>
      </c>
    </row>
    <row r="5689" spans="1:20" x14ac:dyDescent="0.25">
      <c r="A5689">
        <v>182</v>
      </c>
      <c r="B5689">
        <v>29227</v>
      </c>
      <c r="C5689" t="s">
        <v>519</v>
      </c>
      <c r="D5689" s="8">
        <v>45614</v>
      </c>
      <c r="E5689" t="s">
        <v>21</v>
      </c>
      <c r="F5689">
        <v>22</v>
      </c>
      <c r="G5689" s="9" t="s">
        <v>335</v>
      </c>
      <c r="H5689" s="10">
        <v>14</v>
      </c>
      <c r="I5689" s="12">
        <v>0.34092592592592591</v>
      </c>
      <c r="J5689" s="12">
        <v>0.60616898148148146</v>
      </c>
      <c r="L5689" s="11">
        <f t="shared" si="1139"/>
        <v>1</v>
      </c>
      <c r="M5689" s="11">
        <f t="shared" si="1140"/>
        <v>0</v>
      </c>
      <c r="N5689" s="11">
        <f t="shared" si="1141"/>
        <v>0</v>
      </c>
      <c r="O5689" s="11">
        <f t="shared" si="1142"/>
        <v>0</v>
      </c>
      <c r="P5689" s="11">
        <f t="shared" si="1143"/>
        <v>0</v>
      </c>
      <c r="Q5689" s="11">
        <f t="shared" si="1144"/>
        <v>0</v>
      </c>
      <c r="R5689" s="11">
        <f t="shared" si="1145"/>
        <v>0</v>
      </c>
      <c r="S5689" s="11">
        <f t="shared" si="1146"/>
        <v>0</v>
      </c>
      <c r="T5689" t="str">
        <f t="shared" si="1147"/>
        <v>إضافى كامل</v>
      </c>
    </row>
    <row r="5690" spans="1:20" x14ac:dyDescent="0.25">
      <c r="A5690">
        <v>182</v>
      </c>
      <c r="B5690">
        <v>29227</v>
      </c>
      <c r="C5690" t="s">
        <v>519</v>
      </c>
      <c r="D5690" s="8">
        <v>45615</v>
      </c>
      <c r="E5690" t="s">
        <v>22</v>
      </c>
      <c r="F5690">
        <v>22</v>
      </c>
      <c r="G5690" s="9" t="s">
        <v>335</v>
      </c>
      <c r="H5690" s="10">
        <v>15</v>
      </c>
      <c r="I5690" s="12">
        <v>0.33317129629629627</v>
      </c>
      <c r="J5690" s="12">
        <v>0.60137731481481482</v>
      </c>
      <c r="L5690" s="11">
        <f t="shared" si="1139"/>
        <v>1</v>
      </c>
      <c r="M5690" s="11">
        <f t="shared" si="1140"/>
        <v>1</v>
      </c>
      <c r="N5690" s="11">
        <f t="shared" si="1141"/>
        <v>0</v>
      </c>
      <c r="O5690" s="11">
        <f t="shared" si="1142"/>
        <v>0</v>
      </c>
      <c r="P5690" s="11">
        <f t="shared" si="1143"/>
        <v>0</v>
      </c>
      <c r="Q5690" s="11">
        <f t="shared" si="1144"/>
        <v>0</v>
      </c>
      <c r="R5690" s="11">
        <f t="shared" si="1145"/>
        <v>0</v>
      </c>
      <c r="S5690" s="11">
        <f t="shared" si="1146"/>
        <v>1</v>
      </c>
      <c r="T5690" t="str">
        <f t="shared" si="1147"/>
        <v>إضافى كامل</v>
      </c>
    </row>
    <row r="5691" spans="1:20" x14ac:dyDescent="0.25">
      <c r="A5691">
        <v>182</v>
      </c>
      <c r="B5691">
        <v>29227</v>
      </c>
      <c r="C5691" t="s">
        <v>519</v>
      </c>
      <c r="D5691" s="8">
        <v>45616</v>
      </c>
      <c r="E5691" t="s">
        <v>23</v>
      </c>
      <c r="F5691">
        <v>22</v>
      </c>
      <c r="G5691" s="9" t="s">
        <v>335</v>
      </c>
      <c r="H5691" s="10">
        <v>16</v>
      </c>
      <c r="I5691" s="12">
        <v>0.33072916666666669</v>
      </c>
      <c r="J5691" s="12">
        <v>0.60564814814814816</v>
      </c>
      <c r="L5691" s="11">
        <f t="shared" si="1139"/>
        <v>1</v>
      </c>
      <c r="M5691" s="11">
        <f t="shared" si="1140"/>
        <v>2</v>
      </c>
      <c r="N5691" s="11">
        <f t="shared" si="1141"/>
        <v>0</v>
      </c>
      <c r="O5691" s="11">
        <f t="shared" si="1142"/>
        <v>0</v>
      </c>
      <c r="P5691" s="11">
        <f t="shared" si="1143"/>
        <v>0</v>
      </c>
      <c r="Q5691" s="11">
        <f t="shared" si="1144"/>
        <v>0</v>
      </c>
      <c r="R5691" s="11">
        <f t="shared" si="1145"/>
        <v>0</v>
      </c>
      <c r="S5691" s="11">
        <f t="shared" si="1146"/>
        <v>2</v>
      </c>
      <c r="T5691" t="str">
        <f t="shared" si="1147"/>
        <v>إضافى كامل</v>
      </c>
    </row>
    <row r="5692" spans="1:20" x14ac:dyDescent="0.25">
      <c r="A5692">
        <v>182</v>
      </c>
      <c r="B5692">
        <v>29227</v>
      </c>
      <c r="C5692" t="s">
        <v>519</v>
      </c>
      <c r="D5692" s="8">
        <v>45617</v>
      </c>
      <c r="E5692" t="s">
        <v>24</v>
      </c>
      <c r="F5692">
        <v>22</v>
      </c>
      <c r="G5692" s="9" t="s">
        <v>335</v>
      </c>
      <c r="H5692" s="10"/>
      <c r="L5692" s="11">
        <f t="shared" si="1139"/>
        <v>1</v>
      </c>
      <c r="M5692" s="11">
        <f t="shared" si="1140"/>
        <v>3</v>
      </c>
      <c r="N5692" s="11">
        <f t="shared" si="1141"/>
        <v>0</v>
      </c>
      <c r="O5692" s="11">
        <f t="shared" si="1142"/>
        <v>0</v>
      </c>
      <c r="P5692" s="11">
        <f t="shared" si="1143"/>
        <v>0</v>
      </c>
      <c r="Q5692" s="11">
        <f t="shared" si="1144"/>
        <v>0</v>
      </c>
      <c r="R5692" s="11">
        <f t="shared" si="1145"/>
        <v>0</v>
      </c>
      <c r="S5692" s="11">
        <f t="shared" si="1146"/>
        <v>3</v>
      </c>
      <c r="T5692" t="str">
        <f t="shared" si="1147"/>
        <v>إضافى كامل</v>
      </c>
    </row>
    <row r="5693" spans="1:20" x14ac:dyDescent="0.25">
      <c r="A5693">
        <v>182</v>
      </c>
      <c r="B5693">
        <v>29227</v>
      </c>
      <c r="C5693" t="s">
        <v>519</v>
      </c>
      <c r="D5693" s="8">
        <v>45618</v>
      </c>
      <c r="E5693" t="s">
        <v>15</v>
      </c>
      <c r="F5693">
        <v>22</v>
      </c>
      <c r="G5693" s="9" t="s">
        <v>335</v>
      </c>
      <c r="H5693" s="10"/>
      <c r="L5693" s="11">
        <f t="shared" si="1139"/>
        <v>1</v>
      </c>
      <c r="M5693" s="11">
        <f t="shared" si="1140"/>
        <v>3</v>
      </c>
      <c r="N5693" s="11">
        <f t="shared" si="1141"/>
        <v>0</v>
      </c>
      <c r="O5693" s="11">
        <f t="shared" si="1142"/>
        <v>0</v>
      </c>
      <c r="P5693" s="11">
        <f t="shared" si="1143"/>
        <v>0</v>
      </c>
      <c r="Q5693" s="11">
        <f t="shared" si="1144"/>
        <v>0</v>
      </c>
      <c r="R5693" s="11">
        <f t="shared" si="1145"/>
        <v>0</v>
      </c>
      <c r="S5693" s="11">
        <f t="shared" si="1146"/>
        <v>3</v>
      </c>
      <c r="T5693" t="str">
        <f t="shared" si="1147"/>
        <v>إضافى كامل</v>
      </c>
    </row>
    <row r="5694" spans="1:20" x14ac:dyDescent="0.25">
      <c r="A5694">
        <v>182</v>
      </c>
      <c r="B5694">
        <v>29227</v>
      </c>
      <c r="C5694" t="s">
        <v>519</v>
      </c>
      <c r="D5694" s="8">
        <v>45619</v>
      </c>
      <c r="E5694" t="s">
        <v>18</v>
      </c>
      <c r="F5694">
        <v>22</v>
      </c>
      <c r="G5694" s="9" t="s">
        <v>335</v>
      </c>
      <c r="H5694" s="10">
        <v>17</v>
      </c>
      <c r="I5694" s="12">
        <v>0.33091435185185186</v>
      </c>
      <c r="J5694" s="12">
        <v>0.59491898148148148</v>
      </c>
      <c r="L5694" s="11">
        <f t="shared" si="1139"/>
        <v>1</v>
      </c>
      <c r="M5694" s="11">
        <f t="shared" si="1140"/>
        <v>3</v>
      </c>
      <c r="N5694" s="11">
        <f t="shared" si="1141"/>
        <v>0</v>
      </c>
      <c r="O5694" s="11">
        <f t="shared" si="1142"/>
        <v>0</v>
      </c>
      <c r="P5694" s="11">
        <f t="shared" si="1143"/>
        <v>0</v>
      </c>
      <c r="Q5694" s="11">
        <f t="shared" si="1144"/>
        <v>0</v>
      </c>
      <c r="R5694" s="11">
        <f t="shared" si="1145"/>
        <v>0</v>
      </c>
      <c r="S5694" s="11">
        <f t="shared" si="1146"/>
        <v>3</v>
      </c>
      <c r="T5694" t="str">
        <f t="shared" si="1147"/>
        <v>إضافى كامل</v>
      </c>
    </row>
    <row r="5695" spans="1:20" x14ac:dyDescent="0.25">
      <c r="A5695">
        <v>182</v>
      </c>
      <c r="B5695">
        <v>29227</v>
      </c>
      <c r="C5695" t="s">
        <v>519</v>
      </c>
      <c r="D5695" s="8">
        <v>45620</v>
      </c>
      <c r="E5695" t="s">
        <v>20</v>
      </c>
      <c r="F5695">
        <v>22</v>
      </c>
      <c r="G5695" s="9" t="s">
        <v>335</v>
      </c>
      <c r="H5695" s="10"/>
      <c r="L5695" s="11">
        <f t="shared" si="1139"/>
        <v>1</v>
      </c>
      <c r="M5695" s="11">
        <f t="shared" si="1140"/>
        <v>3</v>
      </c>
      <c r="N5695" s="11">
        <f t="shared" si="1141"/>
        <v>0</v>
      </c>
      <c r="O5695" s="11">
        <f t="shared" si="1142"/>
        <v>0</v>
      </c>
      <c r="P5695" s="11">
        <f t="shared" si="1143"/>
        <v>0</v>
      </c>
      <c r="Q5695" s="11">
        <f t="shared" si="1144"/>
        <v>0</v>
      </c>
      <c r="R5695" s="11">
        <f t="shared" si="1145"/>
        <v>0</v>
      </c>
      <c r="S5695" s="11">
        <f t="shared" si="1146"/>
        <v>3</v>
      </c>
      <c r="T5695" t="str">
        <f t="shared" si="1147"/>
        <v>إضافى كامل</v>
      </c>
    </row>
    <row r="5696" spans="1:20" x14ac:dyDescent="0.25">
      <c r="A5696">
        <v>182</v>
      </c>
      <c r="B5696">
        <v>29227</v>
      </c>
      <c r="C5696" t="s">
        <v>519</v>
      </c>
      <c r="D5696" s="8">
        <v>45621</v>
      </c>
      <c r="E5696" t="s">
        <v>21</v>
      </c>
      <c r="F5696">
        <v>22</v>
      </c>
      <c r="G5696" s="9" t="s">
        <v>335</v>
      </c>
      <c r="H5696" s="10">
        <v>18</v>
      </c>
      <c r="I5696" s="12">
        <v>0.33781250000000002</v>
      </c>
      <c r="J5696" s="12">
        <v>0.60556712962962966</v>
      </c>
      <c r="L5696" s="11">
        <f t="shared" si="1139"/>
        <v>1</v>
      </c>
      <c r="M5696" s="11">
        <f t="shared" si="1140"/>
        <v>4</v>
      </c>
      <c r="N5696" s="11">
        <f t="shared" si="1141"/>
        <v>0</v>
      </c>
      <c r="O5696" s="11">
        <f t="shared" si="1142"/>
        <v>0</v>
      </c>
      <c r="P5696" s="11">
        <f t="shared" si="1143"/>
        <v>0</v>
      </c>
      <c r="Q5696" s="11">
        <f t="shared" si="1144"/>
        <v>0</v>
      </c>
      <c r="R5696" s="11">
        <f t="shared" si="1145"/>
        <v>0</v>
      </c>
      <c r="S5696" s="11">
        <f t="shared" si="1146"/>
        <v>4</v>
      </c>
      <c r="T5696" t="str">
        <f t="shared" si="1147"/>
        <v>إضافى كامل</v>
      </c>
    </row>
    <row r="5697" spans="1:20" x14ac:dyDescent="0.25">
      <c r="A5697">
        <v>182</v>
      </c>
      <c r="B5697">
        <v>29227</v>
      </c>
      <c r="C5697" t="s">
        <v>519</v>
      </c>
      <c r="D5697" s="8">
        <v>45622</v>
      </c>
      <c r="E5697" t="s">
        <v>22</v>
      </c>
      <c r="F5697">
        <v>22</v>
      </c>
      <c r="G5697" s="9" t="s">
        <v>335</v>
      </c>
      <c r="H5697" s="10">
        <v>19</v>
      </c>
      <c r="I5697" s="12">
        <v>0.33212962962962961</v>
      </c>
      <c r="J5697" s="12">
        <v>0.60495370370370372</v>
      </c>
      <c r="L5697" s="11">
        <f t="shared" si="1139"/>
        <v>1</v>
      </c>
      <c r="M5697" s="11">
        <f t="shared" si="1140"/>
        <v>4</v>
      </c>
      <c r="N5697" s="11">
        <f t="shared" si="1141"/>
        <v>0</v>
      </c>
      <c r="O5697" s="11">
        <f t="shared" si="1142"/>
        <v>0</v>
      </c>
      <c r="P5697" s="11">
        <f t="shared" si="1143"/>
        <v>0</v>
      </c>
      <c r="Q5697" s="11">
        <f t="shared" si="1144"/>
        <v>0</v>
      </c>
      <c r="R5697" s="11">
        <f t="shared" si="1145"/>
        <v>0</v>
      </c>
      <c r="S5697" s="11">
        <f t="shared" si="1146"/>
        <v>4</v>
      </c>
      <c r="T5697" t="str">
        <f t="shared" si="1147"/>
        <v>إضافى كامل</v>
      </c>
    </row>
    <row r="5698" spans="1:20" x14ac:dyDescent="0.25">
      <c r="A5698">
        <v>182</v>
      </c>
      <c r="B5698">
        <v>29227</v>
      </c>
      <c r="C5698" t="s">
        <v>519</v>
      </c>
      <c r="D5698" s="8">
        <v>45623</v>
      </c>
      <c r="E5698" t="s">
        <v>23</v>
      </c>
      <c r="F5698">
        <v>22</v>
      </c>
      <c r="G5698" s="9" t="s">
        <v>335</v>
      </c>
      <c r="H5698" s="10">
        <v>20</v>
      </c>
      <c r="I5698" s="12">
        <v>0.33153935185185185</v>
      </c>
      <c r="J5698" s="12">
        <v>0.60673611111111114</v>
      </c>
      <c r="L5698" s="11">
        <f t="shared" ref="L5698:L5761" si="1148">IF(AND(OR(K5698= "حالة وفاة",K5698="إذن م",K5698="إذن ص",K5698="بدل راحة",K5698="انصراف",K5698="اجازة",K5698="راحة",K5698="مأمورية",K5698="مأمورية م",K5698="مأمورية ص",K5698="Online",K5698="حضور",K5698="بدل سهر",E5698="Friday",K5698=""),E5698&lt;&gt;""),1,0)</f>
        <v>1</v>
      </c>
      <c r="M5698" s="11">
        <f t="shared" ref="M5698:M5761" si="1149">COUNTIF(K5698:K5727,"غائب")</f>
        <v>4</v>
      </c>
      <c r="N5698" s="11">
        <f t="shared" ref="N5698:N5761" si="1150">COUNTIF(K5698:K5727,"إذن ص")</f>
        <v>0</v>
      </c>
      <c r="O5698" s="11">
        <f t="shared" ref="O5698:O5761" si="1151">COUNTIF(K5698:K5727,"إذن م")</f>
        <v>0</v>
      </c>
      <c r="P5698" s="11">
        <f t="shared" si="1143"/>
        <v>0</v>
      </c>
      <c r="Q5698" s="11">
        <f t="shared" si="1144"/>
        <v>0</v>
      </c>
      <c r="R5698" s="11">
        <f t="shared" si="1145"/>
        <v>0</v>
      </c>
      <c r="S5698" s="11">
        <f t="shared" si="1146"/>
        <v>4</v>
      </c>
      <c r="T5698" t="str">
        <f t="shared" si="1147"/>
        <v>إضافى كامل</v>
      </c>
    </row>
    <row r="5699" spans="1:20" x14ac:dyDescent="0.25">
      <c r="A5699">
        <v>182</v>
      </c>
      <c r="B5699">
        <v>29227</v>
      </c>
      <c r="C5699" t="s">
        <v>519</v>
      </c>
      <c r="D5699" s="8">
        <v>45624</v>
      </c>
      <c r="E5699" t="s">
        <v>24</v>
      </c>
      <c r="F5699">
        <v>22</v>
      </c>
      <c r="G5699" s="9" t="s">
        <v>335</v>
      </c>
      <c r="H5699" s="10"/>
      <c r="L5699" s="11">
        <f t="shared" si="1148"/>
        <v>1</v>
      </c>
      <c r="M5699" s="11">
        <f t="shared" si="1149"/>
        <v>4</v>
      </c>
      <c r="N5699" s="11">
        <f t="shared" si="1150"/>
        <v>0</v>
      </c>
      <c r="O5699" s="11">
        <f t="shared" si="1151"/>
        <v>0</v>
      </c>
      <c r="P5699" s="11">
        <f t="shared" ref="P5699:P5762" si="1152">N5699+O5699</f>
        <v>0</v>
      </c>
      <c r="Q5699" s="11">
        <f t="shared" ref="Q5699:Q5762" si="1153">IF(AND(P5699&gt;2,P5699&lt;&gt;0),P5699*3/6,0)</f>
        <v>0</v>
      </c>
      <c r="R5699" s="11">
        <f t="shared" ref="R5699:R5762" si="1154">INT(Q5699)</f>
        <v>0</v>
      </c>
      <c r="S5699" s="11">
        <f t="shared" ref="S5699:S5762" si="1155">R5699+M5699</f>
        <v>4</v>
      </c>
      <c r="T5699" t="str">
        <f t="shared" ref="T5699:T5762" si="1156">IF(AND(OR(S5699&lt;=0,S5699&gt;0),S5699&lt;5),"إضافى كامل",IF(AND(OR(S5699=5,S5699=6,S5699&lt;7),S5699&lt;&gt;""),"نصف إضافى","لا يستحق"))</f>
        <v>إضافى كامل</v>
      </c>
    </row>
    <row r="5700" spans="1:20" x14ac:dyDescent="0.25">
      <c r="A5700">
        <v>182</v>
      </c>
      <c r="B5700">
        <v>29227</v>
      </c>
      <c r="C5700" t="s">
        <v>519</v>
      </c>
      <c r="D5700" s="8">
        <v>45625</v>
      </c>
      <c r="E5700" t="s">
        <v>15</v>
      </c>
      <c r="F5700">
        <v>22</v>
      </c>
      <c r="G5700" s="9" t="s">
        <v>335</v>
      </c>
      <c r="H5700" s="10"/>
      <c r="L5700" s="11">
        <f t="shared" si="1148"/>
        <v>1</v>
      </c>
      <c r="M5700" s="11">
        <f t="shared" si="1149"/>
        <v>4</v>
      </c>
      <c r="N5700" s="11">
        <f t="shared" si="1150"/>
        <v>0</v>
      </c>
      <c r="O5700" s="11">
        <f t="shared" si="1151"/>
        <v>0</v>
      </c>
      <c r="P5700" s="11">
        <f t="shared" si="1152"/>
        <v>0</v>
      </c>
      <c r="Q5700" s="11">
        <f t="shared" si="1153"/>
        <v>0</v>
      </c>
      <c r="R5700" s="11">
        <f t="shared" si="1154"/>
        <v>0</v>
      </c>
      <c r="S5700" s="11">
        <f t="shared" si="1155"/>
        <v>4</v>
      </c>
      <c r="T5700" t="str">
        <f t="shared" si="1156"/>
        <v>إضافى كامل</v>
      </c>
    </row>
    <row r="5701" spans="1:20" x14ac:dyDescent="0.25">
      <c r="A5701">
        <v>182</v>
      </c>
      <c r="B5701">
        <v>29227</v>
      </c>
      <c r="C5701" t="s">
        <v>519</v>
      </c>
      <c r="D5701" s="8">
        <v>45626</v>
      </c>
      <c r="E5701" t="s">
        <v>18</v>
      </c>
      <c r="F5701">
        <v>22</v>
      </c>
      <c r="G5701" s="9" t="s">
        <v>335</v>
      </c>
      <c r="H5701" s="10"/>
      <c r="I5701" s="12">
        <v>0.3306365740740741</v>
      </c>
      <c r="J5701" s="12">
        <v>0.59012731481481484</v>
      </c>
      <c r="L5701" s="11">
        <f t="shared" si="1148"/>
        <v>1</v>
      </c>
      <c r="M5701" s="11">
        <f t="shared" si="1149"/>
        <v>4</v>
      </c>
      <c r="N5701" s="11">
        <f t="shared" si="1150"/>
        <v>0</v>
      </c>
      <c r="O5701" s="11">
        <f t="shared" si="1151"/>
        <v>0</v>
      </c>
      <c r="P5701" s="11">
        <f t="shared" si="1152"/>
        <v>0</v>
      </c>
      <c r="Q5701" s="11">
        <f t="shared" si="1153"/>
        <v>0</v>
      </c>
      <c r="R5701" s="11">
        <f t="shared" si="1154"/>
        <v>0</v>
      </c>
      <c r="S5701" s="11">
        <f t="shared" si="1155"/>
        <v>4</v>
      </c>
      <c r="T5701" t="str">
        <f t="shared" si="1156"/>
        <v>إضافى كامل</v>
      </c>
    </row>
    <row r="5702" spans="1:20" ht="15.75" x14ac:dyDescent="0.25">
      <c r="A5702">
        <v>184</v>
      </c>
      <c r="B5702">
        <v>29237</v>
      </c>
      <c r="C5702" s="16" t="s">
        <v>520</v>
      </c>
      <c r="D5702" s="8">
        <v>45597</v>
      </c>
      <c r="E5702" t="s">
        <v>15</v>
      </c>
      <c r="F5702">
        <v>22</v>
      </c>
      <c r="G5702" s="9" t="s">
        <v>335</v>
      </c>
      <c r="H5702" s="10" t="s">
        <v>521</v>
      </c>
      <c r="I5702" s="12">
        <v>0.53971064814814818</v>
      </c>
      <c r="J5702" s="12">
        <v>0.53973379629629625</v>
      </c>
      <c r="L5702" s="11">
        <f t="shared" si="1148"/>
        <v>1</v>
      </c>
      <c r="M5702" s="11">
        <f t="shared" si="1149"/>
        <v>4</v>
      </c>
      <c r="N5702" s="11">
        <f t="shared" si="1150"/>
        <v>0</v>
      </c>
      <c r="O5702" s="11">
        <f t="shared" si="1151"/>
        <v>0</v>
      </c>
      <c r="P5702" s="11">
        <f t="shared" si="1152"/>
        <v>0</v>
      </c>
      <c r="Q5702" s="11">
        <f t="shared" si="1153"/>
        <v>0</v>
      </c>
      <c r="R5702" s="11">
        <f t="shared" si="1154"/>
        <v>0</v>
      </c>
      <c r="S5702" s="11">
        <f t="shared" si="1155"/>
        <v>4</v>
      </c>
      <c r="T5702" t="str">
        <f t="shared" si="1156"/>
        <v>إضافى كامل</v>
      </c>
    </row>
    <row r="5703" spans="1:20" x14ac:dyDescent="0.25">
      <c r="A5703">
        <v>184</v>
      </c>
      <c r="B5703">
        <v>29237</v>
      </c>
      <c r="C5703" t="s">
        <v>522</v>
      </c>
      <c r="D5703" s="8">
        <v>45598</v>
      </c>
      <c r="E5703" t="s">
        <v>18</v>
      </c>
      <c r="F5703">
        <v>22</v>
      </c>
      <c r="G5703" s="9" t="s">
        <v>335</v>
      </c>
      <c r="H5703" s="10"/>
      <c r="L5703" s="11">
        <f t="shared" si="1148"/>
        <v>1</v>
      </c>
      <c r="M5703" s="11">
        <f t="shared" si="1149"/>
        <v>4</v>
      </c>
      <c r="N5703" s="11">
        <f t="shared" si="1150"/>
        <v>0</v>
      </c>
      <c r="O5703" s="11">
        <f t="shared" si="1151"/>
        <v>0</v>
      </c>
      <c r="P5703" s="11">
        <f t="shared" si="1152"/>
        <v>0</v>
      </c>
      <c r="Q5703" s="11">
        <f t="shared" si="1153"/>
        <v>0</v>
      </c>
      <c r="R5703" s="11">
        <f t="shared" si="1154"/>
        <v>0</v>
      </c>
      <c r="S5703" s="11">
        <f t="shared" si="1155"/>
        <v>4</v>
      </c>
      <c r="T5703" t="str">
        <f t="shared" si="1156"/>
        <v>إضافى كامل</v>
      </c>
    </row>
    <row r="5704" spans="1:20" x14ac:dyDescent="0.25">
      <c r="A5704">
        <v>184</v>
      </c>
      <c r="B5704">
        <v>29237</v>
      </c>
      <c r="C5704" t="s">
        <v>522</v>
      </c>
      <c r="D5704" s="8">
        <v>45599</v>
      </c>
      <c r="E5704" t="s">
        <v>20</v>
      </c>
      <c r="F5704">
        <v>22</v>
      </c>
      <c r="G5704" s="9" t="s">
        <v>335</v>
      </c>
      <c r="H5704" s="10"/>
      <c r="I5704" s="12"/>
      <c r="J5704" s="12"/>
      <c r="L5704" s="11">
        <f t="shared" si="1148"/>
        <v>1</v>
      </c>
      <c r="M5704" s="11">
        <f t="shared" si="1149"/>
        <v>4</v>
      </c>
      <c r="N5704" s="11">
        <f t="shared" si="1150"/>
        <v>0</v>
      </c>
      <c r="O5704" s="11">
        <f t="shared" si="1151"/>
        <v>0</v>
      </c>
      <c r="P5704" s="11">
        <f t="shared" si="1152"/>
        <v>0</v>
      </c>
      <c r="Q5704" s="11">
        <f t="shared" si="1153"/>
        <v>0</v>
      </c>
      <c r="R5704" s="11">
        <f t="shared" si="1154"/>
        <v>0</v>
      </c>
      <c r="S5704" s="11">
        <f t="shared" si="1155"/>
        <v>4</v>
      </c>
      <c r="T5704" t="str">
        <f t="shared" si="1156"/>
        <v>إضافى كامل</v>
      </c>
    </row>
    <row r="5705" spans="1:20" x14ac:dyDescent="0.25">
      <c r="A5705">
        <v>184</v>
      </c>
      <c r="B5705">
        <v>29237</v>
      </c>
      <c r="C5705" t="s">
        <v>522</v>
      </c>
      <c r="D5705" s="8">
        <v>45600</v>
      </c>
      <c r="E5705" t="s">
        <v>21</v>
      </c>
      <c r="F5705">
        <v>22</v>
      </c>
      <c r="G5705" s="9" t="s">
        <v>335</v>
      </c>
      <c r="H5705" s="10"/>
      <c r="I5705" s="12"/>
      <c r="J5705" s="12"/>
      <c r="L5705" s="11">
        <f t="shared" si="1148"/>
        <v>1</v>
      </c>
      <c r="M5705" s="11">
        <f t="shared" si="1149"/>
        <v>4</v>
      </c>
      <c r="N5705" s="11">
        <f t="shared" si="1150"/>
        <v>0</v>
      </c>
      <c r="O5705" s="11">
        <f t="shared" si="1151"/>
        <v>0</v>
      </c>
      <c r="P5705" s="11">
        <f t="shared" si="1152"/>
        <v>0</v>
      </c>
      <c r="Q5705" s="11">
        <f t="shared" si="1153"/>
        <v>0</v>
      </c>
      <c r="R5705" s="11">
        <f t="shared" si="1154"/>
        <v>0</v>
      </c>
      <c r="S5705" s="11">
        <f t="shared" si="1155"/>
        <v>4</v>
      </c>
      <c r="T5705" t="str">
        <f t="shared" si="1156"/>
        <v>إضافى كامل</v>
      </c>
    </row>
    <row r="5706" spans="1:20" x14ac:dyDescent="0.25">
      <c r="A5706">
        <v>184</v>
      </c>
      <c r="B5706">
        <v>29237</v>
      </c>
      <c r="C5706" t="s">
        <v>522</v>
      </c>
      <c r="D5706" s="8">
        <v>45601</v>
      </c>
      <c r="E5706" t="s">
        <v>22</v>
      </c>
      <c r="F5706">
        <v>22</v>
      </c>
      <c r="G5706" s="9" t="s">
        <v>335</v>
      </c>
      <c r="H5706" s="10"/>
      <c r="I5706" s="12"/>
      <c r="J5706" s="12"/>
      <c r="L5706" s="11">
        <f t="shared" si="1148"/>
        <v>1</v>
      </c>
      <c r="M5706" s="11">
        <f t="shared" si="1149"/>
        <v>4</v>
      </c>
      <c r="N5706" s="11">
        <f t="shared" si="1150"/>
        <v>0</v>
      </c>
      <c r="O5706" s="11">
        <f t="shared" si="1151"/>
        <v>0</v>
      </c>
      <c r="P5706" s="11">
        <f t="shared" si="1152"/>
        <v>0</v>
      </c>
      <c r="Q5706" s="11">
        <f t="shared" si="1153"/>
        <v>0</v>
      </c>
      <c r="R5706" s="11">
        <f t="shared" si="1154"/>
        <v>0</v>
      </c>
      <c r="S5706" s="11">
        <f t="shared" si="1155"/>
        <v>4</v>
      </c>
      <c r="T5706" t="str">
        <f t="shared" si="1156"/>
        <v>إضافى كامل</v>
      </c>
    </row>
    <row r="5707" spans="1:20" x14ac:dyDescent="0.25">
      <c r="A5707">
        <v>184</v>
      </c>
      <c r="B5707">
        <v>29237</v>
      </c>
      <c r="C5707" t="s">
        <v>522</v>
      </c>
      <c r="D5707" s="8">
        <v>45602</v>
      </c>
      <c r="E5707" t="s">
        <v>23</v>
      </c>
      <c r="F5707">
        <v>22</v>
      </c>
      <c r="G5707" s="9" t="s">
        <v>335</v>
      </c>
      <c r="H5707" s="10">
        <v>2</v>
      </c>
      <c r="I5707" s="12">
        <v>0.85446759259259264</v>
      </c>
      <c r="J5707" s="12">
        <v>0.85449074074074072</v>
      </c>
      <c r="L5707" s="11">
        <f t="shared" si="1148"/>
        <v>1</v>
      </c>
      <c r="M5707" s="11">
        <f t="shared" si="1149"/>
        <v>4</v>
      </c>
      <c r="N5707" s="11">
        <f t="shared" si="1150"/>
        <v>0</v>
      </c>
      <c r="O5707" s="11">
        <f t="shared" si="1151"/>
        <v>0</v>
      </c>
      <c r="P5707" s="11">
        <f t="shared" si="1152"/>
        <v>0</v>
      </c>
      <c r="Q5707" s="11">
        <f t="shared" si="1153"/>
        <v>0</v>
      </c>
      <c r="R5707" s="11">
        <f t="shared" si="1154"/>
        <v>0</v>
      </c>
      <c r="S5707" s="11">
        <f t="shared" si="1155"/>
        <v>4</v>
      </c>
      <c r="T5707" t="str">
        <f t="shared" si="1156"/>
        <v>إضافى كامل</v>
      </c>
    </row>
    <row r="5708" spans="1:20" x14ac:dyDescent="0.25">
      <c r="A5708">
        <v>184</v>
      </c>
      <c r="B5708">
        <v>29237</v>
      </c>
      <c r="C5708" t="s">
        <v>522</v>
      </c>
      <c r="D5708" s="8">
        <v>45603</v>
      </c>
      <c r="E5708" t="s">
        <v>24</v>
      </c>
      <c r="F5708">
        <v>22</v>
      </c>
      <c r="G5708" s="9" t="s">
        <v>335</v>
      </c>
      <c r="H5708" s="10">
        <v>3</v>
      </c>
      <c r="I5708" s="12">
        <v>0.35432870370370373</v>
      </c>
      <c r="J5708" s="12">
        <v>0.35435185185185186</v>
      </c>
      <c r="L5708" s="11">
        <f t="shared" si="1148"/>
        <v>1</v>
      </c>
      <c r="M5708" s="11">
        <f t="shared" si="1149"/>
        <v>4</v>
      </c>
      <c r="N5708" s="11">
        <f t="shared" si="1150"/>
        <v>0</v>
      </c>
      <c r="O5708" s="11">
        <f t="shared" si="1151"/>
        <v>0</v>
      </c>
      <c r="P5708" s="11">
        <f t="shared" si="1152"/>
        <v>0</v>
      </c>
      <c r="Q5708" s="11">
        <f t="shared" si="1153"/>
        <v>0</v>
      </c>
      <c r="R5708" s="11">
        <f t="shared" si="1154"/>
        <v>0</v>
      </c>
      <c r="S5708" s="11">
        <f t="shared" si="1155"/>
        <v>4</v>
      </c>
      <c r="T5708" t="str">
        <f t="shared" si="1156"/>
        <v>إضافى كامل</v>
      </c>
    </row>
    <row r="5709" spans="1:20" x14ac:dyDescent="0.25">
      <c r="A5709">
        <v>184</v>
      </c>
      <c r="B5709">
        <v>29237</v>
      </c>
      <c r="C5709" t="s">
        <v>522</v>
      </c>
      <c r="D5709" s="8">
        <v>45604</v>
      </c>
      <c r="E5709" t="s">
        <v>15</v>
      </c>
      <c r="F5709">
        <v>22</v>
      </c>
      <c r="G5709" s="9" t="s">
        <v>335</v>
      </c>
      <c r="H5709" s="10">
        <v>4</v>
      </c>
      <c r="I5709" s="12">
        <v>0.80513888888888885</v>
      </c>
      <c r="J5709" s="12">
        <v>0.80516203703703704</v>
      </c>
      <c r="L5709" s="11">
        <f t="shared" si="1148"/>
        <v>1</v>
      </c>
      <c r="M5709" s="11">
        <f t="shared" si="1149"/>
        <v>4</v>
      </c>
      <c r="N5709" s="11">
        <f t="shared" si="1150"/>
        <v>0</v>
      </c>
      <c r="O5709" s="11">
        <f t="shared" si="1151"/>
        <v>0</v>
      </c>
      <c r="P5709" s="11">
        <f t="shared" si="1152"/>
        <v>0</v>
      </c>
      <c r="Q5709" s="11">
        <f t="shared" si="1153"/>
        <v>0</v>
      </c>
      <c r="R5709" s="11">
        <f t="shared" si="1154"/>
        <v>0</v>
      </c>
      <c r="S5709" s="11">
        <f t="shared" si="1155"/>
        <v>4</v>
      </c>
      <c r="T5709" t="str">
        <f t="shared" si="1156"/>
        <v>إضافى كامل</v>
      </c>
    </row>
    <row r="5710" spans="1:20" x14ac:dyDescent="0.25">
      <c r="A5710">
        <v>184</v>
      </c>
      <c r="B5710">
        <v>29237</v>
      </c>
      <c r="C5710" t="s">
        <v>522</v>
      </c>
      <c r="D5710" s="8">
        <v>45605</v>
      </c>
      <c r="E5710" t="s">
        <v>18</v>
      </c>
      <c r="F5710">
        <v>22</v>
      </c>
      <c r="G5710" s="9" t="s">
        <v>335</v>
      </c>
      <c r="H5710" s="10">
        <v>5</v>
      </c>
      <c r="I5710" s="12">
        <v>0.34606481481481483</v>
      </c>
      <c r="J5710" s="12">
        <v>0.34609953703703705</v>
      </c>
      <c r="L5710" s="11">
        <f t="shared" si="1148"/>
        <v>1</v>
      </c>
      <c r="M5710" s="11">
        <f t="shared" si="1149"/>
        <v>4</v>
      </c>
      <c r="N5710" s="11">
        <f t="shared" si="1150"/>
        <v>0</v>
      </c>
      <c r="O5710" s="11">
        <f t="shared" si="1151"/>
        <v>0</v>
      </c>
      <c r="P5710" s="11">
        <f t="shared" si="1152"/>
        <v>0</v>
      </c>
      <c r="Q5710" s="11">
        <f t="shared" si="1153"/>
        <v>0</v>
      </c>
      <c r="R5710" s="11">
        <f t="shared" si="1154"/>
        <v>0</v>
      </c>
      <c r="S5710" s="11">
        <f t="shared" si="1155"/>
        <v>4</v>
      </c>
      <c r="T5710" t="str">
        <f t="shared" si="1156"/>
        <v>إضافى كامل</v>
      </c>
    </row>
    <row r="5711" spans="1:20" x14ac:dyDescent="0.25">
      <c r="A5711">
        <v>184</v>
      </c>
      <c r="B5711">
        <v>29237</v>
      </c>
      <c r="C5711" t="s">
        <v>522</v>
      </c>
      <c r="D5711" s="8">
        <v>45606</v>
      </c>
      <c r="E5711" t="s">
        <v>20</v>
      </c>
      <c r="F5711">
        <v>22</v>
      </c>
      <c r="G5711" s="9" t="s">
        <v>335</v>
      </c>
      <c r="H5711" s="10"/>
      <c r="I5711" s="12"/>
      <c r="J5711" s="12"/>
      <c r="L5711" s="11">
        <f t="shared" si="1148"/>
        <v>1</v>
      </c>
      <c r="M5711" s="11">
        <f t="shared" si="1149"/>
        <v>4</v>
      </c>
      <c r="N5711" s="11">
        <f t="shared" si="1150"/>
        <v>0</v>
      </c>
      <c r="O5711" s="11">
        <f t="shared" si="1151"/>
        <v>0</v>
      </c>
      <c r="P5711" s="11">
        <f t="shared" si="1152"/>
        <v>0</v>
      </c>
      <c r="Q5711" s="11">
        <f t="shared" si="1153"/>
        <v>0</v>
      </c>
      <c r="R5711" s="11">
        <f t="shared" si="1154"/>
        <v>0</v>
      </c>
      <c r="S5711" s="11">
        <f t="shared" si="1155"/>
        <v>4</v>
      </c>
      <c r="T5711" t="str">
        <f t="shared" si="1156"/>
        <v>إضافى كامل</v>
      </c>
    </row>
    <row r="5712" spans="1:20" x14ac:dyDescent="0.25">
      <c r="A5712">
        <v>184</v>
      </c>
      <c r="B5712">
        <v>29237</v>
      </c>
      <c r="C5712" t="s">
        <v>522</v>
      </c>
      <c r="D5712" s="8">
        <v>45607</v>
      </c>
      <c r="E5712" t="s">
        <v>21</v>
      </c>
      <c r="F5712">
        <v>22</v>
      </c>
      <c r="G5712" s="9" t="s">
        <v>335</v>
      </c>
      <c r="H5712" s="10"/>
      <c r="I5712" s="12"/>
      <c r="J5712" s="12"/>
      <c r="L5712" s="11">
        <f t="shared" si="1148"/>
        <v>1</v>
      </c>
      <c r="M5712" s="11">
        <f t="shared" si="1149"/>
        <v>4</v>
      </c>
      <c r="N5712" s="11">
        <f t="shared" si="1150"/>
        <v>0</v>
      </c>
      <c r="O5712" s="11">
        <f t="shared" si="1151"/>
        <v>0</v>
      </c>
      <c r="P5712" s="11">
        <f t="shared" si="1152"/>
        <v>0</v>
      </c>
      <c r="Q5712" s="11">
        <f t="shared" si="1153"/>
        <v>0</v>
      </c>
      <c r="R5712" s="11">
        <f t="shared" si="1154"/>
        <v>0</v>
      </c>
      <c r="S5712" s="11">
        <f t="shared" si="1155"/>
        <v>4</v>
      </c>
      <c r="T5712" t="str">
        <f t="shared" si="1156"/>
        <v>إضافى كامل</v>
      </c>
    </row>
    <row r="5713" spans="1:20" x14ac:dyDescent="0.25">
      <c r="A5713">
        <v>184</v>
      </c>
      <c r="B5713">
        <v>29237</v>
      </c>
      <c r="C5713" t="s">
        <v>522</v>
      </c>
      <c r="D5713" s="8">
        <v>45608</v>
      </c>
      <c r="E5713" t="s">
        <v>22</v>
      </c>
      <c r="F5713">
        <v>22</v>
      </c>
      <c r="G5713" s="9" t="s">
        <v>335</v>
      </c>
      <c r="H5713" s="10">
        <v>6</v>
      </c>
      <c r="I5713" s="12">
        <v>0.83967592592592588</v>
      </c>
      <c r="J5713" s="12">
        <v>0.83967592592592588</v>
      </c>
      <c r="L5713" s="11">
        <f t="shared" si="1148"/>
        <v>1</v>
      </c>
      <c r="M5713" s="11">
        <f t="shared" si="1149"/>
        <v>4</v>
      </c>
      <c r="N5713" s="11">
        <f t="shared" si="1150"/>
        <v>0</v>
      </c>
      <c r="O5713" s="11">
        <f t="shared" si="1151"/>
        <v>0</v>
      </c>
      <c r="P5713" s="11">
        <f t="shared" si="1152"/>
        <v>0</v>
      </c>
      <c r="Q5713" s="11">
        <f t="shared" si="1153"/>
        <v>0</v>
      </c>
      <c r="R5713" s="11">
        <f t="shared" si="1154"/>
        <v>0</v>
      </c>
      <c r="S5713" s="11">
        <f t="shared" si="1155"/>
        <v>4</v>
      </c>
      <c r="T5713" t="str">
        <f t="shared" si="1156"/>
        <v>إضافى كامل</v>
      </c>
    </row>
    <row r="5714" spans="1:20" x14ac:dyDescent="0.25">
      <c r="A5714">
        <v>184</v>
      </c>
      <c r="B5714">
        <v>29237</v>
      </c>
      <c r="C5714" t="s">
        <v>522</v>
      </c>
      <c r="D5714" s="8">
        <v>45609</v>
      </c>
      <c r="E5714" t="s">
        <v>23</v>
      </c>
      <c r="F5714">
        <v>22</v>
      </c>
      <c r="G5714" s="9" t="s">
        <v>335</v>
      </c>
      <c r="H5714" s="10">
        <v>7</v>
      </c>
      <c r="I5714" s="12">
        <v>0.35516203703703703</v>
      </c>
      <c r="J5714" s="12">
        <v>0.35521990740740739</v>
      </c>
      <c r="L5714" s="11">
        <f t="shared" si="1148"/>
        <v>1</v>
      </c>
      <c r="M5714" s="11">
        <f t="shared" si="1149"/>
        <v>4</v>
      </c>
      <c r="N5714" s="11">
        <f t="shared" si="1150"/>
        <v>0</v>
      </c>
      <c r="O5714" s="11">
        <f t="shared" si="1151"/>
        <v>0</v>
      </c>
      <c r="P5714" s="11">
        <f t="shared" si="1152"/>
        <v>0</v>
      </c>
      <c r="Q5714" s="11">
        <f t="shared" si="1153"/>
        <v>0</v>
      </c>
      <c r="R5714" s="11">
        <f t="shared" si="1154"/>
        <v>0</v>
      </c>
      <c r="S5714" s="11">
        <f t="shared" si="1155"/>
        <v>4</v>
      </c>
      <c r="T5714" t="str">
        <f t="shared" si="1156"/>
        <v>إضافى كامل</v>
      </c>
    </row>
    <row r="5715" spans="1:20" x14ac:dyDescent="0.25">
      <c r="A5715">
        <v>184</v>
      </c>
      <c r="B5715">
        <v>29237</v>
      </c>
      <c r="C5715" t="s">
        <v>522</v>
      </c>
      <c r="D5715" s="8">
        <v>45610</v>
      </c>
      <c r="E5715" t="s">
        <v>24</v>
      </c>
      <c r="F5715">
        <v>22</v>
      </c>
      <c r="G5715" s="9" t="s">
        <v>335</v>
      </c>
      <c r="H5715" s="10"/>
      <c r="L5715" s="11">
        <f t="shared" si="1148"/>
        <v>1</v>
      </c>
      <c r="M5715" s="11">
        <f t="shared" si="1149"/>
        <v>4</v>
      </c>
      <c r="N5715" s="11">
        <f t="shared" si="1150"/>
        <v>0</v>
      </c>
      <c r="O5715" s="11">
        <f t="shared" si="1151"/>
        <v>0</v>
      </c>
      <c r="P5715" s="11">
        <f t="shared" si="1152"/>
        <v>0</v>
      </c>
      <c r="Q5715" s="11">
        <f t="shared" si="1153"/>
        <v>0</v>
      </c>
      <c r="R5715" s="11">
        <f t="shared" si="1154"/>
        <v>0</v>
      </c>
      <c r="S5715" s="11">
        <f t="shared" si="1155"/>
        <v>4</v>
      </c>
      <c r="T5715" t="str">
        <f t="shared" si="1156"/>
        <v>إضافى كامل</v>
      </c>
    </row>
    <row r="5716" spans="1:20" x14ac:dyDescent="0.25">
      <c r="A5716">
        <v>184</v>
      </c>
      <c r="B5716">
        <v>29237</v>
      </c>
      <c r="C5716" t="s">
        <v>522</v>
      </c>
      <c r="D5716" s="8">
        <v>45611</v>
      </c>
      <c r="E5716" t="s">
        <v>15</v>
      </c>
      <c r="F5716">
        <v>22</v>
      </c>
      <c r="G5716" s="9" t="s">
        <v>335</v>
      </c>
      <c r="H5716" s="10"/>
      <c r="L5716" s="11">
        <f t="shared" si="1148"/>
        <v>1</v>
      </c>
      <c r="M5716" s="11">
        <f t="shared" si="1149"/>
        <v>4</v>
      </c>
      <c r="N5716" s="11">
        <f t="shared" si="1150"/>
        <v>0</v>
      </c>
      <c r="O5716" s="11">
        <f t="shared" si="1151"/>
        <v>0</v>
      </c>
      <c r="P5716" s="11">
        <f t="shared" si="1152"/>
        <v>0</v>
      </c>
      <c r="Q5716" s="11">
        <f t="shared" si="1153"/>
        <v>0</v>
      </c>
      <c r="R5716" s="11">
        <f t="shared" si="1154"/>
        <v>0</v>
      </c>
      <c r="S5716" s="11">
        <f t="shared" si="1155"/>
        <v>4</v>
      </c>
      <c r="T5716" t="str">
        <f t="shared" si="1156"/>
        <v>إضافى كامل</v>
      </c>
    </row>
    <row r="5717" spans="1:20" x14ac:dyDescent="0.25">
      <c r="A5717">
        <v>184</v>
      </c>
      <c r="B5717">
        <v>29237</v>
      </c>
      <c r="C5717" t="s">
        <v>522</v>
      </c>
      <c r="D5717" s="8">
        <v>45612</v>
      </c>
      <c r="E5717" t="s">
        <v>18</v>
      </c>
      <c r="F5717">
        <v>22</v>
      </c>
      <c r="G5717" s="9" t="s">
        <v>335</v>
      </c>
      <c r="H5717" s="10">
        <v>8</v>
      </c>
      <c r="I5717" s="12">
        <v>0.80564814814814811</v>
      </c>
      <c r="J5717" s="12">
        <v>0.80568287037037034</v>
      </c>
      <c r="L5717" s="11">
        <f t="shared" si="1148"/>
        <v>1</v>
      </c>
      <c r="M5717" s="11">
        <f t="shared" si="1149"/>
        <v>4</v>
      </c>
      <c r="N5717" s="11">
        <f t="shared" si="1150"/>
        <v>0</v>
      </c>
      <c r="O5717" s="11">
        <f t="shared" si="1151"/>
        <v>0</v>
      </c>
      <c r="P5717" s="11">
        <f t="shared" si="1152"/>
        <v>0</v>
      </c>
      <c r="Q5717" s="11">
        <f t="shared" si="1153"/>
        <v>0</v>
      </c>
      <c r="R5717" s="11">
        <f t="shared" si="1154"/>
        <v>0</v>
      </c>
      <c r="S5717" s="11">
        <f t="shared" si="1155"/>
        <v>4</v>
      </c>
      <c r="T5717" t="str">
        <f t="shared" si="1156"/>
        <v>إضافى كامل</v>
      </c>
    </row>
    <row r="5718" spans="1:20" x14ac:dyDescent="0.25">
      <c r="A5718">
        <v>184</v>
      </c>
      <c r="B5718">
        <v>29237</v>
      </c>
      <c r="C5718" t="s">
        <v>522</v>
      </c>
      <c r="D5718" s="8">
        <v>45613</v>
      </c>
      <c r="E5718" t="s">
        <v>20</v>
      </c>
      <c r="F5718">
        <v>22</v>
      </c>
      <c r="G5718" s="9" t="s">
        <v>335</v>
      </c>
      <c r="H5718" s="10">
        <v>9</v>
      </c>
      <c r="I5718" s="12">
        <v>0.38108796296296299</v>
      </c>
      <c r="J5718" s="12">
        <v>0.38114583333333335</v>
      </c>
      <c r="L5718" s="11">
        <f t="shared" si="1148"/>
        <v>1</v>
      </c>
      <c r="M5718" s="11">
        <f t="shared" si="1149"/>
        <v>4</v>
      </c>
      <c r="N5718" s="11">
        <f t="shared" si="1150"/>
        <v>0</v>
      </c>
      <c r="O5718" s="11">
        <f t="shared" si="1151"/>
        <v>0</v>
      </c>
      <c r="P5718" s="11">
        <f t="shared" si="1152"/>
        <v>0</v>
      </c>
      <c r="Q5718" s="11">
        <f t="shared" si="1153"/>
        <v>0</v>
      </c>
      <c r="R5718" s="11">
        <f t="shared" si="1154"/>
        <v>0</v>
      </c>
      <c r="S5718" s="11">
        <f t="shared" si="1155"/>
        <v>4</v>
      </c>
      <c r="T5718" t="str">
        <f t="shared" si="1156"/>
        <v>إضافى كامل</v>
      </c>
    </row>
    <row r="5719" spans="1:20" x14ac:dyDescent="0.25">
      <c r="A5719">
        <v>184</v>
      </c>
      <c r="B5719">
        <v>29237</v>
      </c>
      <c r="C5719" t="s">
        <v>522</v>
      </c>
      <c r="D5719" s="8">
        <v>45614</v>
      </c>
      <c r="E5719" t="s">
        <v>21</v>
      </c>
      <c r="F5719">
        <v>22</v>
      </c>
      <c r="G5719" s="9" t="s">
        <v>335</v>
      </c>
      <c r="H5719" s="10"/>
      <c r="K5719" s="3" t="s">
        <v>56</v>
      </c>
      <c r="L5719" s="11">
        <f t="shared" si="1148"/>
        <v>0</v>
      </c>
      <c r="M5719" s="11">
        <f t="shared" si="1149"/>
        <v>4</v>
      </c>
      <c r="N5719" s="11">
        <f t="shared" si="1150"/>
        <v>0</v>
      </c>
      <c r="O5719" s="11">
        <f t="shared" si="1151"/>
        <v>0</v>
      </c>
      <c r="P5719" s="11">
        <f t="shared" si="1152"/>
        <v>0</v>
      </c>
      <c r="Q5719" s="11">
        <f t="shared" si="1153"/>
        <v>0</v>
      </c>
      <c r="R5719" s="11">
        <f t="shared" si="1154"/>
        <v>0</v>
      </c>
      <c r="S5719" s="11">
        <f t="shared" si="1155"/>
        <v>4</v>
      </c>
      <c r="T5719" t="str">
        <f t="shared" si="1156"/>
        <v>إضافى كامل</v>
      </c>
    </row>
    <row r="5720" spans="1:20" x14ac:dyDescent="0.25">
      <c r="A5720">
        <v>184</v>
      </c>
      <c r="B5720">
        <v>29237</v>
      </c>
      <c r="C5720" t="s">
        <v>522</v>
      </c>
      <c r="D5720" s="8">
        <v>45615</v>
      </c>
      <c r="E5720" t="s">
        <v>22</v>
      </c>
      <c r="F5720">
        <v>22</v>
      </c>
      <c r="G5720" s="9" t="s">
        <v>335</v>
      </c>
      <c r="H5720" s="10"/>
      <c r="K5720" s="3" t="s">
        <v>56</v>
      </c>
      <c r="L5720" s="11">
        <f t="shared" si="1148"/>
        <v>0</v>
      </c>
      <c r="M5720" s="11">
        <f t="shared" si="1149"/>
        <v>3</v>
      </c>
      <c r="N5720" s="11">
        <f t="shared" si="1150"/>
        <v>0</v>
      </c>
      <c r="O5720" s="11">
        <f t="shared" si="1151"/>
        <v>0</v>
      </c>
      <c r="P5720" s="11">
        <f t="shared" si="1152"/>
        <v>0</v>
      </c>
      <c r="Q5720" s="11">
        <f t="shared" si="1153"/>
        <v>0</v>
      </c>
      <c r="R5720" s="11">
        <f t="shared" si="1154"/>
        <v>0</v>
      </c>
      <c r="S5720" s="11">
        <f t="shared" si="1155"/>
        <v>3</v>
      </c>
      <c r="T5720" t="str">
        <f t="shared" si="1156"/>
        <v>إضافى كامل</v>
      </c>
    </row>
    <row r="5721" spans="1:20" x14ac:dyDescent="0.25">
      <c r="A5721">
        <v>184</v>
      </c>
      <c r="B5721">
        <v>29237</v>
      </c>
      <c r="C5721" t="s">
        <v>522</v>
      </c>
      <c r="D5721" s="8">
        <v>45616</v>
      </c>
      <c r="E5721" t="s">
        <v>23</v>
      </c>
      <c r="F5721">
        <v>22</v>
      </c>
      <c r="G5721" s="9" t="s">
        <v>335</v>
      </c>
      <c r="H5721" s="10"/>
      <c r="K5721" s="3" t="s">
        <v>56</v>
      </c>
      <c r="L5721" s="11">
        <f t="shared" si="1148"/>
        <v>0</v>
      </c>
      <c r="M5721" s="11">
        <f t="shared" si="1149"/>
        <v>2</v>
      </c>
      <c r="N5721" s="11">
        <f t="shared" si="1150"/>
        <v>0</v>
      </c>
      <c r="O5721" s="11">
        <f t="shared" si="1151"/>
        <v>0</v>
      </c>
      <c r="P5721" s="11">
        <f t="shared" si="1152"/>
        <v>0</v>
      </c>
      <c r="Q5721" s="11">
        <f t="shared" si="1153"/>
        <v>0</v>
      </c>
      <c r="R5721" s="11">
        <f t="shared" si="1154"/>
        <v>0</v>
      </c>
      <c r="S5721" s="11">
        <f t="shared" si="1155"/>
        <v>2</v>
      </c>
      <c r="T5721" t="str">
        <f t="shared" si="1156"/>
        <v>إضافى كامل</v>
      </c>
    </row>
    <row r="5722" spans="1:20" x14ac:dyDescent="0.25">
      <c r="A5722">
        <v>184</v>
      </c>
      <c r="B5722">
        <v>29237</v>
      </c>
      <c r="C5722" t="s">
        <v>522</v>
      </c>
      <c r="D5722" s="8">
        <v>45617</v>
      </c>
      <c r="E5722" t="s">
        <v>24</v>
      </c>
      <c r="F5722">
        <v>22</v>
      </c>
      <c r="G5722" s="9" t="s">
        <v>335</v>
      </c>
      <c r="H5722" s="10"/>
      <c r="L5722" s="11">
        <f t="shared" si="1148"/>
        <v>1</v>
      </c>
      <c r="M5722" s="11">
        <f t="shared" si="1149"/>
        <v>1</v>
      </c>
      <c r="N5722" s="11">
        <f t="shared" si="1150"/>
        <v>0</v>
      </c>
      <c r="O5722" s="11">
        <f t="shared" si="1151"/>
        <v>0</v>
      </c>
      <c r="P5722" s="11">
        <f t="shared" si="1152"/>
        <v>0</v>
      </c>
      <c r="Q5722" s="11">
        <f t="shared" si="1153"/>
        <v>0</v>
      </c>
      <c r="R5722" s="11">
        <f t="shared" si="1154"/>
        <v>0</v>
      </c>
      <c r="S5722" s="11">
        <f t="shared" si="1155"/>
        <v>1</v>
      </c>
      <c r="T5722" t="str">
        <f t="shared" si="1156"/>
        <v>إضافى كامل</v>
      </c>
    </row>
    <row r="5723" spans="1:20" x14ac:dyDescent="0.25">
      <c r="A5723">
        <v>184</v>
      </c>
      <c r="B5723">
        <v>29237</v>
      </c>
      <c r="C5723" t="s">
        <v>522</v>
      </c>
      <c r="D5723" s="8">
        <v>45618</v>
      </c>
      <c r="E5723" t="s">
        <v>15</v>
      </c>
      <c r="F5723">
        <v>22</v>
      </c>
      <c r="G5723" s="9" t="s">
        <v>335</v>
      </c>
      <c r="H5723" s="10">
        <v>10</v>
      </c>
      <c r="I5723" s="12">
        <v>0.83618055555555559</v>
      </c>
      <c r="J5723" s="12">
        <v>0.83620370370370367</v>
      </c>
      <c r="L5723" s="11">
        <f t="shared" si="1148"/>
        <v>1</v>
      </c>
      <c r="M5723" s="11">
        <f t="shared" si="1149"/>
        <v>1</v>
      </c>
      <c r="N5723" s="11">
        <f t="shared" si="1150"/>
        <v>0</v>
      </c>
      <c r="O5723" s="11">
        <f t="shared" si="1151"/>
        <v>0</v>
      </c>
      <c r="P5723" s="11">
        <f t="shared" si="1152"/>
        <v>0</v>
      </c>
      <c r="Q5723" s="11">
        <f t="shared" si="1153"/>
        <v>0</v>
      </c>
      <c r="R5723" s="11">
        <f t="shared" si="1154"/>
        <v>0</v>
      </c>
      <c r="S5723" s="11">
        <f t="shared" si="1155"/>
        <v>1</v>
      </c>
      <c r="T5723" t="str">
        <f t="shared" si="1156"/>
        <v>إضافى كامل</v>
      </c>
    </row>
    <row r="5724" spans="1:20" x14ac:dyDescent="0.25">
      <c r="A5724">
        <v>184</v>
      </c>
      <c r="B5724">
        <v>29237</v>
      </c>
      <c r="C5724" t="s">
        <v>522</v>
      </c>
      <c r="D5724" s="8">
        <v>45619</v>
      </c>
      <c r="E5724" t="s">
        <v>18</v>
      </c>
      <c r="F5724">
        <v>22</v>
      </c>
      <c r="G5724" s="9" t="s">
        <v>335</v>
      </c>
      <c r="H5724" s="10">
        <v>11</v>
      </c>
      <c r="I5724" s="12">
        <v>0.33665509259259258</v>
      </c>
      <c r="J5724" s="12">
        <v>0.33677083333333335</v>
      </c>
      <c r="L5724" s="11">
        <f t="shared" si="1148"/>
        <v>1</v>
      </c>
      <c r="M5724" s="11">
        <f t="shared" si="1149"/>
        <v>1</v>
      </c>
      <c r="N5724" s="11">
        <f t="shared" si="1150"/>
        <v>0</v>
      </c>
      <c r="O5724" s="11">
        <f t="shared" si="1151"/>
        <v>0</v>
      </c>
      <c r="P5724" s="11">
        <f t="shared" si="1152"/>
        <v>0</v>
      </c>
      <c r="Q5724" s="11">
        <f t="shared" si="1153"/>
        <v>0</v>
      </c>
      <c r="R5724" s="11">
        <f t="shared" si="1154"/>
        <v>0</v>
      </c>
      <c r="S5724" s="11">
        <f t="shared" si="1155"/>
        <v>1</v>
      </c>
      <c r="T5724" t="str">
        <f t="shared" si="1156"/>
        <v>إضافى كامل</v>
      </c>
    </row>
    <row r="5725" spans="1:20" x14ac:dyDescent="0.25">
      <c r="A5725">
        <v>184</v>
      </c>
      <c r="B5725">
        <v>29237</v>
      </c>
      <c r="C5725" t="s">
        <v>522</v>
      </c>
      <c r="D5725" s="8">
        <v>45620</v>
      </c>
      <c r="E5725" t="s">
        <v>20</v>
      </c>
      <c r="F5725">
        <v>22</v>
      </c>
      <c r="G5725" s="9" t="s">
        <v>335</v>
      </c>
      <c r="H5725" s="10"/>
      <c r="K5725" s="3" t="s">
        <v>56</v>
      </c>
      <c r="L5725" s="11">
        <f t="shared" si="1148"/>
        <v>0</v>
      </c>
      <c r="M5725" s="11">
        <f t="shared" si="1149"/>
        <v>1</v>
      </c>
      <c r="N5725" s="11">
        <f t="shared" si="1150"/>
        <v>0</v>
      </c>
      <c r="O5725" s="11">
        <f t="shared" si="1151"/>
        <v>0</v>
      </c>
      <c r="P5725" s="11">
        <f t="shared" si="1152"/>
        <v>0</v>
      </c>
      <c r="Q5725" s="11">
        <f t="shared" si="1153"/>
        <v>0</v>
      </c>
      <c r="R5725" s="11">
        <f t="shared" si="1154"/>
        <v>0</v>
      </c>
      <c r="S5725" s="11">
        <f t="shared" si="1155"/>
        <v>1</v>
      </c>
      <c r="T5725" t="str">
        <f t="shared" si="1156"/>
        <v>إضافى كامل</v>
      </c>
    </row>
    <row r="5726" spans="1:20" x14ac:dyDescent="0.25">
      <c r="A5726">
        <v>184</v>
      </c>
      <c r="B5726">
        <v>29237</v>
      </c>
      <c r="C5726" t="s">
        <v>522</v>
      </c>
      <c r="D5726" s="8">
        <v>45621</v>
      </c>
      <c r="E5726" t="s">
        <v>21</v>
      </c>
      <c r="F5726">
        <v>22</v>
      </c>
      <c r="G5726" s="9" t="s">
        <v>335</v>
      </c>
      <c r="H5726" s="10"/>
      <c r="L5726" s="11">
        <f t="shared" si="1148"/>
        <v>1</v>
      </c>
      <c r="M5726" s="11">
        <f t="shared" si="1149"/>
        <v>0</v>
      </c>
      <c r="N5726" s="11">
        <f t="shared" si="1150"/>
        <v>0</v>
      </c>
      <c r="O5726" s="11">
        <f t="shared" si="1151"/>
        <v>0</v>
      </c>
      <c r="P5726" s="11">
        <f t="shared" si="1152"/>
        <v>0</v>
      </c>
      <c r="Q5726" s="11">
        <f t="shared" si="1153"/>
        <v>0</v>
      </c>
      <c r="R5726" s="11">
        <f t="shared" si="1154"/>
        <v>0</v>
      </c>
      <c r="S5726" s="11">
        <f t="shared" si="1155"/>
        <v>0</v>
      </c>
      <c r="T5726" t="str">
        <f t="shared" si="1156"/>
        <v>إضافى كامل</v>
      </c>
    </row>
    <row r="5727" spans="1:20" x14ac:dyDescent="0.25">
      <c r="A5727">
        <v>184</v>
      </c>
      <c r="B5727">
        <v>29237</v>
      </c>
      <c r="C5727" t="s">
        <v>522</v>
      </c>
      <c r="D5727" s="8">
        <v>45622</v>
      </c>
      <c r="E5727" t="s">
        <v>22</v>
      </c>
      <c r="F5727">
        <v>22</v>
      </c>
      <c r="G5727" s="9" t="s">
        <v>335</v>
      </c>
      <c r="H5727" s="10">
        <v>12</v>
      </c>
      <c r="I5727" s="12">
        <v>0.82644675925925926</v>
      </c>
      <c r="J5727" s="12">
        <v>0.82646990740740744</v>
      </c>
      <c r="L5727" s="11">
        <f t="shared" si="1148"/>
        <v>1</v>
      </c>
      <c r="M5727" s="11">
        <f t="shared" si="1149"/>
        <v>0</v>
      </c>
      <c r="N5727" s="11">
        <f t="shared" si="1150"/>
        <v>0</v>
      </c>
      <c r="O5727" s="11">
        <f t="shared" si="1151"/>
        <v>0</v>
      </c>
      <c r="P5727" s="11">
        <f t="shared" si="1152"/>
        <v>0</v>
      </c>
      <c r="Q5727" s="11">
        <f t="shared" si="1153"/>
        <v>0</v>
      </c>
      <c r="R5727" s="11">
        <f t="shared" si="1154"/>
        <v>0</v>
      </c>
      <c r="S5727" s="11">
        <f t="shared" si="1155"/>
        <v>0</v>
      </c>
      <c r="T5727" t="str">
        <f t="shared" si="1156"/>
        <v>إضافى كامل</v>
      </c>
    </row>
    <row r="5728" spans="1:20" x14ac:dyDescent="0.25">
      <c r="A5728">
        <v>184</v>
      </c>
      <c r="B5728">
        <v>29237</v>
      </c>
      <c r="C5728" t="s">
        <v>522</v>
      </c>
      <c r="D5728" s="8">
        <v>45623</v>
      </c>
      <c r="E5728" t="s">
        <v>23</v>
      </c>
      <c r="F5728">
        <v>22</v>
      </c>
      <c r="G5728" s="9" t="s">
        <v>335</v>
      </c>
      <c r="H5728" s="10">
        <v>13</v>
      </c>
      <c r="I5728" s="12">
        <v>0.33624999999999999</v>
      </c>
      <c r="J5728" s="12">
        <v>0.33627314814814813</v>
      </c>
      <c r="L5728" s="11">
        <f t="shared" si="1148"/>
        <v>1</v>
      </c>
      <c r="M5728" s="11">
        <f t="shared" si="1149"/>
        <v>0</v>
      </c>
      <c r="N5728" s="11">
        <f t="shared" si="1150"/>
        <v>0</v>
      </c>
      <c r="O5728" s="11">
        <f t="shared" si="1151"/>
        <v>0</v>
      </c>
      <c r="P5728" s="11">
        <f t="shared" si="1152"/>
        <v>0</v>
      </c>
      <c r="Q5728" s="11">
        <f t="shared" si="1153"/>
        <v>0</v>
      </c>
      <c r="R5728" s="11">
        <f t="shared" si="1154"/>
        <v>0</v>
      </c>
      <c r="S5728" s="11">
        <f t="shared" si="1155"/>
        <v>0</v>
      </c>
      <c r="T5728" t="str">
        <f t="shared" si="1156"/>
        <v>إضافى كامل</v>
      </c>
    </row>
    <row r="5729" spans="1:20" x14ac:dyDescent="0.25">
      <c r="A5729">
        <v>184</v>
      </c>
      <c r="B5729">
        <v>29237</v>
      </c>
      <c r="C5729" t="s">
        <v>522</v>
      </c>
      <c r="D5729" s="8">
        <v>45624</v>
      </c>
      <c r="E5729" t="s">
        <v>24</v>
      </c>
      <c r="F5729">
        <v>22</v>
      </c>
      <c r="G5729" s="9" t="s">
        <v>335</v>
      </c>
      <c r="H5729" s="10">
        <v>14</v>
      </c>
      <c r="I5729" s="12">
        <v>0.92407407407407405</v>
      </c>
      <c r="J5729" s="12">
        <v>0.92409722222222224</v>
      </c>
      <c r="L5729" s="11">
        <f t="shared" si="1148"/>
        <v>1</v>
      </c>
      <c r="M5729" s="11">
        <f t="shared" si="1149"/>
        <v>0</v>
      </c>
      <c r="N5729" s="11">
        <f t="shared" si="1150"/>
        <v>0</v>
      </c>
      <c r="O5729" s="11">
        <f t="shared" si="1151"/>
        <v>0</v>
      </c>
      <c r="P5729" s="11">
        <f t="shared" si="1152"/>
        <v>0</v>
      </c>
      <c r="Q5729" s="11">
        <f t="shared" si="1153"/>
        <v>0</v>
      </c>
      <c r="R5729" s="11">
        <f t="shared" si="1154"/>
        <v>0</v>
      </c>
      <c r="S5729" s="11">
        <f t="shared" si="1155"/>
        <v>0</v>
      </c>
      <c r="T5729" t="str">
        <f t="shared" si="1156"/>
        <v>إضافى كامل</v>
      </c>
    </row>
    <row r="5730" spans="1:20" x14ac:dyDescent="0.25">
      <c r="A5730">
        <v>184</v>
      </c>
      <c r="B5730">
        <v>29237</v>
      </c>
      <c r="C5730" t="s">
        <v>522</v>
      </c>
      <c r="D5730" s="8">
        <v>45625</v>
      </c>
      <c r="E5730" t="s">
        <v>15</v>
      </c>
      <c r="F5730">
        <v>22</v>
      </c>
      <c r="G5730" s="9" t="s">
        <v>335</v>
      </c>
      <c r="H5730" s="10">
        <v>15</v>
      </c>
      <c r="I5730" s="12">
        <v>0.58515046296296291</v>
      </c>
      <c r="J5730" s="12">
        <v>0.58519675925925929</v>
      </c>
      <c r="L5730" s="11">
        <f t="shared" si="1148"/>
        <v>1</v>
      </c>
      <c r="M5730" s="11">
        <f t="shared" si="1149"/>
        <v>0</v>
      </c>
      <c r="N5730" s="11">
        <f t="shared" si="1150"/>
        <v>0</v>
      </c>
      <c r="O5730" s="11">
        <f t="shared" si="1151"/>
        <v>0</v>
      </c>
      <c r="P5730" s="11">
        <f t="shared" si="1152"/>
        <v>0</v>
      </c>
      <c r="Q5730" s="11">
        <f t="shared" si="1153"/>
        <v>0</v>
      </c>
      <c r="R5730" s="11">
        <f t="shared" si="1154"/>
        <v>0</v>
      </c>
      <c r="S5730" s="11">
        <f t="shared" si="1155"/>
        <v>0</v>
      </c>
      <c r="T5730" t="str">
        <f t="shared" si="1156"/>
        <v>إضافى كامل</v>
      </c>
    </row>
    <row r="5731" spans="1:20" x14ac:dyDescent="0.25">
      <c r="A5731">
        <v>184</v>
      </c>
      <c r="B5731">
        <v>29237</v>
      </c>
      <c r="C5731" t="s">
        <v>522</v>
      </c>
      <c r="D5731" s="8">
        <v>45626</v>
      </c>
      <c r="E5731" t="s">
        <v>18</v>
      </c>
      <c r="F5731">
        <v>22</v>
      </c>
      <c r="G5731" s="9" t="s">
        <v>335</v>
      </c>
      <c r="H5731" s="10">
        <v>16</v>
      </c>
      <c r="I5731" s="12">
        <v>0.83803240740740736</v>
      </c>
      <c r="J5731" s="12">
        <v>0.83807870370370374</v>
      </c>
      <c r="L5731" s="11">
        <f t="shared" si="1148"/>
        <v>1</v>
      </c>
      <c r="M5731" s="11">
        <f t="shared" si="1149"/>
        <v>0</v>
      </c>
      <c r="N5731" s="11">
        <f t="shared" si="1150"/>
        <v>0</v>
      </c>
      <c r="O5731" s="11">
        <f t="shared" si="1151"/>
        <v>0</v>
      </c>
      <c r="P5731" s="11">
        <f t="shared" si="1152"/>
        <v>0</v>
      </c>
      <c r="Q5731" s="11">
        <f t="shared" si="1153"/>
        <v>0</v>
      </c>
      <c r="R5731" s="11">
        <f t="shared" si="1154"/>
        <v>0</v>
      </c>
      <c r="S5731" s="11">
        <f t="shared" si="1155"/>
        <v>0</v>
      </c>
      <c r="T5731" t="str">
        <f t="shared" si="1156"/>
        <v>إضافى كامل</v>
      </c>
    </row>
    <row r="5732" spans="1:20" x14ac:dyDescent="0.25">
      <c r="A5732">
        <v>14</v>
      </c>
      <c r="B5732">
        <v>4455</v>
      </c>
      <c r="C5732" t="s">
        <v>523</v>
      </c>
      <c r="D5732" s="8">
        <v>45597</v>
      </c>
      <c r="E5732" t="s">
        <v>15</v>
      </c>
      <c r="F5732">
        <v>25</v>
      </c>
      <c r="G5732" s="9" t="s">
        <v>524</v>
      </c>
      <c r="H5732" s="10">
        <v>1</v>
      </c>
      <c r="I5732" s="12">
        <v>0.86648148148148152</v>
      </c>
      <c r="J5732" s="12">
        <v>0.8665046296296296</v>
      </c>
      <c r="L5732" s="11">
        <f t="shared" si="1148"/>
        <v>1</v>
      </c>
      <c r="M5732" s="11">
        <f t="shared" si="1149"/>
        <v>0</v>
      </c>
      <c r="N5732" s="11">
        <f t="shared" si="1150"/>
        <v>0</v>
      </c>
      <c r="O5732" s="11">
        <f t="shared" si="1151"/>
        <v>0</v>
      </c>
      <c r="P5732" s="11">
        <f t="shared" si="1152"/>
        <v>0</v>
      </c>
      <c r="Q5732" s="11">
        <f t="shared" si="1153"/>
        <v>0</v>
      </c>
      <c r="R5732" s="11">
        <f t="shared" si="1154"/>
        <v>0</v>
      </c>
      <c r="S5732" s="11">
        <f t="shared" si="1155"/>
        <v>0</v>
      </c>
      <c r="T5732" t="str">
        <f t="shared" si="1156"/>
        <v>إضافى كامل</v>
      </c>
    </row>
    <row r="5733" spans="1:20" x14ac:dyDescent="0.25">
      <c r="A5733">
        <v>14</v>
      </c>
      <c r="B5733">
        <v>4455</v>
      </c>
      <c r="C5733" t="s">
        <v>525</v>
      </c>
      <c r="D5733" s="8">
        <v>45598</v>
      </c>
      <c r="E5733" t="s">
        <v>18</v>
      </c>
      <c r="F5733">
        <v>25</v>
      </c>
      <c r="G5733" s="9" t="s">
        <v>526</v>
      </c>
      <c r="H5733" s="10">
        <v>2</v>
      </c>
      <c r="I5733" s="12">
        <v>0.38361111111111112</v>
      </c>
      <c r="J5733" s="12">
        <v>0.38363425925925926</v>
      </c>
      <c r="L5733" s="11">
        <f t="shared" si="1148"/>
        <v>1</v>
      </c>
      <c r="M5733" s="11">
        <f t="shared" si="1149"/>
        <v>0</v>
      </c>
      <c r="N5733" s="11">
        <f t="shared" si="1150"/>
        <v>0</v>
      </c>
      <c r="O5733" s="11">
        <f t="shared" si="1151"/>
        <v>0</v>
      </c>
      <c r="P5733" s="11">
        <f t="shared" si="1152"/>
        <v>0</v>
      </c>
      <c r="Q5733" s="11">
        <f t="shared" si="1153"/>
        <v>0</v>
      </c>
      <c r="R5733" s="11">
        <f t="shared" si="1154"/>
        <v>0</v>
      </c>
      <c r="S5733" s="11">
        <f t="shared" si="1155"/>
        <v>0</v>
      </c>
      <c r="T5733" t="str">
        <f t="shared" si="1156"/>
        <v>إضافى كامل</v>
      </c>
    </row>
    <row r="5734" spans="1:20" x14ac:dyDescent="0.25">
      <c r="A5734">
        <v>14</v>
      </c>
      <c r="B5734">
        <v>4455</v>
      </c>
      <c r="C5734" t="s">
        <v>525</v>
      </c>
      <c r="D5734" s="8">
        <v>45599</v>
      </c>
      <c r="E5734" t="s">
        <v>20</v>
      </c>
      <c r="F5734">
        <v>25</v>
      </c>
      <c r="G5734" s="9" t="s">
        <v>526</v>
      </c>
      <c r="H5734" s="10">
        <v>3</v>
      </c>
      <c r="I5734" s="12">
        <v>0.84480324074074076</v>
      </c>
      <c r="J5734" s="12">
        <v>0.84483796296296299</v>
      </c>
      <c r="L5734" s="11">
        <f t="shared" si="1148"/>
        <v>1</v>
      </c>
      <c r="M5734" s="11">
        <f t="shared" si="1149"/>
        <v>0</v>
      </c>
      <c r="N5734" s="11">
        <f t="shared" si="1150"/>
        <v>0</v>
      </c>
      <c r="O5734" s="11">
        <f t="shared" si="1151"/>
        <v>0</v>
      </c>
      <c r="P5734" s="11">
        <f t="shared" si="1152"/>
        <v>0</v>
      </c>
      <c r="Q5734" s="11">
        <f t="shared" si="1153"/>
        <v>0</v>
      </c>
      <c r="R5734" s="11">
        <f t="shared" si="1154"/>
        <v>0</v>
      </c>
      <c r="S5734" s="11">
        <f t="shared" si="1155"/>
        <v>0</v>
      </c>
      <c r="T5734" t="str">
        <f t="shared" si="1156"/>
        <v>إضافى كامل</v>
      </c>
    </row>
    <row r="5735" spans="1:20" x14ac:dyDescent="0.25">
      <c r="A5735">
        <v>14</v>
      </c>
      <c r="B5735">
        <v>4455</v>
      </c>
      <c r="C5735" t="s">
        <v>525</v>
      </c>
      <c r="D5735" s="8">
        <v>45600</v>
      </c>
      <c r="E5735" t="s">
        <v>21</v>
      </c>
      <c r="F5735">
        <v>25</v>
      </c>
      <c r="G5735" s="9" t="s">
        <v>526</v>
      </c>
      <c r="H5735" s="10">
        <v>4</v>
      </c>
      <c r="I5735" s="12">
        <v>0.34131944444444445</v>
      </c>
      <c r="J5735" s="12">
        <v>0.34133101851851849</v>
      </c>
      <c r="L5735" s="11">
        <f t="shared" si="1148"/>
        <v>1</v>
      </c>
      <c r="M5735" s="11">
        <f t="shared" si="1149"/>
        <v>0</v>
      </c>
      <c r="N5735" s="11">
        <f t="shared" si="1150"/>
        <v>0</v>
      </c>
      <c r="O5735" s="11">
        <f t="shared" si="1151"/>
        <v>0</v>
      </c>
      <c r="P5735" s="11">
        <f t="shared" si="1152"/>
        <v>0</v>
      </c>
      <c r="Q5735" s="11">
        <f t="shared" si="1153"/>
        <v>0</v>
      </c>
      <c r="R5735" s="11">
        <f t="shared" si="1154"/>
        <v>0</v>
      </c>
      <c r="S5735" s="11">
        <f t="shared" si="1155"/>
        <v>0</v>
      </c>
      <c r="T5735" t="str">
        <f t="shared" si="1156"/>
        <v>إضافى كامل</v>
      </c>
    </row>
    <row r="5736" spans="1:20" x14ac:dyDescent="0.25">
      <c r="A5736">
        <v>14</v>
      </c>
      <c r="B5736">
        <v>4455</v>
      </c>
      <c r="C5736" t="s">
        <v>525</v>
      </c>
      <c r="D5736" s="8">
        <v>45601</v>
      </c>
      <c r="E5736" t="s">
        <v>22</v>
      </c>
      <c r="F5736">
        <v>25</v>
      </c>
      <c r="G5736" s="9" t="s">
        <v>526</v>
      </c>
      <c r="H5736" s="10">
        <v>5</v>
      </c>
      <c r="I5736" s="12">
        <v>0.83</v>
      </c>
      <c r="J5736" s="12">
        <v>0.83001157407407411</v>
      </c>
      <c r="L5736" s="11">
        <f t="shared" si="1148"/>
        <v>1</v>
      </c>
      <c r="M5736" s="11">
        <f t="shared" si="1149"/>
        <v>0</v>
      </c>
      <c r="N5736" s="11">
        <f t="shared" si="1150"/>
        <v>0</v>
      </c>
      <c r="O5736" s="11">
        <f t="shared" si="1151"/>
        <v>0</v>
      </c>
      <c r="P5736" s="11">
        <f t="shared" si="1152"/>
        <v>0</v>
      </c>
      <c r="Q5736" s="11">
        <f t="shared" si="1153"/>
        <v>0</v>
      </c>
      <c r="R5736" s="11">
        <f t="shared" si="1154"/>
        <v>0</v>
      </c>
      <c r="S5736" s="11">
        <f t="shared" si="1155"/>
        <v>0</v>
      </c>
      <c r="T5736" t="str">
        <f t="shared" si="1156"/>
        <v>إضافى كامل</v>
      </c>
    </row>
    <row r="5737" spans="1:20" x14ac:dyDescent="0.25">
      <c r="A5737">
        <v>14</v>
      </c>
      <c r="B5737">
        <v>4455</v>
      </c>
      <c r="C5737" t="s">
        <v>525</v>
      </c>
      <c r="D5737" s="8">
        <v>45602</v>
      </c>
      <c r="E5737" t="s">
        <v>23</v>
      </c>
      <c r="F5737">
        <v>25</v>
      </c>
      <c r="G5737" s="9" t="s">
        <v>526</v>
      </c>
      <c r="H5737" s="10">
        <v>6</v>
      </c>
      <c r="I5737" s="12">
        <v>0.33341435185185186</v>
      </c>
      <c r="J5737" s="12">
        <v>0.3334375</v>
      </c>
      <c r="L5737" s="11">
        <f t="shared" si="1148"/>
        <v>1</v>
      </c>
      <c r="M5737" s="11">
        <f t="shared" si="1149"/>
        <v>0</v>
      </c>
      <c r="N5737" s="11">
        <f t="shared" si="1150"/>
        <v>0</v>
      </c>
      <c r="O5737" s="11">
        <f t="shared" si="1151"/>
        <v>0</v>
      </c>
      <c r="P5737" s="11">
        <f t="shared" si="1152"/>
        <v>0</v>
      </c>
      <c r="Q5737" s="11">
        <f t="shared" si="1153"/>
        <v>0</v>
      </c>
      <c r="R5737" s="11">
        <f t="shared" si="1154"/>
        <v>0</v>
      </c>
      <c r="S5737" s="11">
        <f t="shared" si="1155"/>
        <v>0</v>
      </c>
      <c r="T5737" t="str">
        <f t="shared" si="1156"/>
        <v>إضافى كامل</v>
      </c>
    </row>
    <row r="5738" spans="1:20" x14ac:dyDescent="0.25">
      <c r="A5738">
        <v>14</v>
      </c>
      <c r="B5738">
        <v>4455</v>
      </c>
      <c r="C5738" t="s">
        <v>525</v>
      </c>
      <c r="D5738" s="8">
        <v>45603</v>
      </c>
      <c r="E5738" t="s">
        <v>24</v>
      </c>
      <c r="F5738">
        <v>25</v>
      </c>
      <c r="G5738" s="9" t="s">
        <v>526</v>
      </c>
      <c r="H5738" s="10"/>
      <c r="L5738" s="11">
        <f t="shared" si="1148"/>
        <v>1</v>
      </c>
      <c r="M5738" s="11">
        <f t="shared" si="1149"/>
        <v>1</v>
      </c>
      <c r="N5738" s="11">
        <f t="shared" si="1150"/>
        <v>0</v>
      </c>
      <c r="O5738" s="11">
        <f t="shared" si="1151"/>
        <v>0</v>
      </c>
      <c r="P5738" s="11">
        <f t="shared" si="1152"/>
        <v>0</v>
      </c>
      <c r="Q5738" s="11">
        <f t="shared" si="1153"/>
        <v>0</v>
      </c>
      <c r="R5738" s="11">
        <f t="shared" si="1154"/>
        <v>0</v>
      </c>
      <c r="S5738" s="11">
        <f t="shared" si="1155"/>
        <v>1</v>
      </c>
      <c r="T5738" t="str">
        <f t="shared" si="1156"/>
        <v>إضافى كامل</v>
      </c>
    </row>
    <row r="5739" spans="1:20" x14ac:dyDescent="0.25">
      <c r="A5739">
        <v>14</v>
      </c>
      <c r="B5739">
        <v>4455</v>
      </c>
      <c r="C5739" t="s">
        <v>525</v>
      </c>
      <c r="D5739" s="8">
        <v>45604</v>
      </c>
      <c r="E5739" t="s">
        <v>15</v>
      </c>
      <c r="F5739">
        <v>25</v>
      </c>
      <c r="G5739" s="9" t="s">
        <v>526</v>
      </c>
      <c r="H5739" s="10"/>
      <c r="I5739" s="12"/>
      <c r="J5739" s="12"/>
      <c r="L5739" s="11">
        <f t="shared" si="1148"/>
        <v>1</v>
      </c>
      <c r="M5739" s="11">
        <f t="shared" si="1149"/>
        <v>1</v>
      </c>
      <c r="N5739" s="11">
        <f t="shared" si="1150"/>
        <v>0</v>
      </c>
      <c r="O5739" s="11">
        <f t="shared" si="1151"/>
        <v>0</v>
      </c>
      <c r="P5739" s="11">
        <f t="shared" si="1152"/>
        <v>0</v>
      </c>
      <c r="Q5739" s="11">
        <f t="shared" si="1153"/>
        <v>0</v>
      </c>
      <c r="R5739" s="11">
        <f t="shared" si="1154"/>
        <v>0</v>
      </c>
      <c r="S5739" s="11">
        <f t="shared" si="1155"/>
        <v>1</v>
      </c>
      <c r="T5739" t="str">
        <f t="shared" si="1156"/>
        <v>إضافى كامل</v>
      </c>
    </row>
    <row r="5740" spans="1:20" x14ac:dyDescent="0.25">
      <c r="A5740">
        <v>14</v>
      </c>
      <c r="B5740">
        <v>4455</v>
      </c>
      <c r="C5740" t="s">
        <v>525</v>
      </c>
      <c r="D5740" s="8">
        <v>45605</v>
      </c>
      <c r="E5740" t="s">
        <v>18</v>
      </c>
      <c r="F5740">
        <v>25</v>
      </c>
      <c r="G5740" s="9" t="s">
        <v>526</v>
      </c>
      <c r="H5740" s="10"/>
      <c r="I5740" s="12"/>
      <c r="J5740" s="12"/>
      <c r="L5740" s="11">
        <f t="shared" si="1148"/>
        <v>1</v>
      </c>
      <c r="M5740" s="11">
        <f t="shared" si="1149"/>
        <v>1</v>
      </c>
      <c r="N5740" s="11">
        <f t="shared" si="1150"/>
        <v>0</v>
      </c>
      <c r="O5740" s="11">
        <f t="shared" si="1151"/>
        <v>0</v>
      </c>
      <c r="P5740" s="11">
        <f t="shared" si="1152"/>
        <v>0</v>
      </c>
      <c r="Q5740" s="11">
        <f t="shared" si="1153"/>
        <v>0</v>
      </c>
      <c r="R5740" s="11">
        <f t="shared" si="1154"/>
        <v>0</v>
      </c>
      <c r="S5740" s="11">
        <f t="shared" si="1155"/>
        <v>1</v>
      </c>
      <c r="T5740" t="str">
        <f t="shared" si="1156"/>
        <v>إضافى كامل</v>
      </c>
    </row>
    <row r="5741" spans="1:20" x14ac:dyDescent="0.25">
      <c r="A5741">
        <v>14</v>
      </c>
      <c r="B5741">
        <v>4455</v>
      </c>
      <c r="C5741" t="s">
        <v>525</v>
      </c>
      <c r="D5741" s="8">
        <v>45606</v>
      </c>
      <c r="E5741" t="s">
        <v>20</v>
      </c>
      <c r="F5741">
        <v>25</v>
      </c>
      <c r="G5741" s="9" t="s">
        <v>526</v>
      </c>
      <c r="H5741" s="10"/>
      <c r="I5741" s="12"/>
      <c r="J5741" s="12"/>
      <c r="L5741" s="11">
        <f t="shared" si="1148"/>
        <v>1</v>
      </c>
      <c r="M5741" s="11">
        <f t="shared" si="1149"/>
        <v>1</v>
      </c>
      <c r="N5741" s="11">
        <f t="shared" si="1150"/>
        <v>0</v>
      </c>
      <c r="O5741" s="11">
        <f t="shared" si="1151"/>
        <v>0</v>
      </c>
      <c r="P5741" s="11">
        <f t="shared" si="1152"/>
        <v>0</v>
      </c>
      <c r="Q5741" s="11">
        <f t="shared" si="1153"/>
        <v>0</v>
      </c>
      <c r="R5741" s="11">
        <f t="shared" si="1154"/>
        <v>0</v>
      </c>
      <c r="S5741" s="11">
        <f t="shared" si="1155"/>
        <v>1</v>
      </c>
      <c r="T5741" t="str">
        <f t="shared" si="1156"/>
        <v>إضافى كامل</v>
      </c>
    </row>
    <row r="5742" spans="1:20" x14ac:dyDescent="0.25">
      <c r="A5742">
        <v>14</v>
      </c>
      <c r="B5742">
        <v>4455</v>
      </c>
      <c r="C5742" t="s">
        <v>525</v>
      </c>
      <c r="D5742" s="8">
        <v>45607</v>
      </c>
      <c r="E5742" t="s">
        <v>21</v>
      </c>
      <c r="F5742">
        <v>25</v>
      </c>
      <c r="G5742" s="9" t="s">
        <v>526</v>
      </c>
      <c r="H5742" s="10">
        <v>7</v>
      </c>
      <c r="I5742" s="12">
        <v>0.82767361111111115</v>
      </c>
      <c r="J5742" s="12">
        <v>0.82768518518518519</v>
      </c>
      <c r="L5742" s="11">
        <f t="shared" si="1148"/>
        <v>1</v>
      </c>
      <c r="M5742" s="11">
        <f t="shared" si="1149"/>
        <v>1</v>
      </c>
      <c r="N5742" s="11">
        <f t="shared" si="1150"/>
        <v>0</v>
      </c>
      <c r="O5742" s="11">
        <f t="shared" si="1151"/>
        <v>0</v>
      </c>
      <c r="P5742" s="11">
        <f t="shared" si="1152"/>
        <v>0</v>
      </c>
      <c r="Q5742" s="11">
        <f t="shared" si="1153"/>
        <v>0</v>
      </c>
      <c r="R5742" s="11">
        <f t="shared" si="1154"/>
        <v>0</v>
      </c>
      <c r="S5742" s="11">
        <f t="shared" si="1155"/>
        <v>1</v>
      </c>
      <c r="T5742" t="str">
        <f t="shared" si="1156"/>
        <v>إضافى كامل</v>
      </c>
    </row>
    <row r="5743" spans="1:20" x14ac:dyDescent="0.25">
      <c r="A5743">
        <v>14</v>
      </c>
      <c r="B5743">
        <v>4455</v>
      </c>
      <c r="C5743" t="s">
        <v>525</v>
      </c>
      <c r="D5743" s="8">
        <v>45608</v>
      </c>
      <c r="E5743" t="s">
        <v>22</v>
      </c>
      <c r="F5743">
        <v>25</v>
      </c>
      <c r="G5743" s="9" t="s">
        <v>526</v>
      </c>
      <c r="H5743" s="10">
        <v>8</v>
      </c>
      <c r="I5743" s="12">
        <v>0.33489583333333334</v>
      </c>
      <c r="J5743" s="12">
        <v>0.33491898148148147</v>
      </c>
      <c r="L5743" s="11">
        <f t="shared" si="1148"/>
        <v>1</v>
      </c>
      <c r="M5743" s="11">
        <f t="shared" si="1149"/>
        <v>1</v>
      </c>
      <c r="N5743" s="11">
        <f t="shared" si="1150"/>
        <v>0</v>
      </c>
      <c r="O5743" s="11">
        <f t="shared" si="1151"/>
        <v>0</v>
      </c>
      <c r="P5743" s="11">
        <f t="shared" si="1152"/>
        <v>0</v>
      </c>
      <c r="Q5743" s="11">
        <f t="shared" si="1153"/>
        <v>0</v>
      </c>
      <c r="R5743" s="11">
        <f t="shared" si="1154"/>
        <v>0</v>
      </c>
      <c r="S5743" s="11">
        <f t="shared" si="1155"/>
        <v>1</v>
      </c>
      <c r="T5743" t="str">
        <f t="shared" si="1156"/>
        <v>إضافى كامل</v>
      </c>
    </row>
    <row r="5744" spans="1:20" x14ac:dyDescent="0.25">
      <c r="A5744">
        <v>14</v>
      </c>
      <c r="B5744">
        <v>4455</v>
      </c>
      <c r="C5744" t="s">
        <v>525</v>
      </c>
      <c r="D5744" s="8">
        <v>45609</v>
      </c>
      <c r="E5744" t="s">
        <v>23</v>
      </c>
      <c r="F5744">
        <v>25</v>
      </c>
      <c r="G5744" s="9" t="s">
        <v>526</v>
      </c>
      <c r="H5744" s="10">
        <v>9</v>
      </c>
      <c r="I5744" s="12">
        <v>0.82923611111111106</v>
      </c>
      <c r="J5744" s="12">
        <v>0.82925925925925925</v>
      </c>
      <c r="L5744" s="11">
        <f t="shared" si="1148"/>
        <v>1</v>
      </c>
      <c r="M5744" s="11">
        <f t="shared" si="1149"/>
        <v>1</v>
      </c>
      <c r="N5744" s="11">
        <f t="shared" si="1150"/>
        <v>0</v>
      </c>
      <c r="O5744" s="11">
        <f t="shared" si="1151"/>
        <v>0</v>
      </c>
      <c r="P5744" s="11">
        <f t="shared" si="1152"/>
        <v>0</v>
      </c>
      <c r="Q5744" s="11">
        <f t="shared" si="1153"/>
        <v>0</v>
      </c>
      <c r="R5744" s="11">
        <f t="shared" si="1154"/>
        <v>0</v>
      </c>
      <c r="S5744" s="11">
        <f t="shared" si="1155"/>
        <v>1</v>
      </c>
      <c r="T5744" t="str">
        <f t="shared" si="1156"/>
        <v>إضافى كامل</v>
      </c>
    </row>
    <row r="5745" spans="1:20" x14ac:dyDescent="0.25">
      <c r="A5745">
        <v>14</v>
      </c>
      <c r="B5745">
        <v>4455</v>
      </c>
      <c r="C5745" t="s">
        <v>525</v>
      </c>
      <c r="D5745" s="8">
        <v>45610</v>
      </c>
      <c r="E5745" t="s">
        <v>24</v>
      </c>
      <c r="F5745">
        <v>25</v>
      </c>
      <c r="G5745" s="9" t="s">
        <v>526</v>
      </c>
      <c r="H5745" s="10">
        <v>10</v>
      </c>
      <c r="I5745" s="12">
        <v>0.33553240740740742</v>
      </c>
      <c r="J5745" s="12">
        <v>0.33555555555555555</v>
      </c>
      <c r="L5745" s="11">
        <f t="shared" si="1148"/>
        <v>1</v>
      </c>
      <c r="M5745" s="11">
        <f t="shared" si="1149"/>
        <v>1</v>
      </c>
      <c r="N5745" s="11">
        <f t="shared" si="1150"/>
        <v>0</v>
      </c>
      <c r="O5745" s="11">
        <f t="shared" si="1151"/>
        <v>0</v>
      </c>
      <c r="P5745" s="11">
        <f t="shared" si="1152"/>
        <v>0</v>
      </c>
      <c r="Q5745" s="11">
        <f t="shared" si="1153"/>
        <v>0</v>
      </c>
      <c r="R5745" s="11">
        <f t="shared" si="1154"/>
        <v>0</v>
      </c>
      <c r="S5745" s="11">
        <f t="shared" si="1155"/>
        <v>1</v>
      </c>
      <c r="T5745" t="str">
        <f t="shared" si="1156"/>
        <v>إضافى كامل</v>
      </c>
    </row>
    <row r="5746" spans="1:20" x14ac:dyDescent="0.25">
      <c r="A5746">
        <v>14</v>
      </c>
      <c r="B5746">
        <v>4455</v>
      </c>
      <c r="C5746" t="s">
        <v>525</v>
      </c>
      <c r="D5746" s="8">
        <v>45611</v>
      </c>
      <c r="E5746" t="s">
        <v>15</v>
      </c>
      <c r="F5746">
        <v>25</v>
      </c>
      <c r="G5746" s="9" t="s">
        <v>526</v>
      </c>
      <c r="H5746" s="10">
        <v>11</v>
      </c>
      <c r="I5746" s="12">
        <v>0.83530092592592597</v>
      </c>
      <c r="J5746" s="12">
        <v>0.83532407407407405</v>
      </c>
      <c r="L5746" s="11">
        <f t="shared" si="1148"/>
        <v>1</v>
      </c>
      <c r="M5746" s="11">
        <f t="shared" si="1149"/>
        <v>1</v>
      </c>
      <c r="N5746" s="11">
        <f t="shared" si="1150"/>
        <v>0</v>
      </c>
      <c r="O5746" s="11">
        <f t="shared" si="1151"/>
        <v>0</v>
      </c>
      <c r="P5746" s="11">
        <f t="shared" si="1152"/>
        <v>0</v>
      </c>
      <c r="Q5746" s="11">
        <f t="shared" si="1153"/>
        <v>0</v>
      </c>
      <c r="R5746" s="11">
        <f t="shared" si="1154"/>
        <v>0</v>
      </c>
      <c r="S5746" s="11">
        <f t="shared" si="1155"/>
        <v>1</v>
      </c>
      <c r="T5746" t="str">
        <f t="shared" si="1156"/>
        <v>إضافى كامل</v>
      </c>
    </row>
    <row r="5747" spans="1:20" x14ac:dyDescent="0.25">
      <c r="A5747">
        <v>14</v>
      </c>
      <c r="B5747">
        <v>4455</v>
      </c>
      <c r="C5747" t="s">
        <v>525</v>
      </c>
      <c r="D5747" s="8">
        <v>45612</v>
      </c>
      <c r="E5747" t="s">
        <v>18</v>
      </c>
      <c r="F5747">
        <v>25</v>
      </c>
      <c r="G5747" s="9" t="s">
        <v>526</v>
      </c>
      <c r="H5747" s="10">
        <v>12</v>
      </c>
      <c r="I5747" s="12">
        <v>0.33806712962962965</v>
      </c>
      <c r="J5747" s="12">
        <v>0.33809027777777778</v>
      </c>
      <c r="L5747" s="11">
        <f t="shared" si="1148"/>
        <v>1</v>
      </c>
      <c r="M5747" s="11">
        <f t="shared" si="1149"/>
        <v>1</v>
      </c>
      <c r="N5747" s="11">
        <f t="shared" si="1150"/>
        <v>0</v>
      </c>
      <c r="O5747" s="11">
        <f t="shared" si="1151"/>
        <v>0</v>
      </c>
      <c r="P5747" s="11">
        <f t="shared" si="1152"/>
        <v>0</v>
      </c>
      <c r="Q5747" s="11">
        <f t="shared" si="1153"/>
        <v>0</v>
      </c>
      <c r="R5747" s="11">
        <f t="shared" si="1154"/>
        <v>0</v>
      </c>
      <c r="S5747" s="11">
        <f t="shared" si="1155"/>
        <v>1</v>
      </c>
      <c r="T5747" t="str">
        <f t="shared" si="1156"/>
        <v>إضافى كامل</v>
      </c>
    </row>
    <row r="5748" spans="1:20" x14ac:dyDescent="0.25">
      <c r="A5748">
        <v>14</v>
      </c>
      <c r="B5748">
        <v>4455</v>
      </c>
      <c r="C5748" t="s">
        <v>525</v>
      </c>
      <c r="D5748" s="8">
        <v>45613</v>
      </c>
      <c r="E5748" t="s">
        <v>20</v>
      </c>
      <c r="F5748">
        <v>25</v>
      </c>
      <c r="G5748" s="9" t="s">
        <v>526</v>
      </c>
      <c r="H5748" s="10">
        <v>13</v>
      </c>
      <c r="I5748" s="12">
        <v>0.80186342592592597</v>
      </c>
      <c r="J5748" s="12">
        <v>0.80188657407407404</v>
      </c>
      <c r="L5748" s="11">
        <f t="shared" si="1148"/>
        <v>1</v>
      </c>
      <c r="M5748" s="11">
        <f t="shared" si="1149"/>
        <v>1</v>
      </c>
      <c r="N5748" s="11">
        <f t="shared" si="1150"/>
        <v>0</v>
      </c>
      <c r="O5748" s="11">
        <f t="shared" si="1151"/>
        <v>0</v>
      </c>
      <c r="P5748" s="11">
        <f t="shared" si="1152"/>
        <v>0</v>
      </c>
      <c r="Q5748" s="11">
        <f t="shared" si="1153"/>
        <v>0</v>
      </c>
      <c r="R5748" s="11">
        <f t="shared" si="1154"/>
        <v>0</v>
      </c>
      <c r="S5748" s="11">
        <f t="shared" si="1155"/>
        <v>1</v>
      </c>
      <c r="T5748" t="str">
        <f t="shared" si="1156"/>
        <v>إضافى كامل</v>
      </c>
    </row>
    <row r="5749" spans="1:20" x14ac:dyDescent="0.25">
      <c r="A5749">
        <v>14</v>
      </c>
      <c r="B5749">
        <v>4455</v>
      </c>
      <c r="C5749" t="s">
        <v>525</v>
      </c>
      <c r="D5749" s="8">
        <v>45614</v>
      </c>
      <c r="E5749" t="s">
        <v>21</v>
      </c>
      <c r="F5749">
        <v>25</v>
      </c>
      <c r="G5749" s="9" t="s">
        <v>526</v>
      </c>
      <c r="H5749" s="10">
        <v>14</v>
      </c>
      <c r="I5749" s="12">
        <v>0.33534722222222224</v>
      </c>
      <c r="J5749" s="12">
        <v>0.33535879629629628</v>
      </c>
      <c r="L5749" s="11">
        <f t="shared" si="1148"/>
        <v>1</v>
      </c>
      <c r="M5749" s="11">
        <f t="shared" si="1149"/>
        <v>1</v>
      </c>
      <c r="N5749" s="11">
        <f t="shared" si="1150"/>
        <v>0</v>
      </c>
      <c r="O5749" s="11">
        <f t="shared" si="1151"/>
        <v>0</v>
      </c>
      <c r="P5749" s="11">
        <f t="shared" si="1152"/>
        <v>0</v>
      </c>
      <c r="Q5749" s="11">
        <f t="shared" si="1153"/>
        <v>0</v>
      </c>
      <c r="R5749" s="11">
        <f t="shared" si="1154"/>
        <v>0</v>
      </c>
      <c r="S5749" s="11">
        <f t="shared" si="1155"/>
        <v>1</v>
      </c>
      <c r="T5749" t="str">
        <f t="shared" si="1156"/>
        <v>إضافى كامل</v>
      </c>
    </row>
    <row r="5750" spans="1:20" x14ac:dyDescent="0.25">
      <c r="A5750">
        <v>14</v>
      </c>
      <c r="B5750">
        <v>4455</v>
      </c>
      <c r="C5750" t="s">
        <v>525</v>
      </c>
      <c r="D5750" s="8">
        <v>45615</v>
      </c>
      <c r="E5750" t="s">
        <v>22</v>
      </c>
      <c r="F5750">
        <v>25</v>
      </c>
      <c r="G5750" s="9" t="s">
        <v>526</v>
      </c>
      <c r="H5750" s="10"/>
      <c r="L5750" s="11">
        <f t="shared" si="1148"/>
        <v>1</v>
      </c>
      <c r="M5750" s="11">
        <f t="shared" si="1149"/>
        <v>1</v>
      </c>
      <c r="N5750" s="11">
        <f t="shared" si="1150"/>
        <v>0</v>
      </c>
      <c r="O5750" s="11">
        <f t="shared" si="1151"/>
        <v>0</v>
      </c>
      <c r="P5750" s="11">
        <f t="shared" si="1152"/>
        <v>0</v>
      </c>
      <c r="Q5750" s="11">
        <f t="shared" si="1153"/>
        <v>0</v>
      </c>
      <c r="R5750" s="11">
        <f t="shared" si="1154"/>
        <v>0</v>
      </c>
      <c r="S5750" s="11">
        <f t="shared" si="1155"/>
        <v>1</v>
      </c>
      <c r="T5750" t="str">
        <f t="shared" si="1156"/>
        <v>إضافى كامل</v>
      </c>
    </row>
    <row r="5751" spans="1:20" x14ac:dyDescent="0.25">
      <c r="A5751">
        <v>14</v>
      </c>
      <c r="B5751">
        <v>4455</v>
      </c>
      <c r="C5751" t="s">
        <v>525</v>
      </c>
      <c r="D5751" s="8">
        <v>45616</v>
      </c>
      <c r="E5751" t="s">
        <v>23</v>
      </c>
      <c r="F5751">
        <v>25</v>
      </c>
      <c r="G5751" s="9" t="s">
        <v>526</v>
      </c>
      <c r="H5751" s="10"/>
      <c r="L5751" s="11">
        <f t="shared" si="1148"/>
        <v>1</v>
      </c>
      <c r="M5751" s="11">
        <f t="shared" si="1149"/>
        <v>1</v>
      </c>
      <c r="N5751" s="11">
        <f t="shared" si="1150"/>
        <v>0</v>
      </c>
      <c r="O5751" s="11">
        <f t="shared" si="1151"/>
        <v>0</v>
      </c>
      <c r="P5751" s="11">
        <f t="shared" si="1152"/>
        <v>0</v>
      </c>
      <c r="Q5751" s="11">
        <f t="shared" si="1153"/>
        <v>0</v>
      </c>
      <c r="R5751" s="11">
        <f t="shared" si="1154"/>
        <v>0</v>
      </c>
      <c r="S5751" s="11">
        <f t="shared" si="1155"/>
        <v>1</v>
      </c>
      <c r="T5751" t="str">
        <f t="shared" si="1156"/>
        <v>إضافى كامل</v>
      </c>
    </row>
    <row r="5752" spans="1:20" x14ac:dyDescent="0.25">
      <c r="A5752">
        <v>14</v>
      </c>
      <c r="B5752">
        <v>4455</v>
      </c>
      <c r="C5752" t="s">
        <v>525</v>
      </c>
      <c r="D5752" s="8">
        <v>45617</v>
      </c>
      <c r="E5752" t="s">
        <v>24</v>
      </c>
      <c r="F5752">
        <v>25</v>
      </c>
      <c r="G5752" s="9" t="s">
        <v>526</v>
      </c>
      <c r="H5752" s="10"/>
      <c r="L5752" s="11">
        <f t="shared" si="1148"/>
        <v>1</v>
      </c>
      <c r="M5752" s="11">
        <f t="shared" si="1149"/>
        <v>1</v>
      </c>
      <c r="N5752" s="11">
        <f t="shared" si="1150"/>
        <v>0</v>
      </c>
      <c r="O5752" s="11">
        <f t="shared" si="1151"/>
        <v>0</v>
      </c>
      <c r="P5752" s="11">
        <f t="shared" si="1152"/>
        <v>0</v>
      </c>
      <c r="Q5752" s="11">
        <f t="shared" si="1153"/>
        <v>0</v>
      </c>
      <c r="R5752" s="11">
        <f t="shared" si="1154"/>
        <v>0</v>
      </c>
      <c r="S5752" s="11">
        <f t="shared" si="1155"/>
        <v>1</v>
      </c>
      <c r="T5752" t="str">
        <f t="shared" si="1156"/>
        <v>إضافى كامل</v>
      </c>
    </row>
    <row r="5753" spans="1:20" x14ac:dyDescent="0.25">
      <c r="A5753">
        <v>14</v>
      </c>
      <c r="B5753">
        <v>4455</v>
      </c>
      <c r="C5753" t="s">
        <v>525</v>
      </c>
      <c r="D5753" s="8">
        <v>45618</v>
      </c>
      <c r="E5753" t="s">
        <v>15</v>
      </c>
      <c r="F5753">
        <v>25</v>
      </c>
      <c r="G5753" s="9" t="s">
        <v>526</v>
      </c>
      <c r="H5753" s="10"/>
      <c r="L5753" s="11">
        <f t="shared" si="1148"/>
        <v>1</v>
      </c>
      <c r="M5753" s="11">
        <f t="shared" si="1149"/>
        <v>1</v>
      </c>
      <c r="N5753" s="11">
        <f t="shared" si="1150"/>
        <v>0</v>
      </c>
      <c r="O5753" s="11">
        <f t="shared" si="1151"/>
        <v>0</v>
      </c>
      <c r="P5753" s="11">
        <f t="shared" si="1152"/>
        <v>0</v>
      </c>
      <c r="Q5753" s="11">
        <f t="shared" si="1153"/>
        <v>0</v>
      </c>
      <c r="R5753" s="11">
        <f t="shared" si="1154"/>
        <v>0</v>
      </c>
      <c r="S5753" s="11">
        <f t="shared" si="1155"/>
        <v>1</v>
      </c>
      <c r="T5753" t="str">
        <f t="shared" si="1156"/>
        <v>إضافى كامل</v>
      </c>
    </row>
    <row r="5754" spans="1:20" x14ac:dyDescent="0.25">
      <c r="A5754">
        <v>14</v>
      </c>
      <c r="B5754">
        <v>4455</v>
      </c>
      <c r="C5754" t="s">
        <v>525</v>
      </c>
      <c r="D5754" s="8">
        <v>45619</v>
      </c>
      <c r="E5754" t="s">
        <v>18</v>
      </c>
      <c r="F5754">
        <v>25</v>
      </c>
      <c r="G5754" s="9" t="s">
        <v>526</v>
      </c>
      <c r="H5754" s="10"/>
      <c r="L5754" s="11">
        <f t="shared" si="1148"/>
        <v>1</v>
      </c>
      <c r="M5754" s="11">
        <f t="shared" si="1149"/>
        <v>1</v>
      </c>
      <c r="N5754" s="11">
        <f t="shared" si="1150"/>
        <v>0</v>
      </c>
      <c r="O5754" s="11">
        <f t="shared" si="1151"/>
        <v>0</v>
      </c>
      <c r="P5754" s="11">
        <f t="shared" si="1152"/>
        <v>0</v>
      </c>
      <c r="Q5754" s="11">
        <f t="shared" si="1153"/>
        <v>0</v>
      </c>
      <c r="R5754" s="11">
        <f t="shared" si="1154"/>
        <v>0</v>
      </c>
      <c r="S5754" s="11">
        <f t="shared" si="1155"/>
        <v>1</v>
      </c>
      <c r="T5754" t="str">
        <f t="shared" si="1156"/>
        <v>إضافى كامل</v>
      </c>
    </row>
    <row r="5755" spans="1:20" x14ac:dyDescent="0.25">
      <c r="A5755">
        <v>14</v>
      </c>
      <c r="B5755">
        <v>4455</v>
      </c>
      <c r="C5755" t="s">
        <v>525</v>
      </c>
      <c r="D5755" s="8">
        <v>45620</v>
      </c>
      <c r="E5755" t="s">
        <v>20</v>
      </c>
      <c r="F5755">
        <v>25</v>
      </c>
      <c r="G5755" s="9" t="s">
        <v>526</v>
      </c>
      <c r="H5755" s="10"/>
      <c r="L5755" s="11">
        <f t="shared" si="1148"/>
        <v>1</v>
      </c>
      <c r="M5755" s="11">
        <f t="shared" si="1149"/>
        <v>1</v>
      </c>
      <c r="N5755" s="11">
        <f t="shared" si="1150"/>
        <v>0</v>
      </c>
      <c r="O5755" s="11">
        <f t="shared" si="1151"/>
        <v>0</v>
      </c>
      <c r="P5755" s="11">
        <f t="shared" si="1152"/>
        <v>0</v>
      </c>
      <c r="Q5755" s="11">
        <f t="shared" si="1153"/>
        <v>0</v>
      </c>
      <c r="R5755" s="11">
        <f t="shared" si="1154"/>
        <v>0</v>
      </c>
      <c r="S5755" s="11">
        <f t="shared" si="1155"/>
        <v>1</v>
      </c>
      <c r="T5755" t="str">
        <f t="shared" si="1156"/>
        <v>إضافى كامل</v>
      </c>
    </row>
    <row r="5756" spans="1:20" x14ac:dyDescent="0.25">
      <c r="A5756">
        <v>14</v>
      </c>
      <c r="B5756">
        <v>4455</v>
      </c>
      <c r="C5756" t="s">
        <v>525</v>
      </c>
      <c r="D5756" s="8">
        <v>45621</v>
      </c>
      <c r="E5756" t="s">
        <v>21</v>
      </c>
      <c r="F5756">
        <v>25</v>
      </c>
      <c r="G5756" s="9" t="s">
        <v>526</v>
      </c>
      <c r="H5756" s="10">
        <v>15</v>
      </c>
      <c r="I5756" s="12">
        <v>0.83302083333333332</v>
      </c>
      <c r="J5756" s="12">
        <v>0.83305555555555555</v>
      </c>
      <c r="L5756" s="11">
        <f t="shared" si="1148"/>
        <v>1</v>
      </c>
      <c r="M5756" s="11">
        <f t="shared" si="1149"/>
        <v>1</v>
      </c>
      <c r="N5756" s="11">
        <f t="shared" si="1150"/>
        <v>0</v>
      </c>
      <c r="O5756" s="11">
        <f t="shared" si="1151"/>
        <v>0</v>
      </c>
      <c r="P5756" s="11">
        <f t="shared" si="1152"/>
        <v>0</v>
      </c>
      <c r="Q5756" s="11">
        <f t="shared" si="1153"/>
        <v>0</v>
      </c>
      <c r="R5756" s="11">
        <f t="shared" si="1154"/>
        <v>0</v>
      </c>
      <c r="S5756" s="11">
        <f t="shared" si="1155"/>
        <v>1</v>
      </c>
      <c r="T5756" t="str">
        <f t="shared" si="1156"/>
        <v>إضافى كامل</v>
      </c>
    </row>
    <row r="5757" spans="1:20" x14ac:dyDescent="0.25">
      <c r="A5757">
        <v>14</v>
      </c>
      <c r="B5757">
        <v>4455</v>
      </c>
      <c r="C5757" t="s">
        <v>525</v>
      </c>
      <c r="D5757" s="8">
        <v>45622</v>
      </c>
      <c r="E5757" t="s">
        <v>22</v>
      </c>
      <c r="F5757">
        <v>25</v>
      </c>
      <c r="G5757" s="9" t="s">
        <v>526</v>
      </c>
      <c r="H5757" s="10">
        <v>16</v>
      </c>
      <c r="I5757" s="12">
        <v>0.33456018518518521</v>
      </c>
      <c r="J5757" s="12">
        <v>0.33458333333333334</v>
      </c>
      <c r="L5757" s="11">
        <f t="shared" si="1148"/>
        <v>1</v>
      </c>
      <c r="M5757" s="11">
        <f t="shared" si="1149"/>
        <v>1</v>
      </c>
      <c r="N5757" s="11">
        <f t="shared" si="1150"/>
        <v>0</v>
      </c>
      <c r="O5757" s="11">
        <f t="shared" si="1151"/>
        <v>0</v>
      </c>
      <c r="P5757" s="11">
        <f t="shared" si="1152"/>
        <v>0</v>
      </c>
      <c r="Q5757" s="11">
        <f t="shared" si="1153"/>
        <v>0</v>
      </c>
      <c r="R5757" s="11">
        <f t="shared" si="1154"/>
        <v>0</v>
      </c>
      <c r="S5757" s="11">
        <f t="shared" si="1155"/>
        <v>1</v>
      </c>
      <c r="T5757" t="str">
        <f t="shared" si="1156"/>
        <v>إضافى كامل</v>
      </c>
    </row>
    <row r="5758" spans="1:20" x14ac:dyDescent="0.25">
      <c r="A5758">
        <v>14</v>
      </c>
      <c r="B5758">
        <v>4455</v>
      </c>
      <c r="C5758" t="s">
        <v>525</v>
      </c>
      <c r="D5758" s="8">
        <v>45623</v>
      </c>
      <c r="E5758" t="s">
        <v>23</v>
      </c>
      <c r="F5758">
        <v>25</v>
      </c>
      <c r="G5758" s="9" t="s">
        <v>526</v>
      </c>
      <c r="H5758" s="10">
        <v>17</v>
      </c>
      <c r="I5758" s="12">
        <v>0.83322916666666669</v>
      </c>
      <c r="J5758" s="12">
        <v>0.83325231481481477</v>
      </c>
      <c r="L5758" s="11">
        <f t="shared" si="1148"/>
        <v>1</v>
      </c>
      <c r="M5758" s="11">
        <f t="shared" si="1149"/>
        <v>1</v>
      </c>
      <c r="N5758" s="11">
        <f t="shared" si="1150"/>
        <v>0</v>
      </c>
      <c r="O5758" s="11">
        <f t="shared" si="1151"/>
        <v>0</v>
      </c>
      <c r="P5758" s="11">
        <f t="shared" si="1152"/>
        <v>0</v>
      </c>
      <c r="Q5758" s="11">
        <f t="shared" si="1153"/>
        <v>0</v>
      </c>
      <c r="R5758" s="11">
        <f t="shared" si="1154"/>
        <v>0</v>
      </c>
      <c r="S5758" s="11">
        <f t="shared" si="1155"/>
        <v>1</v>
      </c>
      <c r="T5758" t="str">
        <f t="shared" si="1156"/>
        <v>إضافى كامل</v>
      </c>
    </row>
    <row r="5759" spans="1:20" x14ac:dyDescent="0.25">
      <c r="A5759">
        <v>14</v>
      </c>
      <c r="B5759">
        <v>4455</v>
      </c>
      <c r="C5759" t="s">
        <v>525</v>
      </c>
      <c r="D5759" s="8">
        <v>45624</v>
      </c>
      <c r="E5759" t="s">
        <v>24</v>
      </c>
      <c r="F5759">
        <v>25</v>
      </c>
      <c r="G5759" s="9" t="s">
        <v>526</v>
      </c>
      <c r="H5759" s="10">
        <v>18</v>
      </c>
      <c r="I5759" s="12">
        <v>0.33849537037037036</v>
      </c>
      <c r="J5759" s="12">
        <v>0.33850694444444446</v>
      </c>
      <c r="L5759" s="11">
        <f t="shared" si="1148"/>
        <v>1</v>
      </c>
      <c r="M5759" s="11">
        <f t="shared" si="1149"/>
        <v>1</v>
      </c>
      <c r="N5759" s="11">
        <f t="shared" si="1150"/>
        <v>0</v>
      </c>
      <c r="O5759" s="11">
        <f t="shared" si="1151"/>
        <v>0</v>
      </c>
      <c r="P5759" s="11">
        <f t="shared" si="1152"/>
        <v>0</v>
      </c>
      <c r="Q5759" s="11">
        <f t="shared" si="1153"/>
        <v>0</v>
      </c>
      <c r="R5759" s="11">
        <f t="shared" si="1154"/>
        <v>0</v>
      </c>
      <c r="S5759" s="11">
        <f t="shared" si="1155"/>
        <v>1</v>
      </c>
      <c r="T5759" t="str">
        <f t="shared" si="1156"/>
        <v>إضافى كامل</v>
      </c>
    </row>
    <row r="5760" spans="1:20" x14ac:dyDescent="0.25">
      <c r="A5760">
        <v>14</v>
      </c>
      <c r="B5760">
        <v>4455</v>
      </c>
      <c r="C5760" t="s">
        <v>525</v>
      </c>
      <c r="D5760" s="8">
        <v>45625</v>
      </c>
      <c r="E5760" t="s">
        <v>15</v>
      </c>
      <c r="F5760">
        <v>25</v>
      </c>
      <c r="G5760" s="9" t="s">
        <v>526</v>
      </c>
      <c r="H5760" s="10">
        <v>19</v>
      </c>
      <c r="I5760" s="12">
        <v>0.82966435185185183</v>
      </c>
      <c r="J5760" s="12">
        <v>0.82967592592592587</v>
      </c>
      <c r="L5760" s="11">
        <f t="shared" si="1148"/>
        <v>1</v>
      </c>
      <c r="M5760" s="11">
        <f t="shared" si="1149"/>
        <v>1</v>
      </c>
      <c r="N5760" s="11">
        <f t="shared" si="1150"/>
        <v>0</v>
      </c>
      <c r="O5760" s="11">
        <f t="shared" si="1151"/>
        <v>0</v>
      </c>
      <c r="P5760" s="11">
        <f t="shared" si="1152"/>
        <v>0</v>
      </c>
      <c r="Q5760" s="11">
        <f t="shared" si="1153"/>
        <v>0</v>
      </c>
      <c r="R5760" s="11">
        <f t="shared" si="1154"/>
        <v>0</v>
      </c>
      <c r="S5760" s="11">
        <f t="shared" si="1155"/>
        <v>1</v>
      </c>
      <c r="T5760" t="str">
        <f t="shared" si="1156"/>
        <v>إضافى كامل</v>
      </c>
    </row>
    <row r="5761" spans="1:20" x14ac:dyDescent="0.25">
      <c r="A5761">
        <v>14</v>
      </c>
      <c r="B5761">
        <v>4455</v>
      </c>
      <c r="C5761" t="s">
        <v>525</v>
      </c>
      <c r="D5761" s="8">
        <v>45626</v>
      </c>
      <c r="E5761" t="s">
        <v>18</v>
      </c>
      <c r="F5761">
        <v>25</v>
      </c>
      <c r="G5761" s="9" t="s">
        <v>526</v>
      </c>
      <c r="H5761" s="10">
        <v>20</v>
      </c>
      <c r="I5761" s="12">
        <v>0.33572916666666669</v>
      </c>
      <c r="J5761" s="12">
        <v>0.33575231481481482</v>
      </c>
      <c r="L5761" s="11">
        <f t="shared" si="1148"/>
        <v>1</v>
      </c>
      <c r="M5761" s="11">
        <f t="shared" si="1149"/>
        <v>1</v>
      </c>
      <c r="N5761" s="11">
        <f t="shared" si="1150"/>
        <v>0</v>
      </c>
      <c r="O5761" s="11">
        <f t="shared" si="1151"/>
        <v>0</v>
      </c>
      <c r="P5761" s="11">
        <f t="shared" si="1152"/>
        <v>0</v>
      </c>
      <c r="Q5761" s="11">
        <f t="shared" si="1153"/>
        <v>0</v>
      </c>
      <c r="R5761" s="11">
        <f t="shared" si="1154"/>
        <v>0</v>
      </c>
      <c r="S5761" s="11">
        <f t="shared" si="1155"/>
        <v>1</v>
      </c>
      <c r="T5761" t="str">
        <f t="shared" si="1156"/>
        <v>إضافى كامل</v>
      </c>
    </row>
    <row r="5762" spans="1:20" x14ac:dyDescent="0.25">
      <c r="A5762">
        <v>25</v>
      </c>
      <c r="B5762">
        <v>13493</v>
      </c>
      <c r="C5762" t="s">
        <v>527</v>
      </c>
      <c r="D5762" s="8">
        <v>45597</v>
      </c>
      <c r="E5762" t="s">
        <v>15</v>
      </c>
      <c r="F5762">
        <v>25</v>
      </c>
      <c r="G5762" s="50" t="s">
        <v>528</v>
      </c>
      <c r="H5762" s="10">
        <v>1</v>
      </c>
      <c r="I5762" s="12">
        <v>0.37577546296296294</v>
      </c>
      <c r="J5762" s="12">
        <v>0.37577546296296294</v>
      </c>
      <c r="L5762" s="11">
        <f t="shared" ref="L5762:L5825" si="1157">IF(AND(OR(K5762= "حالة وفاة",K5762="إذن م",K5762="إذن ص",K5762="بدل راحة",K5762="انصراف",K5762="اجازة",K5762="راحة",K5762="مأمورية",K5762="مأمورية م",K5762="مأمورية ص",K5762="Online",K5762="حضور",K5762="بدل سهر",E5762="Friday",K5762=""),E5762&lt;&gt;""),1,0)</f>
        <v>1</v>
      </c>
      <c r="M5762" s="11">
        <f t="shared" ref="M5762:M5825" si="1158">COUNTIF(K5762:K5791,"غائب")</f>
        <v>1</v>
      </c>
      <c r="N5762" s="11">
        <f t="shared" ref="N5762:N5825" si="1159">COUNTIF(K5762:K5791,"إذن ص")</f>
        <v>0</v>
      </c>
      <c r="O5762" s="11">
        <f t="shared" ref="O5762:O5825" si="1160">COUNTIF(K5762:K5791,"إذن م")</f>
        <v>0</v>
      </c>
      <c r="P5762" s="11">
        <f t="shared" si="1152"/>
        <v>0</v>
      </c>
      <c r="Q5762" s="11">
        <f t="shared" si="1153"/>
        <v>0</v>
      </c>
      <c r="R5762" s="11">
        <f t="shared" si="1154"/>
        <v>0</v>
      </c>
      <c r="S5762" s="11">
        <f t="shared" si="1155"/>
        <v>1</v>
      </c>
      <c r="T5762" t="str">
        <f t="shared" si="1156"/>
        <v>إضافى كامل</v>
      </c>
    </row>
    <row r="5763" spans="1:20" x14ac:dyDescent="0.25">
      <c r="A5763">
        <v>25</v>
      </c>
      <c r="B5763">
        <v>13493</v>
      </c>
      <c r="C5763" t="s">
        <v>529</v>
      </c>
      <c r="D5763" s="8">
        <v>45598</v>
      </c>
      <c r="E5763" t="s">
        <v>18</v>
      </c>
      <c r="F5763">
        <v>25</v>
      </c>
      <c r="G5763" s="9" t="s">
        <v>526</v>
      </c>
      <c r="H5763" s="10">
        <v>2</v>
      </c>
      <c r="I5763" s="12">
        <v>0.85054398148148147</v>
      </c>
      <c r="J5763" s="12">
        <v>0.85054398148148147</v>
      </c>
      <c r="L5763" s="11">
        <f t="shared" si="1157"/>
        <v>1</v>
      </c>
      <c r="M5763" s="11">
        <f t="shared" si="1158"/>
        <v>2</v>
      </c>
      <c r="N5763" s="11">
        <f t="shared" si="1159"/>
        <v>0</v>
      </c>
      <c r="O5763" s="11">
        <f t="shared" si="1160"/>
        <v>0</v>
      </c>
      <c r="P5763" s="11">
        <f t="shared" ref="P5763:P5826" si="1161">N5763+O5763</f>
        <v>0</v>
      </c>
      <c r="Q5763" s="11">
        <f t="shared" ref="Q5763:Q5826" si="1162">IF(AND(P5763&gt;2,P5763&lt;&gt;0),P5763*3/6,0)</f>
        <v>0</v>
      </c>
      <c r="R5763" s="11">
        <f t="shared" ref="R5763:R5826" si="1163">INT(Q5763)</f>
        <v>0</v>
      </c>
      <c r="S5763" s="11">
        <f t="shared" ref="S5763:S5826" si="1164">R5763+M5763</f>
        <v>2</v>
      </c>
      <c r="T5763" t="str">
        <f t="shared" ref="T5763:T5826" si="1165">IF(AND(OR(S5763&lt;=0,S5763&gt;0),S5763&lt;5),"إضافى كامل",IF(AND(OR(S5763=5,S5763=6,S5763&lt;7),S5763&lt;&gt;""),"نصف إضافى","لا يستحق"))</f>
        <v>إضافى كامل</v>
      </c>
    </row>
    <row r="5764" spans="1:20" x14ac:dyDescent="0.25">
      <c r="A5764">
        <v>25</v>
      </c>
      <c r="B5764">
        <v>13493</v>
      </c>
      <c r="C5764" t="s">
        <v>529</v>
      </c>
      <c r="D5764" s="8">
        <v>45599</v>
      </c>
      <c r="E5764" t="s">
        <v>20</v>
      </c>
      <c r="F5764">
        <v>25</v>
      </c>
      <c r="G5764" s="9" t="s">
        <v>526</v>
      </c>
      <c r="H5764" s="10">
        <v>3</v>
      </c>
      <c r="I5764" s="12">
        <v>0.37719907407407405</v>
      </c>
      <c r="J5764" s="12">
        <v>0.37719907407407405</v>
      </c>
      <c r="L5764" s="11">
        <f t="shared" si="1157"/>
        <v>1</v>
      </c>
      <c r="M5764" s="11">
        <f t="shared" si="1158"/>
        <v>3</v>
      </c>
      <c r="N5764" s="11">
        <f t="shared" si="1159"/>
        <v>0</v>
      </c>
      <c r="O5764" s="11">
        <f t="shared" si="1160"/>
        <v>0</v>
      </c>
      <c r="P5764" s="11">
        <f t="shared" si="1161"/>
        <v>0</v>
      </c>
      <c r="Q5764" s="11">
        <f t="shared" si="1162"/>
        <v>0</v>
      </c>
      <c r="R5764" s="11">
        <f t="shared" si="1163"/>
        <v>0</v>
      </c>
      <c r="S5764" s="11">
        <f t="shared" si="1164"/>
        <v>3</v>
      </c>
      <c r="T5764" t="str">
        <f t="shared" si="1165"/>
        <v>إضافى كامل</v>
      </c>
    </row>
    <row r="5765" spans="1:20" x14ac:dyDescent="0.25">
      <c r="A5765">
        <v>25</v>
      </c>
      <c r="B5765">
        <v>13493</v>
      </c>
      <c r="C5765" t="s">
        <v>529</v>
      </c>
      <c r="D5765" s="8">
        <v>45600</v>
      </c>
      <c r="E5765" t="s">
        <v>21</v>
      </c>
      <c r="F5765">
        <v>25</v>
      </c>
      <c r="G5765" s="9" t="s">
        <v>526</v>
      </c>
      <c r="H5765" s="10">
        <v>4</v>
      </c>
      <c r="I5765" s="12">
        <v>0.82859953703703704</v>
      </c>
      <c r="J5765" s="12">
        <v>0.82859953703703704</v>
      </c>
      <c r="L5765" s="11">
        <f t="shared" si="1157"/>
        <v>1</v>
      </c>
      <c r="M5765" s="11">
        <f t="shared" si="1158"/>
        <v>4</v>
      </c>
      <c r="N5765" s="11">
        <f t="shared" si="1159"/>
        <v>0</v>
      </c>
      <c r="O5765" s="11">
        <f t="shared" si="1160"/>
        <v>0</v>
      </c>
      <c r="P5765" s="11">
        <f t="shared" si="1161"/>
        <v>0</v>
      </c>
      <c r="Q5765" s="11">
        <f t="shared" si="1162"/>
        <v>0</v>
      </c>
      <c r="R5765" s="11">
        <f t="shared" si="1163"/>
        <v>0</v>
      </c>
      <c r="S5765" s="11">
        <f t="shared" si="1164"/>
        <v>4</v>
      </c>
      <c r="T5765" t="str">
        <f t="shared" si="1165"/>
        <v>إضافى كامل</v>
      </c>
    </row>
    <row r="5766" spans="1:20" x14ac:dyDescent="0.25">
      <c r="A5766">
        <v>25</v>
      </c>
      <c r="B5766">
        <v>13493</v>
      </c>
      <c r="C5766" t="s">
        <v>529</v>
      </c>
      <c r="D5766" s="8">
        <v>45601</v>
      </c>
      <c r="E5766" t="s">
        <v>22</v>
      </c>
      <c r="F5766">
        <v>25</v>
      </c>
      <c r="G5766" s="9" t="s">
        <v>526</v>
      </c>
      <c r="H5766" s="10">
        <v>5</v>
      </c>
      <c r="I5766" s="12">
        <v>0.33640046296296294</v>
      </c>
      <c r="J5766" s="12">
        <v>0.33640046296296294</v>
      </c>
      <c r="L5766" s="11">
        <f t="shared" si="1157"/>
        <v>1</v>
      </c>
      <c r="M5766" s="11">
        <f t="shared" si="1158"/>
        <v>5</v>
      </c>
      <c r="N5766" s="11">
        <f t="shared" si="1159"/>
        <v>0</v>
      </c>
      <c r="O5766" s="11">
        <f t="shared" si="1160"/>
        <v>0</v>
      </c>
      <c r="P5766" s="11">
        <f t="shared" si="1161"/>
        <v>0</v>
      </c>
      <c r="Q5766" s="11">
        <f t="shared" si="1162"/>
        <v>0</v>
      </c>
      <c r="R5766" s="11">
        <f t="shared" si="1163"/>
        <v>0</v>
      </c>
      <c r="S5766" s="11">
        <f t="shared" si="1164"/>
        <v>5</v>
      </c>
      <c r="T5766" t="str">
        <f t="shared" si="1165"/>
        <v>نصف إضافى</v>
      </c>
    </row>
    <row r="5767" spans="1:20" x14ac:dyDescent="0.25">
      <c r="A5767">
        <v>25</v>
      </c>
      <c r="B5767">
        <v>13493</v>
      </c>
      <c r="C5767" t="s">
        <v>529</v>
      </c>
      <c r="D5767" s="8">
        <v>45602</v>
      </c>
      <c r="E5767" t="s">
        <v>23</v>
      </c>
      <c r="F5767">
        <v>25</v>
      </c>
      <c r="G5767" s="9" t="s">
        <v>526</v>
      </c>
      <c r="H5767" s="10"/>
      <c r="K5767" s="3" t="s">
        <v>56</v>
      </c>
      <c r="L5767" s="11">
        <f t="shared" si="1157"/>
        <v>0</v>
      </c>
      <c r="M5767" s="11">
        <f t="shared" si="1158"/>
        <v>6</v>
      </c>
      <c r="N5767" s="11">
        <f t="shared" si="1159"/>
        <v>0</v>
      </c>
      <c r="O5767" s="11">
        <f t="shared" si="1160"/>
        <v>0</v>
      </c>
      <c r="P5767" s="11">
        <f t="shared" si="1161"/>
        <v>0</v>
      </c>
      <c r="Q5767" s="11">
        <f t="shared" si="1162"/>
        <v>0</v>
      </c>
      <c r="R5767" s="11">
        <f t="shared" si="1163"/>
        <v>0</v>
      </c>
      <c r="S5767" s="11">
        <f t="shared" si="1164"/>
        <v>6</v>
      </c>
      <c r="T5767" t="str">
        <f t="shared" si="1165"/>
        <v>نصف إضافى</v>
      </c>
    </row>
    <row r="5768" spans="1:20" x14ac:dyDescent="0.25">
      <c r="A5768">
        <v>25</v>
      </c>
      <c r="B5768">
        <v>13493</v>
      </c>
      <c r="C5768" t="s">
        <v>529</v>
      </c>
      <c r="D5768" s="8">
        <v>45603</v>
      </c>
      <c r="E5768" t="s">
        <v>24</v>
      </c>
      <c r="F5768">
        <v>25</v>
      </c>
      <c r="G5768" s="9" t="s">
        <v>526</v>
      </c>
      <c r="H5768" s="10"/>
      <c r="L5768" s="11">
        <f t="shared" si="1157"/>
        <v>1</v>
      </c>
      <c r="M5768" s="11">
        <f t="shared" si="1158"/>
        <v>6</v>
      </c>
      <c r="N5768" s="11">
        <f t="shared" si="1159"/>
        <v>0</v>
      </c>
      <c r="O5768" s="11">
        <f t="shared" si="1160"/>
        <v>0</v>
      </c>
      <c r="P5768" s="11">
        <f t="shared" si="1161"/>
        <v>0</v>
      </c>
      <c r="Q5768" s="11">
        <f t="shared" si="1162"/>
        <v>0</v>
      </c>
      <c r="R5768" s="11">
        <f t="shared" si="1163"/>
        <v>0</v>
      </c>
      <c r="S5768" s="11">
        <f t="shared" si="1164"/>
        <v>6</v>
      </c>
      <c r="T5768" t="str">
        <f t="shared" si="1165"/>
        <v>نصف إضافى</v>
      </c>
    </row>
    <row r="5769" spans="1:20" x14ac:dyDescent="0.25">
      <c r="A5769">
        <v>25</v>
      </c>
      <c r="B5769">
        <v>13493</v>
      </c>
      <c r="C5769" t="s">
        <v>529</v>
      </c>
      <c r="D5769" s="8">
        <v>45604</v>
      </c>
      <c r="E5769" t="s">
        <v>15</v>
      </c>
      <c r="F5769">
        <v>25</v>
      </c>
      <c r="G5769" s="9" t="s">
        <v>526</v>
      </c>
      <c r="H5769" s="10"/>
      <c r="L5769" s="11">
        <f t="shared" si="1157"/>
        <v>1</v>
      </c>
      <c r="M5769" s="11">
        <f t="shared" si="1158"/>
        <v>7</v>
      </c>
      <c r="N5769" s="11">
        <f t="shared" si="1159"/>
        <v>0</v>
      </c>
      <c r="O5769" s="11">
        <f t="shared" si="1160"/>
        <v>0</v>
      </c>
      <c r="P5769" s="11">
        <f t="shared" si="1161"/>
        <v>0</v>
      </c>
      <c r="Q5769" s="11">
        <f t="shared" si="1162"/>
        <v>0</v>
      </c>
      <c r="R5769" s="11">
        <f t="shared" si="1163"/>
        <v>0</v>
      </c>
      <c r="S5769" s="11">
        <f t="shared" si="1164"/>
        <v>7</v>
      </c>
      <c r="T5769" t="str">
        <f t="shared" si="1165"/>
        <v>لا يستحق</v>
      </c>
    </row>
    <row r="5770" spans="1:20" x14ac:dyDescent="0.25">
      <c r="A5770">
        <v>25</v>
      </c>
      <c r="B5770">
        <v>13493</v>
      </c>
      <c r="C5770" t="s">
        <v>529</v>
      </c>
      <c r="D5770" s="8">
        <v>45605</v>
      </c>
      <c r="E5770" t="s">
        <v>18</v>
      </c>
      <c r="F5770">
        <v>25</v>
      </c>
      <c r="G5770" s="9" t="s">
        <v>526</v>
      </c>
      <c r="H5770" s="10"/>
      <c r="I5770" s="12"/>
      <c r="J5770" s="12"/>
      <c r="L5770" s="11">
        <f t="shared" si="1157"/>
        <v>1</v>
      </c>
      <c r="M5770" s="11">
        <f t="shared" si="1158"/>
        <v>8</v>
      </c>
      <c r="N5770" s="11">
        <f t="shared" si="1159"/>
        <v>0</v>
      </c>
      <c r="O5770" s="11">
        <f t="shared" si="1160"/>
        <v>0</v>
      </c>
      <c r="P5770" s="11">
        <f t="shared" si="1161"/>
        <v>0</v>
      </c>
      <c r="Q5770" s="11">
        <f t="shared" si="1162"/>
        <v>0</v>
      </c>
      <c r="R5770" s="11">
        <f t="shared" si="1163"/>
        <v>0</v>
      </c>
      <c r="S5770" s="11">
        <f t="shared" si="1164"/>
        <v>8</v>
      </c>
      <c r="T5770" t="str">
        <f t="shared" si="1165"/>
        <v>لا يستحق</v>
      </c>
    </row>
    <row r="5771" spans="1:20" x14ac:dyDescent="0.25">
      <c r="A5771">
        <v>25</v>
      </c>
      <c r="B5771">
        <v>13493</v>
      </c>
      <c r="C5771" t="s">
        <v>529</v>
      </c>
      <c r="D5771" s="8">
        <v>45606</v>
      </c>
      <c r="E5771" t="s">
        <v>20</v>
      </c>
      <c r="F5771">
        <v>25</v>
      </c>
      <c r="G5771" s="9" t="s">
        <v>526</v>
      </c>
      <c r="H5771" s="10">
        <v>6</v>
      </c>
      <c r="I5771" s="12">
        <v>0.81746527777777778</v>
      </c>
      <c r="J5771" s="12">
        <v>0.81746527777777778</v>
      </c>
      <c r="L5771" s="11">
        <f t="shared" si="1157"/>
        <v>1</v>
      </c>
      <c r="M5771" s="11">
        <f t="shared" si="1158"/>
        <v>9</v>
      </c>
      <c r="N5771" s="11">
        <f t="shared" si="1159"/>
        <v>0</v>
      </c>
      <c r="O5771" s="11">
        <f t="shared" si="1160"/>
        <v>0</v>
      </c>
      <c r="P5771" s="11">
        <f t="shared" si="1161"/>
        <v>0</v>
      </c>
      <c r="Q5771" s="11">
        <f t="shared" si="1162"/>
        <v>0</v>
      </c>
      <c r="R5771" s="11">
        <f t="shared" si="1163"/>
        <v>0</v>
      </c>
      <c r="S5771" s="11">
        <f t="shared" si="1164"/>
        <v>9</v>
      </c>
      <c r="T5771" t="str">
        <f t="shared" si="1165"/>
        <v>لا يستحق</v>
      </c>
    </row>
    <row r="5772" spans="1:20" x14ac:dyDescent="0.25">
      <c r="A5772">
        <v>25</v>
      </c>
      <c r="B5772">
        <v>13493</v>
      </c>
      <c r="C5772" t="s">
        <v>529</v>
      </c>
      <c r="D5772" s="8">
        <v>45607</v>
      </c>
      <c r="E5772" t="s">
        <v>21</v>
      </c>
      <c r="F5772">
        <v>25</v>
      </c>
      <c r="G5772" s="9" t="s">
        <v>526</v>
      </c>
      <c r="H5772" s="10">
        <v>7</v>
      </c>
      <c r="I5772" s="12">
        <v>0.33427083333333335</v>
      </c>
      <c r="J5772" s="12">
        <v>0.33427083333333335</v>
      </c>
      <c r="L5772" s="11">
        <f t="shared" si="1157"/>
        <v>1</v>
      </c>
      <c r="M5772" s="11">
        <f t="shared" si="1158"/>
        <v>10</v>
      </c>
      <c r="N5772" s="11">
        <f t="shared" si="1159"/>
        <v>0</v>
      </c>
      <c r="O5772" s="11">
        <f t="shared" si="1160"/>
        <v>0</v>
      </c>
      <c r="P5772" s="11">
        <f t="shared" si="1161"/>
        <v>0</v>
      </c>
      <c r="Q5772" s="11">
        <f t="shared" si="1162"/>
        <v>0</v>
      </c>
      <c r="R5772" s="11">
        <f t="shared" si="1163"/>
        <v>0</v>
      </c>
      <c r="S5772" s="11">
        <f t="shared" si="1164"/>
        <v>10</v>
      </c>
      <c r="T5772" t="str">
        <f t="shared" si="1165"/>
        <v>لا يستحق</v>
      </c>
    </row>
    <row r="5773" spans="1:20" x14ac:dyDescent="0.25">
      <c r="A5773">
        <v>25</v>
      </c>
      <c r="B5773">
        <v>13493</v>
      </c>
      <c r="C5773" t="s">
        <v>529</v>
      </c>
      <c r="D5773" s="8">
        <v>45608</v>
      </c>
      <c r="E5773" t="s">
        <v>22</v>
      </c>
      <c r="F5773">
        <v>25</v>
      </c>
      <c r="G5773" s="9" t="s">
        <v>526</v>
      </c>
      <c r="H5773" s="10"/>
      <c r="I5773" s="12"/>
      <c r="J5773" s="12"/>
      <c r="L5773" s="11">
        <f t="shared" si="1157"/>
        <v>1</v>
      </c>
      <c r="M5773" s="11">
        <f t="shared" si="1158"/>
        <v>11</v>
      </c>
      <c r="N5773" s="11">
        <f t="shared" si="1159"/>
        <v>0</v>
      </c>
      <c r="O5773" s="11">
        <f t="shared" si="1160"/>
        <v>0</v>
      </c>
      <c r="P5773" s="11">
        <f t="shared" si="1161"/>
        <v>0</v>
      </c>
      <c r="Q5773" s="11">
        <f t="shared" si="1162"/>
        <v>0</v>
      </c>
      <c r="R5773" s="11">
        <f t="shared" si="1163"/>
        <v>0</v>
      </c>
      <c r="S5773" s="11">
        <f t="shared" si="1164"/>
        <v>11</v>
      </c>
      <c r="T5773" t="str">
        <f t="shared" si="1165"/>
        <v>لا يستحق</v>
      </c>
    </row>
    <row r="5774" spans="1:20" x14ac:dyDescent="0.25">
      <c r="A5774">
        <v>25</v>
      </c>
      <c r="B5774">
        <v>13493</v>
      </c>
      <c r="C5774" t="s">
        <v>529</v>
      </c>
      <c r="D5774" s="8">
        <v>45609</v>
      </c>
      <c r="E5774" t="s">
        <v>23</v>
      </c>
      <c r="F5774">
        <v>25</v>
      </c>
      <c r="G5774" s="9" t="s">
        <v>526</v>
      </c>
      <c r="H5774" s="10"/>
      <c r="L5774" s="11">
        <f t="shared" si="1157"/>
        <v>1</v>
      </c>
      <c r="M5774" s="11">
        <f t="shared" si="1158"/>
        <v>12</v>
      </c>
      <c r="N5774" s="11">
        <f t="shared" si="1159"/>
        <v>0</v>
      </c>
      <c r="O5774" s="11">
        <f t="shared" si="1160"/>
        <v>0</v>
      </c>
      <c r="P5774" s="11">
        <f t="shared" si="1161"/>
        <v>0</v>
      </c>
      <c r="Q5774" s="11">
        <f t="shared" si="1162"/>
        <v>0</v>
      </c>
      <c r="R5774" s="11">
        <f t="shared" si="1163"/>
        <v>0</v>
      </c>
      <c r="S5774" s="11">
        <f t="shared" si="1164"/>
        <v>12</v>
      </c>
      <c r="T5774" t="str">
        <f t="shared" si="1165"/>
        <v>لا يستحق</v>
      </c>
    </row>
    <row r="5775" spans="1:20" x14ac:dyDescent="0.25">
      <c r="A5775">
        <v>25</v>
      </c>
      <c r="B5775">
        <v>13493</v>
      </c>
      <c r="C5775" t="s">
        <v>529</v>
      </c>
      <c r="D5775" s="8">
        <v>45610</v>
      </c>
      <c r="E5775" t="s">
        <v>24</v>
      </c>
      <c r="F5775">
        <v>25</v>
      </c>
      <c r="G5775" s="9" t="s">
        <v>526</v>
      </c>
      <c r="H5775" s="10">
        <v>8</v>
      </c>
      <c r="I5775" s="12">
        <v>0.81747685185185182</v>
      </c>
      <c r="J5775" s="12">
        <v>0.81747685185185182</v>
      </c>
      <c r="L5775" s="11">
        <f t="shared" si="1157"/>
        <v>1</v>
      </c>
      <c r="M5775" s="11">
        <f t="shared" si="1158"/>
        <v>13</v>
      </c>
      <c r="N5775" s="11">
        <f t="shared" si="1159"/>
        <v>0</v>
      </c>
      <c r="O5775" s="11">
        <f t="shared" si="1160"/>
        <v>0</v>
      </c>
      <c r="P5775" s="11">
        <f t="shared" si="1161"/>
        <v>0</v>
      </c>
      <c r="Q5775" s="11">
        <f t="shared" si="1162"/>
        <v>0</v>
      </c>
      <c r="R5775" s="11">
        <f t="shared" si="1163"/>
        <v>0</v>
      </c>
      <c r="S5775" s="11">
        <f t="shared" si="1164"/>
        <v>13</v>
      </c>
      <c r="T5775" t="str">
        <f t="shared" si="1165"/>
        <v>لا يستحق</v>
      </c>
    </row>
    <row r="5776" spans="1:20" x14ac:dyDescent="0.25">
      <c r="A5776">
        <v>25</v>
      </c>
      <c r="B5776">
        <v>13493</v>
      </c>
      <c r="C5776" t="s">
        <v>529</v>
      </c>
      <c r="D5776" s="8">
        <v>45611</v>
      </c>
      <c r="E5776" t="s">
        <v>15</v>
      </c>
      <c r="F5776">
        <v>25</v>
      </c>
      <c r="G5776" s="9" t="s">
        <v>526</v>
      </c>
      <c r="H5776" s="10">
        <v>9</v>
      </c>
      <c r="I5776" s="12">
        <v>0.33709490740740738</v>
      </c>
      <c r="J5776" s="12">
        <v>0.33709490740740738</v>
      </c>
      <c r="L5776" s="11">
        <f t="shared" si="1157"/>
        <v>1</v>
      </c>
      <c r="M5776" s="11">
        <f t="shared" si="1158"/>
        <v>14</v>
      </c>
      <c r="N5776" s="11">
        <f t="shared" si="1159"/>
        <v>0</v>
      </c>
      <c r="O5776" s="11">
        <f t="shared" si="1160"/>
        <v>0</v>
      </c>
      <c r="P5776" s="11">
        <f t="shared" si="1161"/>
        <v>0</v>
      </c>
      <c r="Q5776" s="11">
        <f t="shared" si="1162"/>
        <v>0</v>
      </c>
      <c r="R5776" s="11">
        <f t="shared" si="1163"/>
        <v>0</v>
      </c>
      <c r="S5776" s="11">
        <f t="shared" si="1164"/>
        <v>14</v>
      </c>
      <c r="T5776" t="str">
        <f t="shared" si="1165"/>
        <v>لا يستحق</v>
      </c>
    </row>
    <row r="5777" spans="1:20" x14ac:dyDescent="0.25">
      <c r="A5777">
        <v>25</v>
      </c>
      <c r="B5777">
        <v>13493</v>
      </c>
      <c r="C5777" t="s">
        <v>529</v>
      </c>
      <c r="D5777" s="8">
        <v>45612</v>
      </c>
      <c r="E5777" t="s">
        <v>18</v>
      </c>
      <c r="F5777">
        <v>25</v>
      </c>
      <c r="G5777" s="9" t="s">
        <v>526</v>
      </c>
      <c r="H5777" s="10"/>
      <c r="L5777" s="11">
        <f t="shared" si="1157"/>
        <v>1</v>
      </c>
      <c r="M5777" s="11">
        <f t="shared" si="1158"/>
        <v>15</v>
      </c>
      <c r="N5777" s="11">
        <f t="shared" si="1159"/>
        <v>0</v>
      </c>
      <c r="O5777" s="11">
        <f t="shared" si="1160"/>
        <v>0</v>
      </c>
      <c r="P5777" s="11">
        <f t="shared" si="1161"/>
        <v>0</v>
      </c>
      <c r="Q5777" s="11">
        <f t="shared" si="1162"/>
        <v>0</v>
      </c>
      <c r="R5777" s="11">
        <f t="shared" si="1163"/>
        <v>0</v>
      </c>
      <c r="S5777" s="11">
        <f t="shared" si="1164"/>
        <v>15</v>
      </c>
      <c r="T5777" t="str">
        <f t="shared" si="1165"/>
        <v>لا يستحق</v>
      </c>
    </row>
    <row r="5778" spans="1:20" x14ac:dyDescent="0.25">
      <c r="A5778">
        <v>25</v>
      </c>
      <c r="B5778">
        <v>13493</v>
      </c>
      <c r="C5778" t="s">
        <v>529</v>
      </c>
      <c r="D5778" s="8">
        <v>45613</v>
      </c>
      <c r="E5778" t="s">
        <v>20</v>
      </c>
      <c r="F5778">
        <v>25</v>
      </c>
      <c r="G5778" s="9" t="s">
        <v>526</v>
      </c>
      <c r="H5778" s="10"/>
      <c r="L5778" s="11">
        <f t="shared" si="1157"/>
        <v>1</v>
      </c>
      <c r="M5778" s="11">
        <f t="shared" si="1158"/>
        <v>16</v>
      </c>
      <c r="N5778" s="11">
        <f t="shared" si="1159"/>
        <v>0</v>
      </c>
      <c r="O5778" s="11">
        <f t="shared" si="1160"/>
        <v>0</v>
      </c>
      <c r="P5778" s="11">
        <f t="shared" si="1161"/>
        <v>0</v>
      </c>
      <c r="Q5778" s="11">
        <f t="shared" si="1162"/>
        <v>0</v>
      </c>
      <c r="R5778" s="11">
        <f t="shared" si="1163"/>
        <v>0</v>
      </c>
      <c r="S5778" s="11">
        <f t="shared" si="1164"/>
        <v>16</v>
      </c>
      <c r="T5778" t="str">
        <f t="shared" si="1165"/>
        <v>لا يستحق</v>
      </c>
    </row>
    <row r="5779" spans="1:20" x14ac:dyDescent="0.25">
      <c r="A5779">
        <v>25</v>
      </c>
      <c r="B5779">
        <v>13493</v>
      </c>
      <c r="C5779" t="s">
        <v>529</v>
      </c>
      <c r="D5779" s="8">
        <v>45614</v>
      </c>
      <c r="E5779" t="s">
        <v>21</v>
      </c>
      <c r="F5779">
        <v>25</v>
      </c>
      <c r="G5779" s="9" t="s">
        <v>526</v>
      </c>
      <c r="H5779" s="10">
        <v>10</v>
      </c>
      <c r="I5779" s="12">
        <v>0.81797453703703704</v>
      </c>
      <c r="J5779" s="12">
        <v>0.81797453703703704</v>
      </c>
      <c r="L5779" s="11">
        <f t="shared" si="1157"/>
        <v>1</v>
      </c>
      <c r="M5779" s="11">
        <f t="shared" si="1158"/>
        <v>17</v>
      </c>
      <c r="N5779" s="11">
        <f t="shared" si="1159"/>
        <v>0</v>
      </c>
      <c r="O5779" s="11">
        <f t="shared" si="1160"/>
        <v>0</v>
      </c>
      <c r="P5779" s="11">
        <f t="shared" si="1161"/>
        <v>0</v>
      </c>
      <c r="Q5779" s="11">
        <f t="shared" si="1162"/>
        <v>0</v>
      </c>
      <c r="R5779" s="11">
        <f t="shared" si="1163"/>
        <v>0</v>
      </c>
      <c r="S5779" s="11">
        <f t="shared" si="1164"/>
        <v>17</v>
      </c>
      <c r="T5779" t="str">
        <f t="shared" si="1165"/>
        <v>لا يستحق</v>
      </c>
    </row>
    <row r="5780" spans="1:20" x14ac:dyDescent="0.25">
      <c r="A5780">
        <v>25</v>
      </c>
      <c r="B5780">
        <v>13493</v>
      </c>
      <c r="C5780" t="s">
        <v>529</v>
      </c>
      <c r="D5780" s="8">
        <v>45615</v>
      </c>
      <c r="E5780" t="s">
        <v>22</v>
      </c>
      <c r="F5780">
        <v>25</v>
      </c>
      <c r="G5780" s="9" t="s">
        <v>526</v>
      </c>
      <c r="H5780" s="10">
        <v>11</v>
      </c>
      <c r="I5780" s="12">
        <v>0.33438657407407407</v>
      </c>
      <c r="J5780" s="12">
        <v>0.33438657407407407</v>
      </c>
      <c r="L5780" s="11">
        <f t="shared" si="1157"/>
        <v>1</v>
      </c>
      <c r="M5780" s="11">
        <f t="shared" si="1158"/>
        <v>18</v>
      </c>
      <c r="N5780" s="11">
        <f t="shared" si="1159"/>
        <v>0</v>
      </c>
      <c r="O5780" s="11">
        <f t="shared" si="1160"/>
        <v>0</v>
      </c>
      <c r="P5780" s="11">
        <f t="shared" si="1161"/>
        <v>0</v>
      </c>
      <c r="Q5780" s="11">
        <f t="shared" si="1162"/>
        <v>0</v>
      </c>
      <c r="R5780" s="11">
        <f t="shared" si="1163"/>
        <v>0</v>
      </c>
      <c r="S5780" s="11">
        <f t="shared" si="1164"/>
        <v>18</v>
      </c>
      <c r="T5780" t="str">
        <f t="shared" si="1165"/>
        <v>لا يستحق</v>
      </c>
    </row>
    <row r="5781" spans="1:20" x14ac:dyDescent="0.25">
      <c r="A5781">
        <v>25</v>
      </c>
      <c r="B5781">
        <v>13493</v>
      </c>
      <c r="C5781" t="s">
        <v>529</v>
      </c>
      <c r="D5781" s="8">
        <v>45616</v>
      </c>
      <c r="E5781" t="s">
        <v>23</v>
      </c>
      <c r="F5781">
        <v>25</v>
      </c>
      <c r="G5781" s="9" t="s">
        <v>526</v>
      </c>
      <c r="H5781" s="10">
        <v>12</v>
      </c>
      <c r="I5781" s="12">
        <v>0.82306712962962958</v>
      </c>
      <c r="J5781" s="12">
        <v>0.82306712962962958</v>
      </c>
      <c r="L5781" s="11">
        <f t="shared" si="1157"/>
        <v>1</v>
      </c>
      <c r="M5781" s="11">
        <f t="shared" si="1158"/>
        <v>19</v>
      </c>
      <c r="N5781" s="11">
        <f t="shared" si="1159"/>
        <v>0</v>
      </c>
      <c r="O5781" s="11">
        <f t="shared" si="1160"/>
        <v>0</v>
      </c>
      <c r="P5781" s="11">
        <f t="shared" si="1161"/>
        <v>0</v>
      </c>
      <c r="Q5781" s="11">
        <f t="shared" si="1162"/>
        <v>0</v>
      </c>
      <c r="R5781" s="11">
        <f t="shared" si="1163"/>
        <v>0</v>
      </c>
      <c r="S5781" s="11">
        <f t="shared" si="1164"/>
        <v>19</v>
      </c>
      <c r="T5781" t="str">
        <f t="shared" si="1165"/>
        <v>لا يستحق</v>
      </c>
    </row>
    <row r="5782" spans="1:20" x14ac:dyDescent="0.25">
      <c r="A5782">
        <v>25</v>
      </c>
      <c r="B5782">
        <v>13493</v>
      </c>
      <c r="C5782" t="s">
        <v>529</v>
      </c>
      <c r="D5782" s="8">
        <v>45617</v>
      </c>
      <c r="E5782" t="s">
        <v>24</v>
      </c>
      <c r="F5782">
        <v>25</v>
      </c>
      <c r="G5782" s="9" t="s">
        <v>526</v>
      </c>
      <c r="H5782" s="10">
        <v>13</v>
      </c>
      <c r="I5782" s="12">
        <v>0.33435185185185184</v>
      </c>
      <c r="J5782" s="12">
        <v>0.33435185185185184</v>
      </c>
      <c r="L5782" s="11">
        <f t="shared" si="1157"/>
        <v>1</v>
      </c>
      <c r="M5782" s="11">
        <f t="shared" si="1158"/>
        <v>20</v>
      </c>
      <c r="N5782" s="11">
        <f t="shared" si="1159"/>
        <v>0</v>
      </c>
      <c r="O5782" s="11">
        <f t="shared" si="1160"/>
        <v>0</v>
      </c>
      <c r="P5782" s="11">
        <f t="shared" si="1161"/>
        <v>0</v>
      </c>
      <c r="Q5782" s="11">
        <f t="shared" si="1162"/>
        <v>0</v>
      </c>
      <c r="R5782" s="11">
        <f t="shared" si="1163"/>
        <v>0</v>
      </c>
      <c r="S5782" s="11">
        <f t="shared" si="1164"/>
        <v>20</v>
      </c>
      <c r="T5782" t="str">
        <f t="shared" si="1165"/>
        <v>لا يستحق</v>
      </c>
    </row>
    <row r="5783" spans="1:20" x14ac:dyDescent="0.25">
      <c r="A5783">
        <v>25</v>
      </c>
      <c r="B5783">
        <v>13493</v>
      </c>
      <c r="C5783" t="s">
        <v>529</v>
      </c>
      <c r="D5783" s="8">
        <v>45618</v>
      </c>
      <c r="E5783" t="s">
        <v>15</v>
      </c>
      <c r="F5783">
        <v>25</v>
      </c>
      <c r="G5783" s="9" t="s">
        <v>526</v>
      </c>
      <c r="H5783" s="10"/>
      <c r="L5783" s="11">
        <f t="shared" si="1157"/>
        <v>1</v>
      </c>
      <c r="M5783" s="11">
        <f t="shared" si="1158"/>
        <v>21</v>
      </c>
      <c r="N5783" s="11">
        <f t="shared" si="1159"/>
        <v>0</v>
      </c>
      <c r="O5783" s="11">
        <f t="shared" si="1160"/>
        <v>0</v>
      </c>
      <c r="P5783" s="11">
        <f t="shared" si="1161"/>
        <v>0</v>
      </c>
      <c r="Q5783" s="11">
        <f t="shared" si="1162"/>
        <v>0</v>
      </c>
      <c r="R5783" s="11">
        <f t="shared" si="1163"/>
        <v>0</v>
      </c>
      <c r="S5783" s="11">
        <f t="shared" si="1164"/>
        <v>21</v>
      </c>
      <c r="T5783" t="str">
        <f t="shared" si="1165"/>
        <v>لا يستحق</v>
      </c>
    </row>
    <row r="5784" spans="1:20" x14ac:dyDescent="0.25">
      <c r="A5784">
        <v>25</v>
      </c>
      <c r="B5784">
        <v>13493</v>
      </c>
      <c r="C5784" t="s">
        <v>529</v>
      </c>
      <c r="D5784" s="8">
        <v>45619</v>
      </c>
      <c r="E5784" t="s">
        <v>18</v>
      </c>
      <c r="F5784">
        <v>25</v>
      </c>
      <c r="G5784" s="9" t="s">
        <v>526</v>
      </c>
      <c r="H5784" s="10"/>
      <c r="L5784" s="11">
        <f t="shared" si="1157"/>
        <v>1</v>
      </c>
      <c r="M5784" s="11">
        <f t="shared" si="1158"/>
        <v>22</v>
      </c>
      <c r="N5784" s="11">
        <f t="shared" si="1159"/>
        <v>0</v>
      </c>
      <c r="O5784" s="11">
        <f t="shared" si="1160"/>
        <v>0</v>
      </c>
      <c r="P5784" s="11">
        <f t="shared" si="1161"/>
        <v>0</v>
      </c>
      <c r="Q5784" s="11">
        <f t="shared" si="1162"/>
        <v>0</v>
      </c>
      <c r="R5784" s="11">
        <f t="shared" si="1163"/>
        <v>0</v>
      </c>
      <c r="S5784" s="11">
        <f t="shared" si="1164"/>
        <v>22</v>
      </c>
      <c r="T5784" t="str">
        <f t="shared" si="1165"/>
        <v>لا يستحق</v>
      </c>
    </row>
    <row r="5785" spans="1:20" x14ac:dyDescent="0.25">
      <c r="A5785">
        <v>25</v>
      </c>
      <c r="B5785">
        <v>13493</v>
      </c>
      <c r="C5785" t="s">
        <v>529</v>
      </c>
      <c r="D5785" s="8">
        <v>45620</v>
      </c>
      <c r="E5785" t="s">
        <v>20</v>
      </c>
      <c r="F5785">
        <v>25</v>
      </c>
      <c r="G5785" s="9" t="s">
        <v>526</v>
      </c>
      <c r="H5785" s="10">
        <v>14</v>
      </c>
      <c r="I5785" s="12">
        <v>0.8147685185185185</v>
      </c>
      <c r="J5785" s="12">
        <v>0.8147685185185185</v>
      </c>
      <c r="L5785" s="11">
        <f t="shared" si="1157"/>
        <v>1</v>
      </c>
      <c r="M5785" s="11">
        <f t="shared" si="1158"/>
        <v>23</v>
      </c>
      <c r="N5785" s="11">
        <f t="shared" si="1159"/>
        <v>0</v>
      </c>
      <c r="O5785" s="11">
        <f t="shared" si="1160"/>
        <v>0</v>
      </c>
      <c r="P5785" s="11">
        <f t="shared" si="1161"/>
        <v>0</v>
      </c>
      <c r="Q5785" s="11">
        <f t="shared" si="1162"/>
        <v>0</v>
      </c>
      <c r="R5785" s="11">
        <f t="shared" si="1163"/>
        <v>0</v>
      </c>
      <c r="S5785" s="11">
        <f t="shared" si="1164"/>
        <v>23</v>
      </c>
      <c r="T5785" t="str">
        <f t="shared" si="1165"/>
        <v>لا يستحق</v>
      </c>
    </row>
    <row r="5786" spans="1:20" x14ac:dyDescent="0.25">
      <c r="A5786">
        <v>25</v>
      </c>
      <c r="B5786">
        <v>13493</v>
      </c>
      <c r="C5786" t="s">
        <v>529</v>
      </c>
      <c r="D5786" s="8">
        <v>45621</v>
      </c>
      <c r="E5786" t="s">
        <v>21</v>
      </c>
      <c r="F5786">
        <v>25</v>
      </c>
      <c r="G5786" s="9" t="s">
        <v>526</v>
      </c>
      <c r="H5786" s="10">
        <v>15</v>
      </c>
      <c r="I5786" s="12">
        <v>0.33486111111111111</v>
      </c>
      <c r="J5786" s="12">
        <v>0.33486111111111111</v>
      </c>
      <c r="L5786" s="11">
        <f t="shared" si="1157"/>
        <v>1</v>
      </c>
      <c r="M5786" s="11">
        <f t="shared" si="1158"/>
        <v>24</v>
      </c>
      <c r="N5786" s="11">
        <f t="shared" si="1159"/>
        <v>0</v>
      </c>
      <c r="O5786" s="11">
        <f t="shared" si="1160"/>
        <v>0</v>
      </c>
      <c r="P5786" s="11">
        <f t="shared" si="1161"/>
        <v>0</v>
      </c>
      <c r="Q5786" s="11">
        <f t="shared" si="1162"/>
        <v>0</v>
      </c>
      <c r="R5786" s="11">
        <f t="shared" si="1163"/>
        <v>0</v>
      </c>
      <c r="S5786" s="11">
        <f t="shared" si="1164"/>
        <v>24</v>
      </c>
      <c r="T5786" t="str">
        <f t="shared" si="1165"/>
        <v>لا يستحق</v>
      </c>
    </row>
    <row r="5787" spans="1:20" x14ac:dyDescent="0.25">
      <c r="A5787">
        <v>25</v>
      </c>
      <c r="B5787">
        <v>13493</v>
      </c>
      <c r="C5787" t="s">
        <v>529</v>
      </c>
      <c r="D5787" s="8">
        <v>45622</v>
      </c>
      <c r="E5787" t="s">
        <v>22</v>
      </c>
      <c r="F5787">
        <v>25</v>
      </c>
      <c r="G5787" s="9" t="s">
        <v>526</v>
      </c>
      <c r="H5787" s="10">
        <v>16</v>
      </c>
      <c r="I5787" s="12">
        <v>0.83023148148148151</v>
      </c>
      <c r="J5787" s="12">
        <v>0.83023148148148151</v>
      </c>
      <c r="L5787" s="11">
        <f t="shared" si="1157"/>
        <v>1</v>
      </c>
      <c r="M5787" s="11">
        <f t="shared" si="1158"/>
        <v>25</v>
      </c>
      <c r="N5787" s="11">
        <f t="shared" si="1159"/>
        <v>0</v>
      </c>
      <c r="O5787" s="11">
        <f t="shared" si="1160"/>
        <v>0</v>
      </c>
      <c r="P5787" s="11">
        <f t="shared" si="1161"/>
        <v>0</v>
      </c>
      <c r="Q5787" s="11">
        <f t="shared" si="1162"/>
        <v>0</v>
      </c>
      <c r="R5787" s="11">
        <f t="shared" si="1163"/>
        <v>0</v>
      </c>
      <c r="S5787" s="11">
        <f t="shared" si="1164"/>
        <v>25</v>
      </c>
      <c r="T5787" t="str">
        <f t="shared" si="1165"/>
        <v>لا يستحق</v>
      </c>
    </row>
    <row r="5788" spans="1:20" x14ac:dyDescent="0.25">
      <c r="A5788">
        <v>25</v>
      </c>
      <c r="B5788">
        <v>13493</v>
      </c>
      <c r="C5788" t="s">
        <v>529</v>
      </c>
      <c r="D5788" s="8">
        <v>45623</v>
      </c>
      <c r="E5788" t="s">
        <v>23</v>
      </c>
      <c r="F5788">
        <v>25</v>
      </c>
      <c r="G5788" s="9" t="s">
        <v>526</v>
      </c>
      <c r="H5788" s="10">
        <v>17</v>
      </c>
      <c r="I5788" s="12">
        <v>0.33552083333333332</v>
      </c>
      <c r="J5788" s="12">
        <v>0.33552083333333332</v>
      </c>
      <c r="L5788" s="11">
        <f t="shared" si="1157"/>
        <v>1</v>
      </c>
      <c r="M5788" s="11">
        <f t="shared" si="1158"/>
        <v>26</v>
      </c>
      <c r="N5788" s="11">
        <f t="shared" si="1159"/>
        <v>0</v>
      </c>
      <c r="O5788" s="11">
        <f t="shared" si="1160"/>
        <v>0</v>
      </c>
      <c r="P5788" s="11">
        <f t="shared" si="1161"/>
        <v>0</v>
      </c>
      <c r="Q5788" s="11">
        <f t="shared" si="1162"/>
        <v>0</v>
      </c>
      <c r="R5788" s="11">
        <f t="shared" si="1163"/>
        <v>0</v>
      </c>
      <c r="S5788" s="11">
        <f t="shared" si="1164"/>
        <v>26</v>
      </c>
      <c r="T5788" t="str">
        <f t="shared" si="1165"/>
        <v>لا يستحق</v>
      </c>
    </row>
    <row r="5789" spans="1:20" x14ac:dyDescent="0.25">
      <c r="A5789">
        <v>25</v>
      </c>
      <c r="B5789">
        <v>13493</v>
      </c>
      <c r="C5789" t="s">
        <v>529</v>
      </c>
      <c r="D5789" s="8">
        <v>45624</v>
      </c>
      <c r="E5789" t="s">
        <v>24</v>
      </c>
      <c r="F5789">
        <v>25</v>
      </c>
      <c r="G5789" s="9" t="s">
        <v>526</v>
      </c>
      <c r="H5789" s="10">
        <v>18</v>
      </c>
      <c r="I5789" s="12">
        <v>0.82016203703703705</v>
      </c>
      <c r="J5789" s="12">
        <v>0.82016203703703705</v>
      </c>
      <c r="L5789" s="11">
        <f t="shared" si="1157"/>
        <v>1</v>
      </c>
      <c r="M5789" s="11">
        <f t="shared" si="1158"/>
        <v>27</v>
      </c>
      <c r="N5789" s="11">
        <f t="shared" si="1159"/>
        <v>0</v>
      </c>
      <c r="O5789" s="11">
        <f t="shared" si="1160"/>
        <v>0</v>
      </c>
      <c r="P5789" s="11">
        <f t="shared" si="1161"/>
        <v>0</v>
      </c>
      <c r="Q5789" s="11">
        <f t="shared" si="1162"/>
        <v>0</v>
      </c>
      <c r="R5789" s="11">
        <f t="shared" si="1163"/>
        <v>0</v>
      </c>
      <c r="S5789" s="11">
        <f t="shared" si="1164"/>
        <v>27</v>
      </c>
      <c r="T5789" t="str">
        <f t="shared" si="1165"/>
        <v>لا يستحق</v>
      </c>
    </row>
    <row r="5790" spans="1:20" x14ac:dyDescent="0.25">
      <c r="A5790">
        <v>25</v>
      </c>
      <c r="B5790">
        <v>13493</v>
      </c>
      <c r="C5790" t="s">
        <v>529</v>
      </c>
      <c r="D5790" s="8">
        <v>45625</v>
      </c>
      <c r="E5790" t="s">
        <v>15</v>
      </c>
      <c r="F5790">
        <v>25</v>
      </c>
      <c r="G5790" s="9" t="s">
        <v>526</v>
      </c>
      <c r="H5790" s="10">
        <v>19</v>
      </c>
      <c r="I5790" s="12">
        <v>0.33490740740740743</v>
      </c>
      <c r="J5790" s="12">
        <v>0.33490740740740743</v>
      </c>
      <c r="L5790" s="11">
        <f t="shared" si="1157"/>
        <v>1</v>
      </c>
      <c r="M5790" s="11">
        <f t="shared" si="1158"/>
        <v>28</v>
      </c>
      <c r="N5790" s="11">
        <f t="shared" si="1159"/>
        <v>0</v>
      </c>
      <c r="O5790" s="11">
        <f t="shared" si="1160"/>
        <v>0</v>
      </c>
      <c r="P5790" s="11">
        <f t="shared" si="1161"/>
        <v>0</v>
      </c>
      <c r="Q5790" s="11">
        <f t="shared" si="1162"/>
        <v>0</v>
      </c>
      <c r="R5790" s="11">
        <f t="shared" si="1163"/>
        <v>0</v>
      </c>
      <c r="S5790" s="11">
        <f t="shared" si="1164"/>
        <v>28</v>
      </c>
      <c r="T5790" t="str">
        <f t="shared" si="1165"/>
        <v>لا يستحق</v>
      </c>
    </row>
    <row r="5791" spans="1:20" x14ac:dyDescent="0.25">
      <c r="A5791">
        <v>25</v>
      </c>
      <c r="B5791">
        <v>13493</v>
      </c>
      <c r="C5791" t="s">
        <v>529</v>
      </c>
      <c r="D5791" s="8">
        <v>45626</v>
      </c>
      <c r="E5791" t="s">
        <v>18</v>
      </c>
      <c r="F5791">
        <v>25</v>
      </c>
      <c r="G5791" s="9" t="s">
        <v>526</v>
      </c>
      <c r="H5791" s="10"/>
      <c r="L5791" s="11">
        <f t="shared" si="1157"/>
        <v>1</v>
      </c>
      <c r="M5791" s="11">
        <f t="shared" si="1158"/>
        <v>29</v>
      </c>
      <c r="N5791" s="11">
        <f t="shared" si="1159"/>
        <v>0</v>
      </c>
      <c r="O5791" s="11">
        <f t="shared" si="1160"/>
        <v>0</v>
      </c>
      <c r="P5791" s="11">
        <f t="shared" si="1161"/>
        <v>0</v>
      </c>
      <c r="Q5791" s="11">
        <f t="shared" si="1162"/>
        <v>0</v>
      </c>
      <c r="R5791" s="11">
        <f t="shared" si="1163"/>
        <v>0</v>
      </c>
      <c r="S5791" s="11">
        <f t="shared" si="1164"/>
        <v>29</v>
      </c>
      <c r="T5791" t="str">
        <f t="shared" si="1165"/>
        <v>لا يستحق</v>
      </c>
    </row>
    <row r="5792" spans="1:20" ht="15.75" x14ac:dyDescent="0.25">
      <c r="A5792" t="s">
        <v>530</v>
      </c>
      <c r="B5792">
        <v>29238</v>
      </c>
      <c r="C5792" s="16" t="s">
        <v>531</v>
      </c>
      <c r="D5792" s="8">
        <v>45597</v>
      </c>
      <c r="E5792" t="s">
        <v>15</v>
      </c>
      <c r="F5792">
        <v>25</v>
      </c>
      <c r="G5792" s="9"/>
      <c r="H5792" s="50" t="s">
        <v>532</v>
      </c>
      <c r="I5792" s="12"/>
      <c r="J5792" s="12"/>
      <c r="K5792" s="3" t="s">
        <v>56</v>
      </c>
      <c r="L5792" s="11">
        <f t="shared" si="1157"/>
        <v>1</v>
      </c>
      <c r="M5792" s="11">
        <f t="shared" si="1158"/>
        <v>30</v>
      </c>
      <c r="N5792" s="11">
        <f t="shared" si="1159"/>
        <v>0</v>
      </c>
      <c r="O5792" s="11">
        <f t="shared" si="1160"/>
        <v>0</v>
      </c>
      <c r="P5792" s="11">
        <f t="shared" si="1161"/>
        <v>0</v>
      </c>
      <c r="Q5792" s="11">
        <f t="shared" si="1162"/>
        <v>0</v>
      </c>
      <c r="R5792" s="11">
        <f t="shared" si="1163"/>
        <v>0</v>
      </c>
      <c r="S5792" s="11">
        <f t="shared" si="1164"/>
        <v>30</v>
      </c>
      <c r="T5792" t="str">
        <f t="shared" si="1165"/>
        <v>لا يستحق</v>
      </c>
    </row>
    <row r="5793" spans="1:20" x14ac:dyDescent="0.25">
      <c r="A5793">
        <v>185</v>
      </c>
      <c r="B5793">
        <v>29238</v>
      </c>
      <c r="C5793" t="s">
        <v>533</v>
      </c>
      <c r="D5793" s="8">
        <v>45598</v>
      </c>
      <c r="E5793" t="s">
        <v>18</v>
      </c>
      <c r="F5793">
        <v>25</v>
      </c>
      <c r="G5793" s="9"/>
      <c r="H5793" s="10"/>
      <c r="K5793" s="3" t="s">
        <v>56</v>
      </c>
      <c r="L5793" s="11">
        <f t="shared" si="1157"/>
        <v>0</v>
      </c>
      <c r="M5793" s="11">
        <f t="shared" si="1158"/>
        <v>29</v>
      </c>
      <c r="N5793" s="11">
        <f t="shared" si="1159"/>
        <v>0</v>
      </c>
      <c r="O5793" s="11">
        <f t="shared" si="1160"/>
        <v>0</v>
      </c>
      <c r="P5793" s="11">
        <f t="shared" si="1161"/>
        <v>0</v>
      </c>
      <c r="Q5793" s="11">
        <f t="shared" si="1162"/>
        <v>0</v>
      </c>
      <c r="R5793" s="11">
        <f t="shared" si="1163"/>
        <v>0</v>
      </c>
      <c r="S5793" s="11">
        <f t="shared" si="1164"/>
        <v>29</v>
      </c>
      <c r="T5793" t="str">
        <f t="shared" si="1165"/>
        <v>لا يستحق</v>
      </c>
    </row>
    <row r="5794" spans="1:20" x14ac:dyDescent="0.25">
      <c r="A5794">
        <v>185</v>
      </c>
      <c r="B5794">
        <v>29238</v>
      </c>
      <c r="C5794" t="s">
        <v>533</v>
      </c>
      <c r="D5794" s="8">
        <v>45599</v>
      </c>
      <c r="E5794" t="s">
        <v>20</v>
      </c>
      <c r="F5794">
        <v>25</v>
      </c>
      <c r="G5794" s="9"/>
      <c r="H5794" s="10"/>
      <c r="I5794" s="12"/>
      <c r="J5794" s="12"/>
      <c r="K5794" s="3" t="s">
        <v>56</v>
      </c>
      <c r="L5794" s="11">
        <f t="shared" si="1157"/>
        <v>0</v>
      </c>
      <c r="M5794" s="11">
        <f t="shared" si="1158"/>
        <v>28</v>
      </c>
      <c r="N5794" s="11">
        <f t="shared" si="1159"/>
        <v>0</v>
      </c>
      <c r="O5794" s="11">
        <f t="shared" si="1160"/>
        <v>0</v>
      </c>
      <c r="P5794" s="11">
        <f t="shared" si="1161"/>
        <v>0</v>
      </c>
      <c r="Q5794" s="11">
        <f t="shared" si="1162"/>
        <v>0</v>
      </c>
      <c r="R5794" s="11">
        <f t="shared" si="1163"/>
        <v>0</v>
      </c>
      <c r="S5794" s="11">
        <f t="shared" si="1164"/>
        <v>28</v>
      </c>
      <c r="T5794" t="str">
        <f t="shared" si="1165"/>
        <v>لا يستحق</v>
      </c>
    </row>
    <row r="5795" spans="1:20" x14ac:dyDescent="0.25">
      <c r="A5795">
        <v>185</v>
      </c>
      <c r="B5795">
        <v>29238</v>
      </c>
      <c r="C5795" t="s">
        <v>533</v>
      </c>
      <c r="D5795" s="8">
        <v>45600</v>
      </c>
      <c r="E5795" t="s">
        <v>21</v>
      </c>
      <c r="F5795">
        <v>25</v>
      </c>
      <c r="G5795" s="9"/>
      <c r="H5795" s="10"/>
      <c r="I5795" s="12"/>
      <c r="J5795" s="12"/>
      <c r="K5795" s="3" t="s">
        <v>56</v>
      </c>
      <c r="L5795" s="11">
        <f t="shared" si="1157"/>
        <v>0</v>
      </c>
      <c r="M5795" s="11">
        <f t="shared" si="1158"/>
        <v>27</v>
      </c>
      <c r="N5795" s="11">
        <f t="shared" si="1159"/>
        <v>0</v>
      </c>
      <c r="O5795" s="11">
        <f t="shared" si="1160"/>
        <v>0</v>
      </c>
      <c r="P5795" s="11">
        <f t="shared" si="1161"/>
        <v>0</v>
      </c>
      <c r="Q5795" s="11">
        <f t="shared" si="1162"/>
        <v>0</v>
      </c>
      <c r="R5795" s="11">
        <f t="shared" si="1163"/>
        <v>0</v>
      </c>
      <c r="S5795" s="11">
        <f t="shared" si="1164"/>
        <v>27</v>
      </c>
      <c r="T5795" t="str">
        <f t="shared" si="1165"/>
        <v>لا يستحق</v>
      </c>
    </row>
    <row r="5796" spans="1:20" x14ac:dyDescent="0.25">
      <c r="A5796">
        <v>185</v>
      </c>
      <c r="B5796">
        <v>29238</v>
      </c>
      <c r="C5796" t="s">
        <v>533</v>
      </c>
      <c r="D5796" s="8">
        <v>45601</v>
      </c>
      <c r="E5796" t="s">
        <v>22</v>
      </c>
      <c r="F5796">
        <v>25</v>
      </c>
      <c r="G5796" s="9"/>
      <c r="H5796" s="10"/>
      <c r="K5796" s="3" t="s">
        <v>56</v>
      </c>
      <c r="L5796" s="11">
        <f t="shared" si="1157"/>
        <v>0</v>
      </c>
      <c r="M5796" s="11">
        <f t="shared" si="1158"/>
        <v>26</v>
      </c>
      <c r="N5796" s="11">
        <f t="shared" si="1159"/>
        <v>0</v>
      </c>
      <c r="O5796" s="11">
        <f t="shared" si="1160"/>
        <v>0</v>
      </c>
      <c r="P5796" s="11">
        <f t="shared" si="1161"/>
        <v>0</v>
      </c>
      <c r="Q5796" s="11">
        <f t="shared" si="1162"/>
        <v>0</v>
      </c>
      <c r="R5796" s="11">
        <f t="shared" si="1163"/>
        <v>0</v>
      </c>
      <c r="S5796" s="11">
        <f t="shared" si="1164"/>
        <v>26</v>
      </c>
      <c r="T5796" t="str">
        <f t="shared" si="1165"/>
        <v>لا يستحق</v>
      </c>
    </row>
    <row r="5797" spans="1:20" x14ac:dyDescent="0.25">
      <c r="A5797">
        <v>185</v>
      </c>
      <c r="B5797">
        <v>29238</v>
      </c>
      <c r="C5797" t="s">
        <v>533</v>
      </c>
      <c r="D5797" s="8">
        <v>45602</v>
      </c>
      <c r="E5797" t="s">
        <v>23</v>
      </c>
      <c r="F5797">
        <v>25</v>
      </c>
      <c r="G5797" s="9"/>
      <c r="H5797" s="10"/>
      <c r="I5797" s="12"/>
      <c r="J5797" s="12"/>
      <c r="K5797" s="3" t="s">
        <v>56</v>
      </c>
      <c r="L5797" s="11">
        <f t="shared" si="1157"/>
        <v>0</v>
      </c>
      <c r="M5797" s="11">
        <f t="shared" si="1158"/>
        <v>25</v>
      </c>
      <c r="N5797" s="11">
        <f t="shared" si="1159"/>
        <v>0</v>
      </c>
      <c r="O5797" s="11">
        <f t="shared" si="1160"/>
        <v>0</v>
      </c>
      <c r="P5797" s="11">
        <f t="shared" si="1161"/>
        <v>0</v>
      </c>
      <c r="Q5797" s="11">
        <f t="shared" si="1162"/>
        <v>0</v>
      </c>
      <c r="R5797" s="11">
        <f t="shared" si="1163"/>
        <v>0</v>
      </c>
      <c r="S5797" s="11">
        <f t="shared" si="1164"/>
        <v>25</v>
      </c>
      <c r="T5797" t="str">
        <f t="shared" si="1165"/>
        <v>لا يستحق</v>
      </c>
    </row>
    <row r="5798" spans="1:20" x14ac:dyDescent="0.25">
      <c r="A5798">
        <v>185</v>
      </c>
      <c r="B5798">
        <v>29238</v>
      </c>
      <c r="C5798" t="s">
        <v>533</v>
      </c>
      <c r="D5798" s="8">
        <v>45603</v>
      </c>
      <c r="E5798" t="s">
        <v>24</v>
      </c>
      <c r="F5798">
        <v>25</v>
      </c>
      <c r="G5798" s="9"/>
      <c r="H5798" s="10"/>
      <c r="I5798" s="12"/>
      <c r="J5798" s="12"/>
      <c r="K5798" s="3" t="s">
        <v>56</v>
      </c>
      <c r="L5798" s="11">
        <f t="shared" si="1157"/>
        <v>0</v>
      </c>
      <c r="M5798" s="11">
        <f t="shared" si="1158"/>
        <v>24</v>
      </c>
      <c r="N5798" s="11">
        <f t="shared" si="1159"/>
        <v>0</v>
      </c>
      <c r="O5798" s="11">
        <f t="shared" si="1160"/>
        <v>0</v>
      </c>
      <c r="P5798" s="11">
        <f t="shared" si="1161"/>
        <v>0</v>
      </c>
      <c r="Q5798" s="11">
        <f t="shared" si="1162"/>
        <v>0</v>
      </c>
      <c r="R5798" s="11">
        <f t="shared" si="1163"/>
        <v>0</v>
      </c>
      <c r="S5798" s="11">
        <f t="shared" si="1164"/>
        <v>24</v>
      </c>
      <c r="T5798" t="str">
        <f t="shared" si="1165"/>
        <v>لا يستحق</v>
      </c>
    </row>
    <row r="5799" spans="1:20" x14ac:dyDescent="0.25">
      <c r="A5799">
        <v>185</v>
      </c>
      <c r="B5799">
        <v>29238</v>
      </c>
      <c r="C5799" t="s">
        <v>533</v>
      </c>
      <c r="D5799" s="8">
        <v>45604</v>
      </c>
      <c r="E5799" t="s">
        <v>15</v>
      </c>
      <c r="F5799">
        <v>25</v>
      </c>
      <c r="G5799" s="9"/>
      <c r="H5799" s="10"/>
      <c r="K5799" s="3" t="s">
        <v>56</v>
      </c>
      <c r="L5799" s="11">
        <f t="shared" si="1157"/>
        <v>1</v>
      </c>
      <c r="M5799" s="11">
        <f t="shared" si="1158"/>
        <v>23</v>
      </c>
      <c r="N5799" s="11">
        <f t="shared" si="1159"/>
        <v>0</v>
      </c>
      <c r="O5799" s="11">
        <f t="shared" si="1160"/>
        <v>0</v>
      </c>
      <c r="P5799" s="11">
        <f t="shared" si="1161"/>
        <v>0</v>
      </c>
      <c r="Q5799" s="11">
        <f t="shared" si="1162"/>
        <v>0</v>
      </c>
      <c r="R5799" s="11">
        <f t="shared" si="1163"/>
        <v>0</v>
      </c>
      <c r="S5799" s="11">
        <f t="shared" si="1164"/>
        <v>23</v>
      </c>
      <c r="T5799" t="str">
        <f t="shared" si="1165"/>
        <v>لا يستحق</v>
      </c>
    </row>
    <row r="5800" spans="1:20" x14ac:dyDescent="0.25">
      <c r="A5800">
        <v>185</v>
      </c>
      <c r="B5800">
        <v>29238</v>
      </c>
      <c r="C5800" t="s">
        <v>533</v>
      </c>
      <c r="D5800" s="8">
        <v>45605</v>
      </c>
      <c r="E5800" t="s">
        <v>18</v>
      </c>
      <c r="F5800">
        <v>25</v>
      </c>
      <c r="G5800" s="9"/>
      <c r="H5800" s="10"/>
      <c r="K5800" s="3" t="s">
        <v>56</v>
      </c>
      <c r="L5800" s="11">
        <f t="shared" si="1157"/>
        <v>0</v>
      </c>
      <c r="M5800" s="11">
        <f t="shared" si="1158"/>
        <v>22</v>
      </c>
      <c r="N5800" s="11">
        <f t="shared" si="1159"/>
        <v>0</v>
      </c>
      <c r="O5800" s="11">
        <f t="shared" si="1160"/>
        <v>0</v>
      </c>
      <c r="P5800" s="11">
        <f t="shared" si="1161"/>
        <v>0</v>
      </c>
      <c r="Q5800" s="11">
        <f t="shared" si="1162"/>
        <v>0</v>
      </c>
      <c r="R5800" s="11">
        <f t="shared" si="1163"/>
        <v>0</v>
      </c>
      <c r="S5800" s="11">
        <f t="shared" si="1164"/>
        <v>22</v>
      </c>
      <c r="T5800" t="str">
        <f t="shared" si="1165"/>
        <v>لا يستحق</v>
      </c>
    </row>
    <row r="5801" spans="1:20" x14ac:dyDescent="0.25">
      <c r="A5801">
        <v>185</v>
      </c>
      <c r="B5801">
        <v>29238</v>
      </c>
      <c r="C5801" t="s">
        <v>533</v>
      </c>
      <c r="D5801" s="8">
        <v>45606</v>
      </c>
      <c r="E5801" t="s">
        <v>20</v>
      </c>
      <c r="F5801">
        <v>25</v>
      </c>
      <c r="G5801" s="9"/>
      <c r="H5801" s="10"/>
      <c r="I5801" s="12"/>
      <c r="J5801" s="12"/>
      <c r="K5801" s="3" t="s">
        <v>56</v>
      </c>
      <c r="L5801" s="11">
        <f t="shared" si="1157"/>
        <v>0</v>
      </c>
      <c r="M5801" s="11">
        <f t="shared" si="1158"/>
        <v>21</v>
      </c>
      <c r="N5801" s="11">
        <f t="shared" si="1159"/>
        <v>0</v>
      </c>
      <c r="O5801" s="11">
        <f t="shared" si="1160"/>
        <v>0</v>
      </c>
      <c r="P5801" s="11">
        <f t="shared" si="1161"/>
        <v>0</v>
      </c>
      <c r="Q5801" s="11">
        <f t="shared" si="1162"/>
        <v>0</v>
      </c>
      <c r="R5801" s="11">
        <f t="shared" si="1163"/>
        <v>0</v>
      </c>
      <c r="S5801" s="11">
        <f t="shared" si="1164"/>
        <v>21</v>
      </c>
      <c r="T5801" t="str">
        <f t="shared" si="1165"/>
        <v>لا يستحق</v>
      </c>
    </row>
    <row r="5802" spans="1:20" x14ac:dyDescent="0.25">
      <c r="A5802">
        <v>185</v>
      </c>
      <c r="B5802">
        <v>29238</v>
      </c>
      <c r="C5802" t="s">
        <v>533</v>
      </c>
      <c r="D5802" s="8">
        <v>45607</v>
      </c>
      <c r="E5802" t="s">
        <v>21</v>
      </c>
      <c r="F5802">
        <v>25</v>
      </c>
      <c r="G5802" s="9"/>
      <c r="H5802" s="10"/>
      <c r="I5802" s="12"/>
      <c r="J5802" s="12"/>
      <c r="K5802" s="3" t="s">
        <v>56</v>
      </c>
      <c r="L5802" s="11">
        <f t="shared" si="1157"/>
        <v>0</v>
      </c>
      <c r="M5802" s="11">
        <f t="shared" si="1158"/>
        <v>20</v>
      </c>
      <c r="N5802" s="11">
        <f t="shared" si="1159"/>
        <v>0</v>
      </c>
      <c r="O5802" s="11">
        <f t="shared" si="1160"/>
        <v>0</v>
      </c>
      <c r="P5802" s="11">
        <f t="shared" si="1161"/>
        <v>0</v>
      </c>
      <c r="Q5802" s="11">
        <f t="shared" si="1162"/>
        <v>0</v>
      </c>
      <c r="R5802" s="11">
        <f t="shared" si="1163"/>
        <v>0</v>
      </c>
      <c r="S5802" s="11">
        <f t="shared" si="1164"/>
        <v>20</v>
      </c>
      <c r="T5802" t="str">
        <f t="shared" si="1165"/>
        <v>لا يستحق</v>
      </c>
    </row>
    <row r="5803" spans="1:20" x14ac:dyDescent="0.25">
      <c r="A5803">
        <v>185</v>
      </c>
      <c r="B5803">
        <v>29238</v>
      </c>
      <c r="C5803" t="s">
        <v>533</v>
      </c>
      <c r="D5803" s="8">
        <v>45608</v>
      </c>
      <c r="E5803" t="s">
        <v>22</v>
      </c>
      <c r="F5803">
        <v>25</v>
      </c>
      <c r="G5803" s="9"/>
      <c r="H5803" s="10"/>
      <c r="I5803" s="12"/>
      <c r="J5803" s="12"/>
      <c r="K5803" s="3" t="s">
        <v>56</v>
      </c>
      <c r="L5803" s="11">
        <f t="shared" si="1157"/>
        <v>0</v>
      </c>
      <c r="M5803" s="11">
        <f t="shared" si="1158"/>
        <v>19</v>
      </c>
      <c r="N5803" s="11">
        <f t="shared" si="1159"/>
        <v>0</v>
      </c>
      <c r="O5803" s="11">
        <f t="shared" si="1160"/>
        <v>0</v>
      </c>
      <c r="P5803" s="11">
        <f t="shared" si="1161"/>
        <v>0</v>
      </c>
      <c r="Q5803" s="11">
        <f t="shared" si="1162"/>
        <v>0</v>
      </c>
      <c r="R5803" s="11">
        <f t="shared" si="1163"/>
        <v>0</v>
      </c>
      <c r="S5803" s="11">
        <f t="shared" si="1164"/>
        <v>19</v>
      </c>
      <c r="T5803" t="str">
        <f t="shared" si="1165"/>
        <v>لا يستحق</v>
      </c>
    </row>
    <row r="5804" spans="1:20" x14ac:dyDescent="0.25">
      <c r="A5804">
        <v>185</v>
      </c>
      <c r="B5804">
        <v>29238</v>
      </c>
      <c r="C5804" t="s">
        <v>533</v>
      </c>
      <c r="D5804" s="8">
        <v>45609</v>
      </c>
      <c r="E5804" t="s">
        <v>23</v>
      </c>
      <c r="F5804">
        <v>25</v>
      </c>
      <c r="G5804" s="9"/>
      <c r="H5804" s="10"/>
      <c r="K5804" s="3" t="s">
        <v>56</v>
      </c>
      <c r="L5804" s="11">
        <f t="shared" si="1157"/>
        <v>0</v>
      </c>
      <c r="M5804" s="11">
        <f t="shared" si="1158"/>
        <v>18</v>
      </c>
      <c r="N5804" s="11">
        <f t="shared" si="1159"/>
        <v>0</v>
      </c>
      <c r="O5804" s="11">
        <f t="shared" si="1160"/>
        <v>0</v>
      </c>
      <c r="P5804" s="11">
        <f t="shared" si="1161"/>
        <v>0</v>
      </c>
      <c r="Q5804" s="11">
        <f t="shared" si="1162"/>
        <v>0</v>
      </c>
      <c r="R5804" s="11">
        <f t="shared" si="1163"/>
        <v>0</v>
      </c>
      <c r="S5804" s="11">
        <f t="shared" si="1164"/>
        <v>18</v>
      </c>
      <c r="T5804" t="str">
        <f t="shared" si="1165"/>
        <v>لا يستحق</v>
      </c>
    </row>
    <row r="5805" spans="1:20" x14ac:dyDescent="0.25">
      <c r="A5805">
        <v>185</v>
      </c>
      <c r="B5805">
        <v>29238</v>
      </c>
      <c r="C5805" t="s">
        <v>533</v>
      </c>
      <c r="D5805" s="8">
        <v>45610</v>
      </c>
      <c r="E5805" t="s">
        <v>24</v>
      </c>
      <c r="F5805">
        <v>25</v>
      </c>
      <c r="G5805" s="9"/>
      <c r="H5805" s="10"/>
      <c r="K5805" s="3" t="s">
        <v>56</v>
      </c>
      <c r="L5805" s="11">
        <f t="shared" si="1157"/>
        <v>0</v>
      </c>
      <c r="M5805" s="11">
        <f t="shared" si="1158"/>
        <v>17</v>
      </c>
      <c r="N5805" s="11">
        <f t="shared" si="1159"/>
        <v>0</v>
      </c>
      <c r="O5805" s="11">
        <f t="shared" si="1160"/>
        <v>0</v>
      </c>
      <c r="P5805" s="11">
        <f t="shared" si="1161"/>
        <v>0</v>
      </c>
      <c r="Q5805" s="11">
        <f t="shared" si="1162"/>
        <v>0</v>
      </c>
      <c r="R5805" s="11">
        <f t="shared" si="1163"/>
        <v>0</v>
      </c>
      <c r="S5805" s="11">
        <f t="shared" si="1164"/>
        <v>17</v>
      </c>
      <c r="T5805" t="str">
        <f t="shared" si="1165"/>
        <v>لا يستحق</v>
      </c>
    </row>
    <row r="5806" spans="1:20" x14ac:dyDescent="0.25">
      <c r="A5806">
        <v>185</v>
      </c>
      <c r="B5806">
        <v>29238</v>
      </c>
      <c r="C5806" t="s">
        <v>533</v>
      </c>
      <c r="D5806" s="8">
        <v>45611</v>
      </c>
      <c r="E5806" t="s">
        <v>15</v>
      </c>
      <c r="F5806">
        <v>25</v>
      </c>
      <c r="G5806" s="9"/>
      <c r="H5806" s="10"/>
      <c r="K5806" s="3" t="s">
        <v>56</v>
      </c>
      <c r="L5806" s="11">
        <f t="shared" si="1157"/>
        <v>1</v>
      </c>
      <c r="M5806" s="11">
        <f t="shared" si="1158"/>
        <v>16</v>
      </c>
      <c r="N5806" s="11">
        <f t="shared" si="1159"/>
        <v>0</v>
      </c>
      <c r="O5806" s="11">
        <f t="shared" si="1160"/>
        <v>0</v>
      </c>
      <c r="P5806" s="11">
        <f t="shared" si="1161"/>
        <v>0</v>
      </c>
      <c r="Q5806" s="11">
        <f t="shared" si="1162"/>
        <v>0</v>
      </c>
      <c r="R5806" s="11">
        <f t="shared" si="1163"/>
        <v>0</v>
      </c>
      <c r="S5806" s="11">
        <f t="shared" si="1164"/>
        <v>16</v>
      </c>
      <c r="T5806" t="str">
        <f t="shared" si="1165"/>
        <v>لا يستحق</v>
      </c>
    </row>
    <row r="5807" spans="1:20" x14ac:dyDescent="0.25">
      <c r="A5807">
        <v>185</v>
      </c>
      <c r="B5807">
        <v>29238</v>
      </c>
      <c r="C5807" t="s">
        <v>533</v>
      </c>
      <c r="D5807" s="8">
        <v>45612</v>
      </c>
      <c r="E5807" t="s">
        <v>18</v>
      </c>
      <c r="F5807">
        <v>25</v>
      </c>
      <c r="G5807" s="9"/>
      <c r="H5807" s="10"/>
      <c r="K5807" s="3" t="s">
        <v>56</v>
      </c>
      <c r="L5807" s="11">
        <f t="shared" si="1157"/>
        <v>0</v>
      </c>
      <c r="M5807" s="11">
        <f t="shared" si="1158"/>
        <v>15</v>
      </c>
      <c r="N5807" s="11">
        <f t="shared" si="1159"/>
        <v>0</v>
      </c>
      <c r="O5807" s="11">
        <f t="shared" si="1160"/>
        <v>0</v>
      </c>
      <c r="P5807" s="11">
        <f t="shared" si="1161"/>
        <v>0</v>
      </c>
      <c r="Q5807" s="11">
        <f t="shared" si="1162"/>
        <v>0</v>
      </c>
      <c r="R5807" s="11">
        <f t="shared" si="1163"/>
        <v>0</v>
      </c>
      <c r="S5807" s="11">
        <f t="shared" si="1164"/>
        <v>15</v>
      </c>
      <c r="T5807" t="str">
        <f t="shared" si="1165"/>
        <v>لا يستحق</v>
      </c>
    </row>
    <row r="5808" spans="1:20" x14ac:dyDescent="0.25">
      <c r="A5808">
        <v>185</v>
      </c>
      <c r="B5808">
        <v>29238</v>
      </c>
      <c r="C5808" t="s">
        <v>533</v>
      </c>
      <c r="D5808" s="8">
        <v>45613</v>
      </c>
      <c r="E5808" t="s">
        <v>20</v>
      </c>
      <c r="F5808">
        <v>25</v>
      </c>
      <c r="G5808" s="9"/>
      <c r="H5808" s="10"/>
      <c r="K5808" s="3" t="s">
        <v>56</v>
      </c>
      <c r="L5808" s="11">
        <f t="shared" si="1157"/>
        <v>0</v>
      </c>
      <c r="M5808" s="11">
        <f t="shared" si="1158"/>
        <v>14</v>
      </c>
      <c r="N5808" s="11">
        <f t="shared" si="1159"/>
        <v>0</v>
      </c>
      <c r="O5808" s="11">
        <f t="shared" si="1160"/>
        <v>0</v>
      </c>
      <c r="P5808" s="11">
        <f t="shared" si="1161"/>
        <v>0</v>
      </c>
      <c r="Q5808" s="11">
        <f t="shared" si="1162"/>
        <v>0</v>
      </c>
      <c r="R5808" s="11">
        <f t="shared" si="1163"/>
        <v>0</v>
      </c>
      <c r="S5808" s="11">
        <f t="shared" si="1164"/>
        <v>14</v>
      </c>
      <c r="T5808" t="str">
        <f t="shared" si="1165"/>
        <v>لا يستحق</v>
      </c>
    </row>
    <row r="5809" spans="1:20" x14ac:dyDescent="0.25">
      <c r="A5809">
        <v>185</v>
      </c>
      <c r="B5809">
        <v>29238</v>
      </c>
      <c r="C5809" t="s">
        <v>533</v>
      </c>
      <c r="D5809" s="8">
        <v>45614</v>
      </c>
      <c r="E5809" t="s">
        <v>21</v>
      </c>
      <c r="F5809">
        <v>25</v>
      </c>
      <c r="G5809" s="9"/>
      <c r="H5809" s="10"/>
      <c r="K5809" s="3" t="s">
        <v>56</v>
      </c>
      <c r="L5809" s="11">
        <f t="shared" si="1157"/>
        <v>0</v>
      </c>
      <c r="M5809" s="11">
        <f t="shared" si="1158"/>
        <v>13</v>
      </c>
      <c r="N5809" s="11">
        <f t="shared" si="1159"/>
        <v>0</v>
      </c>
      <c r="O5809" s="11">
        <f t="shared" si="1160"/>
        <v>0</v>
      </c>
      <c r="P5809" s="11">
        <f t="shared" si="1161"/>
        <v>0</v>
      </c>
      <c r="Q5809" s="11">
        <f t="shared" si="1162"/>
        <v>0</v>
      </c>
      <c r="R5809" s="11">
        <f t="shared" si="1163"/>
        <v>0</v>
      </c>
      <c r="S5809" s="11">
        <f t="shared" si="1164"/>
        <v>13</v>
      </c>
      <c r="T5809" t="str">
        <f t="shared" si="1165"/>
        <v>لا يستحق</v>
      </c>
    </row>
    <row r="5810" spans="1:20" x14ac:dyDescent="0.25">
      <c r="A5810">
        <v>185</v>
      </c>
      <c r="B5810">
        <v>29238</v>
      </c>
      <c r="C5810" t="s">
        <v>533</v>
      </c>
      <c r="D5810" s="8">
        <v>45615</v>
      </c>
      <c r="E5810" t="s">
        <v>22</v>
      </c>
      <c r="F5810">
        <v>25</v>
      </c>
      <c r="G5810" s="9"/>
      <c r="H5810" s="10"/>
      <c r="K5810" s="3" t="s">
        <v>56</v>
      </c>
      <c r="L5810" s="11">
        <f t="shared" si="1157"/>
        <v>0</v>
      </c>
      <c r="M5810" s="11">
        <f t="shared" si="1158"/>
        <v>12</v>
      </c>
      <c r="N5810" s="11">
        <f t="shared" si="1159"/>
        <v>0</v>
      </c>
      <c r="O5810" s="11">
        <f t="shared" si="1160"/>
        <v>0</v>
      </c>
      <c r="P5810" s="11">
        <f t="shared" si="1161"/>
        <v>0</v>
      </c>
      <c r="Q5810" s="11">
        <f t="shared" si="1162"/>
        <v>0</v>
      </c>
      <c r="R5810" s="11">
        <f t="shared" si="1163"/>
        <v>0</v>
      </c>
      <c r="S5810" s="11">
        <f t="shared" si="1164"/>
        <v>12</v>
      </c>
      <c r="T5810" t="str">
        <f t="shared" si="1165"/>
        <v>لا يستحق</v>
      </c>
    </row>
    <row r="5811" spans="1:20" x14ac:dyDescent="0.25">
      <c r="A5811">
        <v>185</v>
      </c>
      <c r="B5811">
        <v>29238</v>
      </c>
      <c r="C5811" t="s">
        <v>533</v>
      </c>
      <c r="D5811" s="8">
        <v>45616</v>
      </c>
      <c r="E5811" t="s">
        <v>23</v>
      </c>
      <c r="F5811">
        <v>25</v>
      </c>
      <c r="G5811" s="9"/>
      <c r="H5811" s="10"/>
      <c r="K5811" s="3" t="s">
        <v>56</v>
      </c>
      <c r="L5811" s="11">
        <f t="shared" si="1157"/>
        <v>0</v>
      </c>
      <c r="M5811" s="11">
        <f t="shared" si="1158"/>
        <v>11</v>
      </c>
      <c r="N5811" s="11">
        <f t="shared" si="1159"/>
        <v>0</v>
      </c>
      <c r="O5811" s="11">
        <f t="shared" si="1160"/>
        <v>0</v>
      </c>
      <c r="P5811" s="11">
        <f t="shared" si="1161"/>
        <v>0</v>
      </c>
      <c r="Q5811" s="11">
        <f t="shared" si="1162"/>
        <v>0</v>
      </c>
      <c r="R5811" s="11">
        <f t="shared" si="1163"/>
        <v>0</v>
      </c>
      <c r="S5811" s="11">
        <f t="shared" si="1164"/>
        <v>11</v>
      </c>
      <c r="T5811" t="str">
        <f t="shared" si="1165"/>
        <v>لا يستحق</v>
      </c>
    </row>
    <row r="5812" spans="1:20" x14ac:dyDescent="0.25">
      <c r="A5812">
        <v>185</v>
      </c>
      <c r="B5812">
        <v>29238</v>
      </c>
      <c r="C5812" t="s">
        <v>533</v>
      </c>
      <c r="D5812" s="8">
        <v>45617</v>
      </c>
      <c r="E5812" t="s">
        <v>24</v>
      </c>
      <c r="F5812">
        <v>25</v>
      </c>
      <c r="G5812" s="9"/>
      <c r="H5812" s="10"/>
      <c r="K5812" s="3" t="s">
        <v>56</v>
      </c>
      <c r="L5812" s="11">
        <f t="shared" si="1157"/>
        <v>0</v>
      </c>
      <c r="M5812" s="11">
        <f t="shared" si="1158"/>
        <v>10</v>
      </c>
      <c r="N5812" s="11">
        <f t="shared" si="1159"/>
        <v>0</v>
      </c>
      <c r="O5812" s="11">
        <f t="shared" si="1160"/>
        <v>0</v>
      </c>
      <c r="P5812" s="11">
        <f t="shared" si="1161"/>
        <v>0</v>
      </c>
      <c r="Q5812" s="11">
        <f t="shared" si="1162"/>
        <v>0</v>
      </c>
      <c r="R5812" s="11">
        <f t="shared" si="1163"/>
        <v>0</v>
      </c>
      <c r="S5812" s="11">
        <f t="shared" si="1164"/>
        <v>10</v>
      </c>
      <c r="T5812" t="str">
        <f t="shared" si="1165"/>
        <v>لا يستحق</v>
      </c>
    </row>
    <row r="5813" spans="1:20" x14ac:dyDescent="0.25">
      <c r="A5813">
        <v>185</v>
      </c>
      <c r="B5813">
        <v>29238</v>
      </c>
      <c r="C5813" t="s">
        <v>533</v>
      </c>
      <c r="D5813" s="8">
        <v>45618</v>
      </c>
      <c r="E5813" t="s">
        <v>15</v>
      </c>
      <c r="F5813">
        <v>25</v>
      </c>
      <c r="G5813" s="9"/>
      <c r="H5813" s="10"/>
      <c r="K5813" s="3" t="s">
        <v>56</v>
      </c>
      <c r="L5813" s="11">
        <f t="shared" si="1157"/>
        <v>1</v>
      </c>
      <c r="M5813" s="11">
        <f t="shared" si="1158"/>
        <v>9</v>
      </c>
      <c r="N5813" s="11">
        <f t="shared" si="1159"/>
        <v>0</v>
      </c>
      <c r="O5813" s="11">
        <f t="shared" si="1160"/>
        <v>0</v>
      </c>
      <c r="P5813" s="11">
        <f t="shared" si="1161"/>
        <v>0</v>
      </c>
      <c r="Q5813" s="11">
        <f t="shared" si="1162"/>
        <v>0</v>
      </c>
      <c r="R5813" s="11">
        <f t="shared" si="1163"/>
        <v>0</v>
      </c>
      <c r="S5813" s="11">
        <f t="shared" si="1164"/>
        <v>9</v>
      </c>
      <c r="T5813" t="str">
        <f t="shared" si="1165"/>
        <v>لا يستحق</v>
      </c>
    </row>
    <row r="5814" spans="1:20" x14ac:dyDescent="0.25">
      <c r="A5814">
        <v>185</v>
      </c>
      <c r="B5814">
        <v>29238</v>
      </c>
      <c r="C5814" t="s">
        <v>533</v>
      </c>
      <c r="D5814" s="8">
        <v>45619</v>
      </c>
      <c r="E5814" t="s">
        <v>18</v>
      </c>
      <c r="F5814">
        <v>25</v>
      </c>
      <c r="G5814" s="9"/>
      <c r="H5814" s="10"/>
      <c r="K5814" s="3" t="s">
        <v>56</v>
      </c>
      <c r="L5814" s="11">
        <f t="shared" si="1157"/>
        <v>0</v>
      </c>
      <c r="M5814" s="11">
        <f t="shared" si="1158"/>
        <v>8</v>
      </c>
      <c r="N5814" s="11">
        <f t="shared" si="1159"/>
        <v>0</v>
      </c>
      <c r="O5814" s="11">
        <f t="shared" si="1160"/>
        <v>0</v>
      </c>
      <c r="P5814" s="11">
        <f t="shared" si="1161"/>
        <v>0</v>
      </c>
      <c r="Q5814" s="11">
        <f t="shared" si="1162"/>
        <v>0</v>
      </c>
      <c r="R5814" s="11">
        <f t="shared" si="1163"/>
        <v>0</v>
      </c>
      <c r="S5814" s="11">
        <f t="shared" si="1164"/>
        <v>8</v>
      </c>
      <c r="T5814" t="str">
        <f t="shared" si="1165"/>
        <v>لا يستحق</v>
      </c>
    </row>
    <row r="5815" spans="1:20" x14ac:dyDescent="0.25">
      <c r="A5815">
        <v>185</v>
      </c>
      <c r="B5815">
        <v>29238</v>
      </c>
      <c r="C5815" t="s">
        <v>533</v>
      </c>
      <c r="D5815" s="8">
        <v>45620</v>
      </c>
      <c r="E5815" t="s">
        <v>20</v>
      </c>
      <c r="F5815">
        <v>25</v>
      </c>
      <c r="G5815" s="9"/>
      <c r="H5815" s="10"/>
      <c r="K5815" s="3" t="s">
        <v>56</v>
      </c>
      <c r="L5815" s="11">
        <f t="shared" si="1157"/>
        <v>0</v>
      </c>
      <c r="M5815" s="11">
        <f t="shared" si="1158"/>
        <v>7</v>
      </c>
      <c r="N5815" s="11">
        <f t="shared" si="1159"/>
        <v>0</v>
      </c>
      <c r="O5815" s="11">
        <f t="shared" si="1160"/>
        <v>0</v>
      </c>
      <c r="P5815" s="11">
        <f t="shared" si="1161"/>
        <v>0</v>
      </c>
      <c r="Q5815" s="11">
        <f t="shared" si="1162"/>
        <v>0</v>
      </c>
      <c r="R5815" s="11">
        <f t="shared" si="1163"/>
        <v>0</v>
      </c>
      <c r="S5815" s="11">
        <f t="shared" si="1164"/>
        <v>7</v>
      </c>
      <c r="T5815" t="str">
        <f t="shared" si="1165"/>
        <v>لا يستحق</v>
      </c>
    </row>
    <row r="5816" spans="1:20" x14ac:dyDescent="0.25">
      <c r="A5816">
        <v>185</v>
      </c>
      <c r="B5816">
        <v>29238</v>
      </c>
      <c r="C5816" t="s">
        <v>533</v>
      </c>
      <c r="D5816" s="8">
        <v>45621</v>
      </c>
      <c r="E5816" t="s">
        <v>21</v>
      </c>
      <c r="F5816">
        <v>25</v>
      </c>
      <c r="G5816" s="9"/>
      <c r="H5816" s="10"/>
      <c r="K5816" s="3" t="s">
        <v>56</v>
      </c>
      <c r="L5816" s="11">
        <f t="shared" si="1157"/>
        <v>0</v>
      </c>
      <c r="M5816" s="11">
        <f t="shared" si="1158"/>
        <v>6</v>
      </c>
      <c r="N5816" s="11">
        <f t="shared" si="1159"/>
        <v>0</v>
      </c>
      <c r="O5816" s="11">
        <f t="shared" si="1160"/>
        <v>0</v>
      </c>
      <c r="P5816" s="11">
        <f t="shared" si="1161"/>
        <v>0</v>
      </c>
      <c r="Q5816" s="11">
        <f t="shared" si="1162"/>
        <v>0</v>
      </c>
      <c r="R5816" s="11">
        <f t="shared" si="1163"/>
        <v>0</v>
      </c>
      <c r="S5816" s="11">
        <f t="shared" si="1164"/>
        <v>6</v>
      </c>
      <c r="T5816" t="str">
        <f t="shared" si="1165"/>
        <v>نصف إضافى</v>
      </c>
    </row>
    <row r="5817" spans="1:20" x14ac:dyDescent="0.25">
      <c r="A5817">
        <v>185</v>
      </c>
      <c r="B5817">
        <v>29238</v>
      </c>
      <c r="C5817" t="s">
        <v>533</v>
      </c>
      <c r="D5817" s="8">
        <v>45622</v>
      </c>
      <c r="E5817" t="s">
        <v>22</v>
      </c>
      <c r="F5817">
        <v>25</v>
      </c>
      <c r="G5817" s="9"/>
      <c r="H5817" s="10"/>
      <c r="K5817" s="3" t="s">
        <v>56</v>
      </c>
      <c r="L5817" s="11">
        <f t="shared" si="1157"/>
        <v>0</v>
      </c>
      <c r="M5817" s="11">
        <f t="shared" si="1158"/>
        <v>5</v>
      </c>
      <c r="N5817" s="11">
        <f t="shared" si="1159"/>
        <v>0</v>
      </c>
      <c r="O5817" s="11">
        <f t="shared" si="1160"/>
        <v>0</v>
      </c>
      <c r="P5817" s="11">
        <f t="shared" si="1161"/>
        <v>0</v>
      </c>
      <c r="Q5817" s="11">
        <f t="shared" si="1162"/>
        <v>0</v>
      </c>
      <c r="R5817" s="11">
        <f t="shared" si="1163"/>
        <v>0</v>
      </c>
      <c r="S5817" s="11">
        <f t="shared" si="1164"/>
        <v>5</v>
      </c>
      <c r="T5817" t="str">
        <f t="shared" si="1165"/>
        <v>نصف إضافى</v>
      </c>
    </row>
    <row r="5818" spans="1:20" x14ac:dyDescent="0.25">
      <c r="A5818">
        <v>185</v>
      </c>
      <c r="B5818">
        <v>29238</v>
      </c>
      <c r="C5818" t="s">
        <v>533</v>
      </c>
      <c r="D5818" s="8">
        <v>45623</v>
      </c>
      <c r="E5818" t="s">
        <v>23</v>
      </c>
      <c r="F5818">
        <v>25</v>
      </c>
      <c r="G5818" s="9"/>
      <c r="H5818" s="10"/>
      <c r="K5818" s="3" t="s">
        <v>56</v>
      </c>
      <c r="L5818" s="11">
        <f t="shared" si="1157"/>
        <v>0</v>
      </c>
      <c r="M5818" s="11">
        <f t="shared" si="1158"/>
        <v>4</v>
      </c>
      <c r="N5818" s="11">
        <f t="shared" si="1159"/>
        <v>0</v>
      </c>
      <c r="O5818" s="11">
        <f t="shared" si="1160"/>
        <v>0</v>
      </c>
      <c r="P5818" s="11">
        <f t="shared" si="1161"/>
        <v>0</v>
      </c>
      <c r="Q5818" s="11">
        <f t="shared" si="1162"/>
        <v>0</v>
      </c>
      <c r="R5818" s="11">
        <f t="shared" si="1163"/>
        <v>0</v>
      </c>
      <c r="S5818" s="11">
        <f t="shared" si="1164"/>
        <v>4</v>
      </c>
      <c r="T5818" t="str">
        <f t="shared" si="1165"/>
        <v>إضافى كامل</v>
      </c>
    </row>
    <row r="5819" spans="1:20" x14ac:dyDescent="0.25">
      <c r="A5819">
        <v>185</v>
      </c>
      <c r="B5819">
        <v>29238</v>
      </c>
      <c r="C5819" t="s">
        <v>533</v>
      </c>
      <c r="D5819" s="8">
        <v>45624</v>
      </c>
      <c r="E5819" t="s">
        <v>24</v>
      </c>
      <c r="F5819">
        <v>25</v>
      </c>
      <c r="G5819" s="9"/>
      <c r="H5819" s="10"/>
      <c r="K5819" s="3" t="s">
        <v>56</v>
      </c>
      <c r="L5819" s="11">
        <f t="shared" si="1157"/>
        <v>0</v>
      </c>
      <c r="M5819" s="11">
        <f t="shared" si="1158"/>
        <v>3</v>
      </c>
      <c r="N5819" s="11">
        <f t="shared" si="1159"/>
        <v>0</v>
      </c>
      <c r="O5819" s="11">
        <f t="shared" si="1160"/>
        <v>0</v>
      </c>
      <c r="P5819" s="11">
        <f t="shared" si="1161"/>
        <v>0</v>
      </c>
      <c r="Q5819" s="11">
        <f t="shared" si="1162"/>
        <v>0</v>
      </c>
      <c r="R5819" s="11">
        <f t="shared" si="1163"/>
        <v>0</v>
      </c>
      <c r="S5819" s="11">
        <f t="shared" si="1164"/>
        <v>3</v>
      </c>
      <c r="T5819" t="str">
        <f t="shared" si="1165"/>
        <v>إضافى كامل</v>
      </c>
    </row>
    <row r="5820" spans="1:20" x14ac:dyDescent="0.25">
      <c r="A5820">
        <v>185</v>
      </c>
      <c r="B5820">
        <v>29238</v>
      </c>
      <c r="C5820" t="s">
        <v>533</v>
      </c>
      <c r="D5820" s="8">
        <v>45625</v>
      </c>
      <c r="E5820" t="s">
        <v>15</v>
      </c>
      <c r="F5820">
        <v>25</v>
      </c>
      <c r="G5820" s="9"/>
      <c r="H5820" s="10"/>
      <c r="K5820" s="3" t="s">
        <v>56</v>
      </c>
      <c r="L5820" s="11">
        <f t="shared" si="1157"/>
        <v>1</v>
      </c>
      <c r="M5820" s="11">
        <f t="shared" si="1158"/>
        <v>2</v>
      </c>
      <c r="N5820" s="11">
        <f t="shared" si="1159"/>
        <v>0</v>
      </c>
      <c r="O5820" s="11">
        <f t="shared" si="1160"/>
        <v>0</v>
      </c>
      <c r="P5820" s="11">
        <f t="shared" si="1161"/>
        <v>0</v>
      </c>
      <c r="Q5820" s="11">
        <f t="shared" si="1162"/>
        <v>0</v>
      </c>
      <c r="R5820" s="11">
        <f t="shared" si="1163"/>
        <v>0</v>
      </c>
      <c r="S5820" s="11">
        <f t="shared" si="1164"/>
        <v>2</v>
      </c>
      <c r="T5820" t="str">
        <f t="shared" si="1165"/>
        <v>إضافى كامل</v>
      </c>
    </row>
    <row r="5821" spans="1:20" x14ac:dyDescent="0.25">
      <c r="A5821">
        <v>185</v>
      </c>
      <c r="B5821">
        <v>29238</v>
      </c>
      <c r="C5821" t="s">
        <v>533</v>
      </c>
      <c r="D5821" s="8">
        <v>45626</v>
      </c>
      <c r="E5821" t="s">
        <v>18</v>
      </c>
      <c r="F5821">
        <v>25</v>
      </c>
      <c r="G5821" s="9"/>
      <c r="H5821" s="10"/>
      <c r="K5821" s="3" t="s">
        <v>56</v>
      </c>
      <c r="L5821" s="11">
        <f t="shared" si="1157"/>
        <v>0</v>
      </c>
      <c r="M5821" s="11">
        <f t="shared" si="1158"/>
        <v>1</v>
      </c>
      <c r="N5821" s="11">
        <f t="shared" si="1159"/>
        <v>0</v>
      </c>
      <c r="O5821" s="11">
        <f t="shared" si="1160"/>
        <v>0</v>
      </c>
      <c r="P5821" s="11">
        <f t="shared" si="1161"/>
        <v>0</v>
      </c>
      <c r="Q5821" s="11">
        <f t="shared" si="1162"/>
        <v>0</v>
      </c>
      <c r="R5821" s="11">
        <f t="shared" si="1163"/>
        <v>0</v>
      </c>
      <c r="S5821" s="11">
        <f t="shared" si="1164"/>
        <v>1</v>
      </c>
      <c r="T5821" t="str">
        <f t="shared" si="1165"/>
        <v>إضافى كامل</v>
      </c>
    </row>
    <row r="5822" spans="1:20" ht="15.75" x14ac:dyDescent="0.25">
      <c r="A5822">
        <v>295</v>
      </c>
      <c r="B5822">
        <v>3322</v>
      </c>
      <c r="C5822" s="16" t="s">
        <v>534</v>
      </c>
      <c r="D5822" s="8">
        <v>45597</v>
      </c>
      <c r="E5822" t="s">
        <v>15</v>
      </c>
      <c r="F5822">
        <v>25</v>
      </c>
      <c r="G5822" s="9" t="s">
        <v>526</v>
      </c>
      <c r="H5822" s="10" t="s">
        <v>492</v>
      </c>
      <c r="L5822" s="11">
        <f t="shared" si="1157"/>
        <v>1</v>
      </c>
      <c r="M5822" s="11">
        <f t="shared" si="1158"/>
        <v>0</v>
      </c>
      <c r="N5822" s="11">
        <f t="shared" si="1159"/>
        <v>0</v>
      </c>
      <c r="O5822" s="11">
        <f t="shared" si="1160"/>
        <v>0</v>
      </c>
      <c r="P5822" s="11">
        <f t="shared" si="1161"/>
        <v>0</v>
      </c>
      <c r="Q5822" s="11">
        <f t="shared" si="1162"/>
        <v>0</v>
      </c>
      <c r="R5822" s="11">
        <f t="shared" si="1163"/>
        <v>0</v>
      </c>
      <c r="S5822" s="11">
        <f t="shared" si="1164"/>
        <v>0</v>
      </c>
      <c r="T5822" t="str">
        <f t="shared" si="1165"/>
        <v>إضافى كامل</v>
      </c>
    </row>
    <row r="5823" spans="1:20" x14ac:dyDescent="0.25">
      <c r="A5823">
        <v>295</v>
      </c>
      <c r="B5823">
        <v>3322</v>
      </c>
      <c r="C5823" t="s">
        <v>535</v>
      </c>
      <c r="D5823" s="8">
        <v>45598</v>
      </c>
      <c r="E5823" t="s">
        <v>18</v>
      </c>
      <c r="F5823">
        <v>25</v>
      </c>
      <c r="G5823" s="9"/>
      <c r="H5823" s="10"/>
      <c r="I5823" s="12"/>
      <c r="J5823" s="12"/>
      <c r="L5823" s="11">
        <f t="shared" si="1157"/>
        <v>1</v>
      </c>
      <c r="M5823" s="11">
        <f t="shared" si="1158"/>
        <v>0</v>
      </c>
      <c r="N5823" s="11">
        <f t="shared" si="1159"/>
        <v>0</v>
      </c>
      <c r="O5823" s="11">
        <f t="shared" si="1160"/>
        <v>0</v>
      </c>
      <c r="P5823" s="11">
        <f t="shared" si="1161"/>
        <v>0</v>
      </c>
      <c r="Q5823" s="11">
        <f t="shared" si="1162"/>
        <v>0</v>
      </c>
      <c r="R5823" s="11">
        <f t="shared" si="1163"/>
        <v>0</v>
      </c>
      <c r="S5823" s="11">
        <f t="shared" si="1164"/>
        <v>0</v>
      </c>
      <c r="T5823" t="str">
        <f t="shared" si="1165"/>
        <v>إضافى كامل</v>
      </c>
    </row>
    <row r="5824" spans="1:20" x14ac:dyDescent="0.25">
      <c r="A5824">
        <v>295</v>
      </c>
      <c r="B5824">
        <v>3322</v>
      </c>
      <c r="C5824" t="s">
        <v>535</v>
      </c>
      <c r="D5824" s="8">
        <v>45599</v>
      </c>
      <c r="E5824" t="s">
        <v>20</v>
      </c>
      <c r="F5824">
        <v>25</v>
      </c>
      <c r="G5824" s="9"/>
      <c r="H5824" s="10">
        <v>1</v>
      </c>
      <c r="I5824" s="12">
        <v>0.81719907407407411</v>
      </c>
      <c r="J5824" s="12">
        <v>0.81722222222222218</v>
      </c>
      <c r="L5824" s="11">
        <f t="shared" si="1157"/>
        <v>1</v>
      </c>
      <c r="M5824" s="11">
        <f t="shared" si="1158"/>
        <v>0</v>
      </c>
      <c r="N5824" s="11">
        <f t="shared" si="1159"/>
        <v>0</v>
      </c>
      <c r="O5824" s="11">
        <f t="shared" si="1160"/>
        <v>0</v>
      </c>
      <c r="P5824" s="11">
        <f t="shared" si="1161"/>
        <v>0</v>
      </c>
      <c r="Q5824" s="11">
        <f t="shared" si="1162"/>
        <v>0</v>
      </c>
      <c r="R5824" s="11">
        <f t="shared" si="1163"/>
        <v>0</v>
      </c>
      <c r="S5824" s="11">
        <f t="shared" si="1164"/>
        <v>0</v>
      </c>
      <c r="T5824" t="str">
        <f t="shared" si="1165"/>
        <v>إضافى كامل</v>
      </c>
    </row>
    <row r="5825" spans="1:20" x14ac:dyDescent="0.25">
      <c r="A5825">
        <v>295</v>
      </c>
      <c r="B5825">
        <v>3322</v>
      </c>
      <c r="C5825" t="s">
        <v>535</v>
      </c>
      <c r="D5825" s="8">
        <v>45600</v>
      </c>
      <c r="E5825" t="s">
        <v>21</v>
      </c>
      <c r="F5825">
        <v>25</v>
      </c>
      <c r="G5825" s="9"/>
      <c r="H5825" s="10">
        <v>2</v>
      </c>
      <c r="I5825" s="12">
        <v>0.33370370370370372</v>
      </c>
      <c r="J5825" s="12">
        <v>0.33372685185185186</v>
      </c>
      <c r="L5825" s="11">
        <f t="shared" si="1157"/>
        <v>1</v>
      </c>
      <c r="M5825" s="11">
        <f t="shared" si="1158"/>
        <v>0</v>
      </c>
      <c r="N5825" s="11">
        <f t="shared" si="1159"/>
        <v>0</v>
      </c>
      <c r="O5825" s="11">
        <f t="shared" si="1160"/>
        <v>0</v>
      </c>
      <c r="P5825" s="11">
        <f t="shared" si="1161"/>
        <v>0</v>
      </c>
      <c r="Q5825" s="11">
        <f t="shared" si="1162"/>
        <v>0</v>
      </c>
      <c r="R5825" s="11">
        <f t="shared" si="1163"/>
        <v>0</v>
      </c>
      <c r="S5825" s="11">
        <f t="shared" si="1164"/>
        <v>0</v>
      </c>
      <c r="T5825" t="str">
        <f t="shared" si="1165"/>
        <v>إضافى كامل</v>
      </c>
    </row>
    <row r="5826" spans="1:20" x14ac:dyDescent="0.25">
      <c r="A5826">
        <v>295</v>
      </c>
      <c r="B5826">
        <v>3322</v>
      </c>
      <c r="C5826" t="s">
        <v>535</v>
      </c>
      <c r="D5826" s="8">
        <v>45601</v>
      </c>
      <c r="E5826" t="s">
        <v>22</v>
      </c>
      <c r="F5826">
        <v>25</v>
      </c>
      <c r="G5826" s="9"/>
      <c r="H5826" s="10">
        <v>3</v>
      </c>
      <c r="I5826" s="12">
        <v>0.82464120370370375</v>
      </c>
      <c r="J5826" s="12">
        <v>0.82466435185185183</v>
      </c>
      <c r="L5826" s="11">
        <f t="shared" ref="L5826:L5889" si="1166">IF(AND(OR(K5826= "حالة وفاة",K5826="إذن م",K5826="إذن ص",K5826="بدل راحة",K5826="انصراف",K5826="اجازة",K5826="راحة",K5826="مأمورية",K5826="مأمورية م",K5826="مأمورية ص",K5826="Online",K5826="حضور",K5826="بدل سهر",E5826="Friday",K5826=""),E5826&lt;&gt;""),1,0)</f>
        <v>1</v>
      </c>
      <c r="M5826" s="11">
        <f t="shared" ref="M5826:M5889" si="1167">COUNTIF(K5826:K5855,"غائب")</f>
        <v>0</v>
      </c>
      <c r="N5826" s="11">
        <f t="shared" ref="N5826:N5889" si="1168">COUNTIF(K5826:K5855,"إذن ص")</f>
        <v>0</v>
      </c>
      <c r="O5826" s="11">
        <f t="shared" ref="O5826:O5889" si="1169">COUNTIF(K5826:K5855,"إذن م")</f>
        <v>0</v>
      </c>
      <c r="P5826" s="11">
        <f t="shared" si="1161"/>
        <v>0</v>
      </c>
      <c r="Q5826" s="11">
        <f t="shared" si="1162"/>
        <v>0</v>
      </c>
      <c r="R5826" s="11">
        <f t="shared" si="1163"/>
        <v>0</v>
      </c>
      <c r="S5826" s="11">
        <f t="shared" si="1164"/>
        <v>0</v>
      </c>
      <c r="T5826" t="str">
        <f t="shared" si="1165"/>
        <v>إضافى كامل</v>
      </c>
    </row>
    <row r="5827" spans="1:20" x14ac:dyDescent="0.25">
      <c r="A5827">
        <v>295</v>
      </c>
      <c r="B5827">
        <v>3322</v>
      </c>
      <c r="C5827" t="s">
        <v>535</v>
      </c>
      <c r="D5827" s="8">
        <v>45602</v>
      </c>
      <c r="E5827" t="s">
        <v>23</v>
      </c>
      <c r="F5827">
        <v>25</v>
      </c>
      <c r="G5827" s="9"/>
      <c r="H5827" s="10">
        <v>4</v>
      </c>
      <c r="I5827" s="12">
        <v>0.33347222222222223</v>
      </c>
      <c r="J5827" s="12">
        <v>0.33349537037037036</v>
      </c>
      <c r="L5827" s="11">
        <f t="shared" si="1166"/>
        <v>1</v>
      </c>
      <c r="M5827" s="11">
        <f t="shared" si="1167"/>
        <v>0</v>
      </c>
      <c r="N5827" s="11">
        <f t="shared" si="1168"/>
        <v>0</v>
      </c>
      <c r="O5827" s="11">
        <f t="shared" si="1169"/>
        <v>0</v>
      </c>
      <c r="P5827" s="11">
        <f t="shared" ref="P5827:P5890" si="1170">N5827+O5827</f>
        <v>0</v>
      </c>
      <c r="Q5827" s="11">
        <f t="shared" ref="Q5827:Q5890" si="1171">IF(AND(P5827&gt;2,P5827&lt;&gt;0),P5827*3/6,0)</f>
        <v>0</v>
      </c>
      <c r="R5827" s="11">
        <f t="shared" ref="R5827:R5890" si="1172">INT(Q5827)</f>
        <v>0</v>
      </c>
      <c r="S5827" s="11">
        <f t="shared" ref="S5827:S5890" si="1173">R5827+M5827</f>
        <v>0</v>
      </c>
      <c r="T5827" t="str">
        <f t="shared" ref="T5827:T5890" si="1174">IF(AND(OR(S5827&lt;=0,S5827&gt;0),S5827&lt;5),"إضافى كامل",IF(AND(OR(S5827=5,S5827=6,S5827&lt;7),S5827&lt;&gt;""),"نصف إضافى","لا يستحق"))</f>
        <v>إضافى كامل</v>
      </c>
    </row>
    <row r="5828" spans="1:20" x14ac:dyDescent="0.25">
      <c r="A5828">
        <v>295</v>
      </c>
      <c r="B5828">
        <v>3322</v>
      </c>
      <c r="C5828" t="s">
        <v>535</v>
      </c>
      <c r="D5828" s="8">
        <v>45603</v>
      </c>
      <c r="E5828" t="s">
        <v>24</v>
      </c>
      <c r="F5828">
        <v>25</v>
      </c>
      <c r="G5828" s="9"/>
      <c r="H5828" s="10">
        <v>5</v>
      </c>
      <c r="I5828" s="12">
        <v>0.8137268518518519</v>
      </c>
      <c r="J5828" s="12">
        <v>0.81380787037037039</v>
      </c>
      <c r="L5828" s="11">
        <f t="shared" si="1166"/>
        <v>1</v>
      </c>
      <c r="M5828" s="11">
        <f t="shared" si="1167"/>
        <v>0</v>
      </c>
      <c r="N5828" s="11">
        <f t="shared" si="1168"/>
        <v>0</v>
      </c>
      <c r="O5828" s="11">
        <f t="shared" si="1169"/>
        <v>0</v>
      </c>
      <c r="P5828" s="11">
        <f t="shared" si="1170"/>
        <v>0</v>
      </c>
      <c r="Q5828" s="11">
        <f t="shared" si="1171"/>
        <v>0</v>
      </c>
      <c r="R5828" s="11">
        <f t="shared" si="1172"/>
        <v>0</v>
      </c>
      <c r="S5828" s="11">
        <f t="shared" si="1173"/>
        <v>0</v>
      </c>
      <c r="T5828" t="str">
        <f t="shared" si="1174"/>
        <v>إضافى كامل</v>
      </c>
    </row>
    <row r="5829" spans="1:20" x14ac:dyDescent="0.25">
      <c r="A5829">
        <v>295</v>
      </c>
      <c r="B5829">
        <v>3322</v>
      </c>
      <c r="C5829" t="s">
        <v>535</v>
      </c>
      <c r="D5829" s="8">
        <v>45604</v>
      </c>
      <c r="E5829" t="s">
        <v>15</v>
      </c>
      <c r="F5829">
        <v>25</v>
      </c>
      <c r="G5829" s="9"/>
      <c r="H5829" s="10">
        <v>6</v>
      </c>
      <c r="I5829" s="12">
        <v>0.33498842592592593</v>
      </c>
      <c r="J5829" s="12">
        <v>0.33501157407407406</v>
      </c>
      <c r="L5829" s="11">
        <f t="shared" si="1166"/>
        <v>1</v>
      </c>
      <c r="M5829" s="11">
        <f t="shared" si="1167"/>
        <v>0</v>
      </c>
      <c r="N5829" s="11">
        <f t="shared" si="1168"/>
        <v>0</v>
      </c>
      <c r="O5829" s="11">
        <f t="shared" si="1169"/>
        <v>0</v>
      </c>
      <c r="P5829" s="11">
        <f t="shared" si="1170"/>
        <v>0</v>
      </c>
      <c r="Q5829" s="11">
        <f t="shared" si="1171"/>
        <v>0</v>
      </c>
      <c r="R5829" s="11">
        <f t="shared" si="1172"/>
        <v>0</v>
      </c>
      <c r="S5829" s="11">
        <f t="shared" si="1173"/>
        <v>0</v>
      </c>
      <c r="T5829" t="str">
        <f t="shared" si="1174"/>
        <v>إضافى كامل</v>
      </c>
    </row>
    <row r="5830" spans="1:20" x14ac:dyDescent="0.25">
      <c r="A5830">
        <v>295</v>
      </c>
      <c r="B5830">
        <v>3322</v>
      </c>
      <c r="C5830" t="s">
        <v>535</v>
      </c>
      <c r="D5830" s="8">
        <v>45605</v>
      </c>
      <c r="E5830" t="s">
        <v>18</v>
      </c>
      <c r="F5830">
        <v>25</v>
      </c>
      <c r="G5830" s="9"/>
      <c r="H5830" s="10">
        <v>7</v>
      </c>
      <c r="I5830" s="12">
        <v>0.81699074074074074</v>
      </c>
      <c r="J5830" s="12">
        <v>0.81701388888888893</v>
      </c>
      <c r="L5830" s="11">
        <f t="shared" si="1166"/>
        <v>1</v>
      </c>
      <c r="M5830" s="11">
        <f t="shared" si="1167"/>
        <v>0</v>
      </c>
      <c r="N5830" s="11">
        <f t="shared" si="1168"/>
        <v>0</v>
      </c>
      <c r="O5830" s="11">
        <f t="shared" si="1169"/>
        <v>0</v>
      </c>
      <c r="P5830" s="11">
        <f t="shared" si="1170"/>
        <v>0</v>
      </c>
      <c r="Q5830" s="11">
        <f t="shared" si="1171"/>
        <v>0</v>
      </c>
      <c r="R5830" s="11">
        <f t="shared" si="1172"/>
        <v>0</v>
      </c>
      <c r="S5830" s="11">
        <f t="shared" si="1173"/>
        <v>0</v>
      </c>
      <c r="T5830" t="str">
        <f t="shared" si="1174"/>
        <v>إضافى كامل</v>
      </c>
    </row>
    <row r="5831" spans="1:20" x14ac:dyDescent="0.25">
      <c r="A5831">
        <v>295</v>
      </c>
      <c r="B5831">
        <v>3322</v>
      </c>
      <c r="C5831" t="s">
        <v>535</v>
      </c>
      <c r="D5831" s="8">
        <v>45606</v>
      </c>
      <c r="E5831" t="s">
        <v>20</v>
      </c>
      <c r="F5831">
        <v>25</v>
      </c>
      <c r="G5831" s="9"/>
      <c r="H5831" s="10">
        <v>8</v>
      </c>
      <c r="I5831" s="12">
        <v>0.33347222222222223</v>
      </c>
      <c r="J5831" s="12">
        <v>0.33348379629629632</v>
      </c>
      <c r="L5831" s="11">
        <f t="shared" si="1166"/>
        <v>1</v>
      </c>
      <c r="M5831" s="11">
        <f t="shared" si="1167"/>
        <v>0</v>
      </c>
      <c r="N5831" s="11">
        <f t="shared" si="1168"/>
        <v>0</v>
      </c>
      <c r="O5831" s="11">
        <f t="shared" si="1169"/>
        <v>0</v>
      </c>
      <c r="P5831" s="11">
        <f t="shared" si="1170"/>
        <v>0</v>
      </c>
      <c r="Q5831" s="11">
        <f t="shared" si="1171"/>
        <v>0</v>
      </c>
      <c r="R5831" s="11">
        <f t="shared" si="1172"/>
        <v>0</v>
      </c>
      <c r="S5831" s="11">
        <f t="shared" si="1173"/>
        <v>0</v>
      </c>
      <c r="T5831" t="str">
        <f t="shared" si="1174"/>
        <v>إضافى كامل</v>
      </c>
    </row>
    <row r="5832" spans="1:20" x14ac:dyDescent="0.25">
      <c r="A5832">
        <v>295</v>
      </c>
      <c r="B5832">
        <v>3322</v>
      </c>
      <c r="C5832" t="s">
        <v>535</v>
      </c>
      <c r="D5832" s="8">
        <v>45607</v>
      </c>
      <c r="E5832" t="s">
        <v>21</v>
      </c>
      <c r="F5832">
        <v>25</v>
      </c>
      <c r="G5832" s="9"/>
      <c r="H5832" s="10">
        <v>9</v>
      </c>
      <c r="I5832" s="12">
        <v>0.81128472222222225</v>
      </c>
      <c r="J5832" s="12">
        <v>0.81130787037037033</v>
      </c>
      <c r="L5832" s="11">
        <f t="shared" si="1166"/>
        <v>1</v>
      </c>
      <c r="M5832" s="11">
        <f t="shared" si="1167"/>
        <v>0</v>
      </c>
      <c r="N5832" s="11">
        <f t="shared" si="1168"/>
        <v>0</v>
      </c>
      <c r="O5832" s="11">
        <f t="shared" si="1169"/>
        <v>0</v>
      </c>
      <c r="P5832" s="11">
        <f t="shared" si="1170"/>
        <v>0</v>
      </c>
      <c r="Q5832" s="11">
        <f t="shared" si="1171"/>
        <v>0</v>
      </c>
      <c r="R5832" s="11">
        <f t="shared" si="1172"/>
        <v>0</v>
      </c>
      <c r="S5832" s="11">
        <f t="shared" si="1173"/>
        <v>0</v>
      </c>
      <c r="T5832" t="str">
        <f t="shared" si="1174"/>
        <v>إضافى كامل</v>
      </c>
    </row>
    <row r="5833" spans="1:20" x14ac:dyDescent="0.25">
      <c r="A5833">
        <v>295</v>
      </c>
      <c r="B5833">
        <v>3322</v>
      </c>
      <c r="C5833" t="s">
        <v>535</v>
      </c>
      <c r="D5833" s="8">
        <v>45608</v>
      </c>
      <c r="E5833" t="s">
        <v>22</v>
      </c>
      <c r="F5833">
        <v>25</v>
      </c>
      <c r="G5833" s="9"/>
      <c r="H5833" s="10">
        <v>10</v>
      </c>
      <c r="I5833" s="12">
        <v>0.33353009259259259</v>
      </c>
      <c r="J5833" s="12">
        <v>0.33355324074074072</v>
      </c>
      <c r="L5833" s="11">
        <f t="shared" si="1166"/>
        <v>1</v>
      </c>
      <c r="M5833" s="11">
        <f t="shared" si="1167"/>
        <v>0</v>
      </c>
      <c r="N5833" s="11">
        <f t="shared" si="1168"/>
        <v>0</v>
      </c>
      <c r="O5833" s="11">
        <f t="shared" si="1169"/>
        <v>0</v>
      </c>
      <c r="P5833" s="11">
        <f t="shared" si="1170"/>
        <v>0</v>
      </c>
      <c r="Q5833" s="11">
        <f t="shared" si="1171"/>
        <v>0</v>
      </c>
      <c r="R5833" s="11">
        <f t="shared" si="1172"/>
        <v>0</v>
      </c>
      <c r="S5833" s="11">
        <f t="shared" si="1173"/>
        <v>0</v>
      </c>
      <c r="T5833" t="str">
        <f t="shared" si="1174"/>
        <v>إضافى كامل</v>
      </c>
    </row>
    <row r="5834" spans="1:20" x14ac:dyDescent="0.25">
      <c r="A5834">
        <v>295</v>
      </c>
      <c r="B5834">
        <v>3322</v>
      </c>
      <c r="C5834" t="s">
        <v>535</v>
      </c>
      <c r="D5834" s="8">
        <v>45609</v>
      </c>
      <c r="E5834" t="s">
        <v>23</v>
      </c>
      <c r="F5834">
        <v>25</v>
      </c>
      <c r="G5834" s="9"/>
      <c r="H5834" s="10"/>
      <c r="L5834" s="11">
        <f t="shared" si="1166"/>
        <v>1</v>
      </c>
      <c r="M5834" s="11">
        <f t="shared" si="1167"/>
        <v>0</v>
      </c>
      <c r="N5834" s="11">
        <f t="shared" si="1168"/>
        <v>0</v>
      </c>
      <c r="O5834" s="11">
        <f t="shared" si="1169"/>
        <v>0</v>
      </c>
      <c r="P5834" s="11">
        <f t="shared" si="1170"/>
        <v>0</v>
      </c>
      <c r="Q5834" s="11">
        <f t="shared" si="1171"/>
        <v>0</v>
      </c>
      <c r="R5834" s="11">
        <f t="shared" si="1172"/>
        <v>0</v>
      </c>
      <c r="S5834" s="11">
        <f t="shared" si="1173"/>
        <v>0</v>
      </c>
      <c r="T5834" t="str">
        <f t="shared" si="1174"/>
        <v>إضافى كامل</v>
      </c>
    </row>
    <row r="5835" spans="1:20" x14ac:dyDescent="0.25">
      <c r="A5835">
        <v>295</v>
      </c>
      <c r="B5835">
        <v>3322</v>
      </c>
      <c r="C5835" t="s">
        <v>535</v>
      </c>
      <c r="D5835" s="8">
        <v>45610</v>
      </c>
      <c r="E5835" t="s">
        <v>24</v>
      </c>
      <c r="F5835">
        <v>25</v>
      </c>
      <c r="G5835" s="9"/>
      <c r="H5835" s="10"/>
      <c r="L5835" s="11">
        <f t="shared" si="1166"/>
        <v>1</v>
      </c>
      <c r="M5835" s="11">
        <f t="shared" si="1167"/>
        <v>0</v>
      </c>
      <c r="N5835" s="11">
        <f t="shared" si="1168"/>
        <v>0</v>
      </c>
      <c r="O5835" s="11">
        <f t="shared" si="1169"/>
        <v>0</v>
      </c>
      <c r="P5835" s="11">
        <f t="shared" si="1170"/>
        <v>0</v>
      </c>
      <c r="Q5835" s="11">
        <f t="shared" si="1171"/>
        <v>0</v>
      </c>
      <c r="R5835" s="11">
        <f t="shared" si="1172"/>
        <v>0</v>
      </c>
      <c r="S5835" s="11">
        <f t="shared" si="1173"/>
        <v>0</v>
      </c>
      <c r="T5835" t="str">
        <f t="shared" si="1174"/>
        <v>إضافى كامل</v>
      </c>
    </row>
    <row r="5836" spans="1:20" x14ac:dyDescent="0.25">
      <c r="A5836">
        <v>295</v>
      </c>
      <c r="B5836">
        <v>3322</v>
      </c>
      <c r="C5836" t="s">
        <v>535</v>
      </c>
      <c r="D5836" s="8">
        <v>45611</v>
      </c>
      <c r="E5836" t="s">
        <v>15</v>
      </c>
      <c r="F5836">
        <v>25</v>
      </c>
      <c r="G5836" s="9"/>
      <c r="H5836" s="10"/>
      <c r="L5836" s="11">
        <f t="shared" si="1166"/>
        <v>1</v>
      </c>
      <c r="M5836" s="11">
        <f t="shared" si="1167"/>
        <v>0</v>
      </c>
      <c r="N5836" s="11">
        <f t="shared" si="1168"/>
        <v>0</v>
      </c>
      <c r="O5836" s="11">
        <f t="shared" si="1169"/>
        <v>0</v>
      </c>
      <c r="P5836" s="11">
        <f t="shared" si="1170"/>
        <v>0</v>
      </c>
      <c r="Q5836" s="11">
        <f t="shared" si="1171"/>
        <v>0</v>
      </c>
      <c r="R5836" s="11">
        <f t="shared" si="1172"/>
        <v>0</v>
      </c>
      <c r="S5836" s="11">
        <f t="shared" si="1173"/>
        <v>0</v>
      </c>
      <c r="T5836" t="str">
        <f t="shared" si="1174"/>
        <v>إضافى كامل</v>
      </c>
    </row>
    <row r="5837" spans="1:20" x14ac:dyDescent="0.25">
      <c r="A5837">
        <v>295</v>
      </c>
      <c r="B5837">
        <v>3322</v>
      </c>
      <c r="C5837" t="s">
        <v>535</v>
      </c>
      <c r="D5837" s="8">
        <v>45612</v>
      </c>
      <c r="E5837" t="s">
        <v>18</v>
      </c>
      <c r="F5837">
        <v>25</v>
      </c>
      <c r="G5837" s="9"/>
      <c r="H5837" s="10"/>
      <c r="L5837" s="11">
        <f t="shared" si="1166"/>
        <v>1</v>
      </c>
      <c r="M5837" s="11">
        <f t="shared" si="1167"/>
        <v>0</v>
      </c>
      <c r="N5837" s="11">
        <f t="shared" si="1168"/>
        <v>0</v>
      </c>
      <c r="O5837" s="11">
        <f t="shared" si="1169"/>
        <v>0</v>
      </c>
      <c r="P5837" s="11">
        <f t="shared" si="1170"/>
        <v>0</v>
      </c>
      <c r="Q5837" s="11">
        <f t="shared" si="1171"/>
        <v>0</v>
      </c>
      <c r="R5837" s="11">
        <f t="shared" si="1172"/>
        <v>0</v>
      </c>
      <c r="S5837" s="11">
        <f t="shared" si="1173"/>
        <v>0</v>
      </c>
      <c r="T5837" t="str">
        <f t="shared" si="1174"/>
        <v>إضافى كامل</v>
      </c>
    </row>
    <row r="5838" spans="1:20" x14ac:dyDescent="0.25">
      <c r="A5838">
        <v>295</v>
      </c>
      <c r="B5838">
        <v>3322</v>
      </c>
      <c r="C5838" t="s">
        <v>535</v>
      </c>
      <c r="D5838" s="8">
        <v>45613</v>
      </c>
      <c r="E5838" t="s">
        <v>20</v>
      </c>
      <c r="F5838">
        <v>25</v>
      </c>
      <c r="G5838" s="9"/>
      <c r="H5838" s="10">
        <v>11</v>
      </c>
      <c r="I5838" s="12">
        <v>0.82608796296296294</v>
      </c>
      <c r="J5838" s="12">
        <v>0.82636574074074076</v>
      </c>
      <c r="L5838" s="11">
        <f t="shared" si="1166"/>
        <v>1</v>
      </c>
      <c r="M5838" s="11">
        <f t="shared" si="1167"/>
        <v>0</v>
      </c>
      <c r="N5838" s="11">
        <f t="shared" si="1168"/>
        <v>0</v>
      </c>
      <c r="O5838" s="11">
        <f t="shared" si="1169"/>
        <v>0</v>
      </c>
      <c r="P5838" s="11">
        <f t="shared" si="1170"/>
        <v>0</v>
      </c>
      <c r="Q5838" s="11">
        <f t="shared" si="1171"/>
        <v>0</v>
      </c>
      <c r="R5838" s="11">
        <f t="shared" si="1172"/>
        <v>0</v>
      </c>
      <c r="S5838" s="11">
        <f t="shared" si="1173"/>
        <v>0</v>
      </c>
      <c r="T5838" t="str">
        <f t="shared" si="1174"/>
        <v>إضافى كامل</v>
      </c>
    </row>
    <row r="5839" spans="1:20" x14ac:dyDescent="0.25">
      <c r="A5839">
        <v>295</v>
      </c>
      <c r="B5839">
        <v>3322</v>
      </c>
      <c r="C5839" t="s">
        <v>535</v>
      </c>
      <c r="D5839" s="8">
        <v>45614</v>
      </c>
      <c r="E5839" t="s">
        <v>21</v>
      </c>
      <c r="F5839">
        <v>25</v>
      </c>
      <c r="G5839" s="9"/>
      <c r="H5839" s="10">
        <v>12</v>
      </c>
      <c r="I5839" s="12">
        <v>0.33380787037037035</v>
      </c>
      <c r="J5839" s="12">
        <v>0.33384259259259258</v>
      </c>
      <c r="L5839" s="11">
        <f t="shared" si="1166"/>
        <v>1</v>
      </c>
      <c r="M5839" s="11">
        <f t="shared" si="1167"/>
        <v>0</v>
      </c>
      <c r="N5839" s="11">
        <f t="shared" si="1168"/>
        <v>0</v>
      </c>
      <c r="O5839" s="11">
        <f t="shared" si="1169"/>
        <v>0</v>
      </c>
      <c r="P5839" s="11">
        <f t="shared" si="1170"/>
        <v>0</v>
      </c>
      <c r="Q5839" s="11">
        <f t="shared" si="1171"/>
        <v>0</v>
      </c>
      <c r="R5839" s="11">
        <f t="shared" si="1172"/>
        <v>0</v>
      </c>
      <c r="S5839" s="11">
        <f t="shared" si="1173"/>
        <v>0</v>
      </c>
      <c r="T5839" t="str">
        <f t="shared" si="1174"/>
        <v>إضافى كامل</v>
      </c>
    </row>
    <row r="5840" spans="1:20" x14ac:dyDescent="0.25">
      <c r="A5840">
        <v>295</v>
      </c>
      <c r="B5840">
        <v>3322</v>
      </c>
      <c r="C5840" t="s">
        <v>535</v>
      </c>
      <c r="D5840" s="8">
        <v>45615</v>
      </c>
      <c r="E5840" t="s">
        <v>22</v>
      </c>
      <c r="F5840">
        <v>25</v>
      </c>
      <c r="G5840" s="9"/>
      <c r="H5840" s="10">
        <v>13</v>
      </c>
      <c r="I5840" s="12">
        <v>0.8156944444444445</v>
      </c>
      <c r="J5840" s="12">
        <v>0.81571759259259258</v>
      </c>
      <c r="L5840" s="11">
        <f t="shared" si="1166"/>
        <v>1</v>
      </c>
      <c r="M5840" s="11">
        <f t="shared" si="1167"/>
        <v>0</v>
      </c>
      <c r="N5840" s="11">
        <f t="shared" si="1168"/>
        <v>0</v>
      </c>
      <c r="O5840" s="11">
        <f t="shared" si="1169"/>
        <v>0</v>
      </c>
      <c r="P5840" s="11">
        <f t="shared" si="1170"/>
        <v>0</v>
      </c>
      <c r="Q5840" s="11">
        <f t="shared" si="1171"/>
        <v>0</v>
      </c>
      <c r="R5840" s="11">
        <f t="shared" si="1172"/>
        <v>0</v>
      </c>
      <c r="S5840" s="11">
        <f t="shared" si="1173"/>
        <v>0</v>
      </c>
      <c r="T5840" t="str">
        <f t="shared" si="1174"/>
        <v>إضافى كامل</v>
      </c>
    </row>
    <row r="5841" spans="1:20" x14ac:dyDescent="0.25">
      <c r="A5841">
        <v>295</v>
      </c>
      <c r="B5841">
        <v>3322</v>
      </c>
      <c r="C5841" t="s">
        <v>535</v>
      </c>
      <c r="D5841" s="8">
        <v>45616</v>
      </c>
      <c r="E5841" t="s">
        <v>23</v>
      </c>
      <c r="F5841">
        <v>25</v>
      </c>
      <c r="G5841" s="9"/>
      <c r="H5841" s="10">
        <v>14</v>
      </c>
      <c r="I5841" s="12">
        <v>0.33357638888888891</v>
      </c>
      <c r="J5841" s="12">
        <v>0.33359953703703704</v>
      </c>
      <c r="L5841" s="11">
        <f t="shared" si="1166"/>
        <v>1</v>
      </c>
      <c r="M5841" s="11">
        <f t="shared" si="1167"/>
        <v>0</v>
      </c>
      <c r="N5841" s="11">
        <f t="shared" si="1168"/>
        <v>0</v>
      </c>
      <c r="O5841" s="11">
        <f t="shared" si="1169"/>
        <v>0</v>
      </c>
      <c r="P5841" s="11">
        <f t="shared" si="1170"/>
        <v>0</v>
      </c>
      <c r="Q5841" s="11">
        <f t="shared" si="1171"/>
        <v>0</v>
      </c>
      <c r="R5841" s="11">
        <f t="shared" si="1172"/>
        <v>0</v>
      </c>
      <c r="S5841" s="11">
        <f t="shared" si="1173"/>
        <v>0</v>
      </c>
      <c r="T5841" t="str">
        <f t="shared" si="1174"/>
        <v>إضافى كامل</v>
      </c>
    </row>
    <row r="5842" spans="1:20" x14ac:dyDescent="0.25">
      <c r="A5842">
        <v>295</v>
      </c>
      <c r="B5842">
        <v>3322</v>
      </c>
      <c r="C5842" t="s">
        <v>535</v>
      </c>
      <c r="D5842" s="8">
        <v>45617</v>
      </c>
      <c r="E5842" t="s">
        <v>24</v>
      </c>
      <c r="F5842">
        <v>25</v>
      </c>
      <c r="G5842" s="9"/>
      <c r="H5842" s="10">
        <v>15</v>
      </c>
      <c r="I5842" s="12">
        <v>0.82660879629629624</v>
      </c>
      <c r="J5842" s="12">
        <v>0.82664351851851847</v>
      </c>
      <c r="L5842" s="11">
        <f t="shared" si="1166"/>
        <v>1</v>
      </c>
      <c r="M5842" s="11">
        <f t="shared" si="1167"/>
        <v>0</v>
      </c>
      <c r="N5842" s="11">
        <f t="shared" si="1168"/>
        <v>0</v>
      </c>
      <c r="O5842" s="11">
        <f t="shared" si="1169"/>
        <v>0</v>
      </c>
      <c r="P5842" s="11">
        <f t="shared" si="1170"/>
        <v>0</v>
      </c>
      <c r="Q5842" s="11">
        <f t="shared" si="1171"/>
        <v>0</v>
      </c>
      <c r="R5842" s="11">
        <f t="shared" si="1172"/>
        <v>0</v>
      </c>
      <c r="S5842" s="11">
        <f t="shared" si="1173"/>
        <v>0</v>
      </c>
      <c r="T5842" t="str">
        <f t="shared" si="1174"/>
        <v>إضافى كامل</v>
      </c>
    </row>
    <row r="5843" spans="1:20" x14ac:dyDescent="0.25">
      <c r="A5843">
        <v>295</v>
      </c>
      <c r="B5843">
        <v>3322</v>
      </c>
      <c r="C5843" t="s">
        <v>535</v>
      </c>
      <c r="D5843" s="8">
        <v>45618</v>
      </c>
      <c r="E5843" t="s">
        <v>15</v>
      </c>
      <c r="F5843">
        <v>25</v>
      </c>
      <c r="G5843" s="9"/>
      <c r="H5843" s="10">
        <v>16</v>
      </c>
      <c r="I5843" s="12">
        <v>0.33353009259259259</v>
      </c>
      <c r="J5843" s="12">
        <v>0.33355324074074072</v>
      </c>
      <c r="L5843" s="11">
        <f t="shared" si="1166"/>
        <v>1</v>
      </c>
      <c r="M5843" s="11">
        <f t="shared" si="1167"/>
        <v>0</v>
      </c>
      <c r="N5843" s="11">
        <f t="shared" si="1168"/>
        <v>0</v>
      </c>
      <c r="O5843" s="11">
        <f t="shared" si="1169"/>
        <v>0</v>
      </c>
      <c r="P5843" s="11">
        <f t="shared" si="1170"/>
        <v>0</v>
      </c>
      <c r="Q5843" s="11">
        <f t="shared" si="1171"/>
        <v>0</v>
      </c>
      <c r="R5843" s="11">
        <f t="shared" si="1172"/>
        <v>0</v>
      </c>
      <c r="S5843" s="11">
        <f t="shared" si="1173"/>
        <v>0</v>
      </c>
      <c r="T5843" t="str">
        <f t="shared" si="1174"/>
        <v>إضافى كامل</v>
      </c>
    </row>
    <row r="5844" spans="1:20" x14ac:dyDescent="0.25">
      <c r="A5844">
        <v>295</v>
      </c>
      <c r="B5844">
        <v>3322</v>
      </c>
      <c r="C5844" t="s">
        <v>535</v>
      </c>
      <c r="D5844" s="8">
        <v>45619</v>
      </c>
      <c r="E5844" t="s">
        <v>18</v>
      </c>
      <c r="F5844">
        <v>25</v>
      </c>
      <c r="G5844" s="9"/>
      <c r="H5844" s="10">
        <v>17</v>
      </c>
      <c r="I5844" s="12">
        <v>0.80702546296296296</v>
      </c>
      <c r="J5844" s="12">
        <v>0.80706018518518519</v>
      </c>
      <c r="L5844" s="11">
        <f t="shared" si="1166"/>
        <v>1</v>
      </c>
      <c r="M5844" s="11">
        <f t="shared" si="1167"/>
        <v>0</v>
      </c>
      <c r="N5844" s="11">
        <f t="shared" si="1168"/>
        <v>0</v>
      </c>
      <c r="O5844" s="11">
        <f t="shared" si="1169"/>
        <v>0</v>
      </c>
      <c r="P5844" s="11">
        <f t="shared" si="1170"/>
        <v>0</v>
      </c>
      <c r="Q5844" s="11">
        <f t="shared" si="1171"/>
        <v>0</v>
      </c>
      <c r="R5844" s="11">
        <f t="shared" si="1172"/>
        <v>0</v>
      </c>
      <c r="S5844" s="11">
        <f t="shared" si="1173"/>
        <v>0</v>
      </c>
      <c r="T5844" t="str">
        <f t="shared" si="1174"/>
        <v>إضافى كامل</v>
      </c>
    </row>
    <row r="5845" spans="1:20" x14ac:dyDescent="0.25">
      <c r="A5845">
        <v>295</v>
      </c>
      <c r="B5845">
        <v>3322</v>
      </c>
      <c r="C5845" t="s">
        <v>535</v>
      </c>
      <c r="D5845" s="8">
        <v>45620</v>
      </c>
      <c r="E5845" t="s">
        <v>20</v>
      </c>
      <c r="F5845">
        <v>25</v>
      </c>
      <c r="G5845" s="9"/>
      <c r="H5845" s="10">
        <v>18</v>
      </c>
      <c r="I5845" s="12">
        <v>0.33373842592592595</v>
      </c>
      <c r="J5845" s="12">
        <v>0.33376157407407409</v>
      </c>
      <c r="L5845" s="11">
        <f t="shared" si="1166"/>
        <v>1</v>
      </c>
      <c r="M5845" s="11">
        <f t="shared" si="1167"/>
        <v>0</v>
      </c>
      <c r="N5845" s="11">
        <f t="shared" si="1168"/>
        <v>0</v>
      </c>
      <c r="O5845" s="11">
        <f t="shared" si="1169"/>
        <v>0</v>
      </c>
      <c r="P5845" s="11">
        <f t="shared" si="1170"/>
        <v>0</v>
      </c>
      <c r="Q5845" s="11">
        <f t="shared" si="1171"/>
        <v>0</v>
      </c>
      <c r="R5845" s="11">
        <f t="shared" si="1172"/>
        <v>0</v>
      </c>
      <c r="S5845" s="11">
        <f t="shared" si="1173"/>
        <v>0</v>
      </c>
      <c r="T5845" t="str">
        <f t="shared" si="1174"/>
        <v>إضافى كامل</v>
      </c>
    </row>
    <row r="5846" spans="1:20" x14ac:dyDescent="0.25">
      <c r="A5846">
        <v>295</v>
      </c>
      <c r="B5846">
        <v>3322</v>
      </c>
      <c r="C5846" t="s">
        <v>535</v>
      </c>
      <c r="D5846" s="8">
        <v>45621</v>
      </c>
      <c r="E5846" t="s">
        <v>21</v>
      </c>
      <c r="F5846">
        <v>25</v>
      </c>
      <c r="G5846" s="9"/>
      <c r="H5846" s="10">
        <v>19</v>
      </c>
      <c r="I5846" s="12">
        <v>0.80982638888888892</v>
      </c>
      <c r="J5846" s="12">
        <v>0.80983796296296295</v>
      </c>
      <c r="L5846" s="11">
        <f t="shared" si="1166"/>
        <v>1</v>
      </c>
      <c r="M5846" s="11">
        <f t="shared" si="1167"/>
        <v>0</v>
      </c>
      <c r="N5846" s="11">
        <f t="shared" si="1168"/>
        <v>0</v>
      </c>
      <c r="O5846" s="11">
        <f t="shared" si="1169"/>
        <v>0</v>
      </c>
      <c r="P5846" s="11">
        <f t="shared" si="1170"/>
        <v>0</v>
      </c>
      <c r="Q5846" s="11">
        <f t="shared" si="1171"/>
        <v>0</v>
      </c>
      <c r="R5846" s="11">
        <f t="shared" si="1172"/>
        <v>0</v>
      </c>
      <c r="S5846" s="11">
        <f t="shared" si="1173"/>
        <v>0</v>
      </c>
      <c r="T5846" t="str">
        <f t="shared" si="1174"/>
        <v>إضافى كامل</v>
      </c>
    </row>
    <row r="5847" spans="1:20" x14ac:dyDescent="0.25">
      <c r="A5847">
        <v>295</v>
      </c>
      <c r="B5847">
        <v>3322</v>
      </c>
      <c r="C5847" t="s">
        <v>535</v>
      </c>
      <c r="D5847" s="8">
        <v>45622</v>
      </c>
      <c r="E5847" t="s">
        <v>22</v>
      </c>
      <c r="F5847">
        <v>25</v>
      </c>
      <c r="G5847" s="9"/>
      <c r="H5847" s="10">
        <v>20</v>
      </c>
      <c r="I5847" s="12">
        <v>0.33374999999999999</v>
      </c>
      <c r="J5847" s="12">
        <v>0.33377314814814812</v>
      </c>
      <c r="L5847" s="11">
        <f t="shared" si="1166"/>
        <v>1</v>
      </c>
      <c r="M5847" s="11">
        <f t="shared" si="1167"/>
        <v>0</v>
      </c>
      <c r="N5847" s="11">
        <f t="shared" si="1168"/>
        <v>0</v>
      </c>
      <c r="O5847" s="11">
        <f t="shared" si="1169"/>
        <v>0</v>
      </c>
      <c r="P5847" s="11">
        <f t="shared" si="1170"/>
        <v>0</v>
      </c>
      <c r="Q5847" s="11">
        <f t="shared" si="1171"/>
        <v>0</v>
      </c>
      <c r="R5847" s="11">
        <f t="shared" si="1172"/>
        <v>0</v>
      </c>
      <c r="S5847" s="11">
        <f t="shared" si="1173"/>
        <v>0</v>
      </c>
      <c r="T5847" t="str">
        <f t="shared" si="1174"/>
        <v>إضافى كامل</v>
      </c>
    </row>
    <row r="5848" spans="1:20" x14ac:dyDescent="0.25">
      <c r="A5848">
        <v>295</v>
      </c>
      <c r="B5848">
        <v>3322</v>
      </c>
      <c r="C5848" t="s">
        <v>535</v>
      </c>
      <c r="D5848" s="8">
        <v>45623</v>
      </c>
      <c r="E5848" t="s">
        <v>23</v>
      </c>
      <c r="F5848">
        <v>25</v>
      </c>
      <c r="G5848" s="9"/>
      <c r="H5848" s="10"/>
      <c r="L5848" s="11">
        <f t="shared" si="1166"/>
        <v>1</v>
      </c>
      <c r="M5848" s="11">
        <f t="shared" si="1167"/>
        <v>0</v>
      </c>
      <c r="N5848" s="11">
        <f t="shared" si="1168"/>
        <v>0</v>
      </c>
      <c r="O5848" s="11">
        <f t="shared" si="1169"/>
        <v>0</v>
      </c>
      <c r="P5848" s="11">
        <f t="shared" si="1170"/>
        <v>0</v>
      </c>
      <c r="Q5848" s="11">
        <f t="shared" si="1171"/>
        <v>0</v>
      </c>
      <c r="R5848" s="11">
        <f t="shared" si="1172"/>
        <v>0</v>
      </c>
      <c r="S5848" s="11">
        <f t="shared" si="1173"/>
        <v>0</v>
      </c>
      <c r="T5848" t="str">
        <f t="shared" si="1174"/>
        <v>إضافى كامل</v>
      </c>
    </row>
    <row r="5849" spans="1:20" x14ac:dyDescent="0.25">
      <c r="A5849">
        <v>295</v>
      </c>
      <c r="B5849">
        <v>3322</v>
      </c>
      <c r="C5849" t="s">
        <v>535</v>
      </c>
      <c r="D5849" s="8">
        <v>45624</v>
      </c>
      <c r="E5849" t="s">
        <v>24</v>
      </c>
      <c r="F5849">
        <v>25</v>
      </c>
      <c r="G5849" s="9"/>
      <c r="H5849" s="10"/>
      <c r="L5849" s="11">
        <f t="shared" si="1166"/>
        <v>1</v>
      </c>
      <c r="M5849" s="11">
        <f t="shared" si="1167"/>
        <v>0</v>
      </c>
      <c r="N5849" s="11">
        <f t="shared" si="1168"/>
        <v>0</v>
      </c>
      <c r="O5849" s="11">
        <f t="shared" si="1169"/>
        <v>0</v>
      </c>
      <c r="P5849" s="11">
        <f t="shared" si="1170"/>
        <v>0</v>
      </c>
      <c r="Q5849" s="11">
        <f t="shared" si="1171"/>
        <v>0</v>
      </c>
      <c r="R5849" s="11">
        <f t="shared" si="1172"/>
        <v>0</v>
      </c>
      <c r="S5849" s="11">
        <f t="shared" si="1173"/>
        <v>0</v>
      </c>
      <c r="T5849" t="str">
        <f t="shared" si="1174"/>
        <v>إضافى كامل</v>
      </c>
    </row>
    <row r="5850" spans="1:20" x14ac:dyDescent="0.25">
      <c r="A5850">
        <v>295</v>
      </c>
      <c r="B5850">
        <v>3322</v>
      </c>
      <c r="C5850" t="s">
        <v>535</v>
      </c>
      <c r="D5850" s="8">
        <v>45625</v>
      </c>
      <c r="E5850" t="s">
        <v>15</v>
      </c>
      <c r="F5850">
        <v>25</v>
      </c>
      <c r="G5850" s="9"/>
      <c r="H5850" s="10"/>
      <c r="L5850" s="11">
        <f t="shared" si="1166"/>
        <v>1</v>
      </c>
      <c r="M5850" s="11">
        <f t="shared" si="1167"/>
        <v>0</v>
      </c>
      <c r="N5850" s="11">
        <f t="shared" si="1168"/>
        <v>0</v>
      </c>
      <c r="O5850" s="11">
        <f t="shared" si="1169"/>
        <v>0</v>
      </c>
      <c r="P5850" s="11">
        <f t="shared" si="1170"/>
        <v>0</v>
      </c>
      <c r="Q5850" s="11">
        <f t="shared" si="1171"/>
        <v>0</v>
      </c>
      <c r="R5850" s="11">
        <f t="shared" si="1172"/>
        <v>0</v>
      </c>
      <c r="S5850" s="11">
        <f t="shared" si="1173"/>
        <v>0</v>
      </c>
      <c r="T5850" t="str">
        <f t="shared" si="1174"/>
        <v>إضافى كامل</v>
      </c>
    </row>
    <row r="5851" spans="1:20" x14ac:dyDescent="0.25">
      <c r="A5851">
        <v>295</v>
      </c>
      <c r="B5851">
        <v>3322</v>
      </c>
      <c r="C5851" t="s">
        <v>535</v>
      </c>
      <c r="D5851" s="8">
        <v>45626</v>
      </c>
      <c r="E5851" t="s">
        <v>18</v>
      </c>
      <c r="F5851">
        <v>25</v>
      </c>
      <c r="G5851" s="9"/>
      <c r="H5851" s="10"/>
      <c r="L5851" s="11">
        <f t="shared" si="1166"/>
        <v>1</v>
      </c>
      <c r="M5851" s="11">
        <f t="shared" si="1167"/>
        <v>0</v>
      </c>
      <c r="N5851" s="11">
        <f t="shared" si="1168"/>
        <v>0</v>
      </c>
      <c r="O5851" s="11">
        <f t="shared" si="1169"/>
        <v>0</v>
      </c>
      <c r="P5851" s="11">
        <f t="shared" si="1170"/>
        <v>0</v>
      </c>
      <c r="Q5851" s="11">
        <f t="shared" si="1171"/>
        <v>0</v>
      </c>
      <c r="R5851" s="11">
        <f t="shared" si="1172"/>
        <v>0</v>
      </c>
      <c r="S5851" s="11">
        <f t="shared" si="1173"/>
        <v>0</v>
      </c>
      <c r="T5851" t="str">
        <f t="shared" si="1174"/>
        <v>إضافى كامل</v>
      </c>
    </row>
    <row r="5852" spans="1:20" ht="15.75" x14ac:dyDescent="0.25">
      <c r="A5852">
        <v>270</v>
      </c>
      <c r="B5852">
        <v>38679</v>
      </c>
      <c r="C5852" s="16" t="s">
        <v>536</v>
      </c>
      <c r="D5852" s="8">
        <v>45597</v>
      </c>
      <c r="E5852" t="s">
        <v>15</v>
      </c>
      <c r="F5852">
        <v>27</v>
      </c>
      <c r="G5852" s="9" t="s">
        <v>537</v>
      </c>
      <c r="H5852" s="10" t="s">
        <v>492</v>
      </c>
      <c r="I5852" s="12">
        <v>0.61462962962962964</v>
      </c>
      <c r="J5852" s="12">
        <v>0.87609953703703702</v>
      </c>
      <c r="L5852" s="11">
        <f t="shared" si="1166"/>
        <v>1</v>
      </c>
      <c r="M5852" s="11">
        <f t="shared" si="1167"/>
        <v>0</v>
      </c>
      <c r="N5852" s="11">
        <f t="shared" si="1168"/>
        <v>0</v>
      </c>
      <c r="O5852" s="11">
        <f t="shared" si="1169"/>
        <v>0</v>
      </c>
      <c r="P5852" s="11">
        <f t="shared" si="1170"/>
        <v>0</v>
      </c>
      <c r="Q5852" s="11">
        <f t="shared" si="1171"/>
        <v>0</v>
      </c>
      <c r="R5852" s="11">
        <f t="shared" si="1172"/>
        <v>0</v>
      </c>
      <c r="S5852" s="11">
        <f t="shared" si="1173"/>
        <v>0</v>
      </c>
      <c r="T5852" t="str">
        <f t="shared" si="1174"/>
        <v>إضافى كامل</v>
      </c>
    </row>
    <row r="5853" spans="1:20" x14ac:dyDescent="0.25">
      <c r="A5853">
        <v>270</v>
      </c>
      <c r="B5853">
        <v>38679</v>
      </c>
      <c r="C5853" t="s">
        <v>538</v>
      </c>
      <c r="D5853" s="8">
        <v>45598</v>
      </c>
      <c r="E5853" t="s">
        <v>18</v>
      </c>
      <c r="F5853">
        <v>27</v>
      </c>
      <c r="G5853" s="9" t="s">
        <v>537</v>
      </c>
      <c r="H5853" s="10">
        <v>2</v>
      </c>
      <c r="I5853" s="12">
        <v>0.60393518518518519</v>
      </c>
      <c r="J5853" s="12">
        <v>0.8756018518518518</v>
      </c>
      <c r="L5853" s="11">
        <f t="shared" si="1166"/>
        <v>1</v>
      </c>
      <c r="M5853" s="11">
        <f t="shared" si="1167"/>
        <v>0</v>
      </c>
      <c r="N5853" s="11">
        <f t="shared" si="1168"/>
        <v>0</v>
      </c>
      <c r="O5853" s="11">
        <f t="shared" si="1169"/>
        <v>0</v>
      </c>
      <c r="P5853" s="11">
        <f t="shared" si="1170"/>
        <v>0</v>
      </c>
      <c r="Q5853" s="11">
        <f t="shared" si="1171"/>
        <v>0</v>
      </c>
      <c r="R5853" s="11">
        <f t="shared" si="1172"/>
        <v>0</v>
      </c>
      <c r="S5853" s="11">
        <f t="shared" si="1173"/>
        <v>0</v>
      </c>
      <c r="T5853" t="str">
        <f t="shared" si="1174"/>
        <v>إضافى كامل</v>
      </c>
    </row>
    <row r="5854" spans="1:20" x14ac:dyDescent="0.25">
      <c r="A5854">
        <v>270</v>
      </c>
      <c r="B5854">
        <v>38679</v>
      </c>
      <c r="C5854" t="s">
        <v>538</v>
      </c>
      <c r="D5854" s="8">
        <v>45599</v>
      </c>
      <c r="E5854" t="s">
        <v>20</v>
      </c>
      <c r="F5854">
        <v>27</v>
      </c>
      <c r="G5854" s="9" t="s">
        <v>537</v>
      </c>
      <c r="H5854" s="10">
        <v>3</v>
      </c>
      <c r="I5854" s="12">
        <v>0.57896990740740739</v>
      </c>
      <c r="J5854" s="12">
        <v>0.83438657407407413</v>
      </c>
      <c r="L5854" s="11">
        <f t="shared" si="1166"/>
        <v>1</v>
      </c>
      <c r="M5854" s="11">
        <f t="shared" si="1167"/>
        <v>0</v>
      </c>
      <c r="N5854" s="11">
        <f t="shared" si="1168"/>
        <v>0</v>
      </c>
      <c r="O5854" s="11">
        <f t="shared" si="1169"/>
        <v>0</v>
      </c>
      <c r="P5854" s="11">
        <f t="shared" si="1170"/>
        <v>0</v>
      </c>
      <c r="Q5854" s="11">
        <f t="shared" si="1171"/>
        <v>0</v>
      </c>
      <c r="R5854" s="11">
        <f t="shared" si="1172"/>
        <v>0</v>
      </c>
      <c r="S5854" s="11">
        <f t="shared" si="1173"/>
        <v>0</v>
      </c>
      <c r="T5854" t="str">
        <f t="shared" si="1174"/>
        <v>إضافى كامل</v>
      </c>
    </row>
    <row r="5855" spans="1:20" x14ac:dyDescent="0.25">
      <c r="A5855">
        <v>270</v>
      </c>
      <c r="B5855">
        <v>38679</v>
      </c>
      <c r="C5855" t="s">
        <v>538</v>
      </c>
      <c r="D5855" s="8">
        <v>45600</v>
      </c>
      <c r="E5855" t="s">
        <v>21</v>
      </c>
      <c r="F5855">
        <v>27</v>
      </c>
      <c r="G5855" s="9" t="s">
        <v>537</v>
      </c>
      <c r="H5855" s="10">
        <v>4</v>
      </c>
      <c r="I5855" s="12">
        <v>0.56760416666666669</v>
      </c>
      <c r="J5855" s="12">
        <v>0.83370370370370372</v>
      </c>
      <c r="L5855" s="11">
        <f t="shared" si="1166"/>
        <v>1</v>
      </c>
      <c r="M5855" s="11">
        <f t="shared" si="1167"/>
        <v>0</v>
      </c>
      <c r="N5855" s="11">
        <f t="shared" si="1168"/>
        <v>0</v>
      </c>
      <c r="O5855" s="11">
        <f t="shared" si="1169"/>
        <v>0</v>
      </c>
      <c r="P5855" s="11">
        <f t="shared" si="1170"/>
        <v>0</v>
      </c>
      <c r="Q5855" s="11">
        <f t="shared" si="1171"/>
        <v>0</v>
      </c>
      <c r="R5855" s="11">
        <f t="shared" si="1172"/>
        <v>0</v>
      </c>
      <c r="S5855" s="11">
        <f t="shared" si="1173"/>
        <v>0</v>
      </c>
      <c r="T5855" t="str">
        <f t="shared" si="1174"/>
        <v>إضافى كامل</v>
      </c>
    </row>
    <row r="5856" spans="1:20" x14ac:dyDescent="0.25">
      <c r="A5856">
        <v>270</v>
      </c>
      <c r="B5856">
        <v>38679</v>
      </c>
      <c r="C5856" t="s">
        <v>538</v>
      </c>
      <c r="D5856" s="8">
        <v>45601</v>
      </c>
      <c r="E5856" t="s">
        <v>22</v>
      </c>
      <c r="F5856">
        <v>27</v>
      </c>
      <c r="G5856" s="9" t="s">
        <v>537</v>
      </c>
      <c r="H5856" s="10">
        <v>5</v>
      </c>
      <c r="I5856" s="12">
        <v>0.55879629629629635</v>
      </c>
      <c r="J5856" s="12">
        <v>0.83362268518518523</v>
      </c>
      <c r="L5856" s="11">
        <f t="shared" si="1166"/>
        <v>1</v>
      </c>
      <c r="M5856" s="11">
        <f t="shared" si="1167"/>
        <v>0</v>
      </c>
      <c r="N5856" s="11">
        <f t="shared" si="1168"/>
        <v>0</v>
      </c>
      <c r="O5856" s="11">
        <f t="shared" si="1169"/>
        <v>0</v>
      </c>
      <c r="P5856" s="11">
        <f t="shared" si="1170"/>
        <v>0</v>
      </c>
      <c r="Q5856" s="11">
        <f t="shared" si="1171"/>
        <v>0</v>
      </c>
      <c r="R5856" s="11">
        <f t="shared" si="1172"/>
        <v>0</v>
      </c>
      <c r="S5856" s="11">
        <f t="shared" si="1173"/>
        <v>0</v>
      </c>
      <c r="T5856" t="str">
        <f t="shared" si="1174"/>
        <v>إضافى كامل</v>
      </c>
    </row>
    <row r="5857" spans="1:20" x14ac:dyDescent="0.25">
      <c r="A5857">
        <v>270</v>
      </c>
      <c r="B5857">
        <v>38679</v>
      </c>
      <c r="C5857" t="s">
        <v>538</v>
      </c>
      <c r="D5857" s="8">
        <v>45602</v>
      </c>
      <c r="E5857" t="s">
        <v>23</v>
      </c>
      <c r="F5857">
        <v>27</v>
      </c>
      <c r="G5857" s="9" t="s">
        <v>537</v>
      </c>
      <c r="H5857" s="10"/>
      <c r="I5857" s="12"/>
      <c r="J5857" s="12"/>
      <c r="L5857" s="11">
        <f t="shared" si="1166"/>
        <v>1</v>
      </c>
      <c r="M5857" s="11">
        <f t="shared" si="1167"/>
        <v>0</v>
      </c>
      <c r="N5857" s="11">
        <f t="shared" si="1168"/>
        <v>0</v>
      </c>
      <c r="O5857" s="11">
        <f t="shared" si="1169"/>
        <v>0</v>
      </c>
      <c r="P5857" s="11">
        <f t="shared" si="1170"/>
        <v>0</v>
      </c>
      <c r="Q5857" s="11">
        <f t="shared" si="1171"/>
        <v>0</v>
      </c>
      <c r="R5857" s="11">
        <f t="shared" si="1172"/>
        <v>0</v>
      </c>
      <c r="S5857" s="11">
        <f t="shared" si="1173"/>
        <v>0</v>
      </c>
      <c r="T5857" t="str">
        <f t="shared" si="1174"/>
        <v>إضافى كامل</v>
      </c>
    </row>
    <row r="5858" spans="1:20" x14ac:dyDescent="0.25">
      <c r="A5858">
        <v>270</v>
      </c>
      <c r="B5858">
        <v>38679</v>
      </c>
      <c r="C5858" t="s">
        <v>538</v>
      </c>
      <c r="D5858" s="8">
        <v>45603</v>
      </c>
      <c r="E5858" t="s">
        <v>24</v>
      </c>
      <c r="F5858">
        <v>27</v>
      </c>
      <c r="G5858" s="9" t="s">
        <v>537</v>
      </c>
      <c r="H5858" s="10"/>
      <c r="I5858" s="12"/>
      <c r="J5858" s="12"/>
      <c r="L5858" s="11">
        <f t="shared" si="1166"/>
        <v>1</v>
      </c>
      <c r="M5858" s="11">
        <f t="shared" si="1167"/>
        <v>0</v>
      </c>
      <c r="N5858" s="11">
        <f t="shared" si="1168"/>
        <v>0</v>
      </c>
      <c r="O5858" s="11">
        <f t="shared" si="1169"/>
        <v>0</v>
      </c>
      <c r="P5858" s="11">
        <f t="shared" si="1170"/>
        <v>0</v>
      </c>
      <c r="Q5858" s="11">
        <f t="shared" si="1171"/>
        <v>0</v>
      </c>
      <c r="R5858" s="11">
        <f t="shared" si="1172"/>
        <v>0</v>
      </c>
      <c r="S5858" s="11">
        <f t="shared" si="1173"/>
        <v>0</v>
      </c>
      <c r="T5858" t="str">
        <f t="shared" si="1174"/>
        <v>إضافى كامل</v>
      </c>
    </row>
    <row r="5859" spans="1:20" x14ac:dyDescent="0.25">
      <c r="A5859">
        <v>270</v>
      </c>
      <c r="B5859">
        <v>38679</v>
      </c>
      <c r="C5859" t="s">
        <v>538</v>
      </c>
      <c r="D5859" s="8">
        <v>45604</v>
      </c>
      <c r="E5859" t="s">
        <v>15</v>
      </c>
      <c r="F5859">
        <v>27</v>
      </c>
      <c r="G5859" s="9" t="s">
        <v>537</v>
      </c>
      <c r="H5859" s="10"/>
      <c r="I5859" s="12"/>
      <c r="J5859" s="12"/>
      <c r="L5859" s="11">
        <f t="shared" si="1166"/>
        <v>1</v>
      </c>
      <c r="M5859" s="11">
        <f t="shared" si="1167"/>
        <v>0</v>
      </c>
      <c r="N5859" s="11">
        <f t="shared" si="1168"/>
        <v>0</v>
      </c>
      <c r="O5859" s="11">
        <f t="shared" si="1169"/>
        <v>0</v>
      </c>
      <c r="P5859" s="11">
        <f t="shared" si="1170"/>
        <v>0</v>
      </c>
      <c r="Q5859" s="11">
        <f t="shared" si="1171"/>
        <v>0</v>
      </c>
      <c r="R5859" s="11">
        <f t="shared" si="1172"/>
        <v>0</v>
      </c>
      <c r="S5859" s="11">
        <f t="shared" si="1173"/>
        <v>0</v>
      </c>
      <c r="T5859" t="str">
        <f t="shared" si="1174"/>
        <v>إضافى كامل</v>
      </c>
    </row>
    <row r="5860" spans="1:20" x14ac:dyDescent="0.25">
      <c r="A5860">
        <v>270</v>
      </c>
      <c r="B5860">
        <v>38679</v>
      </c>
      <c r="C5860" t="s">
        <v>538</v>
      </c>
      <c r="D5860" s="8">
        <v>45605</v>
      </c>
      <c r="E5860" t="s">
        <v>18</v>
      </c>
      <c r="F5860">
        <v>27</v>
      </c>
      <c r="G5860" s="9" t="s">
        <v>537</v>
      </c>
      <c r="H5860" s="10">
        <v>6</v>
      </c>
      <c r="I5860" s="12">
        <v>0.5434606481481481</v>
      </c>
      <c r="J5860" s="12">
        <v>0.8335069444444444</v>
      </c>
      <c r="L5860" s="11">
        <f t="shared" si="1166"/>
        <v>1</v>
      </c>
      <c r="M5860" s="11">
        <f t="shared" si="1167"/>
        <v>0</v>
      </c>
      <c r="N5860" s="11">
        <f t="shared" si="1168"/>
        <v>0</v>
      </c>
      <c r="O5860" s="11">
        <f t="shared" si="1169"/>
        <v>0</v>
      </c>
      <c r="P5860" s="11">
        <f t="shared" si="1170"/>
        <v>0</v>
      </c>
      <c r="Q5860" s="11">
        <f t="shared" si="1171"/>
        <v>0</v>
      </c>
      <c r="R5860" s="11">
        <f t="shared" si="1172"/>
        <v>0</v>
      </c>
      <c r="S5860" s="11">
        <f t="shared" si="1173"/>
        <v>0</v>
      </c>
      <c r="T5860" t="str">
        <f t="shared" si="1174"/>
        <v>إضافى كامل</v>
      </c>
    </row>
    <row r="5861" spans="1:20" x14ac:dyDescent="0.25">
      <c r="A5861">
        <v>270</v>
      </c>
      <c r="B5861">
        <v>38679</v>
      </c>
      <c r="C5861" t="s">
        <v>538</v>
      </c>
      <c r="D5861" s="8">
        <v>45606</v>
      </c>
      <c r="E5861" t="s">
        <v>20</v>
      </c>
      <c r="F5861">
        <v>27</v>
      </c>
      <c r="G5861" s="9" t="s">
        <v>537</v>
      </c>
      <c r="H5861" s="10">
        <v>7</v>
      </c>
      <c r="I5861" s="12">
        <v>0.56737268518518513</v>
      </c>
      <c r="J5861" s="12">
        <v>0.833587962962963</v>
      </c>
      <c r="L5861" s="11">
        <f t="shared" si="1166"/>
        <v>1</v>
      </c>
      <c r="M5861" s="11">
        <f t="shared" si="1167"/>
        <v>0</v>
      </c>
      <c r="N5861" s="11">
        <f t="shared" si="1168"/>
        <v>0</v>
      </c>
      <c r="O5861" s="11">
        <f t="shared" si="1169"/>
        <v>0</v>
      </c>
      <c r="P5861" s="11">
        <f t="shared" si="1170"/>
        <v>0</v>
      </c>
      <c r="Q5861" s="11">
        <f t="shared" si="1171"/>
        <v>0</v>
      </c>
      <c r="R5861" s="11">
        <f t="shared" si="1172"/>
        <v>0</v>
      </c>
      <c r="S5861" s="11">
        <f t="shared" si="1173"/>
        <v>0</v>
      </c>
      <c r="T5861" t="str">
        <f t="shared" si="1174"/>
        <v>إضافى كامل</v>
      </c>
    </row>
    <row r="5862" spans="1:20" x14ac:dyDescent="0.25">
      <c r="A5862">
        <v>270</v>
      </c>
      <c r="B5862">
        <v>38679</v>
      </c>
      <c r="C5862" t="s">
        <v>538</v>
      </c>
      <c r="D5862" s="8">
        <v>45607</v>
      </c>
      <c r="E5862" t="s">
        <v>21</v>
      </c>
      <c r="F5862">
        <v>27</v>
      </c>
      <c r="G5862" s="9" t="s">
        <v>537</v>
      </c>
      <c r="H5862" s="10">
        <v>8</v>
      </c>
      <c r="I5862" s="12">
        <v>0.56614583333333335</v>
      </c>
      <c r="J5862" s="12">
        <v>0.83354166666666663</v>
      </c>
      <c r="L5862" s="11">
        <f t="shared" si="1166"/>
        <v>1</v>
      </c>
      <c r="M5862" s="11">
        <f t="shared" si="1167"/>
        <v>0</v>
      </c>
      <c r="N5862" s="11">
        <f t="shared" si="1168"/>
        <v>0</v>
      </c>
      <c r="O5862" s="11">
        <f t="shared" si="1169"/>
        <v>0</v>
      </c>
      <c r="P5862" s="11">
        <f t="shared" si="1170"/>
        <v>0</v>
      </c>
      <c r="Q5862" s="11">
        <f t="shared" si="1171"/>
        <v>0</v>
      </c>
      <c r="R5862" s="11">
        <f t="shared" si="1172"/>
        <v>0</v>
      </c>
      <c r="S5862" s="11">
        <f t="shared" si="1173"/>
        <v>0</v>
      </c>
      <c r="T5862" t="str">
        <f t="shared" si="1174"/>
        <v>إضافى كامل</v>
      </c>
    </row>
    <row r="5863" spans="1:20" x14ac:dyDescent="0.25">
      <c r="A5863">
        <v>270</v>
      </c>
      <c r="B5863">
        <v>38679</v>
      </c>
      <c r="C5863" t="s">
        <v>538</v>
      </c>
      <c r="D5863" s="8">
        <v>45608</v>
      </c>
      <c r="E5863" t="s">
        <v>22</v>
      </c>
      <c r="F5863">
        <v>27</v>
      </c>
      <c r="G5863" s="9" t="s">
        <v>537</v>
      </c>
      <c r="H5863" s="10">
        <v>9</v>
      </c>
      <c r="I5863" s="12">
        <v>0.56129629629629629</v>
      </c>
      <c r="J5863" s="12">
        <v>0.84155092592592595</v>
      </c>
      <c r="L5863" s="11">
        <f t="shared" si="1166"/>
        <v>1</v>
      </c>
      <c r="M5863" s="11">
        <f t="shared" si="1167"/>
        <v>0</v>
      </c>
      <c r="N5863" s="11">
        <f t="shared" si="1168"/>
        <v>0</v>
      </c>
      <c r="O5863" s="11">
        <f t="shared" si="1169"/>
        <v>0</v>
      </c>
      <c r="P5863" s="11">
        <f t="shared" si="1170"/>
        <v>0</v>
      </c>
      <c r="Q5863" s="11">
        <f t="shared" si="1171"/>
        <v>0</v>
      </c>
      <c r="R5863" s="11">
        <f t="shared" si="1172"/>
        <v>0</v>
      </c>
      <c r="S5863" s="11">
        <f t="shared" si="1173"/>
        <v>0</v>
      </c>
      <c r="T5863" t="str">
        <f t="shared" si="1174"/>
        <v>إضافى كامل</v>
      </c>
    </row>
    <row r="5864" spans="1:20" x14ac:dyDescent="0.25">
      <c r="A5864">
        <v>270</v>
      </c>
      <c r="B5864">
        <v>38679</v>
      </c>
      <c r="C5864" t="s">
        <v>538</v>
      </c>
      <c r="D5864" s="8">
        <v>45609</v>
      </c>
      <c r="E5864" t="s">
        <v>23</v>
      </c>
      <c r="F5864">
        <v>27</v>
      </c>
      <c r="G5864" s="9" t="s">
        <v>537</v>
      </c>
      <c r="H5864" s="10">
        <v>10</v>
      </c>
      <c r="I5864" s="12">
        <v>0.56575231481481481</v>
      </c>
      <c r="J5864" s="12">
        <v>0.83365740740740746</v>
      </c>
      <c r="L5864" s="11">
        <f t="shared" si="1166"/>
        <v>1</v>
      </c>
      <c r="M5864" s="11">
        <f t="shared" si="1167"/>
        <v>0</v>
      </c>
      <c r="N5864" s="11">
        <f t="shared" si="1168"/>
        <v>0</v>
      </c>
      <c r="O5864" s="11">
        <f t="shared" si="1169"/>
        <v>0</v>
      </c>
      <c r="P5864" s="11">
        <f t="shared" si="1170"/>
        <v>0</v>
      </c>
      <c r="Q5864" s="11">
        <f t="shared" si="1171"/>
        <v>0</v>
      </c>
      <c r="R5864" s="11">
        <f t="shared" si="1172"/>
        <v>0</v>
      </c>
      <c r="S5864" s="11">
        <f t="shared" si="1173"/>
        <v>0</v>
      </c>
      <c r="T5864" t="str">
        <f t="shared" si="1174"/>
        <v>إضافى كامل</v>
      </c>
    </row>
    <row r="5865" spans="1:20" x14ac:dyDescent="0.25">
      <c r="A5865">
        <v>270</v>
      </c>
      <c r="B5865">
        <v>38679</v>
      </c>
      <c r="C5865" t="s">
        <v>538</v>
      </c>
      <c r="D5865" s="8">
        <v>45610</v>
      </c>
      <c r="E5865" t="s">
        <v>24</v>
      </c>
      <c r="F5865">
        <v>27</v>
      </c>
      <c r="G5865" s="9" t="s">
        <v>537</v>
      </c>
      <c r="H5865" s="10"/>
      <c r="L5865" s="11">
        <f t="shared" si="1166"/>
        <v>1</v>
      </c>
      <c r="M5865" s="11">
        <f t="shared" si="1167"/>
        <v>0</v>
      </c>
      <c r="N5865" s="11">
        <f t="shared" si="1168"/>
        <v>0</v>
      </c>
      <c r="O5865" s="11">
        <f t="shared" si="1169"/>
        <v>0</v>
      </c>
      <c r="P5865" s="11">
        <f t="shared" si="1170"/>
        <v>0</v>
      </c>
      <c r="Q5865" s="11">
        <f t="shared" si="1171"/>
        <v>0</v>
      </c>
      <c r="R5865" s="11">
        <f t="shared" si="1172"/>
        <v>0</v>
      </c>
      <c r="S5865" s="11">
        <f t="shared" si="1173"/>
        <v>0</v>
      </c>
      <c r="T5865" t="str">
        <f t="shared" si="1174"/>
        <v>إضافى كامل</v>
      </c>
    </row>
    <row r="5866" spans="1:20" x14ac:dyDescent="0.25">
      <c r="A5866">
        <v>270</v>
      </c>
      <c r="B5866">
        <v>38679</v>
      </c>
      <c r="C5866" t="s">
        <v>538</v>
      </c>
      <c r="D5866" s="8">
        <v>45611</v>
      </c>
      <c r="E5866" t="s">
        <v>15</v>
      </c>
      <c r="F5866">
        <v>27</v>
      </c>
      <c r="G5866" s="9" t="s">
        <v>537</v>
      </c>
      <c r="H5866" s="10"/>
      <c r="L5866" s="11">
        <f t="shared" si="1166"/>
        <v>1</v>
      </c>
      <c r="M5866" s="11">
        <f t="shared" si="1167"/>
        <v>0</v>
      </c>
      <c r="N5866" s="11">
        <f t="shared" si="1168"/>
        <v>0</v>
      </c>
      <c r="O5866" s="11">
        <f t="shared" si="1169"/>
        <v>0</v>
      </c>
      <c r="P5866" s="11">
        <f t="shared" si="1170"/>
        <v>0</v>
      </c>
      <c r="Q5866" s="11">
        <f t="shared" si="1171"/>
        <v>0</v>
      </c>
      <c r="R5866" s="11">
        <f t="shared" si="1172"/>
        <v>0</v>
      </c>
      <c r="S5866" s="11">
        <f t="shared" si="1173"/>
        <v>0</v>
      </c>
      <c r="T5866" t="str">
        <f t="shared" si="1174"/>
        <v>إضافى كامل</v>
      </c>
    </row>
    <row r="5867" spans="1:20" x14ac:dyDescent="0.25">
      <c r="A5867">
        <v>270</v>
      </c>
      <c r="B5867">
        <v>38679</v>
      </c>
      <c r="C5867" t="s">
        <v>538</v>
      </c>
      <c r="D5867" s="8">
        <v>45612</v>
      </c>
      <c r="E5867" t="s">
        <v>18</v>
      </c>
      <c r="F5867">
        <v>27</v>
      </c>
      <c r="G5867" s="9" t="s">
        <v>537</v>
      </c>
      <c r="H5867" s="10"/>
      <c r="L5867" s="11">
        <f t="shared" si="1166"/>
        <v>1</v>
      </c>
      <c r="M5867" s="11">
        <f t="shared" si="1167"/>
        <v>0</v>
      </c>
      <c r="N5867" s="11">
        <f t="shared" si="1168"/>
        <v>0</v>
      </c>
      <c r="O5867" s="11">
        <f t="shared" si="1169"/>
        <v>0</v>
      </c>
      <c r="P5867" s="11">
        <f t="shared" si="1170"/>
        <v>0</v>
      </c>
      <c r="Q5867" s="11">
        <f t="shared" si="1171"/>
        <v>0</v>
      </c>
      <c r="R5867" s="11">
        <f t="shared" si="1172"/>
        <v>0</v>
      </c>
      <c r="S5867" s="11">
        <f t="shared" si="1173"/>
        <v>0</v>
      </c>
      <c r="T5867" t="str">
        <f t="shared" si="1174"/>
        <v>إضافى كامل</v>
      </c>
    </row>
    <row r="5868" spans="1:20" x14ac:dyDescent="0.25">
      <c r="A5868">
        <v>270</v>
      </c>
      <c r="B5868">
        <v>38679</v>
      </c>
      <c r="C5868" t="s">
        <v>538</v>
      </c>
      <c r="D5868" s="8">
        <v>45613</v>
      </c>
      <c r="E5868" t="s">
        <v>20</v>
      </c>
      <c r="F5868">
        <v>27</v>
      </c>
      <c r="G5868" s="9" t="s">
        <v>537</v>
      </c>
      <c r="H5868" s="10">
        <v>11</v>
      </c>
      <c r="I5868" s="12">
        <v>0.55306712962962967</v>
      </c>
      <c r="J5868" s="12">
        <v>0.83423611111111107</v>
      </c>
      <c r="L5868" s="11">
        <f t="shared" si="1166"/>
        <v>1</v>
      </c>
      <c r="M5868" s="11">
        <f t="shared" si="1167"/>
        <v>0</v>
      </c>
      <c r="N5868" s="11">
        <f t="shared" si="1168"/>
        <v>0</v>
      </c>
      <c r="O5868" s="11">
        <f t="shared" si="1169"/>
        <v>0</v>
      </c>
      <c r="P5868" s="11">
        <f t="shared" si="1170"/>
        <v>0</v>
      </c>
      <c r="Q5868" s="11">
        <f t="shared" si="1171"/>
        <v>0</v>
      </c>
      <c r="R5868" s="11">
        <f t="shared" si="1172"/>
        <v>0</v>
      </c>
      <c r="S5868" s="11">
        <f t="shared" si="1173"/>
        <v>0</v>
      </c>
      <c r="T5868" t="str">
        <f t="shared" si="1174"/>
        <v>إضافى كامل</v>
      </c>
    </row>
    <row r="5869" spans="1:20" x14ac:dyDescent="0.25">
      <c r="A5869">
        <v>270</v>
      </c>
      <c r="B5869">
        <v>38679</v>
      </c>
      <c r="C5869" t="s">
        <v>538</v>
      </c>
      <c r="D5869" s="8">
        <v>45614</v>
      </c>
      <c r="E5869" t="s">
        <v>21</v>
      </c>
      <c r="F5869">
        <v>27</v>
      </c>
      <c r="G5869" s="9" t="s">
        <v>537</v>
      </c>
      <c r="H5869" s="10">
        <v>12</v>
      </c>
      <c r="I5869" s="12">
        <v>0.5611342592592593</v>
      </c>
      <c r="J5869" s="12">
        <v>0.83362268518518523</v>
      </c>
      <c r="L5869" s="11">
        <f t="shared" si="1166"/>
        <v>1</v>
      </c>
      <c r="M5869" s="11">
        <f t="shared" si="1167"/>
        <v>1</v>
      </c>
      <c r="N5869" s="11">
        <f t="shared" si="1168"/>
        <v>0</v>
      </c>
      <c r="O5869" s="11">
        <f t="shared" si="1169"/>
        <v>0</v>
      </c>
      <c r="P5869" s="11">
        <f t="shared" si="1170"/>
        <v>0</v>
      </c>
      <c r="Q5869" s="11">
        <f t="shared" si="1171"/>
        <v>0</v>
      </c>
      <c r="R5869" s="11">
        <f t="shared" si="1172"/>
        <v>0</v>
      </c>
      <c r="S5869" s="11">
        <f t="shared" si="1173"/>
        <v>1</v>
      </c>
      <c r="T5869" t="str">
        <f t="shared" si="1174"/>
        <v>إضافى كامل</v>
      </c>
    </row>
    <row r="5870" spans="1:20" x14ac:dyDescent="0.25">
      <c r="A5870">
        <v>270</v>
      </c>
      <c r="B5870">
        <v>38679</v>
      </c>
      <c r="C5870" t="s">
        <v>538</v>
      </c>
      <c r="D5870" s="8">
        <v>45615</v>
      </c>
      <c r="E5870" t="s">
        <v>22</v>
      </c>
      <c r="F5870">
        <v>27</v>
      </c>
      <c r="G5870" s="9" t="s">
        <v>537</v>
      </c>
      <c r="H5870" s="10">
        <v>13</v>
      </c>
      <c r="I5870" s="12">
        <v>0.56144675925925924</v>
      </c>
      <c r="J5870" s="12">
        <v>0.8337268518518518</v>
      </c>
      <c r="L5870" s="11">
        <f t="shared" si="1166"/>
        <v>1</v>
      </c>
      <c r="M5870" s="11">
        <f t="shared" si="1167"/>
        <v>1</v>
      </c>
      <c r="N5870" s="11">
        <f t="shared" si="1168"/>
        <v>0</v>
      </c>
      <c r="O5870" s="11">
        <f t="shared" si="1169"/>
        <v>0</v>
      </c>
      <c r="P5870" s="11">
        <f t="shared" si="1170"/>
        <v>0</v>
      </c>
      <c r="Q5870" s="11">
        <f t="shared" si="1171"/>
        <v>0</v>
      </c>
      <c r="R5870" s="11">
        <f t="shared" si="1172"/>
        <v>0</v>
      </c>
      <c r="S5870" s="11">
        <f t="shared" si="1173"/>
        <v>1</v>
      </c>
      <c r="T5870" t="str">
        <f t="shared" si="1174"/>
        <v>إضافى كامل</v>
      </c>
    </row>
    <row r="5871" spans="1:20" x14ac:dyDescent="0.25">
      <c r="A5871">
        <v>270</v>
      </c>
      <c r="B5871">
        <v>38679</v>
      </c>
      <c r="C5871" t="s">
        <v>538</v>
      </c>
      <c r="D5871" s="8">
        <v>45616</v>
      </c>
      <c r="E5871" t="s">
        <v>23</v>
      </c>
      <c r="F5871">
        <v>27</v>
      </c>
      <c r="G5871" s="9" t="s">
        <v>537</v>
      </c>
      <c r="H5871" s="10">
        <v>14</v>
      </c>
      <c r="I5871" s="12">
        <v>0.56590277777777775</v>
      </c>
      <c r="J5871" s="12">
        <v>0.83369212962962957</v>
      </c>
      <c r="L5871" s="11">
        <f t="shared" si="1166"/>
        <v>1</v>
      </c>
      <c r="M5871" s="11">
        <f t="shared" si="1167"/>
        <v>1</v>
      </c>
      <c r="N5871" s="11">
        <f t="shared" si="1168"/>
        <v>0</v>
      </c>
      <c r="O5871" s="11">
        <f t="shared" si="1169"/>
        <v>0</v>
      </c>
      <c r="P5871" s="11">
        <f t="shared" si="1170"/>
        <v>0</v>
      </c>
      <c r="Q5871" s="11">
        <f t="shared" si="1171"/>
        <v>0</v>
      </c>
      <c r="R5871" s="11">
        <f t="shared" si="1172"/>
        <v>0</v>
      </c>
      <c r="S5871" s="11">
        <f t="shared" si="1173"/>
        <v>1</v>
      </c>
      <c r="T5871" t="str">
        <f t="shared" si="1174"/>
        <v>إضافى كامل</v>
      </c>
    </row>
    <row r="5872" spans="1:20" x14ac:dyDescent="0.25">
      <c r="A5872">
        <v>270</v>
      </c>
      <c r="B5872">
        <v>38679</v>
      </c>
      <c r="C5872" t="s">
        <v>538</v>
      </c>
      <c r="D5872" s="8">
        <v>45617</v>
      </c>
      <c r="E5872" t="s">
        <v>24</v>
      </c>
      <c r="F5872">
        <v>27</v>
      </c>
      <c r="G5872" s="9" t="s">
        <v>537</v>
      </c>
      <c r="H5872" s="10"/>
      <c r="L5872" s="11">
        <f t="shared" si="1166"/>
        <v>1</v>
      </c>
      <c r="M5872" s="11">
        <f t="shared" si="1167"/>
        <v>1</v>
      </c>
      <c r="N5872" s="11">
        <f t="shared" si="1168"/>
        <v>0</v>
      </c>
      <c r="O5872" s="11">
        <f t="shared" si="1169"/>
        <v>0</v>
      </c>
      <c r="P5872" s="11">
        <f t="shared" si="1170"/>
        <v>0</v>
      </c>
      <c r="Q5872" s="11">
        <f t="shared" si="1171"/>
        <v>0</v>
      </c>
      <c r="R5872" s="11">
        <f t="shared" si="1172"/>
        <v>0</v>
      </c>
      <c r="S5872" s="11">
        <f t="shared" si="1173"/>
        <v>1</v>
      </c>
      <c r="T5872" t="str">
        <f t="shared" si="1174"/>
        <v>إضافى كامل</v>
      </c>
    </row>
    <row r="5873" spans="1:20" x14ac:dyDescent="0.25">
      <c r="A5873">
        <v>270</v>
      </c>
      <c r="B5873">
        <v>38679</v>
      </c>
      <c r="C5873" t="s">
        <v>538</v>
      </c>
      <c r="D5873" s="8">
        <v>45618</v>
      </c>
      <c r="E5873" t="s">
        <v>15</v>
      </c>
      <c r="F5873">
        <v>27</v>
      </c>
      <c r="G5873" s="9" t="s">
        <v>537</v>
      </c>
      <c r="H5873" s="10"/>
      <c r="L5873" s="11">
        <f t="shared" si="1166"/>
        <v>1</v>
      </c>
      <c r="M5873" s="11">
        <f t="shared" si="1167"/>
        <v>1</v>
      </c>
      <c r="N5873" s="11">
        <f t="shared" si="1168"/>
        <v>0</v>
      </c>
      <c r="O5873" s="11">
        <f t="shared" si="1169"/>
        <v>0</v>
      </c>
      <c r="P5873" s="11">
        <f t="shared" si="1170"/>
        <v>0</v>
      </c>
      <c r="Q5873" s="11">
        <f t="shared" si="1171"/>
        <v>0</v>
      </c>
      <c r="R5873" s="11">
        <f t="shared" si="1172"/>
        <v>0</v>
      </c>
      <c r="S5873" s="11">
        <f t="shared" si="1173"/>
        <v>1</v>
      </c>
      <c r="T5873" t="str">
        <f t="shared" si="1174"/>
        <v>إضافى كامل</v>
      </c>
    </row>
    <row r="5874" spans="1:20" x14ac:dyDescent="0.25">
      <c r="A5874">
        <v>270</v>
      </c>
      <c r="B5874">
        <v>38679</v>
      </c>
      <c r="C5874" t="s">
        <v>538</v>
      </c>
      <c r="D5874" s="8">
        <v>45619</v>
      </c>
      <c r="E5874" t="s">
        <v>18</v>
      </c>
      <c r="F5874">
        <v>27</v>
      </c>
      <c r="G5874" s="9" t="s">
        <v>537</v>
      </c>
      <c r="H5874" s="10">
        <v>15</v>
      </c>
      <c r="I5874" s="12">
        <v>0.55549768518518516</v>
      </c>
      <c r="J5874" s="12">
        <v>0.8339699074074074</v>
      </c>
      <c r="L5874" s="11">
        <f t="shared" si="1166"/>
        <v>1</v>
      </c>
      <c r="M5874" s="11">
        <f t="shared" si="1167"/>
        <v>1</v>
      </c>
      <c r="N5874" s="11">
        <f t="shared" si="1168"/>
        <v>0</v>
      </c>
      <c r="O5874" s="11">
        <f t="shared" si="1169"/>
        <v>0</v>
      </c>
      <c r="P5874" s="11">
        <f t="shared" si="1170"/>
        <v>0</v>
      </c>
      <c r="Q5874" s="11">
        <f t="shared" si="1171"/>
        <v>0</v>
      </c>
      <c r="R5874" s="11">
        <f t="shared" si="1172"/>
        <v>0</v>
      </c>
      <c r="S5874" s="11">
        <f t="shared" si="1173"/>
        <v>1</v>
      </c>
      <c r="T5874" t="str">
        <f t="shared" si="1174"/>
        <v>إضافى كامل</v>
      </c>
    </row>
    <row r="5875" spans="1:20" x14ac:dyDescent="0.25">
      <c r="A5875">
        <v>270</v>
      </c>
      <c r="B5875">
        <v>38679</v>
      </c>
      <c r="C5875" t="s">
        <v>538</v>
      </c>
      <c r="D5875" s="8">
        <v>45620</v>
      </c>
      <c r="E5875" t="s">
        <v>20</v>
      </c>
      <c r="F5875">
        <v>27</v>
      </c>
      <c r="G5875" s="9" t="s">
        <v>537</v>
      </c>
      <c r="H5875" s="10">
        <v>16</v>
      </c>
      <c r="I5875" s="12">
        <v>0.56064814814814812</v>
      </c>
      <c r="J5875" s="12">
        <v>0.8337268518518518</v>
      </c>
      <c r="L5875" s="11">
        <f t="shared" si="1166"/>
        <v>1</v>
      </c>
      <c r="M5875" s="11">
        <f t="shared" si="1167"/>
        <v>1</v>
      </c>
      <c r="N5875" s="11">
        <f t="shared" si="1168"/>
        <v>0</v>
      </c>
      <c r="O5875" s="11">
        <f t="shared" si="1169"/>
        <v>0</v>
      </c>
      <c r="P5875" s="11">
        <f t="shared" si="1170"/>
        <v>0</v>
      </c>
      <c r="Q5875" s="11">
        <f t="shared" si="1171"/>
        <v>0</v>
      </c>
      <c r="R5875" s="11">
        <f t="shared" si="1172"/>
        <v>0</v>
      </c>
      <c r="S5875" s="11">
        <f t="shared" si="1173"/>
        <v>1</v>
      </c>
      <c r="T5875" t="str">
        <f t="shared" si="1174"/>
        <v>إضافى كامل</v>
      </c>
    </row>
    <row r="5876" spans="1:20" x14ac:dyDescent="0.25">
      <c r="A5876">
        <v>270</v>
      </c>
      <c r="B5876">
        <v>38679</v>
      </c>
      <c r="C5876" t="s">
        <v>538</v>
      </c>
      <c r="D5876" s="8">
        <v>45621</v>
      </c>
      <c r="E5876" t="s">
        <v>21</v>
      </c>
      <c r="F5876">
        <v>27</v>
      </c>
      <c r="G5876" s="9" t="s">
        <v>537</v>
      </c>
      <c r="H5876" s="10">
        <v>17</v>
      </c>
      <c r="I5876" s="12">
        <v>0.56089120370370371</v>
      </c>
      <c r="J5876" s="12">
        <v>0.83387731481481486</v>
      </c>
      <c r="L5876" s="11">
        <f t="shared" si="1166"/>
        <v>1</v>
      </c>
      <c r="M5876" s="11">
        <f t="shared" si="1167"/>
        <v>1</v>
      </c>
      <c r="N5876" s="11">
        <f t="shared" si="1168"/>
        <v>0</v>
      </c>
      <c r="O5876" s="11">
        <f t="shared" si="1169"/>
        <v>0</v>
      </c>
      <c r="P5876" s="11">
        <f t="shared" si="1170"/>
        <v>0</v>
      </c>
      <c r="Q5876" s="11">
        <f t="shared" si="1171"/>
        <v>0</v>
      </c>
      <c r="R5876" s="11">
        <f t="shared" si="1172"/>
        <v>0</v>
      </c>
      <c r="S5876" s="11">
        <f t="shared" si="1173"/>
        <v>1</v>
      </c>
      <c r="T5876" t="str">
        <f t="shared" si="1174"/>
        <v>إضافى كامل</v>
      </c>
    </row>
    <row r="5877" spans="1:20" x14ac:dyDescent="0.25">
      <c r="A5877">
        <v>270</v>
      </c>
      <c r="B5877">
        <v>38679</v>
      </c>
      <c r="C5877" t="s">
        <v>538</v>
      </c>
      <c r="D5877" s="8">
        <v>45622</v>
      </c>
      <c r="E5877" t="s">
        <v>22</v>
      </c>
      <c r="F5877">
        <v>27</v>
      </c>
      <c r="G5877" s="9" t="s">
        <v>537</v>
      </c>
      <c r="H5877" s="10">
        <v>18</v>
      </c>
      <c r="I5877" s="12">
        <v>0.56568287037037035</v>
      </c>
      <c r="J5877" s="12">
        <v>0.83369212962962957</v>
      </c>
      <c r="L5877" s="11">
        <f t="shared" si="1166"/>
        <v>1</v>
      </c>
      <c r="M5877" s="11">
        <f t="shared" si="1167"/>
        <v>1</v>
      </c>
      <c r="N5877" s="11">
        <f t="shared" si="1168"/>
        <v>0</v>
      </c>
      <c r="O5877" s="11">
        <f t="shared" si="1169"/>
        <v>0</v>
      </c>
      <c r="P5877" s="11">
        <f t="shared" si="1170"/>
        <v>0</v>
      </c>
      <c r="Q5877" s="11">
        <f t="shared" si="1171"/>
        <v>0</v>
      </c>
      <c r="R5877" s="11">
        <f t="shared" si="1172"/>
        <v>0</v>
      </c>
      <c r="S5877" s="11">
        <f t="shared" si="1173"/>
        <v>1</v>
      </c>
      <c r="T5877" t="str">
        <f t="shared" si="1174"/>
        <v>إضافى كامل</v>
      </c>
    </row>
    <row r="5878" spans="1:20" x14ac:dyDescent="0.25">
      <c r="A5878">
        <v>270</v>
      </c>
      <c r="B5878">
        <v>38679</v>
      </c>
      <c r="C5878" t="s">
        <v>538</v>
      </c>
      <c r="D5878" s="8">
        <v>45623</v>
      </c>
      <c r="E5878" t="s">
        <v>23</v>
      </c>
      <c r="F5878">
        <v>27</v>
      </c>
      <c r="G5878" s="9" t="s">
        <v>537</v>
      </c>
      <c r="H5878" s="10"/>
      <c r="L5878" s="11">
        <f t="shared" si="1166"/>
        <v>1</v>
      </c>
      <c r="M5878" s="11">
        <f t="shared" si="1167"/>
        <v>1</v>
      </c>
      <c r="N5878" s="11">
        <f t="shared" si="1168"/>
        <v>0</v>
      </c>
      <c r="O5878" s="11">
        <f t="shared" si="1169"/>
        <v>0</v>
      </c>
      <c r="P5878" s="11">
        <f t="shared" si="1170"/>
        <v>0</v>
      </c>
      <c r="Q5878" s="11">
        <f t="shared" si="1171"/>
        <v>0</v>
      </c>
      <c r="R5878" s="11">
        <f t="shared" si="1172"/>
        <v>0</v>
      </c>
      <c r="S5878" s="11">
        <f t="shared" si="1173"/>
        <v>1</v>
      </c>
      <c r="T5878" t="str">
        <f t="shared" si="1174"/>
        <v>إضافى كامل</v>
      </c>
    </row>
    <row r="5879" spans="1:20" x14ac:dyDescent="0.25">
      <c r="A5879">
        <v>270</v>
      </c>
      <c r="B5879">
        <v>38679</v>
      </c>
      <c r="C5879" t="s">
        <v>538</v>
      </c>
      <c r="D5879" s="8">
        <v>45624</v>
      </c>
      <c r="E5879" t="s">
        <v>24</v>
      </c>
      <c r="F5879">
        <v>27</v>
      </c>
      <c r="G5879" s="9" t="s">
        <v>537</v>
      </c>
      <c r="H5879" s="10"/>
      <c r="L5879" s="11">
        <f t="shared" si="1166"/>
        <v>1</v>
      </c>
      <c r="M5879" s="11">
        <f t="shared" si="1167"/>
        <v>1</v>
      </c>
      <c r="N5879" s="11">
        <f t="shared" si="1168"/>
        <v>0</v>
      </c>
      <c r="O5879" s="11">
        <f t="shared" si="1169"/>
        <v>0</v>
      </c>
      <c r="P5879" s="11">
        <f t="shared" si="1170"/>
        <v>0</v>
      </c>
      <c r="Q5879" s="11">
        <f t="shared" si="1171"/>
        <v>0</v>
      </c>
      <c r="R5879" s="11">
        <f t="shared" si="1172"/>
        <v>0</v>
      </c>
      <c r="S5879" s="11">
        <f t="shared" si="1173"/>
        <v>1</v>
      </c>
      <c r="T5879" t="str">
        <f t="shared" si="1174"/>
        <v>إضافى كامل</v>
      </c>
    </row>
    <row r="5880" spans="1:20" x14ac:dyDescent="0.25">
      <c r="A5880">
        <v>270</v>
      </c>
      <c r="B5880">
        <v>38679</v>
      </c>
      <c r="C5880" t="s">
        <v>538</v>
      </c>
      <c r="D5880" s="8">
        <v>45625</v>
      </c>
      <c r="E5880" t="s">
        <v>15</v>
      </c>
      <c r="F5880">
        <v>27</v>
      </c>
      <c r="G5880" s="9" t="s">
        <v>537</v>
      </c>
      <c r="H5880" s="10">
        <v>19</v>
      </c>
      <c r="I5880" s="12">
        <v>0.57627314814814812</v>
      </c>
      <c r="J5880" s="12">
        <v>0.83399305555555558</v>
      </c>
      <c r="L5880" s="11">
        <f t="shared" si="1166"/>
        <v>1</v>
      </c>
      <c r="M5880" s="11">
        <f t="shared" si="1167"/>
        <v>1</v>
      </c>
      <c r="N5880" s="11">
        <f t="shared" si="1168"/>
        <v>0</v>
      </c>
      <c r="O5880" s="11">
        <f t="shared" si="1169"/>
        <v>0</v>
      </c>
      <c r="P5880" s="11">
        <f t="shared" si="1170"/>
        <v>0</v>
      </c>
      <c r="Q5880" s="11">
        <f t="shared" si="1171"/>
        <v>0</v>
      </c>
      <c r="R5880" s="11">
        <f t="shared" si="1172"/>
        <v>0</v>
      </c>
      <c r="S5880" s="11">
        <f t="shared" si="1173"/>
        <v>1</v>
      </c>
      <c r="T5880" t="str">
        <f t="shared" si="1174"/>
        <v>إضافى كامل</v>
      </c>
    </row>
    <row r="5881" spans="1:20" x14ac:dyDescent="0.25">
      <c r="A5881">
        <v>270</v>
      </c>
      <c r="B5881">
        <v>38679</v>
      </c>
      <c r="C5881" t="s">
        <v>538</v>
      </c>
      <c r="D5881" s="8">
        <v>45626</v>
      </c>
      <c r="E5881" t="s">
        <v>18</v>
      </c>
      <c r="F5881">
        <v>27</v>
      </c>
      <c r="G5881" s="9" t="s">
        <v>537</v>
      </c>
      <c r="H5881" s="10">
        <v>20</v>
      </c>
      <c r="I5881" s="12">
        <v>0.55482638888888891</v>
      </c>
      <c r="J5881" s="12">
        <v>0.83979166666666671</v>
      </c>
      <c r="L5881" s="11">
        <f t="shared" si="1166"/>
        <v>1</v>
      </c>
      <c r="M5881" s="11">
        <f t="shared" si="1167"/>
        <v>1</v>
      </c>
      <c r="N5881" s="11">
        <f t="shared" si="1168"/>
        <v>0</v>
      </c>
      <c r="O5881" s="11">
        <f t="shared" si="1169"/>
        <v>0</v>
      </c>
      <c r="P5881" s="11">
        <f t="shared" si="1170"/>
        <v>0</v>
      </c>
      <c r="Q5881" s="11">
        <f t="shared" si="1171"/>
        <v>0</v>
      </c>
      <c r="R5881" s="11">
        <f t="shared" si="1172"/>
        <v>0</v>
      </c>
      <c r="S5881" s="11">
        <f t="shared" si="1173"/>
        <v>1</v>
      </c>
      <c r="T5881" t="str">
        <f t="shared" si="1174"/>
        <v>إضافى كامل</v>
      </c>
    </row>
    <row r="5882" spans="1:20" ht="15.75" x14ac:dyDescent="0.25">
      <c r="A5882">
        <v>288</v>
      </c>
      <c r="B5882">
        <v>270517</v>
      </c>
      <c r="C5882" s="16" t="s">
        <v>539</v>
      </c>
      <c r="D5882" s="8">
        <v>45597</v>
      </c>
      <c r="E5882" t="s">
        <v>15</v>
      </c>
      <c r="F5882">
        <v>27</v>
      </c>
      <c r="G5882" s="9" t="s">
        <v>537</v>
      </c>
      <c r="H5882" s="10" t="s">
        <v>492</v>
      </c>
      <c r="I5882" s="12"/>
      <c r="J5882" s="12"/>
      <c r="L5882" s="11">
        <f t="shared" si="1166"/>
        <v>1</v>
      </c>
      <c r="M5882" s="11">
        <f t="shared" si="1167"/>
        <v>1</v>
      </c>
      <c r="N5882" s="11">
        <f t="shared" si="1168"/>
        <v>0</v>
      </c>
      <c r="O5882" s="11">
        <f t="shared" si="1169"/>
        <v>0</v>
      </c>
      <c r="P5882" s="11">
        <f t="shared" si="1170"/>
        <v>0</v>
      </c>
      <c r="Q5882" s="11">
        <f t="shared" si="1171"/>
        <v>0</v>
      </c>
      <c r="R5882" s="11">
        <f t="shared" si="1172"/>
        <v>0</v>
      </c>
      <c r="S5882" s="11">
        <f t="shared" si="1173"/>
        <v>1</v>
      </c>
      <c r="T5882" t="str">
        <f t="shared" si="1174"/>
        <v>إضافى كامل</v>
      </c>
    </row>
    <row r="5883" spans="1:20" x14ac:dyDescent="0.25">
      <c r="A5883">
        <v>288</v>
      </c>
      <c r="B5883">
        <v>270517</v>
      </c>
      <c r="C5883" t="s">
        <v>540</v>
      </c>
      <c r="D5883" s="8">
        <v>45598</v>
      </c>
      <c r="E5883" t="s">
        <v>18</v>
      </c>
      <c r="F5883">
        <v>27</v>
      </c>
      <c r="G5883" s="9" t="s">
        <v>537</v>
      </c>
      <c r="H5883" s="10"/>
      <c r="I5883" s="12"/>
      <c r="J5883" s="12"/>
      <c r="L5883" s="11">
        <f t="shared" si="1166"/>
        <v>1</v>
      </c>
      <c r="M5883" s="11">
        <f t="shared" si="1167"/>
        <v>1</v>
      </c>
      <c r="N5883" s="11">
        <f t="shared" si="1168"/>
        <v>0</v>
      </c>
      <c r="O5883" s="11">
        <f t="shared" si="1169"/>
        <v>0</v>
      </c>
      <c r="P5883" s="11">
        <f t="shared" si="1170"/>
        <v>0</v>
      </c>
      <c r="Q5883" s="11">
        <f t="shared" si="1171"/>
        <v>0</v>
      </c>
      <c r="R5883" s="11">
        <f t="shared" si="1172"/>
        <v>0</v>
      </c>
      <c r="S5883" s="11">
        <f t="shared" si="1173"/>
        <v>1</v>
      </c>
      <c r="T5883" t="str">
        <f t="shared" si="1174"/>
        <v>إضافى كامل</v>
      </c>
    </row>
    <row r="5884" spans="1:20" x14ac:dyDescent="0.25">
      <c r="A5884">
        <v>288</v>
      </c>
      <c r="B5884">
        <v>270517</v>
      </c>
      <c r="C5884" t="s">
        <v>540</v>
      </c>
      <c r="D5884" s="8">
        <v>45599</v>
      </c>
      <c r="E5884" t="s">
        <v>20</v>
      </c>
      <c r="F5884">
        <v>27</v>
      </c>
      <c r="G5884" s="9" t="s">
        <v>537</v>
      </c>
      <c r="H5884" s="10">
        <v>1</v>
      </c>
      <c r="I5884" s="12">
        <v>0.53287037037037033</v>
      </c>
      <c r="J5884" s="12">
        <v>0.83406250000000004</v>
      </c>
      <c r="L5884" s="11">
        <f t="shared" si="1166"/>
        <v>1</v>
      </c>
      <c r="M5884" s="11">
        <f t="shared" si="1167"/>
        <v>1</v>
      </c>
      <c r="N5884" s="11">
        <f t="shared" si="1168"/>
        <v>0</v>
      </c>
      <c r="O5884" s="11">
        <f t="shared" si="1169"/>
        <v>0</v>
      </c>
      <c r="P5884" s="11">
        <f t="shared" si="1170"/>
        <v>0</v>
      </c>
      <c r="Q5884" s="11">
        <f t="shared" si="1171"/>
        <v>0</v>
      </c>
      <c r="R5884" s="11">
        <f t="shared" si="1172"/>
        <v>0</v>
      </c>
      <c r="S5884" s="11">
        <f t="shared" si="1173"/>
        <v>1</v>
      </c>
      <c r="T5884" t="str">
        <f t="shared" si="1174"/>
        <v>إضافى كامل</v>
      </c>
    </row>
    <row r="5885" spans="1:20" x14ac:dyDescent="0.25">
      <c r="A5885">
        <v>288</v>
      </c>
      <c r="B5885">
        <v>270517</v>
      </c>
      <c r="C5885" t="s">
        <v>540</v>
      </c>
      <c r="D5885" s="8">
        <v>45600</v>
      </c>
      <c r="E5885" t="s">
        <v>21</v>
      </c>
      <c r="F5885">
        <v>27</v>
      </c>
      <c r="G5885" s="9" t="s">
        <v>537</v>
      </c>
      <c r="H5885" s="10">
        <v>2</v>
      </c>
      <c r="I5885" s="12">
        <v>0.58447916666666666</v>
      </c>
      <c r="J5885" s="12">
        <v>0.83423611111111107</v>
      </c>
      <c r="L5885" s="11">
        <f t="shared" si="1166"/>
        <v>1</v>
      </c>
      <c r="M5885" s="11">
        <f t="shared" si="1167"/>
        <v>1</v>
      </c>
      <c r="N5885" s="11">
        <f t="shared" si="1168"/>
        <v>0</v>
      </c>
      <c r="O5885" s="11">
        <f t="shared" si="1169"/>
        <v>0</v>
      </c>
      <c r="P5885" s="11">
        <f t="shared" si="1170"/>
        <v>0</v>
      </c>
      <c r="Q5885" s="11">
        <f t="shared" si="1171"/>
        <v>0</v>
      </c>
      <c r="R5885" s="11">
        <f t="shared" si="1172"/>
        <v>0</v>
      </c>
      <c r="S5885" s="11">
        <f t="shared" si="1173"/>
        <v>1</v>
      </c>
      <c r="T5885" t="str">
        <f t="shared" si="1174"/>
        <v>إضافى كامل</v>
      </c>
    </row>
    <row r="5886" spans="1:20" x14ac:dyDescent="0.25">
      <c r="A5886">
        <v>288</v>
      </c>
      <c r="B5886">
        <v>270517</v>
      </c>
      <c r="C5886" t="s">
        <v>540</v>
      </c>
      <c r="D5886" s="8">
        <v>45601</v>
      </c>
      <c r="E5886" t="s">
        <v>22</v>
      </c>
      <c r="F5886">
        <v>27</v>
      </c>
      <c r="G5886" s="9" t="s">
        <v>537</v>
      </c>
      <c r="H5886" s="10">
        <v>3</v>
      </c>
      <c r="I5886" s="12">
        <v>0.58076388888888886</v>
      </c>
      <c r="J5886" s="12">
        <v>0.7157175925925926</v>
      </c>
      <c r="L5886" s="11">
        <f t="shared" si="1166"/>
        <v>1</v>
      </c>
      <c r="M5886" s="11">
        <f t="shared" si="1167"/>
        <v>2</v>
      </c>
      <c r="N5886" s="11">
        <f t="shared" si="1168"/>
        <v>0</v>
      </c>
      <c r="O5886" s="11">
        <f t="shared" si="1169"/>
        <v>0</v>
      </c>
      <c r="P5886" s="11">
        <f t="shared" si="1170"/>
        <v>0</v>
      </c>
      <c r="Q5886" s="11">
        <f t="shared" si="1171"/>
        <v>0</v>
      </c>
      <c r="R5886" s="11">
        <f t="shared" si="1172"/>
        <v>0</v>
      </c>
      <c r="S5886" s="11">
        <f t="shared" si="1173"/>
        <v>2</v>
      </c>
      <c r="T5886" t="str">
        <f t="shared" si="1174"/>
        <v>إضافى كامل</v>
      </c>
    </row>
    <row r="5887" spans="1:20" x14ac:dyDescent="0.25">
      <c r="A5887">
        <v>288</v>
      </c>
      <c r="B5887">
        <v>270517</v>
      </c>
      <c r="C5887" t="s">
        <v>540</v>
      </c>
      <c r="D5887" s="8">
        <v>45602</v>
      </c>
      <c r="E5887" t="s">
        <v>23</v>
      </c>
      <c r="F5887">
        <v>27</v>
      </c>
      <c r="G5887" s="9" t="s">
        <v>537</v>
      </c>
      <c r="H5887" s="10">
        <v>4</v>
      </c>
      <c r="I5887" s="12">
        <v>0.57781249999999995</v>
      </c>
      <c r="J5887" s="12">
        <v>0.8344907407407407</v>
      </c>
      <c r="L5887" s="11">
        <f t="shared" si="1166"/>
        <v>1</v>
      </c>
      <c r="M5887" s="11">
        <f t="shared" si="1167"/>
        <v>3</v>
      </c>
      <c r="N5887" s="11">
        <f t="shared" si="1168"/>
        <v>0</v>
      </c>
      <c r="O5887" s="11">
        <f t="shared" si="1169"/>
        <v>0</v>
      </c>
      <c r="P5887" s="11">
        <f t="shared" si="1170"/>
        <v>0</v>
      </c>
      <c r="Q5887" s="11">
        <f t="shared" si="1171"/>
        <v>0</v>
      </c>
      <c r="R5887" s="11">
        <f t="shared" si="1172"/>
        <v>0</v>
      </c>
      <c r="S5887" s="11">
        <f t="shared" si="1173"/>
        <v>3</v>
      </c>
      <c r="T5887" t="str">
        <f t="shared" si="1174"/>
        <v>إضافى كامل</v>
      </c>
    </row>
    <row r="5888" spans="1:20" x14ac:dyDescent="0.25">
      <c r="A5888">
        <v>288</v>
      </c>
      <c r="B5888">
        <v>270517</v>
      </c>
      <c r="C5888" t="s">
        <v>540</v>
      </c>
      <c r="D5888" s="8">
        <v>45603</v>
      </c>
      <c r="E5888" t="s">
        <v>24</v>
      </c>
      <c r="F5888">
        <v>27</v>
      </c>
      <c r="G5888" s="9" t="s">
        <v>537</v>
      </c>
      <c r="H5888" s="10">
        <v>5</v>
      </c>
      <c r="I5888" s="12">
        <v>0.57679398148148153</v>
      </c>
      <c r="J5888" s="12">
        <v>0.83354166666666663</v>
      </c>
      <c r="L5888" s="11">
        <f t="shared" si="1166"/>
        <v>1</v>
      </c>
      <c r="M5888" s="11">
        <f t="shared" si="1167"/>
        <v>3</v>
      </c>
      <c r="N5888" s="11">
        <f t="shared" si="1168"/>
        <v>0</v>
      </c>
      <c r="O5888" s="11">
        <f t="shared" si="1169"/>
        <v>0</v>
      </c>
      <c r="P5888" s="11">
        <f t="shared" si="1170"/>
        <v>0</v>
      </c>
      <c r="Q5888" s="11">
        <f t="shared" si="1171"/>
        <v>0</v>
      </c>
      <c r="R5888" s="11">
        <f t="shared" si="1172"/>
        <v>0</v>
      </c>
      <c r="S5888" s="11">
        <f t="shared" si="1173"/>
        <v>3</v>
      </c>
      <c r="T5888" t="str">
        <f t="shared" si="1174"/>
        <v>إضافى كامل</v>
      </c>
    </row>
    <row r="5889" spans="1:20" x14ac:dyDescent="0.25">
      <c r="A5889">
        <v>288</v>
      </c>
      <c r="B5889">
        <v>270517</v>
      </c>
      <c r="C5889" t="s">
        <v>540</v>
      </c>
      <c r="D5889" s="8">
        <v>45604</v>
      </c>
      <c r="E5889" t="s">
        <v>15</v>
      </c>
      <c r="F5889">
        <v>27</v>
      </c>
      <c r="G5889" s="9" t="s">
        <v>537</v>
      </c>
      <c r="H5889" s="10"/>
      <c r="L5889" s="11">
        <f t="shared" si="1166"/>
        <v>1</v>
      </c>
      <c r="M5889" s="11">
        <f t="shared" si="1167"/>
        <v>3</v>
      </c>
      <c r="N5889" s="11">
        <f t="shared" si="1168"/>
        <v>0</v>
      </c>
      <c r="O5889" s="11">
        <f t="shared" si="1169"/>
        <v>0</v>
      </c>
      <c r="P5889" s="11">
        <f t="shared" si="1170"/>
        <v>0</v>
      </c>
      <c r="Q5889" s="11">
        <f t="shared" si="1171"/>
        <v>0</v>
      </c>
      <c r="R5889" s="11">
        <f t="shared" si="1172"/>
        <v>0</v>
      </c>
      <c r="S5889" s="11">
        <f t="shared" si="1173"/>
        <v>3</v>
      </c>
      <c r="T5889" t="str">
        <f t="shared" si="1174"/>
        <v>إضافى كامل</v>
      </c>
    </row>
    <row r="5890" spans="1:20" x14ac:dyDescent="0.25">
      <c r="A5890">
        <v>288</v>
      </c>
      <c r="B5890">
        <v>270517</v>
      </c>
      <c r="C5890" t="s">
        <v>540</v>
      </c>
      <c r="D5890" s="8">
        <v>45605</v>
      </c>
      <c r="E5890" t="s">
        <v>18</v>
      </c>
      <c r="F5890">
        <v>27</v>
      </c>
      <c r="G5890" s="9" t="s">
        <v>537</v>
      </c>
      <c r="H5890" s="10"/>
      <c r="L5890" s="11">
        <f t="shared" ref="L5890:L5953" si="1175">IF(AND(OR(K5890= "حالة وفاة",K5890="إذن م",K5890="إذن ص",K5890="بدل راحة",K5890="انصراف",K5890="اجازة",K5890="راحة",K5890="مأمورية",K5890="مأمورية م",K5890="مأمورية ص",K5890="Online",K5890="حضور",K5890="بدل سهر",E5890="Friday",K5890=""),E5890&lt;&gt;""),1,0)</f>
        <v>1</v>
      </c>
      <c r="M5890" s="11">
        <f t="shared" ref="M5890:M5953" si="1176">COUNTIF(K5890:K5919,"غائب")</f>
        <v>3</v>
      </c>
      <c r="N5890" s="11">
        <f t="shared" ref="N5890:N5953" si="1177">COUNTIF(K5890:K5919,"إذن ص")</f>
        <v>0</v>
      </c>
      <c r="O5890" s="11">
        <f t="shared" ref="O5890:O5953" si="1178">COUNTIF(K5890:K5919,"إذن م")</f>
        <v>0</v>
      </c>
      <c r="P5890" s="11">
        <f t="shared" si="1170"/>
        <v>0</v>
      </c>
      <c r="Q5890" s="11">
        <f t="shared" si="1171"/>
        <v>0</v>
      </c>
      <c r="R5890" s="11">
        <f t="shared" si="1172"/>
        <v>0</v>
      </c>
      <c r="S5890" s="11">
        <f t="shared" si="1173"/>
        <v>3</v>
      </c>
      <c r="T5890" t="str">
        <f t="shared" si="1174"/>
        <v>إضافى كامل</v>
      </c>
    </row>
    <row r="5891" spans="1:20" x14ac:dyDescent="0.25">
      <c r="A5891">
        <v>288</v>
      </c>
      <c r="B5891">
        <v>270517</v>
      </c>
      <c r="C5891" t="s">
        <v>540</v>
      </c>
      <c r="D5891" s="8">
        <v>45606</v>
      </c>
      <c r="E5891" t="s">
        <v>20</v>
      </c>
      <c r="F5891">
        <v>27</v>
      </c>
      <c r="G5891" s="9" t="s">
        <v>537</v>
      </c>
      <c r="H5891" s="10"/>
      <c r="L5891" s="11">
        <f t="shared" si="1175"/>
        <v>1</v>
      </c>
      <c r="M5891" s="11">
        <f t="shared" si="1176"/>
        <v>3</v>
      </c>
      <c r="N5891" s="11">
        <f t="shared" si="1177"/>
        <v>0</v>
      </c>
      <c r="O5891" s="11">
        <f t="shared" si="1178"/>
        <v>0</v>
      </c>
      <c r="P5891" s="11">
        <f t="shared" ref="P5891:P5954" si="1179">N5891+O5891</f>
        <v>0</v>
      </c>
      <c r="Q5891" s="11">
        <f t="shared" ref="Q5891:Q5954" si="1180">IF(AND(P5891&gt;2,P5891&lt;&gt;0),P5891*3/6,0)</f>
        <v>0</v>
      </c>
      <c r="R5891" s="11">
        <f t="shared" ref="R5891:R5954" si="1181">INT(Q5891)</f>
        <v>0</v>
      </c>
      <c r="S5891" s="11">
        <f t="shared" ref="S5891:S5954" si="1182">R5891+M5891</f>
        <v>3</v>
      </c>
      <c r="T5891" t="str">
        <f t="shared" ref="T5891:T5954" si="1183">IF(AND(OR(S5891&lt;=0,S5891&gt;0),S5891&lt;5),"إضافى كامل",IF(AND(OR(S5891=5,S5891=6,S5891&lt;7),S5891&lt;&gt;""),"نصف إضافى","لا يستحق"))</f>
        <v>إضافى كامل</v>
      </c>
    </row>
    <row r="5892" spans="1:20" x14ac:dyDescent="0.25">
      <c r="A5892">
        <v>288</v>
      </c>
      <c r="B5892">
        <v>270517</v>
      </c>
      <c r="C5892" t="s">
        <v>540</v>
      </c>
      <c r="D5892" s="8">
        <v>45607</v>
      </c>
      <c r="E5892" t="s">
        <v>21</v>
      </c>
      <c r="F5892">
        <v>27</v>
      </c>
      <c r="G5892" s="9" t="s">
        <v>537</v>
      </c>
      <c r="H5892" s="10">
        <v>6</v>
      </c>
      <c r="I5892" s="12">
        <v>0.57552083333333337</v>
      </c>
      <c r="J5892" s="12">
        <v>0.79185185185185181</v>
      </c>
      <c r="L5892" s="11">
        <f t="shared" si="1175"/>
        <v>1</v>
      </c>
      <c r="M5892" s="11">
        <f t="shared" si="1176"/>
        <v>3</v>
      </c>
      <c r="N5892" s="11">
        <f t="shared" si="1177"/>
        <v>0</v>
      </c>
      <c r="O5892" s="11">
        <f t="shared" si="1178"/>
        <v>0</v>
      </c>
      <c r="P5892" s="11">
        <f t="shared" si="1179"/>
        <v>0</v>
      </c>
      <c r="Q5892" s="11">
        <f t="shared" si="1180"/>
        <v>0</v>
      </c>
      <c r="R5892" s="11">
        <f t="shared" si="1181"/>
        <v>0</v>
      </c>
      <c r="S5892" s="11">
        <f t="shared" si="1182"/>
        <v>3</v>
      </c>
      <c r="T5892" t="str">
        <f t="shared" si="1183"/>
        <v>إضافى كامل</v>
      </c>
    </row>
    <row r="5893" spans="1:20" x14ac:dyDescent="0.25">
      <c r="A5893">
        <v>288</v>
      </c>
      <c r="B5893">
        <v>270517</v>
      </c>
      <c r="C5893" t="s">
        <v>540</v>
      </c>
      <c r="D5893" s="8">
        <v>45608</v>
      </c>
      <c r="E5893" t="s">
        <v>22</v>
      </c>
      <c r="F5893">
        <v>27</v>
      </c>
      <c r="G5893" s="9" t="s">
        <v>537</v>
      </c>
      <c r="H5893" s="10">
        <v>7</v>
      </c>
      <c r="I5893" s="12">
        <v>0.57307870370370373</v>
      </c>
      <c r="J5893" s="12">
        <v>0.84142361111111108</v>
      </c>
      <c r="L5893" s="11">
        <f t="shared" si="1175"/>
        <v>1</v>
      </c>
      <c r="M5893" s="11">
        <f t="shared" si="1176"/>
        <v>3</v>
      </c>
      <c r="N5893" s="11">
        <f t="shared" si="1177"/>
        <v>0</v>
      </c>
      <c r="O5893" s="11">
        <f t="shared" si="1178"/>
        <v>0</v>
      </c>
      <c r="P5893" s="11">
        <f t="shared" si="1179"/>
        <v>0</v>
      </c>
      <c r="Q5893" s="11">
        <f t="shared" si="1180"/>
        <v>0</v>
      </c>
      <c r="R5893" s="11">
        <f t="shared" si="1181"/>
        <v>0</v>
      </c>
      <c r="S5893" s="11">
        <f t="shared" si="1182"/>
        <v>3</v>
      </c>
      <c r="T5893" t="str">
        <f t="shared" si="1183"/>
        <v>إضافى كامل</v>
      </c>
    </row>
    <row r="5894" spans="1:20" x14ac:dyDescent="0.25">
      <c r="A5894">
        <v>288</v>
      </c>
      <c r="B5894">
        <v>270517</v>
      </c>
      <c r="C5894" t="s">
        <v>540</v>
      </c>
      <c r="D5894" s="8">
        <v>45609</v>
      </c>
      <c r="E5894" t="s">
        <v>23</v>
      </c>
      <c r="F5894">
        <v>27</v>
      </c>
      <c r="G5894" s="9" t="s">
        <v>537</v>
      </c>
      <c r="H5894" s="10">
        <v>8</v>
      </c>
      <c r="I5894" s="12">
        <v>0.56928240740740743</v>
      </c>
      <c r="J5894" s="12">
        <v>0.83377314814814818</v>
      </c>
      <c r="L5894" s="11">
        <f t="shared" si="1175"/>
        <v>1</v>
      </c>
      <c r="M5894" s="11">
        <f t="shared" si="1176"/>
        <v>3</v>
      </c>
      <c r="N5894" s="11">
        <f t="shared" si="1177"/>
        <v>0</v>
      </c>
      <c r="O5894" s="11">
        <f t="shared" si="1178"/>
        <v>0</v>
      </c>
      <c r="P5894" s="11">
        <f t="shared" si="1179"/>
        <v>0</v>
      </c>
      <c r="Q5894" s="11">
        <f t="shared" si="1180"/>
        <v>0</v>
      </c>
      <c r="R5894" s="11">
        <f t="shared" si="1181"/>
        <v>0</v>
      </c>
      <c r="S5894" s="11">
        <f t="shared" si="1182"/>
        <v>3</v>
      </c>
      <c r="T5894" t="str">
        <f t="shared" si="1183"/>
        <v>إضافى كامل</v>
      </c>
    </row>
    <row r="5895" spans="1:20" x14ac:dyDescent="0.25">
      <c r="A5895">
        <v>288</v>
      </c>
      <c r="B5895">
        <v>270517</v>
      </c>
      <c r="C5895" t="s">
        <v>540</v>
      </c>
      <c r="D5895" s="8">
        <v>45610</v>
      </c>
      <c r="E5895" t="s">
        <v>24</v>
      </c>
      <c r="F5895">
        <v>27</v>
      </c>
      <c r="G5895" s="9" t="s">
        <v>537</v>
      </c>
      <c r="H5895" s="10">
        <v>9</v>
      </c>
      <c r="I5895" s="12">
        <v>0.57635416666666661</v>
      </c>
      <c r="J5895" s="12">
        <v>0.83368055555555554</v>
      </c>
      <c r="L5895" s="11">
        <f t="shared" si="1175"/>
        <v>1</v>
      </c>
      <c r="M5895" s="11">
        <f t="shared" si="1176"/>
        <v>3</v>
      </c>
      <c r="N5895" s="11">
        <f t="shared" si="1177"/>
        <v>0</v>
      </c>
      <c r="O5895" s="11">
        <f t="shared" si="1178"/>
        <v>0</v>
      </c>
      <c r="P5895" s="11">
        <f t="shared" si="1179"/>
        <v>0</v>
      </c>
      <c r="Q5895" s="11">
        <f t="shared" si="1180"/>
        <v>0</v>
      </c>
      <c r="R5895" s="11">
        <f t="shared" si="1181"/>
        <v>0</v>
      </c>
      <c r="S5895" s="11">
        <f t="shared" si="1182"/>
        <v>3</v>
      </c>
      <c r="T5895" t="str">
        <f t="shared" si="1183"/>
        <v>إضافى كامل</v>
      </c>
    </row>
    <row r="5896" spans="1:20" x14ac:dyDescent="0.25">
      <c r="A5896">
        <v>288</v>
      </c>
      <c r="B5896">
        <v>270517</v>
      </c>
      <c r="C5896" t="s">
        <v>540</v>
      </c>
      <c r="D5896" s="8">
        <v>45611</v>
      </c>
      <c r="E5896" t="s">
        <v>15</v>
      </c>
      <c r="F5896">
        <v>27</v>
      </c>
      <c r="G5896" s="9" t="s">
        <v>537</v>
      </c>
      <c r="H5896" s="10">
        <v>10</v>
      </c>
      <c r="I5896" s="12">
        <v>0.56381944444444443</v>
      </c>
      <c r="J5896" s="12">
        <v>0.83626157407407409</v>
      </c>
      <c r="L5896" s="11">
        <f t="shared" si="1175"/>
        <v>1</v>
      </c>
      <c r="M5896" s="11">
        <f t="shared" si="1176"/>
        <v>3</v>
      </c>
      <c r="N5896" s="11">
        <f t="shared" si="1177"/>
        <v>0</v>
      </c>
      <c r="O5896" s="11">
        <f t="shared" si="1178"/>
        <v>0</v>
      </c>
      <c r="P5896" s="11">
        <f t="shared" si="1179"/>
        <v>0</v>
      </c>
      <c r="Q5896" s="11">
        <f t="shared" si="1180"/>
        <v>0</v>
      </c>
      <c r="R5896" s="11">
        <f t="shared" si="1181"/>
        <v>0</v>
      </c>
      <c r="S5896" s="11">
        <f t="shared" si="1182"/>
        <v>3</v>
      </c>
      <c r="T5896" t="str">
        <f t="shared" si="1183"/>
        <v>إضافى كامل</v>
      </c>
    </row>
    <row r="5897" spans="1:20" x14ac:dyDescent="0.25">
      <c r="A5897">
        <v>288</v>
      </c>
      <c r="B5897">
        <v>270517</v>
      </c>
      <c r="C5897" t="s">
        <v>540</v>
      </c>
      <c r="D5897" s="8">
        <v>45612</v>
      </c>
      <c r="E5897" t="s">
        <v>18</v>
      </c>
      <c r="F5897">
        <v>27</v>
      </c>
      <c r="G5897" s="9" t="s">
        <v>537</v>
      </c>
      <c r="H5897" s="10"/>
      <c r="L5897" s="11">
        <f t="shared" si="1175"/>
        <v>1</v>
      </c>
      <c r="M5897" s="11">
        <f t="shared" si="1176"/>
        <v>3</v>
      </c>
      <c r="N5897" s="11">
        <f t="shared" si="1177"/>
        <v>0</v>
      </c>
      <c r="O5897" s="11">
        <f t="shared" si="1178"/>
        <v>0</v>
      </c>
      <c r="P5897" s="11">
        <f t="shared" si="1179"/>
        <v>0</v>
      </c>
      <c r="Q5897" s="11">
        <f t="shared" si="1180"/>
        <v>0</v>
      </c>
      <c r="R5897" s="11">
        <f t="shared" si="1181"/>
        <v>0</v>
      </c>
      <c r="S5897" s="11">
        <f t="shared" si="1182"/>
        <v>3</v>
      </c>
      <c r="T5897" t="str">
        <f t="shared" si="1183"/>
        <v>إضافى كامل</v>
      </c>
    </row>
    <row r="5898" spans="1:20" x14ac:dyDescent="0.25">
      <c r="A5898">
        <v>288</v>
      </c>
      <c r="B5898">
        <v>270517</v>
      </c>
      <c r="C5898" t="s">
        <v>540</v>
      </c>
      <c r="D5898" s="8">
        <v>45613</v>
      </c>
      <c r="E5898" t="s">
        <v>20</v>
      </c>
      <c r="F5898">
        <v>27</v>
      </c>
      <c r="G5898" s="9" t="s">
        <v>537</v>
      </c>
      <c r="H5898" s="10"/>
      <c r="K5898" s="3" t="s">
        <v>56</v>
      </c>
      <c r="L5898" s="11">
        <f t="shared" si="1175"/>
        <v>0</v>
      </c>
      <c r="M5898" s="11">
        <f t="shared" si="1176"/>
        <v>3</v>
      </c>
      <c r="N5898" s="11">
        <f t="shared" si="1177"/>
        <v>0</v>
      </c>
      <c r="O5898" s="11">
        <f t="shared" si="1178"/>
        <v>0</v>
      </c>
      <c r="P5898" s="11">
        <f t="shared" si="1179"/>
        <v>0</v>
      </c>
      <c r="Q5898" s="11">
        <f t="shared" si="1180"/>
        <v>0</v>
      </c>
      <c r="R5898" s="11">
        <f t="shared" si="1181"/>
        <v>0</v>
      </c>
      <c r="S5898" s="11">
        <f t="shared" si="1182"/>
        <v>3</v>
      </c>
      <c r="T5898" t="str">
        <f t="shared" si="1183"/>
        <v>إضافى كامل</v>
      </c>
    </row>
    <row r="5899" spans="1:20" x14ac:dyDescent="0.25">
      <c r="A5899">
        <v>288</v>
      </c>
      <c r="B5899">
        <v>270517</v>
      </c>
      <c r="C5899" t="s">
        <v>540</v>
      </c>
      <c r="D5899" s="8">
        <v>45614</v>
      </c>
      <c r="E5899" t="s">
        <v>21</v>
      </c>
      <c r="F5899">
        <v>27</v>
      </c>
      <c r="G5899" s="9" t="s">
        <v>537</v>
      </c>
      <c r="H5899" s="10">
        <v>11</v>
      </c>
      <c r="I5899" s="12">
        <v>0.57868055555555553</v>
      </c>
      <c r="J5899" s="12">
        <v>0.83347222222222217</v>
      </c>
      <c r="L5899" s="11">
        <f t="shared" si="1175"/>
        <v>1</v>
      </c>
      <c r="M5899" s="11">
        <f t="shared" si="1176"/>
        <v>2</v>
      </c>
      <c r="N5899" s="11">
        <f t="shared" si="1177"/>
        <v>0</v>
      </c>
      <c r="O5899" s="11">
        <f t="shared" si="1178"/>
        <v>0</v>
      </c>
      <c r="P5899" s="11">
        <f t="shared" si="1179"/>
        <v>0</v>
      </c>
      <c r="Q5899" s="11">
        <f t="shared" si="1180"/>
        <v>0</v>
      </c>
      <c r="R5899" s="11">
        <f t="shared" si="1181"/>
        <v>0</v>
      </c>
      <c r="S5899" s="11">
        <f t="shared" si="1182"/>
        <v>2</v>
      </c>
      <c r="T5899" t="str">
        <f t="shared" si="1183"/>
        <v>إضافى كامل</v>
      </c>
    </row>
    <row r="5900" spans="1:20" x14ac:dyDescent="0.25">
      <c r="A5900">
        <v>288</v>
      </c>
      <c r="B5900">
        <v>270517</v>
      </c>
      <c r="C5900" t="s">
        <v>540</v>
      </c>
      <c r="D5900" s="8">
        <v>45615</v>
      </c>
      <c r="E5900" t="s">
        <v>22</v>
      </c>
      <c r="F5900">
        <v>27</v>
      </c>
      <c r="G5900" s="9" t="s">
        <v>537</v>
      </c>
      <c r="H5900" s="10">
        <v>12</v>
      </c>
      <c r="I5900" s="12">
        <v>0.58094907407407403</v>
      </c>
      <c r="J5900" s="12">
        <v>0.83385416666666667</v>
      </c>
      <c r="L5900" s="11">
        <f t="shared" si="1175"/>
        <v>1</v>
      </c>
      <c r="M5900" s="11">
        <f t="shared" si="1176"/>
        <v>2</v>
      </c>
      <c r="N5900" s="11">
        <f t="shared" si="1177"/>
        <v>1</v>
      </c>
      <c r="O5900" s="11">
        <f t="shared" si="1178"/>
        <v>0</v>
      </c>
      <c r="P5900" s="11">
        <f t="shared" si="1179"/>
        <v>1</v>
      </c>
      <c r="Q5900" s="11">
        <f t="shared" si="1180"/>
        <v>0</v>
      </c>
      <c r="R5900" s="11">
        <f t="shared" si="1181"/>
        <v>0</v>
      </c>
      <c r="S5900" s="11">
        <f t="shared" si="1182"/>
        <v>2</v>
      </c>
      <c r="T5900" t="str">
        <f t="shared" si="1183"/>
        <v>إضافى كامل</v>
      </c>
    </row>
    <row r="5901" spans="1:20" x14ac:dyDescent="0.25">
      <c r="A5901">
        <v>288</v>
      </c>
      <c r="B5901">
        <v>270517</v>
      </c>
      <c r="C5901" t="s">
        <v>540</v>
      </c>
      <c r="D5901" s="8">
        <v>45616</v>
      </c>
      <c r="E5901" t="s">
        <v>23</v>
      </c>
      <c r="F5901">
        <v>27</v>
      </c>
      <c r="G5901" s="9" t="s">
        <v>537</v>
      </c>
      <c r="H5901" s="10">
        <v>13</v>
      </c>
      <c r="I5901" s="12">
        <v>0.57688657407407407</v>
      </c>
      <c r="J5901" s="12">
        <v>0.83380787037037041</v>
      </c>
      <c r="L5901" s="11">
        <f t="shared" si="1175"/>
        <v>1</v>
      </c>
      <c r="M5901" s="11">
        <f t="shared" si="1176"/>
        <v>2</v>
      </c>
      <c r="N5901" s="11">
        <f t="shared" si="1177"/>
        <v>1</v>
      </c>
      <c r="O5901" s="11">
        <f t="shared" si="1178"/>
        <v>0</v>
      </c>
      <c r="P5901" s="11">
        <f t="shared" si="1179"/>
        <v>1</v>
      </c>
      <c r="Q5901" s="11">
        <f t="shared" si="1180"/>
        <v>0</v>
      </c>
      <c r="R5901" s="11">
        <f t="shared" si="1181"/>
        <v>0</v>
      </c>
      <c r="S5901" s="11">
        <f t="shared" si="1182"/>
        <v>2</v>
      </c>
      <c r="T5901" t="str">
        <f t="shared" si="1183"/>
        <v>إضافى كامل</v>
      </c>
    </row>
    <row r="5902" spans="1:20" x14ac:dyDescent="0.25">
      <c r="A5902">
        <v>288</v>
      </c>
      <c r="B5902">
        <v>270517</v>
      </c>
      <c r="C5902" t="s">
        <v>540</v>
      </c>
      <c r="D5902" s="8">
        <v>45617</v>
      </c>
      <c r="E5902" t="s">
        <v>24</v>
      </c>
      <c r="F5902">
        <v>27</v>
      </c>
      <c r="G5902" s="9" t="s">
        <v>537</v>
      </c>
      <c r="H5902" s="10">
        <v>14</v>
      </c>
      <c r="I5902" s="12">
        <v>0.58365740740740746</v>
      </c>
      <c r="J5902" s="12">
        <v>0.83417824074074076</v>
      </c>
      <c r="L5902" s="11">
        <f t="shared" si="1175"/>
        <v>1</v>
      </c>
      <c r="M5902" s="11">
        <f t="shared" si="1176"/>
        <v>2</v>
      </c>
      <c r="N5902" s="11">
        <f t="shared" si="1177"/>
        <v>1</v>
      </c>
      <c r="O5902" s="11">
        <f t="shared" si="1178"/>
        <v>0</v>
      </c>
      <c r="P5902" s="11">
        <f t="shared" si="1179"/>
        <v>1</v>
      </c>
      <c r="Q5902" s="11">
        <f t="shared" si="1180"/>
        <v>0</v>
      </c>
      <c r="R5902" s="11">
        <f t="shared" si="1181"/>
        <v>0</v>
      </c>
      <c r="S5902" s="11">
        <f t="shared" si="1182"/>
        <v>2</v>
      </c>
      <c r="T5902" t="str">
        <f t="shared" si="1183"/>
        <v>إضافى كامل</v>
      </c>
    </row>
    <row r="5903" spans="1:20" x14ac:dyDescent="0.25">
      <c r="A5903">
        <v>288</v>
      </c>
      <c r="B5903">
        <v>270517</v>
      </c>
      <c r="C5903" t="s">
        <v>540</v>
      </c>
      <c r="D5903" s="8">
        <v>45618</v>
      </c>
      <c r="E5903" t="s">
        <v>15</v>
      </c>
      <c r="F5903">
        <v>27</v>
      </c>
      <c r="G5903" s="9" t="s">
        <v>537</v>
      </c>
      <c r="H5903" s="10"/>
      <c r="L5903" s="11">
        <f t="shared" si="1175"/>
        <v>1</v>
      </c>
      <c r="M5903" s="11">
        <f t="shared" si="1176"/>
        <v>2</v>
      </c>
      <c r="N5903" s="11">
        <f t="shared" si="1177"/>
        <v>1</v>
      </c>
      <c r="O5903" s="11">
        <f t="shared" si="1178"/>
        <v>0</v>
      </c>
      <c r="P5903" s="11">
        <f t="shared" si="1179"/>
        <v>1</v>
      </c>
      <c r="Q5903" s="11">
        <f t="shared" si="1180"/>
        <v>0</v>
      </c>
      <c r="R5903" s="11">
        <f t="shared" si="1181"/>
        <v>0</v>
      </c>
      <c r="S5903" s="11">
        <f t="shared" si="1182"/>
        <v>2</v>
      </c>
      <c r="T5903" t="str">
        <f t="shared" si="1183"/>
        <v>إضافى كامل</v>
      </c>
    </row>
    <row r="5904" spans="1:20" x14ac:dyDescent="0.25">
      <c r="A5904">
        <v>288</v>
      </c>
      <c r="B5904">
        <v>270517</v>
      </c>
      <c r="C5904" t="s">
        <v>540</v>
      </c>
      <c r="D5904" s="8">
        <v>45619</v>
      </c>
      <c r="E5904" t="s">
        <v>18</v>
      </c>
      <c r="F5904">
        <v>27</v>
      </c>
      <c r="G5904" s="9" t="s">
        <v>537</v>
      </c>
      <c r="H5904" s="10"/>
      <c r="L5904" s="11">
        <f t="shared" si="1175"/>
        <v>1</v>
      </c>
      <c r="M5904" s="11">
        <f t="shared" si="1176"/>
        <v>2</v>
      </c>
      <c r="N5904" s="11">
        <f t="shared" si="1177"/>
        <v>1</v>
      </c>
      <c r="O5904" s="11">
        <f t="shared" si="1178"/>
        <v>0</v>
      </c>
      <c r="P5904" s="11">
        <f t="shared" si="1179"/>
        <v>1</v>
      </c>
      <c r="Q5904" s="11">
        <f t="shared" si="1180"/>
        <v>0</v>
      </c>
      <c r="R5904" s="11">
        <f t="shared" si="1181"/>
        <v>0</v>
      </c>
      <c r="S5904" s="11">
        <f t="shared" si="1182"/>
        <v>2</v>
      </c>
      <c r="T5904" t="str">
        <f t="shared" si="1183"/>
        <v>إضافى كامل</v>
      </c>
    </row>
    <row r="5905" spans="1:20" x14ac:dyDescent="0.25">
      <c r="A5905">
        <v>288</v>
      </c>
      <c r="B5905">
        <v>270517</v>
      </c>
      <c r="C5905" t="s">
        <v>540</v>
      </c>
      <c r="D5905" s="8">
        <v>45620</v>
      </c>
      <c r="E5905" t="s">
        <v>20</v>
      </c>
      <c r="F5905">
        <v>27</v>
      </c>
      <c r="G5905" s="9" t="s">
        <v>537</v>
      </c>
      <c r="H5905" s="10">
        <v>15</v>
      </c>
      <c r="I5905" s="12">
        <v>0.58010416666666664</v>
      </c>
      <c r="J5905" s="12">
        <v>0.83402777777777781</v>
      </c>
      <c r="L5905" s="11">
        <f t="shared" si="1175"/>
        <v>1</v>
      </c>
      <c r="M5905" s="11">
        <f t="shared" si="1176"/>
        <v>2</v>
      </c>
      <c r="N5905" s="11">
        <f t="shared" si="1177"/>
        <v>1</v>
      </c>
      <c r="O5905" s="11">
        <f t="shared" si="1178"/>
        <v>0</v>
      </c>
      <c r="P5905" s="11">
        <f t="shared" si="1179"/>
        <v>1</v>
      </c>
      <c r="Q5905" s="11">
        <f t="shared" si="1180"/>
        <v>0</v>
      </c>
      <c r="R5905" s="11">
        <f t="shared" si="1181"/>
        <v>0</v>
      </c>
      <c r="S5905" s="11">
        <f t="shared" si="1182"/>
        <v>2</v>
      </c>
      <c r="T5905" t="str">
        <f t="shared" si="1183"/>
        <v>إضافى كامل</v>
      </c>
    </row>
    <row r="5906" spans="1:20" x14ac:dyDescent="0.25">
      <c r="A5906">
        <v>288</v>
      </c>
      <c r="B5906">
        <v>270517</v>
      </c>
      <c r="C5906" t="s">
        <v>540</v>
      </c>
      <c r="D5906" s="8">
        <v>45621</v>
      </c>
      <c r="E5906" t="s">
        <v>21</v>
      </c>
      <c r="F5906">
        <v>27</v>
      </c>
      <c r="G5906" s="9" t="s">
        <v>537</v>
      </c>
      <c r="H5906" s="10">
        <v>16</v>
      </c>
      <c r="I5906" s="12">
        <v>0.57516203703703705</v>
      </c>
      <c r="J5906" s="12">
        <v>0.8341319444444445</v>
      </c>
      <c r="L5906" s="11">
        <f t="shared" si="1175"/>
        <v>1</v>
      </c>
      <c r="M5906" s="11">
        <f t="shared" si="1176"/>
        <v>2</v>
      </c>
      <c r="N5906" s="11">
        <f t="shared" si="1177"/>
        <v>1</v>
      </c>
      <c r="O5906" s="11">
        <f t="shared" si="1178"/>
        <v>0</v>
      </c>
      <c r="P5906" s="11">
        <f t="shared" si="1179"/>
        <v>1</v>
      </c>
      <c r="Q5906" s="11">
        <f t="shared" si="1180"/>
        <v>0</v>
      </c>
      <c r="R5906" s="11">
        <f t="shared" si="1181"/>
        <v>0</v>
      </c>
      <c r="S5906" s="11">
        <f t="shared" si="1182"/>
        <v>2</v>
      </c>
      <c r="T5906" t="str">
        <f t="shared" si="1183"/>
        <v>إضافى كامل</v>
      </c>
    </row>
    <row r="5907" spans="1:20" x14ac:dyDescent="0.25">
      <c r="A5907">
        <v>288</v>
      </c>
      <c r="B5907">
        <v>270517</v>
      </c>
      <c r="C5907" t="s">
        <v>540</v>
      </c>
      <c r="D5907" s="8">
        <v>45622</v>
      </c>
      <c r="E5907" t="s">
        <v>22</v>
      </c>
      <c r="F5907">
        <v>27</v>
      </c>
      <c r="G5907" s="9" t="s">
        <v>537</v>
      </c>
      <c r="H5907" s="10">
        <v>17</v>
      </c>
      <c r="I5907" s="12">
        <v>0.57894675925925931</v>
      </c>
      <c r="J5907" s="12">
        <v>0.83356481481481481</v>
      </c>
      <c r="L5907" s="11">
        <f t="shared" si="1175"/>
        <v>1</v>
      </c>
      <c r="M5907" s="11">
        <f t="shared" si="1176"/>
        <v>2</v>
      </c>
      <c r="N5907" s="11">
        <f t="shared" si="1177"/>
        <v>2</v>
      </c>
      <c r="O5907" s="11">
        <f t="shared" si="1178"/>
        <v>0</v>
      </c>
      <c r="P5907" s="11">
        <f t="shared" si="1179"/>
        <v>2</v>
      </c>
      <c r="Q5907" s="11">
        <f t="shared" si="1180"/>
        <v>0</v>
      </c>
      <c r="R5907" s="11">
        <f t="shared" si="1181"/>
        <v>0</v>
      </c>
      <c r="S5907" s="11">
        <f t="shared" si="1182"/>
        <v>2</v>
      </c>
      <c r="T5907" t="str">
        <f t="shared" si="1183"/>
        <v>إضافى كامل</v>
      </c>
    </row>
    <row r="5908" spans="1:20" x14ac:dyDescent="0.25">
      <c r="A5908">
        <v>288</v>
      </c>
      <c r="B5908">
        <v>270517</v>
      </c>
      <c r="C5908" t="s">
        <v>540</v>
      </c>
      <c r="D5908" s="8">
        <v>45623</v>
      </c>
      <c r="E5908" t="s">
        <v>23</v>
      </c>
      <c r="F5908">
        <v>27</v>
      </c>
      <c r="G5908" s="9" t="s">
        <v>537</v>
      </c>
      <c r="H5908" s="10">
        <v>18</v>
      </c>
      <c r="I5908" s="12">
        <v>0.57913194444444449</v>
      </c>
      <c r="J5908" s="12">
        <v>0.83460648148148153</v>
      </c>
      <c r="L5908" s="11">
        <f t="shared" si="1175"/>
        <v>1</v>
      </c>
      <c r="M5908" s="11">
        <f t="shared" si="1176"/>
        <v>3</v>
      </c>
      <c r="N5908" s="11">
        <f t="shared" si="1177"/>
        <v>2</v>
      </c>
      <c r="O5908" s="11">
        <f t="shared" si="1178"/>
        <v>0</v>
      </c>
      <c r="P5908" s="11">
        <f t="shared" si="1179"/>
        <v>2</v>
      </c>
      <c r="Q5908" s="11">
        <f t="shared" si="1180"/>
        <v>0</v>
      </c>
      <c r="R5908" s="11">
        <f t="shared" si="1181"/>
        <v>0</v>
      </c>
      <c r="S5908" s="11">
        <f t="shared" si="1182"/>
        <v>3</v>
      </c>
      <c r="T5908" t="str">
        <f t="shared" si="1183"/>
        <v>إضافى كامل</v>
      </c>
    </row>
    <row r="5909" spans="1:20" x14ac:dyDescent="0.25">
      <c r="A5909">
        <v>288</v>
      </c>
      <c r="B5909">
        <v>270517</v>
      </c>
      <c r="C5909" t="s">
        <v>540</v>
      </c>
      <c r="D5909" s="8">
        <v>45624</v>
      </c>
      <c r="E5909" t="s">
        <v>24</v>
      </c>
      <c r="F5909">
        <v>27</v>
      </c>
      <c r="G5909" s="9" t="s">
        <v>537</v>
      </c>
      <c r="H5909" s="10">
        <v>19</v>
      </c>
      <c r="I5909" s="12">
        <v>0.5708333333333333</v>
      </c>
      <c r="J5909" s="12">
        <v>0.77399305555555553</v>
      </c>
      <c r="L5909" s="11">
        <f t="shared" si="1175"/>
        <v>1</v>
      </c>
      <c r="M5909" s="11">
        <f t="shared" si="1176"/>
        <v>3</v>
      </c>
      <c r="N5909" s="11">
        <f t="shared" si="1177"/>
        <v>2</v>
      </c>
      <c r="O5909" s="11">
        <f t="shared" si="1178"/>
        <v>0</v>
      </c>
      <c r="P5909" s="11">
        <f t="shared" si="1179"/>
        <v>2</v>
      </c>
      <c r="Q5909" s="11">
        <f t="shared" si="1180"/>
        <v>0</v>
      </c>
      <c r="R5909" s="11">
        <f t="shared" si="1181"/>
        <v>0</v>
      </c>
      <c r="S5909" s="11">
        <f t="shared" si="1182"/>
        <v>3</v>
      </c>
      <c r="T5909" t="str">
        <f t="shared" si="1183"/>
        <v>إضافى كامل</v>
      </c>
    </row>
    <row r="5910" spans="1:20" x14ac:dyDescent="0.25">
      <c r="A5910">
        <v>288</v>
      </c>
      <c r="B5910">
        <v>270517</v>
      </c>
      <c r="C5910" t="s">
        <v>540</v>
      </c>
      <c r="D5910" s="8">
        <v>45625</v>
      </c>
      <c r="E5910" t="s">
        <v>15</v>
      </c>
      <c r="F5910">
        <v>27</v>
      </c>
      <c r="G5910" s="9" t="s">
        <v>537</v>
      </c>
      <c r="H5910" s="10"/>
      <c r="L5910" s="11">
        <f t="shared" si="1175"/>
        <v>1</v>
      </c>
      <c r="M5910" s="11">
        <f t="shared" si="1176"/>
        <v>3</v>
      </c>
      <c r="N5910" s="11">
        <f t="shared" si="1177"/>
        <v>3</v>
      </c>
      <c r="O5910" s="11">
        <f t="shared" si="1178"/>
        <v>0</v>
      </c>
      <c r="P5910" s="11">
        <f t="shared" si="1179"/>
        <v>3</v>
      </c>
      <c r="Q5910" s="11">
        <f t="shared" si="1180"/>
        <v>1.5</v>
      </c>
      <c r="R5910" s="11">
        <f t="shared" si="1181"/>
        <v>1</v>
      </c>
      <c r="S5910" s="11">
        <f t="shared" si="1182"/>
        <v>4</v>
      </c>
      <c r="T5910" t="str">
        <f t="shared" si="1183"/>
        <v>إضافى كامل</v>
      </c>
    </row>
    <row r="5911" spans="1:20" x14ac:dyDescent="0.25">
      <c r="A5911">
        <v>288</v>
      </c>
      <c r="B5911">
        <v>270517</v>
      </c>
      <c r="C5911" t="s">
        <v>540</v>
      </c>
      <c r="D5911" s="8">
        <v>45626</v>
      </c>
      <c r="E5911" t="s">
        <v>18</v>
      </c>
      <c r="F5911">
        <v>27</v>
      </c>
      <c r="G5911" s="9" t="s">
        <v>537</v>
      </c>
      <c r="H5911" s="10"/>
      <c r="L5911" s="11">
        <f t="shared" si="1175"/>
        <v>1</v>
      </c>
      <c r="M5911" s="11">
        <f t="shared" si="1176"/>
        <v>3</v>
      </c>
      <c r="N5911" s="11">
        <f t="shared" si="1177"/>
        <v>3</v>
      </c>
      <c r="O5911" s="11">
        <f t="shared" si="1178"/>
        <v>0</v>
      </c>
      <c r="P5911" s="11">
        <f t="shared" si="1179"/>
        <v>3</v>
      </c>
      <c r="Q5911" s="11">
        <f t="shared" si="1180"/>
        <v>1.5</v>
      </c>
      <c r="R5911" s="11">
        <f t="shared" si="1181"/>
        <v>1</v>
      </c>
      <c r="S5911" s="11">
        <f t="shared" si="1182"/>
        <v>4</v>
      </c>
      <c r="T5911" t="str">
        <f t="shared" si="1183"/>
        <v>إضافى كامل</v>
      </c>
    </row>
    <row r="5912" spans="1:20" ht="18" x14ac:dyDescent="0.25">
      <c r="A5912" s="21">
        <v>116</v>
      </c>
      <c r="B5912" s="22">
        <v>28283</v>
      </c>
      <c r="C5912" s="27" t="s">
        <v>541</v>
      </c>
      <c r="D5912" s="8">
        <v>45597</v>
      </c>
      <c r="E5912" t="s">
        <v>15</v>
      </c>
      <c r="F5912">
        <v>1</v>
      </c>
      <c r="G5912" s="9" t="s">
        <v>16</v>
      </c>
      <c r="H5912" s="10" t="s">
        <v>542</v>
      </c>
      <c r="I5912" s="12"/>
      <c r="J5912" s="12"/>
      <c r="L5912" s="11">
        <f t="shared" si="1175"/>
        <v>1</v>
      </c>
      <c r="M5912" s="11">
        <f t="shared" si="1176"/>
        <v>3</v>
      </c>
      <c r="N5912" s="11">
        <f t="shared" si="1177"/>
        <v>3</v>
      </c>
      <c r="O5912" s="11">
        <f t="shared" si="1178"/>
        <v>0</v>
      </c>
      <c r="P5912" s="11">
        <f t="shared" si="1179"/>
        <v>3</v>
      </c>
      <c r="Q5912" s="11">
        <f t="shared" si="1180"/>
        <v>1.5</v>
      </c>
      <c r="R5912" s="11">
        <f t="shared" si="1181"/>
        <v>1</v>
      </c>
      <c r="S5912" s="11">
        <f t="shared" si="1182"/>
        <v>4</v>
      </c>
      <c r="T5912" t="str">
        <f t="shared" si="1183"/>
        <v>إضافى كامل</v>
      </c>
    </row>
    <row r="5913" spans="1:20" ht="18" x14ac:dyDescent="0.25">
      <c r="A5913" s="21">
        <v>116</v>
      </c>
      <c r="B5913" s="22">
        <v>28283</v>
      </c>
      <c r="C5913" t="s">
        <v>543</v>
      </c>
      <c r="D5913" s="8">
        <v>45598</v>
      </c>
      <c r="E5913" t="s">
        <v>18</v>
      </c>
      <c r="F5913">
        <v>1</v>
      </c>
      <c r="G5913" s="9" t="s">
        <v>16</v>
      </c>
      <c r="H5913" s="10"/>
      <c r="I5913" s="12"/>
      <c r="J5913" s="12"/>
      <c r="L5913" s="11">
        <f t="shared" si="1175"/>
        <v>1</v>
      </c>
      <c r="M5913" s="11">
        <f t="shared" si="1176"/>
        <v>3</v>
      </c>
      <c r="N5913" s="11">
        <f t="shared" si="1177"/>
        <v>3</v>
      </c>
      <c r="O5913" s="11">
        <f t="shared" si="1178"/>
        <v>0</v>
      </c>
      <c r="P5913" s="11">
        <f t="shared" si="1179"/>
        <v>3</v>
      </c>
      <c r="Q5913" s="11">
        <f t="shared" si="1180"/>
        <v>1.5</v>
      </c>
      <c r="R5913" s="11">
        <f t="shared" si="1181"/>
        <v>1</v>
      </c>
      <c r="S5913" s="11">
        <f t="shared" si="1182"/>
        <v>4</v>
      </c>
      <c r="T5913" t="str">
        <f t="shared" si="1183"/>
        <v>إضافى كامل</v>
      </c>
    </row>
    <row r="5914" spans="1:20" ht="18" x14ac:dyDescent="0.25">
      <c r="A5914" s="21">
        <v>116</v>
      </c>
      <c r="B5914" s="22">
        <v>28283</v>
      </c>
      <c r="C5914" t="s">
        <v>543</v>
      </c>
      <c r="D5914" s="8">
        <v>45599</v>
      </c>
      <c r="E5914" t="s">
        <v>20</v>
      </c>
      <c r="F5914">
        <v>1</v>
      </c>
      <c r="G5914" s="9" t="s">
        <v>16</v>
      </c>
      <c r="H5914" s="3"/>
      <c r="I5914" s="12"/>
      <c r="J5914" s="12"/>
      <c r="L5914" s="11">
        <f t="shared" si="1175"/>
        <v>1</v>
      </c>
      <c r="M5914" s="11">
        <f t="shared" si="1176"/>
        <v>3</v>
      </c>
      <c r="N5914" s="11">
        <f t="shared" si="1177"/>
        <v>3</v>
      </c>
      <c r="O5914" s="11">
        <f t="shared" si="1178"/>
        <v>0</v>
      </c>
      <c r="P5914" s="11">
        <f t="shared" si="1179"/>
        <v>3</v>
      </c>
      <c r="Q5914" s="11">
        <f t="shared" si="1180"/>
        <v>1.5</v>
      </c>
      <c r="R5914" s="11">
        <f t="shared" si="1181"/>
        <v>1</v>
      </c>
      <c r="S5914" s="11">
        <f t="shared" si="1182"/>
        <v>4</v>
      </c>
      <c r="T5914" t="str">
        <f t="shared" si="1183"/>
        <v>إضافى كامل</v>
      </c>
    </row>
    <row r="5915" spans="1:20" ht="18" x14ac:dyDescent="0.25">
      <c r="A5915" s="21">
        <v>116</v>
      </c>
      <c r="B5915" s="22">
        <v>28283</v>
      </c>
      <c r="C5915" t="s">
        <v>543</v>
      </c>
      <c r="D5915" s="8">
        <v>45600</v>
      </c>
      <c r="E5915" t="s">
        <v>21</v>
      </c>
      <c r="F5915">
        <v>1</v>
      </c>
      <c r="G5915" s="9" t="s">
        <v>16</v>
      </c>
      <c r="H5915" s="10"/>
      <c r="I5915" s="12"/>
      <c r="J5915" s="12"/>
      <c r="K5915" s="3" t="s">
        <v>56</v>
      </c>
      <c r="L5915" s="11">
        <f t="shared" si="1175"/>
        <v>0</v>
      </c>
      <c r="M5915" s="11">
        <f t="shared" si="1176"/>
        <v>3</v>
      </c>
      <c r="N5915" s="11">
        <f t="shared" si="1177"/>
        <v>3</v>
      </c>
      <c r="O5915" s="11">
        <f t="shared" si="1178"/>
        <v>0</v>
      </c>
      <c r="P5915" s="11">
        <f t="shared" si="1179"/>
        <v>3</v>
      </c>
      <c r="Q5915" s="11">
        <f t="shared" si="1180"/>
        <v>1.5</v>
      </c>
      <c r="R5915" s="11">
        <f t="shared" si="1181"/>
        <v>1</v>
      </c>
      <c r="S5915" s="11">
        <f t="shared" si="1182"/>
        <v>4</v>
      </c>
      <c r="T5915" t="str">
        <f t="shared" si="1183"/>
        <v>إضافى كامل</v>
      </c>
    </row>
    <row r="5916" spans="1:20" ht="18" x14ac:dyDescent="0.25">
      <c r="A5916" s="21">
        <v>116</v>
      </c>
      <c r="B5916" s="22">
        <v>28283</v>
      </c>
      <c r="C5916" t="s">
        <v>543</v>
      </c>
      <c r="D5916" s="8">
        <v>45601</v>
      </c>
      <c r="E5916" t="s">
        <v>22</v>
      </c>
      <c r="F5916">
        <v>1</v>
      </c>
      <c r="G5916" s="9" t="s">
        <v>16</v>
      </c>
      <c r="H5916" s="10"/>
      <c r="I5916" s="12"/>
      <c r="J5916" s="12"/>
      <c r="K5916" s="3" t="s">
        <v>56</v>
      </c>
      <c r="L5916" s="11">
        <f t="shared" si="1175"/>
        <v>0</v>
      </c>
      <c r="M5916" s="11">
        <f t="shared" si="1176"/>
        <v>2</v>
      </c>
      <c r="N5916" s="11">
        <f t="shared" si="1177"/>
        <v>3</v>
      </c>
      <c r="O5916" s="11">
        <f t="shared" si="1178"/>
        <v>0</v>
      </c>
      <c r="P5916" s="11">
        <f t="shared" si="1179"/>
        <v>3</v>
      </c>
      <c r="Q5916" s="11">
        <f t="shared" si="1180"/>
        <v>1.5</v>
      </c>
      <c r="R5916" s="11">
        <f t="shared" si="1181"/>
        <v>1</v>
      </c>
      <c r="S5916" s="11">
        <f t="shared" si="1182"/>
        <v>3</v>
      </c>
      <c r="T5916" t="str">
        <f t="shared" si="1183"/>
        <v>إضافى كامل</v>
      </c>
    </row>
    <row r="5917" spans="1:20" ht="18" x14ac:dyDescent="0.25">
      <c r="A5917" s="21">
        <v>116</v>
      </c>
      <c r="B5917" s="22">
        <v>28283</v>
      </c>
      <c r="C5917" t="s">
        <v>543</v>
      </c>
      <c r="D5917" s="8">
        <v>45602</v>
      </c>
      <c r="E5917" t="s">
        <v>23</v>
      </c>
      <c r="F5917">
        <v>1</v>
      </c>
      <c r="G5917" s="9" t="s">
        <v>16</v>
      </c>
      <c r="H5917" s="10"/>
      <c r="L5917" s="11">
        <f t="shared" si="1175"/>
        <v>1</v>
      </c>
      <c r="M5917" s="11">
        <f t="shared" si="1176"/>
        <v>1</v>
      </c>
      <c r="N5917" s="11">
        <f t="shared" si="1177"/>
        <v>3</v>
      </c>
      <c r="O5917" s="11">
        <f t="shared" si="1178"/>
        <v>1</v>
      </c>
      <c r="P5917" s="11">
        <f t="shared" si="1179"/>
        <v>4</v>
      </c>
      <c r="Q5917" s="11">
        <f t="shared" si="1180"/>
        <v>2</v>
      </c>
      <c r="R5917" s="11">
        <f t="shared" si="1181"/>
        <v>2</v>
      </c>
      <c r="S5917" s="11">
        <f t="shared" si="1182"/>
        <v>3</v>
      </c>
      <c r="T5917" t="str">
        <f t="shared" si="1183"/>
        <v>إضافى كامل</v>
      </c>
    </row>
    <row r="5918" spans="1:20" ht="18" x14ac:dyDescent="0.25">
      <c r="A5918" s="21">
        <v>116</v>
      </c>
      <c r="B5918" s="22">
        <v>28283</v>
      </c>
      <c r="C5918" t="s">
        <v>543</v>
      </c>
      <c r="D5918" s="8">
        <v>45603</v>
      </c>
      <c r="E5918" t="s">
        <v>24</v>
      </c>
      <c r="F5918">
        <v>1</v>
      </c>
      <c r="G5918" s="9" t="s">
        <v>16</v>
      </c>
      <c r="H5918" s="10"/>
      <c r="I5918" s="12">
        <v>0.37351851851851853</v>
      </c>
      <c r="J5918" s="12">
        <v>0.60290509259259262</v>
      </c>
      <c r="K5918" s="3" t="str">
        <f>IF(AND(I5918&lt;=TIME(9,0,0),J5918&gt;=TIME(14,0,0),I5918&lt;&gt;""),"",IF(AND(I5918&gt;=TIME(9,1,0),I5918&lt;=TIME(9,10,0)),"تأخير",IF(AND(I5918&gt;=TIME(9,11,0),I5918&lt;=TIME(12,0,0),I5918&lt;&gt;""),"إذن ص",IF(AND(J5918&lt;TIME(14,0,0), J5918&lt;&gt;"",J5918&gt;=TIME(11,0,0)),"إذن م",IF(AND(OR(I5918="",J5918="",I5918=J5918,I5918&gt;TIME(12,0,0),J5918&lt;TIME(11,0,0)),AND(E5918&lt;&gt;"Friday")),"غائب","")))))</f>
        <v/>
      </c>
      <c r="L5918" s="11">
        <f t="shared" si="1175"/>
        <v>1</v>
      </c>
      <c r="M5918" s="11">
        <f t="shared" si="1176"/>
        <v>1</v>
      </c>
      <c r="N5918" s="11">
        <f t="shared" si="1177"/>
        <v>3</v>
      </c>
      <c r="O5918" s="11">
        <f t="shared" si="1178"/>
        <v>1</v>
      </c>
      <c r="P5918" s="11">
        <f t="shared" si="1179"/>
        <v>4</v>
      </c>
      <c r="Q5918" s="11">
        <f t="shared" si="1180"/>
        <v>2</v>
      </c>
      <c r="R5918" s="11">
        <f t="shared" si="1181"/>
        <v>2</v>
      </c>
      <c r="S5918" s="11">
        <f t="shared" si="1182"/>
        <v>3</v>
      </c>
      <c r="T5918" t="str">
        <f t="shared" si="1183"/>
        <v>إضافى كامل</v>
      </c>
    </row>
    <row r="5919" spans="1:20" ht="18" x14ac:dyDescent="0.25">
      <c r="A5919" s="21">
        <v>116</v>
      </c>
      <c r="B5919" s="22">
        <v>28283</v>
      </c>
      <c r="C5919" t="s">
        <v>543</v>
      </c>
      <c r="D5919" s="8">
        <v>45604</v>
      </c>
      <c r="E5919" t="s">
        <v>15</v>
      </c>
      <c r="F5919">
        <v>1</v>
      </c>
      <c r="G5919" s="9" t="s">
        <v>16</v>
      </c>
      <c r="H5919" s="10"/>
      <c r="L5919" s="11">
        <f t="shared" si="1175"/>
        <v>1</v>
      </c>
      <c r="M5919" s="11">
        <f t="shared" si="1176"/>
        <v>1</v>
      </c>
      <c r="N5919" s="11">
        <f t="shared" si="1177"/>
        <v>3</v>
      </c>
      <c r="O5919" s="11">
        <f t="shared" si="1178"/>
        <v>1</v>
      </c>
      <c r="P5919" s="11">
        <f t="shared" si="1179"/>
        <v>4</v>
      </c>
      <c r="Q5919" s="11">
        <f t="shared" si="1180"/>
        <v>2</v>
      </c>
      <c r="R5919" s="11">
        <f t="shared" si="1181"/>
        <v>2</v>
      </c>
      <c r="S5919" s="11">
        <f t="shared" si="1182"/>
        <v>3</v>
      </c>
      <c r="T5919" t="str">
        <f t="shared" si="1183"/>
        <v>إضافى كامل</v>
      </c>
    </row>
    <row r="5920" spans="1:20" ht="18" x14ac:dyDescent="0.25">
      <c r="A5920" s="21">
        <v>116</v>
      </c>
      <c r="B5920" s="22">
        <v>28283</v>
      </c>
      <c r="C5920" t="s">
        <v>543</v>
      </c>
      <c r="D5920" s="8">
        <v>45605</v>
      </c>
      <c r="E5920" t="s">
        <v>18</v>
      </c>
      <c r="F5920">
        <v>1</v>
      </c>
      <c r="G5920" s="9" t="s">
        <v>16</v>
      </c>
      <c r="H5920" s="10"/>
      <c r="L5920" s="11">
        <f t="shared" si="1175"/>
        <v>1</v>
      </c>
      <c r="M5920" s="11">
        <f t="shared" si="1176"/>
        <v>1</v>
      </c>
      <c r="N5920" s="11">
        <f t="shared" si="1177"/>
        <v>3</v>
      </c>
      <c r="O5920" s="11">
        <f t="shared" si="1178"/>
        <v>1</v>
      </c>
      <c r="P5920" s="11">
        <f t="shared" si="1179"/>
        <v>4</v>
      </c>
      <c r="Q5920" s="11">
        <f t="shared" si="1180"/>
        <v>2</v>
      </c>
      <c r="R5920" s="11">
        <f t="shared" si="1181"/>
        <v>2</v>
      </c>
      <c r="S5920" s="11">
        <f t="shared" si="1182"/>
        <v>3</v>
      </c>
      <c r="T5920" t="str">
        <f t="shared" si="1183"/>
        <v>إضافى كامل</v>
      </c>
    </row>
    <row r="5921" spans="1:20" ht="18" x14ac:dyDescent="0.25">
      <c r="A5921" s="21">
        <v>116</v>
      </c>
      <c r="B5921" s="22">
        <v>28283</v>
      </c>
      <c r="C5921" t="s">
        <v>543</v>
      </c>
      <c r="D5921" s="8">
        <v>45606</v>
      </c>
      <c r="E5921" t="s">
        <v>20</v>
      </c>
      <c r="F5921">
        <v>1</v>
      </c>
      <c r="G5921" s="9" t="s">
        <v>16</v>
      </c>
      <c r="H5921" s="10"/>
      <c r="I5921" s="12"/>
      <c r="J5921" s="12"/>
      <c r="L5921" s="11">
        <f t="shared" si="1175"/>
        <v>1</v>
      </c>
      <c r="M5921" s="11">
        <f t="shared" si="1176"/>
        <v>1</v>
      </c>
      <c r="N5921" s="11">
        <f t="shared" si="1177"/>
        <v>3</v>
      </c>
      <c r="O5921" s="11">
        <f t="shared" si="1178"/>
        <v>1</v>
      </c>
      <c r="P5921" s="11">
        <f t="shared" si="1179"/>
        <v>4</v>
      </c>
      <c r="Q5921" s="11">
        <f t="shared" si="1180"/>
        <v>2</v>
      </c>
      <c r="R5921" s="11">
        <f t="shared" si="1181"/>
        <v>2</v>
      </c>
      <c r="S5921" s="11">
        <f t="shared" si="1182"/>
        <v>3</v>
      </c>
      <c r="T5921" t="str">
        <f t="shared" si="1183"/>
        <v>إضافى كامل</v>
      </c>
    </row>
    <row r="5922" spans="1:20" ht="18" x14ac:dyDescent="0.25">
      <c r="A5922" s="21">
        <v>116</v>
      </c>
      <c r="B5922" s="22">
        <v>28283</v>
      </c>
      <c r="C5922" t="s">
        <v>543</v>
      </c>
      <c r="D5922" s="8">
        <v>45607</v>
      </c>
      <c r="E5922" t="s">
        <v>21</v>
      </c>
      <c r="F5922">
        <v>1</v>
      </c>
      <c r="G5922" s="9" t="s">
        <v>16</v>
      </c>
      <c r="H5922" s="10" t="s">
        <v>32</v>
      </c>
      <c r="I5922" s="12">
        <v>0.37636574074074075</v>
      </c>
      <c r="J5922" s="12">
        <v>0.59030092592592598</v>
      </c>
      <c r="L5922" s="11">
        <f t="shared" si="1175"/>
        <v>1</v>
      </c>
      <c r="M5922" s="11">
        <f t="shared" si="1176"/>
        <v>1</v>
      </c>
      <c r="N5922" s="11">
        <f t="shared" si="1177"/>
        <v>3</v>
      </c>
      <c r="O5922" s="11">
        <f t="shared" si="1178"/>
        <v>1</v>
      </c>
      <c r="P5922" s="11">
        <f t="shared" si="1179"/>
        <v>4</v>
      </c>
      <c r="Q5922" s="11">
        <f t="shared" si="1180"/>
        <v>2</v>
      </c>
      <c r="R5922" s="11">
        <f t="shared" si="1181"/>
        <v>2</v>
      </c>
      <c r="S5922" s="11">
        <f t="shared" si="1182"/>
        <v>3</v>
      </c>
      <c r="T5922" t="str">
        <f t="shared" si="1183"/>
        <v>إضافى كامل</v>
      </c>
    </row>
    <row r="5923" spans="1:20" ht="18" x14ac:dyDescent="0.25">
      <c r="A5923" s="21">
        <v>116</v>
      </c>
      <c r="B5923" s="22">
        <v>28283</v>
      </c>
      <c r="C5923" t="s">
        <v>543</v>
      </c>
      <c r="D5923" s="8">
        <v>45608</v>
      </c>
      <c r="E5923" t="s">
        <v>22</v>
      </c>
      <c r="F5923">
        <v>1</v>
      </c>
      <c r="G5923" s="9" t="s">
        <v>16</v>
      </c>
      <c r="H5923" s="10"/>
      <c r="I5923" s="12">
        <v>0.37436342592592592</v>
      </c>
      <c r="J5923" s="12">
        <v>0.59239583333333334</v>
      </c>
      <c r="L5923" s="11">
        <f t="shared" si="1175"/>
        <v>1</v>
      </c>
      <c r="M5923" s="11">
        <f t="shared" si="1176"/>
        <v>1</v>
      </c>
      <c r="N5923" s="11">
        <f t="shared" si="1177"/>
        <v>3</v>
      </c>
      <c r="O5923" s="11">
        <f t="shared" si="1178"/>
        <v>1</v>
      </c>
      <c r="P5923" s="11">
        <f t="shared" si="1179"/>
        <v>4</v>
      </c>
      <c r="Q5923" s="11">
        <f t="shared" si="1180"/>
        <v>2</v>
      </c>
      <c r="R5923" s="11">
        <f t="shared" si="1181"/>
        <v>2</v>
      </c>
      <c r="S5923" s="11">
        <f t="shared" si="1182"/>
        <v>3</v>
      </c>
      <c r="T5923" t="str">
        <f t="shared" si="1183"/>
        <v>إضافى كامل</v>
      </c>
    </row>
    <row r="5924" spans="1:20" ht="18" x14ac:dyDescent="0.25">
      <c r="A5924" s="21">
        <v>116</v>
      </c>
      <c r="B5924" s="22">
        <v>28283</v>
      </c>
      <c r="C5924" t="s">
        <v>543</v>
      </c>
      <c r="D5924" s="8">
        <v>45609</v>
      </c>
      <c r="E5924" t="s">
        <v>23</v>
      </c>
      <c r="F5924">
        <v>1</v>
      </c>
      <c r="G5924" s="9" t="s">
        <v>16</v>
      </c>
      <c r="H5924" s="10"/>
      <c r="L5924" s="11">
        <f t="shared" si="1175"/>
        <v>1</v>
      </c>
      <c r="M5924" s="11">
        <f t="shared" si="1176"/>
        <v>2</v>
      </c>
      <c r="N5924" s="11">
        <f t="shared" si="1177"/>
        <v>3</v>
      </c>
      <c r="O5924" s="11">
        <f t="shared" si="1178"/>
        <v>1</v>
      </c>
      <c r="P5924" s="11">
        <f t="shared" si="1179"/>
        <v>4</v>
      </c>
      <c r="Q5924" s="11">
        <f t="shared" si="1180"/>
        <v>2</v>
      </c>
      <c r="R5924" s="11">
        <f t="shared" si="1181"/>
        <v>2</v>
      </c>
      <c r="S5924" s="11">
        <f t="shared" si="1182"/>
        <v>4</v>
      </c>
      <c r="T5924" t="str">
        <f t="shared" si="1183"/>
        <v>إضافى كامل</v>
      </c>
    </row>
    <row r="5925" spans="1:20" ht="18" x14ac:dyDescent="0.25">
      <c r="A5925" s="21">
        <v>116</v>
      </c>
      <c r="B5925" s="22">
        <v>28283</v>
      </c>
      <c r="C5925" t="s">
        <v>543</v>
      </c>
      <c r="D5925" s="8">
        <v>45610</v>
      </c>
      <c r="E5925" t="s">
        <v>24</v>
      </c>
      <c r="F5925">
        <v>1</v>
      </c>
      <c r="G5925" s="9" t="s">
        <v>16</v>
      </c>
      <c r="H5925" s="10" t="s">
        <v>51</v>
      </c>
      <c r="I5925" s="12">
        <v>0.37571759259259258</v>
      </c>
      <c r="J5925" s="12">
        <v>0.59493055555555552</v>
      </c>
      <c r="L5925" s="11">
        <f t="shared" si="1175"/>
        <v>1</v>
      </c>
      <c r="M5925" s="11">
        <f t="shared" si="1176"/>
        <v>2</v>
      </c>
      <c r="N5925" s="11">
        <f t="shared" si="1177"/>
        <v>3</v>
      </c>
      <c r="O5925" s="11">
        <f t="shared" si="1178"/>
        <v>1</v>
      </c>
      <c r="P5925" s="11">
        <f t="shared" si="1179"/>
        <v>4</v>
      </c>
      <c r="Q5925" s="11">
        <f t="shared" si="1180"/>
        <v>2</v>
      </c>
      <c r="R5925" s="11">
        <f t="shared" si="1181"/>
        <v>2</v>
      </c>
      <c r="S5925" s="11">
        <f t="shared" si="1182"/>
        <v>4</v>
      </c>
      <c r="T5925" t="str">
        <f t="shared" si="1183"/>
        <v>إضافى كامل</v>
      </c>
    </row>
    <row r="5926" spans="1:20" ht="18" x14ac:dyDescent="0.25">
      <c r="A5926" s="21">
        <v>116</v>
      </c>
      <c r="B5926" s="22">
        <v>28283</v>
      </c>
      <c r="C5926" t="s">
        <v>543</v>
      </c>
      <c r="D5926" s="8">
        <v>45611</v>
      </c>
      <c r="E5926" t="s">
        <v>15</v>
      </c>
      <c r="F5926">
        <v>1</v>
      </c>
      <c r="G5926" s="9" t="s">
        <v>16</v>
      </c>
      <c r="H5926" s="10"/>
      <c r="L5926" s="11">
        <f t="shared" si="1175"/>
        <v>1</v>
      </c>
      <c r="M5926" s="11">
        <f t="shared" si="1176"/>
        <v>2</v>
      </c>
      <c r="N5926" s="11">
        <f t="shared" si="1177"/>
        <v>3</v>
      </c>
      <c r="O5926" s="11">
        <f t="shared" si="1178"/>
        <v>1</v>
      </c>
      <c r="P5926" s="11">
        <f t="shared" si="1179"/>
        <v>4</v>
      </c>
      <c r="Q5926" s="11">
        <f t="shared" si="1180"/>
        <v>2</v>
      </c>
      <c r="R5926" s="11">
        <f t="shared" si="1181"/>
        <v>2</v>
      </c>
      <c r="S5926" s="11">
        <f t="shared" si="1182"/>
        <v>4</v>
      </c>
      <c r="T5926" t="str">
        <f t="shared" si="1183"/>
        <v>إضافى كامل</v>
      </c>
    </row>
    <row r="5927" spans="1:20" ht="18" x14ac:dyDescent="0.25">
      <c r="A5927" s="21">
        <v>116</v>
      </c>
      <c r="B5927" s="22">
        <v>28283</v>
      </c>
      <c r="C5927" t="s">
        <v>543</v>
      </c>
      <c r="D5927" s="8">
        <v>45612</v>
      </c>
      <c r="E5927" t="s">
        <v>18</v>
      </c>
      <c r="F5927">
        <v>1</v>
      </c>
      <c r="G5927" s="9" t="s">
        <v>16</v>
      </c>
      <c r="H5927" s="10"/>
      <c r="L5927" s="11">
        <f t="shared" si="1175"/>
        <v>1</v>
      </c>
      <c r="M5927" s="11">
        <f t="shared" si="1176"/>
        <v>2</v>
      </c>
      <c r="N5927" s="11">
        <f t="shared" si="1177"/>
        <v>3</v>
      </c>
      <c r="O5927" s="11">
        <f t="shared" si="1178"/>
        <v>1</v>
      </c>
      <c r="P5927" s="11">
        <f t="shared" si="1179"/>
        <v>4</v>
      </c>
      <c r="Q5927" s="11">
        <f t="shared" si="1180"/>
        <v>2</v>
      </c>
      <c r="R5927" s="11">
        <f t="shared" si="1181"/>
        <v>2</v>
      </c>
      <c r="S5927" s="11">
        <f t="shared" si="1182"/>
        <v>4</v>
      </c>
      <c r="T5927" t="str">
        <f t="shared" si="1183"/>
        <v>إضافى كامل</v>
      </c>
    </row>
    <row r="5928" spans="1:20" ht="18" x14ac:dyDescent="0.25">
      <c r="A5928" s="21">
        <v>116</v>
      </c>
      <c r="B5928" s="22">
        <v>28283</v>
      </c>
      <c r="C5928" t="s">
        <v>543</v>
      </c>
      <c r="D5928" s="8">
        <v>45613</v>
      </c>
      <c r="E5928" t="s">
        <v>20</v>
      </c>
      <c r="F5928">
        <v>1</v>
      </c>
      <c r="G5928" s="9" t="s">
        <v>16</v>
      </c>
      <c r="H5928" s="10"/>
      <c r="L5928" s="11">
        <f t="shared" si="1175"/>
        <v>1</v>
      </c>
      <c r="M5928" s="11">
        <f t="shared" si="1176"/>
        <v>2</v>
      </c>
      <c r="N5928" s="11">
        <f t="shared" si="1177"/>
        <v>3</v>
      </c>
      <c r="O5928" s="11">
        <f t="shared" si="1178"/>
        <v>1</v>
      </c>
      <c r="P5928" s="11">
        <f t="shared" si="1179"/>
        <v>4</v>
      </c>
      <c r="Q5928" s="11">
        <f t="shared" si="1180"/>
        <v>2</v>
      </c>
      <c r="R5928" s="11">
        <f t="shared" si="1181"/>
        <v>2</v>
      </c>
      <c r="S5928" s="11">
        <f t="shared" si="1182"/>
        <v>4</v>
      </c>
      <c r="T5928" t="str">
        <f t="shared" si="1183"/>
        <v>إضافى كامل</v>
      </c>
    </row>
    <row r="5929" spans="1:20" ht="18" x14ac:dyDescent="0.25">
      <c r="A5929" s="21">
        <v>116</v>
      </c>
      <c r="B5929" s="22">
        <v>28283</v>
      </c>
      <c r="C5929" t="s">
        <v>543</v>
      </c>
      <c r="D5929" s="8">
        <v>45614</v>
      </c>
      <c r="E5929" t="s">
        <v>21</v>
      </c>
      <c r="F5929">
        <v>1</v>
      </c>
      <c r="G5929" s="9" t="s">
        <v>16</v>
      </c>
      <c r="H5929" s="10"/>
      <c r="I5929" s="12">
        <v>0.49908564814814815</v>
      </c>
      <c r="J5929" s="12">
        <v>0.58784722222222219</v>
      </c>
      <c r="K5929" s="3" t="s">
        <v>7</v>
      </c>
      <c r="L5929" s="11">
        <f t="shared" si="1175"/>
        <v>1</v>
      </c>
      <c r="M5929" s="11">
        <f t="shared" si="1176"/>
        <v>2</v>
      </c>
      <c r="N5929" s="11">
        <f t="shared" si="1177"/>
        <v>3</v>
      </c>
      <c r="O5929" s="11">
        <f t="shared" si="1178"/>
        <v>1</v>
      </c>
      <c r="P5929" s="11">
        <f t="shared" si="1179"/>
        <v>4</v>
      </c>
      <c r="Q5929" s="11">
        <f t="shared" si="1180"/>
        <v>2</v>
      </c>
      <c r="R5929" s="11">
        <f t="shared" si="1181"/>
        <v>2</v>
      </c>
      <c r="S5929" s="11">
        <f t="shared" si="1182"/>
        <v>4</v>
      </c>
      <c r="T5929" t="str">
        <f t="shared" si="1183"/>
        <v>إضافى كامل</v>
      </c>
    </row>
    <row r="5930" spans="1:20" ht="18" x14ac:dyDescent="0.25">
      <c r="A5930" s="21">
        <v>116</v>
      </c>
      <c r="B5930" s="22">
        <v>28283</v>
      </c>
      <c r="C5930" t="s">
        <v>543</v>
      </c>
      <c r="D5930" s="8">
        <v>45615</v>
      </c>
      <c r="E5930" t="s">
        <v>22</v>
      </c>
      <c r="F5930">
        <v>1</v>
      </c>
      <c r="G5930" s="9" t="s">
        <v>16</v>
      </c>
      <c r="H5930" s="10"/>
      <c r="I5930" s="12">
        <v>0.37328703703703703</v>
      </c>
      <c r="J5930" s="12">
        <v>0.59413194444444439</v>
      </c>
      <c r="L5930" s="11">
        <f t="shared" si="1175"/>
        <v>1</v>
      </c>
      <c r="M5930" s="11">
        <f t="shared" si="1176"/>
        <v>2</v>
      </c>
      <c r="N5930" s="11">
        <f t="shared" si="1177"/>
        <v>2</v>
      </c>
      <c r="O5930" s="11">
        <f t="shared" si="1178"/>
        <v>1</v>
      </c>
      <c r="P5930" s="11">
        <f t="shared" si="1179"/>
        <v>3</v>
      </c>
      <c r="Q5930" s="11">
        <f t="shared" si="1180"/>
        <v>1.5</v>
      </c>
      <c r="R5930" s="11">
        <f t="shared" si="1181"/>
        <v>1</v>
      </c>
      <c r="S5930" s="11">
        <f t="shared" si="1182"/>
        <v>3</v>
      </c>
      <c r="T5930" t="str">
        <f t="shared" si="1183"/>
        <v>إضافى كامل</v>
      </c>
    </row>
    <row r="5931" spans="1:20" ht="18" x14ac:dyDescent="0.25">
      <c r="A5931" s="21">
        <v>116</v>
      </c>
      <c r="B5931" s="22">
        <v>28283</v>
      </c>
      <c r="C5931" t="s">
        <v>543</v>
      </c>
      <c r="D5931" s="8">
        <v>45616</v>
      </c>
      <c r="E5931" t="s">
        <v>23</v>
      </c>
      <c r="F5931">
        <v>1</v>
      </c>
      <c r="G5931" s="9" t="s">
        <v>16</v>
      </c>
      <c r="H5931" s="10"/>
      <c r="L5931" s="11">
        <f t="shared" si="1175"/>
        <v>1</v>
      </c>
      <c r="M5931" s="11">
        <f t="shared" si="1176"/>
        <v>2</v>
      </c>
      <c r="N5931" s="11">
        <f t="shared" si="1177"/>
        <v>2</v>
      </c>
      <c r="O5931" s="11">
        <f t="shared" si="1178"/>
        <v>1</v>
      </c>
      <c r="P5931" s="11">
        <f t="shared" si="1179"/>
        <v>3</v>
      </c>
      <c r="Q5931" s="11">
        <f t="shared" si="1180"/>
        <v>1.5</v>
      </c>
      <c r="R5931" s="11">
        <f t="shared" si="1181"/>
        <v>1</v>
      </c>
      <c r="S5931" s="11">
        <f t="shared" si="1182"/>
        <v>3</v>
      </c>
      <c r="T5931" t="str">
        <f t="shared" si="1183"/>
        <v>إضافى كامل</v>
      </c>
    </row>
    <row r="5932" spans="1:20" ht="18" x14ac:dyDescent="0.25">
      <c r="A5932" s="21">
        <v>116</v>
      </c>
      <c r="B5932" s="22">
        <v>28283</v>
      </c>
      <c r="C5932" t="s">
        <v>543</v>
      </c>
      <c r="D5932" s="8">
        <v>45617</v>
      </c>
      <c r="E5932" t="s">
        <v>24</v>
      </c>
      <c r="F5932">
        <v>1</v>
      </c>
      <c r="G5932" s="9" t="s">
        <v>16</v>
      </c>
      <c r="H5932" s="10"/>
      <c r="I5932" s="12">
        <v>0.37556712962962963</v>
      </c>
      <c r="J5932" s="12">
        <v>0.59114583333333337</v>
      </c>
      <c r="L5932" s="11">
        <f t="shared" si="1175"/>
        <v>1</v>
      </c>
      <c r="M5932" s="11">
        <f t="shared" si="1176"/>
        <v>2</v>
      </c>
      <c r="N5932" s="11">
        <f t="shared" si="1177"/>
        <v>2</v>
      </c>
      <c r="O5932" s="11">
        <f t="shared" si="1178"/>
        <v>1</v>
      </c>
      <c r="P5932" s="11">
        <f t="shared" si="1179"/>
        <v>3</v>
      </c>
      <c r="Q5932" s="11">
        <f t="shared" si="1180"/>
        <v>1.5</v>
      </c>
      <c r="R5932" s="11">
        <f t="shared" si="1181"/>
        <v>1</v>
      </c>
      <c r="S5932" s="11">
        <f t="shared" si="1182"/>
        <v>3</v>
      </c>
      <c r="T5932" t="str">
        <f t="shared" si="1183"/>
        <v>إضافى كامل</v>
      </c>
    </row>
    <row r="5933" spans="1:20" ht="18" x14ac:dyDescent="0.25">
      <c r="A5933" s="21">
        <v>116</v>
      </c>
      <c r="B5933" s="22">
        <v>28283</v>
      </c>
      <c r="C5933" t="s">
        <v>543</v>
      </c>
      <c r="D5933" s="8">
        <v>45618</v>
      </c>
      <c r="E5933" t="s">
        <v>15</v>
      </c>
      <c r="F5933">
        <v>1</v>
      </c>
      <c r="G5933" s="9" t="s">
        <v>16</v>
      </c>
      <c r="H5933" s="10"/>
      <c r="L5933" s="11">
        <f t="shared" si="1175"/>
        <v>1</v>
      </c>
      <c r="M5933" s="11">
        <f t="shared" si="1176"/>
        <v>2</v>
      </c>
      <c r="N5933" s="11">
        <f t="shared" si="1177"/>
        <v>2</v>
      </c>
      <c r="O5933" s="11">
        <f t="shared" si="1178"/>
        <v>1</v>
      </c>
      <c r="P5933" s="11">
        <f t="shared" si="1179"/>
        <v>3</v>
      </c>
      <c r="Q5933" s="11">
        <f t="shared" si="1180"/>
        <v>1.5</v>
      </c>
      <c r="R5933" s="11">
        <f t="shared" si="1181"/>
        <v>1</v>
      </c>
      <c r="S5933" s="11">
        <f t="shared" si="1182"/>
        <v>3</v>
      </c>
      <c r="T5933" t="str">
        <f t="shared" si="1183"/>
        <v>إضافى كامل</v>
      </c>
    </row>
    <row r="5934" spans="1:20" ht="18" x14ac:dyDescent="0.25">
      <c r="A5934" s="21">
        <v>116</v>
      </c>
      <c r="B5934" s="22">
        <v>28283</v>
      </c>
      <c r="C5934" t="s">
        <v>543</v>
      </c>
      <c r="D5934" s="8">
        <v>45619</v>
      </c>
      <c r="E5934" t="s">
        <v>18</v>
      </c>
      <c r="F5934">
        <v>1</v>
      </c>
      <c r="G5934" s="9" t="s">
        <v>16</v>
      </c>
      <c r="H5934" s="10"/>
      <c r="L5934" s="11">
        <f t="shared" si="1175"/>
        <v>1</v>
      </c>
      <c r="M5934" s="11">
        <f t="shared" si="1176"/>
        <v>2</v>
      </c>
      <c r="N5934" s="11">
        <f t="shared" si="1177"/>
        <v>2</v>
      </c>
      <c r="O5934" s="11">
        <f t="shared" si="1178"/>
        <v>1</v>
      </c>
      <c r="P5934" s="11">
        <f t="shared" si="1179"/>
        <v>3</v>
      </c>
      <c r="Q5934" s="11">
        <f t="shared" si="1180"/>
        <v>1.5</v>
      </c>
      <c r="R5934" s="11">
        <f t="shared" si="1181"/>
        <v>1</v>
      </c>
      <c r="S5934" s="11">
        <f t="shared" si="1182"/>
        <v>3</v>
      </c>
      <c r="T5934" t="str">
        <f t="shared" si="1183"/>
        <v>إضافى كامل</v>
      </c>
    </row>
    <row r="5935" spans="1:20" ht="18" x14ac:dyDescent="0.25">
      <c r="A5935" s="21">
        <v>116</v>
      </c>
      <c r="B5935" s="22">
        <v>28283</v>
      </c>
      <c r="C5935" t="s">
        <v>543</v>
      </c>
      <c r="D5935" s="8">
        <v>45620</v>
      </c>
      <c r="E5935" t="s">
        <v>20</v>
      </c>
      <c r="F5935">
        <v>1</v>
      </c>
      <c r="G5935" s="9" t="s">
        <v>16</v>
      </c>
      <c r="H5935" s="10"/>
      <c r="L5935" s="11">
        <f t="shared" si="1175"/>
        <v>1</v>
      </c>
      <c r="M5935" s="11">
        <f t="shared" si="1176"/>
        <v>2</v>
      </c>
      <c r="N5935" s="11">
        <f t="shared" si="1177"/>
        <v>2</v>
      </c>
      <c r="O5935" s="11">
        <f t="shared" si="1178"/>
        <v>1</v>
      </c>
      <c r="P5935" s="11">
        <f t="shared" si="1179"/>
        <v>3</v>
      </c>
      <c r="Q5935" s="11">
        <f t="shared" si="1180"/>
        <v>1.5</v>
      </c>
      <c r="R5935" s="11">
        <f t="shared" si="1181"/>
        <v>1</v>
      </c>
      <c r="S5935" s="11">
        <f t="shared" si="1182"/>
        <v>3</v>
      </c>
      <c r="T5935" t="str">
        <f t="shared" si="1183"/>
        <v>إضافى كامل</v>
      </c>
    </row>
    <row r="5936" spans="1:20" ht="18" x14ac:dyDescent="0.25">
      <c r="A5936" s="21">
        <v>116</v>
      </c>
      <c r="B5936" s="22">
        <v>28283</v>
      </c>
      <c r="C5936" t="s">
        <v>543</v>
      </c>
      <c r="D5936" s="8">
        <v>45621</v>
      </c>
      <c r="E5936" t="s">
        <v>21</v>
      </c>
      <c r="F5936">
        <v>1</v>
      </c>
      <c r="G5936" s="9" t="s">
        <v>16</v>
      </c>
      <c r="H5936" s="10"/>
      <c r="I5936" s="12">
        <v>0.37646990740740743</v>
      </c>
      <c r="J5936" s="12">
        <v>0.59037037037037032</v>
      </c>
      <c r="K5936" s="3" t="s">
        <v>7</v>
      </c>
      <c r="L5936" s="11">
        <f t="shared" si="1175"/>
        <v>1</v>
      </c>
      <c r="M5936" s="11">
        <f t="shared" si="1176"/>
        <v>2</v>
      </c>
      <c r="N5936" s="11">
        <f t="shared" si="1177"/>
        <v>2</v>
      </c>
      <c r="O5936" s="11">
        <f t="shared" si="1178"/>
        <v>1</v>
      </c>
      <c r="P5936" s="11">
        <f t="shared" si="1179"/>
        <v>3</v>
      </c>
      <c r="Q5936" s="11">
        <f t="shared" si="1180"/>
        <v>1.5</v>
      </c>
      <c r="R5936" s="11">
        <f t="shared" si="1181"/>
        <v>1</v>
      </c>
      <c r="S5936" s="11">
        <f t="shared" si="1182"/>
        <v>3</v>
      </c>
      <c r="T5936" t="str">
        <f t="shared" si="1183"/>
        <v>إضافى كامل</v>
      </c>
    </row>
    <row r="5937" spans="1:20" ht="18" x14ac:dyDescent="0.25">
      <c r="A5937" s="21">
        <v>116</v>
      </c>
      <c r="B5937" s="22">
        <v>28283</v>
      </c>
      <c r="C5937" t="s">
        <v>543</v>
      </c>
      <c r="D5937" s="8">
        <v>45622</v>
      </c>
      <c r="E5937" t="s">
        <v>22</v>
      </c>
      <c r="F5937">
        <v>1</v>
      </c>
      <c r="G5937" s="9" t="s">
        <v>16</v>
      </c>
      <c r="H5937" s="10"/>
      <c r="K5937" s="3" t="s">
        <v>56</v>
      </c>
      <c r="L5937" s="11">
        <f t="shared" si="1175"/>
        <v>0</v>
      </c>
      <c r="M5937" s="11">
        <f t="shared" si="1176"/>
        <v>2</v>
      </c>
      <c r="N5937" s="11">
        <f t="shared" si="1177"/>
        <v>1</v>
      </c>
      <c r="O5937" s="11">
        <f t="shared" si="1178"/>
        <v>1</v>
      </c>
      <c r="P5937" s="11">
        <f t="shared" si="1179"/>
        <v>2</v>
      </c>
      <c r="Q5937" s="11">
        <f t="shared" si="1180"/>
        <v>0</v>
      </c>
      <c r="R5937" s="11">
        <f t="shared" si="1181"/>
        <v>0</v>
      </c>
      <c r="S5937" s="11">
        <f t="shared" si="1182"/>
        <v>2</v>
      </c>
      <c r="T5937" t="str">
        <f t="shared" si="1183"/>
        <v>إضافى كامل</v>
      </c>
    </row>
    <row r="5938" spans="1:20" ht="18" x14ac:dyDescent="0.25">
      <c r="A5938" s="21">
        <v>116</v>
      </c>
      <c r="B5938" s="22">
        <v>28283</v>
      </c>
      <c r="C5938" t="s">
        <v>543</v>
      </c>
      <c r="D5938" s="8">
        <v>45623</v>
      </c>
      <c r="E5938" t="s">
        <v>23</v>
      </c>
      <c r="F5938">
        <v>1</v>
      </c>
      <c r="G5938" s="9" t="s">
        <v>16</v>
      </c>
      <c r="H5938" s="10"/>
      <c r="L5938" s="11">
        <f t="shared" si="1175"/>
        <v>1</v>
      </c>
      <c r="M5938" s="11">
        <f t="shared" si="1176"/>
        <v>1</v>
      </c>
      <c r="N5938" s="11">
        <f t="shared" si="1177"/>
        <v>1</v>
      </c>
      <c r="O5938" s="11">
        <f t="shared" si="1178"/>
        <v>1</v>
      </c>
      <c r="P5938" s="11">
        <f t="shared" si="1179"/>
        <v>2</v>
      </c>
      <c r="Q5938" s="11">
        <f t="shared" si="1180"/>
        <v>0</v>
      </c>
      <c r="R5938" s="11">
        <f t="shared" si="1181"/>
        <v>0</v>
      </c>
      <c r="S5938" s="11">
        <f t="shared" si="1182"/>
        <v>1</v>
      </c>
      <c r="T5938" t="str">
        <f t="shared" si="1183"/>
        <v>إضافى كامل</v>
      </c>
    </row>
    <row r="5939" spans="1:20" ht="18" x14ac:dyDescent="0.25">
      <c r="A5939" s="21">
        <v>116</v>
      </c>
      <c r="B5939" s="22">
        <v>28283</v>
      </c>
      <c r="C5939" t="s">
        <v>543</v>
      </c>
      <c r="D5939" s="8">
        <v>45624</v>
      </c>
      <c r="E5939" t="s">
        <v>24</v>
      </c>
      <c r="F5939">
        <v>1</v>
      </c>
      <c r="G5939" s="9" t="s">
        <v>16</v>
      </c>
      <c r="H5939" s="10"/>
      <c r="I5939" s="12">
        <v>0.40266203703703701</v>
      </c>
      <c r="J5939" s="12">
        <v>0.58532407407407405</v>
      </c>
      <c r="K5939" s="3" t="s">
        <v>7</v>
      </c>
      <c r="L5939" s="11">
        <f t="shared" si="1175"/>
        <v>1</v>
      </c>
      <c r="M5939" s="11">
        <f t="shared" si="1176"/>
        <v>1</v>
      </c>
      <c r="N5939" s="11">
        <f t="shared" si="1177"/>
        <v>1</v>
      </c>
      <c r="O5939" s="11">
        <f t="shared" si="1178"/>
        <v>1</v>
      </c>
      <c r="P5939" s="11">
        <f t="shared" si="1179"/>
        <v>2</v>
      </c>
      <c r="Q5939" s="11">
        <f t="shared" si="1180"/>
        <v>0</v>
      </c>
      <c r="R5939" s="11">
        <f t="shared" si="1181"/>
        <v>0</v>
      </c>
      <c r="S5939" s="11">
        <f t="shared" si="1182"/>
        <v>1</v>
      </c>
      <c r="T5939" t="str">
        <f t="shared" si="1183"/>
        <v>إضافى كامل</v>
      </c>
    </row>
    <row r="5940" spans="1:20" ht="18" x14ac:dyDescent="0.25">
      <c r="A5940" s="21">
        <v>116</v>
      </c>
      <c r="B5940" s="22">
        <v>28283</v>
      </c>
      <c r="C5940" t="s">
        <v>543</v>
      </c>
      <c r="D5940" s="8">
        <v>45625</v>
      </c>
      <c r="E5940" t="s">
        <v>15</v>
      </c>
      <c r="F5940">
        <v>1</v>
      </c>
      <c r="G5940" s="9" t="s">
        <v>16</v>
      </c>
      <c r="H5940" s="10"/>
      <c r="L5940" s="11">
        <f t="shared" si="1175"/>
        <v>1</v>
      </c>
      <c r="M5940" s="11">
        <f t="shared" si="1176"/>
        <v>2</v>
      </c>
      <c r="N5940" s="11">
        <f t="shared" si="1177"/>
        <v>0</v>
      </c>
      <c r="O5940" s="11">
        <f t="shared" si="1178"/>
        <v>1</v>
      </c>
      <c r="P5940" s="11">
        <f t="shared" si="1179"/>
        <v>1</v>
      </c>
      <c r="Q5940" s="11">
        <f t="shared" si="1180"/>
        <v>0</v>
      </c>
      <c r="R5940" s="11">
        <f t="shared" si="1181"/>
        <v>0</v>
      </c>
      <c r="S5940" s="11">
        <f t="shared" si="1182"/>
        <v>2</v>
      </c>
      <c r="T5940" t="str">
        <f t="shared" si="1183"/>
        <v>إضافى كامل</v>
      </c>
    </row>
    <row r="5941" spans="1:20" ht="18" x14ac:dyDescent="0.25">
      <c r="A5941" s="21">
        <v>116</v>
      </c>
      <c r="B5941" s="22">
        <v>28283</v>
      </c>
      <c r="C5941" t="s">
        <v>543</v>
      </c>
      <c r="D5941" s="8">
        <v>45626</v>
      </c>
      <c r="E5941" t="s">
        <v>18</v>
      </c>
      <c r="F5941">
        <v>1</v>
      </c>
      <c r="G5941" s="9" t="s">
        <v>16</v>
      </c>
      <c r="H5941" s="10"/>
      <c r="L5941" s="11">
        <f t="shared" si="1175"/>
        <v>1</v>
      </c>
      <c r="M5941" s="11">
        <f t="shared" si="1176"/>
        <v>2</v>
      </c>
      <c r="N5941" s="11">
        <f t="shared" si="1177"/>
        <v>0</v>
      </c>
      <c r="O5941" s="11">
        <f t="shared" si="1178"/>
        <v>1</v>
      </c>
      <c r="P5941" s="11">
        <f t="shared" si="1179"/>
        <v>1</v>
      </c>
      <c r="Q5941" s="11">
        <f t="shared" si="1180"/>
        <v>0</v>
      </c>
      <c r="R5941" s="11">
        <f t="shared" si="1181"/>
        <v>0</v>
      </c>
      <c r="S5941" s="11">
        <f t="shared" si="1182"/>
        <v>2</v>
      </c>
      <c r="T5941" t="str">
        <f t="shared" si="1183"/>
        <v>إضافى كامل</v>
      </c>
    </row>
    <row r="5942" spans="1:20" x14ac:dyDescent="0.25">
      <c r="A5942">
        <v>20</v>
      </c>
      <c r="B5942">
        <v>6830</v>
      </c>
      <c r="C5942" t="s">
        <v>544</v>
      </c>
      <c r="D5942" s="8">
        <v>45597</v>
      </c>
      <c r="E5942" t="s">
        <v>15</v>
      </c>
      <c r="F5942">
        <v>2</v>
      </c>
      <c r="G5942" s="9" t="s">
        <v>222</v>
      </c>
      <c r="H5942" s="10" t="s">
        <v>545</v>
      </c>
      <c r="K5942" s="3" t="str">
        <f>IF(AND(I5942&lt;=TIME(8,30,0),J5942&gt;=TIME(13,30,0),I5942&lt;&gt;""),"",IF(AND(I5942&gt;=TIME(8,31,0),I5942&lt;=TIME(8,40,0)),"تأخير",IF(AND(I5942&gt;=TIME(8,41,0),I5942&lt;=TIME(11,30,0),I5942&lt;&gt;""),"إذن ص",IF(AND(J5942&lt;TIME(13,30,0), J5942&lt;&gt;"",J5942&gt;=TIME(10,30,0)),"إذن م",IF(AND(OR(I5942="",J5942="",I5942=J5942,I5942&gt;TIME(11,30,0),J5942&lt;TIME(10,30,0)),AND(E5942&lt;&gt;"Friday")),"غائب","")))))</f>
        <v/>
      </c>
      <c r="L5942" s="11">
        <f t="shared" si="1175"/>
        <v>1</v>
      </c>
      <c r="M5942" s="11">
        <f t="shared" si="1176"/>
        <v>2</v>
      </c>
      <c r="N5942" s="11">
        <f t="shared" si="1177"/>
        <v>0</v>
      </c>
      <c r="O5942" s="11">
        <f t="shared" si="1178"/>
        <v>1</v>
      </c>
      <c r="P5942" s="11">
        <f t="shared" si="1179"/>
        <v>1</v>
      </c>
      <c r="Q5942" s="11">
        <f t="shared" si="1180"/>
        <v>0</v>
      </c>
      <c r="R5942" s="11">
        <f t="shared" si="1181"/>
        <v>0</v>
      </c>
      <c r="S5942" s="11">
        <f t="shared" si="1182"/>
        <v>2</v>
      </c>
      <c r="T5942" t="str">
        <f t="shared" si="1183"/>
        <v>إضافى كامل</v>
      </c>
    </row>
    <row r="5943" spans="1:20" x14ac:dyDescent="0.25">
      <c r="A5943">
        <v>20</v>
      </c>
      <c r="B5943">
        <v>6830</v>
      </c>
      <c r="C5943" t="s">
        <v>546</v>
      </c>
      <c r="D5943" s="8">
        <v>45598</v>
      </c>
      <c r="E5943" t="s">
        <v>18</v>
      </c>
      <c r="F5943">
        <v>2</v>
      </c>
      <c r="G5943" s="9" t="s">
        <v>222</v>
      </c>
      <c r="H5943" s="10" t="s">
        <v>547</v>
      </c>
      <c r="L5943" s="11">
        <f t="shared" si="1175"/>
        <v>1</v>
      </c>
      <c r="M5943" s="11">
        <f t="shared" si="1176"/>
        <v>2</v>
      </c>
      <c r="N5943" s="11">
        <f t="shared" si="1177"/>
        <v>0</v>
      </c>
      <c r="O5943" s="11">
        <f t="shared" si="1178"/>
        <v>1</v>
      </c>
      <c r="P5943" s="11">
        <f t="shared" si="1179"/>
        <v>1</v>
      </c>
      <c r="Q5943" s="11">
        <f t="shared" si="1180"/>
        <v>0</v>
      </c>
      <c r="R5943" s="11">
        <f t="shared" si="1181"/>
        <v>0</v>
      </c>
      <c r="S5943" s="11">
        <f t="shared" si="1182"/>
        <v>2</v>
      </c>
      <c r="T5943" t="str">
        <f t="shared" si="1183"/>
        <v>إضافى كامل</v>
      </c>
    </row>
    <row r="5944" spans="1:20" x14ac:dyDescent="0.25">
      <c r="A5944">
        <v>20</v>
      </c>
      <c r="B5944">
        <v>6830</v>
      </c>
      <c r="C5944" t="s">
        <v>546</v>
      </c>
      <c r="D5944" s="8">
        <v>45599</v>
      </c>
      <c r="E5944" t="s">
        <v>20</v>
      </c>
      <c r="F5944">
        <v>2</v>
      </c>
      <c r="G5944" s="9" t="s">
        <v>222</v>
      </c>
      <c r="H5944" s="10"/>
      <c r="I5944" s="12">
        <v>0.39122685185185185</v>
      </c>
      <c r="J5944" s="12">
        <v>0.56293981481481481</v>
      </c>
      <c r="L5944" s="11">
        <f t="shared" si="1175"/>
        <v>1</v>
      </c>
      <c r="M5944" s="11">
        <f t="shared" si="1176"/>
        <v>2</v>
      </c>
      <c r="N5944" s="11">
        <f t="shared" si="1177"/>
        <v>0</v>
      </c>
      <c r="O5944" s="11">
        <f t="shared" si="1178"/>
        <v>1</v>
      </c>
      <c r="P5944" s="11">
        <f t="shared" si="1179"/>
        <v>1</v>
      </c>
      <c r="Q5944" s="11">
        <f t="shared" si="1180"/>
        <v>0</v>
      </c>
      <c r="R5944" s="11">
        <f t="shared" si="1181"/>
        <v>0</v>
      </c>
      <c r="S5944" s="11">
        <f t="shared" si="1182"/>
        <v>2</v>
      </c>
      <c r="T5944" t="str">
        <f t="shared" si="1183"/>
        <v>إضافى كامل</v>
      </c>
    </row>
    <row r="5945" spans="1:20" x14ac:dyDescent="0.25">
      <c r="A5945">
        <v>20</v>
      </c>
      <c r="B5945">
        <v>6830</v>
      </c>
      <c r="C5945" t="s">
        <v>546</v>
      </c>
      <c r="D5945" s="8">
        <v>45600</v>
      </c>
      <c r="E5945" t="s">
        <v>21</v>
      </c>
      <c r="F5945">
        <v>2</v>
      </c>
      <c r="G5945" s="9" t="s">
        <v>222</v>
      </c>
      <c r="H5945" s="10"/>
      <c r="L5945" s="11">
        <f t="shared" si="1175"/>
        <v>1</v>
      </c>
      <c r="M5945" s="11">
        <f t="shared" si="1176"/>
        <v>2</v>
      </c>
      <c r="N5945" s="11">
        <f t="shared" si="1177"/>
        <v>0</v>
      </c>
      <c r="O5945" s="11">
        <f t="shared" si="1178"/>
        <v>1</v>
      </c>
      <c r="P5945" s="11">
        <f t="shared" si="1179"/>
        <v>1</v>
      </c>
      <c r="Q5945" s="11">
        <f t="shared" si="1180"/>
        <v>0</v>
      </c>
      <c r="R5945" s="11">
        <f t="shared" si="1181"/>
        <v>0</v>
      </c>
      <c r="S5945" s="11">
        <f t="shared" si="1182"/>
        <v>2</v>
      </c>
      <c r="T5945" t="str">
        <f t="shared" si="1183"/>
        <v>إضافى كامل</v>
      </c>
    </row>
    <row r="5946" spans="1:20" x14ac:dyDescent="0.25">
      <c r="A5946">
        <v>20</v>
      </c>
      <c r="B5946">
        <v>6830</v>
      </c>
      <c r="C5946" t="s">
        <v>546</v>
      </c>
      <c r="D5946" s="8">
        <v>45601</v>
      </c>
      <c r="E5946" t="s">
        <v>22</v>
      </c>
      <c r="F5946">
        <v>2</v>
      </c>
      <c r="G5946" s="9" t="s">
        <v>222</v>
      </c>
      <c r="H5946" s="10"/>
      <c r="I5946" s="12">
        <v>0.34372685185185187</v>
      </c>
      <c r="J5946" s="12">
        <v>0.43906250000000002</v>
      </c>
      <c r="K5946" s="3" t="s">
        <v>8</v>
      </c>
      <c r="L5946" s="11">
        <f t="shared" si="1175"/>
        <v>1</v>
      </c>
      <c r="M5946" s="11">
        <f t="shared" si="1176"/>
        <v>2</v>
      </c>
      <c r="N5946" s="11">
        <f t="shared" si="1177"/>
        <v>0</v>
      </c>
      <c r="O5946" s="11">
        <f t="shared" si="1178"/>
        <v>1</v>
      </c>
      <c r="P5946" s="11">
        <f t="shared" si="1179"/>
        <v>1</v>
      </c>
      <c r="Q5946" s="11">
        <f t="shared" si="1180"/>
        <v>0</v>
      </c>
      <c r="R5946" s="11">
        <f t="shared" si="1181"/>
        <v>0</v>
      </c>
      <c r="S5946" s="11">
        <f t="shared" si="1182"/>
        <v>2</v>
      </c>
      <c r="T5946" t="str">
        <f t="shared" si="1183"/>
        <v>إضافى كامل</v>
      </c>
    </row>
    <row r="5947" spans="1:20" x14ac:dyDescent="0.25">
      <c r="A5947">
        <v>20</v>
      </c>
      <c r="B5947">
        <v>6830</v>
      </c>
      <c r="C5947" t="s">
        <v>546</v>
      </c>
      <c r="D5947" s="8">
        <v>45602</v>
      </c>
      <c r="E5947" t="s">
        <v>23</v>
      </c>
      <c r="F5947">
        <v>2</v>
      </c>
      <c r="G5947" s="9" t="s">
        <v>222</v>
      </c>
      <c r="H5947" s="10"/>
      <c r="L5947" s="11">
        <f t="shared" si="1175"/>
        <v>1</v>
      </c>
      <c r="M5947" s="11">
        <f t="shared" si="1176"/>
        <v>2</v>
      </c>
      <c r="N5947" s="11">
        <f t="shared" si="1177"/>
        <v>0</v>
      </c>
      <c r="O5947" s="11">
        <f t="shared" si="1178"/>
        <v>0</v>
      </c>
      <c r="P5947" s="11">
        <f t="shared" si="1179"/>
        <v>0</v>
      </c>
      <c r="Q5947" s="11">
        <f t="shared" si="1180"/>
        <v>0</v>
      </c>
      <c r="R5947" s="11">
        <f t="shared" si="1181"/>
        <v>0</v>
      </c>
      <c r="S5947" s="11">
        <f t="shared" si="1182"/>
        <v>2</v>
      </c>
      <c r="T5947" t="str">
        <f t="shared" si="1183"/>
        <v>إضافى كامل</v>
      </c>
    </row>
    <row r="5948" spans="1:20" x14ac:dyDescent="0.25">
      <c r="A5948">
        <v>20</v>
      </c>
      <c r="B5948">
        <v>6830</v>
      </c>
      <c r="C5948" t="s">
        <v>546</v>
      </c>
      <c r="D5948" s="8">
        <v>45603</v>
      </c>
      <c r="E5948" t="s">
        <v>24</v>
      </c>
      <c r="F5948">
        <v>2</v>
      </c>
      <c r="G5948" s="9" t="s">
        <v>222</v>
      </c>
      <c r="H5948" s="10"/>
      <c r="I5948" s="12">
        <v>0.34765046296296298</v>
      </c>
      <c r="J5948" s="12">
        <v>0.56331018518518516</v>
      </c>
      <c r="L5948" s="11">
        <f t="shared" si="1175"/>
        <v>1</v>
      </c>
      <c r="M5948" s="11">
        <f t="shared" si="1176"/>
        <v>2</v>
      </c>
      <c r="N5948" s="11">
        <f t="shared" si="1177"/>
        <v>0</v>
      </c>
      <c r="O5948" s="11">
        <f t="shared" si="1178"/>
        <v>0</v>
      </c>
      <c r="P5948" s="11">
        <f t="shared" si="1179"/>
        <v>0</v>
      </c>
      <c r="Q5948" s="11">
        <f t="shared" si="1180"/>
        <v>0</v>
      </c>
      <c r="R5948" s="11">
        <f t="shared" si="1181"/>
        <v>0</v>
      </c>
      <c r="S5948" s="11">
        <f t="shared" si="1182"/>
        <v>2</v>
      </c>
      <c r="T5948" t="str">
        <f t="shared" si="1183"/>
        <v>إضافى كامل</v>
      </c>
    </row>
    <row r="5949" spans="1:20" x14ac:dyDescent="0.25">
      <c r="A5949">
        <v>20</v>
      </c>
      <c r="B5949">
        <v>6830</v>
      </c>
      <c r="C5949" t="s">
        <v>546</v>
      </c>
      <c r="D5949" s="8">
        <v>45604</v>
      </c>
      <c r="E5949" t="s">
        <v>15</v>
      </c>
      <c r="F5949">
        <v>2</v>
      </c>
      <c r="G5949" s="9" t="s">
        <v>222</v>
      </c>
      <c r="H5949" s="10"/>
      <c r="K5949" s="3" t="str">
        <f>IF(AND(I5949&lt;=TIME(8,30,0),J5949&gt;=TIME(13,30,0),I5949&lt;&gt;""),"",IF(AND(I5949&gt;=TIME(8,31,0),I5949&lt;=TIME(8,40,0)),"تأخير",IF(AND(I5949&gt;=TIME(8,41,0),I5949&lt;=TIME(11,30,0),I5949&lt;&gt;""),"إذن ص",IF(AND(J5949&lt;TIME(13,30,0), J5949&lt;&gt;"",J5949&gt;=TIME(10,30,0)),"إذن م",IF(AND(OR(I5949="",J5949="",I5949=J5949,I5949&gt;TIME(11,30,0),J5949&lt;TIME(10,30,0)),AND(E5949&lt;&gt;"Friday")),"غائب","")))))</f>
        <v/>
      </c>
      <c r="L5949" s="11">
        <f t="shared" si="1175"/>
        <v>1</v>
      </c>
      <c r="M5949" s="11">
        <f t="shared" si="1176"/>
        <v>2</v>
      </c>
      <c r="N5949" s="11">
        <f t="shared" si="1177"/>
        <v>0</v>
      </c>
      <c r="O5949" s="11">
        <f t="shared" si="1178"/>
        <v>0</v>
      </c>
      <c r="P5949" s="11">
        <f t="shared" si="1179"/>
        <v>0</v>
      </c>
      <c r="Q5949" s="11">
        <f t="shared" si="1180"/>
        <v>0</v>
      </c>
      <c r="R5949" s="11">
        <f t="shared" si="1181"/>
        <v>0</v>
      </c>
      <c r="S5949" s="11">
        <f t="shared" si="1182"/>
        <v>2</v>
      </c>
      <c r="T5949" t="str">
        <f t="shared" si="1183"/>
        <v>إضافى كامل</v>
      </c>
    </row>
    <row r="5950" spans="1:20" x14ac:dyDescent="0.25">
      <c r="A5950">
        <v>20</v>
      </c>
      <c r="B5950">
        <v>6830</v>
      </c>
      <c r="C5950" t="s">
        <v>546</v>
      </c>
      <c r="D5950" s="8">
        <v>45605</v>
      </c>
      <c r="E5950" t="s">
        <v>18</v>
      </c>
      <c r="F5950">
        <v>2</v>
      </c>
      <c r="G5950" s="9" t="s">
        <v>222</v>
      </c>
      <c r="H5950" s="10"/>
      <c r="L5950" s="11">
        <f t="shared" si="1175"/>
        <v>1</v>
      </c>
      <c r="M5950" s="11">
        <f t="shared" si="1176"/>
        <v>2</v>
      </c>
      <c r="N5950" s="11">
        <f t="shared" si="1177"/>
        <v>0</v>
      </c>
      <c r="O5950" s="11">
        <f t="shared" si="1178"/>
        <v>0</v>
      </c>
      <c r="P5950" s="11">
        <f t="shared" si="1179"/>
        <v>0</v>
      </c>
      <c r="Q5950" s="11">
        <f t="shared" si="1180"/>
        <v>0</v>
      </c>
      <c r="R5950" s="11">
        <f t="shared" si="1181"/>
        <v>0</v>
      </c>
      <c r="S5950" s="11">
        <f t="shared" si="1182"/>
        <v>2</v>
      </c>
      <c r="T5950" t="str">
        <f t="shared" si="1183"/>
        <v>إضافى كامل</v>
      </c>
    </row>
    <row r="5951" spans="1:20" x14ac:dyDescent="0.25">
      <c r="A5951">
        <v>20</v>
      </c>
      <c r="B5951">
        <v>6830</v>
      </c>
      <c r="C5951" t="s">
        <v>546</v>
      </c>
      <c r="D5951" s="8">
        <v>45606</v>
      </c>
      <c r="E5951" t="s">
        <v>20</v>
      </c>
      <c r="F5951">
        <v>2</v>
      </c>
      <c r="G5951" s="9" t="s">
        <v>222</v>
      </c>
      <c r="H5951" s="10"/>
      <c r="I5951" s="12">
        <v>0.3454976851851852</v>
      </c>
      <c r="J5951" s="12">
        <v>0.56276620370370367</v>
      </c>
      <c r="L5951" s="11">
        <f t="shared" si="1175"/>
        <v>1</v>
      </c>
      <c r="M5951" s="11">
        <f t="shared" si="1176"/>
        <v>2</v>
      </c>
      <c r="N5951" s="11">
        <f t="shared" si="1177"/>
        <v>0</v>
      </c>
      <c r="O5951" s="11">
        <f t="shared" si="1178"/>
        <v>0</v>
      </c>
      <c r="P5951" s="11">
        <f t="shared" si="1179"/>
        <v>0</v>
      </c>
      <c r="Q5951" s="11">
        <f t="shared" si="1180"/>
        <v>0</v>
      </c>
      <c r="R5951" s="11">
        <f t="shared" si="1181"/>
        <v>0</v>
      </c>
      <c r="S5951" s="11">
        <f t="shared" si="1182"/>
        <v>2</v>
      </c>
      <c r="T5951" t="str">
        <f t="shared" si="1183"/>
        <v>إضافى كامل</v>
      </c>
    </row>
    <row r="5952" spans="1:20" x14ac:dyDescent="0.25">
      <c r="A5952">
        <v>20</v>
      </c>
      <c r="B5952">
        <v>6830</v>
      </c>
      <c r="C5952" t="s">
        <v>546</v>
      </c>
      <c r="D5952" s="8">
        <v>45607</v>
      </c>
      <c r="E5952" t="s">
        <v>21</v>
      </c>
      <c r="F5952">
        <v>2</v>
      </c>
      <c r="G5952" s="9" t="s">
        <v>222</v>
      </c>
      <c r="H5952" s="10"/>
      <c r="L5952" s="11">
        <f t="shared" si="1175"/>
        <v>1</v>
      </c>
      <c r="M5952" s="11">
        <f t="shared" si="1176"/>
        <v>2</v>
      </c>
      <c r="N5952" s="11">
        <f t="shared" si="1177"/>
        <v>0</v>
      </c>
      <c r="O5952" s="11">
        <f t="shared" si="1178"/>
        <v>0</v>
      </c>
      <c r="P5952" s="11">
        <f t="shared" si="1179"/>
        <v>0</v>
      </c>
      <c r="Q5952" s="11">
        <f t="shared" si="1180"/>
        <v>0</v>
      </c>
      <c r="R5952" s="11">
        <f t="shared" si="1181"/>
        <v>0</v>
      </c>
      <c r="S5952" s="11">
        <f t="shared" si="1182"/>
        <v>2</v>
      </c>
      <c r="T5952" t="str">
        <f t="shared" si="1183"/>
        <v>إضافى كامل</v>
      </c>
    </row>
    <row r="5953" spans="1:20" x14ac:dyDescent="0.25">
      <c r="A5953">
        <v>20</v>
      </c>
      <c r="B5953">
        <v>6830</v>
      </c>
      <c r="C5953" t="s">
        <v>546</v>
      </c>
      <c r="D5953" s="8">
        <v>45608</v>
      </c>
      <c r="E5953" t="s">
        <v>22</v>
      </c>
      <c r="F5953">
        <v>2</v>
      </c>
      <c r="G5953" s="9" t="s">
        <v>222</v>
      </c>
      <c r="H5953" s="10"/>
      <c r="K5953" s="3" t="s">
        <v>56</v>
      </c>
      <c r="L5953" s="11">
        <f t="shared" si="1175"/>
        <v>0</v>
      </c>
      <c r="M5953" s="11">
        <f t="shared" si="1176"/>
        <v>2</v>
      </c>
      <c r="N5953" s="11">
        <f t="shared" si="1177"/>
        <v>0</v>
      </c>
      <c r="O5953" s="11">
        <f t="shared" si="1178"/>
        <v>0</v>
      </c>
      <c r="P5953" s="11">
        <f t="shared" si="1179"/>
        <v>0</v>
      </c>
      <c r="Q5953" s="11">
        <f t="shared" si="1180"/>
        <v>0</v>
      </c>
      <c r="R5953" s="11">
        <f t="shared" si="1181"/>
        <v>0</v>
      </c>
      <c r="S5953" s="11">
        <f t="shared" si="1182"/>
        <v>2</v>
      </c>
      <c r="T5953" t="str">
        <f t="shared" si="1183"/>
        <v>إضافى كامل</v>
      </c>
    </row>
    <row r="5954" spans="1:20" x14ac:dyDescent="0.25">
      <c r="A5954">
        <v>20</v>
      </c>
      <c r="B5954">
        <v>6830</v>
      </c>
      <c r="C5954" t="s">
        <v>546</v>
      </c>
      <c r="D5954" s="8">
        <v>45609</v>
      </c>
      <c r="E5954" t="s">
        <v>23</v>
      </c>
      <c r="F5954">
        <v>2</v>
      </c>
      <c r="G5954" s="9" t="s">
        <v>222</v>
      </c>
      <c r="H5954" s="10"/>
      <c r="L5954" s="11">
        <f t="shared" ref="L5954:L6017" si="1184">IF(AND(OR(K5954= "حالة وفاة",K5954="إذن م",K5954="إذن ص",K5954="بدل راحة",K5954="انصراف",K5954="اجازة",K5954="راحة",K5954="مأمورية",K5954="مأمورية م",K5954="مأمورية ص",K5954="Online",K5954="حضور",K5954="بدل سهر",E5954="Friday",K5954=""),E5954&lt;&gt;""),1,0)</f>
        <v>1</v>
      </c>
      <c r="M5954" s="11">
        <f t="shared" ref="M5954:M6017" si="1185">COUNTIF(K5954:K5983,"غائب")</f>
        <v>1</v>
      </c>
      <c r="N5954" s="11">
        <f t="shared" ref="N5954:N6017" si="1186">COUNTIF(K5954:K5983,"إذن ص")</f>
        <v>0</v>
      </c>
      <c r="O5954" s="11">
        <f t="shared" ref="O5954:O6017" si="1187">COUNTIF(K5954:K5983,"إذن م")</f>
        <v>0</v>
      </c>
      <c r="P5954" s="11">
        <f t="shared" si="1179"/>
        <v>0</v>
      </c>
      <c r="Q5954" s="11">
        <f t="shared" si="1180"/>
        <v>0</v>
      </c>
      <c r="R5954" s="11">
        <f t="shared" si="1181"/>
        <v>0</v>
      </c>
      <c r="S5954" s="11">
        <f t="shared" si="1182"/>
        <v>1</v>
      </c>
      <c r="T5954" t="str">
        <f t="shared" si="1183"/>
        <v>إضافى كامل</v>
      </c>
    </row>
    <row r="5955" spans="1:20" x14ac:dyDescent="0.25">
      <c r="A5955">
        <v>20</v>
      </c>
      <c r="B5955">
        <v>6830</v>
      </c>
      <c r="C5955" t="s">
        <v>546</v>
      </c>
      <c r="D5955" s="8">
        <v>45610</v>
      </c>
      <c r="E5955" t="s">
        <v>24</v>
      </c>
      <c r="F5955">
        <v>2</v>
      </c>
      <c r="G5955" s="9" t="s">
        <v>222</v>
      </c>
      <c r="H5955" s="10"/>
      <c r="I5955" s="12">
        <v>0.3465625</v>
      </c>
      <c r="J5955" s="12">
        <v>0.72469907407407408</v>
      </c>
      <c r="L5955" s="11">
        <f t="shared" si="1184"/>
        <v>1</v>
      </c>
      <c r="M5955" s="11">
        <f t="shared" si="1185"/>
        <v>1</v>
      </c>
      <c r="N5955" s="11">
        <f t="shared" si="1186"/>
        <v>0</v>
      </c>
      <c r="O5955" s="11">
        <f t="shared" si="1187"/>
        <v>0</v>
      </c>
      <c r="P5955" s="11">
        <f t="shared" ref="P5955:P6018" si="1188">N5955+O5955</f>
        <v>0</v>
      </c>
      <c r="Q5955" s="11">
        <f t="shared" ref="Q5955:Q6018" si="1189">IF(AND(P5955&gt;2,P5955&lt;&gt;0),P5955*3/6,0)</f>
        <v>0</v>
      </c>
      <c r="R5955" s="11">
        <f t="shared" ref="R5955:R6018" si="1190">INT(Q5955)</f>
        <v>0</v>
      </c>
      <c r="S5955" s="11">
        <f t="shared" ref="S5955:S6018" si="1191">R5955+M5955</f>
        <v>1</v>
      </c>
      <c r="T5955" t="str">
        <f t="shared" ref="T5955:T6018" si="1192">IF(AND(OR(S5955&lt;=0,S5955&gt;0),S5955&lt;5),"إضافى كامل",IF(AND(OR(S5955=5,S5955=6,S5955&lt;7),S5955&lt;&gt;""),"نصف إضافى","لا يستحق"))</f>
        <v>إضافى كامل</v>
      </c>
    </row>
    <row r="5956" spans="1:20" x14ac:dyDescent="0.25">
      <c r="A5956">
        <v>20</v>
      </c>
      <c r="B5956">
        <v>6830</v>
      </c>
      <c r="C5956" t="s">
        <v>546</v>
      </c>
      <c r="D5956" s="8">
        <v>45611</v>
      </c>
      <c r="E5956" t="s">
        <v>15</v>
      </c>
      <c r="F5956">
        <v>2</v>
      </c>
      <c r="G5956" s="9" t="s">
        <v>222</v>
      </c>
      <c r="H5956" s="10"/>
      <c r="L5956" s="11">
        <f t="shared" si="1184"/>
        <v>1</v>
      </c>
      <c r="M5956" s="11">
        <f t="shared" si="1185"/>
        <v>1</v>
      </c>
      <c r="N5956" s="11">
        <f t="shared" si="1186"/>
        <v>0</v>
      </c>
      <c r="O5956" s="11">
        <f t="shared" si="1187"/>
        <v>0</v>
      </c>
      <c r="P5956" s="11">
        <f t="shared" si="1188"/>
        <v>0</v>
      </c>
      <c r="Q5956" s="11">
        <f t="shared" si="1189"/>
        <v>0</v>
      </c>
      <c r="R5956" s="11">
        <f t="shared" si="1190"/>
        <v>0</v>
      </c>
      <c r="S5956" s="11">
        <f t="shared" si="1191"/>
        <v>1</v>
      </c>
      <c r="T5956" t="str">
        <f t="shared" si="1192"/>
        <v>إضافى كامل</v>
      </c>
    </row>
    <row r="5957" spans="1:20" x14ac:dyDescent="0.25">
      <c r="A5957">
        <v>20</v>
      </c>
      <c r="B5957">
        <v>6830</v>
      </c>
      <c r="C5957" t="s">
        <v>546</v>
      </c>
      <c r="D5957" s="8">
        <v>45612</v>
      </c>
      <c r="E5957" t="s">
        <v>18</v>
      </c>
      <c r="F5957">
        <v>2</v>
      </c>
      <c r="G5957" s="9" t="s">
        <v>222</v>
      </c>
      <c r="H5957" s="10"/>
      <c r="L5957" s="11">
        <f t="shared" si="1184"/>
        <v>1</v>
      </c>
      <c r="M5957" s="11">
        <f t="shared" si="1185"/>
        <v>1</v>
      </c>
      <c r="N5957" s="11">
        <f t="shared" si="1186"/>
        <v>0</v>
      </c>
      <c r="O5957" s="11">
        <f t="shared" si="1187"/>
        <v>0</v>
      </c>
      <c r="P5957" s="11">
        <f t="shared" si="1188"/>
        <v>0</v>
      </c>
      <c r="Q5957" s="11">
        <f t="shared" si="1189"/>
        <v>0</v>
      </c>
      <c r="R5957" s="11">
        <f t="shared" si="1190"/>
        <v>0</v>
      </c>
      <c r="S5957" s="11">
        <f t="shared" si="1191"/>
        <v>1</v>
      </c>
      <c r="T5957" t="str">
        <f t="shared" si="1192"/>
        <v>إضافى كامل</v>
      </c>
    </row>
    <row r="5958" spans="1:20" x14ac:dyDescent="0.25">
      <c r="A5958">
        <v>20</v>
      </c>
      <c r="B5958">
        <v>6830</v>
      </c>
      <c r="C5958" t="s">
        <v>546</v>
      </c>
      <c r="D5958" s="8">
        <v>45613</v>
      </c>
      <c r="E5958" t="s">
        <v>20</v>
      </c>
      <c r="F5958">
        <v>2</v>
      </c>
      <c r="G5958" s="9" t="s">
        <v>222</v>
      </c>
      <c r="H5958" s="10"/>
      <c r="I5958" s="12">
        <v>0.34803240740740743</v>
      </c>
      <c r="J5958" s="12">
        <v>0.56293981481481481</v>
      </c>
      <c r="L5958" s="11">
        <f t="shared" si="1184"/>
        <v>1</v>
      </c>
      <c r="M5958" s="11">
        <f t="shared" si="1185"/>
        <v>1</v>
      </c>
      <c r="N5958" s="11">
        <f t="shared" si="1186"/>
        <v>0</v>
      </c>
      <c r="O5958" s="11">
        <f t="shared" si="1187"/>
        <v>0</v>
      </c>
      <c r="P5958" s="11">
        <f t="shared" si="1188"/>
        <v>0</v>
      </c>
      <c r="Q5958" s="11">
        <f t="shared" si="1189"/>
        <v>0</v>
      </c>
      <c r="R5958" s="11">
        <f t="shared" si="1190"/>
        <v>0</v>
      </c>
      <c r="S5958" s="11">
        <f t="shared" si="1191"/>
        <v>1</v>
      </c>
      <c r="T5958" t="str">
        <f t="shared" si="1192"/>
        <v>إضافى كامل</v>
      </c>
    </row>
    <row r="5959" spans="1:20" x14ac:dyDescent="0.25">
      <c r="A5959">
        <v>20</v>
      </c>
      <c r="B5959">
        <v>6830</v>
      </c>
      <c r="C5959" t="s">
        <v>546</v>
      </c>
      <c r="D5959" s="8">
        <v>45614</v>
      </c>
      <c r="E5959" t="s">
        <v>21</v>
      </c>
      <c r="F5959">
        <v>2</v>
      </c>
      <c r="G5959" s="9" t="s">
        <v>222</v>
      </c>
      <c r="H5959" s="10"/>
      <c r="L5959" s="11">
        <f t="shared" si="1184"/>
        <v>1</v>
      </c>
      <c r="M5959" s="11">
        <f t="shared" si="1185"/>
        <v>1</v>
      </c>
      <c r="N5959" s="11">
        <f t="shared" si="1186"/>
        <v>0</v>
      </c>
      <c r="O5959" s="11">
        <f t="shared" si="1187"/>
        <v>0</v>
      </c>
      <c r="P5959" s="11">
        <f t="shared" si="1188"/>
        <v>0</v>
      </c>
      <c r="Q5959" s="11">
        <f t="shared" si="1189"/>
        <v>0</v>
      </c>
      <c r="R5959" s="11">
        <f t="shared" si="1190"/>
        <v>0</v>
      </c>
      <c r="S5959" s="11">
        <f t="shared" si="1191"/>
        <v>1</v>
      </c>
      <c r="T5959" t="str">
        <f t="shared" si="1192"/>
        <v>إضافى كامل</v>
      </c>
    </row>
    <row r="5960" spans="1:20" x14ac:dyDescent="0.25">
      <c r="A5960">
        <v>20</v>
      </c>
      <c r="B5960">
        <v>6830</v>
      </c>
      <c r="C5960" t="s">
        <v>546</v>
      </c>
      <c r="D5960" s="8">
        <v>45615</v>
      </c>
      <c r="E5960" t="s">
        <v>22</v>
      </c>
      <c r="F5960">
        <v>2</v>
      </c>
      <c r="G5960" s="9" t="s">
        <v>222</v>
      </c>
      <c r="H5960" s="10" t="s">
        <v>548</v>
      </c>
      <c r="K5960" s="3" t="s">
        <v>31</v>
      </c>
      <c r="L5960" s="11">
        <f t="shared" si="1184"/>
        <v>1</v>
      </c>
      <c r="M5960" s="11">
        <f t="shared" si="1185"/>
        <v>1</v>
      </c>
      <c r="N5960" s="11">
        <f t="shared" si="1186"/>
        <v>0</v>
      </c>
      <c r="O5960" s="11">
        <f t="shared" si="1187"/>
        <v>0</v>
      </c>
      <c r="P5960" s="11">
        <f t="shared" si="1188"/>
        <v>0</v>
      </c>
      <c r="Q5960" s="11">
        <f t="shared" si="1189"/>
        <v>0</v>
      </c>
      <c r="R5960" s="11">
        <f t="shared" si="1190"/>
        <v>0</v>
      </c>
      <c r="S5960" s="11">
        <f t="shared" si="1191"/>
        <v>1</v>
      </c>
      <c r="T5960" t="str">
        <f t="shared" si="1192"/>
        <v>إضافى كامل</v>
      </c>
    </row>
    <row r="5961" spans="1:20" x14ac:dyDescent="0.25">
      <c r="A5961">
        <v>20</v>
      </c>
      <c r="B5961">
        <v>6830</v>
      </c>
      <c r="C5961" t="s">
        <v>546</v>
      </c>
      <c r="D5961" s="8">
        <v>45616</v>
      </c>
      <c r="E5961" t="s">
        <v>23</v>
      </c>
      <c r="F5961">
        <v>2</v>
      </c>
      <c r="G5961" s="9" t="s">
        <v>222</v>
      </c>
      <c r="H5961" s="10"/>
      <c r="L5961" s="11">
        <f t="shared" si="1184"/>
        <v>1</v>
      </c>
      <c r="M5961" s="11">
        <f t="shared" si="1185"/>
        <v>1</v>
      </c>
      <c r="N5961" s="11">
        <f t="shared" si="1186"/>
        <v>0</v>
      </c>
      <c r="O5961" s="11">
        <f t="shared" si="1187"/>
        <v>0</v>
      </c>
      <c r="P5961" s="11">
        <f t="shared" si="1188"/>
        <v>0</v>
      </c>
      <c r="Q5961" s="11">
        <f t="shared" si="1189"/>
        <v>0</v>
      </c>
      <c r="R5961" s="11">
        <f t="shared" si="1190"/>
        <v>0</v>
      </c>
      <c r="S5961" s="11">
        <f t="shared" si="1191"/>
        <v>1</v>
      </c>
      <c r="T5961" t="str">
        <f t="shared" si="1192"/>
        <v>إضافى كامل</v>
      </c>
    </row>
    <row r="5962" spans="1:20" x14ac:dyDescent="0.25">
      <c r="A5962">
        <v>20</v>
      </c>
      <c r="B5962">
        <v>6830</v>
      </c>
      <c r="C5962" t="s">
        <v>546</v>
      </c>
      <c r="D5962" s="8">
        <v>45617</v>
      </c>
      <c r="E5962" t="s">
        <v>24</v>
      </c>
      <c r="F5962">
        <v>2</v>
      </c>
      <c r="G5962" s="9" t="s">
        <v>222</v>
      </c>
      <c r="H5962" s="10"/>
      <c r="I5962" s="12">
        <v>0.35155092592592591</v>
      </c>
      <c r="J5962" s="12">
        <v>0.56409722222222225</v>
      </c>
      <c r="L5962" s="11">
        <f t="shared" si="1184"/>
        <v>1</v>
      </c>
      <c r="M5962" s="11">
        <f t="shared" si="1185"/>
        <v>1</v>
      </c>
      <c r="N5962" s="11">
        <f t="shared" si="1186"/>
        <v>0</v>
      </c>
      <c r="O5962" s="11">
        <f t="shared" si="1187"/>
        <v>0</v>
      </c>
      <c r="P5962" s="11">
        <f t="shared" si="1188"/>
        <v>0</v>
      </c>
      <c r="Q5962" s="11">
        <f t="shared" si="1189"/>
        <v>0</v>
      </c>
      <c r="R5962" s="11">
        <f t="shared" si="1190"/>
        <v>0</v>
      </c>
      <c r="S5962" s="11">
        <f t="shared" si="1191"/>
        <v>1</v>
      </c>
      <c r="T5962" t="str">
        <f t="shared" si="1192"/>
        <v>إضافى كامل</v>
      </c>
    </row>
    <row r="5963" spans="1:20" x14ac:dyDescent="0.25">
      <c r="A5963">
        <v>20</v>
      </c>
      <c r="B5963">
        <v>6830</v>
      </c>
      <c r="C5963" t="s">
        <v>546</v>
      </c>
      <c r="D5963" s="8">
        <v>45618</v>
      </c>
      <c r="E5963" t="s">
        <v>15</v>
      </c>
      <c r="F5963">
        <v>2</v>
      </c>
      <c r="G5963" s="9" t="s">
        <v>222</v>
      </c>
      <c r="H5963" s="10"/>
      <c r="L5963" s="11">
        <f t="shared" si="1184"/>
        <v>1</v>
      </c>
      <c r="M5963" s="11">
        <f t="shared" si="1185"/>
        <v>1</v>
      </c>
      <c r="N5963" s="11">
        <f t="shared" si="1186"/>
        <v>0</v>
      </c>
      <c r="O5963" s="11">
        <f t="shared" si="1187"/>
        <v>0</v>
      </c>
      <c r="P5963" s="11">
        <f t="shared" si="1188"/>
        <v>0</v>
      </c>
      <c r="Q5963" s="11">
        <f t="shared" si="1189"/>
        <v>0</v>
      </c>
      <c r="R5963" s="11">
        <f t="shared" si="1190"/>
        <v>0</v>
      </c>
      <c r="S5963" s="11">
        <f t="shared" si="1191"/>
        <v>1</v>
      </c>
      <c r="T5963" t="str">
        <f t="shared" si="1192"/>
        <v>إضافى كامل</v>
      </c>
    </row>
    <row r="5964" spans="1:20" x14ac:dyDescent="0.25">
      <c r="A5964">
        <v>20</v>
      </c>
      <c r="B5964">
        <v>6830</v>
      </c>
      <c r="C5964" t="s">
        <v>546</v>
      </c>
      <c r="D5964" s="8">
        <v>45619</v>
      </c>
      <c r="E5964" t="s">
        <v>18</v>
      </c>
      <c r="F5964">
        <v>2</v>
      </c>
      <c r="G5964" s="9" t="s">
        <v>222</v>
      </c>
      <c r="H5964" s="10"/>
      <c r="L5964" s="11">
        <f t="shared" si="1184"/>
        <v>1</v>
      </c>
      <c r="M5964" s="11">
        <f t="shared" si="1185"/>
        <v>1</v>
      </c>
      <c r="N5964" s="11">
        <f t="shared" si="1186"/>
        <v>0</v>
      </c>
      <c r="O5964" s="11">
        <f t="shared" si="1187"/>
        <v>0</v>
      </c>
      <c r="P5964" s="11">
        <f t="shared" si="1188"/>
        <v>0</v>
      </c>
      <c r="Q5964" s="11">
        <f t="shared" si="1189"/>
        <v>0</v>
      </c>
      <c r="R5964" s="11">
        <f t="shared" si="1190"/>
        <v>0</v>
      </c>
      <c r="S5964" s="11">
        <f t="shared" si="1191"/>
        <v>1</v>
      </c>
      <c r="T5964" t="str">
        <f t="shared" si="1192"/>
        <v>إضافى كامل</v>
      </c>
    </row>
    <row r="5965" spans="1:20" x14ac:dyDescent="0.25">
      <c r="A5965">
        <v>20</v>
      </c>
      <c r="B5965">
        <v>6830</v>
      </c>
      <c r="C5965" t="s">
        <v>546</v>
      </c>
      <c r="D5965" s="8">
        <v>45620</v>
      </c>
      <c r="E5965" t="s">
        <v>20</v>
      </c>
      <c r="F5965">
        <v>2</v>
      </c>
      <c r="G5965" s="9" t="s">
        <v>222</v>
      </c>
      <c r="H5965" s="10"/>
      <c r="I5965" s="12">
        <v>0.34890046296296295</v>
      </c>
      <c r="J5965" s="12">
        <v>0.56278935185185186</v>
      </c>
      <c r="L5965" s="11">
        <f t="shared" si="1184"/>
        <v>1</v>
      </c>
      <c r="M5965" s="11">
        <f t="shared" si="1185"/>
        <v>1</v>
      </c>
      <c r="N5965" s="11">
        <f t="shared" si="1186"/>
        <v>0</v>
      </c>
      <c r="O5965" s="11">
        <f t="shared" si="1187"/>
        <v>0</v>
      </c>
      <c r="P5965" s="11">
        <f t="shared" si="1188"/>
        <v>0</v>
      </c>
      <c r="Q5965" s="11">
        <f t="shared" si="1189"/>
        <v>0</v>
      </c>
      <c r="R5965" s="11">
        <f t="shared" si="1190"/>
        <v>0</v>
      </c>
      <c r="S5965" s="11">
        <f t="shared" si="1191"/>
        <v>1</v>
      </c>
      <c r="T5965" t="str">
        <f t="shared" si="1192"/>
        <v>إضافى كامل</v>
      </c>
    </row>
    <row r="5966" spans="1:20" x14ac:dyDescent="0.25">
      <c r="A5966">
        <v>20</v>
      </c>
      <c r="B5966">
        <v>6830</v>
      </c>
      <c r="C5966" t="s">
        <v>546</v>
      </c>
      <c r="D5966" s="8">
        <v>45621</v>
      </c>
      <c r="E5966" t="s">
        <v>21</v>
      </c>
      <c r="F5966">
        <v>2</v>
      </c>
      <c r="G5966" s="9" t="s">
        <v>222</v>
      </c>
      <c r="H5966" s="10"/>
      <c r="L5966" s="11">
        <f t="shared" si="1184"/>
        <v>1</v>
      </c>
      <c r="M5966" s="11">
        <f t="shared" si="1185"/>
        <v>1</v>
      </c>
      <c r="N5966" s="11">
        <f t="shared" si="1186"/>
        <v>0</v>
      </c>
      <c r="O5966" s="11">
        <f t="shared" si="1187"/>
        <v>0</v>
      </c>
      <c r="P5966" s="11">
        <f t="shared" si="1188"/>
        <v>0</v>
      </c>
      <c r="Q5966" s="11">
        <f t="shared" si="1189"/>
        <v>0</v>
      </c>
      <c r="R5966" s="11">
        <f t="shared" si="1190"/>
        <v>0</v>
      </c>
      <c r="S5966" s="11">
        <f t="shared" si="1191"/>
        <v>1</v>
      </c>
      <c r="T5966" t="str">
        <f t="shared" si="1192"/>
        <v>إضافى كامل</v>
      </c>
    </row>
    <row r="5967" spans="1:20" x14ac:dyDescent="0.25">
      <c r="A5967">
        <v>20</v>
      </c>
      <c r="B5967">
        <v>6830</v>
      </c>
      <c r="C5967" t="s">
        <v>546</v>
      </c>
      <c r="D5967" s="8">
        <v>45622</v>
      </c>
      <c r="E5967" t="s">
        <v>22</v>
      </c>
      <c r="F5967">
        <v>2</v>
      </c>
      <c r="G5967" s="9" t="s">
        <v>222</v>
      </c>
      <c r="H5967" s="10"/>
      <c r="I5967" s="12">
        <v>0.34932870370370372</v>
      </c>
      <c r="J5967" s="12">
        <v>0.56718749999999996</v>
      </c>
      <c r="L5967" s="11">
        <f t="shared" si="1184"/>
        <v>1</v>
      </c>
      <c r="M5967" s="11">
        <f t="shared" si="1185"/>
        <v>1</v>
      </c>
      <c r="N5967" s="11">
        <f t="shared" si="1186"/>
        <v>0</v>
      </c>
      <c r="O5967" s="11">
        <f t="shared" si="1187"/>
        <v>0</v>
      </c>
      <c r="P5967" s="11">
        <f t="shared" si="1188"/>
        <v>0</v>
      </c>
      <c r="Q5967" s="11">
        <f t="shared" si="1189"/>
        <v>0</v>
      </c>
      <c r="R5967" s="11">
        <f t="shared" si="1190"/>
        <v>0</v>
      </c>
      <c r="S5967" s="11">
        <f t="shared" si="1191"/>
        <v>1</v>
      </c>
      <c r="T5967" t="str">
        <f t="shared" si="1192"/>
        <v>إضافى كامل</v>
      </c>
    </row>
    <row r="5968" spans="1:20" x14ac:dyDescent="0.25">
      <c r="A5968">
        <v>20</v>
      </c>
      <c r="B5968">
        <v>6830</v>
      </c>
      <c r="C5968" t="s">
        <v>546</v>
      </c>
      <c r="D5968" s="8">
        <v>45623</v>
      </c>
      <c r="E5968" t="s">
        <v>23</v>
      </c>
      <c r="F5968">
        <v>2</v>
      </c>
      <c r="G5968" s="9" t="s">
        <v>222</v>
      </c>
      <c r="H5968" s="10"/>
      <c r="L5968" s="11">
        <f t="shared" si="1184"/>
        <v>1</v>
      </c>
      <c r="M5968" s="11">
        <f t="shared" si="1185"/>
        <v>1</v>
      </c>
      <c r="N5968" s="11">
        <f t="shared" si="1186"/>
        <v>0</v>
      </c>
      <c r="O5968" s="11">
        <f t="shared" si="1187"/>
        <v>0</v>
      </c>
      <c r="P5968" s="11">
        <f t="shared" si="1188"/>
        <v>0</v>
      </c>
      <c r="Q5968" s="11">
        <f t="shared" si="1189"/>
        <v>0</v>
      </c>
      <c r="R5968" s="11">
        <f t="shared" si="1190"/>
        <v>0</v>
      </c>
      <c r="S5968" s="11">
        <f t="shared" si="1191"/>
        <v>1</v>
      </c>
      <c r="T5968" t="str">
        <f t="shared" si="1192"/>
        <v>إضافى كامل</v>
      </c>
    </row>
    <row r="5969" spans="1:20" x14ac:dyDescent="0.25">
      <c r="A5969">
        <v>20</v>
      </c>
      <c r="B5969">
        <v>6830</v>
      </c>
      <c r="C5969" t="s">
        <v>546</v>
      </c>
      <c r="D5969" s="8">
        <v>45624</v>
      </c>
      <c r="E5969" t="s">
        <v>24</v>
      </c>
      <c r="F5969">
        <v>2</v>
      </c>
      <c r="G5969" s="9" t="s">
        <v>222</v>
      </c>
      <c r="H5969" s="10"/>
      <c r="K5969" s="3" t="s">
        <v>56</v>
      </c>
      <c r="L5969" s="11">
        <f t="shared" si="1184"/>
        <v>0</v>
      </c>
      <c r="M5969" s="11">
        <f t="shared" si="1185"/>
        <v>1</v>
      </c>
      <c r="N5969" s="11">
        <f t="shared" si="1186"/>
        <v>0</v>
      </c>
      <c r="O5969" s="11">
        <f t="shared" si="1187"/>
        <v>0</v>
      </c>
      <c r="P5969" s="11">
        <f t="shared" si="1188"/>
        <v>0</v>
      </c>
      <c r="Q5969" s="11">
        <f t="shared" si="1189"/>
        <v>0</v>
      </c>
      <c r="R5969" s="11">
        <f t="shared" si="1190"/>
        <v>0</v>
      </c>
      <c r="S5969" s="11">
        <f t="shared" si="1191"/>
        <v>1</v>
      </c>
      <c r="T5969" t="str">
        <f t="shared" si="1192"/>
        <v>إضافى كامل</v>
      </c>
    </row>
    <row r="5970" spans="1:20" x14ac:dyDescent="0.25">
      <c r="A5970">
        <v>20</v>
      </c>
      <c r="B5970">
        <v>6830</v>
      </c>
      <c r="C5970" t="s">
        <v>546</v>
      </c>
      <c r="D5970" s="8">
        <v>45625</v>
      </c>
      <c r="E5970" t="s">
        <v>15</v>
      </c>
      <c r="F5970">
        <v>2</v>
      </c>
      <c r="G5970" s="9" t="s">
        <v>222</v>
      </c>
      <c r="H5970" s="10"/>
      <c r="L5970" s="11">
        <f t="shared" si="1184"/>
        <v>1</v>
      </c>
      <c r="M5970" s="11">
        <f t="shared" si="1185"/>
        <v>0</v>
      </c>
      <c r="N5970" s="11">
        <f t="shared" si="1186"/>
        <v>0</v>
      </c>
      <c r="O5970" s="11">
        <f t="shared" si="1187"/>
        <v>0</v>
      </c>
      <c r="P5970" s="11">
        <f t="shared" si="1188"/>
        <v>0</v>
      </c>
      <c r="Q5970" s="11">
        <f t="shared" si="1189"/>
        <v>0</v>
      </c>
      <c r="R5970" s="11">
        <f t="shared" si="1190"/>
        <v>0</v>
      </c>
      <c r="S5970" s="11">
        <f t="shared" si="1191"/>
        <v>0</v>
      </c>
      <c r="T5970" t="str">
        <f t="shared" si="1192"/>
        <v>إضافى كامل</v>
      </c>
    </row>
    <row r="5971" spans="1:20" x14ac:dyDescent="0.25">
      <c r="A5971">
        <v>20</v>
      </c>
      <c r="B5971">
        <v>6830</v>
      </c>
      <c r="C5971" t="s">
        <v>546</v>
      </c>
      <c r="D5971" s="8">
        <v>45626</v>
      </c>
      <c r="E5971" t="s">
        <v>18</v>
      </c>
      <c r="F5971">
        <v>2</v>
      </c>
      <c r="G5971" s="9" t="s">
        <v>222</v>
      </c>
      <c r="H5971" s="10"/>
      <c r="L5971" s="11">
        <f t="shared" si="1184"/>
        <v>1</v>
      </c>
      <c r="M5971" s="11">
        <f t="shared" si="1185"/>
        <v>0</v>
      </c>
      <c r="N5971" s="11">
        <f t="shared" si="1186"/>
        <v>0</v>
      </c>
      <c r="O5971" s="11">
        <f t="shared" si="1187"/>
        <v>0</v>
      </c>
      <c r="P5971" s="11">
        <f t="shared" si="1188"/>
        <v>0</v>
      </c>
      <c r="Q5971" s="11">
        <f t="shared" si="1189"/>
        <v>0</v>
      </c>
      <c r="R5971" s="11">
        <f t="shared" si="1190"/>
        <v>0</v>
      </c>
      <c r="S5971" s="11">
        <f t="shared" si="1191"/>
        <v>0</v>
      </c>
      <c r="T5971" t="str">
        <f t="shared" si="1192"/>
        <v>إضافى كامل</v>
      </c>
    </row>
    <row r="5972" spans="1:20" ht="15.75" x14ac:dyDescent="0.25">
      <c r="A5972">
        <v>10</v>
      </c>
      <c r="B5972">
        <v>3187</v>
      </c>
      <c r="C5972" s="16" t="s">
        <v>549</v>
      </c>
      <c r="D5972" s="8">
        <v>45597</v>
      </c>
      <c r="E5972" t="s">
        <v>15</v>
      </c>
      <c r="F5972">
        <v>1</v>
      </c>
      <c r="G5972" s="9" t="s">
        <v>16</v>
      </c>
      <c r="H5972" s="15" t="s">
        <v>545</v>
      </c>
      <c r="K5972" s="3" t="str">
        <f>IF(AND(I5972&lt;=TIME(9,0,0),J5972&gt;=TIME(14,0,0),I5972&lt;&gt;""),"",IF(AND(I5972&gt;=TIME(9,1,0),I5972&lt;=TIME(9,10,0)),"تأخير",IF(AND(I5972&gt;=TIME(9,11,0),I5972&lt;=TIME(12,0,0),I5972&lt;&gt;""),"إذن ص",IF(AND(J5972&lt;TIME(14,0,0), J5972&lt;&gt;"",J5972&gt;=TIME(11,0,0)),"إذن م",IF(AND(OR(I5972="",J5972="",I5972=J5972,I5972&gt;TIME(12,0,0),J5972&lt;TIME(11,0,0)),AND(E5972&lt;&gt;"Friday")),"غائب","")))))</f>
        <v/>
      </c>
      <c r="L5972" s="11">
        <f t="shared" si="1184"/>
        <v>1</v>
      </c>
      <c r="M5972" s="11">
        <f t="shared" si="1185"/>
        <v>0</v>
      </c>
      <c r="N5972" s="11">
        <f t="shared" si="1186"/>
        <v>0</v>
      </c>
      <c r="O5972" s="11">
        <f t="shared" si="1187"/>
        <v>0</v>
      </c>
      <c r="P5972" s="11">
        <f t="shared" si="1188"/>
        <v>0</v>
      </c>
      <c r="Q5972" s="11">
        <f t="shared" si="1189"/>
        <v>0</v>
      </c>
      <c r="R5972" s="11">
        <f t="shared" si="1190"/>
        <v>0</v>
      </c>
      <c r="S5972" s="11">
        <f t="shared" si="1191"/>
        <v>0</v>
      </c>
      <c r="T5972" t="str">
        <f t="shared" si="1192"/>
        <v>إضافى كامل</v>
      </c>
    </row>
    <row r="5973" spans="1:20" x14ac:dyDescent="0.25">
      <c r="A5973">
        <v>10</v>
      </c>
      <c r="B5973">
        <v>3187</v>
      </c>
      <c r="C5973" t="s">
        <v>550</v>
      </c>
      <c r="D5973" s="8">
        <v>45598</v>
      </c>
      <c r="E5973" t="s">
        <v>18</v>
      </c>
      <c r="F5973">
        <v>1</v>
      </c>
      <c r="G5973" s="9" t="s">
        <v>16</v>
      </c>
      <c r="H5973" s="10"/>
      <c r="K5973" s="3" t="s">
        <v>19</v>
      </c>
      <c r="L5973" s="11">
        <f t="shared" si="1184"/>
        <v>1</v>
      </c>
      <c r="M5973" s="11">
        <f t="shared" si="1185"/>
        <v>0</v>
      </c>
      <c r="N5973" s="11">
        <f t="shared" si="1186"/>
        <v>0</v>
      </c>
      <c r="O5973" s="11">
        <f t="shared" si="1187"/>
        <v>0</v>
      </c>
      <c r="P5973" s="11">
        <f t="shared" si="1188"/>
        <v>0</v>
      </c>
      <c r="Q5973" s="11">
        <f t="shared" si="1189"/>
        <v>0</v>
      </c>
      <c r="R5973" s="11">
        <f t="shared" si="1190"/>
        <v>0</v>
      </c>
      <c r="S5973" s="11">
        <f t="shared" si="1191"/>
        <v>0</v>
      </c>
      <c r="T5973" t="str">
        <f t="shared" si="1192"/>
        <v>إضافى كامل</v>
      </c>
    </row>
    <row r="5974" spans="1:20" x14ac:dyDescent="0.25">
      <c r="A5974">
        <v>10</v>
      </c>
      <c r="B5974">
        <v>3187</v>
      </c>
      <c r="C5974" t="s">
        <v>550</v>
      </c>
      <c r="D5974" s="8">
        <v>45599</v>
      </c>
      <c r="E5974" t="s">
        <v>20</v>
      </c>
      <c r="F5974">
        <v>1</v>
      </c>
      <c r="G5974" s="9" t="s">
        <v>16</v>
      </c>
      <c r="H5974" s="10"/>
      <c r="I5974" s="12">
        <v>0.35851851851851851</v>
      </c>
      <c r="J5974" s="12">
        <v>0.59282407407407411</v>
      </c>
      <c r="K5974" s="3" t="str">
        <f t="shared" ref="K5974:K5979" si="1193">IF(AND(I5974&lt;=TIME(9,0,0),J5974&gt;=TIME(14,0,0),I5974&lt;&gt;""),"",IF(AND(I5974&gt;=TIME(9,1,0),I5974&lt;=TIME(9,10,0)),"تأخير",IF(AND(I5974&gt;=TIME(9,11,0),I5974&lt;=TIME(12,0,0),I5974&lt;&gt;""),"إذن ص",IF(AND(J5974&lt;TIME(14,0,0), J5974&lt;&gt;"",J5974&gt;=TIME(11,0,0)),"إذن م",IF(AND(OR(I5974="",J5974="",I5974=J5974,I5974&gt;TIME(12,0,0),J5974&lt;TIME(11,0,0)),AND(E5974&lt;&gt;"Friday")),"غائب","")))))</f>
        <v/>
      </c>
      <c r="L5974" s="11">
        <f t="shared" si="1184"/>
        <v>1</v>
      </c>
      <c r="M5974" s="11">
        <f t="shared" si="1185"/>
        <v>0</v>
      </c>
      <c r="N5974" s="11">
        <f t="shared" si="1186"/>
        <v>0</v>
      </c>
      <c r="O5974" s="11">
        <f t="shared" si="1187"/>
        <v>0</v>
      </c>
      <c r="P5974" s="11">
        <f t="shared" si="1188"/>
        <v>0</v>
      </c>
      <c r="Q5974" s="11">
        <f t="shared" si="1189"/>
        <v>0</v>
      </c>
      <c r="R5974" s="11">
        <f t="shared" si="1190"/>
        <v>0</v>
      </c>
      <c r="S5974" s="11">
        <f t="shared" si="1191"/>
        <v>0</v>
      </c>
      <c r="T5974" t="str">
        <f t="shared" si="1192"/>
        <v>إضافى كامل</v>
      </c>
    </row>
    <row r="5975" spans="1:20" x14ac:dyDescent="0.25">
      <c r="A5975">
        <v>10</v>
      </c>
      <c r="B5975">
        <v>3187</v>
      </c>
      <c r="C5975" t="s">
        <v>550</v>
      </c>
      <c r="D5975" s="8">
        <v>45600</v>
      </c>
      <c r="E5975" t="s">
        <v>21</v>
      </c>
      <c r="F5975">
        <v>1</v>
      </c>
      <c r="G5975" s="9" t="s">
        <v>16</v>
      </c>
      <c r="H5975" s="10"/>
      <c r="I5975" s="12">
        <v>0.35271990740740738</v>
      </c>
      <c r="J5975" s="12">
        <v>0.58891203703703698</v>
      </c>
      <c r="K5975" s="3" t="str">
        <f t="shared" si="1193"/>
        <v/>
      </c>
      <c r="L5975" s="11">
        <f t="shared" si="1184"/>
        <v>1</v>
      </c>
      <c r="M5975" s="11">
        <f t="shared" si="1185"/>
        <v>0</v>
      </c>
      <c r="N5975" s="11">
        <f t="shared" si="1186"/>
        <v>0</v>
      </c>
      <c r="O5975" s="11">
        <f t="shared" si="1187"/>
        <v>0</v>
      </c>
      <c r="P5975" s="11">
        <f t="shared" si="1188"/>
        <v>0</v>
      </c>
      <c r="Q5975" s="11">
        <f t="shared" si="1189"/>
        <v>0</v>
      </c>
      <c r="R5975" s="11">
        <f t="shared" si="1190"/>
        <v>0</v>
      </c>
      <c r="S5975" s="11">
        <f t="shared" si="1191"/>
        <v>0</v>
      </c>
      <c r="T5975" t="str">
        <f t="shared" si="1192"/>
        <v>إضافى كامل</v>
      </c>
    </row>
    <row r="5976" spans="1:20" x14ac:dyDescent="0.25">
      <c r="A5976">
        <v>10</v>
      </c>
      <c r="B5976">
        <v>3187</v>
      </c>
      <c r="C5976" t="s">
        <v>550</v>
      </c>
      <c r="D5976" s="8">
        <v>45601</v>
      </c>
      <c r="E5976" t="s">
        <v>22</v>
      </c>
      <c r="F5976">
        <v>1</v>
      </c>
      <c r="G5976" s="9" t="s">
        <v>16</v>
      </c>
      <c r="H5976" s="10"/>
      <c r="I5976" s="12">
        <v>0.34877314814814814</v>
      </c>
      <c r="J5976" s="12">
        <v>0.59480324074074076</v>
      </c>
      <c r="K5976" s="3" t="str">
        <f t="shared" si="1193"/>
        <v/>
      </c>
      <c r="L5976" s="11">
        <f t="shared" si="1184"/>
        <v>1</v>
      </c>
      <c r="M5976" s="11">
        <f t="shared" si="1185"/>
        <v>0</v>
      </c>
      <c r="N5976" s="11">
        <f t="shared" si="1186"/>
        <v>0</v>
      </c>
      <c r="O5976" s="11">
        <f t="shared" si="1187"/>
        <v>0</v>
      </c>
      <c r="P5976" s="11">
        <f t="shared" si="1188"/>
        <v>0</v>
      </c>
      <c r="Q5976" s="11">
        <f t="shared" si="1189"/>
        <v>0</v>
      </c>
      <c r="R5976" s="11">
        <f t="shared" si="1190"/>
        <v>0</v>
      </c>
      <c r="S5976" s="11">
        <f t="shared" si="1191"/>
        <v>0</v>
      </c>
      <c r="T5976" t="str">
        <f t="shared" si="1192"/>
        <v>إضافى كامل</v>
      </c>
    </row>
    <row r="5977" spans="1:20" x14ac:dyDescent="0.25">
      <c r="A5977">
        <v>10</v>
      </c>
      <c r="B5977">
        <v>3187</v>
      </c>
      <c r="C5977" t="s">
        <v>550</v>
      </c>
      <c r="D5977" s="8">
        <v>45602</v>
      </c>
      <c r="E5977" t="s">
        <v>23</v>
      </c>
      <c r="F5977">
        <v>1</v>
      </c>
      <c r="G5977" s="9" t="s">
        <v>16</v>
      </c>
      <c r="H5977" s="10"/>
      <c r="I5977" s="12"/>
      <c r="J5977" s="12"/>
      <c r="L5977" s="11">
        <f t="shared" si="1184"/>
        <v>1</v>
      </c>
      <c r="M5977" s="11">
        <f t="shared" si="1185"/>
        <v>0</v>
      </c>
      <c r="N5977" s="11">
        <f t="shared" si="1186"/>
        <v>0</v>
      </c>
      <c r="O5977" s="11">
        <f t="shared" si="1187"/>
        <v>0</v>
      </c>
      <c r="P5977" s="11">
        <f t="shared" si="1188"/>
        <v>0</v>
      </c>
      <c r="Q5977" s="11">
        <f t="shared" si="1189"/>
        <v>0</v>
      </c>
      <c r="R5977" s="11">
        <f t="shared" si="1190"/>
        <v>0</v>
      </c>
      <c r="S5977" s="11">
        <f t="shared" si="1191"/>
        <v>0</v>
      </c>
      <c r="T5977" t="str">
        <f t="shared" si="1192"/>
        <v>إضافى كامل</v>
      </c>
    </row>
    <row r="5978" spans="1:20" x14ac:dyDescent="0.25">
      <c r="A5978">
        <v>10</v>
      </c>
      <c r="B5978">
        <v>3187</v>
      </c>
      <c r="C5978" t="s">
        <v>550</v>
      </c>
      <c r="D5978" s="8">
        <v>45603</v>
      </c>
      <c r="E5978" t="s">
        <v>24</v>
      </c>
      <c r="F5978">
        <v>1</v>
      </c>
      <c r="G5978" s="9" t="s">
        <v>16</v>
      </c>
      <c r="H5978" s="10"/>
      <c r="I5978" s="12"/>
      <c r="J5978" s="12"/>
      <c r="L5978" s="11">
        <f t="shared" si="1184"/>
        <v>1</v>
      </c>
      <c r="M5978" s="11">
        <f t="shared" si="1185"/>
        <v>0</v>
      </c>
      <c r="N5978" s="11">
        <f t="shared" si="1186"/>
        <v>0</v>
      </c>
      <c r="O5978" s="11">
        <f t="shared" si="1187"/>
        <v>0</v>
      </c>
      <c r="P5978" s="11">
        <f t="shared" si="1188"/>
        <v>0</v>
      </c>
      <c r="Q5978" s="11">
        <f t="shared" si="1189"/>
        <v>0</v>
      </c>
      <c r="R5978" s="11">
        <f t="shared" si="1190"/>
        <v>0</v>
      </c>
      <c r="S5978" s="11">
        <f t="shared" si="1191"/>
        <v>0</v>
      </c>
      <c r="T5978" t="str">
        <f t="shared" si="1192"/>
        <v>إضافى كامل</v>
      </c>
    </row>
    <row r="5979" spans="1:20" x14ac:dyDescent="0.25">
      <c r="A5979">
        <v>10</v>
      </c>
      <c r="B5979">
        <v>3187</v>
      </c>
      <c r="C5979" t="s">
        <v>550</v>
      </c>
      <c r="D5979" s="8">
        <v>45604</v>
      </c>
      <c r="E5979" t="s">
        <v>15</v>
      </c>
      <c r="F5979">
        <v>1</v>
      </c>
      <c r="G5979" s="9" t="s">
        <v>16</v>
      </c>
      <c r="H5979" s="10"/>
      <c r="K5979" s="3" t="str">
        <f t="shared" si="1193"/>
        <v/>
      </c>
      <c r="L5979" s="11">
        <f t="shared" si="1184"/>
        <v>1</v>
      </c>
      <c r="M5979" s="11">
        <f t="shared" si="1185"/>
        <v>0</v>
      </c>
      <c r="N5979" s="11">
        <f t="shared" si="1186"/>
        <v>0</v>
      </c>
      <c r="O5979" s="11">
        <f t="shared" si="1187"/>
        <v>0</v>
      </c>
      <c r="P5979" s="11">
        <f t="shared" si="1188"/>
        <v>0</v>
      </c>
      <c r="Q5979" s="11">
        <f t="shared" si="1189"/>
        <v>0</v>
      </c>
      <c r="R5979" s="11">
        <f t="shared" si="1190"/>
        <v>0</v>
      </c>
      <c r="S5979" s="11">
        <f t="shared" si="1191"/>
        <v>0</v>
      </c>
      <c r="T5979" t="str">
        <f t="shared" si="1192"/>
        <v>إضافى كامل</v>
      </c>
    </row>
    <row r="5980" spans="1:20" x14ac:dyDescent="0.25">
      <c r="A5980">
        <v>10</v>
      </c>
      <c r="B5980">
        <v>3187</v>
      </c>
      <c r="C5980" t="s">
        <v>550</v>
      </c>
      <c r="D5980" s="8">
        <v>45605</v>
      </c>
      <c r="E5980" t="s">
        <v>18</v>
      </c>
      <c r="F5980">
        <v>1</v>
      </c>
      <c r="G5980" s="9" t="s">
        <v>16</v>
      </c>
      <c r="H5980" s="10"/>
      <c r="K5980" s="3" t="s">
        <v>19</v>
      </c>
      <c r="L5980" s="11">
        <f t="shared" si="1184"/>
        <v>1</v>
      </c>
      <c r="M5980" s="11">
        <f t="shared" si="1185"/>
        <v>0</v>
      </c>
      <c r="N5980" s="11">
        <f t="shared" si="1186"/>
        <v>0</v>
      </c>
      <c r="O5980" s="11">
        <f t="shared" si="1187"/>
        <v>0</v>
      </c>
      <c r="P5980" s="11">
        <f t="shared" si="1188"/>
        <v>0</v>
      </c>
      <c r="Q5980" s="11">
        <f t="shared" si="1189"/>
        <v>0</v>
      </c>
      <c r="R5980" s="11">
        <f t="shared" si="1190"/>
        <v>0</v>
      </c>
      <c r="S5980" s="11">
        <f t="shared" si="1191"/>
        <v>0</v>
      </c>
      <c r="T5980" t="str">
        <f t="shared" si="1192"/>
        <v>إضافى كامل</v>
      </c>
    </row>
    <row r="5981" spans="1:20" x14ac:dyDescent="0.25">
      <c r="A5981">
        <v>10</v>
      </c>
      <c r="B5981">
        <v>3187</v>
      </c>
      <c r="C5981" t="s">
        <v>550</v>
      </c>
      <c r="D5981" s="8">
        <v>45606</v>
      </c>
      <c r="E5981" t="s">
        <v>20</v>
      </c>
      <c r="F5981">
        <v>1</v>
      </c>
      <c r="G5981" s="9" t="s">
        <v>16</v>
      </c>
      <c r="H5981" s="10"/>
      <c r="I5981" s="12">
        <v>0.35399305555555555</v>
      </c>
      <c r="J5981" s="12">
        <v>0.5962615740740741</v>
      </c>
      <c r="K5981" s="3" t="str">
        <f t="shared" ref="K5981:K5986" si="1194">IF(AND(I5981&lt;=TIME(9,0,0),J5981&gt;=TIME(14,0,0),I5981&lt;&gt;""),"",IF(AND(I5981&gt;=TIME(9,1,0),I5981&lt;=TIME(9,10,0)),"تأخير",IF(AND(I5981&gt;=TIME(9,11,0),I5981&lt;=TIME(12,0,0),I5981&lt;&gt;""),"إذن ص",IF(AND(J5981&lt;TIME(14,0,0), J5981&lt;&gt;"",J5981&gt;=TIME(11,0,0)),"إذن م",IF(AND(OR(I5981="",J5981="",I5981=J5981,I5981&gt;TIME(12,0,0),J5981&lt;TIME(11,0,0)),AND(E5981&lt;&gt;"Friday")),"غائب","")))))</f>
        <v/>
      </c>
      <c r="L5981" s="11">
        <f t="shared" si="1184"/>
        <v>1</v>
      </c>
      <c r="M5981" s="11">
        <f t="shared" si="1185"/>
        <v>0</v>
      </c>
      <c r="N5981" s="11">
        <f t="shared" si="1186"/>
        <v>0</v>
      </c>
      <c r="O5981" s="11">
        <f t="shared" si="1187"/>
        <v>0</v>
      </c>
      <c r="P5981" s="11">
        <f t="shared" si="1188"/>
        <v>0</v>
      </c>
      <c r="Q5981" s="11">
        <f t="shared" si="1189"/>
        <v>0</v>
      </c>
      <c r="R5981" s="11">
        <f t="shared" si="1190"/>
        <v>0</v>
      </c>
      <c r="S5981" s="11">
        <f t="shared" si="1191"/>
        <v>0</v>
      </c>
      <c r="T5981" t="str">
        <f t="shared" si="1192"/>
        <v>إضافى كامل</v>
      </c>
    </row>
    <row r="5982" spans="1:20" x14ac:dyDescent="0.25">
      <c r="A5982">
        <v>10</v>
      </c>
      <c r="B5982">
        <v>3187</v>
      </c>
      <c r="C5982" t="s">
        <v>550</v>
      </c>
      <c r="D5982" s="8">
        <v>45607</v>
      </c>
      <c r="E5982" t="s">
        <v>21</v>
      </c>
      <c r="F5982">
        <v>1</v>
      </c>
      <c r="G5982" s="9" t="s">
        <v>16</v>
      </c>
      <c r="H5982" s="10"/>
      <c r="I5982" s="12">
        <v>0.37486111111111109</v>
      </c>
      <c r="J5982" s="12">
        <v>0.59017361111111111</v>
      </c>
      <c r="K5982" s="3" t="str">
        <f t="shared" si="1194"/>
        <v/>
      </c>
      <c r="L5982" s="11">
        <f t="shared" si="1184"/>
        <v>1</v>
      </c>
      <c r="M5982" s="11">
        <f t="shared" si="1185"/>
        <v>0</v>
      </c>
      <c r="N5982" s="11">
        <f t="shared" si="1186"/>
        <v>0</v>
      </c>
      <c r="O5982" s="11">
        <f t="shared" si="1187"/>
        <v>1</v>
      </c>
      <c r="P5982" s="11">
        <f t="shared" si="1188"/>
        <v>1</v>
      </c>
      <c r="Q5982" s="11">
        <f t="shared" si="1189"/>
        <v>0</v>
      </c>
      <c r="R5982" s="11">
        <f t="shared" si="1190"/>
        <v>0</v>
      </c>
      <c r="S5982" s="11">
        <f t="shared" si="1191"/>
        <v>0</v>
      </c>
      <c r="T5982" t="str">
        <f t="shared" si="1192"/>
        <v>إضافى كامل</v>
      </c>
    </row>
    <row r="5983" spans="1:20" x14ac:dyDescent="0.25">
      <c r="A5983">
        <v>10</v>
      </c>
      <c r="B5983">
        <v>3187</v>
      </c>
      <c r="C5983" t="s">
        <v>550</v>
      </c>
      <c r="D5983" s="8">
        <v>45608</v>
      </c>
      <c r="E5983" t="s">
        <v>22</v>
      </c>
      <c r="F5983">
        <v>1</v>
      </c>
      <c r="G5983" s="9" t="s">
        <v>16</v>
      </c>
      <c r="H5983" s="10"/>
      <c r="I5983" s="12">
        <v>0.36138888888888887</v>
      </c>
      <c r="J5983" s="12">
        <v>0.59311342592592597</v>
      </c>
      <c r="K5983" s="3" t="str">
        <f t="shared" si="1194"/>
        <v/>
      </c>
      <c r="L5983" s="11">
        <f t="shared" si="1184"/>
        <v>1</v>
      </c>
      <c r="M5983" s="11">
        <f t="shared" si="1185"/>
        <v>1</v>
      </c>
      <c r="N5983" s="11">
        <f t="shared" si="1186"/>
        <v>0</v>
      </c>
      <c r="O5983" s="11">
        <f t="shared" si="1187"/>
        <v>1</v>
      </c>
      <c r="P5983" s="11">
        <f t="shared" si="1188"/>
        <v>1</v>
      </c>
      <c r="Q5983" s="11">
        <f t="shared" si="1189"/>
        <v>0</v>
      </c>
      <c r="R5983" s="11">
        <f t="shared" si="1190"/>
        <v>0</v>
      </c>
      <c r="S5983" s="11">
        <f t="shared" si="1191"/>
        <v>1</v>
      </c>
      <c r="T5983" t="str">
        <f t="shared" si="1192"/>
        <v>إضافى كامل</v>
      </c>
    </row>
    <row r="5984" spans="1:20" x14ac:dyDescent="0.25">
      <c r="A5984">
        <v>10</v>
      </c>
      <c r="B5984">
        <v>3187</v>
      </c>
      <c r="C5984" t="s">
        <v>550</v>
      </c>
      <c r="D5984" s="8">
        <v>45609</v>
      </c>
      <c r="E5984" t="s">
        <v>23</v>
      </c>
      <c r="F5984">
        <v>1</v>
      </c>
      <c r="G5984" s="9" t="s">
        <v>16</v>
      </c>
      <c r="H5984" s="10"/>
      <c r="L5984" s="11">
        <f t="shared" si="1184"/>
        <v>1</v>
      </c>
      <c r="M5984" s="11">
        <f t="shared" si="1185"/>
        <v>2</v>
      </c>
      <c r="N5984" s="11">
        <f t="shared" si="1186"/>
        <v>0</v>
      </c>
      <c r="O5984" s="11">
        <f t="shared" si="1187"/>
        <v>1</v>
      </c>
      <c r="P5984" s="11">
        <f t="shared" si="1188"/>
        <v>1</v>
      </c>
      <c r="Q5984" s="11">
        <f t="shared" si="1189"/>
        <v>0</v>
      </c>
      <c r="R5984" s="11">
        <f t="shared" si="1190"/>
        <v>0</v>
      </c>
      <c r="S5984" s="11">
        <f t="shared" si="1191"/>
        <v>2</v>
      </c>
      <c r="T5984" t="str">
        <f t="shared" si="1192"/>
        <v>إضافى كامل</v>
      </c>
    </row>
    <row r="5985" spans="1:20" x14ac:dyDescent="0.25">
      <c r="A5985">
        <v>10</v>
      </c>
      <c r="B5985">
        <v>3187</v>
      </c>
      <c r="C5985" t="s">
        <v>550</v>
      </c>
      <c r="D5985" s="8">
        <v>45610</v>
      </c>
      <c r="E5985" t="s">
        <v>24</v>
      </c>
      <c r="F5985">
        <v>1</v>
      </c>
      <c r="G5985" s="9" t="s">
        <v>16</v>
      </c>
      <c r="H5985" s="10"/>
      <c r="L5985" s="11">
        <f t="shared" si="1184"/>
        <v>1</v>
      </c>
      <c r="M5985" s="11">
        <f t="shared" si="1185"/>
        <v>2</v>
      </c>
      <c r="N5985" s="11">
        <f t="shared" si="1186"/>
        <v>0</v>
      </c>
      <c r="O5985" s="11">
        <f t="shared" si="1187"/>
        <v>1</v>
      </c>
      <c r="P5985" s="11">
        <f t="shared" si="1188"/>
        <v>1</v>
      </c>
      <c r="Q5985" s="11">
        <f t="shared" si="1189"/>
        <v>0</v>
      </c>
      <c r="R5985" s="11">
        <f t="shared" si="1190"/>
        <v>0</v>
      </c>
      <c r="S5985" s="11">
        <f t="shared" si="1191"/>
        <v>2</v>
      </c>
      <c r="T5985" t="str">
        <f t="shared" si="1192"/>
        <v>إضافى كامل</v>
      </c>
    </row>
    <row r="5986" spans="1:20" x14ac:dyDescent="0.25">
      <c r="A5986">
        <v>10</v>
      </c>
      <c r="B5986">
        <v>3187</v>
      </c>
      <c r="C5986" t="s">
        <v>550</v>
      </c>
      <c r="D5986" s="8">
        <v>45611</v>
      </c>
      <c r="E5986" t="s">
        <v>15</v>
      </c>
      <c r="F5986">
        <v>1</v>
      </c>
      <c r="G5986" s="9" t="s">
        <v>16</v>
      </c>
      <c r="H5986" s="10"/>
      <c r="K5986" s="3" t="str">
        <f t="shared" si="1194"/>
        <v/>
      </c>
      <c r="L5986" s="11">
        <f t="shared" si="1184"/>
        <v>1</v>
      </c>
      <c r="M5986" s="11">
        <f t="shared" si="1185"/>
        <v>2</v>
      </c>
      <c r="N5986" s="11">
        <f t="shared" si="1186"/>
        <v>0</v>
      </c>
      <c r="O5986" s="11">
        <f t="shared" si="1187"/>
        <v>1</v>
      </c>
      <c r="P5986" s="11">
        <f t="shared" si="1188"/>
        <v>1</v>
      </c>
      <c r="Q5986" s="11">
        <f t="shared" si="1189"/>
        <v>0</v>
      </c>
      <c r="R5986" s="11">
        <f t="shared" si="1190"/>
        <v>0</v>
      </c>
      <c r="S5986" s="11">
        <f t="shared" si="1191"/>
        <v>2</v>
      </c>
      <c r="T5986" t="str">
        <f t="shared" si="1192"/>
        <v>إضافى كامل</v>
      </c>
    </row>
    <row r="5987" spans="1:20" x14ac:dyDescent="0.25">
      <c r="A5987">
        <v>10</v>
      </c>
      <c r="B5987">
        <v>3187</v>
      </c>
      <c r="C5987" t="s">
        <v>550</v>
      </c>
      <c r="D5987" s="8">
        <v>45612</v>
      </c>
      <c r="E5987" t="s">
        <v>18</v>
      </c>
      <c r="F5987">
        <v>1</v>
      </c>
      <c r="G5987" s="9" t="s">
        <v>16</v>
      </c>
      <c r="H5987" s="10"/>
      <c r="K5987" s="3" t="s">
        <v>19</v>
      </c>
      <c r="L5987" s="11">
        <f t="shared" si="1184"/>
        <v>1</v>
      </c>
      <c r="M5987" s="11">
        <f t="shared" si="1185"/>
        <v>2</v>
      </c>
      <c r="N5987" s="11">
        <f t="shared" si="1186"/>
        <v>0</v>
      </c>
      <c r="O5987" s="11">
        <f t="shared" si="1187"/>
        <v>1</v>
      </c>
      <c r="P5987" s="11">
        <f t="shared" si="1188"/>
        <v>1</v>
      </c>
      <c r="Q5987" s="11">
        <f t="shared" si="1189"/>
        <v>0</v>
      </c>
      <c r="R5987" s="11">
        <f t="shared" si="1190"/>
        <v>0</v>
      </c>
      <c r="S5987" s="11">
        <f t="shared" si="1191"/>
        <v>2</v>
      </c>
      <c r="T5987" t="str">
        <f t="shared" si="1192"/>
        <v>إضافى كامل</v>
      </c>
    </row>
    <row r="5988" spans="1:20" x14ac:dyDescent="0.25">
      <c r="A5988">
        <v>10</v>
      </c>
      <c r="B5988">
        <v>3187</v>
      </c>
      <c r="C5988" t="s">
        <v>550</v>
      </c>
      <c r="D5988" s="8">
        <v>45613</v>
      </c>
      <c r="E5988" t="s">
        <v>20</v>
      </c>
      <c r="F5988">
        <v>1</v>
      </c>
      <c r="G5988" s="9" t="s">
        <v>16</v>
      </c>
      <c r="H5988" s="10"/>
      <c r="I5988" s="12">
        <v>0.35532407407407407</v>
      </c>
      <c r="J5988" s="12">
        <v>0.59288194444444442</v>
      </c>
      <c r="K5988" s="3" t="str">
        <f>IF(AND(I5988&lt;=TIME(9,0,0),J5988&gt;=TIME(14,0,0),I5988&lt;&gt;""),"",IF(AND(I5988&gt;=TIME(9,1,0),I5988&lt;=TIME(9,10,0)),"تأخير",IF(AND(I5988&gt;=TIME(9,11,0),I5988&lt;=TIME(12,0,0),I5988&lt;&gt;""),"إذن ص",IF(AND(J5988&lt;TIME(14,0,0), J5988&lt;&gt;"",J5988&gt;=TIME(11,0,0)),"إذن م",IF(AND(OR(I5988="",J5988="",I5988=J5988,I5988&gt;TIME(12,0,0),J5988&lt;TIME(11,0,0)),AND(E5988&lt;&gt;"Friday")),"غائب","")))))</f>
        <v/>
      </c>
      <c r="L5988" s="11">
        <f t="shared" si="1184"/>
        <v>1</v>
      </c>
      <c r="M5988" s="11">
        <f t="shared" si="1185"/>
        <v>2</v>
      </c>
      <c r="N5988" s="11">
        <f t="shared" si="1186"/>
        <v>0</v>
      </c>
      <c r="O5988" s="11">
        <f t="shared" si="1187"/>
        <v>1</v>
      </c>
      <c r="P5988" s="11">
        <f t="shared" si="1188"/>
        <v>1</v>
      </c>
      <c r="Q5988" s="11">
        <f t="shared" si="1189"/>
        <v>0</v>
      </c>
      <c r="R5988" s="11">
        <f t="shared" si="1190"/>
        <v>0</v>
      </c>
      <c r="S5988" s="11">
        <f t="shared" si="1191"/>
        <v>2</v>
      </c>
      <c r="T5988" t="str">
        <f t="shared" si="1192"/>
        <v>إضافى كامل</v>
      </c>
    </row>
    <row r="5989" spans="1:20" x14ac:dyDescent="0.25">
      <c r="A5989">
        <v>10</v>
      </c>
      <c r="B5989">
        <v>3187</v>
      </c>
      <c r="C5989" t="s">
        <v>550</v>
      </c>
      <c r="D5989" s="8">
        <v>45614</v>
      </c>
      <c r="E5989" t="s">
        <v>21</v>
      </c>
      <c r="F5989">
        <v>1</v>
      </c>
      <c r="G5989" s="9" t="s">
        <v>16</v>
      </c>
      <c r="H5989" s="10"/>
      <c r="I5989" s="12">
        <v>0.37133101851851852</v>
      </c>
      <c r="J5989" s="12">
        <v>0.58803240740740736</v>
      </c>
      <c r="K5989" s="3" t="str">
        <f>IF(AND(I5989&lt;=TIME(9,0,0),J5989&gt;=TIME(14,0,0),I5989&lt;&gt;""),"",IF(AND(I5989&gt;=TIME(9,1,0),I5989&lt;=TIME(9,10,0)),"تأخير",IF(AND(I5989&gt;=TIME(9,11,0),I5989&lt;=TIME(12,0,0),I5989&lt;&gt;""),"إذن ص",IF(AND(J5989&lt;TIME(14,0,0), J5989&lt;&gt;"",J5989&gt;=TIME(11,0,0)),"إذن م",IF(AND(OR(I5989="",J5989="",I5989=J5989,I5989&gt;TIME(12,0,0),J5989&lt;TIME(11,0,0)),AND(E5989&lt;&gt;"Friday")),"غائب","")))))</f>
        <v/>
      </c>
      <c r="L5989" s="11">
        <f t="shared" si="1184"/>
        <v>1</v>
      </c>
      <c r="M5989" s="11">
        <f t="shared" si="1185"/>
        <v>3</v>
      </c>
      <c r="N5989" s="11">
        <f t="shared" si="1186"/>
        <v>0</v>
      </c>
      <c r="O5989" s="11">
        <f t="shared" si="1187"/>
        <v>1</v>
      </c>
      <c r="P5989" s="11">
        <f t="shared" si="1188"/>
        <v>1</v>
      </c>
      <c r="Q5989" s="11">
        <f t="shared" si="1189"/>
        <v>0</v>
      </c>
      <c r="R5989" s="11">
        <f t="shared" si="1190"/>
        <v>0</v>
      </c>
      <c r="S5989" s="11">
        <f t="shared" si="1191"/>
        <v>3</v>
      </c>
      <c r="T5989" t="str">
        <f t="shared" si="1192"/>
        <v>إضافى كامل</v>
      </c>
    </row>
    <row r="5990" spans="1:20" x14ac:dyDescent="0.25">
      <c r="A5990">
        <v>10</v>
      </c>
      <c r="B5990">
        <v>3187</v>
      </c>
      <c r="C5990" t="s">
        <v>550</v>
      </c>
      <c r="D5990" s="8">
        <v>45615</v>
      </c>
      <c r="E5990" t="s">
        <v>22</v>
      </c>
      <c r="F5990">
        <v>1</v>
      </c>
      <c r="G5990" s="9" t="s">
        <v>16</v>
      </c>
      <c r="H5990" s="10"/>
      <c r="I5990" s="12">
        <v>0.35689814814814813</v>
      </c>
      <c r="J5990" s="12">
        <v>0.59695601851851854</v>
      </c>
      <c r="K5990" s="3" t="str">
        <f>IF(AND(I5990&lt;=TIME(9,0,0),J5990&gt;=TIME(14,0,0),I5990&lt;&gt;""),"",IF(AND(I5990&gt;=TIME(9,1,0),I5990&lt;=TIME(9,10,0)),"تأخير",IF(AND(I5990&gt;=TIME(9,11,0),I5990&lt;=TIME(12,0,0),I5990&lt;&gt;""),"إذن ص",IF(AND(J5990&lt;TIME(14,0,0), J5990&lt;&gt;"",J5990&gt;=TIME(11,0,0)),"إذن م",IF(AND(OR(I5990="",J5990="",I5990=J5990,I5990&gt;TIME(12,0,0),J5990&lt;TIME(11,0,0)),AND(E5990&lt;&gt;"Friday")),"غائب","")))))</f>
        <v/>
      </c>
      <c r="L5990" s="11">
        <f t="shared" si="1184"/>
        <v>1</v>
      </c>
      <c r="M5990" s="11">
        <f t="shared" si="1185"/>
        <v>3</v>
      </c>
      <c r="N5990" s="11">
        <f t="shared" si="1186"/>
        <v>0</v>
      </c>
      <c r="O5990" s="11">
        <f t="shared" si="1187"/>
        <v>1</v>
      </c>
      <c r="P5990" s="11">
        <f t="shared" si="1188"/>
        <v>1</v>
      </c>
      <c r="Q5990" s="11">
        <f t="shared" si="1189"/>
        <v>0</v>
      </c>
      <c r="R5990" s="11">
        <f t="shared" si="1190"/>
        <v>0</v>
      </c>
      <c r="S5990" s="11">
        <f t="shared" si="1191"/>
        <v>3</v>
      </c>
      <c r="T5990" t="str">
        <f t="shared" si="1192"/>
        <v>إضافى كامل</v>
      </c>
    </row>
    <row r="5991" spans="1:20" x14ac:dyDescent="0.25">
      <c r="A5991">
        <v>10</v>
      </c>
      <c r="B5991">
        <v>3187</v>
      </c>
      <c r="C5991" t="s">
        <v>550</v>
      </c>
      <c r="D5991" s="8">
        <v>45616</v>
      </c>
      <c r="E5991" t="s">
        <v>23</v>
      </c>
      <c r="F5991">
        <v>1</v>
      </c>
      <c r="G5991" s="9" t="s">
        <v>16</v>
      </c>
      <c r="H5991" s="10"/>
      <c r="L5991" s="11">
        <f t="shared" si="1184"/>
        <v>1</v>
      </c>
      <c r="M5991" s="11">
        <f t="shared" si="1185"/>
        <v>3</v>
      </c>
      <c r="N5991" s="11">
        <f t="shared" si="1186"/>
        <v>0</v>
      </c>
      <c r="O5991" s="11">
        <f t="shared" si="1187"/>
        <v>1</v>
      </c>
      <c r="P5991" s="11">
        <f t="shared" si="1188"/>
        <v>1</v>
      </c>
      <c r="Q5991" s="11">
        <f t="shared" si="1189"/>
        <v>0</v>
      </c>
      <c r="R5991" s="11">
        <f t="shared" si="1190"/>
        <v>0</v>
      </c>
      <c r="S5991" s="11">
        <f t="shared" si="1191"/>
        <v>3</v>
      </c>
      <c r="T5991" t="str">
        <f t="shared" si="1192"/>
        <v>إضافى كامل</v>
      </c>
    </row>
    <row r="5992" spans="1:20" x14ac:dyDescent="0.25">
      <c r="A5992">
        <v>10</v>
      </c>
      <c r="B5992">
        <v>3187</v>
      </c>
      <c r="C5992" t="s">
        <v>550</v>
      </c>
      <c r="D5992" s="8">
        <v>45617</v>
      </c>
      <c r="E5992" t="s">
        <v>24</v>
      </c>
      <c r="F5992">
        <v>1</v>
      </c>
      <c r="G5992" s="9" t="s">
        <v>16</v>
      </c>
      <c r="H5992" s="10"/>
      <c r="L5992" s="11">
        <f t="shared" si="1184"/>
        <v>1</v>
      </c>
      <c r="M5992" s="11">
        <f t="shared" si="1185"/>
        <v>3</v>
      </c>
      <c r="N5992" s="11">
        <f t="shared" si="1186"/>
        <v>0</v>
      </c>
      <c r="O5992" s="11">
        <f t="shared" si="1187"/>
        <v>1</v>
      </c>
      <c r="P5992" s="11">
        <f t="shared" si="1188"/>
        <v>1</v>
      </c>
      <c r="Q5992" s="11">
        <f t="shared" si="1189"/>
        <v>0</v>
      </c>
      <c r="R5992" s="11">
        <f t="shared" si="1190"/>
        <v>0</v>
      </c>
      <c r="S5992" s="11">
        <f t="shared" si="1191"/>
        <v>3</v>
      </c>
      <c r="T5992" t="str">
        <f t="shared" si="1192"/>
        <v>إضافى كامل</v>
      </c>
    </row>
    <row r="5993" spans="1:20" x14ac:dyDescent="0.25">
      <c r="A5993">
        <v>10</v>
      </c>
      <c r="B5993">
        <v>3187</v>
      </c>
      <c r="C5993" t="s">
        <v>550</v>
      </c>
      <c r="D5993" s="8">
        <v>45618</v>
      </c>
      <c r="E5993" t="s">
        <v>15</v>
      </c>
      <c r="F5993">
        <v>1</v>
      </c>
      <c r="G5993" s="9" t="s">
        <v>16</v>
      </c>
      <c r="H5993" s="10"/>
      <c r="K5993" s="3" t="str">
        <f>IF(AND(I5993&lt;=TIME(9,0,0),J5993&gt;=TIME(14,0,0),I5993&lt;&gt;""),"",IF(AND(I5993&gt;=TIME(9,1,0),I5993&lt;=TIME(9,10,0)),"تأخير",IF(AND(I5993&gt;=TIME(9,11,0),I5993&lt;=TIME(12,0,0),I5993&lt;&gt;""),"إذن ص",IF(AND(J5993&lt;TIME(14,0,0), J5993&lt;&gt;"",J5993&gt;=TIME(11,0,0)),"إذن م",IF(AND(OR(I5993="",J5993="",I5993=J5993,I5993&gt;TIME(12,0,0),J5993&lt;TIME(11,0,0)),AND(E5993&lt;&gt;"Friday")),"غائب","")))))</f>
        <v/>
      </c>
      <c r="L5993" s="11">
        <f t="shared" si="1184"/>
        <v>1</v>
      </c>
      <c r="M5993" s="11">
        <f t="shared" si="1185"/>
        <v>3</v>
      </c>
      <c r="N5993" s="11">
        <f t="shared" si="1186"/>
        <v>0</v>
      </c>
      <c r="O5993" s="11">
        <f t="shared" si="1187"/>
        <v>1</v>
      </c>
      <c r="P5993" s="11">
        <f t="shared" si="1188"/>
        <v>1</v>
      </c>
      <c r="Q5993" s="11">
        <f t="shared" si="1189"/>
        <v>0</v>
      </c>
      <c r="R5993" s="11">
        <f t="shared" si="1190"/>
        <v>0</v>
      </c>
      <c r="S5993" s="11">
        <f t="shared" si="1191"/>
        <v>3</v>
      </c>
      <c r="T5993" t="str">
        <f t="shared" si="1192"/>
        <v>إضافى كامل</v>
      </c>
    </row>
    <row r="5994" spans="1:20" x14ac:dyDescent="0.25">
      <c r="A5994">
        <v>10</v>
      </c>
      <c r="B5994">
        <v>3187</v>
      </c>
      <c r="C5994" t="s">
        <v>550</v>
      </c>
      <c r="D5994" s="8">
        <v>45619</v>
      </c>
      <c r="E5994" t="s">
        <v>18</v>
      </c>
      <c r="F5994">
        <v>1</v>
      </c>
      <c r="G5994" s="9" t="s">
        <v>16</v>
      </c>
      <c r="H5994" s="10"/>
      <c r="K5994" s="3" t="s">
        <v>19</v>
      </c>
      <c r="L5994" s="11">
        <f t="shared" si="1184"/>
        <v>1</v>
      </c>
      <c r="M5994" s="11">
        <f t="shared" si="1185"/>
        <v>3</v>
      </c>
      <c r="N5994" s="11">
        <f t="shared" si="1186"/>
        <v>0</v>
      </c>
      <c r="O5994" s="11">
        <f t="shared" si="1187"/>
        <v>1</v>
      </c>
      <c r="P5994" s="11">
        <f t="shared" si="1188"/>
        <v>1</v>
      </c>
      <c r="Q5994" s="11">
        <f t="shared" si="1189"/>
        <v>0</v>
      </c>
      <c r="R5994" s="11">
        <f t="shared" si="1190"/>
        <v>0</v>
      </c>
      <c r="S5994" s="11">
        <f t="shared" si="1191"/>
        <v>3</v>
      </c>
      <c r="T5994" t="str">
        <f t="shared" si="1192"/>
        <v>إضافى كامل</v>
      </c>
    </row>
    <row r="5995" spans="1:20" x14ac:dyDescent="0.25">
      <c r="A5995">
        <v>10</v>
      </c>
      <c r="B5995">
        <v>3187</v>
      </c>
      <c r="C5995" t="s">
        <v>550</v>
      </c>
      <c r="D5995" s="8">
        <v>45620</v>
      </c>
      <c r="E5995" t="s">
        <v>20</v>
      </c>
      <c r="F5995">
        <v>1</v>
      </c>
      <c r="G5995" s="9" t="s">
        <v>16</v>
      </c>
      <c r="H5995" s="10"/>
      <c r="I5995" s="12">
        <v>0.3696875</v>
      </c>
      <c r="J5995" s="12">
        <v>0.59499999999999997</v>
      </c>
      <c r="K5995" s="3" t="str">
        <f>IF(AND(I5995&lt;=TIME(9,0,0),J5995&gt;=TIME(14,0,0),I5995&lt;&gt;""),"",IF(AND(I5995&gt;=TIME(9,1,0),I5995&lt;=TIME(9,10,0)),"تأخير",IF(AND(I5995&gt;=TIME(9,11,0),I5995&lt;=TIME(12,0,0),I5995&lt;&gt;""),"إذن ص",IF(AND(J5995&lt;TIME(14,0,0), J5995&lt;&gt;"",J5995&gt;=TIME(11,0,0)),"إذن م",IF(AND(OR(I5995="",J5995="",I5995=J5995,I5995&gt;TIME(12,0,0),J5995&lt;TIME(11,0,0)),AND(E5995&lt;&gt;"Friday")),"غائب","")))))</f>
        <v/>
      </c>
      <c r="L5995" s="11">
        <f t="shared" si="1184"/>
        <v>1</v>
      </c>
      <c r="M5995" s="11">
        <f t="shared" si="1185"/>
        <v>3</v>
      </c>
      <c r="N5995" s="11">
        <f t="shared" si="1186"/>
        <v>0</v>
      </c>
      <c r="O5995" s="11">
        <f t="shared" si="1187"/>
        <v>1</v>
      </c>
      <c r="P5995" s="11">
        <f t="shared" si="1188"/>
        <v>1</v>
      </c>
      <c r="Q5995" s="11">
        <f t="shared" si="1189"/>
        <v>0</v>
      </c>
      <c r="R5995" s="11">
        <f t="shared" si="1190"/>
        <v>0</v>
      </c>
      <c r="S5995" s="11">
        <f t="shared" si="1191"/>
        <v>3</v>
      </c>
      <c r="T5995" t="str">
        <f t="shared" si="1192"/>
        <v>إضافى كامل</v>
      </c>
    </row>
    <row r="5996" spans="1:20" x14ac:dyDescent="0.25">
      <c r="A5996">
        <v>10</v>
      </c>
      <c r="B5996">
        <v>3187</v>
      </c>
      <c r="C5996" t="s">
        <v>550</v>
      </c>
      <c r="D5996" s="8">
        <v>45621</v>
      </c>
      <c r="E5996" t="s">
        <v>21</v>
      </c>
      <c r="F5996">
        <v>1</v>
      </c>
      <c r="G5996" s="9" t="s">
        <v>16</v>
      </c>
      <c r="H5996" s="10"/>
      <c r="I5996" s="12">
        <v>0.36846064814814816</v>
      </c>
      <c r="J5996" s="12">
        <v>0.5927662037037037</v>
      </c>
      <c r="K5996" s="3" t="str">
        <f>IF(AND(I5996&lt;=TIME(9,0,0),J5996&gt;=TIME(14,0,0),I5996&lt;&gt;""),"",IF(AND(I5996&gt;=TIME(9,1,0),I5996&lt;=TIME(9,10,0)),"تأخير",IF(AND(I5996&gt;=TIME(9,11,0),I5996&lt;=TIME(12,0,0),I5996&lt;&gt;""),"إذن ص",IF(AND(J5996&lt;TIME(14,0,0), J5996&lt;&gt;"",J5996&gt;=TIME(11,0,0)),"إذن م",IF(AND(OR(I5996="",J5996="",I5996=J5996,I5996&gt;TIME(12,0,0),J5996&lt;TIME(11,0,0)),AND(E5996&lt;&gt;"Friday")),"غائب","")))))</f>
        <v/>
      </c>
      <c r="L5996" s="11">
        <f t="shared" si="1184"/>
        <v>1</v>
      </c>
      <c r="M5996" s="11">
        <f t="shared" si="1185"/>
        <v>3</v>
      </c>
      <c r="N5996" s="11">
        <f t="shared" si="1186"/>
        <v>0</v>
      </c>
      <c r="O5996" s="11">
        <f t="shared" si="1187"/>
        <v>1</v>
      </c>
      <c r="P5996" s="11">
        <f t="shared" si="1188"/>
        <v>1</v>
      </c>
      <c r="Q5996" s="11">
        <f t="shared" si="1189"/>
        <v>0</v>
      </c>
      <c r="R5996" s="11">
        <f t="shared" si="1190"/>
        <v>0</v>
      </c>
      <c r="S5996" s="11">
        <f t="shared" si="1191"/>
        <v>3</v>
      </c>
      <c r="T5996" t="str">
        <f t="shared" si="1192"/>
        <v>إضافى كامل</v>
      </c>
    </row>
    <row r="5997" spans="1:20" x14ac:dyDescent="0.25">
      <c r="A5997">
        <v>10</v>
      </c>
      <c r="B5997">
        <v>3187</v>
      </c>
      <c r="C5997" t="s">
        <v>550</v>
      </c>
      <c r="D5997" s="8">
        <v>45622</v>
      </c>
      <c r="E5997" t="s">
        <v>22</v>
      </c>
      <c r="F5997">
        <v>1</v>
      </c>
      <c r="G5997" s="9" t="s">
        <v>16</v>
      </c>
      <c r="H5997" s="10"/>
      <c r="I5997" s="12">
        <v>0.36638888888888888</v>
      </c>
      <c r="J5997" s="12">
        <v>0.59457175925925931</v>
      </c>
      <c r="K5997" s="3" t="str">
        <f>IF(AND(I5997&lt;=TIME(9,0,0),J5997&gt;=TIME(14,0,0),I5997&lt;&gt;""),"",IF(AND(I5997&gt;=TIME(9,1,0),I5997&lt;=TIME(9,10,0)),"تأخير",IF(AND(I5997&gt;=TIME(9,11,0),I5997&lt;=TIME(12,0,0),I5997&lt;&gt;""),"إذن ص",IF(AND(J5997&lt;TIME(14,0,0), J5997&lt;&gt;"",J5997&gt;=TIME(11,0,0)),"إذن م",IF(AND(OR(I5997="",J5997="",I5997=J5997,I5997&gt;TIME(12,0,0),J5997&lt;TIME(11,0,0)),AND(E5997&lt;&gt;"Friday")),"غائب","")))))</f>
        <v/>
      </c>
      <c r="L5997" s="11">
        <f t="shared" si="1184"/>
        <v>1</v>
      </c>
      <c r="M5997" s="11">
        <f t="shared" si="1185"/>
        <v>3</v>
      </c>
      <c r="N5997" s="11">
        <f t="shared" si="1186"/>
        <v>0</v>
      </c>
      <c r="O5997" s="11">
        <f t="shared" si="1187"/>
        <v>2</v>
      </c>
      <c r="P5997" s="11">
        <f t="shared" si="1188"/>
        <v>2</v>
      </c>
      <c r="Q5997" s="11">
        <f t="shared" si="1189"/>
        <v>0</v>
      </c>
      <c r="R5997" s="11">
        <f t="shared" si="1190"/>
        <v>0</v>
      </c>
      <c r="S5997" s="11">
        <f t="shared" si="1191"/>
        <v>3</v>
      </c>
      <c r="T5997" t="str">
        <f t="shared" si="1192"/>
        <v>إضافى كامل</v>
      </c>
    </row>
    <row r="5998" spans="1:20" x14ac:dyDescent="0.25">
      <c r="A5998">
        <v>10</v>
      </c>
      <c r="B5998">
        <v>3187</v>
      </c>
      <c r="C5998" t="s">
        <v>550</v>
      </c>
      <c r="D5998" s="8">
        <v>45623</v>
      </c>
      <c r="E5998" t="s">
        <v>23</v>
      </c>
      <c r="F5998">
        <v>1</v>
      </c>
      <c r="G5998" s="9" t="s">
        <v>16</v>
      </c>
      <c r="H5998" s="10"/>
      <c r="L5998" s="11">
        <f t="shared" si="1184"/>
        <v>1</v>
      </c>
      <c r="M5998" s="11">
        <f t="shared" si="1185"/>
        <v>4</v>
      </c>
      <c r="N5998" s="11">
        <f t="shared" si="1186"/>
        <v>0</v>
      </c>
      <c r="O5998" s="11">
        <f t="shared" si="1187"/>
        <v>2</v>
      </c>
      <c r="P5998" s="11">
        <f t="shared" si="1188"/>
        <v>2</v>
      </c>
      <c r="Q5998" s="11">
        <f t="shared" si="1189"/>
        <v>0</v>
      </c>
      <c r="R5998" s="11">
        <f t="shared" si="1190"/>
        <v>0</v>
      </c>
      <c r="S5998" s="11">
        <f t="shared" si="1191"/>
        <v>4</v>
      </c>
      <c r="T5998" t="str">
        <f t="shared" si="1192"/>
        <v>إضافى كامل</v>
      </c>
    </row>
    <row r="5999" spans="1:20" x14ac:dyDescent="0.25">
      <c r="A5999">
        <v>10</v>
      </c>
      <c r="B5999">
        <v>3187</v>
      </c>
      <c r="C5999" t="s">
        <v>550</v>
      </c>
      <c r="D5999" s="8">
        <v>45624</v>
      </c>
      <c r="E5999" t="s">
        <v>24</v>
      </c>
      <c r="F5999">
        <v>1</v>
      </c>
      <c r="G5999" s="9" t="s">
        <v>16</v>
      </c>
      <c r="H5999" s="10"/>
      <c r="L5999" s="11">
        <f t="shared" si="1184"/>
        <v>1</v>
      </c>
      <c r="M5999" s="11">
        <f t="shared" si="1185"/>
        <v>4</v>
      </c>
      <c r="N5999" s="11">
        <f t="shared" si="1186"/>
        <v>0</v>
      </c>
      <c r="O5999" s="11">
        <f t="shared" si="1187"/>
        <v>2</v>
      </c>
      <c r="P5999" s="11">
        <f t="shared" si="1188"/>
        <v>2</v>
      </c>
      <c r="Q5999" s="11">
        <f t="shared" si="1189"/>
        <v>0</v>
      </c>
      <c r="R5999" s="11">
        <f t="shared" si="1190"/>
        <v>0</v>
      </c>
      <c r="S5999" s="11">
        <f t="shared" si="1191"/>
        <v>4</v>
      </c>
      <c r="T5999" t="str">
        <f t="shared" si="1192"/>
        <v>إضافى كامل</v>
      </c>
    </row>
    <row r="6000" spans="1:20" x14ac:dyDescent="0.25">
      <c r="A6000">
        <v>10</v>
      </c>
      <c r="B6000">
        <v>3187</v>
      </c>
      <c r="C6000" t="s">
        <v>550</v>
      </c>
      <c r="D6000" s="8">
        <v>45625</v>
      </c>
      <c r="E6000" t="s">
        <v>15</v>
      </c>
      <c r="F6000">
        <v>1</v>
      </c>
      <c r="G6000" s="9" t="s">
        <v>16</v>
      </c>
      <c r="H6000" s="10"/>
      <c r="K6000" s="3" t="str">
        <f>IF(AND(I6000&lt;=TIME(9,0,0),J6000&gt;=TIME(14,0,0),I6000&lt;&gt;""),"",IF(AND(I6000&gt;=TIME(9,1,0),I6000&lt;=TIME(9,10,0)),"تأخير",IF(AND(I6000&gt;=TIME(9,11,0),I6000&lt;=TIME(12,0,0),I6000&lt;&gt;""),"إذن ص",IF(AND(J6000&lt;TIME(14,0,0), J6000&lt;&gt;"",J6000&gt;=TIME(11,0,0)),"إذن م",IF(AND(OR(I6000="",J6000="",I6000=J6000,I6000&gt;TIME(12,0,0),J6000&lt;TIME(11,0,0)),AND(E6000&lt;&gt;"Friday")),"غائب","")))))</f>
        <v/>
      </c>
      <c r="L6000" s="11">
        <f t="shared" si="1184"/>
        <v>1</v>
      </c>
      <c r="M6000" s="11">
        <f t="shared" si="1185"/>
        <v>4</v>
      </c>
      <c r="N6000" s="11">
        <f t="shared" si="1186"/>
        <v>0</v>
      </c>
      <c r="O6000" s="11">
        <f t="shared" si="1187"/>
        <v>2</v>
      </c>
      <c r="P6000" s="11">
        <f t="shared" si="1188"/>
        <v>2</v>
      </c>
      <c r="Q6000" s="11">
        <f t="shared" si="1189"/>
        <v>0</v>
      </c>
      <c r="R6000" s="11">
        <f t="shared" si="1190"/>
        <v>0</v>
      </c>
      <c r="S6000" s="11">
        <f t="shared" si="1191"/>
        <v>4</v>
      </c>
      <c r="T6000" t="str">
        <f t="shared" si="1192"/>
        <v>إضافى كامل</v>
      </c>
    </row>
    <row r="6001" spans="1:20" x14ac:dyDescent="0.25">
      <c r="A6001">
        <v>10</v>
      </c>
      <c r="B6001">
        <v>3187</v>
      </c>
      <c r="C6001" t="s">
        <v>550</v>
      </c>
      <c r="D6001" s="8">
        <v>45626</v>
      </c>
      <c r="E6001" t="s">
        <v>18</v>
      </c>
      <c r="F6001">
        <v>1</v>
      </c>
      <c r="G6001" s="9" t="s">
        <v>16</v>
      </c>
      <c r="H6001" s="10"/>
      <c r="K6001" s="3" t="s">
        <v>19</v>
      </c>
      <c r="L6001" s="11">
        <f t="shared" si="1184"/>
        <v>1</v>
      </c>
      <c r="M6001" s="11">
        <f t="shared" si="1185"/>
        <v>4</v>
      </c>
      <c r="N6001" s="11">
        <f t="shared" si="1186"/>
        <v>0</v>
      </c>
      <c r="O6001" s="11">
        <f t="shared" si="1187"/>
        <v>2</v>
      </c>
      <c r="P6001" s="11">
        <f t="shared" si="1188"/>
        <v>2</v>
      </c>
      <c r="Q6001" s="11">
        <f t="shared" si="1189"/>
        <v>0</v>
      </c>
      <c r="R6001" s="11">
        <f t="shared" si="1190"/>
        <v>0</v>
      </c>
      <c r="S6001" s="11">
        <f t="shared" si="1191"/>
        <v>4</v>
      </c>
      <c r="T6001" t="str">
        <f t="shared" si="1192"/>
        <v>إضافى كامل</v>
      </c>
    </row>
    <row r="6002" spans="1:20" ht="15.75" x14ac:dyDescent="0.25">
      <c r="A6002">
        <v>32</v>
      </c>
      <c r="B6002">
        <v>27348</v>
      </c>
      <c r="C6002" s="16" t="s">
        <v>551</v>
      </c>
      <c r="D6002" s="8">
        <v>45597</v>
      </c>
      <c r="E6002" t="s">
        <v>15</v>
      </c>
      <c r="F6002">
        <v>1</v>
      </c>
      <c r="G6002" s="9" t="s">
        <v>16</v>
      </c>
      <c r="H6002" s="10" t="s">
        <v>552</v>
      </c>
      <c r="L6002" s="11">
        <f t="shared" si="1184"/>
        <v>1</v>
      </c>
      <c r="M6002" s="11">
        <f t="shared" si="1185"/>
        <v>4</v>
      </c>
      <c r="N6002" s="11">
        <f t="shared" si="1186"/>
        <v>0</v>
      </c>
      <c r="O6002" s="11">
        <f t="shared" si="1187"/>
        <v>2</v>
      </c>
      <c r="P6002" s="11">
        <f t="shared" si="1188"/>
        <v>2</v>
      </c>
      <c r="Q6002" s="11">
        <f t="shared" si="1189"/>
        <v>0</v>
      </c>
      <c r="R6002" s="11">
        <f t="shared" si="1190"/>
        <v>0</v>
      </c>
      <c r="S6002" s="11">
        <f t="shared" si="1191"/>
        <v>4</v>
      </c>
      <c r="T6002" t="str">
        <f t="shared" si="1192"/>
        <v>إضافى كامل</v>
      </c>
    </row>
    <row r="6003" spans="1:20" x14ac:dyDescent="0.25">
      <c r="A6003">
        <v>32</v>
      </c>
      <c r="B6003">
        <v>27348</v>
      </c>
      <c r="C6003" t="s">
        <v>553</v>
      </c>
      <c r="D6003" s="8">
        <v>45598</v>
      </c>
      <c r="E6003" t="s">
        <v>18</v>
      </c>
      <c r="F6003">
        <v>1</v>
      </c>
      <c r="G6003" s="9" t="s">
        <v>16</v>
      </c>
      <c r="H6003" s="10"/>
      <c r="K6003" s="3" t="s">
        <v>19</v>
      </c>
      <c r="L6003" s="11">
        <f t="shared" si="1184"/>
        <v>1</v>
      </c>
      <c r="M6003" s="11">
        <f t="shared" si="1185"/>
        <v>4</v>
      </c>
      <c r="N6003" s="11">
        <f t="shared" si="1186"/>
        <v>0</v>
      </c>
      <c r="O6003" s="11">
        <f t="shared" si="1187"/>
        <v>2</v>
      </c>
      <c r="P6003" s="11">
        <f t="shared" si="1188"/>
        <v>2</v>
      </c>
      <c r="Q6003" s="11">
        <f t="shared" si="1189"/>
        <v>0</v>
      </c>
      <c r="R6003" s="11">
        <f t="shared" si="1190"/>
        <v>0</v>
      </c>
      <c r="S6003" s="11">
        <f t="shared" si="1191"/>
        <v>4</v>
      </c>
      <c r="T6003" t="str">
        <f t="shared" si="1192"/>
        <v>إضافى كامل</v>
      </c>
    </row>
    <row r="6004" spans="1:20" x14ac:dyDescent="0.25">
      <c r="A6004">
        <v>32</v>
      </c>
      <c r="B6004">
        <v>27348</v>
      </c>
      <c r="C6004" t="s">
        <v>553</v>
      </c>
      <c r="D6004" s="8">
        <v>45599</v>
      </c>
      <c r="E6004" t="s">
        <v>20</v>
      </c>
      <c r="F6004">
        <v>1</v>
      </c>
      <c r="G6004" s="9" t="s">
        <v>16</v>
      </c>
      <c r="H6004" s="3" t="s">
        <v>32</v>
      </c>
      <c r="I6004" s="12">
        <v>0.37763888888888891</v>
      </c>
      <c r="J6004" s="12">
        <v>0.58668981481481486</v>
      </c>
      <c r="L6004" s="11">
        <f t="shared" si="1184"/>
        <v>1</v>
      </c>
      <c r="M6004" s="11">
        <f t="shared" si="1185"/>
        <v>4</v>
      </c>
      <c r="N6004" s="11">
        <f t="shared" si="1186"/>
        <v>0</v>
      </c>
      <c r="O6004" s="11">
        <f t="shared" si="1187"/>
        <v>2</v>
      </c>
      <c r="P6004" s="11">
        <f t="shared" si="1188"/>
        <v>2</v>
      </c>
      <c r="Q6004" s="11">
        <f t="shared" si="1189"/>
        <v>0</v>
      </c>
      <c r="R6004" s="11">
        <f t="shared" si="1190"/>
        <v>0</v>
      </c>
      <c r="S6004" s="11">
        <f t="shared" si="1191"/>
        <v>4</v>
      </c>
      <c r="T6004" t="str">
        <f t="shared" si="1192"/>
        <v>إضافى كامل</v>
      </c>
    </row>
    <row r="6005" spans="1:20" x14ac:dyDescent="0.25">
      <c r="A6005">
        <v>32</v>
      </c>
      <c r="B6005">
        <v>27348</v>
      </c>
      <c r="C6005" t="s">
        <v>553</v>
      </c>
      <c r="D6005" s="8">
        <v>45600</v>
      </c>
      <c r="E6005" t="s">
        <v>21</v>
      </c>
      <c r="F6005">
        <v>1</v>
      </c>
      <c r="G6005" s="9" t="s">
        <v>16</v>
      </c>
      <c r="H6005" s="10"/>
      <c r="I6005" s="12">
        <v>0.36872685185185183</v>
      </c>
      <c r="J6005" s="12">
        <v>0.58361111111111108</v>
      </c>
      <c r="K6005" s="3" t="str">
        <f>IF(AND(I6005&lt;=TIME(9,0,0),J6005&gt;=TIME(14,0,0),I6005&lt;&gt;""),"",IF(AND(I6005&gt;=TIME(9,1,0),I6005&lt;=TIME(9,10,0)),"تأخير",IF(AND(I6005&gt;=TIME(9,11,0),I6005&lt;=TIME(12,0,0),I6005&lt;&gt;""),"إذن ص",IF(AND(J6005&lt;TIME(14,0,0), J6005&lt;&gt;"",J6005&gt;=TIME(11,0,0)),"إذن م",IF(AND(OR(I6005="",J6005="",I6005=J6005,I6005&gt;TIME(12,0,0),J6005&lt;TIME(11,0,0)),AND(E6005&lt;&gt;"Friday")),"غائب","")))))</f>
        <v/>
      </c>
      <c r="L6005" s="11">
        <f t="shared" si="1184"/>
        <v>1</v>
      </c>
      <c r="M6005" s="11">
        <f t="shared" si="1185"/>
        <v>4</v>
      </c>
      <c r="N6005" s="11">
        <f t="shared" si="1186"/>
        <v>0</v>
      </c>
      <c r="O6005" s="11">
        <f t="shared" si="1187"/>
        <v>2</v>
      </c>
      <c r="P6005" s="11">
        <f t="shared" si="1188"/>
        <v>2</v>
      </c>
      <c r="Q6005" s="11">
        <f t="shared" si="1189"/>
        <v>0</v>
      </c>
      <c r="R6005" s="11">
        <f t="shared" si="1190"/>
        <v>0</v>
      </c>
      <c r="S6005" s="11">
        <f t="shared" si="1191"/>
        <v>4</v>
      </c>
      <c r="T6005" t="str">
        <f t="shared" si="1192"/>
        <v>إضافى كامل</v>
      </c>
    </row>
    <row r="6006" spans="1:20" x14ac:dyDescent="0.25">
      <c r="A6006">
        <v>32</v>
      </c>
      <c r="B6006">
        <v>27348</v>
      </c>
      <c r="C6006" t="s">
        <v>553</v>
      </c>
      <c r="D6006" s="8">
        <v>45601</v>
      </c>
      <c r="E6006" t="s">
        <v>22</v>
      </c>
      <c r="F6006">
        <v>1</v>
      </c>
      <c r="G6006" s="9" t="s">
        <v>16</v>
      </c>
      <c r="H6006" s="10" t="s">
        <v>554</v>
      </c>
      <c r="I6006" s="12">
        <v>0.45252314814814815</v>
      </c>
      <c r="J6006" s="12">
        <v>0.68443287037037037</v>
      </c>
      <c r="L6006" s="11">
        <f t="shared" si="1184"/>
        <v>1</v>
      </c>
      <c r="M6006" s="11">
        <f t="shared" si="1185"/>
        <v>5</v>
      </c>
      <c r="N6006" s="11">
        <f t="shared" si="1186"/>
        <v>0</v>
      </c>
      <c r="O6006" s="11">
        <f t="shared" si="1187"/>
        <v>2</v>
      </c>
      <c r="P6006" s="11">
        <f t="shared" si="1188"/>
        <v>2</v>
      </c>
      <c r="Q6006" s="11">
        <f t="shared" si="1189"/>
        <v>0</v>
      </c>
      <c r="R6006" s="11">
        <f t="shared" si="1190"/>
        <v>0</v>
      </c>
      <c r="S6006" s="11">
        <f t="shared" si="1191"/>
        <v>5</v>
      </c>
      <c r="T6006" t="str">
        <f t="shared" si="1192"/>
        <v>نصف إضافى</v>
      </c>
    </row>
    <row r="6007" spans="1:20" x14ac:dyDescent="0.25">
      <c r="A6007">
        <v>32</v>
      </c>
      <c r="B6007">
        <v>27348</v>
      </c>
      <c r="C6007" t="s">
        <v>553</v>
      </c>
      <c r="D6007" s="8">
        <v>45602</v>
      </c>
      <c r="E6007" t="s">
        <v>23</v>
      </c>
      <c r="F6007">
        <v>1</v>
      </c>
      <c r="G6007" s="9" t="s">
        <v>16</v>
      </c>
      <c r="H6007" s="10"/>
      <c r="I6007" s="12">
        <v>0.45902777777777776</v>
      </c>
      <c r="J6007" s="12">
        <v>0.66715277777777782</v>
      </c>
      <c r="L6007" s="11">
        <f t="shared" si="1184"/>
        <v>1</v>
      </c>
      <c r="M6007" s="11">
        <f t="shared" si="1185"/>
        <v>6</v>
      </c>
      <c r="N6007" s="11">
        <f t="shared" si="1186"/>
        <v>0</v>
      </c>
      <c r="O6007" s="11">
        <f t="shared" si="1187"/>
        <v>2</v>
      </c>
      <c r="P6007" s="11">
        <f t="shared" si="1188"/>
        <v>2</v>
      </c>
      <c r="Q6007" s="11">
        <f t="shared" si="1189"/>
        <v>0</v>
      </c>
      <c r="R6007" s="11">
        <f t="shared" si="1190"/>
        <v>0</v>
      </c>
      <c r="S6007" s="11">
        <f t="shared" si="1191"/>
        <v>6</v>
      </c>
      <c r="T6007" t="str">
        <f t="shared" si="1192"/>
        <v>نصف إضافى</v>
      </c>
    </row>
    <row r="6008" spans="1:20" x14ac:dyDescent="0.25">
      <c r="A6008">
        <v>32</v>
      </c>
      <c r="B6008">
        <v>27348</v>
      </c>
      <c r="C6008" t="s">
        <v>553</v>
      </c>
      <c r="D6008" s="8">
        <v>45603</v>
      </c>
      <c r="E6008" t="s">
        <v>24</v>
      </c>
      <c r="F6008">
        <v>1</v>
      </c>
      <c r="G6008" s="9" t="s">
        <v>16</v>
      </c>
      <c r="H6008" s="10"/>
      <c r="I6008" s="12">
        <v>0.3656712962962963</v>
      </c>
      <c r="J6008" s="12">
        <v>0.58437499999999998</v>
      </c>
      <c r="K6008" s="3" t="str">
        <f>IF(AND(I6008&lt;=TIME(9,0,0),J6008&gt;=TIME(14,0,0),I6008&lt;&gt;""),"",IF(AND(I6008&gt;=TIME(9,1,0),I6008&lt;=TIME(9,10,0)),"تأخير",IF(AND(I6008&gt;=TIME(9,11,0),I6008&lt;=TIME(12,0,0),I6008&lt;&gt;""),"إذن ص",IF(AND(J6008&lt;TIME(14,0,0), J6008&lt;&gt;"",J6008&gt;=TIME(11,0,0)),"إذن م",IF(AND(OR(I6008="",J6008="",I6008=J6008,I6008&gt;TIME(12,0,0),J6008&lt;TIME(11,0,0)),AND(E6008&lt;&gt;"Friday")),"غائب","")))))</f>
        <v/>
      </c>
      <c r="L6008" s="11">
        <f t="shared" si="1184"/>
        <v>1</v>
      </c>
      <c r="M6008" s="11">
        <f t="shared" si="1185"/>
        <v>6</v>
      </c>
      <c r="N6008" s="11">
        <f t="shared" si="1186"/>
        <v>0</v>
      </c>
      <c r="O6008" s="11">
        <f t="shared" si="1187"/>
        <v>2</v>
      </c>
      <c r="P6008" s="11">
        <f t="shared" si="1188"/>
        <v>2</v>
      </c>
      <c r="Q6008" s="11">
        <f t="shared" si="1189"/>
        <v>0</v>
      </c>
      <c r="R6008" s="11">
        <f t="shared" si="1190"/>
        <v>0</v>
      </c>
      <c r="S6008" s="11">
        <f t="shared" si="1191"/>
        <v>6</v>
      </c>
      <c r="T6008" t="str">
        <f t="shared" si="1192"/>
        <v>نصف إضافى</v>
      </c>
    </row>
    <row r="6009" spans="1:20" x14ac:dyDescent="0.25">
      <c r="A6009">
        <v>32</v>
      </c>
      <c r="B6009">
        <v>27348</v>
      </c>
      <c r="C6009" t="s">
        <v>553</v>
      </c>
      <c r="D6009" s="8">
        <v>45604</v>
      </c>
      <c r="E6009" t="s">
        <v>15</v>
      </c>
      <c r="F6009">
        <v>1</v>
      </c>
      <c r="G6009" s="9" t="s">
        <v>16</v>
      </c>
      <c r="H6009" s="10"/>
      <c r="I6009" s="12"/>
      <c r="J6009" s="12"/>
      <c r="K6009" s="3" t="str">
        <f>IF(AND(I6009&lt;=TIME(9,0,0),J6009&gt;=TIME(14,0,0),I6009&lt;&gt;""),"",IF(AND(I6009&gt;=TIME(9,1,0),I6009&lt;=TIME(9,10,0)),"تأخير",IF(AND(I6009&gt;=TIME(9,11,0),I6009&lt;=TIME(12,0,0),I6009&lt;&gt;""),"إذن ص",IF(AND(J6009&lt;TIME(14,0,0), J6009&lt;&gt;"",J6009&gt;=TIME(11,0,0)),"إذن م",IF(AND(OR(I6009="",J6009="",I6009=J6009,I6009&gt;TIME(12,0,0),J6009&lt;TIME(11,0,0)),AND(E6009&lt;&gt;"Friday")),"غائب","")))))</f>
        <v/>
      </c>
      <c r="L6009" s="11">
        <f t="shared" si="1184"/>
        <v>1</v>
      </c>
      <c r="M6009" s="11">
        <f t="shared" si="1185"/>
        <v>6</v>
      </c>
      <c r="N6009" s="11">
        <f t="shared" si="1186"/>
        <v>0</v>
      </c>
      <c r="O6009" s="11">
        <f t="shared" si="1187"/>
        <v>2</v>
      </c>
      <c r="P6009" s="11">
        <f t="shared" si="1188"/>
        <v>2</v>
      </c>
      <c r="Q6009" s="11">
        <f t="shared" si="1189"/>
        <v>0</v>
      </c>
      <c r="R6009" s="11">
        <f t="shared" si="1190"/>
        <v>0</v>
      </c>
      <c r="S6009" s="11">
        <f t="shared" si="1191"/>
        <v>6</v>
      </c>
      <c r="T6009" t="str">
        <f t="shared" si="1192"/>
        <v>نصف إضافى</v>
      </c>
    </row>
    <row r="6010" spans="1:20" x14ac:dyDescent="0.25">
      <c r="A6010">
        <v>32</v>
      </c>
      <c r="B6010">
        <v>27348</v>
      </c>
      <c r="C6010" t="s">
        <v>553</v>
      </c>
      <c r="D6010" s="8">
        <v>45605</v>
      </c>
      <c r="E6010" t="s">
        <v>18</v>
      </c>
      <c r="F6010">
        <v>1</v>
      </c>
      <c r="G6010" s="9" t="s">
        <v>16</v>
      </c>
      <c r="H6010" s="10"/>
      <c r="I6010" s="12"/>
      <c r="J6010" s="12"/>
      <c r="K6010" s="3" t="s">
        <v>19</v>
      </c>
      <c r="L6010" s="11">
        <f t="shared" si="1184"/>
        <v>1</v>
      </c>
      <c r="M6010" s="11">
        <f t="shared" si="1185"/>
        <v>6</v>
      </c>
      <c r="N6010" s="11">
        <f t="shared" si="1186"/>
        <v>0</v>
      </c>
      <c r="O6010" s="11">
        <f t="shared" si="1187"/>
        <v>2</v>
      </c>
      <c r="P6010" s="11">
        <f t="shared" si="1188"/>
        <v>2</v>
      </c>
      <c r="Q6010" s="11">
        <f t="shared" si="1189"/>
        <v>0</v>
      </c>
      <c r="R6010" s="11">
        <f t="shared" si="1190"/>
        <v>0</v>
      </c>
      <c r="S6010" s="11">
        <f t="shared" si="1191"/>
        <v>6</v>
      </c>
      <c r="T6010" t="str">
        <f t="shared" si="1192"/>
        <v>نصف إضافى</v>
      </c>
    </row>
    <row r="6011" spans="1:20" x14ac:dyDescent="0.25">
      <c r="A6011">
        <v>32</v>
      </c>
      <c r="B6011">
        <v>27348</v>
      </c>
      <c r="C6011" t="s">
        <v>553</v>
      </c>
      <c r="D6011" s="8">
        <v>45606</v>
      </c>
      <c r="E6011" t="s">
        <v>20</v>
      </c>
      <c r="F6011">
        <v>1</v>
      </c>
      <c r="G6011" s="9" t="s">
        <v>16</v>
      </c>
      <c r="H6011" s="10"/>
      <c r="I6011" s="12">
        <v>0.3681828703703704</v>
      </c>
      <c r="J6011" s="12">
        <v>0.47267361111111111</v>
      </c>
      <c r="K6011" s="3" t="s">
        <v>8</v>
      </c>
      <c r="L6011" s="11">
        <f t="shared" si="1184"/>
        <v>1</v>
      </c>
      <c r="M6011" s="11">
        <f t="shared" si="1185"/>
        <v>6</v>
      </c>
      <c r="N6011" s="11">
        <f t="shared" si="1186"/>
        <v>0</v>
      </c>
      <c r="O6011" s="11">
        <f t="shared" si="1187"/>
        <v>2</v>
      </c>
      <c r="P6011" s="11">
        <f t="shared" si="1188"/>
        <v>2</v>
      </c>
      <c r="Q6011" s="11">
        <f t="shared" si="1189"/>
        <v>0</v>
      </c>
      <c r="R6011" s="11">
        <f t="shared" si="1190"/>
        <v>0</v>
      </c>
      <c r="S6011" s="11">
        <f t="shared" si="1191"/>
        <v>6</v>
      </c>
      <c r="T6011" t="str">
        <f t="shared" si="1192"/>
        <v>نصف إضافى</v>
      </c>
    </row>
    <row r="6012" spans="1:20" x14ac:dyDescent="0.25">
      <c r="A6012">
        <v>32</v>
      </c>
      <c r="B6012">
        <v>27348</v>
      </c>
      <c r="C6012" t="s">
        <v>553</v>
      </c>
      <c r="D6012" s="8">
        <v>45607</v>
      </c>
      <c r="E6012" t="s">
        <v>21</v>
      </c>
      <c r="F6012">
        <v>1</v>
      </c>
      <c r="G6012" s="9" t="s">
        <v>16</v>
      </c>
      <c r="H6012" s="10"/>
      <c r="I6012" s="12"/>
      <c r="J6012" s="12"/>
      <c r="K6012" s="3" t="s">
        <v>56</v>
      </c>
      <c r="L6012" s="11">
        <f t="shared" si="1184"/>
        <v>0</v>
      </c>
      <c r="M6012" s="11">
        <f t="shared" si="1185"/>
        <v>6</v>
      </c>
      <c r="N6012" s="11">
        <f t="shared" si="1186"/>
        <v>0</v>
      </c>
      <c r="O6012" s="11">
        <f t="shared" si="1187"/>
        <v>1</v>
      </c>
      <c r="P6012" s="11">
        <f t="shared" si="1188"/>
        <v>1</v>
      </c>
      <c r="Q6012" s="11">
        <f t="shared" si="1189"/>
        <v>0</v>
      </c>
      <c r="R6012" s="11">
        <f t="shared" si="1190"/>
        <v>0</v>
      </c>
      <c r="S6012" s="11">
        <f t="shared" si="1191"/>
        <v>6</v>
      </c>
      <c r="T6012" t="str">
        <f t="shared" si="1192"/>
        <v>نصف إضافى</v>
      </c>
    </row>
    <row r="6013" spans="1:20" x14ac:dyDescent="0.25">
      <c r="A6013">
        <v>32</v>
      </c>
      <c r="B6013">
        <v>27348</v>
      </c>
      <c r="C6013" t="s">
        <v>553</v>
      </c>
      <c r="D6013" s="8">
        <v>45608</v>
      </c>
      <c r="E6013" t="s">
        <v>22</v>
      </c>
      <c r="F6013">
        <v>1</v>
      </c>
      <c r="G6013" s="9" t="s">
        <v>16</v>
      </c>
      <c r="H6013" s="10"/>
      <c r="I6013" s="12"/>
      <c r="J6013" s="12"/>
      <c r="K6013" s="3" t="s">
        <v>56</v>
      </c>
      <c r="L6013" s="11">
        <f t="shared" si="1184"/>
        <v>0</v>
      </c>
      <c r="M6013" s="11">
        <f t="shared" si="1185"/>
        <v>5</v>
      </c>
      <c r="N6013" s="11">
        <f t="shared" si="1186"/>
        <v>0</v>
      </c>
      <c r="O6013" s="11">
        <f t="shared" si="1187"/>
        <v>1</v>
      </c>
      <c r="P6013" s="11">
        <f t="shared" si="1188"/>
        <v>1</v>
      </c>
      <c r="Q6013" s="11">
        <f t="shared" si="1189"/>
        <v>0</v>
      </c>
      <c r="R6013" s="11">
        <f t="shared" si="1190"/>
        <v>0</v>
      </c>
      <c r="S6013" s="11">
        <f t="shared" si="1191"/>
        <v>5</v>
      </c>
      <c r="T6013" t="str">
        <f t="shared" si="1192"/>
        <v>نصف إضافى</v>
      </c>
    </row>
    <row r="6014" spans="1:20" x14ac:dyDescent="0.25">
      <c r="A6014">
        <v>32</v>
      </c>
      <c r="B6014">
        <v>27348</v>
      </c>
      <c r="C6014" t="s">
        <v>553</v>
      </c>
      <c r="D6014" s="8">
        <v>45609</v>
      </c>
      <c r="E6014" t="s">
        <v>23</v>
      </c>
      <c r="F6014">
        <v>1</v>
      </c>
      <c r="G6014" s="9" t="s">
        <v>16</v>
      </c>
      <c r="H6014" s="10"/>
      <c r="I6014" s="12">
        <v>0.45394675925925926</v>
      </c>
      <c r="J6014" s="12">
        <v>0.66718750000000004</v>
      </c>
      <c r="L6014" s="11">
        <f t="shared" si="1184"/>
        <v>1</v>
      </c>
      <c r="M6014" s="11">
        <f t="shared" si="1185"/>
        <v>4</v>
      </c>
      <c r="N6014" s="11">
        <f t="shared" si="1186"/>
        <v>0</v>
      </c>
      <c r="O6014" s="11">
        <f t="shared" si="1187"/>
        <v>1</v>
      </c>
      <c r="P6014" s="11">
        <f t="shared" si="1188"/>
        <v>1</v>
      </c>
      <c r="Q6014" s="11">
        <f t="shared" si="1189"/>
        <v>0</v>
      </c>
      <c r="R6014" s="11">
        <f t="shared" si="1190"/>
        <v>0</v>
      </c>
      <c r="S6014" s="11">
        <f t="shared" si="1191"/>
        <v>4</v>
      </c>
      <c r="T6014" t="str">
        <f t="shared" si="1192"/>
        <v>إضافى كامل</v>
      </c>
    </row>
    <row r="6015" spans="1:20" x14ac:dyDescent="0.25">
      <c r="A6015">
        <v>32</v>
      </c>
      <c r="B6015">
        <v>27348</v>
      </c>
      <c r="C6015" t="s">
        <v>553</v>
      </c>
      <c r="D6015" s="8">
        <v>45610</v>
      </c>
      <c r="E6015" t="s">
        <v>24</v>
      </c>
      <c r="F6015">
        <v>1</v>
      </c>
      <c r="G6015" s="9" t="s">
        <v>16</v>
      </c>
      <c r="H6015" s="10"/>
      <c r="I6015" s="12">
        <v>0.43973379629629628</v>
      </c>
      <c r="J6015" s="12">
        <v>0.67920138888888892</v>
      </c>
      <c r="L6015" s="11">
        <f t="shared" si="1184"/>
        <v>1</v>
      </c>
      <c r="M6015" s="11">
        <f t="shared" si="1185"/>
        <v>4</v>
      </c>
      <c r="N6015" s="11">
        <f t="shared" si="1186"/>
        <v>0</v>
      </c>
      <c r="O6015" s="11">
        <f t="shared" si="1187"/>
        <v>1</v>
      </c>
      <c r="P6015" s="11">
        <f t="shared" si="1188"/>
        <v>1</v>
      </c>
      <c r="Q6015" s="11">
        <f t="shared" si="1189"/>
        <v>0</v>
      </c>
      <c r="R6015" s="11">
        <f t="shared" si="1190"/>
        <v>0</v>
      </c>
      <c r="S6015" s="11">
        <f t="shared" si="1191"/>
        <v>4</v>
      </c>
      <c r="T6015" t="str">
        <f t="shared" si="1192"/>
        <v>إضافى كامل</v>
      </c>
    </row>
    <row r="6016" spans="1:20" x14ac:dyDescent="0.25">
      <c r="A6016">
        <v>32</v>
      </c>
      <c r="B6016">
        <v>27348</v>
      </c>
      <c r="C6016" t="s">
        <v>553</v>
      </c>
      <c r="D6016" s="8">
        <v>45611</v>
      </c>
      <c r="E6016" t="s">
        <v>15</v>
      </c>
      <c r="F6016">
        <v>1</v>
      </c>
      <c r="G6016" s="9" t="s">
        <v>16</v>
      </c>
      <c r="H6016" s="10"/>
      <c r="L6016" s="11">
        <f t="shared" si="1184"/>
        <v>1</v>
      </c>
      <c r="M6016" s="11">
        <f t="shared" si="1185"/>
        <v>4</v>
      </c>
      <c r="N6016" s="11">
        <f t="shared" si="1186"/>
        <v>0</v>
      </c>
      <c r="O6016" s="11">
        <f t="shared" si="1187"/>
        <v>1</v>
      </c>
      <c r="P6016" s="11">
        <f t="shared" si="1188"/>
        <v>1</v>
      </c>
      <c r="Q6016" s="11">
        <f t="shared" si="1189"/>
        <v>0</v>
      </c>
      <c r="R6016" s="11">
        <f t="shared" si="1190"/>
        <v>0</v>
      </c>
      <c r="S6016" s="11">
        <f t="shared" si="1191"/>
        <v>4</v>
      </c>
      <c r="T6016" t="str">
        <f t="shared" si="1192"/>
        <v>إضافى كامل</v>
      </c>
    </row>
    <row r="6017" spans="1:20" x14ac:dyDescent="0.25">
      <c r="A6017">
        <v>32</v>
      </c>
      <c r="B6017">
        <v>27348</v>
      </c>
      <c r="C6017" t="s">
        <v>553</v>
      </c>
      <c r="D6017" s="8">
        <v>45612</v>
      </c>
      <c r="E6017" t="s">
        <v>18</v>
      </c>
      <c r="F6017">
        <v>1</v>
      </c>
      <c r="G6017" s="9" t="s">
        <v>16</v>
      </c>
      <c r="H6017" s="10"/>
      <c r="K6017" s="3" t="s">
        <v>19</v>
      </c>
      <c r="L6017" s="11">
        <f t="shared" si="1184"/>
        <v>1</v>
      </c>
      <c r="M6017" s="11">
        <f t="shared" si="1185"/>
        <v>4</v>
      </c>
      <c r="N6017" s="11">
        <f t="shared" si="1186"/>
        <v>0</v>
      </c>
      <c r="O6017" s="11">
        <f t="shared" si="1187"/>
        <v>1</v>
      </c>
      <c r="P6017" s="11">
        <f t="shared" si="1188"/>
        <v>1</v>
      </c>
      <c r="Q6017" s="11">
        <f t="shared" si="1189"/>
        <v>0</v>
      </c>
      <c r="R6017" s="11">
        <f t="shared" si="1190"/>
        <v>0</v>
      </c>
      <c r="S6017" s="11">
        <f t="shared" si="1191"/>
        <v>4</v>
      </c>
      <c r="T6017" t="str">
        <f t="shared" si="1192"/>
        <v>إضافى كامل</v>
      </c>
    </row>
    <row r="6018" spans="1:20" x14ac:dyDescent="0.25">
      <c r="A6018">
        <v>32</v>
      </c>
      <c r="B6018">
        <v>27348</v>
      </c>
      <c r="C6018" t="s">
        <v>553</v>
      </c>
      <c r="D6018" s="8">
        <v>45613</v>
      </c>
      <c r="E6018" t="s">
        <v>20</v>
      </c>
      <c r="F6018">
        <v>1</v>
      </c>
      <c r="G6018" s="9" t="s">
        <v>16</v>
      </c>
      <c r="H6018" s="10"/>
      <c r="K6018" s="3" t="s">
        <v>56</v>
      </c>
      <c r="L6018" s="11">
        <f t="shared" ref="L6018:L6081" si="1195">IF(AND(OR(K6018= "حالة وفاة",K6018="إذن م",K6018="إذن ص",K6018="بدل راحة",K6018="انصراف",K6018="اجازة",K6018="راحة",K6018="مأمورية",K6018="مأمورية م",K6018="مأمورية ص",K6018="Online",K6018="حضور",K6018="بدل سهر",E6018="Friday",K6018=""),E6018&lt;&gt;""),1,0)</f>
        <v>0</v>
      </c>
      <c r="M6018" s="11">
        <f t="shared" ref="M6018:M6081" si="1196">COUNTIF(K6018:K6047,"غائب")</f>
        <v>4</v>
      </c>
      <c r="N6018" s="11">
        <f t="shared" ref="N6018:N6081" si="1197">COUNTIF(K6018:K6047,"إذن ص")</f>
        <v>0</v>
      </c>
      <c r="O6018" s="11">
        <f t="shared" ref="O6018:O6081" si="1198">COUNTIF(K6018:K6047,"إذن م")</f>
        <v>1</v>
      </c>
      <c r="P6018" s="11">
        <f t="shared" si="1188"/>
        <v>1</v>
      </c>
      <c r="Q6018" s="11">
        <f t="shared" si="1189"/>
        <v>0</v>
      </c>
      <c r="R6018" s="11">
        <f t="shared" si="1190"/>
        <v>0</v>
      </c>
      <c r="S6018" s="11">
        <f t="shared" si="1191"/>
        <v>4</v>
      </c>
      <c r="T6018" t="str">
        <f t="shared" si="1192"/>
        <v>إضافى كامل</v>
      </c>
    </row>
    <row r="6019" spans="1:20" x14ac:dyDescent="0.25">
      <c r="A6019">
        <v>32</v>
      </c>
      <c r="B6019">
        <v>27348</v>
      </c>
      <c r="C6019" t="s">
        <v>553</v>
      </c>
      <c r="D6019" s="8">
        <v>45614</v>
      </c>
      <c r="E6019" t="s">
        <v>21</v>
      </c>
      <c r="F6019">
        <v>1</v>
      </c>
      <c r="G6019" s="9" t="s">
        <v>16</v>
      </c>
      <c r="H6019" s="10"/>
      <c r="I6019" s="12">
        <v>0.37496527777777777</v>
      </c>
      <c r="J6019" s="12">
        <v>0.5852546296296296</v>
      </c>
      <c r="L6019" s="11">
        <f t="shared" si="1195"/>
        <v>1</v>
      </c>
      <c r="M6019" s="11">
        <f t="shared" si="1196"/>
        <v>3</v>
      </c>
      <c r="N6019" s="11">
        <f t="shared" si="1197"/>
        <v>0</v>
      </c>
      <c r="O6019" s="11">
        <f t="shared" si="1198"/>
        <v>1</v>
      </c>
      <c r="P6019" s="11">
        <f t="shared" ref="P6019:P6082" si="1199">N6019+O6019</f>
        <v>1</v>
      </c>
      <c r="Q6019" s="11">
        <f t="shared" ref="Q6019:Q6082" si="1200">IF(AND(P6019&gt;2,P6019&lt;&gt;0),P6019*3/6,0)</f>
        <v>0</v>
      </c>
      <c r="R6019" s="11">
        <f t="shared" ref="R6019:R6082" si="1201">INT(Q6019)</f>
        <v>0</v>
      </c>
      <c r="S6019" s="11">
        <f t="shared" ref="S6019:S6082" si="1202">R6019+M6019</f>
        <v>3</v>
      </c>
      <c r="T6019" t="str">
        <f t="shared" ref="T6019:T6082" si="1203">IF(AND(OR(S6019&lt;=0,S6019&gt;0),S6019&lt;5),"إضافى كامل",IF(AND(OR(S6019=5,S6019=6,S6019&lt;7),S6019&lt;&gt;""),"نصف إضافى","لا يستحق"))</f>
        <v>إضافى كامل</v>
      </c>
    </row>
    <row r="6020" spans="1:20" x14ac:dyDescent="0.25">
      <c r="A6020">
        <v>32</v>
      </c>
      <c r="B6020">
        <v>27348</v>
      </c>
      <c r="C6020" t="s">
        <v>553</v>
      </c>
      <c r="D6020" s="8">
        <v>45615</v>
      </c>
      <c r="E6020" t="s">
        <v>22</v>
      </c>
      <c r="F6020">
        <v>1</v>
      </c>
      <c r="G6020" s="9" t="s">
        <v>16</v>
      </c>
      <c r="H6020" s="10"/>
      <c r="I6020" s="12">
        <v>0.37434027777777779</v>
      </c>
      <c r="J6020" s="12">
        <v>0.58491898148148147</v>
      </c>
      <c r="L6020" s="11">
        <f t="shared" si="1195"/>
        <v>1</v>
      </c>
      <c r="M6020" s="11">
        <f t="shared" si="1196"/>
        <v>3</v>
      </c>
      <c r="N6020" s="11">
        <f t="shared" si="1197"/>
        <v>0</v>
      </c>
      <c r="O6020" s="11">
        <f t="shared" si="1198"/>
        <v>2</v>
      </c>
      <c r="P6020" s="11">
        <f t="shared" si="1199"/>
        <v>2</v>
      </c>
      <c r="Q6020" s="11">
        <f t="shared" si="1200"/>
        <v>0</v>
      </c>
      <c r="R6020" s="11">
        <f t="shared" si="1201"/>
        <v>0</v>
      </c>
      <c r="S6020" s="11">
        <f t="shared" si="1202"/>
        <v>3</v>
      </c>
      <c r="T6020" t="str">
        <f t="shared" si="1203"/>
        <v>إضافى كامل</v>
      </c>
    </row>
    <row r="6021" spans="1:20" x14ac:dyDescent="0.25">
      <c r="A6021">
        <v>32</v>
      </c>
      <c r="B6021">
        <v>27348</v>
      </c>
      <c r="C6021" t="s">
        <v>553</v>
      </c>
      <c r="D6021" s="8">
        <v>45616</v>
      </c>
      <c r="E6021" t="s">
        <v>23</v>
      </c>
      <c r="F6021">
        <v>1</v>
      </c>
      <c r="G6021" s="9" t="s">
        <v>16</v>
      </c>
      <c r="H6021" s="10"/>
      <c r="I6021" s="12">
        <v>0.45530092592592591</v>
      </c>
      <c r="J6021" s="12">
        <v>0.67614583333333333</v>
      </c>
      <c r="L6021" s="11">
        <f t="shared" si="1195"/>
        <v>1</v>
      </c>
      <c r="M6021" s="11">
        <f t="shared" si="1196"/>
        <v>3</v>
      </c>
      <c r="N6021" s="11">
        <f t="shared" si="1197"/>
        <v>0</v>
      </c>
      <c r="O6021" s="11">
        <f t="shared" si="1198"/>
        <v>2</v>
      </c>
      <c r="P6021" s="11">
        <f t="shared" si="1199"/>
        <v>2</v>
      </c>
      <c r="Q6021" s="11">
        <f t="shared" si="1200"/>
        <v>0</v>
      </c>
      <c r="R6021" s="11">
        <f t="shared" si="1201"/>
        <v>0</v>
      </c>
      <c r="S6021" s="11">
        <f t="shared" si="1202"/>
        <v>3</v>
      </c>
      <c r="T6021" t="str">
        <f t="shared" si="1203"/>
        <v>إضافى كامل</v>
      </c>
    </row>
    <row r="6022" spans="1:20" x14ac:dyDescent="0.25">
      <c r="A6022">
        <v>32</v>
      </c>
      <c r="B6022">
        <v>27348</v>
      </c>
      <c r="C6022" t="s">
        <v>553</v>
      </c>
      <c r="D6022" s="8">
        <v>45617</v>
      </c>
      <c r="E6022" t="s">
        <v>24</v>
      </c>
      <c r="F6022">
        <v>1</v>
      </c>
      <c r="G6022" s="9" t="s">
        <v>16</v>
      </c>
      <c r="H6022" s="10"/>
      <c r="I6022" s="12">
        <v>0.45695601851851853</v>
      </c>
      <c r="J6022" s="12">
        <v>0.66699074074074072</v>
      </c>
      <c r="L6022" s="11">
        <f t="shared" si="1195"/>
        <v>1</v>
      </c>
      <c r="M6022" s="11">
        <f t="shared" si="1196"/>
        <v>3</v>
      </c>
      <c r="N6022" s="11">
        <f t="shared" si="1197"/>
        <v>0</v>
      </c>
      <c r="O6022" s="11">
        <f t="shared" si="1198"/>
        <v>2</v>
      </c>
      <c r="P6022" s="11">
        <f t="shared" si="1199"/>
        <v>2</v>
      </c>
      <c r="Q6022" s="11">
        <f t="shared" si="1200"/>
        <v>0</v>
      </c>
      <c r="R6022" s="11">
        <f t="shared" si="1201"/>
        <v>0</v>
      </c>
      <c r="S6022" s="11">
        <f t="shared" si="1202"/>
        <v>3</v>
      </c>
      <c r="T6022" t="str">
        <f t="shared" si="1203"/>
        <v>إضافى كامل</v>
      </c>
    </row>
    <row r="6023" spans="1:20" x14ac:dyDescent="0.25">
      <c r="A6023">
        <v>32</v>
      </c>
      <c r="B6023">
        <v>27348</v>
      </c>
      <c r="C6023" t="s">
        <v>553</v>
      </c>
      <c r="D6023" s="8">
        <v>45618</v>
      </c>
      <c r="E6023" t="s">
        <v>15</v>
      </c>
      <c r="F6023">
        <v>1</v>
      </c>
      <c r="G6023" s="9" t="s">
        <v>16</v>
      </c>
      <c r="H6023" s="10"/>
      <c r="L6023" s="11">
        <f t="shared" si="1195"/>
        <v>1</v>
      </c>
      <c r="M6023" s="11">
        <f t="shared" si="1196"/>
        <v>3</v>
      </c>
      <c r="N6023" s="11">
        <f t="shared" si="1197"/>
        <v>0</v>
      </c>
      <c r="O6023" s="11">
        <f t="shared" si="1198"/>
        <v>3</v>
      </c>
      <c r="P6023" s="11">
        <f t="shared" si="1199"/>
        <v>3</v>
      </c>
      <c r="Q6023" s="11">
        <f t="shared" si="1200"/>
        <v>1.5</v>
      </c>
      <c r="R6023" s="11">
        <f t="shared" si="1201"/>
        <v>1</v>
      </c>
      <c r="S6023" s="11">
        <f t="shared" si="1202"/>
        <v>4</v>
      </c>
      <c r="T6023" t="str">
        <f t="shared" si="1203"/>
        <v>إضافى كامل</v>
      </c>
    </row>
    <row r="6024" spans="1:20" x14ac:dyDescent="0.25">
      <c r="A6024">
        <v>32</v>
      </c>
      <c r="B6024">
        <v>27348</v>
      </c>
      <c r="C6024" t="s">
        <v>553</v>
      </c>
      <c r="D6024" s="8">
        <v>45619</v>
      </c>
      <c r="E6024" t="s">
        <v>18</v>
      </c>
      <c r="F6024">
        <v>1</v>
      </c>
      <c r="G6024" s="9" t="s">
        <v>16</v>
      </c>
      <c r="H6024" s="10"/>
      <c r="K6024" s="3" t="s">
        <v>19</v>
      </c>
      <c r="L6024" s="11">
        <f t="shared" si="1195"/>
        <v>1</v>
      </c>
      <c r="M6024" s="11">
        <f t="shared" si="1196"/>
        <v>3</v>
      </c>
      <c r="N6024" s="11">
        <f t="shared" si="1197"/>
        <v>0</v>
      </c>
      <c r="O6024" s="11">
        <f t="shared" si="1198"/>
        <v>3</v>
      </c>
      <c r="P6024" s="11">
        <f t="shared" si="1199"/>
        <v>3</v>
      </c>
      <c r="Q6024" s="11">
        <f t="shared" si="1200"/>
        <v>1.5</v>
      </c>
      <c r="R6024" s="11">
        <f t="shared" si="1201"/>
        <v>1</v>
      </c>
      <c r="S6024" s="11">
        <f t="shared" si="1202"/>
        <v>4</v>
      </c>
      <c r="T6024" t="str">
        <f t="shared" si="1203"/>
        <v>إضافى كامل</v>
      </c>
    </row>
    <row r="6025" spans="1:20" x14ac:dyDescent="0.25">
      <c r="A6025">
        <v>32</v>
      </c>
      <c r="B6025">
        <v>27348</v>
      </c>
      <c r="C6025" t="s">
        <v>553</v>
      </c>
      <c r="D6025" s="8">
        <v>45620</v>
      </c>
      <c r="E6025" t="s">
        <v>20</v>
      </c>
      <c r="F6025">
        <v>1</v>
      </c>
      <c r="G6025" s="9" t="s">
        <v>16</v>
      </c>
      <c r="H6025" s="10"/>
      <c r="I6025" s="12">
        <v>0.3674884259259259</v>
      </c>
      <c r="J6025" s="12">
        <v>0.5841898148148148</v>
      </c>
      <c r="L6025" s="11">
        <f t="shared" si="1195"/>
        <v>1</v>
      </c>
      <c r="M6025" s="11">
        <f t="shared" si="1196"/>
        <v>3</v>
      </c>
      <c r="N6025" s="11">
        <f t="shared" si="1197"/>
        <v>0</v>
      </c>
      <c r="O6025" s="11">
        <f t="shared" si="1198"/>
        <v>3</v>
      </c>
      <c r="P6025" s="11">
        <f t="shared" si="1199"/>
        <v>3</v>
      </c>
      <c r="Q6025" s="11">
        <f t="shared" si="1200"/>
        <v>1.5</v>
      </c>
      <c r="R6025" s="11">
        <f t="shared" si="1201"/>
        <v>1</v>
      </c>
      <c r="S6025" s="11">
        <f t="shared" si="1202"/>
        <v>4</v>
      </c>
      <c r="T6025" t="str">
        <f t="shared" si="1203"/>
        <v>إضافى كامل</v>
      </c>
    </row>
    <row r="6026" spans="1:20" x14ac:dyDescent="0.25">
      <c r="A6026">
        <v>32</v>
      </c>
      <c r="B6026">
        <v>27348</v>
      </c>
      <c r="C6026" t="s">
        <v>553</v>
      </c>
      <c r="D6026" s="8">
        <v>45621</v>
      </c>
      <c r="E6026" t="s">
        <v>21</v>
      </c>
      <c r="F6026">
        <v>1</v>
      </c>
      <c r="G6026" s="9" t="s">
        <v>16</v>
      </c>
      <c r="H6026" s="10"/>
      <c r="I6026" s="12">
        <v>0.36826388888888889</v>
      </c>
      <c r="J6026" s="12">
        <v>0.47653935185185187</v>
      </c>
      <c r="K6026" s="3" t="s">
        <v>8</v>
      </c>
      <c r="L6026" s="11">
        <f t="shared" si="1195"/>
        <v>1</v>
      </c>
      <c r="M6026" s="11">
        <f t="shared" si="1196"/>
        <v>3</v>
      </c>
      <c r="N6026" s="11">
        <f t="shared" si="1197"/>
        <v>0</v>
      </c>
      <c r="O6026" s="11">
        <f t="shared" si="1198"/>
        <v>3</v>
      </c>
      <c r="P6026" s="11">
        <f t="shared" si="1199"/>
        <v>3</v>
      </c>
      <c r="Q6026" s="11">
        <f t="shared" si="1200"/>
        <v>1.5</v>
      </c>
      <c r="R6026" s="11">
        <f t="shared" si="1201"/>
        <v>1</v>
      </c>
      <c r="S6026" s="11">
        <f t="shared" si="1202"/>
        <v>4</v>
      </c>
      <c r="T6026" t="str">
        <f t="shared" si="1203"/>
        <v>إضافى كامل</v>
      </c>
    </row>
    <row r="6027" spans="1:20" x14ac:dyDescent="0.25">
      <c r="A6027">
        <v>32</v>
      </c>
      <c r="B6027">
        <v>27348</v>
      </c>
      <c r="C6027" t="s">
        <v>553</v>
      </c>
      <c r="D6027" s="8">
        <v>45622</v>
      </c>
      <c r="E6027" t="s">
        <v>22</v>
      </c>
      <c r="F6027">
        <v>1</v>
      </c>
      <c r="G6027" s="9" t="s">
        <v>16</v>
      </c>
      <c r="H6027" s="10"/>
      <c r="K6027" s="3" t="s">
        <v>56</v>
      </c>
      <c r="L6027" s="11">
        <f t="shared" si="1195"/>
        <v>0</v>
      </c>
      <c r="M6027" s="11">
        <f t="shared" si="1196"/>
        <v>3</v>
      </c>
      <c r="N6027" s="11">
        <f t="shared" si="1197"/>
        <v>0</v>
      </c>
      <c r="O6027" s="11">
        <f t="shared" si="1198"/>
        <v>2</v>
      </c>
      <c r="P6027" s="11">
        <f t="shared" si="1199"/>
        <v>2</v>
      </c>
      <c r="Q6027" s="11">
        <f t="shared" si="1200"/>
        <v>0</v>
      </c>
      <c r="R6027" s="11">
        <f t="shared" si="1201"/>
        <v>0</v>
      </c>
      <c r="S6027" s="11">
        <f t="shared" si="1202"/>
        <v>3</v>
      </c>
      <c r="T6027" t="str">
        <f t="shared" si="1203"/>
        <v>إضافى كامل</v>
      </c>
    </row>
    <row r="6028" spans="1:20" x14ac:dyDescent="0.25">
      <c r="A6028">
        <v>32</v>
      </c>
      <c r="B6028">
        <v>27348</v>
      </c>
      <c r="C6028" t="s">
        <v>553</v>
      </c>
      <c r="D6028" s="8">
        <v>45623</v>
      </c>
      <c r="E6028" t="s">
        <v>23</v>
      </c>
      <c r="F6028">
        <v>1</v>
      </c>
      <c r="G6028" s="9" t="s">
        <v>16</v>
      </c>
      <c r="H6028" s="10"/>
      <c r="I6028" s="12">
        <v>0.4526736111111111</v>
      </c>
      <c r="J6028" s="12">
        <v>0.67</v>
      </c>
      <c r="L6028" s="11">
        <f t="shared" si="1195"/>
        <v>1</v>
      </c>
      <c r="M6028" s="11">
        <f t="shared" si="1196"/>
        <v>2</v>
      </c>
      <c r="N6028" s="11">
        <f t="shared" si="1197"/>
        <v>0</v>
      </c>
      <c r="O6028" s="11">
        <f t="shared" si="1198"/>
        <v>2</v>
      </c>
      <c r="P6028" s="11">
        <f t="shared" si="1199"/>
        <v>2</v>
      </c>
      <c r="Q6028" s="11">
        <f t="shared" si="1200"/>
        <v>0</v>
      </c>
      <c r="R6028" s="11">
        <f t="shared" si="1201"/>
        <v>0</v>
      </c>
      <c r="S6028" s="11">
        <f t="shared" si="1202"/>
        <v>2</v>
      </c>
      <c r="T6028" t="str">
        <f t="shared" si="1203"/>
        <v>إضافى كامل</v>
      </c>
    </row>
    <row r="6029" spans="1:20" x14ac:dyDescent="0.25">
      <c r="A6029">
        <v>32</v>
      </c>
      <c r="B6029">
        <v>27348</v>
      </c>
      <c r="C6029" t="s">
        <v>553</v>
      </c>
      <c r="D6029" s="8">
        <v>45624</v>
      </c>
      <c r="E6029" t="s">
        <v>24</v>
      </c>
      <c r="F6029">
        <v>1</v>
      </c>
      <c r="G6029" s="9" t="s">
        <v>16</v>
      </c>
      <c r="H6029" s="10"/>
      <c r="I6029" s="12">
        <v>0.45370370370370372</v>
      </c>
      <c r="J6029" s="12">
        <v>0.66765046296296293</v>
      </c>
      <c r="L6029" s="11">
        <f t="shared" si="1195"/>
        <v>1</v>
      </c>
      <c r="M6029" s="11">
        <f t="shared" si="1196"/>
        <v>2</v>
      </c>
      <c r="N6029" s="11">
        <f t="shared" si="1197"/>
        <v>0</v>
      </c>
      <c r="O6029" s="11">
        <f t="shared" si="1198"/>
        <v>2</v>
      </c>
      <c r="P6029" s="11">
        <f t="shared" si="1199"/>
        <v>2</v>
      </c>
      <c r="Q6029" s="11">
        <f t="shared" si="1200"/>
        <v>0</v>
      </c>
      <c r="R6029" s="11">
        <f t="shared" si="1201"/>
        <v>0</v>
      </c>
      <c r="S6029" s="11">
        <f t="shared" si="1202"/>
        <v>2</v>
      </c>
      <c r="T6029" t="str">
        <f t="shared" si="1203"/>
        <v>إضافى كامل</v>
      </c>
    </row>
    <row r="6030" spans="1:20" x14ac:dyDescent="0.25">
      <c r="A6030">
        <v>32</v>
      </c>
      <c r="B6030">
        <v>27348</v>
      </c>
      <c r="C6030" t="s">
        <v>553</v>
      </c>
      <c r="D6030" s="8">
        <v>45625</v>
      </c>
      <c r="E6030" t="s">
        <v>15</v>
      </c>
      <c r="F6030">
        <v>1</v>
      </c>
      <c r="G6030" s="9" t="s">
        <v>16</v>
      </c>
      <c r="H6030" s="10"/>
      <c r="L6030" s="11">
        <f t="shared" si="1195"/>
        <v>1</v>
      </c>
      <c r="M6030" s="11">
        <f t="shared" si="1196"/>
        <v>2</v>
      </c>
      <c r="N6030" s="11">
        <f t="shared" si="1197"/>
        <v>0</v>
      </c>
      <c r="O6030" s="11">
        <f t="shared" si="1198"/>
        <v>2</v>
      </c>
      <c r="P6030" s="11">
        <f t="shared" si="1199"/>
        <v>2</v>
      </c>
      <c r="Q6030" s="11">
        <f t="shared" si="1200"/>
        <v>0</v>
      </c>
      <c r="R6030" s="11">
        <f t="shared" si="1201"/>
        <v>0</v>
      </c>
      <c r="S6030" s="11">
        <f t="shared" si="1202"/>
        <v>2</v>
      </c>
      <c r="T6030" t="str">
        <f t="shared" si="1203"/>
        <v>إضافى كامل</v>
      </c>
    </row>
    <row r="6031" spans="1:20" x14ac:dyDescent="0.25">
      <c r="A6031">
        <v>32</v>
      </c>
      <c r="B6031">
        <v>27348</v>
      </c>
      <c r="C6031" t="s">
        <v>553</v>
      </c>
      <c r="D6031" s="8">
        <v>45626</v>
      </c>
      <c r="E6031" t="s">
        <v>18</v>
      </c>
      <c r="F6031">
        <v>1</v>
      </c>
      <c r="G6031" s="9" t="s">
        <v>16</v>
      </c>
      <c r="H6031" s="10"/>
      <c r="K6031" s="3" t="s">
        <v>19</v>
      </c>
      <c r="L6031" s="11">
        <f t="shared" si="1195"/>
        <v>1</v>
      </c>
      <c r="M6031" s="11">
        <f t="shared" si="1196"/>
        <v>2</v>
      </c>
      <c r="N6031" s="11">
        <f t="shared" si="1197"/>
        <v>0</v>
      </c>
      <c r="O6031" s="11">
        <f t="shared" si="1198"/>
        <v>2</v>
      </c>
      <c r="P6031" s="11">
        <f t="shared" si="1199"/>
        <v>2</v>
      </c>
      <c r="Q6031" s="11">
        <f t="shared" si="1200"/>
        <v>0</v>
      </c>
      <c r="R6031" s="11">
        <f t="shared" si="1201"/>
        <v>0</v>
      </c>
      <c r="S6031" s="11">
        <f t="shared" si="1202"/>
        <v>2</v>
      </c>
      <c r="T6031" t="str">
        <f t="shared" si="1203"/>
        <v>إضافى كامل</v>
      </c>
    </row>
    <row r="6032" spans="1:20" ht="15.75" x14ac:dyDescent="0.25">
      <c r="A6032">
        <v>77</v>
      </c>
      <c r="B6032">
        <v>28137</v>
      </c>
      <c r="C6032" s="16" t="s">
        <v>555</v>
      </c>
      <c r="D6032" s="8">
        <v>45597</v>
      </c>
      <c r="E6032" t="s">
        <v>15</v>
      </c>
      <c r="F6032">
        <v>1</v>
      </c>
      <c r="G6032" s="9" t="s">
        <v>16</v>
      </c>
      <c r="H6032" s="10" t="s">
        <v>556</v>
      </c>
      <c r="I6032" s="12"/>
      <c r="J6032" s="12"/>
      <c r="L6032" s="11">
        <f t="shared" si="1195"/>
        <v>1</v>
      </c>
      <c r="M6032" s="11">
        <f t="shared" si="1196"/>
        <v>2</v>
      </c>
      <c r="N6032" s="11">
        <f t="shared" si="1197"/>
        <v>0</v>
      </c>
      <c r="O6032" s="11">
        <f t="shared" si="1198"/>
        <v>2</v>
      </c>
      <c r="P6032" s="11">
        <f t="shared" si="1199"/>
        <v>2</v>
      </c>
      <c r="Q6032" s="11">
        <f t="shared" si="1200"/>
        <v>0</v>
      </c>
      <c r="R6032" s="11">
        <f t="shared" si="1201"/>
        <v>0</v>
      </c>
      <c r="S6032" s="11">
        <f t="shared" si="1202"/>
        <v>2</v>
      </c>
      <c r="T6032" t="str">
        <f t="shared" si="1203"/>
        <v>إضافى كامل</v>
      </c>
    </row>
    <row r="6033" spans="1:20" x14ac:dyDescent="0.25">
      <c r="A6033">
        <v>77</v>
      </c>
      <c r="B6033">
        <v>28137</v>
      </c>
      <c r="C6033" t="s">
        <v>557</v>
      </c>
      <c r="D6033" s="8">
        <v>45598</v>
      </c>
      <c r="E6033" t="s">
        <v>18</v>
      </c>
      <c r="F6033">
        <v>1</v>
      </c>
      <c r="G6033" s="9" t="s">
        <v>16</v>
      </c>
      <c r="H6033" s="10"/>
      <c r="I6033" s="12">
        <v>0.48400462962962965</v>
      </c>
      <c r="J6033" s="12">
        <v>0.70910879629629631</v>
      </c>
      <c r="L6033" s="11">
        <f t="shared" si="1195"/>
        <v>1</v>
      </c>
      <c r="M6033" s="11">
        <f t="shared" si="1196"/>
        <v>2</v>
      </c>
      <c r="N6033" s="11">
        <f t="shared" si="1197"/>
        <v>0</v>
      </c>
      <c r="O6033" s="11">
        <f t="shared" si="1198"/>
        <v>2</v>
      </c>
      <c r="P6033" s="11">
        <f t="shared" si="1199"/>
        <v>2</v>
      </c>
      <c r="Q6033" s="11">
        <f t="shared" si="1200"/>
        <v>0</v>
      </c>
      <c r="R6033" s="11">
        <f t="shared" si="1201"/>
        <v>0</v>
      </c>
      <c r="S6033" s="11">
        <f t="shared" si="1202"/>
        <v>2</v>
      </c>
      <c r="T6033" t="str">
        <f t="shared" si="1203"/>
        <v>إضافى كامل</v>
      </c>
    </row>
    <row r="6034" spans="1:20" x14ac:dyDescent="0.25">
      <c r="A6034">
        <v>77</v>
      </c>
      <c r="B6034">
        <v>28137</v>
      </c>
      <c r="C6034" t="s">
        <v>557</v>
      </c>
      <c r="D6034" s="8">
        <v>45599</v>
      </c>
      <c r="E6034" t="s">
        <v>20</v>
      </c>
      <c r="F6034">
        <v>1</v>
      </c>
      <c r="G6034" s="9" t="s">
        <v>16</v>
      </c>
      <c r="H6034" s="10"/>
      <c r="I6034" s="12">
        <v>0.41226851851851853</v>
      </c>
      <c r="J6034" s="12">
        <v>0.58439814814814817</v>
      </c>
      <c r="L6034" s="11">
        <f t="shared" si="1195"/>
        <v>1</v>
      </c>
      <c r="M6034" s="11">
        <f t="shared" si="1196"/>
        <v>2</v>
      </c>
      <c r="N6034" s="11">
        <f t="shared" si="1197"/>
        <v>0</v>
      </c>
      <c r="O6034" s="11">
        <f t="shared" si="1198"/>
        <v>2</v>
      </c>
      <c r="P6034" s="11">
        <f t="shared" si="1199"/>
        <v>2</v>
      </c>
      <c r="Q6034" s="11">
        <f t="shared" si="1200"/>
        <v>0</v>
      </c>
      <c r="R6034" s="11">
        <f t="shared" si="1201"/>
        <v>0</v>
      </c>
      <c r="S6034" s="11">
        <f t="shared" si="1202"/>
        <v>2</v>
      </c>
      <c r="T6034" t="str">
        <f t="shared" si="1203"/>
        <v>إضافى كامل</v>
      </c>
    </row>
    <row r="6035" spans="1:20" x14ac:dyDescent="0.25">
      <c r="A6035">
        <v>77</v>
      </c>
      <c r="B6035">
        <v>28137</v>
      </c>
      <c r="C6035" t="s">
        <v>557</v>
      </c>
      <c r="D6035" s="8">
        <v>45600</v>
      </c>
      <c r="E6035" t="s">
        <v>21</v>
      </c>
      <c r="F6035">
        <v>1</v>
      </c>
      <c r="G6035" s="9" t="s">
        <v>16</v>
      </c>
      <c r="H6035" s="10"/>
      <c r="I6035" s="12"/>
      <c r="J6035" s="12"/>
      <c r="K6035" s="3" t="s">
        <v>56</v>
      </c>
      <c r="L6035" s="11">
        <f t="shared" si="1195"/>
        <v>0</v>
      </c>
      <c r="M6035" s="11">
        <f t="shared" si="1196"/>
        <v>2</v>
      </c>
      <c r="N6035" s="11">
        <f t="shared" si="1197"/>
        <v>0</v>
      </c>
      <c r="O6035" s="11">
        <f t="shared" si="1198"/>
        <v>2</v>
      </c>
      <c r="P6035" s="11">
        <f t="shared" si="1199"/>
        <v>2</v>
      </c>
      <c r="Q6035" s="11">
        <f t="shared" si="1200"/>
        <v>0</v>
      </c>
      <c r="R6035" s="11">
        <f t="shared" si="1201"/>
        <v>0</v>
      </c>
      <c r="S6035" s="11">
        <f t="shared" si="1202"/>
        <v>2</v>
      </c>
      <c r="T6035" t="str">
        <f t="shared" si="1203"/>
        <v>إضافى كامل</v>
      </c>
    </row>
    <row r="6036" spans="1:20" x14ac:dyDescent="0.25">
      <c r="A6036">
        <v>77</v>
      </c>
      <c r="B6036">
        <v>28137</v>
      </c>
      <c r="C6036" t="s">
        <v>557</v>
      </c>
      <c r="D6036" s="8">
        <v>45601</v>
      </c>
      <c r="E6036" t="s">
        <v>22</v>
      </c>
      <c r="F6036">
        <v>1</v>
      </c>
      <c r="G6036" s="9" t="s">
        <v>16</v>
      </c>
      <c r="H6036" s="10"/>
      <c r="I6036" s="12"/>
      <c r="J6036" s="12"/>
      <c r="K6036" s="3" t="s">
        <v>56</v>
      </c>
      <c r="L6036" s="11">
        <f t="shared" si="1195"/>
        <v>0</v>
      </c>
      <c r="M6036" s="11">
        <f t="shared" si="1196"/>
        <v>1</v>
      </c>
      <c r="N6036" s="11">
        <f t="shared" si="1197"/>
        <v>0</v>
      </c>
      <c r="O6036" s="11">
        <f t="shared" si="1198"/>
        <v>2</v>
      </c>
      <c r="P6036" s="11">
        <f t="shared" si="1199"/>
        <v>2</v>
      </c>
      <c r="Q6036" s="11">
        <f t="shared" si="1200"/>
        <v>0</v>
      </c>
      <c r="R6036" s="11">
        <f t="shared" si="1201"/>
        <v>0</v>
      </c>
      <c r="S6036" s="11">
        <f t="shared" si="1202"/>
        <v>1</v>
      </c>
      <c r="T6036" t="str">
        <f t="shared" si="1203"/>
        <v>إضافى كامل</v>
      </c>
    </row>
    <row r="6037" spans="1:20" x14ac:dyDescent="0.25">
      <c r="A6037">
        <v>77</v>
      </c>
      <c r="B6037">
        <v>28137</v>
      </c>
      <c r="C6037" t="s">
        <v>557</v>
      </c>
      <c r="D6037" s="8">
        <v>45602</v>
      </c>
      <c r="E6037" t="s">
        <v>23</v>
      </c>
      <c r="F6037">
        <v>1</v>
      </c>
      <c r="G6037" s="9" t="s">
        <v>16</v>
      </c>
      <c r="H6037" s="10"/>
      <c r="K6037" s="3" t="s">
        <v>19</v>
      </c>
      <c r="L6037" s="11">
        <f t="shared" si="1195"/>
        <v>1</v>
      </c>
      <c r="M6037" s="11">
        <f t="shared" si="1196"/>
        <v>0</v>
      </c>
      <c r="N6037" s="11">
        <f t="shared" si="1197"/>
        <v>1</v>
      </c>
      <c r="O6037" s="11">
        <f t="shared" si="1198"/>
        <v>2</v>
      </c>
      <c r="P6037" s="11">
        <f t="shared" si="1199"/>
        <v>3</v>
      </c>
      <c r="Q6037" s="11">
        <f t="shared" si="1200"/>
        <v>1.5</v>
      </c>
      <c r="R6037" s="11">
        <f t="shared" si="1201"/>
        <v>1</v>
      </c>
      <c r="S6037" s="11">
        <f t="shared" si="1202"/>
        <v>1</v>
      </c>
      <c r="T6037" t="str">
        <f t="shared" si="1203"/>
        <v>إضافى كامل</v>
      </c>
    </row>
    <row r="6038" spans="1:20" x14ac:dyDescent="0.25">
      <c r="A6038">
        <v>77</v>
      </c>
      <c r="B6038">
        <v>28137</v>
      </c>
      <c r="C6038" t="s">
        <v>557</v>
      </c>
      <c r="D6038" s="8">
        <v>45603</v>
      </c>
      <c r="E6038" t="s">
        <v>24</v>
      </c>
      <c r="F6038">
        <v>1</v>
      </c>
      <c r="G6038" s="9" t="s">
        <v>16</v>
      </c>
      <c r="H6038" s="10" t="s">
        <v>554</v>
      </c>
      <c r="I6038" s="12">
        <v>0.43400462962962966</v>
      </c>
      <c r="J6038" s="12">
        <v>0.66791666666666671</v>
      </c>
      <c r="L6038" s="11">
        <f t="shared" si="1195"/>
        <v>1</v>
      </c>
      <c r="M6038" s="11">
        <f t="shared" si="1196"/>
        <v>0</v>
      </c>
      <c r="N6038" s="11">
        <f t="shared" si="1197"/>
        <v>2</v>
      </c>
      <c r="O6038" s="11">
        <f t="shared" si="1198"/>
        <v>2</v>
      </c>
      <c r="P6038" s="11">
        <f t="shared" si="1199"/>
        <v>4</v>
      </c>
      <c r="Q6038" s="11">
        <f t="shared" si="1200"/>
        <v>2</v>
      </c>
      <c r="R6038" s="11">
        <f t="shared" si="1201"/>
        <v>2</v>
      </c>
      <c r="S6038" s="11">
        <f t="shared" si="1202"/>
        <v>2</v>
      </c>
      <c r="T6038" t="str">
        <f t="shared" si="1203"/>
        <v>إضافى كامل</v>
      </c>
    </row>
    <row r="6039" spans="1:20" x14ac:dyDescent="0.25">
      <c r="A6039">
        <v>77</v>
      </c>
      <c r="B6039">
        <v>28137</v>
      </c>
      <c r="C6039" t="s">
        <v>557</v>
      </c>
      <c r="D6039" s="8">
        <v>45604</v>
      </c>
      <c r="E6039" t="s">
        <v>15</v>
      </c>
      <c r="F6039">
        <v>1</v>
      </c>
      <c r="G6039" s="9" t="s">
        <v>16</v>
      </c>
      <c r="H6039" s="10"/>
      <c r="L6039" s="11">
        <f t="shared" si="1195"/>
        <v>1</v>
      </c>
      <c r="M6039" s="11">
        <f t="shared" si="1196"/>
        <v>0</v>
      </c>
      <c r="N6039" s="11">
        <f t="shared" si="1197"/>
        <v>2</v>
      </c>
      <c r="O6039" s="11">
        <f t="shared" si="1198"/>
        <v>2</v>
      </c>
      <c r="P6039" s="11">
        <f t="shared" si="1199"/>
        <v>4</v>
      </c>
      <c r="Q6039" s="11">
        <f t="shared" si="1200"/>
        <v>2</v>
      </c>
      <c r="R6039" s="11">
        <f t="shared" si="1201"/>
        <v>2</v>
      </c>
      <c r="S6039" s="11">
        <f t="shared" si="1202"/>
        <v>2</v>
      </c>
      <c r="T6039" t="str">
        <f t="shared" si="1203"/>
        <v>إضافى كامل</v>
      </c>
    </row>
    <row r="6040" spans="1:20" x14ac:dyDescent="0.25">
      <c r="A6040">
        <v>77</v>
      </c>
      <c r="B6040">
        <v>28137</v>
      </c>
      <c r="C6040" t="s">
        <v>557</v>
      </c>
      <c r="D6040" s="8">
        <v>45605</v>
      </c>
      <c r="E6040" t="s">
        <v>18</v>
      </c>
      <c r="F6040">
        <v>1</v>
      </c>
      <c r="G6040" s="9" t="s">
        <v>16</v>
      </c>
      <c r="H6040" s="10"/>
      <c r="I6040" s="12">
        <v>0.44240740740740742</v>
      </c>
      <c r="J6040" s="12">
        <v>0.66699074074074072</v>
      </c>
      <c r="L6040" s="11">
        <f t="shared" si="1195"/>
        <v>1</v>
      </c>
      <c r="M6040" s="11">
        <f t="shared" si="1196"/>
        <v>0</v>
      </c>
      <c r="N6040" s="11">
        <f t="shared" si="1197"/>
        <v>2</v>
      </c>
      <c r="O6040" s="11">
        <f t="shared" si="1198"/>
        <v>2</v>
      </c>
      <c r="P6040" s="11">
        <f t="shared" si="1199"/>
        <v>4</v>
      </c>
      <c r="Q6040" s="11">
        <f t="shared" si="1200"/>
        <v>2</v>
      </c>
      <c r="R6040" s="11">
        <f t="shared" si="1201"/>
        <v>2</v>
      </c>
      <c r="S6040" s="11">
        <f t="shared" si="1202"/>
        <v>2</v>
      </c>
      <c r="T6040" t="str">
        <f t="shared" si="1203"/>
        <v>إضافى كامل</v>
      </c>
    </row>
    <row r="6041" spans="1:20" x14ac:dyDescent="0.25">
      <c r="A6041">
        <v>77</v>
      </c>
      <c r="B6041">
        <v>28137</v>
      </c>
      <c r="C6041" t="s">
        <v>557</v>
      </c>
      <c r="D6041" s="8">
        <v>45606</v>
      </c>
      <c r="E6041" t="s">
        <v>20</v>
      </c>
      <c r="F6041">
        <v>1</v>
      </c>
      <c r="G6041" s="9" t="s">
        <v>16</v>
      </c>
      <c r="H6041" s="10"/>
      <c r="I6041" s="12">
        <v>0.40837962962962965</v>
      </c>
      <c r="J6041" s="12">
        <v>0.58478009259259256</v>
      </c>
      <c r="L6041" s="11">
        <f t="shared" si="1195"/>
        <v>1</v>
      </c>
      <c r="M6041" s="11">
        <f t="shared" si="1196"/>
        <v>0</v>
      </c>
      <c r="N6041" s="11">
        <f t="shared" si="1197"/>
        <v>2</v>
      </c>
      <c r="O6041" s="11">
        <f t="shared" si="1198"/>
        <v>2</v>
      </c>
      <c r="P6041" s="11">
        <f t="shared" si="1199"/>
        <v>4</v>
      </c>
      <c r="Q6041" s="11">
        <f t="shared" si="1200"/>
        <v>2</v>
      </c>
      <c r="R6041" s="11">
        <f t="shared" si="1201"/>
        <v>2</v>
      </c>
      <c r="S6041" s="11">
        <f t="shared" si="1202"/>
        <v>2</v>
      </c>
      <c r="T6041" t="str">
        <f t="shared" si="1203"/>
        <v>إضافى كامل</v>
      </c>
    </row>
    <row r="6042" spans="1:20" x14ac:dyDescent="0.25">
      <c r="A6042">
        <v>77</v>
      </c>
      <c r="B6042">
        <v>28137</v>
      </c>
      <c r="C6042" t="s">
        <v>557</v>
      </c>
      <c r="D6042" s="8">
        <v>45607</v>
      </c>
      <c r="E6042" t="s">
        <v>21</v>
      </c>
      <c r="F6042">
        <v>1</v>
      </c>
      <c r="G6042" s="9" t="s">
        <v>16</v>
      </c>
      <c r="H6042" s="10"/>
      <c r="I6042" s="12">
        <v>0.36074074074074075</v>
      </c>
      <c r="J6042" s="12">
        <v>0.58498842592592593</v>
      </c>
      <c r="L6042" s="11">
        <f t="shared" si="1195"/>
        <v>1</v>
      </c>
      <c r="M6042" s="11">
        <f t="shared" si="1196"/>
        <v>0</v>
      </c>
      <c r="N6042" s="11">
        <f t="shared" si="1197"/>
        <v>2</v>
      </c>
      <c r="O6042" s="11">
        <f t="shared" si="1198"/>
        <v>2</v>
      </c>
      <c r="P6042" s="11">
        <f t="shared" si="1199"/>
        <v>4</v>
      </c>
      <c r="Q6042" s="11">
        <f t="shared" si="1200"/>
        <v>2</v>
      </c>
      <c r="R6042" s="11">
        <f t="shared" si="1201"/>
        <v>2</v>
      </c>
      <c r="S6042" s="11">
        <f t="shared" si="1202"/>
        <v>2</v>
      </c>
      <c r="T6042" t="str">
        <f t="shared" si="1203"/>
        <v>إضافى كامل</v>
      </c>
    </row>
    <row r="6043" spans="1:20" x14ac:dyDescent="0.25">
      <c r="A6043">
        <v>77</v>
      </c>
      <c r="B6043">
        <v>28137</v>
      </c>
      <c r="C6043" t="s">
        <v>557</v>
      </c>
      <c r="D6043" s="8">
        <v>45608</v>
      </c>
      <c r="E6043" t="s">
        <v>22</v>
      </c>
      <c r="F6043">
        <v>1</v>
      </c>
      <c r="G6043" s="9" t="s">
        <v>16</v>
      </c>
      <c r="H6043" s="10"/>
      <c r="I6043" s="12">
        <v>0.43888888888888888</v>
      </c>
      <c r="J6043" s="12">
        <v>0.67027777777777775</v>
      </c>
      <c r="L6043" s="11">
        <f t="shared" si="1195"/>
        <v>1</v>
      </c>
      <c r="M6043" s="11">
        <f t="shared" si="1196"/>
        <v>0</v>
      </c>
      <c r="N6043" s="11">
        <f t="shared" si="1197"/>
        <v>3</v>
      </c>
      <c r="O6043" s="11">
        <f t="shared" si="1198"/>
        <v>2</v>
      </c>
      <c r="P6043" s="11">
        <f t="shared" si="1199"/>
        <v>5</v>
      </c>
      <c r="Q6043" s="11">
        <f t="shared" si="1200"/>
        <v>2.5</v>
      </c>
      <c r="R6043" s="11">
        <f t="shared" si="1201"/>
        <v>2</v>
      </c>
      <c r="S6043" s="11">
        <f t="shared" si="1202"/>
        <v>2</v>
      </c>
      <c r="T6043" t="str">
        <f t="shared" si="1203"/>
        <v>إضافى كامل</v>
      </c>
    </row>
    <row r="6044" spans="1:20" x14ac:dyDescent="0.25">
      <c r="A6044">
        <v>77</v>
      </c>
      <c r="B6044">
        <v>28137</v>
      </c>
      <c r="C6044" t="s">
        <v>557</v>
      </c>
      <c r="D6044" s="8">
        <v>45609</v>
      </c>
      <c r="E6044" t="s">
        <v>23</v>
      </c>
      <c r="F6044">
        <v>1</v>
      </c>
      <c r="G6044" s="9" t="s">
        <v>16</v>
      </c>
      <c r="H6044" s="10"/>
      <c r="K6044" s="3" t="s">
        <v>19</v>
      </c>
      <c r="L6044" s="11">
        <f t="shared" si="1195"/>
        <v>1</v>
      </c>
      <c r="M6044" s="11">
        <f t="shared" si="1196"/>
        <v>0</v>
      </c>
      <c r="N6044" s="11">
        <f t="shared" si="1197"/>
        <v>3</v>
      </c>
      <c r="O6044" s="11">
        <f t="shared" si="1198"/>
        <v>2</v>
      </c>
      <c r="P6044" s="11">
        <f t="shared" si="1199"/>
        <v>5</v>
      </c>
      <c r="Q6044" s="11">
        <f t="shared" si="1200"/>
        <v>2.5</v>
      </c>
      <c r="R6044" s="11">
        <f t="shared" si="1201"/>
        <v>2</v>
      </c>
      <c r="S6044" s="11">
        <f t="shared" si="1202"/>
        <v>2</v>
      </c>
      <c r="T6044" t="str">
        <f t="shared" si="1203"/>
        <v>إضافى كامل</v>
      </c>
    </row>
    <row r="6045" spans="1:20" x14ac:dyDescent="0.25">
      <c r="A6045">
        <v>77</v>
      </c>
      <c r="B6045">
        <v>28137</v>
      </c>
      <c r="C6045" t="s">
        <v>557</v>
      </c>
      <c r="D6045" s="8">
        <v>45610</v>
      </c>
      <c r="E6045" t="s">
        <v>24</v>
      </c>
      <c r="F6045">
        <v>1</v>
      </c>
      <c r="G6045" s="9" t="s">
        <v>16</v>
      </c>
      <c r="H6045" s="10"/>
      <c r="I6045" s="12">
        <v>0.36167824074074073</v>
      </c>
      <c r="J6045" s="12">
        <v>0.5841898148148148</v>
      </c>
      <c r="L6045" s="11">
        <f t="shared" si="1195"/>
        <v>1</v>
      </c>
      <c r="M6045" s="11">
        <f t="shared" si="1196"/>
        <v>0</v>
      </c>
      <c r="N6045" s="11">
        <f t="shared" si="1197"/>
        <v>4</v>
      </c>
      <c r="O6045" s="11">
        <f t="shared" si="1198"/>
        <v>2</v>
      </c>
      <c r="P6045" s="11">
        <f t="shared" si="1199"/>
        <v>6</v>
      </c>
      <c r="Q6045" s="11">
        <f t="shared" si="1200"/>
        <v>3</v>
      </c>
      <c r="R6045" s="11">
        <f t="shared" si="1201"/>
        <v>3</v>
      </c>
      <c r="S6045" s="11">
        <f t="shared" si="1202"/>
        <v>3</v>
      </c>
      <c r="T6045" t="str">
        <f t="shared" si="1203"/>
        <v>إضافى كامل</v>
      </c>
    </row>
    <row r="6046" spans="1:20" x14ac:dyDescent="0.25">
      <c r="A6046">
        <v>77</v>
      </c>
      <c r="B6046">
        <v>28137</v>
      </c>
      <c r="C6046" t="s">
        <v>557</v>
      </c>
      <c r="D6046" s="8">
        <v>45611</v>
      </c>
      <c r="E6046" t="s">
        <v>15</v>
      </c>
      <c r="F6046">
        <v>1</v>
      </c>
      <c r="G6046" s="9" t="s">
        <v>16</v>
      </c>
      <c r="H6046" s="10"/>
      <c r="L6046" s="11">
        <f t="shared" si="1195"/>
        <v>1</v>
      </c>
      <c r="M6046" s="11">
        <f t="shared" si="1196"/>
        <v>0</v>
      </c>
      <c r="N6046" s="11">
        <f t="shared" si="1197"/>
        <v>4</v>
      </c>
      <c r="O6046" s="11">
        <f t="shared" si="1198"/>
        <v>2</v>
      </c>
      <c r="P6046" s="11">
        <f t="shared" si="1199"/>
        <v>6</v>
      </c>
      <c r="Q6046" s="11">
        <f t="shared" si="1200"/>
        <v>3</v>
      </c>
      <c r="R6046" s="11">
        <f t="shared" si="1201"/>
        <v>3</v>
      </c>
      <c r="S6046" s="11">
        <f t="shared" si="1202"/>
        <v>3</v>
      </c>
      <c r="T6046" t="str">
        <f t="shared" si="1203"/>
        <v>إضافى كامل</v>
      </c>
    </row>
    <row r="6047" spans="1:20" x14ac:dyDescent="0.25">
      <c r="A6047">
        <v>77</v>
      </c>
      <c r="B6047">
        <v>28137</v>
      </c>
      <c r="C6047" t="s">
        <v>557</v>
      </c>
      <c r="D6047" s="8">
        <v>45612</v>
      </c>
      <c r="E6047" t="s">
        <v>18</v>
      </c>
      <c r="F6047">
        <v>1</v>
      </c>
      <c r="G6047" s="9" t="s">
        <v>16</v>
      </c>
      <c r="H6047" s="10"/>
      <c r="I6047" s="12">
        <v>0.43741898148148151</v>
      </c>
      <c r="J6047" s="12">
        <v>0.66695601851851849</v>
      </c>
      <c r="L6047" s="11">
        <f t="shared" si="1195"/>
        <v>1</v>
      </c>
      <c r="M6047" s="11">
        <f t="shared" si="1196"/>
        <v>0</v>
      </c>
      <c r="N6047" s="11">
        <f t="shared" si="1197"/>
        <v>4</v>
      </c>
      <c r="O6047" s="11">
        <f t="shared" si="1198"/>
        <v>2</v>
      </c>
      <c r="P6047" s="11">
        <f t="shared" si="1199"/>
        <v>6</v>
      </c>
      <c r="Q6047" s="11">
        <f t="shared" si="1200"/>
        <v>3</v>
      </c>
      <c r="R6047" s="11">
        <f t="shared" si="1201"/>
        <v>3</v>
      </c>
      <c r="S6047" s="11">
        <f t="shared" si="1202"/>
        <v>3</v>
      </c>
      <c r="T6047" t="str">
        <f t="shared" si="1203"/>
        <v>إضافى كامل</v>
      </c>
    </row>
    <row r="6048" spans="1:20" x14ac:dyDescent="0.25">
      <c r="A6048">
        <v>77</v>
      </c>
      <c r="B6048">
        <v>28137</v>
      </c>
      <c r="C6048" t="s">
        <v>557</v>
      </c>
      <c r="D6048" s="8">
        <v>45613</v>
      </c>
      <c r="E6048" t="s">
        <v>20</v>
      </c>
      <c r="F6048">
        <v>1</v>
      </c>
      <c r="G6048" s="9" t="s">
        <v>16</v>
      </c>
      <c r="H6048" s="10"/>
      <c r="I6048" s="12">
        <v>0.40612268518518518</v>
      </c>
      <c r="J6048" s="12">
        <v>0.58528935185185182</v>
      </c>
      <c r="L6048" s="11">
        <f t="shared" si="1195"/>
        <v>1</v>
      </c>
      <c r="M6048" s="11">
        <f t="shared" si="1196"/>
        <v>0</v>
      </c>
      <c r="N6048" s="11">
        <f t="shared" si="1197"/>
        <v>5</v>
      </c>
      <c r="O6048" s="11">
        <f t="shared" si="1198"/>
        <v>2</v>
      </c>
      <c r="P6048" s="11">
        <f t="shared" si="1199"/>
        <v>7</v>
      </c>
      <c r="Q6048" s="11">
        <f t="shared" si="1200"/>
        <v>3.5</v>
      </c>
      <c r="R6048" s="11">
        <f t="shared" si="1201"/>
        <v>3</v>
      </c>
      <c r="S6048" s="11">
        <f t="shared" si="1202"/>
        <v>3</v>
      </c>
      <c r="T6048" t="str">
        <f t="shared" si="1203"/>
        <v>إضافى كامل</v>
      </c>
    </row>
    <row r="6049" spans="1:20" x14ac:dyDescent="0.25">
      <c r="A6049">
        <v>77</v>
      </c>
      <c r="B6049">
        <v>28137</v>
      </c>
      <c r="C6049" t="s">
        <v>557</v>
      </c>
      <c r="D6049" s="8">
        <v>45614</v>
      </c>
      <c r="E6049" t="s">
        <v>21</v>
      </c>
      <c r="F6049">
        <v>1</v>
      </c>
      <c r="G6049" s="9" t="s">
        <v>16</v>
      </c>
      <c r="H6049" s="10"/>
      <c r="I6049" s="12">
        <v>0.3651388888888889</v>
      </c>
      <c r="J6049" s="12">
        <v>0.45902777777777776</v>
      </c>
      <c r="K6049" s="3" t="s">
        <v>8</v>
      </c>
      <c r="L6049" s="11">
        <f t="shared" si="1195"/>
        <v>1</v>
      </c>
      <c r="M6049" s="11">
        <f t="shared" si="1196"/>
        <v>0</v>
      </c>
      <c r="N6049" s="11">
        <f t="shared" si="1197"/>
        <v>6</v>
      </c>
      <c r="O6049" s="11">
        <f t="shared" si="1198"/>
        <v>2</v>
      </c>
      <c r="P6049" s="11">
        <f t="shared" si="1199"/>
        <v>8</v>
      </c>
      <c r="Q6049" s="11">
        <f t="shared" si="1200"/>
        <v>4</v>
      </c>
      <c r="R6049" s="11">
        <f t="shared" si="1201"/>
        <v>4</v>
      </c>
      <c r="S6049" s="11">
        <f t="shared" si="1202"/>
        <v>4</v>
      </c>
      <c r="T6049" t="str">
        <f t="shared" si="1203"/>
        <v>إضافى كامل</v>
      </c>
    </row>
    <row r="6050" spans="1:20" x14ac:dyDescent="0.25">
      <c r="A6050">
        <v>77</v>
      </c>
      <c r="B6050">
        <v>28137</v>
      </c>
      <c r="C6050" t="s">
        <v>557</v>
      </c>
      <c r="D6050" s="8">
        <v>45615</v>
      </c>
      <c r="E6050" t="s">
        <v>22</v>
      </c>
      <c r="F6050">
        <v>1</v>
      </c>
      <c r="G6050" s="9" t="s">
        <v>16</v>
      </c>
      <c r="H6050" s="10"/>
      <c r="I6050" s="12">
        <v>0.44194444444444442</v>
      </c>
      <c r="J6050" s="12">
        <v>0.66692129629629626</v>
      </c>
      <c r="L6050" s="11">
        <f t="shared" si="1195"/>
        <v>1</v>
      </c>
      <c r="M6050" s="11">
        <f t="shared" si="1196"/>
        <v>0</v>
      </c>
      <c r="N6050" s="11">
        <f t="shared" si="1197"/>
        <v>6</v>
      </c>
      <c r="O6050" s="11">
        <f t="shared" si="1198"/>
        <v>1</v>
      </c>
      <c r="P6050" s="11">
        <f t="shared" si="1199"/>
        <v>7</v>
      </c>
      <c r="Q6050" s="11">
        <f t="shared" si="1200"/>
        <v>3.5</v>
      </c>
      <c r="R6050" s="11">
        <f t="shared" si="1201"/>
        <v>3</v>
      </c>
      <c r="S6050" s="11">
        <f t="shared" si="1202"/>
        <v>3</v>
      </c>
      <c r="T6050" t="str">
        <f t="shared" si="1203"/>
        <v>إضافى كامل</v>
      </c>
    </row>
    <row r="6051" spans="1:20" x14ac:dyDescent="0.25">
      <c r="A6051">
        <v>77</v>
      </c>
      <c r="B6051">
        <v>28137</v>
      </c>
      <c r="C6051" t="s">
        <v>557</v>
      </c>
      <c r="D6051" s="8">
        <v>45616</v>
      </c>
      <c r="E6051" t="s">
        <v>23</v>
      </c>
      <c r="F6051">
        <v>1</v>
      </c>
      <c r="G6051" s="9" t="s">
        <v>16</v>
      </c>
      <c r="H6051" s="10"/>
      <c r="K6051" s="3" t="s">
        <v>19</v>
      </c>
      <c r="L6051" s="11">
        <f t="shared" si="1195"/>
        <v>1</v>
      </c>
      <c r="M6051" s="11">
        <f t="shared" si="1196"/>
        <v>1</v>
      </c>
      <c r="N6051" s="11">
        <f t="shared" si="1197"/>
        <v>6</v>
      </c>
      <c r="O6051" s="11">
        <f t="shared" si="1198"/>
        <v>1</v>
      </c>
      <c r="P6051" s="11">
        <f t="shared" si="1199"/>
        <v>7</v>
      </c>
      <c r="Q6051" s="11">
        <f t="shared" si="1200"/>
        <v>3.5</v>
      </c>
      <c r="R6051" s="11">
        <f t="shared" si="1201"/>
        <v>3</v>
      </c>
      <c r="S6051" s="11">
        <f t="shared" si="1202"/>
        <v>4</v>
      </c>
      <c r="T6051" t="str">
        <f t="shared" si="1203"/>
        <v>إضافى كامل</v>
      </c>
    </row>
    <row r="6052" spans="1:20" x14ac:dyDescent="0.25">
      <c r="A6052">
        <v>77</v>
      </c>
      <c r="B6052">
        <v>28137</v>
      </c>
      <c r="C6052" t="s">
        <v>557</v>
      </c>
      <c r="D6052" s="8">
        <v>45617</v>
      </c>
      <c r="E6052" t="s">
        <v>24</v>
      </c>
      <c r="F6052">
        <v>1</v>
      </c>
      <c r="G6052" s="9" t="s">
        <v>16</v>
      </c>
      <c r="H6052" s="10"/>
      <c r="I6052" s="12">
        <v>0.34962962962962962</v>
      </c>
      <c r="J6052" s="12">
        <v>0.46385416666666668</v>
      </c>
      <c r="K6052" s="3" t="s">
        <v>8</v>
      </c>
      <c r="L6052" s="11">
        <f t="shared" si="1195"/>
        <v>1</v>
      </c>
      <c r="M6052" s="11">
        <f t="shared" si="1196"/>
        <v>2</v>
      </c>
      <c r="N6052" s="11">
        <f t="shared" si="1197"/>
        <v>6</v>
      </c>
      <c r="O6052" s="11">
        <f t="shared" si="1198"/>
        <v>1</v>
      </c>
      <c r="P6052" s="11">
        <f t="shared" si="1199"/>
        <v>7</v>
      </c>
      <c r="Q6052" s="11">
        <f t="shared" si="1200"/>
        <v>3.5</v>
      </c>
      <c r="R6052" s="11">
        <f t="shared" si="1201"/>
        <v>3</v>
      </c>
      <c r="S6052" s="11">
        <f t="shared" si="1202"/>
        <v>5</v>
      </c>
      <c r="T6052" t="str">
        <f t="shared" si="1203"/>
        <v>نصف إضافى</v>
      </c>
    </row>
    <row r="6053" spans="1:20" x14ac:dyDescent="0.25">
      <c r="A6053">
        <v>77</v>
      </c>
      <c r="B6053">
        <v>28137</v>
      </c>
      <c r="C6053" t="s">
        <v>557</v>
      </c>
      <c r="D6053" s="8">
        <v>45618</v>
      </c>
      <c r="E6053" t="s">
        <v>15</v>
      </c>
      <c r="F6053">
        <v>1</v>
      </c>
      <c r="G6053" s="9" t="s">
        <v>16</v>
      </c>
      <c r="H6053" s="10"/>
      <c r="L6053" s="11">
        <f t="shared" si="1195"/>
        <v>1</v>
      </c>
      <c r="M6053" s="11">
        <f t="shared" si="1196"/>
        <v>2</v>
      </c>
      <c r="N6053" s="11">
        <f t="shared" si="1197"/>
        <v>6</v>
      </c>
      <c r="O6053" s="11">
        <f t="shared" si="1198"/>
        <v>0</v>
      </c>
      <c r="P6053" s="11">
        <f t="shared" si="1199"/>
        <v>6</v>
      </c>
      <c r="Q6053" s="11">
        <f t="shared" si="1200"/>
        <v>3</v>
      </c>
      <c r="R6053" s="11">
        <f t="shared" si="1201"/>
        <v>3</v>
      </c>
      <c r="S6053" s="11">
        <f t="shared" si="1202"/>
        <v>5</v>
      </c>
      <c r="T6053" t="str">
        <f t="shared" si="1203"/>
        <v>نصف إضافى</v>
      </c>
    </row>
    <row r="6054" spans="1:20" x14ac:dyDescent="0.25">
      <c r="A6054">
        <v>77</v>
      </c>
      <c r="B6054">
        <v>28137</v>
      </c>
      <c r="C6054" t="s">
        <v>557</v>
      </c>
      <c r="D6054" s="8">
        <v>45619</v>
      </c>
      <c r="E6054" t="s">
        <v>18</v>
      </c>
      <c r="F6054">
        <v>1</v>
      </c>
      <c r="G6054" s="9" t="s">
        <v>16</v>
      </c>
      <c r="H6054" s="10"/>
      <c r="I6054" s="12">
        <v>0.44921296296296298</v>
      </c>
      <c r="J6054" s="12">
        <v>0.666875</v>
      </c>
      <c r="L6054" s="11">
        <f t="shared" si="1195"/>
        <v>1</v>
      </c>
      <c r="M6054" s="11">
        <f t="shared" si="1196"/>
        <v>2</v>
      </c>
      <c r="N6054" s="11">
        <f t="shared" si="1197"/>
        <v>6</v>
      </c>
      <c r="O6054" s="11">
        <f t="shared" si="1198"/>
        <v>0</v>
      </c>
      <c r="P6054" s="11">
        <f t="shared" si="1199"/>
        <v>6</v>
      </c>
      <c r="Q6054" s="11">
        <f t="shared" si="1200"/>
        <v>3</v>
      </c>
      <c r="R6054" s="11">
        <f t="shared" si="1201"/>
        <v>3</v>
      </c>
      <c r="S6054" s="11">
        <f t="shared" si="1202"/>
        <v>5</v>
      </c>
      <c r="T6054" t="str">
        <f t="shared" si="1203"/>
        <v>نصف إضافى</v>
      </c>
    </row>
    <row r="6055" spans="1:20" x14ac:dyDescent="0.25">
      <c r="A6055">
        <v>77</v>
      </c>
      <c r="B6055">
        <v>28137</v>
      </c>
      <c r="C6055" t="s">
        <v>557</v>
      </c>
      <c r="D6055" s="8">
        <v>45620</v>
      </c>
      <c r="E6055" t="s">
        <v>20</v>
      </c>
      <c r="F6055">
        <v>1</v>
      </c>
      <c r="G6055" s="9" t="s">
        <v>16</v>
      </c>
      <c r="H6055" s="10"/>
      <c r="I6055" s="12">
        <v>0.40437499999999998</v>
      </c>
      <c r="J6055" s="12">
        <v>0.58451388888888889</v>
      </c>
      <c r="L6055" s="11">
        <f t="shared" si="1195"/>
        <v>1</v>
      </c>
      <c r="M6055" s="11">
        <f t="shared" si="1196"/>
        <v>2</v>
      </c>
      <c r="N6055" s="11">
        <f t="shared" si="1197"/>
        <v>7</v>
      </c>
      <c r="O6055" s="11">
        <f t="shared" si="1198"/>
        <v>0</v>
      </c>
      <c r="P6055" s="11">
        <f t="shared" si="1199"/>
        <v>7</v>
      </c>
      <c r="Q6055" s="11">
        <f t="shared" si="1200"/>
        <v>3.5</v>
      </c>
      <c r="R6055" s="11">
        <f t="shared" si="1201"/>
        <v>3</v>
      </c>
      <c r="S6055" s="11">
        <f t="shared" si="1202"/>
        <v>5</v>
      </c>
      <c r="T6055" t="str">
        <f t="shared" si="1203"/>
        <v>نصف إضافى</v>
      </c>
    </row>
    <row r="6056" spans="1:20" x14ac:dyDescent="0.25">
      <c r="A6056">
        <v>77</v>
      </c>
      <c r="B6056">
        <v>28137</v>
      </c>
      <c r="C6056" t="s">
        <v>557</v>
      </c>
      <c r="D6056" s="8">
        <v>45621</v>
      </c>
      <c r="E6056" t="s">
        <v>21</v>
      </c>
      <c r="F6056">
        <v>1</v>
      </c>
      <c r="G6056" s="9" t="s">
        <v>16</v>
      </c>
      <c r="H6056" s="10"/>
      <c r="I6056" s="12">
        <v>0.36965277777777777</v>
      </c>
      <c r="J6056" s="12">
        <v>0.58387731481481486</v>
      </c>
      <c r="L6056" s="11">
        <f t="shared" si="1195"/>
        <v>1</v>
      </c>
      <c r="M6056" s="11">
        <f t="shared" si="1196"/>
        <v>2</v>
      </c>
      <c r="N6056" s="11">
        <f t="shared" si="1197"/>
        <v>8</v>
      </c>
      <c r="O6056" s="11">
        <f t="shared" si="1198"/>
        <v>0</v>
      </c>
      <c r="P6056" s="11">
        <f t="shared" si="1199"/>
        <v>8</v>
      </c>
      <c r="Q6056" s="11">
        <f t="shared" si="1200"/>
        <v>4</v>
      </c>
      <c r="R6056" s="11">
        <f t="shared" si="1201"/>
        <v>4</v>
      </c>
      <c r="S6056" s="11">
        <f t="shared" si="1202"/>
        <v>6</v>
      </c>
      <c r="T6056" t="str">
        <f t="shared" si="1203"/>
        <v>نصف إضافى</v>
      </c>
    </row>
    <row r="6057" spans="1:20" x14ac:dyDescent="0.25">
      <c r="A6057">
        <v>77</v>
      </c>
      <c r="B6057">
        <v>28137</v>
      </c>
      <c r="C6057" t="s">
        <v>557</v>
      </c>
      <c r="D6057" s="8">
        <v>45622</v>
      </c>
      <c r="E6057" t="s">
        <v>22</v>
      </c>
      <c r="F6057">
        <v>1</v>
      </c>
      <c r="G6057" s="9" t="s">
        <v>16</v>
      </c>
      <c r="H6057" s="10"/>
      <c r="I6057" s="12">
        <v>0.43034722222222221</v>
      </c>
      <c r="J6057" s="12">
        <v>0.66711805555555559</v>
      </c>
      <c r="L6057" s="11">
        <f t="shared" si="1195"/>
        <v>1</v>
      </c>
      <c r="M6057" s="11">
        <f t="shared" si="1196"/>
        <v>2</v>
      </c>
      <c r="N6057" s="11">
        <f t="shared" si="1197"/>
        <v>8</v>
      </c>
      <c r="O6057" s="11">
        <f t="shared" si="1198"/>
        <v>0</v>
      </c>
      <c r="P6057" s="11">
        <f t="shared" si="1199"/>
        <v>8</v>
      </c>
      <c r="Q6057" s="11">
        <f t="shared" si="1200"/>
        <v>4</v>
      </c>
      <c r="R6057" s="11">
        <f t="shared" si="1201"/>
        <v>4</v>
      </c>
      <c r="S6057" s="11">
        <f t="shared" si="1202"/>
        <v>6</v>
      </c>
      <c r="T6057" t="str">
        <f t="shared" si="1203"/>
        <v>نصف إضافى</v>
      </c>
    </row>
    <row r="6058" spans="1:20" x14ac:dyDescent="0.25">
      <c r="A6058">
        <v>77</v>
      </c>
      <c r="B6058">
        <v>28137</v>
      </c>
      <c r="C6058" t="s">
        <v>557</v>
      </c>
      <c r="D6058" s="8">
        <v>45623</v>
      </c>
      <c r="E6058" t="s">
        <v>23</v>
      </c>
      <c r="F6058">
        <v>1</v>
      </c>
      <c r="G6058" s="9" t="s">
        <v>16</v>
      </c>
      <c r="H6058" s="10"/>
      <c r="K6058" s="3" t="s">
        <v>19</v>
      </c>
      <c r="L6058" s="11">
        <f t="shared" si="1195"/>
        <v>1</v>
      </c>
      <c r="M6058" s="11">
        <f t="shared" si="1196"/>
        <v>2</v>
      </c>
      <c r="N6058" s="11">
        <f t="shared" si="1197"/>
        <v>8</v>
      </c>
      <c r="O6058" s="11">
        <f t="shared" si="1198"/>
        <v>0</v>
      </c>
      <c r="P6058" s="11">
        <f t="shared" si="1199"/>
        <v>8</v>
      </c>
      <c r="Q6058" s="11">
        <f t="shared" si="1200"/>
        <v>4</v>
      </c>
      <c r="R6058" s="11">
        <f t="shared" si="1201"/>
        <v>4</v>
      </c>
      <c r="S6058" s="11">
        <f t="shared" si="1202"/>
        <v>6</v>
      </c>
      <c r="T6058" t="str">
        <f t="shared" si="1203"/>
        <v>نصف إضافى</v>
      </c>
    </row>
    <row r="6059" spans="1:20" x14ac:dyDescent="0.25">
      <c r="A6059">
        <v>77</v>
      </c>
      <c r="B6059">
        <v>28137</v>
      </c>
      <c r="C6059" t="s">
        <v>557</v>
      </c>
      <c r="D6059" s="8">
        <v>45624</v>
      </c>
      <c r="E6059" t="s">
        <v>24</v>
      </c>
      <c r="F6059">
        <v>1</v>
      </c>
      <c r="G6059" s="9" t="s">
        <v>16</v>
      </c>
      <c r="H6059" s="10"/>
      <c r="I6059" s="12">
        <v>0.36091435185185183</v>
      </c>
      <c r="J6059" s="12">
        <v>0.58399305555555558</v>
      </c>
      <c r="L6059" s="11">
        <f t="shared" si="1195"/>
        <v>1</v>
      </c>
      <c r="M6059" s="11">
        <f t="shared" si="1196"/>
        <v>2</v>
      </c>
      <c r="N6059" s="11">
        <f t="shared" si="1197"/>
        <v>9</v>
      </c>
      <c r="O6059" s="11">
        <f t="shared" si="1198"/>
        <v>0</v>
      </c>
      <c r="P6059" s="11">
        <f t="shared" si="1199"/>
        <v>9</v>
      </c>
      <c r="Q6059" s="11">
        <f t="shared" si="1200"/>
        <v>4.5</v>
      </c>
      <c r="R6059" s="11">
        <f t="shared" si="1201"/>
        <v>4</v>
      </c>
      <c r="S6059" s="11">
        <f t="shared" si="1202"/>
        <v>6</v>
      </c>
      <c r="T6059" t="str">
        <f t="shared" si="1203"/>
        <v>نصف إضافى</v>
      </c>
    </row>
    <row r="6060" spans="1:20" x14ac:dyDescent="0.25">
      <c r="A6060">
        <v>77</v>
      </c>
      <c r="B6060">
        <v>28137</v>
      </c>
      <c r="C6060" t="s">
        <v>557</v>
      </c>
      <c r="D6060" s="8">
        <v>45625</v>
      </c>
      <c r="E6060" t="s">
        <v>15</v>
      </c>
      <c r="F6060">
        <v>1</v>
      </c>
      <c r="G6060" s="9" t="s">
        <v>16</v>
      </c>
      <c r="H6060" s="10"/>
      <c r="L6060" s="11">
        <f t="shared" si="1195"/>
        <v>1</v>
      </c>
      <c r="M6060" s="11">
        <f t="shared" si="1196"/>
        <v>2</v>
      </c>
      <c r="N6060" s="11">
        <f t="shared" si="1197"/>
        <v>9</v>
      </c>
      <c r="O6060" s="11">
        <f t="shared" si="1198"/>
        <v>0</v>
      </c>
      <c r="P6060" s="11">
        <f t="shared" si="1199"/>
        <v>9</v>
      </c>
      <c r="Q6060" s="11">
        <f t="shared" si="1200"/>
        <v>4.5</v>
      </c>
      <c r="R6060" s="11">
        <f t="shared" si="1201"/>
        <v>4</v>
      </c>
      <c r="S6060" s="11">
        <f t="shared" si="1202"/>
        <v>6</v>
      </c>
      <c r="T6060" t="str">
        <f t="shared" si="1203"/>
        <v>نصف إضافى</v>
      </c>
    </row>
    <row r="6061" spans="1:20" x14ac:dyDescent="0.25">
      <c r="A6061">
        <v>77</v>
      </c>
      <c r="B6061">
        <v>28137</v>
      </c>
      <c r="C6061" t="s">
        <v>557</v>
      </c>
      <c r="D6061" s="8">
        <v>45626</v>
      </c>
      <c r="E6061" t="s">
        <v>18</v>
      </c>
      <c r="F6061">
        <v>1</v>
      </c>
      <c r="G6061" s="9" t="s">
        <v>16</v>
      </c>
      <c r="H6061" s="10"/>
      <c r="I6061" s="12">
        <v>0.44068287037037035</v>
      </c>
      <c r="J6061" s="12">
        <v>0.66721064814814812</v>
      </c>
      <c r="L6061" s="11">
        <f t="shared" si="1195"/>
        <v>1</v>
      </c>
      <c r="M6061" s="11">
        <f t="shared" si="1196"/>
        <v>2</v>
      </c>
      <c r="N6061" s="11">
        <f t="shared" si="1197"/>
        <v>9</v>
      </c>
      <c r="O6061" s="11">
        <f t="shared" si="1198"/>
        <v>0</v>
      </c>
      <c r="P6061" s="11">
        <f t="shared" si="1199"/>
        <v>9</v>
      </c>
      <c r="Q6061" s="11">
        <f t="shared" si="1200"/>
        <v>4.5</v>
      </c>
      <c r="R6061" s="11">
        <f t="shared" si="1201"/>
        <v>4</v>
      </c>
      <c r="S6061" s="11">
        <f t="shared" si="1202"/>
        <v>6</v>
      </c>
      <c r="T6061" t="str">
        <f t="shared" si="1203"/>
        <v>نصف إضافى</v>
      </c>
    </row>
    <row r="6062" spans="1:20" ht="18" x14ac:dyDescent="0.25">
      <c r="A6062" s="21">
        <v>132</v>
      </c>
      <c r="B6062" s="22">
        <v>28352</v>
      </c>
      <c r="C6062" s="16" t="s">
        <v>558</v>
      </c>
      <c r="D6062" s="8">
        <v>45597</v>
      </c>
      <c r="E6062" t="s">
        <v>15</v>
      </c>
      <c r="F6062">
        <v>1</v>
      </c>
      <c r="G6062" s="9" t="s">
        <v>16</v>
      </c>
      <c r="H6062" s="10" t="s">
        <v>559</v>
      </c>
      <c r="K6062" s="3" t="str">
        <f>IF(AND(I6062&lt;=TIME(9,0,0),J6062&gt;=TIME(14,0,0),I6062&lt;&gt;""),"",IF(AND(I6062&gt;=TIME(9,1,0),I6062&lt;=TIME(9,10,0)),"تأخير",IF(AND(I6062&gt;=TIME(9,11,0),I6062&lt;=TIME(12,0,0),I6062&lt;&gt;""),"إذن ص",IF(AND(J6062&lt;TIME(14,0,0), J6062&lt;&gt;"",J6062&gt;=TIME(11,0,0)),"إذن م",IF(AND(OR(I6062="",J6062="",I6062=J6062,I6062&gt;TIME(12,0,0),J6062&lt;TIME(11,0,0)),AND(E6062&lt;&gt;"Friday")),"غائب","")))))</f>
        <v/>
      </c>
      <c r="L6062" s="11">
        <f t="shared" si="1195"/>
        <v>1</v>
      </c>
      <c r="M6062" s="11">
        <f t="shared" si="1196"/>
        <v>2</v>
      </c>
      <c r="N6062" s="11">
        <f t="shared" si="1197"/>
        <v>9</v>
      </c>
      <c r="O6062" s="11">
        <f t="shared" si="1198"/>
        <v>0</v>
      </c>
      <c r="P6062" s="11">
        <f t="shared" si="1199"/>
        <v>9</v>
      </c>
      <c r="Q6062" s="11">
        <f t="shared" si="1200"/>
        <v>4.5</v>
      </c>
      <c r="R6062" s="11">
        <f t="shared" si="1201"/>
        <v>4</v>
      </c>
      <c r="S6062" s="11">
        <f t="shared" si="1202"/>
        <v>6</v>
      </c>
      <c r="T6062" t="str">
        <f t="shared" si="1203"/>
        <v>نصف إضافى</v>
      </c>
    </row>
    <row r="6063" spans="1:20" ht="18" x14ac:dyDescent="0.25">
      <c r="A6063" s="21">
        <v>132</v>
      </c>
      <c r="B6063" s="22">
        <v>28352</v>
      </c>
      <c r="C6063" t="s">
        <v>560</v>
      </c>
      <c r="D6063" s="8">
        <v>45598</v>
      </c>
      <c r="E6063" t="s">
        <v>18</v>
      </c>
      <c r="F6063">
        <v>1</v>
      </c>
      <c r="G6063" s="9" t="s">
        <v>16</v>
      </c>
      <c r="H6063" s="10" t="s">
        <v>32</v>
      </c>
      <c r="I6063" s="12">
        <v>0.42274305555555558</v>
      </c>
      <c r="J6063" s="12">
        <v>0.63208333333333333</v>
      </c>
      <c r="L6063" s="11">
        <f t="shared" si="1195"/>
        <v>1</v>
      </c>
      <c r="M6063" s="11">
        <f t="shared" si="1196"/>
        <v>2</v>
      </c>
      <c r="N6063" s="11">
        <f t="shared" si="1197"/>
        <v>9</v>
      </c>
      <c r="O6063" s="11">
        <f t="shared" si="1198"/>
        <v>0</v>
      </c>
      <c r="P6063" s="11">
        <f t="shared" si="1199"/>
        <v>9</v>
      </c>
      <c r="Q6063" s="11">
        <f t="shared" si="1200"/>
        <v>4.5</v>
      </c>
      <c r="R6063" s="11">
        <f t="shared" si="1201"/>
        <v>4</v>
      </c>
      <c r="S6063" s="11">
        <f t="shared" si="1202"/>
        <v>6</v>
      </c>
      <c r="T6063" t="str">
        <f t="shared" si="1203"/>
        <v>نصف إضافى</v>
      </c>
    </row>
    <row r="6064" spans="1:20" ht="18" x14ac:dyDescent="0.25">
      <c r="A6064" s="21">
        <v>132</v>
      </c>
      <c r="B6064" s="22">
        <v>28352</v>
      </c>
      <c r="C6064" t="s">
        <v>560</v>
      </c>
      <c r="D6064" s="8">
        <v>45599</v>
      </c>
      <c r="E6064" t="s">
        <v>20</v>
      </c>
      <c r="F6064">
        <v>1</v>
      </c>
      <c r="G6064" s="9" t="s">
        <v>16</v>
      </c>
      <c r="H6064" s="10"/>
      <c r="I6064" s="12">
        <v>0.46527777777777779</v>
      </c>
      <c r="J6064" s="12">
        <v>0.67569444444444449</v>
      </c>
      <c r="L6064" s="11">
        <f t="shared" si="1195"/>
        <v>1</v>
      </c>
      <c r="M6064" s="11">
        <f t="shared" si="1196"/>
        <v>2</v>
      </c>
      <c r="N6064" s="11">
        <f t="shared" si="1197"/>
        <v>9</v>
      </c>
      <c r="O6064" s="11">
        <f t="shared" si="1198"/>
        <v>0</v>
      </c>
      <c r="P6064" s="11">
        <f t="shared" si="1199"/>
        <v>9</v>
      </c>
      <c r="Q6064" s="11">
        <f t="shared" si="1200"/>
        <v>4.5</v>
      </c>
      <c r="R6064" s="11">
        <f t="shared" si="1201"/>
        <v>4</v>
      </c>
      <c r="S6064" s="11">
        <f t="shared" si="1202"/>
        <v>6</v>
      </c>
      <c r="T6064" t="str">
        <f t="shared" si="1203"/>
        <v>نصف إضافى</v>
      </c>
    </row>
    <row r="6065" spans="1:20" ht="18" x14ac:dyDescent="0.25">
      <c r="A6065" s="21">
        <v>132</v>
      </c>
      <c r="B6065" s="22">
        <v>28352</v>
      </c>
      <c r="C6065" t="s">
        <v>560</v>
      </c>
      <c r="D6065" s="8">
        <v>45600</v>
      </c>
      <c r="E6065" t="s">
        <v>21</v>
      </c>
      <c r="F6065">
        <v>1</v>
      </c>
      <c r="G6065" s="9" t="s">
        <v>16</v>
      </c>
      <c r="H6065" s="10"/>
      <c r="I6065" s="12">
        <v>0.45630787037037035</v>
      </c>
      <c r="J6065" s="12">
        <v>0.67710648148148145</v>
      </c>
      <c r="L6065" s="11">
        <f t="shared" si="1195"/>
        <v>1</v>
      </c>
      <c r="M6065" s="11">
        <f t="shared" si="1196"/>
        <v>2</v>
      </c>
      <c r="N6065" s="11">
        <f t="shared" si="1197"/>
        <v>9</v>
      </c>
      <c r="O6065" s="11">
        <f t="shared" si="1198"/>
        <v>0</v>
      </c>
      <c r="P6065" s="11">
        <f t="shared" si="1199"/>
        <v>9</v>
      </c>
      <c r="Q6065" s="11">
        <f t="shared" si="1200"/>
        <v>4.5</v>
      </c>
      <c r="R6065" s="11">
        <f t="shared" si="1201"/>
        <v>4</v>
      </c>
      <c r="S6065" s="11">
        <f t="shared" si="1202"/>
        <v>6</v>
      </c>
      <c r="T6065" t="str">
        <f t="shared" si="1203"/>
        <v>نصف إضافى</v>
      </c>
    </row>
    <row r="6066" spans="1:20" ht="18" x14ac:dyDescent="0.25">
      <c r="A6066" s="21">
        <v>132</v>
      </c>
      <c r="B6066" s="22">
        <v>28352</v>
      </c>
      <c r="C6066" t="s">
        <v>560</v>
      </c>
      <c r="D6066" s="8">
        <v>45601</v>
      </c>
      <c r="E6066" t="s">
        <v>22</v>
      </c>
      <c r="F6066">
        <v>1</v>
      </c>
      <c r="G6066" s="9" t="s">
        <v>16</v>
      </c>
      <c r="H6066" s="10"/>
      <c r="I6066" s="12">
        <v>0.39315972222222223</v>
      </c>
      <c r="J6066" s="12">
        <v>0.59262731481481479</v>
      </c>
      <c r="K6066" s="3" t="str">
        <f>IF(AND(I6066&lt;=TIME(9,0,0),J6066&gt;=TIME(14,0,0),I6066&lt;&gt;""),"",IF(AND(I6066&gt;=TIME(9,1,0),I6066&lt;=TIME(9,10,0)),"تأخير",IF(AND(I6066&gt;=TIME(9,11,0),I6066&lt;=TIME(12,0,0),I6066&lt;&gt;""),"إذن ص",IF(AND(J6066&lt;TIME(14,0,0), J6066&lt;&gt;"",J6066&gt;=TIME(11,0,0)),"إذن م",IF(AND(OR(I6066="",J6066="",I6066=J6066,I6066&gt;TIME(12,0,0),J6066&lt;TIME(11,0,0)),AND(E6066&lt;&gt;"Friday")),"غائب","")))))</f>
        <v>إذن ص</v>
      </c>
      <c r="L6066" s="11">
        <f t="shared" si="1195"/>
        <v>1</v>
      </c>
      <c r="M6066" s="11">
        <f t="shared" si="1196"/>
        <v>2</v>
      </c>
      <c r="N6066" s="11">
        <f t="shared" si="1197"/>
        <v>9</v>
      </c>
      <c r="O6066" s="11">
        <f t="shared" si="1198"/>
        <v>0</v>
      </c>
      <c r="P6066" s="11">
        <f t="shared" si="1199"/>
        <v>9</v>
      </c>
      <c r="Q6066" s="11">
        <f t="shared" si="1200"/>
        <v>4.5</v>
      </c>
      <c r="R6066" s="11">
        <f t="shared" si="1201"/>
        <v>4</v>
      </c>
      <c r="S6066" s="11">
        <f t="shared" si="1202"/>
        <v>6</v>
      </c>
      <c r="T6066" t="str">
        <f t="shared" si="1203"/>
        <v>نصف إضافى</v>
      </c>
    </row>
    <row r="6067" spans="1:20" ht="18" x14ac:dyDescent="0.25">
      <c r="A6067" s="21">
        <v>132</v>
      </c>
      <c r="B6067" s="22">
        <v>28352</v>
      </c>
      <c r="C6067" t="s">
        <v>560</v>
      </c>
      <c r="D6067" s="8">
        <v>45602</v>
      </c>
      <c r="E6067" t="s">
        <v>23</v>
      </c>
      <c r="F6067">
        <v>1</v>
      </c>
      <c r="G6067" s="9" t="s">
        <v>16</v>
      </c>
      <c r="H6067" s="10"/>
      <c r="I6067" s="12">
        <v>0.39103009259259258</v>
      </c>
      <c r="J6067" s="12">
        <v>0.59075231481481483</v>
      </c>
      <c r="K6067" s="3" t="str">
        <f>IF(AND(I6067&lt;=TIME(9,0,0),J6067&gt;=TIME(14,0,0),I6067&lt;&gt;""),"",IF(AND(I6067&gt;=TIME(9,1,0),I6067&lt;=TIME(9,10,0)),"تأخير",IF(AND(I6067&gt;=TIME(9,11,0),I6067&lt;=TIME(12,0,0),I6067&lt;&gt;""),"إذن ص",IF(AND(J6067&lt;TIME(14,0,0), J6067&lt;&gt;"",J6067&gt;=TIME(11,0,0)),"إذن م",IF(AND(OR(I6067="",J6067="",I6067=J6067,I6067&gt;TIME(12,0,0),J6067&lt;TIME(11,0,0)),AND(E6067&lt;&gt;"Friday")),"غائب","")))))</f>
        <v>إذن ص</v>
      </c>
      <c r="L6067" s="11">
        <f t="shared" si="1195"/>
        <v>1</v>
      </c>
      <c r="M6067" s="11">
        <f t="shared" si="1196"/>
        <v>2</v>
      </c>
      <c r="N6067" s="11">
        <f t="shared" si="1197"/>
        <v>8</v>
      </c>
      <c r="O6067" s="11">
        <f t="shared" si="1198"/>
        <v>0</v>
      </c>
      <c r="P6067" s="11">
        <f t="shared" si="1199"/>
        <v>8</v>
      </c>
      <c r="Q6067" s="11">
        <f t="shared" si="1200"/>
        <v>4</v>
      </c>
      <c r="R6067" s="11">
        <f t="shared" si="1201"/>
        <v>4</v>
      </c>
      <c r="S6067" s="11">
        <f t="shared" si="1202"/>
        <v>6</v>
      </c>
      <c r="T6067" t="str">
        <f t="shared" si="1203"/>
        <v>نصف إضافى</v>
      </c>
    </row>
    <row r="6068" spans="1:20" ht="18" x14ac:dyDescent="0.25">
      <c r="A6068" s="21">
        <v>132</v>
      </c>
      <c r="B6068" s="22">
        <v>28352</v>
      </c>
      <c r="C6068" t="s">
        <v>560</v>
      </c>
      <c r="D6068" s="8">
        <v>45603</v>
      </c>
      <c r="E6068" t="s">
        <v>24</v>
      </c>
      <c r="F6068">
        <v>1</v>
      </c>
      <c r="G6068" s="9" t="s">
        <v>16</v>
      </c>
      <c r="H6068" s="10"/>
      <c r="I6068" s="12"/>
      <c r="J6068" s="12"/>
      <c r="K6068" s="3" t="s">
        <v>19</v>
      </c>
      <c r="L6068" s="11">
        <f t="shared" si="1195"/>
        <v>1</v>
      </c>
      <c r="M6068" s="11">
        <f t="shared" si="1196"/>
        <v>2</v>
      </c>
      <c r="N6068" s="11">
        <f t="shared" si="1197"/>
        <v>7</v>
      </c>
      <c r="O6068" s="11">
        <f t="shared" si="1198"/>
        <v>0</v>
      </c>
      <c r="P6068" s="11">
        <f t="shared" si="1199"/>
        <v>7</v>
      </c>
      <c r="Q6068" s="11">
        <f t="shared" si="1200"/>
        <v>3.5</v>
      </c>
      <c r="R6068" s="11">
        <f t="shared" si="1201"/>
        <v>3</v>
      </c>
      <c r="S6068" s="11">
        <f t="shared" si="1202"/>
        <v>5</v>
      </c>
      <c r="T6068" t="str">
        <f t="shared" si="1203"/>
        <v>نصف إضافى</v>
      </c>
    </row>
    <row r="6069" spans="1:20" ht="18" x14ac:dyDescent="0.25">
      <c r="A6069" s="21">
        <v>132</v>
      </c>
      <c r="B6069" s="22">
        <v>28352</v>
      </c>
      <c r="C6069" t="s">
        <v>560</v>
      </c>
      <c r="D6069" s="8">
        <v>45604</v>
      </c>
      <c r="E6069" t="s">
        <v>15</v>
      </c>
      <c r="F6069">
        <v>1</v>
      </c>
      <c r="G6069" s="9" t="s">
        <v>16</v>
      </c>
      <c r="H6069" s="10"/>
      <c r="K6069" s="3" t="str">
        <f>IF(AND(I6069&lt;=TIME(9,0,0),J6069&gt;=TIME(14,0,0),I6069&lt;&gt;""),"",IF(AND(I6069&gt;=TIME(9,1,0),I6069&lt;=TIME(9,10,0)),"تأخير",IF(AND(I6069&gt;=TIME(9,11,0),I6069&lt;=TIME(12,0,0),I6069&lt;&gt;""),"إذن ص",IF(AND(J6069&lt;TIME(14,0,0), J6069&lt;&gt;"",J6069&gt;=TIME(11,0,0)),"إذن م",IF(AND(OR(I6069="",J6069="",I6069=J6069,I6069&gt;TIME(12,0,0),J6069&lt;TIME(11,0,0)),AND(E6069&lt;&gt;"Friday")),"غائب","")))))</f>
        <v/>
      </c>
      <c r="L6069" s="11">
        <f t="shared" si="1195"/>
        <v>1</v>
      </c>
      <c r="M6069" s="11">
        <f t="shared" si="1196"/>
        <v>2</v>
      </c>
      <c r="N6069" s="11">
        <f t="shared" si="1197"/>
        <v>7</v>
      </c>
      <c r="O6069" s="11">
        <f t="shared" si="1198"/>
        <v>0</v>
      </c>
      <c r="P6069" s="11">
        <f t="shared" si="1199"/>
        <v>7</v>
      </c>
      <c r="Q6069" s="11">
        <f t="shared" si="1200"/>
        <v>3.5</v>
      </c>
      <c r="R6069" s="11">
        <f t="shared" si="1201"/>
        <v>3</v>
      </c>
      <c r="S6069" s="11">
        <f t="shared" si="1202"/>
        <v>5</v>
      </c>
      <c r="T6069" t="str">
        <f t="shared" si="1203"/>
        <v>نصف إضافى</v>
      </c>
    </row>
    <row r="6070" spans="1:20" ht="18" x14ac:dyDescent="0.25">
      <c r="A6070" s="21">
        <v>132</v>
      </c>
      <c r="B6070" s="22">
        <v>28352</v>
      </c>
      <c r="C6070" t="s">
        <v>560</v>
      </c>
      <c r="D6070" s="8">
        <v>45605</v>
      </c>
      <c r="E6070" t="s">
        <v>18</v>
      </c>
      <c r="F6070">
        <v>1</v>
      </c>
      <c r="G6070" s="9" t="s">
        <v>16</v>
      </c>
      <c r="H6070" s="10" t="s">
        <v>51</v>
      </c>
      <c r="I6070" s="12">
        <v>0.37834490740740739</v>
      </c>
      <c r="J6070" s="12">
        <v>0.58709490740740744</v>
      </c>
      <c r="K6070" s="3" t="str">
        <f>IF(AND(I6070&lt;=TIME(9,0,0),J6070&gt;=TIME(14,0,0),I6070&lt;&gt;""),"",IF(AND(I6070&gt;=TIME(9,1,0),I6070&lt;=TIME(9,10,0)),"تأخير",IF(AND(I6070&gt;=TIME(9,11,0),I6070&lt;=TIME(12,0,0),I6070&lt;&gt;""),"إذن ص",IF(AND(J6070&lt;TIME(14,0,0), J6070&lt;&gt;"",J6070&gt;=TIME(11,0,0)),"إذن م",IF(AND(OR(I6070="",J6070="",I6070=J6070,I6070&gt;TIME(12,0,0),J6070&lt;TIME(11,0,0)),AND(E6070&lt;&gt;"Friday")),"غائب","")))))</f>
        <v>تأخير</v>
      </c>
      <c r="L6070" s="11">
        <f t="shared" si="1195"/>
        <v>0</v>
      </c>
      <c r="M6070" s="11">
        <f t="shared" si="1196"/>
        <v>2</v>
      </c>
      <c r="N6070" s="11">
        <f t="shared" si="1197"/>
        <v>7</v>
      </c>
      <c r="O6070" s="11">
        <f t="shared" si="1198"/>
        <v>0</v>
      </c>
      <c r="P6070" s="11">
        <f t="shared" si="1199"/>
        <v>7</v>
      </c>
      <c r="Q6070" s="11">
        <f t="shared" si="1200"/>
        <v>3.5</v>
      </c>
      <c r="R6070" s="11">
        <f t="shared" si="1201"/>
        <v>3</v>
      </c>
      <c r="S6070" s="11">
        <f t="shared" si="1202"/>
        <v>5</v>
      </c>
      <c r="T6070" t="str">
        <f t="shared" si="1203"/>
        <v>نصف إضافى</v>
      </c>
    </row>
    <row r="6071" spans="1:20" ht="18" x14ac:dyDescent="0.25">
      <c r="A6071" s="21">
        <v>132</v>
      </c>
      <c r="B6071" s="22">
        <v>28352</v>
      </c>
      <c r="C6071" t="s">
        <v>560</v>
      </c>
      <c r="D6071" s="8">
        <v>45606</v>
      </c>
      <c r="E6071" t="s">
        <v>20</v>
      </c>
      <c r="F6071">
        <v>1</v>
      </c>
      <c r="G6071" s="9" t="s">
        <v>16</v>
      </c>
      <c r="H6071" s="10"/>
      <c r="I6071" s="12">
        <v>0.45871527777777776</v>
      </c>
      <c r="J6071" s="12">
        <v>0.67394675925925929</v>
      </c>
      <c r="L6071" s="11">
        <f t="shared" si="1195"/>
        <v>1</v>
      </c>
      <c r="M6071" s="11">
        <f t="shared" si="1196"/>
        <v>2</v>
      </c>
      <c r="N6071" s="11">
        <f t="shared" si="1197"/>
        <v>7</v>
      </c>
      <c r="O6071" s="11">
        <f t="shared" si="1198"/>
        <v>0</v>
      </c>
      <c r="P6071" s="11">
        <f t="shared" si="1199"/>
        <v>7</v>
      </c>
      <c r="Q6071" s="11">
        <f t="shared" si="1200"/>
        <v>3.5</v>
      </c>
      <c r="R6071" s="11">
        <f t="shared" si="1201"/>
        <v>3</v>
      </c>
      <c r="S6071" s="11">
        <f t="shared" si="1202"/>
        <v>5</v>
      </c>
      <c r="T6071" t="str">
        <f t="shared" si="1203"/>
        <v>نصف إضافى</v>
      </c>
    </row>
    <row r="6072" spans="1:20" ht="18" x14ac:dyDescent="0.25">
      <c r="A6072" s="21">
        <v>132</v>
      </c>
      <c r="B6072" s="22">
        <v>28352</v>
      </c>
      <c r="C6072" t="s">
        <v>560</v>
      </c>
      <c r="D6072" s="8">
        <v>45607</v>
      </c>
      <c r="E6072" t="s">
        <v>21</v>
      </c>
      <c r="F6072">
        <v>1</v>
      </c>
      <c r="G6072" s="9" t="s">
        <v>16</v>
      </c>
      <c r="H6072" s="10"/>
      <c r="I6072" s="12">
        <v>0.47035879629629629</v>
      </c>
      <c r="J6072" s="12">
        <v>0.68032407407407403</v>
      </c>
      <c r="K6072" s="3" t="s">
        <v>7</v>
      </c>
      <c r="L6072" s="11">
        <f t="shared" si="1195"/>
        <v>1</v>
      </c>
      <c r="M6072" s="11">
        <f t="shared" si="1196"/>
        <v>2</v>
      </c>
      <c r="N6072" s="11">
        <f t="shared" si="1197"/>
        <v>7</v>
      </c>
      <c r="O6072" s="11">
        <f t="shared" si="1198"/>
        <v>0</v>
      </c>
      <c r="P6072" s="11">
        <f t="shared" si="1199"/>
        <v>7</v>
      </c>
      <c r="Q6072" s="11">
        <f t="shared" si="1200"/>
        <v>3.5</v>
      </c>
      <c r="R6072" s="11">
        <f t="shared" si="1201"/>
        <v>3</v>
      </c>
      <c r="S6072" s="11">
        <f t="shared" si="1202"/>
        <v>5</v>
      </c>
      <c r="T6072" t="str">
        <f t="shared" si="1203"/>
        <v>نصف إضافى</v>
      </c>
    </row>
    <row r="6073" spans="1:20" ht="18" x14ac:dyDescent="0.25">
      <c r="A6073" s="21">
        <v>132</v>
      </c>
      <c r="B6073" s="22">
        <v>28352</v>
      </c>
      <c r="C6073" t="s">
        <v>560</v>
      </c>
      <c r="D6073" s="8">
        <v>45608</v>
      </c>
      <c r="E6073" t="s">
        <v>22</v>
      </c>
      <c r="F6073">
        <v>1</v>
      </c>
      <c r="G6073" s="9" t="s">
        <v>16</v>
      </c>
      <c r="H6073" s="3" t="s">
        <v>34</v>
      </c>
      <c r="I6073" s="12">
        <v>0.37788194444444445</v>
      </c>
      <c r="J6073" s="12">
        <v>0.58689814814814811</v>
      </c>
      <c r="K6073" s="3" t="str">
        <f>IF(AND(I6073&lt;=TIME(9,0,0),J6073&gt;=TIME(14,0,0),I6073&lt;&gt;""),"",IF(AND(I6073&gt;=TIME(9,1,0),I6073&lt;=TIME(9,10,0)),"تأخير",IF(AND(I6073&gt;=TIME(9,11,0),I6073&lt;=TIME(12,0,0),I6073&lt;&gt;""),"إذن ص",IF(AND(J6073&lt;TIME(14,0,0), J6073&lt;&gt;"",J6073&gt;=TIME(11,0,0)),"إذن م",IF(AND(OR(I6073="",J6073="",I6073=J6073,I6073&gt;TIME(12,0,0),J6073&lt;TIME(11,0,0)),AND(E6073&lt;&gt;"Friday")),"غائب","")))))</f>
        <v>تأخير</v>
      </c>
      <c r="L6073" s="11">
        <f t="shared" si="1195"/>
        <v>0</v>
      </c>
      <c r="M6073" s="11">
        <f t="shared" si="1196"/>
        <v>2</v>
      </c>
      <c r="N6073" s="11">
        <f t="shared" si="1197"/>
        <v>6</v>
      </c>
      <c r="O6073" s="11">
        <f t="shared" si="1198"/>
        <v>0</v>
      </c>
      <c r="P6073" s="11">
        <f t="shared" si="1199"/>
        <v>6</v>
      </c>
      <c r="Q6073" s="11">
        <f t="shared" si="1200"/>
        <v>3</v>
      </c>
      <c r="R6073" s="11">
        <f t="shared" si="1201"/>
        <v>3</v>
      </c>
      <c r="S6073" s="11">
        <f t="shared" si="1202"/>
        <v>5</v>
      </c>
      <c r="T6073" t="str">
        <f t="shared" si="1203"/>
        <v>نصف إضافى</v>
      </c>
    </row>
    <row r="6074" spans="1:20" ht="18" x14ac:dyDescent="0.25">
      <c r="A6074" s="21">
        <v>132</v>
      </c>
      <c r="B6074" s="22">
        <v>28352</v>
      </c>
      <c r="C6074" t="s">
        <v>560</v>
      </c>
      <c r="D6074" s="8">
        <v>45609</v>
      </c>
      <c r="E6074" t="s">
        <v>23</v>
      </c>
      <c r="F6074">
        <v>1</v>
      </c>
      <c r="G6074" s="9" t="s">
        <v>16</v>
      </c>
      <c r="H6074" s="10"/>
      <c r="I6074" s="12">
        <v>0.38729166666666665</v>
      </c>
      <c r="J6074" s="12">
        <v>0.58497685185185189</v>
      </c>
      <c r="K6074" s="3" t="s">
        <v>7</v>
      </c>
      <c r="L6074" s="11">
        <f t="shared" si="1195"/>
        <v>1</v>
      </c>
      <c r="M6074" s="11">
        <f t="shared" si="1196"/>
        <v>2</v>
      </c>
      <c r="N6074" s="11">
        <f t="shared" si="1197"/>
        <v>6</v>
      </c>
      <c r="O6074" s="11">
        <f t="shared" si="1198"/>
        <v>0</v>
      </c>
      <c r="P6074" s="11">
        <f t="shared" si="1199"/>
        <v>6</v>
      </c>
      <c r="Q6074" s="11">
        <f t="shared" si="1200"/>
        <v>3</v>
      </c>
      <c r="R6074" s="11">
        <f t="shared" si="1201"/>
        <v>3</v>
      </c>
      <c r="S6074" s="11">
        <f t="shared" si="1202"/>
        <v>5</v>
      </c>
      <c r="T6074" t="str">
        <f t="shared" si="1203"/>
        <v>نصف إضافى</v>
      </c>
    </row>
    <row r="6075" spans="1:20" ht="18" x14ac:dyDescent="0.25">
      <c r="A6075" s="21">
        <v>132</v>
      </c>
      <c r="B6075" s="22">
        <v>28352</v>
      </c>
      <c r="C6075" t="s">
        <v>560</v>
      </c>
      <c r="D6075" s="8">
        <v>45610</v>
      </c>
      <c r="E6075" t="s">
        <v>24</v>
      </c>
      <c r="F6075">
        <v>1</v>
      </c>
      <c r="G6075" s="9" t="s">
        <v>16</v>
      </c>
      <c r="H6075" s="10"/>
      <c r="K6075" s="3" t="s">
        <v>19</v>
      </c>
      <c r="L6075" s="11">
        <f t="shared" si="1195"/>
        <v>1</v>
      </c>
      <c r="M6075" s="11">
        <f t="shared" si="1196"/>
        <v>2</v>
      </c>
      <c r="N6075" s="11">
        <f t="shared" si="1197"/>
        <v>5</v>
      </c>
      <c r="O6075" s="11">
        <f t="shared" si="1198"/>
        <v>0</v>
      </c>
      <c r="P6075" s="11">
        <f t="shared" si="1199"/>
        <v>5</v>
      </c>
      <c r="Q6075" s="11">
        <f t="shared" si="1200"/>
        <v>2.5</v>
      </c>
      <c r="R6075" s="11">
        <f t="shared" si="1201"/>
        <v>2</v>
      </c>
      <c r="S6075" s="11">
        <f t="shared" si="1202"/>
        <v>4</v>
      </c>
      <c r="T6075" t="str">
        <f t="shared" si="1203"/>
        <v>إضافى كامل</v>
      </c>
    </row>
    <row r="6076" spans="1:20" ht="18" x14ac:dyDescent="0.25">
      <c r="A6076" s="21">
        <v>132</v>
      </c>
      <c r="B6076" s="22">
        <v>28352</v>
      </c>
      <c r="C6076" t="s">
        <v>560</v>
      </c>
      <c r="D6076" s="8">
        <v>45611</v>
      </c>
      <c r="E6076" t="s">
        <v>15</v>
      </c>
      <c r="F6076">
        <v>1</v>
      </c>
      <c r="G6076" s="9" t="s">
        <v>16</v>
      </c>
      <c r="H6076" s="10"/>
      <c r="L6076" s="11">
        <f t="shared" si="1195"/>
        <v>1</v>
      </c>
      <c r="M6076" s="11">
        <f t="shared" si="1196"/>
        <v>2</v>
      </c>
      <c r="N6076" s="11">
        <f t="shared" si="1197"/>
        <v>5</v>
      </c>
      <c r="O6076" s="11">
        <f t="shared" si="1198"/>
        <v>0</v>
      </c>
      <c r="P6076" s="11">
        <f t="shared" si="1199"/>
        <v>5</v>
      </c>
      <c r="Q6076" s="11">
        <f t="shared" si="1200"/>
        <v>2.5</v>
      </c>
      <c r="R6076" s="11">
        <f t="shared" si="1201"/>
        <v>2</v>
      </c>
      <c r="S6076" s="11">
        <f t="shared" si="1202"/>
        <v>4</v>
      </c>
      <c r="T6076" t="str">
        <f t="shared" si="1203"/>
        <v>إضافى كامل</v>
      </c>
    </row>
    <row r="6077" spans="1:20" ht="18" x14ac:dyDescent="0.25">
      <c r="A6077" s="21">
        <v>132</v>
      </c>
      <c r="B6077" s="22">
        <v>28352</v>
      </c>
      <c r="C6077" t="s">
        <v>560</v>
      </c>
      <c r="D6077" s="8">
        <v>45612</v>
      </c>
      <c r="E6077" t="s">
        <v>18</v>
      </c>
      <c r="F6077">
        <v>1</v>
      </c>
      <c r="G6077" s="9" t="s">
        <v>16</v>
      </c>
      <c r="H6077" s="10"/>
      <c r="I6077" s="12">
        <v>0.39188657407407407</v>
      </c>
      <c r="J6077" s="12">
        <v>0.59017361111111111</v>
      </c>
      <c r="K6077" s="3" t="s">
        <v>7</v>
      </c>
      <c r="L6077" s="11">
        <f t="shared" si="1195"/>
        <v>1</v>
      </c>
      <c r="M6077" s="11">
        <f t="shared" si="1196"/>
        <v>2</v>
      </c>
      <c r="N6077" s="11">
        <f t="shared" si="1197"/>
        <v>5</v>
      </c>
      <c r="O6077" s="11">
        <f t="shared" si="1198"/>
        <v>0</v>
      </c>
      <c r="P6077" s="11">
        <f t="shared" si="1199"/>
        <v>5</v>
      </c>
      <c r="Q6077" s="11">
        <f t="shared" si="1200"/>
        <v>2.5</v>
      </c>
      <c r="R6077" s="11">
        <f t="shared" si="1201"/>
        <v>2</v>
      </c>
      <c r="S6077" s="11">
        <f t="shared" si="1202"/>
        <v>4</v>
      </c>
      <c r="T6077" t="str">
        <f t="shared" si="1203"/>
        <v>إضافى كامل</v>
      </c>
    </row>
    <row r="6078" spans="1:20" ht="18" x14ac:dyDescent="0.25">
      <c r="A6078" s="21">
        <v>132</v>
      </c>
      <c r="B6078" s="22">
        <v>28352</v>
      </c>
      <c r="C6078" t="s">
        <v>560</v>
      </c>
      <c r="D6078" s="8">
        <v>45613</v>
      </c>
      <c r="E6078" t="s">
        <v>20</v>
      </c>
      <c r="F6078">
        <v>1</v>
      </c>
      <c r="G6078" s="9" t="s">
        <v>16</v>
      </c>
      <c r="H6078" s="10"/>
      <c r="I6078" s="12">
        <v>0.4884722222222222</v>
      </c>
      <c r="J6078" s="12">
        <v>0.66900462962962959</v>
      </c>
      <c r="K6078" s="3" t="s">
        <v>7</v>
      </c>
      <c r="L6078" s="11">
        <f t="shared" si="1195"/>
        <v>1</v>
      </c>
      <c r="M6078" s="11">
        <f t="shared" si="1196"/>
        <v>2</v>
      </c>
      <c r="N6078" s="11">
        <f t="shared" si="1197"/>
        <v>4</v>
      </c>
      <c r="O6078" s="11">
        <f t="shared" si="1198"/>
        <v>0</v>
      </c>
      <c r="P6078" s="11">
        <f t="shared" si="1199"/>
        <v>4</v>
      </c>
      <c r="Q6078" s="11">
        <f t="shared" si="1200"/>
        <v>2</v>
      </c>
      <c r="R6078" s="11">
        <f t="shared" si="1201"/>
        <v>2</v>
      </c>
      <c r="S6078" s="11">
        <f t="shared" si="1202"/>
        <v>4</v>
      </c>
      <c r="T6078" t="str">
        <f t="shared" si="1203"/>
        <v>إضافى كامل</v>
      </c>
    </row>
    <row r="6079" spans="1:20" ht="18" x14ac:dyDescent="0.25">
      <c r="A6079" s="21">
        <v>132</v>
      </c>
      <c r="B6079" s="22">
        <v>28352</v>
      </c>
      <c r="C6079" t="s">
        <v>560</v>
      </c>
      <c r="D6079" s="8">
        <v>45614</v>
      </c>
      <c r="E6079" t="s">
        <v>21</v>
      </c>
      <c r="F6079">
        <v>1</v>
      </c>
      <c r="G6079" s="9" t="s">
        <v>16</v>
      </c>
      <c r="H6079" s="10"/>
      <c r="I6079" s="12">
        <v>0.45133101851851853</v>
      </c>
      <c r="J6079" s="12">
        <v>0.67023148148148148</v>
      </c>
      <c r="L6079" s="11">
        <f t="shared" si="1195"/>
        <v>1</v>
      </c>
      <c r="M6079" s="11">
        <f t="shared" si="1196"/>
        <v>2</v>
      </c>
      <c r="N6079" s="11">
        <f t="shared" si="1197"/>
        <v>3</v>
      </c>
      <c r="O6079" s="11">
        <f t="shared" si="1198"/>
        <v>0</v>
      </c>
      <c r="P6079" s="11">
        <f t="shared" si="1199"/>
        <v>3</v>
      </c>
      <c r="Q6079" s="11">
        <f t="shared" si="1200"/>
        <v>1.5</v>
      </c>
      <c r="R6079" s="11">
        <f t="shared" si="1201"/>
        <v>1</v>
      </c>
      <c r="S6079" s="11">
        <f t="shared" si="1202"/>
        <v>3</v>
      </c>
      <c r="T6079" t="str">
        <f t="shared" si="1203"/>
        <v>إضافى كامل</v>
      </c>
    </row>
    <row r="6080" spans="1:20" ht="18" x14ac:dyDescent="0.25">
      <c r="A6080" s="21">
        <v>132</v>
      </c>
      <c r="B6080" s="22">
        <v>28352</v>
      </c>
      <c r="C6080" t="s">
        <v>560</v>
      </c>
      <c r="D6080" s="8">
        <v>45615</v>
      </c>
      <c r="E6080" t="s">
        <v>22</v>
      </c>
      <c r="F6080">
        <v>1</v>
      </c>
      <c r="G6080" s="9" t="s">
        <v>16</v>
      </c>
      <c r="H6080" s="10"/>
      <c r="K6080" s="3" t="s">
        <v>56</v>
      </c>
      <c r="L6080" s="11">
        <f t="shared" si="1195"/>
        <v>0</v>
      </c>
      <c r="M6080" s="11">
        <f t="shared" si="1196"/>
        <v>2</v>
      </c>
      <c r="N6080" s="11">
        <f t="shared" si="1197"/>
        <v>3</v>
      </c>
      <c r="O6080" s="11">
        <f t="shared" si="1198"/>
        <v>0</v>
      </c>
      <c r="P6080" s="11">
        <f t="shared" si="1199"/>
        <v>3</v>
      </c>
      <c r="Q6080" s="11">
        <f t="shared" si="1200"/>
        <v>1.5</v>
      </c>
      <c r="R6080" s="11">
        <f t="shared" si="1201"/>
        <v>1</v>
      </c>
      <c r="S6080" s="11">
        <f t="shared" si="1202"/>
        <v>3</v>
      </c>
      <c r="T6080" t="str">
        <f t="shared" si="1203"/>
        <v>إضافى كامل</v>
      </c>
    </row>
    <row r="6081" spans="1:20" ht="18" x14ac:dyDescent="0.25">
      <c r="A6081" s="21">
        <v>132</v>
      </c>
      <c r="B6081" s="22">
        <v>28352</v>
      </c>
      <c r="C6081" t="s">
        <v>560</v>
      </c>
      <c r="D6081" s="8">
        <v>45616</v>
      </c>
      <c r="E6081" t="s">
        <v>23</v>
      </c>
      <c r="F6081">
        <v>1</v>
      </c>
      <c r="G6081" s="9" t="s">
        <v>16</v>
      </c>
      <c r="H6081" s="10"/>
      <c r="K6081" s="3" t="s">
        <v>56</v>
      </c>
      <c r="L6081" s="11">
        <f t="shared" si="1195"/>
        <v>0</v>
      </c>
      <c r="M6081" s="11">
        <f t="shared" si="1196"/>
        <v>1</v>
      </c>
      <c r="N6081" s="11">
        <f t="shared" si="1197"/>
        <v>3</v>
      </c>
      <c r="O6081" s="11">
        <f t="shared" si="1198"/>
        <v>0</v>
      </c>
      <c r="P6081" s="11">
        <f t="shared" si="1199"/>
        <v>3</v>
      </c>
      <c r="Q6081" s="11">
        <f t="shared" si="1200"/>
        <v>1.5</v>
      </c>
      <c r="R6081" s="11">
        <f t="shared" si="1201"/>
        <v>1</v>
      </c>
      <c r="S6081" s="11">
        <f t="shared" si="1202"/>
        <v>2</v>
      </c>
      <c r="T6081" t="str">
        <f t="shared" si="1203"/>
        <v>إضافى كامل</v>
      </c>
    </row>
    <row r="6082" spans="1:20" ht="18" x14ac:dyDescent="0.25">
      <c r="A6082" s="21">
        <v>132</v>
      </c>
      <c r="B6082" s="22">
        <v>28352</v>
      </c>
      <c r="C6082" t="s">
        <v>560</v>
      </c>
      <c r="D6082" s="8">
        <v>45617</v>
      </c>
      <c r="E6082" t="s">
        <v>24</v>
      </c>
      <c r="F6082">
        <v>1</v>
      </c>
      <c r="G6082" s="9" t="s">
        <v>16</v>
      </c>
      <c r="H6082" s="10"/>
      <c r="K6082" s="3" t="s">
        <v>19</v>
      </c>
      <c r="L6082" s="11">
        <f t="shared" ref="L6082:L6145" si="1204">IF(AND(OR(K6082= "حالة وفاة",K6082="إذن م",K6082="إذن ص",K6082="بدل راحة",K6082="انصراف",K6082="اجازة",K6082="راحة",K6082="مأمورية",K6082="مأمورية م",K6082="مأمورية ص",K6082="Online",K6082="حضور",K6082="بدل سهر",E6082="Friday",K6082=""),E6082&lt;&gt;""),1,0)</f>
        <v>1</v>
      </c>
      <c r="M6082" s="11">
        <f t="shared" ref="M6082:M6145" si="1205">COUNTIF(K6082:K6111,"غائب")</f>
        <v>0</v>
      </c>
      <c r="N6082" s="11">
        <f t="shared" ref="N6082:N6145" si="1206">COUNTIF(K6082:K6111,"إذن ص")</f>
        <v>3</v>
      </c>
      <c r="O6082" s="11">
        <f t="shared" ref="O6082:O6145" si="1207">COUNTIF(K6082:K6111,"إذن م")</f>
        <v>0</v>
      </c>
      <c r="P6082" s="11">
        <f t="shared" si="1199"/>
        <v>3</v>
      </c>
      <c r="Q6082" s="11">
        <f t="shared" si="1200"/>
        <v>1.5</v>
      </c>
      <c r="R6082" s="11">
        <f t="shared" si="1201"/>
        <v>1</v>
      </c>
      <c r="S6082" s="11">
        <f t="shared" si="1202"/>
        <v>1</v>
      </c>
      <c r="T6082" t="str">
        <f t="shared" si="1203"/>
        <v>إضافى كامل</v>
      </c>
    </row>
    <row r="6083" spans="1:20" ht="18" x14ac:dyDescent="0.25">
      <c r="A6083" s="21">
        <v>132</v>
      </c>
      <c r="B6083" s="22">
        <v>28352</v>
      </c>
      <c r="C6083" t="s">
        <v>560</v>
      </c>
      <c r="D6083" s="8">
        <v>45618</v>
      </c>
      <c r="E6083" t="s">
        <v>15</v>
      </c>
      <c r="F6083">
        <v>1</v>
      </c>
      <c r="G6083" s="9" t="s">
        <v>16</v>
      </c>
      <c r="H6083" s="10"/>
      <c r="L6083" s="11">
        <f t="shared" si="1204"/>
        <v>1</v>
      </c>
      <c r="M6083" s="11">
        <f t="shared" si="1205"/>
        <v>0</v>
      </c>
      <c r="N6083" s="11">
        <f t="shared" si="1206"/>
        <v>3</v>
      </c>
      <c r="O6083" s="11">
        <f t="shared" si="1207"/>
        <v>0</v>
      </c>
      <c r="P6083" s="11">
        <f t="shared" ref="P6083:P6146" si="1208">N6083+O6083</f>
        <v>3</v>
      </c>
      <c r="Q6083" s="11">
        <f t="shared" ref="Q6083:Q6146" si="1209">IF(AND(P6083&gt;2,P6083&lt;&gt;0),P6083*3/6,0)</f>
        <v>1.5</v>
      </c>
      <c r="R6083" s="11">
        <f t="shared" ref="R6083:R6146" si="1210">INT(Q6083)</f>
        <v>1</v>
      </c>
      <c r="S6083" s="11">
        <f t="shared" ref="S6083:S6146" si="1211">R6083+M6083</f>
        <v>1</v>
      </c>
      <c r="T6083" t="str">
        <f t="shared" ref="T6083:T6146" si="1212">IF(AND(OR(S6083&lt;=0,S6083&gt;0),S6083&lt;5),"إضافى كامل",IF(AND(OR(S6083=5,S6083=6,S6083&lt;7),S6083&lt;&gt;""),"نصف إضافى","لا يستحق"))</f>
        <v>إضافى كامل</v>
      </c>
    </row>
    <row r="6084" spans="1:20" ht="18" x14ac:dyDescent="0.25">
      <c r="A6084" s="21">
        <v>132</v>
      </c>
      <c r="B6084" s="22">
        <v>28352</v>
      </c>
      <c r="C6084" t="s">
        <v>560</v>
      </c>
      <c r="D6084" s="8">
        <v>45619</v>
      </c>
      <c r="E6084" t="s">
        <v>18</v>
      </c>
      <c r="F6084">
        <v>1</v>
      </c>
      <c r="G6084" s="9" t="s">
        <v>16</v>
      </c>
      <c r="H6084" s="10"/>
      <c r="I6084" s="12">
        <v>0.38900462962962962</v>
      </c>
      <c r="J6084" s="12">
        <v>0.59828703703703701</v>
      </c>
      <c r="K6084" s="3" t="s">
        <v>7</v>
      </c>
      <c r="L6084" s="11">
        <f t="shared" si="1204"/>
        <v>1</v>
      </c>
      <c r="M6084" s="11">
        <f t="shared" si="1205"/>
        <v>0</v>
      </c>
      <c r="N6084" s="11">
        <f t="shared" si="1206"/>
        <v>3</v>
      </c>
      <c r="O6084" s="11">
        <f t="shared" si="1207"/>
        <v>0</v>
      </c>
      <c r="P6084" s="11">
        <f t="shared" si="1208"/>
        <v>3</v>
      </c>
      <c r="Q6084" s="11">
        <f t="shared" si="1209"/>
        <v>1.5</v>
      </c>
      <c r="R6084" s="11">
        <f t="shared" si="1210"/>
        <v>1</v>
      </c>
      <c r="S6084" s="11">
        <f t="shared" si="1211"/>
        <v>1</v>
      </c>
      <c r="T6084" t="str">
        <f t="shared" si="1212"/>
        <v>إضافى كامل</v>
      </c>
    </row>
    <row r="6085" spans="1:20" ht="18" x14ac:dyDescent="0.25">
      <c r="A6085" s="21">
        <v>132</v>
      </c>
      <c r="B6085" s="22">
        <v>28352</v>
      </c>
      <c r="C6085" t="s">
        <v>560</v>
      </c>
      <c r="D6085" s="8">
        <v>45620</v>
      </c>
      <c r="E6085" t="s">
        <v>20</v>
      </c>
      <c r="F6085">
        <v>1</v>
      </c>
      <c r="G6085" s="9" t="s">
        <v>16</v>
      </c>
      <c r="H6085" s="10"/>
      <c r="I6085" s="12">
        <v>0.46613425925925928</v>
      </c>
      <c r="J6085" s="12">
        <v>0.67636574074074074</v>
      </c>
      <c r="K6085" s="3" t="s">
        <v>7</v>
      </c>
      <c r="L6085" s="11">
        <f t="shared" si="1204"/>
        <v>1</v>
      </c>
      <c r="M6085" s="11">
        <f t="shared" si="1205"/>
        <v>0</v>
      </c>
      <c r="N6085" s="11">
        <f t="shared" si="1206"/>
        <v>2</v>
      </c>
      <c r="O6085" s="11">
        <f t="shared" si="1207"/>
        <v>0</v>
      </c>
      <c r="P6085" s="11">
        <f t="shared" si="1208"/>
        <v>2</v>
      </c>
      <c r="Q6085" s="11">
        <f t="shared" si="1209"/>
        <v>0</v>
      </c>
      <c r="R6085" s="11">
        <f t="shared" si="1210"/>
        <v>0</v>
      </c>
      <c r="S6085" s="11">
        <f t="shared" si="1211"/>
        <v>0</v>
      </c>
      <c r="T6085" t="str">
        <f t="shared" si="1212"/>
        <v>إضافى كامل</v>
      </c>
    </row>
    <row r="6086" spans="1:20" ht="18" x14ac:dyDescent="0.25">
      <c r="A6086" s="21">
        <v>132</v>
      </c>
      <c r="B6086" s="22">
        <v>28352</v>
      </c>
      <c r="C6086" t="s">
        <v>560</v>
      </c>
      <c r="D6086" s="8">
        <v>45621</v>
      </c>
      <c r="E6086" t="s">
        <v>21</v>
      </c>
      <c r="F6086">
        <v>1</v>
      </c>
      <c r="G6086" s="9" t="s">
        <v>16</v>
      </c>
      <c r="H6086" s="10"/>
      <c r="I6086" s="12">
        <v>0.45392361111111112</v>
      </c>
      <c r="J6086" s="12">
        <v>0.67121527777777779</v>
      </c>
      <c r="L6086" s="11">
        <f t="shared" si="1204"/>
        <v>1</v>
      </c>
      <c r="M6086" s="11">
        <f t="shared" si="1205"/>
        <v>0</v>
      </c>
      <c r="N6086" s="11">
        <f t="shared" si="1206"/>
        <v>1</v>
      </c>
      <c r="O6086" s="11">
        <f t="shared" si="1207"/>
        <v>0</v>
      </c>
      <c r="P6086" s="11">
        <f t="shared" si="1208"/>
        <v>1</v>
      </c>
      <c r="Q6086" s="11">
        <f t="shared" si="1209"/>
        <v>0</v>
      </c>
      <c r="R6086" s="11">
        <f t="shared" si="1210"/>
        <v>0</v>
      </c>
      <c r="S6086" s="11">
        <f t="shared" si="1211"/>
        <v>0</v>
      </c>
      <c r="T6086" t="str">
        <f t="shared" si="1212"/>
        <v>إضافى كامل</v>
      </c>
    </row>
    <row r="6087" spans="1:20" ht="18" x14ac:dyDescent="0.25">
      <c r="A6087" s="21">
        <v>132</v>
      </c>
      <c r="B6087" s="22">
        <v>28352</v>
      </c>
      <c r="C6087" t="s">
        <v>560</v>
      </c>
      <c r="D6087" s="8">
        <v>45622</v>
      </c>
      <c r="E6087" t="s">
        <v>22</v>
      </c>
      <c r="F6087">
        <v>1</v>
      </c>
      <c r="G6087" s="9" t="s">
        <v>16</v>
      </c>
      <c r="H6087" s="10" t="s">
        <v>35</v>
      </c>
      <c r="I6087" s="12">
        <v>0.37747685185185187</v>
      </c>
      <c r="J6087" s="12">
        <v>0.58622685185185186</v>
      </c>
      <c r="L6087" s="11">
        <f t="shared" si="1204"/>
        <v>1</v>
      </c>
      <c r="M6087" s="11">
        <f t="shared" si="1205"/>
        <v>0</v>
      </c>
      <c r="N6087" s="11">
        <f t="shared" si="1206"/>
        <v>1</v>
      </c>
      <c r="O6087" s="11">
        <f t="shared" si="1207"/>
        <v>0</v>
      </c>
      <c r="P6087" s="11">
        <f t="shared" si="1208"/>
        <v>1</v>
      </c>
      <c r="Q6087" s="11">
        <f t="shared" si="1209"/>
        <v>0</v>
      </c>
      <c r="R6087" s="11">
        <f t="shared" si="1210"/>
        <v>0</v>
      </c>
      <c r="S6087" s="11">
        <f t="shared" si="1211"/>
        <v>0</v>
      </c>
      <c r="T6087" t="str">
        <f t="shared" si="1212"/>
        <v>إضافى كامل</v>
      </c>
    </row>
    <row r="6088" spans="1:20" ht="18" x14ac:dyDescent="0.25">
      <c r="A6088" s="21">
        <v>132</v>
      </c>
      <c r="B6088" s="22">
        <v>28352</v>
      </c>
      <c r="C6088" t="s">
        <v>560</v>
      </c>
      <c r="D6088" s="8">
        <v>45623</v>
      </c>
      <c r="E6088" t="s">
        <v>23</v>
      </c>
      <c r="F6088">
        <v>1</v>
      </c>
      <c r="G6088" s="9" t="s">
        <v>16</v>
      </c>
      <c r="H6088" s="10"/>
      <c r="I6088" s="12">
        <v>0.38192129629629629</v>
      </c>
      <c r="J6088" s="12">
        <v>0.60103009259259255</v>
      </c>
      <c r="K6088" s="3" t="s">
        <v>7</v>
      </c>
      <c r="L6088" s="11">
        <f t="shared" si="1204"/>
        <v>1</v>
      </c>
      <c r="M6088" s="11">
        <f t="shared" si="1205"/>
        <v>0</v>
      </c>
      <c r="N6088" s="11">
        <f t="shared" si="1206"/>
        <v>1</v>
      </c>
      <c r="O6088" s="11">
        <f t="shared" si="1207"/>
        <v>0</v>
      </c>
      <c r="P6088" s="11">
        <f t="shared" si="1208"/>
        <v>1</v>
      </c>
      <c r="Q6088" s="11">
        <f t="shared" si="1209"/>
        <v>0</v>
      </c>
      <c r="R6088" s="11">
        <f t="shared" si="1210"/>
        <v>0</v>
      </c>
      <c r="S6088" s="11">
        <f t="shared" si="1211"/>
        <v>0</v>
      </c>
      <c r="T6088" t="str">
        <f t="shared" si="1212"/>
        <v>إضافى كامل</v>
      </c>
    </row>
    <row r="6089" spans="1:20" ht="18" x14ac:dyDescent="0.25">
      <c r="A6089" s="21">
        <v>132</v>
      </c>
      <c r="B6089" s="22">
        <v>28352</v>
      </c>
      <c r="C6089" t="s">
        <v>560</v>
      </c>
      <c r="D6089" s="8">
        <v>45624</v>
      </c>
      <c r="E6089" t="s">
        <v>24</v>
      </c>
      <c r="F6089">
        <v>1</v>
      </c>
      <c r="G6089" s="9" t="s">
        <v>16</v>
      </c>
      <c r="H6089" s="10"/>
      <c r="K6089" s="3" t="s">
        <v>19</v>
      </c>
      <c r="L6089" s="11">
        <f t="shared" si="1204"/>
        <v>1</v>
      </c>
      <c r="M6089" s="11">
        <f t="shared" si="1205"/>
        <v>0</v>
      </c>
      <c r="N6089" s="11">
        <f t="shared" si="1206"/>
        <v>0</v>
      </c>
      <c r="O6089" s="11">
        <f t="shared" si="1207"/>
        <v>0</v>
      </c>
      <c r="P6089" s="11">
        <f t="shared" si="1208"/>
        <v>0</v>
      </c>
      <c r="Q6089" s="11">
        <f t="shared" si="1209"/>
        <v>0</v>
      </c>
      <c r="R6089" s="11">
        <f t="shared" si="1210"/>
        <v>0</v>
      </c>
      <c r="S6089" s="11">
        <f t="shared" si="1211"/>
        <v>0</v>
      </c>
      <c r="T6089" t="str">
        <f t="shared" si="1212"/>
        <v>إضافى كامل</v>
      </c>
    </row>
    <row r="6090" spans="1:20" ht="18" x14ac:dyDescent="0.25">
      <c r="A6090" s="21">
        <v>132</v>
      </c>
      <c r="B6090" s="22">
        <v>28352</v>
      </c>
      <c r="C6090" t="s">
        <v>560</v>
      </c>
      <c r="D6090" s="8">
        <v>45625</v>
      </c>
      <c r="E6090" t="s">
        <v>15</v>
      </c>
      <c r="F6090">
        <v>1</v>
      </c>
      <c r="G6090" s="9" t="s">
        <v>16</v>
      </c>
      <c r="H6090" s="10"/>
      <c r="L6090" s="11">
        <f t="shared" si="1204"/>
        <v>1</v>
      </c>
      <c r="M6090" s="11">
        <f t="shared" si="1205"/>
        <v>0</v>
      </c>
      <c r="N6090" s="11">
        <f t="shared" si="1206"/>
        <v>0</v>
      </c>
      <c r="O6090" s="11">
        <f t="shared" si="1207"/>
        <v>0</v>
      </c>
      <c r="P6090" s="11">
        <f t="shared" si="1208"/>
        <v>0</v>
      </c>
      <c r="Q6090" s="11">
        <f t="shared" si="1209"/>
        <v>0</v>
      </c>
      <c r="R6090" s="11">
        <f t="shared" si="1210"/>
        <v>0</v>
      </c>
      <c r="S6090" s="11">
        <f t="shared" si="1211"/>
        <v>0</v>
      </c>
      <c r="T6090" t="str">
        <f t="shared" si="1212"/>
        <v>إضافى كامل</v>
      </c>
    </row>
    <row r="6091" spans="1:20" ht="18" x14ac:dyDescent="0.25">
      <c r="A6091" s="21">
        <v>132</v>
      </c>
      <c r="B6091" s="22">
        <v>28352</v>
      </c>
      <c r="C6091" t="s">
        <v>560</v>
      </c>
      <c r="D6091" s="8">
        <v>45626</v>
      </c>
      <c r="E6091" t="s">
        <v>18</v>
      </c>
      <c r="F6091">
        <v>1</v>
      </c>
      <c r="G6091" s="9" t="s">
        <v>16</v>
      </c>
      <c r="H6091" s="10"/>
      <c r="I6091" s="12">
        <v>0.37253472222222223</v>
      </c>
      <c r="J6091" s="12">
        <v>0.59072916666666664</v>
      </c>
      <c r="L6091" s="11">
        <f t="shared" si="1204"/>
        <v>1</v>
      </c>
      <c r="M6091" s="11">
        <f t="shared" si="1205"/>
        <v>0</v>
      </c>
      <c r="N6091" s="11">
        <f t="shared" si="1206"/>
        <v>0</v>
      </c>
      <c r="O6091" s="11">
        <f t="shared" si="1207"/>
        <v>0</v>
      </c>
      <c r="P6091" s="11">
        <f t="shared" si="1208"/>
        <v>0</v>
      </c>
      <c r="Q6091" s="11">
        <f t="shared" si="1209"/>
        <v>0</v>
      </c>
      <c r="R6091" s="11">
        <f t="shared" si="1210"/>
        <v>0</v>
      </c>
      <c r="S6091" s="11">
        <f t="shared" si="1211"/>
        <v>0</v>
      </c>
      <c r="T6091" t="str">
        <f t="shared" si="1212"/>
        <v>إضافى كامل</v>
      </c>
    </row>
    <row r="6092" spans="1:20" ht="15.75" x14ac:dyDescent="0.25">
      <c r="A6092" s="13">
        <v>67</v>
      </c>
      <c r="B6092" s="13">
        <v>27529</v>
      </c>
      <c r="C6092" s="27" t="s">
        <v>561</v>
      </c>
      <c r="D6092" s="8">
        <v>45597</v>
      </c>
      <c r="E6092" t="s">
        <v>15</v>
      </c>
      <c r="F6092" s="13">
        <v>1</v>
      </c>
      <c r="G6092" s="14" t="s">
        <v>16</v>
      </c>
      <c r="H6092" s="15" t="s">
        <v>562</v>
      </c>
      <c r="L6092" s="11">
        <f t="shared" si="1204"/>
        <v>1</v>
      </c>
      <c r="M6092" s="11">
        <f t="shared" si="1205"/>
        <v>0</v>
      </c>
      <c r="N6092" s="11">
        <f t="shared" si="1206"/>
        <v>0</v>
      </c>
      <c r="O6092" s="11">
        <f t="shared" si="1207"/>
        <v>0</v>
      </c>
      <c r="P6092" s="11">
        <f t="shared" si="1208"/>
        <v>0</v>
      </c>
      <c r="Q6092" s="11">
        <f t="shared" si="1209"/>
        <v>0</v>
      </c>
      <c r="R6092" s="11">
        <f t="shared" si="1210"/>
        <v>0</v>
      </c>
      <c r="S6092" s="11">
        <f t="shared" si="1211"/>
        <v>0</v>
      </c>
      <c r="T6092" t="str">
        <f t="shared" si="1212"/>
        <v>إضافى كامل</v>
      </c>
    </row>
    <row r="6093" spans="1:20" x14ac:dyDescent="0.25">
      <c r="A6093">
        <v>67</v>
      </c>
      <c r="B6093">
        <v>27529</v>
      </c>
      <c r="C6093" t="s">
        <v>563</v>
      </c>
      <c r="D6093" s="8">
        <v>45598</v>
      </c>
      <c r="E6093" t="s">
        <v>18</v>
      </c>
      <c r="F6093">
        <v>1</v>
      </c>
      <c r="G6093" s="9" t="s">
        <v>16</v>
      </c>
      <c r="H6093" s="10"/>
      <c r="I6093" s="12">
        <v>0.34234953703703702</v>
      </c>
      <c r="J6093" s="12">
        <v>0.63209490740740737</v>
      </c>
      <c r="K6093" s="3" t="str">
        <f>IF(AND(I6093&lt;=TIME(9,0,0),J6093&gt;=TIME(14,0,0),I6093&lt;&gt;""),"",IF(AND(I6093&gt;=TIME(9,1,0),I6093&lt;=TIME(9,10,0)),"تأخير",IF(AND(I6093&gt;=TIME(9,11,0),I6093&lt;=TIME(12,0,0),I6093&lt;&gt;""),"إذن ص",IF(AND(J6093&lt;TIME(14,0,0), J6093&lt;&gt;"",J6093&gt;=TIME(11,0,0)),"إذن م",IF(AND(OR(I6093="",J6093="",I6093=J6093,I6093&gt;TIME(12,0,0),J6093&lt;TIME(11,0,0)),AND(E6093&lt;&gt;"Friday")),"غائب","")))))</f>
        <v/>
      </c>
      <c r="L6093" s="11">
        <f t="shared" si="1204"/>
        <v>1</v>
      </c>
      <c r="M6093" s="11">
        <f t="shared" si="1205"/>
        <v>0</v>
      </c>
      <c r="N6093" s="11">
        <f t="shared" si="1206"/>
        <v>0</v>
      </c>
      <c r="O6093" s="11">
        <f t="shared" si="1207"/>
        <v>0</v>
      </c>
      <c r="P6093" s="11">
        <f t="shared" si="1208"/>
        <v>0</v>
      </c>
      <c r="Q6093" s="11">
        <f t="shared" si="1209"/>
        <v>0</v>
      </c>
      <c r="R6093" s="11">
        <f t="shared" si="1210"/>
        <v>0</v>
      </c>
      <c r="S6093" s="11">
        <f t="shared" si="1211"/>
        <v>0</v>
      </c>
      <c r="T6093" t="str">
        <f t="shared" si="1212"/>
        <v>إضافى كامل</v>
      </c>
    </row>
    <row r="6094" spans="1:20" x14ac:dyDescent="0.25">
      <c r="A6094">
        <v>67</v>
      </c>
      <c r="B6094">
        <v>27529</v>
      </c>
      <c r="C6094" t="s">
        <v>563</v>
      </c>
      <c r="D6094" s="8">
        <v>45599</v>
      </c>
      <c r="E6094" t="s">
        <v>20</v>
      </c>
      <c r="F6094">
        <v>1</v>
      </c>
      <c r="G6094" s="9" t="s">
        <v>16</v>
      </c>
      <c r="H6094" s="10"/>
      <c r="K6094" s="3" t="s">
        <v>19</v>
      </c>
      <c r="L6094" s="11">
        <f t="shared" si="1204"/>
        <v>1</v>
      </c>
      <c r="M6094" s="11">
        <f t="shared" si="1205"/>
        <v>0</v>
      </c>
      <c r="N6094" s="11">
        <f t="shared" si="1206"/>
        <v>0</v>
      </c>
      <c r="O6094" s="11">
        <f t="shared" si="1207"/>
        <v>0</v>
      </c>
      <c r="P6094" s="11">
        <f t="shared" si="1208"/>
        <v>0</v>
      </c>
      <c r="Q6094" s="11">
        <f t="shared" si="1209"/>
        <v>0</v>
      </c>
      <c r="R6094" s="11">
        <f t="shared" si="1210"/>
        <v>0</v>
      </c>
      <c r="S6094" s="11">
        <f t="shared" si="1211"/>
        <v>0</v>
      </c>
      <c r="T6094" t="str">
        <f t="shared" si="1212"/>
        <v>إضافى كامل</v>
      </c>
    </row>
    <row r="6095" spans="1:20" x14ac:dyDescent="0.25">
      <c r="A6095">
        <v>67</v>
      </c>
      <c r="B6095">
        <v>27529</v>
      </c>
      <c r="C6095" t="s">
        <v>563</v>
      </c>
      <c r="D6095" s="8">
        <v>45600</v>
      </c>
      <c r="E6095" t="s">
        <v>21</v>
      </c>
      <c r="F6095">
        <v>1</v>
      </c>
      <c r="G6095" s="9" t="s">
        <v>16</v>
      </c>
      <c r="H6095" s="3" t="s">
        <v>564</v>
      </c>
      <c r="K6095" s="3" t="s">
        <v>31</v>
      </c>
      <c r="L6095" s="11">
        <f t="shared" si="1204"/>
        <v>1</v>
      </c>
      <c r="M6095" s="11">
        <f t="shared" si="1205"/>
        <v>0</v>
      </c>
      <c r="N6095" s="11">
        <f t="shared" si="1206"/>
        <v>0</v>
      </c>
      <c r="O6095" s="11">
        <f t="shared" si="1207"/>
        <v>0</v>
      </c>
      <c r="P6095" s="11">
        <f t="shared" si="1208"/>
        <v>0</v>
      </c>
      <c r="Q6095" s="11">
        <f t="shared" si="1209"/>
        <v>0</v>
      </c>
      <c r="R6095" s="11">
        <f t="shared" si="1210"/>
        <v>0</v>
      </c>
      <c r="S6095" s="11">
        <f t="shared" si="1211"/>
        <v>0</v>
      </c>
      <c r="T6095" t="str">
        <f t="shared" si="1212"/>
        <v>إضافى كامل</v>
      </c>
    </row>
    <row r="6096" spans="1:20" x14ac:dyDescent="0.25">
      <c r="A6096">
        <v>67</v>
      </c>
      <c r="B6096">
        <v>27529</v>
      </c>
      <c r="C6096" t="s">
        <v>563</v>
      </c>
      <c r="D6096" s="8">
        <v>45601</v>
      </c>
      <c r="E6096" t="s">
        <v>22</v>
      </c>
      <c r="F6096">
        <v>1</v>
      </c>
      <c r="G6096" s="9" t="s">
        <v>16</v>
      </c>
      <c r="H6096" s="10"/>
      <c r="I6096" s="12">
        <v>0.31678240740740743</v>
      </c>
      <c r="J6096" s="12">
        <v>0.67884259259259261</v>
      </c>
      <c r="K6096" s="3" t="str">
        <f>IF(AND(I6096&lt;=TIME(9,0,0),J6096&gt;=TIME(14,0,0),I6096&lt;&gt;""),"",IF(AND(I6096&gt;=TIME(9,1,0),I6096&lt;=TIME(9,10,0)),"تأخير",IF(AND(I6096&gt;=TIME(9,11,0),I6096&lt;=TIME(12,0,0),I6096&lt;&gt;""),"إذن ص",IF(AND(J6096&lt;TIME(14,0,0), J6096&lt;&gt;"",J6096&gt;=TIME(11,0,0)),"إذن م",IF(AND(OR(I6096="",J6096="",I6096=J6096,I6096&gt;TIME(12,0,0),J6096&lt;TIME(11,0,0)),AND(E6096&lt;&gt;"Friday")),"غائب","")))))</f>
        <v/>
      </c>
      <c r="L6096" s="11">
        <f t="shared" si="1204"/>
        <v>1</v>
      </c>
      <c r="M6096" s="11">
        <f t="shared" si="1205"/>
        <v>0</v>
      </c>
      <c r="N6096" s="11">
        <f t="shared" si="1206"/>
        <v>0</v>
      </c>
      <c r="O6096" s="11">
        <f t="shared" si="1207"/>
        <v>0</v>
      </c>
      <c r="P6096" s="11">
        <f t="shared" si="1208"/>
        <v>0</v>
      </c>
      <c r="Q6096" s="11">
        <f t="shared" si="1209"/>
        <v>0</v>
      </c>
      <c r="R6096" s="11">
        <f t="shared" si="1210"/>
        <v>0</v>
      </c>
      <c r="S6096" s="11">
        <f t="shared" si="1211"/>
        <v>0</v>
      </c>
      <c r="T6096" t="str">
        <f t="shared" si="1212"/>
        <v>إضافى كامل</v>
      </c>
    </row>
    <row r="6097" spans="1:20" x14ac:dyDescent="0.25">
      <c r="A6097">
        <v>67</v>
      </c>
      <c r="B6097">
        <v>27529</v>
      </c>
      <c r="C6097" t="s">
        <v>563</v>
      </c>
      <c r="D6097" s="8">
        <v>45602</v>
      </c>
      <c r="E6097" t="s">
        <v>23</v>
      </c>
      <c r="F6097">
        <v>1</v>
      </c>
      <c r="G6097" s="9" t="s">
        <v>16</v>
      </c>
      <c r="H6097" s="10" t="s">
        <v>565</v>
      </c>
      <c r="K6097" s="3" t="s">
        <v>566</v>
      </c>
      <c r="L6097" s="11">
        <f t="shared" si="1204"/>
        <v>1</v>
      </c>
      <c r="M6097" s="11">
        <f t="shared" si="1205"/>
        <v>0</v>
      </c>
      <c r="N6097" s="11">
        <f t="shared" si="1206"/>
        <v>0</v>
      </c>
      <c r="O6097" s="11">
        <f t="shared" si="1207"/>
        <v>0</v>
      </c>
      <c r="P6097" s="11">
        <f t="shared" si="1208"/>
        <v>0</v>
      </c>
      <c r="Q6097" s="11">
        <f t="shared" si="1209"/>
        <v>0</v>
      </c>
      <c r="R6097" s="11">
        <f t="shared" si="1210"/>
        <v>0</v>
      </c>
      <c r="S6097" s="11">
        <f t="shared" si="1211"/>
        <v>0</v>
      </c>
      <c r="T6097" t="str">
        <f t="shared" si="1212"/>
        <v>إضافى كامل</v>
      </c>
    </row>
    <row r="6098" spans="1:20" x14ac:dyDescent="0.25">
      <c r="A6098">
        <v>67</v>
      </c>
      <c r="B6098">
        <v>27529</v>
      </c>
      <c r="C6098" t="s">
        <v>563</v>
      </c>
      <c r="D6098" s="8">
        <v>45603</v>
      </c>
      <c r="E6098" t="s">
        <v>24</v>
      </c>
      <c r="F6098">
        <v>1</v>
      </c>
      <c r="G6098" s="9" t="s">
        <v>16</v>
      </c>
      <c r="H6098" s="51"/>
      <c r="I6098" s="12"/>
      <c r="J6098" s="12"/>
      <c r="K6098" s="3" t="s">
        <v>566</v>
      </c>
      <c r="L6098" s="11">
        <f t="shared" si="1204"/>
        <v>1</v>
      </c>
      <c r="M6098" s="11">
        <f t="shared" si="1205"/>
        <v>0</v>
      </c>
      <c r="N6098" s="11">
        <f t="shared" si="1206"/>
        <v>0</v>
      </c>
      <c r="O6098" s="11">
        <f t="shared" si="1207"/>
        <v>0</v>
      </c>
      <c r="P6098" s="11">
        <f t="shared" si="1208"/>
        <v>0</v>
      </c>
      <c r="Q6098" s="11">
        <f t="shared" si="1209"/>
        <v>0</v>
      </c>
      <c r="R6098" s="11">
        <f t="shared" si="1210"/>
        <v>0</v>
      </c>
      <c r="S6098" s="11">
        <f t="shared" si="1211"/>
        <v>0</v>
      </c>
      <c r="T6098" t="str">
        <f t="shared" si="1212"/>
        <v>إضافى كامل</v>
      </c>
    </row>
    <row r="6099" spans="1:20" x14ac:dyDescent="0.25">
      <c r="A6099">
        <v>67</v>
      </c>
      <c r="B6099">
        <v>27529</v>
      </c>
      <c r="C6099" t="s">
        <v>563</v>
      </c>
      <c r="D6099" s="8">
        <v>45604</v>
      </c>
      <c r="E6099" t="s">
        <v>15</v>
      </c>
      <c r="F6099">
        <v>1</v>
      </c>
      <c r="G6099" s="9" t="s">
        <v>16</v>
      </c>
      <c r="H6099" s="10"/>
      <c r="L6099" s="11">
        <f t="shared" si="1204"/>
        <v>1</v>
      </c>
      <c r="M6099" s="11">
        <f t="shared" si="1205"/>
        <v>0</v>
      </c>
      <c r="N6099" s="11">
        <f t="shared" si="1206"/>
        <v>0</v>
      </c>
      <c r="O6099" s="11">
        <f t="shared" si="1207"/>
        <v>0</v>
      </c>
      <c r="P6099" s="11">
        <f t="shared" si="1208"/>
        <v>0</v>
      </c>
      <c r="Q6099" s="11">
        <f t="shared" si="1209"/>
        <v>0</v>
      </c>
      <c r="R6099" s="11">
        <f t="shared" si="1210"/>
        <v>0</v>
      </c>
      <c r="S6099" s="11">
        <f t="shared" si="1211"/>
        <v>0</v>
      </c>
      <c r="T6099" t="str">
        <f t="shared" si="1212"/>
        <v>إضافى كامل</v>
      </c>
    </row>
    <row r="6100" spans="1:20" x14ac:dyDescent="0.25">
      <c r="A6100">
        <v>67</v>
      </c>
      <c r="B6100">
        <v>27529</v>
      </c>
      <c r="C6100" t="s">
        <v>563</v>
      </c>
      <c r="D6100" s="8">
        <v>45605</v>
      </c>
      <c r="E6100" t="s">
        <v>18</v>
      </c>
      <c r="F6100">
        <v>1</v>
      </c>
      <c r="G6100" s="9" t="s">
        <v>16</v>
      </c>
      <c r="H6100" s="52">
        <v>0.33680555555555558</v>
      </c>
      <c r="I6100" s="12">
        <v>0.31237268518518518</v>
      </c>
      <c r="J6100" s="12">
        <v>0.70172453703703708</v>
      </c>
      <c r="L6100" s="11">
        <f t="shared" si="1204"/>
        <v>1</v>
      </c>
      <c r="M6100" s="11">
        <f t="shared" si="1205"/>
        <v>0</v>
      </c>
      <c r="N6100" s="11">
        <f t="shared" si="1206"/>
        <v>0</v>
      </c>
      <c r="O6100" s="11">
        <f t="shared" si="1207"/>
        <v>0</v>
      </c>
      <c r="P6100" s="11">
        <f t="shared" si="1208"/>
        <v>0</v>
      </c>
      <c r="Q6100" s="11">
        <f t="shared" si="1209"/>
        <v>0</v>
      </c>
      <c r="R6100" s="11">
        <f t="shared" si="1210"/>
        <v>0</v>
      </c>
      <c r="S6100" s="11">
        <f t="shared" si="1211"/>
        <v>0</v>
      </c>
      <c r="T6100" t="str">
        <f t="shared" si="1212"/>
        <v>إضافى كامل</v>
      </c>
    </row>
    <row r="6101" spans="1:20" x14ac:dyDescent="0.25">
      <c r="A6101">
        <v>67</v>
      </c>
      <c r="B6101">
        <v>27529</v>
      </c>
      <c r="C6101" t="s">
        <v>563</v>
      </c>
      <c r="D6101" s="8">
        <v>45606</v>
      </c>
      <c r="E6101" t="s">
        <v>20</v>
      </c>
      <c r="F6101">
        <v>1</v>
      </c>
      <c r="G6101" s="9" t="s">
        <v>16</v>
      </c>
      <c r="H6101" s="52">
        <v>0.33680555555555558</v>
      </c>
      <c r="I6101" s="12">
        <v>0.31736111111111109</v>
      </c>
      <c r="J6101" s="12">
        <v>0.7361805555555555</v>
      </c>
      <c r="L6101" s="11">
        <f t="shared" si="1204"/>
        <v>1</v>
      </c>
      <c r="M6101" s="11">
        <f t="shared" si="1205"/>
        <v>0</v>
      </c>
      <c r="N6101" s="11">
        <f t="shared" si="1206"/>
        <v>0</v>
      </c>
      <c r="O6101" s="11">
        <f t="shared" si="1207"/>
        <v>0</v>
      </c>
      <c r="P6101" s="11">
        <f t="shared" si="1208"/>
        <v>0</v>
      </c>
      <c r="Q6101" s="11">
        <f t="shared" si="1209"/>
        <v>0</v>
      </c>
      <c r="R6101" s="11">
        <f t="shared" si="1210"/>
        <v>0</v>
      </c>
      <c r="S6101" s="11">
        <f t="shared" si="1211"/>
        <v>0</v>
      </c>
      <c r="T6101" t="str">
        <f t="shared" si="1212"/>
        <v>إضافى كامل</v>
      </c>
    </row>
    <row r="6102" spans="1:20" x14ac:dyDescent="0.25">
      <c r="A6102">
        <v>67</v>
      </c>
      <c r="B6102">
        <v>27529</v>
      </c>
      <c r="C6102" t="s">
        <v>563</v>
      </c>
      <c r="D6102" s="8">
        <v>45607</v>
      </c>
      <c r="E6102" t="s">
        <v>21</v>
      </c>
      <c r="F6102">
        <v>1</v>
      </c>
      <c r="G6102" s="9" t="s">
        <v>16</v>
      </c>
      <c r="H6102" s="52">
        <v>0.50208333333333333</v>
      </c>
      <c r="I6102" s="12">
        <v>0.54805555555555552</v>
      </c>
      <c r="J6102" s="12">
        <v>0.672337962962963</v>
      </c>
      <c r="L6102" s="11">
        <f t="shared" si="1204"/>
        <v>1</v>
      </c>
      <c r="M6102" s="11">
        <f t="shared" si="1205"/>
        <v>0</v>
      </c>
      <c r="N6102" s="11">
        <f t="shared" si="1206"/>
        <v>0</v>
      </c>
      <c r="O6102" s="11">
        <f t="shared" si="1207"/>
        <v>0</v>
      </c>
      <c r="P6102" s="11">
        <f t="shared" si="1208"/>
        <v>0</v>
      </c>
      <c r="Q6102" s="11">
        <f t="shared" si="1209"/>
        <v>0</v>
      </c>
      <c r="R6102" s="11">
        <f t="shared" si="1210"/>
        <v>0</v>
      </c>
      <c r="S6102" s="11">
        <f t="shared" si="1211"/>
        <v>0</v>
      </c>
      <c r="T6102" t="str">
        <f t="shared" si="1212"/>
        <v>إضافى كامل</v>
      </c>
    </row>
    <row r="6103" spans="1:20" x14ac:dyDescent="0.25">
      <c r="A6103">
        <v>67</v>
      </c>
      <c r="B6103">
        <v>27529</v>
      </c>
      <c r="C6103" t="s">
        <v>563</v>
      </c>
      <c r="D6103" s="8">
        <v>45608</v>
      </c>
      <c r="E6103" t="s">
        <v>22</v>
      </c>
      <c r="F6103">
        <v>1</v>
      </c>
      <c r="G6103" s="9" t="s">
        <v>16</v>
      </c>
      <c r="H6103" s="52">
        <v>0.34097222222222223</v>
      </c>
      <c r="I6103" s="12">
        <v>0.32290509259259259</v>
      </c>
      <c r="J6103" s="12">
        <v>0.46841435185185187</v>
      </c>
      <c r="L6103" s="11">
        <f t="shared" si="1204"/>
        <v>1</v>
      </c>
      <c r="M6103" s="11">
        <f t="shared" si="1205"/>
        <v>0</v>
      </c>
      <c r="N6103" s="11">
        <f t="shared" si="1206"/>
        <v>0</v>
      </c>
      <c r="O6103" s="11">
        <f t="shared" si="1207"/>
        <v>0</v>
      </c>
      <c r="P6103" s="11">
        <f t="shared" si="1208"/>
        <v>0</v>
      </c>
      <c r="Q6103" s="11">
        <f t="shared" si="1209"/>
        <v>0</v>
      </c>
      <c r="R6103" s="11">
        <f t="shared" si="1210"/>
        <v>0</v>
      </c>
      <c r="S6103" s="11">
        <f t="shared" si="1211"/>
        <v>0</v>
      </c>
      <c r="T6103" t="str">
        <f t="shared" si="1212"/>
        <v>إضافى كامل</v>
      </c>
    </row>
    <row r="6104" spans="1:20" x14ac:dyDescent="0.25">
      <c r="A6104">
        <v>67</v>
      </c>
      <c r="B6104">
        <v>27529</v>
      </c>
      <c r="C6104" t="s">
        <v>563</v>
      </c>
      <c r="D6104" s="8">
        <v>45609</v>
      </c>
      <c r="E6104" t="s">
        <v>23</v>
      </c>
      <c r="F6104">
        <v>1</v>
      </c>
      <c r="G6104" s="9" t="s">
        <v>16</v>
      </c>
      <c r="H6104" s="52">
        <v>0.21388888888888888</v>
      </c>
      <c r="I6104" s="12">
        <v>0.32932870370370371</v>
      </c>
      <c r="J6104" s="12">
        <v>0.72282407407407412</v>
      </c>
      <c r="L6104" s="11">
        <f t="shared" si="1204"/>
        <v>1</v>
      </c>
      <c r="M6104" s="11">
        <f t="shared" si="1205"/>
        <v>0</v>
      </c>
      <c r="N6104" s="11">
        <f t="shared" si="1206"/>
        <v>0</v>
      </c>
      <c r="O6104" s="11">
        <f t="shared" si="1207"/>
        <v>0</v>
      </c>
      <c r="P6104" s="11">
        <f t="shared" si="1208"/>
        <v>0</v>
      </c>
      <c r="Q6104" s="11">
        <f t="shared" si="1209"/>
        <v>0</v>
      </c>
      <c r="R6104" s="11">
        <f t="shared" si="1210"/>
        <v>0</v>
      </c>
      <c r="S6104" s="11">
        <f t="shared" si="1211"/>
        <v>0</v>
      </c>
      <c r="T6104" t="str">
        <f t="shared" si="1212"/>
        <v>إضافى كامل</v>
      </c>
    </row>
    <row r="6105" spans="1:20" x14ac:dyDescent="0.25">
      <c r="A6105">
        <v>67</v>
      </c>
      <c r="B6105">
        <v>27529</v>
      </c>
      <c r="C6105" t="s">
        <v>563</v>
      </c>
      <c r="D6105" s="8">
        <v>45610</v>
      </c>
      <c r="E6105" t="s">
        <v>24</v>
      </c>
      <c r="F6105">
        <v>1</v>
      </c>
      <c r="G6105" s="9" t="s">
        <v>16</v>
      </c>
      <c r="H6105" s="52">
        <v>8.6805555555555552E-2</v>
      </c>
      <c r="I6105" s="12">
        <v>0.57508101851851856</v>
      </c>
      <c r="J6105" s="12">
        <v>0.73538194444444449</v>
      </c>
      <c r="L6105" s="11">
        <f t="shared" si="1204"/>
        <v>1</v>
      </c>
      <c r="M6105" s="11">
        <f t="shared" si="1205"/>
        <v>0</v>
      </c>
      <c r="N6105" s="11">
        <f t="shared" si="1206"/>
        <v>0</v>
      </c>
      <c r="O6105" s="11">
        <f t="shared" si="1207"/>
        <v>0</v>
      </c>
      <c r="P6105" s="11">
        <f t="shared" si="1208"/>
        <v>0</v>
      </c>
      <c r="Q6105" s="11">
        <f t="shared" si="1209"/>
        <v>0</v>
      </c>
      <c r="R6105" s="11">
        <f t="shared" si="1210"/>
        <v>0</v>
      </c>
      <c r="S6105" s="11">
        <f t="shared" si="1211"/>
        <v>0</v>
      </c>
      <c r="T6105" t="str">
        <f t="shared" si="1212"/>
        <v>إضافى كامل</v>
      </c>
    </row>
    <row r="6106" spans="1:20" x14ac:dyDescent="0.25">
      <c r="A6106">
        <v>67</v>
      </c>
      <c r="B6106">
        <v>27529</v>
      </c>
      <c r="C6106" t="s">
        <v>563</v>
      </c>
      <c r="D6106" s="8">
        <v>45611</v>
      </c>
      <c r="E6106" t="s">
        <v>15</v>
      </c>
      <c r="F6106">
        <v>1</v>
      </c>
      <c r="G6106" s="9" t="s">
        <v>16</v>
      </c>
      <c r="H6106" s="10"/>
      <c r="L6106" s="11">
        <f t="shared" si="1204"/>
        <v>1</v>
      </c>
      <c r="M6106" s="11">
        <f t="shared" si="1205"/>
        <v>0</v>
      </c>
      <c r="N6106" s="11">
        <f t="shared" si="1206"/>
        <v>0</v>
      </c>
      <c r="O6106" s="11">
        <f t="shared" si="1207"/>
        <v>0</v>
      </c>
      <c r="P6106" s="11">
        <f t="shared" si="1208"/>
        <v>0</v>
      </c>
      <c r="Q6106" s="11">
        <f t="shared" si="1209"/>
        <v>0</v>
      </c>
      <c r="R6106" s="11">
        <f t="shared" si="1210"/>
        <v>0</v>
      </c>
      <c r="S6106" s="11">
        <f t="shared" si="1211"/>
        <v>0</v>
      </c>
      <c r="T6106" t="str">
        <f t="shared" si="1212"/>
        <v>إضافى كامل</v>
      </c>
    </row>
    <row r="6107" spans="1:20" x14ac:dyDescent="0.25">
      <c r="A6107">
        <v>67</v>
      </c>
      <c r="B6107">
        <v>27529</v>
      </c>
      <c r="C6107" t="s">
        <v>563</v>
      </c>
      <c r="D6107" s="8">
        <v>45612</v>
      </c>
      <c r="E6107" t="s">
        <v>18</v>
      </c>
      <c r="F6107">
        <v>1</v>
      </c>
      <c r="G6107" s="9" t="s">
        <v>16</v>
      </c>
      <c r="H6107" s="52">
        <v>0.33680555555555558</v>
      </c>
      <c r="I6107" s="12">
        <v>0.33600694444444446</v>
      </c>
      <c r="J6107" s="12">
        <v>0.71331018518518519</v>
      </c>
      <c r="L6107" s="11">
        <f t="shared" si="1204"/>
        <v>1</v>
      </c>
      <c r="M6107" s="11">
        <f t="shared" si="1205"/>
        <v>0</v>
      </c>
      <c r="N6107" s="11">
        <f t="shared" si="1206"/>
        <v>0</v>
      </c>
      <c r="O6107" s="11">
        <f t="shared" si="1207"/>
        <v>0</v>
      </c>
      <c r="P6107" s="11">
        <f t="shared" si="1208"/>
        <v>0</v>
      </c>
      <c r="Q6107" s="11">
        <f t="shared" si="1209"/>
        <v>0</v>
      </c>
      <c r="R6107" s="11">
        <f t="shared" si="1210"/>
        <v>0</v>
      </c>
      <c r="S6107" s="11">
        <f t="shared" si="1211"/>
        <v>0</v>
      </c>
      <c r="T6107" t="str">
        <f t="shared" si="1212"/>
        <v>إضافى كامل</v>
      </c>
    </row>
    <row r="6108" spans="1:20" x14ac:dyDescent="0.25">
      <c r="A6108">
        <v>67</v>
      </c>
      <c r="B6108">
        <v>27529</v>
      </c>
      <c r="C6108" t="s">
        <v>563</v>
      </c>
      <c r="D6108" s="8">
        <v>45613</v>
      </c>
      <c r="E6108" t="s">
        <v>20</v>
      </c>
      <c r="F6108">
        <v>1</v>
      </c>
      <c r="G6108" s="9" t="s">
        <v>16</v>
      </c>
      <c r="H6108" s="52">
        <v>0.33680555555555558</v>
      </c>
      <c r="I6108" s="12">
        <v>0.32613425925925926</v>
      </c>
      <c r="J6108" s="12">
        <v>0.72155092592592596</v>
      </c>
      <c r="L6108" s="11">
        <f t="shared" si="1204"/>
        <v>1</v>
      </c>
      <c r="M6108" s="11">
        <f t="shared" si="1205"/>
        <v>0</v>
      </c>
      <c r="N6108" s="11">
        <f t="shared" si="1206"/>
        <v>0</v>
      </c>
      <c r="O6108" s="11">
        <f t="shared" si="1207"/>
        <v>0</v>
      </c>
      <c r="P6108" s="11">
        <f t="shared" si="1208"/>
        <v>0</v>
      </c>
      <c r="Q6108" s="11">
        <f t="shared" si="1209"/>
        <v>0</v>
      </c>
      <c r="R6108" s="11">
        <f t="shared" si="1210"/>
        <v>0</v>
      </c>
      <c r="S6108" s="11">
        <f t="shared" si="1211"/>
        <v>0</v>
      </c>
      <c r="T6108" t="str">
        <f t="shared" si="1212"/>
        <v>إضافى كامل</v>
      </c>
    </row>
    <row r="6109" spans="1:20" x14ac:dyDescent="0.25">
      <c r="A6109">
        <v>67</v>
      </c>
      <c r="B6109">
        <v>27529</v>
      </c>
      <c r="C6109" t="s">
        <v>563</v>
      </c>
      <c r="D6109" s="8">
        <v>45614</v>
      </c>
      <c r="E6109" t="s">
        <v>21</v>
      </c>
      <c r="F6109">
        <v>1</v>
      </c>
      <c r="G6109" s="9" t="s">
        <v>16</v>
      </c>
      <c r="H6109" s="52">
        <v>0.50208333333333333</v>
      </c>
      <c r="I6109" s="12">
        <v>0.49704861111111109</v>
      </c>
      <c r="J6109" s="12">
        <v>0.62899305555555551</v>
      </c>
      <c r="L6109" s="11">
        <f t="shared" si="1204"/>
        <v>1</v>
      </c>
      <c r="M6109" s="11">
        <f t="shared" si="1205"/>
        <v>0</v>
      </c>
      <c r="N6109" s="11">
        <f t="shared" si="1206"/>
        <v>0</v>
      </c>
      <c r="O6109" s="11">
        <f t="shared" si="1207"/>
        <v>0</v>
      </c>
      <c r="P6109" s="11">
        <f t="shared" si="1208"/>
        <v>0</v>
      </c>
      <c r="Q6109" s="11">
        <f t="shared" si="1209"/>
        <v>0</v>
      </c>
      <c r="R6109" s="11">
        <f t="shared" si="1210"/>
        <v>0</v>
      </c>
      <c r="S6109" s="11">
        <f t="shared" si="1211"/>
        <v>0</v>
      </c>
      <c r="T6109" t="str">
        <f t="shared" si="1212"/>
        <v>إضافى كامل</v>
      </c>
    </row>
    <row r="6110" spans="1:20" x14ac:dyDescent="0.25">
      <c r="A6110">
        <v>67</v>
      </c>
      <c r="B6110">
        <v>27529</v>
      </c>
      <c r="C6110" t="s">
        <v>563</v>
      </c>
      <c r="D6110" s="8">
        <v>45615</v>
      </c>
      <c r="E6110" t="s">
        <v>22</v>
      </c>
      <c r="F6110">
        <v>1</v>
      </c>
      <c r="G6110" s="9" t="s">
        <v>16</v>
      </c>
      <c r="H6110" s="52">
        <v>0.34097222222222223</v>
      </c>
      <c r="I6110" s="12">
        <v>0.32408564814814816</v>
      </c>
      <c r="J6110" s="12">
        <v>0.47703703703703704</v>
      </c>
      <c r="L6110" s="11">
        <f t="shared" si="1204"/>
        <v>1</v>
      </c>
      <c r="M6110" s="11">
        <f t="shared" si="1205"/>
        <v>0</v>
      </c>
      <c r="N6110" s="11">
        <f t="shared" si="1206"/>
        <v>0</v>
      </c>
      <c r="O6110" s="11">
        <f t="shared" si="1207"/>
        <v>0</v>
      </c>
      <c r="P6110" s="11">
        <f t="shared" si="1208"/>
        <v>0</v>
      </c>
      <c r="Q6110" s="11">
        <f t="shared" si="1209"/>
        <v>0</v>
      </c>
      <c r="R6110" s="11">
        <f t="shared" si="1210"/>
        <v>0</v>
      </c>
      <c r="S6110" s="11">
        <f t="shared" si="1211"/>
        <v>0</v>
      </c>
      <c r="T6110" t="str">
        <f t="shared" si="1212"/>
        <v>إضافى كامل</v>
      </c>
    </row>
    <row r="6111" spans="1:20" x14ac:dyDescent="0.25">
      <c r="A6111">
        <v>67</v>
      </c>
      <c r="B6111">
        <v>27529</v>
      </c>
      <c r="C6111" t="s">
        <v>563</v>
      </c>
      <c r="D6111" s="8">
        <v>45616</v>
      </c>
      <c r="E6111" t="s">
        <v>23</v>
      </c>
      <c r="F6111">
        <v>1</v>
      </c>
      <c r="G6111" s="9" t="s">
        <v>16</v>
      </c>
      <c r="H6111" s="52">
        <v>0.21388888888888888</v>
      </c>
      <c r="I6111" s="12">
        <v>0.32723379629629629</v>
      </c>
      <c r="J6111" s="12">
        <v>0.74107638888888894</v>
      </c>
      <c r="L6111" s="11">
        <f t="shared" si="1204"/>
        <v>1</v>
      </c>
      <c r="M6111" s="11">
        <f t="shared" si="1205"/>
        <v>0</v>
      </c>
      <c r="N6111" s="11">
        <f t="shared" si="1206"/>
        <v>0</v>
      </c>
      <c r="O6111" s="11">
        <f t="shared" si="1207"/>
        <v>0</v>
      </c>
      <c r="P6111" s="11">
        <f t="shared" si="1208"/>
        <v>0</v>
      </c>
      <c r="Q6111" s="11">
        <f t="shared" si="1209"/>
        <v>0</v>
      </c>
      <c r="R6111" s="11">
        <f t="shared" si="1210"/>
        <v>0</v>
      </c>
      <c r="S6111" s="11">
        <f t="shared" si="1211"/>
        <v>0</v>
      </c>
      <c r="T6111" t="str">
        <f t="shared" si="1212"/>
        <v>إضافى كامل</v>
      </c>
    </row>
    <row r="6112" spans="1:20" x14ac:dyDescent="0.25">
      <c r="A6112">
        <v>67</v>
      </c>
      <c r="B6112">
        <v>27529</v>
      </c>
      <c r="C6112" t="s">
        <v>563</v>
      </c>
      <c r="D6112" s="8">
        <v>45617</v>
      </c>
      <c r="E6112" t="s">
        <v>24</v>
      </c>
      <c r="F6112">
        <v>1</v>
      </c>
      <c r="G6112" s="9" t="s">
        <v>16</v>
      </c>
      <c r="H6112" s="52">
        <v>8.6805555555555552E-2</v>
      </c>
      <c r="I6112" s="12">
        <v>0.49054398148148148</v>
      </c>
      <c r="J6112" s="12">
        <v>0.74386574074074074</v>
      </c>
      <c r="L6112" s="11">
        <f t="shared" si="1204"/>
        <v>1</v>
      </c>
      <c r="M6112" s="11">
        <f t="shared" si="1205"/>
        <v>0</v>
      </c>
      <c r="N6112" s="11">
        <f t="shared" si="1206"/>
        <v>0</v>
      </c>
      <c r="O6112" s="11">
        <f t="shared" si="1207"/>
        <v>0</v>
      </c>
      <c r="P6112" s="11">
        <f t="shared" si="1208"/>
        <v>0</v>
      </c>
      <c r="Q6112" s="11">
        <f t="shared" si="1209"/>
        <v>0</v>
      </c>
      <c r="R6112" s="11">
        <f t="shared" si="1210"/>
        <v>0</v>
      </c>
      <c r="S6112" s="11">
        <f t="shared" si="1211"/>
        <v>0</v>
      </c>
      <c r="T6112" t="str">
        <f t="shared" si="1212"/>
        <v>إضافى كامل</v>
      </c>
    </row>
    <row r="6113" spans="1:20" x14ac:dyDescent="0.25">
      <c r="A6113">
        <v>67</v>
      </c>
      <c r="B6113">
        <v>27529</v>
      </c>
      <c r="C6113" t="s">
        <v>563</v>
      </c>
      <c r="D6113" s="8">
        <v>45618</v>
      </c>
      <c r="E6113" t="s">
        <v>15</v>
      </c>
      <c r="F6113">
        <v>1</v>
      </c>
      <c r="G6113" s="9" t="s">
        <v>16</v>
      </c>
      <c r="H6113" s="10"/>
      <c r="L6113" s="11">
        <f t="shared" si="1204"/>
        <v>1</v>
      </c>
      <c r="M6113" s="11">
        <f t="shared" si="1205"/>
        <v>0</v>
      </c>
      <c r="N6113" s="11">
        <f t="shared" si="1206"/>
        <v>0</v>
      </c>
      <c r="O6113" s="11">
        <f t="shared" si="1207"/>
        <v>0</v>
      </c>
      <c r="P6113" s="11">
        <f t="shared" si="1208"/>
        <v>0</v>
      </c>
      <c r="Q6113" s="11">
        <f t="shared" si="1209"/>
        <v>0</v>
      </c>
      <c r="R6113" s="11">
        <f t="shared" si="1210"/>
        <v>0</v>
      </c>
      <c r="S6113" s="11">
        <f t="shared" si="1211"/>
        <v>0</v>
      </c>
      <c r="T6113" t="str">
        <f t="shared" si="1212"/>
        <v>إضافى كامل</v>
      </c>
    </row>
    <row r="6114" spans="1:20" x14ac:dyDescent="0.25">
      <c r="A6114">
        <v>67</v>
      </c>
      <c r="B6114">
        <v>27529</v>
      </c>
      <c r="C6114" t="s">
        <v>563</v>
      </c>
      <c r="D6114" s="8">
        <v>45619</v>
      </c>
      <c r="E6114" t="s">
        <v>18</v>
      </c>
      <c r="F6114">
        <v>1</v>
      </c>
      <c r="G6114" s="9" t="s">
        <v>16</v>
      </c>
      <c r="H6114" s="52">
        <v>0.33680555555555558</v>
      </c>
      <c r="I6114" s="12">
        <v>0.36927083333333333</v>
      </c>
      <c r="J6114" s="12">
        <v>0.73506944444444444</v>
      </c>
      <c r="L6114" s="11">
        <f t="shared" si="1204"/>
        <v>1</v>
      </c>
      <c r="M6114" s="11">
        <f t="shared" si="1205"/>
        <v>0</v>
      </c>
      <c r="N6114" s="11">
        <f t="shared" si="1206"/>
        <v>0</v>
      </c>
      <c r="O6114" s="11">
        <f t="shared" si="1207"/>
        <v>0</v>
      </c>
      <c r="P6114" s="11">
        <f t="shared" si="1208"/>
        <v>0</v>
      </c>
      <c r="Q6114" s="11">
        <f t="shared" si="1209"/>
        <v>0</v>
      </c>
      <c r="R6114" s="11">
        <f t="shared" si="1210"/>
        <v>0</v>
      </c>
      <c r="S6114" s="11">
        <f t="shared" si="1211"/>
        <v>0</v>
      </c>
      <c r="T6114" t="str">
        <f t="shared" si="1212"/>
        <v>إضافى كامل</v>
      </c>
    </row>
    <row r="6115" spans="1:20" x14ac:dyDescent="0.25">
      <c r="A6115">
        <v>67</v>
      </c>
      <c r="B6115">
        <v>27529</v>
      </c>
      <c r="C6115" t="s">
        <v>563</v>
      </c>
      <c r="D6115" s="8">
        <v>45620</v>
      </c>
      <c r="E6115" t="s">
        <v>20</v>
      </c>
      <c r="F6115">
        <v>1</v>
      </c>
      <c r="G6115" s="9" t="s">
        <v>16</v>
      </c>
      <c r="H6115" s="52">
        <v>0.33680555555555558</v>
      </c>
      <c r="I6115" s="12">
        <v>0.35543981481481479</v>
      </c>
      <c r="J6115" s="12">
        <v>0.7384722222222222</v>
      </c>
      <c r="L6115" s="11">
        <f t="shared" si="1204"/>
        <v>1</v>
      </c>
      <c r="M6115" s="11">
        <f t="shared" si="1205"/>
        <v>0</v>
      </c>
      <c r="N6115" s="11">
        <f t="shared" si="1206"/>
        <v>0</v>
      </c>
      <c r="O6115" s="11">
        <f t="shared" si="1207"/>
        <v>0</v>
      </c>
      <c r="P6115" s="11">
        <f t="shared" si="1208"/>
        <v>0</v>
      </c>
      <c r="Q6115" s="11">
        <f t="shared" si="1209"/>
        <v>0</v>
      </c>
      <c r="R6115" s="11">
        <f t="shared" si="1210"/>
        <v>0</v>
      </c>
      <c r="S6115" s="11">
        <f t="shared" si="1211"/>
        <v>0</v>
      </c>
      <c r="T6115" t="str">
        <f t="shared" si="1212"/>
        <v>إضافى كامل</v>
      </c>
    </row>
    <row r="6116" spans="1:20" x14ac:dyDescent="0.25">
      <c r="A6116">
        <v>67</v>
      </c>
      <c r="B6116">
        <v>27529</v>
      </c>
      <c r="C6116" t="s">
        <v>563</v>
      </c>
      <c r="D6116" s="8">
        <v>45621</v>
      </c>
      <c r="E6116" t="s">
        <v>21</v>
      </c>
      <c r="F6116">
        <v>1</v>
      </c>
      <c r="G6116" s="9" t="s">
        <v>16</v>
      </c>
      <c r="H6116" s="52">
        <v>0.50208333333333333</v>
      </c>
      <c r="I6116" s="12">
        <v>0.50657407407407407</v>
      </c>
      <c r="J6116" s="12">
        <v>0.63386574074074076</v>
      </c>
      <c r="L6116" s="11">
        <f t="shared" si="1204"/>
        <v>1</v>
      </c>
      <c r="M6116" s="11">
        <f t="shared" si="1205"/>
        <v>0</v>
      </c>
      <c r="N6116" s="11">
        <f t="shared" si="1206"/>
        <v>0</v>
      </c>
      <c r="O6116" s="11">
        <f t="shared" si="1207"/>
        <v>0</v>
      </c>
      <c r="P6116" s="11">
        <f t="shared" si="1208"/>
        <v>0</v>
      </c>
      <c r="Q6116" s="11">
        <f t="shared" si="1209"/>
        <v>0</v>
      </c>
      <c r="R6116" s="11">
        <f t="shared" si="1210"/>
        <v>0</v>
      </c>
      <c r="S6116" s="11">
        <f t="shared" si="1211"/>
        <v>0</v>
      </c>
      <c r="T6116" t="str">
        <f t="shared" si="1212"/>
        <v>إضافى كامل</v>
      </c>
    </row>
    <row r="6117" spans="1:20" x14ac:dyDescent="0.25">
      <c r="A6117">
        <v>67</v>
      </c>
      <c r="B6117">
        <v>27529</v>
      </c>
      <c r="C6117" t="s">
        <v>563</v>
      </c>
      <c r="D6117" s="8">
        <v>45622</v>
      </c>
      <c r="E6117" t="s">
        <v>22</v>
      </c>
      <c r="F6117">
        <v>1</v>
      </c>
      <c r="G6117" s="9" t="s">
        <v>16</v>
      </c>
      <c r="H6117" s="52">
        <v>0.34097222222222223</v>
      </c>
      <c r="I6117" s="12">
        <v>0.32005787037037037</v>
      </c>
      <c r="J6117" s="12">
        <v>0.55239583333333331</v>
      </c>
      <c r="L6117" s="11">
        <f t="shared" si="1204"/>
        <v>1</v>
      </c>
      <c r="M6117" s="11">
        <f t="shared" si="1205"/>
        <v>0</v>
      </c>
      <c r="N6117" s="11">
        <f t="shared" si="1206"/>
        <v>0</v>
      </c>
      <c r="O6117" s="11">
        <f t="shared" si="1207"/>
        <v>0</v>
      </c>
      <c r="P6117" s="11">
        <f t="shared" si="1208"/>
        <v>0</v>
      </c>
      <c r="Q6117" s="11">
        <f t="shared" si="1209"/>
        <v>0</v>
      </c>
      <c r="R6117" s="11">
        <f t="shared" si="1210"/>
        <v>0</v>
      </c>
      <c r="S6117" s="11">
        <f t="shared" si="1211"/>
        <v>0</v>
      </c>
      <c r="T6117" t="str">
        <f t="shared" si="1212"/>
        <v>إضافى كامل</v>
      </c>
    </row>
    <row r="6118" spans="1:20" x14ac:dyDescent="0.25">
      <c r="A6118">
        <v>67</v>
      </c>
      <c r="B6118">
        <v>27529</v>
      </c>
      <c r="C6118" t="s">
        <v>563</v>
      </c>
      <c r="D6118" s="8">
        <v>45623</v>
      </c>
      <c r="E6118" t="s">
        <v>23</v>
      </c>
      <c r="F6118">
        <v>1</v>
      </c>
      <c r="G6118" s="9" t="s">
        <v>16</v>
      </c>
      <c r="H6118" s="52">
        <v>0.21388888888888888</v>
      </c>
      <c r="K6118" s="3" t="s">
        <v>566</v>
      </c>
      <c r="L6118" s="11">
        <f t="shared" si="1204"/>
        <v>1</v>
      </c>
      <c r="M6118" s="11">
        <f t="shared" si="1205"/>
        <v>0</v>
      </c>
      <c r="N6118" s="11">
        <f t="shared" si="1206"/>
        <v>0</v>
      </c>
      <c r="O6118" s="11">
        <f t="shared" si="1207"/>
        <v>0</v>
      </c>
      <c r="P6118" s="11">
        <f t="shared" si="1208"/>
        <v>0</v>
      </c>
      <c r="Q6118" s="11">
        <f t="shared" si="1209"/>
        <v>0</v>
      </c>
      <c r="R6118" s="11">
        <f t="shared" si="1210"/>
        <v>0</v>
      </c>
      <c r="S6118" s="11">
        <f t="shared" si="1211"/>
        <v>0</v>
      </c>
      <c r="T6118" t="str">
        <f t="shared" si="1212"/>
        <v>إضافى كامل</v>
      </c>
    </row>
    <row r="6119" spans="1:20" x14ac:dyDescent="0.25">
      <c r="A6119">
        <v>67</v>
      </c>
      <c r="B6119">
        <v>27529</v>
      </c>
      <c r="C6119" t="s">
        <v>563</v>
      </c>
      <c r="D6119" s="8">
        <v>45624</v>
      </c>
      <c r="E6119" t="s">
        <v>24</v>
      </c>
      <c r="F6119">
        <v>1</v>
      </c>
      <c r="G6119" s="9" t="s">
        <v>16</v>
      </c>
      <c r="H6119" s="52">
        <v>8.6805555555555552E-2</v>
      </c>
      <c r="K6119" s="3" t="s">
        <v>19</v>
      </c>
      <c r="L6119" s="11">
        <f t="shared" si="1204"/>
        <v>1</v>
      </c>
      <c r="M6119" s="11">
        <f t="shared" si="1205"/>
        <v>0</v>
      </c>
      <c r="N6119" s="11">
        <f t="shared" si="1206"/>
        <v>0</v>
      </c>
      <c r="O6119" s="11">
        <f t="shared" si="1207"/>
        <v>0</v>
      </c>
      <c r="P6119" s="11">
        <f t="shared" si="1208"/>
        <v>0</v>
      </c>
      <c r="Q6119" s="11">
        <f t="shared" si="1209"/>
        <v>0</v>
      </c>
      <c r="R6119" s="11">
        <f t="shared" si="1210"/>
        <v>0</v>
      </c>
      <c r="S6119" s="11">
        <f t="shared" si="1211"/>
        <v>0</v>
      </c>
      <c r="T6119" t="str">
        <f t="shared" si="1212"/>
        <v>إضافى كامل</v>
      </c>
    </row>
    <row r="6120" spans="1:20" x14ac:dyDescent="0.25">
      <c r="A6120">
        <v>67</v>
      </c>
      <c r="B6120">
        <v>27529</v>
      </c>
      <c r="C6120" t="s">
        <v>563</v>
      </c>
      <c r="D6120" s="8">
        <v>45625</v>
      </c>
      <c r="E6120" t="s">
        <v>15</v>
      </c>
      <c r="F6120">
        <v>1</v>
      </c>
      <c r="G6120" s="9" t="s">
        <v>16</v>
      </c>
      <c r="H6120" s="10"/>
      <c r="L6120" s="11">
        <f t="shared" si="1204"/>
        <v>1</v>
      </c>
      <c r="M6120" s="11">
        <f t="shared" si="1205"/>
        <v>0</v>
      </c>
      <c r="N6120" s="11">
        <f t="shared" si="1206"/>
        <v>0</v>
      </c>
      <c r="O6120" s="11">
        <f t="shared" si="1207"/>
        <v>0</v>
      </c>
      <c r="P6120" s="11">
        <f t="shared" si="1208"/>
        <v>0</v>
      </c>
      <c r="Q6120" s="11">
        <f t="shared" si="1209"/>
        <v>0</v>
      </c>
      <c r="R6120" s="11">
        <f t="shared" si="1210"/>
        <v>0</v>
      </c>
      <c r="S6120" s="11">
        <f t="shared" si="1211"/>
        <v>0</v>
      </c>
      <c r="T6120" t="str">
        <f t="shared" si="1212"/>
        <v>إضافى كامل</v>
      </c>
    </row>
    <row r="6121" spans="1:20" x14ac:dyDescent="0.25">
      <c r="A6121">
        <v>67</v>
      </c>
      <c r="B6121">
        <v>27529</v>
      </c>
      <c r="C6121" t="s">
        <v>563</v>
      </c>
      <c r="D6121" s="8">
        <v>45626</v>
      </c>
      <c r="E6121" t="s">
        <v>18</v>
      </c>
      <c r="F6121">
        <v>1</v>
      </c>
      <c r="G6121" s="9" t="s">
        <v>16</v>
      </c>
      <c r="H6121" s="10"/>
      <c r="I6121" s="12">
        <v>0.40112268518518518</v>
      </c>
      <c r="J6121" s="12">
        <v>0.74075231481481485</v>
      </c>
      <c r="L6121" s="11">
        <f t="shared" si="1204"/>
        <v>1</v>
      </c>
      <c r="M6121" s="11">
        <f t="shared" si="1205"/>
        <v>0</v>
      </c>
      <c r="N6121" s="11">
        <f t="shared" si="1206"/>
        <v>0</v>
      </c>
      <c r="O6121" s="11">
        <f t="shared" si="1207"/>
        <v>0</v>
      </c>
      <c r="P6121" s="11">
        <f t="shared" si="1208"/>
        <v>0</v>
      </c>
      <c r="Q6121" s="11">
        <f t="shared" si="1209"/>
        <v>0</v>
      </c>
      <c r="R6121" s="11">
        <f t="shared" si="1210"/>
        <v>0</v>
      </c>
      <c r="S6121" s="11">
        <f t="shared" si="1211"/>
        <v>0</v>
      </c>
      <c r="T6121" t="str">
        <f t="shared" si="1212"/>
        <v>إضافى كامل</v>
      </c>
    </row>
    <row r="6122" spans="1:20" x14ac:dyDescent="0.25">
      <c r="A6122">
        <v>140</v>
      </c>
      <c r="B6122">
        <v>28376</v>
      </c>
      <c r="C6122" t="s">
        <v>567</v>
      </c>
      <c r="D6122" s="8">
        <v>45597</v>
      </c>
      <c r="E6122" t="s">
        <v>15</v>
      </c>
      <c r="F6122">
        <v>1</v>
      </c>
      <c r="G6122" s="9" t="s">
        <v>16</v>
      </c>
      <c r="H6122" s="10" t="s">
        <v>562</v>
      </c>
      <c r="K6122" s="3" t="str">
        <f>IF(AND(I6122&lt;=TIME(9,0,0),J6122&gt;=TIME(14,0,0),I6122&lt;&gt;""),"",IF(AND(I6122&gt;=TIME(9,1,0),I6122&lt;=TIME(9,10,0)),"تأخير",IF(AND(I6122&gt;=TIME(9,11,0),I6122&lt;=TIME(12,0,0),I6122&lt;&gt;""),"إذن ص",IF(AND(J6122&lt;TIME(14,0,0), J6122&lt;&gt;"",J6122&gt;=TIME(11,0,0)),"إذن م",IF(AND(OR(I6122="",J6122="",I6122=J6122,I6122&gt;TIME(12,0,0),J6122&lt;TIME(11,0,0)),AND(E6122&lt;&gt;"Friday")),"غائب","")))))</f>
        <v/>
      </c>
      <c r="L6122" s="11">
        <f t="shared" si="1204"/>
        <v>1</v>
      </c>
      <c r="M6122" s="11">
        <f t="shared" si="1205"/>
        <v>0</v>
      </c>
      <c r="N6122" s="11">
        <f t="shared" si="1206"/>
        <v>0</v>
      </c>
      <c r="O6122" s="11">
        <f t="shared" si="1207"/>
        <v>0</v>
      </c>
      <c r="P6122" s="11">
        <f t="shared" si="1208"/>
        <v>0</v>
      </c>
      <c r="Q6122" s="11">
        <f t="shared" si="1209"/>
        <v>0</v>
      </c>
      <c r="R6122" s="11">
        <f t="shared" si="1210"/>
        <v>0</v>
      </c>
      <c r="S6122" s="11">
        <f t="shared" si="1211"/>
        <v>0</v>
      </c>
      <c r="T6122" t="str">
        <f t="shared" si="1212"/>
        <v>إضافى كامل</v>
      </c>
    </row>
    <row r="6123" spans="1:20" x14ac:dyDescent="0.25">
      <c r="A6123">
        <v>140</v>
      </c>
      <c r="B6123">
        <v>28376</v>
      </c>
      <c r="C6123" t="s">
        <v>568</v>
      </c>
      <c r="D6123" s="8">
        <v>45598</v>
      </c>
      <c r="E6123" t="s">
        <v>18</v>
      </c>
      <c r="F6123">
        <v>1</v>
      </c>
      <c r="G6123" s="9" t="s">
        <v>16</v>
      </c>
      <c r="H6123" s="10"/>
      <c r="K6123" s="3" t="s">
        <v>19</v>
      </c>
      <c r="L6123" s="11">
        <f t="shared" si="1204"/>
        <v>1</v>
      </c>
      <c r="M6123" s="11">
        <f t="shared" si="1205"/>
        <v>0</v>
      </c>
      <c r="N6123" s="11">
        <f t="shared" si="1206"/>
        <v>0</v>
      </c>
      <c r="O6123" s="11">
        <f t="shared" si="1207"/>
        <v>0</v>
      </c>
      <c r="P6123" s="11">
        <f t="shared" si="1208"/>
        <v>0</v>
      </c>
      <c r="Q6123" s="11">
        <f t="shared" si="1209"/>
        <v>0</v>
      </c>
      <c r="R6123" s="11">
        <f t="shared" si="1210"/>
        <v>0</v>
      </c>
      <c r="S6123" s="11">
        <f t="shared" si="1211"/>
        <v>0</v>
      </c>
      <c r="T6123" t="str">
        <f t="shared" si="1212"/>
        <v>إضافى كامل</v>
      </c>
    </row>
    <row r="6124" spans="1:20" x14ac:dyDescent="0.25">
      <c r="A6124">
        <v>140</v>
      </c>
      <c r="B6124">
        <v>28376</v>
      </c>
      <c r="C6124" t="s">
        <v>568</v>
      </c>
      <c r="D6124" s="8">
        <v>45599</v>
      </c>
      <c r="E6124" t="s">
        <v>20</v>
      </c>
      <c r="F6124">
        <v>1</v>
      </c>
      <c r="G6124" s="9" t="s">
        <v>16</v>
      </c>
      <c r="H6124" s="10"/>
      <c r="I6124" s="12"/>
      <c r="J6124" s="12"/>
      <c r="K6124" s="3" t="s">
        <v>566</v>
      </c>
      <c r="L6124" s="11">
        <f t="shared" si="1204"/>
        <v>1</v>
      </c>
      <c r="M6124" s="11">
        <f t="shared" si="1205"/>
        <v>0</v>
      </c>
      <c r="N6124" s="11">
        <f t="shared" si="1206"/>
        <v>0</v>
      </c>
      <c r="O6124" s="11">
        <f t="shared" si="1207"/>
        <v>0</v>
      </c>
      <c r="P6124" s="11">
        <f t="shared" si="1208"/>
        <v>0</v>
      </c>
      <c r="Q6124" s="11">
        <f t="shared" si="1209"/>
        <v>0</v>
      </c>
      <c r="R6124" s="11">
        <f t="shared" si="1210"/>
        <v>0</v>
      </c>
      <c r="S6124" s="11">
        <f t="shared" si="1211"/>
        <v>0</v>
      </c>
      <c r="T6124" t="str">
        <f t="shared" si="1212"/>
        <v>إضافى كامل</v>
      </c>
    </row>
    <row r="6125" spans="1:20" x14ac:dyDescent="0.25">
      <c r="A6125">
        <v>140</v>
      </c>
      <c r="B6125">
        <v>28376</v>
      </c>
      <c r="C6125" t="s">
        <v>568</v>
      </c>
      <c r="D6125" s="8">
        <v>45600</v>
      </c>
      <c r="E6125" t="s">
        <v>21</v>
      </c>
      <c r="F6125">
        <v>1</v>
      </c>
      <c r="G6125" s="9" t="s">
        <v>16</v>
      </c>
      <c r="H6125" s="10"/>
      <c r="K6125" s="3" t="s">
        <v>566</v>
      </c>
      <c r="L6125" s="11">
        <f t="shared" si="1204"/>
        <v>1</v>
      </c>
      <c r="M6125" s="11">
        <f t="shared" si="1205"/>
        <v>0</v>
      </c>
      <c r="N6125" s="11">
        <f t="shared" si="1206"/>
        <v>0</v>
      </c>
      <c r="O6125" s="11">
        <f t="shared" si="1207"/>
        <v>0</v>
      </c>
      <c r="P6125" s="11">
        <f t="shared" si="1208"/>
        <v>0</v>
      </c>
      <c r="Q6125" s="11">
        <f t="shared" si="1209"/>
        <v>0</v>
      </c>
      <c r="R6125" s="11">
        <f t="shared" si="1210"/>
        <v>0</v>
      </c>
      <c r="S6125" s="11">
        <f t="shared" si="1211"/>
        <v>0</v>
      </c>
      <c r="T6125" t="str">
        <f t="shared" si="1212"/>
        <v>إضافى كامل</v>
      </c>
    </row>
    <row r="6126" spans="1:20" x14ac:dyDescent="0.25">
      <c r="A6126">
        <v>140</v>
      </c>
      <c r="B6126">
        <v>28376</v>
      </c>
      <c r="C6126" t="s">
        <v>568</v>
      </c>
      <c r="D6126" s="8">
        <v>45601</v>
      </c>
      <c r="E6126" t="s">
        <v>22</v>
      </c>
      <c r="F6126">
        <v>1</v>
      </c>
      <c r="G6126" s="9" t="s">
        <v>16</v>
      </c>
      <c r="H6126" s="10"/>
      <c r="I6126" s="12">
        <v>0.31575231481481481</v>
      </c>
      <c r="J6126" s="12">
        <v>0.79098379629629634</v>
      </c>
      <c r="L6126" s="11">
        <f t="shared" si="1204"/>
        <v>1</v>
      </c>
      <c r="M6126" s="11">
        <f t="shared" si="1205"/>
        <v>0</v>
      </c>
      <c r="N6126" s="11">
        <f t="shared" si="1206"/>
        <v>0</v>
      </c>
      <c r="O6126" s="11">
        <f t="shared" si="1207"/>
        <v>0</v>
      </c>
      <c r="P6126" s="11">
        <f t="shared" si="1208"/>
        <v>0</v>
      </c>
      <c r="Q6126" s="11">
        <f t="shared" si="1209"/>
        <v>0</v>
      </c>
      <c r="R6126" s="11">
        <f t="shared" si="1210"/>
        <v>0</v>
      </c>
      <c r="S6126" s="11">
        <f t="shared" si="1211"/>
        <v>0</v>
      </c>
      <c r="T6126" t="str">
        <f t="shared" si="1212"/>
        <v>إضافى كامل</v>
      </c>
    </row>
    <row r="6127" spans="1:20" x14ac:dyDescent="0.25">
      <c r="A6127">
        <v>140</v>
      </c>
      <c r="B6127">
        <v>28376</v>
      </c>
      <c r="C6127" t="s">
        <v>568</v>
      </c>
      <c r="D6127" s="8">
        <v>45602</v>
      </c>
      <c r="E6127" t="s">
        <v>23</v>
      </c>
      <c r="F6127">
        <v>1</v>
      </c>
      <c r="G6127" s="9" t="s">
        <v>16</v>
      </c>
      <c r="H6127" s="10"/>
      <c r="I6127" s="12">
        <v>0.3132638888888889</v>
      </c>
      <c r="J6127" s="12">
        <v>0.67736111111111108</v>
      </c>
      <c r="L6127" s="11">
        <f t="shared" si="1204"/>
        <v>1</v>
      </c>
      <c r="M6127" s="11">
        <f t="shared" si="1205"/>
        <v>0</v>
      </c>
      <c r="N6127" s="11">
        <f t="shared" si="1206"/>
        <v>0</v>
      </c>
      <c r="O6127" s="11">
        <f t="shared" si="1207"/>
        <v>0</v>
      </c>
      <c r="P6127" s="11">
        <f t="shared" si="1208"/>
        <v>0</v>
      </c>
      <c r="Q6127" s="11">
        <f t="shared" si="1209"/>
        <v>0</v>
      </c>
      <c r="R6127" s="11">
        <f t="shared" si="1210"/>
        <v>0</v>
      </c>
      <c r="S6127" s="11">
        <f t="shared" si="1211"/>
        <v>0</v>
      </c>
      <c r="T6127" t="str">
        <f t="shared" si="1212"/>
        <v>إضافى كامل</v>
      </c>
    </row>
    <row r="6128" spans="1:20" x14ac:dyDescent="0.25">
      <c r="A6128">
        <v>140</v>
      </c>
      <c r="B6128">
        <v>28376</v>
      </c>
      <c r="C6128" t="s">
        <v>568</v>
      </c>
      <c r="D6128" s="8">
        <v>45603</v>
      </c>
      <c r="E6128" t="s">
        <v>24</v>
      </c>
      <c r="F6128">
        <v>1</v>
      </c>
      <c r="G6128" s="9" t="s">
        <v>16</v>
      </c>
      <c r="H6128" s="10"/>
      <c r="I6128" s="12">
        <v>0.31850694444444444</v>
      </c>
      <c r="J6128" s="12">
        <v>0.76800925925925922</v>
      </c>
      <c r="L6128" s="11">
        <f t="shared" si="1204"/>
        <v>1</v>
      </c>
      <c r="M6128" s="11">
        <f t="shared" si="1205"/>
        <v>0</v>
      </c>
      <c r="N6128" s="11">
        <f t="shared" si="1206"/>
        <v>0</v>
      </c>
      <c r="O6128" s="11">
        <f t="shared" si="1207"/>
        <v>0</v>
      </c>
      <c r="P6128" s="11">
        <f t="shared" si="1208"/>
        <v>0</v>
      </c>
      <c r="Q6128" s="11">
        <f t="shared" si="1209"/>
        <v>0</v>
      </c>
      <c r="R6128" s="11">
        <f t="shared" si="1210"/>
        <v>0</v>
      </c>
      <c r="S6128" s="11">
        <f t="shared" si="1211"/>
        <v>0</v>
      </c>
      <c r="T6128" t="str">
        <f t="shared" si="1212"/>
        <v>إضافى كامل</v>
      </c>
    </row>
    <row r="6129" spans="1:20" x14ac:dyDescent="0.25">
      <c r="A6129">
        <v>140</v>
      </c>
      <c r="B6129">
        <v>28376</v>
      </c>
      <c r="C6129" t="s">
        <v>568</v>
      </c>
      <c r="D6129" s="8">
        <v>45604</v>
      </c>
      <c r="E6129" t="s">
        <v>15</v>
      </c>
      <c r="F6129">
        <v>1</v>
      </c>
      <c r="G6129" s="9" t="s">
        <v>16</v>
      </c>
      <c r="H6129" s="10"/>
      <c r="L6129" s="11">
        <f t="shared" si="1204"/>
        <v>1</v>
      </c>
      <c r="M6129" s="11">
        <f t="shared" si="1205"/>
        <v>0</v>
      </c>
      <c r="N6129" s="11">
        <f t="shared" si="1206"/>
        <v>0</v>
      </c>
      <c r="O6129" s="11">
        <f t="shared" si="1207"/>
        <v>0</v>
      </c>
      <c r="P6129" s="11">
        <f t="shared" si="1208"/>
        <v>0</v>
      </c>
      <c r="Q6129" s="11">
        <f t="shared" si="1209"/>
        <v>0</v>
      </c>
      <c r="R6129" s="11">
        <f t="shared" si="1210"/>
        <v>0</v>
      </c>
      <c r="S6129" s="11">
        <f t="shared" si="1211"/>
        <v>0</v>
      </c>
      <c r="T6129" t="str">
        <f t="shared" si="1212"/>
        <v>إضافى كامل</v>
      </c>
    </row>
    <row r="6130" spans="1:20" x14ac:dyDescent="0.25">
      <c r="A6130">
        <v>140</v>
      </c>
      <c r="B6130">
        <v>28376</v>
      </c>
      <c r="C6130" t="s">
        <v>568</v>
      </c>
      <c r="D6130" s="8">
        <v>45605</v>
      </c>
      <c r="E6130" t="s">
        <v>18</v>
      </c>
      <c r="F6130">
        <v>1</v>
      </c>
      <c r="G6130" s="9" t="s">
        <v>16</v>
      </c>
      <c r="H6130" s="10"/>
      <c r="I6130" s="12">
        <v>0.32494212962962965</v>
      </c>
      <c r="J6130" s="12">
        <v>0.59792824074074069</v>
      </c>
      <c r="L6130" s="11">
        <f t="shared" si="1204"/>
        <v>1</v>
      </c>
      <c r="M6130" s="11">
        <f t="shared" si="1205"/>
        <v>0</v>
      </c>
      <c r="N6130" s="11">
        <f t="shared" si="1206"/>
        <v>0</v>
      </c>
      <c r="O6130" s="11">
        <f t="shared" si="1207"/>
        <v>0</v>
      </c>
      <c r="P6130" s="11">
        <f t="shared" si="1208"/>
        <v>0</v>
      </c>
      <c r="Q6130" s="11">
        <f t="shared" si="1209"/>
        <v>0</v>
      </c>
      <c r="R6130" s="11">
        <f t="shared" si="1210"/>
        <v>0</v>
      </c>
      <c r="S6130" s="11">
        <f t="shared" si="1211"/>
        <v>0</v>
      </c>
      <c r="T6130" t="str">
        <f t="shared" si="1212"/>
        <v>إضافى كامل</v>
      </c>
    </row>
    <row r="6131" spans="1:20" x14ac:dyDescent="0.25">
      <c r="A6131">
        <v>140</v>
      </c>
      <c r="B6131">
        <v>28376</v>
      </c>
      <c r="C6131" t="s">
        <v>568</v>
      </c>
      <c r="D6131" s="8">
        <v>45606</v>
      </c>
      <c r="E6131" t="s">
        <v>20</v>
      </c>
      <c r="F6131">
        <v>1</v>
      </c>
      <c r="G6131" s="9" t="s">
        <v>16</v>
      </c>
      <c r="H6131" s="10"/>
      <c r="I6131" s="12">
        <v>0.32341435185185186</v>
      </c>
      <c r="J6131" s="12">
        <v>0.59642361111111108</v>
      </c>
      <c r="L6131" s="11">
        <f t="shared" si="1204"/>
        <v>1</v>
      </c>
      <c r="M6131" s="11">
        <f t="shared" si="1205"/>
        <v>0</v>
      </c>
      <c r="N6131" s="11">
        <f t="shared" si="1206"/>
        <v>0</v>
      </c>
      <c r="O6131" s="11">
        <f t="shared" si="1207"/>
        <v>0</v>
      </c>
      <c r="P6131" s="11">
        <f t="shared" si="1208"/>
        <v>0</v>
      </c>
      <c r="Q6131" s="11">
        <f t="shared" si="1209"/>
        <v>0</v>
      </c>
      <c r="R6131" s="11">
        <f t="shared" si="1210"/>
        <v>0</v>
      </c>
      <c r="S6131" s="11">
        <f t="shared" si="1211"/>
        <v>0</v>
      </c>
      <c r="T6131" t="str">
        <f t="shared" si="1212"/>
        <v>إضافى كامل</v>
      </c>
    </row>
    <row r="6132" spans="1:20" x14ac:dyDescent="0.25">
      <c r="A6132">
        <v>140</v>
      </c>
      <c r="B6132">
        <v>28376</v>
      </c>
      <c r="C6132" t="s">
        <v>568</v>
      </c>
      <c r="D6132" s="8">
        <v>45607</v>
      </c>
      <c r="E6132" t="s">
        <v>21</v>
      </c>
      <c r="F6132">
        <v>1</v>
      </c>
      <c r="G6132" s="9" t="s">
        <v>16</v>
      </c>
      <c r="H6132" s="10"/>
      <c r="K6132" s="3" t="s">
        <v>19</v>
      </c>
      <c r="L6132" s="11">
        <f t="shared" si="1204"/>
        <v>1</v>
      </c>
      <c r="M6132" s="11">
        <f t="shared" si="1205"/>
        <v>0</v>
      </c>
      <c r="N6132" s="11">
        <f t="shared" si="1206"/>
        <v>0</v>
      </c>
      <c r="O6132" s="11">
        <f t="shared" si="1207"/>
        <v>0</v>
      </c>
      <c r="P6132" s="11">
        <f t="shared" si="1208"/>
        <v>0</v>
      </c>
      <c r="Q6132" s="11">
        <f t="shared" si="1209"/>
        <v>0</v>
      </c>
      <c r="R6132" s="11">
        <f t="shared" si="1210"/>
        <v>0</v>
      </c>
      <c r="S6132" s="11">
        <f t="shared" si="1211"/>
        <v>0</v>
      </c>
      <c r="T6132" t="str">
        <f t="shared" si="1212"/>
        <v>إضافى كامل</v>
      </c>
    </row>
    <row r="6133" spans="1:20" x14ac:dyDescent="0.25">
      <c r="A6133">
        <v>140</v>
      </c>
      <c r="B6133">
        <v>28376</v>
      </c>
      <c r="C6133" t="s">
        <v>568</v>
      </c>
      <c r="D6133" s="8">
        <v>45608</v>
      </c>
      <c r="E6133" t="s">
        <v>22</v>
      </c>
      <c r="F6133">
        <v>1</v>
      </c>
      <c r="G6133" s="9" t="s">
        <v>16</v>
      </c>
      <c r="H6133" s="10"/>
      <c r="K6133" s="3" t="s">
        <v>566</v>
      </c>
      <c r="L6133" s="11">
        <f t="shared" si="1204"/>
        <v>1</v>
      </c>
      <c r="M6133" s="11">
        <f t="shared" si="1205"/>
        <v>0</v>
      </c>
      <c r="N6133" s="11">
        <f t="shared" si="1206"/>
        <v>0</v>
      </c>
      <c r="O6133" s="11">
        <f t="shared" si="1207"/>
        <v>0</v>
      </c>
      <c r="P6133" s="11">
        <f t="shared" si="1208"/>
        <v>0</v>
      </c>
      <c r="Q6133" s="11">
        <f t="shared" si="1209"/>
        <v>0</v>
      </c>
      <c r="R6133" s="11">
        <f t="shared" si="1210"/>
        <v>0</v>
      </c>
      <c r="S6133" s="11">
        <f t="shared" si="1211"/>
        <v>0</v>
      </c>
      <c r="T6133" t="str">
        <f t="shared" si="1212"/>
        <v>إضافى كامل</v>
      </c>
    </row>
    <row r="6134" spans="1:20" x14ac:dyDescent="0.25">
      <c r="A6134">
        <v>140</v>
      </c>
      <c r="B6134">
        <v>28376</v>
      </c>
      <c r="C6134" t="s">
        <v>568</v>
      </c>
      <c r="D6134" s="8">
        <v>45609</v>
      </c>
      <c r="E6134" t="s">
        <v>23</v>
      </c>
      <c r="F6134">
        <v>1</v>
      </c>
      <c r="G6134" s="9" t="s">
        <v>16</v>
      </c>
      <c r="H6134" s="10"/>
      <c r="K6134" s="3" t="s">
        <v>566</v>
      </c>
      <c r="L6134" s="11">
        <f t="shared" si="1204"/>
        <v>1</v>
      </c>
      <c r="M6134" s="11">
        <f t="shared" si="1205"/>
        <v>0</v>
      </c>
      <c r="N6134" s="11">
        <f t="shared" si="1206"/>
        <v>0</v>
      </c>
      <c r="O6134" s="11">
        <f t="shared" si="1207"/>
        <v>0</v>
      </c>
      <c r="P6134" s="11">
        <f t="shared" si="1208"/>
        <v>0</v>
      </c>
      <c r="Q6134" s="11">
        <f t="shared" si="1209"/>
        <v>0</v>
      </c>
      <c r="R6134" s="11">
        <f t="shared" si="1210"/>
        <v>0</v>
      </c>
      <c r="S6134" s="11">
        <f t="shared" si="1211"/>
        <v>0</v>
      </c>
      <c r="T6134" t="str">
        <f t="shared" si="1212"/>
        <v>إضافى كامل</v>
      </c>
    </row>
    <row r="6135" spans="1:20" x14ac:dyDescent="0.25">
      <c r="A6135">
        <v>140</v>
      </c>
      <c r="B6135">
        <v>28376</v>
      </c>
      <c r="C6135" t="s">
        <v>568</v>
      </c>
      <c r="D6135" s="8">
        <v>45610</v>
      </c>
      <c r="E6135" t="s">
        <v>24</v>
      </c>
      <c r="F6135">
        <v>1</v>
      </c>
      <c r="G6135" s="9" t="s">
        <v>16</v>
      </c>
      <c r="H6135" s="10"/>
      <c r="I6135" s="12">
        <v>0.31614583333333335</v>
      </c>
      <c r="J6135" s="12">
        <v>0.75278935185185181</v>
      </c>
      <c r="L6135" s="11">
        <f t="shared" si="1204"/>
        <v>1</v>
      </c>
      <c r="M6135" s="11">
        <f t="shared" si="1205"/>
        <v>0</v>
      </c>
      <c r="N6135" s="11">
        <f t="shared" si="1206"/>
        <v>0</v>
      </c>
      <c r="O6135" s="11">
        <f t="shared" si="1207"/>
        <v>0</v>
      </c>
      <c r="P6135" s="11">
        <f t="shared" si="1208"/>
        <v>0</v>
      </c>
      <c r="Q6135" s="11">
        <f t="shared" si="1209"/>
        <v>0</v>
      </c>
      <c r="R6135" s="11">
        <f t="shared" si="1210"/>
        <v>0</v>
      </c>
      <c r="S6135" s="11">
        <f t="shared" si="1211"/>
        <v>0</v>
      </c>
      <c r="T6135" t="str">
        <f t="shared" si="1212"/>
        <v>إضافى كامل</v>
      </c>
    </row>
    <row r="6136" spans="1:20" x14ac:dyDescent="0.25">
      <c r="A6136">
        <v>140</v>
      </c>
      <c r="B6136">
        <v>28376</v>
      </c>
      <c r="C6136" t="s">
        <v>568</v>
      </c>
      <c r="D6136" s="8">
        <v>45611</v>
      </c>
      <c r="E6136" t="s">
        <v>15</v>
      </c>
      <c r="F6136">
        <v>1</v>
      </c>
      <c r="G6136" s="9" t="s">
        <v>16</v>
      </c>
      <c r="H6136" s="10"/>
      <c r="L6136" s="11">
        <f t="shared" si="1204"/>
        <v>1</v>
      </c>
      <c r="M6136" s="11">
        <f t="shared" si="1205"/>
        <v>0</v>
      </c>
      <c r="N6136" s="11">
        <f t="shared" si="1206"/>
        <v>0</v>
      </c>
      <c r="O6136" s="11">
        <f t="shared" si="1207"/>
        <v>0</v>
      </c>
      <c r="P6136" s="11">
        <f t="shared" si="1208"/>
        <v>0</v>
      </c>
      <c r="Q6136" s="11">
        <f t="shared" si="1209"/>
        <v>0</v>
      </c>
      <c r="R6136" s="11">
        <f t="shared" si="1210"/>
        <v>0</v>
      </c>
      <c r="S6136" s="11">
        <f t="shared" si="1211"/>
        <v>0</v>
      </c>
      <c r="T6136" t="str">
        <f t="shared" si="1212"/>
        <v>إضافى كامل</v>
      </c>
    </row>
    <row r="6137" spans="1:20" x14ac:dyDescent="0.25">
      <c r="A6137">
        <v>140</v>
      </c>
      <c r="B6137">
        <v>28376</v>
      </c>
      <c r="C6137" t="s">
        <v>568</v>
      </c>
      <c r="D6137" s="8">
        <v>45612</v>
      </c>
      <c r="E6137" t="s">
        <v>18</v>
      </c>
      <c r="F6137">
        <v>1</v>
      </c>
      <c r="G6137" s="9" t="s">
        <v>16</v>
      </c>
      <c r="H6137" s="10"/>
      <c r="K6137" s="3" t="s">
        <v>19</v>
      </c>
      <c r="L6137" s="11">
        <f t="shared" si="1204"/>
        <v>1</v>
      </c>
      <c r="M6137" s="11">
        <f t="shared" si="1205"/>
        <v>0</v>
      </c>
      <c r="N6137" s="11">
        <f t="shared" si="1206"/>
        <v>0</v>
      </c>
      <c r="O6137" s="11">
        <f t="shared" si="1207"/>
        <v>0</v>
      </c>
      <c r="P6137" s="11">
        <f t="shared" si="1208"/>
        <v>0</v>
      </c>
      <c r="Q6137" s="11">
        <f t="shared" si="1209"/>
        <v>0</v>
      </c>
      <c r="R6137" s="11">
        <f t="shared" si="1210"/>
        <v>0</v>
      </c>
      <c r="S6137" s="11">
        <f t="shared" si="1211"/>
        <v>0</v>
      </c>
      <c r="T6137" t="str">
        <f t="shared" si="1212"/>
        <v>إضافى كامل</v>
      </c>
    </row>
    <row r="6138" spans="1:20" x14ac:dyDescent="0.25">
      <c r="A6138">
        <v>140</v>
      </c>
      <c r="B6138">
        <v>28376</v>
      </c>
      <c r="C6138" t="s">
        <v>568</v>
      </c>
      <c r="D6138" s="8">
        <v>45613</v>
      </c>
      <c r="E6138" t="s">
        <v>20</v>
      </c>
      <c r="F6138">
        <v>1</v>
      </c>
      <c r="G6138" s="9" t="s">
        <v>16</v>
      </c>
      <c r="H6138" s="10"/>
      <c r="I6138" s="12">
        <v>0.32832175925925927</v>
      </c>
      <c r="J6138" s="12">
        <v>0.79690972222222223</v>
      </c>
      <c r="L6138" s="11">
        <f t="shared" si="1204"/>
        <v>1</v>
      </c>
      <c r="M6138" s="11">
        <f t="shared" si="1205"/>
        <v>0</v>
      </c>
      <c r="N6138" s="11">
        <f t="shared" si="1206"/>
        <v>0</v>
      </c>
      <c r="O6138" s="11">
        <f t="shared" si="1207"/>
        <v>0</v>
      </c>
      <c r="P6138" s="11">
        <f t="shared" si="1208"/>
        <v>0</v>
      </c>
      <c r="Q6138" s="11">
        <f t="shared" si="1209"/>
        <v>0</v>
      </c>
      <c r="R6138" s="11">
        <f t="shared" si="1210"/>
        <v>0</v>
      </c>
      <c r="S6138" s="11">
        <f t="shared" si="1211"/>
        <v>0</v>
      </c>
      <c r="T6138" t="str">
        <f t="shared" si="1212"/>
        <v>إضافى كامل</v>
      </c>
    </row>
    <row r="6139" spans="1:20" x14ac:dyDescent="0.25">
      <c r="A6139">
        <v>140</v>
      </c>
      <c r="B6139">
        <v>28376</v>
      </c>
      <c r="C6139" t="s">
        <v>568</v>
      </c>
      <c r="D6139" s="8">
        <v>45614</v>
      </c>
      <c r="E6139" t="s">
        <v>21</v>
      </c>
      <c r="F6139">
        <v>1</v>
      </c>
      <c r="G6139" s="9" t="s">
        <v>16</v>
      </c>
      <c r="H6139" s="10"/>
      <c r="K6139" s="3" t="s">
        <v>566</v>
      </c>
      <c r="L6139" s="11">
        <f t="shared" si="1204"/>
        <v>1</v>
      </c>
      <c r="M6139" s="11">
        <f t="shared" si="1205"/>
        <v>0</v>
      </c>
      <c r="N6139" s="11">
        <f t="shared" si="1206"/>
        <v>0</v>
      </c>
      <c r="O6139" s="11">
        <f t="shared" si="1207"/>
        <v>0</v>
      </c>
      <c r="P6139" s="11">
        <f t="shared" si="1208"/>
        <v>0</v>
      </c>
      <c r="Q6139" s="11">
        <f t="shared" si="1209"/>
        <v>0</v>
      </c>
      <c r="R6139" s="11">
        <f t="shared" si="1210"/>
        <v>0</v>
      </c>
      <c r="S6139" s="11">
        <f t="shared" si="1211"/>
        <v>0</v>
      </c>
      <c r="T6139" t="str">
        <f t="shared" si="1212"/>
        <v>إضافى كامل</v>
      </c>
    </row>
    <row r="6140" spans="1:20" x14ac:dyDescent="0.25">
      <c r="A6140">
        <v>140</v>
      </c>
      <c r="B6140">
        <v>28376</v>
      </c>
      <c r="C6140" t="s">
        <v>568</v>
      </c>
      <c r="D6140" s="8">
        <v>45615</v>
      </c>
      <c r="E6140" t="s">
        <v>22</v>
      </c>
      <c r="F6140">
        <v>1</v>
      </c>
      <c r="G6140" s="9" t="s">
        <v>16</v>
      </c>
      <c r="H6140" s="10"/>
      <c r="I6140" s="12">
        <v>0.31570601851851854</v>
      </c>
      <c r="J6140" s="12">
        <v>0.75733796296296296</v>
      </c>
      <c r="L6140" s="11">
        <f t="shared" si="1204"/>
        <v>1</v>
      </c>
      <c r="M6140" s="11">
        <f t="shared" si="1205"/>
        <v>0</v>
      </c>
      <c r="N6140" s="11">
        <f t="shared" si="1206"/>
        <v>0</v>
      </c>
      <c r="O6140" s="11">
        <f t="shared" si="1207"/>
        <v>0</v>
      </c>
      <c r="P6140" s="11">
        <f t="shared" si="1208"/>
        <v>0</v>
      </c>
      <c r="Q6140" s="11">
        <f t="shared" si="1209"/>
        <v>0</v>
      </c>
      <c r="R6140" s="11">
        <f t="shared" si="1210"/>
        <v>0</v>
      </c>
      <c r="S6140" s="11">
        <f t="shared" si="1211"/>
        <v>0</v>
      </c>
      <c r="T6140" t="str">
        <f t="shared" si="1212"/>
        <v>إضافى كامل</v>
      </c>
    </row>
    <row r="6141" spans="1:20" x14ac:dyDescent="0.25">
      <c r="A6141">
        <v>140</v>
      </c>
      <c r="B6141">
        <v>28376</v>
      </c>
      <c r="C6141" t="s">
        <v>568</v>
      </c>
      <c r="D6141" s="8">
        <v>45616</v>
      </c>
      <c r="E6141" t="s">
        <v>23</v>
      </c>
      <c r="F6141">
        <v>1</v>
      </c>
      <c r="G6141" s="9" t="s">
        <v>16</v>
      </c>
      <c r="H6141" s="10"/>
      <c r="I6141" s="12">
        <v>0.32218750000000002</v>
      </c>
      <c r="J6141" s="12">
        <v>0.75724537037037032</v>
      </c>
      <c r="L6141" s="11">
        <f t="shared" si="1204"/>
        <v>1</v>
      </c>
      <c r="M6141" s="11">
        <f t="shared" si="1205"/>
        <v>0</v>
      </c>
      <c r="N6141" s="11">
        <f t="shared" si="1206"/>
        <v>0</v>
      </c>
      <c r="O6141" s="11">
        <f t="shared" si="1207"/>
        <v>0</v>
      </c>
      <c r="P6141" s="11">
        <f t="shared" si="1208"/>
        <v>0</v>
      </c>
      <c r="Q6141" s="11">
        <f t="shared" si="1209"/>
        <v>0</v>
      </c>
      <c r="R6141" s="11">
        <f t="shared" si="1210"/>
        <v>0</v>
      </c>
      <c r="S6141" s="11">
        <f t="shared" si="1211"/>
        <v>0</v>
      </c>
      <c r="T6141" t="str">
        <f t="shared" si="1212"/>
        <v>إضافى كامل</v>
      </c>
    </row>
    <row r="6142" spans="1:20" x14ac:dyDescent="0.25">
      <c r="A6142">
        <v>140</v>
      </c>
      <c r="B6142">
        <v>28376</v>
      </c>
      <c r="C6142" t="s">
        <v>568</v>
      </c>
      <c r="D6142" s="8">
        <v>45617</v>
      </c>
      <c r="E6142" t="s">
        <v>24</v>
      </c>
      <c r="F6142">
        <v>1</v>
      </c>
      <c r="G6142" s="9" t="s">
        <v>16</v>
      </c>
      <c r="H6142" s="10"/>
      <c r="I6142" s="12">
        <v>0.32188657407407406</v>
      </c>
      <c r="J6142" s="12">
        <v>0.75265046296296301</v>
      </c>
      <c r="L6142" s="11">
        <f t="shared" si="1204"/>
        <v>1</v>
      </c>
      <c r="M6142" s="11">
        <f t="shared" si="1205"/>
        <v>0</v>
      </c>
      <c r="N6142" s="11">
        <f t="shared" si="1206"/>
        <v>0</v>
      </c>
      <c r="O6142" s="11">
        <f t="shared" si="1207"/>
        <v>0</v>
      </c>
      <c r="P6142" s="11">
        <f t="shared" si="1208"/>
        <v>0</v>
      </c>
      <c r="Q6142" s="11">
        <f t="shared" si="1209"/>
        <v>0</v>
      </c>
      <c r="R6142" s="11">
        <f t="shared" si="1210"/>
        <v>0</v>
      </c>
      <c r="S6142" s="11">
        <f t="shared" si="1211"/>
        <v>0</v>
      </c>
      <c r="T6142" t="str">
        <f t="shared" si="1212"/>
        <v>إضافى كامل</v>
      </c>
    </row>
    <row r="6143" spans="1:20" x14ac:dyDescent="0.25">
      <c r="A6143">
        <v>140</v>
      </c>
      <c r="B6143">
        <v>28376</v>
      </c>
      <c r="C6143" t="s">
        <v>568</v>
      </c>
      <c r="D6143" s="8">
        <v>45618</v>
      </c>
      <c r="E6143" t="s">
        <v>15</v>
      </c>
      <c r="F6143">
        <v>1</v>
      </c>
      <c r="G6143" s="9" t="s">
        <v>16</v>
      </c>
      <c r="H6143" s="10"/>
      <c r="L6143" s="11">
        <f t="shared" si="1204"/>
        <v>1</v>
      </c>
      <c r="M6143" s="11">
        <f t="shared" si="1205"/>
        <v>0</v>
      </c>
      <c r="N6143" s="11">
        <f t="shared" si="1206"/>
        <v>0</v>
      </c>
      <c r="O6143" s="11">
        <f t="shared" si="1207"/>
        <v>0</v>
      </c>
      <c r="P6143" s="11">
        <f t="shared" si="1208"/>
        <v>0</v>
      </c>
      <c r="Q6143" s="11">
        <f t="shared" si="1209"/>
        <v>0</v>
      </c>
      <c r="R6143" s="11">
        <f t="shared" si="1210"/>
        <v>0</v>
      </c>
      <c r="S6143" s="11">
        <f t="shared" si="1211"/>
        <v>0</v>
      </c>
      <c r="T6143" t="str">
        <f t="shared" si="1212"/>
        <v>إضافى كامل</v>
      </c>
    </row>
    <row r="6144" spans="1:20" x14ac:dyDescent="0.25">
      <c r="A6144">
        <v>140</v>
      </c>
      <c r="B6144">
        <v>28376</v>
      </c>
      <c r="C6144" t="s">
        <v>568</v>
      </c>
      <c r="D6144" s="8">
        <v>45619</v>
      </c>
      <c r="E6144" t="s">
        <v>18</v>
      </c>
      <c r="F6144">
        <v>1</v>
      </c>
      <c r="G6144" s="9" t="s">
        <v>16</v>
      </c>
      <c r="H6144" s="10"/>
      <c r="K6144" s="3" t="s">
        <v>19</v>
      </c>
      <c r="L6144" s="11">
        <f t="shared" si="1204"/>
        <v>1</v>
      </c>
      <c r="M6144" s="11">
        <f t="shared" si="1205"/>
        <v>0</v>
      </c>
      <c r="N6144" s="11">
        <f t="shared" si="1206"/>
        <v>0</v>
      </c>
      <c r="O6144" s="11">
        <f t="shared" si="1207"/>
        <v>0</v>
      </c>
      <c r="P6144" s="11">
        <f t="shared" si="1208"/>
        <v>0</v>
      </c>
      <c r="Q6144" s="11">
        <f t="shared" si="1209"/>
        <v>0</v>
      </c>
      <c r="R6144" s="11">
        <f t="shared" si="1210"/>
        <v>0</v>
      </c>
      <c r="S6144" s="11">
        <f t="shared" si="1211"/>
        <v>0</v>
      </c>
      <c r="T6144" t="str">
        <f t="shared" si="1212"/>
        <v>إضافى كامل</v>
      </c>
    </row>
    <row r="6145" spans="1:20" x14ac:dyDescent="0.25">
      <c r="A6145">
        <v>140</v>
      </c>
      <c r="B6145">
        <v>28376</v>
      </c>
      <c r="C6145" t="s">
        <v>568</v>
      </c>
      <c r="D6145" s="8">
        <v>45620</v>
      </c>
      <c r="E6145" t="s">
        <v>20</v>
      </c>
      <c r="F6145">
        <v>1</v>
      </c>
      <c r="G6145" s="9" t="s">
        <v>16</v>
      </c>
      <c r="H6145" s="10"/>
      <c r="K6145" s="3" t="s">
        <v>566</v>
      </c>
      <c r="L6145" s="11">
        <f t="shared" si="1204"/>
        <v>1</v>
      </c>
      <c r="M6145" s="11">
        <f t="shared" si="1205"/>
        <v>0</v>
      </c>
      <c r="N6145" s="11">
        <f t="shared" si="1206"/>
        <v>0</v>
      </c>
      <c r="O6145" s="11">
        <f t="shared" si="1207"/>
        <v>0</v>
      </c>
      <c r="P6145" s="11">
        <f t="shared" si="1208"/>
        <v>0</v>
      </c>
      <c r="Q6145" s="11">
        <f t="shared" si="1209"/>
        <v>0</v>
      </c>
      <c r="R6145" s="11">
        <f t="shared" si="1210"/>
        <v>0</v>
      </c>
      <c r="S6145" s="11">
        <f t="shared" si="1211"/>
        <v>0</v>
      </c>
      <c r="T6145" t="str">
        <f t="shared" si="1212"/>
        <v>إضافى كامل</v>
      </c>
    </row>
    <row r="6146" spans="1:20" x14ac:dyDescent="0.25">
      <c r="A6146">
        <v>140</v>
      </c>
      <c r="B6146">
        <v>28376</v>
      </c>
      <c r="C6146" t="s">
        <v>568</v>
      </c>
      <c r="D6146" s="8">
        <v>45621</v>
      </c>
      <c r="E6146" t="s">
        <v>21</v>
      </c>
      <c r="F6146">
        <v>1</v>
      </c>
      <c r="G6146" s="9" t="s">
        <v>16</v>
      </c>
      <c r="H6146" s="10"/>
      <c r="K6146" s="3" t="s">
        <v>566</v>
      </c>
      <c r="L6146" s="11">
        <f t="shared" ref="L6146:L6209" si="1213">IF(AND(OR(K6146= "حالة وفاة",K6146="إذن م",K6146="إذن ص",K6146="بدل راحة",K6146="انصراف",K6146="اجازة",K6146="راحة",K6146="مأمورية",K6146="مأمورية م",K6146="مأمورية ص",K6146="Online",K6146="حضور",K6146="بدل سهر",E6146="Friday",K6146=""),E6146&lt;&gt;""),1,0)</f>
        <v>1</v>
      </c>
      <c r="M6146" s="11">
        <f t="shared" ref="M6146:M6209" si="1214">COUNTIF(K6146:K6175,"غائب")</f>
        <v>0</v>
      </c>
      <c r="N6146" s="11">
        <f t="shared" ref="N6146:N6209" si="1215">COUNTIF(K6146:K6175,"إذن ص")</f>
        <v>0</v>
      </c>
      <c r="O6146" s="11">
        <f t="shared" ref="O6146:O6209" si="1216">COUNTIF(K6146:K6175,"إذن م")</f>
        <v>0</v>
      </c>
      <c r="P6146" s="11">
        <f t="shared" si="1208"/>
        <v>0</v>
      </c>
      <c r="Q6146" s="11">
        <f t="shared" si="1209"/>
        <v>0</v>
      </c>
      <c r="R6146" s="11">
        <f t="shared" si="1210"/>
        <v>0</v>
      </c>
      <c r="S6146" s="11">
        <f t="shared" si="1211"/>
        <v>0</v>
      </c>
      <c r="T6146" t="str">
        <f t="shared" si="1212"/>
        <v>إضافى كامل</v>
      </c>
    </row>
    <row r="6147" spans="1:20" x14ac:dyDescent="0.25">
      <c r="A6147">
        <v>140</v>
      </c>
      <c r="B6147">
        <v>28376</v>
      </c>
      <c r="C6147" t="s">
        <v>568</v>
      </c>
      <c r="D6147" s="8">
        <v>45622</v>
      </c>
      <c r="E6147" t="s">
        <v>22</v>
      </c>
      <c r="F6147">
        <v>1</v>
      </c>
      <c r="G6147" s="9" t="s">
        <v>16</v>
      </c>
      <c r="H6147" s="10"/>
      <c r="I6147" s="12">
        <v>0.33059027777777777</v>
      </c>
      <c r="J6147" s="12">
        <v>0.77655092592592589</v>
      </c>
      <c r="L6147" s="11">
        <f t="shared" si="1213"/>
        <v>1</v>
      </c>
      <c r="M6147" s="11">
        <f t="shared" si="1214"/>
        <v>0</v>
      </c>
      <c r="N6147" s="11">
        <f t="shared" si="1215"/>
        <v>0</v>
      </c>
      <c r="O6147" s="11">
        <f t="shared" si="1216"/>
        <v>0</v>
      </c>
      <c r="P6147" s="11">
        <f t="shared" ref="P6147:P6210" si="1217">N6147+O6147</f>
        <v>0</v>
      </c>
      <c r="Q6147" s="11">
        <f t="shared" ref="Q6147:Q6210" si="1218">IF(AND(P6147&gt;2,P6147&lt;&gt;0),P6147*3/6,0)</f>
        <v>0</v>
      </c>
      <c r="R6147" s="11">
        <f t="shared" ref="R6147:R6210" si="1219">INT(Q6147)</f>
        <v>0</v>
      </c>
      <c r="S6147" s="11">
        <f t="shared" ref="S6147:S6210" si="1220">R6147+M6147</f>
        <v>0</v>
      </c>
      <c r="T6147" t="str">
        <f t="shared" ref="T6147:T6210" si="1221">IF(AND(OR(S6147&lt;=0,S6147&gt;0),S6147&lt;5),"إضافى كامل",IF(AND(OR(S6147=5,S6147=6,S6147&lt;7),S6147&lt;&gt;""),"نصف إضافى","لا يستحق"))</f>
        <v>إضافى كامل</v>
      </c>
    </row>
    <row r="6148" spans="1:20" x14ac:dyDescent="0.25">
      <c r="A6148">
        <v>140</v>
      </c>
      <c r="B6148">
        <v>28376</v>
      </c>
      <c r="C6148" t="s">
        <v>568</v>
      </c>
      <c r="D6148" s="8">
        <v>45623</v>
      </c>
      <c r="E6148" t="s">
        <v>23</v>
      </c>
      <c r="F6148">
        <v>1</v>
      </c>
      <c r="G6148" s="9" t="s">
        <v>16</v>
      </c>
      <c r="H6148" s="10"/>
      <c r="I6148" s="12">
        <v>0.32476851851851851</v>
      </c>
      <c r="J6148" s="12">
        <v>0.77157407407407408</v>
      </c>
      <c r="L6148" s="11">
        <f t="shared" si="1213"/>
        <v>1</v>
      </c>
      <c r="M6148" s="11">
        <f t="shared" si="1214"/>
        <v>0</v>
      </c>
      <c r="N6148" s="11">
        <f t="shared" si="1215"/>
        <v>0</v>
      </c>
      <c r="O6148" s="11">
        <f t="shared" si="1216"/>
        <v>0</v>
      </c>
      <c r="P6148" s="11">
        <f t="shared" si="1217"/>
        <v>0</v>
      </c>
      <c r="Q6148" s="11">
        <f t="shared" si="1218"/>
        <v>0</v>
      </c>
      <c r="R6148" s="11">
        <f t="shared" si="1219"/>
        <v>0</v>
      </c>
      <c r="S6148" s="11">
        <f t="shared" si="1220"/>
        <v>0</v>
      </c>
      <c r="T6148" t="str">
        <f t="shared" si="1221"/>
        <v>إضافى كامل</v>
      </c>
    </row>
    <row r="6149" spans="1:20" x14ac:dyDescent="0.25">
      <c r="A6149">
        <v>140</v>
      </c>
      <c r="B6149">
        <v>28376</v>
      </c>
      <c r="C6149" t="s">
        <v>568</v>
      </c>
      <c r="D6149" s="8">
        <v>45624</v>
      </c>
      <c r="E6149" t="s">
        <v>24</v>
      </c>
      <c r="F6149">
        <v>1</v>
      </c>
      <c r="G6149" s="9" t="s">
        <v>16</v>
      </c>
      <c r="H6149" s="10"/>
      <c r="I6149" s="12">
        <v>0.31982638888888887</v>
      </c>
      <c r="J6149" s="12">
        <v>0.75370370370370365</v>
      </c>
      <c r="L6149" s="11">
        <f t="shared" si="1213"/>
        <v>1</v>
      </c>
      <c r="M6149" s="11">
        <f t="shared" si="1214"/>
        <v>0</v>
      </c>
      <c r="N6149" s="11">
        <f t="shared" si="1215"/>
        <v>0</v>
      </c>
      <c r="O6149" s="11">
        <f t="shared" si="1216"/>
        <v>0</v>
      </c>
      <c r="P6149" s="11">
        <f t="shared" si="1217"/>
        <v>0</v>
      </c>
      <c r="Q6149" s="11">
        <f t="shared" si="1218"/>
        <v>0</v>
      </c>
      <c r="R6149" s="11">
        <f t="shared" si="1219"/>
        <v>0</v>
      </c>
      <c r="S6149" s="11">
        <f t="shared" si="1220"/>
        <v>0</v>
      </c>
      <c r="T6149" t="str">
        <f t="shared" si="1221"/>
        <v>إضافى كامل</v>
      </c>
    </row>
    <row r="6150" spans="1:20" x14ac:dyDescent="0.25">
      <c r="A6150">
        <v>140</v>
      </c>
      <c r="B6150">
        <v>28376</v>
      </c>
      <c r="C6150" t="s">
        <v>568</v>
      </c>
      <c r="D6150" s="8">
        <v>45625</v>
      </c>
      <c r="E6150" t="s">
        <v>15</v>
      </c>
      <c r="F6150">
        <v>1</v>
      </c>
      <c r="G6150" s="9" t="s">
        <v>16</v>
      </c>
      <c r="H6150" s="10"/>
      <c r="L6150" s="11">
        <f t="shared" si="1213"/>
        <v>1</v>
      </c>
      <c r="M6150" s="11">
        <f t="shared" si="1214"/>
        <v>0</v>
      </c>
      <c r="N6150" s="11">
        <f t="shared" si="1215"/>
        <v>0</v>
      </c>
      <c r="O6150" s="11">
        <f t="shared" si="1216"/>
        <v>0</v>
      </c>
      <c r="P6150" s="11">
        <f t="shared" si="1217"/>
        <v>0</v>
      </c>
      <c r="Q6150" s="11">
        <f t="shared" si="1218"/>
        <v>0</v>
      </c>
      <c r="R6150" s="11">
        <f t="shared" si="1219"/>
        <v>0</v>
      </c>
      <c r="S6150" s="11">
        <f t="shared" si="1220"/>
        <v>0</v>
      </c>
      <c r="T6150" t="str">
        <f t="shared" si="1221"/>
        <v>إضافى كامل</v>
      </c>
    </row>
    <row r="6151" spans="1:20" x14ac:dyDescent="0.25">
      <c r="A6151">
        <v>140</v>
      </c>
      <c r="B6151">
        <v>28376</v>
      </c>
      <c r="C6151" t="s">
        <v>568</v>
      </c>
      <c r="D6151" s="8">
        <v>45626</v>
      </c>
      <c r="E6151" t="s">
        <v>18</v>
      </c>
      <c r="F6151">
        <v>1</v>
      </c>
      <c r="G6151" s="9" t="s">
        <v>16</v>
      </c>
      <c r="H6151" s="10"/>
      <c r="K6151" s="3" t="s">
        <v>19</v>
      </c>
      <c r="L6151" s="11">
        <f t="shared" si="1213"/>
        <v>1</v>
      </c>
      <c r="M6151" s="11">
        <f t="shared" si="1214"/>
        <v>0</v>
      </c>
      <c r="N6151" s="11">
        <f t="shared" si="1215"/>
        <v>0</v>
      </c>
      <c r="O6151" s="11">
        <f t="shared" si="1216"/>
        <v>0</v>
      </c>
      <c r="P6151" s="11">
        <f t="shared" si="1217"/>
        <v>0</v>
      </c>
      <c r="Q6151" s="11">
        <f t="shared" si="1218"/>
        <v>0</v>
      </c>
      <c r="R6151" s="11">
        <f t="shared" si="1219"/>
        <v>0</v>
      </c>
      <c r="S6151" s="11">
        <f t="shared" si="1220"/>
        <v>0</v>
      </c>
      <c r="T6151" t="str">
        <f t="shared" si="1221"/>
        <v>إضافى كامل</v>
      </c>
    </row>
    <row r="6152" spans="1:20" ht="15.75" x14ac:dyDescent="0.25">
      <c r="A6152">
        <v>155</v>
      </c>
      <c r="B6152">
        <v>29139</v>
      </c>
      <c r="C6152" s="16" t="s">
        <v>569</v>
      </c>
      <c r="D6152" s="8">
        <v>45597</v>
      </c>
      <c r="E6152" t="s">
        <v>15</v>
      </c>
      <c r="F6152">
        <v>1</v>
      </c>
      <c r="G6152" s="9" t="s">
        <v>16</v>
      </c>
      <c r="H6152" s="10" t="s">
        <v>562</v>
      </c>
      <c r="K6152" s="3" t="str">
        <f>IF(AND(I6152&lt;=TIME(9,0,0),J6152&gt;=TIME(14,0,0),I6152&lt;&gt;""),"",IF(AND(I6152&gt;=TIME(9,1,0),I6152&lt;=TIME(9,10,0)),"تأخير",IF(AND(I6152&gt;=TIME(9,11,0),I6152&lt;=TIME(12,0,0),I6152&lt;&gt;""),"إذن ص",IF(AND(J6152&lt;TIME(14,0,0), J6152&lt;&gt;"",J6152&gt;=TIME(11,0,0)),"إذن م",IF(AND(OR(I6152="",J6152="",I6152=J6152,I6152&gt;TIME(12,0,0),J6152&lt;TIME(11,0,0)),AND(E6152&lt;&gt;"Friday")),"غائب","")))))</f>
        <v/>
      </c>
      <c r="L6152" s="11">
        <f t="shared" si="1213"/>
        <v>1</v>
      </c>
      <c r="M6152" s="11">
        <f t="shared" si="1214"/>
        <v>0</v>
      </c>
      <c r="N6152" s="11">
        <f t="shared" si="1215"/>
        <v>0</v>
      </c>
      <c r="O6152" s="11">
        <f t="shared" si="1216"/>
        <v>0</v>
      </c>
      <c r="P6152" s="11">
        <f t="shared" si="1217"/>
        <v>0</v>
      </c>
      <c r="Q6152" s="11">
        <f t="shared" si="1218"/>
        <v>0</v>
      </c>
      <c r="R6152" s="11">
        <f t="shared" si="1219"/>
        <v>0</v>
      </c>
      <c r="S6152" s="11">
        <f t="shared" si="1220"/>
        <v>0</v>
      </c>
      <c r="T6152" t="str">
        <f t="shared" si="1221"/>
        <v>إضافى كامل</v>
      </c>
    </row>
    <row r="6153" spans="1:20" x14ac:dyDescent="0.25">
      <c r="A6153">
        <v>155</v>
      </c>
      <c r="B6153">
        <v>29139</v>
      </c>
      <c r="C6153" t="s">
        <v>570</v>
      </c>
      <c r="D6153" s="8">
        <v>45598</v>
      </c>
      <c r="E6153" t="s">
        <v>18</v>
      </c>
      <c r="F6153">
        <v>1</v>
      </c>
      <c r="G6153" s="9" t="s">
        <v>16</v>
      </c>
      <c r="H6153" s="10"/>
      <c r="K6153" s="3" t="s">
        <v>19</v>
      </c>
      <c r="L6153" s="11">
        <f t="shared" si="1213"/>
        <v>1</v>
      </c>
      <c r="M6153" s="11">
        <f t="shared" si="1214"/>
        <v>0</v>
      </c>
      <c r="N6153" s="11">
        <f t="shared" si="1215"/>
        <v>0</v>
      </c>
      <c r="O6153" s="11">
        <f t="shared" si="1216"/>
        <v>0</v>
      </c>
      <c r="P6153" s="11">
        <f t="shared" si="1217"/>
        <v>0</v>
      </c>
      <c r="Q6153" s="11">
        <f t="shared" si="1218"/>
        <v>0</v>
      </c>
      <c r="R6153" s="11">
        <f t="shared" si="1219"/>
        <v>0</v>
      </c>
      <c r="S6153" s="11">
        <f t="shared" si="1220"/>
        <v>0</v>
      </c>
      <c r="T6153" t="str">
        <f t="shared" si="1221"/>
        <v>إضافى كامل</v>
      </c>
    </row>
    <row r="6154" spans="1:20" x14ac:dyDescent="0.25">
      <c r="A6154">
        <v>155</v>
      </c>
      <c r="B6154">
        <v>29139</v>
      </c>
      <c r="C6154" t="s">
        <v>570</v>
      </c>
      <c r="D6154" s="8">
        <v>45599</v>
      </c>
      <c r="E6154" t="s">
        <v>20</v>
      </c>
      <c r="F6154">
        <v>1</v>
      </c>
      <c r="G6154" s="9" t="s">
        <v>16</v>
      </c>
      <c r="H6154" s="10"/>
      <c r="I6154" s="12">
        <v>0.34581018518518519</v>
      </c>
      <c r="J6154" s="12">
        <v>0.76186342592592593</v>
      </c>
      <c r="L6154" s="11">
        <f t="shared" si="1213"/>
        <v>1</v>
      </c>
      <c r="M6154" s="11">
        <f t="shared" si="1214"/>
        <v>0</v>
      </c>
      <c r="N6154" s="11">
        <f t="shared" si="1215"/>
        <v>0</v>
      </c>
      <c r="O6154" s="11">
        <f t="shared" si="1216"/>
        <v>0</v>
      </c>
      <c r="P6154" s="11">
        <f t="shared" si="1217"/>
        <v>0</v>
      </c>
      <c r="Q6154" s="11">
        <f t="shared" si="1218"/>
        <v>0</v>
      </c>
      <c r="R6154" s="11">
        <f t="shared" si="1219"/>
        <v>0</v>
      </c>
      <c r="S6154" s="11">
        <f t="shared" si="1220"/>
        <v>0</v>
      </c>
      <c r="T6154" t="str">
        <f t="shared" si="1221"/>
        <v>إضافى كامل</v>
      </c>
    </row>
    <row r="6155" spans="1:20" x14ac:dyDescent="0.25">
      <c r="A6155">
        <v>155</v>
      </c>
      <c r="B6155">
        <v>29139</v>
      </c>
      <c r="C6155" t="s">
        <v>570</v>
      </c>
      <c r="D6155" s="8">
        <v>45600</v>
      </c>
      <c r="E6155" t="s">
        <v>21</v>
      </c>
      <c r="F6155">
        <v>1</v>
      </c>
      <c r="G6155" s="9" t="s">
        <v>16</v>
      </c>
      <c r="H6155" s="10"/>
      <c r="I6155" s="12">
        <v>0.32515046296296296</v>
      </c>
      <c r="J6155" s="12">
        <v>0.6744444444444444</v>
      </c>
      <c r="K6155" s="3" t="str">
        <f>IF(AND(I6155&lt;=TIME(9,0,0),J6155&gt;=TIME(14,0,0),I6155&lt;&gt;""),"",IF(AND(I6155&gt;=TIME(9,1,0),I6155&lt;=TIME(9,10,0)),"تأخير",IF(AND(I6155&gt;=TIME(9,11,0),I6155&lt;=TIME(12,0,0),I6155&lt;&gt;""),"إذن ص",IF(AND(J6155&lt;TIME(14,0,0), J6155&lt;&gt;"",J6155&gt;=TIME(11,0,0)),"إذن م",IF(AND(OR(I6155="",J6155="",I6155=J6155,I6155&gt;TIME(12,0,0),J6155&lt;TIME(11,0,0)),AND(E6155&lt;&gt;"Friday")),"غائب","")))))</f>
        <v/>
      </c>
      <c r="L6155" s="11">
        <f t="shared" si="1213"/>
        <v>1</v>
      </c>
      <c r="M6155" s="11">
        <f t="shared" si="1214"/>
        <v>0</v>
      </c>
      <c r="N6155" s="11">
        <f t="shared" si="1215"/>
        <v>0</v>
      </c>
      <c r="O6155" s="11">
        <f t="shared" si="1216"/>
        <v>0</v>
      </c>
      <c r="P6155" s="11">
        <f t="shared" si="1217"/>
        <v>0</v>
      </c>
      <c r="Q6155" s="11">
        <f t="shared" si="1218"/>
        <v>0</v>
      </c>
      <c r="R6155" s="11">
        <f t="shared" si="1219"/>
        <v>0</v>
      </c>
      <c r="S6155" s="11">
        <f t="shared" si="1220"/>
        <v>0</v>
      </c>
      <c r="T6155" t="str">
        <f t="shared" si="1221"/>
        <v>إضافى كامل</v>
      </c>
    </row>
    <row r="6156" spans="1:20" x14ac:dyDescent="0.25">
      <c r="A6156">
        <v>155</v>
      </c>
      <c r="B6156">
        <v>29139</v>
      </c>
      <c r="C6156" t="s">
        <v>570</v>
      </c>
      <c r="D6156" s="8">
        <v>45601</v>
      </c>
      <c r="E6156" t="s">
        <v>22</v>
      </c>
      <c r="F6156">
        <v>1</v>
      </c>
      <c r="G6156" s="9" t="s">
        <v>16</v>
      </c>
      <c r="H6156" s="10"/>
      <c r="I6156" s="12"/>
      <c r="J6156" s="12"/>
      <c r="K6156" s="3" t="s">
        <v>566</v>
      </c>
      <c r="L6156" s="11">
        <f t="shared" si="1213"/>
        <v>1</v>
      </c>
      <c r="M6156" s="11">
        <f t="shared" si="1214"/>
        <v>0</v>
      </c>
      <c r="N6156" s="11">
        <f t="shared" si="1215"/>
        <v>0</v>
      </c>
      <c r="O6156" s="11">
        <f t="shared" si="1216"/>
        <v>0</v>
      </c>
      <c r="P6156" s="11">
        <f t="shared" si="1217"/>
        <v>0</v>
      </c>
      <c r="Q6156" s="11">
        <f t="shared" si="1218"/>
        <v>0</v>
      </c>
      <c r="R6156" s="11">
        <f t="shared" si="1219"/>
        <v>0</v>
      </c>
      <c r="S6156" s="11">
        <f t="shared" si="1220"/>
        <v>0</v>
      </c>
      <c r="T6156" t="str">
        <f t="shared" si="1221"/>
        <v>إضافى كامل</v>
      </c>
    </row>
    <row r="6157" spans="1:20" x14ac:dyDescent="0.25">
      <c r="A6157">
        <v>155</v>
      </c>
      <c r="B6157">
        <v>29139</v>
      </c>
      <c r="C6157" t="s">
        <v>570</v>
      </c>
      <c r="D6157" s="8">
        <v>45602</v>
      </c>
      <c r="E6157" t="s">
        <v>23</v>
      </c>
      <c r="F6157">
        <v>1</v>
      </c>
      <c r="G6157" s="9" t="s">
        <v>16</v>
      </c>
      <c r="H6157" s="10"/>
      <c r="I6157" s="12"/>
      <c r="J6157" s="12"/>
      <c r="K6157" s="3" t="s">
        <v>566</v>
      </c>
      <c r="L6157" s="11">
        <f t="shared" si="1213"/>
        <v>1</v>
      </c>
      <c r="M6157" s="11">
        <f t="shared" si="1214"/>
        <v>0</v>
      </c>
      <c r="N6157" s="11">
        <f t="shared" si="1215"/>
        <v>0</v>
      </c>
      <c r="O6157" s="11">
        <f t="shared" si="1216"/>
        <v>0</v>
      </c>
      <c r="P6157" s="11">
        <f t="shared" si="1217"/>
        <v>0</v>
      </c>
      <c r="Q6157" s="11">
        <f t="shared" si="1218"/>
        <v>0</v>
      </c>
      <c r="R6157" s="11">
        <f t="shared" si="1219"/>
        <v>0</v>
      </c>
      <c r="S6157" s="11">
        <f t="shared" si="1220"/>
        <v>0</v>
      </c>
      <c r="T6157" t="str">
        <f t="shared" si="1221"/>
        <v>إضافى كامل</v>
      </c>
    </row>
    <row r="6158" spans="1:20" x14ac:dyDescent="0.25">
      <c r="A6158">
        <v>155</v>
      </c>
      <c r="B6158">
        <v>29139</v>
      </c>
      <c r="C6158" t="s">
        <v>570</v>
      </c>
      <c r="D6158" s="8">
        <v>45603</v>
      </c>
      <c r="E6158" t="s">
        <v>24</v>
      </c>
      <c r="F6158">
        <v>1</v>
      </c>
      <c r="G6158" s="9" t="s">
        <v>16</v>
      </c>
      <c r="H6158" s="10"/>
      <c r="I6158" s="12">
        <v>0.32909722222222221</v>
      </c>
      <c r="J6158" s="12">
        <v>0.71489583333333329</v>
      </c>
      <c r="K6158" s="3" t="str">
        <f>IF(AND(I6158&lt;=TIME(9,0,0),J6158&gt;=TIME(14,0,0),I6158&lt;&gt;""),"",IF(AND(I6158&gt;=TIME(9,1,0),I6158&lt;=TIME(9,10,0)),"تأخير",IF(AND(I6158&gt;=TIME(9,11,0),I6158&lt;=TIME(12,0,0),I6158&lt;&gt;""),"إذن ص",IF(AND(J6158&lt;TIME(14,0,0), J6158&lt;&gt;"",J6158&gt;=TIME(11,0,0)),"إذن م",IF(AND(OR(I6158="",J6158="",I6158=J6158,I6158&gt;TIME(12,0,0),J6158&lt;TIME(11,0,0)),AND(E6158&lt;&gt;"Friday")),"غائب","")))))</f>
        <v/>
      </c>
      <c r="L6158" s="11">
        <f t="shared" si="1213"/>
        <v>1</v>
      </c>
      <c r="M6158" s="11">
        <f t="shared" si="1214"/>
        <v>0</v>
      </c>
      <c r="N6158" s="11">
        <f t="shared" si="1215"/>
        <v>0</v>
      </c>
      <c r="O6158" s="11">
        <f t="shared" si="1216"/>
        <v>0</v>
      </c>
      <c r="P6158" s="11">
        <f t="shared" si="1217"/>
        <v>0</v>
      </c>
      <c r="Q6158" s="11">
        <f t="shared" si="1218"/>
        <v>0</v>
      </c>
      <c r="R6158" s="11">
        <f t="shared" si="1219"/>
        <v>0</v>
      </c>
      <c r="S6158" s="11">
        <f t="shared" si="1220"/>
        <v>0</v>
      </c>
      <c r="T6158" t="str">
        <f t="shared" si="1221"/>
        <v>إضافى كامل</v>
      </c>
    </row>
    <row r="6159" spans="1:20" x14ac:dyDescent="0.25">
      <c r="A6159">
        <v>155</v>
      </c>
      <c r="B6159">
        <v>29139</v>
      </c>
      <c r="C6159" t="s">
        <v>570</v>
      </c>
      <c r="D6159" s="8">
        <v>45604</v>
      </c>
      <c r="E6159" t="s">
        <v>15</v>
      </c>
      <c r="F6159">
        <v>1</v>
      </c>
      <c r="G6159" s="9" t="s">
        <v>16</v>
      </c>
      <c r="H6159" s="10"/>
      <c r="L6159" s="11">
        <f t="shared" si="1213"/>
        <v>1</v>
      </c>
      <c r="M6159" s="11">
        <f t="shared" si="1214"/>
        <v>0</v>
      </c>
      <c r="N6159" s="11">
        <f t="shared" si="1215"/>
        <v>0</v>
      </c>
      <c r="O6159" s="11">
        <f t="shared" si="1216"/>
        <v>0</v>
      </c>
      <c r="P6159" s="11">
        <f t="shared" si="1217"/>
        <v>0</v>
      </c>
      <c r="Q6159" s="11">
        <f t="shared" si="1218"/>
        <v>0</v>
      </c>
      <c r="R6159" s="11">
        <f t="shared" si="1219"/>
        <v>0</v>
      </c>
      <c r="S6159" s="11">
        <f t="shared" si="1220"/>
        <v>0</v>
      </c>
      <c r="T6159" t="str">
        <f t="shared" si="1221"/>
        <v>إضافى كامل</v>
      </c>
    </row>
    <row r="6160" spans="1:20" x14ac:dyDescent="0.25">
      <c r="A6160">
        <v>155</v>
      </c>
      <c r="B6160">
        <v>29139</v>
      </c>
      <c r="C6160" t="s">
        <v>570</v>
      </c>
      <c r="D6160" s="8">
        <v>45605</v>
      </c>
      <c r="E6160" t="s">
        <v>18</v>
      </c>
      <c r="F6160">
        <v>1</v>
      </c>
      <c r="G6160" s="9" t="s">
        <v>16</v>
      </c>
      <c r="H6160" s="10"/>
      <c r="K6160" s="3" t="s">
        <v>19</v>
      </c>
      <c r="L6160" s="11">
        <f t="shared" si="1213"/>
        <v>1</v>
      </c>
      <c r="M6160" s="11">
        <f t="shared" si="1214"/>
        <v>0</v>
      </c>
      <c r="N6160" s="11">
        <f t="shared" si="1215"/>
        <v>0</v>
      </c>
      <c r="O6160" s="11">
        <f t="shared" si="1216"/>
        <v>0</v>
      </c>
      <c r="P6160" s="11">
        <f t="shared" si="1217"/>
        <v>0</v>
      </c>
      <c r="Q6160" s="11">
        <f t="shared" si="1218"/>
        <v>0</v>
      </c>
      <c r="R6160" s="11">
        <f t="shared" si="1219"/>
        <v>0</v>
      </c>
      <c r="S6160" s="11">
        <f t="shared" si="1220"/>
        <v>0</v>
      </c>
      <c r="T6160" t="str">
        <f t="shared" si="1221"/>
        <v>إضافى كامل</v>
      </c>
    </row>
    <row r="6161" spans="1:20" x14ac:dyDescent="0.25">
      <c r="A6161">
        <v>155</v>
      </c>
      <c r="B6161">
        <v>29139</v>
      </c>
      <c r="C6161" t="s">
        <v>570</v>
      </c>
      <c r="D6161" s="8">
        <v>45606</v>
      </c>
      <c r="E6161" t="s">
        <v>20</v>
      </c>
      <c r="F6161">
        <v>1</v>
      </c>
      <c r="G6161" s="9" t="s">
        <v>16</v>
      </c>
      <c r="H6161" s="10"/>
      <c r="I6161" s="12">
        <v>0.33940972222222221</v>
      </c>
      <c r="J6161" s="12">
        <v>0.76023148148148145</v>
      </c>
      <c r="L6161" s="11">
        <f t="shared" si="1213"/>
        <v>1</v>
      </c>
      <c r="M6161" s="11">
        <f t="shared" si="1214"/>
        <v>0</v>
      </c>
      <c r="N6161" s="11">
        <f t="shared" si="1215"/>
        <v>0</v>
      </c>
      <c r="O6161" s="11">
        <f t="shared" si="1216"/>
        <v>0</v>
      </c>
      <c r="P6161" s="11">
        <f t="shared" si="1217"/>
        <v>0</v>
      </c>
      <c r="Q6161" s="11">
        <f t="shared" si="1218"/>
        <v>0</v>
      </c>
      <c r="R6161" s="11">
        <f t="shared" si="1219"/>
        <v>0</v>
      </c>
      <c r="S6161" s="11">
        <f t="shared" si="1220"/>
        <v>0</v>
      </c>
      <c r="T6161" t="str">
        <f t="shared" si="1221"/>
        <v>إضافى كامل</v>
      </c>
    </row>
    <row r="6162" spans="1:20" x14ac:dyDescent="0.25">
      <c r="A6162">
        <v>155</v>
      </c>
      <c r="B6162">
        <v>29139</v>
      </c>
      <c r="C6162" t="s">
        <v>570</v>
      </c>
      <c r="D6162" s="8">
        <v>45607</v>
      </c>
      <c r="E6162" t="s">
        <v>21</v>
      </c>
      <c r="F6162">
        <v>1</v>
      </c>
      <c r="G6162" s="9" t="s">
        <v>16</v>
      </c>
      <c r="H6162" s="10"/>
      <c r="I6162" s="12">
        <v>0.33011574074074074</v>
      </c>
      <c r="J6162" s="12">
        <v>0.74709490740740736</v>
      </c>
      <c r="L6162" s="11">
        <f t="shared" si="1213"/>
        <v>1</v>
      </c>
      <c r="M6162" s="11">
        <f t="shared" si="1214"/>
        <v>0</v>
      </c>
      <c r="N6162" s="11">
        <f t="shared" si="1215"/>
        <v>0</v>
      </c>
      <c r="O6162" s="11">
        <f t="shared" si="1216"/>
        <v>0</v>
      </c>
      <c r="P6162" s="11">
        <f t="shared" si="1217"/>
        <v>0</v>
      </c>
      <c r="Q6162" s="11">
        <f t="shared" si="1218"/>
        <v>0</v>
      </c>
      <c r="R6162" s="11">
        <f t="shared" si="1219"/>
        <v>0</v>
      </c>
      <c r="S6162" s="11">
        <f t="shared" si="1220"/>
        <v>0</v>
      </c>
      <c r="T6162" t="str">
        <f t="shared" si="1221"/>
        <v>إضافى كامل</v>
      </c>
    </row>
    <row r="6163" spans="1:20" x14ac:dyDescent="0.25">
      <c r="A6163">
        <v>155</v>
      </c>
      <c r="B6163">
        <v>29139</v>
      </c>
      <c r="C6163" t="s">
        <v>570</v>
      </c>
      <c r="D6163" s="8">
        <v>45608</v>
      </c>
      <c r="E6163" t="s">
        <v>22</v>
      </c>
      <c r="F6163">
        <v>1</v>
      </c>
      <c r="G6163" s="9" t="s">
        <v>16</v>
      </c>
      <c r="H6163" s="10"/>
      <c r="K6163" s="3" t="s">
        <v>566</v>
      </c>
      <c r="L6163" s="11">
        <f t="shared" si="1213"/>
        <v>1</v>
      </c>
      <c r="M6163" s="11">
        <f t="shared" si="1214"/>
        <v>0</v>
      </c>
      <c r="N6163" s="11">
        <f t="shared" si="1215"/>
        <v>0</v>
      </c>
      <c r="O6163" s="11">
        <f t="shared" si="1216"/>
        <v>0</v>
      </c>
      <c r="P6163" s="11">
        <f t="shared" si="1217"/>
        <v>0</v>
      </c>
      <c r="Q6163" s="11">
        <f t="shared" si="1218"/>
        <v>0</v>
      </c>
      <c r="R6163" s="11">
        <f t="shared" si="1219"/>
        <v>0</v>
      </c>
      <c r="S6163" s="11">
        <f t="shared" si="1220"/>
        <v>0</v>
      </c>
      <c r="T6163" t="str">
        <f t="shared" si="1221"/>
        <v>إضافى كامل</v>
      </c>
    </row>
    <row r="6164" spans="1:20" x14ac:dyDescent="0.25">
      <c r="A6164">
        <v>155</v>
      </c>
      <c r="B6164">
        <v>29139</v>
      </c>
      <c r="C6164" t="s">
        <v>570</v>
      </c>
      <c r="D6164" s="8">
        <v>45609</v>
      </c>
      <c r="E6164" t="s">
        <v>23</v>
      </c>
      <c r="F6164">
        <v>1</v>
      </c>
      <c r="G6164" s="9" t="s">
        <v>16</v>
      </c>
      <c r="H6164" s="10"/>
      <c r="K6164" s="3" t="s">
        <v>566</v>
      </c>
      <c r="L6164" s="11">
        <f t="shared" si="1213"/>
        <v>1</v>
      </c>
      <c r="M6164" s="11">
        <f t="shared" si="1214"/>
        <v>0</v>
      </c>
      <c r="N6164" s="11">
        <f t="shared" si="1215"/>
        <v>0</v>
      </c>
      <c r="O6164" s="11">
        <f t="shared" si="1216"/>
        <v>0</v>
      </c>
      <c r="P6164" s="11">
        <f t="shared" si="1217"/>
        <v>0</v>
      </c>
      <c r="Q6164" s="11">
        <f t="shared" si="1218"/>
        <v>0</v>
      </c>
      <c r="R6164" s="11">
        <f t="shared" si="1219"/>
        <v>0</v>
      </c>
      <c r="S6164" s="11">
        <f t="shared" si="1220"/>
        <v>0</v>
      </c>
      <c r="T6164" t="str">
        <f t="shared" si="1221"/>
        <v>إضافى كامل</v>
      </c>
    </row>
    <row r="6165" spans="1:20" x14ac:dyDescent="0.25">
      <c r="A6165">
        <v>155</v>
      </c>
      <c r="B6165">
        <v>29139</v>
      </c>
      <c r="C6165" t="s">
        <v>570</v>
      </c>
      <c r="D6165" s="8">
        <v>45610</v>
      </c>
      <c r="E6165" t="s">
        <v>24</v>
      </c>
      <c r="F6165">
        <v>1</v>
      </c>
      <c r="G6165" s="9" t="s">
        <v>16</v>
      </c>
      <c r="H6165" s="10"/>
      <c r="I6165" s="12">
        <v>0.32724537037037038</v>
      </c>
      <c r="J6165" s="12">
        <v>0.69319444444444445</v>
      </c>
      <c r="L6165" s="11">
        <f t="shared" si="1213"/>
        <v>1</v>
      </c>
      <c r="M6165" s="11">
        <f t="shared" si="1214"/>
        <v>0</v>
      </c>
      <c r="N6165" s="11">
        <f t="shared" si="1215"/>
        <v>0</v>
      </c>
      <c r="O6165" s="11">
        <f t="shared" si="1216"/>
        <v>0</v>
      </c>
      <c r="P6165" s="11">
        <f t="shared" si="1217"/>
        <v>0</v>
      </c>
      <c r="Q6165" s="11">
        <f t="shared" si="1218"/>
        <v>0</v>
      </c>
      <c r="R6165" s="11">
        <f t="shared" si="1219"/>
        <v>0</v>
      </c>
      <c r="S6165" s="11">
        <f t="shared" si="1220"/>
        <v>0</v>
      </c>
      <c r="T6165" t="str">
        <f t="shared" si="1221"/>
        <v>إضافى كامل</v>
      </c>
    </row>
    <row r="6166" spans="1:20" x14ac:dyDescent="0.25">
      <c r="A6166">
        <v>155</v>
      </c>
      <c r="B6166">
        <v>29139</v>
      </c>
      <c r="C6166" t="s">
        <v>570</v>
      </c>
      <c r="D6166" s="8">
        <v>45611</v>
      </c>
      <c r="E6166" t="s">
        <v>15</v>
      </c>
      <c r="F6166">
        <v>1</v>
      </c>
      <c r="G6166" s="9" t="s">
        <v>16</v>
      </c>
      <c r="H6166" s="10"/>
      <c r="L6166" s="11">
        <f t="shared" si="1213"/>
        <v>1</v>
      </c>
      <c r="M6166" s="11">
        <f t="shared" si="1214"/>
        <v>0</v>
      </c>
      <c r="N6166" s="11">
        <f t="shared" si="1215"/>
        <v>0</v>
      </c>
      <c r="O6166" s="11">
        <f t="shared" si="1216"/>
        <v>0</v>
      </c>
      <c r="P6166" s="11">
        <f t="shared" si="1217"/>
        <v>0</v>
      </c>
      <c r="Q6166" s="11">
        <f t="shared" si="1218"/>
        <v>0</v>
      </c>
      <c r="R6166" s="11">
        <f t="shared" si="1219"/>
        <v>0</v>
      </c>
      <c r="S6166" s="11">
        <f t="shared" si="1220"/>
        <v>0</v>
      </c>
      <c r="T6166" t="str">
        <f t="shared" si="1221"/>
        <v>إضافى كامل</v>
      </c>
    </row>
    <row r="6167" spans="1:20" x14ac:dyDescent="0.25">
      <c r="A6167">
        <v>155</v>
      </c>
      <c r="B6167">
        <v>29139</v>
      </c>
      <c r="C6167" t="s">
        <v>570</v>
      </c>
      <c r="D6167" s="8">
        <v>45612</v>
      </c>
      <c r="E6167" t="s">
        <v>18</v>
      </c>
      <c r="F6167">
        <v>1</v>
      </c>
      <c r="G6167" s="9" t="s">
        <v>16</v>
      </c>
      <c r="H6167" s="10"/>
      <c r="K6167" s="3" t="s">
        <v>19</v>
      </c>
      <c r="L6167" s="11">
        <f t="shared" si="1213"/>
        <v>1</v>
      </c>
      <c r="M6167" s="11">
        <f t="shared" si="1214"/>
        <v>0</v>
      </c>
      <c r="N6167" s="11">
        <f t="shared" si="1215"/>
        <v>0</v>
      </c>
      <c r="O6167" s="11">
        <f t="shared" si="1216"/>
        <v>0</v>
      </c>
      <c r="P6167" s="11">
        <f t="shared" si="1217"/>
        <v>0</v>
      </c>
      <c r="Q6167" s="11">
        <f t="shared" si="1218"/>
        <v>0</v>
      </c>
      <c r="R6167" s="11">
        <f t="shared" si="1219"/>
        <v>0</v>
      </c>
      <c r="S6167" s="11">
        <f t="shared" si="1220"/>
        <v>0</v>
      </c>
      <c r="T6167" t="str">
        <f t="shared" si="1221"/>
        <v>إضافى كامل</v>
      </c>
    </row>
    <row r="6168" spans="1:20" x14ac:dyDescent="0.25">
      <c r="A6168">
        <v>155</v>
      </c>
      <c r="B6168">
        <v>29139</v>
      </c>
      <c r="C6168" t="s">
        <v>570</v>
      </c>
      <c r="D6168" s="8">
        <v>45613</v>
      </c>
      <c r="E6168" t="s">
        <v>20</v>
      </c>
      <c r="F6168">
        <v>1</v>
      </c>
      <c r="G6168" s="9" t="s">
        <v>16</v>
      </c>
      <c r="H6168" s="10"/>
      <c r="I6168" s="12">
        <v>0.35162037037037036</v>
      </c>
      <c r="J6168" s="12">
        <v>0.73077546296296292</v>
      </c>
      <c r="L6168" s="11">
        <f t="shared" si="1213"/>
        <v>1</v>
      </c>
      <c r="M6168" s="11">
        <f t="shared" si="1214"/>
        <v>0</v>
      </c>
      <c r="N6168" s="11">
        <f t="shared" si="1215"/>
        <v>0</v>
      </c>
      <c r="O6168" s="11">
        <f t="shared" si="1216"/>
        <v>0</v>
      </c>
      <c r="P6168" s="11">
        <f t="shared" si="1217"/>
        <v>0</v>
      </c>
      <c r="Q6168" s="11">
        <f t="shared" si="1218"/>
        <v>0</v>
      </c>
      <c r="R6168" s="11">
        <f t="shared" si="1219"/>
        <v>0</v>
      </c>
      <c r="S6168" s="11">
        <f t="shared" si="1220"/>
        <v>0</v>
      </c>
      <c r="T6168" t="str">
        <f t="shared" si="1221"/>
        <v>إضافى كامل</v>
      </c>
    </row>
    <row r="6169" spans="1:20" x14ac:dyDescent="0.25">
      <c r="A6169">
        <v>155</v>
      </c>
      <c r="B6169">
        <v>29139</v>
      </c>
      <c r="C6169" t="s">
        <v>570</v>
      </c>
      <c r="D6169" s="8">
        <v>45614</v>
      </c>
      <c r="E6169" t="s">
        <v>21</v>
      </c>
      <c r="F6169">
        <v>1</v>
      </c>
      <c r="G6169" s="9" t="s">
        <v>16</v>
      </c>
      <c r="H6169" s="10"/>
      <c r="I6169" s="12">
        <v>0.33456018518518521</v>
      </c>
      <c r="J6169" s="12">
        <v>0.75696759259259261</v>
      </c>
      <c r="L6169" s="11">
        <f t="shared" si="1213"/>
        <v>1</v>
      </c>
      <c r="M6169" s="11">
        <f t="shared" si="1214"/>
        <v>0</v>
      </c>
      <c r="N6169" s="11">
        <f t="shared" si="1215"/>
        <v>0</v>
      </c>
      <c r="O6169" s="11">
        <f t="shared" si="1216"/>
        <v>0</v>
      </c>
      <c r="P6169" s="11">
        <f t="shared" si="1217"/>
        <v>0</v>
      </c>
      <c r="Q6169" s="11">
        <f t="shared" si="1218"/>
        <v>0</v>
      </c>
      <c r="R6169" s="11">
        <f t="shared" si="1219"/>
        <v>0</v>
      </c>
      <c r="S6169" s="11">
        <f t="shared" si="1220"/>
        <v>0</v>
      </c>
      <c r="T6169" t="str">
        <f t="shared" si="1221"/>
        <v>إضافى كامل</v>
      </c>
    </row>
    <row r="6170" spans="1:20" x14ac:dyDescent="0.25">
      <c r="A6170">
        <v>155</v>
      </c>
      <c r="B6170">
        <v>29139</v>
      </c>
      <c r="C6170" t="s">
        <v>570</v>
      </c>
      <c r="D6170" s="8">
        <v>45615</v>
      </c>
      <c r="E6170" t="s">
        <v>22</v>
      </c>
      <c r="F6170">
        <v>1</v>
      </c>
      <c r="G6170" s="9" t="s">
        <v>16</v>
      </c>
      <c r="H6170" s="10"/>
      <c r="K6170" s="3" t="s">
        <v>566</v>
      </c>
      <c r="L6170" s="11">
        <f t="shared" si="1213"/>
        <v>1</v>
      </c>
      <c r="M6170" s="11">
        <f t="shared" si="1214"/>
        <v>0</v>
      </c>
      <c r="N6170" s="11">
        <f t="shared" si="1215"/>
        <v>0</v>
      </c>
      <c r="O6170" s="11">
        <f t="shared" si="1216"/>
        <v>0</v>
      </c>
      <c r="P6170" s="11">
        <f t="shared" si="1217"/>
        <v>0</v>
      </c>
      <c r="Q6170" s="11">
        <f t="shared" si="1218"/>
        <v>0</v>
      </c>
      <c r="R6170" s="11">
        <f t="shared" si="1219"/>
        <v>0</v>
      </c>
      <c r="S6170" s="11">
        <f t="shared" si="1220"/>
        <v>0</v>
      </c>
      <c r="T6170" t="str">
        <f t="shared" si="1221"/>
        <v>إضافى كامل</v>
      </c>
    </row>
    <row r="6171" spans="1:20" x14ac:dyDescent="0.25">
      <c r="A6171">
        <v>155</v>
      </c>
      <c r="B6171">
        <v>29139</v>
      </c>
      <c r="C6171" t="s">
        <v>570</v>
      </c>
      <c r="D6171" s="8">
        <v>45616</v>
      </c>
      <c r="E6171" t="s">
        <v>23</v>
      </c>
      <c r="F6171">
        <v>1</v>
      </c>
      <c r="G6171" s="9" t="s">
        <v>16</v>
      </c>
      <c r="H6171" s="10"/>
      <c r="K6171" s="3" t="s">
        <v>566</v>
      </c>
      <c r="L6171" s="11">
        <f t="shared" si="1213"/>
        <v>1</v>
      </c>
      <c r="M6171" s="11">
        <f t="shared" si="1214"/>
        <v>0</v>
      </c>
      <c r="N6171" s="11">
        <f t="shared" si="1215"/>
        <v>0</v>
      </c>
      <c r="O6171" s="11">
        <f t="shared" si="1216"/>
        <v>0</v>
      </c>
      <c r="P6171" s="11">
        <f t="shared" si="1217"/>
        <v>0</v>
      </c>
      <c r="Q6171" s="11">
        <f t="shared" si="1218"/>
        <v>0</v>
      </c>
      <c r="R6171" s="11">
        <f t="shared" si="1219"/>
        <v>0</v>
      </c>
      <c r="S6171" s="11">
        <f t="shared" si="1220"/>
        <v>0</v>
      </c>
      <c r="T6171" t="str">
        <f t="shared" si="1221"/>
        <v>إضافى كامل</v>
      </c>
    </row>
    <row r="6172" spans="1:20" x14ac:dyDescent="0.25">
      <c r="A6172">
        <v>155</v>
      </c>
      <c r="B6172">
        <v>29139</v>
      </c>
      <c r="C6172" t="s">
        <v>570</v>
      </c>
      <c r="D6172" s="8">
        <v>45617</v>
      </c>
      <c r="E6172" t="s">
        <v>24</v>
      </c>
      <c r="F6172">
        <v>1</v>
      </c>
      <c r="G6172" s="9" t="s">
        <v>16</v>
      </c>
      <c r="H6172" s="10"/>
      <c r="I6172" s="12">
        <v>0.31710648148148146</v>
      </c>
      <c r="J6172" s="12">
        <v>0.58763888888888893</v>
      </c>
      <c r="L6172" s="11">
        <f t="shared" si="1213"/>
        <v>1</v>
      </c>
      <c r="M6172" s="11">
        <f t="shared" si="1214"/>
        <v>0</v>
      </c>
      <c r="N6172" s="11">
        <f t="shared" si="1215"/>
        <v>0</v>
      </c>
      <c r="O6172" s="11">
        <f t="shared" si="1216"/>
        <v>0</v>
      </c>
      <c r="P6172" s="11">
        <f t="shared" si="1217"/>
        <v>0</v>
      </c>
      <c r="Q6172" s="11">
        <f t="shared" si="1218"/>
        <v>0</v>
      </c>
      <c r="R6172" s="11">
        <f t="shared" si="1219"/>
        <v>0</v>
      </c>
      <c r="S6172" s="11">
        <f t="shared" si="1220"/>
        <v>0</v>
      </c>
      <c r="T6172" t="str">
        <f t="shared" si="1221"/>
        <v>إضافى كامل</v>
      </c>
    </row>
    <row r="6173" spans="1:20" x14ac:dyDescent="0.25">
      <c r="A6173">
        <v>155</v>
      </c>
      <c r="B6173">
        <v>29139</v>
      </c>
      <c r="C6173" t="s">
        <v>570</v>
      </c>
      <c r="D6173" s="8">
        <v>45618</v>
      </c>
      <c r="E6173" t="s">
        <v>15</v>
      </c>
      <c r="F6173">
        <v>1</v>
      </c>
      <c r="G6173" s="9" t="s">
        <v>16</v>
      </c>
      <c r="H6173" s="10"/>
      <c r="L6173" s="11">
        <f t="shared" si="1213"/>
        <v>1</v>
      </c>
      <c r="M6173" s="11">
        <f t="shared" si="1214"/>
        <v>0</v>
      </c>
      <c r="N6173" s="11">
        <f t="shared" si="1215"/>
        <v>0</v>
      </c>
      <c r="O6173" s="11">
        <f t="shared" si="1216"/>
        <v>0</v>
      </c>
      <c r="P6173" s="11">
        <f t="shared" si="1217"/>
        <v>0</v>
      </c>
      <c r="Q6173" s="11">
        <f t="shared" si="1218"/>
        <v>0</v>
      </c>
      <c r="R6173" s="11">
        <f t="shared" si="1219"/>
        <v>0</v>
      </c>
      <c r="S6173" s="11">
        <f t="shared" si="1220"/>
        <v>0</v>
      </c>
      <c r="T6173" t="str">
        <f t="shared" si="1221"/>
        <v>إضافى كامل</v>
      </c>
    </row>
    <row r="6174" spans="1:20" x14ac:dyDescent="0.25">
      <c r="A6174">
        <v>155</v>
      </c>
      <c r="B6174">
        <v>29139</v>
      </c>
      <c r="C6174" t="s">
        <v>570</v>
      </c>
      <c r="D6174" s="8">
        <v>45619</v>
      </c>
      <c r="E6174" t="s">
        <v>18</v>
      </c>
      <c r="F6174">
        <v>1</v>
      </c>
      <c r="G6174" s="9" t="s">
        <v>16</v>
      </c>
      <c r="H6174" s="10"/>
      <c r="K6174" s="3" t="s">
        <v>19</v>
      </c>
      <c r="L6174" s="11">
        <f t="shared" si="1213"/>
        <v>1</v>
      </c>
      <c r="M6174" s="11">
        <f t="shared" si="1214"/>
        <v>0</v>
      </c>
      <c r="N6174" s="11">
        <f t="shared" si="1215"/>
        <v>0</v>
      </c>
      <c r="O6174" s="11">
        <f t="shared" si="1216"/>
        <v>0</v>
      </c>
      <c r="P6174" s="11">
        <f t="shared" si="1217"/>
        <v>0</v>
      </c>
      <c r="Q6174" s="11">
        <f t="shared" si="1218"/>
        <v>0</v>
      </c>
      <c r="R6174" s="11">
        <f t="shared" si="1219"/>
        <v>0</v>
      </c>
      <c r="S6174" s="11">
        <f t="shared" si="1220"/>
        <v>0</v>
      </c>
      <c r="T6174" t="str">
        <f t="shared" si="1221"/>
        <v>إضافى كامل</v>
      </c>
    </row>
    <row r="6175" spans="1:20" x14ac:dyDescent="0.25">
      <c r="A6175">
        <v>155</v>
      </c>
      <c r="B6175">
        <v>29139</v>
      </c>
      <c r="C6175" t="s">
        <v>570</v>
      </c>
      <c r="D6175" s="8">
        <v>45620</v>
      </c>
      <c r="E6175" t="s">
        <v>20</v>
      </c>
      <c r="F6175">
        <v>1</v>
      </c>
      <c r="G6175" s="9" t="s">
        <v>16</v>
      </c>
      <c r="H6175" s="10"/>
      <c r="I6175" s="12">
        <v>0.35395833333333332</v>
      </c>
      <c r="J6175" s="12">
        <v>0.75138888888888888</v>
      </c>
      <c r="L6175" s="11">
        <f t="shared" si="1213"/>
        <v>1</v>
      </c>
      <c r="M6175" s="11">
        <f t="shared" si="1214"/>
        <v>0</v>
      </c>
      <c r="N6175" s="11">
        <f t="shared" si="1215"/>
        <v>0</v>
      </c>
      <c r="O6175" s="11">
        <f t="shared" si="1216"/>
        <v>0</v>
      </c>
      <c r="P6175" s="11">
        <f t="shared" si="1217"/>
        <v>0</v>
      </c>
      <c r="Q6175" s="11">
        <f t="shared" si="1218"/>
        <v>0</v>
      </c>
      <c r="R6175" s="11">
        <f t="shared" si="1219"/>
        <v>0</v>
      </c>
      <c r="S6175" s="11">
        <f t="shared" si="1220"/>
        <v>0</v>
      </c>
      <c r="T6175" t="str">
        <f t="shared" si="1221"/>
        <v>إضافى كامل</v>
      </c>
    </row>
    <row r="6176" spans="1:20" x14ac:dyDescent="0.25">
      <c r="A6176">
        <v>155</v>
      </c>
      <c r="B6176">
        <v>29139</v>
      </c>
      <c r="C6176" t="s">
        <v>570</v>
      </c>
      <c r="D6176" s="8">
        <v>45621</v>
      </c>
      <c r="E6176" t="s">
        <v>21</v>
      </c>
      <c r="F6176">
        <v>1</v>
      </c>
      <c r="G6176" s="9" t="s">
        <v>16</v>
      </c>
      <c r="H6176" s="10"/>
      <c r="I6176" s="12">
        <v>0.33309027777777778</v>
      </c>
      <c r="J6176" s="12">
        <v>0.7133680555555556</v>
      </c>
      <c r="L6176" s="11">
        <f t="shared" si="1213"/>
        <v>1</v>
      </c>
      <c r="M6176" s="11">
        <f t="shared" si="1214"/>
        <v>0</v>
      </c>
      <c r="N6176" s="11">
        <f t="shared" si="1215"/>
        <v>0</v>
      </c>
      <c r="O6176" s="11">
        <f t="shared" si="1216"/>
        <v>0</v>
      </c>
      <c r="P6176" s="11">
        <f t="shared" si="1217"/>
        <v>0</v>
      </c>
      <c r="Q6176" s="11">
        <f t="shared" si="1218"/>
        <v>0</v>
      </c>
      <c r="R6176" s="11">
        <f t="shared" si="1219"/>
        <v>0</v>
      </c>
      <c r="S6176" s="11">
        <f t="shared" si="1220"/>
        <v>0</v>
      </c>
      <c r="T6176" t="str">
        <f t="shared" si="1221"/>
        <v>إضافى كامل</v>
      </c>
    </row>
    <row r="6177" spans="1:20" x14ac:dyDescent="0.25">
      <c r="A6177">
        <v>155</v>
      </c>
      <c r="B6177">
        <v>29139</v>
      </c>
      <c r="C6177" t="s">
        <v>570</v>
      </c>
      <c r="D6177" s="8">
        <v>45622</v>
      </c>
      <c r="E6177" t="s">
        <v>22</v>
      </c>
      <c r="F6177">
        <v>1</v>
      </c>
      <c r="G6177" s="9" t="s">
        <v>16</v>
      </c>
      <c r="H6177" s="10"/>
      <c r="K6177" s="3" t="s">
        <v>566</v>
      </c>
      <c r="L6177" s="11">
        <f t="shared" si="1213"/>
        <v>1</v>
      </c>
      <c r="M6177" s="11">
        <f t="shared" si="1214"/>
        <v>0</v>
      </c>
      <c r="N6177" s="11">
        <f t="shared" si="1215"/>
        <v>0</v>
      </c>
      <c r="O6177" s="11">
        <f t="shared" si="1216"/>
        <v>0</v>
      </c>
      <c r="P6177" s="11">
        <f t="shared" si="1217"/>
        <v>0</v>
      </c>
      <c r="Q6177" s="11">
        <f t="shared" si="1218"/>
        <v>0</v>
      </c>
      <c r="R6177" s="11">
        <f t="shared" si="1219"/>
        <v>0</v>
      </c>
      <c r="S6177" s="11">
        <f t="shared" si="1220"/>
        <v>0</v>
      </c>
      <c r="T6177" t="str">
        <f t="shared" si="1221"/>
        <v>إضافى كامل</v>
      </c>
    </row>
    <row r="6178" spans="1:20" x14ac:dyDescent="0.25">
      <c r="A6178">
        <v>155</v>
      </c>
      <c r="B6178">
        <v>29139</v>
      </c>
      <c r="C6178" t="s">
        <v>570</v>
      </c>
      <c r="D6178" s="8">
        <v>45623</v>
      </c>
      <c r="E6178" t="s">
        <v>23</v>
      </c>
      <c r="F6178">
        <v>1</v>
      </c>
      <c r="G6178" s="9" t="s">
        <v>16</v>
      </c>
      <c r="H6178" s="10"/>
      <c r="K6178" s="3" t="s">
        <v>566</v>
      </c>
      <c r="L6178" s="11">
        <f t="shared" si="1213"/>
        <v>1</v>
      </c>
      <c r="M6178" s="11">
        <f t="shared" si="1214"/>
        <v>0</v>
      </c>
      <c r="N6178" s="11">
        <f t="shared" si="1215"/>
        <v>0</v>
      </c>
      <c r="O6178" s="11">
        <f t="shared" si="1216"/>
        <v>0</v>
      </c>
      <c r="P6178" s="11">
        <f t="shared" si="1217"/>
        <v>0</v>
      </c>
      <c r="Q6178" s="11">
        <f t="shared" si="1218"/>
        <v>0</v>
      </c>
      <c r="R6178" s="11">
        <f t="shared" si="1219"/>
        <v>0</v>
      </c>
      <c r="S6178" s="11">
        <f t="shared" si="1220"/>
        <v>0</v>
      </c>
      <c r="T6178" t="str">
        <f t="shared" si="1221"/>
        <v>إضافى كامل</v>
      </c>
    </row>
    <row r="6179" spans="1:20" x14ac:dyDescent="0.25">
      <c r="A6179">
        <v>155</v>
      </c>
      <c r="B6179">
        <v>29139</v>
      </c>
      <c r="C6179" t="s">
        <v>570</v>
      </c>
      <c r="D6179" s="8">
        <v>45624</v>
      </c>
      <c r="E6179" t="s">
        <v>24</v>
      </c>
      <c r="F6179">
        <v>1</v>
      </c>
      <c r="G6179" s="9" t="s">
        <v>16</v>
      </c>
      <c r="H6179" s="10"/>
      <c r="I6179" s="12">
        <v>0.33393518518518517</v>
      </c>
      <c r="J6179" s="12">
        <v>0.58770833333333339</v>
      </c>
      <c r="L6179" s="11">
        <f t="shared" si="1213"/>
        <v>1</v>
      </c>
      <c r="M6179" s="11">
        <f t="shared" si="1214"/>
        <v>0</v>
      </c>
      <c r="N6179" s="11">
        <f t="shared" si="1215"/>
        <v>0</v>
      </c>
      <c r="O6179" s="11">
        <f t="shared" si="1216"/>
        <v>0</v>
      </c>
      <c r="P6179" s="11">
        <f t="shared" si="1217"/>
        <v>0</v>
      </c>
      <c r="Q6179" s="11">
        <f t="shared" si="1218"/>
        <v>0</v>
      </c>
      <c r="R6179" s="11">
        <f t="shared" si="1219"/>
        <v>0</v>
      </c>
      <c r="S6179" s="11">
        <f t="shared" si="1220"/>
        <v>0</v>
      </c>
      <c r="T6179" t="str">
        <f t="shared" si="1221"/>
        <v>إضافى كامل</v>
      </c>
    </row>
    <row r="6180" spans="1:20" x14ac:dyDescent="0.25">
      <c r="A6180">
        <v>155</v>
      </c>
      <c r="B6180">
        <v>29139</v>
      </c>
      <c r="C6180" t="s">
        <v>570</v>
      </c>
      <c r="D6180" s="8">
        <v>45625</v>
      </c>
      <c r="E6180" t="s">
        <v>15</v>
      </c>
      <c r="F6180">
        <v>1</v>
      </c>
      <c r="G6180" s="9" t="s">
        <v>16</v>
      </c>
      <c r="H6180" s="10"/>
      <c r="L6180" s="11">
        <f t="shared" si="1213"/>
        <v>1</v>
      </c>
      <c r="M6180" s="11">
        <f t="shared" si="1214"/>
        <v>0</v>
      </c>
      <c r="N6180" s="11">
        <f t="shared" si="1215"/>
        <v>0</v>
      </c>
      <c r="O6180" s="11">
        <f t="shared" si="1216"/>
        <v>0</v>
      </c>
      <c r="P6180" s="11">
        <f t="shared" si="1217"/>
        <v>0</v>
      </c>
      <c r="Q6180" s="11">
        <f t="shared" si="1218"/>
        <v>0</v>
      </c>
      <c r="R6180" s="11">
        <f t="shared" si="1219"/>
        <v>0</v>
      </c>
      <c r="S6180" s="11">
        <f t="shared" si="1220"/>
        <v>0</v>
      </c>
      <c r="T6180" t="str">
        <f t="shared" si="1221"/>
        <v>إضافى كامل</v>
      </c>
    </row>
    <row r="6181" spans="1:20" x14ac:dyDescent="0.25">
      <c r="A6181">
        <v>155</v>
      </c>
      <c r="B6181">
        <v>29139</v>
      </c>
      <c r="C6181" t="s">
        <v>570</v>
      </c>
      <c r="D6181" s="8">
        <v>45626</v>
      </c>
      <c r="E6181" t="s">
        <v>18</v>
      </c>
      <c r="F6181">
        <v>1</v>
      </c>
      <c r="G6181" s="9" t="s">
        <v>16</v>
      </c>
      <c r="H6181" s="10"/>
      <c r="K6181" s="3" t="s">
        <v>19</v>
      </c>
      <c r="L6181" s="11">
        <f t="shared" si="1213"/>
        <v>1</v>
      </c>
      <c r="M6181" s="11">
        <f t="shared" si="1214"/>
        <v>0</v>
      </c>
      <c r="N6181" s="11">
        <f t="shared" si="1215"/>
        <v>0</v>
      </c>
      <c r="O6181" s="11">
        <f t="shared" si="1216"/>
        <v>0</v>
      </c>
      <c r="P6181" s="11">
        <f t="shared" si="1217"/>
        <v>0</v>
      </c>
      <c r="Q6181" s="11">
        <f t="shared" si="1218"/>
        <v>0</v>
      </c>
      <c r="R6181" s="11">
        <f t="shared" si="1219"/>
        <v>0</v>
      </c>
      <c r="S6181" s="11">
        <f t="shared" si="1220"/>
        <v>0</v>
      </c>
      <c r="T6181" t="str">
        <f t="shared" si="1221"/>
        <v>إضافى كامل</v>
      </c>
    </row>
    <row r="6182" spans="1:20" x14ac:dyDescent="0.25">
      <c r="A6182">
        <v>159</v>
      </c>
      <c r="B6182">
        <v>29156</v>
      </c>
      <c r="C6182" t="s">
        <v>571</v>
      </c>
      <c r="D6182" s="8">
        <v>45597</v>
      </c>
      <c r="E6182" t="s">
        <v>15</v>
      </c>
      <c r="F6182">
        <v>1</v>
      </c>
      <c r="G6182" s="9" t="s">
        <v>16</v>
      </c>
      <c r="H6182" s="10" t="s">
        <v>562</v>
      </c>
      <c r="L6182" s="11">
        <f t="shared" si="1213"/>
        <v>1</v>
      </c>
      <c r="M6182" s="11">
        <f t="shared" si="1214"/>
        <v>0</v>
      </c>
      <c r="N6182" s="11">
        <f t="shared" si="1215"/>
        <v>0</v>
      </c>
      <c r="O6182" s="11">
        <f t="shared" si="1216"/>
        <v>0</v>
      </c>
      <c r="P6182" s="11">
        <f t="shared" si="1217"/>
        <v>0</v>
      </c>
      <c r="Q6182" s="11">
        <f t="shared" si="1218"/>
        <v>0</v>
      </c>
      <c r="R6182" s="11">
        <f t="shared" si="1219"/>
        <v>0</v>
      </c>
      <c r="S6182" s="11">
        <f t="shared" si="1220"/>
        <v>0</v>
      </c>
      <c r="T6182" t="str">
        <f t="shared" si="1221"/>
        <v>إضافى كامل</v>
      </c>
    </row>
    <row r="6183" spans="1:20" x14ac:dyDescent="0.25">
      <c r="A6183">
        <v>159</v>
      </c>
      <c r="B6183">
        <v>29156</v>
      </c>
      <c r="C6183" t="s">
        <v>572</v>
      </c>
      <c r="D6183" s="8">
        <v>45598</v>
      </c>
      <c r="E6183" t="s">
        <v>18</v>
      </c>
      <c r="F6183">
        <v>1</v>
      </c>
      <c r="G6183" s="9" t="s">
        <v>16</v>
      </c>
      <c r="H6183" s="3"/>
      <c r="I6183" s="12"/>
      <c r="J6183" s="12"/>
      <c r="K6183" s="3" t="s">
        <v>19</v>
      </c>
      <c r="L6183" s="11">
        <f t="shared" si="1213"/>
        <v>1</v>
      </c>
      <c r="M6183" s="11">
        <f t="shared" si="1214"/>
        <v>0</v>
      </c>
      <c r="N6183" s="11">
        <f t="shared" si="1215"/>
        <v>0</v>
      </c>
      <c r="O6183" s="11">
        <f t="shared" si="1216"/>
        <v>0</v>
      </c>
      <c r="P6183" s="11">
        <f t="shared" si="1217"/>
        <v>0</v>
      </c>
      <c r="Q6183" s="11">
        <f t="shared" si="1218"/>
        <v>0</v>
      </c>
      <c r="R6183" s="11">
        <f t="shared" si="1219"/>
        <v>0</v>
      </c>
      <c r="S6183" s="11">
        <f t="shared" si="1220"/>
        <v>0</v>
      </c>
      <c r="T6183" t="str">
        <f t="shared" si="1221"/>
        <v>إضافى كامل</v>
      </c>
    </row>
    <row r="6184" spans="1:20" x14ac:dyDescent="0.25">
      <c r="A6184">
        <v>159</v>
      </c>
      <c r="B6184">
        <v>29156</v>
      </c>
      <c r="C6184" t="s">
        <v>572</v>
      </c>
      <c r="D6184" s="8">
        <v>45599</v>
      </c>
      <c r="E6184" t="s">
        <v>20</v>
      </c>
      <c r="F6184">
        <v>1</v>
      </c>
      <c r="G6184" s="9" t="s">
        <v>16</v>
      </c>
      <c r="H6184" s="10"/>
      <c r="I6184" s="12">
        <v>0.36644675925925924</v>
      </c>
      <c r="J6184" s="12">
        <v>0.71663194444444445</v>
      </c>
      <c r="L6184" s="11">
        <f t="shared" si="1213"/>
        <v>1</v>
      </c>
      <c r="M6184" s="11">
        <f t="shared" si="1214"/>
        <v>0</v>
      </c>
      <c r="N6184" s="11">
        <f t="shared" si="1215"/>
        <v>0</v>
      </c>
      <c r="O6184" s="11">
        <f t="shared" si="1216"/>
        <v>0</v>
      </c>
      <c r="P6184" s="11">
        <f t="shared" si="1217"/>
        <v>0</v>
      </c>
      <c r="Q6184" s="11">
        <f t="shared" si="1218"/>
        <v>0</v>
      </c>
      <c r="R6184" s="11">
        <f t="shared" si="1219"/>
        <v>0</v>
      </c>
      <c r="S6184" s="11">
        <f t="shared" si="1220"/>
        <v>0</v>
      </c>
      <c r="T6184" t="str">
        <f t="shared" si="1221"/>
        <v>إضافى كامل</v>
      </c>
    </row>
    <row r="6185" spans="1:20" x14ac:dyDescent="0.25">
      <c r="A6185">
        <v>159</v>
      </c>
      <c r="B6185">
        <v>29156</v>
      </c>
      <c r="C6185" t="s">
        <v>572</v>
      </c>
      <c r="D6185" s="8">
        <v>45600</v>
      </c>
      <c r="E6185" t="s">
        <v>21</v>
      </c>
      <c r="F6185">
        <v>1</v>
      </c>
      <c r="G6185" s="9" t="s">
        <v>16</v>
      </c>
      <c r="H6185" s="10"/>
      <c r="I6185" s="12">
        <v>0.32594907407407409</v>
      </c>
      <c r="J6185" s="12">
        <v>0.66968749999999999</v>
      </c>
      <c r="L6185" s="11">
        <f t="shared" si="1213"/>
        <v>1</v>
      </c>
      <c r="M6185" s="11">
        <f t="shared" si="1214"/>
        <v>0</v>
      </c>
      <c r="N6185" s="11">
        <f t="shared" si="1215"/>
        <v>0</v>
      </c>
      <c r="O6185" s="11">
        <f t="shared" si="1216"/>
        <v>0</v>
      </c>
      <c r="P6185" s="11">
        <f t="shared" si="1217"/>
        <v>0</v>
      </c>
      <c r="Q6185" s="11">
        <f t="shared" si="1218"/>
        <v>0</v>
      </c>
      <c r="R6185" s="11">
        <f t="shared" si="1219"/>
        <v>0</v>
      </c>
      <c r="S6185" s="11">
        <f t="shared" si="1220"/>
        <v>0</v>
      </c>
      <c r="T6185" t="str">
        <f t="shared" si="1221"/>
        <v>إضافى كامل</v>
      </c>
    </row>
    <row r="6186" spans="1:20" x14ac:dyDescent="0.25">
      <c r="A6186">
        <v>159</v>
      </c>
      <c r="B6186">
        <v>29156</v>
      </c>
      <c r="C6186" t="s">
        <v>572</v>
      </c>
      <c r="D6186" s="8">
        <v>45601</v>
      </c>
      <c r="E6186" t="s">
        <v>22</v>
      </c>
      <c r="F6186">
        <v>1</v>
      </c>
      <c r="G6186" s="9" t="s">
        <v>16</v>
      </c>
      <c r="H6186" s="10"/>
      <c r="K6186" s="3" t="s">
        <v>566</v>
      </c>
      <c r="L6186" s="11">
        <f t="shared" si="1213"/>
        <v>1</v>
      </c>
      <c r="M6186" s="11">
        <f t="shared" si="1214"/>
        <v>0</v>
      </c>
      <c r="N6186" s="11">
        <f t="shared" si="1215"/>
        <v>0</v>
      </c>
      <c r="O6186" s="11">
        <f t="shared" si="1216"/>
        <v>0</v>
      </c>
      <c r="P6186" s="11">
        <f t="shared" si="1217"/>
        <v>0</v>
      </c>
      <c r="Q6186" s="11">
        <f t="shared" si="1218"/>
        <v>0</v>
      </c>
      <c r="R6186" s="11">
        <f t="shared" si="1219"/>
        <v>0</v>
      </c>
      <c r="S6186" s="11">
        <f t="shared" si="1220"/>
        <v>0</v>
      </c>
      <c r="T6186" t="str">
        <f t="shared" si="1221"/>
        <v>إضافى كامل</v>
      </c>
    </row>
    <row r="6187" spans="1:20" x14ac:dyDescent="0.25">
      <c r="A6187">
        <v>159</v>
      </c>
      <c r="B6187">
        <v>29156</v>
      </c>
      <c r="C6187" t="s">
        <v>572</v>
      </c>
      <c r="D6187" s="8">
        <v>45602</v>
      </c>
      <c r="E6187" t="s">
        <v>23</v>
      </c>
      <c r="F6187">
        <v>1</v>
      </c>
      <c r="G6187" s="9" t="s">
        <v>16</v>
      </c>
      <c r="H6187" s="10"/>
      <c r="K6187" s="3" t="s">
        <v>566</v>
      </c>
      <c r="L6187" s="11">
        <f t="shared" si="1213"/>
        <v>1</v>
      </c>
      <c r="M6187" s="11">
        <f t="shared" si="1214"/>
        <v>0</v>
      </c>
      <c r="N6187" s="11">
        <f t="shared" si="1215"/>
        <v>0</v>
      </c>
      <c r="O6187" s="11">
        <f t="shared" si="1216"/>
        <v>0</v>
      </c>
      <c r="P6187" s="11">
        <f t="shared" si="1217"/>
        <v>0</v>
      </c>
      <c r="Q6187" s="11">
        <f t="shared" si="1218"/>
        <v>0</v>
      </c>
      <c r="R6187" s="11">
        <f t="shared" si="1219"/>
        <v>0</v>
      </c>
      <c r="S6187" s="11">
        <f t="shared" si="1220"/>
        <v>0</v>
      </c>
      <c r="T6187" t="str">
        <f t="shared" si="1221"/>
        <v>إضافى كامل</v>
      </c>
    </row>
    <row r="6188" spans="1:20" x14ac:dyDescent="0.25">
      <c r="A6188">
        <v>159</v>
      </c>
      <c r="B6188">
        <v>29156</v>
      </c>
      <c r="C6188" t="s">
        <v>572</v>
      </c>
      <c r="D6188" s="8">
        <v>45603</v>
      </c>
      <c r="E6188" t="s">
        <v>24</v>
      </c>
      <c r="F6188">
        <v>1</v>
      </c>
      <c r="G6188" s="9" t="s">
        <v>16</v>
      </c>
      <c r="H6188" s="10"/>
      <c r="I6188" s="12">
        <v>0.33056712962962964</v>
      </c>
      <c r="J6188" s="12">
        <v>0.71502314814814816</v>
      </c>
      <c r="L6188" s="11">
        <f t="shared" si="1213"/>
        <v>1</v>
      </c>
      <c r="M6188" s="11">
        <f t="shared" si="1214"/>
        <v>0</v>
      </c>
      <c r="N6188" s="11">
        <f t="shared" si="1215"/>
        <v>0</v>
      </c>
      <c r="O6188" s="11">
        <f t="shared" si="1216"/>
        <v>0</v>
      </c>
      <c r="P6188" s="11">
        <f t="shared" si="1217"/>
        <v>0</v>
      </c>
      <c r="Q6188" s="11">
        <f t="shared" si="1218"/>
        <v>0</v>
      </c>
      <c r="R6188" s="11">
        <f t="shared" si="1219"/>
        <v>0</v>
      </c>
      <c r="S6188" s="11">
        <f t="shared" si="1220"/>
        <v>0</v>
      </c>
      <c r="T6188" t="str">
        <f t="shared" si="1221"/>
        <v>إضافى كامل</v>
      </c>
    </row>
    <row r="6189" spans="1:20" x14ac:dyDescent="0.25">
      <c r="A6189">
        <v>159</v>
      </c>
      <c r="B6189">
        <v>29156</v>
      </c>
      <c r="C6189" t="s">
        <v>572</v>
      </c>
      <c r="D6189" s="8">
        <v>45604</v>
      </c>
      <c r="E6189" t="s">
        <v>15</v>
      </c>
      <c r="F6189">
        <v>1</v>
      </c>
      <c r="G6189" s="9" t="s">
        <v>16</v>
      </c>
      <c r="H6189" s="10"/>
      <c r="L6189" s="11">
        <f t="shared" si="1213"/>
        <v>1</v>
      </c>
      <c r="M6189" s="11">
        <f t="shared" si="1214"/>
        <v>0</v>
      </c>
      <c r="N6189" s="11">
        <f t="shared" si="1215"/>
        <v>0</v>
      </c>
      <c r="O6189" s="11">
        <f t="shared" si="1216"/>
        <v>0</v>
      </c>
      <c r="P6189" s="11">
        <f t="shared" si="1217"/>
        <v>0</v>
      </c>
      <c r="Q6189" s="11">
        <f t="shared" si="1218"/>
        <v>0</v>
      </c>
      <c r="R6189" s="11">
        <f t="shared" si="1219"/>
        <v>0</v>
      </c>
      <c r="S6189" s="11">
        <f t="shared" si="1220"/>
        <v>0</v>
      </c>
      <c r="T6189" t="str">
        <f t="shared" si="1221"/>
        <v>إضافى كامل</v>
      </c>
    </row>
    <row r="6190" spans="1:20" x14ac:dyDescent="0.25">
      <c r="A6190">
        <v>159</v>
      </c>
      <c r="B6190">
        <v>29156</v>
      </c>
      <c r="C6190" t="s">
        <v>572</v>
      </c>
      <c r="D6190" s="8">
        <v>45605</v>
      </c>
      <c r="E6190" t="s">
        <v>18</v>
      </c>
      <c r="F6190">
        <v>1</v>
      </c>
      <c r="G6190" s="9" t="s">
        <v>16</v>
      </c>
      <c r="H6190" s="10"/>
      <c r="I6190" s="12"/>
      <c r="J6190" s="12"/>
      <c r="K6190" s="3" t="s">
        <v>19</v>
      </c>
      <c r="L6190" s="11">
        <f t="shared" si="1213"/>
        <v>1</v>
      </c>
      <c r="M6190" s="11">
        <f t="shared" si="1214"/>
        <v>0</v>
      </c>
      <c r="N6190" s="11">
        <f t="shared" si="1215"/>
        <v>0</v>
      </c>
      <c r="O6190" s="11">
        <f t="shared" si="1216"/>
        <v>0</v>
      </c>
      <c r="P6190" s="11">
        <f t="shared" si="1217"/>
        <v>0</v>
      </c>
      <c r="Q6190" s="11">
        <f t="shared" si="1218"/>
        <v>0</v>
      </c>
      <c r="R6190" s="11">
        <f t="shared" si="1219"/>
        <v>0</v>
      </c>
      <c r="S6190" s="11">
        <f t="shared" si="1220"/>
        <v>0</v>
      </c>
      <c r="T6190" t="str">
        <f t="shared" si="1221"/>
        <v>إضافى كامل</v>
      </c>
    </row>
    <row r="6191" spans="1:20" x14ac:dyDescent="0.25">
      <c r="A6191">
        <v>159</v>
      </c>
      <c r="B6191">
        <v>29156</v>
      </c>
      <c r="C6191" t="s">
        <v>572</v>
      </c>
      <c r="D6191" s="8">
        <v>45606</v>
      </c>
      <c r="E6191" t="s">
        <v>20</v>
      </c>
      <c r="F6191">
        <v>1</v>
      </c>
      <c r="G6191" s="9" t="s">
        <v>16</v>
      </c>
      <c r="H6191" s="10"/>
      <c r="I6191" s="12">
        <v>0.32866898148148149</v>
      </c>
      <c r="J6191" s="12">
        <v>0.72260416666666671</v>
      </c>
      <c r="L6191" s="11">
        <f t="shared" si="1213"/>
        <v>1</v>
      </c>
      <c r="M6191" s="11">
        <f t="shared" si="1214"/>
        <v>0</v>
      </c>
      <c r="N6191" s="11">
        <f t="shared" si="1215"/>
        <v>0</v>
      </c>
      <c r="O6191" s="11">
        <f t="shared" si="1216"/>
        <v>0</v>
      </c>
      <c r="P6191" s="11">
        <f t="shared" si="1217"/>
        <v>0</v>
      </c>
      <c r="Q6191" s="11">
        <f t="shared" si="1218"/>
        <v>0</v>
      </c>
      <c r="R6191" s="11">
        <f t="shared" si="1219"/>
        <v>0</v>
      </c>
      <c r="S6191" s="11">
        <f t="shared" si="1220"/>
        <v>0</v>
      </c>
      <c r="T6191" t="str">
        <f t="shared" si="1221"/>
        <v>إضافى كامل</v>
      </c>
    </row>
    <row r="6192" spans="1:20" x14ac:dyDescent="0.25">
      <c r="A6192">
        <v>159</v>
      </c>
      <c r="B6192">
        <v>29156</v>
      </c>
      <c r="C6192" t="s">
        <v>572</v>
      </c>
      <c r="D6192" s="8">
        <v>45607</v>
      </c>
      <c r="E6192" t="s">
        <v>21</v>
      </c>
      <c r="F6192">
        <v>1</v>
      </c>
      <c r="G6192" s="9" t="s">
        <v>16</v>
      </c>
      <c r="H6192" s="10"/>
      <c r="I6192" s="12">
        <v>0.32557870370370373</v>
      </c>
      <c r="J6192" s="12">
        <v>0.64761574074074069</v>
      </c>
      <c r="L6192" s="11">
        <f t="shared" si="1213"/>
        <v>1</v>
      </c>
      <c r="M6192" s="11">
        <f t="shared" si="1214"/>
        <v>0</v>
      </c>
      <c r="N6192" s="11">
        <f t="shared" si="1215"/>
        <v>0</v>
      </c>
      <c r="O6192" s="11">
        <f t="shared" si="1216"/>
        <v>0</v>
      </c>
      <c r="P6192" s="11">
        <f t="shared" si="1217"/>
        <v>0</v>
      </c>
      <c r="Q6192" s="11">
        <f t="shared" si="1218"/>
        <v>0</v>
      </c>
      <c r="R6192" s="11">
        <f t="shared" si="1219"/>
        <v>0</v>
      </c>
      <c r="S6192" s="11">
        <f t="shared" si="1220"/>
        <v>0</v>
      </c>
      <c r="T6192" t="str">
        <f t="shared" si="1221"/>
        <v>إضافى كامل</v>
      </c>
    </row>
    <row r="6193" spans="1:20" x14ac:dyDescent="0.25">
      <c r="A6193">
        <v>159</v>
      </c>
      <c r="B6193">
        <v>29156</v>
      </c>
      <c r="C6193" t="s">
        <v>572</v>
      </c>
      <c r="D6193" s="8">
        <v>45608</v>
      </c>
      <c r="E6193" t="s">
        <v>22</v>
      </c>
      <c r="F6193">
        <v>1</v>
      </c>
      <c r="G6193" s="9" t="s">
        <v>16</v>
      </c>
      <c r="H6193" s="10"/>
      <c r="I6193" s="12"/>
      <c r="J6193" s="12"/>
      <c r="K6193" s="3" t="s">
        <v>566</v>
      </c>
      <c r="L6193" s="11">
        <f t="shared" si="1213"/>
        <v>1</v>
      </c>
      <c r="M6193" s="11">
        <f t="shared" si="1214"/>
        <v>0</v>
      </c>
      <c r="N6193" s="11">
        <f t="shared" si="1215"/>
        <v>0</v>
      </c>
      <c r="O6193" s="11">
        <f t="shared" si="1216"/>
        <v>0</v>
      </c>
      <c r="P6193" s="11">
        <f t="shared" si="1217"/>
        <v>0</v>
      </c>
      <c r="Q6193" s="11">
        <f t="shared" si="1218"/>
        <v>0</v>
      </c>
      <c r="R6193" s="11">
        <f t="shared" si="1219"/>
        <v>0</v>
      </c>
      <c r="S6193" s="11">
        <f t="shared" si="1220"/>
        <v>0</v>
      </c>
      <c r="T6193" t="str">
        <f t="shared" si="1221"/>
        <v>إضافى كامل</v>
      </c>
    </row>
    <row r="6194" spans="1:20" x14ac:dyDescent="0.25">
      <c r="A6194">
        <v>159</v>
      </c>
      <c r="B6194">
        <v>29156</v>
      </c>
      <c r="C6194" t="s">
        <v>572</v>
      </c>
      <c r="D6194" s="8">
        <v>45609</v>
      </c>
      <c r="E6194" t="s">
        <v>23</v>
      </c>
      <c r="F6194">
        <v>1</v>
      </c>
      <c r="G6194" s="9" t="s">
        <v>16</v>
      </c>
      <c r="H6194" s="10"/>
      <c r="K6194" s="3" t="s">
        <v>566</v>
      </c>
      <c r="L6194" s="11">
        <f t="shared" si="1213"/>
        <v>1</v>
      </c>
      <c r="M6194" s="11">
        <f t="shared" si="1214"/>
        <v>0</v>
      </c>
      <c r="N6194" s="11">
        <f t="shared" si="1215"/>
        <v>0</v>
      </c>
      <c r="O6194" s="11">
        <f t="shared" si="1216"/>
        <v>0</v>
      </c>
      <c r="P6194" s="11">
        <f t="shared" si="1217"/>
        <v>0</v>
      </c>
      <c r="Q6194" s="11">
        <f t="shared" si="1218"/>
        <v>0</v>
      </c>
      <c r="R6194" s="11">
        <f t="shared" si="1219"/>
        <v>0</v>
      </c>
      <c r="S6194" s="11">
        <f t="shared" si="1220"/>
        <v>0</v>
      </c>
      <c r="T6194" t="str">
        <f t="shared" si="1221"/>
        <v>إضافى كامل</v>
      </c>
    </row>
    <row r="6195" spans="1:20" x14ac:dyDescent="0.25">
      <c r="A6195">
        <v>159</v>
      </c>
      <c r="B6195">
        <v>29156</v>
      </c>
      <c r="C6195" t="s">
        <v>572</v>
      </c>
      <c r="D6195" s="8">
        <v>45610</v>
      </c>
      <c r="E6195" t="s">
        <v>24</v>
      </c>
      <c r="F6195">
        <v>1</v>
      </c>
      <c r="G6195" s="9" t="s">
        <v>16</v>
      </c>
      <c r="H6195" s="10"/>
      <c r="I6195" s="12">
        <v>0.32328703703703704</v>
      </c>
      <c r="J6195" s="12">
        <v>0.67978009259259264</v>
      </c>
      <c r="L6195" s="11">
        <f t="shared" si="1213"/>
        <v>1</v>
      </c>
      <c r="M6195" s="11">
        <f t="shared" si="1214"/>
        <v>0</v>
      </c>
      <c r="N6195" s="11">
        <f t="shared" si="1215"/>
        <v>0</v>
      </c>
      <c r="O6195" s="11">
        <f t="shared" si="1216"/>
        <v>0</v>
      </c>
      <c r="P6195" s="11">
        <f t="shared" si="1217"/>
        <v>0</v>
      </c>
      <c r="Q6195" s="11">
        <f t="shared" si="1218"/>
        <v>0</v>
      </c>
      <c r="R6195" s="11">
        <f t="shared" si="1219"/>
        <v>0</v>
      </c>
      <c r="S6195" s="11">
        <f t="shared" si="1220"/>
        <v>0</v>
      </c>
      <c r="T6195" t="str">
        <f t="shared" si="1221"/>
        <v>إضافى كامل</v>
      </c>
    </row>
    <row r="6196" spans="1:20" x14ac:dyDescent="0.25">
      <c r="A6196">
        <v>159</v>
      </c>
      <c r="B6196">
        <v>29156</v>
      </c>
      <c r="C6196" t="s">
        <v>572</v>
      </c>
      <c r="D6196" s="8">
        <v>45611</v>
      </c>
      <c r="E6196" t="s">
        <v>15</v>
      </c>
      <c r="F6196">
        <v>1</v>
      </c>
      <c r="G6196" s="9" t="s">
        <v>16</v>
      </c>
      <c r="H6196" s="10"/>
      <c r="L6196" s="11">
        <f t="shared" si="1213"/>
        <v>1</v>
      </c>
      <c r="M6196" s="11">
        <f t="shared" si="1214"/>
        <v>0</v>
      </c>
      <c r="N6196" s="11">
        <f t="shared" si="1215"/>
        <v>0</v>
      </c>
      <c r="O6196" s="11">
        <f t="shared" si="1216"/>
        <v>0</v>
      </c>
      <c r="P6196" s="11">
        <f t="shared" si="1217"/>
        <v>0</v>
      </c>
      <c r="Q6196" s="11">
        <f t="shared" si="1218"/>
        <v>0</v>
      </c>
      <c r="R6196" s="11">
        <f t="shared" si="1219"/>
        <v>0</v>
      </c>
      <c r="S6196" s="11">
        <f t="shared" si="1220"/>
        <v>0</v>
      </c>
      <c r="T6196" t="str">
        <f t="shared" si="1221"/>
        <v>إضافى كامل</v>
      </c>
    </row>
    <row r="6197" spans="1:20" x14ac:dyDescent="0.25">
      <c r="A6197">
        <v>159</v>
      </c>
      <c r="B6197">
        <v>29156</v>
      </c>
      <c r="C6197" t="s">
        <v>572</v>
      </c>
      <c r="D6197" s="8">
        <v>45612</v>
      </c>
      <c r="E6197" t="s">
        <v>18</v>
      </c>
      <c r="F6197">
        <v>1</v>
      </c>
      <c r="G6197" s="9" t="s">
        <v>16</v>
      </c>
      <c r="H6197" s="10"/>
      <c r="K6197" s="3" t="s">
        <v>19</v>
      </c>
      <c r="L6197" s="11">
        <f t="shared" si="1213"/>
        <v>1</v>
      </c>
      <c r="M6197" s="11">
        <f t="shared" si="1214"/>
        <v>0</v>
      </c>
      <c r="N6197" s="11">
        <f t="shared" si="1215"/>
        <v>0</v>
      </c>
      <c r="O6197" s="11">
        <f t="shared" si="1216"/>
        <v>0</v>
      </c>
      <c r="P6197" s="11">
        <f t="shared" si="1217"/>
        <v>0</v>
      </c>
      <c r="Q6197" s="11">
        <f t="shared" si="1218"/>
        <v>0</v>
      </c>
      <c r="R6197" s="11">
        <f t="shared" si="1219"/>
        <v>0</v>
      </c>
      <c r="S6197" s="11">
        <f t="shared" si="1220"/>
        <v>0</v>
      </c>
      <c r="T6197" t="str">
        <f t="shared" si="1221"/>
        <v>إضافى كامل</v>
      </c>
    </row>
    <row r="6198" spans="1:20" x14ac:dyDescent="0.25">
      <c r="A6198">
        <v>159</v>
      </c>
      <c r="B6198">
        <v>29156</v>
      </c>
      <c r="C6198" t="s">
        <v>572</v>
      </c>
      <c r="D6198" s="8">
        <v>45613</v>
      </c>
      <c r="E6198" t="s">
        <v>20</v>
      </c>
      <c r="F6198">
        <v>1</v>
      </c>
      <c r="G6198" s="9" t="s">
        <v>16</v>
      </c>
      <c r="H6198" s="10"/>
      <c r="I6198" s="12">
        <v>0.33206018518518521</v>
      </c>
      <c r="J6198" s="12">
        <v>0.73016203703703708</v>
      </c>
      <c r="L6198" s="11">
        <f t="shared" si="1213"/>
        <v>1</v>
      </c>
      <c r="M6198" s="11">
        <f t="shared" si="1214"/>
        <v>0</v>
      </c>
      <c r="N6198" s="11">
        <f t="shared" si="1215"/>
        <v>0</v>
      </c>
      <c r="O6198" s="11">
        <f t="shared" si="1216"/>
        <v>0</v>
      </c>
      <c r="P6198" s="11">
        <f t="shared" si="1217"/>
        <v>0</v>
      </c>
      <c r="Q6198" s="11">
        <f t="shared" si="1218"/>
        <v>0</v>
      </c>
      <c r="R6198" s="11">
        <f t="shared" si="1219"/>
        <v>0</v>
      </c>
      <c r="S6198" s="11">
        <f t="shared" si="1220"/>
        <v>0</v>
      </c>
      <c r="T6198" t="str">
        <f t="shared" si="1221"/>
        <v>إضافى كامل</v>
      </c>
    </row>
    <row r="6199" spans="1:20" x14ac:dyDescent="0.25">
      <c r="A6199">
        <v>159</v>
      </c>
      <c r="B6199">
        <v>29156</v>
      </c>
      <c r="C6199" t="s">
        <v>572</v>
      </c>
      <c r="D6199" s="8">
        <v>45614</v>
      </c>
      <c r="E6199" t="s">
        <v>21</v>
      </c>
      <c r="F6199">
        <v>1</v>
      </c>
      <c r="G6199" s="9" t="s">
        <v>16</v>
      </c>
      <c r="H6199" s="10"/>
      <c r="I6199" s="12">
        <v>0.32776620370370368</v>
      </c>
      <c r="J6199" s="12">
        <v>0.67912037037037032</v>
      </c>
      <c r="L6199" s="11">
        <f t="shared" si="1213"/>
        <v>1</v>
      </c>
      <c r="M6199" s="11">
        <f t="shared" si="1214"/>
        <v>0</v>
      </c>
      <c r="N6199" s="11">
        <f t="shared" si="1215"/>
        <v>0</v>
      </c>
      <c r="O6199" s="11">
        <f t="shared" si="1216"/>
        <v>0</v>
      </c>
      <c r="P6199" s="11">
        <f t="shared" si="1217"/>
        <v>0</v>
      </c>
      <c r="Q6199" s="11">
        <f t="shared" si="1218"/>
        <v>0</v>
      </c>
      <c r="R6199" s="11">
        <f t="shared" si="1219"/>
        <v>0</v>
      </c>
      <c r="S6199" s="11">
        <f t="shared" si="1220"/>
        <v>0</v>
      </c>
      <c r="T6199" t="str">
        <f t="shared" si="1221"/>
        <v>إضافى كامل</v>
      </c>
    </row>
    <row r="6200" spans="1:20" x14ac:dyDescent="0.25">
      <c r="A6200">
        <v>159</v>
      </c>
      <c r="B6200">
        <v>29156</v>
      </c>
      <c r="C6200" t="s">
        <v>572</v>
      </c>
      <c r="D6200" s="8">
        <v>45615</v>
      </c>
      <c r="E6200" t="s">
        <v>22</v>
      </c>
      <c r="F6200">
        <v>1</v>
      </c>
      <c r="G6200" s="9" t="s">
        <v>16</v>
      </c>
      <c r="H6200" s="10"/>
      <c r="K6200" s="3" t="s">
        <v>566</v>
      </c>
      <c r="L6200" s="11">
        <f t="shared" si="1213"/>
        <v>1</v>
      </c>
      <c r="M6200" s="11">
        <f t="shared" si="1214"/>
        <v>0</v>
      </c>
      <c r="N6200" s="11">
        <f t="shared" si="1215"/>
        <v>0</v>
      </c>
      <c r="O6200" s="11">
        <f t="shared" si="1216"/>
        <v>0</v>
      </c>
      <c r="P6200" s="11">
        <f t="shared" si="1217"/>
        <v>0</v>
      </c>
      <c r="Q6200" s="11">
        <f t="shared" si="1218"/>
        <v>0</v>
      </c>
      <c r="R6200" s="11">
        <f t="shared" si="1219"/>
        <v>0</v>
      </c>
      <c r="S6200" s="11">
        <f t="shared" si="1220"/>
        <v>0</v>
      </c>
      <c r="T6200" t="str">
        <f t="shared" si="1221"/>
        <v>إضافى كامل</v>
      </c>
    </row>
    <row r="6201" spans="1:20" x14ac:dyDescent="0.25">
      <c r="A6201">
        <v>159</v>
      </c>
      <c r="B6201">
        <v>29156</v>
      </c>
      <c r="C6201" t="s">
        <v>572</v>
      </c>
      <c r="D6201" s="8">
        <v>45616</v>
      </c>
      <c r="E6201" t="s">
        <v>23</v>
      </c>
      <c r="F6201">
        <v>1</v>
      </c>
      <c r="G6201" s="9" t="s">
        <v>16</v>
      </c>
      <c r="H6201" s="10"/>
      <c r="K6201" s="3" t="s">
        <v>566</v>
      </c>
      <c r="L6201" s="11">
        <f t="shared" si="1213"/>
        <v>1</v>
      </c>
      <c r="M6201" s="11">
        <f t="shared" si="1214"/>
        <v>0</v>
      </c>
      <c r="N6201" s="11">
        <f t="shared" si="1215"/>
        <v>0</v>
      </c>
      <c r="O6201" s="11">
        <f t="shared" si="1216"/>
        <v>0</v>
      </c>
      <c r="P6201" s="11">
        <f t="shared" si="1217"/>
        <v>0</v>
      </c>
      <c r="Q6201" s="11">
        <f t="shared" si="1218"/>
        <v>0</v>
      </c>
      <c r="R6201" s="11">
        <f t="shared" si="1219"/>
        <v>0</v>
      </c>
      <c r="S6201" s="11">
        <f t="shared" si="1220"/>
        <v>0</v>
      </c>
      <c r="T6201" t="str">
        <f t="shared" si="1221"/>
        <v>إضافى كامل</v>
      </c>
    </row>
    <row r="6202" spans="1:20" x14ac:dyDescent="0.25">
      <c r="A6202">
        <v>159</v>
      </c>
      <c r="B6202">
        <v>29156</v>
      </c>
      <c r="C6202" t="s">
        <v>572</v>
      </c>
      <c r="D6202" s="8">
        <v>45617</v>
      </c>
      <c r="E6202" t="s">
        <v>24</v>
      </c>
      <c r="F6202">
        <v>1</v>
      </c>
      <c r="G6202" s="9" t="s">
        <v>16</v>
      </c>
      <c r="H6202" s="10"/>
      <c r="I6202" s="12">
        <v>0.33131944444444444</v>
      </c>
      <c r="J6202" s="12">
        <v>0.72231481481481485</v>
      </c>
      <c r="L6202" s="11">
        <f t="shared" si="1213"/>
        <v>1</v>
      </c>
      <c r="M6202" s="11">
        <f t="shared" si="1214"/>
        <v>0</v>
      </c>
      <c r="N6202" s="11">
        <f t="shared" si="1215"/>
        <v>0</v>
      </c>
      <c r="O6202" s="11">
        <f t="shared" si="1216"/>
        <v>0</v>
      </c>
      <c r="P6202" s="11">
        <f t="shared" si="1217"/>
        <v>0</v>
      </c>
      <c r="Q6202" s="11">
        <f t="shared" si="1218"/>
        <v>0</v>
      </c>
      <c r="R6202" s="11">
        <f t="shared" si="1219"/>
        <v>0</v>
      </c>
      <c r="S6202" s="11">
        <f t="shared" si="1220"/>
        <v>0</v>
      </c>
      <c r="T6202" t="str">
        <f t="shared" si="1221"/>
        <v>إضافى كامل</v>
      </c>
    </row>
    <row r="6203" spans="1:20" x14ac:dyDescent="0.25">
      <c r="A6203">
        <v>159</v>
      </c>
      <c r="B6203">
        <v>29156</v>
      </c>
      <c r="C6203" t="s">
        <v>572</v>
      </c>
      <c r="D6203" s="8">
        <v>45618</v>
      </c>
      <c r="E6203" t="s">
        <v>15</v>
      </c>
      <c r="F6203">
        <v>1</v>
      </c>
      <c r="G6203" s="9" t="s">
        <v>16</v>
      </c>
      <c r="H6203" s="10"/>
      <c r="L6203" s="11">
        <f t="shared" si="1213"/>
        <v>1</v>
      </c>
      <c r="M6203" s="11">
        <f t="shared" si="1214"/>
        <v>0</v>
      </c>
      <c r="N6203" s="11">
        <f t="shared" si="1215"/>
        <v>0</v>
      </c>
      <c r="O6203" s="11">
        <f t="shared" si="1216"/>
        <v>0</v>
      </c>
      <c r="P6203" s="11">
        <f t="shared" si="1217"/>
        <v>0</v>
      </c>
      <c r="Q6203" s="11">
        <f t="shared" si="1218"/>
        <v>0</v>
      </c>
      <c r="R6203" s="11">
        <f t="shared" si="1219"/>
        <v>0</v>
      </c>
      <c r="S6203" s="11">
        <f t="shared" si="1220"/>
        <v>0</v>
      </c>
      <c r="T6203" t="str">
        <f t="shared" si="1221"/>
        <v>إضافى كامل</v>
      </c>
    </row>
    <row r="6204" spans="1:20" x14ac:dyDescent="0.25">
      <c r="A6204">
        <v>159</v>
      </c>
      <c r="B6204">
        <v>29156</v>
      </c>
      <c r="C6204" t="s">
        <v>572</v>
      </c>
      <c r="D6204" s="8">
        <v>45619</v>
      </c>
      <c r="E6204" t="s">
        <v>18</v>
      </c>
      <c r="F6204">
        <v>1</v>
      </c>
      <c r="G6204" s="9" t="s">
        <v>16</v>
      </c>
      <c r="H6204" s="10"/>
      <c r="K6204" s="3" t="s">
        <v>19</v>
      </c>
      <c r="L6204" s="11">
        <f t="shared" si="1213"/>
        <v>1</v>
      </c>
      <c r="M6204" s="11">
        <f t="shared" si="1214"/>
        <v>0</v>
      </c>
      <c r="N6204" s="11">
        <f t="shared" si="1215"/>
        <v>0</v>
      </c>
      <c r="O6204" s="11">
        <f t="shared" si="1216"/>
        <v>0</v>
      </c>
      <c r="P6204" s="11">
        <f t="shared" si="1217"/>
        <v>0</v>
      </c>
      <c r="Q6204" s="11">
        <f t="shared" si="1218"/>
        <v>0</v>
      </c>
      <c r="R6204" s="11">
        <f t="shared" si="1219"/>
        <v>0</v>
      </c>
      <c r="S6204" s="11">
        <f t="shared" si="1220"/>
        <v>0</v>
      </c>
      <c r="T6204" t="str">
        <f t="shared" si="1221"/>
        <v>إضافى كامل</v>
      </c>
    </row>
    <row r="6205" spans="1:20" x14ac:dyDescent="0.25">
      <c r="A6205">
        <v>159</v>
      </c>
      <c r="B6205">
        <v>29156</v>
      </c>
      <c r="C6205" t="s">
        <v>572</v>
      </c>
      <c r="D6205" s="8">
        <v>45620</v>
      </c>
      <c r="E6205" t="s">
        <v>20</v>
      </c>
      <c r="F6205">
        <v>1</v>
      </c>
      <c r="G6205" s="9" t="s">
        <v>16</v>
      </c>
      <c r="H6205" s="10"/>
      <c r="I6205" s="12">
        <v>0.33012731481481483</v>
      </c>
      <c r="J6205" s="12">
        <v>0.67060185185185184</v>
      </c>
      <c r="L6205" s="11">
        <f t="shared" si="1213"/>
        <v>1</v>
      </c>
      <c r="M6205" s="11">
        <f t="shared" si="1214"/>
        <v>0</v>
      </c>
      <c r="N6205" s="11">
        <f t="shared" si="1215"/>
        <v>0</v>
      </c>
      <c r="O6205" s="11">
        <f t="shared" si="1216"/>
        <v>0</v>
      </c>
      <c r="P6205" s="11">
        <f t="shared" si="1217"/>
        <v>0</v>
      </c>
      <c r="Q6205" s="11">
        <f t="shared" si="1218"/>
        <v>0</v>
      </c>
      <c r="R6205" s="11">
        <f t="shared" si="1219"/>
        <v>0</v>
      </c>
      <c r="S6205" s="11">
        <f t="shared" si="1220"/>
        <v>0</v>
      </c>
      <c r="T6205" t="str">
        <f t="shared" si="1221"/>
        <v>إضافى كامل</v>
      </c>
    </row>
    <row r="6206" spans="1:20" x14ac:dyDescent="0.25">
      <c r="A6206">
        <v>159</v>
      </c>
      <c r="B6206">
        <v>29156</v>
      </c>
      <c r="C6206" t="s">
        <v>572</v>
      </c>
      <c r="D6206" s="8">
        <v>45621</v>
      </c>
      <c r="E6206" t="s">
        <v>21</v>
      </c>
      <c r="F6206">
        <v>1</v>
      </c>
      <c r="G6206" s="9" t="s">
        <v>16</v>
      </c>
      <c r="H6206" s="10"/>
      <c r="I6206" s="12">
        <v>0.32877314814814818</v>
      </c>
      <c r="J6206" s="12">
        <v>0.67143518518518519</v>
      </c>
      <c r="L6206" s="11">
        <f t="shared" si="1213"/>
        <v>1</v>
      </c>
      <c r="M6206" s="11">
        <f t="shared" si="1214"/>
        <v>0</v>
      </c>
      <c r="N6206" s="11">
        <f t="shared" si="1215"/>
        <v>0</v>
      </c>
      <c r="O6206" s="11">
        <f t="shared" si="1216"/>
        <v>0</v>
      </c>
      <c r="P6206" s="11">
        <f t="shared" si="1217"/>
        <v>0</v>
      </c>
      <c r="Q6206" s="11">
        <f t="shared" si="1218"/>
        <v>0</v>
      </c>
      <c r="R6206" s="11">
        <f t="shared" si="1219"/>
        <v>0</v>
      </c>
      <c r="S6206" s="11">
        <f t="shared" si="1220"/>
        <v>0</v>
      </c>
      <c r="T6206" t="str">
        <f t="shared" si="1221"/>
        <v>إضافى كامل</v>
      </c>
    </row>
    <row r="6207" spans="1:20" x14ac:dyDescent="0.25">
      <c r="A6207">
        <v>159</v>
      </c>
      <c r="B6207">
        <v>29156</v>
      </c>
      <c r="C6207" t="s">
        <v>572</v>
      </c>
      <c r="D6207" s="8">
        <v>45622</v>
      </c>
      <c r="E6207" t="s">
        <v>22</v>
      </c>
      <c r="F6207">
        <v>1</v>
      </c>
      <c r="G6207" s="9" t="s">
        <v>16</v>
      </c>
      <c r="H6207" s="10"/>
      <c r="K6207" s="3" t="s">
        <v>566</v>
      </c>
      <c r="L6207" s="11">
        <f t="shared" si="1213"/>
        <v>1</v>
      </c>
      <c r="M6207" s="11">
        <f t="shared" si="1214"/>
        <v>0</v>
      </c>
      <c r="N6207" s="11">
        <f t="shared" si="1215"/>
        <v>0</v>
      </c>
      <c r="O6207" s="11">
        <f t="shared" si="1216"/>
        <v>0</v>
      </c>
      <c r="P6207" s="11">
        <f t="shared" si="1217"/>
        <v>0</v>
      </c>
      <c r="Q6207" s="11">
        <f t="shared" si="1218"/>
        <v>0</v>
      </c>
      <c r="R6207" s="11">
        <f t="shared" si="1219"/>
        <v>0</v>
      </c>
      <c r="S6207" s="11">
        <f t="shared" si="1220"/>
        <v>0</v>
      </c>
      <c r="T6207" t="str">
        <f t="shared" si="1221"/>
        <v>إضافى كامل</v>
      </c>
    </row>
    <row r="6208" spans="1:20" x14ac:dyDescent="0.25">
      <c r="A6208">
        <v>159</v>
      </c>
      <c r="B6208">
        <v>29156</v>
      </c>
      <c r="C6208" t="s">
        <v>572</v>
      </c>
      <c r="D6208" s="8">
        <v>45623</v>
      </c>
      <c r="E6208" t="s">
        <v>23</v>
      </c>
      <c r="F6208">
        <v>1</v>
      </c>
      <c r="G6208" s="9" t="s">
        <v>16</v>
      </c>
      <c r="H6208" s="10"/>
      <c r="K6208" s="3" t="s">
        <v>566</v>
      </c>
      <c r="L6208" s="11">
        <f t="shared" si="1213"/>
        <v>1</v>
      </c>
      <c r="M6208" s="11">
        <f t="shared" si="1214"/>
        <v>0</v>
      </c>
      <c r="N6208" s="11">
        <f t="shared" si="1215"/>
        <v>0</v>
      </c>
      <c r="O6208" s="11">
        <f t="shared" si="1216"/>
        <v>0</v>
      </c>
      <c r="P6208" s="11">
        <f t="shared" si="1217"/>
        <v>0</v>
      </c>
      <c r="Q6208" s="11">
        <f t="shared" si="1218"/>
        <v>0</v>
      </c>
      <c r="R6208" s="11">
        <f t="shared" si="1219"/>
        <v>0</v>
      </c>
      <c r="S6208" s="11">
        <f t="shared" si="1220"/>
        <v>0</v>
      </c>
      <c r="T6208" t="str">
        <f t="shared" si="1221"/>
        <v>إضافى كامل</v>
      </c>
    </row>
    <row r="6209" spans="1:20" x14ac:dyDescent="0.25">
      <c r="A6209">
        <v>159</v>
      </c>
      <c r="B6209">
        <v>29156</v>
      </c>
      <c r="C6209" t="s">
        <v>572</v>
      </c>
      <c r="D6209" s="8">
        <v>45624</v>
      </c>
      <c r="E6209" t="s">
        <v>24</v>
      </c>
      <c r="F6209">
        <v>1</v>
      </c>
      <c r="G6209" s="9" t="s">
        <v>16</v>
      </c>
      <c r="H6209" s="10" t="s">
        <v>218</v>
      </c>
      <c r="I6209" s="12">
        <v>0.33122685185185186</v>
      </c>
      <c r="J6209" s="12">
        <v>0.33126157407407408</v>
      </c>
      <c r="K6209" s="3" t="s">
        <v>41</v>
      </c>
      <c r="L6209" s="11">
        <f t="shared" si="1213"/>
        <v>1</v>
      </c>
      <c r="M6209" s="11">
        <f t="shared" si="1214"/>
        <v>0</v>
      </c>
      <c r="N6209" s="11">
        <f t="shared" si="1215"/>
        <v>0</v>
      </c>
      <c r="O6209" s="11">
        <f t="shared" si="1216"/>
        <v>0</v>
      </c>
      <c r="P6209" s="11">
        <f t="shared" si="1217"/>
        <v>0</v>
      </c>
      <c r="Q6209" s="11">
        <f t="shared" si="1218"/>
        <v>0</v>
      </c>
      <c r="R6209" s="11">
        <f t="shared" si="1219"/>
        <v>0</v>
      </c>
      <c r="S6209" s="11">
        <f t="shared" si="1220"/>
        <v>0</v>
      </c>
      <c r="T6209" t="str">
        <f t="shared" si="1221"/>
        <v>إضافى كامل</v>
      </c>
    </row>
    <row r="6210" spans="1:20" x14ac:dyDescent="0.25">
      <c r="A6210">
        <v>159</v>
      </c>
      <c r="B6210">
        <v>29156</v>
      </c>
      <c r="C6210" t="s">
        <v>572</v>
      </c>
      <c r="D6210" s="8">
        <v>45625</v>
      </c>
      <c r="E6210" t="s">
        <v>15</v>
      </c>
      <c r="F6210">
        <v>1</v>
      </c>
      <c r="G6210" s="9" t="s">
        <v>16</v>
      </c>
      <c r="H6210" s="10"/>
      <c r="L6210" s="11">
        <f t="shared" ref="L6210:L6273" si="1222">IF(AND(OR(K6210= "حالة وفاة",K6210="إذن م",K6210="إذن ص",K6210="بدل راحة",K6210="انصراف",K6210="اجازة",K6210="راحة",K6210="مأمورية",K6210="مأمورية م",K6210="مأمورية ص",K6210="Online",K6210="حضور",K6210="بدل سهر",E6210="Friday",K6210=""),E6210&lt;&gt;""),1,0)</f>
        <v>1</v>
      </c>
      <c r="M6210" s="11">
        <f t="shared" ref="M6210:M6273" si="1223">COUNTIF(K6210:K6239,"غائب")</f>
        <v>0</v>
      </c>
      <c r="N6210" s="11">
        <f t="shared" ref="N6210:N6273" si="1224">COUNTIF(K6210:K6239,"إذن ص")</f>
        <v>0</v>
      </c>
      <c r="O6210" s="11">
        <f t="shared" ref="O6210:O6273" si="1225">COUNTIF(K6210:K6239,"إذن م")</f>
        <v>0</v>
      </c>
      <c r="P6210" s="11">
        <f t="shared" si="1217"/>
        <v>0</v>
      </c>
      <c r="Q6210" s="11">
        <f t="shared" si="1218"/>
        <v>0</v>
      </c>
      <c r="R6210" s="11">
        <f t="shared" si="1219"/>
        <v>0</v>
      </c>
      <c r="S6210" s="11">
        <f t="shared" si="1220"/>
        <v>0</v>
      </c>
      <c r="T6210" t="str">
        <f t="shared" si="1221"/>
        <v>إضافى كامل</v>
      </c>
    </row>
    <row r="6211" spans="1:20" x14ac:dyDescent="0.25">
      <c r="A6211">
        <v>159</v>
      </c>
      <c r="B6211">
        <v>29156</v>
      </c>
      <c r="C6211" t="s">
        <v>572</v>
      </c>
      <c r="D6211" s="8">
        <v>45626</v>
      </c>
      <c r="E6211" t="s">
        <v>18</v>
      </c>
      <c r="F6211">
        <v>1</v>
      </c>
      <c r="G6211" s="9" t="s">
        <v>16</v>
      </c>
      <c r="H6211" s="10"/>
      <c r="K6211" s="3" t="s">
        <v>19</v>
      </c>
      <c r="L6211" s="11">
        <f t="shared" si="1222"/>
        <v>1</v>
      </c>
      <c r="M6211" s="11">
        <f t="shared" si="1223"/>
        <v>0</v>
      </c>
      <c r="N6211" s="11">
        <f t="shared" si="1224"/>
        <v>0</v>
      </c>
      <c r="O6211" s="11">
        <f t="shared" si="1225"/>
        <v>0</v>
      </c>
      <c r="P6211" s="11">
        <f t="shared" ref="P6211:P6274" si="1226">N6211+O6211</f>
        <v>0</v>
      </c>
      <c r="Q6211" s="11">
        <f t="shared" ref="Q6211:Q6274" si="1227">IF(AND(P6211&gt;2,P6211&lt;&gt;0),P6211*3/6,0)</f>
        <v>0</v>
      </c>
      <c r="R6211" s="11">
        <f t="shared" ref="R6211:R6274" si="1228">INT(Q6211)</f>
        <v>0</v>
      </c>
      <c r="S6211" s="11">
        <f t="shared" ref="S6211:S6274" si="1229">R6211+M6211</f>
        <v>0</v>
      </c>
      <c r="T6211" t="str">
        <f t="shared" ref="T6211:T6274" si="1230">IF(AND(OR(S6211&lt;=0,S6211&gt;0),S6211&lt;5),"إضافى كامل",IF(AND(OR(S6211=5,S6211=6,S6211&lt;7),S6211&lt;&gt;""),"نصف إضافى","لا يستحق"))</f>
        <v>إضافى كامل</v>
      </c>
    </row>
    <row r="6212" spans="1:20" ht="15.75" x14ac:dyDescent="0.25">
      <c r="A6212">
        <v>160</v>
      </c>
      <c r="B6212">
        <v>29157</v>
      </c>
      <c r="C6212" s="16" t="s">
        <v>573</v>
      </c>
      <c r="D6212" s="8">
        <v>45597</v>
      </c>
      <c r="E6212" t="s">
        <v>15</v>
      </c>
      <c r="F6212">
        <v>1</v>
      </c>
      <c r="G6212" s="9" t="s">
        <v>16</v>
      </c>
      <c r="H6212" s="10" t="s">
        <v>562</v>
      </c>
      <c r="L6212" s="11">
        <f t="shared" si="1222"/>
        <v>1</v>
      </c>
      <c r="M6212" s="11">
        <f t="shared" si="1223"/>
        <v>0</v>
      </c>
      <c r="N6212" s="11">
        <f t="shared" si="1224"/>
        <v>0</v>
      </c>
      <c r="O6212" s="11">
        <f t="shared" si="1225"/>
        <v>0</v>
      </c>
      <c r="P6212" s="11">
        <f t="shared" si="1226"/>
        <v>0</v>
      </c>
      <c r="Q6212" s="11">
        <f t="shared" si="1227"/>
        <v>0</v>
      </c>
      <c r="R6212" s="11">
        <f t="shared" si="1228"/>
        <v>0</v>
      </c>
      <c r="S6212" s="11">
        <f t="shared" si="1229"/>
        <v>0</v>
      </c>
      <c r="T6212" t="str">
        <f t="shared" si="1230"/>
        <v>إضافى كامل</v>
      </c>
    </row>
    <row r="6213" spans="1:20" x14ac:dyDescent="0.25">
      <c r="A6213">
        <v>160</v>
      </c>
      <c r="B6213">
        <v>29157</v>
      </c>
      <c r="C6213" t="s">
        <v>574</v>
      </c>
      <c r="D6213" s="8">
        <v>45598</v>
      </c>
      <c r="E6213" t="s">
        <v>18</v>
      </c>
      <c r="F6213">
        <v>1</v>
      </c>
      <c r="G6213" s="9" t="s">
        <v>16</v>
      </c>
      <c r="H6213" s="10"/>
      <c r="I6213" s="12">
        <v>0.31820601851851854</v>
      </c>
      <c r="J6213" s="12">
        <v>0.75064814814814818</v>
      </c>
      <c r="L6213" s="11">
        <f t="shared" si="1222"/>
        <v>1</v>
      </c>
      <c r="M6213" s="11">
        <f t="shared" si="1223"/>
        <v>1</v>
      </c>
      <c r="N6213" s="11">
        <f t="shared" si="1224"/>
        <v>0</v>
      </c>
      <c r="O6213" s="11">
        <f t="shared" si="1225"/>
        <v>0</v>
      </c>
      <c r="P6213" s="11">
        <f t="shared" si="1226"/>
        <v>0</v>
      </c>
      <c r="Q6213" s="11">
        <f t="shared" si="1227"/>
        <v>0</v>
      </c>
      <c r="R6213" s="11">
        <f t="shared" si="1228"/>
        <v>0</v>
      </c>
      <c r="S6213" s="11">
        <f t="shared" si="1229"/>
        <v>1</v>
      </c>
      <c r="T6213" t="str">
        <f t="shared" si="1230"/>
        <v>إضافى كامل</v>
      </c>
    </row>
    <row r="6214" spans="1:20" x14ac:dyDescent="0.25">
      <c r="A6214">
        <v>160</v>
      </c>
      <c r="B6214">
        <v>29157</v>
      </c>
      <c r="C6214" t="s">
        <v>574</v>
      </c>
      <c r="D6214" s="8">
        <v>45599</v>
      </c>
      <c r="E6214" t="s">
        <v>20</v>
      </c>
      <c r="F6214">
        <v>1</v>
      </c>
      <c r="G6214" s="9" t="s">
        <v>16</v>
      </c>
      <c r="H6214" s="10"/>
      <c r="I6214" s="12"/>
      <c r="J6214" s="12"/>
      <c r="K6214" s="3" t="s">
        <v>19</v>
      </c>
      <c r="L6214" s="11">
        <f t="shared" si="1222"/>
        <v>1</v>
      </c>
      <c r="M6214" s="11">
        <f t="shared" si="1223"/>
        <v>2</v>
      </c>
      <c r="N6214" s="11">
        <f t="shared" si="1224"/>
        <v>0</v>
      </c>
      <c r="O6214" s="11">
        <f t="shared" si="1225"/>
        <v>0</v>
      </c>
      <c r="P6214" s="11">
        <f t="shared" si="1226"/>
        <v>0</v>
      </c>
      <c r="Q6214" s="11">
        <f t="shared" si="1227"/>
        <v>0</v>
      </c>
      <c r="R6214" s="11">
        <f t="shared" si="1228"/>
        <v>0</v>
      </c>
      <c r="S6214" s="11">
        <f t="shared" si="1229"/>
        <v>2</v>
      </c>
      <c r="T6214" t="str">
        <f t="shared" si="1230"/>
        <v>إضافى كامل</v>
      </c>
    </row>
    <row r="6215" spans="1:20" x14ac:dyDescent="0.25">
      <c r="A6215">
        <v>160</v>
      </c>
      <c r="B6215">
        <v>29157</v>
      </c>
      <c r="C6215" t="s">
        <v>574</v>
      </c>
      <c r="D6215" s="8">
        <v>45600</v>
      </c>
      <c r="E6215" t="s">
        <v>21</v>
      </c>
      <c r="F6215">
        <v>1</v>
      </c>
      <c r="G6215" s="9" t="s">
        <v>16</v>
      </c>
      <c r="H6215" s="10"/>
      <c r="I6215" s="12"/>
      <c r="J6215" s="12"/>
      <c r="K6215" s="3" t="s">
        <v>566</v>
      </c>
      <c r="L6215" s="11">
        <f t="shared" si="1222"/>
        <v>1</v>
      </c>
      <c r="M6215" s="11">
        <f t="shared" si="1223"/>
        <v>3</v>
      </c>
      <c r="N6215" s="11">
        <f t="shared" si="1224"/>
        <v>0</v>
      </c>
      <c r="O6215" s="11">
        <f t="shared" si="1225"/>
        <v>0</v>
      </c>
      <c r="P6215" s="11">
        <f t="shared" si="1226"/>
        <v>0</v>
      </c>
      <c r="Q6215" s="11">
        <f t="shared" si="1227"/>
        <v>0</v>
      </c>
      <c r="R6215" s="11">
        <f t="shared" si="1228"/>
        <v>0</v>
      </c>
      <c r="S6215" s="11">
        <f t="shared" si="1229"/>
        <v>3</v>
      </c>
      <c r="T6215" t="str">
        <f t="shared" si="1230"/>
        <v>إضافى كامل</v>
      </c>
    </row>
    <row r="6216" spans="1:20" x14ac:dyDescent="0.25">
      <c r="A6216">
        <v>160</v>
      </c>
      <c r="B6216">
        <v>29157</v>
      </c>
      <c r="C6216" t="s">
        <v>574</v>
      </c>
      <c r="D6216" s="8">
        <v>45601</v>
      </c>
      <c r="E6216" t="s">
        <v>22</v>
      </c>
      <c r="F6216">
        <v>1</v>
      </c>
      <c r="G6216" s="9" t="s">
        <v>16</v>
      </c>
      <c r="H6216" s="10"/>
      <c r="I6216" s="12">
        <v>0.30761574074074072</v>
      </c>
      <c r="J6216" s="12">
        <v>0.72857638888888887</v>
      </c>
      <c r="L6216" s="11">
        <f t="shared" si="1222"/>
        <v>1</v>
      </c>
      <c r="M6216" s="11">
        <f t="shared" si="1223"/>
        <v>3</v>
      </c>
      <c r="N6216" s="11">
        <f t="shared" si="1224"/>
        <v>0</v>
      </c>
      <c r="O6216" s="11">
        <f t="shared" si="1225"/>
        <v>0</v>
      </c>
      <c r="P6216" s="11">
        <f t="shared" si="1226"/>
        <v>0</v>
      </c>
      <c r="Q6216" s="11">
        <f t="shared" si="1227"/>
        <v>0</v>
      </c>
      <c r="R6216" s="11">
        <f t="shared" si="1228"/>
        <v>0</v>
      </c>
      <c r="S6216" s="11">
        <f t="shared" si="1229"/>
        <v>3</v>
      </c>
      <c r="T6216" t="str">
        <f t="shared" si="1230"/>
        <v>إضافى كامل</v>
      </c>
    </row>
    <row r="6217" spans="1:20" x14ac:dyDescent="0.25">
      <c r="A6217">
        <v>160</v>
      </c>
      <c r="B6217">
        <v>29157</v>
      </c>
      <c r="C6217" t="s">
        <v>574</v>
      </c>
      <c r="D6217" s="8">
        <v>45602</v>
      </c>
      <c r="E6217" t="s">
        <v>23</v>
      </c>
      <c r="F6217">
        <v>1</v>
      </c>
      <c r="G6217" s="9" t="s">
        <v>16</v>
      </c>
      <c r="H6217" s="10"/>
      <c r="I6217" s="12">
        <v>0.32241898148148146</v>
      </c>
      <c r="J6217" s="12">
        <v>0.64542824074074079</v>
      </c>
      <c r="L6217" s="11">
        <f t="shared" si="1222"/>
        <v>1</v>
      </c>
      <c r="M6217" s="11">
        <f t="shared" si="1223"/>
        <v>3</v>
      </c>
      <c r="N6217" s="11">
        <f t="shared" si="1224"/>
        <v>0</v>
      </c>
      <c r="O6217" s="11">
        <f t="shared" si="1225"/>
        <v>0</v>
      </c>
      <c r="P6217" s="11">
        <f t="shared" si="1226"/>
        <v>0</v>
      </c>
      <c r="Q6217" s="11">
        <f t="shared" si="1227"/>
        <v>0</v>
      </c>
      <c r="R6217" s="11">
        <f t="shared" si="1228"/>
        <v>0</v>
      </c>
      <c r="S6217" s="11">
        <f t="shared" si="1229"/>
        <v>3</v>
      </c>
      <c r="T6217" t="str">
        <f t="shared" si="1230"/>
        <v>إضافى كامل</v>
      </c>
    </row>
    <row r="6218" spans="1:20" x14ac:dyDescent="0.25">
      <c r="A6218">
        <v>160</v>
      </c>
      <c r="B6218">
        <v>29157</v>
      </c>
      <c r="C6218" t="s">
        <v>574</v>
      </c>
      <c r="D6218" s="8">
        <v>45603</v>
      </c>
      <c r="E6218" t="s">
        <v>24</v>
      </c>
      <c r="F6218">
        <v>1</v>
      </c>
      <c r="G6218" s="9" t="s">
        <v>16</v>
      </c>
      <c r="H6218" s="10"/>
      <c r="K6218" s="3" t="s">
        <v>566</v>
      </c>
      <c r="L6218" s="11">
        <f t="shared" si="1222"/>
        <v>1</v>
      </c>
      <c r="M6218" s="11">
        <f t="shared" si="1223"/>
        <v>3</v>
      </c>
      <c r="N6218" s="11">
        <f t="shared" si="1224"/>
        <v>0</v>
      </c>
      <c r="O6218" s="11">
        <f t="shared" si="1225"/>
        <v>0</v>
      </c>
      <c r="P6218" s="11">
        <f t="shared" si="1226"/>
        <v>0</v>
      </c>
      <c r="Q6218" s="11">
        <f t="shared" si="1227"/>
        <v>0</v>
      </c>
      <c r="R6218" s="11">
        <f t="shared" si="1228"/>
        <v>0</v>
      </c>
      <c r="S6218" s="11">
        <f t="shared" si="1229"/>
        <v>3</v>
      </c>
      <c r="T6218" t="str">
        <f t="shared" si="1230"/>
        <v>إضافى كامل</v>
      </c>
    </row>
    <row r="6219" spans="1:20" x14ac:dyDescent="0.25">
      <c r="A6219">
        <v>160</v>
      </c>
      <c r="B6219">
        <v>29157</v>
      </c>
      <c r="C6219" t="s">
        <v>574</v>
      </c>
      <c r="D6219" s="8">
        <v>45604</v>
      </c>
      <c r="E6219" t="s">
        <v>15</v>
      </c>
      <c r="F6219">
        <v>1</v>
      </c>
      <c r="G6219" s="9" t="s">
        <v>16</v>
      </c>
      <c r="H6219" s="10"/>
      <c r="L6219" s="11">
        <f t="shared" si="1222"/>
        <v>1</v>
      </c>
      <c r="M6219" s="11">
        <f t="shared" si="1223"/>
        <v>3</v>
      </c>
      <c r="N6219" s="11">
        <f t="shared" si="1224"/>
        <v>0</v>
      </c>
      <c r="O6219" s="11">
        <f t="shared" si="1225"/>
        <v>0</v>
      </c>
      <c r="P6219" s="11">
        <f t="shared" si="1226"/>
        <v>0</v>
      </c>
      <c r="Q6219" s="11">
        <f t="shared" si="1227"/>
        <v>0</v>
      </c>
      <c r="R6219" s="11">
        <f t="shared" si="1228"/>
        <v>0</v>
      </c>
      <c r="S6219" s="11">
        <f t="shared" si="1229"/>
        <v>3</v>
      </c>
      <c r="T6219" t="str">
        <f t="shared" si="1230"/>
        <v>إضافى كامل</v>
      </c>
    </row>
    <row r="6220" spans="1:20" x14ac:dyDescent="0.25">
      <c r="A6220">
        <v>160</v>
      </c>
      <c r="B6220">
        <v>29157</v>
      </c>
      <c r="C6220" t="s">
        <v>574</v>
      </c>
      <c r="D6220" s="8">
        <v>45605</v>
      </c>
      <c r="E6220" t="s">
        <v>18</v>
      </c>
      <c r="F6220">
        <v>1</v>
      </c>
      <c r="G6220" s="9" t="s">
        <v>16</v>
      </c>
      <c r="H6220" s="10"/>
      <c r="I6220" s="12">
        <v>0.29337962962962966</v>
      </c>
      <c r="J6220" s="12">
        <v>0.72615740740740742</v>
      </c>
      <c r="L6220" s="11">
        <f t="shared" si="1222"/>
        <v>1</v>
      </c>
      <c r="M6220" s="11">
        <f t="shared" si="1223"/>
        <v>3</v>
      </c>
      <c r="N6220" s="11">
        <f t="shared" si="1224"/>
        <v>0</v>
      </c>
      <c r="O6220" s="11">
        <f t="shared" si="1225"/>
        <v>0</v>
      </c>
      <c r="P6220" s="11">
        <f t="shared" si="1226"/>
        <v>0</v>
      </c>
      <c r="Q6220" s="11">
        <f t="shared" si="1227"/>
        <v>0</v>
      </c>
      <c r="R6220" s="11">
        <f t="shared" si="1228"/>
        <v>0</v>
      </c>
      <c r="S6220" s="11">
        <f t="shared" si="1229"/>
        <v>3</v>
      </c>
      <c r="T6220" t="str">
        <f t="shared" si="1230"/>
        <v>إضافى كامل</v>
      </c>
    </row>
    <row r="6221" spans="1:20" x14ac:dyDescent="0.25">
      <c r="A6221">
        <v>160</v>
      </c>
      <c r="B6221">
        <v>29157</v>
      </c>
      <c r="C6221" t="s">
        <v>574</v>
      </c>
      <c r="D6221" s="8">
        <v>45606</v>
      </c>
      <c r="E6221" t="s">
        <v>20</v>
      </c>
      <c r="F6221">
        <v>1</v>
      </c>
      <c r="G6221" s="9" t="s">
        <v>16</v>
      </c>
      <c r="H6221" s="10"/>
      <c r="I6221" s="12"/>
      <c r="J6221" s="12"/>
      <c r="K6221" s="3" t="s">
        <v>19</v>
      </c>
      <c r="L6221" s="11">
        <f t="shared" si="1222"/>
        <v>1</v>
      </c>
      <c r="M6221" s="11">
        <f t="shared" si="1223"/>
        <v>3</v>
      </c>
      <c r="N6221" s="11">
        <f t="shared" si="1224"/>
        <v>0</v>
      </c>
      <c r="O6221" s="11">
        <f t="shared" si="1225"/>
        <v>0</v>
      </c>
      <c r="P6221" s="11">
        <f t="shared" si="1226"/>
        <v>0</v>
      </c>
      <c r="Q6221" s="11">
        <f t="shared" si="1227"/>
        <v>0</v>
      </c>
      <c r="R6221" s="11">
        <f t="shared" si="1228"/>
        <v>0</v>
      </c>
      <c r="S6221" s="11">
        <f t="shared" si="1229"/>
        <v>3</v>
      </c>
      <c r="T6221" t="str">
        <f t="shared" si="1230"/>
        <v>إضافى كامل</v>
      </c>
    </row>
    <row r="6222" spans="1:20" x14ac:dyDescent="0.25">
      <c r="A6222">
        <v>160</v>
      </c>
      <c r="B6222">
        <v>29157</v>
      </c>
      <c r="C6222" t="s">
        <v>574</v>
      </c>
      <c r="D6222" s="8">
        <v>45607</v>
      </c>
      <c r="E6222" t="s">
        <v>21</v>
      </c>
      <c r="F6222">
        <v>1</v>
      </c>
      <c r="G6222" s="9" t="s">
        <v>16</v>
      </c>
      <c r="H6222" s="10"/>
      <c r="I6222" s="12"/>
      <c r="J6222" s="12"/>
      <c r="K6222" s="3" t="s">
        <v>566</v>
      </c>
      <c r="L6222" s="11">
        <f t="shared" si="1222"/>
        <v>1</v>
      </c>
      <c r="M6222" s="11">
        <f t="shared" si="1223"/>
        <v>3</v>
      </c>
      <c r="N6222" s="11">
        <f t="shared" si="1224"/>
        <v>0</v>
      </c>
      <c r="O6222" s="11">
        <f t="shared" si="1225"/>
        <v>0</v>
      </c>
      <c r="P6222" s="11">
        <f t="shared" si="1226"/>
        <v>0</v>
      </c>
      <c r="Q6222" s="11">
        <f t="shared" si="1227"/>
        <v>0</v>
      </c>
      <c r="R6222" s="11">
        <f t="shared" si="1228"/>
        <v>0</v>
      </c>
      <c r="S6222" s="11">
        <f t="shared" si="1229"/>
        <v>3</v>
      </c>
      <c r="T6222" t="str">
        <f t="shared" si="1230"/>
        <v>إضافى كامل</v>
      </c>
    </row>
    <row r="6223" spans="1:20" x14ac:dyDescent="0.25">
      <c r="A6223">
        <v>160</v>
      </c>
      <c r="B6223">
        <v>29157</v>
      </c>
      <c r="C6223" t="s">
        <v>574</v>
      </c>
      <c r="D6223" s="8">
        <v>45608</v>
      </c>
      <c r="E6223" t="s">
        <v>22</v>
      </c>
      <c r="F6223">
        <v>1</v>
      </c>
      <c r="G6223" s="9" t="s">
        <v>16</v>
      </c>
      <c r="H6223" s="10"/>
      <c r="I6223" s="12">
        <v>0.30914351851851851</v>
      </c>
      <c r="J6223" s="12">
        <v>0.72846064814814815</v>
      </c>
      <c r="L6223" s="11">
        <f t="shared" si="1222"/>
        <v>1</v>
      </c>
      <c r="M6223" s="11">
        <f t="shared" si="1223"/>
        <v>3</v>
      </c>
      <c r="N6223" s="11">
        <f t="shared" si="1224"/>
        <v>0</v>
      </c>
      <c r="O6223" s="11">
        <f t="shared" si="1225"/>
        <v>0</v>
      </c>
      <c r="P6223" s="11">
        <f t="shared" si="1226"/>
        <v>0</v>
      </c>
      <c r="Q6223" s="11">
        <f t="shared" si="1227"/>
        <v>0</v>
      </c>
      <c r="R6223" s="11">
        <f t="shared" si="1228"/>
        <v>0</v>
      </c>
      <c r="S6223" s="11">
        <f t="shared" si="1229"/>
        <v>3</v>
      </c>
      <c r="T6223" t="str">
        <f t="shared" si="1230"/>
        <v>إضافى كامل</v>
      </c>
    </row>
    <row r="6224" spans="1:20" x14ac:dyDescent="0.25">
      <c r="A6224">
        <v>160</v>
      </c>
      <c r="B6224">
        <v>29157</v>
      </c>
      <c r="C6224" t="s">
        <v>574</v>
      </c>
      <c r="D6224" s="8">
        <v>45609</v>
      </c>
      <c r="E6224" t="s">
        <v>23</v>
      </c>
      <c r="F6224">
        <v>1</v>
      </c>
      <c r="G6224" s="9" t="s">
        <v>16</v>
      </c>
      <c r="H6224" s="10"/>
      <c r="I6224" s="12">
        <v>0.31743055555555555</v>
      </c>
      <c r="J6224" s="12">
        <v>0.5867013888888889</v>
      </c>
      <c r="L6224" s="11">
        <f t="shared" si="1222"/>
        <v>1</v>
      </c>
      <c r="M6224" s="11">
        <f t="shared" si="1223"/>
        <v>3</v>
      </c>
      <c r="N6224" s="11">
        <f t="shared" si="1224"/>
        <v>0</v>
      </c>
      <c r="O6224" s="11">
        <f t="shared" si="1225"/>
        <v>0</v>
      </c>
      <c r="P6224" s="11">
        <f t="shared" si="1226"/>
        <v>0</v>
      </c>
      <c r="Q6224" s="11">
        <f t="shared" si="1227"/>
        <v>0</v>
      </c>
      <c r="R6224" s="11">
        <f t="shared" si="1228"/>
        <v>0</v>
      </c>
      <c r="S6224" s="11">
        <f t="shared" si="1229"/>
        <v>3</v>
      </c>
      <c r="T6224" t="str">
        <f t="shared" si="1230"/>
        <v>إضافى كامل</v>
      </c>
    </row>
    <row r="6225" spans="1:20" x14ac:dyDescent="0.25">
      <c r="A6225">
        <v>160</v>
      </c>
      <c r="B6225">
        <v>29157</v>
      </c>
      <c r="C6225" t="s">
        <v>574</v>
      </c>
      <c r="D6225" s="8">
        <v>45610</v>
      </c>
      <c r="E6225" t="s">
        <v>24</v>
      </c>
      <c r="F6225">
        <v>1</v>
      </c>
      <c r="G6225" s="9" t="s">
        <v>16</v>
      </c>
      <c r="H6225" s="10"/>
      <c r="K6225" s="3" t="s">
        <v>566</v>
      </c>
      <c r="L6225" s="11">
        <f t="shared" si="1222"/>
        <v>1</v>
      </c>
      <c r="M6225" s="11">
        <f t="shared" si="1223"/>
        <v>3</v>
      </c>
      <c r="N6225" s="11">
        <f t="shared" si="1224"/>
        <v>0</v>
      </c>
      <c r="O6225" s="11">
        <f t="shared" si="1225"/>
        <v>0</v>
      </c>
      <c r="P6225" s="11">
        <f t="shared" si="1226"/>
        <v>0</v>
      </c>
      <c r="Q6225" s="11">
        <f t="shared" si="1227"/>
        <v>0</v>
      </c>
      <c r="R6225" s="11">
        <f t="shared" si="1228"/>
        <v>0</v>
      </c>
      <c r="S6225" s="11">
        <f t="shared" si="1229"/>
        <v>3</v>
      </c>
      <c r="T6225" t="str">
        <f t="shared" si="1230"/>
        <v>إضافى كامل</v>
      </c>
    </row>
    <row r="6226" spans="1:20" x14ac:dyDescent="0.25">
      <c r="A6226">
        <v>160</v>
      </c>
      <c r="B6226">
        <v>29157</v>
      </c>
      <c r="C6226" t="s">
        <v>574</v>
      </c>
      <c r="D6226" s="8">
        <v>45611</v>
      </c>
      <c r="E6226" t="s">
        <v>15</v>
      </c>
      <c r="F6226">
        <v>1</v>
      </c>
      <c r="G6226" s="9" t="s">
        <v>16</v>
      </c>
      <c r="H6226" s="10"/>
      <c r="L6226" s="11">
        <f t="shared" si="1222"/>
        <v>1</v>
      </c>
      <c r="M6226" s="11">
        <f t="shared" si="1223"/>
        <v>3</v>
      </c>
      <c r="N6226" s="11">
        <f t="shared" si="1224"/>
        <v>0</v>
      </c>
      <c r="O6226" s="11">
        <f t="shared" si="1225"/>
        <v>0</v>
      </c>
      <c r="P6226" s="11">
        <f t="shared" si="1226"/>
        <v>0</v>
      </c>
      <c r="Q6226" s="11">
        <f t="shared" si="1227"/>
        <v>0</v>
      </c>
      <c r="R6226" s="11">
        <f t="shared" si="1228"/>
        <v>0</v>
      </c>
      <c r="S6226" s="11">
        <f t="shared" si="1229"/>
        <v>3</v>
      </c>
      <c r="T6226" t="str">
        <f t="shared" si="1230"/>
        <v>إضافى كامل</v>
      </c>
    </row>
    <row r="6227" spans="1:20" x14ac:dyDescent="0.25">
      <c r="A6227">
        <v>160</v>
      </c>
      <c r="B6227">
        <v>29157</v>
      </c>
      <c r="C6227" t="s">
        <v>574</v>
      </c>
      <c r="D6227" s="8">
        <v>45612</v>
      </c>
      <c r="E6227" t="s">
        <v>18</v>
      </c>
      <c r="F6227">
        <v>1</v>
      </c>
      <c r="G6227" s="9" t="s">
        <v>16</v>
      </c>
      <c r="H6227" s="10"/>
      <c r="I6227" s="12">
        <v>0.30496527777777777</v>
      </c>
      <c r="J6227" s="12">
        <v>0.72518518518518515</v>
      </c>
      <c r="L6227" s="11">
        <f t="shared" si="1222"/>
        <v>1</v>
      </c>
      <c r="M6227" s="11">
        <f t="shared" si="1223"/>
        <v>3</v>
      </c>
      <c r="N6227" s="11">
        <f t="shared" si="1224"/>
        <v>0</v>
      </c>
      <c r="O6227" s="11">
        <f t="shared" si="1225"/>
        <v>0</v>
      </c>
      <c r="P6227" s="11">
        <f t="shared" si="1226"/>
        <v>0</v>
      </c>
      <c r="Q6227" s="11">
        <f t="shared" si="1227"/>
        <v>0</v>
      </c>
      <c r="R6227" s="11">
        <f t="shared" si="1228"/>
        <v>0</v>
      </c>
      <c r="S6227" s="11">
        <f t="shared" si="1229"/>
        <v>3</v>
      </c>
      <c r="T6227" t="str">
        <f t="shared" si="1230"/>
        <v>إضافى كامل</v>
      </c>
    </row>
    <row r="6228" spans="1:20" x14ac:dyDescent="0.25">
      <c r="A6228">
        <v>160</v>
      </c>
      <c r="B6228">
        <v>29157</v>
      </c>
      <c r="C6228" t="s">
        <v>574</v>
      </c>
      <c r="D6228" s="8">
        <v>45613</v>
      </c>
      <c r="E6228" t="s">
        <v>20</v>
      </c>
      <c r="F6228">
        <v>1</v>
      </c>
      <c r="G6228" s="9" t="s">
        <v>16</v>
      </c>
      <c r="H6228" s="10"/>
      <c r="K6228" s="3" t="s">
        <v>19</v>
      </c>
      <c r="L6228" s="11">
        <f t="shared" si="1222"/>
        <v>1</v>
      </c>
      <c r="M6228" s="11">
        <f t="shared" si="1223"/>
        <v>3</v>
      </c>
      <c r="N6228" s="11">
        <f t="shared" si="1224"/>
        <v>0</v>
      </c>
      <c r="O6228" s="11">
        <f t="shared" si="1225"/>
        <v>0</v>
      </c>
      <c r="P6228" s="11">
        <f t="shared" si="1226"/>
        <v>0</v>
      </c>
      <c r="Q6228" s="11">
        <f t="shared" si="1227"/>
        <v>0</v>
      </c>
      <c r="R6228" s="11">
        <f t="shared" si="1228"/>
        <v>0</v>
      </c>
      <c r="S6228" s="11">
        <f t="shared" si="1229"/>
        <v>3</v>
      </c>
      <c r="T6228" t="str">
        <f t="shared" si="1230"/>
        <v>إضافى كامل</v>
      </c>
    </row>
    <row r="6229" spans="1:20" x14ac:dyDescent="0.25">
      <c r="A6229">
        <v>160</v>
      </c>
      <c r="B6229">
        <v>29157</v>
      </c>
      <c r="C6229" t="s">
        <v>574</v>
      </c>
      <c r="D6229" s="8">
        <v>45614</v>
      </c>
      <c r="E6229" t="s">
        <v>21</v>
      </c>
      <c r="F6229">
        <v>1</v>
      </c>
      <c r="G6229" s="9" t="s">
        <v>16</v>
      </c>
      <c r="H6229" s="10"/>
      <c r="K6229" s="3" t="s">
        <v>566</v>
      </c>
      <c r="L6229" s="11">
        <f t="shared" si="1222"/>
        <v>1</v>
      </c>
      <c r="M6229" s="11">
        <f t="shared" si="1223"/>
        <v>3</v>
      </c>
      <c r="N6229" s="11">
        <f t="shared" si="1224"/>
        <v>0</v>
      </c>
      <c r="O6229" s="11">
        <f t="shared" si="1225"/>
        <v>0</v>
      </c>
      <c r="P6229" s="11">
        <f t="shared" si="1226"/>
        <v>0</v>
      </c>
      <c r="Q6229" s="11">
        <f t="shared" si="1227"/>
        <v>0</v>
      </c>
      <c r="R6229" s="11">
        <f t="shared" si="1228"/>
        <v>0</v>
      </c>
      <c r="S6229" s="11">
        <f t="shared" si="1229"/>
        <v>3</v>
      </c>
      <c r="T6229" t="str">
        <f t="shared" si="1230"/>
        <v>إضافى كامل</v>
      </c>
    </row>
    <row r="6230" spans="1:20" x14ac:dyDescent="0.25">
      <c r="A6230">
        <v>160</v>
      </c>
      <c r="B6230">
        <v>29157</v>
      </c>
      <c r="C6230" t="s">
        <v>574</v>
      </c>
      <c r="D6230" s="8">
        <v>45615</v>
      </c>
      <c r="E6230" t="s">
        <v>22</v>
      </c>
      <c r="F6230">
        <v>1</v>
      </c>
      <c r="G6230" s="9" t="s">
        <v>16</v>
      </c>
      <c r="H6230" s="10"/>
      <c r="I6230" s="12">
        <v>0.30792824074074077</v>
      </c>
      <c r="J6230" s="12">
        <v>0.73151620370370374</v>
      </c>
      <c r="L6230" s="11">
        <f t="shared" si="1222"/>
        <v>1</v>
      </c>
      <c r="M6230" s="11">
        <f t="shared" si="1223"/>
        <v>3</v>
      </c>
      <c r="N6230" s="11">
        <f t="shared" si="1224"/>
        <v>0</v>
      </c>
      <c r="O6230" s="11">
        <f t="shared" si="1225"/>
        <v>0</v>
      </c>
      <c r="P6230" s="11">
        <f t="shared" si="1226"/>
        <v>0</v>
      </c>
      <c r="Q6230" s="11">
        <f t="shared" si="1227"/>
        <v>0</v>
      </c>
      <c r="R6230" s="11">
        <f t="shared" si="1228"/>
        <v>0</v>
      </c>
      <c r="S6230" s="11">
        <f t="shared" si="1229"/>
        <v>3</v>
      </c>
      <c r="T6230" t="str">
        <f t="shared" si="1230"/>
        <v>إضافى كامل</v>
      </c>
    </row>
    <row r="6231" spans="1:20" x14ac:dyDescent="0.25">
      <c r="A6231">
        <v>160</v>
      </c>
      <c r="B6231">
        <v>29157</v>
      </c>
      <c r="C6231" t="s">
        <v>574</v>
      </c>
      <c r="D6231" s="8">
        <v>45616</v>
      </c>
      <c r="E6231" t="s">
        <v>23</v>
      </c>
      <c r="F6231">
        <v>1</v>
      </c>
      <c r="G6231" s="9" t="s">
        <v>16</v>
      </c>
      <c r="H6231" s="10"/>
      <c r="I6231" s="12">
        <v>0.31268518518518518</v>
      </c>
      <c r="J6231" s="12">
        <v>0.62296296296296294</v>
      </c>
      <c r="L6231" s="11">
        <f t="shared" si="1222"/>
        <v>1</v>
      </c>
      <c r="M6231" s="11">
        <f t="shared" si="1223"/>
        <v>3</v>
      </c>
      <c r="N6231" s="11">
        <f t="shared" si="1224"/>
        <v>0</v>
      </c>
      <c r="O6231" s="11">
        <f t="shared" si="1225"/>
        <v>0</v>
      </c>
      <c r="P6231" s="11">
        <f t="shared" si="1226"/>
        <v>0</v>
      </c>
      <c r="Q6231" s="11">
        <f t="shared" si="1227"/>
        <v>0</v>
      </c>
      <c r="R6231" s="11">
        <f t="shared" si="1228"/>
        <v>0</v>
      </c>
      <c r="S6231" s="11">
        <f t="shared" si="1229"/>
        <v>3</v>
      </c>
      <c r="T6231" t="str">
        <f t="shared" si="1230"/>
        <v>إضافى كامل</v>
      </c>
    </row>
    <row r="6232" spans="1:20" x14ac:dyDescent="0.25">
      <c r="A6232">
        <v>160</v>
      </c>
      <c r="B6232">
        <v>29157</v>
      </c>
      <c r="C6232" t="s">
        <v>574</v>
      </c>
      <c r="D6232" s="8">
        <v>45617</v>
      </c>
      <c r="E6232" t="s">
        <v>24</v>
      </c>
      <c r="F6232">
        <v>1</v>
      </c>
      <c r="G6232" s="9" t="s">
        <v>16</v>
      </c>
      <c r="H6232" s="10"/>
      <c r="K6232" s="3" t="s">
        <v>566</v>
      </c>
      <c r="L6232" s="11">
        <f t="shared" si="1222"/>
        <v>1</v>
      </c>
      <c r="M6232" s="11">
        <f t="shared" si="1223"/>
        <v>3</v>
      </c>
      <c r="N6232" s="11">
        <f t="shared" si="1224"/>
        <v>0</v>
      </c>
      <c r="O6232" s="11">
        <f t="shared" si="1225"/>
        <v>0</v>
      </c>
      <c r="P6232" s="11">
        <f t="shared" si="1226"/>
        <v>0</v>
      </c>
      <c r="Q6232" s="11">
        <f t="shared" si="1227"/>
        <v>0</v>
      </c>
      <c r="R6232" s="11">
        <f t="shared" si="1228"/>
        <v>0</v>
      </c>
      <c r="S6232" s="11">
        <f t="shared" si="1229"/>
        <v>3</v>
      </c>
      <c r="T6232" t="str">
        <f t="shared" si="1230"/>
        <v>إضافى كامل</v>
      </c>
    </row>
    <row r="6233" spans="1:20" x14ac:dyDescent="0.25">
      <c r="A6233">
        <v>160</v>
      </c>
      <c r="B6233">
        <v>29157</v>
      </c>
      <c r="C6233" t="s">
        <v>574</v>
      </c>
      <c r="D6233" s="8">
        <v>45618</v>
      </c>
      <c r="E6233" t="s">
        <v>15</v>
      </c>
      <c r="F6233">
        <v>1</v>
      </c>
      <c r="G6233" s="9" t="s">
        <v>16</v>
      </c>
      <c r="H6233" s="10"/>
      <c r="L6233" s="11">
        <f t="shared" si="1222"/>
        <v>1</v>
      </c>
      <c r="M6233" s="11">
        <f t="shared" si="1223"/>
        <v>3</v>
      </c>
      <c r="N6233" s="11">
        <f t="shared" si="1224"/>
        <v>0</v>
      </c>
      <c r="O6233" s="11">
        <f t="shared" si="1225"/>
        <v>0</v>
      </c>
      <c r="P6233" s="11">
        <f t="shared" si="1226"/>
        <v>0</v>
      </c>
      <c r="Q6233" s="11">
        <f t="shared" si="1227"/>
        <v>0</v>
      </c>
      <c r="R6233" s="11">
        <f t="shared" si="1228"/>
        <v>0</v>
      </c>
      <c r="S6233" s="11">
        <f t="shared" si="1229"/>
        <v>3</v>
      </c>
      <c r="T6233" t="str">
        <f t="shared" si="1230"/>
        <v>إضافى كامل</v>
      </c>
    </row>
    <row r="6234" spans="1:20" x14ac:dyDescent="0.25">
      <c r="A6234">
        <v>160</v>
      </c>
      <c r="B6234">
        <v>29157</v>
      </c>
      <c r="C6234" t="s">
        <v>574</v>
      </c>
      <c r="D6234" s="8">
        <v>45619</v>
      </c>
      <c r="E6234" t="s">
        <v>18</v>
      </c>
      <c r="F6234">
        <v>1</v>
      </c>
      <c r="G6234" s="9" t="s">
        <v>16</v>
      </c>
      <c r="H6234" s="10"/>
      <c r="I6234" s="12">
        <v>0.30190972222222223</v>
      </c>
      <c r="J6234" s="12">
        <v>0.73546296296296299</v>
      </c>
      <c r="L6234" s="11">
        <f t="shared" si="1222"/>
        <v>1</v>
      </c>
      <c r="M6234" s="11">
        <f t="shared" si="1223"/>
        <v>3</v>
      </c>
      <c r="N6234" s="11">
        <f t="shared" si="1224"/>
        <v>0</v>
      </c>
      <c r="O6234" s="11">
        <f t="shared" si="1225"/>
        <v>0</v>
      </c>
      <c r="P6234" s="11">
        <f t="shared" si="1226"/>
        <v>0</v>
      </c>
      <c r="Q6234" s="11">
        <f t="shared" si="1227"/>
        <v>0</v>
      </c>
      <c r="R6234" s="11">
        <f t="shared" si="1228"/>
        <v>0</v>
      </c>
      <c r="S6234" s="11">
        <f t="shared" si="1229"/>
        <v>3</v>
      </c>
      <c r="T6234" t="str">
        <f t="shared" si="1230"/>
        <v>إضافى كامل</v>
      </c>
    </row>
    <row r="6235" spans="1:20" x14ac:dyDescent="0.25">
      <c r="A6235">
        <v>160</v>
      </c>
      <c r="B6235">
        <v>29157</v>
      </c>
      <c r="C6235" t="s">
        <v>574</v>
      </c>
      <c r="D6235" s="8">
        <v>45620</v>
      </c>
      <c r="E6235" t="s">
        <v>20</v>
      </c>
      <c r="F6235">
        <v>1</v>
      </c>
      <c r="G6235" s="9" t="s">
        <v>16</v>
      </c>
      <c r="H6235" s="10"/>
      <c r="K6235" s="3" t="s">
        <v>19</v>
      </c>
      <c r="L6235" s="11">
        <f t="shared" si="1222"/>
        <v>1</v>
      </c>
      <c r="M6235" s="11">
        <f t="shared" si="1223"/>
        <v>3</v>
      </c>
      <c r="N6235" s="11">
        <f t="shared" si="1224"/>
        <v>0</v>
      </c>
      <c r="O6235" s="11">
        <f t="shared" si="1225"/>
        <v>0</v>
      </c>
      <c r="P6235" s="11">
        <f t="shared" si="1226"/>
        <v>0</v>
      </c>
      <c r="Q6235" s="11">
        <f t="shared" si="1227"/>
        <v>0</v>
      </c>
      <c r="R6235" s="11">
        <f t="shared" si="1228"/>
        <v>0</v>
      </c>
      <c r="S6235" s="11">
        <f t="shared" si="1229"/>
        <v>3</v>
      </c>
      <c r="T6235" t="str">
        <f t="shared" si="1230"/>
        <v>إضافى كامل</v>
      </c>
    </row>
    <row r="6236" spans="1:20" x14ac:dyDescent="0.25">
      <c r="A6236">
        <v>160</v>
      </c>
      <c r="B6236">
        <v>29157</v>
      </c>
      <c r="C6236" t="s">
        <v>574</v>
      </c>
      <c r="D6236" s="8">
        <v>45621</v>
      </c>
      <c r="E6236" t="s">
        <v>21</v>
      </c>
      <c r="F6236">
        <v>1</v>
      </c>
      <c r="G6236" s="9" t="s">
        <v>16</v>
      </c>
      <c r="H6236" s="10"/>
      <c r="K6236" s="3" t="s">
        <v>566</v>
      </c>
      <c r="L6236" s="11">
        <f t="shared" si="1222"/>
        <v>1</v>
      </c>
      <c r="M6236" s="11">
        <f t="shared" si="1223"/>
        <v>3</v>
      </c>
      <c r="N6236" s="11">
        <f t="shared" si="1224"/>
        <v>0</v>
      </c>
      <c r="O6236" s="11">
        <f t="shared" si="1225"/>
        <v>0</v>
      </c>
      <c r="P6236" s="11">
        <f t="shared" si="1226"/>
        <v>0</v>
      </c>
      <c r="Q6236" s="11">
        <f t="shared" si="1227"/>
        <v>0</v>
      </c>
      <c r="R6236" s="11">
        <f t="shared" si="1228"/>
        <v>0</v>
      </c>
      <c r="S6236" s="11">
        <f t="shared" si="1229"/>
        <v>3</v>
      </c>
      <c r="T6236" t="str">
        <f t="shared" si="1230"/>
        <v>إضافى كامل</v>
      </c>
    </row>
    <row r="6237" spans="1:20" x14ac:dyDescent="0.25">
      <c r="A6237">
        <v>160</v>
      </c>
      <c r="B6237">
        <v>29157</v>
      </c>
      <c r="C6237" t="s">
        <v>574</v>
      </c>
      <c r="D6237" s="8">
        <v>45622</v>
      </c>
      <c r="E6237" t="s">
        <v>22</v>
      </c>
      <c r="F6237">
        <v>1</v>
      </c>
      <c r="G6237" s="9" t="s">
        <v>16</v>
      </c>
      <c r="H6237" s="10"/>
      <c r="I6237" s="12">
        <v>0.30898148148148147</v>
      </c>
      <c r="J6237" s="12">
        <v>0.72753472222222226</v>
      </c>
      <c r="L6237" s="11">
        <f t="shared" si="1222"/>
        <v>1</v>
      </c>
      <c r="M6237" s="11">
        <f t="shared" si="1223"/>
        <v>3</v>
      </c>
      <c r="N6237" s="11">
        <f t="shared" si="1224"/>
        <v>0</v>
      </c>
      <c r="O6237" s="11">
        <f t="shared" si="1225"/>
        <v>0</v>
      </c>
      <c r="P6237" s="11">
        <f t="shared" si="1226"/>
        <v>0</v>
      </c>
      <c r="Q6237" s="11">
        <f t="shared" si="1227"/>
        <v>0</v>
      </c>
      <c r="R6237" s="11">
        <f t="shared" si="1228"/>
        <v>0</v>
      </c>
      <c r="S6237" s="11">
        <f t="shared" si="1229"/>
        <v>3</v>
      </c>
      <c r="T6237" t="str">
        <f t="shared" si="1230"/>
        <v>إضافى كامل</v>
      </c>
    </row>
    <row r="6238" spans="1:20" x14ac:dyDescent="0.25">
      <c r="A6238">
        <v>160</v>
      </c>
      <c r="B6238">
        <v>29157</v>
      </c>
      <c r="C6238" t="s">
        <v>574</v>
      </c>
      <c r="D6238" s="8">
        <v>45623</v>
      </c>
      <c r="E6238" t="s">
        <v>23</v>
      </c>
      <c r="F6238">
        <v>1</v>
      </c>
      <c r="G6238" s="9" t="s">
        <v>16</v>
      </c>
      <c r="H6238" s="10"/>
      <c r="I6238" s="12">
        <v>0.3059722222222222</v>
      </c>
      <c r="J6238" s="12">
        <v>0.60797453703703708</v>
      </c>
      <c r="L6238" s="11">
        <f t="shared" si="1222"/>
        <v>1</v>
      </c>
      <c r="M6238" s="11">
        <f t="shared" si="1223"/>
        <v>3</v>
      </c>
      <c r="N6238" s="11">
        <f t="shared" si="1224"/>
        <v>0</v>
      </c>
      <c r="O6238" s="11">
        <f t="shared" si="1225"/>
        <v>0</v>
      </c>
      <c r="P6238" s="11">
        <f t="shared" si="1226"/>
        <v>0</v>
      </c>
      <c r="Q6238" s="11">
        <f t="shared" si="1227"/>
        <v>0</v>
      </c>
      <c r="R6238" s="11">
        <f t="shared" si="1228"/>
        <v>0</v>
      </c>
      <c r="S6238" s="11">
        <f t="shared" si="1229"/>
        <v>3</v>
      </c>
      <c r="T6238" t="str">
        <f t="shared" si="1230"/>
        <v>إضافى كامل</v>
      </c>
    </row>
    <row r="6239" spans="1:20" x14ac:dyDescent="0.25">
      <c r="A6239">
        <v>160</v>
      </c>
      <c r="B6239">
        <v>29157</v>
      </c>
      <c r="C6239" t="s">
        <v>574</v>
      </c>
      <c r="D6239" s="8">
        <v>45624</v>
      </c>
      <c r="E6239" t="s">
        <v>24</v>
      </c>
      <c r="F6239">
        <v>1</v>
      </c>
      <c r="G6239" s="9" t="s">
        <v>16</v>
      </c>
      <c r="H6239" s="10"/>
      <c r="K6239" s="3" t="s">
        <v>566</v>
      </c>
      <c r="L6239" s="11">
        <f t="shared" si="1222"/>
        <v>1</v>
      </c>
      <c r="M6239" s="11">
        <f t="shared" si="1223"/>
        <v>3</v>
      </c>
      <c r="N6239" s="11">
        <f t="shared" si="1224"/>
        <v>0</v>
      </c>
      <c r="O6239" s="11">
        <f t="shared" si="1225"/>
        <v>0</v>
      </c>
      <c r="P6239" s="11">
        <f t="shared" si="1226"/>
        <v>0</v>
      </c>
      <c r="Q6239" s="11">
        <f t="shared" si="1227"/>
        <v>0</v>
      </c>
      <c r="R6239" s="11">
        <f t="shared" si="1228"/>
        <v>0</v>
      </c>
      <c r="S6239" s="11">
        <f t="shared" si="1229"/>
        <v>3</v>
      </c>
      <c r="T6239" t="str">
        <f t="shared" si="1230"/>
        <v>إضافى كامل</v>
      </c>
    </row>
    <row r="6240" spans="1:20" x14ac:dyDescent="0.25">
      <c r="A6240">
        <v>160</v>
      </c>
      <c r="B6240">
        <v>29157</v>
      </c>
      <c r="C6240" t="s">
        <v>574</v>
      </c>
      <c r="D6240" s="8">
        <v>45625</v>
      </c>
      <c r="E6240" t="s">
        <v>15</v>
      </c>
      <c r="F6240">
        <v>1</v>
      </c>
      <c r="G6240" s="9" t="s">
        <v>16</v>
      </c>
      <c r="H6240" s="10"/>
      <c r="L6240" s="11">
        <f t="shared" si="1222"/>
        <v>1</v>
      </c>
      <c r="M6240" s="11">
        <f t="shared" si="1223"/>
        <v>3</v>
      </c>
      <c r="N6240" s="11">
        <f t="shared" si="1224"/>
        <v>0</v>
      </c>
      <c r="O6240" s="11">
        <f t="shared" si="1225"/>
        <v>0</v>
      </c>
      <c r="P6240" s="11">
        <f t="shared" si="1226"/>
        <v>0</v>
      </c>
      <c r="Q6240" s="11">
        <f t="shared" si="1227"/>
        <v>0</v>
      </c>
      <c r="R6240" s="11">
        <f t="shared" si="1228"/>
        <v>0</v>
      </c>
      <c r="S6240" s="11">
        <f t="shared" si="1229"/>
        <v>3</v>
      </c>
      <c r="T6240" t="str">
        <f t="shared" si="1230"/>
        <v>إضافى كامل</v>
      </c>
    </row>
    <row r="6241" spans="1:20" x14ac:dyDescent="0.25">
      <c r="A6241">
        <v>160</v>
      </c>
      <c r="B6241">
        <v>29157</v>
      </c>
      <c r="C6241" t="s">
        <v>574</v>
      </c>
      <c r="D6241" s="8">
        <v>45626</v>
      </c>
      <c r="E6241" t="s">
        <v>18</v>
      </c>
      <c r="F6241">
        <v>1</v>
      </c>
      <c r="G6241" s="9" t="s">
        <v>16</v>
      </c>
      <c r="H6241" s="10"/>
      <c r="I6241" s="12">
        <v>0.30641203703703701</v>
      </c>
      <c r="J6241" s="12">
        <v>0.72943287037037041</v>
      </c>
      <c r="L6241" s="11">
        <f t="shared" si="1222"/>
        <v>1</v>
      </c>
      <c r="M6241" s="11">
        <f t="shared" si="1223"/>
        <v>3</v>
      </c>
      <c r="N6241" s="11">
        <f t="shared" si="1224"/>
        <v>0</v>
      </c>
      <c r="O6241" s="11">
        <f t="shared" si="1225"/>
        <v>0</v>
      </c>
      <c r="P6241" s="11">
        <f t="shared" si="1226"/>
        <v>0</v>
      </c>
      <c r="Q6241" s="11">
        <f t="shared" si="1227"/>
        <v>0</v>
      </c>
      <c r="R6241" s="11">
        <f t="shared" si="1228"/>
        <v>0</v>
      </c>
      <c r="S6241" s="11">
        <f t="shared" si="1229"/>
        <v>3</v>
      </c>
      <c r="T6241" t="str">
        <f t="shared" si="1230"/>
        <v>إضافى كامل</v>
      </c>
    </row>
    <row r="6242" spans="1:20" ht="15.75" x14ac:dyDescent="0.25">
      <c r="A6242">
        <v>164</v>
      </c>
      <c r="B6242">
        <v>29170</v>
      </c>
      <c r="C6242" s="16" t="s">
        <v>575</v>
      </c>
      <c r="D6242" s="8">
        <v>45597</v>
      </c>
      <c r="E6242" t="s">
        <v>15</v>
      </c>
      <c r="F6242">
        <v>1</v>
      </c>
      <c r="G6242" s="9" t="s">
        <v>16</v>
      </c>
      <c r="H6242" s="10" t="s">
        <v>562</v>
      </c>
      <c r="K6242" s="3" t="s">
        <v>56</v>
      </c>
      <c r="L6242" s="11">
        <f t="shared" si="1222"/>
        <v>1</v>
      </c>
      <c r="M6242" s="11">
        <f t="shared" si="1223"/>
        <v>3</v>
      </c>
      <c r="N6242" s="11">
        <f t="shared" si="1224"/>
        <v>0</v>
      </c>
      <c r="O6242" s="11">
        <f t="shared" si="1225"/>
        <v>0</v>
      </c>
      <c r="P6242" s="11">
        <f t="shared" si="1226"/>
        <v>0</v>
      </c>
      <c r="Q6242" s="11">
        <f t="shared" si="1227"/>
        <v>0</v>
      </c>
      <c r="R6242" s="11">
        <f t="shared" si="1228"/>
        <v>0</v>
      </c>
      <c r="S6242" s="11">
        <f t="shared" si="1229"/>
        <v>3</v>
      </c>
      <c r="T6242" t="str">
        <f t="shared" si="1230"/>
        <v>إضافى كامل</v>
      </c>
    </row>
    <row r="6243" spans="1:20" x14ac:dyDescent="0.25">
      <c r="A6243">
        <v>164</v>
      </c>
      <c r="B6243">
        <v>29170</v>
      </c>
      <c r="C6243" t="s">
        <v>576</v>
      </c>
      <c r="D6243" s="8">
        <v>45598</v>
      </c>
      <c r="E6243" t="s">
        <v>18</v>
      </c>
      <c r="F6243">
        <v>1</v>
      </c>
      <c r="G6243" s="9" t="s">
        <v>16</v>
      </c>
      <c r="H6243" s="53" t="s">
        <v>577</v>
      </c>
      <c r="I6243" s="12"/>
      <c r="J6243" s="12"/>
      <c r="K6243" s="3" t="s">
        <v>56</v>
      </c>
      <c r="L6243" s="11">
        <f t="shared" si="1222"/>
        <v>0</v>
      </c>
      <c r="M6243" s="11">
        <f t="shared" si="1223"/>
        <v>2</v>
      </c>
      <c r="N6243" s="11">
        <f t="shared" si="1224"/>
        <v>0</v>
      </c>
      <c r="O6243" s="11">
        <f t="shared" si="1225"/>
        <v>0</v>
      </c>
      <c r="P6243" s="11">
        <f t="shared" si="1226"/>
        <v>0</v>
      </c>
      <c r="Q6243" s="11">
        <f t="shared" si="1227"/>
        <v>0</v>
      </c>
      <c r="R6243" s="11">
        <f t="shared" si="1228"/>
        <v>0</v>
      </c>
      <c r="S6243" s="11">
        <f t="shared" si="1229"/>
        <v>2</v>
      </c>
      <c r="T6243" t="str">
        <f t="shared" si="1230"/>
        <v>إضافى كامل</v>
      </c>
    </row>
    <row r="6244" spans="1:20" x14ac:dyDescent="0.25">
      <c r="A6244">
        <v>164</v>
      </c>
      <c r="B6244">
        <v>29170</v>
      </c>
      <c r="C6244" t="s">
        <v>576</v>
      </c>
      <c r="D6244" s="8">
        <v>45599</v>
      </c>
      <c r="E6244" t="s">
        <v>20</v>
      </c>
      <c r="F6244">
        <v>1</v>
      </c>
      <c r="G6244" s="9" t="s">
        <v>16</v>
      </c>
      <c r="H6244" s="53" t="s">
        <v>578</v>
      </c>
      <c r="K6244" s="3" t="s">
        <v>56</v>
      </c>
      <c r="L6244" s="11">
        <f t="shared" si="1222"/>
        <v>0</v>
      </c>
      <c r="M6244" s="11">
        <f t="shared" si="1223"/>
        <v>1</v>
      </c>
      <c r="N6244" s="11">
        <f t="shared" si="1224"/>
        <v>0</v>
      </c>
      <c r="O6244" s="11">
        <f t="shared" si="1225"/>
        <v>0</v>
      </c>
      <c r="P6244" s="11">
        <f t="shared" si="1226"/>
        <v>0</v>
      </c>
      <c r="Q6244" s="11">
        <f t="shared" si="1227"/>
        <v>0</v>
      </c>
      <c r="R6244" s="11">
        <f t="shared" si="1228"/>
        <v>0</v>
      </c>
      <c r="S6244" s="11">
        <f t="shared" si="1229"/>
        <v>1</v>
      </c>
      <c r="T6244" t="str">
        <f t="shared" si="1230"/>
        <v>إضافى كامل</v>
      </c>
    </row>
    <row r="6245" spans="1:20" x14ac:dyDescent="0.25">
      <c r="A6245">
        <v>164</v>
      </c>
      <c r="B6245">
        <v>29170</v>
      </c>
      <c r="C6245" t="s">
        <v>576</v>
      </c>
      <c r="D6245" s="8">
        <v>45600</v>
      </c>
      <c r="E6245" t="s">
        <v>21</v>
      </c>
      <c r="F6245">
        <v>1</v>
      </c>
      <c r="G6245" s="9" t="s">
        <v>16</v>
      </c>
      <c r="H6245" s="53"/>
      <c r="I6245" s="12">
        <v>0.34386574074074072</v>
      </c>
      <c r="J6245" s="12">
        <v>0.63899305555555552</v>
      </c>
      <c r="K6245" s="3" t="str">
        <f>IF(AND(I6245&lt;=TIME(9,0,0),J6245&gt;=TIME(14,0,0),I6245&lt;&gt;""),"",IF(AND(I6245&gt;=TIME(9,1,0),I6245&lt;=TIME(9,10,0)),"تأخير",IF(AND(I6245&gt;=TIME(9,11,0),I6245&lt;=TIME(12,0,0),I6245&lt;&gt;""),"إذن ص",IF(AND(J6245&lt;TIME(14,0,0), J6245&lt;&gt;"",J6245&gt;=TIME(11,0,0)),"إذن م",IF(AND(OR(I6245="",J6245="",I6245=J6245,I6245&gt;TIME(12,0,0),J6245&lt;TIME(11,0,0)),AND(E6245&lt;&gt;"Friday")),"غائب","")))))</f>
        <v/>
      </c>
      <c r="L6245" s="11">
        <f t="shared" si="1222"/>
        <v>1</v>
      </c>
      <c r="M6245" s="11">
        <f t="shared" si="1223"/>
        <v>0</v>
      </c>
      <c r="N6245" s="11">
        <f t="shared" si="1224"/>
        <v>0</v>
      </c>
      <c r="O6245" s="11">
        <f t="shared" si="1225"/>
        <v>0</v>
      </c>
      <c r="P6245" s="11">
        <f t="shared" si="1226"/>
        <v>0</v>
      </c>
      <c r="Q6245" s="11">
        <f t="shared" si="1227"/>
        <v>0</v>
      </c>
      <c r="R6245" s="11">
        <f t="shared" si="1228"/>
        <v>0</v>
      </c>
      <c r="S6245" s="11">
        <f t="shared" si="1229"/>
        <v>0</v>
      </c>
      <c r="T6245" t="str">
        <f t="shared" si="1230"/>
        <v>إضافى كامل</v>
      </c>
    </row>
    <row r="6246" spans="1:20" x14ac:dyDescent="0.25">
      <c r="A6246">
        <v>164</v>
      </c>
      <c r="B6246">
        <v>29170</v>
      </c>
      <c r="C6246" t="s">
        <v>576</v>
      </c>
      <c r="D6246" s="8">
        <v>45601</v>
      </c>
      <c r="E6246" t="s">
        <v>22</v>
      </c>
      <c r="F6246">
        <v>1</v>
      </c>
      <c r="G6246" s="9" t="s">
        <v>16</v>
      </c>
      <c r="H6246" s="53" t="s">
        <v>579</v>
      </c>
      <c r="I6246" s="12">
        <v>0.31822916666666667</v>
      </c>
      <c r="J6246" s="12">
        <v>0.62197916666666664</v>
      </c>
      <c r="K6246" s="3" t="str">
        <f>IF(AND(I6246&lt;=TIME(9,0,0),J6246&gt;=TIME(14,0,0),I6246&lt;&gt;""),"",IF(AND(I6246&gt;=TIME(9,1,0),I6246&lt;=TIME(9,10,0)),"تأخير",IF(AND(I6246&gt;=TIME(9,11,0),I6246&lt;=TIME(12,0,0),I6246&lt;&gt;""),"إذن ص",IF(AND(J6246&lt;TIME(14,0,0), J6246&lt;&gt;"",J6246&gt;=TIME(11,0,0)),"إذن م",IF(AND(OR(I6246="",J6246="",I6246=J6246,I6246&gt;TIME(12,0,0),J6246&lt;TIME(11,0,0)),AND(E6246&lt;&gt;"Friday")),"غائب","")))))</f>
        <v/>
      </c>
      <c r="L6246" s="11">
        <f t="shared" si="1222"/>
        <v>1</v>
      </c>
      <c r="M6246" s="11">
        <f t="shared" si="1223"/>
        <v>0</v>
      </c>
      <c r="N6246" s="11">
        <f t="shared" si="1224"/>
        <v>0</v>
      </c>
      <c r="O6246" s="11">
        <f t="shared" si="1225"/>
        <v>0</v>
      </c>
      <c r="P6246" s="11">
        <f t="shared" si="1226"/>
        <v>0</v>
      </c>
      <c r="Q6246" s="11">
        <f t="shared" si="1227"/>
        <v>0</v>
      </c>
      <c r="R6246" s="11">
        <f t="shared" si="1228"/>
        <v>0</v>
      </c>
      <c r="S6246" s="11">
        <f t="shared" si="1229"/>
        <v>0</v>
      </c>
      <c r="T6246" t="str">
        <f t="shared" si="1230"/>
        <v>إضافى كامل</v>
      </c>
    </row>
    <row r="6247" spans="1:20" x14ac:dyDescent="0.25">
      <c r="A6247">
        <v>164</v>
      </c>
      <c r="B6247">
        <v>29170</v>
      </c>
      <c r="C6247" t="s">
        <v>576</v>
      </c>
      <c r="D6247" s="8">
        <v>45602</v>
      </c>
      <c r="E6247" t="s">
        <v>23</v>
      </c>
      <c r="F6247">
        <v>1</v>
      </c>
      <c r="G6247" s="9" t="s">
        <v>16</v>
      </c>
      <c r="H6247" s="50"/>
      <c r="K6247" s="3" t="s">
        <v>19</v>
      </c>
      <c r="L6247" s="11">
        <f t="shared" si="1222"/>
        <v>1</v>
      </c>
      <c r="M6247" s="11">
        <f t="shared" si="1223"/>
        <v>0</v>
      </c>
      <c r="N6247" s="11">
        <f t="shared" si="1224"/>
        <v>0</v>
      </c>
      <c r="O6247" s="11">
        <f t="shared" si="1225"/>
        <v>0</v>
      </c>
      <c r="P6247" s="11">
        <f t="shared" si="1226"/>
        <v>0</v>
      </c>
      <c r="Q6247" s="11">
        <f t="shared" si="1227"/>
        <v>0</v>
      </c>
      <c r="R6247" s="11">
        <f t="shared" si="1228"/>
        <v>0</v>
      </c>
      <c r="S6247" s="11">
        <f t="shared" si="1229"/>
        <v>0</v>
      </c>
      <c r="T6247" t="str">
        <f t="shared" si="1230"/>
        <v>إضافى كامل</v>
      </c>
    </row>
    <row r="6248" spans="1:20" x14ac:dyDescent="0.25">
      <c r="A6248">
        <v>164</v>
      </c>
      <c r="B6248">
        <v>29170</v>
      </c>
      <c r="C6248" t="s">
        <v>576</v>
      </c>
      <c r="D6248" s="8">
        <v>45603</v>
      </c>
      <c r="E6248" t="s">
        <v>24</v>
      </c>
      <c r="F6248">
        <v>1</v>
      </c>
      <c r="G6248" s="9" t="s">
        <v>16</v>
      </c>
      <c r="H6248" s="53" t="s">
        <v>579</v>
      </c>
      <c r="I6248" s="12">
        <v>0.3447337962962963</v>
      </c>
      <c r="J6248" s="12">
        <v>0.60599537037037032</v>
      </c>
      <c r="L6248" s="11">
        <f t="shared" si="1222"/>
        <v>1</v>
      </c>
      <c r="M6248" s="11">
        <f t="shared" si="1223"/>
        <v>0</v>
      </c>
      <c r="N6248" s="11">
        <f t="shared" si="1224"/>
        <v>0</v>
      </c>
      <c r="O6248" s="11">
        <f t="shared" si="1225"/>
        <v>0</v>
      </c>
      <c r="P6248" s="11">
        <f t="shared" si="1226"/>
        <v>0</v>
      </c>
      <c r="Q6248" s="11">
        <f t="shared" si="1227"/>
        <v>0</v>
      </c>
      <c r="R6248" s="11">
        <f t="shared" si="1228"/>
        <v>0</v>
      </c>
      <c r="S6248" s="11">
        <f t="shared" si="1229"/>
        <v>0</v>
      </c>
      <c r="T6248" t="str">
        <f t="shared" si="1230"/>
        <v>إضافى كامل</v>
      </c>
    </row>
    <row r="6249" spans="1:20" x14ac:dyDescent="0.25">
      <c r="A6249">
        <v>164</v>
      </c>
      <c r="B6249">
        <v>29170</v>
      </c>
      <c r="C6249" t="s">
        <v>576</v>
      </c>
      <c r="D6249" s="8">
        <v>45604</v>
      </c>
      <c r="E6249" t="s">
        <v>15</v>
      </c>
      <c r="F6249">
        <v>1</v>
      </c>
      <c r="G6249" s="9" t="s">
        <v>16</v>
      </c>
      <c r="H6249" s="53"/>
      <c r="K6249" s="3" t="str">
        <f>IF(AND(I6249&lt;=TIME(9,0,0),J6249&gt;=TIME(14,0,0),I6249&lt;&gt;""),"",IF(AND(I6249&gt;=TIME(9,1,0),I6249&lt;=TIME(9,10,0)),"تأخير",IF(AND(I6249&gt;=TIME(9,11,0),I6249&lt;=TIME(12,0,0),I6249&lt;&gt;""),"إذن ص",IF(AND(J6249&lt;TIME(14,0,0), J6249&lt;&gt;"",J6249&gt;=TIME(11,0,0)),"إذن م",IF(AND(OR(I6249="",J6249="",I6249=J6249,I6249&gt;TIME(12,0,0),J6249&lt;TIME(11,0,0)),AND(E6249&lt;&gt;"Friday")),"غائب","")))))</f>
        <v/>
      </c>
      <c r="L6249" s="11">
        <f t="shared" si="1222"/>
        <v>1</v>
      </c>
      <c r="M6249" s="11">
        <f t="shared" si="1223"/>
        <v>0</v>
      </c>
      <c r="N6249" s="11">
        <f t="shared" si="1224"/>
        <v>0</v>
      </c>
      <c r="O6249" s="11">
        <f t="shared" si="1225"/>
        <v>0</v>
      </c>
      <c r="P6249" s="11">
        <f t="shared" si="1226"/>
        <v>0</v>
      </c>
      <c r="Q6249" s="11">
        <f t="shared" si="1227"/>
        <v>0</v>
      </c>
      <c r="R6249" s="11">
        <f t="shared" si="1228"/>
        <v>0</v>
      </c>
      <c r="S6249" s="11">
        <f t="shared" si="1229"/>
        <v>0</v>
      </c>
      <c r="T6249" t="str">
        <f t="shared" si="1230"/>
        <v>إضافى كامل</v>
      </c>
    </row>
    <row r="6250" spans="1:20" x14ac:dyDescent="0.25">
      <c r="A6250">
        <v>164</v>
      </c>
      <c r="B6250">
        <v>29170</v>
      </c>
      <c r="C6250" t="s">
        <v>576</v>
      </c>
      <c r="D6250" s="8">
        <v>45605</v>
      </c>
      <c r="E6250" t="s">
        <v>18</v>
      </c>
      <c r="F6250">
        <v>1</v>
      </c>
      <c r="G6250" s="9" t="s">
        <v>16</v>
      </c>
      <c r="H6250" s="53" t="s">
        <v>580</v>
      </c>
      <c r="I6250" s="12">
        <v>0.30611111111111111</v>
      </c>
      <c r="J6250" s="12">
        <v>0.65792824074074074</v>
      </c>
      <c r="L6250" s="11">
        <f t="shared" si="1222"/>
        <v>1</v>
      </c>
      <c r="M6250" s="11">
        <f t="shared" si="1223"/>
        <v>0</v>
      </c>
      <c r="N6250" s="11">
        <f t="shared" si="1224"/>
        <v>0</v>
      </c>
      <c r="O6250" s="11">
        <f t="shared" si="1225"/>
        <v>0</v>
      </c>
      <c r="P6250" s="11">
        <f t="shared" si="1226"/>
        <v>0</v>
      </c>
      <c r="Q6250" s="11">
        <f t="shared" si="1227"/>
        <v>0</v>
      </c>
      <c r="R6250" s="11">
        <f t="shared" si="1228"/>
        <v>0</v>
      </c>
      <c r="S6250" s="11">
        <f t="shared" si="1229"/>
        <v>0</v>
      </c>
      <c r="T6250" t="str">
        <f t="shared" si="1230"/>
        <v>إضافى كامل</v>
      </c>
    </row>
    <row r="6251" spans="1:20" x14ac:dyDescent="0.25">
      <c r="A6251">
        <v>164</v>
      </c>
      <c r="B6251">
        <v>29170</v>
      </c>
      <c r="C6251" t="s">
        <v>576</v>
      </c>
      <c r="D6251" s="8">
        <v>45606</v>
      </c>
      <c r="E6251" t="s">
        <v>20</v>
      </c>
      <c r="F6251">
        <v>1</v>
      </c>
      <c r="G6251" s="9" t="s">
        <v>16</v>
      </c>
      <c r="H6251" s="53" t="s">
        <v>578</v>
      </c>
      <c r="I6251" s="12">
        <v>0.33357638888888891</v>
      </c>
      <c r="J6251" s="12">
        <v>0.62214120370370374</v>
      </c>
      <c r="L6251" s="11">
        <f t="shared" si="1222"/>
        <v>1</v>
      </c>
      <c r="M6251" s="11">
        <f t="shared" si="1223"/>
        <v>0</v>
      </c>
      <c r="N6251" s="11">
        <f t="shared" si="1224"/>
        <v>0</v>
      </c>
      <c r="O6251" s="11">
        <f t="shared" si="1225"/>
        <v>0</v>
      </c>
      <c r="P6251" s="11">
        <f t="shared" si="1226"/>
        <v>0</v>
      </c>
      <c r="Q6251" s="11">
        <f t="shared" si="1227"/>
        <v>0</v>
      </c>
      <c r="R6251" s="11">
        <f t="shared" si="1228"/>
        <v>0</v>
      </c>
      <c r="S6251" s="11">
        <f t="shared" si="1229"/>
        <v>0</v>
      </c>
      <c r="T6251" t="str">
        <f t="shared" si="1230"/>
        <v>إضافى كامل</v>
      </c>
    </row>
    <row r="6252" spans="1:20" x14ac:dyDescent="0.25">
      <c r="A6252">
        <v>164</v>
      </c>
      <c r="B6252">
        <v>29170</v>
      </c>
      <c r="C6252" t="s">
        <v>576</v>
      </c>
      <c r="D6252" s="8">
        <v>45607</v>
      </c>
      <c r="E6252" t="s">
        <v>21</v>
      </c>
      <c r="F6252">
        <v>1</v>
      </c>
      <c r="G6252" s="9" t="s">
        <v>16</v>
      </c>
      <c r="H6252" s="53"/>
      <c r="I6252" s="12"/>
      <c r="J6252" s="12"/>
      <c r="K6252" s="3" t="s">
        <v>19</v>
      </c>
      <c r="L6252" s="11">
        <f t="shared" si="1222"/>
        <v>1</v>
      </c>
      <c r="M6252" s="11">
        <f t="shared" si="1223"/>
        <v>0</v>
      </c>
      <c r="N6252" s="11">
        <f t="shared" si="1224"/>
        <v>0</v>
      </c>
      <c r="O6252" s="11">
        <f t="shared" si="1225"/>
        <v>0</v>
      </c>
      <c r="P6252" s="11">
        <f t="shared" si="1226"/>
        <v>0</v>
      </c>
      <c r="Q6252" s="11">
        <f t="shared" si="1227"/>
        <v>0</v>
      </c>
      <c r="R6252" s="11">
        <f t="shared" si="1228"/>
        <v>0</v>
      </c>
      <c r="S6252" s="11">
        <f t="shared" si="1229"/>
        <v>0</v>
      </c>
      <c r="T6252" t="str">
        <f t="shared" si="1230"/>
        <v>إضافى كامل</v>
      </c>
    </row>
    <row r="6253" spans="1:20" x14ac:dyDescent="0.25">
      <c r="A6253">
        <v>164</v>
      </c>
      <c r="B6253">
        <v>29170</v>
      </c>
      <c r="C6253" t="s">
        <v>576</v>
      </c>
      <c r="D6253" s="8">
        <v>45608</v>
      </c>
      <c r="E6253" t="s">
        <v>22</v>
      </c>
      <c r="F6253">
        <v>1</v>
      </c>
      <c r="G6253" s="9" t="s">
        <v>16</v>
      </c>
      <c r="H6253" s="53" t="s">
        <v>579</v>
      </c>
      <c r="I6253" s="12">
        <v>0.35100694444444447</v>
      </c>
      <c r="J6253" s="12">
        <v>0.61232638888888891</v>
      </c>
      <c r="L6253" s="11">
        <f t="shared" si="1222"/>
        <v>1</v>
      </c>
      <c r="M6253" s="11">
        <f t="shared" si="1223"/>
        <v>0</v>
      </c>
      <c r="N6253" s="11">
        <f t="shared" si="1224"/>
        <v>0</v>
      </c>
      <c r="O6253" s="11">
        <f t="shared" si="1225"/>
        <v>0</v>
      </c>
      <c r="P6253" s="11">
        <f t="shared" si="1226"/>
        <v>0</v>
      </c>
      <c r="Q6253" s="11">
        <f t="shared" si="1227"/>
        <v>0</v>
      </c>
      <c r="R6253" s="11">
        <f t="shared" si="1228"/>
        <v>0</v>
      </c>
      <c r="S6253" s="11">
        <f t="shared" si="1229"/>
        <v>0</v>
      </c>
      <c r="T6253" t="str">
        <f t="shared" si="1230"/>
        <v>إضافى كامل</v>
      </c>
    </row>
    <row r="6254" spans="1:20" x14ac:dyDescent="0.25">
      <c r="A6254">
        <v>164</v>
      </c>
      <c r="B6254">
        <v>29170</v>
      </c>
      <c r="C6254" t="s">
        <v>576</v>
      </c>
      <c r="D6254" s="8">
        <v>45609</v>
      </c>
      <c r="E6254" t="s">
        <v>23</v>
      </c>
      <c r="F6254">
        <v>1</v>
      </c>
      <c r="G6254" s="9" t="s">
        <v>16</v>
      </c>
      <c r="H6254" s="50"/>
      <c r="K6254" s="3" t="s">
        <v>566</v>
      </c>
      <c r="L6254" s="11">
        <f t="shared" si="1222"/>
        <v>1</v>
      </c>
      <c r="M6254" s="11">
        <f t="shared" si="1223"/>
        <v>0</v>
      </c>
      <c r="N6254" s="11">
        <f t="shared" si="1224"/>
        <v>0</v>
      </c>
      <c r="O6254" s="11">
        <f t="shared" si="1225"/>
        <v>0</v>
      </c>
      <c r="P6254" s="11">
        <f t="shared" si="1226"/>
        <v>0</v>
      </c>
      <c r="Q6254" s="11">
        <f t="shared" si="1227"/>
        <v>0</v>
      </c>
      <c r="R6254" s="11">
        <f t="shared" si="1228"/>
        <v>0</v>
      </c>
      <c r="S6254" s="11">
        <f t="shared" si="1229"/>
        <v>0</v>
      </c>
      <c r="T6254" t="str">
        <f t="shared" si="1230"/>
        <v>إضافى كامل</v>
      </c>
    </row>
    <row r="6255" spans="1:20" x14ac:dyDescent="0.25">
      <c r="A6255">
        <v>164</v>
      </c>
      <c r="B6255">
        <v>29170</v>
      </c>
      <c r="C6255" t="s">
        <v>576</v>
      </c>
      <c r="D6255" s="8">
        <v>45610</v>
      </c>
      <c r="E6255" t="s">
        <v>24</v>
      </c>
      <c r="F6255">
        <v>1</v>
      </c>
      <c r="G6255" s="9" t="s">
        <v>16</v>
      </c>
      <c r="H6255" s="53" t="s">
        <v>579</v>
      </c>
      <c r="I6255" s="12">
        <v>0.33755787037037038</v>
      </c>
      <c r="J6255" s="12">
        <v>0.58806712962962959</v>
      </c>
      <c r="L6255" s="11">
        <f t="shared" si="1222"/>
        <v>1</v>
      </c>
      <c r="M6255" s="11">
        <f t="shared" si="1223"/>
        <v>0</v>
      </c>
      <c r="N6255" s="11">
        <f t="shared" si="1224"/>
        <v>0</v>
      </c>
      <c r="O6255" s="11">
        <f t="shared" si="1225"/>
        <v>0</v>
      </c>
      <c r="P6255" s="11">
        <f t="shared" si="1226"/>
        <v>0</v>
      </c>
      <c r="Q6255" s="11">
        <f t="shared" si="1227"/>
        <v>0</v>
      </c>
      <c r="R6255" s="11">
        <f t="shared" si="1228"/>
        <v>0</v>
      </c>
      <c r="S6255" s="11">
        <f t="shared" si="1229"/>
        <v>0</v>
      </c>
      <c r="T6255" t="str">
        <f t="shared" si="1230"/>
        <v>إضافى كامل</v>
      </c>
    </row>
    <row r="6256" spans="1:20" x14ac:dyDescent="0.25">
      <c r="A6256">
        <v>164</v>
      </c>
      <c r="B6256">
        <v>29170</v>
      </c>
      <c r="C6256" t="s">
        <v>576</v>
      </c>
      <c r="D6256" s="8">
        <v>45611</v>
      </c>
      <c r="E6256" t="s">
        <v>15</v>
      </c>
      <c r="F6256">
        <v>1</v>
      </c>
      <c r="G6256" s="9" t="s">
        <v>16</v>
      </c>
      <c r="H6256" s="53"/>
      <c r="L6256" s="11">
        <f t="shared" si="1222"/>
        <v>1</v>
      </c>
      <c r="M6256" s="11">
        <f t="shared" si="1223"/>
        <v>0</v>
      </c>
      <c r="N6256" s="11">
        <f t="shared" si="1224"/>
        <v>0</v>
      </c>
      <c r="O6256" s="11">
        <f t="shared" si="1225"/>
        <v>0</v>
      </c>
      <c r="P6256" s="11">
        <f t="shared" si="1226"/>
        <v>0</v>
      </c>
      <c r="Q6256" s="11">
        <f t="shared" si="1227"/>
        <v>0</v>
      </c>
      <c r="R6256" s="11">
        <f t="shared" si="1228"/>
        <v>0</v>
      </c>
      <c r="S6256" s="11">
        <f t="shared" si="1229"/>
        <v>0</v>
      </c>
      <c r="T6256" t="str">
        <f t="shared" si="1230"/>
        <v>إضافى كامل</v>
      </c>
    </row>
    <row r="6257" spans="1:20" x14ac:dyDescent="0.25">
      <c r="A6257">
        <v>164</v>
      </c>
      <c r="B6257">
        <v>29170</v>
      </c>
      <c r="C6257" t="s">
        <v>576</v>
      </c>
      <c r="D6257" s="8">
        <v>45612</v>
      </c>
      <c r="E6257" t="s">
        <v>18</v>
      </c>
      <c r="F6257">
        <v>1</v>
      </c>
      <c r="G6257" s="9" t="s">
        <v>16</v>
      </c>
      <c r="H6257" s="53" t="s">
        <v>580</v>
      </c>
      <c r="I6257" s="12">
        <v>0.33299768518518519</v>
      </c>
      <c r="J6257" s="12">
        <v>0.6731597222222222</v>
      </c>
      <c r="L6257" s="11">
        <f t="shared" si="1222"/>
        <v>1</v>
      </c>
      <c r="M6257" s="11">
        <f t="shared" si="1223"/>
        <v>0</v>
      </c>
      <c r="N6257" s="11">
        <f t="shared" si="1224"/>
        <v>0</v>
      </c>
      <c r="O6257" s="11">
        <f t="shared" si="1225"/>
        <v>0</v>
      </c>
      <c r="P6257" s="11">
        <f t="shared" si="1226"/>
        <v>0</v>
      </c>
      <c r="Q6257" s="11">
        <f t="shared" si="1227"/>
        <v>0</v>
      </c>
      <c r="R6257" s="11">
        <f t="shared" si="1228"/>
        <v>0</v>
      </c>
      <c r="S6257" s="11">
        <f t="shared" si="1229"/>
        <v>0</v>
      </c>
      <c r="T6257" t="str">
        <f t="shared" si="1230"/>
        <v>إضافى كامل</v>
      </c>
    </row>
    <row r="6258" spans="1:20" x14ac:dyDescent="0.25">
      <c r="A6258">
        <v>164</v>
      </c>
      <c r="B6258">
        <v>29170</v>
      </c>
      <c r="C6258" t="s">
        <v>576</v>
      </c>
      <c r="D6258" s="8">
        <v>45613</v>
      </c>
      <c r="E6258" t="s">
        <v>20</v>
      </c>
      <c r="F6258">
        <v>1</v>
      </c>
      <c r="G6258" s="9" t="s">
        <v>16</v>
      </c>
      <c r="H6258" s="53" t="s">
        <v>578</v>
      </c>
      <c r="I6258" s="12">
        <v>0.35001157407407407</v>
      </c>
      <c r="J6258" s="12">
        <v>0.62656250000000002</v>
      </c>
      <c r="L6258" s="11">
        <f t="shared" si="1222"/>
        <v>1</v>
      </c>
      <c r="M6258" s="11">
        <f t="shared" si="1223"/>
        <v>0</v>
      </c>
      <c r="N6258" s="11">
        <f t="shared" si="1224"/>
        <v>0</v>
      </c>
      <c r="O6258" s="11">
        <f t="shared" si="1225"/>
        <v>0</v>
      </c>
      <c r="P6258" s="11">
        <f t="shared" si="1226"/>
        <v>0</v>
      </c>
      <c r="Q6258" s="11">
        <f t="shared" si="1227"/>
        <v>0</v>
      </c>
      <c r="R6258" s="11">
        <f t="shared" si="1228"/>
        <v>0</v>
      </c>
      <c r="S6258" s="11">
        <f t="shared" si="1229"/>
        <v>0</v>
      </c>
      <c r="T6258" t="str">
        <f t="shared" si="1230"/>
        <v>إضافى كامل</v>
      </c>
    </row>
    <row r="6259" spans="1:20" x14ac:dyDescent="0.25">
      <c r="A6259">
        <v>164</v>
      </c>
      <c r="B6259">
        <v>29170</v>
      </c>
      <c r="C6259" t="s">
        <v>576</v>
      </c>
      <c r="D6259" s="8">
        <v>45614</v>
      </c>
      <c r="E6259" t="s">
        <v>21</v>
      </c>
      <c r="F6259">
        <v>1</v>
      </c>
      <c r="G6259" s="9" t="s">
        <v>16</v>
      </c>
      <c r="H6259" s="53"/>
      <c r="K6259" s="3" t="s">
        <v>19</v>
      </c>
      <c r="L6259" s="11">
        <f t="shared" si="1222"/>
        <v>1</v>
      </c>
      <c r="M6259" s="11">
        <f t="shared" si="1223"/>
        <v>0</v>
      </c>
      <c r="N6259" s="11">
        <f t="shared" si="1224"/>
        <v>0</v>
      </c>
      <c r="O6259" s="11">
        <f t="shared" si="1225"/>
        <v>0</v>
      </c>
      <c r="P6259" s="11">
        <f t="shared" si="1226"/>
        <v>0</v>
      </c>
      <c r="Q6259" s="11">
        <f t="shared" si="1227"/>
        <v>0</v>
      </c>
      <c r="R6259" s="11">
        <f t="shared" si="1228"/>
        <v>0</v>
      </c>
      <c r="S6259" s="11">
        <f t="shared" si="1229"/>
        <v>0</v>
      </c>
      <c r="T6259" t="str">
        <f t="shared" si="1230"/>
        <v>إضافى كامل</v>
      </c>
    </row>
    <row r="6260" spans="1:20" x14ac:dyDescent="0.25">
      <c r="A6260">
        <v>164</v>
      </c>
      <c r="B6260">
        <v>29170</v>
      </c>
      <c r="C6260" t="s">
        <v>576</v>
      </c>
      <c r="D6260" s="8">
        <v>45615</v>
      </c>
      <c r="E6260" t="s">
        <v>22</v>
      </c>
      <c r="F6260">
        <v>1</v>
      </c>
      <c r="G6260" s="9" t="s">
        <v>16</v>
      </c>
      <c r="H6260" s="53" t="s">
        <v>579</v>
      </c>
      <c r="I6260" s="12">
        <v>0.34643518518518518</v>
      </c>
      <c r="J6260" s="12">
        <v>0.71402777777777782</v>
      </c>
      <c r="L6260" s="11">
        <f t="shared" si="1222"/>
        <v>1</v>
      </c>
      <c r="M6260" s="11">
        <f t="shared" si="1223"/>
        <v>0</v>
      </c>
      <c r="N6260" s="11">
        <f t="shared" si="1224"/>
        <v>0</v>
      </c>
      <c r="O6260" s="11">
        <f t="shared" si="1225"/>
        <v>0</v>
      </c>
      <c r="P6260" s="11">
        <f t="shared" si="1226"/>
        <v>0</v>
      </c>
      <c r="Q6260" s="11">
        <f t="shared" si="1227"/>
        <v>0</v>
      </c>
      <c r="R6260" s="11">
        <f t="shared" si="1228"/>
        <v>0</v>
      </c>
      <c r="S6260" s="11">
        <f t="shared" si="1229"/>
        <v>0</v>
      </c>
      <c r="T6260" t="str">
        <f t="shared" si="1230"/>
        <v>إضافى كامل</v>
      </c>
    </row>
    <row r="6261" spans="1:20" x14ac:dyDescent="0.25">
      <c r="A6261">
        <v>164</v>
      </c>
      <c r="B6261">
        <v>29170</v>
      </c>
      <c r="C6261" t="s">
        <v>576</v>
      </c>
      <c r="D6261" s="8">
        <v>45616</v>
      </c>
      <c r="E6261" t="s">
        <v>23</v>
      </c>
      <c r="F6261">
        <v>1</v>
      </c>
      <c r="G6261" s="9" t="s">
        <v>16</v>
      </c>
      <c r="H6261" s="50"/>
      <c r="I6261" s="12">
        <v>0.37579861111111112</v>
      </c>
      <c r="J6261" s="12">
        <v>0.61047453703703702</v>
      </c>
      <c r="L6261" s="11">
        <f t="shared" si="1222"/>
        <v>1</v>
      </c>
      <c r="M6261" s="11">
        <f t="shared" si="1223"/>
        <v>0</v>
      </c>
      <c r="N6261" s="11">
        <f t="shared" si="1224"/>
        <v>0</v>
      </c>
      <c r="O6261" s="11">
        <f t="shared" si="1225"/>
        <v>0</v>
      </c>
      <c r="P6261" s="11">
        <f t="shared" si="1226"/>
        <v>0</v>
      </c>
      <c r="Q6261" s="11">
        <f t="shared" si="1227"/>
        <v>0</v>
      </c>
      <c r="R6261" s="11">
        <f t="shared" si="1228"/>
        <v>0</v>
      </c>
      <c r="S6261" s="11">
        <f t="shared" si="1229"/>
        <v>0</v>
      </c>
      <c r="T6261" t="str">
        <f t="shared" si="1230"/>
        <v>إضافى كامل</v>
      </c>
    </row>
    <row r="6262" spans="1:20" x14ac:dyDescent="0.25">
      <c r="A6262">
        <v>164</v>
      </c>
      <c r="B6262">
        <v>29170</v>
      </c>
      <c r="C6262" t="s">
        <v>576</v>
      </c>
      <c r="D6262" s="8">
        <v>45617</v>
      </c>
      <c r="E6262" t="s">
        <v>24</v>
      </c>
      <c r="F6262">
        <v>1</v>
      </c>
      <c r="G6262" s="9" t="s">
        <v>16</v>
      </c>
      <c r="H6262" s="53" t="s">
        <v>579</v>
      </c>
      <c r="K6262" s="3" t="s">
        <v>566</v>
      </c>
      <c r="L6262" s="11">
        <f t="shared" si="1222"/>
        <v>1</v>
      </c>
      <c r="M6262" s="11">
        <f t="shared" si="1223"/>
        <v>0</v>
      </c>
      <c r="N6262" s="11">
        <f t="shared" si="1224"/>
        <v>0</v>
      </c>
      <c r="O6262" s="11">
        <f t="shared" si="1225"/>
        <v>0</v>
      </c>
      <c r="P6262" s="11">
        <f t="shared" si="1226"/>
        <v>0</v>
      </c>
      <c r="Q6262" s="11">
        <f t="shared" si="1227"/>
        <v>0</v>
      </c>
      <c r="R6262" s="11">
        <f t="shared" si="1228"/>
        <v>0</v>
      </c>
      <c r="S6262" s="11">
        <f t="shared" si="1229"/>
        <v>0</v>
      </c>
      <c r="T6262" t="str">
        <f t="shared" si="1230"/>
        <v>إضافى كامل</v>
      </c>
    </row>
    <row r="6263" spans="1:20" x14ac:dyDescent="0.25">
      <c r="A6263">
        <v>164</v>
      </c>
      <c r="B6263">
        <v>29170</v>
      </c>
      <c r="C6263" t="s">
        <v>576</v>
      </c>
      <c r="D6263" s="8">
        <v>45618</v>
      </c>
      <c r="E6263" t="s">
        <v>15</v>
      </c>
      <c r="F6263">
        <v>1</v>
      </c>
      <c r="G6263" s="9" t="s">
        <v>16</v>
      </c>
      <c r="H6263" s="53"/>
      <c r="L6263" s="11">
        <f t="shared" si="1222"/>
        <v>1</v>
      </c>
      <c r="M6263" s="11">
        <f t="shared" si="1223"/>
        <v>0</v>
      </c>
      <c r="N6263" s="11">
        <f t="shared" si="1224"/>
        <v>0</v>
      </c>
      <c r="O6263" s="11">
        <f t="shared" si="1225"/>
        <v>0</v>
      </c>
      <c r="P6263" s="11">
        <f t="shared" si="1226"/>
        <v>0</v>
      </c>
      <c r="Q6263" s="11">
        <f t="shared" si="1227"/>
        <v>0</v>
      </c>
      <c r="R6263" s="11">
        <f t="shared" si="1228"/>
        <v>0</v>
      </c>
      <c r="S6263" s="11">
        <f t="shared" si="1229"/>
        <v>0</v>
      </c>
      <c r="T6263" t="str">
        <f t="shared" si="1230"/>
        <v>إضافى كامل</v>
      </c>
    </row>
    <row r="6264" spans="1:20" x14ac:dyDescent="0.25">
      <c r="A6264">
        <v>164</v>
      </c>
      <c r="B6264">
        <v>29170</v>
      </c>
      <c r="C6264" t="s">
        <v>576</v>
      </c>
      <c r="D6264" s="8">
        <v>45619</v>
      </c>
      <c r="E6264" t="s">
        <v>18</v>
      </c>
      <c r="F6264">
        <v>1</v>
      </c>
      <c r="G6264" s="9" t="s">
        <v>16</v>
      </c>
      <c r="H6264" s="53" t="s">
        <v>580</v>
      </c>
      <c r="I6264" s="12">
        <v>0.32608796296296294</v>
      </c>
      <c r="J6264" s="12">
        <v>0.67715277777777783</v>
      </c>
      <c r="L6264" s="11">
        <f t="shared" si="1222"/>
        <v>1</v>
      </c>
      <c r="M6264" s="11">
        <f t="shared" si="1223"/>
        <v>0</v>
      </c>
      <c r="N6264" s="11">
        <f t="shared" si="1224"/>
        <v>0</v>
      </c>
      <c r="O6264" s="11">
        <f t="shared" si="1225"/>
        <v>0</v>
      </c>
      <c r="P6264" s="11">
        <f t="shared" si="1226"/>
        <v>0</v>
      </c>
      <c r="Q6264" s="11">
        <f t="shared" si="1227"/>
        <v>0</v>
      </c>
      <c r="R6264" s="11">
        <f t="shared" si="1228"/>
        <v>0</v>
      </c>
      <c r="S6264" s="11">
        <f t="shared" si="1229"/>
        <v>0</v>
      </c>
      <c r="T6264" t="str">
        <f t="shared" si="1230"/>
        <v>إضافى كامل</v>
      </c>
    </row>
    <row r="6265" spans="1:20" x14ac:dyDescent="0.25">
      <c r="A6265">
        <v>164</v>
      </c>
      <c r="B6265">
        <v>29170</v>
      </c>
      <c r="C6265" t="s">
        <v>576</v>
      </c>
      <c r="D6265" s="8">
        <v>45620</v>
      </c>
      <c r="E6265" t="s">
        <v>20</v>
      </c>
      <c r="F6265">
        <v>1</v>
      </c>
      <c r="G6265" s="9" t="s">
        <v>16</v>
      </c>
      <c r="H6265" s="53" t="s">
        <v>578</v>
      </c>
      <c r="I6265" s="12">
        <v>0.36484953703703704</v>
      </c>
      <c r="J6265" s="12">
        <v>0.62859953703703708</v>
      </c>
      <c r="L6265" s="11">
        <f t="shared" si="1222"/>
        <v>1</v>
      </c>
      <c r="M6265" s="11">
        <f t="shared" si="1223"/>
        <v>0</v>
      </c>
      <c r="N6265" s="11">
        <f t="shared" si="1224"/>
        <v>0</v>
      </c>
      <c r="O6265" s="11">
        <f t="shared" si="1225"/>
        <v>0</v>
      </c>
      <c r="P6265" s="11">
        <f t="shared" si="1226"/>
        <v>0</v>
      </c>
      <c r="Q6265" s="11">
        <f t="shared" si="1227"/>
        <v>0</v>
      </c>
      <c r="R6265" s="11">
        <f t="shared" si="1228"/>
        <v>0</v>
      </c>
      <c r="S6265" s="11">
        <f t="shared" si="1229"/>
        <v>0</v>
      </c>
      <c r="T6265" t="str">
        <f t="shared" si="1230"/>
        <v>إضافى كامل</v>
      </c>
    </row>
    <row r="6266" spans="1:20" x14ac:dyDescent="0.25">
      <c r="A6266">
        <v>164</v>
      </c>
      <c r="B6266">
        <v>29170</v>
      </c>
      <c r="C6266" t="s">
        <v>576</v>
      </c>
      <c r="D6266" s="8">
        <v>45621</v>
      </c>
      <c r="E6266" t="s">
        <v>21</v>
      </c>
      <c r="F6266">
        <v>1</v>
      </c>
      <c r="G6266" s="9" t="s">
        <v>16</v>
      </c>
      <c r="H6266" s="53"/>
      <c r="K6266" s="3" t="s">
        <v>19</v>
      </c>
      <c r="L6266" s="11">
        <f t="shared" si="1222"/>
        <v>1</v>
      </c>
      <c r="M6266" s="11">
        <f t="shared" si="1223"/>
        <v>0</v>
      </c>
      <c r="N6266" s="11">
        <f t="shared" si="1224"/>
        <v>0</v>
      </c>
      <c r="O6266" s="11">
        <f t="shared" si="1225"/>
        <v>0</v>
      </c>
      <c r="P6266" s="11">
        <f t="shared" si="1226"/>
        <v>0</v>
      </c>
      <c r="Q6266" s="11">
        <f t="shared" si="1227"/>
        <v>0</v>
      </c>
      <c r="R6266" s="11">
        <f t="shared" si="1228"/>
        <v>0</v>
      </c>
      <c r="S6266" s="11">
        <f t="shared" si="1229"/>
        <v>0</v>
      </c>
      <c r="T6266" t="str">
        <f t="shared" si="1230"/>
        <v>إضافى كامل</v>
      </c>
    </row>
    <row r="6267" spans="1:20" x14ac:dyDescent="0.25">
      <c r="A6267">
        <v>164</v>
      </c>
      <c r="B6267">
        <v>29170</v>
      </c>
      <c r="C6267" t="s">
        <v>576</v>
      </c>
      <c r="D6267" s="8">
        <v>45622</v>
      </c>
      <c r="E6267" t="s">
        <v>22</v>
      </c>
      <c r="F6267">
        <v>1</v>
      </c>
      <c r="G6267" s="9" t="s">
        <v>16</v>
      </c>
      <c r="H6267" s="53" t="s">
        <v>579</v>
      </c>
      <c r="I6267" s="12">
        <v>0.33114583333333331</v>
      </c>
      <c r="J6267" s="12">
        <v>0.6256828703703704</v>
      </c>
      <c r="L6267" s="11">
        <f t="shared" si="1222"/>
        <v>1</v>
      </c>
      <c r="M6267" s="11">
        <f t="shared" si="1223"/>
        <v>0</v>
      </c>
      <c r="N6267" s="11">
        <f t="shared" si="1224"/>
        <v>0</v>
      </c>
      <c r="O6267" s="11">
        <f t="shared" si="1225"/>
        <v>0</v>
      </c>
      <c r="P6267" s="11">
        <f t="shared" si="1226"/>
        <v>0</v>
      </c>
      <c r="Q6267" s="11">
        <f t="shared" si="1227"/>
        <v>0</v>
      </c>
      <c r="R6267" s="11">
        <f t="shared" si="1228"/>
        <v>0</v>
      </c>
      <c r="S6267" s="11">
        <f t="shared" si="1229"/>
        <v>0</v>
      </c>
      <c r="T6267" t="str">
        <f t="shared" si="1230"/>
        <v>إضافى كامل</v>
      </c>
    </row>
    <row r="6268" spans="1:20" x14ac:dyDescent="0.25">
      <c r="A6268">
        <v>164</v>
      </c>
      <c r="B6268">
        <v>29170</v>
      </c>
      <c r="C6268" t="s">
        <v>576</v>
      </c>
      <c r="D6268" s="8">
        <v>45623</v>
      </c>
      <c r="E6268" t="s">
        <v>23</v>
      </c>
      <c r="F6268">
        <v>1</v>
      </c>
      <c r="G6268" s="9" t="s">
        <v>16</v>
      </c>
      <c r="H6268" s="50"/>
      <c r="K6268" s="3" t="s">
        <v>566</v>
      </c>
      <c r="L6268" s="11">
        <f t="shared" si="1222"/>
        <v>1</v>
      </c>
      <c r="M6268" s="11">
        <f t="shared" si="1223"/>
        <v>0</v>
      </c>
      <c r="N6268" s="11">
        <f t="shared" si="1224"/>
        <v>0</v>
      </c>
      <c r="O6268" s="11">
        <f t="shared" si="1225"/>
        <v>0</v>
      </c>
      <c r="P6268" s="11">
        <f t="shared" si="1226"/>
        <v>0</v>
      </c>
      <c r="Q6268" s="11">
        <f t="shared" si="1227"/>
        <v>0</v>
      </c>
      <c r="R6268" s="11">
        <f t="shared" si="1228"/>
        <v>0</v>
      </c>
      <c r="S6268" s="11">
        <f t="shared" si="1229"/>
        <v>0</v>
      </c>
      <c r="T6268" t="str">
        <f t="shared" si="1230"/>
        <v>إضافى كامل</v>
      </c>
    </row>
    <row r="6269" spans="1:20" x14ac:dyDescent="0.25">
      <c r="A6269">
        <v>164</v>
      </c>
      <c r="B6269">
        <v>29170</v>
      </c>
      <c r="C6269" t="s">
        <v>576</v>
      </c>
      <c r="D6269" s="8">
        <v>45624</v>
      </c>
      <c r="E6269" t="s">
        <v>24</v>
      </c>
      <c r="F6269">
        <v>1</v>
      </c>
      <c r="G6269" s="9" t="s">
        <v>16</v>
      </c>
      <c r="H6269" s="53" t="s">
        <v>579</v>
      </c>
      <c r="I6269" s="12">
        <v>0.35365740740740742</v>
      </c>
      <c r="J6269" s="12">
        <v>0.6300810185185185</v>
      </c>
      <c r="L6269" s="11">
        <f t="shared" si="1222"/>
        <v>1</v>
      </c>
      <c r="M6269" s="11">
        <f t="shared" si="1223"/>
        <v>0</v>
      </c>
      <c r="N6269" s="11">
        <f t="shared" si="1224"/>
        <v>0</v>
      </c>
      <c r="O6269" s="11">
        <f t="shared" si="1225"/>
        <v>0</v>
      </c>
      <c r="P6269" s="11">
        <f t="shared" si="1226"/>
        <v>0</v>
      </c>
      <c r="Q6269" s="11">
        <f t="shared" si="1227"/>
        <v>0</v>
      </c>
      <c r="R6269" s="11">
        <f t="shared" si="1228"/>
        <v>0</v>
      </c>
      <c r="S6269" s="11">
        <f t="shared" si="1229"/>
        <v>0</v>
      </c>
      <c r="T6269" t="str">
        <f t="shared" si="1230"/>
        <v>إضافى كامل</v>
      </c>
    </row>
    <row r="6270" spans="1:20" x14ac:dyDescent="0.25">
      <c r="A6270">
        <v>164</v>
      </c>
      <c r="B6270">
        <v>29170</v>
      </c>
      <c r="C6270" t="s">
        <v>576</v>
      </c>
      <c r="D6270" s="8">
        <v>45625</v>
      </c>
      <c r="E6270" t="s">
        <v>15</v>
      </c>
      <c r="F6270">
        <v>1</v>
      </c>
      <c r="G6270" s="9" t="s">
        <v>16</v>
      </c>
      <c r="H6270" s="53"/>
      <c r="L6270" s="11">
        <f t="shared" si="1222"/>
        <v>1</v>
      </c>
      <c r="M6270" s="11">
        <f t="shared" si="1223"/>
        <v>0</v>
      </c>
      <c r="N6270" s="11">
        <f t="shared" si="1224"/>
        <v>0</v>
      </c>
      <c r="O6270" s="11">
        <f t="shared" si="1225"/>
        <v>0</v>
      </c>
      <c r="P6270" s="11">
        <f t="shared" si="1226"/>
        <v>0</v>
      </c>
      <c r="Q6270" s="11">
        <f t="shared" si="1227"/>
        <v>0</v>
      </c>
      <c r="R6270" s="11">
        <f t="shared" si="1228"/>
        <v>0</v>
      </c>
      <c r="S6270" s="11">
        <f t="shared" si="1229"/>
        <v>0</v>
      </c>
      <c r="T6270" t="str">
        <f t="shared" si="1230"/>
        <v>إضافى كامل</v>
      </c>
    </row>
    <row r="6271" spans="1:20" x14ac:dyDescent="0.25">
      <c r="A6271">
        <v>164</v>
      </c>
      <c r="B6271">
        <v>29170</v>
      </c>
      <c r="C6271" t="s">
        <v>576</v>
      </c>
      <c r="D6271" s="8">
        <v>45626</v>
      </c>
      <c r="E6271" t="s">
        <v>18</v>
      </c>
      <c r="F6271">
        <v>1</v>
      </c>
      <c r="G6271" s="9" t="s">
        <v>16</v>
      </c>
      <c r="H6271" s="53"/>
      <c r="I6271" s="12">
        <v>0.31822916666666667</v>
      </c>
      <c r="J6271" s="12">
        <v>0.68021990740740745</v>
      </c>
      <c r="L6271" s="11">
        <f t="shared" si="1222"/>
        <v>1</v>
      </c>
      <c r="M6271" s="11">
        <f t="shared" si="1223"/>
        <v>0</v>
      </c>
      <c r="N6271" s="11">
        <f t="shared" si="1224"/>
        <v>0</v>
      </c>
      <c r="O6271" s="11">
        <f t="shared" si="1225"/>
        <v>0</v>
      </c>
      <c r="P6271" s="11">
        <f t="shared" si="1226"/>
        <v>0</v>
      </c>
      <c r="Q6271" s="11">
        <f t="shared" si="1227"/>
        <v>0</v>
      </c>
      <c r="R6271" s="11">
        <f t="shared" si="1228"/>
        <v>0</v>
      </c>
      <c r="S6271" s="11">
        <f t="shared" si="1229"/>
        <v>0</v>
      </c>
      <c r="T6271" t="str">
        <f t="shared" si="1230"/>
        <v>إضافى كامل</v>
      </c>
    </row>
    <row r="6272" spans="1:20" ht="15.75" x14ac:dyDescent="0.25">
      <c r="A6272">
        <v>258</v>
      </c>
      <c r="B6272">
        <v>29905</v>
      </c>
      <c r="C6272" s="16" t="s">
        <v>581</v>
      </c>
      <c r="D6272" s="8">
        <v>45597</v>
      </c>
      <c r="E6272" t="s">
        <v>15</v>
      </c>
      <c r="F6272">
        <v>1</v>
      </c>
      <c r="G6272" s="9" t="s">
        <v>16</v>
      </c>
      <c r="H6272" s="10" t="s">
        <v>562</v>
      </c>
      <c r="K6272" s="3" t="str">
        <f>IF(AND(I6272&lt;=TIME(9,0,0),J6272&gt;=TIME(14,0,0),I6272&lt;&gt;""),"",IF(AND(I6272&gt;=TIME(9,1,0),I6272&lt;=TIME(9,10,0)),"تأخير",IF(AND(I6272&gt;=TIME(9,11,0),I6272&lt;=TIME(12,0,0),I6272&lt;&gt;""),"إذن ص",IF(AND(J6272&lt;TIME(14,0,0), J6272&lt;&gt;"",J6272&gt;=TIME(11,0,0)),"إذن م",IF(AND(OR(I6272="",J6272="",I6272=J6272,I6272&gt;TIME(12,0,0),J6272&lt;TIME(11,0,0)),AND(E6272&lt;&gt;"Friday")),"غائب","")))))</f>
        <v/>
      </c>
      <c r="L6272" s="11">
        <f t="shared" si="1222"/>
        <v>1</v>
      </c>
      <c r="M6272" s="11">
        <f t="shared" si="1223"/>
        <v>0</v>
      </c>
      <c r="N6272" s="11">
        <f t="shared" si="1224"/>
        <v>0</v>
      </c>
      <c r="O6272" s="11">
        <f t="shared" si="1225"/>
        <v>0</v>
      </c>
      <c r="P6272" s="11">
        <f t="shared" si="1226"/>
        <v>0</v>
      </c>
      <c r="Q6272" s="11">
        <f t="shared" si="1227"/>
        <v>0</v>
      </c>
      <c r="R6272" s="11">
        <f t="shared" si="1228"/>
        <v>0</v>
      </c>
      <c r="S6272" s="11">
        <f t="shared" si="1229"/>
        <v>0</v>
      </c>
      <c r="T6272" t="str">
        <f t="shared" si="1230"/>
        <v>إضافى كامل</v>
      </c>
    </row>
    <row r="6273" spans="1:20" x14ac:dyDescent="0.25">
      <c r="A6273">
        <v>258</v>
      </c>
      <c r="B6273">
        <v>29905</v>
      </c>
      <c r="C6273" t="s">
        <v>582</v>
      </c>
      <c r="D6273" s="8">
        <v>45598</v>
      </c>
      <c r="E6273" t="s">
        <v>18</v>
      </c>
      <c r="F6273">
        <v>1</v>
      </c>
      <c r="G6273" s="9" t="s">
        <v>16</v>
      </c>
      <c r="H6273" s="10"/>
      <c r="K6273" s="3" t="s">
        <v>19</v>
      </c>
      <c r="L6273" s="11">
        <f t="shared" si="1222"/>
        <v>1</v>
      </c>
      <c r="M6273" s="11">
        <f t="shared" si="1223"/>
        <v>0</v>
      </c>
      <c r="N6273" s="11">
        <f t="shared" si="1224"/>
        <v>0</v>
      </c>
      <c r="O6273" s="11">
        <f t="shared" si="1225"/>
        <v>0</v>
      </c>
      <c r="P6273" s="11">
        <f t="shared" si="1226"/>
        <v>0</v>
      </c>
      <c r="Q6273" s="11">
        <f t="shared" si="1227"/>
        <v>0</v>
      </c>
      <c r="R6273" s="11">
        <f t="shared" si="1228"/>
        <v>0</v>
      </c>
      <c r="S6273" s="11">
        <f t="shared" si="1229"/>
        <v>0</v>
      </c>
      <c r="T6273" t="str">
        <f t="shared" si="1230"/>
        <v>إضافى كامل</v>
      </c>
    </row>
    <row r="6274" spans="1:20" x14ac:dyDescent="0.25">
      <c r="A6274">
        <v>258</v>
      </c>
      <c r="B6274">
        <v>29905</v>
      </c>
      <c r="C6274" t="s">
        <v>582</v>
      </c>
      <c r="D6274" s="8">
        <v>45599</v>
      </c>
      <c r="E6274" t="s">
        <v>20</v>
      </c>
      <c r="F6274">
        <v>1</v>
      </c>
      <c r="G6274" s="9" t="s">
        <v>16</v>
      </c>
      <c r="H6274" s="10"/>
      <c r="I6274" s="12">
        <v>0.33943287037037034</v>
      </c>
      <c r="J6274" s="12">
        <v>0.59782407407407412</v>
      </c>
      <c r="K6274" s="3" t="str">
        <f>IF(AND(I6274&lt;=TIME(9,0,0),J6274&gt;=TIME(14,0,0),I6274&lt;&gt;""),"",IF(AND(I6274&gt;=TIME(9,1,0),I6274&lt;=TIME(9,10,0)),"تأخير",IF(AND(I6274&gt;=TIME(9,11,0),I6274&lt;=TIME(12,0,0),I6274&lt;&gt;""),"إذن ص",IF(AND(J6274&lt;TIME(14,0,0), J6274&lt;&gt;"",J6274&gt;=TIME(11,0,0)),"إذن م",IF(AND(OR(I6274="",J6274="",I6274=J6274,I6274&gt;TIME(12,0,0),J6274&lt;TIME(11,0,0)),AND(E6274&lt;&gt;"Friday")),"غائب","")))))</f>
        <v/>
      </c>
      <c r="L6274" s="11">
        <f t="shared" ref="L6274:L6337" si="1231">IF(AND(OR(K6274= "حالة وفاة",K6274="إذن م",K6274="إذن ص",K6274="بدل راحة",K6274="انصراف",K6274="اجازة",K6274="راحة",K6274="مأمورية",K6274="مأمورية م",K6274="مأمورية ص",K6274="Online",K6274="حضور",K6274="بدل سهر",E6274="Friday",K6274=""),E6274&lt;&gt;""),1,0)</f>
        <v>1</v>
      </c>
      <c r="M6274" s="11">
        <f t="shared" ref="M6274:M6337" si="1232">COUNTIF(K6274:K6303,"غائب")</f>
        <v>0</v>
      </c>
      <c r="N6274" s="11">
        <f t="shared" ref="N6274:N6337" si="1233">COUNTIF(K6274:K6303,"إذن ص")</f>
        <v>0</v>
      </c>
      <c r="O6274" s="11">
        <f t="shared" ref="O6274:O6337" si="1234">COUNTIF(K6274:K6303,"إذن م")</f>
        <v>0</v>
      </c>
      <c r="P6274" s="11">
        <f t="shared" si="1226"/>
        <v>0</v>
      </c>
      <c r="Q6274" s="11">
        <f t="shared" si="1227"/>
        <v>0</v>
      </c>
      <c r="R6274" s="11">
        <f t="shared" si="1228"/>
        <v>0</v>
      </c>
      <c r="S6274" s="11">
        <f t="shared" si="1229"/>
        <v>0</v>
      </c>
      <c r="T6274" t="str">
        <f t="shared" si="1230"/>
        <v>إضافى كامل</v>
      </c>
    </row>
    <row r="6275" spans="1:20" x14ac:dyDescent="0.25">
      <c r="A6275">
        <v>258</v>
      </c>
      <c r="B6275">
        <v>29905</v>
      </c>
      <c r="C6275" t="s">
        <v>582</v>
      </c>
      <c r="D6275" s="8">
        <v>45600</v>
      </c>
      <c r="E6275" t="s">
        <v>21</v>
      </c>
      <c r="F6275">
        <v>1</v>
      </c>
      <c r="G6275" s="9" t="s">
        <v>16</v>
      </c>
      <c r="H6275" s="10"/>
      <c r="K6275" s="3" t="s">
        <v>566</v>
      </c>
      <c r="L6275" s="11">
        <f t="shared" si="1231"/>
        <v>1</v>
      </c>
      <c r="M6275" s="11">
        <f t="shared" si="1232"/>
        <v>0</v>
      </c>
      <c r="N6275" s="11">
        <f t="shared" si="1233"/>
        <v>0</v>
      </c>
      <c r="O6275" s="11">
        <f t="shared" si="1234"/>
        <v>0</v>
      </c>
      <c r="P6275" s="11">
        <f t="shared" ref="P6275:P6338" si="1235">N6275+O6275</f>
        <v>0</v>
      </c>
      <c r="Q6275" s="11">
        <f t="shared" ref="Q6275:Q6338" si="1236">IF(AND(P6275&gt;2,P6275&lt;&gt;0),P6275*3/6,0)</f>
        <v>0</v>
      </c>
      <c r="R6275" s="11">
        <f t="shared" ref="R6275:R6338" si="1237">INT(Q6275)</f>
        <v>0</v>
      </c>
      <c r="S6275" s="11">
        <f t="shared" ref="S6275:S6338" si="1238">R6275+M6275</f>
        <v>0</v>
      </c>
      <c r="T6275" t="str">
        <f t="shared" ref="T6275:T6338" si="1239">IF(AND(OR(S6275&lt;=0,S6275&gt;0),S6275&lt;5),"إضافى كامل",IF(AND(OR(S6275=5,S6275=6,S6275&lt;7),S6275&lt;&gt;""),"نصف إضافى","لا يستحق"))</f>
        <v>إضافى كامل</v>
      </c>
    </row>
    <row r="6276" spans="1:20" x14ac:dyDescent="0.25">
      <c r="A6276">
        <v>258</v>
      </c>
      <c r="B6276">
        <v>29905</v>
      </c>
      <c r="C6276" t="s">
        <v>582</v>
      </c>
      <c r="D6276" s="8">
        <v>45601</v>
      </c>
      <c r="E6276" t="s">
        <v>22</v>
      </c>
      <c r="F6276">
        <v>1</v>
      </c>
      <c r="G6276" s="9" t="s">
        <v>16</v>
      </c>
      <c r="H6276" s="10"/>
      <c r="I6276" s="12">
        <v>0.30585648148148148</v>
      </c>
      <c r="J6276" s="12">
        <v>0.59310185185185182</v>
      </c>
      <c r="L6276" s="11">
        <f t="shared" si="1231"/>
        <v>1</v>
      </c>
      <c r="M6276" s="11">
        <f t="shared" si="1232"/>
        <v>0</v>
      </c>
      <c r="N6276" s="11">
        <f t="shared" si="1233"/>
        <v>0</v>
      </c>
      <c r="O6276" s="11">
        <f t="shared" si="1234"/>
        <v>0</v>
      </c>
      <c r="P6276" s="11">
        <f t="shared" si="1235"/>
        <v>0</v>
      </c>
      <c r="Q6276" s="11">
        <f t="shared" si="1236"/>
        <v>0</v>
      </c>
      <c r="R6276" s="11">
        <f t="shared" si="1237"/>
        <v>0</v>
      </c>
      <c r="S6276" s="11">
        <f t="shared" si="1238"/>
        <v>0</v>
      </c>
      <c r="T6276" t="str">
        <f t="shared" si="1239"/>
        <v>إضافى كامل</v>
      </c>
    </row>
    <row r="6277" spans="1:20" x14ac:dyDescent="0.25">
      <c r="A6277">
        <v>258</v>
      </c>
      <c r="B6277">
        <v>29905</v>
      </c>
      <c r="C6277" t="s">
        <v>582</v>
      </c>
      <c r="D6277" s="8">
        <v>45602</v>
      </c>
      <c r="E6277" t="s">
        <v>23</v>
      </c>
      <c r="F6277">
        <v>1</v>
      </c>
      <c r="G6277" s="9" t="s">
        <v>16</v>
      </c>
      <c r="H6277" s="10"/>
      <c r="I6277" s="12">
        <v>0.29842592592592593</v>
      </c>
      <c r="J6277" s="12">
        <v>0.6017824074074074</v>
      </c>
      <c r="L6277" s="11">
        <f t="shared" si="1231"/>
        <v>1</v>
      </c>
      <c r="M6277" s="11">
        <f t="shared" si="1232"/>
        <v>0</v>
      </c>
      <c r="N6277" s="11">
        <f t="shared" si="1233"/>
        <v>0</v>
      </c>
      <c r="O6277" s="11">
        <f t="shared" si="1234"/>
        <v>0</v>
      </c>
      <c r="P6277" s="11">
        <f t="shared" si="1235"/>
        <v>0</v>
      </c>
      <c r="Q6277" s="11">
        <f t="shared" si="1236"/>
        <v>0</v>
      </c>
      <c r="R6277" s="11">
        <f t="shared" si="1237"/>
        <v>0</v>
      </c>
      <c r="S6277" s="11">
        <f t="shared" si="1238"/>
        <v>0</v>
      </c>
      <c r="T6277" t="str">
        <f t="shared" si="1239"/>
        <v>إضافى كامل</v>
      </c>
    </row>
    <row r="6278" spans="1:20" x14ac:dyDescent="0.25">
      <c r="A6278">
        <v>258</v>
      </c>
      <c r="B6278">
        <v>29905</v>
      </c>
      <c r="C6278" t="s">
        <v>582</v>
      </c>
      <c r="D6278" s="8">
        <v>45603</v>
      </c>
      <c r="E6278" t="s">
        <v>24</v>
      </c>
      <c r="F6278">
        <v>1</v>
      </c>
      <c r="G6278" s="9" t="s">
        <v>16</v>
      </c>
      <c r="H6278" s="10"/>
      <c r="I6278" s="12">
        <v>0.31637731481481479</v>
      </c>
      <c r="J6278" s="12">
        <v>0.70980324074074075</v>
      </c>
      <c r="K6278" s="3" t="str">
        <f>IF(AND(I6278&lt;=TIME(9,0,0),J6278&gt;=TIME(14,0,0),I6278&lt;&gt;""),"",IF(AND(I6278&gt;=TIME(9,1,0),I6278&lt;=TIME(9,10,0)),"تأخير",IF(AND(I6278&gt;=TIME(9,11,0),I6278&lt;=TIME(12,0,0),I6278&lt;&gt;""),"إذن ص",IF(AND(J6278&lt;TIME(14,0,0), J6278&lt;&gt;"",J6278&gt;=TIME(11,0,0)),"إذن م",IF(AND(OR(I6278="",J6278="",I6278=J6278,I6278&gt;TIME(12,0,0),J6278&lt;TIME(11,0,0)),AND(E6278&lt;&gt;"Friday")),"غائب","")))))</f>
        <v/>
      </c>
      <c r="L6278" s="11">
        <f t="shared" si="1231"/>
        <v>1</v>
      </c>
      <c r="M6278" s="11">
        <f t="shared" si="1232"/>
        <v>0</v>
      </c>
      <c r="N6278" s="11">
        <f t="shared" si="1233"/>
        <v>0</v>
      </c>
      <c r="O6278" s="11">
        <f t="shared" si="1234"/>
        <v>0</v>
      </c>
      <c r="P6278" s="11">
        <f t="shared" si="1235"/>
        <v>0</v>
      </c>
      <c r="Q6278" s="11">
        <f t="shared" si="1236"/>
        <v>0</v>
      </c>
      <c r="R6278" s="11">
        <f t="shared" si="1237"/>
        <v>0</v>
      </c>
      <c r="S6278" s="11">
        <f t="shared" si="1238"/>
        <v>0</v>
      </c>
      <c r="T6278" t="str">
        <f t="shared" si="1239"/>
        <v>إضافى كامل</v>
      </c>
    </row>
    <row r="6279" spans="1:20" x14ac:dyDescent="0.25">
      <c r="A6279">
        <v>258</v>
      </c>
      <c r="B6279">
        <v>29905</v>
      </c>
      <c r="C6279" t="s">
        <v>582</v>
      </c>
      <c r="D6279" s="8">
        <v>45604</v>
      </c>
      <c r="E6279" t="s">
        <v>15</v>
      </c>
      <c r="F6279">
        <v>1</v>
      </c>
      <c r="G6279" s="9" t="s">
        <v>16</v>
      </c>
      <c r="H6279" s="10"/>
      <c r="K6279" s="3" t="str">
        <f>IF(AND(I6279&lt;=TIME(9,0,0),J6279&gt;=TIME(14,0,0),I6279&lt;&gt;""),"",IF(AND(I6279&gt;=TIME(9,1,0),I6279&lt;=TIME(9,10,0)),"تأخير",IF(AND(I6279&gt;=TIME(9,11,0),I6279&lt;=TIME(12,0,0),I6279&lt;&gt;""),"إذن ص",IF(AND(J6279&lt;TIME(14,0,0), J6279&lt;&gt;"",J6279&gt;=TIME(11,0,0)),"إذن م",IF(AND(OR(I6279="",J6279="",I6279=J6279,I6279&gt;TIME(12,0,0),J6279&lt;TIME(11,0,0)),AND(E6279&lt;&gt;"Friday")),"غائب","")))))</f>
        <v/>
      </c>
      <c r="L6279" s="11">
        <f t="shared" si="1231"/>
        <v>1</v>
      </c>
      <c r="M6279" s="11">
        <f t="shared" si="1232"/>
        <v>0</v>
      </c>
      <c r="N6279" s="11">
        <f t="shared" si="1233"/>
        <v>0</v>
      </c>
      <c r="O6279" s="11">
        <f t="shared" si="1234"/>
        <v>0</v>
      </c>
      <c r="P6279" s="11">
        <f t="shared" si="1235"/>
        <v>0</v>
      </c>
      <c r="Q6279" s="11">
        <f t="shared" si="1236"/>
        <v>0</v>
      </c>
      <c r="R6279" s="11">
        <f t="shared" si="1237"/>
        <v>0</v>
      </c>
      <c r="S6279" s="11">
        <f t="shared" si="1238"/>
        <v>0</v>
      </c>
      <c r="T6279" t="str">
        <f t="shared" si="1239"/>
        <v>إضافى كامل</v>
      </c>
    </row>
    <row r="6280" spans="1:20" x14ac:dyDescent="0.25">
      <c r="A6280">
        <v>258</v>
      </c>
      <c r="B6280">
        <v>29905</v>
      </c>
      <c r="C6280" t="s">
        <v>582</v>
      </c>
      <c r="D6280" s="8">
        <v>45605</v>
      </c>
      <c r="E6280" t="s">
        <v>18</v>
      </c>
      <c r="F6280">
        <v>1</v>
      </c>
      <c r="G6280" s="9" t="s">
        <v>16</v>
      </c>
      <c r="H6280" s="10"/>
      <c r="I6280" s="12"/>
      <c r="J6280" s="12"/>
      <c r="K6280" s="3" t="s">
        <v>19</v>
      </c>
      <c r="L6280" s="11">
        <f t="shared" si="1231"/>
        <v>1</v>
      </c>
      <c r="M6280" s="11">
        <f t="shared" si="1232"/>
        <v>0</v>
      </c>
      <c r="N6280" s="11">
        <f t="shared" si="1233"/>
        <v>0</v>
      </c>
      <c r="O6280" s="11">
        <f t="shared" si="1234"/>
        <v>0</v>
      </c>
      <c r="P6280" s="11">
        <f t="shared" si="1235"/>
        <v>0</v>
      </c>
      <c r="Q6280" s="11">
        <f t="shared" si="1236"/>
        <v>0</v>
      </c>
      <c r="R6280" s="11">
        <f t="shared" si="1237"/>
        <v>0</v>
      </c>
      <c r="S6280" s="11">
        <f t="shared" si="1238"/>
        <v>0</v>
      </c>
      <c r="T6280" t="str">
        <f t="shared" si="1239"/>
        <v>إضافى كامل</v>
      </c>
    </row>
    <row r="6281" spans="1:20" x14ac:dyDescent="0.25">
      <c r="A6281">
        <v>258</v>
      </c>
      <c r="B6281">
        <v>29905</v>
      </c>
      <c r="C6281" t="s">
        <v>582</v>
      </c>
      <c r="D6281" s="8">
        <v>45606</v>
      </c>
      <c r="E6281" t="s">
        <v>20</v>
      </c>
      <c r="F6281">
        <v>1</v>
      </c>
      <c r="G6281" s="9" t="s">
        <v>16</v>
      </c>
      <c r="H6281" s="10"/>
      <c r="I6281" s="12">
        <v>0.30592592592592593</v>
      </c>
      <c r="J6281" s="12">
        <v>0.64361111111111113</v>
      </c>
      <c r="L6281" s="11">
        <f t="shared" si="1231"/>
        <v>1</v>
      </c>
      <c r="M6281" s="11">
        <f t="shared" si="1232"/>
        <v>0</v>
      </c>
      <c r="N6281" s="11">
        <f t="shared" si="1233"/>
        <v>0</v>
      </c>
      <c r="O6281" s="11">
        <f t="shared" si="1234"/>
        <v>0</v>
      </c>
      <c r="P6281" s="11">
        <f t="shared" si="1235"/>
        <v>0</v>
      </c>
      <c r="Q6281" s="11">
        <f t="shared" si="1236"/>
        <v>0</v>
      </c>
      <c r="R6281" s="11">
        <f t="shared" si="1237"/>
        <v>0</v>
      </c>
      <c r="S6281" s="11">
        <f t="shared" si="1238"/>
        <v>0</v>
      </c>
      <c r="T6281" t="str">
        <f t="shared" si="1239"/>
        <v>إضافى كامل</v>
      </c>
    </row>
    <row r="6282" spans="1:20" x14ac:dyDescent="0.25">
      <c r="A6282">
        <v>258</v>
      </c>
      <c r="B6282">
        <v>29905</v>
      </c>
      <c r="C6282" t="s">
        <v>582</v>
      </c>
      <c r="D6282" s="8">
        <v>45607</v>
      </c>
      <c r="E6282" t="s">
        <v>21</v>
      </c>
      <c r="F6282">
        <v>1</v>
      </c>
      <c r="G6282" s="9" t="s">
        <v>16</v>
      </c>
      <c r="H6282" s="10"/>
      <c r="I6282" s="12">
        <v>0.30320601851851853</v>
      </c>
      <c r="J6282" s="12">
        <v>0.58731481481481485</v>
      </c>
      <c r="L6282" s="11">
        <f t="shared" si="1231"/>
        <v>1</v>
      </c>
      <c r="M6282" s="11">
        <f t="shared" si="1232"/>
        <v>0</v>
      </c>
      <c r="N6282" s="11">
        <f t="shared" si="1233"/>
        <v>0</v>
      </c>
      <c r="O6282" s="11">
        <f t="shared" si="1234"/>
        <v>0</v>
      </c>
      <c r="P6282" s="11">
        <f t="shared" si="1235"/>
        <v>0</v>
      </c>
      <c r="Q6282" s="11">
        <f t="shared" si="1236"/>
        <v>0</v>
      </c>
      <c r="R6282" s="11">
        <f t="shared" si="1237"/>
        <v>0</v>
      </c>
      <c r="S6282" s="11">
        <f t="shared" si="1238"/>
        <v>0</v>
      </c>
      <c r="T6282" t="str">
        <f t="shared" si="1239"/>
        <v>إضافى كامل</v>
      </c>
    </row>
    <row r="6283" spans="1:20" x14ac:dyDescent="0.25">
      <c r="A6283">
        <v>258</v>
      </c>
      <c r="B6283">
        <v>29905</v>
      </c>
      <c r="C6283" t="s">
        <v>582</v>
      </c>
      <c r="D6283" s="8">
        <v>45608</v>
      </c>
      <c r="E6283" t="s">
        <v>22</v>
      </c>
      <c r="F6283">
        <v>1</v>
      </c>
      <c r="G6283" s="9" t="s">
        <v>16</v>
      </c>
      <c r="H6283" s="10"/>
      <c r="I6283" s="12">
        <v>0.29998842592592595</v>
      </c>
      <c r="J6283" s="12">
        <v>0.59521990740740738</v>
      </c>
      <c r="L6283" s="11">
        <f t="shared" si="1231"/>
        <v>1</v>
      </c>
      <c r="M6283" s="11">
        <f t="shared" si="1232"/>
        <v>0</v>
      </c>
      <c r="N6283" s="11">
        <f t="shared" si="1233"/>
        <v>0</v>
      </c>
      <c r="O6283" s="11">
        <f t="shared" si="1234"/>
        <v>0</v>
      </c>
      <c r="P6283" s="11">
        <f t="shared" si="1235"/>
        <v>0</v>
      </c>
      <c r="Q6283" s="11">
        <f t="shared" si="1236"/>
        <v>0</v>
      </c>
      <c r="R6283" s="11">
        <f t="shared" si="1237"/>
        <v>0</v>
      </c>
      <c r="S6283" s="11">
        <f t="shared" si="1238"/>
        <v>0</v>
      </c>
      <c r="T6283" t="str">
        <f t="shared" si="1239"/>
        <v>إضافى كامل</v>
      </c>
    </row>
    <row r="6284" spans="1:20" x14ac:dyDescent="0.25">
      <c r="A6284">
        <v>258</v>
      </c>
      <c r="B6284">
        <v>29905</v>
      </c>
      <c r="C6284" t="s">
        <v>582</v>
      </c>
      <c r="D6284" s="8">
        <v>45609</v>
      </c>
      <c r="E6284" t="s">
        <v>23</v>
      </c>
      <c r="F6284">
        <v>1</v>
      </c>
      <c r="G6284" s="9" t="s">
        <v>16</v>
      </c>
      <c r="H6284" s="10"/>
      <c r="I6284" s="12">
        <v>0.31510416666666669</v>
      </c>
      <c r="J6284" s="12">
        <v>0.60424768518518523</v>
      </c>
      <c r="L6284" s="11">
        <f t="shared" si="1231"/>
        <v>1</v>
      </c>
      <c r="M6284" s="11">
        <f t="shared" si="1232"/>
        <v>0</v>
      </c>
      <c r="N6284" s="11">
        <f t="shared" si="1233"/>
        <v>0</v>
      </c>
      <c r="O6284" s="11">
        <f t="shared" si="1234"/>
        <v>0</v>
      </c>
      <c r="P6284" s="11">
        <f t="shared" si="1235"/>
        <v>0</v>
      </c>
      <c r="Q6284" s="11">
        <f t="shared" si="1236"/>
        <v>0</v>
      </c>
      <c r="R6284" s="11">
        <f t="shared" si="1237"/>
        <v>0</v>
      </c>
      <c r="S6284" s="11">
        <f t="shared" si="1238"/>
        <v>0</v>
      </c>
      <c r="T6284" t="str">
        <f t="shared" si="1239"/>
        <v>إضافى كامل</v>
      </c>
    </row>
    <row r="6285" spans="1:20" x14ac:dyDescent="0.25">
      <c r="A6285">
        <v>258</v>
      </c>
      <c r="B6285">
        <v>29905</v>
      </c>
      <c r="C6285" t="s">
        <v>582</v>
      </c>
      <c r="D6285" s="8">
        <v>45610</v>
      </c>
      <c r="E6285" t="s">
        <v>24</v>
      </c>
      <c r="F6285">
        <v>1</v>
      </c>
      <c r="G6285" s="9" t="s">
        <v>16</v>
      </c>
      <c r="H6285" s="10"/>
      <c r="I6285" s="12">
        <v>0.29715277777777777</v>
      </c>
      <c r="J6285" s="12">
        <v>0.68042824074074071</v>
      </c>
      <c r="L6285" s="11">
        <f t="shared" si="1231"/>
        <v>1</v>
      </c>
      <c r="M6285" s="11">
        <f t="shared" si="1232"/>
        <v>0</v>
      </c>
      <c r="N6285" s="11">
        <f t="shared" si="1233"/>
        <v>0</v>
      </c>
      <c r="O6285" s="11">
        <f t="shared" si="1234"/>
        <v>0</v>
      </c>
      <c r="P6285" s="11">
        <f t="shared" si="1235"/>
        <v>0</v>
      </c>
      <c r="Q6285" s="11">
        <f t="shared" si="1236"/>
        <v>0</v>
      </c>
      <c r="R6285" s="11">
        <f t="shared" si="1237"/>
        <v>0</v>
      </c>
      <c r="S6285" s="11">
        <f t="shared" si="1238"/>
        <v>0</v>
      </c>
      <c r="T6285" t="str">
        <f t="shared" si="1239"/>
        <v>إضافى كامل</v>
      </c>
    </row>
    <row r="6286" spans="1:20" x14ac:dyDescent="0.25">
      <c r="A6286">
        <v>258</v>
      </c>
      <c r="B6286">
        <v>29905</v>
      </c>
      <c r="C6286" t="s">
        <v>582</v>
      </c>
      <c r="D6286" s="8">
        <v>45611</v>
      </c>
      <c r="E6286" t="s">
        <v>15</v>
      </c>
      <c r="F6286">
        <v>1</v>
      </c>
      <c r="G6286" s="9" t="s">
        <v>16</v>
      </c>
      <c r="H6286" s="10"/>
      <c r="L6286" s="11">
        <f t="shared" si="1231"/>
        <v>1</v>
      </c>
      <c r="M6286" s="11">
        <f t="shared" si="1232"/>
        <v>0</v>
      </c>
      <c r="N6286" s="11">
        <f t="shared" si="1233"/>
        <v>0</v>
      </c>
      <c r="O6286" s="11">
        <f t="shared" si="1234"/>
        <v>0</v>
      </c>
      <c r="P6286" s="11">
        <f t="shared" si="1235"/>
        <v>0</v>
      </c>
      <c r="Q6286" s="11">
        <f t="shared" si="1236"/>
        <v>0</v>
      </c>
      <c r="R6286" s="11">
        <f t="shared" si="1237"/>
        <v>0</v>
      </c>
      <c r="S6286" s="11">
        <f t="shared" si="1238"/>
        <v>0</v>
      </c>
      <c r="T6286" t="str">
        <f t="shared" si="1239"/>
        <v>إضافى كامل</v>
      </c>
    </row>
    <row r="6287" spans="1:20" x14ac:dyDescent="0.25">
      <c r="A6287">
        <v>258</v>
      </c>
      <c r="B6287">
        <v>29905</v>
      </c>
      <c r="C6287" t="s">
        <v>582</v>
      </c>
      <c r="D6287" s="8">
        <v>45612</v>
      </c>
      <c r="E6287" t="s">
        <v>18</v>
      </c>
      <c r="F6287">
        <v>1</v>
      </c>
      <c r="G6287" s="9" t="s">
        <v>16</v>
      </c>
      <c r="H6287" s="10"/>
      <c r="K6287" s="3" t="s">
        <v>19</v>
      </c>
      <c r="L6287" s="11">
        <f t="shared" si="1231"/>
        <v>1</v>
      </c>
      <c r="M6287" s="11">
        <f t="shared" si="1232"/>
        <v>0</v>
      </c>
      <c r="N6287" s="11">
        <f t="shared" si="1233"/>
        <v>0</v>
      </c>
      <c r="O6287" s="11">
        <f t="shared" si="1234"/>
        <v>0</v>
      </c>
      <c r="P6287" s="11">
        <f t="shared" si="1235"/>
        <v>0</v>
      </c>
      <c r="Q6287" s="11">
        <f t="shared" si="1236"/>
        <v>0</v>
      </c>
      <c r="R6287" s="11">
        <f t="shared" si="1237"/>
        <v>0</v>
      </c>
      <c r="S6287" s="11">
        <f t="shared" si="1238"/>
        <v>0</v>
      </c>
      <c r="T6287" t="str">
        <f t="shared" si="1239"/>
        <v>إضافى كامل</v>
      </c>
    </row>
    <row r="6288" spans="1:20" x14ac:dyDescent="0.25">
      <c r="A6288">
        <v>258</v>
      </c>
      <c r="B6288">
        <v>29905</v>
      </c>
      <c r="C6288" t="s">
        <v>582</v>
      </c>
      <c r="D6288" s="8">
        <v>45613</v>
      </c>
      <c r="E6288" t="s">
        <v>20</v>
      </c>
      <c r="F6288">
        <v>1</v>
      </c>
      <c r="G6288" s="9" t="s">
        <v>16</v>
      </c>
      <c r="H6288" s="10"/>
      <c r="I6288" s="12">
        <v>0.30557870370370371</v>
      </c>
      <c r="J6288" s="12">
        <v>0.59615740740740741</v>
      </c>
      <c r="L6288" s="11">
        <f t="shared" si="1231"/>
        <v>1</v>
      </c>
      <c r="M6288" s="11">
        <f t="shared" si="1232"/>
        <v>0</v>
      </c>
      <c r="N6288" s="11">
        <f t="shared" si="1233"/>
        <v>0</v>
      </c>
      <c r="O6288" s="11">
        <f t="shared" si="1234"/>
        <v>0</v>
      </c>
      <c r="P6288" s="11">
        <f t="shared" si="1235"/>
        <v>0</v>
      </c>
      <c r="Q6288" s="11">
        <f t="shared" si="1236"/>
        <v>0</v>
      </c>
      <c r="R6288" s="11">
        <f t="shared" si="1237"/>
        <v>0</v>
      </c>
      <c r="S6288" s="11">
        <f t="shared" si="1238"/>
        <v>0</v>
      </c>
      <c r="T6288" t="str">
        <f t="shared" si="1239"/>
        <v>إضافى كامل</v>
      </c>
    </row>
    <row r="6289" spans="1:20" x14ac:dyDescent="0.25">
      <c r="A6289">
        <v>258</v>
      </c>
      <c r="B6289">
        <v>29905</v>
      </c>
      <c r="C6289" t="s">
        <v>582</v>
      </c>
      <c r="D6289" s="8">
        <v>45614</v>
      </c>
      <c r="E6289" t="s">
        <v>21</v>
      </c>
      <c r="F6289">
        <v>1</v>
      </c>
      <c r="G6289" s="9" t="s">
        <v>16</v>
      </c>
      <c r="H6289" s="10"/>
      <c r="K6289" s="3" t="s">
        <v>566</v>
      </c>
      <c r="L6289" s="11">
        <f t="shared" si="1231"/>
        <v>1</v>
      </c>
      <c r="M6289" s="11">
        <f t="shared" si="1232"/>
        <v>0</v>
      </c>
      <c r="N6289" s="11">
        <f t="shared" si="1233"/>
        <v>0</v>
      </c>
      <c r="O6289" s="11">
        <f t="shared" si="1234"/>
        <v>0</v>
      </c>
      <c r="P6289" s="11">
        <f t="shared" si="1235"/>
        <v>0</v>
      </c>
      <c r="Q6289" s="11">
        <f t="shared" si="1236"/>
        <v>0</v>
      </c>
      <c r="R6289" s="11">
        <f t="shared" si="1237"/>
        <v>0</v>
      </c>
      <c r="S6289" s="11">
        <f t="shared" si="1238"/>
        <v>0</v>
      </c>
      <c r="T6289" t="str">
        <f t="shared" si="1239"/>
        <v>إضافى كامل</v>
      </c>
    </row>
    <row r="6290" spans="1:20" x14ac:dyDescent="0.25">
      <c r="A6290">
        <v>258</v>
      </c>
      <c r="B6290">
        <v>29905</v>
      </c>
      <c r="C6290" t="s">
        <v>582</v>
      </c>
      <c r="D6290" s="8">
        <v>45615</v>
      </c>
      <c r="E6290" t="s">
        <v>22</v>
      </c>
      <c r="F6290">
        <v>1</v>
      </c>
      <c r="G6290" s="9" t="s">
        <v>16</v>
      </c>
      <c r="H6290" s="10"/>
      <c r="I6290" s="12">
        <v>0.32155092592592593</v>
      </c>
      <c r="J6290" s="12">
        <v>0.59543981481481478</v>
      </c>
      <c r="L6290" s="11">
        <f t="shared" si="1231"/>
        <v>1</v>
      </c>
      <c r="M6290" s="11">
        <f t="shared" si="1232"/>
        <v>0</v>
      </c>
      <c r="N6290" s="11">
        <f t="shared" si="1233"/>
        <v>0</v>
      </c>
      <c r="O6290" s="11">
        <f t="shared" si="1234"/>
        <v>0</v>
      </c>
      <c r="P6290" s="11">
        <f t="shared" si="1235"/>
        <v>0</v>
      </c>
      <c r="Q6290" s="11">
        <f t="shared" si="1236"/>
        <v>0</v>
      </c>
      <c r="R6290" s="11">
        <f t="shared" si="1237"/>
        <v>0</v>
      </c>
      <c r="S6290" s="11">
        <f t="shared" si="1238"/>
        <v>0</v>
      </c>
      <c r="T6290" t="str">
        <f t="shared" si="1239"/>
        <v>إضافى كامل</v>
      </c>
    </row>
    <row r="6291" spans="1:20" x14ac:dyDescent="0.25">
      <c r="A6291">
        <v>258</v>
      </c>
      <c r="B6291">
        <v>29905</v>
      </c>
      <c r="C6291" t="s">
        <v>582</v>
      </c>
      <c r="D6291" s="8">
        <v>45616</v>
      </c>
      <c r="E6291" t="s">
        <v>23</v>
      </c>
      <c r="F6291">
        <v>1</v>
      </c>
      <c r="G6291" s="9" t="s">
        <v>16</v>
      </c>
      <c r="H6291" s="10"/>
      <c r="I6291" s="12">
        <v>0.30906250000000002</v>
      </c>
      <c r="J6291" s="12">
        <v>0.59215277777777775</v>
      </c>
      <c r="L6291" s="11">
        <f t="shared" si="1231"/>
        <v>1</v>
      </c>
      <c r="M6291" s="11">
        <f t="shared" si="1232"/>
        <v>0</v>
      </c>
      <c r="N6291" s="11">
        <f t="shared" si="1233"/>
        <v>0</v>
      </c>
      <c r="O6291" s="11">
        <f t="shared" si="1234"/>
        <v>0</v>
      </c>
      <c r="P6291" s="11">
        <f t="shared" si="1235"/>
        <v>0</v>
      </c>
      <c r="Q6291" s="11">
        <f t="shared" si="1236"/>
        <v>0</v>
      </c>
      <c r="R6291" s="11">
        <f t="shared" si="1237"/>
        <v>0</v>
      </c>
      <c r="S6291" s="11">
        <f t="shared" si="1238"/>
        <v>0</v>
      </c>
      <c r="T6291" t="str">
        <f t="shared" si="1239"/>
        <v>إضافى كامل</v>
      </c>
    </row>
    <row r="6292" spans="1:20" x14ac:dyDescent="0.25">
      <c r="A6292">
        <v>258</v>
      </c>
      <c r="B6292">
        <v>29905</v>
      </c>
      <c r="C6292" t="s">
        <v>582</v>
      </c>
      <c r="D6292" s="8">
        <v>45617</v>
      </c>
      <c r="E6292" t="s">
        <v>24</v>
      </c>
      <c r="F6292">
        <v>1</v>
      </c>
      <c r="G6292" s="9" t="s">
        <v>16</v>
      </c>
      <c r="H6292" s="10"/>
      <c r="I6292" s="12">
        <v>0.31208333333333332</v>
      </c>
      <c r="J6292" s="12">
        <v>0.72251157407407407</v>
      </c>
      <c r="L6292" s="11">
        <f t="shared" si="1231"/>
        <v>1</v>
      </c>
      <c r="M6292" s="11">
        <f t="shared" si="1232"/>
        <v>0</v>
      </c>
      <c r="N6292" s="11">
        <f t="shared" si="1233"/>
        <v>0</v>
      </c>
      <c r="O6292" s="11">
        <f t="shared" si="1234"/>
        <v>0</v>
      </c>
      <c r="P6292" s="11">
        <f t="shared" si="1235"/>
        <v>0</v>
      </c>
      <c r="Q6292" s="11">
        <f t="shared" si="1236"/>
        <v>0</v>
      </c>
      <c r="R6292" s="11">
        <f t="shared" si="1237"/>
        <v>0</v>
      </c>
      <c r="S6292" s="11">
        <f t="shared" si="1238"/>
        <v>0</v>
      </c>
      <c r="T6292" t="str">
        <f t="shared" si="1239"/>
        <v>إضافى كامل</v>
      </c>
    </row>
    <row r="6293" spans="1:20" x14ac:dyDescent="0.25">
      <c r="A6293">
        <v>258</v>
      </c>
      <c r="B6293">
        <v>29905</v>
      </c>
      <c r="C6293" t="s">
        <v>582</v>
      </c>
      <c r="D6293" s="8">
        <v>45618</v>
      </c>
      <c r="E6293" t="s">
        <v>15</v>
      </c>
      <c r="F6293">
        <v>1</v>
      </c>
      <c r="G6293" s="9" t="s">
        <v>16</v>
      </c>
      <c r="H6293" s="10"/>
      <c r="L6293" s="11">
        <f t="shared" si="1231"/>
        <v>1</v>
      </c>
      <c r="M6293" s="11">
        <f t="shared" si="1232"/>
        <v>0</v>
      </c>
      <c r="N6293" s="11">
        <f t="shared" si="1233"/>
        <v>0</v>
      </c>
      <c r="O6293" s="11">
        <f t="shared" si="1234"/>
        <v>0</v>
      </c>
      <c r="P6293" s="11">
        <f t="shared" si="1235"/>
        <v>0</v>
      </c>
      <c r="Q6293" s="11">
        <f t="shared" si="1236"/>
        <v>0</v>
      </c>
      <c r="R6293" s="11">
        <f t="shared" si="1237"/>
        <v>0</v>
      </c>
      <c r="S6293" s="11">
        <f t="shared" si="1238"/>
        <v>0</v>
      </c>
      <c r="T6293" t="str">
        <f t="shared" si="1239"/>
        <v>إضافى كامل</v>
      </c>
    </row>
    <row r="6294" spans="1:20" x14ac:dyDescent="0.25">
      <c r="A6294">
        <v>258</v>
      </c>
      <c r="B6294">
        <v>29905</v>
      </c>
      <c r="C6294" t="s">
        <v>582</v>
      </c>
      <c r="D6294" s="8">
        <v>45619</v>
      </c>
      <c r="E6294" t="s">
        <v>18</v>
      </c>
      <c r="F6294">
        <v>1</v>
      </c>
      <c r="G6294" s="9" t="s">
        <v>16</v>
      </c>
      <c r="H6294" s="10"/>
      <c r="K6294" s="3" t="s">
        <v>19</v>
      </c>
      <c r="L6294" s="11">
        <f t="shared" si="1231"/>
        <v>1</v>
      </c>
      <c r="M6294" s="11">
        <f t="shared" si="1232"/>
        <v>0</v>
      </c>
      <c r="N6294" s="11">
        <f t="shared" si="1233"/>
        <v>0</v>
      </c>
      <c r="O6294" s="11">
        <f t="shared" si="1234"/>
        <v>0</v>
      </c>
      <c r="P6294" s="11">
        <f t="shared" si="1235"/>
        <v>0</v>
      </c>
      <c r="Q6294" s="11">
        <f t="shared" si="1236"/>
        <v>0</v>
      </c>
      <c r="R6294" s="11">
        <f t="shared" si="1237"/>
        <v>0</v>
      </c>
      <c r="S6294" s="11">
        <f t="shared" si="1238"/>
        <v>0</v>
      </c>
      <c r="T6294" t="str">
        <f t="shared" si="1239"/>
        <v>إضافى كامل</v>
      </c>
    </row>
    <row r="6295" spans="1:20" x14ac:dyDescent="0.25">
      <c r="A6295">
        <v>258</v>
      </c>
      <c r="B6295">
        <v>29905</v>
      </c>
      <c r="C6295" t="s">
        <v>582</v>
      </c>
      <c r="D6295" s="8">
        <v>45620</v>
      </c>
      <c r="E6295" t="s">
        <v>20</v>
      </c>
      <c r="F6295">
        <v>1</v>
      </c>
      <c r="G6295" s="9" t="s">
        <v>16</v>
      </c>
      <c r="H6295" s="10"/>
      <c r="I6295" s="12">
        <v>0.32666666666666666</v>
      </c>
      <c r="J6295" s="12">
        <v>0.58982638888888894</v>
      </c>
      <c r="L6295" s="11">
        <f t="shared" si="1231"/>
        <v>1</v>
      </c>
      <c r="M6295" s="11">
        <f t="shared" si="1232"/>
        <v>0</v>
      </c>
      <c r="N6295" s="11">
        <f t="shared" si="1233"/>
        <v>0</v>
      </c>
      <c r="O6295" s="11">
        <f t="shared" si="1234"/>
        <v>0</v>
      </c>
      <c r="P6295" s="11">
        <f t="shared" si="1235"/>
        <v>0</v>
      </c>
      <c r="Q6295" s="11">
        <f t="shared" si="1236"/>
        <v>0</v>
      </c>
      <c r="R6295" s="11">
        <f t="shared" si="1237"/>
        <v>0</v>
      </c>
      <c r="S6295" s="11">
        <f t="shared" si="1238"/>
        <v>0</v>
      </c>
      <c r="T6295" t="str">
        <f t="shared" si="1239"/>
        <v>إضافى كامل</v>
      </c>
    </row>
    <row r="6296" spans="1:20" x14ac:dyDescent="0.25">
      <c r="A6296">
        <v>258</v>
      </c>
      <c r="B6296">
        <v>29905</v>
      </c>
      <c r="C6296" t="s">
        <v>582</v>
      </c>
      <c r="D6296" s="8">
        <v>45621</v>
      </c>
      <c r="E6296" t="s">
        <v>21</v>
      </c>
      <c r="F6296">
        <v>1</v>
      </c>
      <c r="G6296" s="9" t="s">
        <v>16</v>
      </c>
      <c r="H6296" s="10"/>
      <c r="K6296" s="3" t="s">
        <v>566</v>
      </c>
      <c r="L6296" s="11">
        <f t="shared" si="1231"/>
        <v>1</v>
      </c>
      <c r="M6296" s="11">
        <f t="shared" si="1232"/>
        <v>0</v>
      </c>
      <c r="N6296" s="11">
        <f t="shared" si="1233"/>
        <v>0</v>
      </c>
      <c r="O6296" s="11">
        <f t="shared" si="1234"/>
        <v>0</v>
      </c>
      <c r="P6296" s="11">
        <f t="shared" si="1235"/>
        <v>0</v>
      </c>
      <c r="Q6296" s="11">
        <f t="shared" si="1236"/>
        <v>0</v>
      </c>
      <c r="R6296" s="11">
        <f t="shared" si="1237"/>
        <v>0</v>
      </c>
      <c r="S6296" s="11">
        <f t="shared" si="1238"/>
        <v>0</v>
      </c>
      <c r="T6296" t="str">
        <f t="shared" si="1239"/>
        <v>إضافى كامل</v>
      </c>
    </row>
    <row r="6297" spans="1:20" x14ac:dyDescent="0.25">
      <c r="A6297">
        <v>258</v>
      </c>
      <c r="B6297">
        <v>29905</v>
      </c>
      <c r="C6297" t="s">
        <v>582</v>
      </c>
      <c r="D6297" s="8">
        <v>45622</v>
      </c>
      <c r="E6297" t="s">
        <v>22</v>
      </c>
      <c r="F6297">
        <v>1</v>
      </c>
      <c r="G6297" s="9" t="s">
        <v>16</v>
      </c>
      <c r="H6297" s="10"/>
      <c r="I6297" s="12">
        <v>0.30910879629629628</v>
      </c>
      <c r="J6297" s="12">
        <v>0.60795138888888889</v>
      </c>
      <c r="L6297" s="11">
        <f t="shared" si="1231"/>
        <v>1</v>
      </c>
      <c r="M6297" s="11">
        <f t="shared" si="1232"/>
        <v>0</v>
      </c>
      <c r="N6297" s="11">
        <f t="shared" si="1233"/>
        <v>0</v>
      </c>
      <c r="O6297" s="11">
        <f t="shared" si="1234"/>
        <v>0</v>
      </c>
      <c r="P6297" s="11">
        <f t="shared" si="1235"/>
        <v>0</v>
      </c>
      <c r="Q6297" s="11">
        <f t="shared" si="1236"/>
        <v>0</v>
      </c>
      <c r="R6297" s="11">
        <f t="shared" si="1237"/>
        <v>0</v>
      </c>
      <c r="S6297" s="11">
        <f t="shared" si="1238"/>
        <v>0</v>
      </c>
      <c r="T6297" t="str">
        <f t="shared" si="1239"/>
        <v>إضافى كامل</v>
      </c>
    </row>
    <row r="6298" spans="1:20" x14ac:dyDescent="0.25">
      <c r="A6298">
        <v>258</v>
      </c>
      <c r="B6298">
        <v>29905</v>
      </c>
      <c r="C6298" t="s">
        <v>582</v>
      </c>
      <c r="D6298" s="8">
        <v>45623</v>
      </c>
      <c r="E6298" t="s">
        <v>23</v>
      </c>
      <c r="F6298">
        <v>1</v>
      </c>
      <c r="G6298" s="9" t="s">
        <v>16</v>
      </c>
      <c r="H6298" s="10"/>
      <c r="I6298" s="12">
        <v>0.29842592592592593</v>
      </c>
      <c r="J6298" s="12">
        <v>0.59160879629629626</v>
      </c>
      <c r="L6298" s="11">
        <f t="shared" si="1231"/>
        <v>1</v>
      </c>
      <c r="M6298" s="11">
        <f t="shared" si="1232"/>
        <v>0</v>
      </c>
      <c r="N6298" s="11">
        <f t="shared" si="1233"/>
        <v>0</v>
      </c>
      <c r="O6298" s="11">
        <f t="shared" si="1234"/>
        <v>0</v>
      </c>
      <c r="P6298" s="11">
        <f t="shared" si="1235"/>
        <v>0</v>
      </c>
      <c r="Q6298" s="11">
        <f t="shared" si="1236"/>
        <v>0</v>
      </c>
      <c r="R6298" s="11">
        <f t="shared" si="1237"/>
        <v>0</v>
      </c>
      <c r="S6298" s="11">
        <f t="shared" si="1238"/>
        <v>0</v>
      </c>
      <c r="T6298" t="str">
        <f t="shared" si="1239"/>
        <v>إضافى كامل</v>
      </c>
    </row>
    <row r="6299" spans="1:20" x14ac:dyDescent="0.25">
      <c r="A6299">
        <v>258</v>
      </c>
      <c r="B6299">
        <v>29905</v>
      </c>
      <c r="C6299" t="s">
        <v>582</v>
      </c>
      <c r="D6299" s="8">
        <v>45624</v>
      </c>
      <c r="E6299" t="s">
        <v>24</v>
      </c>
      <c r="F6299">
        <v>1</v>
      </c>
      <c r="G6299" s="9" t="s">
        <v>16</v>
      </c>
      <c r="H6299" s="10"/>
      <c r="I6299" s="12">
        <v>0.29755787037037035</v>
      </c>
      <c r="J6299" s="12">
        <v>0.71592592592592597</v>
      </c>
      <c r="L6299" s="11">
        <f t="shared" si="1231"/>
        <v>1</v>
      </c>
      <c r="M6299" s="11">
        <f t="shared" si="1232"/>
        <v>0</v>
      </c>
      <c r="N6299" s="11">
        <f t="shared" si="1233"/>
        <v>0</v>
      </c>
      <c r="O6299" s="11">
        <f t="shared" si="1234"/>
        <v>0</v>
      </c>
      <c r="P6299" s="11">
        <f t="shared" si="1235"/>
        <v>0</v>
      </c>
      <c r="Q6299" s="11">
        <f t="shared" si="1236"/>
        <v>0</v>
      </c>
      <c r="R6299" s="11">
        <f t="shared" si="1237"/>
        <v>0</v>
      </c>
      <c r="S6299" s="11">
        <f t="shared" si="1238"/>
        <v>0</v>
      </c>
      <c r="T6299" t="str">
        <f t="shared" si="1239"/>
        <v>إضافى كامل</v>
      </c>
    </row>
    <row r="6300" spans="1:20" x14ac:dyDescent="0.25">
      <c r="A6300">
        <v>258</v>
      </c>
      <c r="B6300">
        <v>29905</v>
      </c>
      <c r="C6300" t="s">
        <v>582</v>
      </c>
      <c r="D6300" s="8">
        <v>45625</v>
      </c>
      <c r="E6300" t="s">
        <v>15</v>
      </c>
      <c r="F6300">
        <v>1</v>
      </c>
      <c r="G6300" s="9" t="s">
        <v>16</v>
      </c>
      <c r="H6300" s="10"/>
      <c r="L6300" s="11">
        <f t="shared" si="1231"/>
        <v>1</v>
      </c>
      <c r="M6300" s="11">
        <f t="shared" si="1232"/>
        <v>0</v>
      </c>
      <c r="N6300" s="11">
        <f t="shared" si="1233"/>
        <v>0</v>
      </c>
      <c r="O6300" s="11">
        <f t="shared" si="1234"/>
        <v>0</v>
      </c>
      <c r="P6300" s="11">
        <f t="shared" si="1235"/>
        <v>0</v>
      </c>
      <c r="Q6300" s="11">
        <f t="shared" si="1236"/>
        <v>0</v>
      </c>
      <c r="R6300" s="11">
        <f t="shared" si="1237"/>
        <v>0</v>
      </c>
      <c r="S6300" s="11">
        <f t="shared" si="1238"/>
        <v>0</v>
      </c>
      <c r="T6300" t="str">
        <f t="shared" si="1239"/>
        <v>إضافى كامل</v>
      </c>
    </row>
    <row r="6301" spans="1:20" x14ac:dyDescent="0.25">
      <c r="A6301">
        <v>258</v>
      </c>
      <c r="B6301">
        <v>29905</v>
      </c>
      <c r="C6301" t="s">
        <v>582</v>
      </c>
      <c r="D6301" s="8">
        <v>45626</v>
      </c>
      <c r="E6301" t="s">
        <v>18</v>
      </c>
      <c r="F6301">
        <v>1</v>
      </c>
      <c r="G6301" s="9" t="s">
        <v>16</v>
      </c>
      <c r="H6301" s="10"/>
      <c r="K6301" s="3" t="s">
        <v>19</v>
      </c>
      <c r="L6301" s="11">
        <f t="shared" si="1231"/>
        <v>1</v>
      </c>
      <c r="M6301" s="11">
        <f t="shared" si="1232"/>
        <v>0</v>
      </c>
      <c r="N6301" s="11">
        <f t="shared" si="1233"/>
        <v>0</v>
      </c>
      <c r="O6301" s="11">
        <f t="shared" si="1234"/>
        <v>0</v>
      </c>
      <c r="P6301" s="11">
        <f t="shared" si="1235"/>
        <v>0</v>
      </c>
      <c r="Q6301" s="11">
        <f t="shared" si="1236"/>
        <v>0</v>
      </c>
      <c r="R6301" s="11">
        <f t="shared" si="1237"/>
        <v>0</v>
      </c>
      <c r="S6301" s="11">
        <f t="shared" si="1238"/>
        <v>0</v>
      </c>
      <c r="T6301" t="str">
        <f t="shared" si="1239"/>
        <v>إضافى كامل</v>
      </c>
    </row>
    <row r="6302" spans="1:20" ht="15.75" x14ac:dyDescent="0.25">
      <c r="A6302">
        <v>266</v>
      </c>
      <c r="B6302">
        <v>29916</v>
      </c>
      <c r="C6302" s="16" t="s">
        <v>583</v>
      </c>
      <c r="D6302" s="8">
        <v>45597</v>
      </c>
      <c r="E6302" t="s">
        <v>15</v>
      </c>
      <c r="F6302">
        <v>1</v>
      </c>
      <c r="G6302" s="9" t="s">
        <v>16</v>
      </c>
      <c r="H6302" s="10" t="s">
        <v>562</v>
      </c>
      <c r="K6302" s="3" t="str">
        <f>IF(AND(I6302&lt;=TIME(9,0,0),J6302&gt;=TIME(14,0,0),I6302&lt;&gt;""),"",IF(AND(I6302&gt;=TIME(9,1,0),I6302&lt;=TIME(9,10,0)),"تأخير",IF(AND(I6302&gt;=TIME(9,11,0),I6302&lt;=TIME(12,0,0),I6302&lt;&gt;""),"إذن ص",IF(AND(J6302&lt;TIME(14,0,0), J6302&lt;&gt;"",J6302&gt;=TIME(11,0,0)),"إذن م",IF(AND(OR(I6302="",J6302="",I6302=J6302,I6302&gt;TIME(12,0,0),J6302&lt;TIME(11,0,0)),AND(E6302&lt;&gt;"Friday")),"غائب","")))))</f>
        <v/>
      </c>
      <c r="L6302" s="11">
        <f t="shared" si="1231"/>
        <v>1</v>
      </c>
      <c r="M6302" s="11">
        <f t="shared" si="1232"/>
        <v>0</v>
      </c>
      <c r="N6302" s="11">
        <f t="shared" si="1233"/>
        <v>0</v>
      </c>
      <c r="O6302" s="11">
        <f t="shared" si="1234"/>
        <v>0</v>
      </c>
      <c r="P6302" s="11">
        <f t="shared" si="1235"/>
        <v>0</v>
      </c>
      <c r="Q6302" s="11">
        <f t="shared" si="1236"/>
        <v>0</v>
      </c>
      <c r="R6302" s="11">
        <f t="shared" si="1237"/>
        <v>0</v>
      </c>
      <c r="S6302" s="11">
        <f t="shared" si="1238"/>
        <v>0</v>
      </c>
      <c r="T6302" t="str">
        <f t="shared" si="1239"/>
        <v>إضافى كامل</v>
      </c>
    </row>
    <row r="6303" spans="1:20" x14ac:dyDescent="0.25">
      <c r="A6303">
        <v>266</v>
      </c>
      <c r="B6303">
        <v>29916</v>
      </c>
      <c r="C6303" t="s">
        <v>584</v>
      </c>
      <c r="D6303" s="8">
        <v>45598</v>
      </c>
      <c r="E6303" t="s">
        <v>18</v>
      </c>
      <c r="F6303">
        <v>1</v>
      </c>
      <c r="G6303" s="9" t="s">
        <v>16</v>
      </c>
      <c r="H6303" s="10"/>
      <c r="K6303" s="3" t="s">
        <v>19</v>
      </c>
      <c r="L6303" s="11">
        <f t="shared" si="1231"/>
        <v>1</v>
      </c>
      <c r="M6303" s="11">
        <f t="shared" si="1232"/>
        <v>0</v>
      </c>
      <c r="N6303" s="11">
        <f t="shared" si="1233"/>
        <v>0</v>
      </c>
      <c r="O6303" s="11">
        <f t="shared" si="1234"/>
        <v>0</v>
      </c>
      <c r="P6303" s="11">
        <f t="shared" si="1235"/>
        <v>0</v>
      </c>
      <c r="Q6303" s="11">
        <f t="shared" si="1236"/>
        <v>0</v>
      </c>
      <c r="R6303" s="11">
        <f t="shared" si="1237"/>
        <v>0</v>
      </c>
      <c r="S6303" s="11">
        <f t="shared" si="1238"/>
        <v>0</v>
      </c>
      <c r="T6303" t="str">
        <f t="shared" si="1239"/>
        <v>إضافى كامل</v>
      </c>
    </row>
    <row r="6304" spans="1:20" x14ac:dyDescent="0.25">
      <c r="A6304">
        <v>266</v>
      </c>
      <c r="B6304">
        <v>29916</v>
      </c>
      <c r="C6304" t="s">
        <v>584</v>
      </c>
      <c r="D6304" s="8">
        <v>45599</v>
      </c>
      <c r="E6304" t="s">
        <v>20</v>
      </c>
      <c r="F6304">
        <v>1</v>
      </c>
      <c r="G6304" s="9" t="s">
        <v>16</v>
      </c>
      <c r="H6304" s="10"/>
      <c r="I6304" s="12">
        <v>0.30993055555555554</v>
      </c>
      <c r="J6304" s="12">
        <v>0.69060185185185186</v>
      </c>
      <c r="L6304" s="11">
        <f t="shared" si="1231"/>
        <v>1</v>
      </c>
      <c r="M6304" s="11">
        <f t="shared" si="1232"/>
        <v>0</v>
      </c>
      <c r="N6304" s="11">
        <f t="shared" si="1233"/>
        <v>0</v>
      </c>
      <c r="O6304" s="11">
        <f t="shared" si="1234"/>
        <v>0</v>
      </c>
      <c r="P6304" s="11">
        <f t="shared" si="1235"/>
        <v>0</v>
      </c>
      <c r="Q6304" s="11">
        <f t="shared" si="1236"/>
        <v>0</v>
      </c>
      <c r="R6304" s="11">
        <f t="shared" si="1237"/>
        <v>0</v>
      </c>
      <c r="S6304" s="11">
        <f t="shared" si="1238"/>
        <v>0</v>
      </c>
      <c r="T6304" t="str">
        <f t="shared" si="1239"/>
        <v>إضافى كامل</v>
      </c>
    </row>
    <row r="6305" spans="1:20" x14ac:dyDescent="0.25">
      <c r="A6305">
        <v>266</v>
      </c>
      <c r="B6305">
        <v>29916</v>
      </c>
      <c r="C6305" t="s">
        <v>584</v>
      </c>
      <c r="D6305" s="8">
        <v>45600</v>
      </c>
      <c r="E6305" t="s">
        <v>21</v>
      </c>
      <c r="F6305">
        <v>1</v>
      </c>
      <c r="G6305" s="9" t="s">
        <v>16</v>
      </c>
      <c r="H6305" s="10"/>
      <c r="I6305" s="12">
        <v>0.27429398148148149</v>
      </c>
      <c r="J6305" s="12">
        <v>0.7063194444444445</v>
      </c>
      <c r="K6305" s="3" t="str">
        <f>IF(AND(I6305&lt;=TIME(9,0,0),J6305&gt;=TIME(14,0,0),I6305&lt;&gt;""),"",IF(AND(I6305&gt;=TIME(9,1,0),I6305&lt;=TIME(9,10,0)),"تأخير",IF(AND(I6305&gt;=TIME(9,11,0),I6305&lt;=TIME(12,0,0),I6305&lt;&gt;""),"إذن ص",IF(AND(J6305&lt;TIME(14,0,0), J6305&lt;&gt;"",J6305&gt;=TIME(11,0,0)),"إذن م",IF(AND(OR(I6305="",J6305="",I6305=J6305,I6305&gt;TIME(12,0,0),J6305&lt;TIME(11,0,0)),AND(E6305&lt;&gt;"Friday")),"غائب","")))))</f>
        <v/>
      </c>
      <c r="L6305" s="11">
        <f t="shared" si="1231"/>
        <v>1</v>
      </c>
      <c r="M6305" s="11">
        <f t="shared" si="1232"/>
        <v>0</v>
      </c>
      <c r="N6305" s="11">
        <f t="shared" si="1233"/>
        <v>0</v>
      </c>
      <c r="O6305" s="11">
        <f t="shared" si="1234"/>
        <v>0</v>
      </c>
      <c r="P6305" s="11">
        <f t="shared" si="1235"/>
        <v>0</v>
      </c>
      <c r="Q6305" s="11">
        <f t="shared" si="1236"/>
        <v>0</v>
      </c>
      <c r="R6305" s="11">
        <f t="shared" si="1237"/>
        <v>0</v>
      </c>
      <c r="S6305" s="11">
        <f t="shared" si="1238"/>
        <v>0</v>
      </c>
      <c r="T6305" t="str">
        <f t="shared" si="1239"/>
        <v>إضافى كامل</v>
      </c>
    </row>
    <row r="6306" spans="1:20" x14ac:dyDescent="0.25">
      <c r="A6306">
        <v>266</v>
      </c>
      <c r="B6306">
        <v>29916</v>
      </c>
      <c r="C6306" t="s">
        <v>584</v>
      </c>
      <c r="D6306" s="8">
        <v>45601</v>
      </c>
      <c r="E6306" t="s">
        <v>22</v>
      </c>
      <c r="F6306">
        <v>1</v>
      </c>
      <c r="G6306" s="9" t="s">
        <v>16</v>
      </c>
      <c r="H6306" s="10"/>
      <c r="I6306" s="12">
        <v>0.2820023148148148</v>
      </c>
      <c r="J6306" s="12">
        <v>0.66706018518518517</v>
      </c>
      <c r="L6306" s="11">
        <f t="shared" si="1231"/>
        <v>1</v>
      </c>
      <c r="M6306" s="11">
        <f t="shared" si="1232"/>
        <v>0</v>
      </c>
      <c r="N6306" s="11">
        <f t="shared" si="1233"/>
        <v>0</v>
      </c>
      <c r="O6306" s="11">
        <f t="shared" si="1234"/>
        <v>0</v>
      </c>
      <c r="P6306" s="11">
        <f t="shared" si="1235"/>
        <v>0</v>
      </c>
      <c r="Q6306" s="11">
        <f t="shared" si="1236"/>
        <v>0</v>
      </c>
      <c r="R6306" s="11">
        <f t="shared" si="1237"/>
        <v>0</v>
      </c>
      <c r="S6306" s="11">
        <f t="shared" si="1238"/>
        <v>0</v>
      </c>
      <c r="T6306" t="str">
        <f t="shared" si="1239"/>
        <v>إضافى كامل</v>
      </c>
    </row>
    <row r="6307" spans="1:20" x14ac:dyDescent="0.25">
      <c r="A6307">
        <v>266</v>
      </c>
      <c r="B6307">
        <v>29916</v>
      </c>
      <c r="C6307" t="s">
        <v>584</v>
      </c>
      <c r="D6307" s="8">
        <v>45602</v>
      </c>
      <c r="E6307" t="s">
        <v>23</v>
      </c>
      <c r="F6307">
        <v>1</v>
      </c>
      <c r="G6307" s="9" t="s">
        <v>16</v>
      </c>
      <c r="H6307" s="10"/>
      <c r="K6307" s="3" t="s">
        <v>566</v>
      </c>
      <c r="L6307" s="11">
        <f t="shared" si="1231"/>
        <v>1</v>
      </c>
      <c r="M6307" s="11">
        <f t="shared" si="1232"/>
        <v>0</v>
      </c>
      <c r="N6307" s="11">
        <f t="shared" si="1233"/>
        <v>0</v>
      </c>
      <c r="O6307" s="11">
        <f t="shared" si="1234"/>
        <v>0</v>
      </c>
      <c r="P6307" s="11">
        <f t="shared" si="1235"/>
        <v>0</v>
      </c>
      <c r="Q6307" s="11">
        <f t="shared" si="1236"/>
        <v>0</v>
      </c>
      <c r="R6307" s="11">
        <f t="shared" si="1237"/>
        <v>0</v>
      </c>
      <c r="S6307" s="11">
        <f t="shared" si="1238"/>
        <v>0</v>
      </c>
      <c r="T6307" t="str">
        <f t="shared" si="1239"/>
        <v>إضافى كامل</v>
      </c>
    </row>
    <row r="6308" spans="1:20" x14ac:dyDescent="0.25">
      <c r="A6308">
        <v>266</v>
      </c>
      <c r="B6308">
        <v>29916</v>
      </c>
      <c r="C6308" t="s">
        <v>584</v>
      </c>
      <c r="D6308" s="8">
        <v>45603</v>
      </c>
      <c r="E6308" t="s">
        <v>24</v>
      </c>
      <c r="F6308">
        <v>1</v>
      </c>
      <c r="G6308" s="9" t="s">
        <v>16</v>
      </c>
      <c r="H6308" s="10"/>
      <c r="I6308" s="12"/>
      <c r="J6308" s="12"/>
      <c r="K6308" s="3" t="s">
        <v>566</v>
      </c>
      <c r="L6308" s="11">
        <f t="shared" si="1231"/>
        <v>1</v>
      </c>
      <c r="M6308" s="11">
        <f t="shared" si="1232"/>
        <v>0</v>
      </c>
      <c r="N6308" s="11">
        <f t="shared" si="1233"/>
        <v>0</v>
      </c>
      <c r="O6308" s="11">
        <f t="shared" si="1234"/>
        <v>0</v>
      </c>
      <c r="P6308" s="11">
        <f t="shared" si="1235"/>
        <v>0</v>
      </c>
      <c r="Q6308" s="11">
        <f t="shared" si="1236"/>
        <v>0</v>
      </c>
      <c r="R6308" s="11">
        <f t="shared" si="1237"/>
        <v>0</v>
      </c>
      <c r="S6308" s="11">
        <f t="shared" si="1238"/>
        <v>0</v>
      </c>
      <c r="T6308" t="str">
        <f t="shared" si="1239"/>
        <v>إضافى كامل</v>
      </c>
    </row>
    <row r="6309" spans="1:20" x14ac:dyDescent="0.25">
      <c r="A6309">
        <v>266</v>
      </c>
      <c r="B6309">
        <v>29916</v>
      </c>
      <c r="C6309" t="s">
        <v>584</v>
      </c>
      <c r="D6309" s="8">
        <v>45604</v>
      </c>
      <c r="E6309" t="s">
        <v>15</v>
      </c>
      <c r="F6309">
        <v>1</v>
      </c>
      <c r="G6309" s="9" t="s">
        <v>16</v>
      </c>
      <c r="H6309" s="10"/>
      <c r="K6309" s="3" t="str">
        <f>IF(AND(I6309&lt;=TIME(9,0,0),J6309&gt;=TIME(14,0,0),I6309&lt;&gt;""),"",IF(AND(I6309&gt;=TIME(9,1,0),I6309&lt;=TIME(9,10,0)),"تأخير",IF(AND(I6309&gt;=TIME(9,11,0),I6309&lt;=TIME(12,0,0),I6309&lt;&gt;""),"إذن ص",IF(AND(J6309&lt;TIME(14,0,0), J6309&lt;&gt;"",J6309&gt;=TIME(11,0,0)),"إذن م",IF(AND(OR(I6309="",J6309="",I6309=J6309,I6309&gt;TIME(12,0,0),J6309&lt;TIME(11,0,0)),AND(E6309&lt;&gt;"Friday")),"غائب","")))))</f>
        <v/>
      </c>
      <c r="L6309" s="11">
        <f t="shared" si="1231"/>
        <v>1</v>
      </c>
      <c r="M6309" s="11">
        <f t="shared" si="1232"/>
        <v>0</v>
      </c>
      <c r="N6309" s="11">
        <f t="shared" si="1233"/>
        <v>0</v>
      </c>
      <c r="O6309" s="11">
        <f t="shared" si="1234"/>
        <v>0</v>
      </c>
      <c r="P6309" s="11">
        <f t="shared" si="1235"/>
        <v>0</v>
      </c>
      <c r="Q6309" s="11">
        <f t="shared" si="1236"/>
        <v>0</v>
      </c>
      <c r="R6309" s="11">
        <f t="shared" si="1237"/>
        <v>0</v>
      </c>
      <c r="S6309" s="11">
        <f t="shared" si="1238"/>
        <v>0</v>
      </c>
      <c r="T6309" t="str">
        <f t="shared" si="1239"/>
        <v>إضافى كامل</v>
      </c>
    </row>
    <row r="6310" spans="1:20" x14ac:dyDescent="0.25">
      <c r="A6310">
        <v>266</v>
      </c>
      <c r="B6310">
        <v>29916</v>
      </c>
      <c r="C6310" t="s">
        <v>584</v>
      </c>
      <c r="D6310" s="8">
        <v>45605</v>
      </c>
      <c r="E6310" t="s">
        <v>18</v>
      </c>
      <c r="F6310">
        <v>1</v>
      </c>
      <c r="G6310" s="9" t="s">
        <v>16</v>
      </c>
      <c r="H6310" s="10"/>
      <c r="K6310" s="3" t="s">
        <v>19</v>
      </c>
      <c r="L6310" s="11">
        <f t="shared" si="1231"/>
        <v>1</v>
      </c>
      <c r="M6310" s="11">
        <f t="shared" si="1232"/>
        <v>0</v>
      </c>
      <c r="N6310" s="11">
        <f t="shared" si="1233"/>
        <v>0</v>
      </c>
      <c r="O6310" s="11">
        <f t="shared" si="1234"/>
        <v>0</v>
      </c>
      <c r="P6310" s="11">
        <f t="shared" si="1235"/>
        <v>0</v>
      </c>
      <c r="Q6310" s="11">
        <f t="shared" si="1236"/>
        <v>0</v>
      </c>
      <c r="R6310" s="11">
        <f t="shared" si="1237"/>
        <v>0</v>
      </c>
      <c r="S6310" s="11">
        <f t="shared" si="1238"/>
        <v>0</v>
      </c>
      <c r="T6310" t="str">
        <f t="shared" si="1239"/>
        <v>إضافى كامل</v>
      </c>
    </row>
    <row r="6311" spans="1:20" x14ac:dyDescent="0.25">
      <c r="A6311">
        <v>266</v>
      </c>
      <c r="B6311">
        <v>29916</v>
      </c>
      <c r="C6311" t="s">
        <v>584</v>
      </c>
      <c r="D6311" s="8">
        <v>45606</v>
      </c>
      <c r="E6311" t="s">
        <v>20</v>
      </c>
      <c r="F6311">
        <v>1</v>
      </c>
      <c r="G6311" s="9" t="s">
        <v>16</v>
      </c>
      <c r="H6311" s="10"/>
      <c r="I6311" s="12">
        <v>0.27376157407407409</v>
      </c>
      <c r="J6311" s="12">
        <v>0.68001157407407409</v>
      </c>
      <c r="L6311" s="11">
        <f t="shared" si="1231"/>
        <v>1</v>
      </c>
      <c r="M6311" s="11">
        <f t="shared" si="1232"/>
        <v>0</v>
      </c>
      <c r="N6311" s="11">
        <f t="shared" si="1233"/>
        <v>0</v>
      </c>
      <c r="O6311" s="11">
        <f t="shared" si="1234"/>
        <v>0</v>
      </c>
      <c r="P6311" s="11">
        <f t="shared" si="1235"/>
        <v>0</v>
      </c>
      <c r="Q6311" s="11">
        <f t="shared" si="1236"/>
        <v>0</v>
      </c>
      <c r="R6311" s="11">
        <f t="shared" si="1237"/>
        <v>0</v>
      </c>
      <c r="S6311" s="11">
        <f t="shared" si="1238"/>
        <v>0</v>
      </c>
      <c r="T6311" t="str">
        <f t="shared" si="1239"/>
        <v>إضافى كامل</v>
      </c>
    </row>
    <row r="6312" spans="1:20" x14ac:dyDescent="0.25">
      <c r="A6312">
        <v>266</v>
      </c>
      <c r="B6312">
        <v>29916</v>
      </c>
      <c r="C6312" t="s">
        <v>584</v>
      </c>
      <c r="D6312" s="8">
        <v>45607</v>
      </c>
      <c r="E6312" t="s">
        <v>21</v>
      </c>
      <c r="F6312">
        <v>1</v>
      </c>
      <c r="G6312" s="9" t="s">
        <v>16</v>
      </c>
      <c r="H6312" s="10"/>
      <c r="I6312" s="12"/>
      <c r="J6312" s="12"/>
      <c r="K6312" s="3" t="s">
        <v>566</v>
      </c>
      <c r="L6312" s="11">
        <f t="shared" si="1231"/>
        <v>1</v>
      </c>
      <c r="M6312" s="11">
        <f t="shared" si="1232"/>
        <v>0</v>
      </c>
      <c r="N6312" s="11">
        <f t="shared" si="1233"/>
        <v>0</v>
      </c>
      <c r="O6312" s="11">
        <f t="shared" si="1234"/>
        <v>0</v>
      </c>
      <c r="P6312" s="11">
        <f t="shared" si="1235"/>
        <v>0</v>
      </c>
      <c r="Q6312" s="11">
        <f t="shared" si="1236"/>
        <v>0</v>
      </c>
      <c r="R6312" s="11">
        <f t="shared" si="1237"/>
        <v>0</v>
      </c>
      <c r="S6312" s="11">
        <f t="shared" si="1238"/>
        <v>0</v>
      </c>
      <c r="T6312" t="str">
        <f t="shared" si="1239"/>
        <v>إضافى كامل</v>
      </c>
    </row>
    <row r="6313" spans="1:20" x14ac:dyDescent="0.25">
      <c r="A6313">
        <v>266</v>
      </c>
      <c r="B6313">
        <v>29916</v>
      </c>
      <c r="C6313" t="s">
        <v>584</v>
      </c>
      <c r="D6313" s="8">
        <v>45608</v>
      </c>
      <c r="E6313" t="s">
        <v>22</v>
      </c>
      <c r="F6313">
        <v>1</v>
      </c>
      <c r="G6313" s="9" t="s">
        <v>16</v>
      </c>
      <c r="H6313" s="10"/>
      <c r="I6313" s="12">
        <v>0.26707175925925924</v>
      </c>
      <c r="J6313" s="12">
        <v>0.66918981481481477</v>
      </c>
      <c r="L6313" s="11">
        <f t="shared" si="1231"/>
        <v>1</v>
      </c>
      <c r="M6313" s="11">
        <f t="shared" si="1232"/>
        <v>0</v>
      </c>
      <c r="N6313" s="11">
        <f t="shared" si="1233"/>
        <v>0</v>
      </c>
      <c r="O6313" s="11">
        <f t="shared" si="1234"/>
        <v>0</v>
      </c>
      <c r="P6313" s="11">
        <f t="shared" si="1235"/>
        <v>0</v>
      </c>
      <c r="Q6313" s="11">
        <f t="shared" si="1236"/>
        <v>0</v>
      </c>
      <c r="R6313" s="11">
        <f t="shared" si="1237"/>
        <v>0</v>
      </c>
      <c r="S6313" s="11">
        <f t="shared" si="1238"/>
        <v>0</v>
      </c>
      <c r="T6313" t="str">
        <f t="shared" si="1239"/>
        <v>إضافى كامل</v>
      </c>
    </row>
    <row r="6314" spans="1:20" x14ac:dyDescent="0.25">
      <c r="A6314">
        <v>266</v>
      </c>
      <c r="B6314">
        <v>29916</v>
      </c>
      <c r="C6314" t="s">
        <v>584</v>
      </c>
      <c r="D6314" s="8">
        <v>45609</v>
      </c>
      <c r="E6314" t="s">
        <v>23</v>
      </c>
      <c r="F6314">
        <v>1</v>
      </c>
      <c r="G6314" s="9" t="s">
        <v>16</v>
      </c>
      <c r="H6314" s="10"/>
      <c r="K6314" s="3" t="s">
        <v>566</v>
      </c>
      <c r="L6314" s="11">
        <f t="shared" si="1231"/>
        <v>1</v>
      </c>
      <c r="M6314" s="11">
        <f t="shared" si="1232"/>
        <v>0</v>
      </c>
      <c r="N6314" s="11">
        <f t="shared" si="1233"/>
        <v>0</v>
      </c>
      <c r="O6314" s="11">
        <f t="shared" si="1234"/>
        <v>0</v>
      </c>
      <c r="P6314" s="11">
        <f t="shared" si="1235"/>
        <v>0</v>
      </c>
      <c r="Q6314" s="11">
        <f t="shared" si="1236"/>
        <v>0</v>
      </c>
      <c r="R6314" s="11">
        <f t="shared" si="1237"/>
        <v>0</v>
      </c>
      <c r="S6314" s="11">
        <f t="shared" si="1238"/>
        <v>0</v>
      </c>
      <c r="T6314" t="str">
        <f t="shared" si="1239"/>
        <v>إضافى كامل</v>
      </c>
    </row>
    <row r="6315" spans="1:20" x14ac:dyDescent="0.25">
      <c r="A6315">
        <v>266</v>
      </c>
      <c r="B6315">
        <v>29916</v>
      </c>
      <c r="C6315" t="s">
        <v>584</v>
      </c>
      <c r="D6315" s="8">
        <v>45610</v>
      </c>
      <c r="E6315" t="s">
        <v>24</v>
      </c>
      <c r="F6315">
        <v>1</v>
      </c>
      <c r="G6315" s="9" t="s">
        <v>16</v>
      </c>
      <c r="H6315" s="10"/>
      <c r="I6315" s="12">
        <v>0.27043981481481483</v>
      </c>
      <c r="J6315" s="12">
        <v>0.66708333333333336</v>
      </c>
      <c r="L6315" s="11">
        <f t="shared" si="1231"/>
        <v>1</v>
      </c>
      <c r="M6315" s="11">
        <f t="shared" si="1232"/>
        <v>0</v>
      </c>
      <c r="N6315" s="11">
        <f t="shared" si="1233"/>
        <v>0</v>
      </c>
      <c r="O6315" s="11">
        <f t="shared" si="1234"/>
        <v>0</v>
      </c>
      <c r="P6315" s="11">
        <f t="shared" si="1235"/>
        <v>0</v>
      </c>
      <c r="Q6315" s="11">
        <f t="shared" si="1236"/>
        <v>0</v>
      </c>
      <c r="R6315" s="11">
        <f t="shared" si="1237"/>
        <v>0</v>
      </c>
      <c r="S6315" s="11">
        <f t="shared" si="1238"/>
        <v>0</v>
      </c>
      <c r="T6315" t="str">
        <f t="shared" si="1239"/>
        <v>إضافى كامل</v>
      </c>
    </row>
    <row r="6316" spans="1:20" x14ac:dyDescent="0.25">
      <c r="A6316">
        <v>266</v>
      </c>
      <c r="B6316">
        <v>29916</v>
      </c>
      <c r="C6316" t="s">
        <v>584</v>
      </c>
      <c r="D6316" s="8">
        <v>45611</v>
      </c>
      <c r="E6316" t="s">
        <v>15</v>
      </c>
      <c r="F6316">
        <v>1</v>
      </c>
      <c r="G6316" s="9" t="s">
        <v>16</v>
      </c>
      <c r="H6316" s="10"/>
      <c r="L6316" s="11">
        <f t="shared" si="1231"/>
        <v>1</v>
      </c>
      <c r="M6316" s="11">
        <f t="shared" si="1232"/>
        <v>0</v>
      </c>
      <c r="N6316" s="11">
        <f t="shared" si="1233"/>
        <v>0</v>
      </c>
      <c r="O6316" s="11">
        <f t="shared" si="1234"/>
        <v>0</v>
      </c>
      <c r="P6316" s="11">
        <f t="shared" si="1235"/>
        <v>0</v>
      </c>
      <c r="Q6316" s="11">
        <f t="shared" si="1236"/>
        <v>0</v>
      </c>
      <c r="R6316" s="11">
        <f t="shared" si="1237"/>
        <v>0</v>
      </c>
      <c r="S6316" s="11">
        <f t="shared" si="1238"/>
        <v>0</v>
      </c>
      <c r="T6316" t="str">
        <f t="shared" si="1239"/>
        <v>إضافى كامل</v>
      </c>
    </row>
    <row r="6317" spans="1:20" x14ac:dyDescent="0.25">
      <c r="A6317">
        <v>266</v>
      </c>
      <c r="B6317">
        <v>29916</v>
      </c>
      <c r="C6317" t="s">
        <v>584</v>
      </c>
      <c r="D6317" s="8">
        <v>45612</v>
      </c>
      <c r="E6317" t="s">
        <v>18</v>
      </c>
      <c r="F6317">
        <v>1</v>
      </c>
      <c r="G6317" s="9" t="s">
        <v>16</v>
      </c>
      <c r="H6317" s="10"/>
      <c r="K6317" s="3" t="s">
        <v>19</v>
      </c>
      <c r="L6317" s="11">
        <f t="shared" si="1231"/>
        <v>1</v>
      </c>
      <c r="M6317" s="11">
        <f t="shared" si="1232"/>
        <v>0</v>
      </c>
      <c r="N6317" s="11">
        <f t="shared" si="1233"/>
        <v>0</v>
      </c>
      <c r="O6317" s="11">
        <f t="shared" si="1234"/>
        <v>0</v>
      </c>
      <c r="P6317" s="11">
        <f t="shared" si="1235"/>
        <v>0</v>
      </c>
      <c r="Q6317" s="11">
        <f t="shared" si="1236"/>
        <v>0</v>
      </c>
      <c r="R6317" s="11">
        <f t="shared" si="1237"/>
        <v>0</v>
      </c>
      <c r="S6317" s="11">
        <f t="shared" si="1238"/>
        <v>0</v>
      </c>
      <c r="T6317" t="str">
        <f t="shared" si="1239"/>
        <v>إضافى كامل</v>
      </c>
    </row>
    <row r="6318" spans="1:20" x14ac:dyDescent="0.25">
      <c r="A6318">
        <v>266</v>
      </c>
      <c r="B6318">
        <v>29916</v>
      </c>
      <c r="C6318" t="s">
        <v>584</v>
      </c>
      <c r="D6318" s="8">
        <v>45613</v>
      </c>
      <c r="E6318" t="s">
        <v>20</v>
      </c>
      <c r="F6318">
        <v>1</v>
      </c>
      <c r="G6318" s="9" t="s">
        <v>16</v>
      </c>
      <c r="H6318" s="10"/>
      <c r="I6318" s="12">
        <v>0.2694097222222222</v>
      </c>
      <c r="J6318" s="12">
        <v>0.66682870370370373</v>
      </c>
      <c r="L6318" s="11">
        <f t="shared" si="1231"/>
        <v>1</v>
      </c>
      <c r="M6318" s="11">
        <f t="shared" si="1232"/>
        <v>0</v>
      </c>
      <c r="N6318" s="11">
        <f t="shared" si="1233"/>
        <v>0</v>
      </c>
      <c r="O6318" s="11">
        <f t="shared" si="1234"/>
        <v>0</v>
      </c>
      <c r="P6318" s="11">
        <f t="shared" si="1235"/>
        <v>0</v>
      </c>
      <c r="Q6318" s="11">
        <f t="shared" si="1236"/>
        <v>0</v>
      </c>
      <c r="R6318" s="11">
        <f t="shared" si="1237"/>
        <v>0</v>
      </c>
      <c r="S6318" s="11">
        <f t="shared" si="1238"/>
        <v>0</v>
      </c>
      <c r="T6318" t="str">
        <f t="shared" si="1239"/>
        <v>إضافى كامل</v>
      </c>
    </row>
    <row r="6319" spans="1:20" x14ac:dyDescent="0.25">
      <c r="A6319">
        <v>266</v>
      </c>
      <c r="B6319">
        <v>29916</v>
      </c>
      <c r="C6319" t="s">
        <v>584</v>
      </c>
      <c r="D6319" s="8">
        <v>45614</v>
      </c>
      <c r="E6319" t="s">
        <v>21</v>
      </c>
      <c r="F6319">
        <v>1</v>
      </c>
      <c r="G6319" s="9" t="s">
        <v>16</v>
      </c>
      <c r="H6319" s="3"/>
      <c r="I6319" s="12">
        <v>0.27378472222222222</v>
      </c>
      <c r="J6319" s="12">
        <v>0.71078703703703705</v>
      </c>
      <c r="L6319" s="11">
        <f t="shared" si="1231"/>
        <v>1</v>
      </c>
      <c r="M6319" s="11">
        <f t="shared" si="1232"/>
        <v>0</v>
      </c>
      <c r="N6319" s="11">
        <f t="shared" si="1233"/>
        <v>0</v>
      </c>
      <c r="O6319" s="11">
        <f t="shared" si="1234"/>
        <v>0</v>
      </c>
      <c r="P6319" s="11">
        <f t="shared" si="1235"/>
        <v>0</v>
      </c>
      <c r="Q6319" s="11">
        <f t="shared" si="1236"/>
        <v>0</v>
      </c>
      <c r="R6319" s="11">
        <f t="shared" si="1237"/>
        <v>0</v>
      </c>
      <c r="S6319" s="11">
        <f t="shared" si="1238"/>
        <v>0</v>
      </c>
      <c r="T6319" t="str">
        <f t="shared" si="1239"/>
        <v>إضافى كامل</v>
      </c>
    </row>
    <row r="6320" spans="1:20" x14ac:dyDescent="0.25">
      <c r="A6320">
        <v>266</v>
      </c>
      <c r="B6320">
        <v>29916</v>
      </c>
      <c r="C6320" t="s">
        <v>584</v>
      </c>
      <c r="D6320" s="8">
        <v>45615</v>
      </c>
      <c r="E6320" t="s">
        <v>22</v>
      </c>
      <c r="F6320">
        <v>1</v>
      </c>
      <c r="G6320" s="9" t="s">
        <v>16</v>
      </c>
      <c r="H6320" s="10"/>
      <c r="I6320" s="12">
        <v>0.27045138888888887</v>
      </c>
      <c r="J6320" s="12">
        <v>0.66858796296296297</v>
      </c>
      <c r="L6320" s="11">
        <f t="shared" si="1231"/>
        <v>1</v>
      </c>
      <c r="M6320" s="11">
        <f t="shared" si="1232"/>
        <v>0</v>
      </c>
      <c r="N6320" s="11">
        <f t="shared" si="1233"/>
        <v>0</v>
      </c>
      <c r="O6320" s="11">
        <f t="shared" si="1234"/>
        <v>0</v>
      </c>
      <c r="P6320" s="11">
        <f t="shared" si="1235"/>
        <v>0</v>
      </c>
      <c r="Q6320" s="11">
        <f t="shared" si="1236"/>
        <v>0</v>
      </c>
      <c r="R6320" s="11">
        <f t="shared" si="1237"/>
        <v>0</v>
      </c>
      <c r="S6320" s="11">
        <f t="shared" si="1238"/>
        <v>0</v>
      </c>
      <c r="T6320" t="str">
        <f t="shared" si="1239"/>
        <v>إضافى كامل</v>
      </c>
    </row>
    <row r="6321" spans="1:20" x14ac:dyDescent="0.25">
      <c r="A6321">
        <v>266</v>
      </c>
      <c r="B6321">
        <v>29916</v>
      </c>
      <c r="C6321" t="s">
        <v>584</v>
      </c>
      <c r="D6321" s="8">
        <v>45616</v>
      </c>
      <c r="E6321" t="s">
        <v>23</v>
      </c>
      <c r="F6321">
        <v>1</v>
      </c>
      <c r="G6321" s="9" t="s">
        <v>16</v>
      </c>
      <c r="H6321" s="10"/>
      <c r="K6321" s="3" t="s">
        <v>566</v>
      </c>
      <c r="L6321" s="11">
        <f t="shared" si="1231"/>
        <v>1</v>
      </c>
      <c r="M6321" s="11">
        <f t="shared" si="1232"/>
        <v>0</v>
      </c>
      <c r="N6321" s="11">
        <f t="shared" si="1233"/>
        <v>0</v>
      </c>
      <c r="O6321" s="11">
        <f t="shared" si="1234"/>
        <v>0</v>
      </c>
      <c r="P6321" s="11">
        <f t="shared" si="1235"/>
        <v>0</v>
      </c>
      <c r="Q6321" s="11">
        <f t="shared" si="1236"/>
        <v>0</v>
      </c>
      <c r="R6321" s="11">
        <f t="shared" si="1237"/>
        <v>0</v>
      </c>
      <c r="S6321" s="11">
        <f t="shared" si="1238"/>
        <v>0</v>
      </c>
      <c r="T6321" t="str">
        <f t="shared" si="1239"/>
        <v>إضافى كامل</v>
      </c>
    </row>
    <row r="6322" spans="1:20" x14ac:dyDescent="0.25">
      <c r="A6322">
        <v>266</v>
      </c>
      <c r="B6322">
        <v>29916</v>
      </c>
      <c r="C6322" t="s">
        <v>584</v>
      </c>
      <c r="D6322" s="8">
        <v>45617</v>
      </c>
      <c r="E6322" t="s">
        <v>24</v>
      </c>
      <c r="F6322">
        <v>1</v>
      </c>
      <c r="G6322" s="9" t="s">
        <v>16</v>
      </c>
      <c r="H6322" s="10"/>
      <c r="K6322" s="3" t="s">
        <v>566</v>
      </c>
      <c r="L6322" s="11">
        <f t="shared" si="1231"/>
        <v>1</v>
      </c>
      <c r="M6322" s="11">
        <f t="shared" si="1232"/>
        <v>0</v>
      </c>
      <c r="N6322" s="11">
        <f t="shared" si="1233"/>
        <v>0</v>
      </c>
      <c r="O6322" s="11">
        <f t="shared" si="1234"/>
        <v>0</v>
      </c>
      <c r="P6322" s="11">
        <f t="shared" si="1235"/>
        <v>0</v>
      </c>
      <c r="Q6322" s="11">
        <f t="shared" si="1236"/>
        <v>0</v>
      </c>
      <c r="R6322" s="11">
        <f t="shared" si="1237"/>
        <v>0</v>
      </c>
      <c r="S6322" s="11">
        <f t="shared" si="1238"/>
        <v>0</v>
      </c>
      <c r="T6322" t="str">
        <f t="shared" si="1239"/>
        <v>إضافى كامل</v>
      </c>
    </row>
    <row r="6323" spans="1:20" x14ac:dyDescent="0.25">
      <c r="A6323">
        <v>266</v>
      </c>
      <c r="B6323">
        <v>29916</v>
      </c>
      <c r="C6323" t="s">
        <v>584</v>
      </c>
      <c r="D6323" s="8">
        <v>45618</v>
      </c>
      <c r="E6323" t="s">
        <v>15</v>
      </c>
      <c r="F6323">
        <v>1</v>
      </c>
      <c r="G6323" s="9" t="s">
        <v>16</v>
      </c>
      <c r="H6323" s="10"/>
      <c r="L6323" s="11">
        <f t="shared" si="1231"/>
        <v>1</v>
      </c>
      <c r="M6323" s="11">
        <f t="shared" si="1232"/>
        <v>0</v>
      </c>
      <c r="N6323" s="11">
        <f t="shared" si="1233"/>
        <v>0</v>
      </c>
      <c r="O6323" s="11">
        <f t="shared" si="1234"/>
        <v>0</v>
      </c>
      <c r="P6323" s="11">
        <f t="shared" si="1235"/>
        <v>0</v>
      </c>
      <c r="Q6323" s="11">
        <f t="shared" si="1236"/>
        <v>0</v>
      </c>
      <c r="R6323" s="11">
        <f t="shared" si="1237"/>
        <v>0</v>
      </c>
      <c r="S6323" s="11">
        <f t="shared" si="1238"/>
        <v>0</v>
      </c>
      <c r="T6323" t="str">
        <f t="shared" si="1239"/>
        <v>إضافى كامل</v>
      </c>
    </row>
    <row r="6324" spans="1:20" x14ac:dyDescent="0.25">
      <c r="A6324">
        <v>266</v>
      </c>
      <c r="B6324">
        <v>29916</v>
      </c>
      <c r="C6324" t="s">
        <v>584</v>
      </c>
      <c r="D6324" s="8">
        <v>45619</v>
      </c>
      <c r="E6324" t="s">
        <v>18</v>
      </c>
      <c r="F6324">
        <v>1</v>
      </c>
      <c r="G6324" s="9" t="s">
        <v>16</v>
      </c>
      <c r="H6324" s="10"/>
      <c r="K6324" s="3" t="s">
        <v>19</v>
      </c>
      <c r="L6324" s="11">
        <f t="shared" si="1231"/>
        <v>1</v>
      </c>
      <c r="M6324" s="11">
        <f t="shared" si="1232"/>
        <v>0</v>
      </c>
      <c r="N6324" s="11">
        <f t="shared" si="1233"/>
        <v>0</v>
      </c>
      <c r="O6324" s="11">
        <f t="shared" si="1234"/>
        <v>0</v>
      </c>
      <c r="P6324" s="11">
        <f t="shared" si="1235"/>
        <v>0</v>
      </c>
      <c r="Q6324" s="11">
        <f t="shared" si="1236"/>
        <v>0</v>
      </c>
      <c r="R6324" s="11">
        <f t="shared" si="1237"/>
        <v>0</v>
      </c>
      <c r="S6324" s="11">
        <f t="shared" si="1238"/>
        <v>0</v>
      </c>
      <c r="T6324" t="str">
        <f t="shared" si="1239"/>
        <v>إضافى كامل</v>
      </c>
    </row>
    <row r="6325" spans="1:20" x14ac:dyDescent="0.25">
      <c r="A6325">
        <v>266</v>
      </c>
      <c r="B6325">
        <v>29916</v>
      </c>
      <c r="C6325" t="s">
        <v>584</v>
      </c>
      <c r="D6325" s="8">
        <v>45620</v>
      </c>
      <c r="E6325" t="s">
        <v>20</v>
      </c>
      <c r="F6325">
        <v>1</v>
      </c>
      <c r="G6325" s="9" t="s">
        <v>16</v>
      </c>
      <c r="H6325" s="10"/>
      <c r="I6325" s="12">
        <v>0.27784722222222225</v>
      </c>
      <c r="J6325" s="12">
        <v>0.68947916666666664</v>
      </c>
      <c r="L6325" s="11">
        <f t="shared" si="1231"/>
        <v>1</v>
      </c>
      <c r="M6325" s="11">
        <f t="shared" si="1232"/>
        <v>0</v>
      </c>
      <c r="N6325" s="11">
        <f t="shared" si="1233"/>
        <v>0</v>
      </c>
      <c r="O6325" s="11">
        <f t="shared" si="1234"/>
        <v>0</v>
      </c>
      <c r="P6325" s="11">
        <f t="shared" si="1235"/>
        <v>0</v>
      </c>
      <c r="Q6325" s="11">
        <f t="shared" si="1236"/>
        <v>0</v>
      </c>
      <c r="R6325" s="11">
        <f t="shared" si="1237"/>
        <v>0</v>
      </c>
      <c r="S6325" s="11">
        <f t="shared" si="1238"/>
        <v>0</v>
      </c>
      <c r="T6325" t="str">
        <f t="shared" si="1239"/>
        <v>إضافى كامل</v>
      </c>
    </row>
    <row r="6326" spans="1:20" x14ac:dyDescent="0.25">
      <c r="A6326">
        <v>266</v>
      </c>
      <c r="B6326">
        <v>29916</v>
      </c>
      <c r="C6326" t="s">
        <v>584</v>
      </c>
      <c r="D6326" s="8">
        <v>45621</v>
      </c>
      <c r="E6326" t="s">
        <v>21</v>
      </c>
      <c r="F6326">
        <v>1</v>
      </c>
      <c r="G6326" s="9" t="s">
        <v>16</v>
      </c>
      <c r="H6326" s="10"/>
      <c r="I6326" s="12">
        <v>0.26957175925925925</v>
      </c>
      <c r="J6326" s="12">
        <v>0.67405092592592597</v>
      </c>
      <c r="L6326" s="11">
        <f t="shared" si="1231"/>
        <v>1</v>
      </c>
      <c r="M6326" s="11">
        <f t="shared" si="1232"/>
        <v>0</v>
      </c>
      <c r="N6326" s="11">
        <f t="shared" si="1233"/>
        <v>0</v>
      </c>
      <c r="O6326" s="11">
        <f t="shared" si="1234"/>
        <v>0</v>
      </c>
      <c r="P6326" s="11">
        <f t="shared" si="1235"/>
        <v>0</v>
      </c>
      <c r="Q6326" s="11">
        <f t="shared" si="1236"/>
        <v>0</v>
      </c>
      <c r="R6326" s="11">
        <f t="shared" si="1237"/>
        <v>0</v>
      </c>
      <c r="S6326" s="11">
        <f t="shared" si="1238"/>
        <v>0</v>
      </c>
      <c r="T6326" t="str">
        <f t="shared" si="1239"/>
        <v>إضافى كامل</v>
      </c>
    </row>
    <row r="6327" spans="1:20" x14ac:dyDescent="0.25">
      <c r="A6327">
        <v>266</v>
      </c>
      <c r="B6327">
        <v>29916</v>
      </c>
      <c r="C6327" t="s">
        <v>584</v>
      </c>
      <c r="D6327" s="8">
        <v>45622</v>
      </c>
      <c r="E6327" t="s">
        <v>22</v>
      </c>
      <c r="F6327">
        <v>1</v>
      </c>
      <c r="G6327" s="9" t="s">
        <v>16</v>
      </c>
      <c r="H6327" s="10"/>
      <c r="I6327" s="12">
        <v>0.28744212962962962</v>
      </c>
      <c r="J6327" s="12">
        <v>0.66703703703703698</v>
      </c>
      <c r="L6327" s="11">
        <f t="shared" si="1231"/>
        <v>1</v>
      </c>
      <c r="M6327" s="11">
        <f t="shared" si="1232"/>
        <v>0</v>
      </c>
      <c r="N6327" s="11">
        <f t="shared" si="1233"/>
        <v>0</v>
      </c>
      <c r="O6327" s="11">
        <f t="shared" si="1234"/>
        <v>0</v>
      </c>
      <c r="P6327" s="11">
        <f t="shared" si="1235"/>
        <v>0</v>
      </c>
      <c r="Q6327" s="11">
        <f t="shared" si="1236"/>
        <v>0</v>
      </c>
      <c r="R6327" s="11">
        <f t="shared" si="1237"/>
        <v>0</v>
      </c>
      <c r="S6327" s="11">
        <f t="shared" si="1238"/>
        <v>0</v>
      </c>
      <c r="T6327" t="str">
        <f t="shared" si="1239"/>
        <v>إضافى كامل</v>
      </c>
    </row>
    <row r="6328" spans="1:20" x14ac:dyDescent="0.25">
      <c r="A6328">
        <v>266</v>
      </c>
      <c r="B6328">
        <v>29916</v>
      </c>
      <c r="C6328" t="s">
        <v>584</v>
      </c>
      <c r="D6328" s="8">
        <v>45623</v>
      </c>
      <c r="E6328" t="s">
        <v>23</v>
      </c>
      <c r="F6328">
        <v>1</v>
      </c>
      <c r="G6328" s="9" t="s">
        <v>16</v>
      </c>
      <c r="H6328" s="10"/>
      <c r="K6328" s="3" t="s">
        <v>566</v>
      </c>
      <c r="L6328" s="11">
        <f t="shared" si="1231"/>
        <v>1</v>
      </c>
      <c r="M6328" s="11">
        <f t="shared" si="1232"/>
        <v>0</v>
      </c>
      <c r="N6328" s="11">
        <f t="shared" si="1233"/>
        <v>0</v>
      </c>
      <c r="O6328" s="11">
        <f t="shared" si="1234"/>
        <v>0</v>
      </c>
      <c r="P6328" s="11">
        <f t="shared" si="1235"/>
        <v>0</v>
      </c>
      <c r="Q6328" s="11">
        <f t="shared" si="1236"/>
        <v>0</v>
      </c>
      <c r="R6328" s="11">
        <f t="shared" si="1237"/>
        <v>0</v>
      </c>
      <c r="S6328" s="11">
        <f t="shared" si="1238"/>
        <v>0</v>
      </c>
      <c r="T6328" t="str">
        <f t="shared" si="1239"/>
        <v>إضافى كامل</v>
      </c>
    </row>
    <row r="6329" spans="1:20" x14ac:dyDescent="0.25">
      <c r="A6329">
        <v>266</v>
      </c>
      <c r="B6329">
        <v>29916</v>
      </c>
      <c r="C6329" t="s">
        <v>584</v>
      </c>
      <c r="D6329" s="8">
        <v>45624</v>
      </c>
      <c r="E6329" t="s">
        <v>24</v>
      </c>
      <c r="F6329">
        <v>1</v>
      </c>
      <c r="G6329" s="9" t="s">
        <v>16</v>
      </c>
      <c r="H6329" s="10"/>
      <c r="K6329" s="3" t="s">
        <v>566</v>
      </c>
      <c r="L6329" s="11">
        <f t="shared" si="1231"/>
        <v>1</v>
      </c>
      <c r="M6329" s="11">
        <f t="shared" si="1232"/>
        <v>0</v>
      </c>
      <c r="N6329" s="11">
        <f t="shared" si="1233"/>
        <v>0</v>
      </c>
      <c r="O6329" s="11">
        <f t="shared" si="1234"/>
        <v>0</v>
      </c>
      <c r="P6329" s="11">
        <f t="shared" si="1235"/>
        <v>0</v>
      </c>
      <c r="Q6329" s="11">
        <f t="shared" si="1236"/>
        <v>0</v>
      </c>
      <c r="R6329" s="11">
        <f t="shared" si="1237"/>
        <v>0</v>
      </c>
      <c r="S6329" s="11">
        <f t="shared" si="1238"/>
        <v>0</v>
      </c>
      <c r="T6329" t="str">
        <f t="shared" si="1239"/>
        <v>إضافى كامل</v>
      </c>
    </row>
    <row r="6330" spans="1:20" x14ac:dyDescent="0.25">
      <c r="A6330">
        <v>266</v>
      </c>
      <c r="B6330">
        <v>29916</v>
      </c>
      <c r="C6330" t="s">
        <v>584</v>
      </c>
      <c r="D6330" s="8">
        <v>45625</v>
      </c>
      <c r="E6330" t="s">
        <v>15</v>
      </c>
      <c r="F6330">
        <v>1</v>
      </c>
      <c r="G6330" s="9" t="s">
        <v>16</v>
      </c>
      <c r="H6330" s="10"/>
      <c r="L6330" s="11">
        <f t="shared" si="1231"/>
        <v>1</v>
      </c>
      <c r="M6330" s="11">
        <f t="shared" si="1232"/>
        <v>0</v>
      </c>
      <c r="N6330" s="11">
        <f t="shared" si="1233"/>
        <v>0</v>
      </c>
      <c r="O6330" s="11">
        <f t="shared" si="1234"/>
        <v>0</v>
      </c>
      <c r="P6330" s="11">
        <f t="shared" si="1235"/>
        <v>0</v>
      </c>
      <c r="Q6330" s="11">
        <f t="shared" si="1236"/>
        <v>0</v>
      </c>
      <c r="R6330" s="11">
        <f t="shared" si="1237"/>
        <v>0</v>
      </c>
      <c r="S6330" s="11">
        <f t="shared" si="1238"/>
        <v>0</v>
      </c>
      <c r="T6330" t="str">
        <f t="shared" si="1239"/>
        <v>إضافى كامل</v>
      </c>
    </row>
    <row r="6331" spans="1:20" x14ac:dyDescent="0.25">
      <c r="A6331">
        <v>266</v>
      </c>
      <c r="B6331">
        <v>29916</v>
      </c>
      <c r="C6331" t="s">
        <v>584</v>
      </c>
      <c r="D6331" s="8">
        <v>45626</v>
      </c>
      <c r="E6331" t="s">
        <v>18</v>
      </c>
      <c r="F6331">
        <v>1</v>
      </c>
      <c r="G6331" s="9" t="s">
        <v>16</v>
      </c>
      <c r="H6331" s="10"/>
      <c r="K6331" s="3" t="s">
        <v>19</v>
      </c>
      <c r="L6331" s="11">
        <f t="shared" si="1231"/>
        <v>1</v>
      </c>
      <c r="M6331" s="11">
        <f t="shared" si="1232"/>
        <v>0</v>
      </c>
      <c r="N6331" s="11">
        <f t="shared" si="1233"/>
        <v>0</v>
      </c>
      <c r="O6331" s="11">
        <f t="shared" si="1234"/>
        <v>0</v>
      </c>
      <c r="P6331" s="11">
        <f t="shared" si="1235"/>
        <v>0</v>
      </c>
      <c r="Q6331" s="11">
        <f t="shared" si="1236"/>
        <v>0</v>
      </c>
      <c r="R6331" s="11">
        <f t="shared" si="1237"/>
        <v>0</v>
      </c>
      <c r="S6331" s="11">
        <f t="shared" si="1238"/>
        <v>0</v>
      </c>
      <c r="T6331" t="str">
        <f t="shared" si="1239"/>
        <v>إضافى كامل</v>
      </c>
    </row>
    <row r="6332" spans="1:20" ht="15.75" x14ac:dyDescent="0.25">
      <c r="A6332">
        <v>392</v>
      </c>
      <c r="B6332">
        <v>551</v>
      </c>
      <c r="C6332" s="16" t="s">
        <v>585</v>
      </c>
      <c r="D6332" s="8">
        <v>45597</v>
      </c>
      <c r="E6332" t="s">
        <v>15</v>
      </c>
      <c r="F6332">
        <v>1</v>
      </c>
      <c r="G6332" s="9" t="s">
        <v>16</v>
      </c>
      <c r="H6332" s="10" t="s">
        <v>562</v>
      </c>
      <c r="L6332" s="11">
        <f t="shared" si="1231"/>
        <v>1</v>
      </c>
      <c r="M6332" s="11">
        <f t="shared" si="1232"/>
        <v>0</v>
      </c>
      <c r="N6332" s="11">
        <f t="shared" si="1233"/>
        <v>0</v>
      </c>
      <c r="O6332" s="11">
        <f t="shared" si="1234"/>
        <v>0</v>
      </c>
      <c r="P6332" s="11">
        <f t="shared" si="1235"/>
        <v>0</v>
      </c>
      <c r="Q6332" s="11">
        <f t="shared" si="1236"/>
        <v>0</v>
      </c>
      <c r="R6332" s="11">
        <f t="shared" si="1237"/>
        <v>0</v>
      </c>
      <c r="S6332" s="11">
        <f t="shared" si="1238"/>
        <v>0</v>
      </c>
      <c r="T6332" t="str">
        <f t="shared" si="1239"/>
        <v>إضافى كامل</v>
      </c>
    </row>
    <row r="6333" spans="1:20" x14ac:dyDescent="0.25">
      <c r="A6333">
        <v>392</v>
      </c>
      <c r="B6333">
        <v>551</v>
      </c>
      <c r="C6333" t="s">
        <v>586</v>
      </c>
      <c r="D6333" s="8">
        <v>45598</v>
      </c>
      <c r="E6333" t="s">
        <v>18</v>
      </c>
      <c r="F6333">
        <v>1</v>
      </c>
      <c r="G6333" s="9" t="s">
        <v>16</v>
      </c>
      <c r="H6333" s="10"/>
      <c r="I6333" s="12">
        <v>0.34089120370370368</v>
      </c>
      <c r="J6333" s="12">
        <v>0.73578703703703707</v>
      </c>
      <c r="K6333" s="3" t="str">
        <f>IF(AND(I6333&lt;=TIME(9,0,0),J6333&gt;=TIME(14,0,0),I6333&lt;&gt;""),"",IF(AND(I6333&gt;=TIME(9,1,0),I6333&lt;=TIME(9,10,0)),"تأخير",IF(AND(I6333&gt;=TIME(9,11,0),I6333&lt;=TIME(12,0,0),I6333&lt;&gt;""),"إذن ص",IF(AND(J6333&lt;TIME(14,0,0), J6333&lt;&gt;"",J6333&gt;=TIME(11,0,0)),"إذن م",IF(AND(OR(I6333="",J6333="",I6333=J6333,I6333&gt;TIME(12,0,0),J6333&lt;TIME(11,0,0)),AND(E6333&lt;&gt;"Friday")),"غائب","")))))</f>
        <v/>
      </c>
      <c r="L6333" s="11">
        <f t="shared" si="1231"/>
        <v>1</v>
      </c>
      <c r="M6333" s="11">
        <f t="shared" si="1232"/>
        <v>0</v>
      </c>
      <c r="N6333" s="11">
        <f t="shared" si="1233"/>
        <v>0</v>
      </c>
      <c r="O6333" s="11">
        <f t="shared" si="1234"/>
        <v>0</v>
      </c>
      <c r="P6333" s="11">
        <f t="shared" si="1235"/>
        <v>0</v>
      </c>
      <c r="Q6333" s="11">
        <f t="shared" si="1236"/>
        <v>0</v>
      </c>
      <c r="R6333" s="11">
        <f t="shared" si="1237"/>
        <v>0</v>
      </c>
      <c r="S6333" s="11">
        <f t="shared" si="1238"/>
        <v>0</v>
      </c>
      <c r="T6333" t="str">
        <f t="shared" si="1239"/>
        <v>إضافى كامل</v>
      </c>
    </row>
    <row r="6334" spans="1:20" x14ac:dyDescent="0.25">
      <c r="A6334">
        <v>392</v>
      </c>
      <c r="B6334">
        <v>551</v>
      </c>
      <c r="C6334" t="s">
        <v>586</v>
      </c>
      <c r="D6334" s="8">
        <v>45599</v>
      </c>
      <c r="E6334" t="s">
        <v>20</v>
      </c>
      <c r="F6334">
        <v>1</v>
      </c>
      <c r="G6334" s="9" t="s">
        <v>16</v>
      </c>
      <c r="H6334" s="10"/>
      <c r="I6334" s="12"/>
      <c r="J6334" s="12"/>
      <c r="K6334" s="3" t="s">
        <v>19</v>
      </c>
      <c r="L6334" s="11">
        <f t="shared" si="1231"/>
        <v>1</v>
      </c>
      <c r="M6334" s="11">
        <f t="shared" si="1232"/>
        <v>0</v>
      </c>
      <c r="N6334" s="11">
        <f t="shared" si="1233"/>
        <v>0</v>
      </c>
      <c r="O6334" s="11">
        <f t="shared" si="1234"/>
        <v>0</v>
      </c>
      <c r="P6334" s="11">
        <f t="shared" si="1235"/>
        <v>0</v>
      </c>
      <c r="Q6334" s="11">
        <f t="shared" si="1236"/>
        <v>0</v>
      </c>
      <c r="R6334" s="11">
        <f t="shared" si="1237"/>
        <v>0</v>
      </c>
      <c r="S6334" s="11">
        <f t="shared" si="1238"/>
        <v>0</v>
      </c>
      <c r="T6334" t="str">
        <f t="shared" si="1239"/>
        <v>إضافى كامل</v>
      </c>
    </row>
    <row r="6335" spans="1:20" x14ac:dyDescent="0.25">
      <c r="A6335">
        <v>392</v>
      </c>
      <c r="B6335">
        <v>551</v>
      </c>
      <c r="C6335" t="s">
        <v>586</v>
      </c>
      <c r="D6335" s="8">
        <v>45600</v>
      </c>
      <c r="E6335" t="s">
        <v>21</v>
      </c>
      <c r="F6335">
        <v>1</v>
      </c>
      <c r="G6335" s="9" t="s">
        <v>16</v>
      </c>
      <c r="H6335" s="10"/>
      <c r="I6335" s="12"/>
      <c r="J6335" s="12"/>
      <c r="K6335" s="3" t="s">
        <v>566</v>
      </c>
      <c r="L6335" s="11">
        <f t="shared" si="1231"/>
        <v>1</v>
      </c>
      <c r="M6335" s="11">
        <f t="shared" si="1232"/>
        <v>0</v>
      </c>
      <c r="N6335" s="11">
        <f t="shared" si="1233"/>
        <v>1</v>
      </c>
      <c r="O6335" s="11">
        <f t="shared" si="1234"/>
        <v>0</v>
      </c>
      <c r="P6335" s="11">
        <f t="shared" si="1235"/>
        <v>1</v>
      </c>
      <c r="Q6335" s="11">
        <f t="shared" si="1236"/>
        <v>0</v>
      </c>
      <c r="R6335" s="11">
        <f t="shared" si="1237"/>
        <v>0</v>
      </c>
      <c r="S6335" s="11">
        <f t="shared" si="1238"/>
        <v>0</v>
      </c>
      <c r="T6335" t="str">
        <f t="shared" si="1239"/>
        <v>إضافى كامل</v>
      </c>
    </row>
    <row r="6336" spans="1:20" x14ac:dyDescent="0.25">
      <c r="A6336">
        <v>392</v>
      </c>
      <c r="B6336">
        <v>551</v>
      </c>
      <c r="C6336" t="s">
        <v>586</v>
      </c>
      <c r="D6336" s="8">
        <v>45601</v>
      </c>
      <c r="E6336" t="s">
        <v>22</v>
      </c>
      <c r="F6336">
        <v>1</v>
      </c>
      <c r="G6336" s="9" t="s">
        <v>16</v>
      </c>
      <c r="H6336" s="10"/>
      <c r="K6336" s="3" t="s">
        <v>566</v>
      </c>
      <c r="L6336" s="11">
        <f t="shared" si="1231"/>
        <v>1</v>
      </c>
      <c r="M6336" s="11">
        <f t="shared" si="1232"/>
        <v>0</v>
      </c>
      <c r="N6336" s="11">
        <f t="shared" si="1233"/>
        <v>1</v>
      </c>
      <c r="O6336" s="11">
        <f t="shared" si="1234"/>
        <v>0</v>
      </c>
      <c r="P6336" s="11">
        <f t="shared" si="1235"/>
        <v>1</v>
      </c>
      <c r="Q6336" s="11">
        <f t="shared" si="1236"/>
        <v>0</v>
      </c>
      <c r="R6336" s="11">
        <f t="shared" si="1237"/>
        <v>0</v>
      </c>
      <c r="S6336" s="11">
        <f t="shared" si="1238"/>
        <v>0</v>
      </c>
      <c r="T6336" t="str">
        <f t="shared" si="1239"/>
        <v>إضافى كامل</v>
      </c>
    </row>
    <row r="6337" spans="1:20" x14ac:dyDescent="0.25">
      <c r="A6337">
        <v>392</v>
      </c>
      <c r="B6337">
        <v>551</v>
      </c>
      <c r="C6337" t="s">
        <v>586</v>
      </c>
      <c r="D6337" s="8">
        <v>45602</v>
      </c>
      <c r="E6337" t="s">
        <v>23</v>
      </c>
      <c r="F6337">
        <v>1</v>
      </c>
      <c r="G6337" s="9" t="s">
        <v>16</v>
      </c>
      <c r="H6337" s="10"/>
      <c r="I6337" s="12">
        <v>0.30734953703703705</v>
      </c>
      <c r="J6337" s="12">
        <v>0.68217592592592591</v>
      </c>
      <c r="L6337" s="11">
        <f t="shared" si="1231"/>
        <v>1</v>
      </c>
      <c r="M6337" s="11">
        <f t="shared" si="1232"/>
        <v>0</v>
      </c>
      <c r="N6337" s="11">
        <f t="shared" si="1233"/>
        <v>1</v>
      </c>
      <c r="O6337" s="11">
        <f t="shared" si="1234"/>
        <v>0</v>
      </c>
      <c r="P6337" s="11">
        <f t="shared" si="1235"/>
        <v>1</v>
      </c>
      <c r="Q6337" s="11">
        <f t="shared" si="1236"/>
        <v>0</v>
      </c>
      <c r="R6337" s="11">
        <f t="shared" si="1237"/>
        <v>0</v>
      </c>
      <c r="S6337" s="11">
        <f t="shared" si="1238"/>
        <v>0</v>
      </c>
      <c r="T6337" t="str">
        <f t="shared" si="1239"/>
        <v>إضافى كامل</v>
      </c>
    </row>
    <row r="6338" spans="1:20" x14ac:dyDescent="0.25">
      <c r="A6338">
        <v>392</v>
      </c>
      <c r="B6338">
        <v>551</v>
      </c>
      <c r="C6338" t="s">
        <v>586</v>
      </c>
      <c r="D6338" s="8">
        <v>45603</v>
      </c>
      <c r="E6338" t="s">
        <v>24</v>
      </c>
      <c r="F6338">
        <v>1</v>
      </c>
      <c r="G6338" s="9" t="s">
        <v>16</v>
      </c>
      <c r="H6338" s="10"/>
      <c r="I6338" s="12">
        <v>0.31813657407407409</v>
      </c>
      <c r="J6338" s="12">
        <v>0.68945601851851857</v>
      </c>
      <c r="L6338" s="11">
        <f t="shared" ref="L6338:L6401" si="1240">IF(AND(OR(K6338= "حالة وفاة",K6338="إذن م",K6338="إذن ص",K6338="بدل راحة",K6338="انصراف",K6338="اجازة",K6338="راحة",K6338="مأمورية",K6338="مأمورية م",K6338="مأمورية ص",K6338="Online",K6338="حضور",K6338="بدل سهر",E6338="Friday",K6338=""),E6338&lt;&gt;""),1,0)</f>
        <v>1</v>
      </c>
      <c r="M6338" s="11">
        <f t="shared" ref="M6338:M6401" si="1241">COUNTIF(K6338:K6367,"غائب")</f>
        <v>0</v>
      </c>
      <c r="N6338" s="11">
        <f t="shared" ref="N6338:N6401" si="1242">COUNTIF(K6338:K6367,"إذن ص")</f>
        <v>2</v>
      </c>
      <c r="O6338" s="11">
        <f t="shared" ref="O6338:O6401" si="1243">COUNTIF(K6338:K6367,"إذن م")</f>
        <v>0</v>
      </c>
      <c r="P6338" s="11">
        <f t="shared" si="1235"/>
        <v>2</v>
      </c>
      <c r="Q6338" s="11">
        <f t="shared" si="1236"/>
        <v>0</v>
      </c>
      <c r="R6338" s="11">
        <f t="shared" si="1237"/>
        <v>0</v>
      </c>
      <c r="S6338" s="11">
        <f t="shared" si="1238"/>
        <v>0</v>
      </c>
      <c r="T6338" t="str">
        <f t="shared" si="1239"/>
        <v>إضافى كامل</v>
      </c>
    </row>
    <row r="6339" spans="1:20" x14ac:dyDescent="0.25">
      <c r="A6339">
        <v>392</v>
      </c>
      <c r="B6339">
        <v>551</v>
      </c>
      <c r="C6339" t="s">
        <v>586</v>
      </c>
      <c r="D6339" s="8">
        <v>45604</v>
      </c>
      <c r="E6339" t="s">
        <v>15</v>
      </c>
      <c r="F6339">
        <v>1</v>
      </c>
      <c r="G6339" s="9" t="s">
        <v>16</v>
      </c>
      <c r="H6339" s="10"/>
      <c r="L6339" s="11">
        <f t="shared" si="1240"/>
        <v>1</v>
      </c>
      <c r="M6339" s="11">
        <f t="shared" si="1241"/>
        <v>0</v>
      </c>
      <c r="N6339" s="11">
        <f t="shared" si="1242"/>
        <v>2</v>
      </c>
      <c r="O6339" s="11">
        <f t="shared" si="1243"/>
        <v>0</v>
      </c>
      <c r="P6339" s="11">
        <f t="shared" ref="P6339:P6402" si="1244">N6339+O6339</f>
        <v>2</v>
      </c>
      <c r="Q6339" s="11">
        <f t="shared" ref="Q6339:Q6402" si="1245">IF(AND(P6339&gt;2,P6339&lt;&gt;0),P6339*3/6,0)</f>
        <v>0</v>
      </c>
      <c r="R6339" s="11">
        <f t="shared" ref="R6339:R6402" si="1246">INT(Q6339)</f>
        <v>0</v>
      </c>
      <c r="S6339" s="11">
        <f t="shared" ref="S6339:S6402" si="1247">R6339+M6339</f>
        <v>0</v>
      </c>
      <c r="T6339" t="str">
        <f t="shared" ref="T6339:T6402" si="1248">IF(AND(OR(S6339&lt;=0,S6339&gt;0),S6339&lt;5),"إضافى كامل",IF(AND(OR(S6339=5,S6339=6,S6339&lt;7),S6339&lt;&gt;""),"نصف إضافى","لا يستحق"))</f>
        <v>إضافى كامل</v>
      </c>
    </row>
    <row r="6340" spans="1:20" x14ac:dyDescent="0.25">
      <c r="A6340">
        <v>392</v>
      </c>
      <c r="B6340">
        <v>551</v>
      </c>
      <c r="C6340" t="s">
        <v>586</v>
      </c>
      <c r="D6340" s="8">
        <v>45605</v>
      </c>
      <c r="E6340" t="s">
        <v>18</v>
      </c>
      <c r="F6340">
        <v>1</v>
      </c>
      <c r="G6340" s="9" t="s">
        <v>16</v>
      </c>
      <c r="H6340" s="10"/>
      <c r="I6340" s="12">
        <v>0.30325231481481479</v>
      </c>
      <c r="J6340" s="12">
        <v>0.69478009259259255</v>
      </c>
      <c r="L6340" s="11">
        <f t="shared" si="1240"/>
        <v>1</v>
      </c>
      <c r="M6340" s="11">
        <f t="shared" si="1241"/>
        <v>0</v>
      </c>
      <c r="N6340" s="11">
        <f t="shared" si="1242"/>
        <v>2</v>
      </c>
      <c r="O6340" s="11">
        <f t="shared" si="1243"/>
        <v>0</v>
      </c>
      <c r="P6340" s="11">
        <f t="shared" si="1244"/>
        <v>2</v>
      </c>
      <c r="Q6340" s="11">
        <f t="shared" si="1245"/>
        <v>0</v>
      </c>
      <c r="R6340" s="11">
        <f t="shared" si="1246"/>
        <v>0</v>
      </c>
      <c r="S6340" s="11">
        <f t="shared" si="1247"/>
        <v>0</v>
      </c>
      <c r="T6340" t="str">
        <f t="shared" si="1248"/>
        <v>إضافى كامل</v>
      </c>
    </row>
    <row r="6341" spans="1:20" x14ac:dyDescent="0.25">
      <c r="A6341">
        <v>392</v>
      </c>
      <c r="B6341">
        <v>551</v>
      </c>
      <c r="C6341" t="s">
        <v>586</v>
      </c>
      <c r="D6341" s="8">
        <v>45606</v>
      </c>
      <c r="E6341" t="s">
        <v>20</v>
      </c>
      <c r="F6341">
        <v>1</v>
      </c>
      <c r="G6341" s="9" t="s">
        <v>16</v>
      </c>
      <c r="H6341" s="10"/>
      <c r="I6341" s="12"/>
      <c r="J6341" s="12"/>
      <c r="K6341" s="3" t="s">
        <v>19</v>
      </c>
      <c r="L6341" s="11">
        <f t="shared" si="1240"/>
        <v>1</v>
      </c>
      <c r="M6341" s="11">
        <f t="shared" si="1241"/>
        <v>0</v>
      </c>
      <c r="N6341" s="11">
        <f t="shared" si="1242"/>
        <v>2</v>
      </c>
      <c r="O6341" s="11">
        <f t="shared" si="1243"/>
        <v>0</v>
      </c>
      <c r="P6341" s="11">
        <f t="shared" si="1244"/>
        <v>2</v>
      </c>
      <c r="Q6341" s="11">
        <f t="shared" si="1245"/>
        <v>0</v>
      </c>
      <c r="R6341" s="11">
        <f t="shared" si="1246"/>
        <v>0</v>
      </c>
      <c r="S6341" s="11">
        <f t="shared" si="1247"/>
        <v>0</v>
      </c>
      <c r="T6341" t="str">
        <f t="shared" si="1248"/>
        <v>إضافى كامل</v>
      </c>
    </row>
    <row r="6342" spans="1:20" x14ac:dyDescent="0.25">
      <c r="A6342">
        <v>392</v>
      </c>
      <c r="B6342">
        <v>551</v>
      </c>
      <c r="C6342" t="s">
        <v>586</v>
      </c>
      <c r="D6342" s="8">
        <v>45607</v>
      </c>
      <c r="E6342" t="s">
        <v>21</v>
      </c>
      <c r="F6342">
        <v>1</v>
      </c>
      <c r="G6342" s="9" t="s">
        <v>16</v>
      </c>
      <c r="H6342" s="10"/>
      <c r="I6342" s="12">
        <v>0.31292824074074072</v>
      </c>
      <c r="J6342" s="12">
        <v>0.72120370370370368</v>
      </c>
      <c r="L6342" s="11">
        <f t="shared" si="1240"/>
        <v>1</v>
      </c>
      <c r="M6342" s="11">
        <f t="shared" si="1241"/>
        <v>0</v>
      </c>
      <c r="N6342" s="11">
        <f t="shared" si="1242"/>
        <v>2</v>
      </c>
      <c r="O6342" s="11">
        <f t="shared" si="1243"/>
        <v>0</v>
      </c>
      <c r="P6342" s="11">
        <f t="shared" si="1244"/>
        <v>2</v>
      </c>
      <c r="Q6342" s="11">
        <f t="shared" si="1245"/>
        <v>0</v>
      </c>
      <c r="R6342" s="11">
        <f t="shared" si="1246"/>
        <v>0</v>
      </c>
      <c r="S6342" s="11">
        <f t="shared" si="1247"/>
        <v>0</v>
      </c>
      <c r="T6342" t="str">
        <f t="shared" si="1248"/>
        <v>إضافى كامل</v>
      </c>
    </row>
    <row r="6343" spans="1:20" x14ac:dyDescent="0.25">
      <c r="A6343">
        <v>392</v>
      </c>
      <c r="B6343">
        <v>551</v>
      </c>
      <c r="C6343" t="s">
        <v>586</v>
      </c>
      <c r="D6343" s="8">
        <v>45608</v>
      </c>
      <c r="E6343" t="s">
        <v>22</v>
      </c>
      <c r="F6343">
        <v>1</v>
      </c>
      <c r="G6343" s="9" t="s">
        <v>16</v>
      </c>
      <c r="H6343" s="10"/>
      <c r="K6343" s="3" t="s">
        <v>566</v>
      </c>
      <c r="L6343" s="11">
        <f t="shared" si="1240"/>
        <v>1</v>
      </c>
      <c r="M6343" s="11">
        <f t="shared" si="1241"/>
        <v>0</v>
      </c>
      <c r="N6343" s="11">
        <f t="shared" si="1242"/>
        <v>2</v>
      </c>
      <c r="O6343" s="11">
        <f t="shared" si="1243"/>
        <v>0</v>
      </c>
      <c r="P6343" s="11">
        <f t="shared" si="1244"/>
        <v>2</v>
      </c>
      <c r="Q6343" s="11">
        <f t="shared" si="1245"/>
        <v>0</v>
      </c>
      <c r="R6343" s="11">
        <f t="shared" si="1246"/>
        <v>0</v>
      </c>
      <c r="S6343" s="11">
        <f t="shared" si="1247"/>
        <v>0</v>
      </c>
      <c r="T6343" t="str">
        <f t="shared" si="1248"/>
        <v>إضافى كامل</v>
      </c>
    </row>
    <row r="6344" spans="1:20" x14ac:dyDescent="0.25">
      <c r="A6344">
        <v>392</v>
      </c>
      <c r="B6344">
        <v>551</v>
      </c>
      <c r="C6344" t="s">
        <v>586</v>
      </c>
      <c r="D6344" s="8">
        <v>45609</v>
      </c>
      <c r="E6344" t="s">
        <v>23</v>
      </c>
      <c r="F6344">
        <v>1</v>
      </c>
      <c r="G6344" s="9" t="s">
        <v>16</v>
      </c>
      <c r="H6344" s="10"/>
      <c r="I6344" s="12">
        <v>0.31981481481481483</v>
      </c>
      <c r="J6344" s="12">
        <v>0.68136574074074074</v>
      </c>
      <c r="L6344" s="11">
        <f t="shared" si="1240"/>
        <v>1</v>
      </c>
      <c r="M6344" s="11">
        <f t="shared" si="1241"/>
        <v>0</v>
      </c>
      <c r="N6344" s="11">
        <f t="shared" si="1242"/>
        <v>2</v>
      </c>
      <c r="O6344" s="11">
        <f t="shared" si="1243"/>
        <v>0</v>
      </c>
      <c r="P6344" s="11">
        <f t="shared" si="1244"/>
        <v>2</v>
      </c>
      <c r="Q6344" s="11">
        <f t="shared" si="1245"/>
        <v>0</v>
      </c>
      <c r="R6344" s="11">
        <f t="shared" si="1246"/>
        <v>0</v>
      </c>
      <c r="S6344" s="11">
        <f t="shared" si="1247"/>
        <v>0</v>
      </c>
      <c r="T6344" t="str">
        <f t="shared" si="1248"/>
        <v>إضافى كامل</v>
      </c>
    </row>
    <row r="6345" spans="1:20" x14ac:dyDescent="0.25">
      <c r="A6345">
        <v>392</v>
      </c>
      <c r="B6345">
        <v>551</v>
      </c>
      <c r="C6345" t="s">
        <v>586</v>
      </c>
      <c r="D6345" s="8">
        <v>45610</v>
      </c>
      <c r="E6345" t="s">
        <v>24</v>
      </c>
      <c r="F6345">
        <v>1</v>
      </c>
      <c r="G6345" s="9" t="s">
        <v>16</v>
      </c>
      <c r="H6345" s="10"/>
      <c r="K6345" s="3" t="s">
        <v>566</v>
      </c>
      <c r="L6345" s="11">
        <f t="shared" si="1240"/>
        <v>1</v>
      </c>
      <c r="M6345" s="11">
        <f t="shared" si="1241"/>
        <v>0</v>
      </c>
      <c r="N6345" s="11">
        <f t="shared" si="1242"/>
        <v>2</v>
      </c>
      <c r="O6345" s="11">
        <f t="shared" si="1243"/>
        <v>0</v>
      </c>
      <c r="P6345" s="11">
        <f t="shared" si="1244"/>
        <v>2</v>
      </c>
      <c r="Q6345" s="11">
        <f t="shared" si="1245"/>
        <v>0</v>
      </c>
      <c r="R6345" s="11">
        <f t="shared" si="1246"/>
        <v>0</v>
      </c>
      <c r="S6345" s="11">
        <f t="shared" si="1247"/>
        <v>0</v>
      </c>
      <c r="T6345" t="str">
        <f t="shared" si="1248"/>
        <v>إضافى كامل</v>
      </c>
    </row>
    <row r="6346" spans="1:20" x14ac:dyDescent="0.25">
      <c r="A6346">
        <v>392</v>
      </c>
      <c r="B6346">
        <v>551</v>
      </c>
      <c r="C6346" t="s">
        <v>586</v>
      </c>
      <c r="D6346" s="8">
        <v>45611</v>
      </c>
      <c r="E6346" t="s">
        <v>15</v>
      </c>
      <c r="F6346">
        <v>1</v>
      </c>
      <c r="G6346" s="9" t="s">
        <v>16</v>
      </c>
      <c r="H6346" s="10"/>
      <c r="L6346" s="11">
        <f t="shared" si="1240"/>
        <v>1</v>
      </c>
      <c r="M6346" s="11">
        <f t="shared" si="1241"/>
        <v>0</v>
      </c>
      <c r="N6346" s="11">
        <f t="shared" si="1242"/>
        <v>2</v>
      </c>
      <c r="O6346" s="11">
        <f t="shared" si="1243"/>
        <v>0</v>
      </c>
      <c r="P6346" s="11">
        <f t="shared" si="1244"/>
        <v>2</v>
      </c>
      <c r="Q6346" s="11">
        <f t="shared" si="1245"/>
        <v>0</v>
      </c>
      <c r="R6346" s="11">
        <f t="shared" si="1246"/>
        <v>0</v>
      </c>
      <c r="S6346" s="11">
        <f t="shared" si="1247"/>
        <v>0</v>
      </c>
      <c r="T6346" t="str">
        <f t="shared" si="1248"/>
        <v>إضافى كامل</v>
      </c>
    </row>
    <row r="6347" spans="1:20" x14ac:dyDescent="0.25">
      <c r="A6347">
        <v>392</v>
      </c>
      <c r="B6347">
        <v>551</v>
      </c>
      <c r="C6347" t="s">
        <v>586</v>
      </c>
      <c r="D6347" s="8">
        <v>45612</v>
      </c>
      <c r="E6347" t="s">
        <v>18</v>
      </c>
      <c r="F6347">
        <v>1</v>
      </c>
      <c r="G6347" s="9" t="s">
        <v>16</v>
      </c>
      <c r="H6347" s="10"/>
      <c r="I6347" s="12">
        <v>0.31550925925925927</v>
      </c>
      <c r="J6347" s="12">
        <v>0.69383101851851847</v>
      </c>
      <c r="L6347" s="11">
        <f t="shared" si="1240"/>
        <v>1</v>
      </c>
      <c r="M6347" s="11">
        <f t="shared" si="1241"/>
        <v>0</v>
      </c>
      <c r="N6347" s="11">
        <f t="shared" si="1242"/>
        <v>2</v>
      </c>
      <c r="O6347" s="11">
        <f t="shared" si="1243"/>
        <v>0</v>
      </c>
      <c r="P6347" s="11">
        <f t="shared" si="1244"/>
        <v>2</v>
      </c>
      <c r="Q6347" s="11">
        <f t="shared" si="1245"/>
        <v>0</v>
      </c>
      <c r="R6347" s="11">
        <f t="shared" si="1246"/>
        <v>0</v>
      </c>
      <c r="S6347" s="11">
        <f t="shared" si="1247"/>
        <v>0</v>
      </c>
      <c r="T6347" t="str">
        <f t="shared" si="1248"/>
        <v>إضافى كامل</v>
      </c>
    </row>
    <row r="6348" spans="1:20" x14ac:dyDescent="0.25">
      <c r="A6348">
        <v>392</v>
      </c>
      <c r="B6348">
        <v>551</v>
      </c>
      <c r="C6348" t="s">
        <v>586</v>
      </c>
      <c r="D6348" s="8">
        <v>45613</v>
      </c>
      <c r="E6348" t="s">
        <v>20</v>
      </c>
      <c r="F6348">
        <v>1</v>
      </c>
      <c r="G6348" s="9" t="s">
        <v>16</v>
      </c>
      <c r="H6348" s="10"/>
      <c r="K6348" s="3" t="s">
        <v>19</v>
      </c>
      <c r="L6348" s="11">
        <f t="shared" si="1240"/>
        <v>1</v>
      </c>
      <c r="M6348" s="11">
        <f t="shared" si="1241"/>
        <v>0</v>
      </c>
      <c r="N6348" s="11">
        <f t="shared" si="1242"/>
        <v>2</v>
      </c>
      <c r="O6348" s="11">
        <f t="shared" si="1243"/>
        <v>0</v>
      </c>
      <c r="P6348" s="11">
        <f t="shared" si="1244"/>
        <v>2</v>
      </c>
      <c r="Q6348" s="11">
        <f t="shared" si="1245"/>
        <v>0</v>
      </c>
      <c r="R6348" s="11">
        <f t="shared" si="1246"/>
        <v>0</v>
      </c>
      <c r="S6348" s="11">
        <f t="shared" si="1247"/>
        <v>0</v>
      </c>
      <c r="T6348" t="str">
        <f t="shared" si="1248"/>
        <v>إضافى كامل</v>
      </c>
    </row>
    <row r="6349" spans="1:20" x14ac:dyDescent="0.25">
      <c r="A6349">
        <v>392</v>
      </c>
      <c r="B6349">
        <v>551</v>
      </c>
      <c r="C6349" t="s">
        <v>586</v>
      </c>
      <c r="D6349" s="8">
        <v>45614</v>
      </c>
      <c r="E6349" t="s">
        <v>21</v>
      </c>
      <c r="F6349">
        <v>1</v>
      </c>
      <c r="G6349" s="9" t="s">
        <v>16</v>
      </c>
      <c r="H6349" s="10"/>
      <c r="K6349" s="3" t="s">
        <v>566</v>
      </c>
      <c r="L6349" s="11">
        <f t="shared" si="1240"/>
        <v>1</v>
      </c>
      <c r="M6349" s="11">
        <f t="shared" si="1241"/>
        <v>0</v>
      </c>
      <c r="N6349" s="11">
        <f t="shared" si="1242"/>
        <v>2</v>
      </c>
      <c r="O6349" s="11">
        <f t="shared" si="1243"/>
        <v>1</v>
      </c>
      <c r="P6349" s="11">
        <f t="shared" si="1244"/>
        <v>3</v>
      </c>
      <c r="Q6349" s="11">
        <f t="shared" si="1245"/>
        <v>1.5</v>
      </c>
      <c r="R6349" s="11">
        <f t="shared" si="1246"/>
        <v>1</v>
      </c>
      <c r="S6349" s="11">
        <f t="shared" si="1247"/>
        <v>1</v>
      </c>
      <c r="T6349" t="str">
        <f t="shared" si="1248"/>
        <v>إضافى كامل</v>
      </c>
    </row>
    <row r="6350" spans="1:20" x14ac:dyDescent="0.25">
      <c r="A6350">
        <v>392</v>
      </c>
      <c r="B6350">
        <v>551</v>
      </c>
      <c r="C6350" t="s">
        <v>586</v>
      </c>
      <c r="D6350" s="8">
        <v>45615</v>
      </c>
      <c r="E6350" t="s">
        <v>22</v>
      </c>
      <c r="F6350">
        <v>1</v>
      </c>
      <c r="G6350" s="9" t="s">
        <v>16</v>
      </c>
      <c r="H6350" s="10"/>
      <c r="K6350" s="3" t="s">
        <v>566</v>
      </c>
      <c r="L6350" s="11">
        <f t="shared" si="1240"/>
        <v>1</v>
      </c>
      <c r="M6350" s="11">
        <f t="shared" si="1241"/>
        <v>0</v>
      </c>
      <c r="N6350" s="11">
        <f t="shared" si="1242"/>
        <v>2</v>
      </c>
      <c r="O6350" s="11">
        <f t="shared" si="1243"/>
        <v>1</v>
      </c>
      <c r="P6350" s="11">
        <f t="shared" si="1244"/>
        <v>3</v>
      </c>
      <c r="Q6350" s="11">
        <f t="shared" si="1245"/>
        <v>1.5</v>
      </c>
      <c r="R6350" s="11">
        <f t="shared" si="1246"/>
        <v>1</v>
      </c>
      <c r="S6350" s="11">
        <f t="shared" si="1247"/>
        <v>1</v>
      </c>
      <c r="T6350" t="str">
        <f t="shared" si="1248"/>
        <v>إضافى كامل</v>
      </c>
    </row>
    <row r="6351" spans="1:20" x14ac:dyDescent="0.25">
      <c r="A6351">
        <v>392</v>
      </c>
      <c r="B6351">
        <v>551</v>
      </c>
      <c r="C6351" t="s">
        <v>586</v>
      </c>
      <c r="D6351" s="8">
        <v>45616</v>
      </c>
      <c r="E6351" t="s">
        <v>23</v>
      </c>
      <c r="F6351">
        <v>1</v>
      </c>
      <c r="G6351" s="9" t="s">
        <v>16</v>
      </c>
      <c r="H6351" s="10"/>
      <c r="I6351" s="12">
        <v>0.31589120370370372</v>
      </c>
      <c r="J6351" s="12">
        <v>0.68936342592592592</v>
      </c>
      <c r="L6351" s="11">
        <f t="shared" si="1240"/>
        <v>1</v>
      </c>
      <c r="M6351" s="11">
        <f t="shared" si="1241"/>
        <v>0</v>
      </c>
      <c r="N6351" s="11">
        <f t="shared" si="1242"/>
        <v>2</v>
      </c>
      <c r="O6351" s="11">
        <f t="shared" si="1243"/>
        <v>1</v>
      </c>
      <c r="P6351" s="11">
        <f t="shared" si="1244"/>
        <v>3</v>
      </c>
      <c r="Q6351" s="11">
        <f t="shared" si="1245"/>
        <v>1.5</v>
      </c>
      <c r="R6351" s="11">
        <f t="shared" si="1246"/>
        <v>1</v>
      </c>
      <c r="S6351" s="11">
        <f t="shared" si="1247"/>
        <v>1</v>
      </c>
      <c r="T6351" t="str">
        <f t="shared" si="1248"/>
        <v>إضافى كامل</v>
      </c>
    </row>
    <row r="6352" spans="1:20" x14ac:dyDescent="0.25">
      <c r="A6352">
        <v>392</v>
      </c>
      <c r="B6352">
        <v>551</v>
      </c>
      <c r="C6352" t="s">
        <v>586</v>
      </c>
      <c r="D6352" s="8">
        <v>45617</v>
      </c>
      <c r="E6352" t="s">
        <v>24</v>
      </c>
      <c r="F6352">
        <v>1</v>
      </c>
      <c r="G6352" s="9" t="s">
        <v>16</v>
      </c>
      <c r="H6352" s="10"/>
      <c r="I6352" s="12">
        <v>0.31585648148148149</v>
      </c>
      <c r="J6352" s="12">
        <v>0.67680555555555555</v>
      </c>
      <c r="L6352" s="11">
        <f t="shared" si="1240"/>
        <v>1</v>
      </c>
      <c r="M6352" s="11">
        <f t="shared" si="1241"/>
        <v>0</v>
      </c>
      <c r="N6352" s="11">
        <f t="shared" si="1242"/>
        <v>2</v>
      </c>
      <c r="O6352" s="11">
        <f t="shared" si="1243"/>
        <v>1</v>
      </c>
      <c r="P6352" s="11">
        <f t="shared" si="1244"/>
        <v>3</v>
      </c>
      <c r="Q6352" s="11">
        <f t="shared" si="1245"/>
        <v>1.5</v>
      </c>
      <c r="R6352" s="11">
        <f t="shared" si="1246"/>
        <v>1</v>
      </c>
      <c r="S6352" s="11">
        <f t="shared" si="1247"/>
        <v>1</v>
      </c>
      <c r="T6352" t="str">
        <f t="shared" si="1248"/>
        <v>إضافى كامل</v>
      </c>
    </row>
    <row r="6353" spans="1:20" x14ac:dyDescent="0.25">
      <c r="A6353">
        <v>392</v>
      </c>
      <c r="B6353">
        <v>551</v>
      </c>
      <c r="C6353" t="s">
        <v>586</v>
      </c>
      <c r="D6353" s="8">
        <v>45618</v>
      </c>
      <c r="E6353" t="s">
        <v>15</v>
      </c>
      <c r="F6353">
        <v>1</v>
      </c>
      <c r="G6353" s="9" t="s">
        <v>16</v>
      </c>
      <c r="H6353" s="10"/>
      <c r="L6353" s="11">
        <f t="shared" si="1240"/>
        <v>1</v>
      </c>
      <c r="M6353" s="11">
        <f t="shared" si="1241"/>
        <v>0</v>
      </c>
      <c r="N6353" s="11">
        <f t="shared" si="1242"/>
        <v>2</v>
      </c>
      <c r="O6353" s="11">
        <f t="shared" si="1243"/>
        <v>1</v>
      </c>
      <c r="P6353" s="11">
        <f t="shared" si="1244"/>
        <v>3</v>
      </c>
      <c r="Q6353" s="11">
        <f t="shared" si="1245"/>
        <v>1.5</v>
      </c>
      <c r="R6353" s="11">
        <f t="shared" si="1246"/>
        <v>1</v>
      </c>
      <c r="S6353" s="11">
        <f t="shared" si="1247"/>
        <v>1</v>
      </c>
      <c r="T6353" t="str">
        <f t="shared" si="1248"/>
        <v>إضافى كامل</v>
      </c>
    </row>
    <row r="6354" spans="1:20" x14ac:dyDescent="0.25">
      <c r="A6354">
        <v>392</v>
      </c>
      <c r="B6354">
        <v>551</v>
      </c>
      <c r="C6354" t="s">
        <v>586</v>
      </c>
      <c r="D6354" s="8">
        <v>45619</v>
      </c>
      <c r="E6354" t="s">
        <v>18</v>
      </c>
      <c r="F6354">
        <v>1</v>
      </c>
      <c r="G6354" s="9" t="s">
        <v>16</v>
      </c>
      <c r="H6354" s="10"/>
      <c r="I6354" s="12">
        <v>0.31613425925925925</v>
      </c>
      <c r="J6354" s="12">
        <v>0.71726851851851847</v>
      </c>
      <c r="L6354" s="11">
        <f t="shared" si="1240"/>
        <v>1</v>
      </c>
      <c r="M6354" s="11">
        <f t="shared" si="1241"/>
        <v>0</v>
      </c>
      <c r="N6354" s="11">
        <f t="shared" si="1242"/>
        <v>2</v>
      </c>
      <c r="O6354" s="11">
        <f t="shared" si="1243"/>
        <v>1</v>
      </c>
      <c r="P6354" s="11">
        <f t="shared" si="1244"/>
        <v>3</v>
      </c>
      <c r="Q6354" s="11">
        <f t="shared" si="1245"/>
        <v>1.5</v>
      </c>
      <c r="R6354" s="11">
        <f t="shared" si="1246"/>
        <v>1</v>
      </c>
      <c r="S6354" s="11">
        <f t="shared" si="1247"/>
        <v>1</v>
      </c>
      <c r="T6354" t="str">
        <f t="shared" si="1248"/>
        <v>إضافى كامل</v>
      </c>
    </row>
    <row r="6355" spans="1:20" x14ac:dyDescent="0.25">
      <c r="A6355">
        <v>392</v>
      </c>
      <c r="B6355">
        <v>551</v>
      </c>
      <c r="C6355" t="s">
        <v>586</v>
      </c>
      <c r="D6355" s="8">
        <v>45620</v>
      </c>
      <c r="E6355" t="s">
        <v>20</v>
      </c>
      <c r="F6355">
        <v>1</v>
      </c>
      <c r="G6355" s="9" t="s">
        <v>16</v>
      </c>
      <c r="H6355" s="10"/>
      <c r="K6355" s="3" t="s">
        <v>19</v>
      </c>
      <c r="L6355" s="11">
        <f t="shared" si="1240"/>
        <v>1</v>
      </c>
      <c r="M6355" s="11">
        <f t="shared" si="1241"/>
        <v>0</v>
      </c>
      <c r="N6355" s="11">
        <f t="shared" si="1242"/>
        <v>2</v>
      </c>
      <c r="O6355" s="11">
        <f t="shared" si="1243"/>
        <v>1</v>
      </c>
      <c r="P6355" s="11">
        <f t="shared" si="1244"/>
        <v>3</v>
      </c>
      <c r="Q6355" s="11">
        <f t="shared" si="1245"/>
        <v>1.5</v>
      </c>
      <c r="R6355" s="11">
        <f t="shared" si="1246"/>
        <v>1</v>
      </c>
      <c r="S6355" s="11">
        <f t="shared" si="1247"/>
        <v>1</v>
      </c>
      <c r="T6355" t="str">
        <f t="shared" si="1248"/>
        <v>إضافى كامل</v>
      </c>
    </row>
    <row r="6356" spans="1:20" x14ac:dyDescent="0.25">
      <c r="A6356">
        <v>392</v>
      </c>
      <c r="B6356">
        <v>551</v>
      </c>
      <c r="C6356" t="s">
        <v>586</v>
      </c>
      <c r="D6356" s="8">
        <v>45621</v>
      </c>
      <c r="E6356" t="s">
        <v>21</v>
      </c>
      <c r="F6356">
        <v>1</v>
      </c>
      <c r="G6356" s="9" t="s">
        <v>16</v>
      </c>
      <c r="H6356" s="10"/>
      <c r="K6356" s="3" t="s">
        <v>566</v>
      </c>
      <c r="L6356" s="11">
        <f t="shared" si="1240"/>
        <v>1</v>
      </c>
      <c r="M6356" s="11">
        <f t="shared" si="1241"/>
        <v>0</v>
      </c>
      <c r="N6356" s="11">
        <f t="shared" si="1242"/>
        <v>2</v>
      </c>
      <c r="O6356" s="11">
        <f t="shared" si="1243"/>
        <v>1</v>
      </c>
      <c r="P6356" s="11">
        <f t="shared" si="1244"/>
        <v>3</v>
      </c>
      <c r="Q6356" s="11">
        <f t="shared" si="1245"/>
        <v>1.5</v>
      </c>
      <c r="R6356" s="11">
        <f t="shared" si="1246"/>
        <v>1</v>
      </c>
      <c r="S6356" s="11">
        <f t="shared" si="1247"/>
        <v>1</v>
      </c>
      <c r="T6356" t="str">
        <f t="shared" si="1248"/>
        <v>إضافى كامل</v>
      </c>
    </row>
    <row r="6357" spans="1:20" x14ac:dyDescent="0.25">
      <c r="A6357">
        <v>392</v>
      </c>
      <c r="B6357">
        <v>551</v>
      </c>
      <c r="C6357" t="s">
        <v>586</v>
      </c>
      <c r="D6357" s="8">
        <v>45622</v>
      </c>
      <c r="E6357" t="s">
        <v>22</v>
      </c>
      <c r="F6357">
        <v>1</v>
      </c>
      <c r="G6357" s="9" t="s">
        <v>16</v>
      </c>
      <c r="H6357" s="10"/>
      <c r="K6357" s="3" t="s">
        <v>566</v>
      </c>
      <c r="L6357" s="11">
        <f t="shared" si="1240"/>
        <v>1</v>
      </c>
      <c r="M6357" s="11">
        <f t="shared" si="1241"/>
        <v>0</v>
      </c>
      <c r="N6357" s="11">
        <f t="shared" si="1242"/>
        <v>2</v>
      </c>
      <c r="O6357" s="11">
        <f t="shared" si="1243"/>
        <v>1</v>
      </c>
      <c r="P6357" s="11">
        <f t="shared" si="1244"/>
        <v>3</v>
      </c>
      <c r="Q6357" s="11">
        <f t="shared" si="1245"/>
        <v>1.5</v>
      </c>
      <c r="R6357" s="11">
        <f t="shared" si="1246"/>
        <v>1</v>
      </c>
      <c r="S6357" s="11">
        <f t="shared" si="1247"/>
        <v>1</v>
      </c>
      <c r="T6357" t="str">
        <f t="shared" si="1248"/>
        <v>إضافى كامل</v>
      </c>
    </row>
    <row r="6358" spans="1:20" x14ac:dyDescent="0.25">
      <c r="A6358">
        <v>392</v>
      </c>
      <c r="B6358">
        <v>551</v>
      </c>
      <c r="C6358" t="s">
        <v>586</v>
      </c>
      <c r="D6358" s="8">
        <v>45623</v>
      </c>
      <c r="E6358" t="s">
        <v>23</v>
      </c>
      <c r="F6358">
        <v>1</v>
      </c>
      <c r="G6358" s="9" t="s">
        <v>16</v>
      </c>
      <c r="H6358" s="10"/>
      <c r="I6358" s="12">
        <v>0.31872685185185184</v>
      </c>
      <c r="J6358" s="12">
        <v>0.68839120370370366</v>
      </c>
      <c r="L6358" s="11">
        <f t="shared" si="1240"/>
        <v>1</v>
      </c>
      <c r="M6358" s="11">
        <f t="shared" si="1241"/>
        <v>0</v>
      </c>
      <c r="N6358" s="11">
        <f t="shared" si="1242"/>
        <v>2</v>
      </c>
      <c r="O6358" s="11">
        <f t="shared" si="1243"/>
        <v>1</v>
      </c>
      <c r="P6358" s="11">
        <f t="shared" si="1244"/>
        <v>3</v>
      </c>
      <c r="Q6358" s="11">
        <f t="shared" si="1245"/>
        <v>1.5</v>
      </c>
      <c r="R6358" s="11">
        <f t="shared" si="1246"/>
        <v>1</v>
      </c>
      <c r="S6358" s="11">
        <f t="shared" si="1247"/>
        <v>1</v>
      </c>
      <c r="T6358" t="str">
        <f t="shared" si="1248"/>
        <v>إضافى كامل</v>
      </c>
    </row>
    <row r="6359" spans="1:20" x14ac:dyDescent="0.25">
      <c r="A6359">
        <v>392</v>
      </c>
      <c r="B6359">
        <v>551</v>
      </c>
      <c r="C6359" t="s">
        <v>586</v>
      </c>
      <c r="D6359" s="8">
        <v>45624</v>
      </c>
      <c r="E6359" t="s">
        <v>24</v>
      </c>
      <c r="F6359">
        <v>1</v>
      </c>
      <c r="G6359" s="9" t="s">
        <v>16</v>
      </c>
      <c r="H6359" s="10"/>
      <c r="I6359" s="12">
        <v>0.31335648148148149</v>
      </c>
      <c r="J6359" s="12">
        <v>0.66678240740740746</v>
      </c>
      <c r="L6359" s="11">
        <f t="shared" si="1240"/>
        <v>1</v>
      </c>
      <c r="M6359" s="11">
        <f t="shared" si="1241"/>
        <v>0</v>
      </c>
      <c r="N6359" s="11">
        <f t="shared" si="1242"/>
        <v>2</v>
      </c>
      <c r="O6359" s="11">
        <f t="shared" si="1243"/>
        <v>1</v>
      </c>
      <c r="P6359" s="11">
        <f t="shared" si="1244"/>
        <v>3</v>
      </c>
      <c r="Q6359" s="11">
        <f t="shared" si="1245"/>
        <v>1.5</v>
      </c>
      <c r="R6359" s="11">
        <f t="shared" si="1246"/>
        <v>1</v>
      </c>
      <c r="S6359" s="11">
        <f t="shared" si="1247"/>
        <v>1</v>
      </c>
      <c r="T6359" t="str">
        <f t="shared" si="1248"/>
        <v>إضافى كامل</v>
      </c>
    </row>
    <row r="6360" spans="1:20" x14ac:dyDescent="0.25">
      <c r="A6360">
        <v>392</v>
      </c>
      <c r="B6360">
        <v>551</v>
      </c>
      <c r="C6360" t="s">
        <v>586</v>
      </c>
      <c r="D6360" s="8">
        <v>45625</v>
      </c>
      <c r="E6360" t="s">
        <v>15</v>
      </c>
      <c r="F6360">
        <v>1</v>
      </c>
      <c r="G6360" s="9" t="s">
        <v>16</v>
      </c>
      <c r="H6360" s="10"/>
      <c r="L6360" s="11">
        <f t="shared" si="1240"/>
        <v>1</v>
      </c>
      <c r="M6360" s="11">
        <f t="shared" si="1241"/>
        <v>0</v>
      </c>
      <c r="N6360" s="11">
        <f t="shared" si="1242"/>
        <v>3</v>
      </c>
      <c r="O6360" s="11">
        <f t="shared" si="1243"/>
        <v>1</v>
      </c>
      <c r="P6360" s="11">
        <f t="shared" si="1244"/>
        <v>4</v>
      </c>
      <c r="Q6360" s="11">
        <f t="shared" si="1245"/>
        <v>2</v>
      </c>
      <c r="R6360" s="11">
        <f t="shared" si="1246"/>
        <v>2</v>
      </c>
      <c r="S6360" s="11">
        <f t="shared" si="1247"/>
        <v>2</v>
      </c>
      <c r="T6360" t="str">
        <f t="shared" si="1248"/>
        <v>إضافى كامل</v>
      </c>
    </row>
    <row r="6361" spans="1:20" x14ac:dyDescent="0.25">
      <c r="A6361">
        <v>392</v>
      </c>
      <c r="B6361">
        <v>551</v>
      </c>
      <c r="C6361" t="s">
        <v>586</v>
      </c>
      <c r="D6361" s="8">
        <v>45626</v>
      </c>
      <c r="E6361" t="s">
        <v>18</v>
      </c>
      <c r="F6361">
        <v>1</v>
      </c>
      <c r="G6361" s="9" t="s">
        <v>16</v>
      </c>
      <c r="H6361" s="10"/>
      <c r="I6361" s="12">
        <v>0.29982638888888891</v>
      </c>
      <c r="J6361" s="12">
        <v>0.68822916666666667</v>
      </c>
      <c r="L6361" s="11">
        <f t="shared" si="1240"/>
        <v>1</v>
      </c>
      <c r="M6361" s="11">
        <f t="shared" si="1241"/>
        <v>0</v>
      </c>
      <c r="N6361" s="11">
        <f t="shared" si="1242"/>
        <v>3</v>
      </c>
      <c r="O6361" s="11">
        <f t="shared" si="1243"/>
        <v>1</v>
      </c>
      <c r="P6361" s="11">
        <f t="shared" si="1244"/>
        <v>4</v>
      </c>
      <c r="Q6361" s="11">
        <f t="shared" si="1245"/>
        <v>2</v>
      </c>
      <c r="R6361" s="11">
        <f t="shared" si="1246"/>
        <v>2</v>
      </c>
      <c r="S6361" s="11">
        <f t="shared" si="1247"/>
        <v>2</v>
      </c>
      <c r="T6361" t="str">
        <f t="shared" si="1248"/>
        <v>إضافى كامل</v>
      </c>
    </row>
    <row r="6362" spans="1:20" ht="15.75" x14ac:dyDescent="0.25">
      <c r="A6362">
        <v>58</v>
      </c>
      <c r="B6362">
        <v>27477</v>
      </c>
      <c r="C6362" s="16" t="s">
        <v>587</v>
      </c>
      <c r="D6362" s="8">
        <v>45597</v>
      </c>
      <c r="E6362" t="s">
        <v>15</v>
      </c>
      <c r="F6362">
        <v>1</v>
      </c>
      <c r="G6362" s="9" t="s">
        <v>380</v>
      </c>
      <c r="H6362" s="10" t="s">
        <v>588</v>
      </c>
      <c r="L6362" s="11">
        <f t="shared" si="1240"/>
        <v>1</v>
      </c>
      <c r="M6362" s="11">
        <f t="shared" si="1241"/>
        <v>0</v>
      </c>
      <c r="N6362" s="11">
        <f t="shared" si="1242"/>
        <v>3</v>
      </c>
      <c r="O6362" s="11">
        <f t="shared" si="1243"/>
        <v>1</v>
      </c>
      <c r="P6362" s="11">
        <f t="shared" si="1244"/>
        <v>4</v>
      </c>
      <c r="Q6362" s="11">
        <f t="shared" si="1245"/>
        <v>2</v>
      </c>
      <c r="R6362" s="11">
        <f t="shared" si="1246"/>
        <v>2</v>
      </c>
      <c r="S6362" s="11">
        <f t="shared" si="1247"/>
        <v>2</v>
      </c>
      <c r="T6362" t="str">
        <f t="shared" si="1248"/>
        <v>إضافى كامل</v>
      </c>
    </row>
    <row r="6363" spans="1:20" x14ac:dyDescent="0.25">
      <c r="A6363">
        <v>58</v>
      </c>
      <c r="B6363">
        <v>27477</v>
      </c>
      <c r="C6363" t="s">
        <v>589</v>
      </c>
      <c r="D6363" s="8">
        <v>45598</v>
      </c>
      <c r="E6363" t="s">
        <v>18</v>
      </c>
      <c r="F6363">
        <v>1</v>
      </c>
      <c r="G6363" s="9" t="s">
        <v>380</v>
      </c>
      <c r="H6363" s="10"/>
      <c r="I6363" s="12"/>
      <c r="J6363" s="12"/>
      <c r="K6363" s="3" t="s">
        <v>19</v>
      </c>
      <c r="L6363" s="11">
        <f t="shared" si="1240"/>
        <v>1</v>
      </c>
      <c r="M6363" s="11">
        <f t="shared" si="1241"/>
        <v>0</v>
      </c>
      <c r="N6363" s="11">
        <f t="shared" si="1242"/>
        <v>3</v>
      </c>
      <c r="O6363" s="11">
        <f t="shared" si="1243"/>
        <v>1</v>
      </c>
      <c r="P6363" s="11">
        <f t="shared" si="1244"/>
        <v>4</v>
      </c>
      <c r="Q6363" s="11">
        <f t="shared" si="1245"/>
        <v>2</v>
      </c>
      <c r="R6363" s="11">
        <f t="shared" si="1246"/>
        <v>2</v>
      </c>
      <c r="S6363" s="11">
        <f t="shared" si="1247"/>
        <v>2</v>
      </c>
      <c r="T6363" t="str">
        <f t="shared" si="1248"/>
        <v>إضافى كامل</v>
      </c>
    </row>
    <row r="6364" spans="1:20" x14ac:dyDescent="0.25">
      <c r="A6364">
        <v>58</v>
      </c>
      <c r="B6364">
        <v>27477</v>
      </c>
      <c r="C6364" t="s">
        <v>589</v>
      </c>
      <c r="D6364" s="8">
        <v>45599</v>
      </c>
      <c r="E6364" t="s">
        <v>20</v>
      </c>
      <c r="F6364">
        <v>1</v>
      </c>
      <c r="G6364" s="9" t="s">
        <v>380</v>
      </c>
      <c r="H6364" s="53" t="s">
        <v>590</v>
      </c>
      <c r="I6364" s="12">
        <v>0.35537037037037039</v>
      </c>
      <c r="J6364" s="12">
        <v>0.54377314814814814</v>
      </c>
      <c r="K6364" s="3" t="s">
        <v>7</v>
      </c>
      <c r="L6364" s="11">
        <f t="shared" si="1240"/>
        <v>1</v>
      </c>
      <c r="M6364" s="11">
        <f t="shared" si="1241"/>
        <v>0</v>
      </c>
      <c r="N6364" s="11">
        <f t="shared" si="1242"/>
        <v>4</v>
      </c>
      <c r="O6364" s="11">
        <f t="shared" si="1243"/>
        <v>1</v>
      </c>
      <c r="P6364" s="11">
        <f t="shared" si="1244"/>
        <v>5</v>
      </c>
      <c r="Q6364" s="11">
        <f t="shared" si="1245"/>
        <v>2.5</v>
      </c>
      <c r="R6364" s="11">
        <f t="shared" si="1246"/>
        <v>2</v>
      </c>
      <c r="S6364" s="11">
        <f t="shared" si="1247"/>
        <v>2</v>
      </c>
      <c r="T6364" t="str">
        <f t="shared" si="1248"/>
        <v>إضافى كامل</v>
      </c>
    </row>
    <row r="6365" spans="1:20" x14ac:dyDescent="0.25">
      <c r="A6365">
        <v>58</v>
      </c>
      <c r="B6365">
        <v>27477</v>
      </c>
      <c r="C6365" t="s">
        <v>589</v>
      </c>
      <c r="D6365" s="8">
        <v>45600</v>
      </c>
      <c r="E6365" t="s">
        <v>21</v>
      </c>
      <c r="F6365">
        <v>1</v>
      </c>
      <c r="G6365" s="9" t="s">
        <v>380</v>
      </c>
      <c r="H6365" s="53" t="s">
        <v>590</v>
      </c>
      <c r="I6365" s="12">
        <v>0.32325231481481481</v>
      </c>
      <c r="J6365" s="12">
        <v>0.5422569444444445</v>
      </c>
      <c r="L6365" s="11">
        <f t="shared" si="1240"/>
        <v>1</v>
      </c>
      <c r="M6365" s="11">
        <f t="shared" si="1241"/>
        <v>0</v>
      </c>
      <c r="N6365" s="11">
        <f t="shared" si="1242"/>
        <v>3</v>
      </c>
      <c r="O6365" s="11">
        <f t="shared" si="1243"/>
        <v>1</v>
      </c>
      <c r="P6365" s="11">
        <f t="shared" si="1244"/>
        <v>4</v>
      </c>
      <c r="Q6365" s="11">
        <f t="shared" si="1245"/>
        <v>2</v>
      </c>
      <c r="R6365" s="11">
        <f t="shared" si="1246"/>
        <v>2</v>
      </c>
      <c r="S6365" s="11">
        <f t="shared" si="1247"/>
        <v>2</v>
      </c>
      <c r="T6365" t="str">
        <f t="shared" si="1248"/>
        <v>إضافى كامل</v>
      </c>
    </row>
    <row r="6366" spans="1:20" x14ac:dyDescent="0.25">
      <c r="A6366">
        <v>58</v>
      </c>
      <c r="B6366">
        <v>27477</v>
      </c>
      <c r="C6366" t="s">
        <v>589</v>
      </c>
      <c r="D6366" s="8">
        <v>45601</v>
      </c>
      <c r="E6366" t="s">
        <v>22</v>
      </c>
      <c r="F6366">
        <v>1</v>
      </c>
      <c r="G6366" s="9" t="s">
        <v>380</v>
      </c>
      <c r="H6366" s="53" t="s">
        <v>590</v>
      </c>
      <c r="I6366" s="12">
        <v>0.32900462962962962</v>
      </c>
      <c r="J6366" s="12">
        <v>0.54648148148148146</v>
      </c>
      <c r="L6366" s="11">
        <f t="shared" si="1240"/>
        <v>1</v>
      </c>
      <c r="M6366" s="11">
        <f t="shared" si="1241"/>
        <v>0</v>
      </c>
      <c r="N6366" s="11">
        <f t="shared" si="1242"/>
        <v>3</v>
      </c>
      <c r="O6366" s="11">
        <f t="shared" si="1243"/>
        <v>1</v>
      </c>
      <c r="P6366" s="11">
        <f t="shared" si="1244"/>
        <v>4</v>
      </c>
      <c r="Q6366" s="11">
        <f t="shared" si="1245"/>
        <v>2</v>
      </c>
      <c r="R6366" s="11">
        <f t="shared" si="1246"/>
        <v>2</v>
      </c>
      <c r="S6366" s="11">
        <f t="shared" si="1247"/>
        <v>2</v>
      </c>
      <c r="T6366" t="str">
        <f t="shared" si="1248"/>
        <v>إضافى كامل</v>
      </c>
    </row>
    <row r="6367" spans="1:20" x14ac:dyDescent="0.25">
      <c r="A6367">
        <v>58</v>
      </c>
      <c r="B6367">
        <v>27477</v>
      </c>
      <c r="C6367" t="s">
        <v>589</v>
      </c>
      <c r="D6367" s="8">
        <v>45602</v>
      </c>
      <c r="E6367" t="s">
        <v>23</v>
      </c>
      <c r="F6367">
        <v>1</v>
      </c>
      <c r="G6367" s="9" t="s">
        <v>380</v>
      </c>
      <c r="H6367" s="53" t="s">
        <v>590</v>
      </c>
      <c r="I6367" s="12">
        <v>0.34291666666666665</v>
      </c>
      <c r="J6367" s="12">
        <v>0.55194444444444446</v>
      </c>
      <c r="K6367" s="3" t="s">
        <v>7</v>
      </c>
      <c r="L6367" s="11">
        <f t="shared" si="1240"/>
        <v>1</v>
      </c>
      <c r="M6367" s="11">
        <f t="shared" si="1241"/>
        <v>0</v>
      </c>
      <c r="N6367" s="11">
        <f t="shared" si="1242"/>
        <v>3</v>
      </c>
      <c r="O6367" s="11">
        <f t="shared" si="1243"/>
        <v>1</v>
      </c>
      <c r="P6367" s="11">
        <f t="shared" si="1244"/>
        <v>4</v>
      </c>
      <c r="Q6367" s="11">
        <f t="shared" si="1245"/>
        <v>2</v>
      </c>
      <c r="R6367" s="11">
        <f t="shared" si="1246"/>
        <v>2</v>
      </c>
      <c r="S6367" s="11">
        <f t="shared" si="1247"/>
        <v>2</v>
      </c>
      <c r="T6367" t="str">
        <f t="shared" si="1248"/>
        <v>إضافى كامل</v>
      </c>
    </row>
    <row r="6368" spans="1:20" x14ac:dyDescent="0.25">
      <c r="A6368">
        <v>58</v>
      </c>
      <c r="B6368">
        <v>27477</v>
      </c>
      <c r="C6368" t="s">
        <v>589</v>
      </c>
      <c r="D6368" s="8">
        <v>45603</v>
      </c>
      <c r="E6368" t="s">
        <v>24</v>
      </c>
      <c r="F6368">
        <v>1</v>
      </c>
      <c r="G6368" s="9" t="s">
        <v>380</v>
      </c>
      <c r="H6368" s="53" t="s">
        <v>590</v>
      </c>
      <c r="I6368" s="12">
        <v>0.32854166666666668</v>
      </c>
      <c r="J6368" s="12">
        <v>0.55212962962962964</v>
      </c>
      <c r="L6368" s="11">
        <f t="shared" si="1240"/>
        <v>1</v>
      </c>
      <c r="M6368" s="11">
        <f t="shared" si="1241"/>
        <v>0</v>
      </c>
      <c r="N6368" s="11">
        <f t="shared" si="1242"/>
        <v>2</v>
      </c>
      <c r="O6368" s="11">
        <f t="shared" si="1243"/>
        <v>1</v>
      </c>
      <c r="P6368" s="11">
        <f t="shared" si="1244"/>
        <v>3</v>
      </c>
      <c r="Q6368" s="11">
        <f t="shared" si="1245"/>
        <v>1.5</v>
      </c>
      <c r="R6368" s="11">
        <f t="shared" si="1246"/>
        <v>1</v>
      </c>
      <c r="S6368" s="11">
        <f t="shared" si="1247"/>
        <v>1</v>
      </c>
      <c r="T6368" t="str">
        <f t="shared" si="1248"/>
        <v>إضافى كامل</v>
      </c>
    </row>
    <row r="6369" spans="1:20" x14ac:dyDescent="0.25">
      <c r="A6369">
        <v>58</v>
      </c>
      <c r="B6369">
        <v>27477</v>
      </c>
      <c r="C6369" t="s">
        <v>589</v>
      </c>
      <c r="D6369" s="8">
        <v>45604</v>
      </c>
      <c r="E6369" t="s">
        <v>15</v>
      </c>
      <c r="F6369">
        <v>1</v>
      </c>
      <c r="G6369" s="9" t="s">
        <v>380</v>
      </c>
      <c r="H6369" s="53"/>
      <c r="L6369" s="11">
        <f t="shared" si="1240"/>
        <v>1</v>
      </c>
      <c r="M6369" s="11">
        <f t="shared" si="1241"/>
        <v>0</v>
      </c>
      <c r="N6369" s="11">
        <f t="shared" si="1242"/>
        <v>2</v>
      </c>
      <c r="O6369" s="11">
        <f t="shared" si="1243"/>
        <v>1</v>
      </c>
      <c r="P6369" s="11">
        <f t="shared" si="1244"/>
        <v>3</v>
      </c>
      <c r="Q6369" s="11">
        <f t="shared" si="1245"/>
        <v>1.5</v>
      </c>
      <c r="R6369" s="11">
        <f t="shared" si="1246"/>
        <v>1</v>
      </c>
      <c r="S6369" s="11">
        <f t="shared" si="1247"/>
        <v>1</v>
      </c>
      <c r="T6369" t="str">
        <f t="shared" si="1248"/>
        <v>إضافى كامل</v>
      </c>
    </row>
    <row r="6370" spans="1:20" x14ac:dyDescent="0.25">
      <c r="A6370">
        <v>58</v>
      </c>
      <c r="B6370">
        <v>27477</v>
      </c>
      <c r="C6370" t="s">
        <v>589</v>
      </c>
      <c r="D6370" s="8">
        <v>45605</v>
      </c>
      <c r="E6370" t="s">
        <v>18</v>
      </c>
      <c r="F6370">
        <v>1</v>
      </c>
      <c r="G6370" s="9" t="s">
        <v>380</v>
      </c>
      <c r="H6370" s="53"/>
      <c r="I6370" s="12"/>
      <c r="J6370" s="12"/>
      <c r="K6370" s="3" t="s">
        <v>19</v>
      </c>
      <c r="L6370" s="11">
        <f t="shared" si="1240"/>
        <v>1</v>
      </c>
      <c r="M6370" s="11">
        <f t="shared" si="1241"/>
        <v>0</v>
      </c>
      <c r="N6370" s="11">
        <f t="shared" si="1242"/>
        <v>2</v>
      </c>
      <c r="O6370" s="11">
        <f t="shared" si="1243"/>
        <v>1</v>
      </c>
      <c r="P6370" s="11">
        <f t="shared" si="1244"/>
        <v>3</v>
      </c>
      <c r="Q6370" s="11">
        <f t="shared" si="1245"/>
        <v>1.5</v>
      </c>
      <c r="R6370" s="11">
        <f t="shared" si="1246"/>
        <v>1</v>
      </c>
      <c r="S6370" s="11">
        <f t="shared" si="1247"/>
        <v>1</v>
      </c>
      <c r="T6370" t="str">
        <f t="shared" si="1248"/>
        <v>إضافى كامل</v>
      </c>
    </row>
    <row r="6371" spans="1:20" x14ac:dyDescent="0.25">
      <c r="A6371">
        <v>58</v>
      </c>
      <c r="B6371">
        <v>27477</v>
      </c>
      <c r="C6371" t="s">
        <v>589</v>
      </c>
      <c r="D6371" s="8">
        <v>45606</v>
      </c>
      <c r="E6371" t="s">
        <v>20</v>
      </c>
      <c r="F6371">
        <v>1</v>
      </c>
      <c r="G6371" s="9" t="s">
        <v>380</v>
      </c>
      <c r="H6371" s="53"/>
      <c r="I6371" s="12">
        <v>0.32412037037037039</v>
      </c>
      <c r="J6371" s="12">
        <v>0.54572916666666671</v>
      </c>
      <c r="L6371" s="11">
        <f t="shared" si="1240"/>
        <v>1</v>
      </c>
      <c r="M6371" s="11">
        <f t="shared" si="1241"/>
        <v>0</v>
      </c>
      <c r="N6371" s="11">
        <f t="shared" si="1242"/>
        <v>3</v>
      </c>
      <c r="O6371" s="11">
        <f t="shared" si="1243"/>
        <v>1</v>
      </c>
      <c r="P6371" s="11">
        <f t="shared" si="1244"/>
        <v>4</v>
      </c>
      <c r="Q6371" s="11">
        <f t="shared" si="1245"/>
        <v>2</v>
      </c>
      <c r="R6371" s="11">
        <f t="shared" si="1246"/>
        <v>2</v>
      </c>
      <c r="S6371" s="11">
        <f t="shared" si="1247"/>
        <v>2</v>
      </c>
      <c r="T6371" t="str">
        <f t="shared" si="1248"/>
        <v>إضافى كامل</v>
      </c>
    </row>
    <row r="6372" spans="1:20" x14ac:dyDescent="0.25">
      <c r="A6372">
        <v>58</v>
      </c>
      <c r="B6372">
        <v>27477</v>
      </c>
      <c r="C6372" t="s">
        <v>589</v>
      </c>
      <c r="D6372" s="8">
        <v>45607</v>
      </c>
      <c r="E6372" t="s">
        <v>21</v>
      </c>
      <c r="F6372">
        <v>1</v>
      </c>
      <c r="G6372" s="9" t="s">
        <v>380</v>
      </c>
      <c r="H6372" s="53"/>
      <c r="I6372" s="12">
        <v>0.33311342592592591</v>
      </c>
      <c r="J6372" s="12">
        <v>0.54715277777777782</v>
      </c>
      <c r="L6372" s="11">
        <f t="shared" si="1240"/>
        <v>1</v>
      </c>
      <c r="M6372" s="11">
        <f t="shared" si="1241"/>
        <v>0</v>
      </c>
      <c r="N6372" s="11">
        <f t="shared" si="1242"/>
        <v>3</v>
      </c>
      <c r="O6372" s="11">
        <f t="shared" si="1243"/>
        <v>1</v>
      </c>
      <c r="P6372" s="11">
        <f t="shared" si="1244"/>
        <v>4</v>
      </c>
      <c r="Q6372" s="11">
        <f t="shared" si="1245"/>
        <v>2</v>
      </c>
      <c r="R6372" s="11">
        <f t="shared" si="1246"/>
        <v>2</v>
      </c>
      <c r="S6372" s="11">
        <f t="shared" si="1247"/>
        <v>2</v>
      </c>
      <c r="T6372" t="str">
        <f t="shared" si="1248"/>
        <v>إضافى كامل</v>
      </c>
    </row>
    <row r="6373" spans="1:20" x14ac:dyDescent="0.25">
      <c r="A6373">
        <v>58</v>
      </c>
      <c r="B6373">
        <v>27477</v>
      </c>
      <c r="C6373" t="s">
        <v>589</v>
      </c>
      <c r="D6373" s="8">
        <v>45608</v>
      </c>
      <c r="E6373" t="s">
        <v>22</v>
      </c>
      <c r="F6373">
        <v>1</v>
      </c>
      <c r="G6373" s="9" t="s">
        <v>380</v>
      </c>
      <c r="H6373" s="53" t="s">
        <v>32</v>
      </c>
      <c r="I6373" s="12">
        <v>0.33667824074074076</v>
      </c>
      <c r="J6373" s="12">
        <v>0.55414351851851851</v>
      </c>
      <c r="L6373" s="11">
        <f t="shared" si="1240"/>
        <v>1</v>
      </c>
      <c r="M6373" s="11">
        <f t="shared" si="1241"/>
        <v>0</v>
      </c>
      <c r="N6373" s="11">
        <f t="shared" si="1242"/>
        <v>3</v>
      </c>
      <c r="O6373" s="11">
        <f t="shared" si="1243"/>
        <v>1</v>
      </c>
      <c r="P6373" s="11">
        <f t="shared" si="1244"/>
        <v>4</v>
      </c>
      <c r="Q6373" s="11">
        <f t="shared" si="1245"/>
        <v>2</v>
      </c>
      <c r="R6373" s="11">
        <f t="shared" si="1246"/>
        <v>2</v>
      </c>
      <c r="S6373" s="11">
        <f t="shared" si="1247"/>
        <v>2</v>
      </c>
      <c r="T6373" t="str">
        <f t="shared" si="1248"/>
        <v>إضافى كامل</v>
      </c>
    </row>
    <row r="6374" spans="1:20" x14ac:dyDescent="0.25">
      <c r="A6374">
        <v>58</v>
      </c>
      <c r="B6374">
        <v>27477</v>
      </c>
      <c r="C6374" t="s">
        <v>589</v>
      </c>
      <c r="D6374" s="8">
        <v>45609</v>
      </c>
      <c r="E6374" t="s">
        <v>23</v>
      </c>
      <c r="F6374">
        <v>1</v>
      </c>
      <c r="G6374" s="9" t="s">
        <v>380</v>
      </c>
      <c r="H6374" s="53"/>
      <c r="I6374" s="12">
        <v>0.32792824074074073</v>
      </c>
      <c r="J6374" s="12">
        <v>0.54554398148148153</v>
      </c>
      <c r="L6374" s="11">
        <f t="shared" si="1240"/>
        <v>1</v>
      </c>
      <c r="M6374" s="11">
        <f t="shared" si="1241"/>
        <v>0</v>
      </c>
      <c r="N6374" s="11">
        <f t="shared" si="1242"/>
        <v>3</v>
      </c>
      <c r="O6374" s="11">
        <f t="shared" si="1243"/>
        <v>1</v>
      </c>
      <c r="P6374" s="11">
        <f t="shared" si="1244"/>
        <v>4</v>
      </c>
      <c r="Q6374" s="11">
        <f t="shared" si="1245"/>
        <v>2</v>
      </c>
      <c r="R6374" s="11">
        <f t="shared" si="1246"/>
        <v>2</v>
      </c>
      <c r="S6374" s="11">
        <f t="shared" si="1247"/>
        <v>2</v>
      </c>
      <c r="T6374" t="str">
        <f t="shared" si="1248"/>
        <v>إضافى كامل</v>
      </c>
    </row>
    <row r="6375" spans="1:20" x14ac:dyDescent="0.25">
      <c r="A6375">
        <v>58</v>
      </c>
      <c r="B6375">
        <v>27477</v>
      </c>
      <c r="C6375" t="s">
        <v>589</v>
      </c>
      <c r="D6375" s="8">
        <v>45610</v>
      </c>
      <c r="E6375" t="s">
        <v>24</v>
      </c>
      <c r="F6375">
        <v>1</v>
      </c>
      <c r="G6375" s="9" t="s">
        <v>380</v>
      </c>
      <c r="H6375" s="53"/>
      <c r="I6375" s="12">
        <v>0.33130787037037035</v>
      </c>
      <c r="J6375" s="12">
        <v>0.54692129629629627</v>
      </c>
      <c r="L6375" s="11">
        <f t="shared" si="1240"/>
        <v>1</v>
      </c>
      <c r="M6375" s="11">
        <f t="shared" si="1241"/>
        <v>0</v>
      </c>
      <c r="N6375" s="11">
        <f t="shared" si="1242"/>
        <v>3</v>
      </c>
      <c r="O6375" s="11">
        <f t="shared" si="1243"/>
        <v>1</v>
      </c>
      <c r="P6375" s="11">
        <f t="shared" si="1244"/>
        <v>4</v>
      </c>
      <c r="Q6375" s="11">
        <f t="shared" si="1245"/>
        <v>2</v>
      </c>
      <c r="R6375" s="11">
        <f t="shared" si="1246"/>
        <v>2</v>
      </c>
      <c r="S6375" s="11">
        <f t="shared" si="1247"/>
        <v>2</v>
      </c>
      <c r="T6375" t="str">
        <f t="shared" si="1248"/>
        <v>إضافى كامل</v>
      </c>
    </row>
    <row r="6376" spans="1:20" x14ac:dyDescent="0.25">
      <c r="A6376">
        <v>58</v>
      </c>
      <c r="B6376">
        <v>27477</v>
      </c>
      <c r="C6376" t="s">
        <v>589</v>
      </c>
      <c r="D6376" s="8">
        <v>45611</v>
      </c>
      <c r="E6376" t="s">
        <v>15</v>
      </c>
      <c r="F6376">
        <v>1</v>
      </c>
      <c r="G6376" s="9" t="s">
        <v>380</v>
      </c>
      <c r="H6376" s="53"/>
      <c r="L6376" s="11">
        <f t="shared" si="1240"/>
        <v>1</v>
      </c>
      <c r="M6376" s="11">
        <f t="shared" si="1241"/>
        <v>0</v>
      </c>
      <c r="N6376" s="11">
        <f t="shared" si="1242"/>
        <v>3</v>
      </c>
      <c r="O6376" s="11">
        <f t="shared" si="1243"/>
        <v>1</v>
      </c>
      <c r="P6376" s="11">
        <f t="shared" si="1244"/>
        <v>4</v>
      </c>
      <c r="Q6376" s="11">
        <f t="shared" si="1245"/>
        <v>2</v>
      </c>
      <c r="R6376" s="11">
        <f t="shared" si="1246"/>
        <v>2</v>
      </c>
      <c r="S6376" s="11">
        <f t="shared" si="1247"/>
        <v>2</v>
      </c>
      <c r="T6376" t="str">
        <f t="shared" si="1248"/>
        <v>إضافى كامل</v>
      </c>
    </row>
    <row r="6377" spans="1:20" x14ac:dyDescent="0.25">
      <c r="A6377">
        <v>58</v>
      </c>
      <c r="B6377">
        <v>27477</v>
      </c>
      <c r="C6377" t="s">
        <v>589</v>
      </c>
      <c r="D6377" s="8">
        <v>45612</v>
      </c>
      <c r="E6377" t="s">
        <v>18</v>
      </c>
      <c r="F6377">
        <v>1</v>
      </c>
      <c r="G6377" s="9" t="s">
        <v>380</v>
      </c>
      <c r="H6377" s="53"/>
      <c r="K6377" s="3" t="s">
        <v>19</v>
      </c>
      <c r="L6377" s="11">
        <f t="shared" si="1240"/>
        <v>1</v>
      </c>
      <c r="M6377" s="11">
        <f t="shared" si="1241"/>
        <v>0</v>
      </c>
      <c r="N6377" s="11">
        <f t="shared" si="1242"/>
        <v>3</v>
      </c>
      <c r="O6377" s="11">
        <f t="shared" si="1243"/>
        <v>1</v>
      </c>
      <c r="P6377" s="11">
        <f t="shared" si="1244"/>
        <v>4</v>
      </c>
      <c r="Q6377" s="11">
        <f t="shared" si="1245"/>
        <v>2</v>
      </c>
      <c r="R6377" s="11">
        <f t="shared" si="1246"/>
        <v>2</v>
      </c>
      <c r="S6377" s="11">
        <f t="shared" si="1247"/>
        <v>2</v>
      </c>
      <c r="T6377" t="str">
        <f t="shared" si="1248"/>
        <v>إضافى كامل</v>
      </c>
    </row>
    <row r="6378" spans="1:20" x14ac:dyDescent="0.25">
      <c r="A6378">
        <v>58</v>
      </c>
      <c r="B6378">
        <v>27477</v>
      </c>
      <c r="C6378" t="s">
        <v>589</v>
      </c>
      <c r="D6378" s="8">
        <v>45613</v>
      </c>
      <c r="E6378" t="s">
        <v>20</v>
      </c>
      <c r="F6378">
        <v>1</v>
      </c>
      <c r="G6378" s="9" t="s">
        <v>380</v>
      </c>
      <c r="H6378" s="53"/>
      <c r="I6378" s="12">
        <v>0.32760416666666664</v>
      </c>
      <c r="J6378" s="12">
        <v>0.46644675925925927</v>
      </c>
      <c r="K6378" s="3" t="s">
        <v>8</v>
      </c>
      <c r="L6378" s="11">
        <f t="shared" si="1240"/>
        <v>1</v>
      </c>
      <c r="M6378" s="11">
        <f t="shared" si="1241"/>
        <v>0</v>
      </c>
      <c r="N6378" s="11">
        <f t="shared" si="1242"/>
        <v>3</v>
      </c>
      <c r="O6378" s="11">
        <f t="shared" si="1243"/>
        <v>1</v>
      </c>
      <c r="P6378" s="11">
        <f t="shared" si="1244"/>
        <v>4</v>
      </c>
      <c r="Q6378" s="11">
        <f t="shared" si="1245"/>
        <v>2</v>
      </c>
      <c r="R6378" s="11">
        <f t="shared" si="1246"/>
        <v>2</v>
      </c>
      <c r="S6378" s="11">
        <f t="shared" si="1247"/>
        <v>2</v>
      </c>
      <c r="T6378" t="str">
        <f t="shared" si="1248"/>
        <v>إضافى كامل</v>
      </c>
    </row>
    <row r="6379" spans="1:20" x14ac:dyDescent="0.25">
      <c r="A6379">
        <v>58</v>
      </c>
      <c r="B6379">
        <v>27477</v>
      </c>
      <c r="C6379" t="s">
        <v>589</v>
      </c>
      <c r="D6379" s="8">
        <v>45614</v>
      </c>
      <c r="E6379" t="s">
        <v>21</v>
      </c>
      <c r="F6379">
        <v>1</v>
      </c>
      <c r="G6379" s="9" t="s">
        <v>380</v>
      </c>
      <c r="H6379" s="53"/>
      <c r="I6379" s="12">
        <v>0.32689814814814816</v>
      </c>
      <c r="J6379" s="12">
        <v>0.54204861111111113</v>
      </c>
      <c r="L6379" s="11">
        <f t="shared" si="1240"/>
        <v>1</v>
      </c>
      <c r="M6379" s="11">
        <f t="shared" si="1241"/>
        <v>0</v>
      </c>
      <c r="N6379" s="11">
        <f t="shared" si="1242"/>
        <v>3</v>
      </c>
      <c r="O6379" s="11">
        <f t="shared" si="1243"/>
        <v>0</v>
      </c>
      <c r="P6379" s="11">
        <f t="shared" si="1244"/>
        <v>3</v>
      </c>
      <c r="Q6379" s="11">
        <f t="shared" si="1245"/>
        <v>1.5</v>
      </c>
      <c r="R6379" s="11">
        <f t="shared" si="1246"/>
        <v>1</v>
      </c>
      <c r="S6379" s="11">
        <f t="shared" si="1247"/>
        <v>1</v>
      </c>
      <c r="T6379" t="str">
        <f t="shared" si="1248"/>
        <v>إضافى كامل</v>
      </c>
    </row>
    <row r="6380" spans="1:20" x14ac:dyDescent="0.25">
      <c r="A6380">
        <v>58</v>
      </c>
      <c r="B6380">
        <v>27477</v>
      </c>
      <c r="C6380" t="s">
        <v>589</v>
      </c>
      <c r="D6380" s="8">
        <v>45615</v>
      </c>
      <c r="E6380" t="s">
        <v>22</v>
      </c>
      <c r="F6380">
        <v>1</v>
      </c>
      <c r="G6380" s="9" t="s">
        <v>380</v>
      </c>
      <c r="H6380" s="53" t="s">
        <v>51</v>
      </c>
      <c r="I6380" s="12">
        <v>0.33734953703703702</v>
      </c>
      <c r="J6380" s="12">
        <v>0.54533564814814817</v>
      </c>
      <c r="L6380" s="11">
        <f t="shared" si="1240"/>
        <v>1</v>
      </c>
      <c r="M6380" s="11">
        <f t="shared" si="1241"/>
        <v>0</v>
      </c>
      <c r="N6380" s="11">
        <f t="shared" si="1242"/>
        <v>3</v>
      </c>
      <c r="O6380" s="11">
        <f t="shared" si="1243"/>
        <v>0</v>
      </c>
      <c r="P6380" s="11">
        <f t="shared" si="1244"/>
        <v>3</v>
      </c>
      <c r="Q6380" s="11">
        <f t="shared" si="1245"/>
        <v>1.5</v>
      </c>
      <c r="R6380" s="11">
        <f t="shared" si="1246"/>
        <v>1</v>
      </c>
      <c r="S6380" s="11">
        <f t="shared" si="1247"/>
        <v>1</v>
      </c>
      <c r="T6380" t="str">
        <f t="shared" si="1248"/>
        <v>إضافى كامل</v>
      </c>
    </row>
    <row r="6381" spans="1:20" x14ac:dyDescent="0.25">
      <c r="A6381">
        <v>58</v>
      </c>
      <c r="B6381">
        <v>27477</v>
      </c>
      <c r="C6381" t="s">
        <v>589</v>
      </c>
      <c r="D6381" s="8">
        <v>45616</v>
      </c>
      <c r="E6381" t="s">
        <v>23</v>
      </c>
      <c r="F6381">
        <v>1</v>
      </c>
      <c r="G6381" s="9" t="s">
        <v>380</v>
      </c>
      <c r="H6381" s="53"/>
      <c r="I6381" s="12">
        <v>0.33111111111111113</v>
      </c>
      <c r="J6381" s="12">
        <v>0.54276620370370365</v>
      </c>
      <c r="L6381" s="11">
        <f t="shared" si="1240"/>
        <v>1</v>
      </c>
      <c r="M6381" s="11">
        <f t="shared" si="1241"/>
        <v>0</v>
      </c>
      <c r="N6381" s="11">
        <f t="shared" si="1242"/>
        <v>3</v>
      </c>
      <c r="O6381" s="11">
        <f t="shared" si="1243"/>
        <v>0</v>
      </c>
      <c r="P6381" s="11">
        <f t="shared" si="1244"/>
        <v>3</v>
      </c>
      <c r="Q6381" s="11">
        <f t="shared" si="1245"/>
        <v>1.5</v>
      </c>
      <c r="R6381" s="11">
        <f t="shared" si="1246"/>
        <v>1</v>
      </c>
      <c r="S6381" s="11">
        <f t="shared" si="1247"/>
        <v>1</v>
      </c>
      <c r="T6381" t="str">
        <f t="shared" si="1248"/>
        <v>إضافى كامل</v>
      </c>
    </row>
    <row r="6382" spans="1:20" x14ac:dyDescent="0.25">
      <c r="A6382">
        <v>58</v>
      </c>
      <c r="B6382">
        <v>27477</v>
      </c>
      <c r="C6382" t="s">
        <v>589</v>
      </c>
      <c r="D6382" s="8">
        <v>45617</v>
      </c>
      <c r="E6382" t="s">
        <v>24</v>
      </c>
      <c r="F6382">
        <v>1</v>
      </c>
      <c r="G6382" s="9" t="s">
        <v>380</v>
      </c>
      <c r="H6382" s="53"/>
      <c r="I6382" s="12">
        <v>0.32959490740740743</v>
      </c>
      <c r="J6382" s="12">
        <v>0.55343750000000003</v>
      </c>
      <c r="L6382" s="11">
        <f t="shared" si="1240"/>
        <v>1</v>
      </c>
      <c r="M6382" s="11">
        <f t="shared" si="1241"/>
        <v>0</v>
      </c>
      <c r="N6382" s="11">
        <f t="shared" si="1242"/>
        <v>3</v>
      </c>
      <c r="O6382" s="11">
        <f t="shared" si="1243"/>
        <v>0</v>
      </c>
      <c r="P6382" s="11">
        <f t="shared" si="1244"/>
        <v>3</v>
      </c>
      <c r="Q6382" s="11">
        <f t="shared" si="1245"/>
        <v>1.5</v>
      </c>
      <c r="R6382" s="11">
        <f t="shared" si="1246"/>
        <v>1</v>
      </c>
      <c r="S6382" s="11">
        <f t="shared" si="1247"/>
        <v>1</v>
      </c>
      <c r="T6382" t="str">
        <f t="shared" si="1248"/>
        <v>إضافى كامل</v>
      </c>
    </row>
    <row r="6383" spans="1:20" x14ac:dyDescent="0.25">
      <c r="A6383">
        <v>58</v>
      </c>
      <c r="B6383">
        <v>27477</v>
      </c>
      <c r="C6383" t="s">
        <v>589</v>
      </c>
      <c r="D6383" s="8">
        <v>45618</v>
      </c>
      <c r="E6383" t="s">
        <v>15</v>
      </c>
      <c r="F6383">
        <v>1</v>
      </c>
      <c r="G6383" s="9" t="s">
        <v>380</v>
      </c>
      <c r="H6383" s="53"/>
      <c r="L6383" s="11">
        <f t="shared" si="1240"/>
        <v>1</v>
      </c>
      <c r="M6383" s="11">
        <f t="shared" si="1241"/>
        <v>0</v>
      </c>
      <c r="N6383" s="11">
        <f t="shared" si="1242"/>
        <v>3</v>
      </c>
      <c r="O6383" s="11">
        <f t="shared" si="1243"/>
        <v>0</v>
      </c>
      <c r="P6383" s="11">
        <f t="shared" si="1244"/>
        <v>3</v>
      </c>
      <c r="Q6383" s="11">
        <f t="shared" si="1245"/>
        <v>1.5</v>
      </c>
      <c r="R6383" s="11">
        <f t="shared" si="1246"/>
        <v>1</v>
      </c>
      <c r="S6383" s="11">
        <f t="shared" si="1247"/>
        <v>1</v>
      </c>
      <c r="T6383" t="str">
        <f t="shared" si="1248"/>
        <v>إضافى كامل</v>
      </c>
    </row>
    <row r="6384" spans="1:20" x14ac:dyDescent="0.25">
      <c r="A6384">
        <v>58</v>
      </c>
      <c r="B6384">
        <v>27477</v>
      </c>
      <c r="C6384" t="s">
        <v>589</v>
      </c>
      <c r="D6384" s="8">
        <v>45619</v>
      </c>
      <c r="E6384" t="s">
        <v>18</v>
      </c>
      <c r="F6384">
        <v>1</v>
      </c>
      <c r="G6384" s="9" t="s">
        <v>380</v>
      </c>
      <c r="H6384" s="53"/>
      <c r="K6384" s="3" t="s">
        <v>19</v>
      </c>
      <c r="L6384" s="11">
        <f t="shared" si="1240"/>
        <v>1</v>
      </c>
      <c r="M6384" s="11">
        <f t="shared" si="1241"/>
        <v>0</v>
      </c>
      <c r="N6384" s="11">
        <f t="shared" si="1242"/>
        <v>3</v>
      </c>
      <c r="O6384" s="11">
        <f t="shared" si="1243"/>
        <v>0</v>
      </c>
      <c r="P6384" s="11">
        <f t="shared" si="1244"/>
        <v>3</v>
      </c>
      <c r="Q6384" s="11">
        <f t="shared" si="1245"/>
        <v>1.5</v>
      </c>
      <c r="R6384" s="11">
        <f t="shared" si="1246"/>
        <v>1</v>
      </c>
      <c r="S6384" s="11">
        <f t="shared" si="1247"/>
        <v>1</v>
      </c>
      <c r="T6384" t="str">
        <f t="shared" si="1248"/>
        <v>إضافى كامل</v>
      </c>
    </row>
    <row r="6385" spans="1:20" x14ac:dyDescent="0.25">
      <c r="A6385">
        <v>58</v>
      </c>
      <c r="B6385">
        <v>27477</v>
      </c>
      <c r="C6385" t="s">
        <v>589</v>
      </c>
      <c r="D6385" s="8">
        <v>45620</v>
      </c>
      <c r="E6385" t="s">
        <v>20</v>
      </c>
      <c r="F6385">
        <v>1</v>
      </c>
      <c r="G6385" s="9" t="s">
        <v>380</v>
      </c>
      <c r="H6385" s="53" t="s">
        <v>34</v>
      </c>
      <c r="I6385" s="12">
        <v>0.33473379629629629</v>
      </c>
      <c r="J6385" s="12">
        <v>0.54596064814814815</v>
      </c>
      <c r="L6385" s="11">
        <f t="shared" si="1240"/>
        <v>1</v>
      </c>
      <c r="M6385" s="11">
        <f t="shared" si="1241"/>
        <v>0</v>
      </c>
      <c r="N6385" s="11">
        <f t="shared" si="1242"/>
        <v>3</v>
      </c>
      <c r="O6385" s="11">
        <f t="shared" si="1243"/>
        <v>0</v>
      </c>
      <c r="P6385" s="11">
        <f t="shared" si="1244"/>
        <v>3</v>
      </c>
      <c r="Q6385" s="11">
        <f t="shared" si="1245"/>
        <v>1.5</v>
      </c>
      <c r="R6385" s="11">
        <f t="shared" si="1246"/>
        <v>1</v>
      </c>
      <c r="S6385" s="11">
        <f t="shared" si="1247"/>
        <v>1</v>
      </c>
      <c r="T6385" t="str">
        <f t="shared" si="1248"/>
        <v>إضافى كامل</v>
      </c>
    </row>
    <row r="6386" spans="1:20" x14ac:dyDescent="0.25">
      <c r="A6386">
        <v>58</v>
      </c>
      <c r="B6386">
        <v>27477</v>
      </c>
      <c r="C6386" t="s">
        <v>589</v>
      </c>
      <c r="D6386" s="8">
        <v>45621</v>
      </c>
      <c r="E6386" t="s">
        <v>21</v>
      </c>
      <c r="F6386">
        <v>1</v>
      </c>
      <c r="G6386" s="9" t="s">
        <v>380</v>
      </c>
      <c r="H6386" s="53"/>
      <c r="I6386" s="12">
        <v>0.33074074074074072</v>
      </c>
      <c r="J6386" s="12">
        <v>0.54759259259259263</v>
      </c>
      <c r="L6386" s="11">
        <f t="shared" si="1240"/>
        <v>1</v>
      </c>
      <c r="M6386" s="11">
        <f t="shared" si="1241"/>
        <v>1</v>
      </c>
      <c r="N6386" s="11">
        <f t="shared" si="1242"/>
        <v>3</v>
      </c>
      <c r="O6386" s="11">
        <f t="shared" si="1243"/>
        <v>0</v>
      </c>
      <c r="P6386" s="11">
        <f t="shared" si="1244"/>
        <v>3</v>
      </c>
      <c r="Q6386" s="11">
        <f t="shared" si="1245"/>
        <v>1.5</v>
      </c>
      <c r="R6386" s="11">
        <f t="shared" si="1246"/>
        <v>1</v>
      </c>
      <c r="S6386" s="11">
        <f t="shared" si="1247"/>
        <v>2</v>
      </c>
      <c r="T6386" t="str">
        <f t="shared" si="1248"/>
        <v>إضافى كامل</v>
      </c>
    </row>
    <row r="6387" spans="1:20" x14ac:dyDescent="0.25">
      <c r="A6387">
        <v>58</v>
      </c>
      <c r="B6387">
        <v>27477</v>
      </c>
      <c r="C6387" t="s">
        <v>589</v>
      </c>
      <c r="D6387" s="8">
        <v>45622</v>
      </c>
      <c r="E6387" t="s">
        <v>22</v>
      </c>
      <c r="F6387">
        <v>1</v>
      </c>
      <c r="G6387" s="9" t="s">
        <v>380</v>
      </c>
      <c r="H6387" s="53" t="s">
        <v>35</v>
      </c>
      <c r="I6387" s="12">
        <v>0.33885416666666668</v>
      </c>
      <c r="J6387" s="12">
        <v>0.54869212962962965</v>
      </c>
      <c r="L6387" s="11">
        <f t="shared" si="1240"/>
        <v>1</v>
      </c>
      <c r="M6387" s="11">
        <f t="shared" si="1241"/>
        <v>1</v>
      </c>
      <c r="N6387" s="11">
        <f t="shared" si="1242"/>
        <v>3</v>
      </c>
      <c r="O6387" s="11">
        <f t="shared" si="1243"/>
        <v>0</v>
      </c>
      <c r="P6387" s="11">
        <f t="shared" si="1244"/>
        <v>3</v>
      </c>
      <c r="Q6387" s="11">
        <f t="shared" si="1245"/>
        <v>1.5</v>
      </c>
      <c r="R6387" s="11">
        <f t="shared" si="1246"/>
        <v>1</v>
      </c>
      <c r="S6387" s="11">
        <f t="shared" si="1247"/>
        <v>2</v>
      </c>
      <c r="T6387" t="str">
        <f t="shared" si="1248"/>
        <v>إضافى كامل</v>
      </c>
    </row>
    <row r="6388" spans="1:20" x14ac:dyDescent="0.25">
      <c r="A6388">
        <v>58</v>
      </c>
      <c r="B6388">
        <v>27477</v>
      </c>
      <c r="C6388" t="s">
        <v>589</v>
      </c>
      <c r="D6388" s="8">
        <v>45623</v>
      </c>
      <c r="E6388" t="s">
        <v>23</v>
      </c>
      <c r="F6388">
        <v>1</v>
      </c>
      <c r="G6388" s="9" t="s">
        <v>380</v>
      </c>
      <c r="H6388" s="53"/>
      <c r="I6388" s="12">
        <v>0.32870370370370372</v>
      </c>
      <c r="J6388" s="12">
        <v>0.56362268518518521</v>
      </c>
      <c r="L6388" s="11">
        <f t="shared" si="1240"/>
        <v>1</v>
      </c>
      <c r="M6388" s="11">
        <f t="shared" si="1241"/>
        <v>1</v>
      </c>
      <c r="N6388" s="11">
        <f t="shared" si="1242"/>
        <v>3</v>
      </c>
      <c r="O6388" s="11">
        <f t="shared" si="1243"/>
        <v>0</v>
      </c>
      <c r="P6388" s="11">
        <f t="shared" si="1244"/>
        <v>3</v>
      </c>
      <c r="Q6388" s="11">
        <f t="shared" si="1245"/>
        <v>1.5</v>
      </c>
      <c r="R6388" s="11">
        <f t="shared" si="1246"/>
        <v>1</v>
      </c>
      <c r="S6388" s="11">
        <f t="shared" si="1247"/>
        <v>2</v>
      </c>
      <c r="T6388" t="str">
        <f t="shared" si="1248"/>
        <v>إضافى كامل</v>
      </c>
    </row>
    <row r="6389" spans="1:20" x14ac:dyDescent="0.25">
      <c r="A6389">
        <v>58</v>
      </c>
      <c r="B6389">
        <v>27477</v>
      </c>
      <c r="C6389" t="s">
        <v>589</v>
      </c>
      <c r="D6389" s="8">
        <v>45624</v>
      </c>
      <c r="E6389" t="s">
        <v>24</v>
      </c>
      <c r="F6389">
        <v>1</v>
      </c>
      <c r="G6389" s="9" t="s">
        <v>380</v>
      </c>
      <c r="H6389" s="53"/>
      <c r="I6389" s="12">
        <v>0.33829861111111109</v>
      </c>
      <c r="J6389" s="12">
        <v>0.5478587962962963</v>
      </c>
      <c r="K6389" s="3" t="s">
        <v>7</v>
      </c>
      <c r="L6389" s="11">
        <f t="shared" si="1240"/>
        <v>1</v>
      </c>
      <c r="M6389" s="11">
        <f t="shared" si="1241"/>
        <v>1</v>
      </c>
      <c r="N6389" s="11">
        <f t="shared" si="1242"/>
        <v>3</v>
      </c>
      <c r="O6389" s="11">
        <f t="shared" si="1243"/>
        <v>0</v>
      </c>
      <c r="P6389" s="11">
        <f t="shared" si="1244"/>
        <v>3</v>
      </c>
      <c r="Q6389" s="11">
        <f t="shared" si="1245"/>
        <v>1.5</v>
      </c>
      <c r="R6389" s="11">
        <f t="shared" si="1246"/>
        <v>1</v>
      </c>
      <c r="S6389" s="11">
        <f t="shared" si="1247"/>
        <v>2</v>
      </c>
      <c r="T6389" t="str">
        <f t="shared" si="1248"/>
        <v>إضافى كامل</v>
      </c>
    </row>
    <row r="6390" spans="1:20" x14ac:dyDescent="0.25">
      <c r="A6390">
        <v>58</v>
      </c>
      <c r="B6390">
        <v>27477</v>
      </c>
      <c r="C6390" t="s">
        <v>589</v>
      </c>
      <c r="D6390" s="8">
        <v>45625</v>
      </c>
      <c r="E6390" t="s">
        <v>15</v>
      </c>
      <c r="F6390">
        <v>1</v>
      </c>
      <c r="G6390" s="9" t="s">
        <v>380</v>
      </c>
      <c r="H6390" s="53"/>
      <c r="L6390" s="11">
        <f t="shared" si="1240"/>
        <v>1</v>
      </c>
      <c r="M6390" s="11">
        <f t="shared" si="1241"/>
        <v>1</v>
      </c>
      <c r="N6390" s="11">
        <f t="shared" si="1242"/>
        <v>2</v>
      </c>
      <c r="O6390" s="11">
        <f t="shared" si="1243"/>
        <v>0</v>
      </c>
      <c r="P6390" s="11">
        <f t="shared" si="1244"/>
        <v>2</v>
      </c>
      <c r="Q6390" s="11">
        <f t="shared" si="1245"/>
        <v>0</v>
      </c>
      <c r="R6390" s="11">
        <f t="shared" si="1246"/>
        <v>0</v>
      </c>
      <c r="S6390" s="11">
        <f t="shared" si="1247"/>
        <v>1</v>
      </c>
      <c r="T6390" t="str">
        <f t="shared" si="1248"/>
        <v>إضافى كامل</v>
      </c>
    </row>
    <row r="6391" spans="1:20" x14ac:dyDescent="0.25">
      <c r="A6391">
        <v>58</v>
      </c>
      <c r="B6391">
        <v>27477</v>
      </c>
      <c r="C6391" t="s">
        <v>589</v>
      </c>
      <c r="D6391" s="8">
        <v>45626</v>
      </c>
      <c r="E6391" t="s">
        <v>18</v>
      </c>
      <c r="F6391">
        <v>1</v>
      </c>
      <c r="G6391" s="9" t="s">
        <v>380</v>
      </c>
      <c r="H6391" s="53"/>
      <c r="K6391" s="3" t="s">
        <v>19</v>
      </c>
      <c r="L6391" s="11">
        <f t="shared" si="1240"/>
        <v>1</v>
      </c>
      <c r="M6391" s="11">
        <f t="shared" si="1241"/>
        <v>1</v>
      </c>
      <c r="N6391" s="11">
        <f t="shared" si="1242"/>
        <v>2</v>
      </c>
      <c r="O6391" s="11">
        <f t="shared" si="1243"/>
        <v>0</v>
      </c>
      <c r="P6391" s="11">
        <f t="shared" si="1244"/>
        <v>2</v>
      </c>
      <c r="Q6391" s="11">
        <f t="shared" si="1245"/>
        <v>0</v>
      </c>
      <c r="R6391" s="11">
        <f t="shared" si="1246"/>
        <v>0</v>
      </c>
      <c r="S6391" s="11">
        <f t="shared" si="1247"/>
        <v>1</v>
      </c>
      <c r="T6391" t="str">
        <f t="shared" si="1248"/>
        <v>إضافى كامل</v>
      </c>
    </row>
    <row r="6392" spans="1:20" ht="15.75" x14ac:dyDescent="0.25">
      <c r="A6392">
        <v>175</v>
      </c>
      <c r="B6392">
        <v>29201</v>
      </c>
      <c r="C6392" s="16" t="s">
        <v>591</v>
      </c>
      <c r="D6392" s="8">
        <v>45597</v>
      </c>
      <c r="E6392" t="s">
        <v>15</v>
      </c>
      <c r="F6392">
        <v>1</v>
      </c>
      <c r="G6392" s="9" t="s">
        <v>16</v>
      </c>
      <c r="H6392" s="53" t="s">
        <v>562</v>
      </c>
      <c r="K6392" s="3" t="str">
        <f>IF(AND(I6392&lt;=TIME(9,0,0),J6392&gt;=TIME(14,0,0),I6392&lt;&gt;""),"",IF(AND(I6392&gt;=TIME(9,1,0),I6392&lt;=TIME(9,10,0)),"تأخير",IF(AND(I6392&gt;=TIME(9,11,0),I6392&lt;=TIME(12,0,0),I6392&lt;&gt;""),"إذن ص",IF(AND(J6392&lt;TIME(14,0,0), J6392&lt;&gt;"",J6392&gt;=TIME(11,0,0)),"إذن م",IF(AND(OR(I6392="",J6392="",I6392=J6392,I6392&gt;TIME(12,0,0),J6392&lt;TIME(11,0,0)),AND(E6392&lt;&gt;"Friday")),"غائب","")))))</f>
        <v/>
      </c>
      <c r="L6392" s="11">
        <f t="shared" si="1240"/>
        <v>1</v>
      </c>
      <c r="M6392" s="11">
        <f t="shared" si="1241"/>
        <v>1</v>
      </c>
      <c r="N6392" s="11">
        <f t="shared" si="1242"/>
        <v>2</v>
      </c>
      <c r="O6392" s="11">
        <f t="shared" si="1243"/>
        <v>0</v>
      </c>
      <c r="P6392" s="11">
        <f t="shared" si="1244"/>
        <v>2</v>
      </c>
      <c r="Q6392" s="11">
        <f t="shared" si="1245"/>
        <v>0</v>
      </c>
      <c r="R6392" s="11">
        <f t="shared" si="1246"/>
        <v>0</v>
      </c>
      <c r="S6392" s="11">
        <f t="shared" si="1247"/>
        <v>1</v>
      </c>
      <c r="T6392" t="str">
        <f t="shared" si="1248"/>
        <v>إضافى كامل</v>
      </c>
    </row>
    <row r="6393" spans="1:20" x14ac:dyDescent="0.25">
      <c r="A6393">
        <v>175</v>
      </c>
      <c r="B6393">
        <v>29201</v>
      </c>
      <c r="C6393" t="s">
        <v>592</v>
      </c>
      <c r="D6393" s="8">
        <v>45598</v>
      </c>
      <c r="E6393" t="s">
        <v>18</v>
      </c>
      <c r="F6393">
        <v>1</v>
      </c>
      <c r="G6393" s="9" t="s">
        <v>16</v>
      </c>
      <c r="H6393" s="53" t="s">
        <v>593</v>
      </c>
      <c r="I6393" s="12">
        <v>0.45495370370370369</v>
      </c>
      <c r="J6393" s="12">
        <v>0.66771990740740739</v>
      </c>
      <c r="K6393" s="3" t="str">
        <f>IF(AND(I6393&lt;=TIME(9,0,0),J6393&gt;=TIME(14,0,0),I6393&lt;&gt;""),"",IF(AND(I6393&gt;=TIME(9,1,0),I6393&lt;=TIME(9,10,0)),"تأخير",IF(AND(I6393&gt;=TIME(9,11,0),I6393&lt;=TIME(12,0,0),I6393&lt;&gt;""),"إذن ص",IF(AND(J6393&lt;TIME(14,0,0), J6393&lt;&gt;"",J6393&gt;=TIME(11,0,0)),"إذن م",IF(AND(OR(I6393="",J6393="",I6393=J6393,I6393&gt;TIME(12,0,0),J6393&lt;TIME(11,0,0)),AND(E6393&lt;&gt;"Friday")),"غائب","")))))</f>
        <v>إذن ص</v>
      </c>
      <c r="L6393" s="11">
        <f t="shared" si="1240"/>
        <v>1</v>
      </c>
      <c r="M6393" s="11">
        <f t="shared" si="1241"/>
        <v>1</v>
      </c>
      <c r="N6393" s="11">
        <f t="shared" si="1242"/>
        <v>2</v>
      </c>
      <c r="O6393" s="11">
        <f t="shared" si="1243"/>
        <v>0</v>
      </c>
      <c r="P6393" s="11">
        <f t="shared" si="1244"/>
        <v>2</v>
      </c>
      <c r="Q6393" s="11">
        <f t="shared" si="1245"/>
        <v>0</v>
      </c>
      <c r="R6393" s="11">
        <f t="shared" si="1246"/>
        <v>0</v>
      </c>
      <c r="S6393" s="11">
        <f t="shared" si="1247"/>
        <v>1</v>
      </c>
      <c r="T6393" t="str">
        <f t="shared" si="1248"/>
        <v>إضافى كامل</v>
      </c>
    </row>
    <row r="6394" spans="1:20" x14ac:dyDescent="0.25">
      <c r="A6394">
        <v>175</v>
      </c>
      <c r="B6394">
        <v>29201</v>
      </c>
      <c r="C6394" t="s">
        <v>592</v>
      </c>
      <c r="D6394" s="8">
        <v>45599</v>
      </c>
      <c r="E6394" t="s">
        <v>20</v>
      </c>
      <c r="F6394">
        <v>1</v>
      </c>
      <c r="G6394" s="9" t="s">
        <v>16</v>
      </c>
      <c r="H6394" s="53" t="s">
        <v>594</v>
      </c>
      <c r="I6394" s="12">
        <v>0.3689236111111111</v>
      </c>
      <c r="J6394" s="12">
        <v>0.59079861111111109</v>
      </c>
      <c r="L6394" s="11">
        <f t="shared" si="1240"/>
        <v>1</v>
      </c>
      <c r="M6394" s="11">
        <f t="shared" si="1241"/>
        <v>1</v>
      </c>
      <c r="N6394" s="11">
        <f t="shared" si="1242"/>
        <v>1</v>
      </c>
      <c r="O6394" s="11">
        <f t="shared" si="1243"/>
        <v>0</v>
      </c>
      <c r="P6394" s="11">
        <f t="shared" si="1244"/>
        <v>1</v>
      </c>
      <c r="Q6394" s="11">
        <f t="shared" si="1245"/>
        <v>0</v>
      </c>
      <c r="R6394" s="11">
        <f t="shared" si="1246"/>
        <v>0</v>
      </c>
      <c r="S6394" s="11">
        <f t="shared" si="1247"/>
        <v>1</v>
      </c>
      <c r="T6394" t="str">
        <f t="shared" si="1248"/>
        <v>إضافى كامل</v>
      </c>
    </row>
    <row r="6395" spans="1:20" x14ac:dyDescent="0.25">
      <c r="A6395">
        <v>175</v>
      </c>
      <c r="B6395">
        <v>29201</v>
      </c>
      <c r="C6395" t="s">
        <v>592</v>
      </c>
      <c r="D6395" s="8">
        <v>45600</v>
      </c>
      <c r="E6395" t="s">
        <v>21</v>
      </c>
      <c r="F6395">
        <v>1</v>
      </c>
      <c r="G6395" s="9" t="s">
        <v>16</v>
      </c>
      <c r="H6395" s="53"/>
      <c r="I6395" s="12"/>
      <c r="J6395" s="12"/>
      <c r="K6395" s="3" t="s">
        <v>19</v>
      </c>
      <c r="L6395" s="11">
        <f t="shared" si="1240"/>
        <v>1</v>
      </c>
      <c r="M6395" s="11">
        <f t="shared" si="1241"/>
        <v>1</v>
      </c>
      <c r="N6395" s="11">
        <f t="shared" si="1242"/>
        <v>1</v>
      </c>
      <c r="O6395" s="11">
        <f t="shared" si="1243"/>
        <v>0</v>
      </c>
      <c r="P6395" s="11">
        <f t="shared" si="1244"/>
        <v>1</v>
      </c>
      <c r="Q6395" s="11">
        <f t="shared" si="1245"/>
        <v>0</v>
      </c>
      <c r="R6395" s="11">
        <f t="shared" si="1246"/>
        <v>0</v>
      </c>
      <c r="S6395" s="11">
        <f t="shared" si="1247"/>
        <v>1</v>
      </c>
      <c r="T6395" t="str">
        <f t="shared" si="1248"/>
        <v>إضافى كامل</v>
      </c>
    </row>
    <row r="6396" spans="1:20" x14ac:dyDescent="0.25">
      <c r="A6396">
        <v>175</v>
      </c>
      <c r="B6396">
        <v>29201</v>
      </c>
      <c r="C6396" t="s">
        <v>592</v>
      </c>
      <c r="D6396" s="8">
        <v>45601</v>
      </c>
      <c r="E6396" t="s">
        <v>22</v>
      </c>
      <c r="F6396">
        <v>1</v>
      </c>
      <c r="G6396" s="9" t="s">
        <v>16</v>
      </c>
      <c r="H6396" s="53" t="s">
        <v>595</v>
      </c>
      <c r="I6396" s="12">
        <v>0.30231481481481481</v>
      </c>
      <c r="J6396" s="12">
        <v>0.64021990740740742</v>
      </c>
      <c r="K6396" s="3" t="str">
        <f>IF(AND(I6396&lt;=TIME(9,0,0),J6396&gt;=TIME(14,0,0),I6396&lt;&gt;""),"",IF(AND(I6396&gt;=TIME(9,1,0),I6396&lt;=TIME(9,10,0)),"تأخير",IF(AND(I6396&gt;=TIME(9,11,0),I6396&lt;=TIME(12,0,0),I6396&lt;&gt;""),"إذن ص",IF(AND(J6396&lt;TIME(14,0,0), J6396&lt;&gt;"",J6396&gt;=TIME(11,0,0)),"إذن م",IF(AND(OR(I6396="",J6396="",I6396=J6396,I6396&gt;TIME(12,0,0),J6396&lt;TIME(11,0,0)),AND(E6396&lt;&gt;"Friday")),"غائب","")))))</f>
        <v/>
      </c>
      <c r="L6396" s="11">
        <f t="shared" si="1240"/>
        <v>1</v>
      </c>
      <c r="M6396" s="11">
        <f t="shared" si="1241"/>
        <v>1</v>
      </c>
      <c r="N6396" s="11">
        <f t="shared" si="1242"/>
        <v>1</v>
      </c>
      <c r="O6396" s="11">
        <f t="shared" si="1243"/>
        <v>0</v>
      </c>
      <c r="P6396" s="11">
        <f t="shared" si="1244"/>
        <v>1</v>
      </c>
      <c r="Q6396" s="11">
        <f t="shared" si="1245"/>
        <v>0</v>
      </c>
      <c r="R6396" s="11">
        <f t="shared" si="1246"/>
        <v>0</v>
      </c>
      <c r="S6396" s="11">
        <f t="shared" si="1247"/>
        <v>1</v>
      </c>
      <c r="T6396" t="str">
        <f t="shared" si="1248"/>
        <v>إضافى كامل</v>
      </c>
    </row>
    <row r="6397" spans="1:20" x14ac:dyDescent="0.25">
      <c r="A6397">
        <v>175</v>
      </c>
      <c r="B6397">
        <v>29201</v>
      </c>
      <c r="C6397" t="s">
        <v>592</v>
      </c>
      <c r="D6397" s="8">
        <v>45602</v>
      </c>
      <c r="E6397" t="s">
        <v>23</v>
      </c>
      <c r="F6397">
        <v>1</v>
      </c>
      <c r="G6397" s="9" t="s">
        <v>16</v>
      </c>
      <c r="H6397" s="53" t="s">
        <v>596</v>
      </c>
      <c r="I6397" s="12">
        <v>0.33598379629629632</v>
      </c>
      <c r="J6397" s="12">
        <v>0.59011574074074069</v>
      </c>
      <c r="L6397" s="11">
        <f t="shared" si="1240"/>
        <v>1</v>
      </c>
      <c r="M6397" s="11">
        <f t="shared" si="1241"/>
        <v>1</v>
      </c>
      <c r="N6397" s="11">
        <f t="shared" si="1242"/>
        <v>1</v>
      </c>
      <c r="O6397" s="11">
        <f t="shared" si="1243"/>
        <v>0</v>
      </c>
      <c r="P6397" s="11">
        <f t="shared" si="1244"/>
        <v>1</v>
      </c>
      <c r="Q6397" s="11">
        <f t="shared" si="1245"/>
        <v>0</v>
      </c>
      <c r="R6397" s="11">
        <f t="shared" si="1246"/>
        <v>0</v>
      </c>
      <c r="S6397" s="11">
        <f t="shared" si="1247"/>
        <v>1</v>
      </c>
      <c r="T6397" t="str">
        <f t="shared" si="1248"/>
        <v>إضافى كامل</v>
      </c>
    </row>
    <row r="6398" spans="1:20" x14ac:dyDescent="0.25">
      <c r="A6398">
        <v>175</v>
      </c>
      <c r="B6398">
        <v>29201</v>
      </c>
      <c r="C6398" t="s">
        <v>592</v>
      </c>
      <c r="D6398" s="8">
        <v>45603</v>
      </c>
      <c r="E6398" t="s">
        <v>24</v>
      </c>
      <c r="F6398">
        <v>1</v>
      </c>
      <c r="G6398" s="9" t="s">
        <v>16</v>
      </c>
      <c r="H6398" s="53"/>
      <c r="I6398" s="12"/>
      <c r="J6398" s="12"/>
      <c r="K6398" s="3" t="s">
        <v>566</v>
      </c>
      <c r="L6398" s="11">
        <f t="shared" si="1240"/>
        <v>1</v>
      </c>
      <c r="M6398" s="11">
        <f t="shared" si="1241"/>
        <v>1</v>
      </c>
      <c r="N6398" s="11">
        <f t="shared" si="1242"/>
        <v>1</v>
      </c>
      <c r="O6398" s="11">
        <f t="shared" si="1243"/>
        <v>0</v>
      </c>
      <c r="P6398" s="11">
        <f t="shared" si="1244"/>
        <v>1</v>
      </c>
      <c r="Q6398" s="11">
        <f t="shared" si="1245"/>
        <v>0</v>
      </c>
      <c r="R6398" s="11">
        <f t="shared" si="1246"/>
        <v>0</v>
      </c>
      <c r="S6398" s="11">
        <f t="shared" si="1247"/>
        <v>1</v>
      </c>
      <c r="T6398" t="str">
        <f t="shared" si="1248"/>
        <v>إضافى كامل</v>
      </c>
    </row>
    <row r="6399" spans="1:20" x14ac:dyDescent="0.25">
      <c r="A6399">
        <v>175</v>
      </c>
      <c r="B6399">
        <v>29201</v>
      </c>
      <c r="C6399" t="s">
        <v>592</v>
      </c>
      <c r="D6399" s="8">
        <v>45604</v>
      </c>
      <c r="E6399" t="s">
        <v>15</v>
      </c>
      <c r="F6399">
        <v>1</v>
      </c>
      <c r="G6399" s="9" t="s">
        <v>16</v>
      </c>
      <c r="H6399" s="53"/>
      <c r="K6399" s="3" t="str">
        <f>IF(AND(I6399&lt;=TIME(9,0,0),J6399&gt;=TIME(14,0,0),I6399&lt;&gt;""),"",IF(AND(I6399&gt;=TIME(9,1,0),I6399&lt;=TIME(9,10,0)),"تأخير",IF(AND(I6399&gt;=TIME(9,11,0),I6399&lt;=TIME(12,0,0),I6399&lt;&gt;""),"إذن ص",IF(AND(J6399&lt;TIME(14,0,0), J6399&lt;&gt;"",J6399&gt;=TIME(11,0,0)),"إذن م",IF(AND(OR(I6399="",J6399="",I6399=J6399,I6399&gt;TIME(12,0,0),J6399&lt;TIME(11,0,0)),AND(E6399&lt;&gt;"Friday")),"غائب","")))))</f>
        <v/>
      </c>
      <c r="L6399" s="11">
        <f t="shared" si="1240"/>
        <v>1</v>
      </c>
      <c r="M6399" s="11">
        <f t="shared" si="1241"/>
        <v>1</v>
      </c>
      <c r="N6399" s="11">
        <f t="shared" si="1242"/>
        <v>1</v>
      </c>
      <c r="O6399" s="11">
        <f t="shared" si="1243"/>
        <v>0</v>
      </c>
      <c r="P6399" s="11">
        <f t="shared" si="1244"/>
        <v>1</v>
      </c>
      <c r="Q6399" s="11">
        <f t="shared" si="1245"/>
        <v>0</v>
      </c>
      <c r="R6399" s="11">
        <f t="shared" si="1246"/>
        <v>0</v>
      </c>
      <c r="S6399" s="11">
        <f t="shared" si="1247"/>
        <v>1</v>
      </c>
      <c r="T6399" t="str">
        <f t="shared" si="1248"/>
        <v>إضافى كامل</v>
      </c>
    </row>
    <row r="6400" spans="1:20" x14ac:dyDescent="0.25">
      <c r="A6400">
        <v>175</v>
      </c>
      <c r="B6400">
        <v>29201</v>
      </c>
      <c r="C6400" t="s">
        <v>592</v>
      </c>
      <c r="D6400" s="8">
        <v>45605</v>
      </c>
      <c r="E6400" t="s">
        <v>18</v>
      </c>
      <c r="F6400">
        <v>1</v>
      </c>
      <c r="G6400" s="9" t="s">
        <v>16</v>
      </c>
      <c r="H6400" s="53" t="s">
        <v>593</v>
      </c>
      <c r="I6400" s="12">
        <v>0.43738425925925928</v>
      </c>
      <c r="J6400" s="12">
        <v>0.65063657407407405</v>
      </c>
      <c r="K6400" s="3" t="str">
        <f>IF(AND(I6400&lt;=TIME(9,0,0),J6400&gt;=TIME(14,0,0),I6400&lt;&gt;""),"",IF(AND(I6400&gt;=TIME(9,1,0),I6400&lt;=TIME(9,10,0)),"تأخير",IF(AND(I6400&gt;=TIME(9,11,0),I6400&lt;=TIME(12,0,0),I6400&lt;&gt;""),"إذن ص",IF(AND(J6400&lt;TIME(14,0,0), J6400&lt;&gt;"",J6400&gt;=TIME(11,0,0)),"إذن م",IF(AND(OR(I6400="",J6400="",I6400=J6400,I6400&gt;TIME(12,0,0),J6400&lt;TIME(11,0,0)),AND(E6400&lt;&gt;"Friday")),"غائب","")))))</f>
        <v>إذن ص</v>
      </c>
      <c r="L6400" s="11">
        <f t="shared" si="1240"/>
        <v>1</v>
      </c>
      <c r="M6400" s="11">
        <f t="shared" si="1241"/>
        <v>1</v>
      </c>
      <c r="N6400" s="11">
        <f t="shared" si="1242"/>
        <v>1</v>
      </c>
      <c r="O6400" s="11">
        <f t="shared" si="1243"/>
        <v>0</v>
      </c>
      <c r="P6400" s="11">
        <f t="shared" si="1244"/>
        <v>1</v>
      </c>
      <c r="Q6400" s="11">
        <f t="shared" si="1245"/>
        <v>0</v>
      </c>
      <c r="R6400" s="11">
        <f t="shared" si="1246"/>
        <v>0</v>
      </c>
      <c r="S6400" s="11">
        <f t="shared" si="1247"/>
        <v>1</v>
      </c>
      <c r="T6400" t="str">
        <f t="shared" si="1248"/>
        <v>إضافى كامل</v>
      </c>
    </row>
    <row r="6401" spans="1:20" x14ac:dyDescent="0.25">
      <c r="A6401">
        <v>175</v>
      </c>
      <c r="B6401">
        <v>29201</v>
      </c>
      <c r="C6401" t="s">
        <v>592</v>
      </c>
      <c r="D6401" s="8">
        <v>45606</v>
      </c>
      <c r="E6401" t="s">
        <v>20</v>
      </c>
      <c r="F6401">
        <v>1</v>
      </c>
      <c r="G6401" s="9" t="s">
        <v>16</v>
      </c>
      <c r="H6401" s="53" t="s">
        <v>594</v>
      </c>
      <c r="I6401" s="12">
        <v>0.33254629629629628</v>
      </c>
      <c r="J6401" s="12">
        <v>0.6267476851851852</v>
      </c>
      <c r="L6401" s="11">
        <f t="shared" si="1240"/>
        <v>1</v>
      </c>
      <c r="M6401" s="11">
        <f t="shared" si="1241"/>
        <v>1</v>
      </c>
      <c r="N6401" s="11">
        <f t="shared" si="1242"/>
        <v>0</v>
      </c>
      <c r="O6401" s="11">
        <f t="shared" si="1243"/>
        <v>0</v>
      </c>
      <c r="P6401" s="11">
        <f t="shared" si="1244"/>
        <v>0</v>
      </c>
      <c r="Q6401" s="11">
        <f t="shared" si="1245"/>
        <v>0</v>
      </c>
      <c r="R6401" s="11">
        <f t="shared" si="1246"/>
        <v>0</v>
      </c>
      <c r="S6401" s="11">
        <f t="shared" si="1247"/>
        <v>1</v>
      </c>
      <c r="T6401" t="str">
        <f t="shared" si="1248"/>
        <v>إضافى كامل</v>
      </c>
    </row>
    <row r="6402" spans="1:20" x14ac:dyDescent="0.25">
      <c r="A6402">
        <v>175</v>
      </c>
      <c r="B6402">
        <v>29201</v>
      </c>
      <c r="C6402" t="s">
        <v>592</v>
      </c>
      <c r="D6402" s="8">
        <v>45607</v>
      </c>
      <c r="E6402" t="s">
        <v>21</v>
      </c>
      <c r="F6402">
        <v>1</v>
      </c>
      <c r="G6402" s="9" t="s">
        <v>16</v>
      </c>
      <c r="H6402" s="53"/>
      <c r="K6402" s="3" t="s">
        <v>19</v>
      </c>
      <c r="L6402" s="11">
        <f t="shared" ref="L6402:L6465" si="1249">IF(AND(OR(K6402= "حالة وفاة",K6402="إذن م",K6402="إذن ص",K6402="بدل راحة",K6402="انصراف",K6402="اجازة",K6402="راحة",K6402="مأمورية",K6402="مأمورية م",K6402="مأمورية ص",K6402="Online",K6402="حضور",K6402="بدل سهر",E6402="Friday",K6402=""),E6402&lt;&gt;""),1,0)</f>
        <v>1</v>
      </c>
      <c r="M6402" s="11">
        <f t="shared" ref="M6402:M6465" si="1250">COUNTIF(K6402:K6431,"غائب")</f>
        <v>1</v>
      </c>
      <c r="N6402" s="11">
        <f t="shared" ref="N6402:N6465" si="1251">COUNTIF(K6402:K6431,"إذن ص")</f>
        <v>0</v>
      </c>
      <c r="O6402" s="11">
        <f t="shared" ref="O6402:O6465" si="1252">COUNTIF(K6402:K6431,"إذن م")</f>
        <v>0</v>
      </c>
      <c r="P6402" s="11">
        <f t="shared" si="1244"/>
        <v>0</v>
      </c>
      <c r="Q6402" s="11">
        <f t="shared" si="1245"/>
        <v>0</v>
      </c>
      <c r="R6402" s="11">
        <f t="shared" si="1246"/>
        <v>0</v>
      </c>
      <c r="S6402" s="11">
        <f t="shared" si="1247"/>
        <v>1</v>
      </c>
      <c r="T6402" t="str">
        <f t="shared" si="1248"/>
        <v>إضافى كامل</v>
      </c>
    </row>
    <row r="6403" spans="1:20" x14ac:dyDescent="0.25">
      <c r="A6403">
        <v>175</v>
      </c>
      <c r="B6403">
        <v>29201</v>
      </c>
      <c r="C6403" t="s">
        <v>592</v>
      </c>
      <c r="D6403" s="8">
        <v>45608</v>
      </c>
      <c r="E6403" t="s">
        <v>22</v>
      </c>
      <c r="F6403">
        <v>1</v>
      </c>
      <c r="G6403" s="9" t="s">
        <v>16</v>
      </c>
      <c r="H6403" s="53" t="s">
        <v>595</v>
      </c>
      <c r="I6403" s="12">
        <v>0.33728009259259262</v>
      </c>
      <c r="J6403" s="12">
        <v>0.71156249999999999</v>
      </c>
      <c r="L6403" s="11">
        <f t="shared" si="1249"/>
        <v>1</v>
      </c>
      <c r="M6403" s="11">
        <f t="shared" si="1250"/>
        <v>1</v>
      </c>
      <c r="N6403" s="11">
        <f t="shared" si="1251"/>
        <v>0</v>
      </c>
      <c r="O6403" s="11">
        <f t="shared" si="1252"/>
        <v>0</v>
      </c>
      <c r="P6403" s="11">
        <f t="shared" ref="P6403:P6466" si="1253">N6403+O6403</f>
        <v>0</v>
      </c>
      <c r="Q6403" s="11">
        <f t="shared" ref="Q6403:Q6466" si="1254">IF(AND(P6403&gt;2,P6403&lt;&gt;0),P6403*3/6,0)</f>
        <v>0</v>
      </c>
      <c r="R6403" s="11">
        <f t="shared" ref="R6403:R6466" si="1255">INT(Q6403)</f>
        <v>0</v>
      </c>
      <c r="S6403" s="11">
        <f t="shared" ref="S6403:S6466" si="1256">R6403+M6403</f>
        <v>1</v>
      </c>
      <c r="T6403" t="str">
        <f t="shared" ref="T6403:T6466" si="1257">IF(AND(OR(S6403&lt;=0,S6403&gt;0),S6403&lt;5),"إضافى كامل",IF(AND(OR(S6403=5,S6403=6,S6403&lt;7),S6403&lt;&gt;""),"نصف إضافى","لا يستحق"))</f>
        <v>إضافى كامل</v>
      </c>
    </row>
    <row r="6404" spans="1:20" x14ac:dyDescent="0.25">
      <c r="A6404">
        <v>175</v>
      </c>
      <c r="B6404">
        <v>29201</v>
      </c>
      <c r="C6404" t="s">
        <v>592</v>
      </c>
      <c r="D6404" s="8">
        <v>45609</v>
      </c>
      <c r="E6404" t="s">
        <v>23</v>
      </c>
      <c r="F6404">
        <v>1</v>
      </c>
      <c r="G6404" s="9" t="s">
        <v>16</v>
      </c>
      <c r="H6404" s="53" t="s">
        <v>594</v>
      </c>
      <c r="I6404" s="12">
        <v>0.36017361111111112</v>
      </c>
      <c r="J6404" s="12">
        <v>0.5940509259259259</v>
      </c>
      <c r="L6404" s="11">
        <f t="shared" si="1249"/>
        <v>1</v>
      </c>
      <c r="M6404" s="11">
        <f t="shared" si="1250"/>
        <v>1</v>
      </c>
      <c r="N6404" s="11">
        <f t="shared" si="1251"/>
        <v>0</v>
      </c>
      <c r="O6404" s="11">
        <f t="shared" si="1252"/>
        <v>0</v>
      </c>
      <c r="P6404" s="11">
        <f t="shared" si="1253"/>
        <v>0</v>
      </c>
      <c r="Q6404" s="11">
        <f t="shared" si="1254"/>
        <v>0</v>
      </c>
      <c r="R6404" s="11">
        <f t="shared" si="1255"/>
        <v>0</v>
      </c>
      <c r="S6404" s="11">
        <f t="shared" si="1256"/>
        <v>1</v>
      </c>
      <c r="T6404" t="str">
        <f t="shared" si="1257"/>
        <v>إضافى كامل</v>
      </c>
    </row>
    <row r="6405" spans="1:20" x14ac:dyDescent="0.25">
      <c r="A6405">
        <v>175</v>
      </c>
      <c r="B6405">
        <v>29201</v>
      </c>
      <c r="C6405" t="s">
        <v>592</v>
      </c>
      <c r="D6405" s="8">
        <v>45610</v>
      </c>
      <c r="E6405" t="s">
        <v>24</v>
      </c>
      <c r="F6405">
        <v>1</v>
      </c>
      <c r="G6405" s="9" t="s">
        <v>16</v>
      </c>
      <c r="H6405" s="53"/>
      <c r="K6405" s="3" t="s">
        <v>566</v>
      </c>
      <c r="L6405" s="11">
        <f t="shared" si="1249"/>
        <v>1</v>
      </c>
      <c r="M6405" s="11">
        <f t="shared" si="1250"/>
        <v>1</v>
      </c>
      <c r="N6405" s="11">
        <f t="shared" si="1251"/>
        <v>0</v>
      </c>
      <c r="O6405" s="11">
        <f t="shared" si="1252"/>
        <v>0</v>
      </c>
      <c r="P6405" s="11">
        <f t="shared" si="1253"/>
        <v>0</v>
      </c>
      <c r="Q6405" s="11">
        <f t="shared" si="1254"/>
        <v>0</v>
      </c>
      <c r="R6405" s="11">
        <f t="shared" si="1255"/>
        <v>0</v>
      </c>
      <c r="S6405" s="11">
        <f t="shared" si="1256"/>
        <v>1</v>
      </c>
      <c r="T6405" t="str">
        <f t="shared" si="1257"/>
        <v>إضافى كامل</v>
      </c>
    </row>
    <row r="6406" spans="1:20" x14ac:dyDescent="0.25">
      <c r="A6406">
        <v>175</v>
      </c>
      <c r="B6406">
        <v>29201</v>
      </c>
      <c r="C6406" t="s">
        <v>592</v>
      </c>
      <c r="D6406" s="8">
        <v>45611</v>
      </c>
      <c r="E6406" t="s">
        <v>15</v>
      </c>
      <c r="F6406">
        <v>1</v>
      </c>
      <c r="G6406" s="9" t="s">
        <v>16</v>
      </c>
      <c r="H6406" s="53"/>
      <c r="K6406" s="3" t="str">
        <f>IF(AND(I6406&lt;=TIME(9,0,0),J6406&gt;=TIME(14,0,0),I6406&lt;&gt;""),"",IF(AND(I6406&gt;=TIME(9,1,0),I6406&lt;=TIME(9,10,0)),"تأخير",IF(AND(I6406&gt;=TIME(9,11,0),I6406&lt;=TIME(12,0,0),I6406&lt;&gt;""),"إذن ص",IF(AND(J6406&lt;TIME(14,0,0), J6406&lt;&gt;"",J6406&gt;=TIME(11,0,0)),"إذن م",IF(AND(OR(I6406="",J6406="",I6406=J6406,I6406&gt;TIME(12,0,0),J6406&lt;TIME(11,0,0)),AND(E6406&lt;&gt;"Friday")),"غائب","")))))</f>
        <v/>
      </c>
      <c r="L6406" s="11">
        <f t="shared" si="1249"/>
        <v>1</v>
      </c>
      <c r="M6406" s="11">
        <f t="shared" si="1250"/>
        <v>1</v>
      </c>
      <c r="N6406" s="11">
        <f t="shared" si="1251"/>
        <v>0</v>
      </c>
      <c r="O6406" s="11">
        <f t="shared" si="1252"/>
        <v>0</v>
      </c>
      <c r="P6406" s="11">
        <f t="shared" si="1253"/>
        <v>0</v>
      </c>
      <c r="Q6406" s="11">
        <f t="shared" si="1254"/>
        <v>0</v>
      </c>
      <c r="R6406" s="11">
        <f t="shared" si="1255"/>
        <v>0</v>
      </c>
      <c r="S6406" s="11">
        <f t="shared" si="1256"/>
        <v>1</v>
      </c>
      <c r="T6406" t="str">
        <f t="shared" si="1257"/>
        <v>إضافى كامل</v>
      </c>
    </row>
    <row r="6407" spans="1:20" x14ac:dyDescent="0.25">
      <c r="A6407">
        <v>175</v>
      </c>
      <c r="B6407">
        <v>29201</v>
      </c>
      <c r="C6407" t="s">
        <v>592</v>
      </c>
      <c r="D6407" s="8">
        <v>45612</v>
      </c>
      <c r="E6407" t="s">
        <v>18</v>
      </c>
      <c r="F6407">
        <v>1</v>
      </c>
      <c r="G6407" s="9" t="s">
        <v>16</v>
      </c>
      <c r="H6407" s="53"/>
      <c r="I6407" s="12">
        <v>0.34682870370370372</v>
      </c>
      <c r="J6407" s="12">
        <v>0.6431365740740741</v>
      </c>
      <c r="L6407" s="11">
        <f t="shared" si="1249"/>
        <v>1</v>
      </c>
      <c r="M6407" s="11">
        <f t="shared" si="1250"/>
        <v>1</v>
      </c>
      <c r="N6407" s="11">
        <f t="shared" si="1251"/>
        <v>0</v>
      </c>
      <c r="O6407" s="11">
        <f t="shared" si="1252"/>
        <v>0</v>
      </c>
      <c r="P6407" s="11">
        <f t="shared" si="1253"/>
        <v>0</v>
      </c>
      <c r="Q6407" s="11">
        <f t="shared" si="1254"/>
        <v>0</v>
      </c>
      <c r="R6407" s="11">
        <f t="shared" si="1255"/>
        <v>0</v>
      </c>
      <c r="S6407" s="11">
        <f t="shared" si="1256"/>
        <v>1</v>
      </c>
      <c r="T6407" t="str">
        <f t="shared" si="1257"/>
        <v>إضافى كامل</v>
      </c>
    </row>
    <row r="6408" spans="1:20" x14ac:dyDescent="0.25">
      <c r="A6408">
        <v>175</v>
      </c>
      <c r="B6408">
        <v>29201</v>
      </c>
      <c r="C6408" t="s">
        <v>592</v>
      </c>
      <c r="D6408" s="8">
        <v>45613</v>
      </c>
      <c r="E6408" t="s">
        <v>20</v>
      </c>
      <c r="F6408">
        <v>1</v>
      </c>
      <c r="G6408" s="9" t="s">
        <v>16</v>
      </c>
      <c r="H6408" s="53"/>
      <c r="I6408" s="12">
        <v>0.32843749999999999</v>
      </c>
      <c r="J6408" s="12">
        <v>0.62784722222222222</v>
      </c>
      <c r="L6408" s="11">
        <f t="shared" si="1249"/>
        <v>1</v>
      </c>
      <c r="M6408" s="11">
        <f t="shared" si="1250"/>
        <v>1</v>
      </c>
      <c r="N6408" s="11">
        <f t="shared" si="1251"/>
        <v>0</v>
      </c>
      <c r="O6408" s="11">
        <f t="shared" si="1252"/>
        <v>0</v>
      </c>
      <c r="P6408" s="11">
        <f t="shared" si="1253"/>
        <v>0</v>
      </c>
      <c r="Q6408" s="11">
        <f t="shared" si="1254"/>
        <v>0</v>
      </c>
      <c r="R6408" s="11">
        <f t="shared" si="1255"/>
        <v>0</v>
      </c>
      <c r="S6408" s="11">
        <f t="shared" si="1256"/>
        <v>1</v>
      </c>
      <c r="T6408" t="str">
        <f t="shared" si="1257"/>
        <v>إضافى كامل</v>
      </c>
    </row>
    <row r="6409" spans="1:20" x14ac:dyDescent="0.25">
      <c r="A6409">
        <v>175</v>
      </c>
      <c r="B6409">
        <v>29201</v>
      </c>
      <c r="C6409" t="s">
        <v>592</v>
      </c>
      <c r="D6409" s="8">
        <v>45614</v>
      </c>
      <c r="E6409" t="s">
        <v>21</v>
      </c>
      <c r="F6409">
        <v>1</v>
      </c>
      <c r="G6409" s="9" t="s">
        <v>16</v>
      </c>
      <c r="H6409" s="53"/>
      <c r="K6409" s="3" t="s">
        <v>19</v>
      </c>
      <c r="L6409" s="11">
        <f t="shared" si="1249"/>
        <v>1</v>
      </c>
      <c r="M6409" s="11">
        <f t="shared" si="1250"/>
        <v>1</v>
      </c>
      <c r="N6409" s="11">
        <f t="shared" si="1251"/>
        <v>0</v>
      </c>
      <c r="O6409" s="11">
        <f t="shared" si="1252"/>
        <v>0</v>
      </c>
      <c r="P6409" s="11">
        <f t="shared" si="1253"/>
        <v>0</v>
      </c>
      <c r="Q6409" s="11">
        <f t="shared" si="1254"/>
        <v>0</v>
      </c>
      <c r="R6409" s="11">
        <f t="shared" si="1255"/>
        <v>0</v>
      </c>
      <c r="S6409" s="11">
        <f t="shared" si="1256"/>
        <v>1</v>
      </c>
      <c r="T6409" t="str">
        <f t="shared" si="1257"/>
        <v>إضافى كامل</v>
      </c>
    </row>
    <row r="6410" spans="1:20" x14ac:dyDescent="0.25">
      <c r="A6410">
        <v>175</v>
      </c>
      <c r="B6410">
        <v>29201</v>
      </c>
      <c r="C6410" t="s">
        <v>592</v>
      </c>
      <c r="D6410" s="8">
        <v>45615</v>
      </c>
      <c r="E6410" t="s">
        <v>22</v>
      </c>
      <c r="F6410">
        <v>1</v>
      </c>
      <c r="G6410" s="9" t="s">
        <v>16</v>
      </c>
      <c r="H6410" s="53"/>
      <c r="I6410" s="12">
        <v>0.34468749999999998</v>
      </c>
      <c r="J6410" s="12">
        <v>0.73836805555555551</v>
      </c>
      <c r="L6410" s="11">
        <f t="shared" si="1249"/>
        <v>1</v>
      </c>
      <c r="M6410" s="11">
        <f t="shared" si="1250"/>
        <v>1</v>
      </c>
      <c r="N6410" s="11">
        <f t="shared" si="1251"/>
        <v>0</v>
      </c>
      <c r="O6410" s="11">
        <f t="shared" si="1252"/>
        <v>0</v>
      </c>
      <c r="P6410" s="11">
        <f t="shared" si="1253"/>
        <v>0</v>
      </c>
      <c r="Q6410" s="11">
        <f t="shared" si="1254"/>
        <v>0</v>
      </c>
      <c r="R6410" s="11">
        <f t="shared" si="1255"/>
        <v>0</v>
      </c>
      <c r="S6410" s="11">
        <f t="shared" si="1256"/>
        <v>1</v>
      </c>
      <c r="T6410" t="str">
        <f t="shared" si="1257"/>
        <v>إضافى كامل</v>
      </c>
    </row>
    <row r="6411" spans="1:20" x14ac:dyDescent="0.25">
      <c r="A6411">
        <v>175</v>
      </c>
      <c r="B6411">
        <v>29201</v>
      </c>
      <c r="C6411" t="s">
        <v>592</v>
      </c>
      <c r="D6411" s="8">
        <v>45616</v>
      </c>
      <c r="E6411" t="s">
        <v>23</v>
      </c>
      <c r="F6411">
        <v>1</v>
      </c>
      <c r="G6411" s="9" t="s">
        <v>16</v>
      </c>
      <c r="H6411" s="53"/>
      <c r="I6411" s="12">
        <v>0.36267361111111113</v>
      </c>
      <c r="J6411" s="12">
        <v>0.588287037037037</v>
      </c>
      <c r="L6411" s="11">
        <f t="shared" si="1249"/>
        <v>1</v>
      </c>
      <c r="M6411" s="11">
        <f t="shared" si="1250"/>
        <v>1</v>
      </c>
      <c r="N6411" s="11">
        <f t="shared" si="1251"/>
        <v>0</v>
      </c>
      <c r="O6411" s="11">
        <f t="shared" si="1252"/>
        <v>0</v>
      </c>
      <c r="P6411" s="11">
        <f t="shared" si="1253"/>
        <v>0</v>
      </c>
      <c r="Q6411" s="11">
        <f t="shared" si="1254"/>
        <v>0</v>
      </c>
      <c r="R6411" s="11">
        <f t="shared" si="1255"/>
        <v>0</v>
      </c>
      <c r="S6411" s="11">
        <f t="shared" si="1256"/>
        <v>1</v>
      </c>
      <c r="T6411" t="str">
        <f t="shared" si="1257"/>
        <v>إضافى كامل</v>
      </c>
    </row>
    <row r="6412" spans="1:20" x14ac:dyDescent="0.25">
      <c r="A6412">
        <v>175</v>
      </c>
      <c r="B6412">
        <v>29201</v>
      </c>
      <c r="C6412" t="s">
        <v>592</v>
      </c>
      <c r="D6412" s="8">
        <v>45617</v>
      </c>
      <c r="E6412" t="s">
        <v>24</v>
      </c>
      <c r="F6412">
        <v>1</v>
      </c>
      <c r="G6412" s="9" t="s">
        <v>16</v>
      </c>
      <c r="H6412" s="53"/>
      <c r="K6412" s="3" t="s">
        <v>566</v>
      </c>
      <c r="L6412" s="11">
        <f t="shared" si="1249"/>
        <v>1</v>
      </c>
      <c r="M6412" s="11">
        <f t="shared" si="1250"/>
        <v>1</v>
      </c>
      <c r="N6412" s="11">
        <f t="shared" si="1251"/>
        <v>0</v>
      </c>
      <c r="O6412" s="11">
        <f t="shared" si="1252"/>
        <v>0</v>
      </c>
      <c r="P6412" s="11">
        <f t="shared" si="1253"/>
        <v>0</v>
      </c>
      <c r="Q6412" s="11">
        <f t="shared" si="1254"/>
        <v>0</v>
      </c>
      <c r="R6412" s="11">
        <f t="shared" si="1255"/>
        <v>0</v>
      </c>
      <c r="S6412" s="11">
        <f t="shared" si="1256"/>
        <v>1</v>
      </c>
      <c r="T6412" t="str">
        <f t="shared" si="1257"/>
        <v>إضافى كامل</v>
      </c>
    </row>
    <row r="6413" spans="1:20" x14ac:dyDescent="0.25">
      <c r="A6413">
        <v>175</v>
      </c>
      <c r="B6413">
        <v>29201</v>
      </c>
      <c r="C6413" t="s">
        <v>592</v>
      </c>
      <c r="D6413" s="8">
        <v>45618</v>
      </c>
      <c r="E6413" t="s">
        <v>15</v>
      </c>
      <c r="F6413">
        <v>1</v>
      </c>
      <c r="G6413" s="9" t="s">
        <v>16</v>
      </c>
      <c r="H6413" s="53"/>
      <c r="L6413" s="11">
        <f t="shared" si="1249"/>
        <v>1</v>
      </c>
      <c r="M6413" s="11">
        <f t="shared" si="1250"/>
        <v>1</v>
      </c>
      <c r="N6413" s="11">
        <f t="shared" si="1251"/>
        <v>0</v>
      </c>
      <c r="O6413" s="11">
        <f t="shared" si="1252"/>
        <v>0</v>
      </c>
      <c r="P6413" s="11">
        <f t="shared" si="1253"/>
        <v>0</v>
      </c>
      <c r="Q6413" s="11">
        <f t="shared" si="1254"/>
        <v>0</v>
      </c>
      <c r="R6413" s="11">
        <f t="shared" si="1255"/>
        <v>0</v>
      </c>
      <c r="S6413" s="11">
        <f t="shared" si="1256"/>
        <v>1</v>
      </c>
      <c r="T6413" t="str">
        <f t="shared" si="1257"/>
        <v>إضافى كامل</v>
      </c>
    </row>
    <row r="6414" spans="1:20" x14ac:dyDescent="0.25">
      <c r="A6414">
        <v>175</v>
      </c>
      <c r="B6414">
        <v>29201</v>
      </c>
      <c r="C6414" t="s">
        <v>592</v>
      </c>
      <c r="D6414" s="8">
        <v>45619</v>
      </c>
      <c r="E6414" t="s">
        <v>18</v>
      </c>
      <c r="F6414">
        <v>1</v>
      </c>
      <c r="G6414" s="9" t="s">
        <v>16</v>
      </c>
      <c r="H6414" s="53"/>
      <c r="I6414" s="12">
        <v>0.40732638888888889</v>
      </c>
      <c r="J6414" s="12">
        <v>0.62523148148148144</v>
      </c>
      <c r="L6414" s="11">
        <f t="shared" si="1249"/>
        <v>1</v>
      </c>
      <c r="M6414" s="11">
        <f t="shared" si="1250"/>
        <v>1</v>
      </c>
      <c r="N6414" s="11">
        <f t="shared" si="1251"/>
        <v>0</v>
      </c>
      <c r="O6414" s="11">
        <f t="shared" si="1252"/>
        <v>0</v>
      </c>
      <c r="P6414" s="11">
        <f t="shared" si="1253"/>
        <v>0</v>
      </c>
      <c r="Q6414" s="11">
        <f t="shared" si="1254"/>
        <v>0</v>
      </c>
      <c r="R6414" s="11">
        <f t="shared" si="1255"/>
        <v>0</v>
      </c>
      <c r="S6414" s="11">
        <f t="shared" si="1256"/>
        <v>1</v>
      </c>
      <c r="T6414" t="str">
        <f t="shared" si="1257"/>
        <v>إضافى كامل</v>
      </c>
    </row>
    <row r="6415" spans="1:20" x14ac:dyDescent="0.25">
      <c r="A6415">
        <v>175</v>
      </c>
      <c r="B6415">
        <v>29201</v>
      </c>
      <c r="C6415" t="s">
        <v>592</v>
      </c>
      <c r="D6415" s="8">
        <v>45620</v>
      </c>
      <c r="E6415" t="s">
        <v>20</v>
      </c>
      <c r="F6415">
        <v>1</v>
      </c>
      <c r="G6415" s="9" t="s">
        <v>16</v>
      </c>
      <c r="H6415" s="53"/>
      <c r="K6415" s="3" t="s">
        <v>56</v>
      </c>
      <c r="L6415" s="11">
        <f t="shared" si="1249"/>
        <v>0</v>
      </c>
      <c r="M6415" s="11">
        <f t="shared" si="1250"/>
        <v>1</v>
      </c>
      <c r="N6415" s="11">
        <f t="shared" si="1251"/>
        <v>0</v>
      </c>
      <c r="O6415" s="11">
        <f t="shared" si="1252"/>
        <v>0</v>
      </c>
      <c r="P6415" s="11">
        <f t="shared" si="1253"/>
        <v>0</v>
      </c>
      <c r="Q6415" s="11">
        <f t="shared" si="1254"/>
        <v>0</v>
      </c>
      <c r="R6415" s="11">
        <f t="shared" si="1255"/>
        <v>0</v>
      </c>
      <c r="S6415" s="11">
        <f t="shared" si="1256"/>
        <v>1</v>
      </c>
      <c r="T6415" t="str">
        <f t="shared" si="1257"/>
        <v>إضافى كامل</v>
      </c>
    </row>
    <row r="6416" spans="1:20" x14ac:dyDescent="0.25">
      <c r="A6416">
        <v>175</v>
      </c>
      <c r="B6416">
        <v>29201</v>
      </c>
      <c r="C6416" t="s">
        <v>592</v>
      </c>
      <c r="D6416" s="8">
        <v>45621</v>
      </c>
      <c r="E6416" t="s">
        <v>21</v>
      </c>
      <c r="F6416">
        <v>1</v>
      </c>
      <c r="G6416" s="9" t="s">
        <v>16</v>
      </c>
      <c r="H6416" s="53"/>
      <c r="K6416" s="3" t="s">
        <v>566</v>
      </c>
      <c r="L6416" s="11">
        <f t="shared" si="1249"/>
        <v>1</v>
      </c>
      <c r="M6416" s="11">
        <f t="shared" si="1250"/>
        <v>0</v>
      </c>
      <c r="N6416" s="11">
        <f t="shared" si="1251"/>
        <v>0</v>
      </c>
      <c r="O6416" s="11">
        <f t="shared" si="1252"/>
        <v>0</v>
      </c>
      <c r="P6416" s="11">
        <f t="shared" si="1253"/>
        <v>0</v>
      </c>
      <c r="Q6416" s="11">
        <f t="shared" si="1254"/>
        <v>0</v>
      </c>
      <c r="R6416" s="11">
        <f t="shared" si="1255"/>
        <v>0</v>
      </c>
      <c r="S6416" s="11">
        <f t="shared" si="1256"/>
        <v>0</v>
      </c>
      <c r="T6416" t="str">
        <f t="shared" si="1257"/>
        <v>إضافى كامل</v>
      </c>
    </row>
    <row r="6417" spans="1:20" x14ac:dyDescent="0.25">
      <c r="A6417">
        <v>175</v>
      </c>
      <c r="B6417">
        <v>29201</v>
      </c>
      <c r="C6417" t="s">
        <v>592</v>
      </c>
      <c r="D6417" s="8">
        <v>45622</v>
      </c>
      <c r="E6417" t="s">
        <v>22</v>
      </c>
      <c r="F6417">
        <v>1</v>
      </c>
      <c r="G6417" s="9" t="s">
        <v>16</v>
      </c>
      <c r="H6417" s="53"/>
      <c r="I6417" s="12">
        <v>0.28781250000000003</v>
      </c>
      <c r="J6417" s="12">
        <v>0.73603009259259256</v>
      </c>
      <c r="L6417" s="11">
        <f t="shared" si="1249"/>
        <v>1</v>
      </c>
      <c r="M6417" s="11">
        <f t="shared" si="1250"/>
        <v>0</v>
      </c>
      <c r="N6417" s="11">
        <f t="shared" si="1251"/>
        <v>0</v>
      </c>
      <c r="O6417" s="11">
        <f t="shared" si="1252"/>
        <v>0</v>
      </c>
      <c r="P6417" s="11">
        <f t="shared" si="1253"/>
        <v>0</v>
      </c>
      <c r="Q6417" s="11">
        <f t="shared" si="1254"/>
        <v>0</v>
      </c>
      <c r="R6417" s="11">
        <f t="shared" si="1255"/>
        <v>0</v>
      </c>
      <c r="S6417" s="11">
        <f t="shared" si="1256"/>
        <v>0</v>
      </c>
      <c r="T6417" t="str">
        <f t="shared" si="1257"/>
        <v>إضافى كامل</v>
      </c>
    </row>
    <row r="6418" spans="1:20" x14ac:dyDescent="0.25">
      <c r="A6418">
        <v>175</v>
      </c>
      <c r="B6418">
        <v>29201</v>
      </c>
      <c r="C6418" t="s">
        <v>592</v>
      </c>
      <c r="D6418" s="8">
        <v>45623</v>
      </c>
      <c r="E6418" t="s">
        <v>23</v>
      </c>
      <c r="F6418">
        <v>1</v>
      </c>
      <c r="G6418" s="9" t="s">
        <v>16</v>
      </c>
      <c r="H6418" s="53"/>
      <c r="I6418" s="12">
        <v>0.32303240740740741</v>
      </c>
      <c r="J6418" s="12">
        <v>0.60106481481481477</v>
      </c>
      <c r="L6418" s="11">
        <f t="shared" si="1249"/>
        <v>1</v>
      </c>
      <c r="M6418" s="11">
        <f t="shared" si="1250"/>
        <v>0</v>
      </c>
      <c r="N6418" s="11">
        <f t="shared" si="1251"/>
        <v>0</v>
      </c>
      <c r="O6418" s="11">
        <f t="shared" si="1252"/>
        <v>0</v>
      </c>
      <c r="P6418" s="11">
        <f t="shared" si="1253"/>
        <v>0</v>
      </c>
      <c r="Q6418" s="11">
        <f t="shared" si="1254"/>
        <v>0</v>
      </c>
      <c r="R6418" s="11">
        <f t="shared" si="1255"/>
        <v>0</v>
      </c>
      <c r="S6418" s="11">
        <f t="shared" si="1256"/>
        <v>0</v>
      </c>
      <c r="T6418" t="str">
        <f t="shared" si="1257"/>
        <v>إضافى كامل</v>
      </c>
    </row>
    <row r="6419" spans="1:20" x14ac:dyDescent="0.25">
      <c r="A6419">
        <v>175</v>
      </c>
      <c r="B6419">
        <v>29201</v>
      </c>
      <c r="C6419" t="s">
        <v>592</v>
      </c>
      <c r="D6419" s="8">
        <v>45624</v>
      </c>
      <c r="E6419" t="s">
        <v>24</v>
      </c>
      <c r="F6419">
        <v>1</v>
      </c>
      <c r="G6419" s="9" t="s">
        <v>16</v>
      </c>
      <c r="H6419" s="53"/>
      <c r="K6419" s="3" t="s">
        <v>19</v>
      </c>
      <c r="L6419" s="11">
        <f t="shared" si="1249"/>
        <v>1</v>
      </c>
      <c r="M6419" s="11">
        <f t="shared" si="1250"/>
        <v>0</v>
      </c>
      <c r="N6419" s="11">
        <f t="shared" si="1251"/>
        <v>0</v>
      </c>
      <c r="O6419" s="11">
        <f t="shared" si="1252"/>
        <v>0</v>
      </c>
      <c r="P6419" s="11">
        <f t="shared" si="1253"/>
        <v>0</v>
      </c>
      <c r="Q6419" s="11">
        <f t="shared" si="1254"/>
        <v>0</v>
      </c>
      <c r="R6419" s="11">
        <f t="shared" si="1255"/>
        <v>0</v>
      </c>
      <c r="S6419" s="11">
        <f t="shared" si="1256"/>
        <v>0</v>
      </c>
      <c r="T6419" t="str">
        <f t="shared" si="1257"/>
        <v>إضافى كامل</v>
      </c>
    </row>
    <row r="6420" spans="1:20" x14ac:dyDescent="0.25">
      <c r="A6420">
        <v>175</v>
      </c>
      <c r="B6420">
        <v>29201</v>
      </c>
      <c r="C6420" t="s">
        <v>592</v>
      </c>
      <c r="D6420" s="8">
        <v>45625</v>
      </c>
      <c r="E6420" t="s">
        <v>15</v>
      </c>
      <c r="F6420">
        <v>1</v>
      </c>
      <c r="G6420" s="9" t="s">
        <v>16</v>
      </c>
      <c r="H6420" s="53"/>
      <c r="L6420" s="11">
        <f t="shared" si="1249"/>
        <v>1</v>
      </c>
      <c r="M6420" s="11">
        <f t="shared" si="1250"/>
        <v>0</v>
      </c>
      <c r="N6420" s="11">
        <f t="shared" si="1251"/>
        <v>0</v>
      </c>
      <c r="O6420" s="11">
        <f t="shared" si="1252"/>
        <v>0</v>
      </c>
      <c r="P6420" s="11">
        <f t="shared" si="1253"/>
        <v>0</v>
      </c>
      <c r="Q6420" s="11">
        <f t="shared" si="1254"/>
        <v>0</v>
      </c>
      <c r="R6420" s="11">
        <f t="shared" si="1255"/>
        <v>0</v>
      </c>
      <c r="S6420" s="11">
        <f t="shared" si="1256"/>
        <v>0</v>
      </c>
      <c r="T6420" t="str">
        <f t="shared" si="1257"/>
        <v>إضافى كامل</v>
      </c>
    </row>
    <row r="6421" spans="1:20" x14ac:dyDescent="0.25">
      <c r="A6421">
        <v>175</v>
      </c>
      <c r="B6421">
        <v>29201</v>
      </c>
      <c r="C6421" t="s">
        <v>592</v>
      </c>
      <c r="D6421" s="8">
        <v>45626</v>
      </c>
      <c r="E6421" t="s">
        <v>18</v>
      </c>
      <c r="F6421">
        <v>1</v>
      </c>
      <c r="G6421" s="9" t="s">
        <v>16</v>
      </c>
      <c r="H6421" s="53"/>
      <c r="I6421" s="12">
        <v>0.35322916666666665</v>
      </c>
      <c r="J6421" s="12">
        <v>0.59553240740740743</v>
      </c>
      <c r="L6421" s="11">
        <f t="shared" si="1249"/>
        <v>1</v>
      </c>
      <c r="M6421" s="11">
        <f t="shared" si="1250"/>
        <v>0</v>
      </c>
      <c r="N6421" s="11">
        <f t="shared" si="1251"/>
        <v>0</v>
      </c>
      <c r="O6421" s="11">
        <f t="shared" si="1252"/>
        <v>0</v>
      </c>
      <c r="P6421" s="11">
        <f t="shared" si="1253"/>
        <v>0</v>
      </c>
      <c r="Q6421" s="11">
        <f t="shared" si="1254"/>
        <v>0</v>
      </c>
      <c r="R6421" s="11">
        <f t="shared" si="1255"/>
        <v>0</v>
      </c>
      <c r="S6421" s="11">
        <f t="shared" si="1256"/>
        <v>0</v>
      </c>
      <c r="T6421" t="str">
        <f t="shared" si="1257"/>
        <v>إضافى كامل</v>
      </c>
    </row>
    <row r="6422" spans="1:20" ht="15.75" x14ac:dyDescent="0.25">
      <c r="A6422">
        <v>158</v>
      </c>
      <c r="B6422">
        <v>29155</v>
      </c>
      <c r="C6422" s="16" t="s">
        <v>597</v>
      </c>
      <c r="D6422" s="8">
        <v>45597</v>
      </c>
      <c r="E6422" t="s">
        <v>15</v>
      </c>
      <c r="F6422">
        <v>1</v>
      </c>
      <c r="G6422" s="9" t="s">
        <v>16</v>
      </c>
      <c r="H6422" s="53" t="s">
        <v>562</v>
      </c>
      <c r="K6422" s="3" t="s">
        <v>598</v>
      </c>
      <c r="L6422" s="11">
        <f t="shared" si="1249"/>
        <v>1</v>
      </c>
      <c r="M6422" s="11">
        <f t="shared" si="1250"/>
        <v>0</v>
      </c>
      <c r="N6422" s="11">
        <f t="shared" si="1251"/>
        <v>0</v>
      </c>
      <c r="O6422" s="11">
        <f t="shared" si="1252"/>
        <v>0</v>
      </c>
      <c r="P6422" s="11">
        <f t="shared" si="1253"/>
        <v>0</v>
      </c>
      <c r="Q6422" s="11">
        <f t="shared" si="1254"/>
        <v>0</v>
      </c>
      <c r="R6422" s="11">
        <f t="shared" si="1255"/>
        <v>0</v>
      </c>
      <c r="S6422" s="11">
        <f t="shared" si="1256"/>
        <v>0</v>
      </c>
      <c r="T6422" t="str">
        <f t="shared" si="1257"/>
        <v>إضافى كامل</v>
      </c>
    </row>
    <row r="6423" spans="1:20" x14ac:dyDescent="0.25">
      <c r="A6423">
        <v>158</v>
      </c>
      <c r="B6423">
        <v>29155</v>
      </c>
      <c r="C6423" t="s">
        <v>599</v>
      </c>
      <c r="D6423" s="8">
        <v>45598</v>
      </c>
      <c r="E6423" t="s">
        <v>18</v>
      </c>
      <c r="F6423">
        <v>1</v>
      </c>
      <c r="G6423" s="9" t="s">
        <v>16</v>
      </c>
      <c r="H6423" s="53"/>
      <c r="K6423" s="3" t="s">
        <v>19</v>
      </c>
      <c r="L6423" s="11">
        <f t="shared" si="1249"/>
        <v>1</v>
      </c>
      <c r="M6423" s="11">
        <f t="shared" si="1250"/>
        <v>0</v>
      </c>
      <c r="N6423" s="11">
        <f t="shared" si="1251"/>
        <v>0</v>
      </c>
      <c r="O6423" s="11">
        <f t="shared" si="1252"/>
        <v>0</v>
      </c>
      <c r="P6423" s="11">
        <f t="shared" si="1253"/>
        <v>0</v>
      </c>
      <c r="Q6423" s="11">
        <f t="shared" si="1254"/>
        <v>0</v>
      </c>
      <c r="R6423" s="11">
        <f t="shared" si="1255"/>
        <v>0</v>
      </c>
      <c r="S6423" s="11">
        <f t="shared" si="1256"/>
        <v>0</v>
      </c>
      <c r="T6423" t="str">
        <f t="shared" si="1257"/>
        <v>إضافى كامل</v>
      </c>
    </row>
    <row r="6424" spans="1:20" x14ac:dyDescent="0.25">
      <c r="A6424">
        <v>158</v>
      </c>
      <c r="B6424">
        <v>29155</v>
      </c>
      <c r="C6424" t="s">
        <v>599</v>
      </c>
      <c r="D6424" s="8">
        <v>45599</v>
      </c>
      <c r="E6424" t="s">
        <v>20</v>
      </c>
      <c r="F6424">
        <v>1</v>
      </c>
      <c r="G6424" s="9" t="s">
        <v>16</v>
      </c>
      <c r="H6424" s="53"/>
      <c r="I6424" s="12">
        <v>0.38614583333333335</v>
      </c>
      <c r="J6424" s="12">
        <v>0.73468750000000005</v>
      </c>
      <c r="L6424" s="11">
        <f t="shared" si="1249"/>
        <v>1</v>
      </c>
      <c r="M6424" s="11">
        <f t="shared" si="1250"/>
        <v>0</v>
      </c>
      <c r="N6424" s="11">
        <f t="shared" si="1251"/>
        <v>0</v>
      </c>
      <c r="O6424" s="11">
        <f t="shared" si="1252"/>
        <v>0</v>
      </c>
      <c r="P6424" s="11">
        <f t="shared" si="1253"/>
        <v>0</v>
      </c>
      <c r="Q6424" s="11">
        <f t="shared" si="1254"/>
        <v>0</v>
      </c>
      <c r="R6424" s="11">
        <f t="shared" si="1255"/>
        <v>0</v>
      </c>
      <c r="S6424" s="11">
        <f t="shared" si="1256"/>
        <v>0</v>
      </c>
      <c r="T6424" t="str">
        <f t="shared" si="1257"/>
        <v>إضافى كامل</v>
      </c>
    </row>
    <row r="6425" spans="1:20" x14ac:dyDescent="0.25">
      <c r="A6425">
        <v>158</v>
      </c>
      <c r="B6425">
        <v>29155</v>
      </c>
      <c r="C6425" t="s">
        <v>599</v>
      </c>
      <c r="D6425" s="8">
        <v>45600</v>
      </c>
      <c r="E6425" t="s">
        <v>21</v>
      </c>
      <c r="F6425">
        <v>1</v>
      </c>
      <c r="G6425" s="9" t="s">
        <v>16</v>
      </c>
      <c r="H6425" s="53"/>
      <c r="K6425" s="3" t="s">
        <v>566</v>
      </c>
      <c r="L6425" s="11">
        <f t="shared" si="1249"/>
        <v>1</v>
      </c>
      <c r="M6425" s="11">
        <f t="shared" si="1250"/>
        <v>0</v>
      </c>
      <c r="N6425" s="11">
        <f t="shared" si="1251"/>
        <v>1</v>
      </c>
      <c r="O6425" s="11">
        <f t="shared" si="1252"/>
        <v>0</v>
      </c>
      <c r="P6425" s="11">
        <f t="shared" si="1253"/>
        <v>1</v>
      </c>
      <c r="Q6425" s="11">
        <f t="shared" si="1254"/>
        <v>0</v>
      </c>
      <c r="R6425" s="11">
        <f t="shared" si="1255"/>
        <v>0</v>
      </c>
      <c r="S6425" s="11">
        <f t="shared" si="1256"/>
        <v>0</v>
      </c>
      <c r="T6425" t="str">
        <f t="shared" si="1257"/>
        <v>إضافى كامل</v>
      </c>
    </row>
    <row r="6426" spans="1:20" x14ac:dyDescent="0.25">
      <c r="A6426">
        <v>158</v>
      </c>
      <c r="B6426">
        <v>29155</v>
      </c>
      <c r="C6426" t="s">
        <v>599</v>
      </c>
      <c r="D6426" s="8">
        <v>45601</v>
      </c>
      <c r="E6426" t="s">
        <v>22</v>
      </c>
      <c r="F6426">
        <v>1</v>
      </c>
      <c r="G6426" s="9" t="s">
        <v>16</v>
      </c>
      <c r="H6426" s="53"/>
      <c r="I6426" s="12">
        <v>0.34643518518518518</v>
      </c>
      <c r="J6426" s="12">
        <v>0.75873842592592589</v>
      </c>
      <c r="L6426" s="11">
        <f t="shared" si="1249"/>
        <v>1</v>
      </c>
      <c r="M6426" s="11">
        <f t="shared" si="1250"/>
        <v>0</v>
      </c>
      <c r="N6426" s="11">
        <f t="shared" si="1251"/>
        <v>1</v>
      </c>
      <c r="O6426" s="11">
        <f t="shared" si="1252"/>
        <v>0</v>
      </c>
      <c r="P6426" s="11">
        <f t="shared" si="1253"/>
        <v>1</v>
      </c>
      <c r="Q6426" s="11">
        <f t="shared" si="1254"/>
        <v>0</v>
      </c>
      <c r="R6426" s="11">
        <f t="shared" si="1255"/>
        <v>0</v>
      </c>
      <c r="S6426" s="11">
        <f t="shared" si="1256"/>
        <v>0</v>
      </c>
      <c r="T6426" t="str">
        <f t="shared" si="1257"/>
        <v>إضافى كامل</v>
      </c>
    </row>
    <row r="6427" spans="1:20" x14ac:dyDescent="0.25">
      <c r="A6427">
        <v>158</v>
      </c>
      <c r="B6427">
        <v>29155</v>
      </c>
      <c r="C6427" t="s">
        <v>599</v>
      </c>
      <c r="D6427" s="8">
        <v>45602</v>
      </c>
      <c r="E6427" t="s">
        <v>23</v>
      </c>
      <c r="F6427">
        <v>1</v>
      </c>
      <c r="G6427" s="9" t="s">
        <v>16</v>
      </c>
      <c r="H6427" s="53"/>
      <c r="I6427" s="12"/>
      <c r="J6427" s="12"/>
      <c r="K6427" s="3" t="s">
        <v>566</v>
      </c>
      <c r="L6427" s="11">
        <f t="shared" si="1249"/>
        <v>1</v>
      </c>
      <c r="M6427" s="11">
        <f t="shared" si="1250"/>
        <v>0</v>
      </c>
      <c r="N6427" s="11">
        <f t="shared" si="1251"/>
        <v>1</v>
      </c>
      <c r="O6427" s="11">
        <f t="shared" si="1252"/>
        <v>0</v>
      </c>
      <c r="P6427" s="11">
        <f t="shared" si="1253"/>
        <v>1</v>
      </c>
      <c r="Q6427" s="11">
        <f t="shared" si="1254"/>
        <v>0</v>
      </c>
      <c r="R6427" s="11">
        <f t="shared" si="1255"/>
        <v>0</v>
      </c>
      <c r="S6427" s="11">
        <f t="shared" si="1256"/>
        <v>0</v>
      </c>
      <c r="T6427" t="str">
        <f t="shared" si="1257"/>
        <v>إضافى كامل</v>
      </c>
    </row>
    <row r="6428" spans="1:20" x14ac:dyDescent="0.25">
      <c r="A6428">
        <v>158</v>
      </c>
      <c r="B6428">
        <v>29155</v>
      </c>
      <c r="C6428" t="s">
        <v>599</v>
      </c>
      <c r="D6428" s="8">
        <v>45603</v>
      </c>
      <c r="E6428" t="s">
        <v>24</v>
      </c>
      <c r="F6428">
        <v>1</v>
      </c>
      <c r="G6428" s="9" t="s">
        <v>16</v>
      </c>
      <c r="H6428" s="53"/>
      <c r="I6428" s="12">
        <v>0.35292824074074075</v>
      </c>
      <c r="J6428" s="12">
        <v>0.6090740740740741</v>
      </c>
      <c r="L6428" s="11">
        <f t="shared" si="1249"/>
        <v>1</v>
      </c>
      <c r="M6428" s="11">
        <f t="shared" si="1250"/>
        <v>0</v>
      </c>
      <c r="N6428" s="11">
        <f t="shared" si="1251"/>
        <v>1</v>
      </c>
      <c r="O6428" s="11">
        <f t="shared" si="1252"/>
        <v>0</v>
      </c>
      <c r="P6428" s="11">
        <f t="shared" si="1253"/>
        <v>1</v>
      </c>
      <c r="Q6428" s="11">
        <f t="shared" si="1254"/>
        <v>0</v>
      </c>
      <c r="R6428" s="11">
        <f t="shared" si="1255"/>
        <v>0</v>
      </c>
      <c r="S6428" s="11">
        <f t="shared" si="1256"/>
        <v>0</v>
      </c>
      <c r="T6428" t="str">
        <f t="shared" si="1257"/>
        <v>إضافى كامل</v>
      </c>
    </row>
    <row r="6429" spans="1:20" x14ac:dyDescent="0.25">
      <c r="A6429">
        <v>158</v>
      </c>
      <c r="B6429">
        <v>29155</v>
      </c>
      <c r="C6429" t="s">
        <v>599</v>
      </c>
      <c r="D6429" s="8">
        <v>45604</v>
      </c>
      <c r="E6429" t="s">
        <v>15</v>
      </c>
      <c r="F6429">
        <v>1</v>
      </c>
      <c r="G6429" s="9" t="s">
        <v>16</v>
      </c>
      <c r="H6429" s="53"/>
      <c r="K6429" s="3" t="s">
        <v>598</v>
      </c>
      <c r="L6429" s="11">
        <f t="shared" si="1249"/>
        <v>1</v>
      </c>
      <c r="M6429" s="11">
        <f t="shared" si="1250"/>
        <v>0</v>
      </c>
      <c r="N6429" s="11">
        <f t="shared" si="1251"/>
        <v>1</v>
      </c>
      <c r="O6429" s="11">
        <f t="shared" si="1252"/>
        <v>0</v>
      </c>
      <c r="P6429" s="11">
        <f t="shared" si="1253"/>
        <v>1</v>
      </c>
      <c r="Q6429" s="11">
        <f t="shared" si="1254"/>
        <v>0</v>
      </c>
      <c r="R6429" s="11">
        <f t="shared" si="1255"/>
        <v>0</v>
      </c>
      <c r="S6429" s="11">
        <f t="shared" si="1256"/>
        <v>0</v>
      </c>
      <c r="T6429" t="str">
        <f t="shared" si="1257"/>
        <v>إضافى كامل</v>
      </c>
    </row>
    <row r="6430" spans="1:20" x14ac:dyDescent="0.25">
      <c r="A6430">
        <v>158</v>
      </c>
      <c r="B6430">
        <v>29155</v>
      </c>
      <c r="C6430" t="s">
        <v>599</v>
      </c>
      <c r="D6430" s="8">
        <v>45605</v>
      </c>
      <c r="E6430" t="s">
        <v>18</v>
      </c>
      <c r="F6430">
        <v>1</v>
      </c>
      <c r="G6430" s="9" t="s">
        <v>16</v>
      </c>
      <c r="H6430" s="53"/>
      <c r="K6430" s="3" t="s">
        <v>19</v>
      </c>
      <c r="L6430" s="11">
        <f t="shared" si="1249"/>
        <v>1</v>
      </c>
      <c r="M6430" s="11">
        <f t="shared" si="1250"/>
        <v>0</v>
      </c>
      <c r="N6430" s="11">
        <f t="shared" si="1251"/>
        <v>1</v>
      </c>
      <c r="O6430" s="11">
        <f t="shared" si="1252"/>
        <v>0</v>
      </c>
      <c r="P6430" s="11">
        <f t="shared" si="1253"/>
        <v>1</v>
      </c>
      <c r="Q6430" s="11">
        <f t="shared" si="1254"/>
        <v>0</v>
      </c>
      <c r="R6430" s="11">
        <f t="shared" si="1255"/>
        <v>0</v>
      </c>
      <c r="S6430" s="11">
        <f t="shared" si="1256"/>
        <v>0</v>
      </c>
      <c r="T6430" t="str">
        <f t="shared" si="1257"/>
        <v>إضافى كامل</v>
      </c>
    </row>
    <row r="6431" spans="1:20" x14ac:dyDescent="0.25">
      <c r="A6431">
        <v>158</v>
      </c>
      <c r="B6431">
        <v>29155</v>
      </c>
      <c r="C6431" t="s">
        <v>599</v>
      </c>
      <c r="D6431" s="8">
        <v>45606</v>
      </c>
      <c r="E6431" t="s">
        <v>20</v>
      </c>
      <c r="F6431">
        <v>1</v>
      </c>
      <c r="G6431" s="9" t="s">
        <v>16</v>
      </c>
      <c r="H6431" s="53"/>
      <c r="I6431" s="12">
        <v>0.33782407407407405</v>
      </c>
      <c r="J6431" s="12">
        <v>0.72248842592592588</v>
      </c>
      <c r="K6431" s="3" t="s">
        <v>598</v>
      </c>
      <c r="L6431" s="11">
        <f t="shared" si="1249"/>
        <v>1</v>
      </c>
      <c r="M6431" s="11">
        <f t="shared" si="1250"/>
        <v>0</v>
      </c>
      <c r="N6431" s="11">
        <f t="shared" si="1251"/>
        <v>1</v>
      </c>
      <c r="O6431" s="11">
        <f t="shared" si="1252"/>
        <v>0</v>
      </c>
      <c r="P6431" s="11">
        <f t="shared" si="1253"/>
        <v>1</v>
      </c>
      <c r="Q6431" s="11">
        <f t="shared" si="1254"/>
        <v>0</v>
      </c>
      <c r="R6431" s="11">
        <f t="shared" si="1255"/>
        <v>0</v>
      </c>
      <c r="S6431" s="11">
        <f t="shared" si="1256"/>
        <v>0</v>
      </c>
      <c r="T6431" t="str">
        <f t="shared" si="1257"/>
        <v>إضافى كامل</v>
      </c>
    </row>
    <row r="6432" spans="1:20" x14ac:dyDescent="0.25">
      <c r="A6432">
        <v>158</v>
      </c>
      <c r="B6432">
        <v>29155</v>
      </c>
      <c r="C6432" t="s">
        <v>599</v>
      </c>
      <c r="D6432" s="8">
        <v>45607</v>
      </c>
      <c r="E6432" t="s">
        <v>21</v>
      </c>
      <c r="F6432">
        <v>1</v>
      </c>
      <c r="G6432" s="9" t="s">
        <v>16</v>
      </c>
      <c r="H6432" s="53"/>
      <c r="I6432" s="12">
        <v>0.34359953703703705</v>
      </c>
      <c r="J6432" s="12">
        <v>0.74690972222222218</v>
      </c>
      <c r="K6432" s="3" t="s">
        <v>598</v>
      </c>
      <c r="L6432" s="11">
        <f t="shared" si="1249"/>
        <v>1</v>
      </c>
      <c r="M6432" s="11">
        <f t="shared" si="1250"/>
        <v>0</v>
      </c>
      <c r="N6432" s="11">
        <f t="shared" si="1251"/>
        <v>2</v>
      </c>
      <c r="O6432" s="11">
        <f t="shared" si="1252"/>
        <v>0</v>
      </c>
      <c r="P6432" s="11">
        <f t="shared" si="1253"/>
        <v>2</v>
      </c>
      <c r="Q6432" s="11">
        <f t="shared" si="1254"/>
        <v>0</v>
      </c>
      <c r="R6432" s="11">
        <f t="shared" si="1255"/>
        <v>0</v>
      </c>
      <c r="S6432" s="11">
        <f t="shared" si="1256"/>
        <v>0</v>
      </c>
      <c r="T6432" t="str">
        <f t="shared" si="1257"/>
        <v>إضافى كامل</v>
      </c>
    </row>
    <row r="6433" spans="1:20" x14ac:dyDescent="0.25">
      <c r="A6433">
        <v>158</v>
      </c>
      <c r="B6433">
        <v>29155</v>
      </c>
      <c r="C6433" t="s">
        <v>599</v>
      </c>
      <c r="D6433" s="8">
        <v>45608</v>
      </c>
      <c r="E6433" t="s">
        <v>22</v>
      </c>
      <c r="F6433">
        <v>1</v>
      </c>
      <c r="G6433" s="9" t="s">
        <v>16</v>
      </c>
      <c r="H6433" s="53"/>
      <c r="I6433" s="12"/>
      <c r="J6433" s="12"/>
      <c r="K6433" s="3" t="s">
        <v>566</v>
      </c>
      <c r="L6433" s="11">
        <f t="shared" si="1249"/>
        <v>1</v>
      </c>
      <c r="M6433" s="11">
        <f t="shared" si="1250"/>
        <v>0</v>
      </c>
      <c r="N6433" s="11">
        <f t="shared" si="1251"/>
        <v>2</v>
      </c>
      <c r="O6433" s="11">
        <f t="shared" si="1252"/>
        <v>0</v>
      </c>
      <c r="P6433" s="11">
        <f t="shared" si="1253"/>
        <v>2</v>
      </c>
      <c r="Q6433" s="11">
        <f t="shared" si="1254"/>
        <v>0</v>
      </c>
      <c r="R6433" s="11">
        <f t="shared" si="1255"/>
        <v>0</v>
      </c>
      <c r="S6433" s="11">
        <f t="shared" si="1256"/>
        <v>0</v>
      </c>
      <c r="T6433" t="str">
        <f t="shared" si="1257"/>
        <v>إضافى كامل</v>
      </c>
    </row>
    <row r="6434" spans="1:20" x14ac:dyDescent="0.25">
      <c r="A6434">
        <v>158</v>
      </c>
      <c r="B6434">
        <v>29155</v>
      </c>
      <c r="C6434" t="s">
        <v>599</v>
      </c>
      <c r="D6434" s="8">
        <v>45609</v>
      </c>
      <c r="E6434" t="s">
        <v>23</v>
      </c>
      <c r="F6434">
        <v>1</v>
      </c>
      <c r="G6434" s="9" t="s">
        <v>16</v>
      </c>
      <c r="H6434" s="53"/>
      <c r="K6434" s="3" t="s">
        <v>566</v>
      </c>
      <c r="L6434" s="11">
        <f t="shared" si="1249"/>
        <v>1</v>
      </c>
      <c r="M6434" s="11">
        <f t="shared" si="1250"/>
        <v>0</v>
      </c>
      <c r="N6434" s="11">
        <f t="shared" si="1251"/>
        <v>2</v>
      </c>
      <c r="O6434" s="11">
        <f t="shared" si="1252"/>
        <v>0</v>
      </c>
      <c r="P6434" s="11">
        <f t="shared" si="1253"/>
        <v>2</v>
      </c>
      <c r="Q6434" s="11">
        <f t="shared" si="1254"/>
        <v>0</v>
      </c>
      <c r="R6434" s="11">
        <f t="shared" si="1255"/>
        <v>0</v>
      </c>
      <c r="S6434" s="11">
        <f t="shared" si="1256"/>
        <v>0</v>
      </c>
      <c r="T6434" t="str">
        <f t="shared" si="1257"/>
        <v>إضافى كامل</v>
      </c>
    </row>
    <row r="6435" spans="1:20" x14ac:dyDescent="0.25">
      <c r="A6435">
        <v>158</v>
      </c>
      <c r="B6435">
        <v>29155</v>
      </c>
      <c r="C6435" t="s">
        <v>599</v>
      </c>
      <c r="D6435" s="8">
        <v>45610</v>
      </c>
      <c r="E6435" t="s">
        <v>24</v>
      </c>
      <c r="F6435">
        <v>1</v>
      </c>
      <c r="G6435" s="9" t="s">
        <v>16</v>
      </c>
      <c r="H6435" s="53"/>
      <c r="I6435" s="12">
        <v>0.34998842592592594</v>
      </c>
      <c r="J6435" s="12">
        <v>0.67722222222222217</v>
      </c>
      <c r="L6435" s="11">
        <f t="shared" si="1249"/>
        <v>1</v>
      </c>
      <c r="M6435" s="11">
        <f t="shared" si="1250"/>
        <v>0</v>
      </c>
      <c r="N6435" s="11">
        <f t="shared" si="1251"/>
        <v>2</v>
      </c>
      <c r="O6435" s="11">
        <f t="shared" si="1252"/>
        <v>0</v>
      </c>
      <c r="P6435" s="11">
        <f t="shared" si="1253"/>
        <v>2</v>
      </c>
      <c r="Q6435" s="11">
        <f t="shared" si="1254"/>
        <v>0</v>
      </c>
      <c r="R6435" s="11">
        <f t="shared" si="1255"/>
        <v>0</v>
      </c>
      <c r="S6435" s="11">
        <f t="shared" si="1256"/>
        <v>0</v>
      </c>
      <c r="T6435" t="str">
        <f t="shared" si="1257"/>
        <v>إضافى كامل</v>
      </c>
    </row>
    <row r="6436" spans="1:20" x14ac:dyDescent="0.25">
      <c r="A6436">
        <v>158</v>
      </c>
      <c r="B6436">
        <v>29155</v>
      </c>
      <c r="C6436" t="s">
        <v>599</v>
      </c>
      <c r="D6436" s="8">
        <v>45611</v>
      </c>
      <c r="E6436" t="s">
        <v>15</v>
      </c>
      <c r="F6436">
        <v>1</v>
      </c>
      <c r="G6436" s="9" t="s">
        <v>16</v>
      </c>
      <c r="H6436" s="53"/>
      <c r="K6436" s="3" t="s">
        <v>598</v>
      </c>
      <c r="L6436" s="11">
        <f t="shared" si="1249"/>
        <v>1</v>
      </c>
      <c r="M6436" s="11">
        <f t="shared" si="1250"/>
        <v>0</v>
      </c>
      <c r="N6436" s="11">
        <f t="shared" si="1251"/>
        <v>2</v>
      </c>
      <c r="O6436" s="11">
        <f t="shared" si="1252"/>
        <v>0</v>
      </c>
      <c r="P6436" s="11">
        <f t="shared" si="1253"/>
        <v>2</v>
      </c>
      <c r="Q6436" s="11">
        <f t="shared" si="1254"/>
        <v>0</v>
      </c>
      <c r="R6436" s="11">
        <f t="shared" si="1255"/>
        <v>0</v>
      </c>
      <c r="S6436" s="11">
        <f t="shared" si="1256"/>
        <v>0</v>
      </c>
      <c r="T6436" t="str">
        <f t="shared" si="1257"/>
        <v>إضافى كامل</v>
      </c>
    </row>
    <row r="6437" spans="1:20" x14ac:dyDescent="0.25">
      <c r="A6437">
        <v>158</v>
      </c>
      <c r="B6437">
        <v>29155</v>
      </c>
      <c r="C6437" t="s">
        <v>599</v>
      </c>
      <c r="D6437" s="8">
        <v>45612</v>
      </c>
      <c r="E6437" t="s">
        <v>18</v>
      </c>
      <c r="F6437">
        <v>1</v>
      </c>
      <c r="G6437" s="9" t="s">
        <v>16</v>
      </c>
      <c r="H6437" s="53"/>
      <c r="K6437" s="3" t="s">
        <v>19</v>
      </c>
      <c r="L6437" s="11">
        <f t="shared" si="1249"/>
        <v>1</v>
      </c>
      <c r="M6437" s="11">
        <f t="shared" si="1250"/>
        <v>0</v>
      </c>
      <c r="N6437" s="11">
        <f t="shared" si="1251"/>
        <v>2</v>
      </c>
      <c r="O6437" s="11">
        <f t="shared" si="1252"/>
        <v>0</v>
      </c>
      <c r="P6437" s="11">
        <f t="shared" si="1253"/>
        <v>2</v>
      </c>
      <c r="Q6437" s="11">
        <f t="shared" si="1254"/>
        <v>0</v>
      </c>
      <c r="R6437" s="11">
        <f t="shared" si="1255"/>
        <v>0</v>
      </c>
      <c r="S6437" s="11">
        <f t="shared" si="1256"/>
        <v>0</v>
      </c>
      <c r="T6437" t="str">
        <f t="shared" si="1257"/>
        <v>إضافى كامل</v>
      </c>
    </row>
    <row r="6438" spans="1:20" x14ac:dyDescent="0.25">
      <c r="A6438">
        <v>158</v>
      </c>
      <c r="B6438">
        <v>29155</v>
      </c>
      <c r="C6438" t="s">
        <v>599</v>
      </c>
      <c r="D6438" s="8">
        <v>45613</v>
      </c>
      <c r="E6438" t="s">
        <v>20</v>
      </c>
      <c r="F6438">
        <v>1</v>
      </c>
      <c r="G6438" s="9" t="s">
        <v>16</v>
      </c>
      <c r="H6438" s="53"/>
      <c r="I6438" s="12">
        <v>0.34722222222222221</v>
      </c>
      <c r="J6438" s="12">
        <v>0.73033564814814811</v>
      </c>
      <c r="K6438" s="3" t="s">
        <v>598</v>
      </c>
      <c r="L6438" s="11">
        <f t="shared" si="1249"/>
        <v>1</v>
      </c>
      <c r="M6438" s="11">
        <f t="shared" si="1250"/>
        <v>0</v>
      </c>
      <c r="N6438" s="11">
        <f t="shared" si="1251"/>
        <v>2</v>
      </c>
      <c r="O6438" s="11">
        <f t="shared" si="1252"/>
        <v>0</v>
      </c>
      <c r="P6438" s="11">
        <f t="shared" si="1253"/>
        <v>2</v>
      </c>
      <c r="Q6438" s="11">
        <f t="shared" si="1254"/>
        <v>0</v>
      </c>
      <c r="R6438" s="11">
        <f t="shared" si="1255"/>
        <v>0</v>
      </c>
      <c r="S6438" s="11">
        <f t="shared" si="1256"/>
        <v>0</v>
      </c>
      <c r="T6438" t="str">
        <f t="shared" si="1257"/>
        <v>إضافى كامل</v>
      </c>
    </row>
    <row r="6439" spans="1:20" x14ac:dyDescent="0.25">
      <c r="A6439">
        <v>158</v>
      </c>
      <c r="B6439">
        <v>29155</v>
      </c>
      <c r="C6439" t="s">
        <v>599</v>
      </c>
      <c r="D6439" s="8">
        <v>45614</v>
      </c>
      <c r="E6439" t="s">
        <v>21</v>
      </c>
      <c r="F6439">
        <v>1</v>
      </c>
      <c r="G6439" s="9" t="s">
        <v>16</v>
      </c>
      <c r="H6439" s="53"/>
      <c r="K6439" s="3" t="s">
        <v>566</v>
      </c>
      <c r="L6439" s="11">
        <f t="shared" si="1249"/>
        <v>1</v>
      </c>
      <c r="M6439" s="11">
        <f t="shared" si="1250"/>
        <v>0</v>
      </c>
      <c r="N6439" s="11">
        <f t="shared" si="1251"/>
        <v>2</v>
      </c>
      <c r="O6439" s="11">
        <f t="shared" si="1252"/>
        <v>0</v>
      </c>
      <c r="P6439" s="11">
        <f t="shared" si="1253"/>
        <v>2</v>
      </c>
      <c r="Q6439" s="11">
        <f t="shared" si="1254"/>
        <v>0</v>
      </c>
      <c r="R6439" s="11">
        <f t="shared" si="1255"/>
        <v>0</v>
      </c>
      <c r="S6439" s="11">
        <f t="shared" si="1256"/>
        <v>0</v>
      </c>
      <c r="T6439" t="str">
        <f t="shared" si="1257"/>
        <v>إضافى كامل</v>
      </c>
    </row>
    <row r="6440" spans="1:20" x14ac:dyDescent="0.25">
      <c r="A6440">
        <v>158</v>
      </c>
      <c r="B6440">
        <v>29155</v>
      </c>
      <c r="C6440" t="s">
        <v>599</v>
      </c>
      <c r="D6440" s="8">
        <v>45615</v>
      </c>
      <c r="E6440" t="s">
        <v>22</v>
      </c>
      <c r="F6440">
        <v>1</v>
      </c>
      <c r="G6440" s="9" t="s">
        <v>16</v>
      </c>
      <c r="H6440" s="53"/>
      <c r="I6440" s="12">
        <v>0.35752314814814817</v>
      </c>
      <c r="J6440" s="12">
        <v>0.73166666666666669</v>
      </c>
      <c r="L6440" s="11">
        <f t="shared" si="1249"/>
        <v>1</v>
      </c>
      <c r="M6440" s="11">
        <f t="shared" si="1250"/>
        <v>0</v>
      </c>
      <c r="N6440" s="11">
        <f t="shared" si="1251"/>
        <v>2</v>
      </c>
      <c r="O6440" s="11">
        <f t="shared" si="1252"/>
        <v>0</v>
      </c>
      <c r="P6440" s="11">
        <f t="shared" si="1253"/>
        <v>2</v>
      </c>
      <c r="Q6440" s="11">
        <f t="shared" si="1254"/>
        <v>0</v>
      </c>
      <c r="R6440" s="11">
        <f t="shared" si="1255"/>
        <v>0</v>
      </c>
      <c r="S6440" s="11">
        <f t="shared" si="1256"/>
        <v>0</v>
      </c>
      <c r="T6440" t="str">
        <f t="shared" si="1257"/>
        <v>إضافى كامل</v>
      </c>
    </row>
    <row r="6441" spans="1:20" x14ac:dyDescent="0.25">
      <c r="A6441">
        <v>158</v>
      </c>
      <c r="B6441">
        <v>29155</v>
      </c>
      <c r="C6441" t="s">
        <v>599</v>
      </c>
      <c r="D6441" s="8">
        <v>45616</v>
      </c>
      <c r="E6441" t="s">
        <v>23</v>
      </c>
      <c r="F6441">
        <v>1</v>
      </c>
      <c r="G6441" s="9" t="s">
        <v>16</v>
      </c>
      <c r="H6441" s="53"/>
      <c r="K6441" s="3" t="s">
        <v>566</v>
      </c>
      <c r="L6441" s="11">
        <f t="shared" si="1249"/>
        <v>1</v>
      </c>
      <c r="M6441" s="11">
        <f t="shared" si="1250"/>
        <v>0</v>
      </c>
      <c r="N6441" s="11">
        <f t="shared" si="1251"/>
        <v>2</v>
      </c>
      <c r="O6441" s="11">
        <f t="shared" si="1252"/>
        <v>0</v>
      </c>
      <c r="P6441" s="11">
        <f t="shared" si="1253"/>
        <v>2</v>
      </c>
      <c r="Q6441" s="11">
        <f t="shared" si="1254"/>
        <v>0</v>
      </c>
      <c r="R6441" s="11">
        <f t="shared" si="1255"/>
        <v>0</v>
      </c>
      <c r="S6441" s="11">
        <f t="shared" si="1256"/>
        <v>0</v>
      </c>
      <c r="T6441" t="str">
        <f t="shared" si="1257"/>
        <v>إضافى كامل</v>
      </c>
    </row>
    <row r="6442" spans="1:20" x14ac:dyDescent="0.25">
      <c r="A6442">
        <v>158</v>
      </c>
      <c r="B6442">
        <v>29155</v>
      </c>
      <c r="C6442" t="s">
        <v>599</v>
      </c>
      <c r="D6442" s="8">
        <v>45617</v>
      </c>
      <c r="E6442" t="s">
        <v>24</v>
      </c>
      <c r="F6442">
        <v>1</v>
      </c>
      <c r="G6442" s="9" t="s">
        <v>16</v>
      </c>
      <c r="H6442" s="53"/>
      <c r="I6442" s="12">
        <v>0.34907407407407409</v>
      </c>
      <c r="J6442" s="12">
        <v>0.65331018518518513</v>
      </c>
      <c r="L6442" s="11">
        <f t="shared" si="1249"/>
        <v>1</v>
      </c>
      <c r="M6442" s="11">
        <f t="shared" si="1250"/>
        <v>0</v>
      </c>
      <c r="N6442" s="11">
        <f t="shared" si="1251"/>
        <v>2</v>
      </c>
      <c r="O6442" s="11">
        <f t="shared" si="1252"/>
        <v>0</v>
      </c>
      <c r="P6442" s="11">
        <f t="shared" si="1253"/>
        <v>2</v>
      </c>
      <c r="Q6442" s="11">
        <f t="shared" si="1254"/>
        <v>0</v>
      </c>
      <c r="R6442" s="11">
        <f t="shared" si="1255"/>
        <v>0</v>
      </c>
      <c r="S6442" s="11">
        <f t="shared" si="1256"/>
        <v>0</v>
      </c>
      <c r="T6442" t="str">
        <f t="shared" si="1257"/>
        <v>إضافى كامل</v>
      </c>
    </row>
    <row r="6443" spans="1:20" x14ac:dyDescent="0.25">
      <c r="A6443">
        <v>158</v>
      </c>
      <c r="B6443">
        <v>29155</v>
      </c>
      <c r="C6443" t="s">
        <v>599</v>
      </c>
      <c r="D6443" s="8">
        <v>45618</v>
      </c>
      <c r="E6443" t="s">
        <v>15</v>
      </c>
      <c r="F6443">
        <v>1</v>
      </c>
      <c r="G6443" s="9" t="s">
        <v>16</v>
      </c>
      <c r="H6443" s="53"/>
      <c r="K6443" s="3" t="s">
        <v>598</v>
      </c>
      <c r="L6443" s="11">
        <f t="shared" si="1249"/>
        <v>1</v>
      </c>
      <c r="M6443" s="11">
        <f t="shared" si="1250"/>
        <v>0</v>
      </c>
      <c r="N6443" s="11">
        <f t="shared" si="1251"/>
        <v>2</v>
      </c>
      <c r="O6443" s="11">
        <f t="shared" si="1252"/>
        <v>0</v>
      </c>
      <c r="P6443" s="11">
        <f t="shared" si="1253"/>
        <v>2</v>
      </c>
      <c r="Q6443" s="11">
        <f t="shared" si="1254"/>
        <v>0</v>
      </c>
      <c r="R6443" s="11">
        <f t="shared" si="1255"/>
        <v>0</v>
      </c>
      <c r="S6443" s="11">
        <f t="shared" si="1256"/>
        <v>0</v>
      </c>
      <c r="T6443" t="str">
        <f t="shared" si="1257"/>
        <v>إضافى كامل</v>
      </c>
    </row>
    <row r="6444" spans="1:20" x14ac:dyDescent="0.25">
      <c r="A6444">
        <v>158</v>
      </c>
      <c r="B6444">
        <v>29155</v>
      </c>
      <c r="C6444" t="s">
        <v>599</v>
      </c>
      <c r="D6444" s="8">
        <v>45619</v>
      </c>
      <c r="E6444" t="s">
        <v>18</v>
      </c>
      <c r="F6444">
        <v>1</v>
      </c>
      <c r="G6444" s="9" t="s">
        <v>16</v>
      </c>
      <c r="H6444" s="53"/>
      <c r="K6444" s="3" t="s">
        <v>19</v>
      </c>
      <c r="L6444" s="11">
        <f t="shared" si="1249"/>
        <v>1</v>
      </c>
      <c r="M6444" s="11">
        <f t="shared" si="1250"/>
        <v>0</v>
      </c>
      <c r="N6444" s="11">
        <f t="shared" si="1251"/>
        <v>2</v>
      </c>
      <c r="O6444" s="11">
        <f t="shared" si="1252"/>
        <v>0</v>
      </c>
      <c r="P6444" s="11">
        <f t="shared" si="1253"/>
        <v>2</v>
      </c>
      <c r="Q6444" s="11">
        <f t="shared" si="1254"/>
        <v>0</v>
      </c>
      <c r="R6444" s="11">
        <f t="shared" si="1255"/>
        <v>0</v>
      </c>
      <c r="S6444" s="11">
        <f t="shared" si="1256"/>
        <v>0</v>
      </c>
      <c r="T6444" t="str">
        <f t="shared" si="1257"/>
        <v>إضافى كامل</v>
      </c>
    </row>
    <row r="6445" spans="1:20" x14ac:dyDescent="0.25">
      <c r="A6445">
        <v>158</v>
      </c>
      <c r="B6445">
        <v>29155</v>
      </c>
      <c r="C6445" t="s">
        <v>599</v>
      </c>
      <c r="D6445" s="8">
        <v>45620</v>
      </c>
      <c r="E6445" t="s">
        <v>20</v>
      </c>
      <c r="F6445">
        <v>1</v>
      </c>
      <c r="G6445" s="9" t="s">
        <v>16</v>
      </c>
      <c r="H6445" s="53"/>
      <c r="I6445" s="12">
        <v>0.3487615740740741</v>
      </c>
      <c r="J6445" s="12">
        <v>0.72651620370370373</v>
      </c>
      <c r="L6445" s="11">
        <f t="shared" si="1249"/>
        <v>1</v>
      </c>
      <c r="M6445" s="11">
        <f t="shared" si="1250"/>
        <v>0</v>
      </c>
      <c r="N6445" s="11">
        <f t="shared" si="1251"/>
        <v>2</v>
      </c>
      <c r="O6445" s="11">
        <f t="shared" si="1252"/>
        <v>0</v>
      </c>
      <c r="P6445" s="11">
        <f t="shared" si="1253"/>
        <v>2</v>
      </c>
      <c r="Q6445" s="11">
        <f t="shared" si="1254"/>
        <v>0</v>
      </c>
      <c r="R6445" s="11">
        <f t="shared" si="1255"/>
        <v>0</v>
      </c>
      <c r="S6445" s="11">
        <f t="shared" si="1256"/>
        <v>0</v>
      </c>
      <c r="T6445" t="str">
        <f t="shared" si="1257"/>
        <v>إضافى كامل</v>
      </c>
    </row>
    <row r="6446" spans="1:20" x14ac:dyDescent="0.25">
      <c r="A6446">
        <v>158</v>
      </c>
      <c r="B6446">
        <v>29155</v>
      </c>
      <c r="C6446" t="s">
        <v>599</v>
      </c>
      <c r="D6446" s="8">
        <v>45621</v>
      </c>
      <c r="E6446" t="s">
        <v>21</v>
      </c>
      <c r="F6446">
        <v>1</v>
      </c>
      <c r="G6446" s="9" t="s">
        <v>16</v>
      </c>
      <c r="H6446" s="53"/>
      <c r="K6446" s="3" t="s">
        <v>566</v>
      </c>
      <c r="L6446" s="11">
        <f t="shared" si="1249"/>
        <v>1</v>
      </c>
      <c r="M6446" s="11">
        <f t="shared" si="1250"/>
        <v>0</v>
      </c>
      <c r="N6446" s="11">
        <f t="shared" si="1251"/>
        <v>2</v>
      </c>
      <c r="O6446" s="11">
        <f t="shared" si="1252"/>
        <v>0</v>
      </c>
      <c r="P6446" s="11">
        <f t="shared" si="1253"/>
        <v>2</v>
      </c>
      <c r="Q6446" s="11">
        <f t="shared" si="1254"/>
        <v>0</v>
      </c>
      <c r="R6446" s="11">
        <f t="shared" si="1255"/>
        <v>0</v>
      </c>
      <c r="S6446" s="11">
        <f t="shared" si="1256"/>
        <v>0</v>
      </c>
      <c r="T6446" t="str">
        <f t="shared" si="1257"/>
        <v>إضافى كامل</v>
      </c>
    </row>
    <row r="6447" spans="1:20" x14ac:dyDescent="0.25">
      <c r="A6447">
        <v>158</v>
      </c>
      <c r="B6447">
        <v>29155</v>
      </c>
      <c r="C6447" t="s">
        <v>599</v>
      </c>
      <c r="D6447" s="8">
        <v>45622</v>
      </c>
      <c r="E6447" t="s">
        <v>22</v>
      </c>
      <c r="F6447">
        <v>1</v>
      </c>
      <c r="G6447" s="9" t="s">
        <v>16</v>
      </c>
      <c r="H6447" s="53"/>
      <c r="I6447" s="12">
        <v>0.33187499999999998</v>
      </c>
      <c r="J6447" s="12">
        <v>0.72744212962962962</v>
      </c>
      <c r="L6447" s="11">
        <f t="shared" si="1249"/>
        <v>1</v>
      </c>
      <c r="M6447" s="11">
        <f t="shared" si="1250"/>
        <v>0</v>
      </c>
      <c r="N6447" s="11">
        <f t="shared" si="1251"/>
        <v>2</v>
      </c>
      <c r="O6447" s="11">
        <f t="shared" si="1252"/>
        <v>0</v>
      </c>
      <c r="P6447" s="11">
        <f t="shared" si="1253"/>
        <v>2</v>
      </c>
      <c r="Q6447" s="11">
        <f t="shared" si="1254"/>
        <v>0</v>
      </c>
      <c r="R6447" s="11">
        <f t="shared" si="1255"/>
        <v>0</v>
      </c>
      <c r="S6447" s="11">
        <f t="shared" si="1256"/>
        <v>0</v>
      </c>
      <c r="T6447" t="str">
        <f t="shared" si="1257"/>
        <v>إضافى كامل</v>
      </c>
    </row>
    <row r="6448" spans="1:20" x14ac:dyDescent="0.25">
      <c r="A6448">
        <v>158</v>
      </c>
      <c r="B6448">
        <v>29155</v>
      </c>
      <c r="C6448" t="s">
        <v>599</v>
      </c>
      <c r="D6448" s="8">
        <v>45623</v>
      </c>
      <c r="E6448" t="s">
        <v>23</v>
      </c>
      <c r="F6448">
        <v>1</v>
      </c>
      <c r="G6448" s="9" t="s">
        <v>16</v>
      </c>
      <c r="H6448" s="53"/>
      <c r="K6448" s="3" t="s">
        <v>566</v>
      </c>
      <c r="L6448" s="11">
        <f t="shared" si="1249"/>
        <v>1</v>
      </c>
      <c r="M6448" s="11">
        <f t="shared" si="1250"/>
        <v>0</v>
      </c>
      <c r="N6448" s="11">
        <f t="shared" si="1251"/>
        <v>2</v>
      </c>
      <c r="O6448" s="11">
        <f t="shared" si="1252"/>
        <v>0</v>
      </c>
      <c r="P6448" s="11">
        <f t="shared" si="1253"/>
        <v>2</v>
      </c>
      <c r="Q6448" s="11">
        <f t="shared" si="1254"/>
        <v>0</v>
      </c>
      <c r="R6448" s="11">
        <f t="shared" si="1255"/>
        <v>0</v>
      </c>
      <c r="S6448" s="11">
        <f t="shared" si="1256"/>
        <v>0</v>
      </c>
      <c r="T6448" t="str">
        <f t="shared" si="1257"/>
        <v>إضافى كامل</v>
      </c>
    </row>
    <row r="6449" spans="1:20" x14ac:dyDescent="0.25">
      <c r="A6449">
        <v>158</v>
      </c>
      <c r="B6449">
        <v>29155</v>
      </c>
      <c r="C6449" t="s">
        <v>599</v>
      </c>
      <c r="D6449" s="8">
        <v>45624</v>
      </c>
      <c r="E6449" t="s">
        <v>24</v>
      </c>
      <c r="F6449">
        <v>1</v>
      </c>
      <c r="G6449" s="9" t="s">
        <v>16</v>
      </c>
      <c r="H6449" s="53"/>
      <c r="I6449" s="12">
        <v>0.34008101851851852</v>
      </c>
      <c r="J6449" s="12">
        <v>0.64746527777777774</v>
      </c>
      <c r="L6449" s="11">
        <f t="shared" si="1249"/>
        <v>1</v>
      </c>
      <c r="M6449" s="11">
        <f t="shared" si="1250"/>
        <v>0</v>
      </c>
      <c r="N6449" s="11">
        <f t="shared" si="1251"/>
        <v>2</v>
      </c>
      <c r="O6449" s="11">
        <f t="shared" si="1252"/>
        <v>0</v>
      </c>
      <c r="P6449" s="11">
        <f t="shared" si="1253"/>
        <v>2</v>
      </c>
      <c r="Q6449" s="11">
        <f t="shared" si="1254"/>
        <v>0</v>
      </c>
      <c r="R6449" s="11">
        <f t="shared" si="1255"/>
        <v>0</v>
      </c>
      <c r="S6449" s="11">
        <f t="shared" si="1256"/>
        <v>0</v>
      </c>
      <c r="T6449" t="str">
        <f t="shared" si="1257"/>
        <v>إضافى كامل</v>
      </c>
    </row>
    <row r="6450" spans="1:20" x14ac:dyDescent="0.25">
      <c r="A6450">
        <v>158</v>
      </c>
      <c r="B6450">
        <v>29155</v>
      </c>
      <c r="C6450" t="s">
        <v>599</v>
      </c>
      <c r="D6450" s="8">
        <v>45625</v>
      </c>
      <c r="E6450" t="s">
        <v>15</v>
      </c>
      <c r="F6450">
        <v>1</v>
      </c>
      <c r="G6450" s="9" t="s">
        <v>16</v>
      </c>
      <c r="H6450" s="53"/>
      <c r="L6450" s="11">
        <f t="shared" si="1249"/>
        <v>1</v>
      </c>
      <c r="M6450" s="11">
        <f t="shared" si="1250"/>
        <v>0</v>
      </c>
      <c r="N6450" s="11">
        <f t="shared" si="1251"/>
        <v>2</v>
      </c>
      <c r="O6450" s="11">
        <f t="shared" si="1252"/>
        <v>0</v>
      </c>
      <c r="P6450" s="11">
        <f t="shared" si="1253"/>
        <v>2</v>
      </c>
      <c r="Q6450" s="11">
        <f t="shared" si="1254"/>
        <v>0</v>
      </c>
      <c r="R6450" s="11">
        <f t="shared" si="1255"/>
        <v>0</v>
      </c>
      <c r="S6450" s="11">
        <f t="shared" si="1256"/>
        <v>0</v>
      </c>
      <c r="T6450" t="str">
        <f t="shared" si="1257"/>
        <v>إضافى كامل</v>
      </c>
    </row>
    <row r="6451" spans="1:20" x14ac:dyDescent="0.25">
      <c r="A6451">
        <v>158</v>
      </c>
      <c r="B6451">
        <v>29155</v>
      </c>
      <c r="C6451" t="s">
        <v>599</v>
      </c>
      <c r="D6451" s="8">
        <v>45626</v>
      </c>
      <c r="E6451" t="s">
        <v>18</v>
      </c>
      <c r="F6451">
        <v>1</v>
      </c>
      <c r="G6451" s="9" t="s">
        <v>16</v>
      </c>
      <c r="H6451" s="53"/>
      <c r="K6451" s="3" t="s">
        <v>19</v>
      </c>
      <c r="L6451" s="11">
        <f t="shared" si="1249"/>
        <v>1</v>
      </c>
      <c r="M6451" s="11">
        <f t="shared" si="1250"/>
        <v>0</v>
      </c>
      <c r="N6451" s="11">
        <f t="shared" si="1251"/>
        <v>2</v>
      </c>
      <c r="O6451" s="11">
        <f t="shared" si="1252"/>
        <v>0</v>
      </c>
      <c r="P6451" s="11">
        <f t="shared" si="1253"/>
        <v>2</v>
      </c>
      <c r="Q6451" s="11">
        <f t="shared" si="1254"/>
        <v>0</v>
      </c>
      <c r="R6451" s="11">
        <f t="shared" si="1255"/>
        <v>0</v>
      </c>
      <c r="S6451" s="11">
        <f t="shared" si="1256"/>
        <v>0</v>
      </c>
      <c r="T6451" t="str">
        <f t="shared" si="1257"/>
        <v>إضافى كامل</v>
      </c>
    </row>
    <row r="6452" spans="1:20" ht="18" x14ac:dyDescent="0.25">
      <c r="A6452" s="21">
        <v>261</v>
      </c>
      <c r="B6452" s="22">
        <v>29910</v>
      </c>
      <c r="C6452" s="16" t="s">
        <v>600</v>
      </c>
      <c r="D6452" s="8">
        <v>45597</v>
      </c>
      <c r="E6452" t="s">
        <v>15</v>
      </c>
      <c r="F6452">
        <v>1</v>
      </c>
      <c r="G6452" s="9" t="s">
        <v>16</v>
      </c>
      <c r="H6452" s="53" t="s">
        <v>562</v>
      </c>
      <c r="K6452" s="3" t="s">
        <v>598</v>
      </c>
      <c r="L6452" s="11">
        <f t="shared" si="1249"/>
        <v>1</v>
      </c>
      <c r="M6452" s="11">
        <f t="shared" si="1250"/>
        <v>0</v>
      </c>
      <c r="N6452" s="11">
        <f t="shared" si="1251"/>
        <v>2</v>
      </c>
      <c r="O6452" s="11">
        <f t="shared" si="1252"/>
        <v>0</v>
      </c>
      <c r="P6452" s="11">
        <f t="shared" si="1253"/>
        <v>2</v>
      </c>
      <c r="Q6452" s="11">
        <f t="shared" si="1254"/>
        <v>0</v>
      </c>
      <c r="R6452" s="11">
        <f t="shared" si="1255"/>
        <v>0</v>
      </c>
      <c r="S6452" s="11">
        <f t="shared" si="1256"/>
        <v>0</v>
      </c>
      <c r="T6452" t="str">
        <f t="shared" si="1257"/>
        <v>إضافى كامل</v>
      </c>
    </row>
    <row r="6453" spans="1:20" ht="18" x14ac:dyDescent="0.25">
      <c r="A6453" s="21">
        <v>261</v>
      </c>
      <c r="B6453" s="22">
        <v>29910</v>
      </c>
      <c r="C6453" t="s">
        <v>601</v>
      </c>
      <c r="D6453" s="8">
        <v>45598</v>
      </c>
      <c r="E6453" t="s">
        <v>18</v>
      </c>
      <c r="F6453">
        <v>1</v>
      </c>
      <c r="G6453" s="9" t="s">
        <v>16</v>
      </c>
      <c r="H6453" s="53"/>
      <c r="K6453" s="3" t="s">
        <v>19</v>
      </c>
      <c r="L6453" s="11">
        <f t="shared" si="1249"/>
        <v>1</v>
      </c>
      <c r="M6453" s="11">
        <f t="shared" si="1250"/>
        <v>0</v>
      </c>
      <c r="N6453" s="11">
        <f t="shared" si="1251"/>
        <v>2</v>
      </c>
      <c r="O6453" s="11">
        <f t="shared" si="1252"/>
        <v>0</v>
      </c>
      <c r="P6453" s="11">
        <f t="shared" si="1253"/>
        <v>2</v>
      </c>
      <c r="Q6453" s="11">
        <f t="shared" si="1254"/>
        <v>0</v>
      </c>
      <c r="R6453" s="11">
        <f t="shared" si="1255"/>
        <v>0</v>
      </c>
      <c r="S6453" s="11">
        <f t="shared" si="1256"/>
        <v>0</v>
      </c>
      <c r="T6453" t="str">
        <f t="shared" si="1257"/>
        <v>إضافى كامل</v>
      </c>
    </row>
    <row r="6454" spans="1:20" ht="18" x14ac:dyDescent="0.25">
      <c r="A6454" s="21">
        <v>261</v>
      </c>
      <c r="B6454" s="22">
        <v>29910</v>
      </c>
      <c r="C6454" t="s">
        <v>601</v>
      </c>
      <c r="D6454" s="8">
        <v>45599</v>
      </c>
      <c r="E6454" t="s">
        <v>20</v>
      </c>
      <c r="F6454">
        <v>1</v>
      </c>
      <c r="G6454" s="9" t="s">
        <v>16</v>
      </c>
      <c r="H6454" s="53"/>
      <c r="I6454" s="12">
        <v>0.38858796296296294</v>
      </c>
      <c r="J6454" s="12">
        <v>0.63603009259259258</v>
      </c>
      <c r="K6454" s="3" t="s">
        <v>7</v>
      </c>
      <c r="L6454" s="11">
        <f t="shared" si="1249"/>
        <v>1</v>
      </c>
      <c r="M6454" s="11">
        <f t="shared" si="1250"/>
        <v>0</v>
      </c>
      <c r="N6454" s="11">
        <f t="shared" si="1251"/>
        <v>2</v>
      </c>
      <c r="O6454" s="11">
        <f t="shared" si="1252"/>
        <v>0</v>
      </c>
      <c r="P6454" s="11">
        <f t="shared" si="1253"/>
        <v>2</v>
      </c>
      <c r="Q6454" s="11">
        <f t="shared" si="1254"/>
        <v>0</v>
      </c>
      <c r="R6454" s="11">
        <f t="shared" si="1255"/>
        <v>0</v>
      </c>
      <c r="S6454" s="11">
        <f t="shared" si="1256"/>
        <v>0</v>
      </c>
      <c r="T6454" t="str">
        <f t="shared" si="1257"/>
        <v>إضافى كامل</v>
      </c>
    </row>
    <row r="6455" spans="1:20" ht="18" x14ac:dyDescent="0.25">
      <c r="A6455" s="21">
        <v>261</v>
      </c>
      <c r="B6455" s="22">
        <v>29910</v>
      </c>
      <c r="C6455" t="s">
        <v>601</v>
      </c>
      <c r="D6455" s="8">
        <v>45600</v>
      </c>
      <c r="E6455" t="s">
        <v>21</v>
      </c>
      <c r="F6455">
        <v>1</v>
      </c>
      <c r="G6455" s="9" t="s">
        <v>16</v>
      </c>
      <c r="H6455" s="53"/>
      <c r="I6455" s="12">
        <v>0.32898148148148149</v>
      </c>
      <c r="J6455" s="12">
        <v>0.67609953703703707</v>
      </c>
      <c r="K6455" s="3" t="s">
        <v>598</v>
      </c>
      <c r="L6455" s="11">
        <f t="shared" si="1249"/>
        <v>1</v>
      </c>
      <c r="M6455" s="11">
        <f t="shared" si="1250"/>
        <v>1</v>
      </c>
      <c r="N6455" s="11">
        <f t="shared" si="1251"/>
        <v>1</v>
      </c>
      <c r="O6455" s="11">
        <f t="shared" si="1252"/>
        <v>0</v>
      </c>
      <c r="P6455" s="11">
        <f t="shared" si="1253"/>
        <v>1</v>
      </c>
      <c r="Q6455" s="11">
        <f t="shared" si="1254"/>
        <v>0</v>
      </c>
      <c r="R6455" s="11">
        <f t="shared" si="1255"/>
        <v>0</v>
      </c>
      <c r="S6455" s="11">
        <f t="shared" si="1256"/>
        <v>1</v>
      </c>
      <c r="T6455" t="str">
        <f t="shared" si="1257"/>
        <v>إضافى كامل</v>
      </c>
    </row>
    <row r="6456" spans="1:20" ht="18" x14ac:dyDescent="0.25">
      <c r="A6456" s="21">
        <v>261</v>
      </c>
      <c r="B6456" s="22">
        <v>29910</v>
      </c>
      <c r="C6456" t="s">
        <v>601</v>
      </c>
      <c r="D6456" s="8">
        <v>45601</v>
      </c>
      <c r="E6456" t="s">
        <v>22</v>
      </c>
      <c r="F6456">
        <v>1</v>
      </c>
      <c r="G6456" s="9" t="s">
        <v>16</v>
      </c>
      <c r="H6456" s="53"/>
      <c r="I6456" s="12">
        <v>0.36225694444444445</v>
      </c>
      <c r="J6456" s="12">
        <v>0.6069444444444444</v>
      </c>
      <c r="L6456" s="11">
        <f t="shared" si="1249"/>
        <v>1</v>
      </c>
      <c r="M6456" s="11">
        <f t="shared" si="1250"/>
        <v>1</v>
      </c>
      <c r="N6456" s="11">
        <f t="shared" si="1251"/>
        <v>1</v>
      </c>
      <c r="O6456" s="11">
        <f t="shared" si="1252"/>
        <v>0</v>
      </c>
      <c r="P6456" s="11">
        <f t="shared" si="1253"/>
        <v>1</v>
      </c>
      <c r="Q6456" s="11">
        <f t="shared" si="1254"/>
        <v>0</v>
      </c>
      <c r="R6456" s="11">
        <f t="shared" si="1255"/>
        <v>0</v>
      </c>
      <c r="S6456" s="11">
        <f t="shared" si="1256"/>
        <v>1</v>
      </c>
      <c r="T6456" t="str">
        <f t="shared" si="1257"/>
        <v>إضافى كامل</v>
      </c>
    </row>
    <row r="6457" spans="1:20" ht="18" x14ac:dyDescent="0.25">
      <c r="A6457" s="21">
        <v>261</v>
      </c>
      <c r="B6457" s="22">
        <v>29910</v>
      </c>
      <c r="C6457" t="s">
        <v>601</v>
      </c>
      <c r="D6457" s="8">
        <v>45602</v>
      </c>
      <c r="E6457" t="s">
        <v>23</v>
      </c>
      <c r="F6457">
        <v>1</v>
      </c>
      <c r="G6457" s="9" t="s">
        <v>16</v>
      </c>
      <c r="H6457" s="53"/>
      <c r="I6457" s="12">
        <v>0.34218749999999998</v>
      </c>
      <c r="J6457" s="12">
        <v>0.59144675925925927</v>
      </c>
      <c r="L6457" s="11">
        <f t="shared" si="1249"/>
        <v>1</v>
      </c>
      <c r="M6457" s="11">
        <f t="shared" si="1250"/>
        <v>1</v>
      </c>
      <c r="N6457" s="11">
        <f t="shared" si="1251"/>
        <v>1</v>
      </c>
      <c r="O6457" s="11">
        <f t="shared" si="1252"/>
        <v>0</v>
      </c>
      <c r="P6457" s="11">
        <f t="shared" si="1253"/>
        <v>1</v>
      </c>
      <c r="Q6457" s="11">
        <f t="shared" si="1254"/>
        <v>0</v>
      </c>
      <c r="R6457" s="11">
        <f t="shared" si="1255"/>
        <v>0</v>
      </c>
      <c r="S6457" s="11">
        <f t="shared" si="1256"/>
        <v>1</v>
      </c>
      <c r="T6457" t="str">
        <f t="shared" si="1257"/>
        <v>إضافى كامل</v>
      </c>
    </row>
    <row r="6458" spans="1:20" ht="18" x14ac:dyDescent="0.25">
      <c r="A6458" s="21">
        <v>261</v>
      </c>
      <c r="B6458" s="22">
        <v>29910</v>
      </c>
      <c r="C6458" t="s">
        <v>601</v>
      </c>
      <c r="D6458" s="8">
        <v>45603</v>
      </c>
      <c r="E6458" t="s">
        <v>24</v>
      </c>
      <c r="F6458">
        <v>1</v>
      </c>
      <c r="G6458" s="9" t="s">
        <v>16</v>
      </c>
      <c r="H6458" s="53"/>
      <c r="I6458" s="12">
        <v>0.35098379629629628</v>
      </c>
      <c r="J6458" s="12">
        <v>0.5851736111111111</v>
      </c>
      <c r="K6458" s="3" t="s">
        <v>598</v>
      </c>
      <c r="L6458" s="11">
        <f t="shared" si="1249"/>
        <v>1</v>
      </c>
      <c r="M6458" s="11">
        <f t="shared" si="1250"/>
        <v>1</v>
      </c>
      <c r="N6458" s="11">
        <f t="shared" si="1251"/>
        <v>1</v>
      </c>
      <c r="O6458" s="11">
        <f t="shared" si="1252"/>
        <v>0</v>
      </c>
      <c r="P6458" s="11">
        <f t="shared" si="1253"/>
        <v>1</v>
      </c>
      <c r="Q6458" s="11">
        <f t="shared" si="1254"/>
        <v>0</v>
      </c>
      <c r="R6458" s="11">
        <f t="shared" si="1255"/>
        <v>0</v>
      </c>
      <c r="S6458" s="11">
        <f t="shared" si="1256"/>
        <v>1</v>
      </c>
      <c r="T6458" t="str">
        <f t="shared" si="1257"/>
        <v>إضافى كامل</v>
      </c>
    </row>
    <row r="6459" spans="1:20" ht="18" x14ac:dyDescent="0.25">
      <c r="A6459" s="21">
        <v>261</v>
      </c>
      <c r="B6459" s="22">
        <v>29910</v>
      </c>
      <c r="C6459" t="s">
        <v>601</v>
      </c>
      <c r="D6459" s="8">
        <v>45604</v>
      </c>
      <c r="E6459" t="s">
        <v>15</v>
      </c>
      <c r="F6459">
        <v>1</v>
      </c>
      <c r="G6459" s="9" t="s">
        <v>16</v>
      </c>
      <c r="H6459" s="53"/>
      <c r="L6459" s="11">
        <f t="shared" si="1249"/>
        <v>1</v>
      </c>
      <c r="M6459" s="11">
        <f t="shared" si="1250"/>
        <v>1</v>
      </c>
      <c r="N6459" s="11">
        <f t="shared" si="1251"/>
        <v>1</v>
      </c>
      <c r="O6459" s="11">
        <f t="shared" si="1252"/>
        <v>0</v>
      </c>
      <c r="P6459" s="11">
        <f t="shared" si="1253"/>
        <v>1</v>
      </c>
      <c r="Q6459" s="11">
        <f t="shared" si="1254"/>
        <v>0</v>
      </c>
      <c r="R6459" s="11">
        <f t="shared" si="1255"/>
        <v>0</v>
      </c>
      <c r="S6459" s="11">
        <f t="shared" si="1256"/>
        <v>1</v>
      </c>
      <c r="T6459" t="str">
        <f t="shared" si="1257"/>
        <v>إضافى كامل</v>
      </c>
    </row>
    <row r="6460" spans="1:20" ht="18" x14ac:dyDescent="0.25">
      <c r="A6460" s="21">
        <v>261</v>
      </c>
      <c r="B6460" s="22">
        <v>29910</v>
      </c>
      <c r="C6460" t="s">
        <v>601</v>
      </c>
      <c r="D6460" s="8">
        <v>45605</v>
      </c>
      <c r="E6460" t="s">
        <v>18</v>
      </c>
      <c r="F6460">
        <v>1</v>
      </c>
      <c r="G6460" s="9" t="s">
        <v>16</v>
      </c>
      <c r="H6460" s="53"/>
      <c r="K6460" s="3" t="s">
        <v>19</v>
      </c>
      <c r="L6460" s="11">
        <f t="shared" si="1249"/>
        <v>1</v>
      </c>
      <c r="M6460" s="11">
        <f t="shared" si="1250"/>
        <v>1</v>
      </c>
      <c r="N6460" s="11">
        <f t="shared" si="1251"/>
        <v>1</v>
      </c>
      <c r="O6460" s="11">
        <f t="shared" si="1252"/>
        <v>0</v>
      </c>
      <c r="P6460" s="11">
        <f t="shared" si="1253"/>
        <v>1</v>
      </c>
      <c r="Q6460" s="11">
        <f t="shared" si="1254"/>
        <v>0</v>
      </c>
      <c r="R6460" s="11">
        <f t="shared" si="1255"/>
        <v>0</v>
      </c>
      <c r="S6460" s="11">
        <f t="shared" si="1256"/>
        <v>1</v>
      </c>
      <c r="T6460" t="str">
        <f t="shared" si="1257"/>
        <v>إضافى كامل</v>
      </c>
    </row>
    <row r="6461" spans="1:20" ht="18" x14ac:dyDescent="0.25">
      <c r="A6461" s="21">
        <v>261</v>
      </c>
      <c r="B6461" s="22">
        <v>29910</v>
      </c>
      <c r="C6461" t="s">
        <v>601</v>
      </c>
      <c r="D6461" s="8">
        <v>45606</v>
      </c>
      <c r="E6461" t="s">
        <v>20</v>
      </c>
      <c r="F6461">
        <v>1</v>
      </c>
      <c r="G6461" s="9" t="s">
        <v>16</v>
      </c>
      <c r="H6461" s="53"/>
      <c r="I6461" s="12">
        <v>0.49262731481481481</v>
      </c>
      <c r="J6461" s="12">
        <v>0.66003472222222226</v>
      </c>
      <c r="K6461" s="3" t="s">
        <v>7</v>
      </c>
      <c r="L6461" s="11">
        <f t="shared" si="1249"/>
        <v>1</v>
      </c>
      <c r="M6461" s="11">
        <f t="shared" si="1250"/>
        <v>1</v>
      </c>
      <c r="N6461" s="11">
        <f t="shared" si="1251"/>
        <v>1</v>
      </c>
      <c r="O6461" s="11">
        <f t="shared" si="1252"/>
        <v>0</v>
      </c>
      <c r="P6461" s="11">
        <f t="shared" si="1253"/>
        <v>1</v>
      </c>
      <c r="Q6461" s="11">
        <f t="shared" si="1254"/>
        <v>0</v>
      </c>
      <c r="R6461" s="11">
        <f t="shared" si="1255"/>
        <v>0</v>
      </c>
      <c r="S6461" s="11">
        <f t="shared" si="1256"/>
        <v>1</v>
      </c>
      <c r="T6461" t="str">
        <f t="shared" si="1257"/>
        <v>إضافى كامل</v>
      </c>
    </row>
    <row r="6462" spans="1:20" ht="18" x14ac:dyDescent="0.25">
      <c r="A6462" s="21">
        <v>261</v>
      </c>
      <c r="B6462" s="22">
        <v>29910</v>
      </c>
      <c r="C6462" t="s">
        <v>601</v>
      </c>
      <c r="D6462" s="8">
        <v>45607</v>
      </c>
      <c r="E6462" t="s">
        <v>21</v>
      </c>
      <c r="F6462">
        <v>1</v>
      </c>
      <c r="G6462" s="9" t="s">
        <v>16</v>
      </c>
      <c r="H6462" s="53" t="s">
        <v>32</v>
      </c>
      <c r="I6462" s="12">
        <v>0.37679398148148147</v>
      </c>
      <c r="J6462" s="12">
        <v>0.64452546296296298</v>
      </c>
      <c r="K6462" s="3" t="s">
        <v>598</v>
      </c>
      <c r="L6462" s="11">
        <f t="shared" si="1249"/>
        <v>1</v>
      </c>
      <c r="M6462" s="11">
        <f t="shared" si="1250"/>
        <v>1</v>
      </c>
      <c r="N6462" s="11">
        <f t="shared" si="1251"/>
        <v>0</v>
      </c>
      <c r="O6462" s="11">
        <f t="shared" si="1252"/>
        <v>0</v>
      </c>
      <c r="P6462" s="11">
        <f t="shared" si="1253"/>
        <v>0</v>
      </c>
      <c r="Q6462" s="11">
        <f t="shared" si="1254"/>
        <v>0</v>
      </c>
      <c r="R6462" s="11">
        <f t="shared" si="1255"/>
        <v>0</v>
      </c>
      <c r="S6462" s="11">
        <f t="shared" si="1256"/>
        <v>1</v>
      </c>
      <c r="T6462" t="str">
        <f t="shared" si="1257"/>
        <v>إضافى كامل</v>
      </c>
    </row>
    <row r="6463" spans="1:20" ht="18" x14ac:dyDescent="0.25">
      <c r="A6463" s="21">
        <v>261</v>
      </c>
      <c r="B6463" s="22">
        <v>29910</v>
      </c>
      <c r="C6463" t="s">
        <v>601</v>
      </c>
      <c r="D6463" s="8">
        <v>45608</v>
      </c>
      <c r="E6463" t="s">
        <v>22</v>
      </c>
      <c r="F6463">
        <v>1</v>
      </c>
      <c r="G6463" s="9" t="s">
        <v>16</v>
      </c>
      <c r="H6463" s="53"/>
      <c r="I6463" s="12">
        <v>0.35508101851851853</v>
      </c>
      <c r="J6463" s="12">
        <v>0.63450231481481478</v>
      </c>
      <c r="L6463" s="11">
        <f t="shared" si="1249"/>
        <v>1</v>
      </c>
      <c r="M6463" s="11">
        <f t="shared" si="1250"/>
        <v>1</v>
      </c>
      <c r="N6463" s="11">
        <f t="shared" si="1251"/>
        <v>0</v>
      </c>
      <c r="O6463" s="11">
        <f t="shared" si="1252"/>
        <v>0</v>
      </c>
      <c r="P6463" s="11">
        <f t="shared" si="1253"/>
        <v>0</v>
      </c>
      <c r="Q6463" s="11">
        <f t="shared" si="1254"/>
        <v>0</v>
      </c>
      <c r="R6463" s="11">
        <f t="shared" si="1255"/>
        <v>0</v>
      </c>
      <c r="S6463" s="11">
        <f t="shared" si="1256"/>
        <v>1</v>
      </c>
      <c r="T6463" t="str">
        <f t="shared" si="1257"/>
        <v>إضافى كامل</v>
      </c>
    </row>
    <row r="6464" spans="1:20" ht="18" x14ac:dyDescent="0.25">
      <c r="A6464" s="21">
        <v>261</v>
      </c>
      <c r="B6464" s="22">
        <v>29910</v>
      </c>
      <c r="C6464" t="s">
        <v>601</v>
      </c>
      <c r="D6464" s="8">
        <v>45609</v>
      </c>
      <c r="E6464" t="s">
        <v>23</v>
      </c>
      <c r="F6464">
        <v>1</v>
      </c>
      <c r="G6464" s="9" t="s">
        <v>16</v>
      </c>
      <c r="H6464" s="53"/>
      <c r="I6464" s="12">
        <v>0.34961805555555553</v>
      </c>
      <c r="J6464" s="12">
        <v>0.59476851851851853</v>
      </c>
      <c r="K6464" s="3" t="s">
        <v>598</v>
      </c>
      <c r="L6464" s="11">
        <f t="shared" si="1249"/>
        <v>1</v>
      </c>
      <c r="M6464" s="11">
        <f t="shared" si="1250"/>
        <v>1</v>
      </c>
      <c r="N6464" s="11">
        <f t="shared" si="1251"/>
        <v>0</v>
      </c>
      <c r="O6464" s="11">
        <f t="shared" si="1252"/>
        <v>0</v>
      </c>
      <c r="P6464" s="11">
        <f t="shared" si="1253"/>
        <v>0</v>
      </c>
      <c r="Q6464" s="11">
        <f t="shared" si="1254"/>
        <v>0</v>
      </c>
      <c r="R6464" s="11">
        <f t="shared" si="1255"/>
        <v>0</v>
      </c>
      <c r="S6464" s="11">
        <f t="shared" si="1256"/>
        <v>1</v>
      </c>
      <c r="T6464" t="str">
        <f t="shared" si="1257"/>
        <v>إضافى كامل</v>
      </c>
    </row>
    <row r="6465" spans="1:20" ht="18" x14ac:dyDescent="0.25">
      <c r="A6465" s="21">
        <v>261</v>
      </c>
      <c r="B6465" s="22">
        <v>29910</v>
      </c>
      <c r="C6465" t="s">
        <v>601</v>
      </c>
      <c r="D6465" s="8">
        <v>45610</v>
      </c>
      <c r="E6465" t="s">
        <v>24</v>
      </c>
      <c r="F6465">
        <v>1</v>
      </c>
      <c r="G6465" s="9" t="s">
        <v>16</v>
      </c>
      <c r="H6465" s="53"/>
      <c r="I6465" s="12">
        <v>0.36083333333333334</v>
      </c>
      <c r="J6465" s="12">
        <v>0.59</v>
      </c>
      <c r="K6465" s="3" t="s">
        <v>598</v>
      </c>
      <c r="L6465" s="11">
        <f t="shared" si="1249"/>
        <v>1</v>
      </c>
      <c r="M6465" s="11">
        <f t="shared" si="1250"/>
        <v>1</v>
      </c>
      <c r="N6465" s="11">
        <f t="shared" si="1251"/>
        <v>0</v>
      </c>
      <c r="O6465" s="11">
        <f t="shared" si="1252"/>
        <v>0</v>
      </c>
      <c r="P6465" s="11">
        <f t="shared" si="1253"/>
        <v>0</v>
      </c>
      <c r="Q6465" s="11">
        <f t="shared" si="1254"/>
        <v>0</v>
      </c>
      <c r="R6465" s="11">
        <f t="shared" si="1255"/>
        <v>0</v>
      </c>
      <c r="S6465" s="11">
        <f t="shared" si="1256"/>
        <v>1</v>
      </c>
      <c r="T6465" t="str">
        <f t="shared" si="1257"/>
        <v>إضافى كامل</v>
      </c>
    </row>
    <row r="6466" spans="1:20" ht="18" x14ac:dyDescent="0.25">
      <c r="A6466" s="21">
        <v>261</v>
      </c>
      <c r="B6466" s="22">
        <v>29910</v>
      </c>
      <c r="C6466" t="s">
        <v>601</v>
      </c>
      <c r="D6466" s="8">
        <v>45611</v>
      </c>
      <c r="E6466" t="s">
        <v>15</v>
      </c>
      <c r="F6466">
        <v>1</v>
      </c>
      <c r="G6466" s="9" t="s">
        <v>16</v>
      </c>
      <c r="H6466" s="53"/>
      <c r="L6466" s="11">
        <f t="shared" ref="L6466:L6529" si="1258">IF(AND(OR(K6466= "حالة وفاة",K6466="إذن م",K6466="إذن ص",K6466="بدل راحة",K6466="انصراف",K6466="اجازة",K6466="راحة",K6466="مأمورية",K6466="مأمورية م",K6466="مأمورية ص",K6466="Online",K6466="حضور",K6466="بدل سهر",E6466="Friday",K6466=""),E6466&lt;&gt;""),1,0)</f>
        <v>1</v>
      </c>
      <c r="M6466" s="11">
        <f t="shared" ref="M6466:M6529" si="1259">COUNTIF(K6466:K6495,"غائب")</f>
        <v>1</v>
      </c>
      <c r="N6466" s="11">
        <f t="shared" ref="N6466:N6529" si="1260">COUNTIF(K6466:K6495,"إذن ص")</f>
        <v>0</v>
      </c>
      <c r="O6466" s="11">
        <f t="shared" ref="O6466:O6529" si="1261">COUNTIF(K6466:K6495,"إذن م")</f>
        <v>0</v>
      </c>
      <c r="P6466" s="11">
        <f t="shared" si="1253"/>
        <v>0</v>
      </c>
      <c r="Q6466" s="11">
        <f t="shared" si="1254"/>
        <v>0</v>
      </c>
      <c r="R6466" s="11">
        <f t="shared" si="1255"/>
        <v>0</v>
      </c>
      <c r="S6466" s="11">
        <f t="shared" si="1256"/>
        <v>1</v>
      </c>
      <c r="T6466" t="str">
        <f t="shared" si="1257"/>
        <v>إضافى كامل</v>
      </c>
    </row>
    <row r="6467" spans="1:20" ht="18" x14ac:dyDescent="0.25">
      <c r="A6467" s="21">
        <v>261</v>
      </c>
      <c r="B6467" s="22">
        <v>29910</v>
      </c>
      <c r="C6467" t="s">
        <v>601</v>
      </c>
      <c r="D6467" s="8">
        <v>45612</v>
      </c>
      <c r="E6467" t="s">
        <v>18</v>
      </c>
      <c r="F6467">
        <v>1</v>
      </c>
      <c r="G6467" s="9" t="s">
        <v>16</v>
      </c>
      <c r="H6467" s="53"/>
      <c r="K6467" s="3" t="s">
        <v>19</v>
      </c>
      <c r="L6467" s="11">
        <f t="shared" si="1258"/>
        <v>1</v>
      </c>
      <c r="M6467" s="11">
        <f t="shared" si="1259"/>
        <v>1</v>
      </c>
      <c r="N6467" s="11">
        <f t="shared" si="1260"/>
        <v>0</v>
      </c>
      <c r="O6467" s="11">
        <f t="shared" si="1261"/>
        <v>0</v>
      </c>
      <c r="P6467" s="11">
        <f t="shared" ref="P6467:P6530" si="1262">N6467+O6467</f>
        <v>0</v>
      </c>
      <c r="Q6467" s="11">
        <f t="shared" ref="Q6467:Q6530" si="1263">IF(AND(P6467&gt;2,P6467&lt;&gt;0),P6467*3/6,0)</f>
        <v>0</v>
      </c>
      <c r="R6467" s="11">
        <f t="shared" ref="R6467:R6530" si="1264">INT(Q6467)</f>
        <v>0</v>
      </c>
      <c r="S6467" s="11">
        <f t="shared" ref="S6467:S6530" si="1265">R6467+M6467</f>
        <v>1</v>
      </c>
      <c r="T6467" t="str">
        <f t="shared" ref="T6467:T6530" si="1266">IF(AND(OR(S6467&lt;=0,S6467&gt;0),S6467&lt;5),"إضافى كامل",IF(AND(OR(S6467=5,S6467=6,S6467&lt;7),S6467&lt;&gt;""),"نصف إضافى","لا يستحق"))</f>
        <v>إضافى كامل</v>
      </c>
    </row>
    <row r="6468" spans="1:20" ht="18" x14ac:dyDescent="0.25">
      <c r="A6468" s="21">
        <v>261</v>
      </c>
      <c r="B6468" s="22">
        <v>29910</v>
      </c>
      <c r="C6468" t="s">
        <v>601</v>
      </c>
      <c r="D6468" s="8">
        <v>45613</v>
      </c>
      <c r="E6468" t="s">
        <v>20</v>
      </c>
      <c r="F6468">
        <v>1</v>
      </c>
      <c r="G6468" s="9" t="s">
        <v>16</v>
      </c>
      <c r="H6468" s="53"/>
      <c r="I6468" s="12">
        <v>0.35409722222222223</v>
      </c>
      <c r="J6468" s="12">
        <v>0.6334143518518518</v>
      </c>
      <c r="L6468" s="11">
        <f t="shared" si="1258"/>
        <v>1</v>
      </c>
      <c r="M6468" s="11">
        <f t="shared" si="1259"/>
        <v>1</v>
      </c>
      <c r="N6468" s="11">
        <f t="shared" si="1260"/>
        <v>0</v>
      </c>
      <c r="O6468" s="11">
        <f t="shared" si="1261"/>
        <v>0</v>
      </c>
      <c r="P6468" s="11">
        <f t="shared" si="1262"/>
        <v>0</v>
      </c>
      <c r="Q6468" s="11">
        <f t="shared" si="1263"/>
        <v>0</v>
      </c>
      <c r="R6468" s="11">
        <f t="shared" si="1264"/>
        <v>0</v>
      </c>
      <c r="S6468" s="11">
        <f t="shared" si="1265"/>
        <v>1</v>
      </c>
      <c r="T6468" t="str">
        <f t="shared" si="1266"/>
        <v>إضافى كامل</v>
      </c>
    </row>
    <row r="6469" spans="1:20" ht="18" x14ac:dyDescent="0.25">
      <c r="A6469" s="21">
        <v>261</v>
      </c>
      <c r="B6469" s="22">
        <v>29910</v>
      </c>
      <c r="C6469" t="s">
        <v>601</v>
      </c>
      <c r="D6469" s="8">
        <v>45614</v>
      </c>
      <c r="E6469" t="s">
        <v>21</v>
      </c>
      <c r="F6469">
        <v>1</v>
      </c>
      <c r="G6469" s="9" t="s">
        <v>16</v>
      </c>
      <c r="H6469" s="53"/>
      <c r="I6469" s="12">
        <v>0.35149305555555554</v>
      </c>
      <c r="J6469" s="12">
        <v>0.60939814814814819</v>
      </c>
      <c r="L6469" s="11">
        <f t="shared" si="1258"/>
        <v>1</v>
      </c>
      <c r="M6469" s="11">
        <f t="shared" si="1259"/>
        <v>1</v>
      </c>
      <c r="N6469" s="11">
        <f t="shared" si="1260"/>
        <v>0</v>
      </c>
      <c r="O6469" s="11">
        <f t="shared" si="1261"/>
        <v>0</v>
      </c>
      <c r="P6469" s="11">
        <f t="shared" si="1262"/>
        <v>0</v>
      </c>
      <c r="Q6469" s="11">
        <f t="shared" si="1263"/>
        <v>0</v>
      </c>
      <c r="R6469" s="11">
        <f t="shared" si="1264"/>
        <v>0</v>
      </c>
      <c r="S6469" s="11">
        <f t="shared" si="1265"/>
        <v>1</v>
      </c>
      <c r="T6469" t="str">
        <f t="shared" si="1266"/>
        <v>إضافى كامل</v>
      </c>
    </row>
    <row r="6470" spans="1:20" ht="18" x14ac:dyDescent="0.25">
      <c r="A6470" s="21">
        <v>261</v>
      </c>
      <c r="B6470" s="22">
        <v>29910</v>
      </c>
      <c r="C6470" t="s">
        <v>601</v>
      </c>
      <c r="D6470" s="8">
        <v>45615</v>
      </c>
      <c r="E6470" t="s">
        <v>22</v>
      </c>
      <c r="F6470">
        <v>1</v>
      </c>
      <c r="G6470" s="9" t="s">
        <v>16</v>
      </c>
      <c r="H6470" s="53"/>
      <c r="K6470" s="3" t="s">
        <v>566</v>
      </c>
      <c r="L6470" s="11">
        <f t="shared" si="1258"/>
        <v>1</v>
      </c>
      <c r="M6470" s="11">
        <f t="shared" si="1259"/>
        <v>1</v>
      </c>
      <c r="N6470" s="11">
        <f t="shared" si="1260"/>
        <v>0</v>
      </c>
      <c r="O6470" s="11">
        <f t="shared" si="1261"/>
        <v>0</v>
      </c>
      <c r="P6470" s="11">
        <f t="shared" si="1262"/>
        <v>0</v>
      </c>
      <c r="Q6470" s="11">
        <f t="shared" si="1263"/>
        <v>0</v>
      </c>
      <c r="R6470" s="11">
        <f t="shared" si="1264"/>
        <v>0</v>
      </c>
      <c r="S6470" s="11">
        <f t="shared" si="1265"/>
        <v>1</v>
      </c>
      <c r="T6470" t="str">
        <f t="shared" si="1266"/>
        <v>إضافى كامل</v>
      </c>
    </row>
    <row r="6471" spans="1:20" ht="18" x14ac:dyDescent="0.25">
      <c r="A6471" s="21">
        <v>261</v>
      </c>
      <c r="B6471" s="22">
        <v>29910</v>
      </c>
      <c r="C6471" t="s">
        <v>601</v>
      </c>
      <c r="D6471" s="8">
        <v>45616</v>
      </c>
      <c r="E6471" t="s">
        <v>23</v>
      </c>
      <c r="F6471">
        <v>1</v>
      </c>
      <c r="G6471" s="9" t="s">
        <v>16</v>
      </c>
      <c r="H6471" s="53"/>
      <c r="I6471" s="12">
        <v>0.36729166666666668</v>
      </c>
      <c r="J6471" s="12">
        <v>0.60736111111111113</v>
      </c>
      <c r="L6471" s="11">
        <f t="shared" si="1258"/>
        <v>1</v>
      </c>
      <c r="M6471" s="11">
        <f t="shared" si="1259"/>
        <v>1</v>
      </c>
      <c r="N6471" s="11">
        <f t="shared" si="1260"/>
        <v>0</v>
      </c>
      <c r="O6471" s="11">
        <f t="shared" si="1261"/>
        <v>0</v>
      </c>
      <c r="P6471" s="11">
        <f t="shared" si="1262"/>
        <v>0</v>
      </c>
      <c r="Q6471" s="11">
        <f t="shared" si="1263"/>
        <v>0</v>
      </c>
      <c r="R6471" s="11">
        <f t="shared" si="1264"/>
        <v>0</v>
      </c>
      <c r="S6471" s="11">
        <f t="shared" si="1265"/>
        <v>1</v>
      </c>
      <c r="T6471" t="str">
        <f t="shared" si="1266"/>
        <v>إضافى كامل</v>
      </c>
    </row>
    <row r="6472" spans="1:20" ht="18" x14ac:dyDescent="0.25">
      <c r="A6472" s="21">
        <v>261</v>
      </c>
      <c r="B6472" s="22">
        <v>29910</v>
      </c>
      <c r="C6472" t="s">
        <v>601</v>
      </c>
      <c r="D6472" s="8">
        <v>45617</v>
      </c>
      <c r="E6472" t="s">
        <v>24</v>
      </c>
      <c r="F6472">
        <v>1</v>
      </c>
      <c r="G6472" s="9" t="s">
        <v>16</v>
      </c>
      <c r="H6472" s="53"/>
      <c r="I6472" s="12">
        <v>0.35789351851851853</v>
      </c>
      <c r="J6472" s="12">
        <v>0.58762731481481478</v>
      </c>
      <c r="L6472" s="11">
        <f t="shared" si="1258"/>
        <v>1</v>
      </c>
      <c r="M6472" s="11">
        <f t="shared" si="1259"/>
        <v>1</v>
      </c>
      <c r="N6472" s="11">
        <f t="shared" si="1260"/>
        <v>0</v>
      </c>
      <c r="O6472" s="11">
        <f t="shared" si="1261"/>
        <v>0</v>
      </c>
      <c r="P6472" s="11">
        <f t="shared" si="1262"/>
        <v>0</v>
      </c>
      <c r="Q6472" s="11">
        <f t="shared" si="1263"/>
        <v>0</v>
      </c>
      <c r="R6472" s="11">
        <f t="shared" si="1264"/>
        <v>0</v>
      </c>
      <c r="S6472" s="11">
        <f t="shared" si="1265"/>
        <v>1</v>
      </c>
      <c r="T6472" t="str">
        <f t="shared" si="1266"/>
        <v>إضافى كامل</v>
      </c>
    </row>
    <row r="6473" spans="1:20" ht="18" x14ac:dyDescent="0.25">
      <c r="A6473" s="21">
        <v>261</v>
      </c>
      <c r="B6473" s="22">
        <v>29910</v>
      </c>
      <c r="C6473" t="s">
        <v>601</v>
      </c>
      <c r="D6473" s="8">
        <v>45618</v>
      </c>
      <c r="E6473" t="s">
        <v>15</v>
      </c>
      <c r="F6473">
        <v>1</v>
      </c>
      <c r="G6473" s="9" t="s">
        <v>16</v>
      </c>
      <c r="H6473" s="53"/>
      <c r="L6473" s="11">
        <f t="shared" si="1258"/>
        <v>1</v>
      </c>
      <c r="M6473" s="11">
        <f t="shared" si="1259"/>
        <v>1</v>
      </c>
      <c r="N6473" s="11">
        <f t="shared" si="1260"/>
        <v>0</v>
      </c>
      <c r="O6473" s="11">
        <f t="shared" si="1261"/>
        <v>0</v>
      </c>
      <c r="P6473" s="11">
        <f t="shared" si="1262"/>
        <v>0</v>
      </c>
      <c r="Q6473" s="11">
        <f t="shared" si="1263"/>
        <v>0</v>
      </c>
      <c r="R6473" s="11">
        <f t="shared" si="1264"/>
        <v>0</v>
      </c>
      <c r="S6473" s="11">
        <f t="shared" si="1265"/>
        <v>1</v>
      </c>
      <c r="T6473" t="str">
        <f t="shared" si="1266"/>
        <v>إضافى كامل</v>
      </c>
    </row>
    <row r="6474" spans="1:20" ht="18" x14ac:dyDescent="0.25">
      <c r="A6474" s="21">
        <v>261</v>
      </c>
      <c r="B6474" s="22">
        <v>29910</v>
      </c>
      <c r="C6474" t="s">
        <v>601</v>
      </c>
      <c r="D6474" s="8">
        <v>45619</v>
      </c>
      <c r="E6474" t="s">
        <v>18</v>
      </c>
      <c r="F6474">
        <v>1</v>
      </c>
      <c r="G6474" s="9" t="s">
        <v>16</v>
      </c>
      <c r="H6474" s="53"/>
      <c r="K6474" s="3" t="s">
        <v>19</v>
      </c>
      <c r="L6474" s="11">
        <f t="shared" si="1258"/>
        <v>1</v>
      </c>
      <c r="M6474" s="11">
        <f t="shared" si="1259"/>
        <v>1</v>
      </c>
      <c r="N6474" s="11">
        <f t="shared" si="1260"/>
        <v>0</v>
      </c>
      <c r="O6474" s="11">
        <f t="shared" si="1261"/>
        <v>0</v>
      </c>
      <c r="P6474" s="11">
        <f t="shared" si="1262"/>
        <v>0</v>
      </c>
      <c r="Q6474" s="11">
        <f t="shared" si="1263"/>
        <v>0</v>
      </c>
      <c r="R6474" s="11">
        <f t="shared" si="1264"/>
        <v>0</v>
      </c>
      <c r="S6474" s="11">
        <f t="shared" si="1265"/>
        <v>1</v>
      </c>
      <c r="T6474" t="str">
        <f t="shared" si="1266"/>
        <v>إضافى كامل</v>
      </c>
    </row>
    <row r="6475" spans="1:20" ht="18" x14ac:dyDescent="0.25">
      <c r="A6475" s="21">
        <v>261</v>
      </c>
      <c r="B6475" s="22">
        <v>29910</v>
      </c>
      <c r="C6475" t="s">
        <v>601</v>
      </c>
      <c r="D6475" s="8">
        <v>45620</v>
      </c>
      <c r="E6475" t="s">
        <v>20</v>
      </c>
      <c r="F6475">
        <v>1</v>
      </c>
      <c r="G6475" s="9" t="s">
        <v>16</v>
      </c>
      <c r="H6475" s="53"/>
      <c r="I6475" s="12">
        <v>0.36143518518518519</v>
      </c>
      <c r="J6475" s="12">
        <v>0.64408564814814817</v>
      </c>
      <c r="L6475" s="11">
        <f t="shared" si="1258"/>
        <v>1</v>
      </c>
      <c r="M6475" s="11">
        <f t="shared" si="1259"/>
        <v>1</v>
      </c>
      <c r="N6475" s="11">
        <f t="shared" si="1260"/>
        <v>0</v>
      </c>
      <c r="O6475" s="11">
        <f t="shared" si="1261"/>
        <v>0</v>
      </c>
      <c r="P6475" s="11">
        <f t="shared" si="1262"/>
        <v>0</v>
      </c>
      <c r="Q6475" s="11">
        <f t="shared" si="1263"/>
        <v>0</v>
      </c>
      <c r="R6475" s="11">
        <f t="shared" si="1264"/>
        <v>0</v>
      </c>
      <c r="S6475" s="11">
        <f t="shared" si="1265"/>
        <v>1</v>
      </c>
      <c r="T6475" t="str">
        <f t="shared" si="1266"/>
        <v>إضافى كامل</v>
      </c>
    </row>
    <row r="6476" spans="1:20" ht="18" x14ac:dyDescent="0.25">
      <c r="A6476" s="21">
        <v>261</v>
      </c>
      <c r="B6476" s="22">
        <v>29910</v>
      </c>
      <c r="C6476" t="s">
        <v>601</v>
      </c>
      <c r="D6476" s="8">
        <v>45621</v>
      </c>
      <c r="E6476" t="s">
        <v>21</v>
      </c>
      <c r="F6476">
        <v>1</v>
      </c>
      <c r="G6476" s="9" t="s">
        <v>16</v>
      </c>
      <c r="H6476" s="53"/>
      <c r="I6476" s="12">
        <v>0.35872685185185182</v>
      </c>
      <c r="J6476" s="12">
        <v>0.69686342592592587</v>
      </c>
      <c r="L6476" s="11">
        <f t="shared" si="1258"/>
        <v>1</v>
      </c>
      <c r="M6476" s="11">
        <f t="shared" si="1259"/>
        <v>1</v>
      </c>
      <c r="N6476" s="11">
        <f t="shared" si="1260"/>
        <v>0</v>
      </c>
      <c r="O6476" s="11">
        <f t="shared" si="1261"/>
        <v>0</v>
      </c>
      <c r="P6476" s="11">
        <f t="shared" si="1262"/>
        <v>0</v>
      </c>
      <c r="Q6476" s="11">
        <f t="shared" si="1263"/>
        <v>0</v>
      </c>
      <c r="R6476" s="11">
        <f t="shared" si="1264"/>
        <v>0</v>
      </c>
      <c r="S6476" s="11">
        <f t="shared" si="1265"/>
        <v>1</v>
      </c>
      <c r="T6476" t="str">
        <f t="shared" si="1266"/>
        <v>إضافى كامل</v>
      </c>
    </row>
    <row r="6477" spans="1:20" ht="18" x14ac:dyDescent="0.25">
      <c r="A6477" s="21">
        <v>261</v>
      </c>
      <c r="B6477" s="22">
        <v>29910</v>
      </c>
      <c r="C6477" t="s">
        <v>601</v>
      </c>
      <c r="D6477" s="8">
        <v>45622</v>
      </c>
      <c r="E6477" t="s">
        <v>22</v>
      </c>
      <c r="F6477">
        <v>1</v>
      </c>
      <c r="G6477" s="9" t="s">
        <v>16</v>
      </c>
      <c r="H6477" s="53"/>
      <c r="I6477" s="12">
        <v>0.48231481481481481</v>
      </c>
      <c r="J6477" s="12">
        <v>0.60076388888888888</v>
      </c>
      <c r="L6477" s="11">
        <f t="shared" si="1258"/>
        <v>1</v>
      </c>
      <c r="M6477" s="11">
        <f t="shared" si="1259"/>
        <v>1</v>
      </c>
      <c r="N6477" s="11">
        <f t="shared" si="1260"/>
        <v>0</v>
      </c>
      <c r="O6477" s="11">
        <f t="shared" si="1261"/>
        <v>0</v>
      </c>
      <c r="P6477" s="11">
        <f t="shared" si="1262"/>
        <v>0</v>
      </c>
      <c r="Q6477" s="11">
        <f t="shared" si="1263"/>
        <v>0</v>
      </c>
      <c r="R6477" s="11">
        <f t="shared" si="1264"/>
        <v>0</v>
      </c>
      <c r="S6477" s="11">
        <f t="shared" si="1265"/>
        <v>1</v>
      </c>
      <c r="T6477" t="str">
        <f t="shared" si="1266"/>
        <v>إضافى كامل</v>
      </c>
    </row>
    <row r="6478" spans="1:20" ht="18" x14ac:dyDescent="0.25">
      <c r="A6478" s="21">
        <v>261</v>
      </c>
      <c r="B6478" s="22">
        <v>29910</v>
      </c>
      <c r="C6478" t="s">
        <v>601</v>
      </c>
      <c r="D6478" s="8">
        <v>45623</v>
      </c>
      <c r="E6478" t="s">
        <v>23</v>
      </c>
      <c r="F6478">
        <v>1</v>
      </c>
      <c r="G6478" s="9" t="s">
        <v>16</v>
      </c>
      <c r="H6478" s="53"/>
      <c r="I6478" s="12">
        <v>0.35071759259259261</v>
      </c>
      <c r="J6478" s="12">
        <v>0.58789351851851857</v>
      </c>
      <c r="L6478" s="11">
        <f t="shared" si="1258"/>
        <v>1</v>
      </c>
      <c r="M6478" s="11">
        <f t="shared" si="1259"/>
        <v>1</v>
      </c>
      <c r="N6478" s="11">
        <f t="shared" si="1260"/>
        <v>0</v>
      </c>
      <c r="O6478" s="11">
        <f t="shared" si="1261"/>
        <v>0</v>
      </c>
      <c r="P6478" s="11">
        <f t="shared" si="1262"/>
        <v>0</v>
      </c>
      <c r="Q6478" s="11">
        <f t="shared" si="1263"/>
        <v>0</v>
      </c>
      <c r="R6478" s="11">
        <f t="shared" si="1264"/>
        <v>0</v>
      </c>
      <c r="S6478" s="11">
        <f t="shared" si="1265"/>
        <v>1</v>
      </c>
      <c r="T6478" t="str">
        <f t="shared" si="1266"/>
        <v>إضافى كامل</v>
      </c>
    </row>
    <row r="6479" spans="1:20" ht="18" x14ac:dyDescent="0.25">
      <c r="A6479" s="21">
        <v>261</v>
      </c>
      <c r="B6479" s="22">
        <v>29910</v>
      </c>
      <c r="C6479" t="s">
        <v>601</v>
      </c>
      <c r="D6479" s="8">
        <v>45624</v>
      </c>
      <c r="E6479" t="s">
        <v>24</v>
      </c>
      <c r="F6479">
        <v>1</v>
      </c>
      <c r="G6479" s="9" t="s">
        <v>16</v>
      </c>
      <c r="H6479" s="53"/>
      <c r="I6479" s="12">
        <v>0.3552777777777778</v>
      </c>
      <c r="J6479" s="12">
        <v>0.58681712962962962</v>
      </c>
      <c r="L6479" s="11">
        <f t="shared" si="1258"/>
        <v>1</v>
      </c>
      <c r="M6479" s="11">
        <f t="shared" si="1259"/>
        <v>1</v>
      </c>
      <c r="N6479" s="11">
        <f t="shared" si="1260"/>
        <v>0</v>
      </c>
      <c r="O6479" s="11">
        <f t="shared" si="1261"/>
        <v>0</v>
      </c>
      <c r="P6479" s="11">
        <f t="shared" si="1262"/>
        <v>0</v>
      </c>
      <c r="Q6479" s="11">
        <f t="shared" si="1263"/>
        <v>0</v>
      </c>
      <c r="R6479" s="11">
        <f t="shared" si="1264"/>
        <v>0</v>
      </c>
      <c r="S6479" s="11">
        <f t="shared" si="1265"/>
        <v>1</v>
      </c>
      <c r="T6479" t="str">
        <f t="shared" si="1266"/>
        <v>إضافى كامل</v>
      </c>
    </row>
    <row r="6480" spans="1:20" ht="18" x14ac:dyDescent="0.25">
      <c r="A6480" s="21">
        <v>261</v>
      </c>
      <c r="B6480" s="22">
        <v>29910</v>
      </c>
      <c r="C6480" t="s">
        <v>601</v>
      </c>
      <c r="D6480" s="8">
        <v>45625</v>
      </c>
      <c r="E6480" t="s">
        <v>15</v>
      </c>
      <c r="F6480">
        <v>1</v>
      </c>
      <c r="G6480" s="9" t="s">
        <v>16</v>
      </c>
      <c r="H6480" s="53"/>
      <c r="L6480" s="11">
        <f t="shared" si="1258"/>
        <v>1</v>
      </c>
      <c r="M6480" s="11">
        <f t="shared" si="1259"/>
        <v>1</v>
      </c>
      <c r="N6480" s="11">
        <f t="shared" si="1260"/>
        <v>0</v>
      </c>
      <c r="O6480" s="11">
        <f t="shared" si="1261"/>
        <v>0</v>
      </c>
      <c r="P6480" s="11">
        <f t="shared" si="1262"/>
        <v>0</v>
      </c>
      <c r="Q6480" s="11">
        <f t="shared" si="1263"/>
        <v>0</v>
      </c>
      <c r="R6480" s="11">
        <f t="shared" si="1264"/>
        <v>0</v>
      </c>
      <c r="S6480" s="11">
        <f t="shared" si="1265"/>
        <v>1</v>
      </c>
      <c r="T6480" t="str">
        <f t="shared" si="1266"/>
        <v>إضافى كامل</v>
      </c>
    </row>
    <row r="6481" spans="1:20" ht="18" x14ac:dyDescent="0.25">
      <c r="A6481" s="21">
        <v>261</v>
      </c>
      <c r="B6481" s="22">
        <v>29910</v>
      </c>
      <c r="C6481" t="s">
        <v>601</v>
      </c>
      <c r="D6481" s="8">
        <v>45626</v>
      </c>
      <c r="E6481" t="s">
        <v>18</v>
      </c>
      <c r="F6481">
        <v>1</v>
      </c>
      <c r="G6481" s="9" t="s">
        <v>16</v>
      </c>
      <c r="H6481" s="53"/>
      <c r="K6481" s="3" t="s">
        <v>19</v>
      </c>
      <c r="L6481" s="11">
        <f t="shared" si="1258"/>
        <v>1</v>
      </c>
      <c r="M6481" s="11">
        <f t="shared" si="1259"/>
        <v>1</v>
      </c>
      <c r="N6481" s="11">
        <f t="shared" si="1260"/>
        <v>0</v>
      </c>
      <c r="O6481" s="11">
        <f t="shared" si="1261"/>
        <v>0</v>
      </c>
      <c r="P6481" s="11">
        <f t="shared" si="1262"/>
        <v>0</v>
      </c>
      <c r="Q6481" s="11">
        <f t="shared" si="1263"/>
        <v>0</v>
      </c>
      <c r="R6481" s="11">
        <f t="shared" si="1264"/>
        <v>0</v>
      </c>
      <c r="S6481" s="11">
        <f t="shared" si="1265"/>
        <v>1</v>
      </c>
      <c r="T6481" t="str">
        <f t="shared" si="1266"/>
        <v>إضافى كامل</v>
      </c>
    </row>
    <row r="6482" spans="1:20" ht="15.75" x14ac:dyDescent="0.25">
      <c r="A6482">
        <v>254</v>
      </c>
      <c r="B6482">
        <v>29900</v>
      </c>
      <c r="C6482" s="16" t="s">
        <v>602</v>
      </c>
      <c r="D6482" s="8">
        <v>45597</v>
      </c>
      <c r="E6482" t="s">
        <v>15</v>
      </c>
      <c r="F6482">
        <v>1</v>
      </c>
      <c r="G6482" s="9" t="s">
        <v>16</v>
      </c>
      <c r="H6482" s="53" t="s">
        <v>562</v>
      </c>
      <c r="L6482" s="11">
        <f t="shared" si="1258"/>
        <v>1</v>
      </c>
      <c r="M6482" s="11">
        <f t="shared" si="1259"/>
        <v>1</v>
      </c>
      <c r="N6482" s="11">
        <f t="shared" si="1260"/>
        <v>0</v>
      </c>
      <c r="O6482" s="11">
        <f t="shared" si="1261"/>
        <v>0</v>
      </c>
      <c r="P6482" s="11">
        <f t="shared" si="1262"/>
        <v>0</v>
      </c>
      <c r="Q6482" s="11">
        <f t="shared" si="1263"/>
        <v>0</v>
      </c>
      <c r="R6482" s="11">
        <f t="shared" si="1264"/>
        <v>0</v>
      </c>
      <c r="S6482" s="11">
        <f t="shared" si="1265"/>
        <v>1</v>
      </c>
      <c r="T6482" t="str">
        <f t="shared" si="1266"/>
        <v>إضافى كامل</v>
      </c>
    </row>
    <row r="6483" spans="1:20" x14ac:dyDescent="0.25">
      <c r="A6483">
        <v>254</v>
      </c>
      <c r="B6483">
        <v>29900</v>
      </c>
      <c r="C6483" t="s">
        <v>603</v>
      </c>
      <c r="D6483" s="8">
        <v>45598</v>
      </c>
      <c r="E6483" t="s">
        <v>18</v>
      </c>
      <c r="F6483">
        <v>1</v>
      </c>
      <c r="G6483" s="9" t="s">
        <v>16</v>
      </c>
      <c r="H6483" s="53"/>
      <c r="I6483" s="12"/>
      <c r="J6483" s="12"/>
      <c r="K6483" s="3" t="s">
        <v>19</v>
      </c>
      <c r="L6483" s="11">
        <f t="shared" si="1258"/>
        <v>1</v>
      </c>
      <c r="M6483" s="11">
        <f t="shared" si="1259"/>
        <v>1</v>
      </c>
      <c r="N6483" s="11">
        <f t="shared" si="1260"/>
        <v>0</v>
      </c>
      <c r="O6483" s="11">
        <f t="shared" si="1261"/>
        <v>0</v>
      </c>
      <c r="P6483" s="11">
        <f t="shared" si="1262"/>
        <v>0</v>
      </c>
      <c r="Q6483" s="11">
        <f t="shared" si="1263"/>
        <v>0</v>
      </c>
      <c r="R6483" s="11">
        <f t="shared" si="1264"/>
        <v>0</v>
      </c>
      <c r="S6483" s="11">
        <f t="shared" si="1265"/>
        <v>1</v>
      </c>
      <c r="T6483" t="str">
        <f t="shared" si="1266"/>
        <v>إضافى كامل</v>
      </c>
    </row>
    <row r="6484" spans="1:20" x14ac:dyDescent="0.25">
      <c r="A6484">
        <v>254</v>
      </c>
      <c r="B6484">
        <v>29900</v>
      </c>
      <c r="C6484" t="s">
        <v>603</v>
      </c>
      <c r="D6484" s="8">
        <v>45599</v>
      </c>
      <c r="E6484" t="s">
        <v>20</v>
      </c>
      <c r="F6484">
        <v>1</v>
      </c>
      <c r="G6484" s="9" t="s">
        <v>16</v>
      </c>
      <c r="H6484" s="53"/>
      <c r="K6484" s="3" t="s">
        <v>56</v>
      </c>
      <c r="L6484" s="11">
        <f t="shared" si="1258"/>
        <v>0</v>
      </c>
      <c r="M6484" s="11">
        <f t="shared" si="1259"/>
        <v>1</v>
      </c>
      <c r="N6484" s="11">
        <f t="shared" si="1260"/>
        <v>0</v>
      </c>
      <c r="O6484" s="11">
        <f t="shared" si="1261"/>
        <v>0</v>
      </c>
      <c r="P6484" s="11">
        <f t="shared" si="1262"/>
        <v>0</v>
      </c>
      <c r="Q6484" s="11">
        <f t="shared" si="1263"/>
        <v>0</v>
      </c>
      <c r="R6484" s="11">
        <f t="shared" si="1264"/>
        <v>0</v>
      </c>
      <c r="S6484" s="11">
        <f t="shared" si="1265"/>
        <v>1</v>
      </c>
      <c r="T6484" t="str">
        <f t="shared" si="1266"/>
        <v>إضافى كامل</v>
      </c>
    </row>
    <row r="6485" spans="1:20" x14ac:dyDescent="0.25">
      <c r="A6485">
        <v>254</v>
      </c>
      <c r="B6485">
        <v>29900</v>
      </c>
      <c r="C6485" t="s">
        <v>603</v>
      </c>
      <c r="D6485" s="8">
        <v>45600</v>
      </c>
      <c r="E6485" t="s">
        <v>21</v>
      </c>
      <c r="F6485">
        <v>1</v>
      </c>
      <c r="G6485" s="9" t="s">
        <v>16</v>
      </c>
      <c r="H6485" s="53"/>
      <c r="I6485" s="12">
        <v>0.36107638888888888</v>
      </c>
      <c r="J6485" s="12">
        <v>0.60203703703703704</v>
      </c>
      <c r="K6485" s="3" t="s">
        <v>598</v>
      </c>
      <c r="L6485" s="11">
        <f t="shared" si="1258"/>
        <v>1</v>
      </c>
      <c r="M6485" s="11">
        <f t="shared" si="1259"/>
        <v>0</v>
      </c>
      <c r="N6485" s="11">
        <f t="shared" si="1260"/>
        <v>1</v>
      </c>
      <c r="O6485" s="11">
        <f t="shared" si="1261"/>
        <v>0</v>
      </c>
      <c r="P6485" s="11">
        <f t="shared" si="1262"/>
        <v>1</v>
      </c>
      <c r="Q6485" s="11">
        <f t="shared" si="1263"/>
        <v>0</v>
      </c>
      <c r="R6485" s="11">
        <f t="shared" si="1264"/>
        <v>0</v>
      </c>
      <c r="S6485" s="11">
        <f t="shared" si="1265"/>
        <v>0</v>
      </c>
      <c r="T6485" t="str">
        <f t="shared" si="1266"/>
        <v>إضافى كامل</v>
      </c>
    </row>
    <row r="6486" spans="1:20" x14ac:dyDescent="0.25">
      <c r="A6486">
        <v>254</v>
      </c>
      <c r="B6486">
        <v>29900</v>
      </c>
      <c r="C6486" t="s">
        <v>603</v>
      </c>
      <c r="D6486" s="8">
        <v>45601</v>
      </c>
      <c r="E6486" t="s">
        <v>22</v>
      </c>
      <c r="F6486">
        <v>1</v>
      </c>
      <c r="G6486" s="9" t="s">
        <v>16</v>
      </c>
      <c r="H6486" s="53"/>
      <c r="I6486" s="12">
        <v>0.34513888888888888</v>
      </c>
      <c r="J6486" s="12">
        <v>0.58792824074074079</v>
      </c>
      <c r="L6486" s="11">
        <f t="shared" si="1258"/>
        <v>1</v>
      </c>
      <c r="M6486" s="11">
        <f t="shared" si="1259"/>
        <v>0</v>
      </c>
      <c r="N6486" s="11">
        <f t="shared" si="1260"/>
        <v>1</v>
      </c>
      <c r="O6486" s="11">
        <f t="shared" si="1261"/>
        <v>0</v>
      </c>
      <c r="P6486" s="11">
        <f t="shared" si="1262"/>
        <v>1</v>
      </c>
      <c r="Q6486" s="11">
        <f t="shared" si="1263"/>
        <v>0</v>
      </c>
      <c r="R6486" s="11">
        <f t="shared" si="1264"/>
        <v>0</v>
      </c>
      <c r="S6486" s="11">
        <f t="shared" si="1265"/>
        <v>0</v>
      </c>
      <c r="T6486" t="str">
        <f t="shared" si="1266"/>
        <v>إضافى كامل</v>
      </c>
    </row>
    <row r="6487" spans="1:20" x14ac:dyDescent="0.25">
      <c r="A6487">
        <v>254</v>
      </c>
      <c r="B6487">
        <v>29900</v>
      </c>
      <c r="C6487" t="s">
        <v>603</v>
      </c>
      <c r="D6487" s="8">
        <v>45602</v>
      </c>
      <c r="E6487" t="s">
        <v>23</v>
      </c>
      <c r="F6487">
        <v>1</v>
      </c>
      <c r="G6487" s="9" t="s">
        <v>16</v>
      </c>
      <c r="H6487" s="53"/>
      <c r="I6487" s="12">
        <v>0.36432870370370368</v>
      </c>
      <c r="J6487" s="12">
        <v>0.59554398148148147</v>
      </c>
      <c r="L6487" s="11">
        <f t="shared" si="1258"/>
        <v>1</v>
      </c>
      <c r="M6487" s="11">
        <f t="shared" si="1259"/>
        <v>0</v>
      </c>
      <c r="N6487" s="11">
        <f t="shared" si="1260"/>
        <v>1</v>
      </c>
      <c r="O6487" s="11">
        <f t="shared" si="1261"/>
        <v>0</v>
      </c>
      <c r="P6487" s="11">
        <f t="shared" si="1262"/>
        <v>1</v>
      </c>
      <c r="Q6487" s="11">
        <f t="shared" si="1263"/>
        <v>0</v>
      </c>
      <c r="R6487" s="11">
        <f t="shared" si="1264"/>
        <v>0</v>
      </c>
      <c r="S6487" s="11">
        <f t="shared" si="1265"/>
        <v>0</v>
      </c>
      <c r="T6487" t="str">
        <f t="shared" si="1266"/>
        <v>إضافى كامل</v>
      </c>
    </row>
    <row r="6488" spans="1:20" x14ac:dyDescent="0.25">
      <c r="A6488">
        <v>254</v>
      </c>
      <c r="B6488">
        <v>29900</v>
      </c>
      <c r="C6488" t="s">
        <v>603</v>
      </c>
      <c r="D6488" s="8">
        <v>45603</v>
      </c>
      <c r="E6488" t="s">
        <v>24</v>
      </c>
      <c r="F6488">
        <v>1</v>
      </c>
      <c r="G6488" s="9" t="s">
        <v>16</v>
      </c>
      <c r="H6488" s="53"/>
      <c r="I6488" s="12">
        <v>0.36581018518518521</v>
      </c>
      <c r="J6488" s="12">
        <v>0.58673611111111112</v>
      </c>
      <c r="K6488" s="3" t="s">
        <v>598</v>
      </c>
      <c r="L6488" s="11">
        <f t="shared" si="1258"/>
        <v>1</v>
      </c>
      <c r="M6488" s="11">
        <f t="shared" si="1259"/>
        <v>0</v>
      </c>
      <c r="N6488" s="11">
        <f t="shared" si="1260"/>
        <v>1</v>
      </c>
      <c r="O6488" s="11">
        <f t="shared" si="1261"/>
        <v>0</v>
      </c>
      <c r="P6488" s="11">
        <f t="shared" si="1262"/>
        <v>1</v>
      </c>
      <c r="Q6488" s="11">
        <f t="shared" si="1263"/>
        <v>0</v>
      </c>
      <c r="R6488" s="11">
        <f t="shared" si="1264"/>
        <v>0</v>
      </c>
      <c r="S6488" s="11">
        <f t="shared" si="1265"/>
        <v>0</v>
      </c>
      <c r="T6488" t="str">
        <f t="shared" si="1266"/>
        <v>إضافى كامل</v>
      </c>
    </row>
    <row r="6489" spans="1:20" x14ac:dyDescent="0.25">
      <c r="A6489">
        <v>254</v>
      </c>
      <c r="B6489">
        <v>29900</v>
      </c>
      <c r="C6489" t="s">
        <v>603</v>
      </c>
      <c r="D6489" s="8">
        <v>45604</v>
      </c>
      <c r="E6489" t="s">
        <v>15</v>
      </c>
      <c r="F6489">
        <v>1</v>
      </c>
      <c r="G6489" s="9" t="s">
        <v>16</v>
      </c>
      <c r="H6489" s="53"/>
      <c r="K6489" s="3" t="s">
        <v>598</v>
      </c>
      <c r="L6489" s="11">
        <f t="shared" si="1258"/>
        <v>1</v>
      </c>
      <c r="M6489" s="11">
        <f t="shared" si="1259"/>
        <v>0</v>
      </c>
      <c r="N6489" s="11">
        <f t="shared" si="1260"/>
        <v>1</v>
      </c>
      <c r="O6489" s="11">
        <f t="shared" si="1261"/>
        <v>0</v>
      </c>
      <c r="P6489" s="11">
        <f t="shared" si="1262"/>
        <v>1</v>
      </c>
      <c r="Q6489" s="11">
        <f t="shared" si="1263"/>
        <v>0</v>
      </c>
      <c r="R6489" s="11">
        <f t="shared" si="1264"/>
        <v>0</v>
      </c>
      <c r="S6489" s="11">
        <f t="shared" si="1265"/>
        <v>0</v>
      </c>
      <c r="T6489" t="str">
        <f t="shared" si="1266"/>
        <v>إضافى كامل</v>
      </c>
    </row>
    <row r="6490" spans="1:20" x14ac:dyDescent="0.25">
      <c r="A6490">
        <v>254</v>
      </c>
      <c r="B6490">
        <v>29900</v>
      </c>
      <c r="C6490" t="s">
        <v>603</v>
      </c>
      <c r="D6490" s="8">
        <v>45605</v>
      </c>
      <c r="E6490" t="s">
        <v>18</v>
      </c>
      <c r="F6490">
        <v>1</v>
      </c>
      <c r="G6490" s="9" t="s">
        <v>16</v>
      </c>
      <c r="H6490" s="53"/>
      <c r="I6490" s="12"/>
      <c r="J6490" s="12"/>
      <c r="K6490" s="3" t="s">
        <v>19</v>
      </c>
      <c r="L6490" s="11">
        <f t="shared" si="1258"/>
        <v>1</v>
      </c>
      <c r="M6490" s="11">
        <f t="shared" si="1259"/>
        <v>0</v>
      </c>
      <c r="N6490" s="11">
        <f t="shared" si="1260"/>
        <v>1</v>
      </c>
      <c r="O6490" s="11">
        <f t="shared" si="1261"/>
        <v>0</v>
      </c>
      <c r="P6490" s="11">
        <f t="shared" si="1262"/>
        <v>1</v>
      </c>
      <c r="Q6490" s="11">
        <f t="shared" si="1263"/>
        <v>0</v>
      </c>
      <c r="R6490" s="11">
        <f t="shared" si="1264"/>
        <v>0</v>
      </c>
      <c r="S6490" s="11">
        <f t="shared" si="1265"/>
        <v>0</v>
      </c>
      <c r="T6490" t="str">
        <f t="shared" si="1266"/>
        <v>إضافى كامل</v>
      </c>
    </row>
    <row r="6491" spans="1:20" x14ac:dyDescent="0.25">
      <c r="A6491">
        <v>254</v>
      </c>
      <c r="B6491">
        <v>29900</v>
      </c>
      <c r="C6491" t="s">
        <v>603</v>
      </c>
      <c r="D6491" s="8">
        <v>45606</v>
      </c>
      <c r="E6491" t="s">
        <v>20</v>
      </c>
      <c r="F6491">
        <v>1</v>
      </c>
      <c r="G6491" s="9" t="s">
        <v>16</v>
      </c>
      <c r="H6491" s="53"/>
      <c r="I6491" s="12">
        <v>0.33811342592592591</v>
      </c>
      <c r="J6491" s="12">
        <v>0.81510416666666663</v>
      </c>
      <c r="K6491" s="3" t="s">
        <v>598</v>
      </c>
      <c r="L6491" s="11">
        <f t="shared" si="1258"/>
        <v>1</v>
      </c>
      <c r="M6491" s="11">
        <f t="shared" si="1259"/>
        <v>0</v>
      </c>
      <c r="N6491" s="11">
        <f t="shared" si="1260"/>
        <v>1</v>
      </c>
      <c r="O6491" s="11">
        <f t="shared" si="1261"/>
        <v>0</v>
      </c>
      <c r="P6491" s="11">
        <f t="shared" si="1262"/>
        <v>1</v>
      </c>
      <c r="Q6491" s="11">
        <f t="shared" si="1263"/>
        <v>0</v>
      </c>
      <c r="R6491" s="11">
        <f t="shared" si="1264"/>
        <v>0</v>
      </c>
      <c r="S6491" s="11">
        <f t="shared" si="1265"/>
        <v>0</v>
      </c>
      <c r="T6491" t="str">
        <f t="shared" si="1266"/>
        <v>إضافى كامل</v>
      </c>
    </row>
    <row r="6492" spans="1:20" x14ac:dyDescent="0.25">
      <c r="A6492">
        <v>254</v>
      </c>
      <c r="B6492">
        <v>29900</v>
      </c>
      <c r="C6492" t="s">
        <v>603</v>
      </c>
      <c r="D6492" s="8">
        <v>45607</v>
      </c>
      <c r="E6492" t="s">
        <v>21</v>
      </c>
      <c r="F6492">
        <v>1</v>
      </c>
      <c r="G6492" s="9" t="s">
        <v>16</v>
      </c>
      <c r="H6492" s="53"/>
      <c r="I6492" s="12"/>
      <c r="J6492" s="12"/>
      <c r="K6492" s="3" t="s">
        <v>566</v>
      </c>
      <c r="L6492" s="11">
        <f t="shared" si="1258"/>
        <v>1</v>
      </c>
      <c r="M6492" s="11">
        <f t="shared" si="1259"/>
        <v>0</v>
      </c>
      <c r="N6492" s="11">
        <f t="shared" si="1260"/>
        <v>1</v>
      </c>
      <c r="O6492" s="11">
        <f t="shared" si="1261"/>
        <v>0</v>
      </c>
      <c r="P6492" s="11">
        <f t="shared" si="1262"/>
        <v>1</v>
      </c>
      <c r="Q6492" s="11">
        <f t="shared" si="1263"/>
        <v>0</v>
      </c>
      <c r="R6492" s="11">
        <f t="shared" si="1264"/>
        <v>0</v>
      </c>
      <c r="S6492" s="11">
        <f t="shared" si="1265"/>
        <v>0</v>
      </c>
      <c r="T6492" t="str">
        <f t="shared" si="1266"/>
        <v>إضافى كامل</v>
      </c>
    </row>
    <row r="6493" spans="1:20" x14ac:dyDescent="0.25">
      <c r="A6493">
        <v>254</v>
      </c>
      <c r="B6493">
        <v>29900</v>
      </c>
      <c r="C6493" t="s">
        <v>603</v>
      </c>
      <c r="D6493" s="8">
        <v>45608</v>
      </c>
      <c r="E6493" t="s">
        <v>22</v>
      </c>
      <c r="F6493">
        <v>1</v>
      </c>
      <c r="G6493" s="9" t="s">
        <v>16</v>
      </c>
      <c r="H6493" s="53"/>
      <c r="I6493" s="12">
        <v>0.35981481481481481</v>
      </c>
      <c r="J6493" s="12">
        <v>0.59158564814814818</v>
      </c>
      <c r="L6493" s="11">
        <f t="shared" si="1258"/>
        <v>1</v>
      </c>
      <c r="M6493" s="11">
        <f t="shared" si="1259"/>
        <v>0</v>
      </c>
      <c r="N6493" s="11">
        <f t="shared" si="1260"/>
        <v>1</v>
      </c>
      <c r="O6493" s="11">
        <f t="shared" si="1261"/>
        <v>0</v>
      </c>
      <c r="P6493" s="11">
        <f t="shared" si="1262"/>
        <v>1</v>
      </c>
      <c r="Q6493" s="11">
        <f t="shared" si="1263"/>
        <v>0</v>
      </c>
      <c r="R6493" s="11">
        <f t="shared" si="1264"/>
        <v>0</v>
      </c>
      <c r="S6493" s="11">
        <f t="shared" si="1265"/>
        <v>0</v>
      </c>
      <c r="T6493" t="str">
        <f t="shared" si="1266"/>
        <v>إضافى كامل</v>
      </c>
    </row>
    <row r="6494" spans="1:20" x14ac:dyDescent="0.25">
      <c r="A6494">
        <v>254</v>
      </c>
      <c r="B6494">
        <v>29900</v>
      </c>
      <c r="C6494" t="s">
        <v>603</v>
      </c>
      <c r="D6494" s="8">
        <v>45609</v>
      </c>
      <c r="E6494" t="s">
        <v>23</v>
      </c>
      <c r="F6494">
        <v>1</v>
      </c>
      <c r="G6494" s="9" t="s">
        <v>16</v>
      </c>
      <c r="H6494" s="53"/>
      <c r="I6494" s="12">
        <v>0.41711805555555553</v>
      </c>
      <c r="J6494" s="12">
        <v>0.60542824074074075</v>
      </c>
      <c r="K6494" s="3" t="s">
        <v>598</v>
      </c>
      <c r="L6494" s="11">
        <f t="shared" si="1258"/>
        <v>1</v>
      </c>
      <c r="M6494" s="11">
        <f t="shared" si="1259"/>
        <v>0</v>
      </c>
      <c r="N6494" s="11">
        <f t="shared" si="1260"/>
        <v>1</v>
      </c>
      <c r="O6494" s="11">
        <f t="shared" si="1261"/>
        <v>0</v>
      </c>
      <c r="P6494" s="11">
        <f t="shared" si="1262"/>
        <v>1</v>
      </c>
      <c r="Q6494" s="11">
        <f t="shared" si="1263"/>
        <v>0</v>
      </c>
      <c r="R6494" s="11">
        <f t="shared" si="1264"/>
        <v>0</v>
      </c>
      <c r="S6494" s="11">
        <f t="shared" si="1265"/>
        <v>0</v>
      </c>
      <c r="T6494" t="str">
        <f t="shared" si="1266"/>
        <v>إضافى كامل</v>
      </c>
    </row>
    <row r="6495" spans="1:20" x14ac:dyDescent="0.25">
      <c r="A6495">
        <v>254</v>
      </c>
      <c r="B6495">
        <v>29900</v>
      </c>
      <c r="C6495" t="s">
        <v>603</v>
      </c>
      <c r="D6495" s="8">
        <v>45610</v>
      </c>
      <c r="E6495" t="s">
        <v>24</v>
      </c>
      <c r="F6495">
        <v>1</v>
      </c>
      <c r="G6495" s="9" t="s">
        <v>16</v>
      </c>
      <c r="H6495" s="53"/>
      <c r="I6495" s="12">
        <v>0.35923611111111109</v>
      </c>
      <c r="J6495" s="12">
        <v>0.59864583333333332</v>
      </c>
      <c r="L6495" s="11">
        <f t="shared" si="1258"/>
        <v>1</v>
      </c>
      <c r="M6495" s="11">
        <f t="shared" si="1259"/>
        <v>0</v>
      </c>
      <c r="N6495" s="11">
        <f t="shared" si="1260"/>
        <v>1</v>
      </c>
      <c r="O6495" s="11">
        <f t="shared" si="1261"/>
        <v>0</v>
      </c>
      <c r="P6495" s="11">
        <f t="shared" si="1262"/>
        <v>1</v>
      </c>
      <c r="Q6495" s="11">
        <f t="shared" si="1263"/>
        <v>0</v>
      </c>
      <c r="R6495" s="11">
        <f t="shared" si="1264"/>
        <v>0</v>
      </c>
      <c r="S6495" s="11">
        <f t="shared" si="1265"/>
        <v>0</v>
      </c>
      <c r="T6495" t="str">
        <f t="shared" si="1266"/>
        <v>إضافى كامل</v>
      </c>
    </row>
    <row r="6496" spans="1:20" x14ac:dyDescent="0.25">
      <c r="A6496">
        <v>254</v>
      </c>
      <c r="B6496">
        <v>29900</v>
      </c>
      <c r="C6496" t="s">
        <v>603</v>
      </c>
      <c r="D6496" s="8">
        <v>45611</v>
      </c>
      <c r="E6496" t="s">
        <v>15</v>
      </c>
      <c r="F6496">
        <v>1</v>
      </c>
      <c r="G6496" s="9" t="s">
        <v>16</v>
      </c>
      <c r="H6496" s="53"/>
      <c r="L6496" s="11">
        <f t="shared" si="1258"/>
        <v>1</v>
      </c>
      <c r="M6496" s="11">
        <f t="shared" si="1259"/>
        <v>0</v>
      </c>
      <c r="N6496" s="11">
        <f t="shared" si="1260"/>
        <v>1</v>
      </c>
      <c r="O6496" s="11">
        <f t="shared" si="1261"/>
        <v>0</v>
      </c>
      <c r="P6496" s="11">
        <f t="shared" si="1262"/>
        <v>1</v>
      </c>
      <c r="Q6496" s="11">
        <f t="shared" si="1263"/>
        <v>0</v>
      </c>
      <c r="R6496" s="11">
        <f t="shared" si="1264"/>
        <v>0</v>
      </c>
      <c r="S6496" s="11">
        <f t="shared" si="1265"/>
        <v>0</v>
      </c>
      <c r="T6496" t="str">
        <f t="shared" si="1266"/>
        <v>إضافى كامل</v>
      </c>
    </row>
    <row r="6497" spans="1:20" x14ac:dyDescent="0.25">
      <c r="A6497">
        <v>254</v>
      </c>
      <c r="B6497">
        <v>29900</v>
      </c>
      <c r="C6497" t="s">
        <v>603</v>
      </c>
      <c r="D6497" s="8">
        <v>45612</v>
      </c>
      <c r="E6497" t="s">
        <v>18</v>
      </c>
      <c r="F6497">
        <v>1</v>
      </c>
      <c r="G6497" s="9" t="s">
        <v>16</v>
      </c>
      <c r="H6497" s="53"/>
      <c r="K6497" s="3" t="s">
        <v>19</v>
      </c>
      <c r="L6497" s="11">
        <f t="shared" si="1258"/>
        <v>1</v>
      </c>
      <c r="M6497" s="11">
        <f t="shared" si="1259"/>
        <v>0</v>
      </c>
      <c r="N6497" s="11">
        <f t="shared" si="1260"/>
        <v>1</v>
      </c>
      <c r="O6497" s="11">
        <f t="shared" si="1261"/>
        <v>0</v>
      </c>
      <c r="P6497" s="11">
        <f t="shared" si="1262"/>
        <v>1</v>
      </c>
      <c r="Q6497" s="11">
        <f t="shared" si="1263"/>
        <v>0</v>
      </c>
      <c r="R6497" s="11">
        <f t="shared" si="1264"/>
        <v>0</v>
      </c>
      <c r="S6497" s="11">
        <f t="shared" si="1265"/>
        <v>0</v>
      </c>
      <c r="T6497" t="str">
        <f t="shared" si="1266"/>
        <v>إضافى كامل</v>
      </c>
    </row>
    <row r="6498" spans="1:20" x14ac:dyDescent="0.25">
      <c r="A6498">
        <v>254</v>
      </c>
      <c r="B6498">
        <v>29900</v>
      </c>
      <c r="C6498" t="s">
        <v>603</v>
      </c>
      <c r="D6498" s="8">
        <v>45613</v>
      </c>
      <c r="E6498" t="s">
        <v>20</v>
      </c>
      <c r="F6498">
        <v>1</v>
      </c>
      <c r="G6498" s="9" t="s">
        <v>16</v>
      </c>
      <c r="H6498" s="53"/>
      <c r="I6498" s="12">
        <v>0.36907407407407405</v>
      </c>
      <c r="J6498" s="12">
        <v>0.79120370370370374</v>
      </c>
      <c r="L6498" s="11">
        <f t="shared" si="1258"/>
        <v>1</v>
      </c>
      <c r="M6498" s="11">
        <f t="shared" si="1259"/>
        <v>0</v>
      </c>
      <c r="N6498" s="11">
        <f t="shared" si="1260"/>
        <v>1</v>
      </c>
      <c r="O6498" s="11">
        <f t="shared" si="1261"/>
        <v>0</v>
      </c>
      <c r="P6498" s="11">
        <f t="shared" si="1262"/>
        <v>1</v>
      </c>
      <c r="Q6498" s="11">
        <f t="shared" si="1263"/>
        <v>0</v>
      </c>
      <c r="R6498" s="11">
        <f t="shared" si="1264"/>
        <v>0</v>
      </c>
      <c r="S6498" s="11">
        <f t="shared" si="1265"/>
        <v>0</v>
      </c>
      <c r="T6498" t="str">
        <f t="shared" si="1266"/>
        <v>إضافى كامل</v>
      </c>
    </row>
    <row r="6499" spans="1:20" x14ac:dyDescent="0.25">
      <c r="A6499">
        <v>254</v>
      </c>
      <c r="B6499">
        <v>29900</v>
      </c>
      <c r="C6499" t="s">
        <v>603</v>
      </c>
      <c r="D6499" s="8">
        <v>45614</v>
      </c>
      <c r="E6499" t="s">
        <v>21</v>
      </c>
      <c r="F6499">
        <v>1</v>
      </c>
      <c r="G6499" s="9" t="s">
        <v>16</v>
      </c>
      <c r="H6499" s="53"/>
      <c r="K6499" s="3" t="s">
        <v>566</v>
      </c>
      <c r="L6499" s="11">
        <f t="shared" si="1258"/>
        <v>1</v>
      </c>
      <c r="M6499" s="11">
        <f t="shared" si="1259"/>
        <v>0</v>
      </c>
      <c r="N6499" s="11">
        <f t="shared" si="1260"/>
        <v>1</v>
      </c>
      <c r="O6499" s="11">
        <f t="shared" si="1261"/>
        <v>0</v>
      </c>
      <c r="P6499" s="11">
        <f t="shared" si="1262"/>
        <v>1</v>
      </c>
      <c r="Q6499" s="11">
        <f t="shared" si="1263"/>
        <v>0</v>
      </c>
      <c r="R6499" s="11">
        <f t="shared" si="1264"/>
        <v>0</v>
      </c>
      <c r="S6499" s="11">
        <f t="shared" si="1265"/>
        <v>0</v>
      </c>
      <c r="T6499" t="str">
        <f t="shared" si="1266"/>
        <v>إضافى كامل</v>
      </c>
    </row>
    <row r="6500" spans="1:20" x14ac:dyDescent="0.25">
      <c r="A6500">
        <v>254</v>
      </c>
      <c r="B6500">
        <v>29900</v>
      </c>
      <c r="C6500" t="s">
        <v>603</v>
      </c>
      <c r="D6500" s="8">
        <v>45615</v>
      </c>
      <c r="E6500" t="s">
        <v>22</v>
      </c>
      <c r="F6500">
        <v>1</v>
      </c>
      <c r="G6500" s="9" t="s">
        <v>16</v>
      </c>
      <c r="H6500" s="53"/>
      <c r="I6500" s="12">
        <v>0.37460648148148146</v>
      </c>
      <c r="J6500" s="12">
        <v>0.61003472222222221</v>
      </c>
      <c r="L6500" s="11">
        <f t="shared" si="1258"/>
        <v>1</v>
      </c>
      <c r="M6500" s="11">
        <f t="shared" si="1259"/>
        <v>0</v>
      </c>
      <c r="N6500" s="11">
        <f t="shared" si="1260"/>
        <v>1</v>
      </c>
      <c r="O6500" s="11">
        <f t="shared" si="1261"/>
        <v>0</v>
      </c>
      <c r="P6500" s="11">
        <f t="shared" si="1262"/>
        <v>1</v>
      </c>
      <c r="Q6500" s="11">
        <f t="shared" si="1263"/>
        <v>0</v>
      </c>
      <c r="R6500" s="11">
        <f t="shared" si="1264"/>
        <v>0</v>
      </c>
      <c r="S6500" s="11">
        <f t="shared" si="1265"/>
        <v>0</v>
      </c>
      <c r="T6500" t="str">
        <f t="shared" si="1266"/>
        <v>إضافى كامل</v>
      </c>
    </row>
    <row r="6501" spans="1:20" x14ac:dyDescent="0.25">
      <c r="A6501">
        <v>254</v>
      </c>
      <c r="B6501">
        <v>29900</v>
      </c>
      <c r="C6501" t="s">
        <v>603</v>
      </c>
      <c r="D6501" s="8">
        <v>45616</v>
      </c>
      <c r="E6501" t="s">
        <v>23</v>
      </c>
      <c r="F6501">
        <v>1</v>
      </c>
      <c r="G6501" s="9" t="s">
        <v>16</v>
      </c>
      <c r="H6501" s="53"/>
      <c r="I6501" s="12">
        <v>0.35827546296296298</v>
      </c>
      <c r="J6501" s="12">
        <v>0.59018518518518515</v>
      </c>
      <c r="L6501" s="11">
        <f t="shared" si="1258"/>
        <v>1</v>
      </c>
      <c r="M6501" s="11">
        <f t="shared" si="1259"/>
        <v>0</v>
      </c>
      <c r="N6501" s="11">
        <f t="shared" si="1260"/>
        <v>2</v>
      </c>
      <c r="O6501" s="11">
        <f t="shared" si="1261"/>
        <v>0</v>
      </c>
      <c r="P6501" s="11">
        <f t="shared" si="1262"/>
        <v>2</v>
      </c>
      <c r="Q6501" s="11">
        <f t="shared" si="1263"/>
        <v>0</v>
      </c>
      <c r="R6501" s="11">
        <f t="shared" si="1264"/>
        <v>0</v>
      </c>
      <c r="S6501" s="11">
        <f t="shared" si="1265"/>
        <v>0</v>
      </c>
      <c r="T6501" t="str">
        <f t="shared" si="1266"/>
        <v>إضافى كامل</v>
      </c>
    </row>
    <row r="6502" spans="1:20" x14ac:dyDescent="0.25">
      <c r="A6502">
        <v>254</v>
      </c>
      <c r="B6502">
        <v>29900</v>
      </c>
      <c r="C6502" t="s">
        <v>603</v>
      </c>
      <c r="D6502" s="8">
        <v>45617</v>
      </c>
      <c r="E6502" t="s">
        <v>24</v>
      </c>
      <c r="F6502">
        <v>1</v>
      </c>
      <c r="G6502" s="9" t="s">
        <v>16</v>
      </c>
      <c r="H6502" s="53"/>
      <c r="I6502" s="12">
        <v>0.37101851851851853</v>
      </c>
      <c r="J6502" s="12">
        <v>0.60145833333333332</v>
      </c>
      <c r="L6502" s="11">
        <f t="shared" si="1258"/>
        <v>1</v>
      </c>
      <c r="M6502" s="11">
        <f t="shared" si="1259"/>
        <v>0</v>
      </c>
      <c r="N6502" s="11">
        <f t="shared" si="1260"/>
        <v>2</v>
      </c>
      <c r="O6502" s="11">
        <f t="shared" si="1261"/>
        <v>0</v>
      </c>
      <c r="P6502" s="11">
        <f t="shared" si="1262"/>
        <v>2</v>
      </c>
      <c r="Q6502" s="11">
        <f t="shared" si="1263"/>
        <v>0</v>
      </c>
      <c r="R6502" s="11">
        <f t="shared" si="1264"/>
        <v>0</v>
      </c>
      <c r="S6502" s="11">
        <f t="shared" si="1265"/>
        <v>0</v>
      </c>
      <c r="T6502" t="str">
        <f t="shared" si="1266"/>
        <v>إضافى كامل</v>
      </c>
    </row>
    <row r="6503" spans="1:20" x14ac:dyDescent="0.25">
      <c r="A6503">
        <v>254</v>
      </c>
      <c r="B6503">
        <v>29900</v>
      </c>
      <c r="C6503" t="s">
        <v>603</v>
      </c>
      <c r="D6503" s="8">
        <v>45618</v>
      </c>
      <c r="E6503" t="s">
        <v>15</v>
      </c>
      <c r="F6503">
        <v>1</v>
      </c>
      <c r="G6503" s="9" t="s">
        <v>16</v>
      </c>
      <c r="H6503" s="53"/>
      <c r="L6503" s="11">
        <f t="shared" si="1258"/>
        <v>1</v>
      </c>
      <c r="M6503" s="11">
        <f t="shared" si="1259"/>
        <v>0</v>
      </c>
      <c r="N6503" s="11">
        <f t="shared" si="1260"/>
        <v>2</v>
      </c>
      <c r="O6503" s="11">
        <f t="shared" si="1261"/>
        <v>0</v>
      </c>
      <c r="P6503" s="11">
        <f t="shared" si="1262"/>
        <v>2</v>
      </c>
      <c r="Q6503" s="11">
        <f t="shared" si="1263"/>
        <v>0</v>
      </c>
      <c r="R6503" s="11">
        <f t="shared" si="1264"/>
        <v>0</v>
      </c>
      <c r="S6503" s="11">
        <f t="shared" si="1265"/>
        <v>0</v>
      </c>
      <c r="T6503" t="str">
        <f t="shared" si="1266"/>
        <v>إضافى كامل</v>
      </c>
    </row>
    <row r="6504" spans="1:20" x14ac:dyDescent="0.25">
      <c r="A6504">
        <v>254</v>
      </c>
      <c r="B6504">
        <v>29900</v>
      </c>
      <c r="C6504" t="s">
        <v>603</v>
      </c>
      <c r="D6504" s="8">
        <v>45619</v>
      </c>
      <c r="E6504" t="s">
        <v>18</v>
      </c>
      <c r="F6504">
        <v>1</v>
      </c>
      <c r="G6504" s="9" t="s">
        <v>16</v>
      </c>
      <c r="H6504" s="53"/>
      <c r="K6504" s="3" t="s">
        <v>19</v>
      </c>
      <c r="L6504" s="11">
        <f t="shared" si="1258"/>
        <v>1</v>
      </c>
      <c r="M6504" s="11">
        <f t="shared" si="1259"/>
        <v>0</v>
      </c>
      <c r="N6504" s="11">
        <f t="shared" si="1260"/>
        <v>2</v>
      </c>
      <c r="O6504" s="11">
        <f t="shared" si="1261"/>
        <v>0</v>
      </c>
      <c r="P6504" s="11">
        <f t="shared" si="1262"/>
        <v>2</v>
      </c>
      <c r="Q6504" s="11">
        <f t="shared" si="1263"/>
        <v>0</v>
      </c>
      <c r="R6504" s="11">
        <f t="shared" si="1264"/>
        <v>0</v>
      </c>
      <c r="S6504" s="11">
        <f t="shared" si="1265"/>
        <v>0</v>
      </c>
      <c r="T6504" t="str">
        <f t="shared" si="1266"/>
        <v>إضافى كامل</v>
      </c>
    </row>
    <row r="6505" spans="1:20" x14ac:dyDescent="0.25">
      <c r="A6505">
        <v>254</v>
      </c>
      <c r="B6505">
        <v>29900</v>
      </c>
      <c r="C6505" t="s">
        <v>603</v>
      </c>
      <c r="D6505" s="8">
        <v>45620</v>
      </c>
      <c r="E6505" t="s">
        <v>20</v>
      </c>
      <c r="F6505">
        <v>1</v>
      </c>
      <c r="G6505" s="9" t="s">
        <v>16</v>
      </c>
      <c r="H6505" s="53"/>
      <c r="I6505" s="12">
        <v>0.37434027777777779</v>
      </c>
      <c r="J6505" s="12">
        <v>0.79201388888888891</v>
      </c>
      <c r="L6505" s="11">
        <f t="shared" si="1258"/>
        <v>1</v>
      </c>
      <c r="M6505" s="11">
        <f t="shared" si="1259"/>
        <v>0</v>
      </c>
      <c r="N6505" s="11">
        <f t="shared" si="1260"/>
        <v>2</v>
      </c>
      <c r="O6505" s="11">
        <f t="shared" si="1261"/>
        <v>0</v>
      </c>
      <c r="P6505" s="11">
        <f t="shared" si="1262"/>
        <v>2</v>
      </c>
      <c r="Q6505" s="11">
        <f t="shared" si="1263"/>
        <v>0</v>
      </c>
      <c r="R6505" s="11">
        <f t="shared" si="1264"/>
        <v>0</v>
      </c>
      <c r="S6505" s="11">
        <f t="shared" si="1265"/>
        <v>0</v>
      </c>
      <c r="T6505" t="str">
        <f t="shared" si="1266"/>
        <v>إضافى كامل</v>
      </c>
    </row>
    <row r="6506" spans="1:20" x14ac:dyDescent="0.25">
      <c r="A6506">
        <v>254</v>
      </c>
      <c r="B6506">
        <v>29900</v>
      </c>
      <c r="C6506" t="s">
        <v>603</v>
      </c>
      <c r="D6506" s="8">
        <v>45621</v>
      </c>
      <c r="E6506" t="s">
        <v>21</v>
      </c>
      <c r="F6506">
        <v>1</v>
      </c>
      <c r="G6506" s="9" t="s">
        <v>16</v>
      </c>
      <c r="H6506" s="53"/>
      <c r="K6506" s="3" t="s">
        <v>566</v>
      </c>
      <c r="L6506" s="11">
        <f t="shared" si="1258"/>
        <v>1</v>
      </c>
      <c r="M6506" s="11">
        <f t="shared" si="1259"/>
        <v>0</v>
      </c>
      <c r="N6506" s="11">
        <f t="shared" si="1260"/>
        <v>2</v>
      </c>
      <c r="O6506" s="11">
        <f t="shared" si="1261"/>
        <v>0</v>
      </c>
      <c r="P6506" s="11">
        <f t="shared" si="1262"/>
        <v>2</v>
      </c>
      <c r="Q6506" s="11">
        <f t="shared" si="1263"/>
        <v>0</v>
      </c>
      <c r="R6506" s="11">
        <f t="shared" si="1264"/>
        <v>0</v>
      </c>
      <c r="S6506" s="11">
        <f t="shared" si="1265"/>
        <v>0</v>
      </c>
      <c r="T6506" t="str">
        <f t="shared" si="1266"/>
        <v>إضافى كامل</v>
      </c>
    </row>
    <row r="6507" spans="1:20" x14ac:dyDescent="0.25">
      <c r="A6507">
        <v>254</v>
      </c>
      <c r="B6507">
        <v>29900</v>
      </c>
      <c r="C6507" t="s">
        <v>603</v>
      </c>
      <c r="D6507" s="8">
        <v>45622</v>
      </c>
      <c r="E6507" t="s">
        <v>22</v>
      </c>
      <c r="F6507">
        <v>1</v>
      </c>
      <c r="G6507" s="9" t="s">
        <v>16</v>
      </c>
      <c r="H6507" s="53"/>
      <c r="I6507" s="12">
        <v>0.38640046296296299</v>
      </c>
      <c r="J6507" s="12">
        <v>0.60603009259259255</v>
      </c>
      <c r="L6507" s="11">
        <f t="shared" si="1258"/>
        <v>1</v>
      </c>
      <c r="M6507" s="11">
        <f t="shared" si="1259"/>
        <v>0</v>
      </c>
      <c r="N6507" s="11">
        <f t="shared" si="1260"/>
        <v>2</v>
      </c>
      <c r="O6507" s="11">
        <f t="shared" si="1261"/>
        <v>0</v>
      </c>
      <c r="P6507" s="11">
        <f t="shared" si="1262"/>
        <v>2</v>
      </c>
      <c r="Q6507" s="11">
        <f t="shared" si="1263"/>
        <v>0</v>
      </c>
      <c r="R6507" s="11">
        <f t="shared" si="1264"/>
        <v>0</v>
      </c>
      <c r="S6507" s="11">
        <f t="shared" si="1265"/>
        <v>0</v>
      </c>
      <c r="T6507" t="str">
        <f t="shared" si="1266"/>
        <v>إضافى كامل</v>
      </c>
    </row>
    <row r="6508" spans="1:20" x14ac:dyDescent="0.25">
      <c r="A6508">
        <v>254</v>
      </c>
      <c r="B6508">
        <v>29900</v>
      </c>
      <c r="C6508" t="s">
        <v>603</v>
      </c>
      <c r="D6508" s="8">
        <v>45623</v>
      </c>
      <c r="E6508" t="s">
        <v>23</v>
      </c>
      <c r="F6508">
        <v>1</v>
      </c>
      <c r="G6508" s="9" t="s">
        <v>16</v>
      </c>
      <c r="H6508" s="53"/>
      <c r="I6508" s="12">
        <v>0.39025462962962965</v>
      </c>
      <c r="J6508" s="12">
        <v>0.59449074074074071</v>
      </c>
      <c r="L6508" s="11">
        <f t="shared" si="1258"/>
        <v>1</v>
      </c>
      <c r="M6508" s="11">
        <f t="shared" si="1259"/>
        <v>0</v>
      </c>
      <c r="N6508" s="11">
        <f t="shared" si="1260"/>
        <v>2</v>
      </c>
      <c r="O6508" s="11">
        <f t="shared" si="1261"/>
        <v>0</v>
      </c>
      <c r="P6508" s="11">
        <f t="shared" si="1262"/>
        <v>2</v>
      </c>
      <c r="Q6508" s="11">
        <f t="shared" si="1263"/>
        <v>0</v>
      </c>
      <c r="R6508" s="11">
        <f t="shared" si="1264"/>
        <v>0</v>
      </c>
      <c r="S6508" s="11">
        <f t="shared" si="1265"/>
        <v>0</v>
      </c>
      <c r="T6508" t="str">
        <f t="shared" si="1266"/>
        <v>إضافى كامل</v>
      </c>
    </row>
    <row r="6509" spans="1:20" x14ac:dyDescent="0.25">
      <c r="A6509">
        <v>254</v>
      </c>
      <c r="B6509">
        <v>29900</v>
      </c>
      <c r="C6509" t="s">
        <v>603</v>
      </c>
      <c r="D6509" s="8">
        <v>45624</v>
      </c>
      <c r="E6509" t="s">
        <v>24</v>
      </c>
      <c r="F6509">
        <v>1</v>
      </c>
      <c r="G6509" s="9" t="s">
        <v>16</v>
      </c>
      <c r="H6509" s="53"/>
      <c r="I6509" s="12">
        <v>0.37145833333333333</v>
      </c>
      <c r="J6509" s="12">
        <v>0.58743055555555557</v>
      </c>
      <c r="L6509" s="11">
        <f t="shared" si="1258"/>
        <v>1</v>
      </c>
      <c r="M6509" s="11">
        <f t="shared" si="1259"/>
        <v>0</v>
      </c>
      <c r="N6509" s="11">
        <f t="shared" si="1260"/>
        <v>2</v>
      </c>
      <c r="O6509" s="11">
        <f t="shared" si="1261"/>
        <v>0</v>
      </c>
      <c r="P6509" s="11">
        <f t="shared" si="1262"/>
        <v>2</v>
      </c>
      <c r="Q6509" s="11">
        <f t="shared" si="1263"/>
        <v>0</v>
      </c>
      <c r="R6509" s="11">
        <f t="shared" si="1264"/>
        <v>0</v>
      </c>
      <c r="S6509" s="11">
        <f t="shared" si="1265"/>
        <v>0</v>
      </c>
      <c r="T6509" t="str">
        <f t="shared" si="1266"/>
        <v>إضافى كامل</v>
      </c>
    </row>
    <row r="6510" spans="1:20" x14ac:dyDescent="0.25">
      <c r="A6510">
        <v>254</v>
      </c>
      <c r="B6510">
        <v>29900</v>
      </c>
      <c r="C6510" t="s">
        <v>603</v>
      </c>
      <c r="D6510" s="8">
        <v>45625</v>
      </c>
      <c r="E6510" t="s">
        <v>15</v>
      </c>
      <c r="F6510">
        <v>1</v>
      </c>
      <c r="G6510" s="9" t="s">
        <v>16</v>
      </c>
      <c r="H6510" s="53"/>
      <c r="L6510" s="11">
        <f t="shared" si="1258"/>
        <v>1</v>
      </c>
      <c r="M6510" s="11">
        <f t="shared" si="1259"/>
        <v>0</v>
      </c>
      <c r="N6510" s="11">
        <f t="shared" si="1260"/>
        <v>2</v>
      </c>
      <c r="O6510" s="11">
        <f t="shared" si="1261"/>
        <v>0</v>
      </c>
      <c r="P6510" s="11">
        <f t="shared" si="1262"/>
        <v>2</v>
      </c>
      <c r="Q6510" s="11">
        <f t="shared" si="1263"/>
        <v>0</v>
      </c>
      <c r="R6510" s="11">
        <f t="shared" si="1264"/>
        <v>0</v>
      </c>
      <c r="S6510" s="11">
        <f t="shared" si="1265"/>
        <v>0</v>
      </c>
      <c r="T6510" t="str">
        <f t="shared" si="1266"/>
        <v>إضافى كامل</v>
      </c>
    </row>
    <row r="6511" spans="1:20" x14ac:dyDescent="0.25">
      <c r="A6511">
        <v>254</v>
      </c>
      <c r="B6511">
        <v>29900</v>
      </c>
      <c r="C6511" t="s">
        <v>603</v>
      </c>
      <c r="D6511" s="8">
        <v>45626</v>
      </c>
      <c r="E6511" t="s">
        <v>18</v>
      </c>
      <c r="F6511">
        <v>1</v>
      </c>
      <c r="G6511" s="9" t="s">
        <v>16</v>
      </c>
      <c r="H6511" s="53"/>
      <c r="K6511" s="3" t="s">
        <v>19</v>
      </c>
      <c r="L6511" s="11">
        <f t="shared" si="1258"/>
        <v>1</v>
      </c>
      <c r="M6511" s="11">
        <f t="shared" si="1259"/>
        <v>0</v>
      </c>
      <c r="N6511" s="11">
        <f t="shared" si="1260"/>
        <v>2</v>
      </c>
      <c r="O6511" s="11">
        <f t="shared" si="1261"/>
        <v>0</v>
      </c>
      <c r="P6511" s="11">
        <f t="shared" si="1262"/>
        <v>2</v>
      </c>
      <c r="Q6511" s="11">
        <f t="shared" si="1263"/>
        <v>0</v>
      </c>
      <c r="R6511" s="11">
        <f t="shared" si="1264"/>
        <v>0</v>
      </c>
      <c r="S6511" s="11">
        <f t="shared" si="1265"/>
        <v>0</v>
      </c>
      <c r="T6511" t="str">
        <f t="shared" si="1266"/>
        <v>إضافى كامل</v>
      </c>
    </row>
    <row r="6512" spans="1:20" ht="15.75" x14ac:dyDescent="0.25">
      <c r="A6512">
        <v>173</v>
      </c>
      <c r="B6512">
        <v>29193</v>
      </c>
      <c r="C6512" s="16" t="s">
        <v>604</v>
      </c>
      <c r="D6512" s="8">
        <v>45597</v>
      </c>
      <c r="E6512" t="s">
        <v>15</v>
      </c>
      <c r="F6512">
        <v>1</v>
      </c>
      <c r="G6512" s="9" t="s">
        <v>16</v>
      </c>
      <c r="H6512" s="53" t="s">
        <v>562</v>
      </c>
      <c r="L6512" s="11">
        <f t="shared" si="1258"/>
        <v>1</v>
      </c>
      <c r="M6512" s="11">
        <f t="shared" si="1259"/>
        <v>0</v>
      </c>
      <c r="N6512" s="11">
        <f t="shared" si="1260"/>
        <v>2</v>
      </c>
      <c r="O6512" s="11">
        <f t="shared" si="1261"/>
        <v>0</v>
      </c>
      <c r="P6512" s="11">
        <f t="shared" si="1262"/>
        <v>2</v>
      </c>
      <c r="Q6512" s="11">
        <f t="shared" si="1263"/>
        <v>0</v>
      </c>
      <c r="R6512" s="11">
        <f t="shared" si="1264"/>
        <v>0</v>
      </c>
      <c r="S6512" s="11">
        <f t="shared" si="1265"/>
        <v>0</v>
      </c>
      <c r="T6512" t="str">
        <f t="shared" si="1266"/>
        <v>إضافى كامل</v>
      </c>
    </row>
    <row r="6513" spans="1:20" x14ac:dyDescent="0.25">
      <c r="A6513">
        <v>173</v>
      </c>
      <c r="B6513">
        <v>29193</v>
      </c>
      <c r="C6513" t="s">
        <v>605</v>
      </c>
      <c r="D6513" s="8">
        <v>45598</v>
      </c>
      <c r="E6513" t="s">
        <v>18</v>
      </c>
      <c r="F6513">
        <v>1</v>
      </c>
      <c r="G6513" s="9" t="s">
        <v>16</v>
      </c>
      <c r="H6513" s="53"/>
      <c r="K6513" s="3" t="s">
        <v>19</v>
      </c>
      <c r="L6513" s="11">
        <f t="shared" si="1258"/>
        <v>1</v>
      </c>
      <c r="M6513" s="11">
        <f t="shared" si="1259"/>
        <v>0</v>
      </c>
      <c r="N6513" s="11">
        <f t="shared" si="1260"/>
        <v>2</v>
      </c>
      <c r="O6513" s="11">
        <f t="shared" si="1261"/>
        <v>0</v>
      </c>
      <c r="P6513" s="11">
        <f t="shared" si="1262"/>
        <v>2</v>
      </c>
      <c r="Q6513" s="11">
        <f t="shared" si="1263"/>
        <v>0</v>
      </c>
      <c r="R6513" s="11">
        <f t="shared" si="1264"/>
        <v>0</v>
      </c>
      <c r="S6513" s="11">
        <f t="shared" si="1265"/>
        <v>0</v>
      </c>
      <c r="T6513" t="str">
        <f t="shared" si="1266"/>
        <v>إضافى كامل</v>
      </c>
    </row>
    <row r="6514" spans="1:20" x14ac:dyDescent="0.25">
      <c r="A6514">
        <v>173</v>
      </c>
      <c r="B6514">
        <v>29193</v>
      </c>
      <c r="C6514" t="s">
        <v>605</v>
      </c>
      <c r="D6514" s="8">
        <v>45599</v>
      </c>
      <c r="E6514" t="s">
        <v>20</v>
      </c>
      <c r="F6514">
        <v>1</v>
      </c>
      <c r="G6514" s="9" t="s">
        <v>16</v>
      </c>
      <c r="H6514" s="53" t="s">
        <v>606</v>
      </c>
      <c r="I6514" s="12">
        <v>0.43081018518518521</v>
      </c>
      <c r="J6514" s="12">
        <v>0.63513888888888892</v>
      </c>
      <c r="K6514" s="3" t="s">
        <v>7</v>
      </c>
      <c r="L6514" s="11">
        <f t="shared" si="1258"/>
        <v>1</v>
      </c>
      <c r="M6514" s="11">
        <f t="shared" si="1259"/>
        <v>0</v>
      </c>
      <c r="N6514" s="11">
        <f t="shared" si="1260"/>
        <v>2</v>
      </c>
      <c r="O6514" s="11">
        <f t="shared" si="1261"/>
        <v>0</v>
      </c>
      <c r="P6514" s="11">
        <f t="shared" si="1262"/>
        <v>2</v>
      </c>
      <c r="Q6514" s="11">
        <f t="shared" si="1263"/>
        <v>0</v>
      </c>
      <c r="R6514" s="11">
        <f t="shared" si="1264"/>
        <v>0</v>
      </c>
      <c r="S6514" s="11">
        <f t="shared" si="1265"/>
        <v>0</v>
      </c>
      <c r="T6514" t="str">
        <f t="shared" si="1266"/>
        <v>إضافى كامل</v>
      </c>
    </row>
    <row r="6515" spans="1:20" x14ac:dyDescent="0.25">
      <c r="A6515">
        <v>173</v>
      </c>
      <c r="B6515">
        <v>29193</v>
      </c>
      <c r="C6515" t="s">
        <v>605</v>
      </c>
      <c r="D6515" s="8">
        <v>45600</v>
      </c>
      <c r="E6515" t="s">
        <v>21</v>
      </c>
      <c r="F6515">
        <v>1</v>
      </c>
      <c r="G6515" s="9" t="s">
        <v>16</v>
      </c>
      <c r="H6515" s="53" t="s">
        <v>580</v>
      </c>
      <c r="I6515" s="12">
        <v>0.3306365740740741</v>
      </c>
      <c r="J6515" s="12">
        <v>0.62630787037037039</v>
      </c>
      <c r="K6515" s="3" t="s">
        <v>598</v>
      </c>
      <c r="L6515" s="11">
        <f t="shared" si="1258"/>
        <v>1</v>
      </c>
      <c r="M6515" s="11">
        <f t="shared" si="1259"/>
        <v>0</v>
      </c>
      <c r="N6515" s="11">
        <f t="shared" si="1260"/>
        <v>1</v>
      </c>
      <c r="O6515" s="11">
        <f t="shared" si="1261"/>
        <v>0</v>
      </c>
      <c r="P6515" s="11">
        <f t="shared" si="1262"/>
        <v>1</v>
      </c>
      <c r="Q6515" s="11">
        <f t="shared" si="1263"/>
        <v>0</v>
      </c>
      <c r="R6515" s="11">
        <f t="shared" si="1264"/>
        <v>0</v>
      </c>
      <c r="S6515" s="11">
        <f t="shared" si="1265"/>
        <v>0</v>
      </c>
      <c r="T6515" t="str">
        <f t="shared" si="1266"/>
        <v>إضافى كامل</v>
      </c>
    </row>
    <row r="6516" spans="1:20" x14ac:dyDescent="0.25">
      <c r="A6516">
        <v>173</v>
      </c>
      <c r="B6516">
        <v>29193</v>
      </c>
      <c r="C6516" t="s">
        <v>605</v>
      </c>
      <c r="D6516" s="8">
        <v>45601</v>
      </c>
      <c r="E6516" t="s">
        <v>22</v>
      </c>
      <c r="F6516">
        <v>1</v>
      </c>
      <c r="G6516" s="9" t="s">
        <v>16</v>
      </c>
      <c r="H6516" s="53" t="s">
        <v>607</v>
      </c>
      <c r="I6516" s="12">
        <v>0.37722222222222224</v>
      </c>
      <c r="J6516" s="12">
        <v>0.58682870370370366</v>
      </c>
      <c r="L6516" s="11">
        <f t="shared" si="1258"/>
        <v>1</v>
      </c>
      <c r="M6516" s="11">
        <f t="shared" si="1259"/>
        <v>0</v>
      </c>
      <c r="N6516" s="11">
        <f t="shared" si="1260"/>
        <v>1</v>
      </c>
      <c r="O6516" s="11">
        <f t="shared" si="1261"/>
        <v>0</v>
      </c>
      <c r="P6516" s="11">
        <f t="shared" si="1262"/>
        <v>1</v>
      </c>
      <c r="Q6516" s="11">
        <f t="shared" si="1263"/>
        <v>0</v>
      </c>
      <c r="R6516" s="11">
        <f t="shared" si="1264"/>
        <v>0</v>
      </c>
      <c r="S6516" s="11">
        <f t="shared" si="1265"/>
        <v>0</v>
      </c>
      <c r="T6516" t="str">
        <f t="shared" si="1266"/>
        <v>إضافى كامل</v>
      </c>
    </row>
    <row r="6517" spans="1:20" x14ac:dyDescent="0.25">
      <c r="A6517">
        <v>173</v>
      </c>
      <c r="B6517">
        <v>29193</v>
      </c>
      <c r="C6517" t="s">
        <v>605</v>
      </c>
      <c r="D6517" s="8">
        <v>45602</v>
      </c>
      <c r="E6517" t="s">
        <v>23</v>
      </c>
      <c r="F6517">
        <v>1</v>
      </c>
      <c r="G6517" s="9" t="s">
        <v>16</v>
      </c>
      <c r="H6517" s="53"/>
      <c r="I6517" s="12"/>
      <c r="J6517" s="12"/>
      <c r="K6517" s="3" t="s">
        <v>566</v>
      </c>
      <c r="L6517" s="11">
        <f t="shared" si="1258"/>
        <v>1</v>
      </c>
      <c r="M6517" s="11">
        <f t="shared" si="1259"/>
        <v>0</v>
      </c>
      <c r="N6517" s="11">
        <f t="shared" si="1260"/>
        <v>1</v>
      </c>
      <c r="O6517" s="11">
        <f t="shared" si="1261"/>
        <v>0</v>
      </c>
      <c r="P6517" s="11">
        <f t="shared" si="1262"/>
        <v>1</v>
      </c>
      <c r="Q6517" s="11">
        <f t="shared" si="1263"/>
        <v>0</v>
      </c>
      <c r="R6517" s="11">
        <f t="shared" si="1264"/>
        <v>0</v>
      </c>
      <c r="S6517" s="11">
        <f t="shared" si="1265"/>
        <v>0</v>
      </c>
      <c r="T6517" t="str">
        <f t="shared" si="1266"/>
        <v>إضافى كامل</v>
      </c>
    </row>
    <row r="6518" spans="1:20" x14ac:dyDescent="0.25">
      <c r="A6518">
        <v>173</v>
      </c>
      <c r="B6518">
        <v>29193</v>
      </c>
      <c r="C6518" t="s">
        <v>605</v>
      </c>
      <c r="D6518" s="8">
        <v>45603</v>
      </c>
      <c r="E6518" t="s">
        <v>24</v>
      </c>
      <c r="F6518">
        <v>1</v>
      </c>
      <c r="G6518" s="9" t="s">
        <v>16</v>
      </c>
      <c r="H6518" s="53" t="s">
        <v>606</v>
      </c>
      <c r="I6518" s="12">
        <v>0.36736111111111114</v>
      </c>
      <c r="J6518" s="12">
        <v>0.64241898148148147</v>
      </c>
      <c r="L6518" s="11">
        <f t="shared" si="1258"/>
        <v>1</v>
      </c>
      <c r="M6518" s="11">
        <f t="shared" si="1259"/>
        <v>0</v>
      </c>
      <c r="N6518" s="11">
        <f t="shared" si="1260"/>
        <v>1</v>
      </c>
      <c r="O6518" s="11">
        <f t="shared" si="1261"/>
        <v>0</v>
      </c>
      <c r="P6518" s="11">
        <f t="shared" si="1262"/>
        <v>1</v>
      </c>
      <c r="Q6518" s="11">
        <f t="shared" si="1263"/>
        <v>0</v>
      </c>
      <c r="R6518" s="11">
        <f t="shared" si="1264"/>
        <v>0</v>
      </c>
      <c r="S6518" s="11">
        <f t="shared" si="1265"/>
        <v>0</v>
      </c>
      <c r="T6518" t="str">
        <f t="shared" si="1266"/>
        <v>إضافى كامل</v>
      </c>
    </row>
    <row r="6519" spans="1:20" x14ac:dyDescent="0.25">
      <c r="A6519">
        <v>173</v>
      </c>
      <c r="B6519">
        <v>29193</v>
      </c>
      <c r="C6519" t="s">
        <v>605</v>
      </c>
      <c r="D6519" s="8">
        <v>45604</v>
      </c>
      <c r="E6519" t="s">
        <v>15</v>
      </c>
      <c r="F6519">
        <v>1</v>
      </c>
      <c r="G6519" s="9" t="s">
        <v>16</v>
      </c>
      <c r="H6519" s="53"/>
      <c r="L6519" s="11">
        <f t="shared" si="1258"/>
        <v>1</v>
      </c>
      <c r="M6519" s="11">
        <f t="shared" si="1259"/>
        <v>0</v>
      </c>
      <c r="N6519" s="11">
        <f t="shared" si="1260"/>
        <v>1</v>
      </c>
      <c r="O6519" s="11">
        <f t="shared" si="1261"/>
        <v>0</v>
      </c>
      <c r="P6519" s="11">
        <f t="shared" si="1262"/>
        <v>1</v>
      </c>
      <c r="Q6519" s="11">
        <f t="shared" si="1263"/>
        <v>0</v>
      </c>
      <c r="R6519" s="11">
        <f t="shared" si="1264"/>
        <v>0</v>
      </c>
      <c r="S6519" s="11">
        <f t="shared" si="1265"/>
        <v>0</v>
      </c>
      <c r="T6519" t="str">
        <f t="shared" si="1266"/>
        <v>إضافى كامل</v>
      </c>
    </row>
    <row r="6520" spans="1:20" x14ac:dyDescent="0.25">
      <c r="A6520">
        <v>173</v>
      </c>
      <c r="B6520">
        <v>29193</v>
      </c>
      <c r="C6520" t="s">
        <v>605</v>
      </c>
      <c r="D6520" s="8">
        <v>45605</v>
      </c>
      <c r="E6520" t="s">
        <v>18</v>
      </c>
      <c r="F6520">
        <v>1</v>
      </c>
      <c r="G6520" s="9" t="s">
        <v>16</v>
      </c>
      <c r="H6520" s="53"/>
      <c r="K6520" s="3" t="s">
        <v>19</v>
      </c>
      <c r="L6520" s="11">
        <f t="shared" si="1258"/>
        <v>1</v>
      </c>
      <c r="M6520" s="11">
        <f t="shared" si="1259"/>
        <v>0</v>
      </c>
      <c r="N6520" s="11">
        <f t="shared" si="1260"/>
        <v>1</v>
      </c>
      <c r="O6520" s="11">
        <f t="shared" si="1261"/>
        <v>0</v>
      </c>
      <c r="P6520" s="11">
        <f t="shared" si="1262"/>
        <v>1</v>
      </c>
      <c r="Q6520" s="11">
        <f t="shared" si="1263"/>
        <v>0</v>
      </c>
      <c r="R6520" s="11">
        <f t="shared" si="1264"/>
        <v>0</v>
      </c>
      <c r="S6520" s="11">
        <f t="shared" si="1265"/>
        <v>0</v>
      </c>
      <c r="T6520" t="str">
        <f t="shared" si="1266"/>
        <v>إضافى كامل</v>
      </c>
    </row>
    <row r="6521" spans="1:20" x14ac:dyDescent="0.25">
      <c r="A6521">
        <v>173</v>
      </c>
      <c r="B6521">
        <v>29193</v>
      </c>
      <c r="C6521" t="s">
        <v>605</v>
      </c>
      <c r="D6521" s="8">
        <v>45606</v>
      </c>
      <c r="E6521" t="s">
        <v>20</v>
      </c>
      <c r="F6521">
        <v>1</v>
      </c>
      <c r="G6521" s="9" t="s">
        <v>16</v>
      </c>
      <c r="H6521" s="53" t="s">
        <v>606</v>
      </c>
      <c r="I6521" s="12">
        <v>0.33193287037037039</v>
      </c>
      <c r="J6521" s="12">
        <v>0.64230324074074074</v>
      </c>
      <c r="K6521" s="3" t="s">
        <v>598</v>
      </c>
      <c r="L6521" s="11">
        <f t="shared" si="1258"/>
        <v>1</v>
      </c>
      <c r="M6521" s="11">
        <f t="shared" si="1259"/>
        <v>0</v>
      </c>
      <c r="N6521" s="11">
        <f t="shared" si="1260"/>
        <v>1</v>
      </c>
      <c r="O6521" s="11">
        <f t="shared" si="1261"/>
        <v>0</v>
      </c>
      <c r="P6521" s="11">
        <f t="shared" si="1262"/>
        <v>1</v>
      </c>
      <c r="Q6521" s="11">
        <f t="shared" si="1263"/>
        <v>0</v>
      </c>
      <c r="R6521" s="11">
        <f t="shared" si="1264"/>
        <v>0</v>
      </c>
      <c r="S6521" s="11">
        <f t="shared" si="1265"/>
        <v>0</v>
      </c>
      <c r="T6521" t="str">
        <f t="shared" si="1266"/>
        <v>إضافى كامل</v>
      </c>
    </row>
    <row r="6522" spans="1:20" x14ac:dyDescent="0.25">
      <c r="A6522">
        <v>173</v>
      </c>
      <c r="B6522">
        <v>29193</v>
      </c>
      <c r="C6522" t="s">
        <v>605</v>
      </c>
      <c r="D6522" s="8">
        <v>45607</v>
      </c>
      <c r="E6522" t="s">
        <v>21</v>
      </c>
      <c r="F6522">
        <v>1</v>
      </c>
      <c r="G6522" s="9" t="s">
        <v>16</v>
      </c>
      <c r="H6522" s="53" t="s">
        <v>580</v>
      </c>
      <c r="I6522" s="12">
        <v>0.32924768518518521</v>
      </c>
      <c r="J6522" s="12">
        <v>0.66804398148148147</v>
      </c>
      <c r="K6522" s="3" t="s">
        <v>598</v>
      </c>
      <c r="L6522" s="11">
        <f t="shared" si="1258"/>
        <v>1</v>
      </c>
      <c r="M6522" s="11">
        <f t="shared" si="1259"/>
        <v>0</v>
      </c>
      <c r="N6522" s="11">
        <f t="shared" si="1260"/>
        <v>1</v>
      </c>
      <c r="O6522" s="11">
        <f t="shared" si="1261"/>
        <v>0</v>
      </c>
      <c r="P6522" s="11">
        <f t="shared" si="1262"/>
        <v>1</v>
      </c>
      <c r="Q6522" s="11">
        <f t="shared" si="1263"/>
        <v>0</v>
      </c>
      <c r="R6522" s="11">
        <f t="shared" si="1264"/>
        <v>0</v>
      </c>
      <c r="S6522" s="11">
        <f t="shared" si="1265"/>
        <v>0</v>
      </c>
      <c r="T6522" t="str">
        <f t="shared" si="1266"/>
        <v>إضافى كامل</v>
      </c>
    </row>
    <row r="6523" spans="1:20" x14ac:dyDescent="0.25">
      <c r="A6523">
        <v>173</v>
      </c>
      <c r="B6523">
        <v>29193</v>
      </c>
      <c r="C6523" t="s">
        <v>605</v>
      </c>
      <c r="D6523" s="8">
        <v>45608</v>
      </c>
      <c r="E6523" t="s">
        <v>22</v>
      </c>
      <c r="F6523">
        <v>1</v>
      </c>
      <c r="G6523" s="9" t="s">
        <v>16</v>
      </c>
      <c r="H6523" s="53"/>
      <c r="I6523" s="12">
        <v>0.37503472222222223</v>
      </c>
      <c r="J6523" s="12">
        <v>0.58782407407407411</v>
      </c>
      <c r="L6523" s="11">
        <f t="shared" si="1258"/>
        <v>1</v>
      </c>
      <c r="M6523" s="11">
        <f t="shared" si="1259"/>
        <v>0</v>
      </c>
      <c r="N6523" s="11">
        <f t="shared" si="1260"/>
        <v>1</v>
      </c>
      <c r="O6523" s="11">
        <f t="shared" si="1261"/>
        <v>0</v>
      </c>
      <c r="P6523" s="11">
        <f t="shared" si="1262"/>
        <v>1</v>
      </c>
      <c r="Q6523" s="11">
        <f t="shared" si="1263"/>
        <v>0</v>
      </c>
      <c r="R6523" s="11">
        <f t="shared" si="1264"/>
        <v>0</v>
      </c>
      <c r="S6523" s="11">
        <f t="shared" si="1265"/>
        <v>0</v>
      </c>
      <c r="T6523" t="str">
        <f t="shared" si="1266"/>
        <v>إضافى كامل</v>
      </c>
    </row>
    <row r="6524" spans="1:20" x14ac:dyDescent="0.25">
      <c r="A6524">
        <v>173</v>
      </c>
      <c r="B6524">
        <v>29193</v>
      </c>
      <c r="C6524" t="s">
        <v>605</v>
      </c>
      <c r="D6524" s="8">
        <v>45609</v>
      </c>
      <c r="E6524" t="s">
        <v>23</v>
      </c>
      <c r="F6524">
        <v>1</v>
      </c>
      <c r="G6524" s="9" t="s">
        <v>16</v>
      </c>
      <c r="H6524" s="53"/>
      <c r="K6524" s="3" t="s">
        <v>566</v>
      </c>
      <c r="L6524" s="11">
        <f t="shared" si="1258"/>
        <v>1</v>
      </c>
      <c r="M6524" s="11">
        <f t="shared" si="1259"/>
        <v>0</v>
      </c>
      <c r="N6524" s="11">
        <f t="shared" si="1260"/>
        <v>1</v>
      </c>
      <c r="O6524" s="11">
        <f t="shared" si="1261"/>
        <v>0</v>
      </c>
      <c r="P6524" s="11">
        <f t="shared" si="1262"/>
        <v>1</v>
      </c>
      <c r="Q6524" s="11">
        <f t="shared" si="1263"/>
        <v>0</v>
      </c>
      <c r="R6524" s="11">
        <f t="shared" si="1264"/>
        <v>0</v>
      </c>
      <c r="S6524" s="11">
        <f t="shared" si="1265"/>
        <v>0</v>
      </c>
      <c r="T6524" t="str">
        <f t="shared" si="1266"/>
        <v>إضافى كامل</v>
      </c>
    </row>
    <row r="6525" spans="1:20" x14ac:dyDescent="0.25">
      <c r="A6525">
        <v>173</v>
      </c>
      <c r="B6525">
        <v>29193</v>
      </c>
      <c r="C6525" t="s">
        <v>605</v>
      </c>
      <c r="D6525" s="8">
        <v>45610</v>
      </c>
      <c r="E6525" t="s">
        <v>24</v>
      </c>
      <c r="F6525">
        <v>1</v>
      </c>
      <c r="G6525" s="9" t="s">
        <v>16</v>
      </c>
      <c r="H6525" s="53" t="s">
        <v>606</v>
      </c>
      <c r="I6525" s="12">
        <v>0.33405092592592595</v>
      </c>
      <c r="J6525" s="12">
        <v>0.63809027777777783</v>
      </c>
      <c r="K6525" s="3" t="s">
        <v>598</v>
      </c>
      <c r="L6525" s="11">
        <f t="shared" si="1258"/>
        <v>1</v>
      </c>
      <c r="M6525" s="11">
        <f t="shared" si="1259"/>
        <v>0</v>
      </c>
      <c r="N6525" s="11">
        <f t="shared" si="1260"/>
        <v>1</v>
      </c>
      <c r="O6525" s="11">
        <f t="shared" si="1261"/>
        <v>0</v>
      </c>
      <c r="P6525" s="11">
        <f t="shared" si="1262"/>
        <v>1</v>
      </c>
      <c r="Q6525" s="11">
        <f t="shared" si="1263"/>
        <v>0</v>
      </c>
      <c r="R6525" s="11">
        <f t="shared" si="1264"/>
        <v>0</v>
      </c>
      <c r="S6525" s="11">
        <f t="shared" si="1265"/>
        <v>0</v>
      </c>
      <c r="T6525" t="str">
        <f t="shared" si="1266"/>
        <v>إضافى كامل</v>
      </c>
    </row>
    <row r="6526" spans="1:20" x14ac:dyDescent="0.25">
      <c r="A6526">
        <v>173</v>
      </c>
      <c r="B6526">
        <v>29193</v>
      </c>
      <c r="C6526" t="s">
        <v>605</v>
      </c>
      <c r="D6526" s="8">
        <v>45611</v>
      </c>
      <c r="E6526" t="s">
        <v>15</v>
      </c>
      <c r="F6526">
        <v>1</v>
      </c>
      <c r="G6526" s="9" t="s">
        <v>16</v>
      </c>
      <c r="H6526" s="53"/>
      <c r="K6526" s="3" t="s">
        <v>598</v>
      </c>
      <c r="L6526" s="11">
        <f t="shared" si="1258"/>
        <v>1</v>
      </c>
      <c r="M6526" s="11">
        <f t="shared" si="1259"/>
        <v>0</v>
      </c>
      <c r="N6526" s="11">
        <f t="shared" si="1260"/>
        <v>1</v>
      </c>
      <c r="O6526" s="11">
        <f t="shared" si="1261"/>
        <v>0</v>
      </c>
      <c r="P6526" s="11">
        <f t="shared" si="1262"/>
        <v>1</v>
      </c>
      <c r="Q6526" s="11">
        <f t="shared" si="1263"/>
        <v>0</v>
      </c>
      <c r="R6526" s="11">
        <f t="shared" si="1264"/>
        <v>0</v>
      </c>
      <c r="S6526" s="11">
        <f t="shared" si="1265"/>
        <v>0</v>
      </c>
      <c r="T6526" t="str">
        <f t="shared" si="1266"/>
        <v>إضافى كامل</v>
      </c>
    </row>
    <row r="6527" spans="1:20" x14ac:dyDescent="0.25">
      <c r="A6527">
        <v>173</v>
      </c>
      <c r="B6527">
        <v>29193</v>
      </c>
      <c r="C6527" t="s">
        <v>605</v>
      </c>
      <c r="D6527" s="8">
        <v>45612</v>
      </c>
      <c r="E6527" t="s">
        <v>18</v>
      </c>
      <c r="F6527">
        <v>1</v>
      </c>
      <c r="G6527" s="9" t="s">
        <v>16</v>
      </c>
      <c r="H6527" s="53"/>
      <c r="K6527" s="3" t="s">
        <v>19</v>
      </c>
      <c r="L6527" s="11">
        <f t="shared" si="1258"/>
        <v>1</v>
      </c>
      <c r="M6527" s="11">
        <f t="shared" si="1259"/>
        <v>0</v>
      </c>
      <c r="N6527" s="11">
        <f t="shared" si="1260"/>
        <v>1</v>
      </c>
      <c r="O6527" s="11">
        <f t="shared" si="1261"/>
        <v>0</v>
      </c>
      <c r="P6527" s="11">
        <f t="shared" si="1262"/>
        <v>1</v>
      </c>
      <c r="Q6527" s="11">
        <f t="shared" si="1263"/>
        <v>0</v>
      </c>
      <c r="R6527" s="11">
        <f t="shared" si="1264"/>
        <v>0</v>
      </c>
      <c r="S6527" s="11">
        <f t="shared" si="1265"/>
        <v>0</v>
      </c>
      <c r="T6527" t="str">
        <f t="shared" si="1266"/>
        <v>إضافى كامل</v>
      </c>
    </row>
    <row r="6528" spans="1:20" x14ac:dyDescent="0.25">
      <c r="A6528">
        <v>173</v>
      </c>
      <c r="B6528">
        <v>29193</v>
      </c>
      <c r="C6528" t="s">
        <v>605</v>
      </c>
      <c r="D6528" s="8">
        <v>45613</v>
      </c>
      <c r="E6528" t="s">
        <v>20</v>
      </c>
      <c r="F6528">
        <v>1</v>
      </c>
      <c r="G6528" s="9" t="s">
        <v>16</v>
      </c>
      <c r="H6528" s="53"/>
      <c r="I6528" s="12">
        <v>0.3309375</v>
      </c>
      <c r="J6528" s="12">
        <v>0.62986111111111109</v>
      </c>
      <c r="L6528" s="11">
        <f t="shared" si="1258"/>
        <v>1</v>
      </c>
      <c r="M6528" s="11">
        <f t="shared" si="1259"/>
        <v>0</v>
      </c>
      <c r="N6528" s="11">
        <f t="shared" si="1260"/>
        <v>1</v>
      </c>
      <c r="O6528" s="11">
        <f t="shared" si="1261"/>
        <v>0</v>
      </c>
      <c r="P6528" s="11">
        <f t="shared" si="1262"/>
        <v>1</v>
      </c>
      <c r="Q6528" s="11">
        <f t="shared" si="1263"/>
        <v>0</v>
      </c>
      <c r="R6528" s="11">
        <f t="shared" si="1264"/>
        <v>0</v>
      </c>
      <c r="S6528" s="11">
        <f t="shared" si="1265"/>
        <v>0</v>
      </c>
      <c r="T6528" t="str">
        <f t="shared" si="1266"/>
        <v>إضافى كامل</v>
      </c>
    </row>
    <row r="6529" spans="1:20" x14ac:dyDescent="0.25">
      <c r="A6529">
        <v>173</v>
      </c>
      <c r="B6529">
        <v>29193</v>
      </c>
      <c r="C6529" t="s">
        <v>605</v>
      </c>
      <c r="D6529" s="8">
        <v>45614</v>
      </c>
      <c r="E6529" t="s">
        <v>21</v>
      </c>
      <c r="F6529">
        <v>1</v>
      </c>
      <c r="G6529" s="9" t="s">
        <v>16</v>
      </c>
      <c r="H6529" s="53"/>
      <c r="I6529" s="12">
        <v>0.36128472222222224</v>
      </c>
      <c r="J6529" s="12">
        <v>0.68384259259259261</v>
      </c>
      <c r="L6529" s="11">
        <f t="shared" si="1258"/>
        <v>1</v>
      </c>
      <c r="M6529" s="11">
        <f t="shared" si="1259"/>
        <v>0</v>
      </c>
      <c r="N6529" s="11">
        <f t="shared" si="1260"/>
        <v>1</v>
      </c>
      <c r="O6529" s="11">
        <f t="shared" si="1261"/>
        <v>0</v>
      </c>
      <c r="P6529" s="11">
        <f t="shared" si="1262"/>
        <v>1</v>
      </c>
      <c r="Q6529" s="11">
        <f t="shared" si="1263"/>
        <v>0</v>
      </c>
      <c r="R6529" s="11">
        <f t="shared" si="1264"/>
        <v>0</v>
      </c>
      <c r="S6529" s="11">
        <f t="shared" si="1265"/>
        <v>0</v>
      </c>
      <c r="T6529" t="str">
        <f t="shared" si="1266"/>
        <v>إضافى كامل</v>
      </c>
    </row>
    <row r="6530" spans="1:20" x14ac:dyDescent="0.25">
      <c r="A6530">
        <v>173</v>
      </c>
      <c r="B6530">
        <v>29193</v>
      </c>
      <c r="C6530" t="s">
        <v>605</v>
      </c>
      <c r="D6530" s="8">
        <v>45615</v>
      </c>
      <c r="E6530" t="s">
        <v>22</v>
      </c>
      <c r="F6530">
        <v>1</v>
      </c>
      <c r="G6530" s="9" t="s">
        <v>16</v>
      </c>
      <c r="H6530" s="53"/>
      <c r="I6530" s="12">
        <v>0.49126157407407406</v>
      </c>
      <c r="J6530" s="12">
        <v>0.58565972222222218</v>
      </c>
      <c r="K6530" s="3" t="s">
        <v>7</v>
      </c>
      <c r="L6530" s="11">
        <f t="shared" ref="L6530:L6593" si="1267">IF(AND(OR(K6530= "حالة وفاة",K6530="إذن م",K6530="إذن ص",K6530="بدل راحة",K6530="انصراف",K6530="اجازة",K6530="راحة",K6530="مأمورية",K6530="مأمورية م",K6530="مأمورية ص",K6530="Online",K6530="حضور",K6530="بدل سهر",E6530="Friday",K6530=""),E6530&lt;&gt;""),1,0)</f>
        <v>1</v>
      </c>
      <c r="M6530" s="11">
        <f t="shared" ref="M6530:M6593" si="1268">COUNTIF(K6530:K6559,"غائب")</f>
        <v>0</v>
      </c>
      <c r="N6530" s="11">
        <f t="shared" ref="N6530:N6593" si="1269">COUNTIF(K6530:K6559,"إذن ص")</f>
        <v>1</v>
      </c>
      <c r="O6530" s="11">
        <f t="shared" ref="O6530:O6593" si="1270">COUNTIF(K6530:K6559,"إذن م")</f>
        <v>0</v>
      </c>
      <c r="P6530" s="11">
        <f t="shared" si="1262"/>
        <v>1</v>
      </c>
      <c r="Q6530" s="11">
        <f t="shared" si="1263"/>
        <v>0</v>
      </c>
      <c r="R6530" s="11">
        <f t="shared" si="1264"/>
        <v>0</v>
      </c>
      <c r="S6530" s="11">
        <f t="shared" si="1265"/>
        <v>0</v>
      </c>
      <c r="T6530" t="str">
        <f t="shared" si="1266"/>
        <v>إضافى كامل</v>
      </c>
    </row>
    <row r="6531" spans="1:20" x14ac:dyDescent="0.25">
      <c r="A6531">
        <v>173</v>
      </c>
      <c r="B6531">
        <v>29193</v>
      </c>
      <c r="C6531" t="s">
        <v>605</v>
      </c>
      <c r="D6531" s="8">
        <v>45616</v>
      </c>
      <c r="E6531" t="s">
        <v>23</v>
      </c>
      <c r="F6531">
        <v>1</v>
      </c>
      <c r="G6531" s="9" t="s">
        <v>16</v>
      </c>
      <c r="H6531" s="53"/>
      <c r="K6531" s="3" t="s">
        <v>566</v>
      </c>
      <c r="L6531" s="11">
        <f t="shared" si="1267"/>
        <v>1</v>
      </c>
      <c r="M6531" s="11">
        <f t="shared" si="1268"/>
        <v>0</v>
      </c>
      <c r="N6531" s="11">
        <f t="shared" si="1269"/>
        <v>0</v>
      </c>
      <c r="O6531" s="11">
        <f t="shared" si="1270"/>
        <v>0</v>
      </c>
      <c r="P6531" s="11">
        <f t="shared" ref="P6531:P6594" si="1271">N6531+O6531</f>
        <v>0</v>
      </c>
      <c r="Q6531" s="11">
        <f t="shared" ref="Q6531:Q6594" si="1272">IF(AND(P6531&gt;2,P6531&lt;&gt;0),P6531*3/6,0)</f>
        <v>0</v>
      </c>
      <c r="R6531" s="11">
        <f t="shared" ref="R6531:R6594" si="1273">INT(Q6531)</f>
        <v>0</v>
      </c>
      <c r="S6531" s="11">
        <f t="shared" ref="S6531:S6594" si="1274">R6531+M6531</f>
        <v>0</v>
      </c>
      <c r="T6531" t="str">
        <f t="shared" ref="T6531:T6594" si="1275">IF(AND(OR(S6531&lt;=0,S6531&gt;0),S6531&lt;5),"إضافى كامل",IF(AND(OR(S6531=5,S6531=6,S6531&lt;7),S6531&lt;&gt;""),"نصف إضافى","لا يستحق"))</f>
        <v>إضافى كامل</v>
      </c>
    </row>
    <row r="6532" spans="1:20" x14ac:dyDescent="0.25">
      <c r="A6532">
        <v>173</v>
      </c>
      <c r="B6532">
        <v>29193</v>
      </c>
      <c r="C6532" t="s">
        <v>605</v>
      </c>
      <c r="D6532" s="8">
        <v>45617</v>
      </c>
      <c r="E6532" t="s">
        <v>24</v>
      </c>
      <c r="F6532">
        <v>1</v>
      </c>
      <c r="G6532" s="9" t="s">
        <v>16</v>
      </c>
      <c r="H6532" s="53"/>
      <c r="I6532" s="12">
        <v>0.32959490740740743</v>
      </c>
      <c r="J6532" s="12">
        <v>0.66749999999999998</v>
      </c>
      <c r="L6532" s="11">
        <f t="shared" si="1267"/>
        <v>1</v>
      </c>
      <c r="M6532" s="11">
        <f t="shared" si="1268"/>
        <v>0</v>
      </c>
      <c r="N6532" s="11">
        <f t="shared" si="1269"/>
        <v>0</v>
      </c>
      <c r="O6532" s="11">
        <f t="shared" si="1270"/>
        <v>0</v>
      </c>
      <c r="P6532" s="11">
        <f t="shared" si="1271"/>
        <v>0</v>
      </c>
      <c r="Q6532" s="11">
        <f t="shared" si="1272"/>
        <v>0</v>
      </c>
      <c r="R6532" s="11">
        <f t="shared" si="1273"/>
        <v>0</v>
      </c>
      <c r="S6532" s="11">
        <f t="shared" si="1274"/>
        <v>0</v>
      </c>
      <c r="T6532" t="str">
        <f t="shared" si="1275"/>
        <v>إضافى كامل</v>
      </c>
    </row>
    <row r="6533" spans="1:20" x14ac:dyDescent="0.25">
      <c r="A6533">
        <v>173</v>
      </c>
      <c r="B6533">
        <v>29193</v>
      </c>
      <c r="C6533" t="s">
        <v>605</v>
      </c>
      <c r="D6533" s="8">
        <v>45618</v>
      </c>
      <c r="E6533" t="s">
        <v>15</v>
      </c>
      <c r="F6533">
        <v>1</v>
      </c>
      <c r="G6533" s="9" t="s">
        <v>16</v>
      </c>
      <c r="H6533" s="53"/>
      <c r="L6533" s="11">
        <f t="shared" si="1267"/>
        <v>1</v>
      </c>
      <c r="M6533" s="11">
        <f t="shared" si="1268"/>
        <v>0</v>
      </c>
      <c r="N6533" s="11">
        <f t="shared" si="1269"/>
        <v>0</v>
      </c>
      <c r="O6533" s="11">
        <f t="shared" si="1270"/>
        <v>0</v>
      </c>
      <c r="P6533" s="11">
        <f t="shared" si="1271"/>
        <v>0</v>
      </c>
      <c r="Q6533" s="11">
        <f t="shared" si="1272"/>
        <v>0</v>
      </c>
      <c r="R6533" s="11">
        <f t="shared" si="1273"/>
        <v>0</v>
      </c>
      <c r="S6533" s="11">
        <f t="shared" si="1274"/>
        <v>0</v>
      </c>
      <c r="T6533" t="str">
        <f t="shared" si="1275"/>
        <v>إضافى كامل</v>
      </c>
    </row>
    <row r="6534" spans="1:20" x14ac:dyDescent="0.25">
      <c r="A6534">
        <v>173</v>
      </c>
      <c r="B6534">
        <v>29193</v>
      </c>
      <c r="C6534" t="s">
        <v>605</v>
      </c>
      <c r="D6534" s="8">
        <v>45619</v>
      </c>
      <c r="E6534" t="s">
        <v>18</v>
      </c>
      <c r="F6534">
        <v>1</v>
      </c>
      <c r="G6534" s="9" t="s">
        <v>16</v>
      </c>
      <c r="H6534" s="53"/>
      <c r="K6534" s="3" t="s">
        <v>19</v>
      </c>
      <c r="L6534" s="11">
        <f t="shared" si="1267"/>
        <v>1</v>
      </c>
      <c r="M6534" s="11">
        <f t="shared" si="1268"/>
        <v>0</v>
      </c>
      <c r="N6534" s="11">
        <f t="shared" si="1269"/>
        <v>0</v>
      </c>
      <c r="O6534" s="11">
        <f t="shared" si="1270"/>
        <v>0</v>
      </c>
      <c r="P6534" s="11">
        <f t="shared" si="1271"/>
        <v>0</v>
      </c>
      <c r="Q6534" s="11">
        <f t="shared" si="1272"/>
        <v>0</v>
      </c>
      <c r="R6534" s="11">
        <f t="shared" si="1273"/>
        <v>0</v>
      </c>
      <c r="S6534" s="11">
        <f t="shared" si="1274"/>
        <v>0</v>
      </c>
      <c r="T6534" t="str">
        <f t="shared" si="1275"/>
        <v>إضافى كامل</v>
      </c>
    </row>
    <row r="6535" spans="1:20" x14ac:dyDescent="0.25">
      <c r="A6535">
        <v>173</v>
      </c>
      <c r="B6535">
        <v>29193</v>
      </c>
      <c r="C6535" t="s">
        <v>605</v>
      </c>
      <c r="D6535" s="8">
        <v>45620</v>
      </c>
      <c r="E6535" t="s">
        <v>20</v>
      </c>
      <c r="F6535">
        <v>1</v>
      </c>
      <c r="G6535" s="9" t="s">
        <v>16</v>
      </c>
      <c r="H6535" s="53"/>
      <c r="I6535" s="12">
        <v>0.33319444444444446</v>
      </c>
      <c r="J6535" s="12">
        <v>0.63077546296296294</v>
      </c>
      <c r="L6535" s="11">
        <f t="shared" si="1267"/>
        <v>1</v>
      </c>
      <c r="M6535" s="11">
        <f t="shared" si="1268"/>
        <v>0</v>
      </c>
      <c r="N6535" s="11">
        <f t="shared" si="1269"/>
        <v>0</v>
      </c>
      <c r="O6535" s="11">
        <f t="shared" si="1270"/>
        <v>0</v>
      </c>
      <c r="P6535" s="11">
        <f t="shared" si="1271"/>
        <v>0</v>
      </c>
      <c r="Q6535" s="11">
        <f t="shared" si="1272"/>
        <v>0</v>
      </c>
      <c r="R6535" s="11">
        <f t="shared" si="1273"/>
        <v>0</v>
      </c>
      <c r="S6535" s="11">
        <f t="shared" si="1274"/>
        <v>0</v>
      </c>
      <c r="T6535" t="str">
        <f t="shared" si="1275"/>
        <v>إضافى كامل</v>
      </c>
    </row>
    <row r="6536" spans="1:20" x14ac:dyDescent="0.25">
      <c r="A6536">
        <v>173</v>
      </c>
      <c r="B6536">
        <v>29193</v>
      </c>
      <c r="C6536" t="s">
        <v>605</v>
      </c>
      <c r="D6536" s="8">
        <v>45621</v>
      </c>
      <c r="E6536" t="s">
        <v>21</v>
      </c>
      <c r="F6536">
        <v>1</v>
      </c>
      <c r="G6536" s="9" t="s">
        <v>16</v>
      </c>
      <c r="H6536" s="53"/>
      <c r="I6536" s="12">
        <v>0.34583333333333333</v>
      </c>
      <c r="J6536" s="12">
        <v>0.66864583333333338</v>
      </c>
      <c r="L6536" s="11">
        <f t="shared" si="1267"/>
        <v>1</v>
      </c>
      <c r="M6536" s="11">
        <f t="shared" si="1268"/>
        <v>0</v>
      </c>
      <c r="N6536" s="11">
        <f t="shared" si="1269"/>
        <v>0</v>
      </c>
      <c r="O6536" s="11">
        <f t="shared" si="1270"/>
        <v>0</v>
      </c>
      <c r="P6536" s="11">
        <f t="shared" si="1271"/>
        <v>0</v>
      </c>
      <c r="Q6536" s="11">
        <f t="shared" si="1272"/>
        <v>0</v>
      </c>
      <c r="R6536" s="11">
        <f t="shared" si="1273"/>
        <v>0</v>
      </c>
      <c r="S6536" s="11">
        <f t="shared" si="1274"/>
        <v>0</v>
      </c>
      <c r="T6536" t="str">
        <f t="shared" si="1275"/>
        <v>إضافى كامل</v>
      </c>
    </row>
    <row r="6537" spans="1:20" x14ac:dyDescent="0.25">
      <c r="A6537">
        <v>173</v>
      </c>
      <c r="B6537">
        <v>29193</v>
      </c>
      <c r="C6537" t="s">
        <v>605</v>
      </c>
      <c r="D6537" s="8">
        <v>45622</v>
      </c>
      <c r="E6537" t="s">
        <v>22</v>
      </c>
      <c r="F6537">
        <v>1</v>
      </c>
      <c r="G6537" s="9" t="s">
        <v>16</v>
      </c>
      <c r="H6537" s="53"/>
      <c r="I6537" s="12">
        <v>0.3719675925925926</v>
      </c>
      <c r="J6537" s="12">
        <v>0.5839699074074074</v>
      </c>
      <c r="L6537" s="11">
        <f t="shared" si="1267"/>
        <v>1</v>
      </c>
      <c r="M6537" s="11">
        <f t="shared" si="1268"/>
        <v>0</v>
      </c>
      <c r="N6537" s="11">
        <f t="shared" si="1269"/>
        <v>0</v>
      </c>
      <c r="O6537" s="11">
        <f t="shared" si="1270"/>
        <v>0</v>
      </c>
      <c r="P6537" s="11">
        <f t="shared" si="1271"/>
        <v>0</v>
      </c>
      <c r="Q6537" s="11">
        <f t="shared" si="1272"/>
        <v>0</v>
      </c>
      <c r="R6537" s="11">
        <f t="shared" si="1273"/>
        <v>0</v>
      </c>
      <c r="S6537" s="11">
        <f t="shared" si="1274"/>
        <v>0</v>
      </c>
      <c r="T6537" t="str">
        <f t="shared" si="1275"/>
        <v>إضافى كامل</v>
      </c>
    </row>
    <row r="6538" spans="1:20" x14ac:dyDescent="0.25">
      <c r="A6538">
        <v>173</v>
      </c>
      <c r="B6538">
        <v>29193</v>
      </c>
      <c r="C6538" t="s">
        <v>605</v>
      </c>
      <c r="D6538" s="8">
        <v>45623</v>
      </c>
      <c r="E6538" t="s">
        <v>23</v>
      </c>
      <c r="F6538">
        <v>1</v>
      </c>
      <c r="G6538" s="9" t="s">
        <v>16</v>
      </c>
      <c r="H6538" s="53"/>
      <c r="K6538" s="3" t="s">
        <v>566</v>
      </c>
      <c r="L6538" s="11">
        <f t="shared" si="1267"/>
        <v>1</v>
      </c>
      <c r="M6538" s="11">
        <f t="shared" si="1268"/>
        <v>0</v>
      </c>
      <c r="N6538" s="11">
        <f t="shared" si="1269"/>
        <v>0</v>
      </c>
      <c r="O6538" s="11">
        <f t="shared" si="1270"/>
        <v>0</v>
      </c>
      <c r="P6538" s="11">
        <f t="shared" si="1271"/>
        <v>0</v>
      </c>
      <c r="Q6538" s="11">
        <f t="shared" si="1272"/>
        <v>0</v>
      </c>
      <c r="R6538" s="11">
        <f t="shared" si="1273"/>
        <v>0</v>
      </c>
      <c r="S6538" s="11">
        <f t="shared" si="1274"/>
        <v>0</v>
      </c>
      <c r="T6538" t="str">
        <f t="shared" si="1275"/>
        <v>إضافى كامل</v>
      </c>
    </row>
    <row r="6539" spans="1:20" x14ac:dyDescent="0.25">
      <c r="A6539">
        <v>173</v>
      </c>
      <c r="B6539">
        <v>29193</v>
      </c>
      <c r="C6539" t="s">
        <v>605</v>
      </c>
      <c r="D6539" s="8">
        <v>45624</v>
      </c>
      <c r="E6539" t="s">
        <v>24</v>
      </c>
      <c r="F6539">
        <v>1</v>
      </c>
      <c r="G6539" s="9" t="s">
        <v>16</v>
      </c>
      <c r="H6539" s="53"/>
      <c r="I6539" s="12">
        <v>0.32877314814814818</v>
      </c>
      <c r="J6539" s="12">
        <v>0.62662037037037033</v>
      </c>
      <c r="L6539" s="11">
        <f t="shared" si="1267"/>
        <v>1</v>
      </c>
      <c r="M6539" s="11">
        <f t="shared" si="1268"/>
        <v>0</v>
      </c>
      <c r="N6539" s="11">
        <f t="shared" si="1269"/>
        <v>0</v>
      </c>
      <c r="O6539" s="11">
        <f t="shared" si="1270"/>
        <v>0</v>
      </c>
      <c r="P6539" s="11">
        <f t="shared" si="1271"/>
        <v>0</v>
      </c>
      <c r="Q6539" s="11">
        <f t="shared" si="1272"/>
        <v>0</v>
      </c>
      <c r="R6539" s="11">
        <f t="shared" si="1273"/>
        <v>0</v>
      </c>
      <c r="S6539" s="11">
        <f t="shared" si="1274"/>
        <v>0</v>
      </c>
      <c r="T6539" t="str">
        <f t="shared" si="1275"/>
        <v>إضافى كامل</v>
      </c>
    </row>
    <row r="6540" spans="1:20" x14ac:dyDescent="0.25">
      <c r="A6540">
        <v>173</v>
      </c>
      <c r="B6540">
        <v>29193</v>
      </c>
      <c r="C6540" t="s">
        <v>605</v>
      </c>
      <c r="D6540" s="8">
        <v>45625</v>
      </c>
      <c r="E6540" t="s">
        <v>15</v>
      </c>
      <c r="F6540">
        <v>1</v>
      </c>
      <c r="G6540" s="9" t="s">
        <v>16</v>
      </c>
      <c r="H6540" s="53"/>
      <c r="L6540" s="11">
        <f t="shared" si="1267"/>
        <v>1</v>
      </c>
      <c r="M6540" s="11">
        <f t="shared" si="1268"/>
        <v>0</v>
      </c>
      <c r="N6540" s="11">
        <f t="shared" si="1269"/>
        <v>0</v>
      </c>
      <c r="O6540" s="11">
        <f t="shared" si="1270"/>
        <v>0</v>
      </c>
      <c r="P6540" s="11">
        <f t="shared" si="1271"/>
        <v>0</v>
      </c>
      <c r="Q6540" s="11">
        <f t="shared" si="1272"/>
        <v>0</v>
      </c>
      <c r="R6540" s="11">
        <f t="shared" si="1273"/>
        <v>0</v>
      </c>
      <c r="S6540" s="11">
        <f t="shared" si="1274"/>
        <v>0</v>
      </c>
      <c r="T6540" t="str">
        <f t="shared" si="1275"/>
        <v>إضافى كامل</v>
      </c>
    </row>
    <row r="6541" spans="1:20" x14ac:dyDescent="0.25">
      <c r="A6541">
        <v>173</v>
      </c>
      <c r="B6541">
        <v>29193</v>
      </c>
      <c r="C6541" t="s">
        <v>605</v>
      </c>
      <c r="D6541" s="8">
        <v>45626</v>
      </c>
      <c r="E6541" t="s">
        <v>18</v>
      </c>
      <c r="F6541">
        <v>1</v>
      </c>
      <c r="G6541" s="9" t="s">
        <v>16</v>
      </c>
      <c r="H6541" s="53"/>
      <c r="K6541" s="3" t="s">
        <v>19</v>
      </c>
      <c r="L6541" s="11">
        <f t="shared" si="1267"/>
        <v>1</v>
      </c>
      <c r="M6541" s="11">
        <f t="shared" si="1268"/>
        <v>0</v>
      </c>
      <c r="N6541" s="11">
        <f t="shared" si="1269"/>
        <v>0</v>
      </c>
      <c r="O6541" s="11">
        <f t="shared" si="1270"/>
        <v>0</v>
      </c>
      <c r="P6541" s="11">
        <f t="shared" si="1271"/>
        <v>0</v>
      </c>
      <c r="Q6541" s="11">
        <f t="shared" si="1272"/>
        <v>0</v>
      </c>
      <c r="R6541" s="11">
        <f t="shared" si="1273"/>
        <v>0</v>
      </c>
      <c r="S6541" s="11">
        <f t="shared" si="1274"/>
        <v>0</v>
      </c>
      <c r="T6541" t="str">
        <f t="shared" si="1275"/>
        <v>إضافى كامل</v>
      </c>
    </row>
    <row r="6542" spans="1:20" ht="18" x14ac:dyDescent="0.25">
      <c r="A6542" s="21">
        <v>169</v>
      </c>
      <c r="B6542" s="22">
        <v>29183</v>
      </c>
      <c r="C6542" s="16" t="s">
        <v>608</v>
      </c>
      <c r="D6542" s="8">
        <v>45597</v>
      </c>
      <c r="E6542" t="s">
        <v>15</v>
      </c>
      <c r="F6542">
        <v>2</v>
      </c>
      <c r="G6542" s="9" t="s">
        <v>222</v>
      </c>
      <c r="H6542" s="53" t="s">
        <v>609</v>
      </c>
      <c r="K6542" s="3" t="str">
        <f>IF(AND(I6542&lt;=TIME(8,30,0),J6542&gt;=TIME(13,30,0),I6542&lt;&gt;""),"",IF(AND(I6542&gt;=TIME(8,31,0),I6542&lt;=TIME(8,40,0)),"تأخير",IF(AND(I6542&gt;=TIME(8,41,0),I6542&lt;=TIME(11,30,0),I6542&lt;&gt;""),"إذن ص",IF(AND(J6542&lt;TIME(13,30,0), J6542&lt;&gt;"",J6542&gt;=TIME(10,30,0)),"إذن م",IF(AND(OR(I6542="",J6542="",I6542=J6542,I6542&gt;TIME(11,30,0),J6542&lt;TIME(10,30,0)),AND(E6542&lt;&gt;"Friday")),"غائب","")))))</f>
        <v/>
      </c>
      <c r="L6542" s="11">
        <f t="shared" si="1267"/>
        <v>1</v>
      </c>
      <c r="M6542" s="11">
        <f t="shared" si="1268"/>
        <v>0</v>
      </c>
      <c r="N6542" s="11">
        <f t="shared" si="1269"/>
        <v>0</v>
      </c>
      <c r="O6542" s="11">
        <f t="shared" si="1270"/>
        <v>0</v>
      </c>
      <c r="P6542" s="11">
        <f t="shared" si="1271"/>
        <v>0</v>
      </c>
      <c r="Q6542" s="11">
        <f t="shared" si="1272"/>
        <v>0</v>
      </c>
      <c r="R6542" s="11">
        <f t="shared" si="1273"/>
        <v>0</v>
      </c>
      <c r="S6542" s="11">
        <f t="shared" si="1274"/>
        <v>0</v>
      </c>
      <c r="T6542" t="str">
        <f t="shared" si="1275"/>
        <v>إضافى كامل</v>
      </c>
    </row>
    <row r="6543" spans="1:20" ht="18" x14ac:dyDescent="0.25">
      <c r="A6543" s="21">
        <v>169</v>
      </c>
      <c r="B6543" s="22">
        <v>29183</v>
      </c>
      <c r="C6543" t="s">
        <v>610</v>
      </c>
      <c r="D6543" s="8">
        <v>45598</v>
      </c>
      <c r="E6543" t="s">
        <v>18</v>
      </c>
      <c r="F6543">
        <v>2</v>
      </c>
      <c r="G6543" s="9" t="s">
        <v>222</v>
      </c>
      <c r="H6543" s="53"/>
      <c r="I6543" s="12">
        <v>0.36562499999999998</v>
      </c>
      <c r="J6543" s="12">
        <v>0.62716435185185182</v>
      </c>
      <c r="L6543" s="11">
        <f t="shared" si="1267"/>
        <v>1</v>
      </c>
      <c r="M6543" s="11">
        <f t="shared" si="1268"/>
        <v>0</v>
      </c>
      <c r="N6543" s="11">
        <f t="shared" si="1269"/>
        <v>0</v>
      </c>
      <c r="O6543" s="11">
        <f t="shared" si="1270"/>
        <v>0</v>
      </c>
      <c r="P6543" s="11">
        <f t="shared" si="1271"/>
        <v>0</v>
      </c>
      <c r="Q6543" s="11">
        <f t="shared" si="1272"/>
        <v>0</v>
      </c>
      <c r="R6543" s="11">
        <f t="shared" si="1273"/>
        <v>0</v>
      </c>
      <c r="S6543" s="11">
        <f t="shared" si="1274"/>
        <v>0</v>
      </c>
      <c r="T6543" t="str">
        <f t="shared" si="1275"/>
        <v>إضافى كامل</v>
      </c>
    </row>
    <row r="6544" spans="1:20" ht="18" x14ac:dyDescent="0.25">
      <c r="A6544" s="21">
        <v>169</v>
      </c>
      <c r="B6544" s="22">
        <v>29183</v>
      </c>
      <c r="C6544" t="s">
        <v>610</v>
      </c>
      <c r="D6544" s="8">
        <v>45599</v>
      </c>
      <c r="E6544" t="s">
        <v>20</v>
      </c>
      <c r="F6544">
        <v>2</v>
      </c>
      <c r="G6544" s="9" t="s">
        <v>222</v>
      </c>
      <c r="H6544" s="53"/>
      <c r="I6544" s="12"/>
      <c r="J6544" s="12"/>
      <c r="K6544" s="3" t="s">
        <v>19</v>
      </c>
      <c r="L6544" s="11">
        <f t="shared" si="1267"/>
        <v>1</v>
      </c>
      <c r="M6544" s="11">
        <f t="shared" si="1268"/>
        <v>0</v>
      </c>
      <c r="N6544" s="11">
        <f t="shared" si="1269"/>
        <v>0</v>
      </c>
      <c r="O6544" s="11">
        <f t="shared" si="1270"/>
        <v>0</v>
      </c>
      <c r="P6544" s="11">
        <f t="shared" si="1271"/>
        <v>0</v>
      </c>
      <c r="Q6544" s="11">
        <f t="shared" si="1272"/>
        <v>0</v>
      </c>
      <c r="R6544" s="11">
        <f t="shared" si="1273"/>
        <v>0</v>
      </c>
      <c r="S6544" s="11">
        <f t="shared" si="1274"/>
        <v>0</v>
      </c>
      <c r="T6544" t="str">
        <f t="shared" si="1275"/>
        <v>إضافى كامل</v>
      </c>
    </row>
    <row r="6545" spans="1:20" ht="18" x14ac:dyDescent="0.25">
      <c r="A6545" s="21">
        <v>169</v>
      </c>
      <c r="B6545" s="22">
        <v>29183</v>
      </c>
      <c r="C6545" t="s">
        <v>610</v>
      </c>
      <c r="D6545" s="8">
        <v>45600</v>
      </c>
      <c r="E6545" t="s">
        <v>21</v>
      </c>
      <c r="F6545">
        <v>2</v>
      </c>
      <c r="G6545" s="9" t="s">
        <v>222</v>
      </c>
      <c r="H6545" s="53"/>
      <c r="I6545" s="12">
        <v>0.3387384259259259</v>
      </c>
      <c r="J6545" s="12">
        <v>0.56496527777777783</v>
      </c>
      <c r="K6545" s="3" t="str">
        <f>IF(AND(I6545&lt;=TIME(8,30,0),J6545&gt;=TIME(13,30,0),I6545&lt;&gt;""),"",IF(AND(I6545&gt;=TIME(8,31,0),I6545&lt;=TIME(8,40,0)),"تأخير",IF(AND(I6545&gt;=TIME(8,41,0),I6545&lt;=TIME(11,30,0),I6545&lt;&gt;""),"إذن ص",IF(AND(J6545&lt;TIME(13,30,0), J6545&lt;&gt;"",J6545&gt;=TIME(10,30,0)),"إذن م",IF(AND(OR(I6545="",J6545="",I6545=J6545,I6545&gt;TIME(11,30,0),J6545&lt;TIME(10,30,0)),AND(E6545&lt;&gt;"Friday")),"غائب","")))))</f>
        <v/>
      </c>
      <c r="L6545" s="11">
        <f t="shared" si="1267"/>
        <v>1</v>
      </c>
      <c r="M6545" s="11">
        <f t="shared" si="1268"/>
        <v>0</v>
      </c>
      <c r="N6545" s="11">
        <f t="shared" si="1269"/>
        <v>0</v>
      </c>
      <c r="O6545" s="11">
        <f t="shared" si="1270"/>
        <v>0</v>
      </c>
      <c r="P6545" s="11">
        <f t="shared" si="1271"/>
        <v>0</v>
      </c>
      <c r="Q6545" s="11">
        <f t="shared" si="1272"/>
        <v>0</v>
      </c>
      <c r="R6545" s="11">
        <f t="shared" si="1273"/>
        <v>0</v>
      </c>
      <c r="S6545" s="11">
        <f t="shared" si="1274"/>
        <v>0</v>
      </c>
      <c r="T6545" t="str">
        <f t="shared" si="1275"/>
        <v>إضافى كامل</v>
      </c>
    </row>
    <row r="6546" spans="1:20" ht="18" x14ac:dyDescent="0.25">
      <c r="A6546" s="21">
        <v>169</v>
      </c>
      <c r="B6546" s="22">
        <v>29183</v>
      </c>
      <c r="C6546" t="s">
        <v>610</v>
      </c>
      <c r="D6546" s="8">
        <v>45601</v>
      </c>
      <c r="E6546" t="s">
        <v>22</v>
      </c>
      <c r="F6546">
        <v>2</v>
      </c>
      <c r="G6546" s="9" t="s">
        <v>222</v>
      </c>
      <c r="H6546" s="53"/>
      <c r="I6546" s="12">
        <v>0.31707175925925923</v>
      </c>
      <c r="J6546" s="12">
        <v>0.72253472222222226</v>
      </c>
      <c r="K6546" s="3" t="str">
        <f>IF(AND(I6546&lt;=TIME(8,30,0),J6546&gt;=TIME(13,30,0),I6546&lt;&gt;""),"",IF(AND(I6546&gt;=TIME(8,31,0),I6546&lt;=TIME(8,40,0)),"تأخير",IF(AND(I6546&gt;=TIME(8,41,0),I6546&lt;=TIME(11,30,0),I6546&lt;&gt;""),"إذن ص",IF(AND(J6546&lt;TIME(13,30,0), J6546&lt;&gt;"",J6546&gt;=TIME(10,30,0)),"إذن م",IF(AND(OR(I6546="",J6546="",I6546=J6546,I6546&gt;TIME(11,30,0),J6546&lt;TIME(10,30,0)),AND(E6546&lt;&gt;"Friday")),"غائب","")))))</f>
        <v/>
      </c>
      <c r="L6546" s="11">
        <f t="shared" si="1267"/>
        <v>1</v>
      </c>
      <c r="M6546" s="11">
        <f t="shared" si="1268"/>
        <v>0</v>
      </c>
      <c r="N6546" s="11">
        <f t="shared" si="1269"/>
        <v>0</v>
      </c>
      <c r="O6546" s="11">
        <f t="shared" si="1270"/>
        <v>0</v>
      </c>
      <c r="P6546" s="11">
        <f t="shared" si="1271"/>
        <v>0</v>
      </c>
      <c r="Q6546" s="11">
        <f t="shared" si="1272"/>
        <v>0</v>
      </c>
      <c r="R6546" s="11">
        <f t="shared" si="1273"/>
        <v>0</v>
      </c>
      <c r="S6546" s="11">
        <f t="shared" si="1274"/>
        <v>0</v>
      </c>
      <c r="T6546" t="str">
        <f t="shared" si="1275"/>
        <v>إضافى كامل</v>
      </c>
    </row>
    <row r="6547" spans="1:20" ht="18" x14ac:dyDescent="0.25">
      <c r="A6547" s="21">
        <v>169</v>
      </c>
      <c r="B6547" s="22">
        <v>29183</v>
      </c>
      <c r="C6547" t="s">
        <v>610</v>
      </c>
      <c r="D6547" s="8">
        <v>45602</v>
      </c>
      <c r="E6547" t="s">
        <v>23</v>
      </c>
      <c r="F6547">
        <v>2</v>
      </c>
      <c r="G6547" s="9" t="s">
        <v>222</v>
      </c>
      <c r="H6547" s="53"/>
      <c r="I6547" s="12">
        <v>0.33927083333333335</v>
      </c>
      <c r="J6547" s="12">
        <v>0.58177083333333335</v>
      </c>
      <c r="L6547" s="11">
        <f t="shared" si="1267"/>
        <v>1</v>
      </c>
      <c r="M6547" s="11">
        <f t="shared" si="1268"/>
        <v>0</v>
      </c>
      <c r="N6547" s="11">
        <f t="shared" si="1269"/>
        <v>0</v>
      </c>
      <c r="O6547" s="11">
        <f t="shared" si="1270"/>
        <v>0</v>
      </c>
      <c r="P6547" s="11">
        <f t="shared" si="1271"/>
        <v>0</v>
      </c>
      <c r="Q6547" s="11">
        <f t="shared" si="1272"/>
        <v>0</v>
      </c>
      <c r="R6547" s="11">
        <f t="shared" si="1273"/>
        <v>0</v>
      </c>
      <c r="S6547" s="11">
        <f t="shared" si="1274"/>
        <v>0</v>
      </c>
      <c r="T6547" t="str">
        <f t="shared" si="1275"/>
        <v>إضافى كامل</v>
      </c>
    </row>
    <row r="6548" spans="1:20" ht="18" x14ac:dyDescent="0.25">
      <c r="A6548" s="21">
        <v>169</v>
      </c>
      <c r="B6548" s="22">
        <v>29183</v>
      </c>
      <c r="C6548" t="s">
        <v>610</v>
      </c>
      <c r="D6548" s="8">
        <v>45603</v>
      </c>
      <c r="E6548" t="s">
        <v>24</v>
      </c>
      <c r="F6548">
        <v>2</v>
      </c>
      <c r="G6548" s="9" t="s">
        <v>222</v>
      </c>
      <c r="H6548" s="53"/>
      <c r="K6548" s="3" t="s">
        <v>566</v>
      </c>
      <c r="L6548" s="11">
        <f t="shared" si="1267"/>
        <v>1</v>
      </c>
      <c r="M6548" s="11">
        <f t="shared" si="1268"/>
        <v>0</v>
      </c>
      <c r="N6548" s="11">
        <f t="shared" si="1269"/>
        <v>0</v>
      </c>
      <c r="O6548" s="11">
        <f t="shared" si="1270"/>
        <v>0</v>
      </c>
      <c r="P6548" s="11">
        <f t="shared" si="1271"/>
        <v>0</v>
      </c>
      <c r="Q6548" s="11">
        <f t="shared" si="1272"/>
        <v>0</v>
      </c>
      <c r="R6548" s="11">
        <f t="shared" si="1273"/>
        <v>0</v>
      </c>
      <c r="S6548" s="11">
        <f t="shared" si="1274"/>
        <v>0</v>
      </c>
      <c r="T6548" t="str">
        <f t="shared" si="1275"/>
        <v>إضافى كامل</v>
      </c>
    </row>
    <row r="6549" spans="1:20" ht="18" x14ac:dyDescent="0.25">
      <c r="A6549" s="21">
        <v>169</v>
      </c>
      <c r="B6549" s="22">
        <v>29183</v>
      </c>
      <c r="C6549" t="s">
        <v>610</v>
      </c>
      <c r="D6549" s="8">
        <v>45604</v>
      </c>
      <c r="E6549" t="s">
        <v>15</v>
      </c>
      <c r="F6549">
        <v>2</v>
      </c>
      <c r="G6549" s="9" t="s">
        <v>222</v>
      </c>
      <c r="H6549" s="53"/>
      <c r="K6549" s="3" t="str">
        <f>IF(AND(I6549&lt;=TIME(8,30,0),J6549&gt;=TIME(13,30,0),I6549&lt;&gt;""),"",IF(AND(I6549&gt;=TIME(8,31,0),I6549&lt;=TIME(8,40,0)),"تأخير",IF(AND(I6549&gt;=TIME(8,41,0),I6549&lt;=TIME(11,30,0),I6549&lt;&gt;""),"إذن ص",IF(AND(J6549&lt;TIME(13,30,0), J6549&lt;&gt;"",J6549&gt;=TIME(10,30,0)),"إذن م",IF(AND(OR(I6549="",J6549="",I6549=J6549,I6549&gt;TIME(11,30,0),J6549&lt;TIME(10,30,0)),AND(E6549&lt;&gt;"Friday")),"غائب","")))))</f>
        <v/>
      </c>
      <c r="L6549" s="11">
        <f t="shared" si="1267"/>
        <v>1</v>
      </c>
      <c r="M6549" s="11">
        <f t="shared" si="1268"/>
        <v>0</v>
      </c>
      <c r="N6549" s="11">
        <f t="shared" si="1269"/>
        <v>0</v>
      </c>
      <c r="O6549" s="11">
        <f t="shared" si="1270"/>
        <v>0</v>
      </c>
      <c r="P6549" s="11">
        <f t="shared" si="1271"/>
        <v>0</v>
      </c>
      <c r="Q6549" s="11">
        <f t="shared" si="1272"/>
        <v>0</v>
      </c>
      <c r="R6549" s="11">
        <f t="shared" si="1273"/>
        <v>0</v>
      </c>
      <c r="S6549" s="11">
        <f t="shared" si="1274"/>
        <v>0</v>
      </c>
      <c r="T6549" t="str">
        <f t="shared" si="1275"/>
        <v>إضافى كامل</v>
      </c>
    </row>
    <row r="6550" spans="1:20" ht="18" x14ac:dyDescent="0.25">
      <c r="A6550" s="21">
        <v>169</v>
      </c>
      <c r="B6550" s="22">
        <v>29183</v>
      </c>
      <c r="C6550" t="s">
        <v>610</v>
      </c>
      <c r="D6550" s="8">
        <v>45605</v>
      </c>
      <c r="E6550" t="s">
        <v>18</v>
      </c>
      <c r="F6550">
        <v>2</v>
      </c>
      <c r="G6550" s="9" t="s">
        <v>222</v>
      </c>
      <c r="H6550" s="53"/>
      <c r="I6550" s="12">
        <v>0.323125</v>
      </c>
      <c r="J6550" s="12">
        <v>0.66876157407407411</v>
      </c>
      <c r="L6550" s="11">
        <f t="shared" si="1267"/>
        <v>1</v>
      </c>
      <c r="M6550" s="11">
        <f t="shared" si="1268"/>
        <v>0</v>
      </c>
      <c r="N6550" s="11">
        <f t="shared" si="1269"/>
        <v>0</v>
      </c>
      <c r="O6550" s="11">
        <f t="shared" si="1270"/>
        <v>0</v>
      </c>
      <c r="P6550" s="11">
        <f t="shared" si="1271"/>
        <v>0</v>
      </c>
      <c r="Q6550" s="11">
        <f t="shared" si="1272"/>
        <v>0</v>
      </c>
      <c r="R6550" s="11">
        <f t="shared" si="1273"/>
        <v>0</v>
      </c>
      <c r="S6550" s="11">
        <f t="shared" si="1274"/>
        <v>0</v>
      </c>
      <c r="T6550" t="str">
        <f t="shared" si="1275"/>
        <v>إضافى كامل</v>
      </c>
    </row>
    <row r="6551" spans="1:20" ht="18" x14ac:dyDescent="0.25">
      <c r="A6551" s="21">
        <v>169</v>
      </c>
      <c r="B6551" s="22">
        <v>29183</v>
      </c>
      <c r="C6551" t="s">
        <v>610</v>
      </c>
      <c r="D6551" s="8">
        <v>45606</v>
      </c>
      <c r="E6551" t="s">
        <v>20</v>
      </c>
      <c r="F6551">
        <v>2</v>
      </c>
      <c r="G6551" s="9" t="s">
        <v>222</v>
      </c>
      <c r="H6551" s="53"/>
      <c r="I6551" s="12"/>
      <c r="J6551" s="12"/>
      <c r="K6551" s="3" t="s">
        <v>19</v>
      </c>
      <c r="L6551" s="11">
        <f t="shared" si="1267"/>
        <v>1</v>
      </c>
      <c r="M6551" s="11">
        <f t="shared" si="1268"/>
        <v>0</v>
      </c>
      <c r="N6551" s="11">
        <f t="shared" si="1269"/>
        <v>0</v>
      </c>
      <c r="O6551" s="11">
        <f t="shared" si="1270"/>
        <v>0</v>
      </c>
      <c r="P6551" s="11">
        <f t="shared" si="1271"/>
        <v>0</v>
      </c>
      <c r="Q6551" s="11">
        <f t="shared" si="1272"/>
        <v>0</v>
      </c>
      <c r="R6551" s="11">
        <f t="shared" si="1273"/>
        <v>0</v>
      </c>
      <c r="S6551" s="11">
        <f t="shared" si="1274"/>
        <v>0</v>
      </c>
      <c r="T6551" t="str">
        <f t="shared" si="1275"/>
        <v>إضافى كامل</v>
      </c>
    </row>
    <row r="6552" spans="1:20" ht="18" x14ac:dyDescent="0.25">
      <c r="A6552" s="21">
        <v>169</v>
      </c>
      <c r="B6552" s="22">
        <v>29183</v>
      </c>
      <c r="C6552" t="s">
        <v>610</v>
      </c>
      <c r="D6552" s="8">
        <v>45607</v>
      </c>
      <c r="E6552" t="s">
        <v>21</v>
      </c>
      <c r="F6552">
        <v>2</v>
      </c>
      <c r="G6552" s="9" t="s">
        <v>222</v>
      </c>
      <c r="H6552" s="53"/>
      <c r="K6552" s="3" t="s">
        <v>566</v>
      </c>
      <c r="L6552" s="11">
        <f t="shared" si="1267"/>
        <v>1</v>
      </c>
      <c r="M6552" s="11">
        <f t="shared" si="1268"/>
        <v>0</v>
      </c>
      <c r="N6552" s="11">
        <f t="shared" si="1269"/>
        <v>0</v>
      </c>
      <c r="O6552" s="11">
        <f t="shared" si="1270"/>
        <v>0</v>
      </c>
      <c r="P6552" s="11">
        <f t="shared" si="1271"/>
        <v>0</v>
      </c>
      <c r="Q6552" s="11">
        <f t="shared" si="1272"/>
        <v>0</v>
      </c>
      <c r="R6552" s="11">
        <f t="shared" si="1273"/>
        <v>0</v>
      </c>
      <c r="S6552" s="11">
        <f t="shared" si="1274"/>
        <v>0</v>
      </c>
      <c r="T6552" t="str">
        <f t="shared" si="1275"/>
        <v>إضافى كامل</v>
      </c>
    </row>
    <row r="6553" spans="1:20" ht="18" x14ac:dyDescent="0.25">
      <c r="A6553" s="21">
        <v>169</v>
      </c>
      <c r="B6553" s="22">
        <v>29183</v>
      </c>
      <c r="C6553" t="s">
        <v>610</v>
      </c>
      <c r="D6553" s="8">
        <v>45608</v>
      </c>
      <c r="E6553" t="s">
        <v>22</v>
      </c>
      <c r="F6553">
        <v>2</v>
      </c>
      <c r="G6553" s="9" t="s">
        <v>222</v>
      </c>
      <c r="H6553" s="53"/>
      <c r="I6553" s="12">
        <v>0.3033912037037037</v>
      </c>
      <c r="J6553" s="12">
        <v>0.72348379629629633</v>
      </c>
      <c r="L6553" s="11">
        <f t="shared" si="1267"/>
        <v>1</v>
      </c>
      <c r="M6553" s="11">
        <f t="shared" si="1268"/>
        <v>0</v>
      </c>
      <c r="N6553" s="11">
        <f t="shared" si="1269"/>
        <v>0</v>
      </c>
      <c r="O6553" s="11">
        <f t="shared" si="1270"/>
        <v>0</v>
      </c>
      <c r="P6553" s="11">
        <f t="shared" si="1271"/>
        <v>0</v>
      </c>
      <c r="Q6553" s="11">
        <f t="shared" si="1272"/>
        <v>0</v>
      </c>
      <c r="R6553" s="11">
        <f t="shared" si="1273"/>
        <v>0</v>
      </c>
      <c r="S6553" s="11">
        <f t="shared" si="1274"/>
        <v>0</v>
      </c>
      <c r="T6553" t="str">
        <f t="shared" si="1275"/>
        <v>إضافى كامل</v>
      </c>
    </row>
    <row r="6554" spans="1:20" ht="18" x14ac:dyDescent="0.25">
      <c r="A6554" s="21">
        <v>169</v>
      </c>
      <c r="B6554" s="22">
        <v>29183</v>
      </c>
      <c r="C6554" t="s">
        <v>610</v>
      </c>
      <c r="D6554" s="8">
        <v>45609</v>
      </c>
      <c r="E6554" t="s">
        <v>23</v>
      </c>
      <c r="F6554">
        <v>2</v>
      </c>
      <c r="G6554" s="9" t="s">
        <v>222</v>
      </c>
      <c r="H6554" s="53"/>
      <c r="I6554" s="12">
        <v>0.31130787037037039</v>
      </c>
      <c r="J6554" s="12">
        <v>0.64269675925925929</v>
      </c>
      <c r="L6554" s="11">
        <f t="shared" si="1267"/>
        <v>1</v>
      </c>
      <c r="M6554" s="11">
        <f t="shared" si="1268"/>
        <v>0</v>
      </c>
      <c r="N6554" s="11">
        <f t="shared" si="1269"/>
        <v>0</v>
      </c>
      <c r="O6554" s="11">
        <f t="shared" si="1270"/>
        <v>0</v>
      </c>
      <c r="P6554" s="11">
        <f t="shared" si="1271"/>
        <v>0</v>
      </c>
      <c r="Q6554" s="11">
        <f t="shared" si="1272"/>
        <v>0</v>
      </c>
      <c r="R6554" s="11">
        <f t="shared" si="1273"/>
        <v>0</v>
      </c>
      <c r="S6554" s="11">
        <f t="shared" si="1274"/>
        <v>0</v>
      </c>
      <c r="T6554" t="str">
        <f t="shared" si="1275"/>
        <v>إضافى كامل</v>
      </c>
    </row>
    <row r="6555" spans="1:20" ht="18" x14ac:dyDescent="0.25">
      <c r="A6555" s="21">
        <v>169</v>
      </c>
      <c r="B6555" s="22">
        <v>29183</v>
      </c>
      <c r="C6555" t="s">
        <v>610</v>
      </c>
      <c r="D6555" s="8">
        <v>45610</v>
      </c>
      <c r="E6555" t="s">
        <v>24</v>
      </c>
      <c r="F6555">
        <v>2</v>
      </c>
      <c r="G6555" s="9" t="s">
        <v>222</v>
      </c>
      <c r="H6555" s="53"/>
      <c r="K6555" s="3" t="s">
        <v>566</v>
      </c>
      <c r="L6555" s="11">
        <f t="shared" si="1267"/>
        <v>1</v>
      </c>
      <c r="M6555" s="11">
        <f t="shared" si="1268"/>
        <v>0</v>
      </c>
      <c r="N6555" s="11">
        <f t="shared" si="1269"/>
        <v>0</v>
      </c>
      <c r="O6555" s="11">
        <f t="shared" si="1270"/>
        <v>0</v>
      </c>
      <c r="P6555" s="11">
        <f t="shared" si="1271"/>
        <v>0</v>
      </c>
      <c r="Q6555" s="11">
        <f t="shared" si="1272"/>
        <v>0</v>
      </c>
      <c r="R6555" s="11">
        <f t="shared" si="1273"/>
        <v>0</v>
      </c>
      <c r="S6555" s="11">
        <f t="shared" si="1274"/>
        <v>0</v>
      </c>
      <c r="T6555" t="str">
        <f t="shared" si="1275"/>
        <v>إضافى كامل</v>
      </c>
    </row>
    <row r="6556" spans="1:20" ht="18" x14ac:dyDescent="0.25">
      <c r="A6556" s="21">
        <v>169</v>
      </c>
      <c r="B6556" s="22">
        <v>29183</v>
      </c>
      <c r="C6556" t="s">
        <v>610</v>
      </c>
      <c r="D6556" s="8">
        <v>45611</v>
      </c>
      <c r="E6556" t="s">
        <v>15</v>
      </c>
      <c r="F6556">
        <v>2</v>
      </c>
      <c r="G6556" s="9" t="s">
        <v>222</v>
      </c>
      <c r="H6556" s="53"/>
      <c r="L6556" s="11">
        <f t="shared" si="1267"/>
        <v>1</v>
      </c>
      <c r="M6556" s="11">
        <f t="shared" si="1268"/>
        <v>0</v>
      </c>
      <c r="N6556" s="11">
        <f t="shared" si="1269"/>
        <v>0</v>
      </c>
      <c r="O6556" s="11">
        <f t="shared" si="1270"/>
        <v>0</v>
      </c>
      <c r="P6556" s="11">
        <f t="shared" si="1271"/>
        <v>0</v>
      </c>
      <c r="Q6556" s="11">
        <f t="shared" si="1272"/>
        <v>0</v>
      </c>
      <c r="R6556" s="11">
        <f t="shared" si="1273"/>
        <v>0</v>
      </c>
      <c r="S6556" s="11">
        <f t="shared" si="1274"/>
        <v>0</v>
      </c>
      <c r="T6556" t="str">
        <f t="shared" si="1275"/>
        <v>إضافى كامل</v>
      </c>
    </row>
    <row r="6557" spans="1:20" ht="18" x14ac:dyDescent="0.25">
      <c r="A6557" s="21">
        <v>169</v>
      </c>
      <c r="B6557" s="22">
        <v>29183</v>
      </c>
      <c r="C6557" t="s">
        <v>610</v>
      </c>
      <c r="D6557" s="8">
        <v>45612</v>
      </c>
      <c r="E6557" t="s">
        <v>18</v>
      </c>
      <c r="F6557">
        <v>2</v>
      </c>
      <c r="G6557" s="9" t="s">
        <v>222</v>
      </c>
      <c r="H6557" s="53"/>
      <c r="I6557" s="12">
        <v>0.30443287037037037</v>
      </c>
      <c r="J6557" s="12">
        <v>0.61037037037037034</v>
      </c>
      <c r="L6557" s="11">
        <f t="shared" si="1267"/>
        <v>1</v>
      </c>
      <c r="M6557" s="11">
        <f t="shared" si="1268"/>
        <v>0</v>
      </c>
      <c r="N6557" s="11">
        <f t="shared" si="1269"/>
        <v>0</v>
      </c>
      <c r="O6557" s="11">
        <f t="shared" si="1270"/>
        <v>0</v>
      </c>
      <c r="P6557" s="11">
        <f t="shared" si="1271"/>
        <v>0</v>
      </c>
      <c r="Q6557" s="11">
        <f t="shared" si="1272"/>
        <v>0</v>
      </c>
      <c r="R6557" s="11">
        <f t="shared" si="1273"/>
        <v>0</v>
      </c>
      <c r="S6557" s="11">
        <f t="shared" si="1274"/>
        <v>0</v>
      </c>
      <c r="T6557" t="str">
        <f t="shared" si="1275"/>
        <v>إضافى كامل</v>
      </c>
    </row>
    <row r="6558" spans="1:20" ht="18" x14ac:dyDescent="0.25">
      <c r="A6558" s="21">
        <v>169</v>
      </c>
      <c r="B6558" s="22">
        <v>29183</v>
      </c>
      <c r="C6558" t="s">
        <v>610</v>
      </c>
      <c r="D6558" s="8">
        <v>45613</v>
      </c>
      <c r="E6558" t="s">
        <v>20</v>
      </c>
      <c r="F6558">
        <v>2</v>
      </c>
      <c r="G6558" s="9" t="s">
        <v>222</v>
      </c>
      <c r="H6558" s="53"/>
      <c r="K6558" s="3" t="s">
        <v>19</v>
      </c>
      <c r="L6558" s="11">
        <f t="shared" si="1267"/>
        <v>1</v>
      </c>
      <c r="M6558" s="11">
        <f t="shared" si="1268"/>
        <v>0</v>
      </c>
      <c r="N6558" s="11">
        <f t="shared" si="1269"/>
        <v>0</v>
      </c>
      <c r="O6558" s="11">
        <f t="shared" si="1270"/>
        <v>0</v>
      </c>
      <c r="P6558" s="11">
        <f t="shared" si="1271"/>
        <v>0</v>
      </c>
      <c r="Q6558" s="11">
        <f t="shared" si="1272"/>
        <v>0</v>
      </c>
      <c r="R6558" s="11">
        <f t="shared" si="1273"/>
        <v>0</v>
      </c>
      <c r="S6558" s="11">
        <f t="shared" si="1274"/>
        <v>0</v>
      </c>
      <c r="T6558" t="str">
        <f t="shared" si="1275"/>
        <v>إضافى كامل</v>
      </c>
    </row>
    <row r="6559" spans="1:20" ht="18" x14ac:dyDescent="0.25">
      <c r="A6559" s="21">
        <v>169</v>
      </c>
      <c r="B6559" s="22">
        <v>29183</v>
      </c>
      <c r="C6559" t="s">
        <v>610</v>
      </c>
      <c r="D6559" s="8">
        <v>45614</v>
      </c>
      <c r="E6559" t="s">
        <v>21</v>
      </c>
      <c r="F6559">
        <v>2</v>
      </c>
      <c r="G6559" s="9" t="s">
        <v>222</v>
      </c>
      <c r="H6559" s="53"/>
      <c r="K6559" s="3" t="s">
        <v>566</v>
      </c>
      <c r="L6559" s="11">
        <f t="shared" si="1267"/>
        <v>1</v>
      </c>
      <c r="M6559" s="11">
        <f t="shared" si="1268"/>
        <v>0</v>
      </c>
      <c r="N6559" s="11">
        <f t="shared" si="1269"/>
        <v>0</v>
      </c>
      <c r="O6559" s="11">
        <f t="shared" si="1270"/>
        <v>0</v>
      </c>
      <c r="P6559" s="11">
        <f t="shared" si="1271"/>
        <v>0</v>
      </c>
      <c r="Q6559" s="11">
        <f t="shared" si="1272"/>
        <v>0</v>
      </c>
      <c r="R6559" s="11">
        <f t="shared" si="1273"/>
        <v>0</v>
      </c>
      <c r="S6559" s="11">
        <f t="shared" si="1274"/>
        <v>0</v>
      </c>
      <c r="T6559" t="str">
        <f t="shared" si="1275"/>
        <v>إضافى كامل</v>
      </c>
    </row>
    <row r="6560" spans="1:20" ht="18" x14ac:dyDescent="0.25">
      <c r="A6560" s="21">
        <v>169</v>
      </c>
      <c r="B6560" s="22">
        <v>29183</v>
      </c>
      <c r="C6560" t="s">
        <v>610</v>
      </c>
      <c r="D6560" s="8">
        <v>45615</v>
      </c>
      <c r="E6560" t="s">
        <v>22</v>
      </c>
      <c r="F6560">
        <v>2</v>
      </c>
      <c r="G6560" s="9" t="s">
        <v>222</v>
      </c>
      <c r="H6560" s="53"/>
      <c r="I6560" s="12">
        <v>0.29577546296296298</v>
      </c>
      <c r="J6560" s="12">
        <v>0.73723379629629626</v>
      </c>
      <c r="L6560" s="11">
        <f t="shared" si="1267"/>
        <v>1</v>
      </c>
      <c r="M6560" s="11">
        <f t="shared" si="1268"/>
        <v>0</v>
      </c>
      <c r="N6560" s="11">
        <f t="shared" si="1269"/>
        <v>0</v>
      </c>
      <c r="O6560" s="11">
        <f t="shared" si="1270"/>
        <v>0</v>
      </c>
      <c r="P6560" s="11">
        <f t="shared" si="1271"/>
        <v>0</v>
      </c>
      <c r="Q6560" s="11">
        <f t="shared" si="1272"/>
        <v>0</v>
      </c>
      <c r="R6560" s="11">
        <f t="shared" si="1273"/>
        <v>0</v>
      </c>
      <c r="S6560" s="11">
        <f t="shared" si="1274"/>
        <v>0</v>
      </c>
      <c r="T6560" t="str">
        <f t="shared" si="1275"/>
        <v>إضافى كامل</v>
      </c>
    </row>
    <row r="6561" spans="1:20" ht="18" x14ac:dyDescent="0.25">
      <c r="A6561" s="21">
        <v>169</v>
      </c>
      <c r="B6561" s="22">
        <v>29183</v>
      </c>
      <c r="C6561" t="s">
        <v>610</v>
      </c>
      <c r="D6561" s="8">
        <v>45616</v>
      </c>
      <c r="E6561" t="s">
        <v>23</v>
      </c>
      <c r="F6561">
        <v>2</v>
      </c>
      <c r="G6561" s="9" t="s">
        <v>222</v>
      </c>
      <c r="H6561" s="53"/>
      <c r="I6561" s="12">
        <v>0.30403935185185182</v>
      </c>
      <c r="J6561" s="12">
        <v>0.64728009259259256</v>
      </c>
      <c r="L6561" s="11">
        <f t="shared" si="1267"/>
        <v>1</v>
      </c>
      <c r="M6561" s="11">
        <f t="shared" si="1268"/>
        <v>0</v>
      </c>
      <c r="N6561" s="11">
        <f t="shared" si="1269"/>
        <v>0</v>
      </c>
      <c r="O6561" s="11">
        <f t="shared" si="1270"/>
        <v>0</v>
      </c>
      <c r="P6561" s="11">
        <f t="shared" si="1271"/>
        <v>0</v>
      </c>
      <c r="Q6561" s="11">
        <f t="shared" si="1272"/>
        <v>0</v>
      </c>
      <c r="R6561" s="11">
        <f t="shared" si="1273"/>
        <v>0</v>
      </c>
      <c r="S6561" s="11">
        <f t="shared" si="1274"/>
        <v>0</v>
      </c>
      <c r="T6561" t="str">
        <f t="shared" si="1275"/>
        <v>إضافى كامل</v>
      </c>
    </row>
    <row r="6562" spans="1:20" ht="18" x14ac:dyDescent="0.25">
      <c r="A6562" s="21">
        <v>169</v>
      </c>
      <c r="B6562" s="22">
        <v>29183</v>
      </c>
      <c r="C6562" t="s">
        <v>610</v>
      </c>
      <c r="D6562" s="8">
        <v>45617</v>
      </c>
      <c r="E6562" t="s">
        <v>24</v>
      </c>
      <c r="F6562">
        <v>2</v>
      </c>
      <c r="G6562" s="9" t="s">
        <v>222</v>
      </c>
      <c r="H6562" s="53"/>
      <c r="K6562" s="3" t="s">
        <v>566</v>
      </c>
      <c r="L6562" s="11">
        <f t="shared" si="1267"/>
        <v>1</v>
      </c>
      <c r="M6562" s="11">
        <f t="shared" si="1268"/>
        <v>0</v>
      </c>
      <c r="N6562" s="11">
        <f t="shared" si="1269"/>
        <v>0</v>
      </c>
      <c r="O6562" s="11">
        <f t="shared" si="1270"/>
        <v>0</v>
      </c>
      <c r="P6562" s="11">
        <f t="shared" si="1271"/>
        <v>0</v>
      </c>
      <c r="Q6562" s="11">
        <f t="shared" si="1272"/>
        <v>0</v>
      </c>
      <c r="R6562" s="11">
        <f t="shared" si="1273"/>
        <v>0</v>
      </c>
      <c r="S6562" s="11">
        <f t="shared" si="1274"/>
        <v>0</v>
      </c>
      <c r="T6562" t="str">
        <f t="shared" si="1275"/>
        <v>إضافى كامل</v>
      </c>
    </row>
    <row r="6563" spans="1:20" ht="18" x14ac:dyDescent="0.25">
      <c r="A6563" s="21">
        <v>169</v>
      </c>
      <c r="B6563" s="22">
        <v>29183</v>
      </c>
      <c r="C6563" t="s">
        <v>610</v>
      </c>
      <c r="D6563" s="8">
        <v>45618</v>
      </c>
      <c r="E6563" t="s">
        <v>15</v>
      </c>
      <c r="F6563">
        <v>2</v>
      </c>
      <c r="G6563" s="9" t="s">
        <v>222</v>
      </c>
      <c r="H6563" s="53"/>
      <c r="L6563" s="11">
        <f t="shared" si="1267"/>
        <v>1</v>
      </c>
      <c r="M6563" s="11">
        <f t="shared" si="1268"/>
        <v>1</v>
      </c>
      <c r="N6563" s="11">
        <f t="shared" si="1269"/>
        <v>0</v>
      </c>
      <c r="O6563" s="11">
        <f t="shared" si="1270"/>
        <v>0</v>
      </c>
      <c r="P6563" s="11">
        <f t="shared" si="1271"/>
        <v>0</v>
      </c>
      <c r="Q6563" s="11">
        <f t="shared" si="1272"/>
        <v>0</v>
      </c>
      <c r="R6563" s="11">
        <f t="shared" si="1273"/>
        <v>0</v>
      </c>
      <c r="S6563" s="11">
        <f t="shared" si="1274"/>
        <v>1</v>
      </c>
      <c r="T6563" t="str">
        <f t="shared" si="1275"/>
        <v>إضافى كامل</v>
      </c>
    </row>
    <row r="6564" spans="1:20" ht="18" x14ac:dyDescent="0.25">
      <c r="A6564" s="21">
        <v>169</v>
      </c>
      <c r="B6564" s="22">
        <v>29183</v>
      </c>
      <c r="C6564" t="s">
        <v>610</v>
      </c>
      <c r="D6564" s="8">
        <v>45619</v>
      </c>
      <c r="E6564" t="s">
        <v>18</v>
      </c>
      <c r="F6564">
        <v>2</v>
      </c>
      <c r="G6564" s="9" t="s">
        <v>222</v>
      </c>
      <c r="H6564" s="53"/>
      <c r="I6564" s="12">
        <v>0.30864583333333334</v>
      </c>
      <c r="J6564" s="12">
        <v>0.74465277777777783</v>
      </c>
      <c r="L6564" s="11">
        <f t="shared" si="1267"/>
        <v>1</v>
      </c>
      <c r="M6564" s="11">
        <f t="shared" si="1268"/>
        <v>1</v>
      </c>
      <c r="N6564" s="11">
        <f t="shared" si="1269"/>
        <v>0</v>
      </c>
      <c r="O6564" s="11">
        <f t="shared" si="1270"/>
        <v>0</v>
      </c>
      <c r="P6564" s="11">
        <f t="shared" si="1271"/>
        <v>0</v>
      </c>
      <c r="Q6564" s="11">
        <f t="shared" si="1272"/>
        <v>0</v>
      </c>
      <c r="R6564" s="11">
        <f t="shared" si="1273"/>
        <v>0</v>
      </c>
      <c r="S6564" s="11">
        <f t="shared" si="1274"/>
        <v>1</v>
      </c>
      <c r="T6564" t="str">
        <f t="shared" si="1275"/>
        <v>إضافى كامل</v>
      </c>
    </row>
    <row r="6565" spans="1:20" ht="18" x14ac:dyDescent="0.25">
      <c r="A6565" s="21">
        <v>169</v>
      </c>
      <c r="B6565" s="22">
        <v>29183</v>
      </c>
      <c r="C6565" t="s">
        <v>610</v>
      </c>
      <c r="D6565" s="8">
        <v>45620</v>
      </c>
      <c r="E6565" t="s">
        <v>20</v>
      </c>
      <c r="F6565">
        <v>2</v>
      </c>
      <c r="G6565" s="9" t="s">
        <v>222</v>
      </c>
      <c r="H6565" s="53"/>
      <c r="K6565" s="3" t="s">
        <v>19</v>
      </c>
      <c r="L6565" s="11">
        <f t="shared" si="1267"/>
        <v>1</v>
      </c>
      <c r="M6565" s="11">
        <f t="shared" si="1268"/>
        <v>1</v>
      </c>
      <c r="N6565" s="11">
        <f t="shared" si="1269"/>
        <v>0</v>
      </c>
      <c r="O6565" s="11">
        <f t="shared" si="1270"/>
        <v>0</v>
      </c>
      <c r="P6565" s="11">
        <f t="shared" si="1271"/>
        <v>0</v>
      </c>
      <c r="Q6565" s="11">
        <f t="shared" si="1272"/>
        <v>0</v>
      </c>
      <c r="R6565" s="11">
        <f t="shared" si="1273"/>
        <v>0</v>
      </c>
      <c r="S6565" s="11">
        <f t="shared" si="1274"/>
        <v>1</v>
      </c>
      <c r="T6565" t="str">
        <f t="shared" si="1275"/>
        <v>إضافى كامل</v>
      </c>
    </row>
    <row r="6566" spans="1:20" ht="18" x14ac:dyDescent="0.25">
      <c r="A6566" s="21">
        <v>169</v>
      </c>
      <c r="B6566" s="22">
        <v>29183</v>
      </c>
      <c r="C6566" t="s">
        <v>610</v>
      </c>
      <c r="D6566" s="8">
        <v>45621</v>
      </c>
      <c r="E6566" t="s">
        <v>21</v>
      </c>
      <c r="F6566">
        <v>2</v>
      </c>
      <c r="G6566" s="9" t="s">
        <v>222</v>
      </c>
      <c r="H6566" s="53"/>
      <c r="K6566" s="3" t="s">
        <v>566</v>
      </c>
      <c r="L6566" s="11">
        <f t="shared" si="1267"/>
        <v>1</v>
      </c>
      <c r="M6566" s="11">
        <f t="shared" si="1268"/>
        <v>1</v>
      </c>
      <c r="N6566" s="11">
        <f t="shared" si="1269"/>
        <v>0</v>
      </c>
      <c r="O6566" s="11">
        <f t="shared" si="1270"/>
        <v>0</v>
      </c>
      <c r="P6566" s="11">
        <f t="shared" si="1271"/>
        <v>0</v>
      </c>
      <c r="Q6566" s="11">
        <f t="shared" si="1272"/>
        <v>0</v>
      </c>
      <c r="R6566" s="11">
        <f t="shared" si="1273"/>
        <v>0</v>
      </c>
      <c r="S6566" s="11">
        <f t="shared" si="1274"/>
        <v>1</v>
      </c>
      <c r="T6566" t="str">
        <f t="shared" si="1275"/>
        <v>إضافى كامل</v>
      </c>
    </row>
    <row r="6567" spans="1:20" ht="18" x14ac:dyDescent="0.25">
      <c r="A6567" s="21">
        <v>169</v>
      </c>
      <c r="B6567" s="22">
        <v>29183</v>
      </c>
      <c r="C6567" t="s">
        <v>610</v>
      </c>
      <c r="D6567" s="8">
        <v>45622</v>
      </c>
      <c r="E6567" t="s">
        <v>22</v>
      </c>
      <c r="F6567">
        <v>2</v>
      </c>
      <c r="G6567" s="9" t="s">
        <v>222</v>
      </c>
      <c r="H6567" s="53"/>
      <c r="I6567" s="12">
        <v>0.31276620370370373</v>
      </c>
      <c r="J6567" s="12">
        <v>0.72137731481481482</v>
      </c>
      <c r="L6567" s="11">
        <f t="shared" si="1267"/>
        <v>1</v>
      </c>
      <c r="M6567" s="11">
        <f t="shared" si="1268"/>
        <v>1</v>
      </c>
      <c r="N6567" s="11">
        <f t="shared" si="1269"/>
        <v>0</v>
      </c>
      <c r="O6567" s="11">
        <f t="shared" si="1270"/>
        <v>0</v>
      </c>
      <c r="P6567" s="11">
        <f t="shared" si="1271"/>
        <v>0</v>
      </c>
      <c r="Q6567" s="11">
        <f t="shared" si="1272"/>
        <v>0</v>
      </c>
      <c r="R6567" s="11">
        <f t="shared" si="1273"/>
        <v>0</v>
      </c>
      <c r="S6567" s="11">
        <f t="shared" si="1274"/>
        <v>1</v>
      </c>
      <c r="T6567" t="str">
        <f t="shared" si="1275"/>
        <v>إضافى كامل</v>
      </c>
    </row>
    <row r="6568" spans="1:20" ht="18" x14ac:dyDescent="0.25">
      <c r="A6568" s="21">
        <v>169</v>
      </c>
      <c r="B6568" s="22">
        <v>29183</v>
      </c>
      <c r="C6568" t="s">
        <v>610</v>
      </c>
      <c r="D6568" s="8">
        <v>45623</v>
      </c>
      <c r="E6568" t="s">
        <v>23</v>
      </c>
      <c r="F6568">
        <v>2</v>
      </c>
      <c r="G6568" s="9" t="s">
        <v>222</v>
      </c>
      <c r="H6568" s="53"/>
      <c r="I6568" s="12">
        <v>0.31414351851851852</v>
      </c>
      <c r="J6568" s="12">
        <v>0.57081018518518523</v>
      </c>
      <c r="L6568" s="11">
        <f t="shared" si="1267"/>
        <v>1</v>
      </c>
      <c r="M6568" s="11">
        <f t="shared" si="1268"/>
        <v>1</v>
      </c>
      <c r="N6568" s="11">
        <f t="shared" si="1269"/>
        <v>0</v>
      </c>
      <c r="O6568" s="11">
        <f t="shared" si="1270"/>
        <v>0</v>
      </c>
      <c r="P6568" s="11">
        <f t="shared" si="1271"/>
        <v>0</v>
      </c>
      <c r="Q6568" s="11">
        <f t="shared" si="1272"/>
        <v>0</v>
      </c>
      <c r="R6568" s="11">
        <f t="shared" si="1273"/>
        <v>0</v>
      </c>
      <c r="S6568" s="11">
        <f t="shared" si="1274"/>
        <v>1</v>
      </c>
      <c r="T6568" t="str">
        <f t="shared" si="1275"/>
        <v>إضافى كامل</v>
      </c>
    </row>
    <row r="6569" spans="1:20" ht="18" x14ac:dyDescent="0.25">
      <c r="A6569" s="21">
        <v>169</v>
      </c>
      <c r="B6569" s="22">
        <v>29183</v>
      </c>
      <c r="C6569" t="s">
        <v>610</v>
      </c>
      <c r="D6569" s="8">
        <v>45624</v>
      </c>
      <c r="E6569" t="s">
        <v>24</v>
      </c>
      <c r="F6569">
        <v>2</v>
      </c>
      <c r="G6569" s="9" t="s">
        <v>222</v>
      </c>
      <c r="H6569" s="53"/>
      <c r="K6569" s="3" t="s">
        <v>566</v>
      </c>
      <c r="L6569" s="11">
        <f t="shared" si="1267"/>
        <v>1</v>
      </c>
      <c r="M6569" s="11">
        <f t="shared" si="1268"/>
        <v>1</v>
      </c>
      <c r="N6569" s="11">
        <f t="shared" si="1269"/>
        <v>0</v>
      </c>
      <c r="O6569" s="11">
        <f t="shared" si="1270"/>
        <v>0</v>
      </c>
      <c r="P6569" s="11">
        <f t="shared" si="1271"/>
        <v>0</v>
      </c>
      <c r="Q6569" s="11">
        <f t="shared" si="1272"/>
        <v>0</v>
      </c>
      <c r="R6569" s="11">
        <f t="shared" si="1273"/>
        <v>0</v>
      </c>
      <c r="S6569" s="11">
        <f t="shared" si="1274"/>
        <v>1</v>
      </c>
      <c r="T6569" t="str">
        <f t="shared" si="1275"/>
        <v>إضافى كامل</v>
      </c>
    </row>
    <row r="6570" spans="1:20" ht="18" x14ac:dyDescent="0.25">
      <c r="A6570" s="21">
        <v>169</v>
      </c>
      <c r="B6570" s="22">
        <v>29183</v>
      </c>
      <c r="C6570" t="s">
        <v>610</v>
      </c>
      <c r="D6570" s="8">
        <v>45625</v>
      </c>
      <c r="E6570" t="s">
        <v>15</v>
      </c>
      <c r="F6570">
        <v>2</v>
      </c>
      <c r="G6570" s="9" t="s">
        <v>222</v>
      </c>
      <c r="H6570" s="53"/>
      <c r="L6570" s="11">
        <f t="shared" si="1267"/>
        <v>1</v>
      </c>
      <c r="M6570" s="11">
        <f t="shared" si="1268"/>
        <v>1</v>
      </c>
      <c r="N6570" s="11">
        <f t="shared" si="1269"/>
        <v>0</v>
      </c>
      <c r="O6570" s="11">
        <f t="shared" si="1270"/>
        <v>0</v>
      </c>
      <c r="P6570" s="11">
        <f t="shared" si="1271"/>
        <v>0</v>
      </c>
      <c r="Q6570" s="11">
        <f t="shared" si="1272"/>
        <v>0</v>
      </c>
      <c r="R6570" s="11">
        <f t="shared" si="1273"/>
        <v>0</v>
      </c>
      <c r="S6570" s="11">
        <f t="shared" si="1274"/>
        <v>1</v>
      </c>
      <c r="T6570" t="str">
        <f t="shared" si="1275"/>
        <v>إضافى كامل</v>
      </c>
    </row>
    <row r="6571" spans="1:20" ht="18" x14ac:dyDescent="0.25">
      <c r="A6571" s="21">
        <v>169</v>
      </c>
      <c r="B6571" s="22">
        <v>29183</v>
      </c>
      <c r="C6571" t="s">
        <v>610</v>
      </c>
      <c r="D6571" s="8">
        <v>45626</v>
      </c>
      <c r="E6571" t="s">
        <v>18</v>
      </c>
      <c r="F6571">
        <v>2</v>
      </c>
      <c r="G6571" s="9" t="s">
        <v>222</v>
      </c>
      <c r="H6571" s="53"/>
      <c r="I6571" s="12">
        <v>0.33733796296296298</v>
      </c>
      <c r="J6571" s="12">
        <v>0.67313657407407412</v>
      </c>
      <c r="L6571" s="11">
        <f t="shared" si="1267"/>
        <v>1</v>
      </c>
      <c r="M6571" s="11">
        <f t="shared" si="1268"/>
        <v>1</v>
      </c>
      <c r="N6571" s="11">
        <f t="shared" si="1269"/>
        <v>0</v>
      </c>
      <c r="O6571" s="11">
        <f t="shared" si="1270"/>
        <v>0</v>
      </c>
      <c r="P6571" s="11">
        <f t="shared" si="1271"/>
        <v>0</v>
      </c>
      <c r="Q6571" s="11">
        <f t="shared" si="1272"/>
        <v>0</v>
      </c>
      <c r="R6571" s="11">
        <f t="shared" si="1273"/>
        <v>0</v>
      </c>
      <c r="S6571" s="11">
        <f t="shared" si="1274"/>
        <v>1</v>
      </c>
      <c r="T6571" t="str">
        <f t="shared" si="1275"/>
        <v>إضافى كامل</v>
      </c>
    </row>
    <row r="6572" spans="1:20" ht="15.75" x14ac:dyDescent="0.25">
      <c r="A6572">
        <v>156</v>
      </c>
      <c r="B6572">
        <v>29141</v>
      </c>
      <c r="C6572" s="16" t="s">
        <v>611</v>
      </c>
      <c r="D6572" s="8">
        <v>45597</v>
      </c>
      <c r="E6572" t="s">
        <v>15</v>
      </c>
      <c r="F6572">
        <v>2</v>
      </c>
      <c r="G6572" s="9" t="s">
        <v>222</v>
      </c>
      <c r="H6572" s="53" t="s">
        <v>562</v>
      </c>
      <c r="K6572" s="3" t="str">
        <f>IF(AND(I6572&lt;=TIME(8,30,0),J6572&gt;=TIME(13,30,0),I6572&lt;&gt;""),"",IF(AND(I6572&gt;=TIME(8,31,0),I6572&lt;=TIME(8,40,0)),"تأخير",IF(AND(I6572&gt;=TIME(8,41,0),I6572&lt;=TIME(11,30,0),I6572&lt;&gt;""),"إذن ص",IF(AND(J6572&lt;TIME(13,30,0), J6572&lt;&gt;"",J6572&gt;=TIME(10,30,0)),"إذن م",IF(AND(OR(I6572="",J6572="",I6572=J6572,I6572&gt;TIME(11,30,0),J6572&lt;TIME(10,30,0)),AND(E6572&lt;&gt;"Friday")),"غائب","")))))</f>
        <v/>
      </c>
      <c r="L6572" s="11">
        <f t="shared" si="1267"/>
        <v>1</v>
      </c>
      <c r="M6572" s="11">
        <f t="shared" si="1268"/>
        <v>1</v>
      </c>
      <c r="N6572" s="11">
        <f t="shared" si="1269"/>
        <v>0</v>
      </c>
      <c r="O6572" s="11">
        <f t="shared" si="1270"/>
        <v>0</v>
      </c>
      <c r="P6572" s="11">
        <f t="shared" si="1271"/>
        <v>0</v>
      </c>
      <c r="Q6572" s="11">
        <f t="shared" si="1272"/>
        <v>0</v>
      </c>
      <c r="R6572" s="11">
        <f t="shared" si="1273"/>
        <v>0</v>
      </c>
      <c r="S6572" s="11">
        <f t="shared" si="1274"/>
        <v>1</v>
      </c>
      <c r="T6572" t="str">
        <f t="shared" si="1275"/>
        <v>إضافى كامل</v>
      </c>
    </row>
    <row r="6573" spans="1:20" x14ac:dyDescent="0.25">
      <c r="A6573">
        <v>156</v>
      </c>
      <c r="B6573">
        <v>29141</v>
      </c>
      <c r="C6573" t="s">
        <v>612</v>
      </c>
      <c r="D6573" s="8">
        <v>45598</v>
      </c>
      <c r="E6573" t="s">
        <v>18</v>
      </c>
      <c r="F6573">
        <v>2</v>
      </c>
      <c r="G6573" s="9" t="s">
        <v>222</v>
      </c>
      <c r="H6573" s="53"/>
      <c r="K6573" s="3" t="s">
        <v>19</v>
      </c>
      <c r="L6573" s="11">
        <f t="shared" si="1267"/>
        <v>1</v>
      </c>
      <c r="M6573" s="11">
        <f t="shared" si="1268"/>
        <v>1</v>
      </c>
      <c r="N6573" s="11">
        <f t="shared" si="1269"/>
        <v>0</v>
      </c>
      <c r="O6573" s="11">
        <f t="shared" si="1270"/>
        <v>0</v>
      </c>
      <c r="P6573" s="11">
        <f t="shared" si="1271"/>
        <v>0</v>
      </c>
      <c r="Q6573" s="11">
        <f t="shared" si="1272"/>
        <v>0</v>
      </c>
      <c r="R6573" s="11">
        <f t="shared" si="1273"/>
        <v>0</v>
      </c>
      <c r="S6573" s="11">
        <f t="shared" si="1274"/>
        <v>1</v>
      </c>
      <c r="T6573" t="str">
        <f t="shared" si="1275"/>
        <v>إضافى كامل</v>
      </c>
    </row>
    <row r="6574" spans="1:20" x14ac:dyDescent="0.25">
      <c r="A6574">
        <v>156</v>
      </c>
      <c r="B6574">
        <v>29141</v>
      </c>
      <c r="C6574" t="s">
        <v>612</v>
      </c>
      <c r="D6574" s="8">
        <v>45599</v>
      </c>
      <c r="E6574" t="s">
        <v>20</v>
      </c>
      <c r="F6574">
        <v>2</v>
      </c>
      <c r="G6574" s="9" t="s">
        <v>222</v>
      </c>
      <c r="H6574" s="53"/>
      <c r="I6574" s="12">
        <v>0.37690972222222224</v>
      </c>
      <c r="J6574" s="12">
        <v>0.6027893518518519</v>
      </c>
      <c r="L6574" s="11">
        <f t="shared" si="1267"/>
        <v>1</v>
      </c>
      <c r="M6574" s="11">
        <f t="shared" si="1268"/>
        <v>1</v>
      </c>
      <c r="N6574" s="11">
        <f t="shared" si="1269"/>
        <v>0</v>
      </c>
      <c r="O6574" s="11">
        <f t="shared" si="1270"/>
        <v>0</v>
      </c>
      <c r="P6574" s="11">
        <f t="shared" si="1271"/>
        <v>0</v>
      </c>
      <c r="Q6574" s="11">
        <f t="shared" si="1272"/>
        <v>0</v>
      </c>
      <c r="R6574" s="11">
        <f t="shared" si="1273"/>
        <v>0</v>
      </c>
      <c r="S6574" s="11">
        <f t="shared" si="1274"/>
        <v>1</v>
      </c>
      <c r="T6574" t="str">
        <f t="shared" si="1275"/>
        <v>إضافى كامل</v>
      </c>
    </row>
    <row r="6575" spans="1:20" x14ac:dyDescent="0.25">
      <c r="A6575">
        <v>156</v>
      </c>
      <c r="B6575">
        <v>29141</v>
      </c>
      <c r="C6575" t="s">
        <v>612</v>
      </c>
      <c r="D6575" s="8">
        <v>45600</v>
      </c>
      <c r="E6575" t="s">
        <v>21</v>
      </c>
      <c r="F6575">
        <v>2</v>
      </c>
      <c r="G6575" s="9" t="s">
        <v>222</v>
      </c>
      <c r="H6575" s="53"/>
      <c r="I6575" s="12">
        <v>0.3268402777777778</v>
      </c>
      <c r="J6575" s="12">
        <v>0.67406250000000001</v>
      </c>
      <c r="K6575" s="3" t="str">
        <f>IF(AND(I6575&lt;=TIME(8,30,0),J6575&gt;=TIME(13,30,0),I6575&lt;&gt;""),"",IF(AND(I6575&gt;=TIME(8,31,0),I6575&lt;=TIME(8,40,0)),"تأخير",IF(AND(I6575&gt;=TIME(8,41,0),I6575&lt;=TIME(11,30,0),I6575&lt;&gt;""),"إذن ص",IF(AND(J6575&lt;TIME(13,30,0), J6575&lt;&gt;"",J6575&gt;=TIME(10,30,0)),"إذن م",IF(AND(OR(I6575="",J6575="",I6575=J6575,I6575&gt;TIME(11,30,0),J6575&lt;TIME(10,30,0)),AND(E6575&lt;&gt;"Friday")),"غائب","")))))</f>
        <v/>
      </c>
      <c r="L6575" s="11">
        <f t="shared" si="1267"/>
        <v>1</v>
      </c>
      <c r="M6575" s="11">
        <f t="shared" si="1268"/>
        <v>1</v>
      </c>
      <c r="N6575" s="11">
        <f t="shared" si="1269"/>
        <v>0</v>
      </c>
      <c r="O6575" s="11">
        <f t="shared" si="1270"/>
        <v>0</v>
      </c>
      <c r="P6575" s="11">
        <f t="shared" si="1271"/>
        <v>0</v>
      </c>
      <c r="Q6575" s="11">
        <f t="shared" si="1272"/>
        <v>0</v>
      </c>
      <c r="R6575" s="11">
        <f t="shared" si="1273"/>
        <v>0</v>
      </c>
      <c r="S6575" s="11">
        <f t="shared" si="1274"/>
        <v>1</v>
      </c>
      <c r="T6575" t="str">
        <f t="shared" si="1275"/>
        <v>إضافى كامل</v>
      </c>
    </row>
    <row r="6576" spans="1:20" x14ac:dyDescent="0.25">
      <c r="A6576">
        <v>156</v>
      </c>
      <c r="B6576">
        <v>29141</v>
      </c>
      <c r="C6576" t="s">
        <v>612</v>
      </c>
      <c r="D6576" s="8">
        <v>45601</v>
      </c>
      <c r="E6576" t="s">
        <v>22</v>
      </c>
      <c r="F6576">
        <v>2</v>
      </c>
      <c r="G6576" s="9" t="s">
        <v>222</v>
      </c>
      <c r="H6576" s="53"/>
      <c r="I6576" s="12"/>
      <c r="J6576" s="12"/>
      <c r="K6576" s="3" t="s">
        <v>566</v>
      </c>
      <c r="L6576" s="11">
        <f t="shared" si="1267"/>
        <v>1</v>
      </c>
      <c r="M6576" s="11">
        <f t="shared" si="1268"/>
        <v>1</v>
      </c>
      <c r="N6576" s="11">
        <f t="shared" si="1269"/>
        <v>0</v>
      </c>
      <c r="O6576" s="11">
        <f t="shared" si="1270"/>
        <v>0</v>
      </c>
      <c r="P6576" s="11">
        <f t="shared" si="1271"/>
        <v>0</v>
      </c>
      <c r="Q6576" s="11">
        <f t="shared" si="1272"/>
        <v>0</v>
      </c>
      <c r="R6576" s="11">
        <f t="shared" si="1273"/>
        <v>0</v>
      </c>
      <c r="S6576" s="11">
        <f t="shared" si="1274"/>
        <v>1</v>
      </c>
      <c r="T6576" t="str">
        <f t="shared" si="1275"/>
        <v>إضافى كامل</v>
      </c>
    </row>
    <row r="6577" spans="1:20" x14ac:dyDescent="0.25">
      <c r="A6577">
        <v>156</v>
      </c>
      <c r="B6577">
        <v>29141</v>
      </c>
      <c r="C6577" t="s">
        <v>612</v>
      </c>
      <c r="D6577" s="8">
        <v>45602</v>
      </c>
      <c r="E6577" t="s">
        <v>23</v>
      </c>
      <c r="F6577">
        <v>2</v>
      </c>
      <c r="G6577" s="9" t="s">
        <v>222</v>
      </c>
      <c r="H6577" s="53"/>
      <c r="I6577" s="12">
        <v>0.33188657407407407</v>
      </c>
      <c r="J6577" s="12">
        <v>0.63116898148148148</v>
      </c>
      <c r="L6577" s="11">
        <f t="shared" si="1267"/>
        <v>1</v>
      </c>
      <c r="M6577" s="11">
        <f t="shared" si="1268"/>
        <v>1</v>
      </c>
      <c r="N6577" s="11">
        <f t="shared" si="1269"/>
        <v>0</v>
      </c>
      <c r="O6577" s="11">
        <f t="shared" si="1270"/>
        <v>0</v>
      </c>
      <c r="P6577" s="11">
        <f t="shared" si="1271"/>
        <v>0</v>
      </c>
      <c r="Q6577" s="11">
        <f t="shared" si="1272"/>
        <v>0</v>
      </c>
      <c r="R6577" s="11">
        <f t="shared" si="1273"/>
        <v>0</v>
      </c>
      <c r="S6577" s="11">
        <f t="shared" si="1274"/>
        <v>1</v>
      </c>
      <c r="T6577" t="str">
        <f t="shared" si="1275"/>
        <v>إضافى كامل</v>
      </c>
    </row>
    <row r="6578" spans="1:20" x14ac:dyDescent="0.25">
      <c r="A6578">
        <v>156</v>
      </c>
      <c r="B6578">
        <v>29141</v>
      </c>
      <c r="C6578" t="s">
        <v>612</v>
      </c>
      <c r="D6578" s="8">
        <v>45603</v>
      </c>
      <c r="E6578" t="s">
        <v>24</v>
      </c>
      <c r="F6578">
        <v>2</v>
      </c>
      <c r="G6578" s="9" t="s">
        <v>222</v>
      </c>
      <c r="H6578" s="53"/>
      <c r="I6578" s="12">
        <v>0.33309027777777778</v>
      </c>
      <c r="J6578" s="12">
        <v>0.58430555555555552</v>
      </c>
      <c r="L6578" s="11">
        <f t="shared" si="1267"/>
        <v>1</v>
      </c>
      <c r="M6578" s="11">
        <f t="shared" si="1268"/>
        <v>1</v>
      </c>
      <c r="N6578" s="11">
        <f t="shared" si="1269"/>
        <v>0</v>
      </c>
      <c r="O6578" s="11">
        <f t="shared" si="1270"/>
        <v>0</v>
      </c>
      <c r="P6578" s="11">
        <f t="shared" si="1271"/>
        <v>0</v>
      </c>
      <c r="Q6578" s="11">
        <f t="shared" si="1272"/>
        <v>0</v>
      </c>
      <c r="R6578" s="11">
        <f t="shared" si="1273"/>
        <v>0</v>
      </c>
      <c r="S6578" s="11">
        <f t="shared" si="1274"/>
        <v>1</v>
      </c>
      <c r="T6578" t="str">
        <f t="shared" si="1275"/>
        <v>إضافى كامل</v>
      </c>
    </row>
    <row r="6579" spans="1:20" x14ac:dyDescent="0.25">
      <c r="A6579">
        <v>156</v>
      </c>
      <c r="B6579">
        <v>29141</v>
      </c>
      <c r="C6579" t="s">
        <v>612</v>
      </c>
      <c r="D6579" s="8">
        <v>45604</v>
      </c>
      <c r="E6579" t="s">
        <v>15</v>
      </c>
      <c r="F6579">
        <v>2</v>
      </c>
      <c r="G6579" s="9" t="s">
        <v>222</v>
      </c>
      <c r="H6579" s="53"/>
      <c r="L6579" s="11">
        <f t="shared" si="1267"/>
        <v>1</v>
      </c>
      <c r="M6579" s="11">
        <f t="shared" si="1268"/>
        <v>1</v>
      </c>
      <c r="N6579" s="11">
        <f t="shared" si="1269"/>
        <v>0</v>
      </c>
      <c r="O6579" s="11">
        <f t="shared" si="1270"/>
        <v>0</v>
      </c>
      <c r="P6579" s="11">
        <f t="shared" si="1271"/>
        <v>0</v>
      </c>
      <c r="Q6579" s="11">
        <f t="shared" si="1272"/>
        <v>0</v>
      </c>
      <c r="R6579" s="11">
        <f t="shared" si="1273"/>
        <v>0</v>
      </c>
      <c r="S6579" s="11">
        <f t="shared" si="1274"/>
        <v>1</v>
      </c>
      <c r="T6579" t="str">
        <f t="shared" si="1275"/>
        <v>إضافى كامل</v>
      </c>
    </row>
    <row r="6580" spans="1:20" x14ac:dyDescent="0.25">
      <c r="A6580">
        <v>156</v>
      </c>
      <c r="B6580">
        <v>29141</v>
      </c>
      <c r="C6580" t="s">
        <v>612</v>
      </c>
      <c r="D6580" s="8">
        <v>45605</v>
      </c>
      <c r="E6580" t="s">
        <v>18</v>
      </c>
      <c r="F6580">
        <v>2</v>
      </c>
      <c r="G6580" s="9" t="s">
        <v>222</v>
      </c>
      <c r="H6580" s="53"/>
      <c r="K6580" s="3" t="s">
        <v>19</v>
      </c>
      <c r="L6580" s="11">
        <f t="shared" si="1267"/>
        <v>1</v>
      </c>
      <c r="M6580" s="11">
        <f t="shared" si="1268"/>
        <v>1</v>
      </c>
      <c r="N6580" s="11">
        <f t="shared" si="1269"/>
        <v>0</v>
      </c>
      <c r="O6580" s="11">
        <f t="shared" si="1270"/>
        <v>0</v>
      </c>
      <c r="P6580" s="11">
        <f t="shared" si="1271"/>
        <v>0</v>
      </c>
      <c r="Q6580" s="11">
        <f t="shared" si="1272"/>
        <v>0</v>
      </c>
      <c r="R6580" s="11">
        <f t="shared" si="1273"/>
        <v>0</v>
      </c>
      <c r="S6580" s="11">
        <f t="shared" si="1274"/>
        <v>1</v>
      </c>
      <c r="T6580" t="str">
        <f t="shared" si="1275"/>
        <v>إضافى كامل</v>
      </c>
    </row>
    <row r="6581" spans="1:20" x14ac:dyDescent="0.25">
      <c r="A6581">
        <v>156</v>
      </c>
      <c r="B6581">
        <v>29141</v>
      </c>
      <c r="C6581" t="s">
        <v>612</v>
      </c>
      <c r="D6581" s="8">
        <v>45606</v>
      </c>
      <c r="E6581" t="s">
        <v>20</v>
      </c>
      <c r="F6581">
        <v>2</v>
      </c>
      <c r="G6581" s="9" t="s">
        <v>222</v>
      </c>
      <c r="H6581" s="53"/>
      <c r="I6581" s="12">
        <v>0.33233796296296297</v>
      </c>
      <c r="J6581" s="12">
        <v>0.63589120370370367</v>
      </c>
      <c r="L6581" s="11">
        <f t="shared" si="1267"/>
        <v>1</v>
      </c>
      <c r="M6581" s="11">
        <f t="shared" si="1268"/>
        <v>1</v>
      </c>
      <c r="N6581" s="11">
        <f t="shared" si="1269"/>
        <v>0</v>
      </c>
      <c r="O6581" s="11">
        <f t="shared" si="1270"/>
        <v>0</v>
      </c>
      <c r="P6581" s="11">
        <f t="shared" si="1271"/>
        <v>0</v>
      </c>
      <c r="Q6581" s="11">
        <f t="shared" si="1272"/>
        <v>0</v>
      </c>
      <c r="R6581" s="11">
        <f t="shared" si="1273"/>
        <v>0</v>
      </c>
      <c r="S6581" s="11">
        <f t="shared" si="1274"/>
        <v>1</v>
      </c>
      <c r="T6581" t="str">
        <f t="shared" si="1275"/>
        <v>إضافى كامل</v>
      </c>
    </row>
    <row r="6582" spans="1:20" x14ac:dyDescent="0.25">
      <c r="A6582">
        <v>156</v>
      </c>
      <c r="B6582">
        <v>29141</v>
      </c>
      <c r="C6582" t="s">
        <v>612</v>
      </c>
      <c r="D6582" s="8">
        <v>45607</v>
      </c>
      <c r="E6582" t="s">
        <v>21</v>
      </c>
      <c r="F6582">
        <v>2</v>
      </c>
      <c r="G6582" s="9" t="s">
        <v>222</v>
      </c>
      <c r="H6582" s="53"/>
      <c r="I6582" s="12">
        <v>0.34295138888888888</v>
      </c>
      <c r="J6582" s="12">
        <v>0.64778935185185182</v>
      </c>
      <c r="L6582" s="11">
        <f t="shared" si="1267"/>
        <v>1</v>
      </c>
      <c r="M6582" s="11">
        <f t="shared" si="1268"/>
        <v>1</v>
      </c>
      <c r="N6582" s="11">
        <f t="shared" si="1269"/>
        <v>0</v>
      </c>
      <c r="O6582" s="11">
        <f t="shared" si="1270"/>
        <v>0</v>
      </c>
      <c r="P6582" s="11">
        <f t="shared" si="1271"/>
        <v>0</v>
      </c>
      <c r="Q6582" s="11">
        <f t="shared" si="1272"/>
        <v>0</v>
      </c>
      <c r="R6582" s="11">
        <f t="shared" si="1273"/>
        <v>0</v>
      </c>
      <c r="S6582" s="11">
        <f t="shared" si="1274"/>
        <v>1</v>
      </c>
      <c r="T6582" t="str">
        <f t="shared" si="1275"/>
        <v>إضافى كامل</v>
      </c>
    </row>
    <row r="6583" spans="1:20" x14ac:dyDescent="0.25">
      <c r="A6583">
        <v>156</v>
      </c>
      <c r="B6583">
        <v>29141</v>
      </c>
      <c r="C6583" t="s">
        <v>612</v>
      </c>
      <c r="D6583" s="8">
        <v>45608</v>
      </c>
      <c r="E6583" t="s">
        <v>22</v>
      </c>
      <c r="F6583">
        <v>2</v>
      </c>
      <c r="G6583" s="9" t="s">
        <v>222</v>
      </c>
      <c r="H6583" s="53"/>
      <c r="I6583" s="12">
        <v>0.33364583333333331</v>
      </c>
      <c r="J6583" s="12">
        <v>0.60671296296296295</v>
      </c>
      <c r="L6583" s="11">
        <f t="shared" si="1267"/>
        <v>1</v>
      </c>
      <c r="M6583" s="11">
        <f t="shared" si="1268"/>
        <v>1</v>
      </c>
      <c r="N6583" s="11">
        <f t="shared" si="1269"/>
        <v>0</v>
      </c>
      <c r="O6583" s="11">
        <f t="shared" si="1270"/>
        <v>0</v>
      </c>
      <c r="P6583" s="11">
        <f t="shared" si="1271"/>
        <v>0</v>
      </c>
      <c r="Q6583" s="11">
        <f t="shared" si="1272"/>
        <v>0</v>
      </c>
      <c r="R6583" s="11">
        <f t="shared" si="1273"/>
        <v>0</v>
      </c>
      <c r="S6583" s="11">
        <f t="shared" si="1274"/>
        <v>1</v>
      </c>
      <c r="T6583" t="str">
        <f t="shared" si="1275"/>
        <v>إضافى كامل</v>
      </c>
    </row>
    <row r="6584" spans="1:20" x14ac:dyDescent="0.25">
      <c r="A6584">
        <v>156</v>
      </c>
      <c r="B6584">
        <v>29141</v>
      </c>
      <c r="C6584" t="s">
        <v>612</v>
      </c>
      <c r="D6584" s="8">
        <v>45609</v>
      </c>
      <c r="E6584" t="s">
        <v>23</v>
      </c>
      <c r="F6584">
        <v>2</v>
      </c>
      <c r="G6584" s="9" t="s">
        <v>222</v>
      </c>
      <c r="H6584" s="53"/>
      <c r="I6584" s="12">
        <v>0.32884259259259258</v>
      </c>
      <c r="J6584" s="12">
        <v>0.64269675925925929</v>
      </c>
      <c r="L6584" s="11">
        <f t="shared" si="1267"/>
        <v>1</v>
      </c>
      <c r="M6584" s="11">
        <f t="shared" si="1268"/>
        <v>1</v>
      </c>
      <c r="N6584" s="11">
        <f t="shared" si="1269"/>
        <v>0</v>
      </c>
      <c r="O6584" s="11">
        <f t="shared" si="1270"/>
        <v>0</v>
      </c>
      <c r="P6584" s="11">
        <f t="shared" si="1271"/>
        <v>0</v>
      </c>
      <c r="Q6584" s="11">
        <f t="shared" si="1272"/>
        <v>0</v>
      </c>
      <c r="R6584" s="11">
        <f t="shared" si="1273"/>
        <v>0</v>
      </c>
      <c r="S6584" s="11">
        <f t="shared" si="1274"/>
        <v>1</v>
      </c>
      <c r="T6584" t="str">
        <f t="shared" si="1275"/>
        <v>إضافى كامل</v>
      </c>
    </row>
    <row r="6585" spans="1:20" x14ac:dyDescent="0.25">
      <c r="A6585">
        <v>156</v>
      </c>
      <c r="B6585">
        <v>29141</v>
      </c>
      <c r="C6585" t="s">
        <v>612</v>
      </c>
      <c r="D6585" s="8">
        <v>45610</v>
      </c>
      <c r="E6585" t="s">
        <v>24</v>
      </c>
      <c r="F6585">
        <v>2</v>
      </c>
      <c r="G6585" s="9" t="s">
        <v>222</v>
      </c>
      <c r="H6585" s="53"/>
      <c r="K6585" s="3" t="s">
        <v>566</v>
      </c>
      <c r="L6585" s="11">
        <f t="shared" si="1267"/>
        <v>1</v>
      </c>
      <c r="M6585" s="11">
        <f t="shared" si="1268"/>
        <v>1</v>
      </c>
      <c r="N6585" s="11">
        <f t="shared" si="1269"/>
        <v>0</v>
      </c>
      <c r="O6585" s="11">
        <f t="shared" si="1270"/>
        <v>0</v>
      </c>
      <c r="P6585" s="11">
        <f t="shared" si="1271"/>
        <v>0</v>
      </c>
      <c r="Q6585" s="11">
        <f t="shared" si="1272"/>
        <v>0</v>
      </c>
      <c r="R6585" s="11">
        <f t="shared" si="1273"/>
        <v>0</v>
      </c>
      <c r="S6585" s="11">
        <f t="shared" si="1274"/>
        <v>1</v>
      </c>
      <c r="T6585" t="str">
        <f t="shared" si="1275"/>
        <v>إضافى كامل</v>
      </c>
    </row>
    <row r="6586" spans="1:20" x14ac:dyDescent="0.25">
      <c r="A6586">
        <v>156</v>
      </c>
      <c r="B6586">
        <v>29141</v>
      </c>
      <c r="C6586" t="s">
        <v>612</v>
      </c>
      <c r="D6586" s="8">
        <v>45611</v>
      </c>
      <c r="E6586" t="s">
        <v>15</v>
      </c>
      <c r="F6586">
        <v>2</v>
      </c>
      <c r="G6586" s="9" t="s">
        <v>222</v>
      </c>
      <c r="H6586" s="53"/>
      <c r="L6586" s="11">
        <f t="shared" si="1267"/>
        <v>1</v>
      </c>
      <c r="M6586" s="11">
        <f t="shared" si="1268"/>
        <v>1</v>
      </c>
      <c r="N6586" s="11">
        <f t="shared" si="1269"/>
        <v>0</v>
      </c>
      <c r="O6586" s="11">
        <f t="shared" si="1270"/>
        <v>0</v>
      </c>
      <c r="P6586" s="11">
        <f t="shared" si="1271"/>
        <v>0</v>
      </c>
      <c r="Q6586" s="11">
        <f t="shared" si="1272"/>
        <v>0</v>
      </c>
      <c r="R6586" s="11">
        <f t="shared" si="1273"/>
        <v>0</v>
      </c>
      <c r="S6586" s="11">
        <f t="shared" si="1274"/>
        <v>1</v>
      </c>
      <c r="T6586" t="str">
        <f t="shared" si="1275"/>
        <v>إضافى كامل</v>
      </c>
    </row>
    <row r="6587" spans="1:20" x14ac:dyDescent="0.25">
      <c r="A6587">
        <v>156</v>
      </c>
      <c r="B6587">
        <v>29141</v>
      </c>
      <c r="C6587" t="s">
        <v>612</v>
      </c>
      <c r="D6587" s="8">
        <v>45612</v>
      </c>
      <c r="E6587" t="s">
        <v>18</v>
      </c>
      <c r="F6587">
        <v>2</v>
      </c>
      <c r="G6587" s="9" t="s">
        <v>222</v>
      </c>
      <c r="H6587" s="53"/>
      <c r="K6587" s="3" t="s">
        <v>19</v>
      </c>
      <c r="L6587" s="11">
        <f t="shared" si="1267"/>
        <v>1</v>
      </c>
      <c r="M6587" s="11">
        <f t="shared" si="1268"/>
        <v>1</v>
      </c>
      <c r="N6587" s="11">
        <f t="shared" si="1269"/>
        <v>0</v>
      </c>
      <c r="O6587" s="11">
        <f t="shared" si="1270"/>
        <v>0</v>
      </c>
      <c r="P6587" s="11">
        <f t="shared" si="1271"/>
        <v>0</v>
      </c>
      <c r="Q6587" s="11">
        <f t="shared" si="1272"/>
        <v>0</v>
      </c>
      <c r="R6587" s="11">
        <f t="shared" si="1273"/>
        <v>0</v>
      </c>
      <c r="S6587" s="11">
        <f t="shared" si="1274"/>
        <v>1</v>
      </c>
      <c r="T6587" t="str">
        <f t="shared" si="1275"/>
        <v>إضافى كامل</v>
      </c>
    </row>
    <row r="6588" spans="1:20" x14ac:dyDescent="0.25">
      <c r="A6588">
        <v>156</v>
      </c>
      <c r="B6588">
        <v>29141</v>
      </c>
      <c r="C6588" t="s">
        <v>612</v>
      </c>
      <c r="D6588" s="8">
        <v>45613</v>
      </c>
      <c r="E6588" t="s">
        <v>20</v>
      </c>
      <c r="F6588">
        <v>2</v>
      </c>
      <c r="G6588" s="9" t="s">
        <v>222</v>
      </c>
      <c r="H6588" s="53"/>
      <c r="I6588" s="12">
        <v>0.33296296296296296</v>
      </c>
      <c r="J6588" s="12">
        <v>0.60979166666666662</v>
      </c>
      <c r="L6588" s="11">
        <f t="shared" si="1267"/>
        <v>1</v>
      </c>
      <c r="M6588" s="11">
        <f t="shared" si="1268"/>
        <v>1</v>
      </c>
      <c r="N6588" s="11">
        <f t="shared" si="1269"/>
        <v>0</v>
      </c>
      <c r="O6588" s="11">
        <f t="shared" si="1270"/>
        <v>0</v>
      </c>
      <c r="P6588" s="11">
        <f t="shared" si="1271"/>
        <v>0</v>
      </c>
      <c r="Q6588" s="11">
        <f t="shared" si="1272"/>
        <v>0</v>
      </c>
      <c r="R6588" s="11">
        <f t="shared" si="1273"/>
        <v>0</v>
      </c>
      <c r="S6588" s="11">
        <f t="shared" si="1274"/>
        <v>1</v>
      </c>
      <c r="T6588" t="str">
        <f t="shared" si="1275"/>
        <v>إضافى كامل</v>
      </c>
    </row>
    <row r="6589" spans="1:20" x14ac:dyDescent="0.25">
      <c r="A6589">
        <v>156</v>
      </c>
      <c r="B6589">
        <v>29141</v>
      </c>
      <c r="C6589" t="s">
        <v>612</v>
      </c>
      <c r="D6589" s="8">
        <v>45614</v>
      </c>
      <c r="E6589" t="s">
        <v>21</v>
      </c>
      <c r="F6589">
        <v>2</v>
      </c>
      <c r="G6589" s="9" t="s">
        <v>222</v>
      </c>
      <c r="H6589" s="53"/>
      <c r="I6589" s="12">
        <v>0.33427083333333335</v>
      </c>
      <c r="J6589" s="12">
        <v>0.67189814814814819</v>
      </c>
      <c r="L6589" s="11">
        <f t="shared" si="1267"/>
        <v>1</v>
      </c>
      <c r="M6589" s="11">
        <f t="shared" si="1268"/>
        <v>1</v>
      </c>
      <c r="N6589" s="11">
        <f t="shared" si="1269"/>
        <v>0</v>
      </c>
      <c r="O6589" s="11">
        <f t="shared" si="1270"/>
        <v>0</v>
      </c>
      <c r="P6589" s="11">
        <f t="shared" si="1271"/>
        <v>0</v>
      </c>
      <c r="Q6589" s="11">
        <f t="shared" si="1272"/>
        <v>0</v>
      </c>
      <c r="R6589" s="11">
        <f t="shared" si="1273"/>
        <v>0</v>
      </c>
      <c r="S6589" s="11">
        <f t="shared" si="1274"/>
        <v>1</v>
      </c>
      <c r="T6589" t="str">
        <f t="shared" si="1275"/>
        <v>إضافى كامل</v>
      </c>
    </row>
    <row r="6590" spans="1:20" x14ac:dyDescent="0.25">
      <c r="A6590">
        <v>156</v>
      </c>
      <c r="B6590">
        <v>29141</v>
      </c>
      <c r="C6590" t="s">
        <v>612</v>
      </c>
      <c r="D6590" s="8">
        <v>45615</v>
      </c>
      <c r="E6590" t="s">
        <v>22</v>
      </c>
      <c r="F6590">
        <v>2</v>
      </c>
      <c r="G6590" s="9" t="s">
        <v>222</v>
      </c>
      <c r="H6590" s="53"/>
      <c r="K6590" s="3" t="s">
        <v>566</v>
      </c>
      <c r="L6590" s="11">
        <f t="shared" si="1267"/>
        <v>1</v>
      </c>
      <c r="M6590" s="11">
        <f t="shared" si="1268"/>
        <v>1</v>
      </c>
      <c r="N6590" s="11">
        <f t="shared" si="1269"/>
        <v>0</v>
      </c>
      <c r="O6590" s="11">
        <f t="shared" si="1270"/>
        <v>0</v>
      </c>
      <c r="P6590" s="11">
        <f t="shared" si="1271"/>
        <v>0</v>
      </c>
      <c r="Q6590" s="11">
        <f t="shared" si="1272"/>
        <v>0</v>
      </c>
      <c r="R6590" s="11">
        <f t="shared" si="1273"/>
        <v>0</v>
      </c>
      <c r="S6590" s="11">
        <f t="shared" si="1274"/>
        <v>1</v>
      </c>
      <c r="T6590" t="str">
        <f t="shared" si="1275"/>
        <v>إضافى كامل</v>
      </c>
    </row>
    <row r="6591" spans="1:20" x14ac:dyDescent="0.25">
      <c r="A6591">
        <v>156</v>
      </c>
      <c r="B6591">
        <v>29141</v>
      </c>
      <c r="C6591" t="s">
        <v>612</v>
      </c>
      <c r="D6591" s="8">
        <v>45616</v>
      </c>
      <c r="E6591" t="s">
        <v>23</v>
      </c>
      <c r="F6591">
        <v>2</v>
      </c>
      <c r="G6591" s="9" t="s">
        <v>222</v>
      </c>
      <c r="H6591" s="53"/>
      <c r="I6591" s="12">
        <v>0.33482638888888888</v>
      </c>
      <c r="J6591" s="12">
        <v>0.61499999999999999</v>
      </c>
      <c r="L6591" s="11">
        <f t="shared" si="1267"/>
        <v>1</v>
      </c>
      <c r="M6591" s="11">
        <f t="shared" si="1268"/>
        <v>1</v>
      </c>
      <c r="N6591" s="11">
        <f t="shared" si="1269"/>
        <v>0</v>
      </c>
      <c r="O6591" s="11">
        <f t="shared" si="1270"/>
        <v>0</v>
      </c>
      <c r="P6591" s="11">
        <f t="shared" si="1271"/>
        <v>0</v>
      </c>
      <c r="Q6591" s="11">
        <f t="shared" si="1272"/>
        <v>0</v>
      </c>
      <c r="R6591" s="11">
        <f t="shared" si="1273"/>
        <v>0</v>
      </c>
      <c r="S6591" s="11">
        <f t="shared" si="1274"/>
        <v>1</v>
      </c>
      <c r="T6591" t="str">
        <f t="shared" si="1275"/>
        <v>إضافى كامل</v>
      </c>
    </row>
    <row r="6592" spans="1:20" x14ac:dyDescent="0.25">
      <c r="A6592">
        <v>156</v>
      </c>
      <c r="B6592">
        <v>29141</v>
      </c>
      <c r="C6592" t="s">
        <v>612</v>
      </c>
      <c r="D6592" s="8">
        <v>45617</v>
      </c>
      <c r="E6592" t="s">
        <v>24</v>
      </c>
      <c r="F6592">
        <v>2</v>
      </c>
      <c r="G6592" s="9" t="s">
        <v>222</v>
      </c>
      <c r="H6592" s="53"/>
      <c r="K6592" s="3" t="s">
        <v>56</v>
      </c>
      <c r="L6592" s="11">
        <f t="shared" si="1267"/>
        <v>0</v>
      </c>
      <c r="M6592" s="11">
        <f t="shared" si="1268"/>
        <v>1</v>
      </c>
      <c r="N6592" s="11">
        <f t="shared" si="1269"/>
        <v>0</v>
      </c>
      <c r="O6592" s="11">
        <f t="shared" si="1270"/>
        <v>0</v>
      </c>
      <c r="P6592" s="11">
        <f t="shared" si="1271"/>
        <v>0</v>
      </c>
      <c r="Q6592" s="11">
        <f t="shared" si="1272"/>
        <v>0</v>
      </c>
      <c r="R6592" s="11">
        <f t="shared" si="1273"/>
        <v>0</v>
      </c>
      <c r="S6592" s="11">
        <f t="shared" si="1274"/>
        <v>1</v>
      </c>
      <c r="T6592" t="str">
        <f t="shared" si="1275"/>
        <v>إضافى كامل</v>
      </c>
    </row>
    <row r="6593" spans="1:20" x14ac:dyDescent="0.25">
      <c r="A6593">
        <v>156</v>
      </c>
      <c r="B6593">
        <v>29141</v>
      </c>
      <c r="C6593" t="s">
        <v>612</v>
      </c>
      <c r="D6593" s="8">
        <v>45618</v>
      </c>
      <c r="E6593" t="s">
        <v>15</v>
      </c>
      <c r="F6593">
        <v>2</v>
      </c>
      <c r="G6593" s="9" t="s">
        <v>222</v>
      </c>
      <c r="H6593" s="53"/>
      <c r="L6593" s="11">
        <f t="shared" si="1267"/>
        <v>1</v>
      </c>
      <c r="M6593" s="11">
        <f t="shared" si="1268"/>
        <v>0</v>
      </c>
      <c r="N6593" s="11">
        <f t="shared" si="1269"/>
        <v>0</v>
      </c>
      <c r="O6593" s="11">
        <f t="shared" si="1270"/>
        <v>0</v>
      </c>
      <c r="P6593" s="11">
        <f t="shared" si="1271"/>
        <v>0</v>
      </c>
      <c r="Q6593" s="11">
        <f t="shared" si="1272"/>
        <v>0</v>
      </c>
      <c r="R6593" s="11">
        <f t="shared" si="1273"/>
        <v>0</v>
      </c>
      <c r="S6593" s="11">
        <f t="shared" si="1274"/>
        <v>0</v>
      </c>
      <c r="T6593" t="str">
        <f t="shared" si="1275"/>
        <v>إضافى كامل</v>
      </c>
    </row>
    <row r="6594" spans="1:20" x14ac:dyDescent="0.25">
      <c r="A6594">
        <v>156</v>
      </c>
      <c r="B6594">
        <v>29141</v>
      </c>
      <c r="C6594" t="s">
        <v>612</v>
      </c>
      <c r="D6594" s="8">
        <v>45619</v>
      </c>
      <c r="E6594" t="s">
        <v>18</v>
      </c>
      <c r="F6594">
        <v>2</v>
      </c>
      <c r="G6594" s="9" t="s">
        <v>222</v>
      </c>
      <c r="H6594" s="53"/>
      <c r="K6594" s="3" t="s">
        <v>19</v>
      </c>
      <c r="L6594" s="11">
        <f t="shared" ref="L6594:L6657" si="1276">IF(AND(OR(K6594= "حالة وفاة",K6594="إذن م",K6594="إذن ص",K6594="بدل راحة",K6594="انصراف",K6594="اجازة",K6594="راحة",K6594="مأمورية",K6594="مأمورية م",K6594="مأمورية ص",K6594="Online",K6594="حضور",K6594="بدل سهر",E6594="Friday",K6594=""),E6594&lt;&gt;""),1,0)</f>
        <v>1</v>
      </c>
      <c r="M6594" s="11">
        <f t="shared" ref="M6594:M6657" si="1277">COUNTIF(K6594:K6623,"غائب")</f>
        <v>0</v>
      </c>
      <c r="N6594" s="11">
        <f t="shared" ref="N6594:N6657" si="1278">COUNTIF(K6594:K6623,"إذن ص")</f>
        <v>0</v>
      </c>
      <c r="O6594" s="11">
        <f t="shared" ref="O6594:O6657" si="1279">COUNTIF(K6594:K6623,"إذن م")</f>
        <v>0</v>
      </c>
      <c r="P6594" s="11">
        <f t="shared" si="1271"/>
        <v>0</v>
      </c>
      <c r="Q6594" s="11">
        <f t="shared" si="1272"/>
        <v>0</v>
      </c>
      <c r="R6594" s="11">
        <f t="shared" si="1273"/>
        <v>0</v>
      </c>
      <c r="S6594" s="11">
        <f t="shared" si="1274"/>
        <v>0</v>
      </c>
      <c r="T6594" t="str">
        <f t="shared" si="1275"/>
        <v>إضافى كامل</v>
      </c>
    </row>
    <row r="6595" spans="1:20" x14ac:dyDescent="0.25">
      <c r="A6595">
        <v>156</v>
      </c>
      <c r="B6595">
        <v>29141</v>
      </c>
      <c r="C6595" t="s">
        <v>612</v>
      </c>
      <c r="D6595" s="8">
        <v>45620</v>
      </c>
      <c r="E6595" t="s">
        <v>20</v>
      </c>
      <c r="F6595">
        <v>2</v>
      </c>
      <c r="G6595" s="9" t="s">
        <v>222</v>
      </c>
      <c r="H6595" s="53"/>
      <c r="I6595" s="12">
        <v>0.33875</v>
      </c>
      <c r="J6595" s="12">
        <v>0.59750000000000003</v>
      </c>
      <c r="L6595" s="11">
        <f t="shared" si="1276"/>
        <v>1</v>
      </c>
      <c r="M6595" s="11">
        <f t="shared" si="1277"/>
        <v>0</v>
      </c>
      <c r="N6595" s="11">
        <f t="shared" si="1278"/>
        <v>0</v>
      </c>
      <c r="O6595" s="11">
        <f t="shared" si="1279"/>
        <v>0</v>
      </c>
      <c r="P6595" s="11">
        <f t="shared" ref="P6595:P6658" si="1280">N6595+O6595</f>
        <v>0</v>
      </c>
      <c r="Q6595" s="11">
        <f t="shared" ref="Q6595:Q6658" si="1281">IF(AND(P6595&gt;2,P6595&lt;&gt;0),P6595*3/6,0)</f>
        <v>0</v>
      </c>
      <c r="R6595" s="11">
        <f t="shared" ref="R6595:R6658" si="1282">INT(Q6595)</f>
        <v>0</v>
      </c>
      <c r="S6595" s="11">
        <f t="shared" ref="S6595:S6658" si="1283">R6595+M6595</f>
        <v>0</v>
      </c>
      <c r="T6595" t="str">
        <f t="shared" ref="T6595:T6658" si="1284">IF(AND(OR(S6595&lt;=0,S6595&gt;0),S6595&lt;5),"إضافى كامل",IF(AND(OR(S6595=5,S6595=6,S6595&lt;7),S6595&lt;&gt;""),"نصف إضافى","لا يستحق"))</f>
        <v>إضافى كامل</v>
      </c>
    </row>
    <row r="6596" spans="1:20" x14ac:dyDescent="0.25">
      <c r="A6596">
        <v>156</v>
      </c>
      <c r="B6596">
        <v>29141</v>
      </c>
      <c r="C6596" t="s">
        <v>612</v>
      </c>
      <c r="D6596" s="8">
        <v>45621</v>
      </c>
      <c r="E6596" t="s">
        <v>21</v>
      </c>
      <c r="F6596">
        <v>2</v>
      </c>
      <c r="G6596" s="9" t="s">
        <v>222</v>
      </c>
      <c r="H6596" s="53"/>
      <c r="I6596" s="12">
        <v>0.34236111111111112</v>
      </c>
      <c r="J6596" s="12">
        <v>0.6713541666666667</v>
      </c>
      <c r="L6596" s="11">
        <f t="shared" si="1276"/>
        <v>1</v>
      </c>
      <c r="M6596" s="11">
        <f t="shared" si="1277"/>
        <v>0</v>
      </c>
      <c r="N6596" s="11">
        <f t="shared" si="1278"/>
        <v>0</v>
      </c>
      <c r="O6596" s="11">
        <f t="shared" si="1279"/>
        <v>0</v>
      </c>
      <c r="P6596" s="11">
        <f t="shared" si="1280"/>
        <v>0</v>
      </c>
      <c r="Q6596" s="11">
        <f t="shared" si="1281"/>
        <v>0</v>
      </c>
      <c r="R6596" s="11">
        <f t="shared" si="1282"/>
        <v>0</v>
      </c>
      <c r="S6596" s="11">
        <f t="shared" si="1283"/>
        <v>0</v>
      </c>
      <c r="T6596" t="str">
        <f t="shared" si="1284"/>
        <v>إضافى كامل</v>
      </c>
    </row>
    <row r="6597" spans="1:20" x14ac:dyDescent="0.25">
      <c r="A6597">
        <v>156</v>
      </c>
      <c r="B6597">
        <v>29141</v>
      </c>
      <c r="C6597" t="s">
        <v>612</v>
      </c>
      <c r="D6597" s="8">
        <v>45622</v>
      </c>
      <c r="E6597" t="s">
        <v>22</v>
      </c>
      <c r="F6597">
        <v>2</v>
      </c>
      <c r="G6597" s="9" t="s">
        <v>222</v>
      </c>
      <c r="H6597" s="53"/>
      <c r="K6597" s="3" t="s">
        <v>566</v>
      </c>
      <c r="L6597" s="11">
        <f t="shared" si="1276"/>
        <v>1</v>
      </c>
      <c r="M6597" s="11">
        <f t="shared" si="1277"/>
        <v>0</v>
      </c>
      <c r="N6597" s="11">
        <f t="shared" si="1278"/>
        <v>0</v>
      </c>
      <c r="O6597" s="11">
        <f t="shared" si="1279"/>
        <v>0</v>
      </c>
      <c r="P6597" s="11">
        <f t="shared" si="1280"/>
        <v>0</v>
      </c>
      <c r="Q6597" s="11">
        <f t="shared" si="1281"/>
        <v>0</v>
      </c>
      <c r="R6597" s="11">
        <f t="shared" si="1282"/>
        <v>0</v>
      </c>
      <c r="S6597" s="11">
        <f t="shared" si="1283"/>
        <v>0</v>
      </c>
      <c r="T6597" t="str">
        <f t="shared" si="1284"/>
        <v>إضافى كامل</v>
      </c>
    </row>
    <row r="6598" spans="1:20" x14ac:dyDescent="0.25">
      <c r="A6598">
        <v>156</v>
      </c>
      <c r="B6598">
        <v>29141</v>
      </c>
      <c r="C6598" t="s">
        <v>612</v>
      </c>
      <c r="D6598" s="8">
        <v>45623</v>
      </c>
      <c r="E6598" t="s">
        <v>23</v>
      </c>
      <c r="F6598">
        <v>2</v>
      </c>
      <c r="G6598" s="9" t="s">
        <v>222</v>
      </c>
      <c r="H6598" s="53"/>
      <c r="I6598" s="12">
        <v>0.33265046296296297</v>
      </c>
      <c r="J6598" s="12">
        <v>0.60210648148148149</v>
      </c>
      <c r="L6598" s="11">
        <f t="shared" si="1276"/>
        <v>1</v>
      </c>
      <c r="M6598" s="11">
        <f t="shared" si="1277"/>
        <v>1</v>
      </c>
      <c r="N6598" s="11">
        <f t="shared" si="1278"/>
        <v>0</v>
      </c>
      <c r="O6598" s="11">
        <f t="shared" si="1279"/>
        <v>0</v>
      </c>
      <c r="P6598" s="11">
        <f t="shared" si="1280"/>
        <v>0</v>
      </c>
      <c r="Q6598" s="11">
        <f t="shared" si="1281"/>
        <v>0</v>
      </c>
      <c r="R6598" s="11">
        <f t="shared" si="1282"/>
        <v>0</v>
      </c>
      <c r="S6598" s="11">
        <f t="shared" si="1283"/>
        <v>1</v>
      </c>
      <c r="T6598" t="str">
        <f t="shared" si="1284"/>
        <v>إضافى كامل</v>
      </c>
    </row>
    <row r="6599" spans="1:20" x14ac:dyDescent="0.25">
      <c r="A6599">
        <v>156</v>
      </c>
      <c r="B6599">
        <v>29141</v>
      </c>
      <c r="C6599" t="s">
        <v>612</v>
      </c>
      <c r="D6599" s="8">
        <v>45624</v>
      </c>
      <c r="E6599" t="s">
        <v>24</v>
      </c>
      <c r="F6599">
        <v>2</v>
      </c>
      <c r="G6599" s="9" t="s">
        <v>222</v>
      </c>
      <c r="H6599" s="53"/>
      <c r="I6599" s="12">
        <v>0.33966435185185184</v>
      </c>
      <c r="J6599" s="12">
        <v>0.57581018518518523</v>
      </c>
      <c r="L6599" s="11">
        <f t="shared" si="1276"/>
        <v>1</v>
      </c>
      <c r="M6599" s="11">
        <f t="shared" si="1277"/>
        <v>1</v>
      </c>
      <c r="N6599" s="11">
        <f t="shared" si="1278"/>
        <v>0</v>
      </c>
      <c r="O6599" s="11">
        <f t="shared" si="1279"/>
        <v>0</v>
      </c>
      <c r="P6599" s="11">
        <f t="shared" si="1280"/>
        <v>0</v>
      </c>
      <c r="Q6599" s="11">
        <f t="shared" si="1281"/>
        <v>0</v>
      </c>
      <c r="R6599" s="11">
        <f t="shared" si="1282"/>
        <v>0</v>
      </c>
      <c r="S6599" s="11">
        <f t="shared" si="1283"/>
        <v>1</v>
      </c>
      <c r="T6599" t="str">
        <f t="shared" si="1284"/>
        <v>إضافى كامل</v>
      </c>
    </row>
    <row r="6600" spans="1:20" x14ac:dyDescent="0.25">
      <c r="A6600">
        <v>156</v>
      </c>
      <c r="B6600">
        <v>29141</v>
      </c>
      <c r="C6600" t="s">
        <v>612</v>
      </c>
      <c r="D6600" s="8">
        <v>45625</v>
      </c>
      <c r="E6600" t="s">
        <v>15</v>
      </c>
      <c r="F6600">
        <v>2</v>
      </c>
      <c r="G6600" s="9" t="s">
        <v>222</v>
      </c>
      <c r="H6600" s="53"/>
      <c r="L6600" s="11">
        <f t="shared" si="1276"/>
        <v>1</v>
      </c>
      <c r="M6600" s="11">
        <f t="shared" si="1277"/>
        <v>1</v>
      </c>
      <c r="N6600" s="11">
        <f t="shared" si="1278"/>
        <v>0</v>
      </c>
      <c r="O6600" s="11">
        <f t="shared" si="1279"/>
        <v>0</v>
      </c>
      <c r="P6600" s="11">
        <f t="shared" si="1280"/>
        <v>0</v>
      </c>
      <c r="Q6600" s="11">
        <f t="shared" si="1281"/>
        <v>0</v>
      </c>
      <c r="R6600" s="11">
        <f t="shared" si="1282"/>
        <v>0</v>
      </c>
      <c r="S6600" s="11">
        <f t="shared" si="1283"/>
        <v>1</v>
      </c>
      <c r="T6600" t="str">
        <f t="shared" si="1284"/>
        <v>إضافى كامل</v>
      </c>
    </row>
    <row r="6601" spans="1:20" x14ac:dyDescent="0.25">
      <c r="A6601">
        <v>156</v>
      </c>
      <c r="B6601">
        <v>29141</v>
      </c>
      <c r="C6601" t="s">
        <v>612</v>
      </c>
      <c r="D6601" s="8">
        <v>45626</v>
      </c>
      <c r="E6601" t="s">
        <v>18</v>
      </c>
      <c r="F6601">
        <v>2</v>
      </c>
      <c r="G6601" s="9" t="s">
        <v>222</v>
      </c>
      <c r="H6601" s="53"/>
      <c r="K6601" s="3" t="s">
        <v>19</v>
      </c>
      <c r="L6601" s="11">
        <f t="shared" si="1276"/>
        <v>1</v>
      </c>
      <c r="M6601" s="11">
        <f t="shared" si="1277"/>
        <v>1</v>
      </c>
      <c r="N6601" s="11">
        <f t="shared" si="1278"/>
        <v>0</v>
      </c>
      <c r="O6601" s="11">
        <f t="shared" si="1279"/>
        <v>0</v>
      </c>
      <c r="P6601" s="11">
        <f t="shared" si="1280"/>
        <v>0</v>
      </c>
      <c r="Q6601" s="11">
        <f t="shared" si="1281"/>
        <v>0</v>
      </c>
      <c r="R6601" s="11">
        <f t="shared" si="1282"/>
        <v>0</v>
      </c>
      <c r="S6601" s="11">
        <f t="shared" si="1283"/>
        <v>1</v>
      </c>
      <c r="T6601" t="str">
        <f t="shared" si="1284"/>
        <v>إضافى كامل</v>
      </c>
    </row>
    <row r="6602" spans="1:20" ht="15.75" x14ac:dyDescent="0.25">
      <c r="A6602">
        <v>262</v>
      </c>
      <c r="B6602">
        <v>29911</v>
      </c>
      <c r="C6602" s="16" t="s">
        <v>613</v>
      </c>
      <c r="D6602" s="8">
        <v>45597</v>
      </c>
      <c r="E6602" t="s">
        <v>15</v>
      </c>
      <c r="F6602">
        <v>2</v>
      </c>
      <c r="G6602" s="9" t="s">
        <v>222</v>
      </c>
      <c r="H6602" s="53" t="s">
        <v>562</v>
      </c>
      <c r="K6602" s="3" t="str">
        <f>IF(AND(I6602&lt;=TIME(8,30,0),J6602&gt;=TIME(13,30,0),I6602&lt;&gt;""),"",IF(AND(I6602&gt;=TIME(8,31,0),I6602&lt;=TIME(8,40,0)),"تأخير",IF(AND(I6602&gt;=TIME(8,41,0),I6602&lt;=TIME(11,30,0),I6602&lt;&gt;""),"إذن ص",IF(AND(J6602&lt;TIME(13,30,0), J6602&lt;&gt;"",J6602&gt;=TIME(10,30,0)),"إذن م",IF(AND(OR(I6602="",J6602="",I6602=J6602,I6602&gt;TIME(11,30,0),J6602&lt;TIME(10,30,0)),AND(E6602&lt;&gt;"Friday")),"غائب","")))))</f>
        <v/>
      </c>
      <c r="L6602" s="11">
        <f t="shared" si="1276"/>
        <v>1</v>
      </c>
      <c r="M6602" s="11">
        <f t="shared" si="1277"/>
        <v>1</v>
      </c>
      <c r="N6602" s="11">
        <f t="shared" si="1278"/>
        <v>0</v>
      </c>
      <c r="O6602" s="11">
        <f t="shared" si="1279"/>
        <v>0</v>
      </c>
      <c r="P6602" s="11">
        <f t="shared" si="1280"/>
        <v>0</v>
      </c>
      <c r="Q6602" s="11">
        <f t="shared" si="1281"/>
        <v>0</v>
      </c>
      <c r="R6602" s="11">
        <f t="shared" si="1282"/>
        <v>0</v>
      </c>
      <c r="S6602" s="11">
        <f t="shared" si="1283"/>
        <v>1</v>
      </c>
      <c r="T6602" t="str">
        <f t="shared" si="1284"/>
        <v>إضافى كامل</v>
      </c>
    </row>
    <row r="6603" spans="1:20" x14ac:dyDescent="0.25">
      <c r="A6603">
        <v>262</v>
      </c>
      <c r="B6603">
        <v>29911</v>
      </c>
      <c r="C6603" t="s">
        <v>614</v>
      </c>
      <c r="D6603" s="8">
        <v>45598</v>
      </c>
      <c r="E6603" t="s">
        <v>18</v>
      </c>
      <c r="F6603">
        <v>2</v>
      </c>
      <c r="G6603" s="9" t="s">
        <v>222</v>
      </c>
      <c r="H6603" s="53"/>
      <c r="I6603" s="12">
        <v>0.39449074074074075</v>
      </c>
      <c r="J6603" s="12">
        <v>0.81516203703703705</v>
      </c>
      <c r="L6603" s="11">
        <f t="shared" si="1276"/>
        <v>1</v>
      </c>
      <c r="M6603" s="11">
        <f t="shared" si="1277"/>
        <v>1</v>
      </c>
      <c r="N6603" s="11">
        <f t="shared" si="1278"/>
        <v>0</v>
      </c>
      <c r="O6603" s="11">
        <f t="shared" si="1279"/>
        <v>0</v>
      </c>
      <c r="P6603" s="11">
        <f t="shared" si="1280"/>
        <v>0</v>
      </c>
      <c r="Q6603" s="11">
        <f t="shared" si="1281"/>
        <v>0</v>
      </c>
      <c r="R6603" s="11">
        <f t="shared" si="1282"/>
        <v>0</v>
      </c>
      <c r="S6603" s="11">
        <f t="shared" si="1283"/>
        <v>1</v>
      </c>
      <c r="T6603" t="str">
        <f t="shared" si="1284"/>
        <v>إضافى كامل</v>
      </c>
    </row>
    <row r="6604" spans="1:20" x14ac:dyDescent="0.25">
      <c r="A6604">
        <v>262</v>
      </c>
      <c r="B6604">
        <v>29911</v>
      </c>
      <c r="C6604" t="s">
        <v>614</v>
      </c>
      <c r="D6604" s="8">
        <v>45599</v>
      </c>
      <c r="E6604" t="s">
        <v>20</v>
      </c>
      <c r="F6604">
        <v>2</v>
      </c>
      <c r="G6604" s="9" t="s">
        <v>222</v>
      </c>
      <c r="H6604" s="53"/>
      <c r="I6604" s="12">
        <v>0.39246527777777779</v>
      </c>
      <c r="J6604" s="12">
        <v>0.7721527777777778</v>
      </c>
      <c r="L6604" s="11">
        <f t="shared" si="1276"/>
        <v>1</v>
      </c>
      <c r="M6604" s="11">
        <f t="shared" si="1277"/>
        <v>1</v>
      </c>
      <c r="N6604" s="11">
        <f t="shared" si="1278"/>
        <v>0</v>
      </c>
      <c r="O6604" s="11">
        <f t="shared" si="1279"/>
        <v>0</v>
      </c>
      <c r="P6604" s="11">
        <f t="shared" si="1280"/>
        <v>0</v>
      </c>
      <c r="Q6604" s="11">
        <f t="shared" si="1281"/>
        <v>0</v>
      </c>
      <c r="R6604" s="11">
        <f t="shared" si="1282"/>
        <v>0</v>
      </c>
      <c r="S6604" s="11">
        <f t="shared" si="1283"/>
        <v>1</v>
      </c>
      <c r="T6604" t="str">
        <f t="shared" si="1284"/>
        <v>إضافى كامل</v>
      </c>
    </row>
    <row r="6605" spans="1:20" x14ac:dyDescent="0.25">
      <c r="A6605">
        <v>262</v>
      </c>
      <c r="B6605">
        <v>29911</v>
      </c>
      <c r="C6605" t="s">
        <v>614</v>
      </c>
      <c r="D6605" s="8">
        <v>45600</v>
      </c>
      <c r="E6605" t="s">
        <v>21</v>
      </c>
      <c r="F6605">
        <v>2</v>
      </c>
      <c r="G6605" s="9" t="s">
        <v>222</v>
      </c>
      <c r="H6605" s="53"/>
      <c r="I6605" s="12"/>
      <c r="J6605" s="12"/>
      <c r="K6605" s="3" t="s">
        <v>566</v>
      </c>
      <c r="L6605" s="11">
        <f t="shared" si="1276"/>
        <v>1</v>
      </c>
      <c r="M6605" s="11">
        <f t="shared" si="1277"/>
        <v>1</v>
      </c>
      <c r="N6605" s="11">
        <f t="shared" si="1278"/>
        <v>0</v>
      </c>
      <c r="O6605" s="11">
        <f t="shared" si="1279"/>
        <v>0</v>
      </c>
      <c r="P6605" s="11">
        <f t="shared" si="1280"/>
        <v>0</v>
      </c>
      <c r="Q6605" s="11">
        <f t="shared" si="1281"/>
        <v>0</v>
      </c>
      <c r="R6605" s="11">
        <f t="shared" si="1282"/>
        <v>0</v>
      </c>
      <c r="S6605" s="11">
        <f t="shared" si="1283"/>
        <v>1</v>
      </c>
      <c r="T6605" t="str">
        <f t="shared" si="1284"/>
        <v>إضافى كامل</v>
      </c>
    </row>
    <row r="6606" spans="1:20" x14ac:dyDescent="0.25">
      <c r="A6606">
        <v>262</v>
      </c>
      <c r="B6606">
        <v>29911</v>
      </c>
      <c r="C6606" t="s">
        <v>614</v>
      </c>
      <c r="D6606" s="8">
        <v>45601</v>
      </c>
      <c r="E6606" t="s">
        <v>22</v>
      </c>
      <c r="F6606">
        <v>2</v>
      </c>
      <c r="G6606" s="9" t="s">
        <v>222</v>
      </c>
      <c r="H6606" s="53"/>
      <c r="I6606" s="12"/>
      <c r="J6606" s="12"/>
      <c r="K6606" s="3" t="s">
        <v>566</v>
      </c>
      <c r="L6606" s="11">
        <f t="shared" si="1276"/>
        <v>1</v>
      </c>
      <c r="M6606" s="11">
        <f t="shared" si="1277"/>
        <v>1</v>
      </c>
      <c r="N6606" s="11">
        <f t="shared" si="1278"/>
        <v>0</v>
      </c>
      <c r="O6606" s="11">
        <f t="shared" si="1279"/>
        <v>0</v>
      </c>
      <c r="P6606" s="11">
        <f t="shared" si="1280"/>
        <v>0</v>
      </c>
      <c r="Q6606" s="11">
        <f t="shared" si="1281"/>
        <v>0</v>
      </c>
      <c r="R6606" s="11">
        <f t="shared" si="1282"/>
        <v>0</v>
      </c>
      <c r="S6606" s="11">
        <f t="shared" si="1283"/>
        <v>1</v>
      </c>
      <c r="T6606" t="str">
        <f t="shared" si="1284"/>
        <v>إضافى كامل</v>
      </c>
    </row>
    <row r="6607" spans="1:20" x14ac:dyDescent="0.25">
      <c r="A6607">
        <v>262</v>
      </c>
      <c r="B6607">
        <v>29911</v>
      </c>
      <c r="C6607" t="s">
        <v>614</v>
      </c>
      <c r="D6607" s="8">
        <v>45602</v>
      </c>
      <c r="E6607" t="s">
        <v>23</v>
      </c>
      <c r="F6607">
        <v>2</v>
      </c>
      <c r="G6607" s="9" t="s">
        <v>222</v>
      </c>
      <c r="H6607" s="53"/>
      <c r="I6607" s="12">
        <v>0.34938657407407409</v>
      </c>
      <c r="J6607" s="12">
        <v>0.58787037037037038</v>
      </c>
      <c r="L6607" s="11">
        <f t="shared" si="1276"/>
        <v>1</v>
      </c>
      <c r="M6607" s="11">
        <f t="shared" si="1277"/>
        <v>1</v>
      </c>
      <c r="N6607" s="11">
        <f t="shared" si="1278"/>
        <v>0</v>
      </c>
      <c r="O6607" s="11">
        <f t="shared" si="1279"/>
        <v>0</v>
      </c>
      <c r="P6607" s="11">
        <f t="shared" si="1280"/>
        <v>0</v>
      </c>
      <c r="Q6607" s="11">
        <f t="shared" si="1281"/>
        <v>0</v>
      </c>
      <c r="R6607" s="11">
        <f t="shared" si="1282"/>
        <v>0</v>
      </c>
      <c r="S6607" s="11">
        <f t="shared" si="1283"/>
        <v>1</v>
      </c>
      <c r="T6607" t="str">
        <f t="shared" si="1284"/>
        <v>إضافى كامل</v>
      </c>
    </row>
    <row r="6608" spans="1:20" x14ac:dyDescent="0.25">
      <c r="A6608">
        <v>262</v>
      </c>
      <c r="B6608">
        <v>29911</v>
      </c>
      <c r="C6608" t="s">
        <v>614</v>
      </c>
      <c r="D6608" s="8">
        <v>45603</v>
      </c>
      <c r="E6608" t="s">
        <v>24</v>
      </c>
      <c r="F6608">
        <v>2</v>
      </c>
      <c r="G6608" s="9" t="s">
        <v>222</v>
      </c>
      <c r="H6608" s="53"/>
      <c r="I6608" s="12"/>
      <c r="J6608" s="12"/>
      <c r="K6608" s="3" t="s">
        <v>19</v>
      </c>
      <c r="L6608" s="11">
        <f t="shared" si="1276"/>
        <v>1</v>
      </c>
      <c r="M6608" s="11">
        <f t="shared" si="1277"/>
        <v>1</v>
      </c>
      <c r="N6608" s="11">
        <f t="shared" si="1278"/>
        <v>0</v>
      </c>
      <c r="O6608" s="11">
        <f t="shared" si="1279"/>
        <v>0</v>
      </c>
      <c r="P6608" s="11">
        <f t="shared" si="1280"/>
        <v>0</v>
      </c>
      <c r="Q6608" s="11">
        <f t="shared" si="1281"/>
        <v>0</v>
      </c>
      <c r="R6608" s="11">
        <f t="shared" si="1282"/>
        <v>0</v>
      </c>
      <c r="S6608" s="11">
        <f t="shared" si="1283"/>
        <v>1</v>
      </c>
      <c r="T6608" t="str">
        <f t="shared" si="1284"/>
        <v>إضافى كامل</v>
      </c>
    </row>
    <row r="6609" spans="1:20" x14ac:dyDescent="0.25">
      <c r="A6609">
        <v>262</v>
      </c>
      <c r="B6609">
        <v>29911</v>
      </c>
      <c r="C6609" t="s">
        <v>614</v>
      </c>
      <c r="D6609" s="8">
        <v>45604</v>
      </c>
      <c r="E6609" t="s">
        <v>15</v>
      </c>
      <c r="F6609">
        <v>2</v>
      </c>
      <c r="G6609" s="9" t="s">
        <v>222</v>
      </c>
      <c r="H6609" s="53"/>
      <c r="K6609" s="3" t="str">
        <f>IF(AND(I6609&lt;=TIME(8,30,0),J6609&gt;=TIME(13,30,0),I6609&lt;&gt;""),"",IF(AND(I6609&gt;=TIME(8,31,0),I6609&lt;=TIME(8,40,0)),"تأخير",IF(AND(I6609&gt;=TIME(8,41,0),I6609&lt;=TIME(11,30,0),I6609&lt;&gt;""),"إذن ص",IF(AND(J6609&lt;TIME(13,30,0), J6609&lt;&gt;"",J6609&gt;=TIME(10,30,0)),"إذن م",IF(AND(OR(I6609="",J6609="",I6609=J6609,I6609&gt;TIME(11,30,0),J6609&lt;TIME(10,30,0)),AND(E6609&lt;&gt;"Friday")),"غائب","")))))</f>
        <v/>
      </c>
      <c r="L6609" s="11">
        <f t="shared" si="1276"/>
        <v>1</v>
      </c>
      <c r="M6609" s="11">
        <f t="shared" si="1277"/>
        <v>1</v>
      </c>
      <c r="N6609" s="11">
        <f t="shared" si="1278"/>
        <v>0</v>
      </c>
      <c r="O6609" s="11">
        <f t="shared" si="1279"/>
        <v>0</v>
      </c>
      <c r="P6609" s="11">
        <f t="shared" si="1280"/>
        <v>0</v>
      </c>
      <c r="Q6609" s="11">
        <f t="shared" si="1281"/>
        <v>0</v>
      </c>
      <c r="R6609" s="11">
        <f t="shared" si="1282"/>
        <v>0</v>
      </c>
      <c r="S6609" s="11">
        <f t="shared" si="1283"/>
        <v>1</v>
      </c>
      <c r="T6609" t="str">
        <f t="shared" si="1284"/>
        <v>إضافى كامل</v>
      </c>
    </row>
    <row r="6610" spans="1:20" x14ac:dyDescent="0.25">
      <c r="A6610">
        <v>262</v>
      </c>
      <c r="B6610">
        <v>29911</v>
      </c>
      <c r="C6610" t="s">
        <v>614</v>
      </c>
      <c r="D6610" s="8">
        <v>45605</v>
      </c>
      <c r="E6610" t="s">
        <v>18</v>
      </c>
      <c r="F6610">
        <v>2</v>
      </c>
      <c r="G6610" s="9" t="s">
        <v>222</v>
      </c>
      <c r="H6610" s="53"/>
      <c r="I6610" s="12">
        <v>0.35075231481481484</v>
      </c>
      <c r="J6610" s="12">
        <v>0.78751157407407413</v>
      </c>
      <c r="K6610" s="3" t="str">
        <f>IF(AND(I6610&lt;=TIME(8,30,0),J6610&gt;=TIME(13,30,0),I6610&lt;&gt;""),"",IF(AND(I6610&gt;=TIME(8,31,0),I6610&lt;=TIME(8,40,0)),"تأخير",IF(AND(I6610&gt;=TIME(8,41,0),I6610&lt;=TIME(11,30,0),I6610&lt;&gt;""),"إذن ص",IF(AND(J6610&lt;TIME(13,30,0), J6610&lt;&gt;"",J6610&gt;=TIME(10,30,0)),"إذن م",IF(AND(OR(I6610="",J6610="",I6610=J6610,I6610&gt;TIME(11,30,0),J6610&lt;TIME(10,30,0)),AND(E6610&lt;&gt;"Friday")),"غائب","")))))</f>
        <v/>
      </c>
      <c r="L6610" s="11">
        <f t="shared" si="1276"/>
        <v>1</v>
      </c>
      <c r="M6610" s="11">
        <f t="shared" si="1277"/>
        <v>1</v>
      </c>
      <c r="N6610" s="11">
        <f t="shared" si="1278"/>
        <v>0</v>
      </c>
      <c r="O6610" s="11">
        <f t="shared" si="1279"/>
        <v>0</v>
      </c>
      <c r="P6610" s="11">
        <f t="shared" si="1280"/>
        <v>0</v>
      </c>
      <c r="Q6610" s="11">
        <f t="shared" si="1281"/>
        <v>0</v>
      </c>
      <c r="R6610" s="11">
        <f t="shared" si="1282"/>
        <v>0</v>
      </c>
      <c r="S6610" s="11">
        <f t="shared" si="1283"/>
        <v>1</v>
      </c>
      <c r="T6610" t="str">
        <f t="shared" si="1284"/>
        <v>إضافى كامل</v>
      </c>
    </row>
    <row r="6611" spans="1:20" x14ac:dyDescent="0.25">
      <c r="A6611">
        <v>262</v>
      </c>
      <c r="B6611">
        <v>29911</v>
      </c>
      <c r="C6611" t="s">
        <v>614</v>
      </c>
      <c r="D6611" s="8">
        <v>45606</v>
      </c>
      <c r="E6611" t="s">
        <v>20</v>
      </c>
      <c r="F6611">
        <v>2</v>
      </c>
      <c r="G6611" s="9" t="s">
        <v>222</v>
      </c>
      <c r="H6611" s="53"/>
      <c r="I6611" s="12">
        <v>0.35074074074074074</v>
      </c>
      <c r="J6611" s="12">
        <v>0.61559027777777775</v>
      </c>
      <c r="L6611" s="11">
        <f t="shared" si="1276"/>
        <v>1</v>
      </c>
      <c r="M6611" s="11">
        <f t="shared" si="1277"/>
        <v>1</v>
      </c>
      <c r="N6611" s="11">
        <f t="shared" si="1278"/>
        <v>0</v>
      </c>
      <c r="O6611" s="11">
        <f t="shared" si="1279"/>
        <v>0</v>
      </c>
      <c r="P6611" s="11">
        <f t="shared" si="1280"/>
        <v>0</v>
      </c>
      <c r="Q6611" s="11">
        <f t="shared" si="1281"/>
        <v>0</v>
      </c>
      <c r="R6611" s="11">
        <f t="shared" si="1282"/>
        <v>0</v>
      </c>
      <c r="S6611" s="11">
        <f t="shared" si="1283"/>
        <v>1</v>
      </c>
      <c r="T6611" t="str">
        <f t="shared" si="1284"/>
        <v>إضافى كامل</v>
      </c>
    </row>
    <row r="6612" spans="1:20" x14ac:dyDescent="0.25">
      <c r="A6612">
        <v>262</v>
      </c>
      <c r="B6612">
        <v>29911</v>
      </c>
      <c r="C6612" t="s">
        <v>614</v>
      </c>
      <c r="D6612" s="8">
        <v>45607</v>
      </c>
      <c r="E6612" t="s">
        <v>21</v>
      </c>
      <c r="F6612">
        <v>2</v>
      </c>
      <c r="G6612" s="9" t="s">
        <v>222</v>
      </c>
      <c r="H6612" s="53"/>
      <c r="I6612" s="12"/>
      <c r="J6612" s="12"/>
      <c r="K6612" s="3" t="s">
        <v>19</v>
      </c>
      <c r="L6612" s="11">
        <f t="shared" si="1276"/>
        <v>1</v>
      </c>
      <c r="M6612" s="11">
        <f t="shared" si="1277"/>
        <v>1</v>
      </c>
      <c r="N6612" s="11">
        <f t="shared" si="1278"/>
        <v>0</v>
      </c>
      <c r="O6612" s="11">
        <f t="shared" si="1279"/>
        <v>0</v>
      </c>
      <c r="P6612" s="11">
        <f t="shared" si="1280"/>
        <v>0</v>
      </c>
      <c r="Q6612" s="11">
        <f t="shared" si="1281"/>
        <v>0</v>
      </c>
      <c r="R6612" s="11">
        <f t="shared" si="1282"/>
        <v>0</v>
      </c>
      <c r="S6612" s="11">
        <f t="shared" si="1283"/>
        <v>1</v>
      </c>
      <c r="T6612" t="str">
        <f t="shared" si="1284"/>
        <v>إضافى كامل</v>
      </c>
    </row>
    <row r="6613" spans="1:20" x14ac:dyDescent="0.25">
      <c r="A6613">
        <v>262</v>
      </c>
      <c r="B6613">
        <v>29911</v>
      </c>
      <c r="C6613" t="s">
        <v>614</v>
      </c>
      <c r="D6613" s="8">
        <v>45608</v>
      </c>
      <c r="E6613" t="s">
        <v>22</v>
      </c>
      <c r="F6613">
        <v>2</v>
      </c>
      <c r="G6613" s="9" t="s">
        <v>222</v>
      </c>
      <c r="H6613" s="53"/>
      <c r="I6613" s="12"/>
      <c r="J6613" s="12"/>
      <c r="K6613" s="3" t="s">
        <v>566</v>
      </c>
      <c r="L6613" s="11">
        <f t="shared" si="1276"/>
        <v>1</v>
      </c>
      <c r="M6613" s="11">
        <f t="shared" si="1277"/>
        <v>1</v>
      </c>
      <c r="N6613" s="11">
        <f t="shared" si="1278"/>
        <v>0</v>
      </c>
      <c r="O6613" s="11">
        <f t="shared" si="1279"/>
        <v>0</v>
      </c>
      <c r="P6613" s="11">
        <f t="shared" si="1280"/>
        <v>0</v>
      </c>
      <c r="Q6613" s="11">
        <f t="shared" si="1281"/>
        <v>0</v>
      </c>
      <c r="R6613" s="11">
        <f t="shared" si="1282"/>
        <v>0</v>
      </c>
      <c r="S6613" s="11">
        <f t="shared" si="1283"/>
        <v>1</v>
      </c>
      <c r="T6613" t="str">
        <f t="shared" si="1284"/>
        <v>إضافى كامل</v>
      </c>
    </row>
    <row r="6614" spans="1:20" x14ac:dyDescent="0.25">
      <c r="A6614">
        <v>262</v>
      </c>
      <c r="B6614">
        <v>29911</v>
      </c>
      <c r="C6614" t="s">
        <v>614</v>
      </c>
      <c r="D6614" s="8">
        <v>45609</v>
      </c>
      <c r="E6614" t="s">
        <v>23</v>
      </c>
      <c r="F6614">
        <v>2</v>
      </c>
      <c r="G6614" s="9" t="s">
        <v>222</v>
      </c>
      <c r="H6614" s="53"/>
      <c r="I6614" s="12">
        <v>0.3523263888888889</v>
      </c>
      <c r="J6614" s="12">
        <v>0.59128472222222217</v>
      </c>
      <c r="L6614" s="11">
        <f t="shared" si="1276"/>
        <v>1</v>
      </c>
      <c r="M6614" s="11">
        <f t="shared" si="1277"/>
        <v>1</v>
      </c>
      <c r="N6614" s="11">
        <f t="shared" si="1278"/>
        <v>0</v>
      </c>
      <c r="O6614" s="11">
        <f t="shared" si="1279"/>
        <v>0</v>
      </c>
      <c r="P6614" s="11">
        <f t="shared" si="1280"/>
        <v>0</v>
      </c>
      <c r="Q6614" s="11">
        <f t="shared" si="1281"/>
        <v>0</v>
      </c>
      <c r="R6614" s="11">
        <f t="shared" si="1282"/>
        <v>0</v>
      </c>
      <c r="S6614" s="11">
        <f t="shared" si="1283"/>
        <v>1</v>
      </c>
      <c r="T6614" t="str">
        <f t="shared" si="1284"/>
        <v>إضافى كامل</v>
      </c>
    </row>
    <row r="6615" spans="1:20" x14ac:dyDescent="0.25">
      <c r="A6615">
        <v>262</v>
      </c>
      <c r="B6615">
        <v>29911</v>
      </c>
      <c r="C6615" t="s">
        <v>614</v>
      </c>
      <c r="D6615" s="8">
        <v>45610</v>
      </c>
      <c r="E6615" t="s">
        <v>24</v>
      </c>
      <c r="F6615">
        <v>2</v>
      </c>
      <c r="G6615" s="9" t="s">
        <v>222</v>
      </c>
      <c r="H6615" s="53"/>
      <c r="I6615" s="12">
        <v>0.35240740740740739</v>
      </c>
      <c r="J6615" s="12">
        <v>0.59858796296296302</v>
      </c>
      <c r="L6615" s="11">
        <f t="shared" si="1276"/>
        <v>1</v>
      </c>
      <c r="M6615" s="11">
        <f t="shared" si="1277"/>
        <v>1</v>
      </c>
      <c r="N6615" s="11">
        <f t="shared" si="1278"/>
        <v>0</v>
      </c>
      <c r="O6615" s="11">
        <f t="shared" si="1279"/>
        <v>0</v>
      </c>
      <c r="P6615" s="11">
        <f t="shared" si="1280"/>
        <v>0</v>
      </c>
      <c r="Q6615" s="11">
        <f t="shared" si="1281"/>
        <v>0</v>
      </c>
      <c r="R6615" s="11">
        <f t="shared" si="1282"/>
        <v>0</v>
      </c>
      <c r="S6615" s="11">
        <f t="shared" si="1283"/>
        <v>1</v>
      </c>
      <c r="T6615" t="str">
        <f t="shared" si="1284"/>
        <v>إضافى كامل</v>
      </c>
    </row>
    <row r="6616" spans="1:20" x14ac:dyDescent="0.25">
      <c r="A6616">
        <v>262</v>
      </c>
      <c r="B6616">
        <v>29911</v>
      </c>
      <c r="C6616" t="s">
        <v>614</v>
      </c>
      <c r="D6616" s="8">
        <v>45611</v>
      </c>
      <c r="E6616" t="s">
        <v>15</v>
      </c>
      <c r="F6616">
        <v>2</v>
      </c>
      <c r="G6616" s="9" t="s">
        <v>222</v>
      </c>
      <c r="H6616" s="53"/>
      <c r="L6616" s="11">
        <f t="shared" si="1276"/>
        <v>1</v>
      </c>
      <c r="M6616" s="11">
        <f t="shared" si="1277"/>
        <v>1</v>
      </c>
      <c r="N6616" s="11">
        <f t="shared" si="1278"/>
        <v>0</v>
      </c>
      <c r="O6616" s="11">
        <f t="shared" si="1279"/>
        <v>0</v>
      </c>
      <c r="P6616" s="11">
        <f t="shared" si="1280"/>
        <v>0</v>
      </c>
      <c r="Q6616" s="11">
        <f t="shared" si="1281"/>
        <v>0</v>
      </c>
      <c r="R6616" s="11">
        <f t="shared" si="1282"/>
        <v>0</v>
      </c>
      <c r="S6616" s="11">
        <f t="shared" si="1283"/>
        <v>1</v>
      </c>
      <c r="T6616" t="str">
        <f t="shared" si="1284"/>
        <v>إضافى كامل</v>
      </c>
    </row>
    <row r="6617" spans="1:20" x14ac:dyDescent="0.25">
      <c r="A6617">
        <v>262</v>
      </c>
      <c r="B6617">
        <v>29911</v>
      </c>
      <c r="C6617" t="s">
        <v>614</v>
      </c>
      <c r="D6617" s="8">
        <v>45612</v>
      </c>
      <c r="E6617" t="s">
        <v>18</v>
      </c>
      <c r="F6617">
        <v>2</v>
      </c>
      <c r="G6617" s="9" t="s">
        <v>222</v>
      </c>
      <c r="H6617" s="53"/>
      <c r="I6617" s="12">
        <v>0.35821759259259262</v>
      </c>
      <c r="J6617" s="12">
        <v>0.79348379629629628</v>
      </c>
      <c r="L6617" s="11">
        <f t="shared" si="1276"/>
        <v>1</v>
      </c>
      <c r="M6617" s="11">
        <f t="shared" si="1277"/>
        <v>1</v>
      </c>
      <c r="N6617" s="11">
        <f t="shared" si="1278"/>
        <v>0</v>
      </c>
      <c r="O6617" s="11">
        <f t="shared" si="1279"/>
        <v>0</v>
      </c>
      <c r="P6617" s="11">
        <f t="shared" si="1280"/>
        <v>0</v>
      </c>
      <c r="Q6617" s="11">
        <f t="shared" si="1281"/>
        <v>0</v>
      </c>
      <c r="R6617" s="11">
        <f t="shared" si="1282"/>
        <v>0</v>
      </c>
      <c r="S6617" s="11">
        <f t="shared" si="1283"/>
        <v>1</v>
      </c>
      <c r="T6617" t="str">
        <f t="shared" si="1284"/>
        <v>إضافى كامل</v>
      </c>
    </row>
    <row r="6618" spans="1:20" x14ac:dyDescent="0.25">
      <c r="A6618">
        <v>262</v>
      </c>
      <c r="B6618">
        <v>29911</v>
      </c>
      <c r="C6618" t="s">
        <v>614</v>
      </c>
      <c r="D6618" s="8">
        <v>45613</v>
      </c>
      <c r="E6618" t="s">
        <v>20</v>
      </c>
      <c r="F6618">
        <v>2</v>
      </c>
      <c r="G6618" s="9" t="s">
        <v>222</v>
      </c>
      <c r="H6618" s="53"/>
      <c r="K6618" s="3" t="s">
        <v>19</v>
      </c>
      <c r="L6618" s="11">
        <f t="shared" si="1276"/>
        <v>1</v>
      </c>
      <c r="M6618" s="11">
        <f t="shared" si="1277"/>
        <v>1</v>
      </c>
      <c r="N6618" s="11">
        <f t="shared" si="1278"/>
        <v>0</v>
      </c>
      <c r="O6618" s="11">
        <f t="shared" si="1279"/>
        <v>0</v>
      </c>
      <c r="P6618" s="11">
        <f t="shared" si="1280"/>
        <v>0</v>
      </c>
      <c r="Q6618" s="11">
        <f t="shared" si="1281"/>
        <v>0</v>
      </c>
      <c r="R6618" s="11">
        <f t="shared" si="1282"/>
        <v>0</v>
      </c>
      <c r="S6618" s="11">
        <f t="shared" si="1283"/>
        <v>1</v>
      </c>
      <c r="T6618" t="str">
        <f t="shared" si="1284"/>
        <v>إضافى كامل</v>
      </c>
    </row>
    <row r="6619" spans="1:20" x14ac:dyDescent="0.25">
      <c r="A6619">
        <v>262</v>
      </c>
      <c r="B6619">
        <v>29911</v>
      </c>
      <c r="C6619" t="s">
        <v>614</v>
      </c>
      <c r="D6619" s="8">
        <v>45614</v>
      </c>
      <c r="E6619" t="s">
        <v>21</v>
      </c>
      <c r="F6619">
        <v>2</v>
      </c>
      <c r="G6619" s="9" t="s">
        <v>222</v>
      </c>
      <c r="H6619" s="53"/>
      <c r="K6619" s="3" t="s">
        <v>566</v>
      </c>
      <c r="L6619" s="11">
        <f t="shared" si="1276"/>
        <v>1</v>
      </c>
      <c r="M6619" s="11">
        <f t="shared" si="1277"/>
        <v>1</v>
      </c>
      <c r="N6619" s="11">
        <f t="shared" si="1278"/>
        <v>0</v>
      </c>
      <c r="O6619" s="11">
        <f t="shared" si="1279"/>
        <v>0</v>
      </c>
      <c r="P6619" s="11">
        <f t="shared" si="1280"/>
        <v>0</v>
      </c>
      <c r="Q6619" s="11">
        <f t="shared" si="1281"/>
        <v>0</v>
      </c>
      <c r="R6619" s="11">
        <f t="shared" si="1282"/>
        <v>0</v>
      </c>
      <c r="S6619" s="11">
        <f t="shared" si="1283"/>
        <v>1</v>
      </c>
      <c r="T6619" t="str">
        <f t="shared" si="1284"/>
        <v>إضافى كامل</v>
      </c>
    </row>
    <row r="6620" spans="1:20" x14ac:dyDescent="0.25">
      <c r="A6620">
        <v>262</v>
      </c>
      <c r="B6620">
        <v>29911</v>
      </c>
      <c r="C6620" t="s">
        <v>614</v>
      </c>
      <c r="D6620" s="8">
        <v>45615</v>
      </c>
      <c r="E6620" t="s">
        <v>22</v>
      </c>
      <c r="F6620">
        <v>2</v>
      </c>
      <c r="G6620" s="9" t="s">
        <v>222</v>
      </c>
      <c r="H6620" s="53"/>
      <c r="I6620" s="12">
        <v>0.35009259259259257</v>
      </c>
      <c r="J6620" s="12">
        <v>0.56793981481481481</v>
      </c>
      <c r="L6620" s="11">
        <f t="shared" si="1276"/>
        <v>1</v>
      </c>
      <c r="M6620" s="11">
        <f t="shared" si="1277"/>
        <v>1</v>
      </c>
      <c r="N6620" s="11">
        <f t="shared" si="1278"/>
        <v>0</v>
      </c>
      <c r="O6620" s="11">
        <f t="shared" si="1279"/>
        <v>0</v>
      </c>
      <c r="P6620" s="11">
        <f t="shared" si="1280"/>
        <v>0</v>
      </c>
      <c r="Q6620" s="11">
        <f t="shared" si="1281"/>
        <v>0</v>
      </c>
      <c r="R6620" s="11">
        <f t="shared" si="1282"/>
        <v>0</v>
      </c>
      <c r="S6620" s="11">
        <f t="shared" si="1283"/>
        <v>1</v>
      </c>
      <c r="T6620" t="str">
        <f t="shared" si="1284"/>
        <v>إضافى كامل</v>
      </c>
    </row>
    <row r="6621" spans="1:20" x14ac:dyDescent="0.25">
      <c r="A6621">
        <v>262</v>
      </c>
      <c r="B6621">
        <v>29911</v>
      </c>
      <c r="C6621" t="s">
        <v>614</v>
      </c>
      <c r="D6621" s="8">
        <v>45616</v>
      </c>
      <c r="E6621" t="s">
        <v>23</v>
      </c>
      <c r="F6621">
        <v>2</v>
      </c>
      <c r="G6621" s="9" t="s">
        <v>222</v>
      </c>
      <c r="H6621" s="53"/>
      <c r="I6621" s="12">
        <v>0.34695601851851854</v>
      </c>
      <c r="J6621" s="12">
        <v>0.56706018518518519</v>
      </c>
      <c r="L6621" s="11">
        <f t="shared" si="1276"/>
        <v>1</v>
      </c>
      <c r="M6621" s="11">
        <f t="shared" si="1277"/>
        <v>1</v>
      </c>
      <c r="N6621" s="11">
        <f t="shared" si="1278"/>
        <v>0</v>
      </c>
      <c r="O6621" s="11">
        <f t="shared" si="1279"/>
        <v>0</v>
      </c>
      <c r="P6621" s="11">
        <f t="shared" si="1280"/>
        <v>0</v>
      </c>
      <c r="Q6621" s="11">
        <f t="shared" si="1281"/>
        <v>0</v>
      </c>
      <c r="R6621" s="11">
        <f t="shared" si="1282"/>
        <v>0</v>
      </c>
      <c r="S6621" s="11">
        <f t="shared" si="1283"/>
        <v>1</v>
      </c>
      <c r="T6621" t="str">
        <f t="shared" si="1284"/>
        <v>إضافى كامل</v>
      </c>
    </row>
    <row r="6622" spans="1:20" x14ac:dyDescent="0.25">
      <c r="A6622">
        <v>262</v>
      </c>
      <c r="B6622">
        <v>29911</v>
      </c>
      <c r="C6622" t="s">
        <v>614</v>
      </c>
      <c r="D6622" s="8">
        <v>45617</v>
      </c>
      <c r="E6622" t="s">
        <v>24</v>
      </c>
      <c r="F6622">
        <v>2</v>
      </c>
      <c r="G6622" s="9" t="s">
        <v>222</v>
      </c>
      <c r="H6622" s="53"/>
      <c r="I6622" s="12">
        <v>0.34741898148148148</v>
      </c>
      <c r="J6622" s="12">
        <v>0.70506944444444442</v>
      </c>
      <c r="L6622" s="11">
        <f t="shared" si="1276"/>
        <v>1</v>
      </c>
      <c r="M6622" s="11">
        <f t="shared" si="1277"/>
        <v>1</v>
      </c>
      <c r="N6622" s="11">
        <f t="shared" si="1278"/>
        <v>0</v>
      </c>
      <c r="O6622" s="11">
        <f t="shared" si="1279"/>
        <v>0</v>
      </c>
      <c r="P6622" s="11">
        <f t="shared" si="1280"/>
        <v>0</v>
      </c>
      <c r="Q6622" s="11">
        <f t="shared" si="1281"/>
        <v>0</v>
      </c>
      <c r="R6622" s="11">
        <f t="shared" si="1282"/>
        <v>0</v>
      </c>
      <c r="S6622" s="11">
        <f t="shared" si="1283"/>
        <v>1</v>
      </c>
      <c r="T6622" t="str">
        <f t="shared" si="1284"/>
        <v>إضافى كامل</v>
      </c>
    </row>
    <row r="6623" spans="1:20" x14ac:dyDescent="0.25">
      <c r="A6623">
        <v>262</v>
      </c>
      <c r="B6623">
        <v>29911</v>
      </c>
      <c r="C6623" t="s">
        <v>614</v>
      </c>
      <c r="D6623" s="8">
        <v>45618</v>
      </c>
      <c r="E6623" t="s">
        <v>15</v>
      </c>
      <c r="F6623">
        <v>2</v>
      </c>
      <c r="G6623" s="9" t="s">
        <v>222</v>
      </c>
      <c r="H6623" s="53"/>
      <c r="L6623" s="11">
        <f t="shared" si="1276"/>
        <v>1</v>
      </c>
      <c r="M6623" s="11">
        <f t="shared" si="1277"/>
        <v>1</v>
      </c>
      <c r="N6623" s="11">
        <f t="shared" si="1278"/>
        <v>0</v>
      </c>
      <c r="O6623" s="11">
        <f t="shared" si="1279"/>
        <v>0</v>
      </c>
      <c r="P6623" s="11">
        <f t="shared" si="1280"/>
        <v>0</v>
      </c>
      <c r="Q6623" s="11">
        <f t="shared" si="1281"/>
        <v>0</v>
      </c>
      <c r="R6623" s="11">
        <f t="shared" si="1282"/>
        <v>0</v>
      </c>
      <c r="S6623" s="11">
        <f t="shared" si="1283"/>
        <v>1</v>
      </c>
      <c r="T6623" t="str">
        <f t="shared" si="1284"/>
        <v>إضافى كامل</v>
      </c>
    </row>
    <row r="6624" spans="1:20" x14ac:dyDescent="0.25">
      <c r="A6624">
        <v>262</v>
      </c>
      <c r="B6624">
        <v>29911</v>
      </c>
      <c r="C6624" t="s">
        <v>614</v>
      </c>
      <c r="D6624" s="8">
        <v>45619</v>
      </c>
      <c r="E6624" t="s">
        <v>18</v>
      </c>
      <c r="F6624">
        <v>2</v>
      </c>
      <c r="G6624" s="9" t="s">
        <v>222</v>
      </c>
      <c r="H6624" s="53"/>
      <c r="I6624" s="12">
        <v>0.35435185185185186</v>
      </c>
      <c r="J6624" s="12">
        <v>0.79394675925925928</v>
      </c>
      <c r="L6624" s="11">
        <f t="shared" si="1276"/>
        <v>1</v>
      </c>
      <c r="M6624" s="11">
        <f t="shared" si="1277"/>
        <v>1</v>
      </c>
      <c r="N6624" s="11">
        <f t="shared" si="1278"/>
        <v>0</v>
      </c>
      <c r="O6624" s="11">
        <f t="shared" si="1279"/>
        <v>0</v>
      </c>
      <c r="P6624" s="11">
        <f t="shared" si="1280"/>
        <v>0</v>
      </c>
      <c r="Q6624" s="11">
        <f t="shared" si="1281"/>
        <v>0</v>
      </c>
      <c r="R6624" s="11">
        <f t="shared" si="1282"/>
        <v>0</v>
      </c>
      <c r="S6624" s="11">
        <f t="shared" si="1283"/>
        <v>1</v>
      </c>
      <c r="T6624" t="str">
        <f t="shared" si="1284"/>
        <v>إضافى كامل</v>
      </c>
    </row>
    <row r="6625" spans="1:20" x14ac:dyDescent="0.25">
      <c r="A6625">
        <v>262</v>
      </c>
      <c r="B6625">
        <v>29911</v>
      </c>
      <c r="C6625" t="s">
        <v>614</v>
      </c>
      <c r="D6625" s="8">
        <v>45620</v>
      </c>
      <c r="E6625" t="s">
        <v>20</v>
      </c>
      <c r="F6625">
        <v>2</v>
      </c>
      <c r="G6625" s="9" t="s">
        <v>222</v>
      </c>
      <c r="H6625" s="53"/>
      <c r="K6625" s="3" t="s">
        <v>19</v>
      </c>
      <c r="L6625" s="11">
        <f t="shared" si="1276"/>
        <v>1</v>
      </c>
      <c r="M6625" s="11">
        <f t="shared" si="1277"/>
        <v>1</v>
      </c>
      <c r="N6625" s="11">
        <f t="shared" si="1278"/>
        <v>0</v>
      </c>
      <c r="O6625" s="11">
        <f t="shared" si="1279"/>
        <v>0</v>
      </c>
      <c r="P6625" s="11">
        <f t="shared" si="1280"/>
        <v>0</v>
      </c>
      <c r="Q6625" s="11">
        <f t="shared" si="1281"/>
        <v>0</v>
      </c>
      <c r="R6625" s="11">
        <f t="shared" si="1282"/>
        <v>0</v>
      </c>
      <c r="S6625" s="11">
        <f t="shared" si="1283"/>
        <v>1</v>
      </c>
      <c r="T6625" t="str">
        <f t="shared" si="1284"/>
        <v>إضافى كامل</v>
      </c>
    </row>
    <row r="6626" spans="1:20" x14ac:dyDescent="0.25">
      <c r="A6626">
        <v>262</v>
      </c>
      <c r="B6626">
        <v>29911</v>
      </c>
      <c r="C6626" t="s">
        <v>614</v>
      </c>
      <c r="D6626" s="8">
        <v>45621</v>
      </c>
      <c r="E6626" t="s">
        <v>21</v>
      </c>
      <c r="F6626">
        <v>2</v>
      </c>
      <c r="G6626" s="9" t="s">
        <v>222</v>
      </c>
      <c r="H6626" s="53"/>
      <c r="I6626" s="12">
        <v>0.3538425925925926</v>
      </c>
      <c r="J6626" s="12">
        <v>0.56511574074074078</v>
      </c>
      <c r="L6626" s="11">
        <f t="shared" si="1276"/>
        <v>1</v>
      </c>
      <c r="M6626" s="11">
        <f t="shared" si="1277"/>
        <v>1</v>
      </c>
      <c r="N6626" s="11">
        <f t="shared" si="1278"/>
        <v>0</v>
      </c>
      <c r="O6626" s="11">
        <f t="shared" si="1279"/>
        <v>0</v>
      </c>
      <c r="P6626" s="11">
        <f t="shared" si="1280"/>
        <v>0</v>
      </c>
      <c r="Q6626" s="11">
        <f t="shared" si="1281"/>
        <v>0</v>
      </c>
      <c r="R6626" s="11">
        <f t="shared" si="1282"/>
        <v>0</v>
      </c>
      <c r="S6626" s="11">
        <f t="shared" si="1283"/>
        <v>1</v>
      </c>
      <c r="T6626" t="str">
        <f t="shared" si="1284"/>
        <v>إضافى كامل</v>
      </c>
    </row>
    <row r="6627" spans="1:20" x14ac:dyDescent="0.25">
      <c r="A6627">
        <v>262</v>
      </c>
      <c r="B6627">
        <v>29911</v>
      </c>
      <c r="C6627" t="s">
        <v>614</v>
      </c>
      <c r="D6627" s="8">
        <v>45622</v>
      </c>
      <c r="E6627" t="s">
        <v>22</v>
      </c>
      <c r="F6627">
        <v>2</v>
      </c>
      <c r="G6627" s="9" t="s">
        <v>222</v>
      </c>
      <c r="H6627" s="53"/>
      <c r="K6627" s="3" t="s">
        <v>56</v>
      </c>
      <c r="L6627" s="11">
        <f t="shared" si="1276"/>
        <v>0</v>
      </c>
      <c r="M6627" s="11">
        <f t="shared" si="1277"/>
        <v>1</v>
      </c>
      <c r="N6627" s="11">
        <f t="shared" si="1278"/>
        <v>0</v>
      </c>
      <c r="O6627" s="11">
        <f t="shared" si="1279"/>
        <v>0</v>
      </c>
      <c r="P6627" s="11">
        <f t="shared" si="1280"/>
        <v>0</v>
      </c>
      <c r="Q6627" s="11">
        <f t="shared" si="1281"/>
        <v>0</v>
      </c>
      <c r="R6627" s="11">
        <f t="shared" si="1282"/>
        <v>0</v>
      </c>
      <c r="S6627" s="11">
        <f t="shared" si="1283"/>
        <v>1</v>
      </c>
      <c r="T6627" t="str">
        <f t="shared" si="1284"/>
        <v>إضافى كامل</v>
      </c>
    </row>
    <row r="6628" spans="1:20" x14ac:dyDescent="0.25">
      <c r="A6628">
        <v>262</v>
      </c>
      <c r="B6628">
        <v>29911</v>
      </c>
      <c r="C6628" t="s">
        <v>614</v>
      </c>
      <c r="D6628" s="8">
        <v>45623</v>
      </c>
      <c r="E6628" t="s">
        <v>23</v>
      </c>
      <c r="F6628">
        <v>2</v>
      </c>
      <c r="G6628" s="9" t="s">
        <v>222</v>
      </c>
      <c r="H6628" s="53"/>
      <c r="I6628" s="12">
        <v>0.35385416666666669</v>
      </c>
      <c r="J6628" s="12">
        <v>0.56666666666666665</v>
      </c>
      <c r="L6628" s="11">
        <f t="shared" si="1276"/>
        <v>1</v>
      </c>
      <c r="M6628" s="11">
        <f t="shared" si="1277"/>
        <v>0</v>
      </c>
      <c r="N6628" s="11">
        <f t="shared" si="1278"/>
        <v>0</v>
      </c>
      <c r="O6628" s="11">
        <f t="shared" si="1279"/>
        <v>0</v>
      </c>
      <c r="P6628" s="11">
        <f t="shared" si="1280"/>
        <v>0</v>
      </c>
      <c r="Q6628" s="11">
        <f t="shared" si="1281"/>
        <v>0</v>
      </c>
      <c r="R6628" s="11">
        <f t="shared" si="1282"/>
        <v>0</v>
      </c>
      <c r="S6628" s="11">
        <f t="shared" si="1283"/>
        <v>0</v>
      </c>
      <c r="T6628" t="str">
        <f t="shared" si="1284"/>
        <v>إضافى كامل</v>
      </c>
    </row>
    <row r="6629" spans="1:20" x14ac:dyDescent="0.25">
      <c r="A6629">
        <v>262</v>
      </c>
      <c r="B6629">
        <v>29911</v>
      </c>
      <c r="C6629" t="s">
        <v>614</v>
      </c>
      <c r="D6629" s="8">
        <v>45624</v>
      </c>
      <c r="E6629" t="s">
        <v>24</v>
      </c>
      <c r="F6629">
        <v>2</v>
      </c>
      <c r="G6629" s="9" t="s">
        <v>222</v>
      </c>
      <c r="H6629" s="53"/>
      <c r="K6629" s="3" t="s">
        <v>566</v>
      </c>
      <c r="L6629" s="11">
        <f t="shared" si="1276"/>
        <v>1</v>
      </c>
      <c r="M6629" s="11">
        <f t="shared" si="1277"/>
        <v>0</v>
      </c>
      <c r="N6629" s="11">
        <f t="shared" si="1278"/>
        <v>0</v>
      </c>
      <c r="O6629" s="11">
        <f t="shared" si="1279"/>
        <v>0</v>
      </c>
      <c r="P6629" s="11">
        <f t="shared" si="1280"/>
        <v>0</v>
      </c>
      <c r="Q6629" s="11">
        <f t="shared" si="1281"/>
        <v>0</v>
      </c>
      <c r="R6629" s="11">
        <f t="shared" si="1282"/>
        <v>0</v>
      </c>
      <c r="S6629" s="11">
        <f t="shared" si="1283"/>
        <v>0</v>
      </c>
      <c r="T6629" t="str">
        <f t="shared" si="1284"/>
        <v>إضافى كامل</v>
      </c>
    </row>
    <row r="6630" spans="1:20" x14ac:dyDescent="0.25">
      <c r="A6630">
        <v>262</v>
      </c>
      <c r="B6630">
        <v>29911</v>
      </c>
      <c r="C6630" t="s">
        <v>614</v>
      </c>
      <c r="D6630" s="8">
        <v>45625</v>
      </c>
      <c r="E6630" t="s">
        <v>15</v>
      </c>
      <c r="F6630">
        <v>2</v>
      </c>
      <c r="G6630" s="9" t="s">
        <v>222</v>
      </c>
      <c r="H6630" s="53"/>
      <c r="L6630" s="11">
        <f t="shared" si="1276"/>
        <v>1</v>
      </c>
      <c r="M6630" s="11">
        <f t="shared" si="1277"/>
        <v>0</v>
      </c>
      <c r="N6630" s="11">
        <f t="shared" si="1278"/>
        <v>0</v>
      </c>
      <c r="O6630" s="11">
        <f t="shared" si="1279"/>
        <v>0</v>
      </c>
      <c r="P6630" s="11">
        <f t="shared" si="1280"/>
        <v>0</v>
      </c>
      <c r="Q6630" s="11">
        <f t="shared" si="1281"/>
        <v>0</v>
      </c>
      <c r="R6630" s="11">
        <f t="shared" si="1282"/>
        <v>0</v>
      </c>
      <c r="S6630" s="11">
        <f t="shared" si="1283"/>
        <v>0</v>
      </c>
      <c r="T6630" t="str">
        <f t="shared" si="1284"/>
        <v>إضافى كامل</v>
      </c>
    </row>
    <row r="6631" spans="1:20" x14ac:dyDescent="0.25">
      <c r="A6631">
        <v>262</v>
      </c>
      <c r="B6631">
        <v>29911</v>
      </c>
      <c r="C6631" t="s">
        <v>614</v>
      </c>
      <c r="D6631" s="8">
        <v>45626</v>
      </c>
      <c r="E6631" t="s">
        <v>18</v>
      </c>
      <c r="F6631">
        <v>2</v>
      </c>
      <c r="G6631" s="9" t="s">
        <v>222</v>
      </c>
      <c r="H6631" s="53"/>
      <c r="I6631" s="12">
        <v>0.35063657407407406</v>
      </c>
      <c r="J6631" s="12">
        <v>0.78218750000000004</v>
      </c>
      <c r="L6631" s="11">
        <f t="shared" si="1276"/>
        <v>1</v>
      </c>
      <c r="M6631" s="11">
        <f t="shared" si="1277"/>
        <v>0</v>
      </c>
      <c r="N6631" s="11">
        <f t="shared" si="1278"/>
        <v>0</v>
      </c>
      <c r="O6631" s="11">
        <f t="shared" si="1279"/>
        <v>0</v>
      </c>
      <c r="P6631" s="11">
        <f t="shared" si="1280"/>
        <v>0</v>
      </c>
      <c r="Q6631" s="11">
        <f t="shared" si="1281"/>
        <v>0</v>
      </c>
      <c r="R6631" s="11">
        <f t="shared" si="1282"/>
        <v>0</v>
      </c>
      <c r="S6631" s="11">
        <f t="shared" si="1283"/>
        <v>0</v>
      </c>
      <c r="T6631" t="str">
        <f t="shared" si="1284"/>
        <v>إضافى كامل</v>
      </c>
    </row>
    <row r="6632" spans="1:20" ht="15.75" x14ac:dyDescent="0.25">
      <c r="A6632">
        <v>274</v>
      </c>
      <c r="B6632">
        <v>43560</v>
      </c>
      <c r="C6632" s="27" t="s">
        <v>615</v>
      </c>
      <c r="D6632" s="8">
        <v>45597</v>
      </c>
      <c r="E6632" t="s">
        <v>15</v>
      </c>
      <c r="F6632">
        <v>2</v>
      </c>
      <c r="G6632" s="9" t="s">
        <v>222</v>
      </c>
      <c r="H6632" s="53" t="s">
        <v>562</v>
      </c>
      <c r="K6632" s="3" t="str">
        <f>IF(AND(I6632&lt;=TIME(8,30,0),J6632&gt;=TIME(13,30,0),I6632&lt;&gt;""),"",IF(AND(I6632&gt;=TIME(8,31,0),I6632&lt;=TIME(8,40,0)),"تأخير",IF(AND(I6632&gt;=TIME(8,41,0),I6632&lt;=TIME(11,30,0),I6632&lt;&gt;""),"إذن ص",IF(AND(J6632&lt;TIME(13,30,0), J6632&lt;&gt;"",J6632&gt;=TIME(10,30,0)),"إذن م",IF(AND(OR(I6632="",J6632="",I6632=J6632,I6632&gt;TIME(11,30,0),J6632&lt;TIME(10,30,0)),AND(E6632&lt;&gt;"Friday")),"غائب","")))))</f>
        <v/>
      </c>
      <c r="L6632" s="11">
        <f t="shared" si="1276"/>
        <v>1</v>
      </c>
      <c r="M6632" s="11">
        <f t="shared" si="1277"/>
        <v>0</v>
      </c>
      <c r="N6632" s="11">
        <f t="shared" si="1278"/>
        <v>0</v>
      </c>
      <c r="O6632" s="11">
        <f t="shared" si="1279"/>
        <v>0</v>
      </c>
      <c r="P6632" s="11">
        <f t="shared" si="1280"/>
        <v>0</v>
      </c>
      <c r="Q6632" s="11">
        <f t="shared" si="1281"/>
        <v>0</v>
      </c>
      <c r="R6632" s="11">
        <f t="shared" si="1282"/>
        <v>0</v>
      </c>
      <c r="S6632" s="11">
        <f t="shared" si="1283"/>
        <v>0</v>
      </c>
      <c r="T6632" t="str">
        <f t="shared" si="1284"/>
        <v>إضافى كامل</v>
      </c>
    </row>
    <row r="6633" spans="1:20" x14ac:dyDescent="0.25">
      <c r="A6633">
        <v>274</v>
      </c>
      <c r="B6633">
        <v>43560</v>
      </c>
      <c r="C6633" t="s">
        <v>616</v>
      </c>
      <c r="D6633" s="8">
        <v>45598</v>
      </c>
      <c r="E6633" t="s">
        <v>18</v>
      </c>
      <c r="F6633">
        <v>2</v>
      </c>
      <c r="G6633" s="9" t="s">
        <v>222</v>
      </c>
      <c r="H6633" s="53"/>
      <c r="I6633" s="12">
        <v>0.34629629629629627</v>
      </c>
      <c r="J6633" s="12">
        <v>0.65473379629629624</v>
      </c>
      <c r="L6633" s="11">
        <f t="shared" si="1276"/>
        <v>1</v>
      </c>
      <c r="M6633" s="11">
        <f t="shared" si="1277"/>
        <v>0</v>
      </c>
      <c r="N6633" s="11">
        <f t="shared" si="1278"/>
        <v>0</v>
      </c>
      <c r="O6633" s="11">
        <f t="shared" si="1279"/>
        <v>0</v>
      </c>
      <c r="P6633" s="11">
        <f t="shared" si="1280"/>
        <v>0</v>
      </c>
      <c r="Q6633" s="11">
        <f t="shared" si="1281"/>
        <v>0</v>
      </c>
      <c r="R6633" s="11">
        <f t="shared" si="1282"/>
        <v>0</v>
      </c>
      <c r="S6633" s="11">
        <f t="shared" si="1283"/>
        <v>0</v>
      </c>
      <c r="T6633" t="str">
        <f t="shared" si="1284"/>
        <v>إضافى كامل</v>
      </c>
    </row>
    <row r="6634" spans="1:20" x14ac:dyDescent="0.25">
      <c r="A6634">
        <v>274</v>
      </c>
      <c r="B6634">
        <v>43560</v>
      </c>
      <c r="C6634" t="s">
        <v>616</v>
      </c>
      <c r="D6634" s="8">
        <v>45599</v>
      </c>
      <c r="E6634" t="s">
        <v>20</v>
      </c>
      <c r="F6634">
        <v>2</v>
      </c>
      <c r="G6634" s="9" t="s">
        <v>222</v>
      </c>
      <c r="H6634" s="53" t="s">
        <v>32</v>
      </c>
      <c r="I6634" s="12">
        <v>0.35490740740740739</v>
      </c>
      <c r="J6634" s="12">
        <v>0.7315625</v>
      </c>
      <c r="L6634" s="11">
        <f t="shared" si="1276"/>
        <v>1</v>
      </c>
      <c r="M6634" s="11">
        <f t="shared" si="1277"/>
        <v>0</v>
      </c>
      <c r="N6634" s="11">
        <f t="shared" si="1278"/>
        <v>0</v>
      </c>
      <c r="O6634" s="11">
        <f t="shared" si="1279"/>
        <v>0</v>
      </c>
      <c r="P6634" s="11">
        <f t="shared" si="1280"/>
        <v>0</v>
      </c>
      <c r="Q6634" s="11">
        <f t="shared" si="1281"/>
        <v>0</v>
      </c>
      <c r="R6634" s="11">
        <f t="shared" si="1282"/>
        <v>0</v>
      </c>
      <c r="S6634" s="11">
        <f t="shared" si="1283"/>
        <v>0</v>
      </c>
      <c r="T6634" t="str">
        <f t="shared" si="1284"/>
        <v>إضافى كامل</v>
      </c>
    </row>
    <row r="6635" spans="1:20" x14ac:dyDescent="0.25">
      <c r="A6635">
        <v>274</v>
      </c>
      <c r="B6635">
        <v>43560</v>
      </c>
      <c r="C6635" t="s">
        <v>616</v>
      </c>
      <c r="D6635" s="8">
        <v>45600</v>
      </c>
      <c r="E6635" t="s">
        <v>21</v>
      </c>
      <c r="F6635">
        <v>2</v>
      </c>
      <c r="G6635" s="9" t="s">
        <v>222</v>
      </c>
      <c r="H6635" s="53"/>
      <c r="I6635" s="12">
        <v>0.29244212962962962</v>
      </c>
      <c r="J6635" s="12">
        <v>0.72130787037037036</v>
      </c>
      <c r="L6635" s="11">
        <f t="shared" si="1276"/>
        <v>1</v>
      </c>
      <c r="M6635" s="11">
        <f t="shared" si="1277"/>
        <v>0</v>
      </c>
      <c r="N6635" s="11">
        <f t="shared" si="1278"/>
        <v>0</v>
      </c>
      <c r="O6635" s="11">
        <f t="shared" si="1279"/>
        <v>0</v>
      </c>
      <c r="P6635" s="11">
        <f t="shared" si="1280"/>
        <v>0</v>
      </c>
      <c r="Q6635" s="11">
        <f t="shared" si="1281"/>
        <v>0</v>
      </c>
      <c r="R6635" s="11">
        <f t="shared" si="1282"/>
        <v>0</v>
      </c>
      <c r="S6635" s="11">
        <f t="shared" si="1283"/>
        <v>0</v>
      </c>
      <c r="T6635" t="str">
        <f t="shared" si="1284"/>
        <v>إضافى كامل</v>
      </c>
    </row>
    <row r="6636" spans="1:20" x14ac:dyDescent="0.25">
      <c r="A6636">
        <v>274</v>
      </c>
      <c r="B6636">
        <v>43560</v>
      </c>
      <c r="C6636" t="s">
        <v>616</v>
      </c>
      <c r="D6636" s="8">
        <v>45601</v>
      </c>
      <c r="E6636" t="s">
        <v>22</v>
      </c>
      <c r="F6636">
        <v>2</v>
      </c>
      <c r="G6636" s="9" t="s">
        <v>222</v>
      </c>
      <c r="H6636" s="53"/>
      <c r="I6636" s="12"/>
      <c r="J6636" s="12"/>
      <c r="K6636" s="3" t="s">
        <v>566</v>
      </c>
      <c r="L6636" s="11">
        <f t="shared" si="1276"/>
        <v>1</v>
      </c>
      <c r="M6636" s="11">
        <f t="shared" si="1277"/>
        <v>0</v>
      </c>
      <c r="N6636" s="11">
        <f t="shared" si="1278"/>
        <v>0</v>
      </c>
      <c r="O6636" s="11">
        <f t="shared" si="1279"/>
        <v>0</v>
      </c>
      <c r="P6636" s="11">
        <f t="shared" si="1280"/>
        <v>0</v>
      </c>
      <c r="Q6636" s="11">
        <f t="shared" si="1281"/>
        <v>0</v>
      </c>
      <c r="R6636" s="11">
        <f t="shared" si="1282"/>
        <v>0</v>
      </c>
      <c r="S6636" s="11">
        <f t="shared" si="1283"/>
        <v>0</v>
      </c>
      <c r="T6636" t="str">
        <f t="shared" si="1284"/>
        <v>إضافى كامل</v>
      </c>
    </row>
    <row r="6637" spans="1:20" x14ac:dyDescent="0.25">
      <c r="A6637">
        <v>274</v>
      </c>
      <c r="B6637">
        <v>43560</v>
      </c>
      <c r="C6637" t="s">
        <v>616</v>
      </c>
      <c r="D6637" s="8">
        <v>45602</v>
      </c>
      <c r="E6637" t="s">
        <v>23</v>
      </c>
      <c r="F6637">
        <v>2</v>
      </c>
      <c r="G6637" s="9" t="s">
        <v>222</v>
      </c>
      <c r="H6637" s="50"/>
      <c r="I6637" s="12"/>
      <c r="J6637" s="12"/>
      <c r="K6637" s="3" t="s">
        <v>566</v>
      </c>
      <c r="L6637" s="11">
        <f t="shared" si="1276"/>
        <v>1</v>
      </c>
      <c r="M6637" s="11">
        <f t="shared" si="1277"/>
        <v>0</v>
      </c>
      <c r="N6637" s="11">
        <f t="shared" si="1278"/>
        <v>0</v>
      </c>
      <c r="O6637" s="11">
        <f t="shared" si="1279"/>
        <v>0</v>
      </c>
      <c r="P6637" s="11">
        <f t="shared" si="1280"/>
        <v>0</v>
      </c>
      <c r="Q6637" s="11">
        <f t="shared" si="1281"/>
        <v>0</v>
      </c>
      <c r="R6637" s="11">
        <f t="shared" si="1282"/>
        <v>0</v>
      </c>
      <c r="S6637" s="11">
        <f t="shared" si="1283"/>
        <v>0</v>
      </c>
      <c r="T6637" t="str">
        <f t="shared" si="1284"/>
        <v>إضافى كامل</v>
      </c>
    </row>
    <row r="6638" spans="1:20" x14ac:dyDescent="0.25">
      <c r="A6638">
        <v>274</v>
      </c>
      <c r="B6638">
        <v>43560</v>
      </c>
      <c r="C6638" t="s">
        <v>616</v>
      </c>
      <c r="D6638" s="8">
        <v>45603</v>
      </c>
      <c r="E6638" t="s">
        <v>24</v>
      </c>
      <c r="F6638">
        <v>2</v>
      </c>
      <c r="G6638" s="9" t="s">
        <v>222</v>
      </c>
      <c r="H6638" s="53"/>
      <c r="I6638" s="12"/>
      <c r="J6638" s="12"/>
      <c r="K6638" s="3" t="s">
        <v>19</v>
      </c>
      <c r="L6638" s="11">
        <f t="shared" si="1276"/>
        <v>1</v>
      </c>
      <c r="M6638" s="11">
        <f t="shared" si="1277"/>
        <v>0</v>
      </c>
      <c r="N6638" s="11">
        <f t="shared" si="1278"/>
        <v>0</v>
      </c>
      <c r="O6638" s="11">
        <f t="shared" si="1279"/>
        <v>0</v>
      </c>
      <c r="P6638" s="11">
        <f t="shared" si="1280"/>
        <v>0</v>
      </c>
      <c r="Q6638" s="11">
        <f t="shared" si="1281"/>
        <v>0</v>
      </c>
      <c r="R6638" s="11">
        <f t="shared" si="1282"/>
        <v>0</v>
      </c>
      <c r="S6638" s="11">
        <f t="shared" si="1283"/>
        <v>0</v>
      </c>
      <c r="T6638" t="str">
        <f t="shared" si="1284"/>
        <v>إضافى كامل</v>
      </c>
    </row>
    <row r="6639" spans="1:20" x14ac:dyDescent="0.25">
      <c r="A6639">
        <v>274</v>
      </c>
      <c r="B6639">
        <v>43560</v>
      </c>
      <c r="C6639" t="s">
        <v>616</v>
      </c>
      <c r="D6639" s="8">
        <v>45604</v>
      </c>
      <c r="E6639" t="s">
        <v>15</v>
      </c>
      <c r="F6639">
        <v>2</v>
      </c>
      <c r="G6639" s="9" t="s">
        <v>222</v>
      </c>
      <c r="H6639" s="53"/>
      <c r="L6639" s="11">
        <f t="shared" si="1276"/>
        <v>1</v>
      </c>
      <c r="M6639" s="11">
        <f t="shared" si="1277"/>
        <v>0</v>
      </c>
      <c r="N6639" s="11">
        <f t="shared" si="1278"/>
        <v>0</v>
      </c>
      <c r="O6639" s="11">
        <f t="shared" si="1279"/>
        <v>0</v>
      </c>
      <c r="P6639" s="11">
        <f t="shared" si="1280"/>
        <v>0</v>
      </c>
      <c r="Q6639" s="11">
        <f t="shared" si="1281"/>
        <v>0</v>
      </c>
      <c r="R6639" s="11">
        <f t="shared" si="1282"/>
        <v>0</v>
      </c>
      <c r="S6639" s="11">
        <f t="shared" si="1283"/>
        <v>0</v>
      </c>
      <c r="T6639" t="str">
        <f t="shared" si="1284"/>
        <v>إضافى كامل</v>
      </c>
    </row>
    <row r="6640" spans="1:20" x14ac:dyDescent="0.25">
      <c r="A6640">
        <v>274</v>
      </c>
      <c r="B6640">
        <v>43560</v>
      </c>
      <c r="C6640" t="s">
        <v>616</v>
      </c>
      <c r="D6640" s="8">
        <v>45605</v>
      </c>
      <c r="E6640" t="s">
        <v>18</v>
      </c>
      <c r="F6640">
        <v>2</v>
      </c>
      <c r="G6640" s="9" t="s">
        <v>222</v>
      </c>
      <c r="H6640" s="53"/>
      <c r="I6640" s="12">
        <v>0.29065972222222225</v>
      </c>
      <c r="J6640" s="12">
        <v>0.7224652777777778</v>
      </c>
      <c r="L6640" s="11">
        <f t="shared" si="1276"/>
        <v>1</v>
      </c>
      <c r="M6640" s="11">
        <f t="shared" si="1277"/>
        <v>0</v>
      </c>
      <c r="N6640" s="11">
        <f t="shared" si="1278"/>
        <v>0</v>
      </c>
      <c r="O6640" s="11">
        <f t="shared" si="1279"/>
        <v>0</v>
      </c>
      <c r="P6640" s="11">
        <f t="shared" si="1280"/>
        <v>0</v>
      </c>
      <c r="Q6640" s="11">
        <f t="shared" si="1281"/>
        <v>0</v>
      </c>
      <c r="R6640" s="11">
        <f t="shared" si="1282"/>
        <v>0</v>
      </c>
      <c r="S6640" s="11">
        <f t="shared" si="1283"/>
        <v>0</v>
      </c>
      <c r="T6640" t="str">
        <f t="shared" si="1284"/>
        <v>إضافى كامل</v>
      </c>
    </row>
    <row r="6641" spans="1:20" x14ac:dyDescent="0.25">
      <c r="A6641">
        <v>274</v>
      </c>
      <c r="B6641">
        <v>43560</v>
      </c>
      <c r="C6641" t="s">
        <v>616</v>
      </c>
      <c r="D6641" s="8">
        <v>45606</v>
      </c>
      <c r="E6641" t="s">
        <v>20</v>
      </c>
      <c r="F6641">
        <v>2</v>
      </c>
      <c r="G6641" s="9" t="s">
        <v>222</v>
      </c>
      <c r="H6641" s="53"/>
      <c r="I6641" s="12">
        <v>0.31473379629629628</v>
      </c>
      <c r="J6641" s="12">
        <v>0.72120370370370368</v>
      </c>
      <c r="L6641" s="11">
        <f t="shared" si="1276"/>
        <v>1</v>
      </c>
      <c r="M6641" s="11">
        <f t="shared" si="1277"/>
        <v>0</v>
      </c>
      <c r="N6641" s="11">
        <f t="shared" si="1278"/>
        <v>0</v>
      </c>
      <c r="O6641" s="11">
        <f t="shared" si="1279"/>
        <v>0</v>
      </c>
      <c r="P6641" s="11">
        <f t="shared" si="1280"/>
        <v>0</v>
      </c>
      <c r="Q6641" s="11">
        <f t="shared" si="1281"/>
        <v>0</v>
      </c>
      <c r="R6641" s="11">
        <f t="shared" si="1282"/>
        <v>0</v>
      </c>
      <c r="S6641" s="11">
        <f t="shared" si="1283"/>
        <v>0</v>
      </c>
      <c r="T6641" t="str">
        <f t="shared" si="1284"/>
        <v>إضافى كامل</v>
      </c>
    </row>
    <row r="6642" spans="1:20" x14ac:dyDescent="0.25">
      <c r="A6642">
        <v>274</v>
      </c>
      <c r="B6642">
        <v>43560</v>
      </c>
      <c r="C6642" t="s">
        <v>616</v>
      </c>
      <c r="D6642" s="8">
        <v>45607</v>
      </c>
      <c r="E6642" t="s">
        <v>21</v>
      </c>
      <c r="F6642">
        <v>2</v>
      </c>
      <c r="G6642" s="9" t="s">
        <v>222</v>
      </c>
      <c r="H6642" s="53"/>
      <c r="I6642" s="12">
        <v>0.32207175925925924</v>
      </c>
      <c r="J6642" s="12">
        <v>0.7258796296296296</v>
      </c>
      <c r="L6642" s="11">
        <f t="shared" si="1276"/>
        <v>1</v>
      </c>
      <c r="M6642" s="11">
        <f t="shared" si="1277"/>
        <v>0</v>
      </c>
      <c r="N6642" s="11">
        <f t="shared" si="1278"/>
        <v>0</v>
      </c>
      <c r="O6642" s="11">
        <f t="shared" si="1279"/>
        <v>0</v>
      </c>
      <c r="P6642" s="11">
        <f t="shared" si="1280"/>
        <v>0</v>
      </c>
      <c r="Q6642" s="11">
        <f t="shared" si="1281"/>
        <v>0</v>
      </c>
      <c r="R6642" s="11">
        <f t="shared" si="1282"/>
        <v>0</v>
      </c>
      <c r="S6642" s="11">
        <f t="shared" si="1283"/>
        <v>0</v>
      </c>
      <c r="T6642" t="str">
        <f t="shared" si="1284"/>
        <v>إضافى كامل</v>
      </c>
    </row>
    <row r="6643" spans="1:20" x14ac:dyDescent="0.25">
      <c r="A6643">
        <v>274</v>
      </c>
      <c r="B6643">
        <v>43560</v>
      </c>
      <c r="C6643" t="s">
        <v>616</v>
      </c>
      <c r="D6643" s="8">
        <v>45608</v>
      </c>
      <c r="E6643" t="s">
        <v>22</v>
      </c>
      <c r="F6643">
        <v>2</v>
      </c>
      <c r="G6643" s="9" t="s">
        <v>222</v>
      </c>
      <c r="H6643" s="53"/>
      <c r="I6643" s="12"/>
      <c r="J6643" s="12"/>
      <c r="K6643" s="3" t="s">
        <v>19</v>
      </c>
      <c r="L6643" s="11">
        <f t="shared" si="1276"/>
        <v>1</v>
      </c>
      <c r="M6643" s="11">
        <f t="shared" si="1277"/>
        <v>0</v>
      </c>
      <c r="N6643" s="11">
        <f t="shared" si="1278"/>
        <v>1</v>
      </c>
      <c r="O6643" s="11">
        <f t="shared" si="1279"/>
        <v>0</v>
      </c>
      <c r="P6643" s="11">
        <f t="shared" si="1280"/>
        <v>1</v>
      </c>
      <c r="Q6643" s="11">
        <f t="shared" si="1281"/>
        <v>0</v>
      </c>
      <c r="R6643" s="11">
        <f t="shared" si="1282"/>
        <v>0</v>
      </c>
      <c r="S6643" s="11">
        <f t="shared" si="1283"/>
        <v>0</v>
      </c>
      <c r="T6643" t="str">
        <f t="shared" si="1284"/>
        <v>إضافى كامل</v>
      </c>
    </row>
    <row r="6644" spans="1:20" x14ac:dyDescent="0.25">
      <c r="A6644">
        <v>274</v>
      </c>
      <c r="B6644">
        <v>43560</v>
      </c>
      <c r="C6644" t="s">
        <v>616</v>
      </c>
      <c r="D6644" s="8">
        <v>45609</v>
      </c>
      <c r="E6644" t="s">
        <v>23</v>
      </c>
      <c r="F6644">
        <v>2</v>
      </c>
      <c r="G6644" s="9" t="s">
        <v>222</v>
      </c>
      <c r="H6644" s="53"/>
      <c r="K6644" s="3" t="s">
        <v>566</v>
      </c>
      <c r="L6644" s="11">
        <f t="shared" si="1276"/>
        <v>1</v>
      </c>
      <c r="M6644" s="11">
        <f t="shared" si="1277"/>
        <v>0</v>
      </c>
      <c r="N6644" s="11">
        <f t="shared" si="1278"/>
        <v>1</v>
      </c>
      <c r="O6644" s="11">
        <f t="shared" si="1279"/>
        <v>0</v>
      </c>
      <c r="P6644" s="11">
        <f t="shared" si="1280"/>
        <v>1</v>
      </c>
      <c r="Q6644" s="11">
        <f t="shared" si="1281"/>
        <v>0</v>
      </c>
      <c r="R6644" s="11">
        <f t="shared" si="1282"/>
        <v>0</v>
      </c>
      <c r="S6644" s="11">
        <f t="shared" si="1283"/>
        <v>0</v>
      </c>
      <c r="T6644" t="str">
        <f t="shared" si="1284"/>
        <v>إضافى كامل</v>
      </c>
    </row>
    <row r="6645" spans="1:20" x14ac:dyDescent="0.25">
      <c r="A6645">
        <v>274</v>
      </c>
      <c r="B6645">
        <v>43560</v>
      </c>
      <c r="C6645" t="s">
        <v>616</v>
      </c>
      <c r="D6645" s="8">
        <v>45610</v>
      </c>
      <c r="E6645" t="s">
        <v>24</v>
      </c>
      <c r="F6645">
        <v>2</v>
      </c>
      <c r="G6645" s="9" t="s">
        <v>222</v>
      </c>
      <c r="H6645" s="53"/>
      <c r="K6645" s="3" t="s">
        <v>566</v>
      </c>
      <c r="L6645" s="11">
        <f t="shared" si="1276"/>
        <v>1</v>
      </c>
      <c r="M6645" s="11">
        <f t="shared" si="1277"/>
        <v>0</v>
      </c>
      <c r="N6645" s="11">
        <f t="shared" si="1278"/>
        <v>1</v>
      </c>
      <c r="O6645" s="11">
        <f t="shared" si="1279"/>
        <v>0</v>
      </c>
      <c r="P6645" s="11">
        <f t="shared" si="1280"/>
        <v>1</v>
      </c>
      <c r="Q6645" s="11">
        <f t="shared" si="1281"/>
        <v>0</v>
      </c>
      <c r="R6645" s="11">
        <f t="shared" si="1282"/>
        <v>0</v>
      </c>
      <c r="S6645" s="11">
        <f t="shared" si="1283"/>
        <v>0</v>
      </c>
      <c r="T6645" t="str">
        <f t="shared" si="1284"/>
        <v>إضافى كامل</v>
      </c>
    </row>
    <row r="6646" spans="1:20" x14ac:dyDescent="0.25">
      <c r="A6646">
        <v>274</v>
      </c>
      <c r="B6646">
        <v>43560</v>
      </c>
      <c r="C6646" t="s">
        <v>616</v>
      </c>
      <c r="D6646" s="8">
        <v>45611</v>
      </c>
      <c r="E6646" t="s">
        <v>15</v>
      </c>
      <c r="F6646">
        <v>2</v>
      </c>
      <c r="G6646" s="9" t="s">
        <v>222</v>
      </c>
      <c r="H6646" s="53"/>
      <c r="L6646" s="11">
        <f t="shared" si="1276"/>
        <v>1</v>
      </c>
      <c r="M6646" s="11">
        <f t="shared" si="1277"/>
        <v>0</v>
      </c>
      <c r="N6646" s="11">
        <f t="shared" si="1278"/>
        <v>1</v>
      </c>
      <c r="O6646" s="11">
        <f t="shared" si="1279"/>
        <v>0</v>
      </c>
      <c r="P6646" s="11">
        <f t="shared" si="1280"/>
        <v>1</v>
      </c>
      <c r="Q6646" s="11">
        <f t="shared" si="1281"/>
        <v>0</v>
      </c>
      <c r="R6646" s="11">
        <f t="shared" si="1282"/>
        <v>0</v>
      </c>
      <c r="S6646" s="11">
        <f t="shared" si="1283"/>
        <v>0</v>
      </c>
      <c r="T6646" t="str">
        <f t="shared" si="1284"/>
        <v>إضافى كامل</v>
      </c>
    </row>
    <row r="6647" spans="1:20" x14ac:dyDescent="0.25">
      <c r="A6647">
        <v>274</v>
      </c>
      <c r="B6647">
        <v>43560</v>
      </c>
      <c r="C6647" t="s">
        <v>616</v>
      </c>
      <c r="D6647" s="8">
        <v>45612</v>
      </c>
      <c r="E6647" t="s">
        <v>18</v>
      </c>
      <c r="F6647">
        <v>2</v>
      </c>
      <c r="G6647" s="9" t="s">
        <v>222</v>
      </c>
      <c r="H6647" s="53"/>
      <c r="I6647" s="12">
        <v>0.31655092592592593</v>
      </c>
      <c r="J6647" s="12">
        <v>0.567962962962963</v>
      </c>
      <c r="L6647" s="11">
        <f t="shared" si="1276"/>
        <v>1</v>
      </c>
      <c r="M6647" s="11">
        <f t="shared" si="1277"/>
        <v>0</v>
      </c>
      <c r="N6647" s="11">
        <f t="shared" si="1278"/>
        <v>1</v>
      </c>
      <c r="O6647" s="11">
        <f t="shared" si="1279"/>
        <v>0</v>
      </c>
      <c r="P6647" s="11">
        <f t="shared" si="1280"/>
        <v>1</v>
      </c>
      <c r="Q6647" s="11">
        <f t="shared" si="1281"/>
        <v>0</v>
      </c>
      <c r="R6647" s="11">
        <f t="shared" si="1282"/>
        <v>0</v>
      </c>
      <c r="S6647" s="11">
        <f t="shared" si="1283"/>
        <v>0</v>
      </c>
      <c r="T6647" t="str">
        <f t="shared" si="1284"/>
        <v>إضافى كامل</v>
      </c>
    </row>
    <row r="6648" spans="1:20" x14ac:dyDescent="0.25">
      <c r="A6648">
        <v>274</v>
      </c>
      <c r="B6648">
        <v>43560</v>
      </c>
      <c r="C6648" t="s">
        <v>616</v>
      </c>
      <c r="D6648" s="8">
        <v>45613</v>
      </c>
      <c r="E6648" t="s">
        <v>20</v>
      </c>
      <c r="F6648">
        <v>2</v>
      </c>
      <c r="G6648" s="9" t="s">
        <v>222</v>
      </c>
      <c r="H6648" s="53"/>
      <c r="I6648" s="12">
        <v>0.30091435185185184</v>
      </c>
      <c r="J6648" s="12">
        <v>0.72805555555555557</v>
      </c>
      <c r="L6648" s="11">
        <f t="shared" si="1276"/>
        <v>1</v>
      </c>
      <c r="M6648" s="11">
        <f t="shared" si="1277"/>
        <v>0</v>
      </c>
      <c r="N6648" s="11">
        <f t="shared" si="1278"/>
        <v>1</v>
      </c>
      <c r="O6648" s="11">
        <f t="shared" si="1279"/>
        <v>0</v>
      </c>
      <c r="P6648" s="11">
        <f t="shared" si="1280"/>
        <v>1</v>
      </c>
      <c r="Q6648" s="11">
        <f t="shared" si="1281"/>
        <v>0</v>
      </c>
      <c r="R6648" s="11">
        <f t="shared" si="1282"/>
        <v>0</v>
      </c>
      <c r="S6648" s="11">
        <f t="shared" si="1283"/>
        <v>0</v>
      </c>
      <c r="T6648" t="str">
        <f t="shared" si="1284"/>
        <v>إضافى كامل</v>
      </c>
    </row>
    <row r="6649" spans="1:20" x14ac:dyDescent="0.25">
      <c r="A6649">
        <v>274</v>
      </c>
      <c r="B6649">
        <v>43560</v>
      </c>
      <c r="C6649" t="s">
        <v>616</v>
      </c>
      <c r="D6649" s="8">
        <v>45614</v>
      </c>
      <c r="E6649" t="s">
        <v>21</v>
      </c>
      <c r="F6649">
        <v>2</v>
      </c>
      <c r="G6649" s="9" t="s">
        <v>222</v>
      </c>
      <c r="H6649" s="53"/>
      <c r="I6649" s="12">
        <v>0.31851851851851853</v>
      </c>
      <c r="J6649" s="12">
        <v>0.72983796296296299</v>
      </c>
      <c r="L6649" s="11">
        <f t="shared" si="1276"/>
        <v>1</v>
      </c>
      <c r="M6649" s="11">
        <f t="shared" si="1277"/>
        <v>1</v>
      </c>
      <c r="N6649" s="11">
        <f t="shared" si="1278"/>
        <v>1</v>
      </c>
      <c r="O6649" s="11">
        <f t="shared" si="1279"/>
        <v>0</v>
      </c>
      <c r="P6649" s="11">
        <f t="shared" si="1280"/>
        <v>1</v>
      </c>
      <c r="Q6649" s="11">
        <f t="shared" si="1281"/>
        <v>0</v>
      </c>
      <c r="R6649" s="11">
        <f t="shared" si="1282"/>
        <v>0</v>
      </c>
      <c r="S6649" s="11">
        <f t="shared" si="1283"/>
        <v>1</v>
      </c>
      <c r="T6649" t="str">
        <f t="shared" si="1284"/>
        <v>إضافى كامل</v>
      </c>
    </row>
    <row r="6650" spans="1:20" x14ac:dyDescent="0.25">
      <c r="A6650">
        <v>274</v>
      </c>
      <c r="B6650">
        <v>43560</v>
      </c>
      <c r="C6650" t="s">
        <v>616</v>
      </c>
      <c r="D6650" s="8">
        <v>45615</v>
      </c>
      <c r="E6650" t="s">
        <v>22</v>
      </c>
      <c r="F6650">
        <v>2</v>
      </c>
      <c r="G6650" s="9" t="s">
        <v>222</v>
      </c>
      <c r="H6650" s="53"/>
      <c r="K6650" s="3" t="s">
        <v>19</v>
      </c>
      <c r="L6650" s="11">
        <f t="shared" si="1276"/>
        <v>1</v>
      </c>
      <c r="M6650" s="11">
        <f t="shared" si="1277"/>
        <v>1</v>
      </c>
      <c r="N6650" s="11">
        <f t="shared" si="1278"/>
        <v>1</v>
      </c>
      <c r="O6650" s="11">
        <f t="shared" si="1279"/>
        <v>0</v>
      </c>
      <c r="P6650" s="11">
        <f t="shared" si="1280"/>
        <v>1</v>
      </c>
      <c r="Q6650" s="11">
        <f t="shared" si="1281"/>
        <v>0</v>
      </c>
      <c r="R6650" s="11">
        <f t="shared" si="1282"/>
        <v>0</v>
      </c>
      <c r="S6650" s="11">
        <f t="shared" si="1283"/>
        <v>1</v>
      </c>
      <c r="T6650" t="str">
        <f t="shared" si="1284"/>
        <v>إضافى كامل</v>
      </c>
    </row>
    <row r="6651" spans="1:20" x14ac:dyDescent="0.25">
      <c r="A6651">
        <v>274</v>
      </c>
      <c r="B6651">
        <v>43560</v>
      </c>
      <c r="C6651" t="s">
        <v>616</v>
      </c>
      <c r="D6651" s="8">
        <v>45616</v>
      </c>
      <c r="E6651" t="s">
        <v>23</v>
      </c>
      <c r="F6651">
        <v>2</v>
      </c>
      <c r="G6651" s="9" t="s">
        <v>222</v>
      </c>
      <c r="H6651" s="53"/>
      <c r="K6651" s="3" t="s">
        <v>566</v>
      </c>
      <c r="L6651" s="11">
        <f t="shared" si="1276"/>
        <v>1</v>
      </c>
      <c r="M6651" s="11">
        <f t="shared" si="1277"/>
        <v>1</v>
      </c>
      <c r="N6651" s="11">
        <f t="shared" si="1278"/>
        <v>1</v>
      </c>
      <c r="O6651" s="11">
        <f t="shared" si="1279"/>
        <v>0</v>
      </c>
      <c r="P6651" s="11">
        <f t="shared" si="1280"/>
        <v>1</v>
      </c>
      <c r="Q6651" s="11">
        <f t="shared" si="1281"/>
        <v>0</v>
      </c>
      <c r="R6651" s="11">
        <f t="shared" si="1282"/>
        <v>0</v>
      </c>
      <c r="S6651" s="11">
        <f t="shared" si="1283"/>
        <v>1</v>
      </c>
      <c r="T6651" t="str">
        <f t="shared" si="1284"/>
        <v>إضافى كامل</v>
      </c>
    </row>
    <row r="6652" spans="1:20" x14ac:dyDescent="0.25">
      <c r="A6652">
        <v>274</v>
      </c>
      <c r="B6652">
        <v>43560</v>
      </c>
      <c r="C6652" t="s">
        <v>616</v>
      </c>
      <c r="D6652" s="8">
        <v>45617</v>
      </c>
      <c r="E6652" t="s">
        <v>24</v>
      </c>
      <c r="F6652">
        <v>2</v>
      </c>
      <c r="G6652" s="9" t="s">
        <v>222</v>
      </c>
      <c r="H6652" s="53"/>
      <c r="K6652" s="3" t="s">
        <v>566</v>
      </c>
      <c r="L6652" s="11">
        <f t="shared" si="1276"/>
        <v>1</v>
      </c>
      <c r="M6652" s="11">
        <f t="shared" si="1277"/>
        <v>1</v>
      </c>
      <c r="N6652" s="11">
        <f t="shared" si="1278"/>
        <v>1</v>
      </c>
      <c r="O6652" s="11">
        <f t="shared" si="1279"/>
        <v>0</v>
      </c>
      <c r="P6652" s="11">
        <f t="shared" si="1280"/>
        <v>1</v>
      </c>
      <c r="Q6652" s="11">
        <f t="shared" si="1281"/>
        <v>0</v>
      </c>
      <c r="R6652" s="11">
        <f t="shared" si="1282"/>
        <v>0</v>
      </c>
      <c r="S6652" s="11">
        <f t="shared" si="1283"/>
        <v>1</v>
      </c>
      <c r="T6652" t="str">
        <f t="shared" si="1284"/>
        <v>إضافى كامل</v>
      </c>
    </row>
    <row r="6653" spans="1:20" x14ac:dyDescent="0.25">
      <c r="A6653">
        <v>274</v>
      </c>
      <c r="B6653">
        <v>43560</v>
      </c>
      <c r="C6653" t="s">
        <v>616</v>
      </c>
      <c r="D6653" s="8">
        <v>45618</v>
      </c>
      <c r="E6653" t="s">
        <v>15</v>
      </c>
      <c r="F6653">
        <v>2</v>
      </c>
      <c r="G6653" s="9" t="s">
        <v>222</v>
      </c>
      <c r="H6653" s="53"/>
      <c r="L6653" s="11">
        <f t="shared" si="1276"/>
        <v>1</v>
      </c>
      <c r="M6653" s="11">
        <f t="shared" si="1277"/>
        <v>1</v>
      </c>
      <c r="N6653" s="11">
        <f t="shared" si="1278"/>
        <v>1</v>
      </c>
      <c r="O6653" s="11">
        <f t="shared" si="1279"/>
        <v>0</v>
      </c>
      <c r="P6653" s="11">
        <f t="shared" si="1280"/>
        <v>1</v>
      </c>
      <c r="Q6653" s="11">
        <f t="shared" si="1281"/>
        <v>0</v>
      </c>
      <c r="R6653" s="11">
        <f t="shared" si="1282"/>
        <v>0</v>
      </c>
      <c r="S6653" s="11">
        <f t="shared" si="1283"/>
        <v>1</v>
      </c>
      <c r="T6653" t="str">
        <f t="shared" si="1284"/>
        <v>إضافى كامل</v>
      </c>
    </row>
    <row r="6654" spans="1:20" x14ac:dyDescent="0.25">
      <c r="A6654">
        <v>274</v>
      </c>
      <c r="B6654">
        <v>43560</v>
      </c>
      <c r="C6654" t="s">
        <v>616</v>
      </c>
      <c r="D6654" s="8">
        <v>45619</v>
      </c>
      <c r="E6654" t="s">
        <v>18</v>
      </c>
      <c r="F6654">
        <v>2</v>
      </c>
      <c r="G6654" s="9" t="s">
        <v>222</v>
      </c>
      <c r="H6654" s="53"/>
      <c r="I6654" s="12">
        <v>0.31026620370370372</v>
      </c>
      <c r="J6654" s="12">
        <v>0.71092592592592596</v>
      </c>
      <c r="L6654" s="11">
        <f t="shared" si="1276"/>
        <v>1</v>
      </c>
      <c r="M6654" s="11">
        <f t="shared" si="1277"/>
        <v>1</v>
      </c>
      <c r="N6654" s="11">
        <f t="shared" si="1278"/>
        <v>1</v>
      </c>
      <c r="O6654" s="11">
        <f t="shared" si="1279"/>
        <v>0</v>
      </c>
      <c r="P6654" s="11">
        <f t="shared" si="1280"/>
        <v>1</v>
      </c>
      <c r="Q6654" s="11">
        <f t="shared" si="1281"/>
        <v>0</v>
      </c>
      <c r="R6654" s="11">
        <f t="shared" si="1282"/>
        <v>0</v>
      </c>
      <c r="S6654" s="11">
        <f t="shared" si="1283"/>
        <v>1</v>
      </c>
      <c r="T6654" t="str">
        <f t="shared" si="1284"/>
        <v>إضافى كامل</v>
      </c>
    </row>
    <row r="6655" spans="1:20" x14ac:dyDescent="0.25">
      <c r="A6655">
        <v>274</v>
      </c>
      <c r="B6655">
        <v>43560</v>
      </c>
      <c r="C6655" t="s">
        <v>616</v>
      </c>
      <c r="D6655" s="8">
        <v>45620</v>
      </c>
      <c r="E6655" t="s">
        <v>20</v>
      </c>
      <c r="F6655">
        <v>2</v>
      </c>
      <c r="G6655" s="9" t="s">
        <v>222</v>
      </c>
      <c r="H6655" s="53"/>
      <c r="I6655" s="12">
        <v>0.29865740740740743</v>
      </c>
      <c r="J6655" s="12">
        <v>0.69123842592592588</v>
      </c>
      <c r="L6655" s="11">
        <f t="shared" si="1276"/>
        <v>1</v>
      </c>
      <c r="M6655" s="11">
        <f t="shared" si="1277"/>
        <v>1</v>
      </c>
      <c r="N6655" s="11">
        <f t="shared" si="1278"/>
        <v>1</v>
      </c>
      <c r="O6655" s="11">
        <f t="shared" si="1279"/>
        <v>0</v>
      </c>
      <c r="P6655" s="11">
        <f t="shared" si="1280"/>
        <v>1</v>
      </c>
      <c r="Q6655" s="11">
        <f t="shared" si="1281"/>
        <v>0</v>
      </c>
      <c r="R6655" s="11">
        <f t="shared" si="1282"/>
        <v>0</v>
      </c>
      <c r="S6655" s="11">
        <f t="shared" si="1283"/>
        <v>1</v>
      </c>
      <c r="T6655" t="str">
        <f t="shared" si="1284"/>
        <v>إضافى كامل</v>
      </c>
    </row>
    <row r="6656" spans="1:20" x14ac:dyDescent="0.25">
      <c r="A6656">
        <v>274</v>
      </c>
      <c r="B6656">
        <v>43560</v>
      </c>
      <c r="C6656" t="s">
        <v>616</v>
      </c>
      <c r="D6656" s="8">
        <v>45621</v>
      </c>
      <c r="E6656" t="s">
        <v>21</v>
      </c>
      <c r="F6656">
        <v>2</v>
      </c>
      <c r="G6656" s="9" t="s">
        <v>222</v>
      </c>
      <c r="H6656" s="53"/>
      <c r="I6656" s="12">
        <v>0.28453703703703703</v>
      </c>
      <c r="J6656" s="12">
        <v>0.66037037037037039</v>
      </c>
      <c r="L6656" s="11">
        <f t="shared" si="1276"/>
        <v>1</v>
      </c>
      <c r="M6656" s="11">
        <f t="shared" si="1277"/>
        <v>1</v>
      </c>
      <c r="N6656" s="11">
        <f t="shared" si="1278"/>
        <v>1</v>
      </c>
      <c r="O6656" s="11">
        <f t="shared" si="1279"/>
        <v>0</v>
      </c>
      <c r="P6656" s="11">
        <f t="shared" si="1280"/>
        <v>1</v>
      </c>
      <c r="Q6656" s="11">
        <f t="shared" si="1281"/>
        <v>0</v>
      </c>
      <c r="R6656" s="11">
        <f t="shared" si="1282"/>
        <v>0</v>
      </c>
      <c r="S6656" s="11">
        <f t="shared" si="1283"/>
        <v>1</v>
      </c>
      <c r="T6656" t="str">
        <f t="shared" si="1284"/>
        <v>إضافى كامل</v>
      </c>
    </row>
    <row r="6657" spans="1:20" x14ac:dyDescent="0.25">
      <c r="A6657">
        <v>274</v>
      </c>
      <c r="B6657">
        <v>43560</v>
      </c>
      <c r="C6657" t="s">
        <v>616</v>
      </c>
      <c r="D6657" s="8">
        <v>45622</v>
      </c>
      <c r="E6657" t="s">
        <v>22</v>
      </c>
      <c r="F6657">
        <v>2</v>
      </c>
      <c r="G6657" s="9" t="s">
        <v>222</v>
      </c>
      <c r="H6657" s="53"/>
      <c r="K6657" s="3" t="s">
        <v>19</v>
      </c>
      <c r="L6657" s="11">
        <f t="shared" si="1276"/>
        <v>1</v>
      </c>
      <c r="M6657" s="11">
        <f t="shared" si="1277"/>
        <v>1</v>
      </c>
      <c r="N6657" s="11">
        <f t="shared" si="1278"/>
        <v>1</v>
      </c>
      <c r="O6657" s="11">
        <f t="shared" si="1279"/>
        <v>1</v>
      </c>
      <c r="P6657" s="11">
        <f t="shared" si="1280"/>
        <v>2</v>
      </c>
      <c r="Q6657" s="11">
        <f t="shared" si="1281"/>
        <v>0</v>
      </c>
      <c r="R6657" s="11">
        <f t="shared" si="1282"/>
        <v>0</v>
      </c>
      <c r="S6657" s="11">
        <f t="shared" si="1283"/>
        <v>1</v>
      </c>
      <c r="T6657" t="str">
        <f t="shared" si="1284"/>
        <v>إضافى كامل</v>
      </c>
    </row>
    <row r="6658" spans="1:20" x14ac:dyDescent="0.25">
      <c r="A6658">
        <v>274</v>
      </c>
      <c r="B6658">
        <v>43560</v>
      </c>
      <c r="C6658" t="s">
        <v>616</v>
      </c>
      <c r="D6658" s="8">
        <v>45623</v>
      </c>
      <c r="E6658" t="s">
        <v>23</v>
      </c>
      <c r="F6658">
        <v>2</v>
      </c>
      <c r="G6658" s="9" t="s">
        <v>222</v>
      </c>
      <c r="H6658" s="53"/>
      <c r="K6658" s="3" t="s">
        <v>566</v>
      </c>
      <c r="L6658" s="11">
        <f t="shared" ref="L6658:L6721" si="1285">IF(AND(OR(K6658= "حالة وفاة",K6658="إذن م",K6658="إذن ص",K6658="بدل راحة",K6658="انصراف",K6658="اجازة",K6658="راحة",K6658="مأمورية",K6658="مأمورية م",K6658="مأمورية ص",K6658="Online",K6658="حضور",K6658="بدل سهر",E6658="Friday",K6658=""),E6658&lt;&gt;""),1,0)</f>
        <v>1</v>
      </c>
      <c r="M6658" s="11">
        <f t="shared" ref="M6658:M6721" si="1286">COUNTIF(K6658:K6687,"غائب")</f>
        <v>1</v>
      </c>
      <c r="N6658" s="11">
        <f t="shared" ref="N6658:N6721" si="1287">COUNTIF(K6658:K6687,"إذن ص")</f>
        <v>1</v>
      </c>
      <c r="O6658" s="11">
        <f t="shared" ref="O6658:O6721" si="1288">COUNTIF(K6658:K6687,"إذن م")</f>
        <v>1</v>
      </c>
      <c r="P6658" s="11">
        <f t="shared" si="1280"/>
        <v>2</v>
      </c>
      <c r="Q6658" s="11">
        <f t="shared" si="1281"/>
        <v>0</v>
      </c>
      <c r="R6658" s="11">
        <f t="shared" si="1282"/>
        <v>0</v>
      </c>
      <c r="S6658" s="11">
        <f t="shared" si="1283"/>
        <v>1</v>
      </c>
      <c r="T6658" t="str">
        <f t="shared" si="1284"/>
        <v>إضافى كامل</v>
      </c>
    </row>
    <row r="6659" spans="1:20" x14ac:dyDescent="0.25">
      <c r="A6659">
        <v>274</v>
      </c>
      <c r="B6659">
        <v>43560</v>
      </c>
      <c r="C6659" t="s">
        <v>616</v>
      </c>
      <c r="D6659" s="8">
        <v>45624</v>
      </c>
      <c r="E6659" t="s">
        <v>24</v>
      </c>
      <c r="F6659">
        <v>2</v>
      </c>
      <c r="G6659" s="9" t="s">
        <v>222</v>
      </c>
      <c r="H6659" s="53"/>
      <c r="K6659" s="3" t="s">
        <v>566</v>
      </c>
      <c r="L6659" s="11">
        <f t="shared" si="1285"/>
        <v>1</v>
      </c>
      <c r="M6659" s="11">
        <f t="shared" si="1286"/>
        <v>1</v>
      </c>
      <c r="N6659" s="11">
        <f t="shared" si="1287"/>
        <v>1</v>
      </c>
      <c r="O6659" s="11">
        <f t="shared" si="1288"/>
        <v>1</v>
      </c>
      <c r="P6659" s="11">
        <f t="shared" ref="P6659:P6722" si="1289">N6659+O6659</f>
        <v>2</v>
      </c>
      <c r="Q6659" s="11">
        <f t="shared" ref="Q6659:Q6722" si="1290">IF(AND(P6659&gt;2,P6659&lt;&gt;0),P6659*3/6,0)</f>
        <v>0</v>
      </c>
      <c r="R6659" s="11">
        <f t="shared" ref="R6659:R6722" si="1291">INT(Q6659)</f>
        <v>0</v>
      </c>
      <c r="S6659" s="11">
        <f t="shared" ref="S6659:S6722" si="1292">R6659+M6659</f>
        <v>1</v>
      </c>
      <c r="T6659" t="str">
        <f t="shared" ref="T6659:T6722" si="1293">IF(AND(OR(S6659&lt;=0,S6659&gt;0),S6659&lt;5),"إضافى كامل",IF(AND(OR(S6659=5,S6659=6,S6659&lt;7),S6659&lt;&gt;""),"نصف إضافى","لا يستحق"))</f>
        <v>إضافى كامل</v>
      </c>
    </row>
    <row r="6660" spans="1:20" x14ac:dyDescent="0.25">
      <c r="A6660">
        <v>274</v>
      </c>
      <c r="B6660">
        <v>43560</v>
      </c>
      <c r="C6660" t="s">
        <v>616</v>
      </c>
      <c r="D6660" s="8">
        <v>45625</v>
      </c>
      <c r="E6660" t="s">
        <v>15</v>
      </c>
      <c r="F6660">
        <v>2</v>
      </c>
      <c r="G6660" s="9" t="s">
        <v>222</v>
      </c>
      <c r="H6660" s="53"/>
      <c r="L6660" s="11">
        <f t="shared" si="1285"/>
        <v>1</v>
      </c>
      <c r="M6660" s="11">
        <f t="shared" si="1286"/>
        <v>1</v>
      </c>
      <c r="N6660" s="11">
        <f t="shared" si="1287"/>
        <v>1</v>
      </c>
      <c r="O6660" s="11">
        <f t="shared" si="1288"/>
        <v>1</v>
      </c>
      <c r="P6660" s="11">
        <f t="shared" si="1289"/>
        <v>2</v>
      </c>
      <c r="Q6660" s="11">
        <f t="shared" si="1290"/>
        <v>0</v>
      </c>
      <c r="R6660" s="11">
        <f t="shared" si="1291"/>
        <v>0</v>
      </c>
      <c r="S6660" s="11">
        <f t="shared" si="1292"/>
        <v>1</v>
      </c>
      <c r="T6660" t="str">
        <f t="shared" si="1293"/>
        <v>إضافى كامل</v>
      </c>
    </row>
    <row r="6661" spans="1:20" x14ac:dyDescent="0.25">
      <c r="A6661">
        <v>274</v>
      </c>
      <c r="B6661">
        <v>43560</v>
      </c>
      <c r="C6661" t="s">
        <v>616</v>
      </c>
      <c r="D6661" s="8">
        <v>45626</v>
      </c>
      <c r="E6661" t="s">
        <v>18</v>
      </c>
      <c r="F6661">
        <v>2</v>
      </c>
      <c r="G6661" s="9" t="s">
        <v>222</v>
      </c>
      <c r="H6661" s="53"/>
      <c r="I6661" s="12">
        <v>0.35416666666666669</v>
      </c>
      <c r="J6661" s="12">
        <v>0.64795138888888892</v>
      </c>
      <c r="L6661" s="11">
        <f t="shared" si="1285"/>
        <v>1</v>
      </c>
      <c r="M6661" s="11">
        <f t="shared" si="1286"/>
        <v>1</v>
      </c>
      <c r="N6661" s="11">
        <f t="shared" si="1287"/>
        <v>1</v>
      </c>
      <c r="O6661" s="11">
        <f t="shared" si="1288"/>
        <v>1</v>
      </c>
      <c r="P6661" s="11">
        <f t="shared" si="1289"/>
        <v>2</v>
      </c>
      <c r="Q6661" s="11">
        <f t="shared" si="1290"/>
        <v>0</v>
      </c>
      <c r="R6661" s="11">
        <f t="shared" si="1291"/>
        <v>0</v>
      </c>
      <c r="S6661" s="11">
        <f t="shared" si="1292"/>
        <v>1</v>
      </c>
      <c r="T6661" t="str">
        <f t="shared" si="1293"/>
        <v>إضافى كامل</v>
      </c>
    </row>
    <row r="6662" spans="1:20" ht="15.75" x14ac:dyDescent="0.25">
      <c r="A6662">
        <v>35</v>
      </c>
      <c r="B6662">
        <v>27382</v>
      </c>
      <c r="C6662" s="16" t="s">
        <v>617</v>
      </c>
      <c r="D6662" s="8">
        <v>45597</v>
      </c>
      <c r="E6662" t="s">
        <v>15</v>
      </c>
      <c r="F6662">
        <v>2</v>
      </c>
      <c r="G6662" s="9" t="s">
        <v>222</v>
      </c>
      <c r="H6662" s="53" t="s">
        <v>562</v>
      </c>
      <c r="K6662" s="3" t="str">
        <f>IF(AND(I6662&lt;=TIME(8,30,0),J6662&gt;=TIME(13,30,0),I6662&lt;&gt;""),"",IF(AND(I6662&gt;=TIME(8,31,0),I6662&lt;=TIME(8,40,0)),"تأخير",IF(AND(I6662&gt;=TIME(8,41,0),I6662&lt;=TIME(11,30,0),I6662&lt;&gt;""),"إذن ص",IF(AND(J6662&lt;TIME(13,30,0), J6662&lt;&gt;"",J6662&gt;=TIME(10,30,0)),"إذن م",IF(AND(OR(I6662="",J6662="",I6662=J6662,I6662&gt;TIME(11,30,0),J6662&lt;TIME(10,30,0)),AND(E6662&lt;&gt;"Friday")),"غائب","")))))</f>
        <v/>
      </c>
      <c r="L6662" s="11">
        <f t="shared" si="1285"/>
        <v>1</v>
      </c>
      <c r="M6662" s="11">
        <f t="shared" si="1286"/>
        <v>1</v>
      </c>
      <c r="N6662" s="11">
        <f t="shared" si="1287"/>
        <v>1</v>
      </c>
      <c r="O6662" s="11">
        <f t="shared" si="1288"/>
        <v>1</v>
      </c>
      <c r="P6662" s="11">
        <f t="shared" si="1289"/>
        <v>2</v>
      </c>
      <c r="Q6662" s="11">
        <f t="shared" si="1290"/>
        <v>0</v>
      </c>
      <c r="R6662" s="11">
        <f t="shared" si="1291"/>
        <v>0</v>
      </c>
      <c r="S6662" s="11">
        <f t="shared" si="1292"/>
        <v>1</v>
      </c>
      <c r="T6662" t="str">
        <f t="shared" si="1293"/>
        <v>إضافى كامل</v>
      </c>
    </row>
    <row r="6663" spans="1:20" x14ac:dyDescent="0.25">
      <c r="A6663">
        <v>35</v>
      </c>
      <c r="B6663">
        <v>27382</v>
      </c>
      <c r="C6663" t="s">
        <v>618</v>
      </c>
      <c r="D6663" s="8">
        <v>45598</v>
      </c>
      <c r="E6663" t="s">
        <v>18</v>
      </c>
      <c r="F6663">
        <v>2</v>
      </c>
      <c r="G6663" s="9" t="s">
        <v>222</v>
      </c>
      <c r="H6663" s="53"/>
      <c r="K6663" s="3" t="s">
        <v>19</v>
      </c>
      <c r="L6663" s="11">
        <f t="shared" si="1285"/>
        <v>1</v>
      </c>
      <c r="M6663" s="11">
        <f t="shared" si="1286"/>
        <v>1</v>
      </c>
      <c r="N6663" s="11">
        <f t="shared" si="1287"/>
        <v>1</v>
      </c>
      <c r="O6663" s="11">
        <f t="shared" si="1288"/>
        <v>1</v>
      </c>
      <c r="P6663" s="11">
        <f t="shared" si="1289"/>
        <v>2</v>
      </c>
      <c r="Q6663" s="11">
        <f t="shared" si="1290"/>
        <v>0</v>
      </c>
      <c r="R6663" s="11">
        <f t="shared" si="1291"/>
        <v>0</v>
      </c>
      <c r="S6663" s="11">
        <f t="shared" si="1292"/>
        <v>1</v>
      </c>
      <c r="T6663" t="str">
        <f t="shared" si="1293"/>
        <v>إضافى كامل</v>
      </c>
    </row>
    <row r="6664" spans="1:20" x14ac:dyDescent="0.25">
      <c r="A6664">
        <v>35</v>
      </c>
      <c r="B6664">
        <v>27382</v>
      </c>
      <c r="C6664" t="s">
        <v>618</v>
      </c>
      <c r="D6664" s="8">
        <v>45599</v>
      </c>
      <c r="E6664" t="s">
        <v>20</v>
      </c>
      <c r="F6664">
        <v>2</v>
      </c>
      <c r="G6664" s="9" t="s">
        <v>222</v>
      </c>
      <c r="H6664" s="53" t="s">
        <v>619</v>
      </c>
      <c r="I6664" s="12"/>
      <c r="J6664" s="12"/>
      <c r="K6664" s="3" t="s">
        <v>566</v>
      </c>
      <c r="L6664" s="11">
        <f t="shared" si="1285"/>
        <v>1</v>
      </c>
      <c r="M6664" s="11">
        <f t="shared" si="1286"/>
        <v>1</v>
      </c>
      <c r="N6664" s="11">
        <f t="shared" si="1287"/>
        <v>1</v>
      </c>
      <c r="O6664" s="11">
        <f t="shared" si="1288"/>
        <v>1</v>
      </c>
      <c r="P6664" s="11">
        <f t="shared" si="1289"/>
        <v>2</v>
      </c>
      <c r="Q6664" s="11">
        <f t="shared" si="1290"/>
        <v>0</v>
      </c>
      <c r="R6664" s="11">
        <f t="shared" si="1291"/>
        <v>0</v>
      </c>
      <c r="S6664" s="11">
        <f t="shared" si="1292"/>
        <v>1</v>
      </c>
      <c r="T6664" t="str">
        <f t="shared" si="1293"/>
        <v>إضافى كامل</v>
      </c>
    </row>
    <row r="6665" spans="1:20" x14ac:dyDescent="0.25">
      <c r="A6665">
        <v>35</v>
      </c>
      <c r="B6665">
        <v>27382</v>
      </c>
      <c r="C6665" t="s">
        <v>618</v>
      </c>
      <c r="D6665" s="8">
        <v>45600</v>
      </c>
      <c r="E6665" t="s">
        <v>21</v>
      </c>
      <c r="F6665">
        <v>2</v>
      </c>
      <c r="G6665" s="9" t="s">
        <v>222</v>
      </c>
      <c r="H6665" s="53"/>
      <c r="I6665" s="12"/>
      <c r="J6665" s="12"/>
      <c r="K6665" s="3" t="s">
        <v>566</v>
      </c>
      <c r="L6665" s="11">
        <f t="shared" si="1285"/>
        <v>1</v>
      </c>
      <c r="M6665" s="11">
        <f t="shared" si="1286"/>
        <v>1</v>
      </c>
      <c r="N6665" s="11">
        <f t="shared" si="1287"/>
        <v>1</v>
      </c>
      <c r="O6665" s="11">
        <f t="shared" si="1288"/>
        <v>1</v>
      </c>
      <c r="P6665" s="11">
        <f t="shared" si="1289"/>
        <v>2</v>
      </c>
      <c r="Q6665" s="11">
        <f t="shared" si="1290"/>
        <v>0</v>
      </c>
      <c r="R6665" s="11">
        <f t="shared" si="1291"/>
        <v>0</v>
      </c>
      <c r="S6665" s="11">
        <f t="shared" si="1292"/>
        <v>1</v>
      </c>
      <c r="T6665" t="str">
        <f t="shared" si="1293"/>
        <v>إضافى كامل</v>
      </c>
    </row>
    <row r="6666" spans="1:20" x14ac:dyDescent="0.25">
      <c r="A6666">
        <v>35</v>
      </c>
      <c r="B6666">
        <v>27382</v>
      </c>
      <c r="C6666" t="s">
        <v>618</v>
      </c>
      <c r="D6666" s="8">
        <v>45601</v>
      </c>
      <c r="E6666" t="s">
        <v>22</v>
      </c>
      <c r="F6666">
        <v>2</v>
      </c>
      <c r="G6666" s="9" t="s">
        <v>222</v>
      </c>
      <c r="H6666" s="53"/>
      <c r="I6666" s="12">
        <v>0.33299768518518519</v>
      </c>
      <c r="J6666" s="12">
        <v>0.60594907407407406</v>
      </c>
      <c r="L6666" s="11">
        <f t="shared" si="1285"/>
        <v>1</v>
      </c>
      <c r="M6666" s="11">
        <f t="shared" si="1286"/>
        <v>1</v>
      </c>
      <c r="N6666" s="11">
        <f t="shared" si="1287"/>
        <v>1</v>
      </c>
      <c r="O6666" s="11">
        <f t="shared" si="1288"/>
        <v>1</v>
      </c>
      <c r="P6666" s="11">
        <f t="shared" si="1289"/>
        <v>2</v>
      </c>
      <c r="Q6666" s="11">
        <f t="shared" si="1290"/>
        <v>0</v>
      </c>
      <c r="R6666" s="11">
        <f t="shared" si="1291"/>
        <v>0</v>
      </c>
      <c r="S6666" s="11">
        <f t="shared" si="1292"/>
        <v>1</v>
      </c>
      <c r="T6666" t="str">
        <f t="shared" si="1293"/>
        <v>إضافى كامل</v>
      </c>
    </row>
    <row r="6667" spans="1:20" x14ac:dyDescent="0.25">
      <c r="A6667">
        <v>35</v>
      </c>
      <c r="B6667">
        <v>27382</v>
      </c>
      <c r="C6667" t="s">
        <v>618</v>
      </c>
      <c r="D6667" s="8">
        <v>45602</v>
      </c>
      <c r="E6667" t="s">
        <v>23</v>
      </c>
      <c r="F6667">
        <v>2</v>
      </c>
      <c r="G6667" s="9" t="s">
        <v>222</v>
      </c>
      <c r="H6667" s="53"/>
      <c r="I6667" s="12">
        <v>0.31395833333333334</v>
      </c>
      <c r="J6667" s="12">
        <v>0.73453703703703699</v>
      </c>
      <c r="L6667" s="11">
        <f t="shared" si="1285"/>
        <v>1</v>
      </c>
      <c r="M6667" s="11">
        <f t="shared" si="1286"/>
        <v>1</v>
      </c>
      <c r="N6667" s="11">
        <f t="shared" si="1287"/>
        <v>1</v>
      </c>
      <c r="O6667" s="11">
        <f t="shared" si="1288"/>
        <v>1</v>
      </c>
      <c r="P6667" s="11">
        <f t="shared" si="1289"/>
        <v>2</v>
      </c>
      <c r="Q6667" s="11">
        <f t="shared" si="1290"/>
        <v>0</v>
      </c>
      <c r="R6667" s="11">
        <f t="shared" si="1291"/>
        <v>0</v>
      </c>
      <c r="S6667" s="11">
        <f t="shared" si="1292"/>
        <v>1</v>
      </c>
      <c r="T6667" t="str">
        <f t="shared" si="1293"/>
        <v>إضافى كامل</v>
      </c>
    </row>
    <row r="6668" spans="1:20" x14ac:dyDescent="0.25">
      <c r="A6668">
        <v>35</v>
      </c>
      <c r="B6668">
        <v>27382</v>
      </c>
      <c r="C6668" t="s">
        <v>618</v>
      </c>
      <c r="D6668" s="8">
        <v>45603</v>
      </c>
      <c r="E6668" t="s">
        <v>24</v>
      </c>
      <c r="F6668">
        <v>2</v>
      </c>
      <c r="G6668" s="9" t="s">
        <v>222</v>
      </c>
      <c r="H6668" s="53"/>
      <c r="I6668" s="12">
        <v>0.30773148148148149</v>
      </c>
      <c r="J6668" s="12">
        <v>0.56766203703703699</v>
      </c>
      <c r="K6668" s="3" t="str">
        <f>IF(AND(I6668&lt;=TIME(8,30,0),J6668&gt;=TIME(13,30,0),I6668&lt;&gt;""),"",IF(AND(I6668&gt;=TIME(8,31,0),I6668&lt;=TIME(8,40,0)),"تأخير",IF(AND(I6668&gt;=TIME(8,41,0),I6668&lt;=TIME(11,30,0),I6668&lt;&gt;""),"إذن ص",IF(AND(J6668&lt;TIME(13,30,0), J6668&lt;&gt;"",J6668&gt;=TIME(10,30,0)),"إذن م",IF(AND(OR(I6668="",J6668="",I6668=J6668,I6668&gt;TIME(11,30,0),J6668&lt;TIME(10,30,0)),AND(E6668&lt;&gt;"Friday")),"غائب","")))))</f>
        <v/>
      </c>
      <c r="L6668" s="11">
        <f t="shared" si="1285"/>
        <v>1</v>
      </c>
      <c r="M6668" s="11">
        <f t="shared" si="1286"/>
        <v>1</v>
      </c>
      <c r="N6668" s="11">
        <f t="shared" si="1287"/>
        <v>1</v>
      </c>
      <c r="O6668" s="11">
        <f t="shared" si="1288"/>
        <v>1</v>
      </c>
      <c r="P6668" s="11">
        <f t="shared" si="1289"/>
        <v>2</v>
      </c>
      <c r="Q6668" s="11">
        <f t="shared" si="1290"/>
        <v>0</v>
      </c>
      <c r="R6668" s="11">
        <f t="shared" si="1291"/>
        <v>0</v>
      </c>
      <c r="S6668" s="11">
        <f t="shared" si="1292"/>
        <v>1</v>
      </c>
      <c r="T6668" t="str">
        <f t="shared" si="1293"/>
        <v>إضافى كامل</v>
      </c>
    </row>
    <row r="6669" spans="1:20" x14ac:dyDescent="0.25">
      <c r="A6669">
        <v>35</v>
      </c>
      <c r="B6669">
        <v>27382</v>
      </c>
      <c r="C6669" t="s">
        <v>618</v>
      </c>
      <c r="D6669" s="8">
        <v>45604</v>
      </c>
      <c r="E6669" t="s">
        <v>15</v>
      </c>
      <c r="F6669">
        <v>2</v>
      </c>
      <c r="G6669" s="9" t="s">
        <v>222</v>
      </c>
      <c r="H6669" s="53"/>
      <c r="K6669" s="3" t="str">
        <f>IF(AND(I6669&lt;=TIME(8,30,0),J6669&gt;=TIME(13,30,0),I6669&lt;&gt;""),"",IF(AND(I6669&gt;=TIME(8,31,0),I6669&lt;=TIME(8,40,0)),"تأخير",IF(AND(I6669&gt;=TIME(8,41,0),I6669&lt;=TIME(11,30,0),I6669&lt;&gt;""),"إذن ص",IF(AND(J6669&lt;TIME(13,30,0), J6669&lt;&gt;"",J6669&gt;=TIME(10,30,0)),"إذن م",IF(AND(OR(I6669="",J6669="",I6669=J6669,I6669&gt;TIME(11,30,0),J6669&lt;TIME(10,30,0)),AND(E6669&lt;&gt;"Friday")),"غائب","")))))</f>
        <v/>
      </c>
      <c r="L6669" s="11">
        <f t="shared" si="1285"/>
        <v>1</v>
      </c>
      <c r="M6669" s="11">
        <f t="shared" si="1286"/>
        <v>1</v>
      </c>
      <c r="N6669" s="11">
        <f t="shared" si="1287"/>
        <v>1</v>
      </c>
      <c r="O6669" s="11">
        <f t="shared" si="1288"/>
        <v>1</v>
      </c>
      <c r="P6669" s="11">
        <f t="shared" si="1289"/>
        <v>2</v>
      </c>
      <c r="Q6669" s="11">
        <f t="shared" si="1290"/>
        <v>0</v>
      </c>
      <c r="R6669" s="11">
        <f t="shared" si="1291"/>
        <v>0</v>
      </c>
      <c r="S6669" s="11">
        <f t="shared" si="1292"/>
        <v>1</v>
      </c>
      <c r="T6669" t="str">
        <f t="shared" si="1293"/>
        <v>إضافى كامل</v>
      </c>
    </row>
    <row r="6670" spans="1:20" x14ac:dyDescent="0.25">
      <c r="A6670">
        <v>35</v>
      </c>
      <c r="B6670">
        <v>27382</v>
      </c>
      <c r="C6670" t="s">
        <v>618</v>
      </c>
      <c r="D6670" s="8">
        <v>45605</v>
      </c>
      <c r="E6670" t="s">
        <v>18</v>
      </c>
      <c r="F6670">
        <v>2</v>
      </c>
      <c r="G6670" s="9" t="s">
        <v>222</v>
      </c>
      <c r="H6670" s="53"/>
      <c r="K6670" s="3" t="s">
        <v>19</v>
      </c>
      <c r="L6670" s="11">
        <f t="shared" si="1285"/>
        <v>1</v>
      </c>
      <c r="M6670" s="11">
        <f t="shared" si="1286"/>
        <v>1</v>
      </c>
      <c r="N6670" s="11">
        <f t="shared" si="1287"/>
        <v>1</v>
      </c>
      <c r="O6670" s="11">
        <f t="shared" si="1288"/>
        <v>1</v>
      </c>
      <c r="P6670" s="11">
        <f t="shared" si="1289"/>
        <v>2</v>
      </c>
      <c r="Q6670" s="11">
        <f t="shared" si="1290"/>
        <v>0</v>
      </c>
      <c r="R6670" s="11">
        <f t="shared" si="1291"/>
        <v>0</v>
      </c>
      <c r="S6670" s="11">
        <f t="shared" si="1292"/>
        <v>1</v>
      </c>
      <c r="T6670" t="str">
        <f t="shared" si="1293"/>
        <v>إضافى كامل</v>
      </c>
    </row>
    <row r="6671" spans="1:20" x14ac:dyDescent="0.25">
      <c r="A6671">
        <v>35</v>
      </c>
      <c r="B6671">
        <v>27382</v>
      </c>
      <c r="C6671" t="s">
        <v>618</v>
      </c>
      <c r="D6671" s="8">
        <v>45606</v>
      </c>
      <c r="E6671" t="s">
        <v>20</v>
      </c>
      <c r="F6671">
        <v>2</v>
      </c>
      <c r="G6671" s="9" t="s">
        <v>222</v>
      </c>
      <c r="H6671" s="53"/>
      <c r="I6671" s="12"/>
      <c r="J6671" s="12"/>
      <c r="K6671" s="3" t="s">
        <v>566</v>
      </c>
      <c r="L6671" s="11">
        <f t="shared" si="1285"/>
        <v>1</v>
      </c>
      <c r="M6671" s="11">
        <f t="shared" si="1286"/>
        <v>1</v>
      </c>
      <c r="N6671" s="11">
        <f t="shared" si="1287"/>
        <v>1</v>
      </c>
      <c r="O6671" s="11">
        <f t="shared" si="1288"/>
        <v>1</v>
      </c>
      <c r="P6671" s="11">
        <f t="shared" si="1289"/>
        <v>2</v>
      </c>
      <c r="Q6671" s="11">
        <f t="shared" si="1290"/>
        <v>0</v>
      </c>
      <c r="R6671" s="11">
        <f t="shared" si="1291"/>
        <v>0</v>
      </c>
      <c r="S6671" s="11">
        <f t="shared" si="1292"/>
        <v>1</v>
      </c>
      <c r="T6671" t="str">
        <f t="shared" si="1293"/>
        <v>إضافى كامل</v>
      </c>
    </row>
    <row r="6672" spans="1:20" x14ac:dyDescent="0.25">
      <c r="A6672">
        <v>35</v>
      </c>
      <c r="B6672">
        <v>27382</v>
      </c>
      <c r="C6672" t="s">
        <v>618</v>
      </c>
      <c r="D6672" s="8">
        <v>45607</v>
      </c>
      <c r="E6672" t="s">
        <v>21</v>
      </c>
      <c r="F6672">
        <v>2</v>
      </c>
      <c r="G6672" s="9" t="s">
        <v>222</v>
      </c>
      <c r="H6672" s="53"/>
      <c r="I6672" s="12">
        <v>0.45439814814814816</v>
      </c>
      <c r="J6672" s="12">
        <v>0.56600694444444444</v>
      </c>
      <c r="K6672" s="3" t="s">
        <v>7</v>
      </c>
      <c r="L6672" s="11">
        <f t="shared" si="1285"/>
        <v>1</v>
      </c>
      <c r="M6672" s="11">
        <f t="shared" si="1286"/>
        <v>1</v>
      </c>
      <c r="N6672" s="11">
        <f t="shared" si="1287"/>
        <v>1</v>
      </c>
      <c r="O6672" s="11">
        <f t="shared" si="1288"/>
        <v>1</v>
      </c>
      <c r="P6672" s="11">
        <f t="shared" si="1289"/>
        <v>2</v>
      </c>
      <c r="Q6672" s="11">
        <f t="shared" si="1290"/>
        <v>0</v>
      </c>
      <c r="R6672" s="11">
        <f t="shared" si="1291"/>
        <v>0</v>
      </c>
      <c r="S6672" s="11">
        <f t="shared" si="1292"/>
        <v>1</v>
      </c>
      <c r="T6672" t="str">
        <f t="shared" si="1293"/>
        <v>إضافى كامل</v>
      </c>
    </row>
    <row r="6673" spans="1:20" x14ac:dyDescent="0.25">
      <c r="A6673">
        <v>35</v>
      </c>
      <c r="B6673">
        <v>27382</v>
      </c>
      <c r="C6673" t="s">
        <v>618</v>
      </c>
      <c r="D6673" s="8">
        <v>45608</v>
      </c>
      <c r="E6673" t="s">
        <v>22</v>
      </c>
      <c r="F6673">
        <v>2</v>
      </c>
      <c r="G6673" s="9" t="s">
        <v>222</v>
      </c>
      <c r="H6673" s="53"/>
      <c r="I6673" s="12">
        <v>0.31724537037037037</v>
      </c>
      <c r="J6673" s="12">
        <v>0.60781249999999998</v>
      </c>
      <c r="L6673" s="11">
        <f t="shared" si="1285"/>
        <v>1</v>
      </c>
      <c r="M6673" s="11">
        <f t="shared" si="1286"/>
        <v>1</v>
      </c>
      <c r="N6673" s="11">
        <f t="shared" si="1287"/>
        <v>0</v>
      </c>
      <c r="O6673" s="11">
        <f t="shared" si="1288"/>
        <v>1</v>
      </c>
      <c r="P6673" s="11">
        <f t="shared" si="1289"/>
        <v>1</v>
      </c>
      <c r="Q6673" s="11">
        <f t="shared" si="1290"/>
        <v>0</v>
      </c>
      <c r="R6673" s="11">
        <f t="shared" si="1291"/>
        <v>0</v>
      </c>
      <c r="S6673" s="11">
        <f t="shared" si="1292"/>
        <v>1</v>
      </c>
      <c r="T6673" t="str">
        <f t="shared" si="1293"/>
        <v>إضافى كامل</v>
      </c>
    </row>
    <row r="6674" spans="1:20" x14ac:dyDescent="0.25">
      <c r="A6674">
        <v>35</v>
      </c>
      <c r="B6674">
        <v>27382</v>
      </c>
      <c r="C6674" t="s">
        <v>618</v>
      </c>
      <c r="D6674" s="8">
        <v>45609</v>
      </c>
      <c r="E6674" t="s">
        <v>23</v>
      </c>
      <c r="F6674">
        <v>2</v>
      </c>
      <c r="G6674" s="9" t="s">
        <v>222</v>
      </c>
      <c r="H6674" s="53"/>
      <c r="I6674" s="12">
        <v>0.33285879629629628</v>
      </c>
      <c r="J6674" s="12">
        <v>0.71854166666666663</v>
      </c>
      <c r="L6674" s="11">
        <f t="shared" si="1285"/>
        <v>1</v>
      </c>
      <c r="M6674" s="11">
        <f t="shared" si="1286"/>
        <v>1</v>
      </c>
      <c r="N6674" s="11">
        <f t="shared" si="1287"/>
        <v>0</v>
      </c>
      <c r="O6674" s="11">
        <f t="shared" si="1288"/>
        <v>1</v>
      </c>
      <c r="P6674" s="11">
        <f t="shared" si="1289"/>
        <v>1</v>
      </c>
      <c r="Q6674" s="11">
        <f t="shared" si="1290"/>
        <v>0</v>
      </c>
      <c r="R6674" s="11">
        <f t="shared" si="1291"/>
        <v>0</v>
      </c>
      <c r="S6674" s="11">
        <f t="shared" si="1292"/>
        <v>1</v>
      </c>
      <c r="T6674" t="str">
        <f t="shared" si="1293"/>
        <v>إضافى كامل</v>
      </c>
    </row>
    <row r="6675" spans="1:20" x14ac:dyDescent="0.25">
      <c r="A6675">
        <v>35</v>
      </c>
      <c r="B6675">
        <v>27382</v>
      </c>
      <c r="C6675" t="s">
        <v>618</v>
      </c>
      <c r="D6675" s="8">
        <v>45610</v>
      </c>
      <c r="E6675" t="s">
        <v>24</v>
      </c>
      <c r="F6675">
        <v>2</v>
      </c>
      <c r="G6675" s="9" t="s">
        <v>222</v>
      </c>
      <c r="H6675" s="53"/>
      <c r="I6675" s="12">
        <v>0.31644675925925925</v>
      </c>
      <c r="J6675" s="12">
        <v>0.56467592592592597</v>
      </c>
      <c r="L6675" s="11">
        <f t="shared" si="1285"/>
        <v>1</v>
      </c>
      <c r="M6675" s="11">
        <f t="shared" si="1286"/>
        <v>1</v>
      </c>
      <c r="N6675" s="11">
        <f t="shared" si="1287"/>
        <v>0</v>
      </c>
      <c r="O6675" s="11">
        <f t="shared" si="1288"/>
        <v>1</v>
      </c>
      <c r="P6675" s="11">
        <f t="shared" si="1289"/>
        <v>1</v>
      </c>
      <c r="Q6675" s="11">
        <f t="shared" si="1290"/>
        <v>0</v>
      </c>
      <c r="R6675" s="11">
        <f t="shared" si="1291"/>
        <v>0</v>
      </c>
      <c r="S6675" s="11">
        <f t="shared" si="1292"/>
        <v>1</v>
      </c>
      <c r="T6675" t="str">
        <f t="shared" si="1293"/>
        <v>إضافى كامل</v>
      </c>
    </row>
    <row r="6676" spans="1:20" x14ac:dyDescent="0.25">
      <c r="A6676">
        <v>35</v>
      </c>
      <c r="B6676">
        <v>27382</v>
      </c>
      <c r="C6676" t="s">
        <v>618</v>
      </c>
      <c r="D6676" s="8">
        <v>45611</v>
      </c>
      <c r="E6676" t="s">
        <v>15</v>
      </c>
      <c r="F6676">
        <v>2</v>
      </c>
      <c r="G6676" s="9" t="s">
        <v>222</v>
      </c>
      <c r="H6676" s="53"/>
      <c r="L6676" s="11">
        <f t="shared" si="1285"/>
        <v>1</v>
      </c>
      <c r="M6676" s="11">
        <f t="shared" si="1286"/>
        <v>1</v>
      </c>
      <c r="N6676" s="11">
        <f t="shared" si="1287"/>
        <v>0</v>
      </c>
      <c r="O6676" s="11">
        <f t="shared" si="1288"/>
        <v>1</v>
      </c>
      <c r="P6676" s="11">
        <f t="shared" si="1289"/>
        <v>1</v>
      </c>
      <c r="Q6676" s="11">
        <f t="shared" si="1290"/>
        <v>0</v>
      </c>
      <c r="R6676" s="11">
        <f t="shared" si="1291"/>
        <v>0</v>
      </c>
      <c r="S6676" s="11">
        <f t="shared" si="1292"/>
        <v>1</v>
      </c>
      <c r="T6676" t="str">
        <f t="shared" si="1293"/>
        <v>إضافى كامل</v>
      </c>
    </row>
    <row r="6677" spans="1:20" x14ac:dyDescent="0.25">
      <c r="A6677">
        <v>35</v>
      </c>
      <c r="B6677">
        <v>27382</v>
      </c>
      <c r="C6677" t="s">
        <v>618</v>
      </c>
      <c r="D6677" s="8">
        <v>45612</v>
      </c>
      <c r="E6677" t="s">
        <v>18</v>
      </c>
      <c r="F6677">
        <v>2</v>
      </c>
      <c r="G6677" s="9" t="s">
        <v>222</v>
      </c>
      <c r="H6677" s="53"/>
      <c r="K6677" s="3" t="s">
        <v>19</v>
      </c>
      <c r="L6677" s="11">
        <f t="shared" si="1285"/>
        <v>1</v>
      </c>
      <c r="M6677" s="11">
        <f t="shared" si="1286"/>
        <v>1</v>
      </c>
      <c r="N6677" s="11">
        <f t="shared" si="1287"/>
        <v>0</v>
      </c>
      <c r="O6677" s="11">
        <f t="shared" si="1288"/>
        <v>1</v>
      </c>
      <c r="P6677" s="11">
        <f t="shared" si="1289"/>
        <v>1</v>
      </c>
      <c r="Q6677" s="11">
        <f t="shared" si="1290"/>
        <v>0</v>
      </c>
      <c r="R6677" s="11">
        <f t="shared" si="1291"/>
        <v>0</v>
      </c>
      <c r="S6677" s="11">
        <f t="shared" si="1292"/>
        <v>1</v>
      </c>
      <c r="T6677" t="str">
        <f t="shared" si="1293"/>
        <v>إضافى كامل</v>
      </c>
    </row>
    <row r="6678" spans="1:20" x14ac:dyDescent="0.25">
      <c r="A6678">
        <v>35</v>
      </c>
      <c r="B6678">
        <v>27382</v>
      </c>
      <c r="C6678" t="s">
        <v>618</v>
      </c>
      <c r="D6678" s="8">
        <v>45613</v>
      </c>
      <c r="E6678" t="s">
        <v>20</v>
      </c>
      <c r="F6678">
        <v>2</v>
      </c>
      <c r="G6678" s="9" t="s">
        <v>222</v>
      </c>
      <c r="H6678" s="53"/>
      <c r="K6678" s="3" t="s">
        <v>56</v>
      </c>
      <c r="L6678" s="11">
        <f t="shared" si="1285"/>
        <v>0</v>
      </c>
      <c r="M6678" s="11">
        <f t="shared" si="1286"/>
        <v>1</v>
      </c>
      <c r="N6678" s="11">
        <f t="shared" si="1287"/>
        <v>0</v>
      </c>
      <c r="O6678" s="11">
        <f t="shared" si="1288"/>
        <v>1</v>
      </c>
      <c r="P6678" s="11">
        <f t="shared" si="1289"/>
        <v>1</v>
      </c>
      <c r="Q6678" s="11">
        <f t="shared" si="1290"/>
        <v>0</v>
      </c>
      <c r="R6678" s="11">
        <f t="shared" si="1291"/>
        <v>0</v>
      </c>
      <c r="S6678" s="11">
        <f t="shared" si="1292"/>
        <v>1</v>
      </c>
      <c r="T6678" t="str">
        <f t="shared" si="1293"/>
        <v>إضافى كامل</v>
      </c>
    </row>
    <row r="6679" spans="1:20" x14ac:dyDescent="0.25">
      <c r="A6679">
        <v>35</v>
      </c>
      <c r="B6679">
        <v>27382</v>
      </c>
      <c r="C6679" t="s">
        <v>618</v>
      </c>
      <c r="D6679" s="8">
        <v>45614</v>
      </c>
      <c r="E6679" t="s">
        <v>21</v>
      </c>
      <c r="F6679">
        <v>2</v>
      </c>
      <c r="G6679" s="9" t="s">
        <v>222</v>
      </c>
      <c r="H6679" s="53"/>
      <c r="K6679" s="3" t="s">
        <v>566</v>
      </c>
      <c r="L6679" s="11">
        <f t="shared" si="1285"/>
        <v>1</v>
      </c>
      <c r="M6679" s="11">
        <f t="shared" si="1286"/>
        <v>0</v>
      </c>
      <c r="N6679" s="11">
        <f t="shared" si="1287"/>
        <v>0</v>
      </c>
      <c r="O6679" s="11">
        <f t="shared" si="1288"/>
        <v>1</v>
      </c>
      <c r="P6679" s="11">
        <f t="shared" si="1289"/>
        <v>1</v>
      </c>
      <c r="Q6679" s="11">
        <f t="shared" si="1290"/>
        <v>0</v>
      </c>
      <c r="R6679" s="11">
        <f t="shared" si="1291"/>
        <v>0</v>
      </c>
      <c r="S6679" s="11">
        <f t="shared" si="1292"/>
        <v>0</v>
      </c>
      <c r="T6679" t="str">
        <f t="shared" si="1293"/>
        <v>إضافى كامل</v>
      </c>
    </row>
    <row r="6680" spans="1:20" x14ac:dyDescent="0.25">
      <c r="A6680">
        <v>35</v>
      </c>
      <c r="B6680">
        <v>27382</v>
      </c>
      <c r="C6680" t="s">
        <v>618</v>
      </c>
      <c r="D6680" s="8">
        <v>45615</v>
      </c>
      <c r="E6680" t="s">
        <v>22</v>
      </c>
      <c r="F6680">
        <v>2</v>
      </c>
      <c r="G6680" s="9" t="s">
        <v>222</v>
      </c>
      <c r="H6680" s="53"/>
      <c r="I6680" s="12">
        <v>0.33744212962962961</v>
      </c>
      <c r="J6680" s="12">
        <v>0.61020833333333335</v>
      </c>
      <c r="L6680" s="11">
        <f t="shared" si="1285"/>
        <v>1</v>
      </c>
      <c r="M6680" s="11">
        <f t="shared" si="1286"/>
        <v>0</v>
      </c>
      <c r="N6680" s="11">
        <f t="shared" si="1287"/>
        <v>0</v>
      </c>
      <c r="O6680" s="11">
        <f t="shared" si="1288"/>
        <v>1</v>
      </c>
      <c r="P6680" s="11">
        <f t="shared" si="1289"/>
        <v>1</v>
      </c>
      <c r="Q6680" s="11">
        <f t="shared" si="1290"/>
        <v>0</v>
      </c>
      <c r="R6680" s="11">
        <f t="shared" si="1291"/>
        <v>0</v>
      </c>
      <c r="S6680" s="11">
        <f t="shared" si="1292"/>
        <v>0</v>
      </c>
      <c r="T6680" t="str">
        <f t="shared" si="1293"/>
        <v>إضافى كامل</v>
      </c>
    </row>
    <row r="6681" spans="1:20" x14ac:dyDescent="0.25">
      <c r="A6681">
        <v>35</v>
      </c>
      <c r="B6681">
        <v>27382</v>
      </c>
      <c r="C6681" t="s">
        <v>618</v>
      </c>
      <c r="D6681" s="8">
        <v>45616</v>
      </c>
      <c r="E6681" t="s">
        <v>23</v>
      </c>
      <c r="F6681">
        <v>2</v>
      </c>
      <c r="G6681" s="9" t="s">
        <v>222</v>
      </c>
      <c r="H6681" s="53"/>
      <c r="I6681" s="12">
        <v>0.3309259259259259</v>
      </c>
      <c r="J6681" s="12">
        <v>0.68799768518518523</v>
      </c>
      <c r="L6681" s="11">
        <f t="shared" si="1285"/>
        <v>1</v>
      </c>
      <c r="M6681" s="11">
        <f t="shared" si="1286"/>
        <v>0</v>
      </c>
      <c r="N6681" s="11">
        <f t="shared" si="1287"/>
        <v>0</v>
      </c>
      <c r="O6681" s="11">
        <f t="shared" si="1288"/>
        <v>1</v>
      </c>
      <c r="P6681" s="11">
        <f t="shared" si="1289"/>
        <v>1</v>
      </c>
      <c r="Q6681" s="11">
        <f t="shared" si="1290"/>
        <v>0</v>
      </c>
      <c r="R6681" s="11">
        <f t="shared" si="1291"/>
        <v>0</v>
      </c>
      <c r="S6681" s="11">
        <f t="shared" si="1292"/>
        <v>0</v>
      </c>
      <c r="T6681" t="str">
        <f t="shared" si="1293"/>
        <v>إضافى كامل</v>
      </c>
    </row>
    <row r="6682" spans="1:20" x14ac:dyDescent="0.25">
      <c r="A6682">
        <v>35</v>
      </c>
      <c r="B6682">
        <v>27382</v>
      </c>
      <c r="C6682" t="s">
        <v>618</v>
      </c>
      <c r="D6682" s="8">
        <v>45617</v>
      </c>
      <c r="E6682" t="s">
        <v>24</v>
      </c>
      <c r="F6682">
        <v>2</v>
      </c>
      <c r="G6682" s="9" t="s">
        <v>222</v>
      </c>
      <c r="H6682" s="53"/>
      <c r="I6682" s="12">
        <v>0.32283564814814814</v>
      </c>
      <c r="J6682" s="12">
        <v>0.56334490740740739</v>
      </c>
      <c r="L6682" s="11">
        <f t="shared" si="1285"/>
        <v>1</v>
      </c>
      <c r="M6682" s="11">
        <f t="shared" si="1286"/>
        <v>0</v>
      </c>
      <c r="N6682" s="11">
        <f t="shared" si="1287"/>
        <v>0</v>
      </c>
      <c r="O6682" s="11">
        <f t="shared" si="1288"/>
        <v>1</v>
      </c>
      <c r="P6682" s="11">
        <f t="shared" si="1289"/>
        <v>1</v>
      </c>
      <c r="Q6682" s="11">
        <f t="shared" si="1290"/>
        <v>0</v>
      </c>
      <c r="R6682" s="11">
        <f t="shared" si="1291"/>
        <v>0</v>
      </c>
      <c r="S6682" s="11">
        <f t="shared" si="1292"/>
        <v>0</v>
      </c>
      <c r="T6682" t="str">
        <f t="shared" si="1293"/>
        <v>إضافى كامل</v>
      </c>
    </row>
    <row r="6683" spans="1:20" x14ac:dyDescent="0.25">
      <c r="A6683">
        <v>35</v>
      </c>
      <c r="B6683">
        <v>27382</v>
      </c>
      <c r="C6683" t="s">
        <v>618</v>
      </c>
      <c r="D6683" s="8">
        <v>45618</v>
      </c>
      <c r="E6683" t="s">
        <v>15</v>
      </c>
      <c r="F6683">
        <v>2</v>
      </c>
      <c r="G6683" s="9" t="s">
        <v>222</v>
      </c>
      <c r="H6683" s="53"/>
      <c r="L6683" s="11">
        <f t="shared" si="1285"/>
        <v>1</v>
      </c>
      <c r="M6683" s="11">
        <f t="shared" si="1286"/>
        <v>0</v>
      </c>
      <c r="N6683" s="11">
        <f t="shared" si="1287"/>
        <v>0</v>
      </c>
      <c r="O6683" s="11">
        <f t="shared" si="1288"/>
        <v>1</v>
      </c>
      <c r="P6683" s="11">
        <f t="shared" si="1289"/>
        <v>1</v>
      </c>
      <c r="Q6683" s="11">
        <f t="shared" si="1290"/>
        <v>0</v>
      </c>
      <c r="R6683" s="11">
        <f t="shared" si="1291"/>
        <v>0</v>
      </c>
      <c r="S6683" s="11">
        <f t="shared" si="1292"/>
        <v>0</v>
      </c>
      <c r="T6683" t="str">
        <f t="shared" si="1293"/>
        <v>إضافى كامل</v>
      </c>
    </row>
    <row r="6684" spans="1:20" x14ac:dyDescent="0.25">
      <c r="A6684">
        <v>35</v>
      </c>
      <c r="B6684">
        <v>27382</v>
      </c>
      <c r="C6684" t="s">
        <v>618</v>
      </c>
      <c r="D6684" s="8">
        <v>45619</v>
      </c>
      <c r="E6684" t="s">
        <v>18</v>
      </c>
      <c r="F6684">
        <v>2</v>
      </c>
      <c r="G6684" s="9" t="s">
        <v>222</v>
      </c>
      <c r="H6684" s="53"/>
      <c r="K6684" s="3" t="s">
        <v>19</v>
      </c>
      <c r="L6684" s="11">
        <f t="shared" si="1285"/>
        <v>1</v>
      </c>
      <c r="M6684" s="11">
        <f t="shared" si="1286"/>
        <v>0</v>
      </c>
      <c r="N6684" s="11">
        <f t="shared" si="1287"/>
        <v>0</v>
      </c>
      <c r="O6684" s="11">
        <f t="shared" si="1288"/>
        <v>1</v>
      </c>
      <c r="P6684" s="11">
        <f t="shared" si="1289"/>
        <v>1</v>
      </c>
      <c r="Q6684" s="11">
        <f t="shared" si="1290"/>
        <v>0</v>
      </c>
      <c r="R6684" s="11">
        <f t="shared" si="1291"/>
        <v>0</v>
      </c>
      <c r="S6684" s="11">
        <f t="shared" si="1292"/>
        <v>0</v>
      </c>
      <c r="T6684" t="str">
        <f t="shared" si="1293"/>
        <v>إضافى كامل</v>
      </c>
    </row>
    <row r="6685" spans="1:20" x14ac:dyDescent="0.25">
      <c r="A6685">
        <v>35</v>
      </c>
      <c r="B6685">
        <v>27382</v>
      </c>
      <c r="C6685" t="s">
        <v>618</v>
      </c>
      <c r="D6685" s="8">
        <v>45620</v>
      </c>
      <c r="E6685" t="s">
        <v>20</v>
      </c>
      <c r="F6685">
        <v>2</v>
      </c>
      <c r="G6685" s="9" t="s">
        <v>222</v>
      </c>
      <c r="H6685" s="53"/>
      <c r="K6685" s="3" t="s">
        <v>566</v>
      </c>
      <c r="L6685" s="11">
        <f t="shared" si="1285"/>
        <v>1</v>
      </c>
      <c r="M6685" s="11">
        <f t="shared" si="1286"/>
        <v>0</v>
      </c>
      <c r="N6685" s="11">
        <f t="shared" si="1287"/>
        <v>0</v>
      </c>
      <c r="O6685" s="11">
        <f t="shared" si="1288"/>
        <v>1</v>
      </c>
      <c r="P6685" s="11">
        <f t="shared" si="1289"/>
        <v>1</v>
      </c>
      <c r="Q6685" s="11">
        <f t="shared" si="1290"/>
        <v>0</v>
      </c>
      <c r="R6685" s="11">
        <f t="shared" si="1291"/>
        <v>0</v>
      </c>
      <c r="S6685" s="11">
        <f t="shared" si="1292"/>
        <v>0</v>
      </c>
      <c r="T6685" t="str">
        <f t="shared" si="1293"/>
        <v>إضافى كامل</v>
      </c>
    </row>
    <row r="6686" spans="1:20" x14ac:dyDescent="0.25">
      <c r="A6686">
        <v>35</v>
      </c>
      <c r="B6686">
        <v>27382</v>
      </c>
      <c r="C6686" t="s">
        <v>618</v>
      </c>
      <c r="D6686" s="8">
        <v>45621</v>
      </c>
      <c r="E6686" t="s">
        <v>21</v>
      </c>
      <c r="F6686">
        <v>2</v>
      </c>
      <c r="G6686" s="9" t="s">
        <v>222</v>
      </c>
      <c r="H6686" s="53"/>
      <c r="I6686" s="12">
        <v>0.33386574074074077</v>
      </c>
      <c r="J6686" s="12">
        <v>0.44332175925925926</v>
      </c>
      <c r="K6686" s="3" t="s">
        <v>8</v>
      </c>
      <c r="L6686" s="11">
        <f t="shared" si="1285"/>
        <v>1</v>
      </c>
      <c r="M6686" s="11">
        <f t="shared" si="1286"/>
        <v>0</v>
      </c>
      <c r="N6686" s="11">
        <f t="shared" si="1287"/>
        <v>0</v>
      </c>
      <c r="O6686" s="11">
        <f t="shared" si="1288"/>
        <v>1</v>
      </c>
      <c r="P6686" s="11">
        <f t="shared" si="1289"/>
        <v>1</v>
      </c>
      <c r="Q6686" s="11">
        <f t="shared" si="1290"/>
        <v>0</v>
      </c>
      <c r="R6686" s="11">
        <f t="shared" si="1291"/>
        <v>0</v>
      </c>
      <c r="S6686" s="11">
        <f t="shared" si="1292"/>
        <v>0</v>
      </c>
      <c r="T6686" t="str">
        <f t="shared" si="1293"/>
        <v>إضافى كامل</v>
      </c>
    </row>
    <row r="6687" spans="1:20" x14ac:dyDescent="0.25">
      <c r="A6687">
        <v>35</v>
      </c>
      <c r="B6687">
        <v>27382</v>
      </c>
      <c r="C6687" t="s">
        <v>618</v>
      </c>
      <c r="D6687" s="8">
        <v>45622</v>
      </c>
      <c r="E6687" t="s">
        <v>22</v>
      </c>
      <c r="F6687">
        <v>2</v>
      </c>
      <c r="G6687" s="9" t="s">
        <v>222</v>
      </c>
      <c r="H6687" s="53"/>
      <c r="I6687" s="12">
        <v>0.31214120370370368</v>
      </c>
      <c r="J6687" s="12">
        <v>0.60451388888888891</v>
      </c>
      <c r="L6687" s="11">
        <f t="shared" si="1285"/>
        <v>1</v>
      </c>
      <c r="M6687" s="11">
        <f t="shared" si="1286"/>
        <v>0</v>
      </c>
      <c r="N6687" s="11">
        <f t="shared" si="1287"/>
        <v>0</v>
      </c>
      <c r="O6687" s="11">
        <f t="shared" si="1288"/>
        <v>0</v>
      </c>
      <c r="P6687" s="11">
        <f t="shared" si="1289"/>
        <v>0</v>
      </c>
      <c r="Q6687" s="11">
        <f t="shared" si="1290"/>
        <v>0</v>
      </c>
      <c r="R6687" s="11">
        <f t="shared" si="1291"/>
        <v>0</v>
      </c>
      <c r="S6687" s="11">
        <f t="shared" si="1292"/>
        <v>0</v>
      </c>
      <c r="T6687" t="str">
        <f t="shared" si="1293"/>
        <v>إضافى كامل</v>
      </c>
    </row>
    <row r="6688" spans="1:20" x14ac:dyDescent="0.25">
      <c r="A6688">
        <v>35</v>
      </c>
      <c r="B6688">
        <v>27382</v>
      </c>
      <c r="C6688" t="s">
        <v>618</v>
      </c>
      <c r="D6688" s="8">
        <v>45623</v>
      </c>
      <c r="E6688" t="s">
        <v>23</v>
      </c>
      <c r="F6688">
        <v>2</v>
      </c>
      <c r="G6688" s="9" t="s">
        <v>222</v>
      </c>
      <c r="H6688" s="53"/>
      <c r="I6688" s="12">
        <v>0.31302083333333336</v>
      </c>
      <c r="J6688" s="12">
        <v>0.67099537037037038</v>
      </c>
      <c r="L6688" s="11">
        <f t="shared" si="1285"/>
        <v>1</v>
      </c>
      <c r="M6688" s="11">
        <f t="shared" si="1286"/>
        <v>0</v>
      </c>
      <c r="N6688" s="11">
        <f t="shared" si="1287"/>
        <v>0</v>
      </c>
      <c r="O6688" s="11">
        <f t="shared" si="1288"/>
        <v>0</v>
      </c>
      <c r="P6688" s="11">
        <f t="shared" si="1289"/>
        <v>0</v>
      </c>
      <c r="Q6688" s="11">
        <f t="shared" si="1290"/>
        <v>0</v>
      </c>
      <c r="R6688" s="11">
        <f t="shared" si="1291"/>
        <v>0</v>
      </c>
      <c r="S6688" s="11">
        <f t="shared" si="1292"/>
        <v>0</v>
      </c>
      <c r="T6688" t="str">
        <f t="shared" si="1293"/>
        <v>إضافى كامل</v>
      </c>
    </row>
    <row r="6689" spans="1:20" x14ac:dyDescent="0.25">
      <c r="A6689">
        <v>35</v>
      </c>
      <c r="B6689">
        <v>27382</v>
      </c>
      <c r="C6689" t="s">
        <v>618</v>
      </c>
      <c r="D6689" s="8">
        <v>45624</v>
      </c>
      <c r="E6689" t="s">
        <v>24</v>
      </c>
      <c r="F6689">
        <v>2</v>
      </c>
      <c r="G6689" s="9" t="s">
        <v>222</v>
      </c>
      <c r="H6689" s="53"/>
      <c r="I6689" s="12">
        <v>0.31140046296296298</v>
      </c>
      <c r="J6689" s="12">
        <v>0.56322916666666667</v>
      </c>
      <c r="L6689" s="11">
        <f t="shared" si="1285"/>
        <v>1</v>
      </c>
      <c r="M6689" s="11">
        <f t="shared" si="1286"/>
        <v>0</v>
      </c>
      <c r="N6689" s="11">
        <f t="shared" si="1287"/>
        <v>0</v>
      </c>
      <c r="O6689" s="11">
        <f t="shared" si="1288"/>
        <v>0</v>
      </c>
      <c r="P6689" s="11">
        <f t="shared" si="1289"/>
        <v>0</v>
      </c>
      <c r="Q6689" s="11">
        <f t="shared" si="1290"/>
        <v>0</v>
      </c>
      <c r="R6689" s="11">
        <f t="shared" si="1291"/>
        <v>0</v>
      </c>
      <c r="S6689" s="11">
        <f t="shared" si="1292"/>
        <v>0</v>
      </c>
      <c r="T6689" t="str">
        <f t="shared" si="1293"/>
        <v>إضافى كامل</v>
      </c>
    </row>
    <row r="6690" spans="1:20" x14ac:dyDescent="0.25">
      <c r="A6690">
        <v>35</v>
      </c>
      <c r="B6690">
        <v>27382</v>
      </c>
      <c r="C6690" t="s">
        <v>618</v>
      </c>
      <c r="D6690" s="8">
        <v>45625</v>
      </c>
      <c r="E6690" t="s">
        <v>15</v>
      </c>
      <c r="F6690">
        <v>2</v>
      </c>
      <c r="G6690" s="9" t="s">
        <v>222</v>
      </c>
      <c r="H6690" s="53"/>
      <c r="L6690" s="11">
        <f t="shared" si="1285"/>
        <v>1</v>
      </c>
      <c r="M6690" s="11">
        <f t="shared" si="1286"/>
        <v>0</v>
      </c>
      <c r="N6690" s="11">
        <f t="shared" si="1287"/>
        <v>0</v>
      </c>
      <c r="O6690" s="11">
        <f t="shared" si="1288"/>
        <v>0</v>
      </c>
      <c r="P6690" s="11">
        <f t="shared" si="1289"/>
        <v>0</v>
      </c>
      <c r="Q6690" s="11">
        <f t="shared" si="1290"/>
        <v>0</v>
      </c>
      <c r="R6690" s="11">
        <f t="shared" si="1291"/>
        <v>0</v>
      </c>
      <c r="S6690" s="11">
        <f t="shared" si="1292"/>
        <v>0</v>
      </c>
      <c r="T6690" t="str">
        <f t="shared" si="1293"/>
        <v>إضافى كامل</v>
      </c>
    </row>
    <row r="6691" spans="1:20" x14ac:dyDescent="0.25">
      <c r="A6691">
        <v>35</v>
      </c>
      <c r="B6691">
        <v>27382</v>
      </c>
      <c r="C6691" t="s">
        <v>618</v>
      </c>
      <c r="D6691" s="8">
        <v>45626</v>
      </c>
      <c r="E6691" t="s">
        <v>18</v>
      </c>
      <c r="F6691">
        <v>2</v>
      </c>
      <c r="G6691" s="9" t="s">
        <v>222</v>
      </c>
      <c r="H6691" s="53"/>
      <c r="K6691" s="3" t="s">
        <v>19</v>
      </c>
      <c r="L6691" s="11">
        <f t="shared" si="1285"/>
        <v>1</v>
      </c>
      <c r="M6691" s="11">
        <f t="shared" si="1286"/>
        <v>0</v>
      </c>
      <c r="N6691" s="11">
        <f t="shared" si="1287"/>
        <v>0</v>
      </c>
      <c r="O6691" s="11">
        <f t="shared" si="1288"/>
        <v>0</v>
      </c>
      <c r="P6691" s="11">
        <f t="shared" si="1289"/>
        <v>0</v>
      </c>
      <c r="Q6691" s="11">
        <f t="shared" si="1290"/>
        <v>0</v>
      </c>
      <c r="R6691" s="11">
        <f t="shared" si="1291"/>
        <v>0</v>
      </c>
      <c r="S6691" s="11">
        <f t="shared" si="1292"/>
        <v>0</v>
      </c>
      <c r="T6691" t="str">
        <f t="shared" si="1293"/>
        <v>إضافى كامل</v>
      </c>
    </row>
    <row r="6692" spans="1:20" ht="15.75" x14ac:dyDescent="0.25">
      <c r="A6692">
        <v>71</v>
      </c>
      <c r="B6692">
        <v>27534</v>
      </c>
      <c r="C6692" s="16" t="s">
        <v>620</v>
      </c>
      <c r="D6692" s="8">
        <v>45597</v>
      </c>
      <c r="E6692" t="s">
        <v>15</v>
      </c>
      <c r="F6692">
        <v>2</v>
      </c>
      <c r="G6692" s="9" t="s">
        <v>222</v>
      </c>
      <c r="H6692" s="53" t="s">
        <v>562</v>
      </c>
      <c r="K6692" s="3" t="str">
        <f>IF(AND(I6692&lt;=TIME(8,30,0),J6692&gt;=TIME(13,30,0),I6692&lt;&gt;""),"",IF(AND(I6692&gt;=TIME(8,31,0),I6692&lt;=TIME(8,40,0)),"تأخير",IF(AND(I6692&gt;=TIME(8,41,0),I6692&lt;=TIME(11,30,0),I6692&lt;&gt;""),"إذن ص",IF(AND(J6692&lt;TIME(13,30,0), J6692&lt;&gt;"",J6692&gt;=TIME(10,30,0)),"إذن م",IF(AND(OR(I6692="",J6692="",I6692=J6692,I6692&gt;TIME(11,30,0),J6692&lt;TIME(10,30,0)),AND(E6692&lt;&gt;"Friday")),"غائب","")))))</f>
        <v/>
      </c>
      <c r="L6692" s="11">
        <f t="shared" si="1285"/>
        <v>1</v>
      </c>
      <c r="M6692" s="11">
        <f t="shared" si="1286"/>
        <v>0</v>
      </c>
      <c r="N6692" s="11">
        <f t="shared" si="1287"/>
        <v>0</v>
      </c>
      <c r="O6692" s="11">
        <f t="shared" si="1288"/>
        <v>0</v>
      </c>
      <c r="P6692" s="11">
        <f t="shared" si="1289"/>
        <v>0</v>
      </c>
      <c r="Q6692" s="11">
        <f t="shared" si="1290"/>
        <v>0</v>
      </c>
      <c r="R6692" s="11">
        <f t="shared" si="1291"/>
        <v>0</v>
      </c>
      <c r="S6692" s="11">
        <f t="shared" si="1292"/>
        <v>0</v>
      </c>
      <c r="T6692" t="str">
        <f t="shared" si="1293"/>
        <v>إضافى كامل</v>
      </c>
    </row>
    <row r="6693" spans="1:20" x14ac:dyDescent="0.25">
      <c r="A6693">
        <v>71</v>
      </c>
      <c r="B6693">
        <v>27534</v>
      </c>
      <c r="C6693" t="s">
        <v>621</v>
      </c>
      <c r="D6693" s="8">
        <v>45598</v>
      </c>
      <c r="E6693" t="s">
        <v>18</v>
      </c>
      <c r="F6693">
        <v>2</v>
      </c>
      <c r="G6693" s="9" t="s">
        <v>222</v>
      </c>
      <c r="H6693" s="53"/>
      <c r="I6693" s="12">
        <v>0.35501157407407408</v>
      </c>
      <c r="J6693" s="12">
        <v>0.71131944444444439</v>
      </c>
      <c r="L6693" s="11">
        <f t="shared" si="1285"/>
        <v>1</v>
      </c>
      <c r="M6693" s="11">
        <f t="shared" si="1286"/>
        <v>0</v>
      </c>
      <c r="N6693" s="11">
        <f t="shared" si="1287"/>
        <v>0</v>
      </c>
      <c r="O6693" s="11">
        <f t="shared" si="1288"/>
        <v>0</v>
      </c>
      <c r="P6693" s="11">
        <f t="shared" si="1289"/>
        <v>0</v>
      </c>
      <c r="Q6693" s="11">
        <f t="shared" si="1290"/>
        <v>0</v>
      </c>
      <c r="R6693" s="11">
        <f t="shared" si="1291"/>
        <v>0</v>
      </c>
      <c r="S6693" s="11">
        <f t="shared" si="1292"/>
        <v>0</v>
      </c>
      <c r="T6693" t="str">
        <f t="shared" si="1293"/>
        <v>إضافى كامل</v>
      </c>
    </row>
    <row r="6694" spans="1:20" x14ac:dyDescent="0.25">
      <c r="A6694">
        <v>71</v>
      </c>
      <c r="B6694">
        <v>27534</v>
      </c>
      <c r="C6694" t="s">
        <v>621</v>
      </c>
      <c r="D6694" s="8">
        <v>45599</v>
      </c>
      <c r="E6694" t="s">
        <v>20</v>
      </c>
      <c r="F6694">
        <v>2</v>
      </c>
      <c r="G6694" s="9" t="s">
        <v>222</v>
      </c>
      <c r="H6694" s="53"/>
      <c r="K6694" s="3" t="s">
        <v>19</v>
      </c>
      <c r="L6694" s="11">
        <f t="shared" si="1285"/>
        <v>1</v>
      </c>
      <c r="M6694" s="11">
        <f t="shared" si="1286"/>
        <v>0</v>
      </c>
      <c r="N6694" s="11">
        <f t="shared" si="1287"/>
        <v>0</v>
      </c>
      <c r="O6694" s="11">
        <f t="shared" si="1288"/>
        <v>0</v>
      </c>
      <c r="P6694" s="11">
        <f t="shared" si="1289"/>
        <v>0</v>
      </c>
      <c r="Q6694" s="11">
        <f t="shared" si="1290"/>
        <v>0</v>
      </c>
      <c r="R6694" s="11">
        <f t="shared" si="1291"/>
        <v>0</v>
      </c>
      <c r="S6694" s="11">
        <f t="shared" si="1292"/>
        <v>0</v>
      </c>
      <c r="T6694" t="str">
        <f t="shared" si="1293"/>
        <v>إضافى كامل</v>
      </c>
    </row>
    <row r="6695" spans="1:20" x14ac:dyDescent="0.25">
      <c r="A6695">
        <v>71</v>
      </c>
      <c r="B6695">
        <v>27534</v>
      </c>
      <c r="C6695" t="s">
        <v>621</v>
      </c>
      <c r="D6695" s="8">
        <v>45600</v>
      </c>
      <c r="E6695" t="s">
        <v>21</v>
      </c>
      <c r="F6695">
        <v>2</v>
      </c>
      <c r="G6695" s="9" t="s">
        <v>222</v>
      </c>
      <c r="H6695" s="53"/>
      <c r="I6695" s="12">
        <v>0.29918981481481483</v>
      </c>
      <c r="J6695" s="12">
        <v>0.66089120370370369</v>
      </c>
      <c r="K6695" s="3" t="str">
        <f>IF(AND(I6695&lt;=TIME(8,30,0),J6695&gt;=TIME(13,30,0),I6695&lt;&gt;""),"",IF(AND(I6695&gt;=TIME(8,31,0),I6695&lt;=TIME(8,40,0)),"تأخير",IF(AND(I6695&gt;=TIME(8,41,0),I6695&lt;=TIME(11,30,0),I6695&lt;&gt;""),"إذن ص",IF(AND(J6695&lt;TIME(13,30,0), J6695&lt;&gt;"",J6695&gt;=TIME(10,30,0)),"إذن م",IF(AND(OR(I6695="",J6695="",I6695=J6695,I6695&gt;TIME(11,30,0),J6695&lt;TIME(10,30,0)),AND(E6695&lt;&gt;"Friday")),"غائب","")))))</f>
        <v/>
      </c>
      <c r="L6695" s="11">
        <f t="shared" si="1285"/>
        <v>1</v>
      </c>
      <c r="M6695" s="11">
        <f t="shared" si="1286"/>
        <v>0</v>
      </c>
      <c r="N6695" s="11">
        <f t="shared" si="1287"/>
        <v>0</v>
      </c>
      <c r="O6695" s="11">
        <f t="shared" si="1288"/>
        <v>0</v>
      </c>
      <c r="P6695" s="11">
        <f t="shared" si="1289"/>
        <v>0</v>
      </c>
      <c r="Q6695" s="11">
        <f t="shared" si="1290"/>
        <v>0</v>
      </c>
      <c r="R6695" s="11">
        <f t="shared" si="1291"/>
        <v>0</v>
      </c>
      <c r="S6695" s="11">
        <f t="shared" si="1292"/>
        <v>0</v>
      </c>
      <c r="T6695" t="str">
        <f t="shared" si="1293"/>
        <v>إضافى كامل</v>
      </c>
    </row>
    <row r="6696" spans="1:20" x14ac:dyDescent="0.25">
      <c r="A6696">
        <v>71</v>
      </c>
      <c r="B6696">
        <v>27534</v>
      </c>
      <c r="C6696" t="s">
        <v>621</v>
      </c>
      <c r="D6696" s="8">
        <v>45601</v>
      </c>
      <c r="E6696" t="s">
        <v>22</v>
      </c>
      <c r="F6696">
        <v>2</v>
      </c>
      <c r="G6696" s="9" t="s">
        <v>222</v>
      </c>
      <c r="H6696" s="53"/>
      <c r="I6696" s="12"/>
      <c r="J6696" s="12"/>
      <c r="K6696" s="3" t="s">
        <v>566</v>
      </c>
      <c r="L6696" s="11">
        <f t="shared" si="1285"/>
        <v>1</v>
      </c>
      <c r="M6696" s="11">
        <f t="shared" si="1286"/>
        <v>0</v>
      </c>
      <c r="N6696" s="11">
        <f t="shared" si="1287"/>
        <v>0</v>
      </c>
      <c r="O6696" s="11">
        <f t="shared" si="1288"/>
        <v>0</v>
      </c>
      <c r="P6696" s="11">
        <f t="shared" si="1289"/>
        <v>0</v>
      </c>
      <c r="Q6696" s="11">
        <f t="shared" si="1290"/>
        <v>0</v>
      </c>
      <c r="R6696" s="11">
        <f t="shared" si="1291"/>
        <v>0</v>
      </c>
      <c r="S6696" s="11">
        <f t="shared" si="1292"/>
        <v>0</v>
      </c>
      <c r="T6696" t="str">
        <f t="shared" si="1293"/>
        <v>إضافى كامل</v>
      </c>
    </row>
    <row r="6697" spans="1:20" x14ac:dyDescent="0.25">
      <c r="A6697">
        <v>71</v>
      </c>
      <c r="B6697">
        <v>27534</v>
      </c>
      <c r="C6697" t="s">
        <v>621</v>
      </c>
      <c r="D6697" s="8">
        <v>45602</v>
      </c>
      <c r="E6697" t="s">
        <v>23</v>
      </c>
      <c r="F6697">
        <v>2</v>
      </c>
      <c r="G6697" s="9" t="s">
        <v>222</v>
      </c>
      <c r="H6697" s="53"/>
      <c r="I6697" s="12">
        <v>0.29940972222222223</v>
      </c>
      <c r="J6697" s="12">
        <v>0.69893518518518516</v>
      </c>
      <c r="L6697" s="11">
        <f t="shared" si="1285"/>
        <v>1</v>
      </c>
      <c r="M6697" s="11">
        <f t="shared" si="1286"/>
        <v>0</v>
      </c>
      <c r="N6697" s="11">
        <f t="shared" si="1287"/>
        <v>0</v>
      </c>
      <c r="O6697" s="11">
        <f t="shared" si="1288"/>
        <v>0</v>
      </c>
      <c r="P6697" s="11">
        <f t="shared" si="1289"/>
        <v>0</v>
      </c>
      <c r="Q6697" s="11">
        <f t="shared" si="1290"/>
        <v>0</v>
      </c>
      <c r="R6697" s="11">
        <f t="shared" si="1291"/>
        <v>0</v>
      </c>
      <c r="S6697" s="11">
        <f t="shared" si="1292"/>
        <v>0</v>
      </c>
      <c r="T6697" t="str">
        <f t="shared" si="1293"/>
        <v>إضافى كامل</v>
      </c>
    </row>
    <row r="6698" spans="1:20" x14ac:dyDescent="0.25">
      <c r="A6698">
        <v>71</v>
      </c>
      <c r="B6698">
        <v>27534</v>
      </c>
      <c r="C6698" t="s">
        <v>621</v>
      </c>
      <c r="D6698" s="8">
        <v>45603</v>
      </c>
      <c r="E6698" t="s">
        <v>24</v>
      </c>
      <c r="F6698">
        <v>2</v>
      </c>
      <c r="G6698" s="9" t="s">
        <v>222</v>
      </c>
      <c r="H6698" s="50"/>
      <c r="K6698" s="3" t="s">
        <v>566</v>
      </c>
      <c r="L6698" s="11">
        <f t="shared" si="1285"/>
        <v>1</v>
      </c>
      <c r="M6698" s="11">
        <f t="shared" si="1286"/>
        <v>0</v>
      </c>
      <c r="N6698" s="11">
        <f t="shared" si="1287"/>
        <v>0</v>
      </c>
      <c r="O6698" s="11">
        <f t="shared" si="1288"/>
        <v>0</v>
      </c>
      <c r="P6698" s="11">
        <f t="shared" si="1289"/>
        <v>0</v>
      </c>
      <c r="Q6698" s="11">
        <f t="shared" si="1290"/>
        <v>0</v>
      </c>
      <c r="R6698" s="11">
        <f t="shared" si="1291"/>
        <v>0</v>
      </c>
      <c r="S6698" s="11">
        <f t="shared" si="1292"/>
        <v>0</v>
      </c>
      <c r="T6698" t="str">
        <f t="shared" si="1293"/>
        <v>إضافى كامل</v>
      </c>
    </row>
    <row r="6699" spans="1:20" x14ac:dyDescent="0.25">
      <c r="A6699">
        <v>71</v>
      </c>
      <c r="B6699">
        <v>27534</v>
      </c>
      <c r="C6699" t="s">
        <v>621</v>
      </c>
      <c r="D6699" s="8">
        <v>45604</v>
      </c>
      <c r="E6699" t="s">
        <v>15</v>
      </c>
      <c r="F6699">
        <v>2</v>
      </c>
      <c r="G6699" s="9" t="s">
        <v>222</v>
      </c>
      <c r="H6699" s="53"/>
      <c r="K6699" s="3" t="str">
        <f>IF(AND(I6699&lt;=TIME(8,30,0),J6699&gt;=TIME(13,30,0),I6699&lt;&gt;""),"",IF(AND(I6699&gt;=TIME(8,31,0),I6699&lt;=TIME(8,40,0)),"تأخير",IF(AND(I6699&gt;=TIME(8,41,0),I6699&lt;=TIME(11,30,0),I6699&lt;&gt;""),"إذن ص",IF(AND(J6699&lt;TIME(13,30,0), J6699&lt;&gt;"",J6699&gt;=TIME(10,30,0)),"إذن م",IF(AND(OR(I6699="",J6699="",I6699=J6699,I6699&gt;TIME(11,30,0),J6699&lt;TIME(10,30,0)),AND(E6699&lt;&gt;"Friday")),"غائب","")))))</f>
        <v/>
      </c>
      <c r="L6699" s="11">
        <f t="shared" si="1285"/>
        <v>1</v>
      </c>
      <c r="M6699" s="11">
        <f t="shared" si="1286"/>
        <v>0</v>
      </c>
      <c r="N6699" s="11">
        <f t="shared" si="1287"/>
        <v>0</v>
      </c>
      <c r="O6699" s="11">
        <f t="shared" si="1288"/>
        <v>0</v>
      </c>
      <c r="P6699" s="11">
        <f t="shared" si="1289"/>
        <v>0</v>
      </c>
      <c r="Q6699" s="11">
        <f t="shared" si="1290"/>
        <v>0</v>
      </c>
      <c r="R6699" s="11">
        <f t="shared" si="1291"/>
        <v>0</v>
      </c>
      <c r="S6699" s="11">
        <f t="shared" si="1292"/>
        <v>0</v>
      </c>
      <c r="T6699" t="str">
        <f t="shared" si="1293"/>
        <v>إضافى كامل</v>
      </c>
    </row>
    <row r="6700" spans="1:20" x14ac:dyDescent="0.25">
      <c r="A6700">
        <v>71</v>
      </c>
      <c r="B6700">
        <v>27534</v>
      </c>
      <c r="C6700" t="s">
        <v>621</v>
      </c>
      <c r="D6700" s="8">
        <v>45605</v>
      </c>
      <c r="E6700" t="s">
        <v>18</v>
      </c>
      <c r="F6700">
        <v>2</v>
      </c>
      <c r="G6700" s="9" t="s">
        <v>222</v>
      </c>
      <c r="H6700" s="53"/>
      <c r="I6700" s="12">
        <v>0.3240972222222222</v>
      </c>
      <c r="J6700" s="12">
        <v>0.68099537037037039</v>
      </c>
      <c r="L6700" s="11">
        <f t="shared" si="1285"/>
        <v>1</v>
      </c>
      <c r="M6700" s="11">
        <f t="shared" si="1286"/>
        <v>0</v>
      </c>
      <c r="N6700" s="11">
        <f t="shared" si="1287"/>
        <v>0</v>
      </c>
      <c r="O6700" s="11">
        <f t="shared" si="1288"/>
        <v>0</v>
      </c>
      <c r="P6700" s="11">
        <f t="shared" si="1289"/>
        <v>0</v>
      </c>
      <c r="Q6700" s="11">
        <f t="shared" si="1290"/>
        <v>0</v>
      </c>
      <c r="R6700" s="11">
        <f t="shared" si="1291"/>
        <v>0</v>
      </c>
      <c r="S6700" s="11">
        <f t="shared" si="1292"/>
        <v>0</v>
      </c>
      <c r="T6700" t="str">
        <f t="shared" si="1293"/>
        <v>إضافى كامل</v>
      </c>
    </row>
    <row r="6701" spans="1:20" x14ac:dyDescent="0.25">
      <c r="A6701">
        <v>71</v>
      </c>
      <c r="B6701">
        <v>27534</v>
      </c>
      <c r="C6701" t="s">
        <v>621</v>
      </c>
      <c r="D6701" s="8">
        <v>45606</v>
      </c>
      <c r="E6701" t="s">
        <v>20</v>
      </c>
      <c r="F6701">
        <v>2</v>
      </c>
      <c r="G6701" s="9" t="s">
        <v>222</v>
      </c>
      <c r="H6701" s="53"/>
      <c r="K6701" s="3" t="s">
        <v>19</v>
      </c>
      <c r="L6701" s="11">
        <f t="shared" si="1285"/>
        <v>1</v>
      </c>
      <c r="M6701" s="11">
        <f t="shared" si="1286"/>
        <v>0</v>
      </c>
      <c r="N6701" s="11">
        <f t="shared" si="1287"/>
        <v>0</v>
      </c>
      <c r="O6701" s="11">
        <f t="shared" si="1288"/>
        <v>0</v>
      </c>
      <c r="P6701" s="11">
        <f t="shared" si="1289"/>
        <v>0</v>
      </c>
      <c r="Q6701" s="11">
        <f t="shared" si="1290"/>
        <v>0</v>
      </c>
      <c r="R6701" s="11">
        <f t="shared" si="1291"/>
        <v>0</v>
      </c>
      <c r="S6701" s="11">
        <f t="shared" si="1292"/>
        <v>0</v>
      </c>
      <c r="T6701" t="str">
        <f t="shared" si="1293"/>
        <v>إضافى كامل</v>
      </c>
    </row>
    <row r="6702" spans="1:20" x14ac:dyDescent="0.25">
      <c r="A6702">
        <v>71</v>
      </c>
      <c r="B6702">
        <v>27534</v>
      </c>
      <c r="C6702" t="s">
        <v>621</v>
      </c>
      <c r="D6702" s="8">
        <v>45607</v>
      </c>
      <c r="E6702" t="s">
        <v>21</v>
      </c>
      <c r="F6702">
        <v>2</v>
      </c>
      <c r="G6702" s="9" t="s">
        <v>222</v>
      </c>
      <c r="H6702" s="53"/>
      <c r="K6702" s="3" t="s">
        <v>566</v>
      </c>
      <c r="L6702" s="11">
        <f t="shared" si="1285"/>
        <v>1</v>
      </c>
      <c r="M6702" s="11">
        <f t="shared" si="1286"/>
        <v>0</v>
      </c>
      <c r="N6702" s="11">
        <f t="shared" si="1287"/>
        <v>1</v>
      </c>
      <c r="O6702" s="11">
        <f t="shared" si="1288"/>
        <v>0</v>
      </c>
      <c r="P6702" s="11">
        <f t="shared" si="1289"/>
        <v>1</v>
      </c>
      <c r="Q6702" s="11">
        <f t="shared" si="1290"/>
        <v>0</v>
      </c>
      <c r="R6702" s="11">
        <f t="shared" si="1291"/>
        <v>0</v>
      </c>
      <c r="S6702" s="11">
        <f t="shared" si="1292"/>
        <v>0</v>
      </c>
      <c r="T6702" t="str">
        <f t="shared" si="1293"/>
        <v>إضافى كامل</v>
      </c>
    </row>
    <row r="6703" spans="1:20" x14ac:dyDescent="0.25">
      <c r="A6703">
        <v>71</v>
      </c>
      <c r="B6703">
        <v>27534</v>
      </c>
      <c r="C6703" t="s">
        <v>621</v>
      </c>
      <c r="D6703" s="8">
        <v>45608</v>
      </c>
      <c r="E6703" t="s">
        <v>22</v>
      </c>
      <c r="F6703">
        <v>2</v>
      </c>
      <c r="G6703" s="9" t="s">
        <v>222</v>
      </c>
      <c r="H6703" s="53"/>
      <c r="I6703" s="12">
        <v>0.3114351851851852</v>
      </c>
      <c r="J6703" s="12">
        <v>0.68923611111111116</v>
      </c>
      <c r="L6703" s="11">
        <f t="shared" si="1285"/>
        <v>1</v>
      </c>
      <c r="M6703" s="11">
        <f t="shared" si="1286"/>
        <v>0</v>
      </c>
      <c r="N6703" s="11">
        <f t="shared" si="1287"/>
        <v>1</v>
      </c>
      <c r="O6703" s="11">
        <f t="shared" si="1288"/>
        <v>0</v>
      </c>
      <c r="P6703" s="11">
        <f t="shared" si="1289"/>
        <v>1</v>
      </c>
      <c r="Q6703" s="11">
        <f t="shared" si="1290"/>
        <v>0</v>
      </c>
      <c r="R6703" s="11">
        <f t="shared" si="1291"/>
        <v>0</v>
      </c>
      <c r="S6703" s="11">
        <f t="shared" si="1292"/>
        <v>0</v>
      </c>
      <c r="T6703" t="str">
        <f t="shared" si="1293"/>
        <v>إضافى كامل</v>
      </c>
    </row>
    <row r="6704" spans="1:20" x14ac:dyDescent="0.25">
      <c r="A6704">
        <v>71</v>
      </c>
      <c r="B6704">
        <v>27534</v>
      </c>
      <c r="C6704" t="s">
        <v>621</v>
      </c>
      <c r="D6704" s="8">
        <v>45609</v>
      </c>
      <c r="E6704" t="s">
        <v>23</v>
      </c>
      <c r="F6704">
        <v>2</v>
      </c>
      <c r="G6704" s="9" t="s">
        <v>222</v>
      </c>
      <c r="H6704" s="53"/>
      <c r="I6704" s="12">
        <v>0.31010416666666668</v>
      </c>
      <c r="J6704" s="12">
        <v>0.68158564814814815</v>
      </c>
      <c r="L6704" s="11">
        <f t="shared" si="1285"/>
        <v>1</v>
      </c>
      <c r="M6704" s="11">
        <f t="shared" si="1286"/>
        <v>0</v>
      </c>
      <c r="N6704" s="11">
        <f t="shared" si="1287"/>
        <v>1</v>
      </c>
      <c r="O6704" s="11">
        <f t="shared" si="1288"/>
        <v>0</v>
      </c>
      <c r="P6704" s="11">
        <f t="shared" si="1289"/>
        <v>1</v>
      </c>
      <c r="Q6704" s="11">
        <f t="shared" si="1290"/>
        <v>0</v>
      </c>
      <c r="R6704" s="11">
        <f t="shared" si="1291"/>
        <v>0</v>
      </c>
      <c r="S6704" s="11">
        <f t="shared" si="1292"/>
        <v>0</v>
      </c>
      <c r="T6704" t="str">
        <f t="shared" si="1293"/>
        <v>إضافى كامل</v>
      </c>
    </row>
    <row r="6705" spans="1:20" x14ac:dyDescent="0.25">
      <c r="A6705">
        <v>71</v>
      </c>
      <c r="B6705">
        <v>27534</v>
      </c>
      <c r="C6705" t="s">
        <v>621</v>
      </c>
      <c r="D6705" s="8">
        <v>45610</v>
      </c>
      <c r="E6705" t="s">
        <v>24</v>
      </c>
      <c r="F6705">
        <v>2</v>
      </c>
      <c r="G6705" s="9" t="s">
        <v>222</v>
      </c>
      <c r="H6705" s="53"/>
      <c r="K6705" s="3" t="s">
        <v>566</v>
      </c>
      <c r="L6705" s="11">
        <f t="shared" si="1285"/>
        <v>1</v>
      </c>
      <c r="M6705" s="11">
        <f t="shared" si="1286"/>
        <v>0</v>
      </c>
      <c r="N6705" s="11">
        <f t="shared" si="1287"/>
        <v>1</v>
      </c>
      <c r="O6705" s="11">
        <f t="shared" si="1288"/>
        <v>0</v>
      </c>
      <c r="P6705" s="11">
        <f t="shared" si="1289"/>
        <v>1</v>
      </c>
      <c r="Q6705" s="11">
        <f t="shared" si="1290"/>
        <v>0</v>
      </c>
      <c r="R6705" s="11">
        <f t="shared" si="1291"/>
        <v>0</v>
      </c>
      <c r="S6705" s="11">
        <f t="shared" si="1292"/>
        <v>0</v>
      </c>
      <c r="T6705" t="str">
        <f t="shared" si="1293"/>
        <v>إضافى كامل</v>
      </c>
    </row>
    <row r="6706" spans="1:20" x14ac:dyDescent="0.25">
      <c r="A6706">
        <v>71</v>
      </c>
      <c r="B6706">
        <v>27534</v>
      </c>
      <c r="C6706" t="s">
        <v>621</v>
      </c>
      <c r="D6706" s="8">
        <v>45611</v>
      </c>
      <c r="E6706" t="s">
        <v>15</v>
      </c>
      <c r="F6706">
        <v>2</v>
      </c>
      <c r="G6706" s="9" t="s">
        <v>222</v>
      </c>
      <c r="H6706" s="53"/>
      <c r="L6706" s="11">
        <f t="shared" si="1285"/>
        <v>1</v>
      </c>
      <c r="M6706" s="11">
        <f t="shared" si="1286"/>
        <v>0</v>
      </c>
      <c r="N6706" s="11">
        <f t="shared" si="1287"/>
        <v>1</v>
      </c>
      <c r="O6706" s="11">
        <f t="shared" si="1288"/>
        <v>0</v>
      </c>
      <c r="P6706" s="11">
        <f t="shared" si="1289"/>
        <v>1</v>
      </c>
      <c r="Q6706" s="11">
        <f t="shared" si="1290"/>
        <v>0</v>
      </c>
      <c r="R6706" s="11">
        <f t="shared" si="1291"/>
        <v>0</v>
      </c>
      <c r="S6706" s="11">
        <f t="shared" si="1292"/>
        <v>0</v>
      </c>
      <c r="T6706" t="str">
        <f t="shared" si="1293"/>
        <v>إضافى كامل</v>
      </c>
    </row>
    <row r="6707" spans="1:20" x14ac:dyDescent="0.25">
      <c r="A6707">
        <v>71</v>
      </c>
      <c r="B6707">
        <v>27534</v>
      </c>
      <c r="C6707" t="s">
        <v>621</v>
      </c>
      <c r="D6707" s="8">
        <v>45612</v>
      </c>
      <c r="E6707" t="s">
        <v>18</v>
      </c>
      <c r="F6707">
        <v>2</v>
      </c>
      <c r="G6707" s="9" t="s">
        <v>222</v>
      </c>
      <c r="H6707" s="53"/>
      <c r="I6707" s="12">
        <v>0.33884259259259258</v>
      </c>
      <c r="J6707" s="12">
        <v>0.68869212962962967</v>
      </c>
      <c r="L6707" s="11">
        <f t="shared" si="1285"/>
        <v>1</v>
      </c>
      <c r="M6707" s="11">
        <f t="shared" si="1286"/>
        <v>0</v>
      </c>
      <c r="N6707" s="11">
        <f t="shared" si="1287"/>
        <v>1</v>
      </c>
      <c r="O6707" s="11">
        <f t="shared" si="1288"/>
        <v>0</v>
      </c>
      <c r="P6707" s="11">
        <f t="shared" si="1289"/>
        <v>1</v>
      </c>
      <c r="Q6707" s="11">
        <f t="shared" si="1290"/>
        <v>0</v>
      </c>
      <c r="R6707" s="11">
        <f t="shared" si="1291"/>
        <v>0</v>
      </c>
      <c r="S6707" s="11">
        <f t="shared" si="1292"/>
        <v>0</v>
      </c>
      <c r="T6707" t="str">
        <f t="shared" si="1293"/>
        <v>إضافى كامل</v>
      </c>
    </row>
    <row r="6708" spans="1:20" x14ac:dyDescent="0.25">
      <c r="A6708">
        <v>71</v>
      </c>
      <c r="B6708">
        <v>27534</v>
      </c>
      <c r="C6708" t="s">
        <v>621</v>
      </c>
      <c r="D6708" s="8">
        <v>45613</v>
      </c>
      <c r="E6708" t="s">
        <v>20</v>
      </c>
      <c r="F6708">
        <v>2</v>
      </c>
      <c r="G6708" s="9" t="s">
        <v>222</v>
      </c>
      <c r="H6708" s="53"/>
      <c r="K6708" s="3" t="s">
        <v>19</v>
      </c>
      <c r="L6708" s="11">
        <f t="shared" si="1285"/>
        <v>1</v>
      </c>
      <c r="M6708" s="11">
        <f t="shared" si="1286"/>
        <v>0</v>
      </c>
      <c r="N6708" s="11">
        <f t="shared" si="1287"/>
        <v>1</v>
      </c>
      <c r="O6708" s="11">
        <f t="shared" si="1288"/>
        <v>0</v>
      </c>
      <c r="P6708" s="11">
        <f t="shared" si="1289"/>
        <v>1</v>
      </c>
      <c r="Q6708" s="11">
        <f t="shared" si="1290"/>
        <v>0</v>
      </c>
      <c r="R6708" s="11">
        <f t="shared" si="1291"/>
        <v>0</v>
      </c>
      <c r="S6708" s="11">
        <f t="shared" si="1292"/>
        <v>0</v>
      </c>
      <c r="T6708" t="str">
        <f t="shared" si="1293"/>
        <v>إضافى كامل</v>
      </c>
    </row>
    <row r="6709" spans="1:20" x14ac:dyDescent="0.25">
      <c r="A6709">
        <v>71</v>
      </c>
      <c r="B6709">
        <v>27534</v>
      </c>
      <c r="C6709" t="s">
        <v>621</v>
      </c>
      <c r="D6709" s="8">
        <v>45614</v>
      </c>
      <c r="E6709" t="s">
        <v>21</v>
      </c>
      <c r="F6709">
        <v>2</v>
      </c>
      <c r="G6709" s="9" t="s">
        <v>222</v>
      </c>
      <c r="H6709" s="53"/>
      <c r="I6709" s="12">
        <v>0.31285879629629632</v>
      </c>
      <c r="J6709" s="12">
        <v>0.69346064814814812</v>
      </c>
      <c r="L6709" s="11">
        <f t="shared" si="1285"/>
        <v>1</v>
      </c>
      <c r="M6709" s="11">
        <f t="shared" si="1286"/>
        <v>0</v>
      </c>
      <c r="N6709" s="11">
        <f t="shared" si="1287"/>
        <v>1</v>
      </c>
      <c r="O6709" s="11">
        <f t="shared" si="1288"/>
        <v>0</v>
      </c>
      <c r="P6709" s="11">
        <f t="shared" si="1289"/>
        <v>1</v>
      </c>
      <c r="Q6709" s="11">
        <f t="shared" si="1290"/>
        <v>0</v>
      </c>
      <c r="R6709" s="11">
        <f t="shared" si="1291"/>
        <v>0</v>
      </c>
      <c r="S6709" s="11">
        <f t="shared" si="1292"/>
        <v>0</v>
      </c>
      <c r="T6709" t="str">
        <f t="shared" si="1293"/>
        <v>إضافى كامل</v>
      </c>
    </row>
    <row r="6710" spans="1:20" x14ac:dyDescent="0.25">
      <c r="A6710">
        <v>71</v>
      </c>
      <c r="B6710">
        <v>27534</v>
      </c>
      <c r="C6710" t="s">
        <v>621</v>
      </c>
      <c r="D6710" s="8">
        <v>45615</v>
      </c>
      <c r="E6710" t="s">
        <v>22</v>
      </c>
      <c r="F6710">
        <v>2</v>
      </c>
      <c r="G6710" s="9" t="s">
        <v>222</v>
      </c>
      <c r="H6710" s="53"/>
      <c r="K6710" s="3" t="s">
        <v>566</v>
      </c>
      <c r="L6710" s="11">
        <f t="shared" si="1285"/>
        <v>1</v>
      </c>
      <c r="M6710" s="11">
        <f t="shared" si="1286"/>
        <v>0</v>
      </c>
      <c r="N6710" s="11">
        <f t="shared" si="1287"/>
        <v>1</v>
      </c>
      <c r="O6710" s="11">
        <f t="shared" si="1288"/>
        <v>0</v>
      </c>
      <c r="P6710" s="11">
        <f t="shared" si="1289"/>
        <v>1</v>
      </c>
      <c r="Q6710" s="11">
        <f t="shared" si="1290"/>
        <v>0</v>
      </c>
      <c r="R6710" s="11">
        <f t="shared" si="1291"/>
        <v>0</v>
      </c>
      <c r="S6710" s="11">
        <f t="shared" si="1292"/>
        <v>0</v>
      </c>
      <c r="T6710" t="str">
        <f t="shared" si="1293"/>
        <v>إضافى كامل</v>
      </c>
    </row>
    <row r="6711" spans="1:20" x14ac:dyDescent="0.25">
      <c r="A6711">
        <v>71</v>
      </c>
      <c r="B6711">
        <v>27534</v>
      </c>
      <c r="C6711" t="s">
        <v>621</v>
      </c>
      <c r="D6711" s="8">
        <v>45616</v>
      </c>
      <c r="E6711" t="s">
        <v>23</v>
      </c>
      <c r="F6711">
        <v>2</v>
      </c>
      <c r="G6711" s="9" t="s">
        <v>222</v>
      </c>
      <c r="H6711" s="53"/>
      <c r="I6711" s="12">
        <v>0.30631944444444442</v>
      </c>
      <c r="J6711" s="12">
        <v>0.64812499999999995</v>
      </c>
      <c r="L6711" s="11">
        <f t="shared" si="1285"/>
        <v>1</v>
      </c>
      <c r="M6711" s="11">
        <f t="shared" si="1286"/>
        <v>0</v>
      </c>
      <c r="N6711" s="11">
        <f t="shared" si="1287"/>
        <v>1</v>
      </c>
      <c r="O6711" s="11">
        <f t="shared" si="1288"/>
        <v>0</v>
      </c>
      <c r="P6711" s="11">
        <f t="shared" si="1289"/>
        <v>1</v>
      </c>
      <c r="Q6711" s="11">
        <f t="shared" si="1290"/>
        <v>0</v>
      </c>
      <c r="R6711" s="11">
        <f t="shared" si="1291"/>
        <v>0</v>
      </c>
      <c r="S6711" s="11">
        <f t="shared" si="1292"/>
        <v>0</v>
      </c>
      <c r="T6711" t="str">
        <f t="shared" si="1293"/>
        <v>إضافى كامل</v>
      </c>
    </row>
    <row r="6712" spans="1:20" x14ac:dyDescent="0.25">
      <c r="A6712">
        <v>71</v>
      </c>
      <c r="B6712">
        <v>27534</v>
      </c>
      <c r="C6712" t="s">
        <v>621</v>
      </c>
      <c r="D6712" s="8">
        <v>45617</v>
      </c>
      <c r="E6712" t="s">
        <v>24</v>
      </c>
      <c r="F6712">
        <v>2</v>
      </c>
      <c r="G6712" s="9" t="s">
        <v>222</v>
      </c>
      <c r="H6712" s="53"/>
      <c r="K6712" s="3" t="s">
        <v>566</v>
      </c>
      <c r="L6712" s="11">
        <f t="shared" si="1285"/>
        <v>1</v>
      </c>
      <c r="M6712" s="11">
        <f t="shared" si="1286"/>
        <v>0</v>
      </c>
      <c r="N6712" s="11">
        <f t="shared" si="1287"/>
        <v>1</v>
      </c>
      <c r="O6712" s="11">
        <f t="shared" si="1288"/>
        <v>0</v>
      </c>
      <c r="P6712" s="11">
        <f t="shared" si="1289"/>
        <v>1</v>
      </c>
      <c r="Q6712" s="11">
        <f t="shared" si="1290"/>
        <v>0</v>
      </c>
      <c r="R6712" s="11">
        <f t="shared" si="1291"/>
        <v>0</v>
      </c>
      <c r="S6712" s="11">
        <f t="shared" si="1292"/>
        <v>0</v>
      </c>
      <c r="T6712" t="str">
        <f t="shared" si="1293"/>
        <v>إضافى كامل</v>
      </c>
    </row>
    <row r="6713" spans="1:20" x14ac:dyDescent="0.25">
      <c r="A6713">
        <v>71</v>
      </c>
      <c r="B6713">
        <v>27534</v>
      </c>
      <c r="C6713" t="s">
        <v>621</v>
      </c>
      <c r="D6713" s="8">
        <v>45618</v>
      </c>
      <c r="E6713" t="s">
        <v>15</v>
      </c>
      <c r="F6713">
        <v>2</v>
      </c>
      <c r="G6713" s="9" t="s">
        <v>222</v>
      </c>
      <c r="H6713" s="53"/>
      <c r="L6713" s="11">
        <f t="shared" si="1285"/>
        <v>1</v>
      </c>
      <c r="M6713" s="11">
        <f t="shared" si="1286"/>
        <v>0</v>
      </c>
      <c r="N6713" s="11">
        <f t="shared" si="1287"/>
        <v>1</v>
      </c>
      <c r="O6713" s="11">
        <f t="shared" si="1288"/>
        <v>0</v>
      </c>
      <c r="P6713" s="11">
        <f t="shared" si="1289"/>
        <v>1</v>
      </c>
      <c r="Q6713" s="11">
        <f t="shared" si="1290"/>
        <v>0</v>
      </c>
      <c r="R6713" s="11">
        <f t="shared" si="1291"/>
        <v>0</v>
      </c>
      <c r="S6713" s="11">
        <f t="shared" si="1292"/>
        <v>0</v>
      </c>
      <c r="T6713" t="str">
        <f t="shared" si="1293"/>
        <v>إضافى كامل</v>
      </c>
    </row>
    <row r="6714" spans="1:20" x14ac:dyDescent="0.25">
      <c r="A6714">
        <v>71</v>
      </c>
      <c r="B6714">
        <v>27534</v>
      </c>
      <c r="C6714" t="s">
        <v>621</v>
      </c>
      <c r="D6714" s="8">
        <v>45619</v>
      </c>
      <c r="E6714" t="s">
        <v>18</v>
      </c>
      <c r="F6714">
        <v>2</v>
      </c>
      <c r="G6714" s="9" t="s">
        <v>222</v>
      </c>
      <c r="H6714" s="53"/>
      <c r="I6714" s="12">
        <v>0.33978009259259262</v>
      </c>
      <c r="J6714" s="12">
        <v>0.68009259259259258</v>
      </c>
      <c r="L6714" s="11">
        <f t="shared" si="1285"/>
        <v>1</v>
      </c>
      <c r="M6714" s="11">
        <f t="shared" si="1286"/>
        <v>0</v>
      </c>
      <c r="N6714" s="11">
        <f t="shared" si="1287"/>
        <v>1</v>
      </c>
      <c r="O6714" s="11">
        <f t="shared" si="1288"/>
        <v>0</v>
      </c>
      <c r="P6714" s="11">
        <f t="shared" si="1289"/>
        <v>1</v>
      </c>
      <c r="Q6714" s="11">
        <f t="shared" si="1290"/>
        <v>0</v>
      </c>
      <c r="R6714" s="11">
        <f t="shared" si="1291"/>
        <v>0</v>
      </c>
      <c r="S6714" s="11">
        <f t="shared" si="1292"/>
        <v>0</v>
      </c>
      <c r="T6714" t="str">
        <f t="shared" si="1293"/>
        <v>إضافى كامل</v>
      </c>
    </row>
    <row r="6715" spans="1:20" x14ac:dyDescent="0.25">
      <c r="A6715">
        <v>71</v>
      </c>
      <c r="B6715">
        <v>27534</v>
      </c>
      <c r="C6715" t="s">
        <v>621</v>
      </c>
      <c r="D6715" s="8">
        <v>45620</v>
      </c>
      <c r="E6715" t="s">
        <v>20</v>
      </c>
      <c r="F6715">
        <v>2</v>
      </c>
      <c r="G6715" s="9" t="s">
        <v>222</v>
      </c>
      <c r="H6715" s="53"/>
      <c r="K6715" s="3" t="s">
        <v>19</v>
      </c>
      <c r="L6715" s="11">
        <f t="shared" si="1285"/>
        <v>1</v>
      </c>
      <c r="M6715" s="11">
        <f t="shared" si="1286"/>
        <v>0</v>
      </c>
      <c r="N6715" s="11">
        <f t="shared" si="1287"/>
        <v>1</v>
      </c>
      <c r="O6715" s="11">
        <f t="shared" si="1288"/>
        <v>0</v>
      </c>
      <c r="P6715" s="11">
        <f t="shared" si="1289"/>
        <v>1</v>
      </c>
      <c r="Q6715" s="11">
        <f t="shared" si="1290"/>
        <v>0</v>
      </c>
      <c r="R6715" s="11">
        <f t="shared" si="1291"/>
        <v>0</v>
      </c>
      <c r="S6715" s="11">
        <f t="shared" si="1292"/>
        <v>0</v>
      </c>
      <c r="T6715" t="str">
        <f t="shared" si="1293"/>
        <v>إضافى كامل</v>
      </c>
    </row>
    <row r="6716" spans="1:20" x14ac:dyDescent="0.25">
      <c r="A6716">
        <v>71</v>
      </c>
      <c r="B6716">
        <v>27534</v>
      </c>
      <c r="C6716" t="s">
        <v>621</v>
      </c>
      <c r="D6716" s="8">
        <v>45621</v>
      </c>
      <c r="E6716" t="s">
        <v>21</v>
      </c>
      <c r="F6716">
        <v>2</v>
      </c>
      <c r="G6716" s="9" t="s">
        <v>222</v>
      </c>
      <c r="H6716" s="53"/>
      <c r="I6716" s="12">
        <v>0.30922453703703706</v>
      </c>
      <c r="J6716" s="12">
        <v>0.70668981481481485</v>
      </c>
      <c r="L6716" s="11">
        <f t="shared" si="1285"/>
        <v>1</v>
      </c>
      <c r="M6716" s="11">
        <f t="shared" si="1286"/>
        <v>0</v>
      </c>
      <c r="N6716" s="11">
        <f t="shared" si="1287"/>
        <v>1</v>
      </c>
      <c r="O6716" s="11">
        <f t="shared" si="1288"/>
        <v>0</v>
      </c>
      <c r="P6716" s="11">
        <f t="shared" si="1289"/>
        <v>1</v>
      </c>
      <c r="Q6716" s="11">
        <f t="shared" si="1290"/>
        <v>0</v>
      </c>
      <c r="R6716" s="11">
        <f t="shared" si="1291"/>
        <v>0</v>
      </c>
      <c r="S6716" s="11">
        <f t="shared" si="1292"/>
        <v>0</v>
      </c>
      <c r="T6716" t="str">
        <f t="shared" si="1293"/>
        <v>إضافى كامل</v>
      </c>
    </row>
    <row r="6717" spans="1:20" x14ac:dyDescent="0.25">
      <c r="A6717">
        <v>71</v>
      </c>
      <c r="B6717">
        <v>27534</v>
      </c>
      <c r="C6717" t="s">
        <v>621</v>
      </c>
      <c r="D6717" s="8">
        <v>45622</v>
      </c>
      <c r="E6717" t="s">
        <v>22</v>
      </c>
      <c r="F6717">
        <v>2</v>
      </c>
      <c r="G6717" s="9" t="s">
        <v>222</v>
      </c>
      <c r="H6717" s="53"/>
      <c r="K6717" s="3" t="s">
        <v>566</v>
      </c>
      <c r="L6717" s="11">
        <f t="shared" si="1285"/>
        <v>1</v>
      </c>
      <c r="M6717" s="11">
        <f t="shared" si="1286"/>
        <v>0</v>
      </c>
      <c r="N6717" s="11">
        <f t="shared" si="1287"/>
        <v>1</v>
      </c>
      <c r="O6717" s="11">
        <f t="shared" si="1288"/>
        <v>0</v>
      </c>
      <c r="P6717" s="11">
        <f t="shared" si="1289"/>
        <v>1</v>
      </c>
      <c r="Q6717" s="11">
        <f t="shared" si="1290"/>
        <v>0</v>
      </c>
      <c r="R6717" s="11">
        <f t="shared" si="1291"/>
        <v>0</v>
      </c>
      <c r="S6717" s="11">
        <f t="shared" si="1292"/>
        <v>0</v>
      </c>
      <c r="T6717" t="str">
        <f t="shared" si="1293"/>
        <v>إضافى كامل</v>
      </c>
    </row>
    <row r="6718" spans="1:20" x14ac:dyDescent="0.25">
      <c r="A6718">
        <v>71</v>
      </c>
      <c r="B6718">
        <v>27534</v>
      </c>
      <c r="C6718" t="s">
        <v>621</v>
      </c>
      <c r="D6718" s="8">
        <v>45623</v>
      </c>
      <c r="E6718" t="s">
        <v>23</v>
      </c>
      <c r="F6718">
        <v>2</v>
      </c>
      <c r="G6718" s="9" t="s">
        <v>222</v>
      </c>
      <c r="H6718" s="53"/>
      <c r="I6718" s="12">
        <v>0.30365740740740743</v>
      </c>
      <c r="J6718" s="12">
        <v>0.67185185185185181</v>
      </c>
      <c r="L6718" s="11">
        <f t="shared" si="1285"/>
        <v>1</v>
      </c>
      <c r="M6718" s="11">
        <f t="shared" si="1286"/>
        <v>0</v>
      </c>
      <c r="N6718" s="11">
        <f t="shared" si="1287"/>
        <v>1</v>
      </c>
      <c r="O6718" s="11">
        <f t="shared" si="1288"/>
        <v>0</v>
      </c>
      <c r="P6718" s="11">
        <f t="shared" si="1289"/>
        <v>1</v>
      </c>
      <c r="Q6718" s="11">
        <f t="shared" si="1290"/>
        <v>0</v>
      </c>
      <c r="R6718" s="11">
        <f t="shared" si="1291"/>
        <v>0</v>
      </c>
      <c r="S6718" s="11">
        <f t="shared" si="1292"/>
        <v>0</v>
      </c>
      <c r="T6718" t="str">
        <f t="shared" si="1293"/>
        <v>إضافى كامل</v>
      </c>
    </row>
    <row r="6719" spans="1:20" x14ac:dyDescent="0.25">
      <c r="A6719">
        <v>71</v>
      </c>
      <c r="B6719">
        <v>27534</v>
      </c>
      <c r="C6719" t="s">
        <v>621</v>
      </c>
      <c r="D6719" s="8">
        <v>45624</v>
      </c>
      <c r="E6719" t="s">
        <v>24</v>
      </c>
      <c r="F6719">
        <v>2</v>
      </c>
      <c r="G6719" s="9" t="s">
        <v>222</v>
      </c>
      <c r="H6719" s="53"/>
      <c r="K6719" s="3" t="s">
        <v>566</v>
      </c>
      <c r="L6719" s="11">
        <f t="shared" si="1285"/>
        <v>1</v>
      </c>
      <c r="M6719" s="11">
        <f t="shared" si="1286"/>
        <v>0</v>
      </c>
      <c r="N6719" s="11">
        <f t="shared" si="1287"/>
        <v>1</v>
      </c>
      <c r="O6719" s="11">
        <f t="shared" si="1288"/>
        <v>0</v>
      </c>
      <c r="P6719" s="11">
        <f t="shared" si="1289"/>
        <v>1</v>
      </c>
      <c r="Q6719" s="11">
        <f t="shared" si="1290"/>
        <v>0</v>
      </c>
      <c r="R6719" s="11">
        <f t="shared" si="1291"/>
        <v>0</v>
      </c>
      <c r="S6719" s="11">
        <f t="shared" si="1292"/>
        <v>0</v>
      </c>
      <c r="T6719" t="str">
        <f t="shared" si="1293"/>
        <v>إضافى كامل</v>
      </c>
    </row>
    <row r="6720" spans="1:20" x14ac:dyDescent="0.25">
      <c r="A6720">
        <v>71</v>
      </c>
      <c r="B6720">
        <v>27534</v>
      </c>
      <c r="C6720" t="s">
        <v>621</v>
      </c>
      <c r="D6720" s="8">
        <v>45625</v>
      </c>
      <c r="E6720" t="s">
        <v>15</v>
      </c>
      <c r="F6720">
        <v>2</v>
      </c>
      <c r="G6720" s="9" t="s">
        <v>222</v>
      </c>
      <c r="H6720" s="53"/>
      <c r="L6720" s="11">
        <f t="shared" si="1285"/>
        <v>1</v>
      </c>
      <c r="M6720" s="11">
        <f t="shared" si="1286"/>
        <v>0</v>
      </c>
      <c r="N6720" s="11">
        <f t="shared" si="1287"/>
        <v>1</v>
      </c>
      <c r="O6720" s="11">
        <f t="shared" si="1288"/>
        <v>0</v>
      </c>
      <c r="P6720" s="11">
        <f t="shared" si="1289"/>
        <v>1</v>
      </c>
      <c r="Q6720" s="11">
        <f t="shared" si="1290"/>
        <v>0</v>
      </c>
      <c r="R6720" s="11">
        <f t="shared" si="1291"/>
        <v>0</v>
      </c>
      <c r="S6720" s="11">
        <f t="shared" si="1292"/>
        <v>0</v>
      </c>
      <c r="T6720" t="str">
        <f t="shared" si="1293"/>
        <v>إضافى كامل</v>
      </c>
    </row>
    <row r="6721" spans="1:20" x14ac:dyDescent="0.25">
      <c r="A6721">
        <v>71</v>
      </c>
      <c r="B6721">
        <v>27534</v>
      </c>
      <c r="C6721" t="s">
        <v>621</v>
      </c>
      <c r="D6721" s="8">
        <v>45626</v>
      </c>
      <c r="E6721" t="s">
        <v>18</v>
      </c>
      <c r="F6721">
        <v>2</v>
      </c>
      <c r="G6721" s="9" t="s">
        <v>222</v>
      </c>
      <c r="H6721" s="53"/>
      <c r="I6721" s="12">
        <v>0.33589120370370368</v>
      </c>
      <c r="J6721" s="12">
        <v>0.67337962962962961</v>
      </c>
      <c r="L6721" s="11">
        <f t="shared" si="1285"/>
        <v>1</v>
      </c>
      <c r="M6721" s="11">
        <f t="shared" si="1286"/>
        <v>0</v>
      </c>
      <c r="N6721" s="11">
        <f t="shared" si="1287"/>
        <v>1</v>
      </c>
      <c r="O6721" s="11">
        <f t="shared" si="1288"/>
        <v>0</v>
      </c>
      <c r="P6721" s="11">
        <f t="shared" si="1289"/>
        <v>1</v>
      </c>
      <c r="Q6721" s="11">
        <f t="shared" si="1290"/>
        <v>0</v>
      </c>
      <c r="R6721" s="11">
        <f t="shared" si="1291"/>
        <v>0</v>
      </c>
      <c r="S6721" s="11">
        <f t="shared" si="1292"/>
        <v>0</v>
      </c>
      <c r="T6721" t="str">
        <f t="shared" si="1293"/>
        <v>إضافى كامل</v>
      </c>
    </row>
    <row r="6722" spans="1:20" ht="15.75" x14ac:dyDescent="0.25">
      <c r="A6722">
        <v>174</v>
      </c>
      <c r="B6722">
        <v>29200</v>
      </c>
      <c r="C6722" s="16" t="s">
        <v>622</v>
      </c>
      <c r="D6722" s="8">
        <v>45597</v>
      </c>
      <c r="E6722" t="s">
        <v>15</v>
      </c>
      <c r="F6722">
        <v>2</v>
      </c>
      <c r="G6722" s="9" t="s">
        <v>222</v>
      </c>
      <c r="H6722" s="53" t="s">
        <v>562</v>
      </c>
      <c r="L6722" s="11">
        <f t="shared" ref="L6722:L6785" si="1294">IF(AND(OR(K6722= "حالة وفاة",K6722="إذن م",K6722="إذن ص",K6722="بدل راحة",K6722="انصراف",K6722="اجازة",K6722="راحة",K6722="مأمورية",K6722="مأمورية م",K6722="مأمورية ص",K6722="Online",K6722="حضور",K6722="بدل سهر",E6722="Friday",K6722=""),E6722&lt;&gt;""),1,0)</f>
        <v>1</v>
      </c>
      <c r="M6722" s="11">
        <f t="shared" ref="M6722:M6785" si="1295">COUNTIF(K6722:K6751,"غائب")</f>
        <v>0</v>
      </c>
      <c r="N6722" s="11">
        <f t="shared" ref="N6722:N6785" si="1296">COUNTIF(K6722:K6751,"إذن ص")</f>
        <v>1</v>
      </c>
      <c r="O6722" s="11">
        <f t="shared" ref="O6722:O6785" si="1297">COUNTIF(K6722:K6751,"إذن م")</f>
        <v>0</v>
      </c>
      <c r="P6722" s="11">
        <f t="shared" si="1289"/>
        <v>1</v>
      </c>
      <c r="Q6722" s="11">
        <f t="shared" si="1290"/>
        <v>0</v>
      </c>
      <c r="R6722" s="11">
        <f t="shared" si="1291"/>
        <v>0</v>
      </c>
      <c r="S6722" s="11">
        <f t="shared" si="1292"/>
        <v>0</v>
      </c>
      <c r="T6722" t="str">
        <f t="shared" si="1293"/>
        <v>إضافى كامل</v>
      </c>
    </row>
    <row r="6723" spans="1:20" x14ac:dyDescent="0.25">
      <c r="A6723">
        <v>174</v>
      </c>
      <c r="B6723">
        <v>29200</v>
      </c>
      <c r="C6723" t="s">
        <v>623</v>
      </c>
      <c r="D6723" s="8">
        <v>45598</v>
      </c>
      <c r="E6723" t="s">
        <v>18</v>
      </c>
      <c r="F6723">
        <v>2</v>
      </c>
      <c r="G6723" s="9" t="s">
        <v>222</v>
      </c>
      <c r="H6723" s="53"/>
      <c r="I6723" s="12">
        <v>0.39297453703703705</v>
      </c>
      <c r="J6723" s="12">
        <v>0.62518518518518518</v>
      </c>
      <c r="L6723" s="11">
        <f t="shared" si="1294"/>
        <v>1</v>
      </c>
      <c r="M6723" s="11">
        <f t="shared" si="1295"/>
        <v>0</v>
      </c>
      <c r="N6723" s="11">
        <f t="shared" si="1296"/>
        <v>1</v>
      </c>
      <c r="O6723" s="11">
        <f t="shared" si="1297"/>
        <v>0</v>
      </c>
      <c r="P6723" s="11">
        <f t="shared" ref="P6723:P6786" si="1298">N6723+O6723</f>
        <v>1</v>
      </c>
      <c r="Q6723" s="11">
        <f t="shared" ref="Q6723:Q6786" si="1299">IF(AND(P6723&gt;2,P6723&lt;&gt;0),P6723*3/6,0)</f>
        <v>0</v>
      </c>
      <c r="R6723" s="11">
        <f t="shared" ref="R6723:R6786" si="1300">INT(Q6723)</f>
        <v>0</v>
      </c>
      <c r="S6723" s="11">
        <f t="shared" ref="S6723:S6786" si="1301">R6723+M6723</f>
        <v>0</v>
      </c>
      <c r="T6723" t="str">
        <f t="shared" ref="T6723:T6786" si="1302">IF(AND(OR(S6723&lt;=0,S6723&gt;0),S6723&lt;5),"إضافى كامل",IF(AND(OR(S6723=5,S6723=6,S6723&lt;7),S6723&lt;&gt;""),"نصف إضافى","لا يستحق"))</f>
        <v>إضافى كامل</v>
      </c>
    </row>
    <row r="6724" spans="1:20" x14ac:dyDescent="0.25">
      <c r="A6724">
        <v>174</v>
      </c>
      <c r="B6724">
        <v>29200</v>
      </c>
      <c r="C6724" t="s">
        <v>623</v>
      </c>
      <c r="D6724" s="8">
        <v>45599</v>
      </c>
      <c r="E6724" t="s">
        <v>20</v>
      </c>
      <c r="F6724">
        <v>2</v>
      </c>
      <c r="G6724" s="9" t="s">
        <v>222</v>
      </c>
      <c r="H6724" s="53"/>
      <c r="I6724" s="12">
        <v>0.38289351851851849</v>
      </c>
      <c r="J6724" s="12">
        <v>0.62519675925925922</v>
      </c>
      <c r="L6724" s="11">
        <f t="shared" si="1294"/>
        <v>1</v>
      </c>
      <c r="M6724" s="11">
        <f t="shared" si="1295"/>
        <v>0</v>
      </c>
      <c r="N6724" s="11">
        <f t="shared" si="1296"/>
        <v>1</v>
      </c>
      <c r="O6724" s="11">
        <f t="shared" si="1297"/>
        <v>0</v>
      </c>
      <c r="P6724" s="11">
        <f t="shared" si="1298"/>
        <v>1</v>
      </c>
      <c r="Q6724" s="11">
        <f t="shared" si="1299"/>
        <v>0</v>
      </c>
      <c r="R6724" s="11">
        <f t="shared" si="1300"/>
        <v>0</v>
      </c>
      <c r="S6724" s="11">
        <f t="shared" si="1301"/>
        <v>0</v>
      </c>
      <c r="T6724" t="str">
        <f t="shared" si="1302"/>
        <v>إضافى كامل</v>
      </c>
    </row>
    <row r="6725" spans="1:20" x14ac:dyDescent="0.25">
      <c r="A6725">
        <v>174</v>
      </c>
      <c r="B6725">
        <v>29200</v>
      </c>
      <c r="C6725" t="s">
        <v>623</v>
      </c>
      <c r="D6725" s="8">
        <v>45600</v>
      </c>
      <c r="E6725" t="s">
        <v>21</v>
      </c>
      <c r="F6725">
        <v>2</v>
      </c>
      <c r="G6725" s="9" t="s">
        <v>222</v>
      </c>
      <c r="H6725" s="53" t="s">
        <v>32</v>
      </c>
      <c r="I6725" s="12">
        <v>0.35979166666666668</v>
      </c>
      <c r="J6725" s="12">
        <v>0.73284722222222221</v>
      </c>
      <c r="K6725" s="3" t="str">
        <f>IF(AND(I6725&lt;=TIME(8,30,0),J6725&gt;=TIME(13,30,0),I6725&lt;&gt;""),"",IF(AND(I6725&gt;=TIME(8,31,0),I6725&lt;=TIME(8,40,0)),"تأخير",IF(AND(I6725&gt;=TIME(8,41,0),I6725&lt;=TIME(11,30,0),I6725&lt;&gt;""),"إذن ص",IF(AND(J6725&lt;TIME(13,30,0), J6725&lt;&gt;"",J6725&gt;=TIME(10,30,0)),"إذن م",IF(AND(OR(I6725="",J6725="",I6725=J6725,I6725&gt;TIME(11,30,0),J6725&lt;TIME(10,30,0)),AND(E6725&lt;&gt;"Friday")),"غائب","")))))</f>
        <v>تأخير</v>
      </c>
      <c r="L6725" s="11">
        <f t="shared" si="1294"/>
        <v>0</v>
      </c>
      <c r="M6725" s="11">
        <f t="shared" si="1295"/>
        <v>0</v>
      </c>
      <c r="N6725" s="11">
        <f t="shared" si="1296"/>
        <v>1</v>
      </c>
      <c r="O6725" s="11">
        <f t="shared" si="1297"/>
        <v>0</v>
      </c>
      <c r="P6725" s="11">
        <f t="shared" si="1298"/>
        <v>1</v>
      </c>
      <c r="Q6725" s="11">
        <f t="shared" si="1299"/>
        <v>0</v>
      </c>
      <c r="R6725" s="11">
        <f t="shared" si="1300"/>
        <v>0</v>
      </c>
      <c r="S6725" s="11">
        <f t="shared" si="1301"/>
        <v>0</v>
      </c>
      <c r="T6725" t="str">
        <f t="shared" si="1302"/>
        <v>إضافى كامل</v>
      </c>
    </row>
    <row r="6726" spans="1:20" x14ac:dyDescent="0.25">
      <c r="A6726">
        <v>174</v>
      </c>
      <c r="B6726">
        <v>29200</v>
      </c>
      <c r="C6726" t="s">
        <v>623</v>
      </c>
      <c r="D6726" s="8">
        <v>45601</v>
      </c>
      <c r="E6726" t="s">
        <v>22</v>
      </c>
      <c r="F6726">
        <v>2</v>
      </c>
      <c r="G6726" s="9" t="s">
        <v>222</v>
      </c>
      <c r="H6726" s="53"/>
      <c r="K6726" s="3" t="s">
        <v>566</v>
      </c>
      <c r="L6726" s="11">
        <f t="shared" si="1294"/>
        <v>1</v>
      </c>
      <c r="M6726" s="11">
        <f t="shared" si="1295"/>
        <v>0</v>
      </c>
      <c r="N6726" s="11">
        <f t="shared" si="1296"/>
        <v>1</v>
      </c>
      <c r="O6726" s="11">
        <f t="shared" si="1297"/>
        <v>0</v>
      </c>
      <c r="P6726" s="11">
        <f t="shared" si="1298"/>
        <v>1</v>
      </c>
      <c r="Q6726" s="11">
        <f t="shared" si="1299"/>
        <v>0</v>
      </c>
      <c r="R6726" s="11">
        <f t="shared" si="1300"/>
        <v>0</v>
      </c>
      <c r="S6726" s="11">
        <f t="shared" si="1301"/>
        <v>0</v>
      </c>
      <c r="T6726" t="str">
        <f t="shared" si="1302"/>
        <v>إضافى كامل</v>
      </c>
    </row>
    <row r="6727" spans="1:20" x14ac:dyDescent="0.25">
      <c r="A6727">
        <v>174</v>
      </c>
      <c r="B6727">
        <v>29200</v>
      </c>
      <c r="C6727" t="s">
        <v>623</v>
      </c>
      <c r="D6727" s="8">
        <v>45602</v>
      </c>
      <c r="E6727" t="s">
        <v>23</v>
      </c>
      <c r="F6727">
        <v>2</v>
      </c>
      <c r="G6727" s="9" t="s">
        <v>222</v>
      </c>
      <c r="H6727" s="53"/>
      <c r="I6727" s="12">
        <v>0.34377314814814813</v>
      </c>
      <c r="J6727" s="12">
        <v>0.57877314814814818</v>
      </c>
      <c r="L6727" s="11">
        <f t="shared" si="1294"/>
        <v>1</v>
      </c>
      <c r="M6727" s="11">
        <f t="shared" si="1295"/>
        <v>0</v>
      </c>
      <c r="N6727" s="11">
        <f t="shared" si="1296"/>
        <v>1</v>
      </c>
      <c r="O6727" s="11">
        <f t="shared" si="1297"/>
        <v>0</v>
      </c>
      <c r="P6727" s="11">
        <f t="shared" si="1298"/>
        <v>1</v>
      </c>
      <c r="Q6727" s="11">
        <f t="shared" si="1299"/>
        <v>0</v>
      </c>
      <c r="R6727" s="11">
        <f t="shared" si="1300"/>
        <v>0</v>
      </c>
      <c r="S6727" s="11">
        <f t="shared" si="1301"/>
        <v>0</v>
      </c>
      <c r="T6727" t="str">
        <f t="shared" si="1302"/>
        <v>إضافى كامل</v>
      </c>
    </row>
    <row r="6728" spans="1:20" x14ac:dyDescent="0.25">
      <c r="A6728">
        <v>174</v>
      </c>
      <c r="B6728">
        <v>29200</v>
      </c>
      <c r="C6728" t="s">
        <v>623</v>
      </c>
      <c r="D6728" s="8">
        <v>45603</v>
      </c>
      <c r="E6728" t="s">
        <v>24</v>
      </c>
      <c r="F6728">
        <v>2</v>
      </c>
      <c r="G6728" s="9" t="s">
        <v>222</v>
      </c>
      <c r="H6728" s="53"/>
      <c r="I6728" s="12"/>
      <c r="J6728" s="12"/>
      <c r="K6728" s="3" t="s">
        <v>19</v>
      </c>
      <c r="L6728" s="11">
        <f t="shared" si="1294"/>
        <v>1</v>
      </c>
      <c r="M6728" s="11">
        <f t="shared" si="1295"/>
        <v>0</v>
      </c>
      <c r="N6728" s="11">
        <f t="shared" si="1296"/>
        <v>1</v>
      </c>
      <c r="O6728" s="11">
        <f t="shared" si="1297"/>
        <v>0</v>
      </c>
      <c r="P6728" s="11">
        <f t="shared" si="1298"/>
        <v>1</v>
      </c>
      <c r="Q6728" s="11">
        <f t="shared" si="1299"/>
        <v>0</v>
      </c>
      <c r="R6728" s="11">
        <f t="shared" si="1300"/>
        <v>0</v>
      </c>
      <c r="S6728" s="11">
        <f t="shared" si="1301"/>
        <v>0</v>
      </c>
      <c r="T6728" t="str">
        <f t="shared" si="1302"/>
        <v>إضافى كامل</v>
      </c>
    </row>
    <row r="6729" spans="1:20" x14ac:dyDescent="0.25">
      <c r="A6729">
        <v>174</v>
      </c>
      <c r="B6729">
        <v>29200</v>
      </c>
      <c r="C6729" t="s">
        <v>623</v>
      </c>
      <c r="D6729" s="8">
        <v>45604</v>
      </c>
      <c r="E6729" t="s">
        <v>15</v>
      </c>
      <c r="F6729">
        <v>2</v>
      </c>
      <c r="G6729" s="9" t="s">
        <v>222</v>
      </c>
      <c r="H6729" s="53"/>
      <c r="L6729" s="11">
        <f t="shared" si="1294"/>
        <v>1</v>
      </c>
      <c r="M6729" s="11">
        <f t="shared" si="1295"/>
        <v>0</v>
      </c>
      <c r="N6729" s="11">
        <f t="shared" si="1296"/>
        <v>1</v>
      </c>
      <c r="O6729" s="11">
        <f t="shared" si="1297"/>
        <v>0</v>
      </c>
      <c r="P6729" s="11">
        <f t="shared" si="1298"/>
        <v>1</v>
      </c>
      <c r="Q6729" s="11">
        <f t="shared" si="1299"/>
        <v>0</v>
      </c>
      <c r="R6729" s="11">
        <f t="shared" si="1300"/>
        <v>0</v>
      </c>
      <c r="S6729" s="11">
        <f t="shared" si="1301"/>
        <v>0</v>
      </c>
      <c r="T6729" t="str">
        <f t="shared" si="1302"/>
        <v>إضافى كامل</v>
      </c>
    </row>
    <row r="6730" spans="1:20" x14ac:dyDescent="0.25">
      <c r="A6730">
        <v>174</v>
      </c>
      <c r="B6730">
        <v>29200</v>
      </c>
      <c r="C6730" t="s">
        <v>623</v>
      </c>
      <c r="D6730" s="8">
        <v>45605</v>
      </c>
      <c r="E6730" t="s">
        <v>18</v>
      </c>
      <c r="F6730">
        <v>2</v>
      </c>
      <c r="G6730" s="9" t="s">
        <v>222</v>
      </c>
      <c r="H6730" s="53"/>
      <c r="I6730" s="12">
        <v>0.35249999999999998</v>
      </c>
      <c r="J6730" s="12">
        <v>0.56267361111111114</v>
      </c>
      <c r="K6730" s="3" t="str">
        <f>IF(AND(I6730&lt;=TIME(8,30,0),J6730&gt;=TIME(13,30,0),I6730&lt;&gt;""),"",IF(AND(I6730&gt;=TIME(8,31,0),I6730&lt;=TIME(8,40,0)),"تأخير",IF(AND(I6730&gt;=TIME(8,41,0),I6730&lt;=TIME(11,30,0),I6730&lt;&gt;""),"إذن ص",IF(AND(J6730&lt;TIME(13,30,0), J6730&lt;&gt;"",J6730&gt;=TIME(10,30,0)),"إذن م",IF(AND(OR(I6730="",J6730="",I6730=J6730,I6730&gt;TIME(11,30,0),J6730&lt;TIME(10,30,0)),AND(E6730&lt;&gt;"Friday")),"غائب","")))))</f>
        <v/>
      </c>
      <c r="L6730" s="11">
        <f t="shared" si="1294"/>
        <v>1</v>
      </c>
      <c r="M6730" s="11">
        <f t="shared" si="1295"/>
        <v>0</v>
      </c>
      <c r="N6730" s="11">
        <f t="shared" si="1296"/>
        <v>1</v>
      </c>
      <c r="O6730" s="11">
        <f t="shared" si="1297"/>
        <v>0</v>
      </c>
      <c r="P6730" s="11">
        <f t="shared" si="1298"/>
        <v>1</v>
      </c>
      <c r="Q6730" s="11">
        <f t="shared" si="1299"/>
        <v>0</v>
      </c>
      <c r="R6730" s="11">
        <f t="shared" si="1300"/>
        <v>0</v>
      </c>
      <c r="S6730" s="11">
        <f t="shared" si="1301"/>
        <v>0</v>
      </c>
      <c r="T6730" t="str">
        <f t="shared" si="1302"/>
        <v>إضافى كامل</v>
      </c>
    </row>
    <row r="6731" spans="1:20" x14ac:dyDescent="0.25">
      <c r="A6731">
        <v>174</v>
      </c>
      <c r="B6731">
        <v>29200</v>
      </c>
      <c r="C6731" t="s">
        <v>623</v>
      </c>
      <c r="D6731" s="8">
        <v>45606</v>
      </c>
      <c r="E6731" t="s">
        <v>20</v>
      </c>
      <c r="F6731">
        <v>2</v>
      </c>
      <c r="G6731" s="9" t="s">
        <v>222</v>
      </c>
      <c r="H6731" s="53"/>
      <c r="I6731" s="12">
        <v>0.36247685185185186</v>
      </c>
      <c r="J6731" s="12">
        <v>0.63666666666666671</v>
      </c>
      <c r="K6731" s="3" t="str">
        <f>IF(AND(I6731&lt;=TIME(8,30,0),J6731&gt;=TIME(13,30,0),I6731&lt;&gt;""),"",IF(AND(I6731&gt;=TIME(8,31,0),I6731&lt;=TIME(8,40,0)),"تأخير",IF(AND(I6731&gt;=TIME(8,41,0),I6731&lt;=TIME(11,30,0),I6731&lt;&gt;""),"إذن ص",IF(AND(J6731&lt;TIME(13,30,0), J6731&lt;&gt;"",J6731&gt;=TIME(10,30,0)),"إذن م",IF(AND(OR(I6731="",J6731="",I6731=J6731,I6731&gt;TIME(11,30,0),J6731&lt;TIME(10,30,0)),AND(E6731&lt;&gt;"Friday")),"غائب","")))))</f>
        <v>إذن ص</v>
      </c>
      <c r="L6731" s="11">
        <f t="shared" si="1294"/>
        <v>1</v>
      </c>
      <c r="M6731" s="11">
        <f t="shared" si="1295"/>
        <v>0</v>
      </c>
      <c r="N6731" s="11">
        <f t="shared" si="1296"/>
        <v>1</v>
      </c>
      <c r="O6731" s="11">
        <f t="shared" si="1297"/>
        <v>0</v>
      </c>
      <c r="P6731" s="11">
        <f t="shared" si="1298"/>
        <v>1</v>
      </c>
      <c r="Q6731" s="11">
        <f t="shared" si="1299"/>
        <v>0</v>
      </c>
      <c r="R6731" s="11">
        <f t="shared" si="1300"/>
        <v>0</v>
      </c>
      <c r="S6731" s="11">
        <f t="shared" si="1301"/>
        <v>0</v>
      </c>
      <c r="T6731" t="str">
        <f t="shared" si="1302"/>
        <v>إضافى كامل</v>
      </c>
    </row>
    <row r="6732" spans="1:20" x14ac:dyDescent="0.25">
      <c r="A6732">
        <v>174</v>
      </c>
      <c r="B6732">
        <v>29200</v>
      </c>
      <c r="C6732" t="s">
        <v>623</v>
      </c>
      <c r="D6732" s="8">
        <v>45607</v>
      </c>
      <c r="E6732" t="s">
        <v>21</v>
      </c>
      <c r="F6732">
        <v>2</v>
      </c>
      <c r="G6732" s="9" t="s">
        <v>222</v>
      </c>
      <c r="H6732" s="53"/>
      <c r="I6732" s="12">
        <v>0.34181712962962962</v>
      </c>
      <c r="J6732" s="12">
        <v>0.75761574074074078</v>
      </c>
      <c r="K6732" s="3" t="str">
        <f>IF(AND(I6732&lt;=TIME(8,30,0),J6732&gt;=TIME(13,30,0),I6732&lt;&gt;""),"",IF(AND(I6732&gt;=TIME(8,31,0),I6732&lt;=TIME(8,40,0)),"تأخير",IF(AND(I6732&gt;=TIME(8,41,0),I6732&lt;=TIME(11,30,0),I6732&lt;&gt;""),"إذن ص",IF(AND(J6732&lt;TIME(13,30,0), J6732&lt;&gt;"",J6732&gt;=TIME(10,30,0)),"إذن م",IF(AND(OR(I6732="",J6732="",I6732=J6732,I6732&gt;TIME(11,30,0),J6732&lt;TIME(10,30,0)),AND(E6732&lt;&gt;"Friday")),"غائب","")))))</f>
        <v/>
      </c>
      <c r="L6732" s="11">
        <f t="shared" si="1294"/>
        <v>1</v>
      </c>
      <c r="M6732" s="11">
        <f t="shared" si="1295"/>
        <v>1</v>
      </c>
      <c r="N6732" s="11">
        <f t="shared" si="1296"/>
        <v>0</v>
      </c>
      <c r="O6732" s="11">
        <f t="shared" si="1297"/>
        <v>0</v>
      </c>
      <c r="P6732" s="11">
        <f t="shared" si="1298"/>
        <v>0</v>
      </c>
      <c r="Q6732" s="11">
        <f t="shared" si="1299"/>
        <v>0</v>
      </c>
      <c r="R6732" s="11">
        <f t="shared" si="1300"/>
        <v>0</v>
      </c>
      <c r="S6732" s="11">
        <f t="shared" si="1301"/>
        <v>1</v>
      </c>
      <c r="T6732" t="str">
        <f t="shared" si="1302"/>
        <v>إضافى كامل</v>
      </c>
    </row>
    <row r="6733" spans="1:20" x14ac:dyDescent="0.25">
      <c r="A6733">
        <v>174</v>
      </c>
      <c r="B6733">
        <v>29200</v>
      </c>
      <c r="C6733" t="s">
        <v>623</v>
      </c>
      <c r="D6733" s="8">
        <v>45608</v>
      </c>
      <c r="E6733" t="s">
        <v>22</v>
      </c>
      <c r="F6733">
        <v>2</v>
      </c>
      <c r="G6733" s="9" t="s">
        <v>222</v>
      </c>
      <c r="H6733" s="53"/>
      <c r="I6733" s="12">
        <v>0.34840277777777778</v>
      </c>
      <c r="J6733" s="12">
        <v>0.73020833333333335</v>
      </c>
      <c r="K6733" s="3" t="str">
        <f>IF(AND(I6733&lt;=TIME(8,30,0),J6733&gt;=TIME(13,30,0),I6733&lt;&gt;""),"",IF(AND(I6733&gt;=TIME(8,31,0),I6733&lt;=TIME(8,40,0)),"تأخير",IF(AND(I6733&gt;=TIME(8,41,0),I6733&lt;=TIME(11,30,0),I6733&lt;&gt;""),"إذن ص",IF(AND(J6733&lt;TIME(13,30,0), J6733&lt;&gt;"",J6733&gt;=TIME(10,30,0)),"إذن م",IF(AND(OR(I6733="",J6733="",I6733=J6733,I6733&gt;TIME(11,30,0),J6733&lt;TIME(10,30,0)),AND(E6733&lt;&gt;"Friday")),"غائب","")))))</f>
        <v/>
      </c>
      <c r="L6733" s="11">
        <f t="shared" si="1294"/>
        <v>1</v>
      </c>
      <c r="M6733" s="11">
        <f t="shared" si="1295"/>
        <v>1</v>
      </c>
      <c r="N6733" s="11">
        <f t="shared" si="1296"/>
        <v>0</v>
      </c>
      <c r="O6733" s="11">
        <f t="shared" si="1297"/>
        <v>0</v>
      </c>
      <c r="P6733" s="11">
        <f t="shared" si="1298"/>
        <v>0</v>
      </c>
      <c r="Q6733" s="11">
        <f t="shared" si="1299"/>
        <v>0</v>
      </c>
      <c r="R6733" s="11">
        <f t="shared" si="1300"/>
        <v>0</v>
      </c>
      <c r="S6733" s="11">
        <f t="shared" si="1301"/>
        <v>1</v>
      </c>
      <c r="T6733" t="str">
        <f t="shared" si="1302"/>
        <v>إضافى كامل</v>
      </c>
    </row>
    <row r="6734" spans="1:20" x14ac:dyDescent="0.25">
      <c r="A6734">
        <v>174</v>
      </c>
      <c r="B6734">
        <v>29200</v>
      </c>
      <c r="C6734" t="s">
        <v>623</v>
      </c>
      <c r="D6734" s="8">
        <v>45609</v>
      </c>
      <c r="E6734" t="s">
        <v>23</v>
      </c>
      <c r="F6734">
        <v>2</v>
      </c>
      <c r="G6734" s="9" t="s">
        <v>222</v>
      </c>
      <c r="H6734" s="53"/>
      <c r="I6734" s="12">
        <v>0.32528935185185187</v>
      </c>
      <c r="J6734" s="12">
        <v>0.64101851851851854</v>
      </c>
      <c r="L6734" s="11">
        <f t="shared" si="1294"/>
        <v>1</v>
      </c>
      <c r="M6734" s="11">
        <f t="shared" si="1295"/>
        <v>1</v>
      </c>
      <c r="N6734" s="11">
        <f t="shared" si="1296"/>
        <v>0</v>
      </c>
      <c r="O6734" s="11">
        <f t="shared" si="1297"/>
        <v>0</v>
      </c>
      <c r="P6734" s="11">
        <f t="shared" si="1298"/>
        <v>0</v>
      </c>
      <c r="Q6734" s="11">
        <f t="shared" si="1299"/>
        <v>0</v>
      </c>
      <c r="R6734" s="11">
        <f t="shared" si="1300"/>
        <v>0</v>
      </c>
      <c r="S6734" s="11">
        <f t="shared" si="1301"/>
        <v>1</v>
      </c>
      <c r="T6734" t="str">
        <f t="shared" si="1302"/>
        <v>إضافى كامل</v>
      </c>
    </row>
    <row r="6735" spans="1:20" x14ac:dyDescent="0.25">
      <c r="A6735">
        <v>174</v>
      </c>
      <c r="B6735">
        <v>29200</v>
      </c>
      <c r="C6735" t="s">
        <v>623</v>
      </c>
      <c r="D6735" s="8">
        <v>45610</v>
      </c>
      <c r="E6735" t="s">
        <v>24</v>
      </c>
      <c r="F6735">
        <v>2</v>
      </c>
      <c r="G6735" s="9" t="s">
        <v>222</v>
      </c>
      <c r="H6735" s="53"/>
      <c r="K6735" s="3" t="s">
        <v>19</v>
      </c>
      <c r="L6735" s="11">
        <f t="shared" si="1294"/>
        <v>1</v>
      </c>
      <c r="M6735" s="11">
        <f t="shared" si="1295"/>
        <v>1</v>
      </c>
      <c r="N6735" s="11">
        <f t="shared" si="1296"/>
        <v>0</v>
      </c>
      <c r="O6735" s="11">
        <f t="shared" si="1297"/>
        <v>0</v>
      </c>
      <c r="P6735" s="11">
        <f t="shared" si="1298"/>
        <v>0</v>
      </c>
      <c r="Q6735" s="11">
        <f t="shared" si="1299"/>
        <v>0</v>
      </c>
      <c r="R6735" s="11">
        <f t="shared" si="1300"/>
        <v>0</v>
      </c>
      <c r="S6735" s="11">
        <f t="shared" si="1301"/>
        <v>1</v>
      </c>
      <c r="T6735" t="str">
        <f t="shared" si="1302"/>
        <v>إضافى كامل</v>
      </c>
    </row>
    <row r="6736" spans="1:20" x14ac:dyDescent="0.25">
      <c r="A6736">
        <v>174</v>
      </c>
      <c r="B6736">
        <v>29200</v>
      </c>
      <c r="C6736" t="s">
        <v>623</v>
      </c>
      <c r="D6736" s="8">
        <v>45611</v>
      </c>
      <c r="E6736" t="s">
        <v>15</v>
      </c>
      <c r="F6736">
        <v>2</v>
      </c>
      <c r="G6736" s="9" t="s">
        <v>222</v>
      </c>
      <c r="H6736" s="53"/>
      <c r="L6736" s="11">
        <f t="shared" si="1294"/>
        <v>1</v>
      </c>
      <c r="M6736" s="11">
        <f t="shared" si="1295"/>
        <v>1</v>
      </c>
      <c r="N6736" s="11">
        <f t="shared" si="1296"/>
        <v>0</v>
      </c>
      <c r="O6736" s="11">
        <f t="shared" si="1297"/>
        <v>0</v>
      </c>
      <c r="P6736" s="11">
        <f t="shared" si="1298"/>
        <v>0</v>
      </c>
      <c r="Q6736" s="11">
        <f t="shared" si="1299"/>
        <v>0</v>
      </c>
      <c r="R6736" s="11">
        <f t="shared" si="1300"/>
        <v>0</v>
      </c>
      <c r="S6736" s="11">
        <f t="shared" si="1301"/>
        <v>1</v>
      </c>
      <c r="T6736" t="str">
        <f t="shared" si="1302"/>
        <v>إضافى كامل</v>
      </c>
    </row>
    <row r="6737" spans="1:20" x14ac:dyDescent="0.25">
      <c r="A6737">
        <v>174</v>
      </c>
      <c r="B6737">
        <v>29200</v>
      </c>
      <c r="C6737" t="s">
        <v>623</v>
      </c>
      <c r="D6737" s="8">
        <v>45612</v>
      </c>
      <c r="E6737" t="s">
        <v>18</v>
      </c>
      <c r="F6737">
        <v>2</v>
      </c>
      <c r="G6737" s="9" t="s">
        <v>222</v>
      </c>
      <c r="H6737" s="53" t="s">
        <v>624</v>
      </c>
      <c r="K6737" s="3" t="s">
        <v>566</v>
      </c>
      <c r="L6737" s="11">
        <f t="shared" si="1294"/>
        <v>1</v>
      </c>
      <c r="M6737" s="11">
        <f t="shared" si="1295"/>
        <v>1</v>
      </c>
      <c r="N6737" s="11">
        <f t="shared" si="1296"/>
        <v>0</v>
      </c>
      <c r="O6737" s="11">
        <f t="shared" si="1297"/>
        <v>0</v>
      </c>
      <c r="P6737" s="11">
        <f t="shared" si="1298"/>
        <v>0</v>
      </c>
      <c r="Q6737" s="11">
        <f t="shared" si="1299"/>
        <v>0</v>
      </c>
      <c r="R6737" s="11">
        <f t="shared" si="1300"/>
        <v>0</v>
      </c>
      <c r="S6737" s="11">
        <f t="shared" si="1301"/>
        <v>1</v>
      </c>
      <c r="T6737" t="str">
        <f t="shared" si="1302"/>
        <v>إضافى كامل</v>
      </c>
    </row>
    <row r="6738" spans="1:20" x14ac:dyDescent="0.25">
      <c r="A6738">
        <v>174</v>
      </c>
      <c r="B6738">
        <v>29200</v>
      </c>
      <c r="C6738" t="s">
        <v>623</v>
      </c>
      <c r="D6738" s="8">
        <v>45613</v>
      </c>
      <c r="E6738" t="s">
        <v>20</v>
      </c>
      <c r="F6738">
        <v>2</v>
      </c>
      <c r="G6738" s="9" t="s">
        <v>222</v>
      </c>
      <c r="H6738" s="53"/>
      <c r="I6738" s="12">
        <v>0.34979166666666667</v>
      </c>
      <c r="J6738" s="12">
        <v>0.61960648148148145</v>
      </c>
      <c r="L6738" s="11">
        <f t="shared" si="1294"/>
        <v>1</v>
      </c>
      <c r="M6738" s="11">
        <f t="shared" si="1295"/>
        <v>1</v>
      </c>
      <c r="N6738" s="11">
        <f t="shared" si="1296"/>
        <v>0</v>
      </c>
      <c r="O6738" s="11">
        <f t="shared" si="1297"/>
        <v>0</v>
      </c>
      <c r="P6738" s="11">
        <f t="shared" si="1298"/>
        <v>0</v>
      </c>
      <c r="Q6738" s="11">
        <f t="shared" si="1299"/>
        <v>0</v>
      </c>
      <c r="R6738" s="11">
        <f t="shared" si="1300"/>
        <v>0</v>
      </c>
      <c r="S6738" s="11">
        <f t="shared" si="1301"/>
        <v>1</v>
      </c>
      <c r="T6738" t="str">
        <f t="shared" si="1302"/>
        <v>إضافى كامل</v>
      </c>
    </row>
    <row r="6739" spans="1:20" x14ac:dyDescent="0.25">
      <c r="A6739">
        <v>174</v>
      </c>
      <c r="B6739">
        <v>29200</v>
      </c>
      <c r="C6739" t="s">
        <v>623</v>
      </c>
      <c r="D6739" s="8">
        <v>45614</v>
      </c>
      <c r="E6739" t="s">
        <v>21</v>
      </c>
      <c r="F6739">
        <v>2</v>
      </c>
      <c r="G6739" s="9" t="s">
        <v>222</v>
      </c>
      <c r="H6739" s="53"/>
      <c r="I6739" s="12">
        <v>0.3598263888888889</v>
      </c>
      <c r="J6739" s="12">
        <v>0.72486111111111107</v>
      </c>
      <c r="L6739" s="11">
        <f t="shared" si="1294"/>
        <v>1</v>
      </c>
      <c r="M6739" s="11">
        <f t="shared" si="1295"/>
        <v>1</v>
      </c>
      <c r="N6739" s="11">
        <f t="shared" si="1296"/>
        <v>0</v>
      </c>
      <c r="O6739" s="11">
        <f t="shared" si="1297"/>
        <v>0</v>
      </c>
      <c r="P6739" s="11">
        <f t="shared" si="1298"/>
        <v>0</v>
      </c>
      <c r="Q6739" s="11">
        <f t="shared" si="1299"/>
        <v>0</v>
      </c>
      <c r="R6739" s="11">
        <f t="shared" si="1300"/>
        <v>0</v>
      </c>
      <c r="S6739" s="11">
        <f t="shared" si="1301"/>
        <v>1</v>
      </c>
      <c r="T6739" t="str">
        <f t="shared" si="1302"/>
        <v>إضافى كامل</v>
      </c>
    </row>
    <row r="6740" spans="1:20" x14ac:dyDescent="0.25">
      <c r="A6740">
        <v>174</v>
      </c>
      <c r="B6740">
        <v>29200</v>
      </c>
      <c r="C6740" t="s">
        <v>623</v>
      </c>
      <c r="D6740" s="8">
        <v>45615</v>
      </c>
      <c r="E6740" t="s">
        <v>22</v>
      </c>
      <c r="F6740">
        <v>2</v>
      </c>
      <c r="G6740" s="9" t="s">
        <v>222</v>
      </c>
      <c r="H6740" s="53" t="s">
        <v>624</v>
      </c>
      <c r="K6740" s="3" t="s">
        <v>566</v>
      </c>
      <c r="L6740" s="11">
        <f t="shared" si="1294"/>
        <v>1</v>
      </c>
      <c r="M6740" s="11">
        <f t="shared" si="1295"/>
        <v>1</v>
      </c>
      <c r="N6740" s="11">
        <f t="shared" si="1296"/>
        <v>0</v>
      </c>
      <c r="O6740" s="11">
        <f t="shared" si="1297"/>
        <v>1</v>
      </c>
      <c r="P6740" s="11">
        <f t="shared" si="1298"/>
        <v>1</v>
      </c>
      <c r="Q6740" s="11">
        <f t="shared" si="1299"/>
        <v>0</v>
      </c>
      <c r="R6740" s="11">
        <f t="shared" si="1300"/>
        <v>0</v>
      </c>
      <c r="S6740" s="11">
        <f t="shared" si="1301"/>
        <v>1</v>
      </c>
      <c r="T6740" t="str">
        <f t="shared" si="1302"/>
        <v>إضافى كامل</v>
      </c>
    </row>
    <row r="6741" spans="1:20" x14ac:dyDescent="0.25">
      <c r="A6741">
        <v>174</v>
      </c>
      <c r="B6741">
        <v>29200</v>
      </c>
      <c r="C6741" t="s">
        <v>623</v>
      </c>
      <c r="D6741" s="8">
        <v>45616</v>
      </c>
      <c r="E6741" t="s">
        <v>23</v>
      </c>
      <c r="F6741">
        <v>2</v>
      </c>
      <c r="G6741" s="9" t="s">
        <v>222</v>
      </c>
      <c r="H6741" s="53"/>
      <c r="K6741" s="3" t="s">
        <v>566</v>
      </c>
      <c r="L6741" s="11">
        <f t="shared" si="1294"/>
        <v>1</v>
      </c>
      <c r="M6741" s="11">
        <f t="shared" si="1295"/>
        <v>1</v>
      </c>
      <c r="N6741" s="11">
        <f t="shared" si="1296"/>
        <v>0</v>
      </c>
      <c r="O6741" s="11">
        <f t="shared" si="1297"/>
        <v>1</v>
      </c>
      <c r="P6741" s="11">
        <f t="shared" si="1298"/>
        <v>1</v>
      </c>
      <c r="Q6741" s="11">
        <f t="shared" si="1299"/>
        <v>0</v>
      </c>
      <c r="R6741" s="11">
        <f t="shared" si="1300"/>
        <v>0</v>
      </c>
      <c r="S6741" s="11">
        <f t="shared" si="1301"/>
        <v>1</v>
      </c>
      <c r="T6741" t="str">
        <f t="shared" si="1302"/>
        <v>إضافى كامل</v>
      </c>
    </row>
    <row r="6742" spans="1:20" x14ac:dyDescent="0.25">
      <c r="A6742">
        <v>174</v>
      </c>
      <c r="B6742">
        <v>29200</v>
      </c>
      <c r="C6742" t="s">
        <v>623</v>
      </c>
      <c r="D6742" s="8">
        <v>45617</v>
      </c>
      <c r="E6742" t="s">
        <v>24</v>
      </c>
      <c r="F6742">
        <v>2</v>
      </c>
      <c r="G6742" s="9" t="s">
        <v>222</v>
      </c>
      <c r="H6742" s="53"/>
      <c r="K6742" s="3" t="s">
        <v>19</v>
      </c>
      <c r="L6742" s="11">
        <f t="shared" si="1294"/>
        <v>1</v>
      </c>
      <c r="M6742" s="11">
        <f t="shared" si="1295"/>
        <v>1</v>
      </c>
      <c r="N6742" s="11">
        <f t="shared" si="1296"/>
        <v>0</v>
      </c>
      <c r="O6742" s="11">
        <f t="shared" si="1297"/>
        <v>1</v>
      </c>
      <c r="P6742" s="11">
        <f t="shared" si="1298"/>
        <v>1</v>
      </c>
      <c r="Q6742" s="11">
        <f t="shared" si="1299"/>
        <v>0</v>
      </c>
      <c r="R6742" s="11">
        <f t="shared" si="1300"/>
        <v>0</v>
      </c>
      <c r="S6742" s="11">
        <f t="shared" si="1301"/>
        <v>1</v>
      </c>
      <c r="T6742" t="str">
        <f t="shared" si="1302"/>
        <v>إضافى كامل</v>
      </c>
    </row>
    <row r="6743" spans="1:20" x14ac:dyDescent="0.25">
      <c r="A6743">
        <v>174</v>
      </c>
      <c r="B6743">
        <v>29200</v>
      </c>
      <c r="C6743" t="s">
        <v>623</v>
      </c>
      <c r="D6743" s="8">
        <v>45618</v>
      </c>
      <c r="E6743" t="s">
        <v>15</v>
      </c>
      <c r="F6743">
        <v>2</v>
      </c>
      <c r="G6743" s="9" t="s">
        <v>222</v>
      </c>
      <c r="H6743" s="53"/>
      <c r="L6743" s="11">
        <f t="shared" si="1294"/>
        <v>1</v>
      </c>
      <c r="M6743" s="11">
        <f t="shared" si="1295"/>
        <v>1</v>
      </c>
      <c r="N6743" s="11">
        <f t="shared" si="1296"/>
        <v>0</v>
      </c>
      <c r="O6743" s="11">
        <f t="shared" si="1297"/>
        <v>1</v>
      </c>
      <c r="P6743" s="11">
        <f t="shared" si="1298"/>
        <v>1</v>
      </c>
      <c r="Q6743" s="11">
        <f t="shared" si="1299"/>
        <v>0</v>
      </c>
      <c r="R6743" s="11">
        <f t="shared" si="1300"/>
        <v>0</v>
      </c>
      <c r="S6743" s="11">
        <f t="shared" si="1301"/>
        <v>1</v>
      </c>
      <c r="T6743" t="str">
        <f t="shared" si="1302"/>
        <v>إضافى كامل</v>
      </c>
    </row>
    <row r="6744" spans="1:20" x14ac:dyDescent="0.25">
      <c r="A6744">
        <v>174</v>
      </c>
      <c r="B6744">
        <v>29200</v>
      </c>
      <c r="C6744" t="s">
        <v>623</v>
      </c>
      <c r="D6744" s="8">
        <v>45619</v>
      </c>
      <c r="E6744" t="s">
        <v>18</v>
      </c>
      <c r="F6744">
        <v>2</v>
      </c>
      <c r="G6744" s="9" t="s">
        <v>222</v>
      </c>
      <c r="H6744" s="53" t="s">
        <v>51</v>
      </c>
      <c r="I6744" s="12">
        <v>0.36785879629629631</v>
      </c>
      <c r="J6744" s="12">
        <v>0.56486111111111115</v>
      </c>
      <c r="L6744" s="11">
        <f t="shared" si="1294"/>
        <v>1</v>
      </c>
      <c r="M6744" s="11">
        <f t="shared" si="1295"/>
        <v>1</v>
      </c>
      <c r="N6744" s="11">
        <f t="shared" si="1296"/>
        <v>0</v>
      </c>
      <c r="O6744" s="11">
        <f t="shared" si="1297"/>
        <v>1</v>
      </c>
      <c r="P6744" s="11">
        <f t="shared" si="1298"/>
        <v>1</v>
      </c>
      <c r="Q6744" s="11">
        <f t="shared" si="1299"/>
        <v>0</v>
      </c>
      <c r="R6744" s="11">
        <f t="shared" si="1300"/>
        <v>0</v>
      </c>
      <c r="S6744" s="11">
        <f t="shared" si="1301"/>
        <v>1</v>
      </c>
      <c r="T6744" t="str">
        <f t="shared" si="1302"/>
        <v>إضافى كامل</v>
      </c>
    </row>
    <row r="6745" spans="1:20" x14ac:dyDescent="0.25">
      <c r="A6745">
        <v>174</v>
      </c>
      <c r="B6745">
        <v>29200</v>
      </c>
      <c r="C6745" t="s">
        <v>623</v>
      </c>
      <c r="D6745" s="8">
        <v>45620</v>
      </c>
      <c r="E6745" t="s">
        <v>20</v>
      </c>
      <c r="F6745">
        <v>2</v>
      </c>
      <c r="G6745" s="9" t="s">
        <v>222</v>
      </c>
      <c r="H6745" s="53" t="s">
        <v>36</v>
      </c>
      <c r="I6745" s="12">
        <v>0.37236111111111109</v>
      </c>
      <c r="J6745" s="12">
        <v>0.62739583333333337</v>
      </c>
      <c r="L6745" s="11">
        <f t="shared" si="1294"/>
        <v>1</v>
      </c>
      <c r="M6745" s="11">
        <f t="shared" si="1295"/>
        <v>1</v>
      </c>
      <c r="N6745" s="11">
        <f t="shared" si="1296"/>
        <v>0</v>
      </c>
      <c r="O6745" s="11">
        <f t="shared" si="1297"/>
        <v>1</v>
      </c>
      <c r="P6745" s="11">
        <f t="shared" si="1298"/>
        <v>1</v>
      </c>
      <c r="Q6745" s="11">
        <f t="shared" si="1299"/>
        <v>0</v>
      </c>
      <c r="R6745" s="11">
        <f t="shared" si="1300"/>
        <v>0</v>
      </c>
      <c r="S6745" s="11">
        <f t="shared" si="1301"/>
        <v>1</v>
      </c>
      <c r="T6745" t="str">
        <f t="shared" si="1302"/>
        <v>إضافى كامل</v>
      </c>
    </row>
    <row r="6746" spans="1:20" x14ac:dyDescent="0.25">
      <c r="A6746">
        <v>174</v>
      </c>
      <c r="B6746">
        <v>29200</v>
      </c>
      <c r="C6746" t="s">
        <v>623</v>
      </c>
      <c r="D6746" s="8">
        <v>45621</v>
      </c>
      <c r="E6746" t="s">
        <v>21</v>
      </c>
      <c r="F6746">
        <v>2</v>
      </c>
      <c r="G6746" s="9" t="s">
        <v>222</v>
      </c>
      <c r="H6746" s="53"/>
      <c r="I6746" s="12">
        <v>0.3504976851851852</v>
      </c>
      <c r="J6746" s="12">
        <v>0.74993055555555554</v>
      </c>
      <c r="L6746" s="11">
        <f t="shared" si="1294"/>
        <v>1</v>
      </c>
      <c r="M6746" s="11">
        <f t="shared" si="1295"/>
        <v>1</v>
      </c>
      <c r="N6746" s="11">
        <f t="shared" si="1296"/>
        <v>0</v>
      </c>
      <c r="O6746" s="11">
        <f t="shared" si="1297"/>
        <v>1</v>
      </c>
      <c r="P6746" s="11">
        <f t="shared" si="1298"/>
        <v>1</v>
      </c>
      <c r="Q6746" s="11">
        <f t="shared" si="1299"/>
        <v>0</v>
      </c>
      <c r="R6746" s="11">
        <f t="shared" si="1300"/>
        <v>0</v>
      </c>
      <c r="S6746" s="11">
        <f t="shared" si="1301"/>
        <v>1</v>
      </c>
      <c r="T6746" t="str">
        <f t="shared" si="1302"/>
        <v>إضافى كامل</v>
      </c>
    </row>
    <row r="6747" spans="1:20" x14ac:dyDescent="0.25">
      <c r="A6747">
        <v>174</v>
      </c>
      <c r="B6747">
        <v>29200</v>
      </c>
      <c r="C6747" t="s">
        <v>623</v>
      </c>
      <c r="D6747" s="8">
        <v>45622</v>
      </c>
      <c r="E6747" t="s">
        <v>22</v>
      </c>
      <c r="F6747">
        <v>2</v>
      </c>
      <c r="G6747" s="9" t="s">
        <v>222</v>
      </c>
      <c r="H6747" s="53"/>
      <c r="I6747" s="12">
        <v>0.35269675925925925</v>
      </c>
      <c r="J6747" s="12">
        <v>0.57057870370370367</v>
      </c>
      <c r="L6747" s="11">
        <f t="shared" si="1294"/>
        <v>1</v>
      </c>
      <c r="M6747" s="11">
        <f t="shared" si="1295"/>
        <v>1</v>
      </c>
      <c r="N6747" s="11">
        <f t="shared" si="1296"/>
        <v>0</v>
      </c>
      <c r="O6747" s="11">
        <f t="shared" si="1297"/>
        <v>1</v>
      </c>
      <c r="P6747" s="11">
        <f t="shared" si="1298"/>
        <v>1</v>
      </c>
      <c r="Q6747" s="11">
        <f t="shared" si="1299"/>
        <v>0</v>
      </c>
      <c r="R6747" s="11">
        <f t="shared" si="1300"/>
        <v>0</v>
      </c>
      <c r="S6747" s="11">
        <f t="shared" si="1301"/>
        <v>1</v>
      </c>
      <c r="T6747" t="str">
        <f t="shared" si="1302"/>
        <v>إضافى كامل</v>
      </c>
    </row>
    <row r="6748" spans="1:20" x14ac:dyDescent="0.25">
      <c r="A6748">
        <v>174</v>
      </c>
      <c r="B6748">
        <v>29200</v>
      </c>
      <c r="C6748" t="s">
        <v>623</v>
      </c>
      <c r="D6748" s="8">
        <v>45623</v>
      </c>
      <c r="E6748" t="s">
        <v>23</v>
      </c>
      <c r="F6748">
        <v>2</v>
      </c>
      <c r="G6748" s="9" t="s">
        <v>222</v>
      </c>
      <c r="H6748" s="53"/>
      <c r="I6748" s="12">
        <v>0.35334490740740743</v>
      </c>
      <c r="J6748" s="12">
        <v>0.58041666666666669</v>
      </c>
      <c r="L6748" s="11">
        <f t="shared" si="1294"/>
        <v>1</v>
      </c>
      <c r="M6748" s="11">
        <f t="shared" si="1295"/>
        <v>1</v>
      </c>
      <c r="N6748" s="11">
        <f t="shared" si="1296"/>
        <v>0</v>
      </c>
      <c r="O6748" s="11">
        <f t="shared" si="1297"/>
        <v>1</v>
      </c>
      <c r="P6748" s="11">
        <f t="shared" si="1298"/>
        <v>1</v>
      </c>
      <c r="Q6748" s="11">
        <f t="shared" si="1299"/>
        <v>0</v>
      </c>
      <c r="R6748" s="11">
        <f t="shared" si="1300"/>
        <v>0</v>
      </c>
      <c r="S6748" s="11">
        <f t="shared" si="1301"/>
        <v>1</v>
      </c>
      <c r="T6748" t="str">
        <f t="shared" si="1302"/>
        <v>إضافى كامل</v>
      </c>
    </row>
    <row r="6749" spans="1:20" x14ac:dyDescent="0.25">
      <c r="A6749">
        <v>174</v>
      </c>
      <c r="B6749">
        <v>29200</v>
      </c>
      <c r="C6749" t="s">
        <v>623</v>
      </c>
      <c r="D6749" s="8">
        <v>45624</v>
      </c>
      <c r="E6749" t="s">
        <v>24</v>
      </c>
      <c r="F6749">
        <v>2</v>
      </c>
      <c r="G6749" s="9" t="s">
        <v>222</v>
      </c>
      <c r="H6749" s="53"/>
      <c r="K6749" s="3" t="s">
        <v>19</v>
      </c>
      <c r="L6749" s="11">
        <f t="shared" si="1294"/>
        <v>1</v>
      </c>
      <c r="M6749" s="11">
        <f t="shared" si="1295"/>
        <v>1</v>
      </c>
      <c r="N6749" s="11">
        <f t="shared" si="1296"/>
        <v>0</v>
      </c>
      <c r="O6749" s="11">
        <f t="shared" si="1297"/>
        <v>1</v>
      </c>
      <c r="P6749" s="11">
        <f t="shared" si="1298"/>
        <v>1</v>
      </c>
      <c r="Q6749" s="11">
        <f t="shared" si="1299"/>
        <v>0</v>
      </c>
      <c r="R6749" s="11">
        <f t="shared" si="1300"/>
        <v>0</v>
      </c>
      <c r="S6749" s="11">
        <f t="shared" si="1301"/>
        <v>1</v>
      </c>
      <c r="T6749" t="str">
        <f t="shared" si="1302"/>
        <v>إضافى كامل</v>
      </c>
    </row>
    <row r="6750" spans="1:20" x14ac:dyDescent="0.25">
      <c r="A6750">
        <v>174</v>
      </c>
      <c r="B6750">
        <v>29200</v>
      </c>
      <c r="C6750" t="s">
        <v>623</v>
      </c>
      <c r="D6750" s="8">
        <v>45625</v>
      </c>
      <c r="E6750" t="s">
        <v>15</v>
      </c>
      <c r="F6750">
        <v>2</v>
      </c>
      <c r="G6750" s="9" t="s">
        <v>222</v>
      </c>
      <c r="H6750" s="53"/>
      <c r="L6750" s="11">
        <f t="shared" si="1294"/>
        <v>1</v>
      </c>
      <c r="M6750" s="11">
        <f t="shared" si="1295"/>
        <v>1</v>
      </c>
      <c r="N6750" s="11">
        <f t="shared" si="1296"/>
        <v>0</v>
      </c>
      <c r="O6750" s="11">
        <f t="shared" si="1297"/>
        <v>1</v>
      </c>
      <c r="P6750" s="11">
        <f t="shared" si="1298"/>
        <v>1</v>
      </c>
      <c r="Q6750" s="11">
        <f t="shared" si="1299"/>
        <v>0</v>
      </c>
      <c r="R6750" s="11">
        <f t="shared" si="1300"/>
        <v>0</v>
      </c>
      <c r="S6750" s="11">
        <f t="shared" si="1301"/>
        <v>1</v>
      </c>
      <c r="T6750" t="str">
        <f t="shared" si="1302"/>
        <v>إضافى كامل</v>
      </c>
    </row>
    <row r="6751" spans="1:20" x14ac:dyDescent="0.25">
      <c r="A6751">
        <v>174</v>
      </c>
      <c r="B6751">
        <v>29200</v>
      </c>
      <c r="C6751" t="s">
        <v>623</v>
      </c>
      <c r="D6751" s="8">
        <v>45626</v>
      </c>
      <c r="E6751" t="s">
        <v>18</v>
      </c>
      <c r="F6751">
        <v>2</v>
      </c>
      <c r="G6751" s="9" t="s">
        <v>222</v>
      </c>
      <c r="H6751" s="53"/>
      <c r="I6751" s="12">
        <v>0.35747685185185185</v>
      </c>
      <c r="J6751" s="12">
        <v>0.61537037037037035</v>
      </c>
      <c r="L6751" s="11">
        <f t="shared" si="1294"/>
        <v>1</v>
      </c>
      <c r="M6751" s="11">
        <f t="shared" si="1295"/>
        <v>1</v>
      </c>
      <c r="N6751" s="11">
        <f t="shared" si="1296"/>
        <v>0</v>
      </c>
      <c r="O6751" s="11">
        <f t="shared" si="1297"/>
        <v>1</v>
      </c>
      <c r="P6751" s="11">
        <f t="shared" si="1298"/>
        <v>1</v>
      </c>
      <c r="Q6751" s="11">
        <f t="shared" si="1299"/>
        <v>0</v>
      </c>
      <c r="R6751" s="11">
        <f t="shared" si="1300"/>
        <v>0</v>
      </c>
      <c r="S6751" s="11">
        <f t="shared" si="1301"/>
        <v>1</v>
      </c>
      <c r="T6751" t="str">
        <f t="shared" si="1302"/>
        <v>إضافى كامل</v>
      </c>
    </row>
    <row r="6752" spans="1:20" ht="18" x14ac:dyDescent="0.25">
      <c r="A6752" s="21">
        <v>111</v>
      </c>
      <c r="B6752" s="22">
        <v>28271</v>
      </c>
      <c r="C6752" s="16" t="s">
        <v>625</v>
      </c>
      <c r="D6752" s="8">
        <v>45597</v>
      </c>
      <c r="E6752" t="s">
        <v>15</v>
      </c>
      <c r="F6752">
        <v>2</v>
      </c>
      <c r="G6752" s="9" t="s">
        <v>222</v>
      </c>
      <c r="H6752" s="53" t="s">
        <v>562</v>
      </c>
      <c r="L6752" s="11">
        <f t="shared" si="1294"/>
        <v>1</v>
      </c>
      <c r="M6752" s="11">
        <f t="shared" si="1295"/>
        <v>1</v>
      </c>
      <c r="N6752" s="11">
        <f t="shared" si="1296"/>
        <v>0</v>
      </c>
      <c r="O6752" s="11">
        <f t="shared" si="1297"/>
        <v>1</v>
      </c>
      <c r="P6752" s="11">
        <f t="shared" si="1298"/>
        <v>1</v>
      </c>
      <c r="Q6752" s="11">
        <f t="shared" si="1299"/>
        <v>0</v>
      </c>
      <c r="R6752" s="11">
        <f t="shared" si="1300"/>
        <v>0</v>
      </c>
      <c r="S6752" s="11">
        <f t="shared" si="1301"/>
        <v>1</v>
      </c>
      <c r="T6752" t="str">
        <f t="shared" si="1302"/>
        <v>إضافى كامل</v>
      </c>
    </row>
    <row r="6753" spans="1:20" ht="18" x14ac:dyDescent="0.25">
      <c r="A6753" s="21">
        <v>111</v>
      </c>
      <c r="B6753" s="22">
        <v>28271</v>
      </c>
      <c r="C6753" t="s">
        <v>626</v>
      </c>
      <c r="D6753" s="8">
        <v>45598</v>
      </c>
      <c r="E6753" t="s">
        <v>18</v>
      </c>
      <c r="F6753">
        <v>2</v>
      </c>
      <c r="G6753" s="9" t="s">
        <v>222</v>
      </c>
      <c r="H6753" s="50"/>
      <c r="I6753" s="12">
        <v>0.36412037037037037</v>
      </c>
      <c r="J6753" s="12">
        <v>0.63016203703703699</v>
      </c>
      <c r="L6753" s="11">
        <f t="shared" si="1294"/>
        <v>1</v>
      </c>
      <c r="M6753" s="11">
        <f t="shared" si="1295"/>
        <v>1</v>
      </c>
      <c r="N6753" s="11">
        <f t="shared" si="1296"/>
        <v>0</v>
      </c>
      <c r="O6753" s="11">
        <f t="shared" si="1297"/>
        <v>1</v>
      </c>
      <c r="P6753" s="11">
        <f t="shared" si="1298"/>
        <v>1</v>
      </c>
      <c r="Q6753" s="11">
        <f t="shared" si="1299"/>
        <v>0</v>
      </c>
      <c r="R6753" s="11">
        <f t="shared" si="1300"/>
        <v>0</v>
      </c>
      <c r="S6753" s="11">
        <f t="shared" si="1301"/>
        <v>1</v>
      </c>
      <c r="T6753" t="str">
        <f t="shared" si="1302"/>
        <v>إضافى كامل</v>
      </c>
    </row>
    <row r="6754" spans="1:20" ht="18" x14ac:dyDescent="0.25">
      <c r="A6754" s="21">
        <v>111</v>
      </c>
      <c r="B6754" s="22">
        <v>28271</v>
      </c>
      <c r="C6754" t="s">
        <v>626</v>
      </c>
      <c r="D6754" s="8">
        <v>45599</v>
      </c>
      <c r="E6754" t="s">
        <v>20</v>
      </c>
      <c r="F6754">
        <v>2</v>
      </c>
      <c r="G6754" s="9" t="s">
        <v>222</v>
      </c>
      <c r="H6754" s="53"/>
      <c r="I6754" s="12">
        <v>0.3366898148148148</v>
      </c>
      <c r="J6754" s="12">
        <v>0.60774305555555552</v>
      </c>
      <c r="L6754" s="11">
        <f t="shared" si="1294"/>
        <v>1</v>
      </c>
      <c r="M6754" s="11">
        <f t="shared" si="1295"/>
        <v>1</v>
      </c>
      <c r="N6754" s="11">
        <f t="shared" si="1296"/>
        <v>0</v>
      </c>
      <c r="O6754" s="11">
        <f t="shared" si="1297"/>
        <v>1</v>
      </c>
      <c r="P6754" s="11">
        <f t="shared" si="1298"/>
        <v>1</v>
      </c>
      <c r="Q6754" s="11">
        <f t="shared" si="1299"/>
        <v>0</v>
      </c>
      <c r="R6754" s="11">
        <f t="shared" si="1300"/>
        <v>0</v>
      </c>
      <c r="S6754" s="11">
        <f t="shared" si="1301"/>
        <v>1</v>
      </c>
      <c r="T6754" t="str">
        <f t="shared" si="1302"/>
        <v>إضافى كامل</v>
      </c>
    </row>
    <row r="6755" spans="1:20" ht="18" x14ac:dyDescent="0.25">
      <c r="A6755" s="21">
        <v>111</v>
      </c>
      <c r="B6755" s="22">
        <v>28271</v>
      </c>
      <c r="C6755" t="s">
        <v>626</v>
      </c>
      <c r="D6755" s="8">
        <v>45600</v>
      </c>
      <c r="E6755" t="s">
        <v>21</v>
      </c>
      <c r="F6755">
        <v>2</v>
      </c>
      <c r="G6755" s="9" t="s">
        <v>222</v>
      </c>
      <c r="H6755" s="53"/>
      <c r="I6755" s="12">
        <v>0.32300925925925927</v>
      </c>
      <c r="J6755" s="12">
        <v>0.56537037037037041</v>
      </c>
      <c r="K6755" s="3" t="str">
        <f>IF(AND(I6755&lt;=TIME(8,30,0),J6755&gt;=TIME(13,30,0),I6755&lt;&gt;""),"",IF(AND(I6755&gt;=TIME(8,31,0),I6755&lt;=TIME(8,40,0)),"تأخير",IF(AND(I6755&gt;=TIME(8,41,0),I6755&lt;=TIME(11,30,0),I6755&lt;&gt;""),"إذن ص",IF(AND(J6755&lt;TIME(13,30,0), J6755&lt;&gt;"",J6755&gt;=TIME(10,30,0)),"إذن م",IF(AND(OR(I6755="",J6755="",I6755=J6755,I6755&gt;TIME(11,30,0),J6755&lt;TIME(10,30,0)),AND(E6755&lt;&gt;"Friday")),"غائب","")))))</f>
        <v/>
      </c>
      <c r="L6755" s="11">
        <f t="shared" si="1294"/>
        <v>1</v>
      </c>
      <c r="M6755" s="11">
        <f t="shared" si="1295"/>
        <v>1</v>
      </c>
      <c r="N6755" s="11">
        <f t="shared" si="1296"/>
        <v>0</v>
      </c>
      <c r="O6755" s="11">
        <f t="shared" si="1297"/>
        <v>1</v>
      </c>
      <c r="P6755" s="11">
        <f t="shared" si="1298"/>
        <v>1</v>
      </c>
      <c r="Q6755" s="11">
        <f t="shared" si="1299"/>
        <v>0</v>
      </c>
      <c r="R6755" s="11">
        <f t="shared" si="1300"/>
        <v>0</v>
      </c>
      <c r="S6755" s="11">
        <f t="shared" si="1301"/>
        <v>1</v>
      </c>
      <c r="T6755" t="str">
        <f t="shared" si="1302"/>
        <v>إضافى كامل</v>
      </c>
    </row>
    <row r="6756" spans="1:20" ht="18" x14ac:dyDescent="0.25">
      <c r="A6756" s="21">
        <v>111</v>
      </c>
      <c r="B6756" s="22">
        <v>28271</v>
      </c>
      <c r="C6756" t="s">
        <v>626</v>
      </c>
      <c r="D6756" s="8">
        <v>45601</v>
      </c>
      <c r="E6756" t="s">
        <v>22</v>
      </c>
      <c r="F6756">
        <v>2</v>
      </c>
      <c r="G6756" s="9" t="s">
        <v>222</v>
      </c>
      <c r="H6756" s="53"/>
      <c r="K6756" s="3" t="s">
        <v>566</v>
      </c>
      <c r="L6756" s="11">
        <f t="shared" si="1294"/>
        <v>1</v>
      </c>
      <c r="M6756" s="11">
        <f t="shared" si="1295"/>
        <v>1</v>
      </c>
      <c r="N6756" s="11">
        <f t="shared" si="1296"/>
        <v>0</v>
      </c>
      <c r="O6756" s="11">
        <f t="shared" si="1297"/>
        <v>1</v>
      </c>
      <c r="P6756" s="11">
        <f t="shared" si="1298"/>
        <v>1</v>
      </c>
      <c r="Q6756" s="11">
        <f t="shared" si="1299"/>
        <v>0</v>
      </c>
      <c r="R6756" s="11">
        <f t="shared" si="1300"/>
        <v>0</v>
      </c>
      <c r="S6756" s="11">
        <f t="shared" si="1301"/>
        <v>1</v>
      </c>
      <c r="T6756" t="str">
        <f t="shared" si="1302"/>
        <v>إضافى كامل</v>
      </c>
    </row>
    <row r="6757" spans="1:20" ht="18" x14ac:dyDescent="0.25">
      <c r="A6757" s="21">
        <v>111</v>
      </c>
      <c r="B6757" s="22">
        <v>28271</v>
      </c>
      <c r="C6757" t="s">
        <v>626</v>
      </c>
      <c r="D6757" s="8">
        <v>45602</v>
      </c>
      <c r="E6757" t="s">
        <v>23</v>
      </c>
      <c r="F6757">
        <v>2</v>
      </c>
      <c r="G6757" s="9" t="s">
        <v>222</v>
      </c>
      <c r="H6757" s="53"/>
      <c r="I6757" s="12">
        <v>0.30739583333333331</v>
      </c>
      <c r="J6757" s="12">
        <v>0.71248842592592587</v>
      </c>
      <c r="L6757" s="11">
        <f t="shared" si="1294"/>
        <v>1</v>
      </c>
      <c r="M6757" s="11">
        <f t="shared" si="1295"/>
        <v>1</v>
      </c>
      <c r="N6757" s="11">
        <f t="shared" si="1296"/>
        <v>0</v>
      </c>
      <c r="O6757" s="11">
        <f t="shared" si="1297"/>
        <v>1</v>
      </c>
      <c r="P6757" s="11">
        <f t="shared" si="1298"/>
        <v>1</v>
      </c>
      <c r="Q6757" s="11">
        <f t="shared" si="1299"/>
        <v>0</v>
      </c>
      <c r="R6757" s="11">
        <f t="shared" si="1300"/>
        <v>0</v>
      </c>
      <c r="S6757" s="11">
        <f t="shared" si="1301"/>
        <v>1</v>
      </c>
      <c r="T6757" t="str">
        <f t="shared" si="1302"/>
        <v>إضافى كامل</v>
      </c>
    </row>
    <row r="6758" spans="1:20" ht="18" x14ac:dyDescent="0.25">
      <c r="A6758" s="21">
        <v>111</v>
      </c>
      <c r="B6758" s="22">
        <v>28271</v>
      </c>
      <c r="C6758" t="s">
        <v>626</v>
      </c>
      <c r="D6758" s="8">
        <v>45603</v>
      </c>
      <c r="E6758" t="s">
        <v>24</v>
      </c>
      <c r="F6758">
        <v>2</v>
      </c>
      <c r="G6758" s="9" t="s">
        <v>222</v>
      </c>
      <c r="H6758" s="53"/>
      <c r="K6758" s="3" t="s">
        <v>19</v>
      </c>
      <c r="L6758" s="11">
        <f t="shared" si="1294"/>
        <v>1</v>
      </c>
      <c r="M6758" s="11">
        <f t="shared" si="1295"/>
        <v>1</v>
      </c>
      <c r="N6758" s="11">
        <f t="shared" si="1296"/>
        <v>0</v>
      </c>
      <c r="O6758" s="11">
        <f t="shared" si="1297"/>
        <v>1</v>
      </c>
      <c r="P6758" s="11">
        <f t="shared" si="1298"/>
        <v>1</v>
      </c>
      <c r="Q6758" s="11">
        <f t="shared" si="1299"/>
        <v>0</v>
      </c>
      <c r="R6758" s="11">
        <f t="shared" si="1300"/>
        <v>0</v>
      </c>
      <c r="S6758" s="11">
        <f t="shared" si="1301"/>
        <v>1</v>
      </c>
      <c r="T6758" t="str">
        <f t="shared" si="1302"/>
        <v>إضافى كامل</v>
      </c>
    </row>
    <row r="6759" spans="1:20" ht="18" x14ac:dyDescent="0.25">
      <c r="A6759" s="21">
        <v>111</v>
      </c>
      <c r="B6759" s="22">
        <v>28271</v>
      </c>
      <c r="C6759" t="s">
        <v>626</v>
      </c>
      <c r="D6759" s="8">
        <v>45604</v>
      </c>
      <c r="E6759" t="s">
        <v>15</v>
      </c>
      <c r="F6759">
        <v>2</v>
      </c>
      <c r="G6759" s="9" t="s">
        <v>222</v>
      </c>
      <c r="H6759" s="53"/>
      <c r="K6759" s="3" t="str">
        <f>IF(AND(I6759&lt;=TIME(8,30,0),J6759&gt;=TIME(13,30,0),I6759&lt;&gt;""),"",IF(AND(I6759&gt;=TIME(8,31,0),I6759&lt;=TIME(8,40,0)),"تأخير",IF(AND(I6759&gt;=TIME(8,41,0),I6759&lt;=TIME(11,30,0),I6759&lt;&gt;""),"إذن ص",IF(AND(J6759&lt;TIME(13,30,0), J6759&lt;&gt;"",J6759&gt;=TIME(10,30,0)),"إذن م",IF(AND(OR(I6759="",J6759="",I6759=J6759,I6759&gt;TIME(11,30,0),J6759&lt;TIME(10,30,0)),AND(E6759&lt;&gt;"Friday")),"غائب","")))))</f>
        <v/>
      </c>
      <c r="L6759" s="11">
        <f t="shared" si="1294"/>
        <v>1</v>
      </c>
      <c r="M6759" s="11">
        <f t="shared" si="1295"/>
        <v>1</v>
      </c>
      <c r="N6759" s="11">
        <f t="shared" si="1296"/>
        <v>0</v>
      </c>
      <c r="O6759" s="11">
        <f t="shared" si="1297"/>
        <v>1</v>
      </c>
      <c r="P6759" s="11">
        <f t="shared" si="1298"/>
        <v>1</v>
      </c>
      <c r="Q6759" s="11">
        <f t="shared" si="1299"/>
        <v>0</v>
      </c>
      <c r="R6759" s="11">
        <f t="shared" si="1300"/>
        <v>0</v>
      </c>
      <c r="S6759" s="11">
        <f t="shared" si="1301"/>
        <v>1</v>
      </c>
      <c r="T6759" t="str">
        <f t="shared" si="1302"/>
        <v>إضافى كامل</v>
      </c>
    </row>
    <row r="6760" spans="1:20" ht="18" x14ac:dyDescent="0.25">
      <c r="A6760" s="21">
        <v>111</v>
      </c>
      <c r="B6760" s="22">
        <v>28271</v>
      </c>
      <c r="C6760" t="s">
        <v>626</v>
      </c>
      <c r="D6760" s="8">
        <v>45605</v>
      </c>
      <c r="E6760" t="s">
        <v>18</v>
      </c>
      <c r="F6760">
        <v>2</v>
      </c>
      <c r="G6760" s="9" t="s">
        <v>222</v>
      </c>
      <c r="H6760" s="53"/>
      <c r="I6760" s="12">
        <v>0.29380787037037037</v>
      </c>
      <c r="J6760" s="12">
        <v>0.58972222222222226</v>
      </c>
      <c r="K6760" s="3" t="str">
        <f>IF(AND(I6760&lt;=TIME(8,30,0),J6760&gt;=TIME(13,30,0),I6760&lt;&gt;""),"",IF(AND(I6760&gt;=TIME(8,31,0),I6760&lt;=TIME(8,40,0)),"تأخير",IF(AND(I6760&gt;=TIME(8,41,0),I6760&lt;=TIME(11,30,0),I6760&lt;&gt;""),"إذن ص",IF(AND(J6760&lt;TIME(13,30,0), J6760&lt;&gt;"",J6760&gt;=TIME(10,30,0)),"إذن م",IF(AND(OR(I6760="",J6760="",I6760=J6760,I6760&gt;TIME(11,30,0),J6760&lt;TIME(10,30,0)),AND(E6760&lt;&gt;"Friday")),"غائب","")))))</f>
        <v/>
      </c>
      <c r="L6760" s="11">
        <f t="shared" si="1294"/>
        <v>1</v>
      </c>
      <c r="M6760" s="11">
        <f t="shared" si="1295"/>
        <v>1</v>
      </c>
      <c r="N6760" s="11">
        <f t="shared" si="1296"/>
        <v>0</v>
      </c>
      <c r="O6760" s="11">
        <f t="shared" si="1297"/>
        <v>1</v>
      </c>
      <c r="P6760" s="11">
        <f t="shared" si="1298"/>
        <v>1</v>
      </c>
      <c r="Q6760" s="11">
        <f t="shared" si="1299"/>
        <v>0</v>
      </c>
      <c r="R6760" s="11">
        <f t="shared" si="1300"/>
        <v>0</v>
      </c>
      <c r="S6760" s="11">
        <f t="shared" si="1301"/>
        <v>1</v>
      </c>
      <c r="T6760" t="str">
        <f t="shared" si="1302"/>
        <v>إضافى كامل</v>
      </c>
    </row>
    <row r="6761" spans="1:20" ht="18" x14ac:dyDescent="0.25">
      <c r="A6761" s="21">
        <v>111</v>
      </c>
      <c r="B6761" s="22">
        <v>28271</v>
      </c>
      <c r="C6761" t="s">
        <v>626</v>
      </c>
      <c r="D6761" s="8">
        <v>45606</v>
      </c>
      <c r="E6761" t="s">
        <v>20</v>
      </c>
      <c r="F6761">
        <v>2</v>
      </c>
      <c r="G6761" s="9" t="s">
        <v>222</v>
      </c>
      <c r="H6761" s="53"/>
      <c r="I6761" s="12"/>
      <c r="J6761" s="12"/>
      <c r="K6761" s="3" t="str">
        <f>IF(AND(I6765&lt;=TIME(8,30,0),J6765&gt;=TIME(13,30,0),I6765&lt;&gt;""),"",IF(AND(I6765&gt;=TIME(8,31,0),I6765&lt;=TIME(8,40,0)),"تأخير",IF(AND(I6765&gt;=TIME(8,41,0),I6765&lt;=TIME(11,30,0),I6765&lt;&gt;""),"إذن ص",IF(AND(J6765&lt;TIME(13,30,0), J6765&lt;&gt;"",J6765&gt;=TIME(10,30,0)),"إذن م",IF(AND(OR(I6765="",J6765="",I6765=J6765,I6765&gt;TIME(11,30,0),J6765&lt;TIME(10,30,0)),AND(E6765&lt;&gt;"Friday")),"غائب","")))))</f>
        <v>غائب</v>
      </c>
      <c r="L6761" s="11">
        <f t="shared" si="1294"/>
        <v>0</v>
      </c>
      <c r="M6761" s="11">
        <f t="shared" si="1295"/>
        <v>1</v>
      </c>
      <c r="N6761" s="11">
        <f t="shared" si="1296"/>
        <v>0</v>
      </c>
      <c r="O6761" s="11">
        <f t="shared" si="1297"/>
        <v>1</v>
      </c>
      <c r="P6761" s="11">
        <f t="shared" si="1298"/>
        <v>1</v>
      </c>
      <c r="Q6761" s="11">
        <f t="shared" si="1299"/>
        <v>0</v>
      </c>
      <c r="R6761" s="11">
        <f t="shared" si="1300"/>
        <v>0</v>
      </c>
      <c r="S6761" s="11">
        <f t="shared" si="1301"/>
        <v>1</v>
      </c>
      <c r="T6761" t="str">
        <f t="shared" si="1302"/>
        <v>إضافى كامل</v>
      </c>
    </row>
    <row r="6762" spans="1:20" ht="18" x14ac:dyDescent="0.25">
      <c r="A6762" s="21">
        <v>111</v>
      </c>
      <c r="B6762" s="22">
        <v>28271</v>
      </c>
      <c r="C6762" t="s">
        <v>626</v>
      </c>
      <c r="D6762" s="8">
        <v>45607</v>
      </c>
      <c r="E6762" t="s">
        <v>21</v>
      </c>
      <c r="F6762">
        <v>2</v>
      </c>
      <c r="G6762" s="9" t="s">
        <v>222</v>
      </c>
      <c r="H6762" s="53"/>
      <c r="I6762" s="12">
        <v>0.30638888888888888</v>
      </c>
      <c r="J6762" s="12">
        <v>0.59877314814814819</v>
      </c>
      <c r="K6762" s="3" t="str">
        <f>IF(AND(I6762&lt;=TIME(8,30,0),J6762&gt;=TIME(13,30,0),I6762&lt;&gt;""),"",IF(AND(I6762&gt;=TIME(8,31,0),I6762&lt;=TIME(8,40,0)),"تأخير",IF(AND(I6762&gt;=TIME(8,41,0),I6762&lt;=TIME(11,30,0),I6762&lt;&gt;""),"إذن ص",IF(AND(J6762&lt;TIME(13,30,0), J6762&lt;&gt;"",J6762&gt;=TIME(10,30,0)),"إذن م",IF(AND(OR(I6762="",J6762="",I6762=J6762,I6762&gt;TIME(11,30,0),J6762&lt;TIME(10,30,0)),AND(E6762&lt;&gt;"Friday")),"غائب","")))))</f>
        <v/>
      </c>
      <c r="L6762" s="11">
        <f t="shared" si="1294"/>
        <v>1</v>
      </c>
      <c r="M6762" s="11">
        <f t="shared" si="1295"/>
        <v>0</v>
      </c>
      <c r="N6762" s="11">
        <f t="shared" si="1296"/>
        <v>0</v>
      </c>
      <c r="O6762" s="11">
        <f t="shared" si="1297"/>
        <v>1</v>
      </c>
      <c r="P6762" s="11">
        <f t="shared" si="1298"/>
        <v>1</v>
      </c>
      <c r="Q6762" s="11">
        <f t="shared" si="1299"/>
        <v>0</v>
      </c>
      <c r="R6762" s="11">
        <f t="shared" si="1300"/>
        <v>0</v>
      </c>
      <c r="S6762" s="11">
        <f t="shared" si="1301"/>
        <v>0</v>
      </c>
      <c r="T6762" t="str">
        <f t="shared" si="1302"/>
        <v>إضافى كامل</v>
      </c>
    </row>
    <row r="6763" spans="1:20" ht="18" x14ac:dyDescent="0.25">
      <c r="A6763" s="21">
        <v>111</v>
      </c>
      <c r="B6763" s="22">
        <v>28271</v>
      </c>
      <c r="C6763" t="s">
        <v>626</v>
      </c>
      <c r="D6763" s="8">
        <v>45608</v>
      </c>
      <c r="E6763" t="s">
        <v>22</v>
      </c>
      <c r="F6763">
        <v>2</v>
      </c>
      <c r="G6763" s="9" t="s">
        <v>222</v>
      </c>
      <c r="H6763" s="53"/>
      <c r="I6763" s="12">
        <v>0.31181712962962965</v>
      </c>
      <c r="J6763" s="12">
        <v>0.61928240740740736</v>
      </c>
      <c r="K6763" s="3" t="str">
        <f>IF(AND(I6763&lt;=TIME(8,30,0),J6763&gt;=TIME(13,30,0),I6763&lt;&gt;""),"",IF(AND(I6763&gt;=TIME(8,31,0),I6763&lt;=TIME(8,40,0)),"تأخير",IF(AND(I6763&gt;=TIME(8,41,0),I6763&lt;=TIME(11,30,0),I6763&lt;&gt;""),"إذن ص",IF(AND(J6763&lt;TIME(13,30,0), J6763&lt;&gt;"",J6763&gt;=TIME(10,30,0)),"إذن م",IF(AND(OR(I6763="",J6763="",I6763=J6763,I6763&gt;TIME(11,30,0),J6763&lt;TIME(10,30,0)),AND(E6763&lt;&gt;"Friday")),"غائب","")))))</f>
        <v/>
      </c>
      <c r="L6763" s="11">
        <f t="shared" si="1294"/>
        <v>1</v>
      </c>
      <c r="M6763" s="11">
        <f t="shared" si="1295"/>
        <v>0</v>
      </c>
      <c r="N6763" s="11">
        <f t="shared" si="1296"/>
        <v>0</v>
      </c>
      <c r="O6763" s="11">
        <f t="shared" si="1297"/>
        <v>1</v>
      </c>
      <c r="P6763" s="11">
        <f t="shared" si="1298"/>
        <v>1</v>
      </c>
      <c r="Q6763" s="11">
        <f t="shared" si="1299"/>
        <v>0</v>
      </c>
      <c r="R6763" s="11">
        <f t="shared" si="1300"/>
        <v>0</v>
      </c>
      <c r="S6763" s="11">
        <f t="shared" si="1301"/>
        <v>0</v>
      </c>
      <c r="T6763" t="str">
        <f t="shared" si="1302"/>
        <v>إضافى كامل</v>
      </c>
    </row>
    <row r="6764" spans="1:20" ht="18" x14ac:dyDescent="0.25">
      <c r="A6764" s="21">
        <v>111</v>
      </c>
      <c r="B6764" s="22">
        <v>28271</v>
      </c>
      <c r="C6764" t="s">
        <v>626</v>
      </c>
      <c r="D6764" s="8">
        <v>45609</v>
      </c>
      <c r="E6764" t="s">
        <v>23</v>
      </c>
      <c r="F6764">
        <v>2</v>
      </c>
      <c r="G6764" s="9" t="s">
        <v>222</v>
      </c>
      <c r="H6764" s="53"/>
      <c r="I6764" s="12">
        <v>0.31067129629629631</v>
      </c>
      <c r="J6764" s="12">
        <v>0.59146990740740746</v>
      </c>
      <c r="K6764" s="3" t="str">
        <f>IF(AND(I6764&lt;=TIME(8,30,0),J6764&gt;=TIME(13,30,0),I6764&lt;&gt;""),"",IF(AND(I6764&gt;=TIME(8,31,0),I6764&lt;=TIME(8,40,0)),"تأخير",IF(AND(I6764&gt;=TIME(8,41,0),I6764&lt;=TIME(11,30,0),I6764&lt;&gt;""),"إذن ص",IF(AND(J6764&lt;TIME(13,30,0), J6764&lt;&gt;"",J6764&gt;=TIME(10,30,0)),"إذن م",IF(AND(OR(I6764="",J6764="",I6764=J6764,I6764&gt;TIME(11,30,0),J6764&lt;TIME(10,30,0)),AND(E6764&lt;&gt;"Friday")),"غائب","")))))</f>
        <v/>
      </c>
      <c r="L6764" s="11">
        <f t="shared" si="1294"/>
        <v>1</v>
      </c>
      <c r="M6764" s="11">
        <f t="shared" si="1295"/>
        <v>0</v>
      </c>
      <c r="N6764" s="11">
        <f t="shared" si="1296"/>
        <v>0</v>
      </c>
      <c r="O6764" s="11">
        <f t="shared" si="1297"/>
        <v>1</v>
      </c>
      <c r="P6764" s="11">
        <f t="shared" si="1298"/>
        <v>1</v>
      </c>
      <c r="Q6764" s="11">
        <f t="shared" si="1299"/>
        <v>0</v>
      </c>
      <c r="R6764" s="11">
        <f t="shared" si="1300"/>
        <v>0</v>
      </c>
      <c r="S6764" s="11">
        <f t="shared" si="1301"/>
        <v>0</v>
      </c>
      <c r="T6764" t="str">
        <f t="shared" si="1302"/>
        <v>إضافى كامل</v>
      </c>
    </row>
    <row r="6765" spans="1:20" ht="18" x14ac:dyDescent="0.25">
      <c r="A6765" s="21">
        <v>111</v>
      </c>
      <c r="B6765" s="22">
        <v>28271</v>
      </c>
      <c r="C6765" t="s">
        <v>626</v>
      </c>
      <c r="D6765" s="8">
        <v>45610</v>
      </c>
      <c r="E6765" t="s">
        <v>24</v>
      </c>
      <c r="F6765">
        <v>2</v>
      </c>
      <c r="G6765" s="9" t="s">
        <v>222</v>
      </c>
      <c r="H6765" s="53"/>
      <c r="K6765" s="3" t="s">
        <v>19</v>
      </c>
      <c r="L6765" s="11">
        <f t="shared" si="1294"/>
        <v>1</v>
      </c>
      <c r="M6765" s="11">
        <f t="shared" si="1295"/>
        <v>0</v>
      </c>
      <c r="N6765" s="11">
        <f t="shared" si="1296"/>
        <v>0</v>
      </c>
      <c r="O6765" s="11">
        <f t="shared" si="1297"/>
        <v>1</v>
      </c>
      <c r="P6765" s="11">
        <f t="shared" si="1298"/>
        <v>1</v>
      </c>
      <c r="Q6765" s="11">
        <f t="shared" si="1299"/>
        <v>0</v>
      </c>
      <c r="R6765" s="11">
        <f t="shared" si="1300"/>
        <v>0</v>
      </c>
      <c r="S6765" s="11">
        <f t="shared" si="1301"/>
        <v>0</v>
      </c>
      <c r="T6765" t="str">
        <f t="shared" si="1302"/>
        <v>إضافى كامل</v>
      </c>
    </row>
    <row r="6766" spans="1:20" ht="18" x14ac:dyDescent="0.25">
      <c r="A6766" s="21">
        <v>111</v>
      </c>
      <c r="B6766" s="22">
        <v>28271</v>
      </c>
      <c r="C6766" t="s">
        <v>626</v>
      </c>
      <c r="D6766" s="8">
        <v>45611</v>
      </c>
      <c r="E6766" t="s">
        <v>15</v>
      </c>
      <c r="F6766">
        <v>2</v>
      </c>
      <c r="G6766" s="9" t="s">
        <v>222</v>
      </c>
      <c r="H6766" s="53"/>
      <c r="L6766" s="11">
        <f t="shared" si="1294"/>
        <v>1</v>
      </c>
      <c r="M6766" s="11">
        <f t="shared" si="1295"/>
        <v>0</v>
      </c>
      <c r="N6766" s="11">
        <f t="shared" si="1296"/>
        <v>0</v>
      </c>
      <c r="O6766" s="11">
        <f t="shared" si="1297"/>
        <v>1</v>
      </c>
      <c r="P6766" s="11">
        <f t="shared" si="1298"/>
        <v>1</v>
      </c>
      <c r="Q6766" s="11">
        <f t="shared" si="1299"/>
        <v>0</v>
      </c>
      <c r="R6766" s="11">
        <f t="shared" si="1300"/>
        <v>0</v>
      </c>
      <c r="S6766" s="11">
        <f t="shared" si="1301"/>
        <v>0</v>
      </c>
      <c r="T6766" t="str">
        <f t="shared" si="1302"/>
        <v>إضافى كامل</v>
      </c>
    </row>
    <row r="6767" spans="1:20" ht="18" x14ac:dyDescent="0.25">
      <c r="A6767" s="21">
        <v>111</v>
      </c>
      <c r="B6767" s="22">
        <v>28271</v>
      </c>
      <c r="C6767" t="s">
        <v>626</v>
      </c>
      <c r="D6767" s="8">
        <v>45612</v>
      </c>
      <c r="E6767" t="s">
        <v>18</v>
      </c>
      <c r="F6767">
        <v>2</v>
      </c>
      <c r="G6767" s="9" t="s">
        <v>222</v>
      </c>
      <c r="H6767" s="53"/>
      <c r="I6767" s="12">
        <v>0.31472222222222224</v>
      </c>
      <c r="J6767" s="12">
        <v>0.61016203703703709</v>
      </c>
      <c r="L6767" s="11">
        <f t="shared" si="1294"/>
        <v>1</v>
      </c>
      <c r="M6767" s="11">
        <f t="shared" si="1295"/>
        <v>0</v>
      </c>
      <c r="N6767" s="11">
        <f t="shared" si="1296"/>
        <v>0</v>
      </c>
      <c r="O6767" s="11">
        <f t="shared" si="1297"/>
        <v>1</v>
      </c>
      <c r="P6767" s="11">
        <f t="shared" si="1298"/>
        <v>1</v>
      </c>
      <c r="Q6767" s="11">
        <f t="shared" si="1299"/>
        <v>0</v>
      </c>
      <c r="R6767" s="11">
        <f t="shared" si="1300"/>
        <v>0</v>
      </c>
      <c r="S6767" s="11">
        <f t="shared" si="1301"/>
        <v>0</v>
      </c>
      <c r="T6767" t="str">
        <f t="shared" si="1302"/>
        <v>إضافى كامل</v>
      </c>
    </row>
    <row r="6768" spans="1:20" ht="18" x14ac:dyDescent="0.25">
      <c r="A6768" s="21">
        <v>111</v>
      </c>
      <c r="B6768" s="22">
        <v>28271</v>
      </c>
      <c r="C6768" t="s">
        <v>626</v>
      </c>
      <c r="D6768" s="8">
        <v>45613</v>
      </c>
      <c r="E6768" t="s">
        <v>20</v>
      </c>
      <c r="F6768">
        <v>2</v>
      </c>
      <c r="G6768" s="9" t="s">
        <v>222</v>
      </c>
      <c r="H6768" s="53"/>
      <c r="I6768" s="12">
        <v>0.30608796296296298</v>
      </c>
      <c r="J6768" s="12">
        <v>0.66861111111111116</v>
      </c>
      <c r="L6768" s="11">
        <f t="shared" si="1294"/>
        <v>1</v>
      </c>
      <c r="M6768" s="11">
        <f t="shared" si="1295"/>
        <v>0</v>
      </c>
      <c r="N6768" s="11">
        <f t="shared" si="1296"/>
        <v>0</v>
      </c>
      <c r="O6768" s="11">
        <f t="shared" si="1297"/>
        <v>1</v>
      </c>
      <c r="P6768" s="11">
        <f t="shared" si="1298"/>
        <v>1</v>
      </c>
      <c r="Q6768" s="11">
        <f t="shared" si="1299"/>
        <v>0</v>
      </c>
      <c r="R6768" s="11">
        <f t="shared" si="1300"/>
        <v>0</v>
      </c>
      <c r="S6768" s="11">
        <f t="shared" si="1301"/>
        <v>0</v>
      </c>
      <c r="T6768" t="str">
        <f t="shared" si="1302"/>
        <v>إضافى كامل</v>
      </c>
    </row>
    <row r="6769" spans="1:20" ht="18" x14ac:dyDescent="0.25">
      <c r="A6769" s="21">
        <v>111</v>
      </c>
      <c r="B6769" s="22">
        <v>28271</v>
      </c>
      <c r="C6769" t="s">
        <v>626</v>
      </c>
      <c r="D6769" s="8">
        <v>45614</v>
      </c>
      <c r="E6769" t="s">
        <v>21</v>
      </c>
      <c r="F6769">
        <v>2</v>
      </c>
      <c r="G6769" s="9" t="s">
        <v>222</v>
      </c>
      <c r="H6769" s="53"/>
      <c r="I6769" s="12">
        <v>0.33780092592592592</v>
      </c>
      <c r="J6769" s="12">
        <v>0.52642361111111113</v>
      </c>
      <c r="K6769" s="3" t="s">
        <v>8</v>
      </c>
      <c r="L6769" s="11">
        <f t="shared" si="1294"/>
        <v>1</v>
      </c>
      <c r="M6769" s="11">
        <f t="shared" si="1295"/>
        <v>0</v>
      </c>
      <c r="N6769" s="11">
        <f t="shared" si="1296"/>
        <v>0</v>
      </c>
      <c r="O6769" s="11">
        <f t="shared" si="1297"/>
        <v>1</v>
      </c>
      <c r="P6769" s="11">
        <f t="shared" si="1298"/>
        <v>1</v>
      </c>
      <c r="Q6769" s="11">
        <f t="shared" si="1299"/>
        <v>0</v>
      </c>
      <c r="R6769" s="11">
        <f t="shared" si="1300"/>
        <v>0</v>
      </c>
      <c r="S6769" s="11">
        <f t="shared" si="1301"/>
        <v>0</v>
      </c>
      <c r="T6769" t="str">
        <f t="shared" si="1302"/>
        <v>إضافى كامل</v>
      </c>
    </row>
    <row r="6770" spans="1:20" ht="18" x14ac:dyDescent="0.25">
      <c r="A6770" s="21">
        <v>111</v>
      </c>
      <c r="B6770" s="22">
        <v>28271</v>
      </c>
      <c r="C6770" t="s">
        <v>626</v>
      </c>
      <c r="D6770" s="8">
        <v>45615</v>
      </c>
      <c r="E6770" t="s">
        <v>22</v>
      </c>
      <c r="F6770">
        <v>2</v>
      </c>
      <c r="G6770" s="9" t="s">
        <v>222</v>
      </c>
      <c r="H6770" s="53"/>
      <c r="I6770" s="12">
        <v>0.32721064814814815</v>
      </c>
      <c r="J6770" s="12">
        <v>0.56357638888888884</v>
      </c>
      <c r="L6770" s="11">
        <f t="shared" si="1294"/>
        <v>1</v>
      </c>
      <c r="M6770" s="11">
        <f t="shared" si="1295"/>
        <v>0</v>
      </c>
      <c r="N6770" s="11">
        <f t="shared" si="1296"/>
        <v>0</v>
      </c>
      <c r="O6770" s="11">
        <f t="shared" si="1297"/>
        <v>0</v>
      </c>
      <c r="P6770" s="11">
        <f t="shared" si="1298"/>
        <v>0</v>
      </c>
      <c r="Q6770" s="11">
        <f t="shared" si="1299"/>
        <v>0</v>
      </c>
      <c r="R6770" s="11">
        <f t="shared" si="1300"/>
        <v>0</v>
      </c>
      <c r="S6770" s="11">
        <f t="shared" si="1301"/>
        <v>0</v>
      </c>
      <c r="T6770" t="str">
        <f t="shared" si="1302"/>
        <v>إضافى كامل</v>
      </c>
    </row>
    <row r="6771" spans="1:20" ht="18" x14ac:dyDescent="0.25">
      <c r="A6771" s="21">
        <v>111</v>
      </c>
      <c r="B6771" s="22">
        <v>28271</v>
      </c>
      <c r="C6771" t="s">
        <v>626</v>
      </c>
      <c r="D6771" s="8">
        <v>45616</v>
      </c>
      <c r="E6771" t="s">
        <v>23</v>
      </c>
      <c r="F6771">
        <v>2</v>
      </c>
      <c r="G6771" s="9" t="s">
        <v>222</v>
      </c>
      <c r="H6771" s="53"/>
      <c r="K6771" s="3" t="s">
        <v>566</v>
      </c>
      <c r="L6771" s="11">
        <f t="shared" si="1294"/>
        <v>1</v>
      </c>
      <c r="M6771" s="11">
        <f t="shared" si="1295"/>
        <v>0</v>
      </c>
      <c r="N6771" s="11">
        <f t="shared" si="1296"/>
        <v>0</v>
      </c>
      <c r="O6771" s="11">
        <f t="shared" si="1297"/>
        <v>0</v>
      </c>
      <c r="P6771" s="11">
        <f t="shared" si="1298"/>
        <v>0</v>
      </c>
      <c r="Q6771" s="11">
        <f t="shared" si="1299"/>
        <v>0</v>
      </c>
      <c r="R6771" s="11">
        <f t="shared" si="1300"/>
        <v>0</v>
      </c>
      <c r="S6771" s="11">
        <f t="shared" si="1301"/>
        <v>0</v>
      </c>
      <c r="T6771" t="str">
        <f t="shared" si="1302"/>
        <v>إضافى كامل</v>
      </c>
    </row>
    <row r="6772" spans="1:20" ht="18" x14ac:dyDescent="0.25">
      <c r="A6772" s="21">
        <v>111</v>
      </c>
      <c r="B6772" s="22">
        <v>28271</v>
      </c>
      <c r="C6772" t="s">
        <v>626</v>
      </c>
      <c r="D6772" s="8">
        <v>45617</v>
      </c>
      <c r="E6772" t="s">
        <v>24</v>
      </c>
      <c r="F6772">
        <v>2</v>
      </c>
      <c r="G6772" s="9" t="s">
        <v>222</v>
      </c>
      <c r="H6772" s="53"/>
      <c r="K6772" s="3" t="s">
        <v>19</v>
      </c>
      <c r="L6772" s="11">
        <f t="shared" si="1294"/>
        <v>1</v>
      </c>
      <c r="M6772" s="11">
        <f t="shared" si="1295"/>
        <v>0</v>
      </c>
      <c r="N6772" s="11">
        <f t="shared" si="1296"/>
        <v>0</v>
      </c>
      <c r="O6772" s="11">
        <f t="shared" si="1297"/>
        <v>0</v>
      </c>
      <c r="P6772" s="11">
        <f t="shared" si="1298"/>
        <v>0</v>
      </c>
      <c r="Q6772" s="11">
        <f t="shared" si="1299"/>
        <v>0</v>
      </c>
      <c r="R6772" s="11">
        <f t="shared" si="1300"/>
        <v>0</v>
      </c>
      <c r="S6772" s="11">
        <f t="shared" si="1301"/>
        <v>0</v>
      </c>
      <c r="T6772" t="str">
        <f t="shared" si="1302"/>
        <v>إضافى كامل</v>
      </c>
    </row>
    <row r="6773" spans="1:20" ht="18" x14ac:dyDescent="0.25">
      <c r="A6773" s="21">
        <v>111</v>
      </c>
      <c r="B6773" s="22">
        <v>28271</v>
      </c>
      <c r="C6773" t="s">
        <v>626</v>
      </c>
      <c r="D6773" s="8">
        <v>45618</v>
      </c>
      <c r="E6773" t="s">
        <v>15</v>
      </c>
      <c r="F6773">
        <v>2</v>
      </c>
      <c r="G6773" s="9" t="s">
        <v>222</v>
      </c>
      <c r="H6773" s="53"/>
      <c r="L6773" s="11">
        <f t="shared" si="1294"/>
        <v>1</v>
      </c>
      <c r="M6773" s="11">
        <f t="shared" si="1295"/>
        <v>0</v>
      </c>
      <c r="N6773" s="11">
        <f t="shared" si="1296"/>
        <v>0</v>
      </c>
      <c r="O6773" s="11">
        <f t="shared" si="1297"/>
        <v>0</v>
      </c>
      <c r="P6773" s="11">
        <f t="shared" si="1298"/>
        <v>0</v>
      </c>
      <c r="Q6773" s="11">
        <f t="shared" si="1299"/>
        <v>0</v>
      </c>
      <c r="R6773" s="11">
        <f t="shared" si="1300"/>
        <v>0</v>
      </c>
      <c r="S6773" s="11">
        <f t="shared" si="1301"/>
        <v>0</v>
      </c>
      <c r="T6773" t="str">
        <f t="shared" si="1302"/>
        <v>إضافى كامل</v>
      </c>
    </row>
    <row r="6774" spans="1:20" ht="18" x14ac:dyDescent="0.25">
      <c r="A6774" s="21">
        <v>111</v>
      </c>
      <c r="B6774" s="22">
        <v>28271</v>
      </c>
      <c r="C6774" t="s">
        <v>626</v>
      </c>
      <c r="D6774" s="8">
        <v>45619</v>
      </c>
      <c r="E6774" t="s">
        <v>18</v>
      </c>
      <c r="F6774">
        <v>2</v>
      </c>
      <c r="G6774" s="9" t="s">
        <v>222</v>
      </c>
      <c r="H6774" s="53"/>
      <c r="I6774" s="12">
        <v>0.34542824074074074</v>
      </c>
      <c r="J6774" s="12">
        <v>0.74476851851851855</v>
      </c>
      <c r="L6774" s="11">
        <f t="shared" si="1294"/>
        <v>1</v>
      </c>
      <c r="M6774" s="11">
        <f t="shared" si="1295"/>
        <v>0</v>
      </c>
      <c r="N6774" s="11">
        <f t="shared" si="1296"/>
        <v>0</v>
      </c>
      <c r="O6774" s="11">
        <f t="shared" si="1297"/>
        <v>0</v>
      </c>
      <c r="P6774" s="11">
        <f t="shared" si="1298"/>
        <v>0</v>
      </c>
      <c r="Q6774" s="11">
        <f t="shared" si="1299"/>
        <v>0</v>
      </c>
      <c r="R6774" s="11">
        <f t="shared" si="1300"/>
        <v>0</v>
      </c>
      <c r="S6774" s="11">
        <f t="shared" si="1301"/>
        <v>0</v>
      </c>
      <c r="T6774" t="str">
        <f t="shared" si="1302"/>
        <v>إضافى كامل</v>
      </c>
    </row>
    <row r="6775" spans="1:20" ht="18" x14ac:dyDescent="0.25">
      <c r="A6775" s="21">
        <v>111</v>
      </c>
      <c r="B6775" s="22">
        <v>28271</v>
      </c>
      <c r="C6775" t="s">
        <v>626</v>
      </c>
      <c r="D6775" s="8">
        <v>45620</v>
      </c>
      <c r="E6775" t="s">
        <v>20</v>
      </c>
      <c r="F6775">
        <v>2</v>
      </c>
      <c r="G6775" s="9" t="s">
        <v>222</v>
      </c>
      <c r="H6775" s="53"/>
      <c r="K6775" s="3" t="s">
        <v>19</v>
      </c>
      <c r="L6775" s="11">
        <f t="shared" si="1294"/>
        <v>1</v>
      </c>
      <c r="M6775" s="11">
        <f t="shared" si="1295"/>
        <v>0</v>
      </c>
      <c r="N6775" s="11">
        <f t="shared" si="1296"/>
        <v>0</v>
      </c>
      <c r="O6775" s="11">
        <f t="shared" si="1297"/>
        <v>0</v>
      </c>
      <c r="P6775" s="11">
        <f t="shared" si="1298"/>
        <v>0</v>
      </c>
      <c r="Q6775" s="11">
        <f t="shared" si="1299"/>
        <v>0</v>
      </c>
      <c r="R6775" s="11">
        <f t="shared" si="1300"/>
        <v>0</v>
      </c>
      <c r="S6775" s="11">
        <f t="shared" si="1301"/>
        <v>0</v>
      </c>
      <c r="T6775" t="str">
        <f t="shared" si="1302"/>
        <v>إضافى كامل</v>
      </c>
    </row>
    <row r="6776" spans="1:20" ht="18" x14ac:dyDescent="0.25">
      <c r="A6776" s="21">
        <v>111</v>
      </c>
      <c r="B6776" s="22">
        <v>28271</v>
      </c>
      <c r="C6776" t="s">
        <v>626</v>
      </c>
      <c r="D6776" s="8">
        <v>45621</v>
      </c>
      <c r="E6776" t="s">
        <v>21</v>
      </c>
      <c r="F6776">
        <v>2</v>
      </c>
      <c r="G6776" s="9" t="s">
        <v>222</v>
      </c>
      <c r="H6776" s="53"/>
      <c r="I6776" s="12">
        <v>0.32406249999999998</v>
      </c>
      <c r="J6776" s="12">
        <v>0.630462962962963</v>
      </c>
      <c r="L6776" s="11">
        <f t="shared" si="1294"/>
        <v>1</v>
      </c>
      <c r="M6776" s="11">
        <f t="shared" si="1295"/>
        <v>0</v>
      </c>
      <c r="N6776" s="11">
        <f t="shared" si="1296"/>
        <v>0</v>
      </c>
      <c r="O6776" s="11">
        <f t="shared" si="1297"/>
        <v>0</v>
      </c>
      <c r="P6776" s="11">
        <f t="shared" si="1298"/>
        <v>0</v>
      </c>
      <c r="Q6776" s="11">
        <f t="shared" si="1299"/>
        <v>0</v>
      </c>
      <c r="R6776" s="11">
        <f t="shared" si="1300"/>
        <v>0</v>
      </c>
      <c r="S6776" s="11">
        <f t="shared" si="1301"/>
        <v>0</v>
      </c>
      <c r="T6776" t="str">
        <f t="shared" si="1302"/>
        <v>إضافى كامل</v>
      </c>
    </row>
    <row r="6777" spans="1:20" ht="18" x14ac:dyDescent="0.25">
      <c r="A6777" s="21">
        <v>111</v>
      </c>
      <c r="B6777" s="22">
        <v>28271</v>
      </c>
      <c r="C6777" t="s">
        <v>626</v>
      </c>
      <c r="D6777" s="8">
        <v>45622</v>
      </c>
      <c r="E6777" t="s">
        <v>22</v>
      </c>
      <c r="F6777">
        <v>2</v>
      </c>
      <c r="G6777" s="9" t="s">
        <v>222</v>
      </c>
      <c r="H6777" s="53"/>
      <c r="I6777" s="12">
        <v>0.37517361111111114</v>
      </c>
      <c r="J6777" s="12">
        <v>0.72122685185185187</v>
      </c>
      <c r="L6777" s="11">
        <f t="shared" si="1294"/>
        <v>1</v>
      </c>
      <c r="M6777" s="11">
        <f t="shared" si="1295"/>
        <v>0</v>
      </c>
      <c r="N6777" s="11">
        <f t="shared" si="1296"/>
        <v>0</v>
      </c>
      <c r="O6777" s="11">
        <f t="shared" si="1297"/>
        <v>0</v>
      </c>
      <c r="P6777" s="11">
        <f t="shared" si="1298"/>
        <v>0</v>
      </c>
      <c r="Q6777" s="11">
        <f t="shared" si="1299"/>
        <v>0</v>
      </c>
      <c r="R6777" s="11">
        <f t="shared" si="1300"/>
        <v>0</v>
      </c>
      <c r="S6777" s="11">
        <f t="shared" si="1301"/>
        <v>0</v>
      </c>
      <c r="T6777" t="str">
        <f t="shared" si="1302"/>
        <v>إضافى كامل</v>
      </c>
    </row>
    <row r="6778" spans="1:20" ht="18" x14ac:dyDescent="0.25">
      <c r="A6778" s="21">
        <v>111</v>
      </c>
      <c r="B6778" s="22">
        <v>28271</v>
      </c>
      <c r="C6778" t="s">
        <v>626</v>
      </c>
      <c r="D6778" s="8">
        <v>45623</v>
      </c>
      <c r="E6778" t="s">
        <v>23</v>
      </c>
      <c r="F6778">
        <v>2</v>
      </c>
      <c r="G6778" s="9" t="s">
        <v>222</v>
      </c>
      <c r="H6778" s="53"/>
      <c r="I6778" s="12">
        <v>0.35322916666666665</v>
      </c>
      <c r="J6778" s="12">
        <v>0.57062500000000005</v>
      </c>
      <c r="L6778" s="11">
        <f t="shared" si="1294"/>
        <v>1</v>
      </c>
      <c r="M6778" s="11">
        <f t="shared" si="1295"/>
        <v>0</v>
      </c>
      <c r="N6778" s="11">
        <f t="shared" si="1296"/>
        <v>0</v>
      </c>
      <c r="O6778" s="11">
        <f t="shared" si="1297"/>
        <v>0</v>
      </c>
      <c r="P6778" s="11">
        <f t="shared" si="1298"/>
        <v>0</v>
      </c>
      <c r="Q6778" s="11">
        <f t="shared" si="1299"/>
        <v>0</v>
      </c>
      <c r="R6778" s="11">
        <f t="shared" si="1300"/>
        <v>0</v>
      </c>
      <c r="S6778" s="11">
        <f t="shared" si="1301"/>
        <v>0</v>
      </c>
      <c r="T6778" t="str">
        <f t="shared" si="1302"/>
        <v>إضافى كامل</v>
      </c>
    </row>
    <row r="6779" spans="1:20" ht="18" x14ac:dyDescent="0.25">
      <c r="A6779" s="21">
        <v>111</v>
      </c>
      <c r="B6779" s="22">
        <v>28271</v>
      </c>
      <c r="C6779" t="s">
        <v>626</v>
      </c>
      <c r="D6779" s="8">
        <v>45624</v>
      </c>
      <c r="E6779" t="s">
        <v>24</v>
      </c>
      <c r="F6779">
        <v>2</v>
      </c>
      <c r="G6779" s="9" t="s">
        <v>222</v>
      </c>
      <c r="H6779" s="53"/>
      <c r="K6779" s="3" t="s">
        <v>566</v>
      </c>
      <c r="L6779" s="11">
        <f t="shared" si="1294"/>
        <v>1</v>
      </c>
      <c r="M6779" s="11">
        <f t="shared" si="1295"/>
        <v>0</v>
      </c>
      <c r="N6779" s="11">
        <f t="shared" si="1296"/>
        <v>0</v>
      </c>
      <c r="O6779" s="11">
        <f t="shared" si="1297"/>
        <v>0</v>
      </c>
      <c r="P6779" s="11">
        <f t="shared" si="1298"/>
        <v>0</v>
      </c>
      <c r="Q6779" s="11">
        <f t="shared" si="1299"/>
        <v>0</v>
      </c>
      <c r="R6779" s="11">
        <f t="shared" si="1300"/>
        <v>0</v>
      </c>
      <c r="S6779" s="11">
        <f t="shared" si="1301"/>
        <v>0</v>
      </c>
      <c r="T6779" t="str">
        <f t="shared" si="1302"/>
        <v>إضافى كامل</v>
      </c>
    </row>
    <row r="6780" spans="1:20" ht="18" x14ac:dyDescent="0.25">
      <c r="A6780" s="21">
        <v>111</v>
      </c>
      <c r="B6780" s="22">
        <v>28271</v>
      </c>
      <c r="C6780" t="s">
        <v>626</v>
      </c>
      <c r="D6780" s="8">
        <v>45625</v>
      </c>
      <c r="E6780" t="s">
        <v>15</v>
      </c>
      <c r="F6780">
        <v>2</v>
      </c>
      <c r="G6780" s="9" t="s">
        <v>222</v>
      </c>
      <c r="H6780" s="53"/>
      <c r="L6780" s="11">
        <f t="shared" si="1294"/>
        <v>1</v>
      </c>
      <c r="M6780" s="11">
        <f t="shared" si="1295"/>
        <v>0</v>
      </c>
      <c r="N6780" s="11">
        <f t="shared" si="1296"/>
        <v>0</v>
      </c>
      <c r="O6780" s="11">
        <f t="shared" si="1297"/>
        <v>0</v>
      </c>
      <c r="P6780" s="11">
        <f t="shared" si="1298"/>
        <v>0</v>
      </c>
      <c r="Q6780" s="11">
        <f t="shared" si="1299"/>
        <v>0</v>
      </c>
      <c r="R6780" s="11">
        <f t="shared" si="1300"/>
        <v>0</v>
      </c>
      <c r="S6780" s="11">
        <f t="shared" si="1301"/>
        <v>0</v>
      </c>
      <c r="T6780" t="str">
        <f t="shared" si="1302"/>
        <v>إضافى كامل</v>
      </c>
    </row>
    <row r="6781" spans="1:20" ht="18" x14ac:dyDescent="0.25">
      <c r="A6781" s="21">
        <v>111</v>
      </c>
      <c r="B6781" s="22">
        <v>28271</v>
      </c>
      <c r="C6781" t="s">
        <v>626</v>
      </c>
      <c r="D6781" s="8">
        <v>45626</v>
      </c>
      <c r="E6781" t="s">
        <v>18</v>
      </c>
      <c r="F6781">
        <v>2</v>
      </c>
      <c r="G6781" s="9" t="s">
        <v>222</v>
      </c>
      <c r="H6781" s="53"/>
      <c r="I6781" s="12">
        <v>0.30675925925925923</v>
      </c>
      <c r="J6781" s="12">
        <v>0.67292824074074076</v>
      </c>
      <c r="L6781" s="11">
        <f t="shared" si="1294"/>
        <v>1</v>
      </c>
      <c r="M6781" s="11">
        <f t="shared" si="1295"/>
        <v>0</v>
      </c>
      <c r="N6781" s="11">
        <f t="shared" si="1296"/>
        <v>0</v>
      </c>
      <c r="O6781" s="11">
        <f t="shared" si="1297"/>
        <v>0</v>
      </c>
      <c r="P6781" s="11">
        <f t="shared" si="1298"/>
        <v>0</v>
      </c>
      <c r="Q6781" s="11">
        <f t="shared" si="1299"/>
        <v>0</v>
      </c>
      <c r="R6781" s="11">
        <f t="shared" si="1300"/>
        <v>0</v>
      </c>
      <c r="S6781" s="11">
        <f t="shared" si="1301"/>
        <v>0</v>
      </c>
      <c r="T6781" t="str">
        <f t="shared" si="1302"/>
        <v>إضافى كامل</v>
      </c>
    </row>
    <row r="6782" spans="1:20" ht="18" x14ac:dyDescent="0.25">
      <c r="A6782" s="21">
        <v>260</v>
      </c>
      <c r="B6782" s="22">
        <v>29909</v>
      </c>
      <c r="C6782" s="16" t="s">
        <v>627</v>
      </c>
      <c r="D6782" s="8">
        <v>45597</v>
      </c>
      <c r="E6782" t="s">
        <v>15</v>
      </c>
      <c r="F6782">
        <v>3</v>
      </c>
      <c r="G6782" s="9" t="s">
        <v>222</v>
      </c>
      <c r="H6782" s="53" t="s">
        <v>562</v>
      </c>
      <c r="K6782" s="3" t="str">
        <f>IF(AND(I6782&lt;=TIME(9,0,0),J6782&gt;=TIME(13,0,0),I6782&lt;&gt;""),"",IF(AND(I6782&gt;=TIME(9,1,0),I6782&lt;=TIME(12,0,0),I6782&lt;&gt;""),"إذن ص",IF(AND(J6782&lt;TIME(13,0,0),J6782&lt;&gt;"",J6782&gt;=TIME(10,0,0)),"إذن م",IF(AND(OR(I6782="",J6782="",I6782=J6782,I6782&gt;TIME(11,0,0),J6782&lt;TIME(10,0,0)),AND(E6782&lt;&gt;"Friday")),"غائب",""))))</f>
        <v/>
      </c>
      <c r="L6782" s="11">
        <f t="shared" si="1294"/>
        <v>1</v>
      </c>
      <c r="M6782" s="11">
        <f t="shared" si="1295"/>
        <v>0</v>
      </c>
      <c r="N6782" s="11">
        <f t="shared" si="1296"/>
        <v>0</v>
      </c>
      <c r="O6782" s="11">
        <f t="shared" si="1297"/>
        <v>0</v>
      </c>
      <c r="P6782" s="11">
        <f t="shared" si="1298"/>
        <v>0</v>
      </c>
      <c r="Q6782" s="11">
        <f t="shared" si="1299"/>
        <v>0</v>
      </c>
      <c r="R6782" s="11">
        <f t="shared" si="1300"/>
        <v>0</v>
      </c>
      <c r="S6782" s="11">
        <f t="shared" si="1301"/>
        <v>0</v>
      </c>
      <c r="T6782" t="str">
        <f t="shared" si="1302"/>
        <v>إضافى كامل</v>
      </c>
    </row>
    <row r="6783" spans="1:20" ht="18" x14ac:dyDescent="0.25">
      <c r="A6783" s="21">
        <v>260</v>
      </c>
      <c r="B6783" s="22">
        <v>29909</v>
      </c>
      <c r="C6783" t="s">
        <v>628</v>
      </c>
      <c r="D6783" s="8">
        <v>45598</v>
      </c>
      <c r="E6783" t="s">
        <v>18</v>
      </c>
      <c r="F6783">
        <v>3</v>
      </c>
      <c r="G6783" s="9" t="s">
        <v>222</v>
      </c>
      <c r="H6783" s="53"/>
      <c r="I6783" s="12">
        <v>0.33671296296296294</v>
      </c>
      <c r="J6783" s="12">
        <v>0.75020833333333337</v>
      </c>
      <c r="K6783" s="3" t="str">
        <f>IF(AND(I6783&lt;=TIME(9,0,0),J6783&gt;=TIME(13,0,0),I6783&lt;&gt;""),"",IF(AND(I6783&gt;=TIME(9,1,0),I6783&lt;=TIME(12,0,0),I6783&lt;&gt;""),"إذن ص",IF(AND(J6783&lt;TIME(13,0,0),J6783&lt;&gt;"",J6783&gt;=TIME(10,0,0)),"إذن م",IF(AND(OR(I6783="",J6783="",I6783=J6783,I6783&gt;TIME(11,0,0),J6783&lt;TIME(10,0,0)),AND(E6783&lt;&gt;"Friday")),"غائب",""))))</f>
        <v/>
      </c>
      <c r="L6783" s="11">
        <f t="shared" si="1294"/>
        <v>1</v>
      </c>
      <c r="M6783" s="11">
        <f t="shared" si="1295"/>
        <v>0</v>
      </c>
      <c r="N6783" s="11">
        <f t="shared" si="1296"/>
        <v>0</v>
      </c>
      <c r="O6783" s="11">
        <f t="shared" si="1297"/>
        <v>0</v>
      </c>
      <c r="P6783" s="11">
        <f t="shared" si="1298"/>
        <v>0</v>
      </c>
      <c r="Q6783" s="11">
        <f t="shared" si="1299"/>
        <v>0</v>
      </c>
      <c r="R6783" s="11">
        <f t="shared" si="1300"/>
        <v>0</v>
      </c>
      <c r="S6783" s="11">
        <f t="shared" si="1301"/>
        <v>0</v>
      </c>
      <c r="T6783" t="str">
        <f t="shared" si="1302"/>
        <v>إضافى كامل</v>
      </c>
    </row>
    <row r="6784" spans="1:20" ht="18" x14ac:dyDescent="0.25">
      <c r="A6784" s="21">
        <v>260</v>
      </c>
      <c r="B6784" s="22">
        <v>29909</v>
      </c>
      <c r="C6784" t="s">
        <v>628</v>
      </c>
      <c r="D6784" s="8">
        <v>45599</v>
      </c>
      <c r="E6784" t="s">
        <v>20</v>
      </c>
      <c r="F6784">
        <v>3</v>
      </c>
      <c r="G6784" s="9" t="s">
        <v>222</v>
      </c>
      <c r="H6784" s="53"/>
      <c r="I6784" s="12">
        <v>0.34449074074074076</v>
      </c>
      <c r="J6784" s="12">
        <v>0.7120023148148148</v>
      </c>
      <c r="K6784" s="3" t="str">
        <f>IF(AND(I6784&lt;=TIME(9,0,0),J6784&gt;=TIME(13,0,0),I6784&lt;&gt;""),"",IF(AND(I6784&gt;=TIME(9,1,0),I6784&lt;=TIME(12,0,0),I6784&lt;&gt;""),"إذن ص",IF(AND(J6784&lt;TIME(13,0,0),J6784&lt;&gt;"",J6784&gt;=TIME(10,0,0)),"إذن م",IF(AND(OR(I6784="",J6784="",I6784=J6784,I6784&gt;TIME(11,0,0),J6784&lt;TIME(10,0,0)),AND(E6784&lt;&gt;"Friday")),"غائب",""))))</f>
        <v/>
      </c>
      <c r="L6784" s="11">
        <f t="shared" si="1294"/>
        <v>1</v>
      </c>
      <c r="M6784" s="11">
        <f t="shared" si="1295"/>
        <v>0</v>
      </c>
      <c r="N6784" s="11">
        <f t="shared" si="1296"/>
        <v>0</v>
      </c>
      <c r="O6784" s="11">
        <f t="shared" si="1297"/>
        <v>0</v>
      </c>
      <c r="P6784" s="11">
        <f t="shared" si="1298"/>
        <v>0</v>
      </c>
      <c r="Q6784" s="11">
        <f t="shared" si="1299"/>
        <v>0</v>
      </c>
      <c r="R6784" s="11">
        <f t="shared" si="1300"/>
        <v>0</v>
      </c>
      <c r="S6784" s="11">
        <f t="shared" si="1301"/>
        <v>0</v>
      </c>
      <c r="T6784" t="str">
        <f t="shared" si="1302"/>
        <v>إضافى كامل</v>
      </c>
    </row>
    <row r="6785" spans="1:20" ht="18" x14ac:dyDescent="0.25">
      <c r="A6785" s="21">
        <v>260</v>
      </c>
      <c r="B6785" s="22">
        <v>29909</v>
      </c>
      <c r="C6785" t="s">
        <v>628</v>
      </c>
      <c r="D6785" s="8">
        <v>45600</v>
      </c>
      <c r="E6785" t="s">
        <v>21</v>
      </c>
      <c r="F6785">
        <v>3</v>
      </c>
      <c r="G6785" s="9" t="s">
        <v>222</v>
      </c>
      <c r="H6785" s="53"/>
      <c r="I6785" s="12">
        <v>0.33037037037037037</v>
      </c>
      <c r="J6785" s="12">
        <v>0.62511574074074072</v>
      </c>
      <c r="K6785" s="3" t="str">
        <f>IF(AND(I6785&lt;=TIME(9,0,0),J6785&gt;=TIME(13,0,0),I6785&lt;&gt;""),"",IF(AND(I6785&gt;=TIME(9,1,0),I6785&lt;=TIME(12,0,0),I6785&lt;&gt;""),"إذن ص",IF(AND(J6785&lt;TIME(13,0,0),J6785&lt;&gt;"",J6785&gt;=TIME(10,0,0)),"إذن م",IF(AND(OR(I6785="",J6785="",I6785=J6785,I6785&gt;TIME(11,0,0),J6785&lt;TIME(10,0,0)),AND(E6785&lt;&gt;"Friday")),"غائب",""))))</f>
        <v/>
      </c>
      <c r="L6785" s="11">
        <f t="shared" si="1294"/>
        <v>1</v>
      </c>
      <c r="M6785" s="11">
        <f t="shared" si="1295"/>
        <v>0</v>
      </c>
      <c r="N6785" s="11">
        <f t="shared" si="1296"/>
        <v>0</v>
      </c>
      <c r="O6785" s="11">
        <f t="shared" si="1297"/>
        <v>0</v>
      </c>
      <c r="P6785" s="11">
        <f t="shared" si="1298"/>
        <v>0</v>
      </c>
      <c r="Q6785" s="11">
        <f t="shared" si="1299"/>
        <v>0</v>
      </c>
      <c r="R6785" s="11">
        <f t="shared" si="1300"/>
        <v>0</v>
      </c>
      <c r="S6785" s="11">
        <f t="shared" si="1301"/>
        <v>0</v>
      </c>
      <c r="T6785" t="str">
        <f t="shared" si="1302"/>
        <v>إضافى كامل</v>
      </c>
    </row>
    <row r="6786" spans="1:20" ht="18" x14ac:dyDescent="0.25">
      <c r="A6786" s="21">
        <v>260</v>
      </c>
      <c r="B6786" s="22">
        <v>29909</v>
      </c>
      <c r="C6786" t="s">
        <v>628</v>
      </c>
      <c r="D6786" s="8">
        <v>45601</v>
      </c>
      <c r="E6786" t="s">
        <v>22</v>
      </c>
      <c r="F6786">
        <v>3</v>
      </c>
      <c r="G6786" s="9" t="s">
        <v>222</v>
      </c>
      <c r="H6786" s="53"/>
      <c r="K6786" s="3" t="s">
        <v>19</v>
      </c>
      <c r="L6786" s="11">
        <f t="shared" ref="L6786:L6849" si="1303">IF(AND(OR(K6786= "حالة وفاة",K6786="إذن م",K6786="إذن ص",K6786="بدل راحة",K6786="انصراف",K6786="اجازة",K6786="راحة",K6786="مأمورية",K6786="مأمورية م",K6786="مأمورية ص",K6786="Online",K6786="حضور",K6786="بدل سهر",E6786="Friday",K6786=""),E6786&lt;&gt;""),1,0)</f>
        <v>1</v>
      </c>
      <c r="M6786" s="11">
        <f t="shared" ref="M6786:M6849" si="1304">COUNTIF(K6786:K6815,"غائب")</f>
        <v>1</v>
      </c>
      <c r="N6786" s="11">
        <f t="shared" ref="N6786:N6849" si="1305">COUNTIF(K6786:K6815,"إذن ص")</f>
        <v>0</v>
      </c>
      <c r="O6786" s="11">
        <f t="shared" ref="O6786:O6849" si="1306">COUNTIF(K6786:K6815,"إذن م")</f>
        <v>0</v>
      </c>
      <c r="P6786" s="11">
        <f t="shared" si="1298"/>
        <v>0</v>
      </c>
      <c r="Q6786" s="11">
        <f t="shared" si="1299"/>
        <v>0</v>
      </c>
      <c r="R6786" s="11">
        <f t="shared" si="1300"/>
        <v>0</v>
      </c>
      <c r="S6786" s="11">
        <f t="shared" si="1301"/>
        <v>1</v>
      </c>
      <c r="T6786" t="str">
        <f t="shared" si="1302"/>
        <v>إضافى كامل</v>
      </c>
    </row>
    <row r="6787" spans="1:20" ht="18" x14ac:dyDescent="0.25">
      <c r="A6787" s="21">
        <v>260</v>
      </c>
      <c r="B6787" s="22">
        <v>29909</v>
      </c>
      <c r="C6787" t="s">
        <v>628</v>
      </c>
      <c r="D6787" s="8">
        <v>45602</v>
      </c>
      <c r="E6787" t="s">
        <v>23</v>
      </c>
      <c r="F6787">
        <v>3</v>
      </c>
      <c r="G6787" s="9" t="s">
        <v>222</v>
      </c>
      <c r="H6787" s="53"/>
      <c r="K6787" s="3" t="s">
        <v>566</v>
      </c>
      <c r="L6787" s="11">
        <f t="shared" si="1303"/>
        <v>1</v>
      </c>
      <c r="M6787" s="11">
        <f t="shared" si="1304"/>
        <v>1</v>
      </c>
      <c r="N6787" s="11">
        <f t="shared" si="1305"/>
        <v>0</v>
      </c>
      <c r="O6787" s="11">
        <f t="shared" si="1306"/>
        <v>0</v>
      </c>
      <c r="P6787" s="11">
        <f t="shared" ref="P6787:P6850" si="1307">N6787+O6787</f>
        <v>0</v>
      </c>
      <c r="Q6787" s="11">
        <f t="shared" ref="Q6787:Q6850" si="1308">IF(AND(P6787&gt;2,P6787&lt;&gt;0),P6787*3/6,0)</f>
        <v>0</v>
      </c>
      <c r="R6787" s="11">
        <f t="shared" ref="R6787:R6850" si="1309">INT(Q6787)</f>
        <v>0</v>
      </c>
      <c r="S6787" s="11">
        <f t="shared" ref="S6787:S6850" si="1310">R6787+M6787</f>
        <v>1</v>
      </c>
      <c r="T6787" t="str">
        <f t="shared" ref="T6787:T6850" si="1311">IF(AND(OR(S6787&lt;=0,S6787&gt;0),S6787&lt;5),"إضافى كامل",IF(AND(OR(S6787=5,S6787=6,S6787&lt;7),S6787&lt;&gt;""),"نصف إضافى","لا يستحق"))</f>
        <v>إضافى كامل</v>
      </c>
    </row>
    <row r="6788" spans="1:20" ht="18" x14ac:dyDescent="0.25">
      <c r="A6788" s="21">
        <v>260</v>
      </c>
      <c r="B6788" s="22">
        <v>29909</v>
      </c>
      <c r="C6788" t="s">
        <v>628</v>
      </c>
      <c r="D6788" s="8">
        <v>45603</v>
      </c>
      <c r="E6788" t="s">
        <v>24</v>
      </c>
      <c r="F6788">
        <v>3</v>
      </c>
      <c r="G6788" s="9" t="s">
        <v>222</v>
      </c>
      <c r="H6788" s="53"/>
      <c r="K6788" s="3" t="s">
        <v>566</v>
      </c>
      <c r="L6788" s="11">
        <f t="shared" si="1303"/>
        <v>1</v>
      </c>
      <c r="M6788" s="11">
        <f t="shared" si="1304"/>
        <v>1</v>
      </c>
      <c r="N6788" s="11">
        <f t="shared" si="1305"/>
        <v>0</v>
      </c>
      <c r="O6788" s="11">
        <f t="shared" si="1306"/>
        <v>0</v>
      </c>
      <c r="P6788" s="11">
        <f t="shared" si="1307"/>
        <v>0</v>
      </c>
      <c r="Q6788" s="11">
        <f t="shared" si="1308"/>
        <v>0</v>
      </c>
      <c r="R6788" s="11">
        <f t="shared" si="1309"/>
        <v>0</v>
      </c>
      <c r="S6788" s="11">
        <f t="shared" si="1310"/>
        <v>1</v>
      </c>
      <c r="T6788" t="str">
        <f t="shared" si="1311"/>
        <v>إضافى كامل</v>
      </c>
    </row>
    <row r="6789" spans="1:20" ht="18" x14ac:dyDescent="0.25">
      <c r="A6789" s="21">
        <v>260</v>
      </c>
      <c r="B6789" s="22">
        <v>29909</v>
      </c>
      <c r="C6789" t="s">
        <v>628</v>
      </c>
      <c r="D6789" s="8">
        <v>45604</v>
      </c>
      <c r="E6789" t="s">
        <v>15</v>
      </c>
      <c r="F6789">
        <v>3</v>
      </c>
      <c r="G6789" s="9" t="s">
        <v>222</v>
      </c>
      <c r="H6789" s="53"/>
      <c r="K6789" s="3" t="str">
        <f>IF(AND(I6789&lt;=TIME(9,0,0),J6789&gt;=TIME(13,0,0),I6789&lt;&gt;""),"",IF(AND(I6789&gt;=TIME(9,1,0),I6789&lt;=TIME(12,0,0),I6789&lt;&gt;""),"إذن ص",IF(AND(J6789&lt;TIME(13,0,0),J6789&lt;&gt;"",J6789&gt;=TIME(10,0,0)),"إذن م",IF(AND(OR(I6789="",J6789="",I6789=J6789,I6789&gt;TIME(11,0,0),J6789&lt;TIME(10,0,0)),AND(E6789&lt;&gt;"Friday")),"غائب",""))))</f>
        <v/>
      </c>
      <c r="L6789" s="11">
        <f t="shared" si="1303"/>
        <v>1</v>
      </c>
      <c r="M6789" s="11">
        <f t="shared" si="1304"/>
        <v>1</v>
      </c>
      <c r="N6789" s="11">
        <f t="shared" si="1305"/>
        <v>0</v>
      </c>
      <c r="O6789" s="11">
        <f t="shared" si="1306"/>
        <v>0</v>
      </c>
      <c r="P6789" s="11">
        <f t="shared" si="1307"/>
        <v>0</v>
      </c>
      <c r="Q6789" s="11">
        <f t="shared" si="1308"/>
        <v>0</v>
      </c>
      <c r="R6789" s="11">
        <f t="shared" si="1309"/>
        <v>0</v>
      </c>
      <c r="S6789" s="11">
        <f t="shared" si="1310"/>
        <v>1</v>
      </c>
      <c r="T6789" t="str">
        <f t="shared" si="1311"/>
        <v>إضافى كامل</v>
      </c>
    </row>
    <row r="6790" spans="1:20" ht="18" x14ac:dyDescent="0.25">
      <c r="A6790" s="21">
        <v>260</v>
      </c>
      <c r="B6790" s="22">
        <v>29909</v>
      </c>
      <c r="C6790" t="s">
        <v>628</v>
      </c>
      <c r="D6790" s="8">
        <v>45605</v>
      </c>
      <c r="E6790" t="s">
        <v>18</v>
      </c>
      <c r="F6790">
        <v>3</v>
      </c>
      <c r="G6790" s="9" t="s">
        <v>222</v>
      </c>
      <c r="H6790" s="53"/>
      <c r="I6790" s="12">
        <v>0.32575231481481481</v>
      </c>
      <c r="J6790" s="12">
        <v>0.70335648148148144</v>
      </c>
      <c r="K6790" s="3" t="str">
        <f>IF(AND(I6790&lt;=TIME(9,0,0),J6790&gt;=TIME(13,0,0),I6790&lt;&gt;""),"",IF(AND(I6790&gt;=TIME(9,1,0),I6790&lt;=TIME(12,0,0),I6790&lt;&gt;""),"إذن ص",IF(AND(J6790&lt;TIME(13,0,0),J6790&lt;&gt;"",J6790&gt;=TIME(10,0,0)),"إذن م",IF(AND(OR(I6790="",J6790="",I6790=J6790,I6790&gt;TIME(11,0,0),J6790&lt;TIME(10,0,0)),AND(E6790&lt;&gt;"Friday")),"غائب",""))))</f>
        <v/>
      </c>
      <c r="L6790" s="11">
        <f t="shared" si="1303"/>
        <v>1</v>
      </c>
      <c r="M6790" s="11">
        <f t="shared" si="1304"/>
        <v>1</v>
      </c>
      <c r="N6790" s="11">
        <f t="shared" si="1305"/>
        <v>0</v>
      </c>
      <c r="O6790" s="11">
        <f t="shared" si="1306"/>
        <v>0</v>
      </c>
      <c r="P6790" s="11">
        <f t="shared" si="1307"/>
        <v>0</v>
      </c>
      <c r="Q6790" s="11">
        <f t="shared" si="1308"/>
        <v>0</v>
      </c>
      <c r="R6790" s="11">
        <f t="shared" si="1309"/>
        <v>0</v>
      </c>
      <c r="S6790" s="11">
        <f t="shared" si="1310"/>
        <v>1</v>
      </c>
      <c r="T6790" t="str">
        <f t="shared" si="1311"/>
        <v>إضافى كامل</v>
      </c>
    </row>
    <row r="6791" spans="1:20" ht="18" x14ac:dyDescent="0.25">
      <c r="A6791" s="21">
        <v>260</v>
      </c>
      <c r="B6791" s="22">
        <v>29909</v>
      </c>
      <c r="C6791" t="s">
        <v>628</v>
      </c>
      <c r="D6791" s="8">
        <v>45606</v>
      </c>
      <c r="E6791" t="s">
        <v>20</v>
      </c>
      <c r="F6791">
        <v>3</v>
      </c>
      <c r="G6791" s="9" t="s">
        <v>222</v>
      </c>
      <c r="H6791" s="53"/>
      <c r="I6791" s="12">
        <v>0.32814814814814813</v>
      </c>
      <c r="J6791" s="12">
        <v>0.70853009259259259</v>
      </c>
      <c r="L6791" s="11">
        <f t="shared" si="1303"/>
        <v>1</v>
      </c>
      <c r="M6791" s="11">
        <f t="shared" si="1304"/>
        <v>1</v>
      </c>
      <c r="N6791" s="11">
        <f t="shared" si="1305"/>
        <v>0</v>
      </c>
      <c r="O6791" s="11">
        <f t="shared" si="1306"/>
        <v>0</v>
      </c>
      <c r="P6791" s="11">
        <f t="shared" si="1307"/>
        <v>0</v>
      </c>
      <c r="Q6791" s="11">
        <f t="shared" si="1308"/>
        <v>0</v>
      </c>
      <c r="R6791" s="11">
        <f t="shared" si="1309"/>
        <v>0</v>
      </c>
      <c r="S6791" s="11">
        <f t="shared" si="1310"/>
        <v>1</v>
      </c>
      <c r="T6791" t="str">
        <f t="shared" si="1311"/>
        <v>إضافى كامل</v>
      </c>
    </row>
    <row r="6792" spans="1:20" ht="18" x14ac:dyDescent="0.25">
      <c r="A6792" s="21">
        <v>260</v>
      </c>
      <c r="B6792" s="22">
        <v>29909</v>
      </c>
      <c r="C6792" t="s">
        <v>628</v>
      </c>
      <c r="D6792" s="8">
        <v>45607</v>
      </c>
      <c r="E6792" t="s">
        <v>21</v>
      </c>
      <c r="F6792">
        <v>3</v>
      </c>
      <c r="G6792" s="9" t="s">
        <v>222</v>
      </c>
      <c r="H6792" s="53"/>
      <c r="I6792" s="12">
        <v>0.32810185185185187</v>
      </c>
      <c r="J6792" s="12">
        <v>0.62510416666666668</v>
      </c>
      <c r="K6792" s="3" t="str">
        <f>IF(AND(I6792&lt;=TIME(9,0,0),J6792&gt;=TIME(13,0,0),I6792&lt;&gt;""),"",IF(AND(I6792&gt;=TIME(9,1,0),I6792&lt;=TIME(12,0,0),I6792&lt;&gt;""),"إذن ص",IF(AND(J6792&lt;TIME(13,0,0),J6792&lt;&gt;"",J6792&gt;=TIME(10,0,0)),"إذن م",IF(AND(OR(I6792="",J6792="",I6792=J6792,I6792&gt;TIME(11,0,0),J6792&lt;TIME(10,0,0)),AND(E6792&lt;&gt;"Friday")),"غائب",""))))</f>
        <v/>
      </c>
      <c r="L6792" s="11">
        <f t="shared" si="1303"/>
        <v>1</v>
      </c>
      <c r="M6792" s="11">
        <f t="shared" si="1304"/>
        <v>1</v>
      </c>
      <c r="N6792" s="11">
        <f t="shared" si="1305"/>
        <v>0</v>
      </c>
      <c r="O6792" s="11">
        <f t="shared" si="1306"/>
        <v>0</v>
      </c>
      <c r="P6792" s="11">
        <f t="shared" si="1307"/>
        <v>0</v>
      </c>
      <c r="Q6792" s="11">
        <f t="shared" si="1308"/>
        <v>0</v>
      </c>
      <c r="R6792" s="11">
        <f t="shared" si="1309"/>
        <v>0</v>
      </c>
      <c r="S6792" s="11">
        <f t="shared" si="1310"/>
        <v>1</v>
      </c>
      <c r="T6792" t="str">
        <f t="shared" si="1311"/>
        <v>إضافى كامل</v>
      </c>
    </row>
    <row r="6793" spans="1:20" ht="18" x14ac:dyDescent="0.25">
      <c r="A6793" s="21">
        <v>260</v>
      </c>
      <c r="B6793" s="22">
        <v>29909</v>
      </c>
      <c r="C6793" t="s">
        <v>628</v>
      </c>
      <c r="D6793" s="8">
        <v>45608</v>
      </c>
      <c r="E6793" t="s">
        <v>22</v>
      </c>
      <c r="F6793">
        <v>3</v>
      </c>
      <c r="G6793" s="9" t="s">
        <v>222</v>
      </c>
      <c r="H6793" s="53"/>
      <c r="K6793" s="3" t="s">
        <v>19</v>
      </c>
      <c r="L6793" s="11">
        <f t="shared" si="1303"/>
        <v>1</v>
      </c>
      <c r="M6793" s="11">
        <f t="shared" si="1304"/>
        <v>1</v>
      </c>
      <c r="N6793" s="11">
        <f t="shared" si="1305"/>
        <v>1</v>
      </c>
      <c r="O6793" s="11">
        <f t="shared" si="1306"/>
        <v>0</v>
      </c>
      <c r="P6793" s="11">
        <f t="shared" si="1307"/>
        <v>1</v>
      </c>
      <c r="Q6793" s="11">
        <f t="shared" si="1308"/>
        <v>0</v>
      </c>
      <c r="R6793" s="11">
        <f t="shared" si="1309"/>
        <v>0</v>
      </c>
      <c r="S6793" s="11">
        <f t="shared" si="1310"/>
        <v>1</v>
      </c>
      <c r="T6793" t="str">
        <f t="shared" si="1311"/>
        <v>إضافى كامل</v>
      </c>
    </row>
    <row r="6794" spans="1:20" ht="18" x14ac:dyDescent="0.25">
      <c r="A6794" s="21">
        <v>260</v>
      </c>
      <c r="B6794" s="22">
        <v>29909</v>
      </c>
      <c r="C6794" t="s">
        <v>628</v>
      </c>
      <c r="D6794" s="8">
        <v>45609</v>
      </c>
      <c r="E6794" t="s">
        <v>23</v>
      </c>
      <c r="F6794">
        <v>3</v>
      </c>
      <c r="G6794" s="9" t="s">
        <v>222</v>
      </c>
      <c r="H6794" s="53"/>
      <c r="K6794" s="3" t="s">
        <v>566</v>
      </c>
      <c r="L6794" s="11">
        <f t="shared" si="1303"/>
        <v>1</v>
      </c>
      <c r="M6794" s="11">
        <f t="shared" si="1304"/>
        <v>1</v>
      </c>
      <c r="N6794" s="11">
        <f t="shared" si="1305"/>
        <v>1</v>
      </c>
      <c r="O6794" s="11">
        <f t="shared" si="1306"/>
        <v>0</v>
      </c>
      <c r="P6794" s="11">
        <f t="shared" si="1307"/>
        <v>1</v>
      </c>
      <c r="Q6794" s="11">
        <f t="shared" si="1308"/>
        <v>0</v>
      </c>
      <c r="R6794" s="11">
        <f t="shared" si="1309"/>
        <v>0</v>
      </c>
      <c r="S6794" s="11">
        <f t="shared" si="1310"/>
        <v>1</v>
      </c>
      <c r="T6794" t="str">
        <f t="shared" si="1311"/>
        <v>إضافى كامل</v>
      </c>
    </row>
    <row r="6795" spans="1:20" ht="18" x14ac:dyDescent="0.25">
      <c r="A6795" s="21">
        <v>260</v>
      </c>
      <c r="B6795" s="22">
        <v>29909</v>
      </c>
      <c r="C6795" t="s">
        <v>628</v>
      </c>
      <c r="D6795" s="8">
        <v>45610</v>
      </c>
      <c r="E6795" t="s">
        <v>24</v>
      </c>
      <c r="F6795">
        <v>3</v>
      </c>
      <c r="G6795" s="9" t="s">
        <v>222</v>
      </c>
      <c r="H6795" s="53"/>
      <c r="K6795" s="3" t="s">
        <v>566</v>
      </c>
      <c r="L6795" s="11">
        <f t="shared" si="1303"/>
        <v>1</v>
      </c>
      <c r="M6795" s="11">
        <f t="shared" si="1304"/>
        <v>1</v>
      </c>
      <c r="N6795" s="11">
        <f t="shared" si="1305"/>
        <v>1</v>
      </c>
      <c r="O6795" s="11">
        <f t="shared" si="1306"/>
        <v>0</v>
      </c>
      <c r="P6795" s="11">
        <f t="shared" si="1307"/>
        <v>1</v>
      </c>
      <c r="Q6795" s="11">
        <f t="shared" si="1308"/>
        <v>0</v>
      </c>
      <c r="R6795" s="11">
        <f t="shared" si="1309"/>
        <v>0</v>
      </c>
      <c r="S6795" s="11">
        <f t="shared" si="1310"/>
        <v>1</v>
      </c>
      <c r="T6795" t="str">
        <f t="shared" si="1311"/>
        <v>إضافى كامل</v>
      </c>
    </row>
    <row r="6796" spans="1:20" ht="18" x14ac:dyDescent="0.25">
      <c r="A6796" s="21">
        <v>260</v>
      </c>
      <c r="B6796" s="22">
        <v>29909</v>
      </c>
      <c r="C6796" t="s">
        <v>628</v>
      </c>
      <c r="D6796" s="8">
        <v>45611</v>
      </c>
      <c r="E6796" t="s">
        <v>15</v>
      </c>
      <c r="F6796">
        <v>3</v>
      </c>
      <c r="G6796" s="9" t="s">
        <v>222</v>
      </c>
      <c r="H6796" s="53"/>
      <c r="L6796" s="11">
        <f t="shared" si="1303"/>
        <v>1</v>
      </c>
      <c r="M6796" s="11">
        <f t="shared" si="1304"/>
        <v>1</v>
      </c>
      <c r="N6796" s="11">
        <f t="shared" si="1305"/>
        <v>1</v>
      </c>
      <c r="O6796" s="11">
        <f t="shared" si="1306"/>
        <v>0</v>
      </c>
      <c r="P6796" s="11">
        <f t="shared" si="1307"/>
        <v>1</v>
      </c>
      <c r="Q6796" s="11">
        <f t="shared" si="1308"/>
        <v>0</v>
      </c>
      <c r="R6796" s="11">
        <f t="shared" si="1309"/>
        <v>0</v>
      </c>
      <c r="S6796" s="11">
        <f t="shared" si="1310"/>
        <v>1</v>
      </c>
      <c r="T6796" t="str">
        <f t="shared" si="1311"/>
        <v>إضافى كامل</v>
      </c>
    </row>
    <row r="6797" spans="1:20" ht="18" x14ac:dyDescent="0.25">
      <c r="A6797" s="21">
        <v>260</v>
      </c>
      <c r="B6797" s="22">
        <v>29909</v>
      </c>
      <c r="C6797" t="s">
        <v>628</v>
      </c>
      <c r="D6797" s="8">
        <v>45612</v>
      </c>
      <c r="E6797" t="s">
        <v>18</v>
      </c>
      <c r="F6797">
        <v>3</v>
      </c>
      <c r="G6797" s="9" t="s">
        <v>222</v>
      </c>
      <c r="H6797" s="53"/>
      <c r="I6797" s="12">
        <v>0.31026620370370372</v>
      </c>
      <c r="J6797" s="12">
        <v>0.68837962962962962</v>
      </c>
      <c r="L6797" s="11">
        <f t="shared" si="1303"/>
        <v>1</v>
      </c>
      <c r="M6797" s="11">
        <f t="shared" si="1304"/>
        <v>1</v>
      </c>
      <c r="N6797" s="11">
        <f t="shared" si="1305"/>
        <v>1</v>
      </c>
      <c r="O6797" s="11">
        <f t="shared" si="1306"/>
        <v>0</v>
      </c>
      <c r="P6797" s="11">
        <f t="shared" si="1307"/>
        <v>1</v>
      </c>
      <c r="Q6797" s="11">
        <f t="shared" si="1308"/>
        <v>0</v>
      </c>
      <c r="R6797" s="11">
        <f t="shared" si="1309"/>
        <v>0</v>
      </c>
      <c r="S6797" s="11">
        <f t="shared" si="1310"/>
        <v>1</v>
      </c>
      <c r="T6797" t="str">
        <f t="shared" si="1311"/>
        <v>إضافى كامل</v>
      </c>
    </row>
    <row r="6798" spans="1:20" ht="18" x14ac:dyDescent="0.25">
      <c r="A6798" s="21">
        <v>260</v>
      </c>
      <c r="B6798" s="22">
        <v>29909</v>
      </c>
      <c r="C6798" t="s">
        <v>628</v>
      </c>
      <c r="D6798" s="8">
        <v>45613</v>
      </c>
      <c r="E6798" t="s">
        <v>20</v>
      </c>
      <c r="F6798">
        <v>3</v>
      </c>
      <c r="G6798" s="9" t="s">
        <v>222</v>
      </c>
      <c r="H6798" s="53"/>
      <c r="I6798" s="12">
        <v>0.32392361111111112</v>
      </c>
      <c r="J6798" s="12">
        <v>0.71251157407407406</v>
      </c>
      <c r="L6798" s="11">
        <f t="shared" si="1303"/>
        <v>1</v>
      </c>
      <c r="M6798" s="11">
        <f t="shared" si="1304"/>
        <v>1</v>
      </c>
      <c r="N6798" s="11">
        <f t="shared" si="1305"/>
        <v>1</v>
      </c>
      <c r="O6798" s="11">
        <f t="shared" si="1306"/>
        <v>0</v>
      </c>
      <c r="P6798" s="11">
        <f t="shared" si="1307"/>
        <v>1</v>
      </c>
      <c r="Q6798" s="11">
        <f t="shared" si="1308"/>
        <v>0</v>
      </c>
      <c r="R6798" s="11">
        <f t="shared" si="1309"/>
        <v>0</v>
      </c>
      <c r="S6798" s="11">
        <f t="shared" si="1310"/>
        <v>1</v>
      </c>
      <c r="T6798" t="str">
        <f t="shared" si="1311"/>
        <v>إضافى كامل</v>
      </c>
    </row>
    <row r="6799" spans="1:20" ht="18" x14ac:dyDescent="0.25">
      <c r="A6799" s="21">
        <v>260</v>
      </c>
      <c r="B6799" s="22">
        <v>29909</v>
      </c>
      <c r="C6799" t="s">
        <v>628</v>
      </c>
      <c r="D6799" s="8">
        <v>45614</v>
      </c>
      <c r="E6799" t="s">
        <v>21</v>
      </c>
      <c r="F6799">
        <v>3</v>
      </c>
      <c r="G6799" s="9" t="s">
        <v>222</v>
      </c>
      <c r="H6799" s="53"/>
      <c r="I6799" s="12">
        <v>0.32611111111111113</v>
      </c>
      <c r="J6799" s="12">
        <v>0.62719907407407405</v>
      </c>
      <c r="L6799" s="11">
        <f t="shared" si="1303"/>
        <v>1</v>
      </c>
      <c r="M6799" s="11">
        <f t="shared" si="1304"/>
        <v>1</v>
      </c>
      <c r="N6799" s="11">
        <f t="shared" si="1305"/>
        <v>1</v>
      </c>
      <c r="O6799" s="11">
        <f t="shared" si="1306"/>
        <v>0</v>
      </c>
      <c r="P6799" s="11">
        <f t="shared" si="1307"/>
        <v>1</v>
      </c>
      <c r="Q6799" s="11">
        <f t="shared" si="1308"/>
        <v>0</v>
      </c>
      <c r="R6799" s="11">
        <f t="shared" si="1309"/>
        <v>0</v>
      </c>
      <c r="S6799" s="11">
        <f t="shared" si="1310"/>
        <v>1</v>
      </c>
      <c r="T6799" t="str">
        <f t="shared" si="1311"/>
        <v>إضافى كامل</v>
      </c>
    </row>
    <row r="6800" spans="1:20" ht="18" x14ac:dyDescent="0.25">
      <c r="A6800" s="21">
        <v>260</v>
      </c>
      <c r="B6800" s="22">
        <v>29909</v>
      </c>
      <c r="C6800" t="s">
        <v>628</v>
      </c>
      <c r="D6800" s="8">
        <v>45615</v>
      </c>
      <c r="E6800" t="s">
        <v>22</v>
      </c>
      <c r="F6800">
        <v>3</v>
      </c>
      <c r="G6800" s="9" t="s">
        <v>222</v>
      </c>
      <c r="H6800" s="53"/>
      <c r="K6800" s="3" t="s">
        <v>19</v>
      </c>
      <c r="L6800" s="11">
        <f t="shared" si="1303"/>
        <v>1</v>
      </c>
      <c r="M6800" s="11">
        <f t="shared" si="1304"/>
        <v>1</v>
      </c>
      <c r="N6800" s="11">
        <f t="shared" si="1305"/>
        <v>1</v>
      </c>
      <c r="O6800" s="11">
        <f t="shared" si="1306"/>
        <v>0</v>
      </c>
      <c r="P6800" s="11">
        <f t="shared" si="1307"/>
        <v>1</v>
      </c>
      <c r="Q6800" s="11">
        <f t="shared" si="1308"/>
        <v>0</v>
      </c>
      <c r="R6800" s="11">
        <f t="shared" si="1309"/>
        <v>0</v>
      </c>
      <c r="S6800" s="11">
        <f t="shared" si="1310"/>
        <v>1</v>
      </c>
      <c r="T6800" t="str">
        <f t="shared" si="1311"/>
        <v>إضافى كامل</v>
      </c>
    </row>
    <row r="6801" spans="1:20" ht="18" x14ac:dyDescent="0.25">
      <c r="A6801" s="21">
        <v>260</v>
      </c>
      <c r="B6801" s="22">
        <v>29909</v>
      </c>
      <c r="C6801" t="s">
        <v>628</v>
      </c>
      <c r="D6801" s="8">
        <v>45616</v>
      </c>
      <c r="E6801" t="s">
        <v>23</v>
      </c>
      <c r="F6801">
        <v>3</v>
      </c>
      <c r="G6801" s="9" t="s">
        <v>222</v>
      </c>
      <c r="H6801" s="53"/>
      <c r="K6801" s="3" t="s">
        <v>566</v>
      </c>
      <c r="L6801" s="11">
        <f t="shared" si="1303"/>
        <v>1</v>
      </c>
      <c r="M6801" s="11">
        <f t="shared" si="1304"/>
        <v>1</v>
      </c>
      <c r="N6801" s="11">
        <f t="shared" si="1305"/>
        <v>1</v>
      </c>
      <c r="O6801" s="11">
        <f t="shared" si="1306"/>
        <v>0</v>
      </c>
      <c r="P6801" s="11">
        <f t="shared" si="1307"/>
        <v>1</v>
      </c>
      <c r="Q6801" s="11">
        <f t="shared" si="1308"/>
        <v>0</v>
      </c>
      <c r="R6801" s="11">
        <f t="shared" si="1309"/>
        <v>0</v>
      </c>
      <c r="S6801" s="11">
        <f t="shared" si="1310"/>
        <v>1</v>
      </c>
      <c r="T6801" t="str">
        <f t="shared" si="1311"/>
        <v>إضافى كامل</v>
      </c>
    </row>
    <row r="6802" spans="1:20" ht="18" x14ac:dyDescent="0.25">
      <c r="A6802" s="21">
        <v>260</v>
      </c>
      <c r="B6802" s="22">
        <v>29909</v>
      </c>
      <c r="C6802" t="s">
        <v>628</v>
      </c>
      <c r="D6802" s="8">
        <v>45617</v>
      </c>
      <c r="E6802" t="s">
        <v>24</v>
      </c>
      <c r="F6802">
        <v>3</v>
      </c>
      <c r="G6802" s="9" t="s">
        <v>222</v>
      </c>
      <c r="H6802" s="53"/>
      <c r="K6802" s="3" t="s">
        <v>566</v>
      </c>
      <c r="L6802" s="11">
        <f t="shared" si="1303"/>
        <v>1</v>
      </c>
      <c r="M6802" s="11">
        <f t="shared" si="1304"/>
        <v>1</v>
      </c>
      <c r="N6802" s="11">
        <f t="shared" si="1305"/>
        <v>1</v>
      </c>
      <c r="O6802" s="11">
        <f t="shared" si="1306"/>
        <v>0</v>
      </c>
      <c r="P6802" s="11">
        <f t="shared" si="1307"/>
        <v>1</v>
      </c>
      <c r="Q6802" s="11">
        <f t="shared" si="1308"/>
        <v>0</v>
      </c>
      <c r="R6802" s="11">
        <f t="shared" si="1309"/>
        <v>0</v>
      </c>
      <c r="S6802" s="11">
        <f t="shared" si="1310"/>
        <v>1</v>
      </c>
      <c r="T6802" t="str">
        <f t="shared" si="1311"/>
        <v>إضافى كامل</v>
      </c>
    </row>
    <row r="6803" spans="1:20" ht="18" x14ac:dyDescent="0.25">
      <c r="A6803" s="21">
        <v>260</v>
      </c>
      <c r="B6803" s="22">
        <v>29909</v>
      </c>
      <c r="C6803" t="s">
        <v>628</v>
      </c>
      <c r="D6803" s="8">
        <v>45618</v>
      </c>
      <c r="E6803" t="s">
        <v>15</v>
      </c>
      <c r="F6803">
        <v>3</v>
      </c>
      <c r="G6803" s="9" t="s">
        <v>222</v>
      </c>
      <c r="H6803" s="53"/>
      <c r="L6803" s="11">
        <f t="shared" si="1303"/>
        <v>1</v>
      </c>
      <c r="M6803" s="11">
        <f t="shared" si="1304"/>
        <v>1</v>
      </c>
      <c r="N6803" s="11">
        <f t="shared" si="1305"/>
        <v>1</v>
      </c>
      <c r="O6803" s="11">
        <f t="shared" si="1306"/>
        <v>0</v>
      </c>
      <c r="P6803" s="11">
        <f t="shared" si="1307"/>
        <v>1</v>
      </c>
      <c r="Q6803" s="11">
        <f t="shared" si="1308"/>
        <v>0</v>
      </c>
      <c r="R6803" s="11">
        <f t="shared" si="1309"/>
        <v>0</v>
      </c>
      <c r="S6803" s="11">
        <f t="shared" si="1310"/>
        <v>1</v>
      </c>
      <c r="T6803" t="str">
        <f t="shared" si="1311"/>
        <v>إضافى كامل</v>
      </c>
    </row>
    <row r="6804" spans="1:20" ht="18" x14ac:dyDescent="0.25">
      <c r="A6804" s="21">
        <v>260</v>
      </c>
      <c r="B6804" s="22">
        <v>29909</v>
      </c>
      <c r="C6804" t="s">
        <v>628</v>
      </c>
      <c r="D6804" s="8">
        <v>45619</v>
      </c>
      <c r="E6804" t="s">
        <v>18</v>
      </c>
      <c r="F6804">
        <v>3</v>
      </c>
      <c r="G6804" s="9" t="s">
        <v>222</v>
      </c>
      <c r="H6804" s="53"/>
      <c r="I6804" s="12">
        <v>0.30935185185185188</v>
      </c>
      <c r="J6804" s="12">
        <v>0.68521990740740746</v>
      </c>
      <c r="L6804" s="11">
        <f t="shared" si="1303"/>
        <v>1</v>
      </c>
      <c r="M6804" s="11">
        <f t="shared" si="1304"/>
        <v>1</v>
      </c>
      <c r="N6804" s="11">
        <f t="shared" si="1305"/>
        <v>1</v>
      </c>
      <c r="O6804" s="11">
        <f t="shared" si="1306"/>
        <v>0</v>
      </c>
      <c r="P6804" s="11">
        <f t="shared" si="1307"/>
        <v>1</v>
      </c>
      <c r="Q6804" s="11">
        <f t="shared" si="1308"/>
        <v>0</v>
      </c>
      <c r="R6804" s="11">
        <f t="shared" si="1309"/>
        <v>0</v>
      </c>
      <c r="S6804" s="11">
        <f t="shared" si="1310"/>
        <v>1</v>
      </c>
      <c r="T6804" t="str">
        <f t="shared" si="1311"/>
        <v>إضافى كامل</v>
      </c>
    </row>
    <row r="6805" spans="1:20" ht="18" x14ac:dyDescent="0.25">
      <c r="A6805" s="21">
        <v>260</v>
      </c>
      <c r="B6805" s="22">
        <v>29909</v>
      </c>
      <c r="C6805" t="s">
        <v>628</v>
      </c>
      <c r="D6805" s="8">
        <v>45620</v>
      </c>
      <c r="E6805" t="s">
        <v>20</v>
      </c>
      <c r="F6805">
        <v>3</v>
      </c>
      <c r="G6805" s="9" t="s">
        <v>222</v>
      </c>
      <c r="H6805" s="53"/>
      <c r="I6805" s="12">
        <v>0.32199074074074074</v>
      </c>
      <c r="J6805" s="12">
        <v>0.70805555555555555</v>
      </c>
      <c r="L6805" s="11">
        <f t="shared" si="1303"/>
        <v>1</v>
      </c>
      <c r="M6805" s="11">
        <f t="shared" si="1304"/>
        <v>1</v>
      </c>
      <c r="N6805" s="11">
        <f t="shared" si="1305"/>
        <v>1</v>
      </c>
      <c r="O6805" s="11">
        <f t="shared" si="1306"/>
        <v>0</v>
      </c>
      <c r="P6805" s="11">
        <f t="shared" si="1307"/>
        <v>1</v>
      </c>
      <c r="Q6805" s="11">
        <f t="shared" si="1308"/>
        <v>0</v>
      </c>
      <c r="R6805" s="11">
        <f t="shared" si="1309"/>
        <v>0</v>
      </c>
      <c r="S6805" s="11">
        <f t="shared" si="1310"/>
        <v>1</v>
      </c>
      <c r="T6805" t="str">
        <f t="shared" si="1311"/>
        <v>إضافى كامل</v>
      </c>
    </row>
    <row r="6806" spans="1:20" ht="18" x14ac:dyDescent="0.25">
      <c r="A6806" s="21">
        <v>260</v>
      </c>
      <c r="B6806" s="22">
        <v>29909</v>
      </c>
      <c r="C6806" t="s">
        <v>628</v>
      </c>
      <c r="D6806" s="8">
        <v>45621</v>
      </c>
      <c r="E6806" t="s">
        <v>21</v>
      </c>
      <c r="F6806">
        <v>3</v>
      </c>
      <c r="G6806" s="9" t="s">
        <v>222</v>
      </c>
      <c r="H6806" s="53"/>
      <c r="I6806" s="12">
        <v>0.33785879629629628</v>
      </c>
      <c r="J6806" s="12">
        <v>0.63039351851851855</v>
      </c>
      <c r="L6806" s="11">
        <f t="shared" si="1303"/>
        <v>1</v>
      </c>
      <c r="M6806" s="11">
        <f t="shared" si="1304"/>
        <v>1</v>
      </c>
      <c r="N6806" s="11">
        <f t="shared" si="1305"/>
        <v>1</v>
      </c>
      <c r="O6806" s="11">
        <f t="shared" si="1306"/>
        <v>0</v>
      </c>
      <c r="P6806" s="11">
        <f t="shared" si="1307"/>
        <v>1</v>
      </c>
      <c r="Q6806" s="11">
        <f t="shared" si="1308"/>
        <v>0</v>
      </c>
      <c r="R6806" s="11">
        <f t="shared" si="1309"/>
        <v>0</v>
      </c>
      <c r="S6806" s="11">
        <f t="shared" si="1310"/>
        <v>1</v>
      </c>
      <c r="T6806" t="str">
        <f t="shared" si="1311"/>
        <v>إضافى كامل</v>
      </c>
    </row>
    <row r="6807" spans="1:20" ht="18" x14ac:dyDescent="0.25">
      <c r="A6807" s="21">
        <v>260</v>
      </c>
      <c r="B6807" s="22">
        <v>29909</v>
      </c>
      <c r="C6807" t="s">
        <v>628</v>
      </c>
      <c r="D6807" s="8">
        <v>45622</v>
      </c>
      <c r="E6807" t="s">
        <v>22</v>
      </c>
      <c r="F6807">
        <v>3</v>
      </c>
      <c r="G6807" s="9" t="s">
        <v>222</v>
      </c>
      <c r="H6807" s="53"/>
      <c r="K6807" s="3" t="s">
        <v>19</v>
      </c>
      <c r="L6807" s="11">
        <f t="shared" si="1303"/>
        <v>1</v>
      </c>
      <c r="M6807" s="11">
        <f t="shared" si="1304"/>
        <v>1</v>
      </c>
      <c r="N6807" s="11">
        <f t="shared" si="1305"/>
        <v>1</v>
      </c>
      <c r="O6807" s="11">
        <f t="shared" si="1306"/>
        <v>0</v>
      </c>
      <c r="P6807" s="11">
        <f t="shared" si="1307"/>
        <v>1</v>
      </c>
      <c r="Q6807" s="11">
        <f t="shared" si="1308"/>
        <v>0</v>
      </c>
      <c r="R6807" s="11">
        <f t="shared" si="1309"/>
        <v>0</v>
      </c>
      <c r="S6807" s="11">
        <f t="shared" si="1310"/>
        <v>1</v>
      </c>
      <c r="T6807" t="str">
        <f t="shared" si="1311"/>
        <v>إضافى كامل</v>
      </c>
    </row>
    <row r="6808" spans="1:20" ht="18" x14ac:dyDescent="0.25">
      <c r="A6808" s="21">
        <v>260</v>
      </c>
      <c r="B6808" s="22">
        <v>29909</v>
      </c>
      <c r="C6808" t="s">
        <v>628</v>
      </c>
      <c r="D6808" s="8">
        <v>45623</v>
      </c>
      <c r="E6808" t="s">
        <v>23</v>
      </c>
      <c r="F6808">
        <v>3</v>
      </c>
      <c r="G6808" s="9" t="s">
        <v>222</v>
      </c>
      <c r="H6808" s="53"/>
      <c r="K6808" s="3" t="s">
        <v>566</v>
      </c>
      <c r="L6808" s="11">
        <f t="shared" si="1303"/>
        <v>1</v>
      </c>
      <c r="M6808" s="11">
        <f t="shared" si="1304"/>
        <v>1</v>
      </c>
      <c r="N6808" s="11">
        <f t="shared" si="1305"/>
        <v>1</v>
      </c>
      <c r="O6808" s="11">
        <f t="shared" si="1306"/>
        <v>0</v>
      </c>
      <c r="P6808" s="11">
        <f t="shared" si="1307"/>
        <v>1</v>
      </c>
      <c r="Q6808" s="11">
        <f t="shared" si="1308"/>
        <v>0</v>
      </c>
      <c r="R6808" s="11">
        <f t="shared" si="1309"/>
        <v>0</v>
      </c>
      <c r="S6808" s="11">
        <f t="shared" si="1310"/>
        <v>1</v>
      </c>
      <c r="T6808" t="str">
        <f t="shared" si="1311"/>
        <v>إضافى كامل</v>
      </c>
    </row>
    <row r="6809" spans="1:20" ht="18" x14ac:dyDescent="0.25">
      <c r="A6809" s="21">
        <v>260</v>
      </c>
      <c r="B6809" s="22">
        <v>29909</v>
      </c>
      <c r="C6809" t="s">
        <v>628</v>
      </c>
      <c r="D6809" s="8">
        <v>45624</v>
      </c>
      <c r="E6809" t="s">
        <v>24</v>
      </c>
      <c r="F6809">
        <v>3</v>
      </c>
      <c r="G6809" s="9" t="s">
        <v>222</v>
      </c>
      <c r="H6809" s="53"/>
      <c r="K6809" s="3" t="s">
        <v>566</v>
      </c>
      <c r="L6809" s="11">
        <f t="shared" si="1303"/>
        <v>1</v>
      </c>
      <c r="M6809" s="11">
        <f t="shared" si="1304"/>
        <v>1</v>
      </c>
      <c r="N6809" s="11">
        <f t="shared" si="1305"/>
        <v>1</v>
      </c>
      <c r="O6809" s="11">
        <f t="shared" si="1306"/>
        <v>0</v>
      </c>
      <c r="P6809" s="11">
        <f t="shared" si="1307"/>
        <v>1</v>
      </c>
      <c r="Q6809" s="11">
        <f t="shared" si="1308"/>
        <v>0</v>
      </c>
      <c r="R6809" s="11">
        <f t="shared" si="1309"/>
        <v>0</v>
      </c>
      <c r="S6809" s="11">
        <f t="shared" si="1310"/>
        <v>1</v>
      </c>
      <c r="T6809" t="str">
        <f t="shared" si="1311"/>
        <v>إضافى كامل</v>
      </c>
    </row>
    <row r="6810" spans="1:20" ht="18" x14ac:dyDescent="0.25">
      <c r="A6810" s="21">
        <v>260</v>
      </c>
      <c r="B6810" s="22">
        <v>29909</v>
      </c>
      <c r="C6810" t="s">
        <v>628</v>
      </c>
      <c r="D6810" s="8">
        <v>45625</v>
      </c>
      <c r="E6810" t="s">
        <v>15</v>
      </c>
      <c r="F6810">
        <v>3</v>
      </c>
      <c r="G6810" s="9" t="s">
        <v>222</v>
      </c>
      <c r="H6810" s="53"/>
      <c r="L6810" s="11">
        <f t="shared" si="1303"/>
        <v>1</v>
      </c>
      <c r="M6810" s="11">
        <f t="shared" si="1304"/>
        <v>1</v>
      </c>
      <c r="N6810" s="11">
        <f t="shared" si="1305"/>
        <v>1</v>
      </c>
      <c r="O6810" s="11">
        <f t="shared" si="1306"/>
        <v>0</v>
      </c>
      <c r="P6810" s="11">
        <f t="shared" si="1307"/>
        <v>1</v>
      </c>
      <c r="Q6810" s="11">
        <f t="shared" si="1308"/>
        <v>0</v>
      </c>
      <c r="R6810" s="11">
        <f t="shared" si="1309"/>
        <v>0</v>
      </c>
      <c r="S6810" s="11">
        <f t="shared" si="1310"/>
        <v>1</v>
      </c>
      <c r="T6810" t="str">
        <f t="shared" si="1311"/>
        <v>إضافى كامل</v>
      </c>
    </row>
    <row r="6811" spans="1:20" ht="18" x14ac:dyDescent="0.25">
      <c r="A6811" s="21">
        <v>260</v>
      </c>
      <c r="B6811" s="22">
        <v>29909</v>
      </c>
      <c r="C6811" t="s">
        <v>628</v>
      </c>
      <c r="D6811" s="8">
        <v>45626</v>
      </c>
      <c r="E6811" t="s">
        <v>18</v>
      </c>
      <c r="F6811">
        <v>3</v>
      </c>
      <c r="G6811" s="9" t="s">
        <v>222</v>
      </c>
      <c r="H6811" s="53"/>
      <c r="I6811" s="12">
        <v>0.31486111111111109</v>
      </c>
      <c r="J6811" s="12">
        <v>0.67303240740740744</v>
      </c>
      <c r="L6811" s="11">
        <f t="shared" si="1303"/>
        <v>1</v>
      </c>
      <c r="M6811" s="11">
        <f t="shared" si="1304"/>
        <v>1</v>
      </c>
      <c r="N6811" s="11">
        <f t="shared" si="1305"/>
        <v>1</v>
      </c>
      <c r="O6811" s="11">
        <f t="shared" si="1306"/>
        <v>0</v>
      </c>
      <c r="P6811" s="11">
        <f t="shared" si="1307"/>
        <v>1</v>
      </c>
      <c r="Q6811" s="11">
        <f t="shared" si="1308"/>
        <v>0</v>
      </c>
      <c r="R6811" s="11">
        <f t="shared" si="1309"/>
        <v>0</v>
      </c>
      <c r="S6811" s="11">
        <f t="shared" si="1310"/>
        <v>1</v>
      </c>
      <c r="T6811" t="str">
        <f t="shared" si="1311"/>
        <v>إضافى كامل</v>
      </c>
    </row>
    <row r="6812" spans="1:20" ht="18" x14ac:dyDescent="0.25">
      <c r="A6812" s="21">
        <v>236</v>
      </c>
      <c r="B6812" s="22">
        <v>29851</v>
      </c>
      <c r="C6812" s="16" t="s">
        <v>629</v>
      </c>
      <c r="D6812" s="8">
        <v>45597</v>
      </c>
      <c r="E6812" t="s">
        <v>15</v>
      </c>
      <c r="F6812">
        <v>5</v>
      </c>
      <c r="G6812" s="9" t="s">
        <v>335</v>
      </c>
      <c r="H6812" s="53" t="s">
        <v>562</v>
      </c>
      <c r="K6812" s="3" t="str">
        <f>IF(AND(I6812&lt;=TIME(8,0,0),J6812&gt;=TIME(14,0,0),I6812&lt;&gt;""),"",IF(AND(I6812&gt;=TIME(8,32,0),I6812&lt;=TIME(8,10,0)),"تأخير",IF(AND(I6812&gt;=TIME(8,11,0),I6812&lt;=TIME(11,0,0),I6812&lt;&gt;""),"إذن ص",IF(AND(J6812&lt;TIME(14,0,0), J6812&lt;&gt;"",J6812&gt;=TIME(11,0,0)),"إذن م",IF(AND(OR(I6812="",J6812="",I6812=J6812,I6812&gt;TIME(11,0,0),J6812&lt;TIME(11,0,0)),AND(E6812&lt;&gt;"Friday")),"غائب","")))))</f>
        <v/>
      </c>
      <c r="L6812" s="11">
        <f t="shared" si="1303"/>
        <v>1</v>
      </c>
      <c r="M6812" s="11">
        <f t="shared" si="1304"/>
        <v>1</v>
      </c>
      <c r="N6812" s="11">
        <f t="shared" si="1305"/>
        <v>1</v>
      </c>
      <c r="O6812" s="11">
        <f t="shared" si="1306"/>
        <v>0</v>
      </c>
      <c r="P6812" s="11">
        <f t="shared" si="1307"/>
        <v>1</v>
      </c>
      <c r="Q6812" s="11">
        <f t="shared" si="1308"/>
        <v>0</v>
      </c>
      <c r="R6812" s="11">
        <f t="shared" si="1309"/>
        <v>0</v>
      </c>
      <c r="S6812" s="11">
        <f t="shared" si="1310"/>
        <v>1</v>
      </c>
      <c r="T6812" t="str">
        <f t="shared" si="1311"/>
        <v>إضافى كامل</v>
      </c>
    </row>
    <row r="6813" spans="1:20" ht="18" x14ac:dyDescent="0.25">
      <c r="A6813" s="21">
        <v>236</v>
      </c>
      <c r="B6813" s="22">
        <v>29851</v>
      </c>
      <c r="C6813" t="s">
        <v>630</v>
      </c>
      <c r="D6813" s="8">
        <v>45598</v>
      </c>
      <c r="E6813" t="s">
        <v>18</v>
      </c>
      <c r="F6813">
        <v>5</v>
      </c>
      <c r="G6813" s="9" t="s">
        <v>335</v>
      </c>
      <c r="H6813" s="53"/>
      <c r="K6813" s="3" t="s">
        <v>19</v>
      </c>
      <c r="L6813" s="11">
        <f t="shared" si="1303"/>
        <v>1</v>
      </c>
      <c r="M6813" s="11">
        <f t="shared" si="1304"/>
        <v>1</v>
      </c>
      <c r="N6813" s="11">
        <f t="shared" si="1305"/>
        <v>1</v>
      </c>
      <c r="O6813" s="11">
        <f t="shared" si="1306"/>
        <v>0</v>
      </c>
      <c r="P6813" s="11">
        <f t="shared" si="1307"/>
        <v>1</v>
      </c>
      <c r="Q6813" s="11">
        <f t="shared" si="1308"/>
        <v>0</v>
      </c>
      <c r="R6813" s="11">
        <f t="shared" si="1309"/>
        <v>0</v>
      </c>
      <c r="S6813" s="11">
        <f t="shared" si="1310"/>
        <v>1</v>
      </c>
      <c r="T6813" t="str">
        <f t="shared" si="1311"/>
        <v>إضافى كامل</v>
      </c>
    </row>
    <row r="6814" spans="1:20" ht="18" x14ac:dyDescent="0.25">
      <c r="A6814" s="21">
        <v>236</v>
      </c>
      <c r="B6814" s="22">
        <v>29851</v>
      </c>
      <c r="C6814" t="s">
        <v>630</v>
      </c>
      <c r="D6814" s="8">
        <v>45599</v>
      </c>
      <c r="E6814" t="s">
        <v>20</v>
      </c>
      <c r="F6814">
        <v>5</v>
      </c>
      <c r="G6814" s="9" t="s">
        <v>335</v>
      </c>
      <c r="H6814" s="53" t="s">
        <v>631</v>
      </c>
      <c r="I6814" s="12">
        <v>0.39245370370370369</v>
      </c>
      <c r="J6814" s="12">
        <v>0.64085648148148144</v>
      </c>
      <c r="L6814" s="11">
        <f t="shared" si="1303"/>
        <v>1</v>
      </c>
      <c r="M6814" s="11">
        <f t="shared" si="1304"/>
        <v>1</v>
      </c>
      <c r="N6814" s="11">
        <f t="shared" si="1305"/>
        <v>1</v>
      </c>
      <c r="O6814" s="11">
        <f t="shared" si="1306"/>
        <v>0</v>
      </c>
      <c r="P6814" s="11">
        <f t="shared" si="1307"/>
        <v>1</v>
      </c>
      <c r="Q6814" s="11">
        <f t="shared" si="1308"/>
        <v>0</v>
      </c>
      <c r="R6814" s="11">
        <f t="shared" si="1309"/>
        <v>0</v>
      </c>
      <c r="S6814" s="11">
        <f t="shared" si="1310"/>
        <v>1</v>
      </c>
      <c r="T6814" t="str">
        <f t="shared" si="1311"/>
        <v>إضافى كامل</v>
      </c>
    </row>
    <row r="6815" spans="1:20" ht="18" x14ac:dyDescent="0.25">
      <c r="A6815" s="21">
        <v>236</v>
      </c>
      <c r="B6815" s="22">
        <v>29851</v>
      </c>
      <c r="C6815" t="s">
        <v>630</v>
      </c>
      <c r="D6815" s="8">
        <v>45600</v>
      </c>
      <c r="E6815" t="s">
        <v>21</v>
      </c>
      <c r="F6815">
        <v>5</v>
      </c>
      <c r="G6815" s="9" t="s">
        <v>335</v>
      </c>
      <c r="H6815" s="53" t="s">
        <v>579</v>
      </c>
      <c r="K6815" s="3" t="str">
        <f>IF(AND(I6815&lt;=TIME(8,0,0),J6815&gt;=TIME(14,0,0),I6815&lt;&gt;""),"",IF(AND(I6815&gt;=TIME(8,32,0),I6815&lt;=TIME(8,10,0)),"تأخير",IF(AND(I6815&gt;=TIME(8,11,0),I6815&lt;=TIME(11,0,0),I6815&lt;&gt;""),"إذن ص",IF(AND(J6815&lt;TIME(14,0,0), J6815&lt;&gt;"",J6815&gt;=TIME(11,0,0)),"إذن م",IF(AND(OR(I6815="",J6815="",I6815=J6815,I6815&gt;TIME(11,0,0),J6815&lt;TIME(11,0,0)),AND(E6815&lt;&gt;"Friday")),"غائب","")))))</f>
        <v>غائب</v>
      </c>
      <c r="L6815" s="11">
        <f t="shared" si="1303"/>
        <v>0</v>
      </c>
      <c r="M6815" s="11">
        <f t="shared" si="1304"/>
        <v>1</v>
      </c>
      <c r="N6815" s="11">
        <f t="shared" si="1305"/>
        <v>1</v>
      </c>
      <c r="O6815" s="11">
        <f t="shared" si="1306"/>
        <v>0</v>
      </c>
      <c r="P6815" s="11">
        <f t="shared" si="1307"/>
        <v>1</v>
      </c>
      <c r="Q6815" s="11">
        <f t="shared" si="1308"/>
        <v>0</v>
      </c>
      <c r="R6815" s="11">
        <f t="shared" si="1309"/>
        <v>0</v>
      </c>
      <c r="S6815" s="11">
        <f t="shared" si="1310"/>
        <v>1</v>
      </c>
      <c r="T6815" t="str">
        <f t="shared" si="1311"/>
        <v>إضافى كامل</v>
      </c>
    </row>
    <row r="6816" spans="1:20" ht="18" x14ac:dyDescent="0.25">
      <c r="A6816" s="21">
        <v>236</v>
      </c>
      <c r="B6816" s="22">
        <v>29851</v>
      </c>
      <c r="C6816" t="s">
        <v>630</v>
      </c>
      <c r="D6816" s="8">
        <v>45601</v>
      </c>
      <c r="E6816" t="s">
        <v>22</v>
      </c>
      <c r="F6816">
        <v>5</v>
      </c>
      <c r="G6816" s="9" t="s">
        <v>335</v>
      </c>
      <c r="H6816" s="53" t="s">
        <v>594</v>
      </c>
      <c r="I6816" s="12">
        <v>0.31001157407407409</v>
      </c>
      <c r="J6816" s="12">
        <v>0.66945601851851855</v>
      </c>
      <c r="L6816" s="11">
        <f t="shared" si="1303"/>
        <v>1</v>
      </c>
      <c r="M6816" s="11">
        <f t="shared" si="1304"/>
        <v>0</v>
      </c>
      <c r="N6816" s="11">
        <f t="shared" si="1305"/>
        <v>1</v>
      </c>
      <c r="O6816" s="11">
        <f t="shared" si="1306"/>
        <v>0</v>
      </c>
      <c r="P6816" s="11">
        <f t="shared" si="1307"/>
        <v>1</v>
      </c>
      <c r="Q6816" s="11">
        <f t="shared" si="1308"/>
        <v>0</v>
      </c>
      <c r="R6816" s="11">
        <f t="shared" si="1309"/>
        <v>0</v>
      </c>
      <c r="S6816" s="11">
        <f t="shared" si="1310"/>
        <v>0</v>
      </c>
      <c r="T6816" t="str">
        <f t="shared" si="1311"/>
        <v>إضافى كامل</v>
      </c>
    </row>
    <row r="6817" spans="1:20" ht="18" x14ac:dyDescent="0.25">
      <c r="A6817" s="21">
        <v>236</v>
      </c>
      <c r="B6817" s="22">
        <v>29851</v>
      </c>
      <c r="C6817" t="s">
        <v>630</v>
      </c>
      <c r="D6817" s="8">
        <v>45602</v>
      </c>
      <c r="E6817" t="s">
        <v>23</v>
      </c>
      <c r="F6817">
        <v>5</v>
      </c>
      <c r="G6817" s="9" t="s">
        <v>335</v>
      </c>
      <c r="H6817" s="53" t="s">
        <v>631</v>
      </c>
      <c r="I6817" s="12">
        <v>0.31736111111111109</v>
      </c>
      <c r="J6817" s="12">
        <v>0.60346064814814815</v>
      </c>
      <c r="L6817" s="11">
        <f t="shared" si="1303"/>
        <v>1</v>
      </c>
      <c r="M6817" s="11">
        <f t="shared" si="1304"/>
        <v>0</v>
      </c>
      <c r="N6817" s="11">
        <f t="shared" si="1305"/>
        <v>1</v>
      </c>
      <c r="O6817" s="11">
        <f t="shared" si="1306"/>
        <v>0</v>
      </c>
      <c r="P6817" s="11">
        <f t="shared" si="1307"/>
        <v>1</v>
      </c>
      <c r="Q6817" s="11">
        <f t="shared" si="1308"/>
        <v>0</v>
      </c>
      <c r="R6817" s="11">
        <f t="shared" si="1309"/>
        <v>0</v>
      </c>
      <c r="S6817" s="11">
        <f t="shared" si="1310"/>
        <v>0</v>
      </c>
      <c r="T6817" t="str">
        <f t="shared" si="1311"/>
        <v>إضافى كامل</v>
      </c>
    </row>
    <row r="6818" spans="1:20" ht="18" x14ac:dyDescent="0.25">
      <c r="A6818" s="21">
        <v>236</v>
      </c>
      <c r="B6818" s="22">
        <v>29851</v>
      </c>
      <c r="C6818" t="s">
        <v>630</v>
      </c>
      <c r="D6818" s="8">
        <v>45603</v>
      </c>
      <c r="E6818" t="s">
        <v>24</v>
      </c>
      <c r="F6818">
        <v>5</v>
      </c>
      <c r="G6818" s="9" t="s">
        <v>335</v>
      </c>
      <c r="H6818" s="53" t="s">
        <v>631</v>
      </c>
      <c r="I6818" s="12">
        <v>0.33013888888888887</v>
      </c>
      <c r="J6818" s="12">
        <v>0.59895833333333337</v>
      </c>
      <c r="K6818" s="3" t="str">
        <f>IF(AND(I6818&lt;=TIME(8,0,0),J6818&gt;=TIME(14,0,0),I6818&lt;&gt;""),"",IF(AND(I6818&gt;=TIME(8,32,0),I6818&lt;=TIME(8,10,0)),"تأخير",IF(AND(I6818&gt;=TIME(8,11,0),I6818&lt;=TIME(11,0,0),I6818&lt;&gt;""),"إذن ص",IF(AND(J6818&lt;TIME(14,0,0), J6818&lt;&gt;"",J6818&gt;=TIME(11,0,0)),"إذن م",IF(AND(OR(I6818="",J6818="",I6818=J6818,I6818&gt;TIME(11,0,0),J6818&lt;TIME(11,0,0)),AND(E6818&lt;&gt;"Friday")),"غائب","")))))</f>
        <v/>
      </c>
      <c r="L6818" s="11">
        <f t="shared" si="1303"/>
        <v>1</v>
      </c>
      <c r="M6818" s="11">
        <f t="shared" si="1304"/>
        <v>0</v>
      </c>
      <c r="N6818" s="11">
        <f t="shared" si="1305"/>
        <v>1</v>
      </c>
      <c r="O6818" s="11">
        <f t="shared" si="1306"/>
        <v>0</v>
      </c>
      <c r="P6818" s="11">
        <f t="shared" si="1307"/>
        <v>1</v>
      </c>
      <c r="Q6818" s="11">
        <f t="shared" si="1308"/>
        <v>0</v>
      </c>
      <c r="R6818" s="11">
        <f t="shared" si="1309"/>
        <v>0</v>
      </c>
      <c r="S6818" s="11">
        <f t="shared" si="1310"/>
        <v>0</v>
      </c>
      <c r="T6818" t="str">
        <f t="shared" si="1311"/>
        <v>إضافى كامل</v>
      </c>
    </row>
    <row r="6819" spans="1:20" ht="18" x14ac:dyDescent="0.25">
      <c r="A6819" s="21">
        <v>236</v>
      </c>
      <c r="B6819" s="22">
        <v>29851</v>
      </c>
      <c r="C6819" t="s">
        <v>630</v>
      </c>
      <c r="D6819" s="8">
        <v>45604</v>
      </c>
      <c r="E6819" t="s">
        <v>15</v>
      </c>
      <c r="F6819">
        <v>5</v>
      </c>
      <c r="G6819" s="9" t="s">
        <v>335</v>
      </c>
      <c r="H6819" s="53"/>
      <c r="K6819" s="3" t="str">
        <f>IF(AND(I6819&lt;=TIME(8,0,0),J6819&gt;=TIME(14,0,0),I6819&lt;&gt;""),"",IF(AND(I6819&gt;=TIME(8,32,0),I6819&lt;=TIME(8,10,0)),"تأخير",IF(AND(I6819&gt;=TIME(8,11,0),I6819&lt;=TIME(11,0,0),I6819&lt;&gt;""),"إذن ص",IF(AND(J6819&lt;TIME(14,0,0), J6819&lt;&gt;"",J6819&gt;=TIME(11,0,0)),"إذن م",IF(AND(OR(I6819="",J6819="",I6819=J6819,I6819&gt;TIME(11,0,0),J6819&lt;TIME(11,0,0)),AND(E6819&lt;&gt;"Friday")),"غائب","")))))</f>
        <v/>
      </c>
      <c r="L6819" s="11">
        <f t="shared" si="1303"/>
        <v>1</v>
      </c>
      <c r="M6819" s="11">
        <f t="shared" si="1304"/>
        <v>0</v>
      </c>
      <c r="N6819" s="11">
        <f t="shared" si="1305"/>
        <v>1</v>
      </c>
      <c r="O6819" s="11">
        <f t="shared" si="1306"/>
        <v>0</v>
      </c>
      <c r="P6819" s="11">
        <f t="shared" si="1307"/>
        <v>1</v>
      </c>
      <c r="Q6819" s="11">
        <f t="shared" si="1308"/>
        <v>0</v>
      </c>
      <c r="R6819" s="11">
        <f t="shared" si="1309"/>
        <v>0</v>
      </c>
      <c r="S6819" s="11">
        <f t="shared" si="1310"/>
        <v>0</v>
      </c>
      <c r="T6819" t="str">
        <f t="shared" si="1311"/>
        <v>إضافى كامل</v>
      </c>
    </row>
    <row r="6820" spans="1:20" ht="18" x14ac:dyDescent="0.25">
      <c r="A6820" s="21">
        <v>236</v>
      </c>
      <c r="B6820" s="22">
        <v>29851</v>
      </c>
      <c r="C6820" t="s">
        <v>630</v>
      </c>
      <c r="D6820" s="8">
        <v>45605</v>
      </c>
      <c r="E6820" t="s">
        <v>18</v>
      </c>
      <c r="F6820">
        <v>5</v>
      </c>
      <c r="G6820" s="9" t="s">
        <v>335</v>
      </c>
      <c r="H6820" s="53"/>
      <c r="K6820" s="3" t="s">
        <v>19</v>
      </c>
      <c r="L6820" s="11">
        <f t="shared" si="1303"/>
        <v>1</v>
      </c>
      <c r="M6820" s="11">
        <f t="shared" si="1304"/>
        <v>0</v>
      </c>
      <c r="N6820" s="11">
        <f t="shared" si="1305"/>
        <v>1</v>
      </c>
      <c r="O6820" s="11">
        <f t="shared" si="1306"/>
        <v>0</v>
      </c>
      <c r="P6820" s="11">
        <f t="shared" si="1307"/>
        <v>1</v>
      </c>
      <c r="Q6820" s="11">
        <f t="shared" si="1308"/>
        <v>0</v>
      </c>
      <c r="R6820" s="11">
        <f t="shared" si="1309"/>
        <v>0</v>
      </c>
      <c r="S6820" s="11">
        <f t="shared" si="1310"/>
        <v>0</v>
      </c>
      <c r="T6820" t="str">
        <f t="shared" si="1311"/>
        <v>إضافى كامل</v>
      </c>
    </row>
    <row r="6821" spans="1:20" ht="18" x14ac:dyDescent="0.25">
      <c r="A6821" s="21">
        <v>236</v>
      </c>
      <c r="B6821" s="22">
        <v>29851</v>
      </c>
      <c r="C6821" t="s">
        <v>630</v>
      </c>
      <c r="D6821" s="8">
        <v>45606</v>
      </c>
      <c r="E6821" t="s">
        <v>20</v>
      </c>
      <c r="F6821">
        <v>5</v>
      </c>
      <c r="G6821" s="9" t="s">
        <v>335</v>
      </c>
      <c r="H6821" s="53" t="s">
        <v>631</v>
      </c>
      <c r="I6821" s="12">
        <v>0.32873842592592595</v>
      </c>
      <c r="J6821" s="12">
        <v>0.66166666666666663</v>
      </c>
      <c r="L6821" s="11">
        <f t="shared" si="1303"/>
        <v>1</v>
      </c>
      <c r="M6821" s="11">
        <f t="shared" si="1304"/>
        <v>0</v>
      </c>
      <c r="N6821" s="11">
        <f t="shared" si="1305"/>
        <v>1</v>
      </c>
      <c r="O6821" s="11">
        <f t="shared" si="1306"/>
        <v>0</v>
      </c>
      <c r="P6821" s="11">
        <f t="shared" si="1307"/>
        <v>1</v>
      </c>
      <c r="Q6821" s="11">
        <f t="shared" si="1308"/>
        <v>0</v>
      </c>
      <c r="R6821" s="11">
        <f t="shared" si="1309"/>
        <v>0</v>
      </c>
      <c r="S6821" s="11">
        <f t="shared" si="1310"/>
        <v>0</v>
      </c>
      <c r="T6821" t="str">
        <f t="shared" si="1311"/>
        <v>إضافى كامل</v>
      </c>
    </row>
    <row r="6822" spans="1:20" ht="18" x14ac:dyDescent="0.25">
      <c r="A6822" s="21">
        <v>236</v>
      </c>
      <c r="B6822" s="22">
        <v>29851</v>
      </c>
      <c r="C6822" t="s">
        <v>630</v>
      </c>
      <c r="D6822" s="8">
        <v>45607</v>
      </c>
      <c r="E6822" t="s">
        <v>21</v>
      </c>
      <c r="F6822">
        <v>5</v>
      </c>
      <c r="G6822" s="9" t="s">
        <v>335</v>
      </c>
      <c r="H6822" s="53" t="s">
        <v>579</v>
      </c>
      <c r="I6822" s="12">
        <v>0.34707175925925926</v>
      </c>
      <c r="J6822" s="12">
        <v>0.62261574074074078</v>
      </c>
      <c r="K6822" s="3" t="str">
        <f>IF(AND(I6822&lt;=TIME(8,0,0),J6822&gt;=TIME(14,0,0),I6822&lt;&gt;""),"",IF(AND(I6822&gt;=TIME(8,32,0),I6822&lt;=TIME(8,10,0)),"تأخير",IF(AND(I6822&gt;=TIME(8,11,0),I6822&lt;=TIME(11,0,0),I6822&lt;&gt;""),"إذن ص",IF(AND(J6822&lt;TIME(14,0,0), J6822&lt;&gt;"",J6822&gt;=TIME(11,0,0)),"إذن م",IF(AND(OR(I6822="",J6822="",I6822=J6822,I6822&gt;TIME(11,0,0),J6822&lt;TIME(11,0,0)),AND(E6822&lt;&gt;"Friday")),"غائب","")))))</f>
        <v>إذن ص</v>
      </c>
      <c r="L6822" s="11">
        <f t="shared" si="1303"/>
        <v>1</v>
      </c>
      <c r="M6822" s="11">
        <f t="shared" si="1304"/>
        <v>0</v>
      </c>
      <c r="N6822" s="11">
        <f t="shared" si="1305"/>
        <v>1</v>
      </c>
      <c r="O6822" s="11">
        <f t="shared" si="1306"/>
        <v>0</v>
      </c>
      <c r="P6822" s="11">
        <f t="shared" si="1307"/>
        <v>1</v>
      </c>
      <c r="Q6822" s="11">
        <f t="shared" si="1308"/>
        <v>0</v>
      </c>
      <c r="R6822" s="11">
        <f t="shared" si="1309"/>
        <v>0</v>
      </c>
      <c r="S6822" s="11">
        <f t="shared" si="1310"/>
        <v>0</v>
      </c>
      <c r="T6822" t="str">
        <f t="shared" si="1311"/>
        <v>إضافى كامل</v>
      </c>
    </row>
    <row r="6823" spans="1:20" ht="18" x14ac:dyDescent="0.25">
      <c r="A6823" s="21">
        <v>236</v>
      </c>
      <c r="B6823" s="22">
        <v>29851</v>
      </c>
      <c r="C6823" t="s">
        <v>630</v>
      </c>
      <c r="D6823" s="8">
        <v>45608</v>
      </c>
      <c r="E6823" t="s">
        <v>22</v>
      </c>
      <c r="F6823">
        <v>5</v>
      </c>
      <c r="G6823" s="9" t="s">
        <v>335</v>
      </c>
      <c r="H6823" s="53" t="s">
        <v>594</v>
      </c>
      <c r="I6823" s="12">
        <v>0.33158564814814817</v>
      </c>
      <c r="J6823" s="12">
        <v>0.60578703703703707</v>
      </c>
      <c r="L6823" s="11">
        <f t="shared" si="1303"/>
        <v>1</v>
      </c>
      <c r="M6823" s="11">
        <f t="shared" si="1304"/>
        <v>0</v>
      </c>
      <c r="N6823" s="11">
        <f t="shared" si="1305"/>
        <v>0</v>
      </c>
      <c r="O6823" s="11">
        <f t="shared" si="1306"/>
        <v>0</v>
      </c>
      <c r="P6823" s="11">
        <f t="shared" si="1307"/>
        <v>0</v>
      </c>
      <c r="Q6823" s="11">
        <f t="shared" si="1308"/>
        <v>0</v>
      </c>
      <c r="R6823" s="11">
        <f t="shared" si="1309"/>
        <v>0</v>
      </c>
      <c r="S6823" s="11">
        <f t="shared" si="1310"/>
        <v>0</v>
      </c>
      <c r="T6823" t="str">
        <f t="shared" si="1311"/>
        <v>إضافى كامل</v>
      </c>
    </row>
    <row r="6824" spans="1:20" ht="18" x14ac:dyDescent="0.25">
      <c r="A6824" s="21">
        <v>236</v>
      </c>
      <c r="B6824" s="22">
        <v>29851</v>
      </c>
      <c r="C6824" t="s">
        <v>630</v>
      </c>
      <c r="D6824" s="8">
        <v>45609</v>
      </c>
      <c r="E6824" t="s">
        <v>23</v>
      </c>
      <c r="F6824">
        <v>5</v>
      </c>
      <c r="G6824" s="9" t="s">
        <v>335</v>
      </c>
      <c r="H6824" s="53" t="s">
        <v>631</v>
      </c>
      <c r="I6824" s="12">
        <v>0.39285879629629628</v>
      </c>
      <c r="J6824" s="12">
        <v>0.71600694444444446</v>
      </c>
      <c r="L6824" s="11">
        <f t="shared" si="1303"/>
        <v>1</v>
      </c>
      <c r="M6824" s="11">
        <f t="shared" si="1304"/>
        <v>0</v>
      </c>
      <c r="N6824" s="11">
        <f t="shared" si="1305"/>
        <v>0</v>
      </c>
      <c r="O6824" s="11">
        <f t="shared" si="1306"/>
        <v>0</v>
      </c>
      <c r="P6824" s="11">
        <f t="shared" si="1307"/>
        <v>0</v>
      </c>
      <c r="Q6824" s="11">
        <f t="shared" si="1308"/>
        <v>0</v>
      </c>
      <c r="R6824" s="11">
        <f t="shared" si="1309"/>
        <v>0</v>
      </c>
      <c r="S6824" s="11">
        <f t="shared" si="1310"/>
        <v>0</v>
      </c>
      <c r="T6824" t="str">
        <f t="shared" si="1311"/>
        <v>إضافى كامل</v>
      </c>
    </row>
    <row r="6825" spans="1:20" ht="18" x14ac:dyDescent="0.25">
      <c r="A6825" s="21">
        <v>236</v>
      </c>
      <c r="B6825" s="22">
        <v>29851</v>
      </c>
      <c r="C6825" t="s">
        <v>630</v>
      </c>
      <c r="D6825" s="8">
        <v>45610</v>
      </c>
      <c r="E6825" t="s">
        <v>24</v>
      </c>
      <c r="F6825">
        <v>5</v>
      </c>
      <c r="G6825" s="9" t="s">
        <v>335</v>
      </c>
      <c r="H6825" s="53" t="s">
        <v>631</v>
      </c>
      <c r="I6825" s="12">
        <v>0.45174768518518521</v>
      </c>
      <c r="J6825" s="12">
        <v>0.73616898148148147</v>
      </c>
      <c r="L6825" s="11">
        <f t="shared" si="1303"/>
        <v>1</v>
      </c>
      <c r="M6825" s="11">
        <f t="shared" si="1304"/>
        <v>0</v>
      </c>
      <c r="N6825" s="11">
        <f t="shared" si="1305"/>
        <v>0</v>
      </c>
      <c r="O6825" s="11">
        <f t="shared" si="1306"/>
        <v>0</v>
      </c>
      <c r="P6825" s="11">
        <f t="shared" si="1307"/>
        <v>0</v>
      </c>
      <c r="Q6825" s="11">
        <f t="shared" si="1308"/>
        <v>0</v>
      </c>
      <c r="R6825" s="11">
        <f t="shared" si="1309"/>
        <v>0</v>
      </c>
      <c r="S6825" s="11">
        <f t="shared" si="1310"/>
        <v>0</v>
      </c>
      <c r="T6825" t="str">
        <f t="shared" si="1311"/>
        <v>إضافى كامل</v>
      </c>
    </row>
    <row r="6826" spans="1:20" ht="18" x14ac:dyDescent="0.25">
      <c r="A6826" s="21">
        <v>236</v>
      </c>
      <c r="B6826" s="22">
        <v>29851</v>
      </c>
      <c r="C6826" t="s">
        <v>630</v>
      </c>
      <c r="D6826" s="8">
        <v>45611</v>
      </c>
      <c r="E6826" t="s">
        <v>15</v>
      </c>
      <c r="F6826">
        <v>5</v>
      </c>
      <c r="G6826" s="9" t="s">
        <v>335</v>
      </c>
      <c r="H6826" s="53"/>
      <c r="K6826" s="3" t="str">
        <f>IF(AND(I6826&lt;=TIME(8,0,0),J6826&gt;=TIME(14,0,0),I6826&lt;&gt;""),"",IF(AND(I6826&gt;=TIME(8,32,0),I6826&lt;=TIME(8,10,0)),"تأخير",IF(AND(I6826&gt;=TIME(8,11,0),I6826&lt;=TIME(11,0,0),I6826&lt;&gt;""),"إذن ص",IF(AND(J6826&lt;TIME(14,0,0), J6826&lt;&gt;"",J6826&gt;=TIME(11,0,0)),"إذن م",IF(AND(OR(I6826="",J6826="",I6826=J6826,I6826&gt;TIME(11,0,0),J6826&lt;TIME(11,0,0)),AND(E6826&lt;&gt;"Friday")),"غائب","")))))</f>
        <v/>
      </c>
      <c r="L6826" s="11">
        <f t="shared" si="1303"/>
        <v>1</v>
      </c>
      <c r="M6826" s="11">
        <f t="shared" si="1304"/>
        <v>0</v>
      </c>
      <c r="N6826" s="11">
        <f t="shared" si="1305"/>
        <v>0</v>
      </c>
      <c r="O6826" s="11">
        <f t="shared" si="1306"/>
        <v>0</v>
      </c>
      <c r="P6826" s="11">
        <f t="shared" si="1307"/>
        <v>0</v>
      </c>
      <c r="Q6826" s="11">
        <f t="shared" si="1308"/>
        <v>0</v>
      </c>
      <c r="R6826" s="11">
        <f t="shared" si="1309"/>
        <v>0</v>
      </c>
      <c r="S6826" s="11">
        <f t="shared" si="1310"/>
        <v>0</v>
      </c>
      <c r="T6826" t="str">
        <f t="shared" si="1311"/>
        <v>إضافى كامل</v>
      </c>
    </row>
    <row r="6827" spans="1:20" ht="18" x14ac:dyDescent="0.25">
      <c r="A6827" s="21">
        <v>236</v>
      </c>
      <c r="B6827" s="22">
        <v>29851</v>
      </c>
      <c r="C6827" t="s">
        <v>630</v>
      </c>
      <c r="D6827" s="8">
        <v>45612</v>
      </c>
      <c r="E6827" t="s">
        <v>18</v>
      </c>
      <c r="F6827">
        <v>5</v>
      </c>
      <c r="G6827" s="9" t="s">
        <v>335</v>
      </c>
      <c r="H6827" s="53"/>
      <c r="K6827" s="3" t="s">
        <v>19</v>
      </c>
      <c r="L6827" s="11">
        <f t="shared" si="1303"/>
        <v>1</v>
      </c>
      <c r="M6827" s="11">
        <f t="shared" si="1304"/>
        <v>0</v>
      </c>
      <c r="N6827" s="11">
        <f t="shared" si="1305"/>
        <v>0</v>
      </c>
      <c r="O6827" s="11">
        <f t="shared" si="1306"/>
        <v>0</v>
      </c>
      <c r="P6827" s="11">
        <f t="shared" si="1307"/>
        <v>0</v>
      </c>
      <c r="Q6827" s="11">
        <f t="shared" si="1308"/>
        <v>0</v>
      </c>
      <c r="R6827" s="11">
        <f t="shared" si="1309"/>
        <v>0</v>
      </c>
      <c r="S6827" s="11">
        <f t="shared" si="1310"/>
        <v>0</v>
      </c>
      <c r="T6827" t="str">
        <f t="shared" si="1311"/>
        <v>إضافى كامل</v>
      </c>
    </row>
    <row r="6828" spans="1:20" ht="18" x14ac:dyDescent="0.25">
      <c r="A6828" s="21">
        <v>236</v>
      </c>
      <c r="B6828" s="22">
        <v>29851</v>
      </c>
      <c r="C6828" t="s">
        <v>630</v>
      </c>
      <c r="D6828" s="8">
        <v>45613</v>
      </c>
      <c r="E6828" t="s">
        <v>20</v>
      </c>
      <c r="F6828">
        <v>5</v>
      </c>
      <c r="G6828" s="9" t="s">
        <v>335</v>
      </c>
      <c r="H6828" s="53" t="s">
        <v>631</v>
      </c>
      <c r="I6828" s="12">
        <v>0.46079861111111109</v>
      </c>
      <c r="J6828" s="12">
        <v>0.71068287037037037</v>
      </c>
      <c r="L6828" s="11">
        <f t="shared" si="1303"/>
        <v>1</v>
      </c>
      <c r="M6828" s="11">
        <f t="shared" si="1304"/>
        <v>0</v>
      </c>
      <c r="N6828" s="11">
        <f t="shared" si="1305"/>
        <v>0</v>
      </c>
      <c r="O6828" s="11">
        <f t="shared" si="1306"/>
        <v>0</v>
      </c>
      <c r="P6828" s="11">
        <f t="shared" si="1307"/>
        <v>0</v>
      </c>
      <c r="Q6828" s="11">
        <f t="shared" si="1308"/>
        <v>0</v>
      </c>
      <c r="R6828" s="11">
        <f t="shared" si="1309"/>
        <v>0</v>
      </c>
      <c r="S6828" s="11">
        <f t="shared" si="1310"/>
        <v>0</v>
      </c>
      <c r="T6828" t="str">
        <f t="shared" si="1311"/>
        <v>إضافى كامل</v>
      </c>
    </row>
    <row r="6829" spans="1:20" ht="18" x14ac:dyDescent="0.25">
      <c r="A6829" s="21">
        <v>236</v>
      </c>
      <c r="B6829" s="22">
        <v>29851</v>
      </c>
      <c r="C6829" t="s">
        <v>630</v>
      </c>
      <c r="D6829" s="8">
        <v>45614</v>
      </c>
      <c r="E6829" t="s">
        <v>21</v>
      </c>
      <c r="F6829">
        <v>5</v>
      </c>
      <c r="G6829" s="9" t="s">
        <v>335</v>
      </c>
      <c r="H6829" s="53" t="s">
        <v>579</v>
      </c>
      <c r="I6829" s="12">
        <v>0.38111111111111112</v>
      </c>
      <c r="J6829" s="12">
        <v>0.62950231481481478</v>
      </c>
      <c r="L6829" s="11">
        <f t="shared" si="1303"/>
        <v>1</v>
      </c>
      <c r="M6829" s="11">
        <f t="shared" si="1304"/>
        <v>0</v>
      </c>
      <c r="N6829" s="11">
        <f t="shared" si="1305"/>
        <v>0</v>
      </c>
      <c r="O6829" s="11">
        <f t="shared" si="1306"/>
        <v>0</v>
      </c>
      <c r="P6829" s="11">
        <f t="shared" si="1307"/>
        <v>0</v>
      </c>
      <c r="Q6829" s="11">
        <f t="shared" si="1308"/>
        <v>0</v>
      </c>
      <c r="R6829" s="11">
        <f t="shared" si="1309"/>
        <v>0</v>
      </c>
      <c r="S6829" s="11">
        <f t="shared" si="1310"/>
        <v>0</v>
      </c>
      <c r="T6829" t="str">
        <f t="shared" si="1311"/>
        <v>إضافى كامل</v>
      </c>
    </row>
    <row r="6830" spans="1:20" ht="18" x14ac:dyDescent="0.25">
      <c r="A6830" s="21">
        <v>236</v>
      </c>
      <c r="B6830" s="22">
        <v>29851</v>
      </c>
      <c r="C6830" t="s">
        <v>630</v>
      </c>
      <c r="D6830" s="8">
        <v>45615</v>
      </c>
      <c r="E6830" t="s">
        <v>22</v>
      </c>
      <c r="F6830">
        <v>5</v>
      </c>
      <c r="G6830" s="9" t="s">
        <v>335</v>
      </c>
      <c r="H6830" s="53" t="s">
        <v>594</v>
      </c>
      <c r="I6830" s="12">
        <v>0.32694444444444443</v>
      </c>
      <c r="J6830" s="12">
        <v>0.63973379629629634</v>
      </c>
      <c r="L6830" s="11">
        <f t="shared" si="1303"/>
        <v>1</v>
      </c>
      <c r="M6830" s="11">
        <f t="shared" si="1304"/>
        <v>0</v>
      </c>
      <c r="N6830" s="11">
        <f t="shared" si="1305"/>
        <v>0</v>
      </c>
      <c r="O6830" s="11">
        <f t="shared" si="1306"/>
        <v>0</v>
      </c>
      <c r="P6830" s="11">
        <f t="shared" si="1307"/>
        <v>0</v>
      </c>
      <c r="Q6830" s="11">
        <f t="shared" si="1308"/>
        <v>0</v>
      </c>
      <c r="R6830" s="11">
        <f t="shared" si="1309"/>
        <v>0</v>
      </c>
      <c r="S6830" s="11">
        <f t="shared" si="1310"/>
        <v>0</v>
      </c>
      <c r="T6830" t="str">
        <f t="shared" si="1311"/>
        <v>إضافى كامل</v>
      </c>
    </row>
    <row r="6831" spans="1:20" ht="18" x14ac:dyDescent="0.25">
      <c r="A6831" s="21">
        <v>236</v>
      </c>
      <c r="B6831" s="22">
        <v>29851</v>
      </c>
      <c r="C6831" t="s">
        <v>630</v>
      </c>
      <c r="D6831" s="8">
        <v>45616</v>
      </c>
      <c r="E6831" t="s">
        <v>23</v>
      </c>
      <c r="F6831">
        <v>5</v>
      </c>
      <c r="G6831" s="9" t="s">
        <v>335</v>
      </c>
      <c r="H6831" s="53" t="s">
        <v>631</v>
      </c>
      <c r="I6831" s="12">
        <v>0.45159722222222221</v>
      </c>
      <c r="J6831" s="12">
        <v>0.71512731481481484</v>
      </c>
      <c r="L6831" s="11">
        <f t="shared" si="1303"/>
        <v>1</v>
      </c>
      <c r="M6831" s="11">
        <f t="shared" si="1304"/>
        <v>0</v>
      </c>
      <c r="N6831" s="11">
        <f t="shared" si="1305"/>
        <v>0</v>
      </c>
      <c r="O6831" s="11">
        <f t="shared" si="1306"/>
        <v>0</v>
      </c>
      <c r="P6831" s="11">
        <f t="shared" si="1307"/>
        <v>0</v>
      </c>
      <c r="Q6831" s="11">
        <f t="shared" si="1308"/>
        <v>0</v>
      </c>
      <c r="R6831" s="11">
        <f t="shared" si="1309"/>
        <v>0</v>
      </c>
      <c r="S6831" s="11">
        <f t="shared" si="1310"/>
        <v>0</v>
      </c>
      <c r="T6831" t="str">
        <f t="shared" si="1311"/>
        <v>إضافى كامل</v>
      </c>
    </row>
    <row r="6832" spans="1:20" ht="18" x14ac:dyDescent="0.25">
      <c r="A6832" s="21">
        <v>236</v>
      </c>
      <c r="B6832" s="22">
        <v>29851</v>
      </c>
      <c r="C6832" t="s">
        <v>630</v>
      </c>
      <c r="D6832" s="8">
        <v>45617</v>
      </c>
      <c r="E6832" t="s">
        <v>24</v>
      </c>
      <c r="F6832">
        <v>5</v>
      </c>
      <c r="G6832" s="9" t="s">
        <v>335</v>
      </c>
      <c r="H6832" s="53" t="s">
        <v>631</v>
      </c>
      <c r="I6832" s="12">
        <v>0.40144675925925927</v>
      </c>
      <c r="J6832" s="12">
        <v>0.70369212962962968</v>
      </c>
      <c r="L6832" s="11">
        <f t="shared" si="1303"/>
        <v>1</v>
      </c>
      <c r="M6832" s="11">
        <f t="shared" si="1304"/>
        <v>0</v>
      </c>
      <c r="N6832" s="11">
        <f t="shared" si="1305"/>
        <v>0</v>
      </c>
      <c r="O6832" s="11">
        <f t="shared" si="1306"/>
        <v>0</v>
      </c>
      <c r="P6832" s="11">
        <f t="shared" si="1307"/>
        <v>0</v>
      </c>
      <c r="Q6832" s="11">
        <f t="shared" si="1308"/>
        <v>0</v>
      </c>
      <c r="R6832" s="11">
        <f t="shared" si="1309"/>
        <v>0</v>
      </c>
      <c r="S6832" s="11">
        <f t="shared" si="1310"/>
        <v>0</v>
      </c>
      <c r="T6832" t="str">
        <f t="shared" si="1311"/>
        <v>إضافى كامل</v>
      </c>
    </row>
    <row r="6833" spans="1:20" ht="18" x14ac:dyDescent="0.25">
      <c r="A6833" s="21">
        <v>236</v>
      </c>
      <c r="B6833" s="22">
        <v>29851</v>
      </c>
      <c r="C6833" t="s">
        <v>630</v>
      </c>
      <c r="D6833" s="8">
        <v>45618</v>
      </c>
      <c r="E6833" t="s">
        <v>15</v>
      </c>
      <c r="F6833">
        <v>5</v>
      </c>
      <c r="G6833" s="9" t="s">
        <v>335</v>
      </c>
      <c r="H6833" s="53"/>
      <c r="K6833" s="3" t="str">
        <f>IF(AND(I6833&lt;=TIME(8,0,0),J6833&gt;=TIME(14,0,0),I6833&lt;&gt;""),"",IF(AND(I6833&gt;=TIME(8,32,0),I6833&lt;=TIME(8,10,0)),"تأخير",IF(AND(I6833&gt;=TIME(8,11,0),I6833&lt;=TIME(11,0,0),I6833&lt;&gt;""),"إذن ص",IF(AND(J6833&lt;TIME(14,0,0), J6833&lt;&gt;"",J6833&gt;=TIME(11,0,0)),"إذن م",IF(AND(OR(I6833="",J6833="",I6833=J6833,I6833&gt;TIME(11,0,0),J6833&lt;TIME(11,0,0)),AND(E6833&lt;&gt;"Friday")),"غائب","")))))</f>
        <v/>
      </c>
      <c r="L6833" s="11">
        <f t="shared" si="1303"/>
        <v>1</v>
      </c>
      <c r="M6833" s="11">
        <f t="shared" si="1304"/>
        <v>0</v>
      </c>
      <c r="N6833" s="11">
        <f t="shared" si="1305"/>
        <v>0</v>
      </c>
      <c r="O6833" s="11">
        <f t="shared" si="1306"/>
        <v>0</v>
      </c>
      <c r="P6833" s="11">
        <f t="shared" si="1307"/>
        <v>0</v>
      </c>
      <c r="Q6833" s="11">
        <f t="shared" si="1308"/>
        <v>0</v>
      </c>
      <c r="R6833" s="11">
        <f t="shared" si="1309"/>
        <v>0</v>
      </c>
      <c r="S6833" s="11">
        <f t="shared" si="1310"/>
        <v>0</v>
      </c>
      <c r="T6833" t="str">
        <f t="shared" si="1311"/>
        <v>إضافى كامل</v>
      </c>
    </row>
    <row r="6834" spans="1:20" ht="18" x14ac:dyDescent="0.25">
      <c r="A6834" s="21">
        <v>236</v>
      </c>
      <c r="B6834" s="22">
        <v>29851</v>
      </c>
      <c r="C6834" t="s">
        <v>630</v>
      </c>
      <c r="D6834" s="8">
        <v>45619</v>
      </c>
      <c r="E6834" t="s">
        <v>18</v>
      </c>
      <c r="F6834">
        <v>5</v>
      </c>
      <c r="G6834" s="9" t="s">
        <v>335</v>
      </c>
      <c r="H6834" s="53"/>
      <c r="K6834" s="3" t="s">
        <v>19</v>
      </c>
      <c r="L6834" s="11">
        <f t="shared" si="1303"/>
        <v>1</v>
      </c>
      <c r="M6834" s="11">
        <f t="shared" si="1304"/>
        <v>0</v>
      </c>
      <c r="N6834" s="11">
        <f t="shared" si="1305"/>
        <v>0</v>
      </c>
      <c r="O6834" s="11">
        <f t="shared" si="1306"/>
        <v>0</v>
      </c>
      <c r="P6834" s="11">
        <f t="shared" si="1307"/>
        <v>0</v>
      </c>
      <c r="Q6834" s="11">
        <f t="shared" si="1308"/>
        <v>0</v>
      </c>
      <c r="R6834" s="11">
        <f t="shared" si="1309"/>
        <v>0</v>
      </c>
      <c r="S6834" s="11">
        <f t="shared" si="1310"/>
        <v>0</v>
      </c>
      <c r="T6834" t="str">
        <f t="shared" si="1311"/>
        <v>إضافى كامل</v>
      </c>
    </row>
    <row r="6835" spans="1:20" ht="18" x14ac:dyDescent="0.25">
      <c r="A6835" s="21">
        <v>236</v>
      </c>
      <c r="B6835" s="22">
        <v>29851</v>
      </c>
      <c r="C6835" t="s">
        <v>630</v>
      </c>
      <c r="D6835" s="8">
        <v>45620</v>
      </c>
      <c r="E6835" t="s">
        <v>20</v>
      </c>
      <c r="F6835">
        <v>5</v>
      </c>
      <c r="G6835" s="9" t="s">
        <v>335</v>
      </c>
      <c r="H6835" s="53" t="s">
        <v>631</v>
      </c>
      <c r="I6835" s="12">
        <v>0.46269675925925924</v>
      </c>
      <c r="J6835" s="12">
        <v>0.7291319444444444</v>
      </c>
      <c r="L6835" s="11">
        <f t="shared" si="1303"/>
        <v>1</v>
      </c>
      <c r="M6835" s="11">
        <f t="shared" si="1304"/>
        <v>0</v>
      </c>
      <c r="N6835" s="11">
        <f t="shared" si="1305"/>
        <v>0</v>
      </c>
      <c r="O6835" s="11">
        <f t="shared" si="1306"/>
        <v>0</v>
      </c>
      <c r="P6835" s="11">
        <f t="shared" si="1307"/>
        <v>0</v>
      </c>
      <c r="Q6835" s="11">
        <f t="shared" si="1308"/>
        <v>0</v>
      </c>
      <c r="R6835" s="11">
        <f t="shared" si="1309"/>
        <v>0</v>
      </c>
      <c r="S6835" s="11">
        <f t="shared" si="1310"/>
        <v>0</v>
      </c>
      <c r="T6835" t="str">
        <f t="shared" si="1311"/>
        <v>إضافى كامل</v>
      </c>
    </row>
    <row r="6836" spans="1:20" ht="18" x14ac:dyDescent="0.25">
      <c r="A6836" s="21">
        <v>236</v>
      </c>
      <c r="B6836" s="22">
        <v>29851</v>
      </c>
      <c r="C6836" t="s">
        <v>630</v>
      </c>
      <c r="D6836" s="8">
        <v>45621</v>
      </c>
      <c r="E6836" t="s">
        <v>21</v>
      </c>
      <c r="F6836">
        <v>5</v>
      </c>
      <c r="G6836" s="9" t="s">
        <v>335</v>
      </c>
      <c r="H6836" s="53" t="s">
        <v>579</v>
      </c>
      <c r="I6836" s="12">
        <v>0.37288194444444445</v>
      </c>
      <c r="J6836" s="12">
        <v>0.64504629629629628</v>
      </c>
      <c r="L6836" s="11">
        <f t="shared" si="1303"/>
        <v>1</v>
      </c>
      <c r="M6836" s="11">
        <f t="shared" si="1304"/>
        <v>0</v>
      </c>
      <c r="N6836" s="11">
        <f t="shared" si="1305"/>
        <v>0</v>
      </c>
      <c r="O6836" s="11">
        <f t="shared" si="1306"/>
        <v>0</v>
      </c>
      <c r="P6836" s="11">
        <f t="shared" si="1307"/>
        <v>0</v>
      </c>
      <c r="Q6836" s="11">
        <f t="shared" si="1308"/>
        <v>0</v>
      </c>
      <c r="R6836" s="11">
        <f t="shared" si="1309"/>
        <v>0</v>
      </c>
      <c r="S6836" s="11">
        <f t="shared" si="1310"/>
        <v>0</v>
      </c>
      <c r="T6836" t="str">
        <f t="shared" si="1311"/>
        <v>إضافى كامل</v>
      </c>
    </row>
    <row r="6837" spans="1:20" ht="18" x14ac:dyDescent="0.25">
      <c r="A6837" s="21">
        <v>236</v>
      </c>
      <c r="B6837" s="22">
        <v>29851</v>
      </c>
      <c r="C6837" t="s">
        <v>630</v>
      </c>
      <c r="D6837" s="8">
        <v>45622</v>
      </c>
      <c r="E6837" t="s">
        <v>22</v>
      </c>
      <c r="F6837">
        <v>5</v>
      </c>
      <c r="G6837" s="9" t="s">
        <v>335</v>
      </c>
      <c r="H6837" s="53" t="s">
        <v>594</v>
      </c>
      <c r="I6837" s="12">
        <v>0.33094907407407409</v>
      </c>
      <c r="J6837" s="12">
        <v>0.60525462962962961</v>
      </c>
      <c r="L6837" s="11">
        <f t="shared" si="1303"/>
        <v>1</v>
      </c>
      <c r="M6837" s="11">
        <f t="shared" si="1304"/>
        <v>0</v>
      </c>
      <c r="N6837" s="11">
        <f t="shared" si="1305"/>
        <v>0</v>
      </c>
      <c r="O6837" s="11">
        <f t="shared" si="1306"/>
        <v>0</v>
      </c>
      <c r="P6837" s="11">
        <f t="shared" si="1307"/>
        <v>0</v>
      </c>
      <c r="Q6837" s="11">
        <f t="shared" si="1308"/>
        <v>0</v>
      </c>
      <c r="R6837" s="11">
        <f t="shared" si="1309"/>
        <v>0</v>
      </c>
      <c r="S6837" s="11">
        <f t="shared" si="1310"/>
        <v>0</v>
      </c>
      <c r="T6837" t="str">
        <f t="shared" si="1311"/>
        <v>إضافى كامل</v>
      </c>
    </row>
    <row r="6838" spans="1:20" ht="18" x14ac:dyDescent="0.25">
      <c r="A6838" s="21">
        <v>236</v>
      </c>
      <c r="B6838" s="22">
        <v>29851</v>
      </c>
      <c r="C6838" t="s">
        <v>630</v>
      </c>
      <c r="D6838" s="8">
        <v>45623</v>
      </c>
      <c r="E6838" t="s">
        <v>23</v>
      </c>
      <c r="F6838">
        <v>5</v>
      </c>
      <c r="G6838" s="9" t="s">
        <v>335</v>
      </c>
      <c r="H6838" s="53" t="s">
        <v>631</v>
      </c>
      <c r="I6838" s="12">
        <v>0.38622685185185185</v>
      </c>
      <c r="J6838" s="12">
        <v>0.72473379629629631</v>
      </c>
      <c r="L6838" s="11">
        <f t="shared" si="1303"/>
        <v>1</v>
      </c>
      <c r="M6838" s="11">
        <f t="shared" si="1304"/>
        <v>0</v>
      </c>
      <c r="N6838" s="11">
        <f t="shared" si="1305"/>
        <v>0</v>
      </c>
      <c r="O6838" s="11">
        <f t="shared" si="1306"/>
        <v>0</v>
      </c>
      <c r="P6838" s="11">
        <f t="shared" si="1307"/>
        <v>0</v>
      </c>
      <c r="Q6838" s="11">
        <f t="shared" si="1308"/>
        <v>0</v>
      </c>
      <c r="R6838" s="11">
        <f t="shared" si="1309"/>
        <v>0</v>
      </c>
      <c r="S6838" s="11">
        <f t="shared" si="1310"/>
        <v>0</v>
      </c>
      <c r="T6838" t="str">
        <f t="shared" si="1311"/>
        <v>إضافى كامل</v>
      </c>
    </row>
    <row r="6839" spans="1:20" ht="18" x14ac:dyDescent="0.25">
      <c r="A6839" s="21">
        <v>236</v>
      </c>
      <c r="B6839" s="22">
        <v>29851</v>
      </c>
      <c r="C6839" t="s">
        <v>630</v>
      </c>
      <c r="D6839" s="8">
        <v>45624</v>
      </c>
      <c r="E6839" t="s">
        <v>24</v>
      </c>
      <c r="F6839">
        <v>5</v>
      </c>
      <c r="G6839" s="9" t="s">
        <v>335</v>
      </c>
      <c r="H6839" s="53" t="s">
        <v>631</v>
      </c>
      <c r="I6839" s="12">
        <v>0.46131944444444445</v>
      </c>
      <c r="J6839" s="12">
        <v>0.73637731481481483</v>
      </c>
      <c r="L6839" s="11">
        <f t="shared" si="1303"/>
        <v>1</v>
      </c>
      <c r="M6839" s="11">
        <f t="shared" si="1304"/>
        <v>0</v>
      </c>
      <c r="N6839" s="11">
        <f t="shared" si="1305"/>
        <v>0</v>
      </c>
      <c r="O6839" s="11">
        <f t="shared" si="1306"/>
        <v>0</v>
      </c>
      <c r="P6839" s="11">
        <f t="shared" si="1307"/>
        <v>0</v>
      </c>
      <c r="Q6839" s="11">
        <f t="shared" si="1308"/>
        <v>0</v>
      </c>
      <c r="R6839" s="11">
        <f t="shared" si="1309"/>
        <v>0</v>
      </c>
      <c r="S6839" s="11">
        <f t="shared" si="1310"/>
        <v>0</v>
      </c>
      <c r="T6839" t="str">
        <f t="shared" si="1311"/>
        <v>إضافى كامل</v>
      </c>
    </row>
    <row r="6840" spans="1:20" ht="18" x14ac:dyDescent="0.25">
      <c r="A6840" s="21">
        <v>236</v>
      </c>
      <c r="B6840" s="22">
        <v>29851</v>
      </c>
      <c r="C6840" t="s">
        <v>630</v>
      </c>
      <c r="D6840" s="8">
        <v>45625</v>
      </c>
      <c r="E6840" t="s">
        <v>15</v>
      </c>
      <c r="F6840">
        <v>5</v>
      </c>
      <c r="G6840" s="9" t="s">
        <v>335</v>
      </c>
      <c r="H6840" s="53"/>
      <c r="L6840" s="11">
        <f t="shared" si="1303"/>
        <v>1</v>
      </c>
      <c r="M6840" s="11">
        <f t="shared" si="1304"/>
        <v>0</v>
      </c>
      <c r="N6840" s="11">
        <f t="shared" si="1305"/>
        <v>0</v>
      </c>
      <c r="O6840" s="11">
        <f t="shared" si="1306"/>
        <v>0</v>
      </c>
      <c r="P6840" s="11">
        <f t="shared" si="1307"/>
        <v>0</v>
      </c>
      <c r="Q6840" s="11">
        <f t="shared" si="1308"/>
        <v>0</v>
      </c>
      <c r="R6840" s="11">
        <f t="shared" si="1309"/>
        <v>0</v>
      </c>
      <c r="S6840" s="11">
        <f t="shared" si="1310"/>
        <v>0</v>
      </c>
      <c r="T6840" t="str">
        <f t="shared" si="1311"/>
        <v>إضافى كامل</v>
      </c>
    </row>
    <row r="6841" spans="1:20" ht="18" x14ac:dyDescent="0.25">
      <c r="A6841" s="21">
        <v>236</v>
      </c>
      <c r="B6841" s="22">
        <v>29851</v>
      </c>
      <c r="C6841" t="s">
        <v>630</v>
      </c>
      <c r="D6841" s="8">
        <v>45626</v>
      </c>
      <c r="E6841" t="s">
        <v>18</v>
      </c>
      <c r="F6841">
        <v>5</v>
      </c>
      <c r="G6841" s="9" t="s">
        <v>335</v>
      </c>
      <c r="H6841" s="53"/>
      <c r="K6841" s="3" t="s">
        <v>19</v>
      </c>
      <c r="L6841" s="11">
        <f t="shared" si="1303"/>
        <v>1</v>
      </c>
      <c r="M6841" s="11">
        <f t="shared" si="1304"/>
        <v>0</v>
      </c>
      <c r="N6841" s="11">
        <f t="shared" si="1305"/>
        <v>0</v>
      </c>
      <c r="O6841" s="11">
        <f t="shared" si="1306"/>
        <v>0</v>
      </c>
      <c r="P6841" s="11">
        <f t="shared" si="1307"/>
        <v>0</v>
      </c>
      <c r="Q6841" s="11">
        <f t="shared" si="1308"/>
        <v>0</v>
      </c>
      <c r="R6841" s="11">
        <f t="shared" si="1309"/>
        <v>0</v>
      </c>
      <c r="S6841" s="11">
        <f t="shared" si="1310"/>
        <v>0</v>
      </c>
      <c r="T6841" t="str">
        <f t="shared" si="1311"/>
        <v>إضافى كامل</v>
      </c>
    </row>
    <row r="6842" spans="1:20" x14ac:dyDescent="0.25">
      <c r="A6842">
        <v>7</v>
      </c>
      <c r="B6842">
        <v>1854</v>
      </c>
      <c r="C6842" t="s">
        <v>632</v>
      </c>
      <c r="D6842" s="8">
        <v>45597</v>
      </c>
      <c r="E6842" t="s">
        <v>15</v>
      </c>
      <c r="F6842">
        <v>12</v>
      </c>
      <c r="G6842" s="9" t="s">
        <v>393</v>
      </c>
      <c r="H6842" s="53" t="s">
        <v>562</v>
      </c>
      <c r="L6842" s="11">
        <f t="shared" si="1303"/>
        <v>1</v>
      </c>
      <c r="M6842" s="11">
        <f t="shared" si="1304"/>
        <v>0</v>
      </c>
      <c r="N6842" s="11">
        <f t="shared" si="1305"/>
        <v>0</v>
      </c>
      <c r="O6842" s="11">
        <f t="shared" si="1306"/>
        <v>0</v>
      </c>
      <c r="P6842" s="11">
        <f t="shared" si="1307"/>
        <v>0</v>
      </c>
      <c r="Q6842" s="11">
        <f t="shared" si="1308"/>
        <v>0</v>
      </c>
      <c r="R6842" s="11">
        <f t="shared" si="1309"/>
        <v>0</v>
      </c>
      <c r="S6842" s="11">
        <f t="shared" si="1310"/>
        <v>0</v>
      </c>
      <c r="T6842" t="str">
        <f t="shared" si="1311"/>
        <v>إضافى كامل</v>
      </c>
    </row>
    <row r="6843" spans="1:20" x14ac:dyDescent="0.25">
      <c r="A6843">
        <v>7</v>
      </c>
      <c r="B6843">
        <v>1854</v>
      </c>
      <c r="C6843" t="s">
        <v>633</v>
      </c>
      <c r="D6843" s="8">
        <v>45598</v>
      </c>
      <c r="E6843" t="s">
        <v>18</v>
      </c>
      <c r="F6843">
        <v>12</v>
      </c>
      <c r="G6843" s="9" t="s">
        <v>393</v>
      </c>
      <c r="H6843" s="53" t="s">
        <v>562</v>
      </c>
      <c r="I6843" s="12"/>
      <c r="J6843" s="12"/>
      <c r="K6843" s="3" t="s">
        <v>19</v>
      </c>
      <c r="L6843" s="11">
        <f t="shared" si="1303"/>
        <v>1</v>
      </c>
      <c r="M6843" s="11">
        <f t="shared" si="1304"/>
        <v>0</v>
      </c>
      <c r="N6843" s="11">
        <f t="shared" si="1305"/>
        <v>0</v>
      </c>
      <c r="O6843" s="11">
        <f t="shared" si="1306"/>
        <v>0</v>
      </c>
      <c r="P6843" s="11">
        <f t="shared" si="1307"/>
        <v>0</v>
      </c>
      <c r="Q6843" s="11">
        <f t="shared" si="1308"/>
        <v>0</v>
      </c>
      <c r="R6843" s="11">
        <f t="shared" si="1309"/>
        <v>0</v>
      </c>
      <c r="S6843" s="11">
        <f t="shared" si="1310"/>
        <v>0</v>
      </c>
      <c r="T6843" t="str">
        <f t="shared" si="1311"/>
        <v>إضافى كامل</v>
      </c>
    </row>
    <row r="6844" spans="1:20" x14ac:dyDescent="0.25">
      <c r="A6844">
        <v>7</v>
      </c>
      <c r="B6844">
        <v>1854</v>
      </c>
      <c r="C6844" t="s">
        <v>633</v>
      </c>
      <c r="D6844" s="8">
        <v>45599</v>
      </c>
      <c r="E6844" t="s">
        <v>20</v>
      </c>
      <c r="F6844">
        <v>12</v>
      </c>
      <c r="G6844" s="9" t="s">
        <v>393</v>
      </c>
      <c r="H6844" s="53"/>
      <c r="I6844" s="12">
        <v>0.33915509259259258</v>
      </c>
      <c r="J6844" s="12">
        <v>0.71450231481481485</v>
      </c>
      <c r="L6844" s="11">
        <f t="shared" si="1303"/>
        <v>1</v>
      </c>
      <c r="M6844" s="11">
        <f t="shared" si="1304"/>
        <v>0</v>
      </c>
      <c r="N6844" s="11">
        <f t="shared" si="1305"/>
        <v>0</v>
      </c>
      <c r="O6844" s="11">
        <f t="shared" si="1306"/>
        <v>0</v>
      </c>
      <c r="P6844" s="11">
        <f t="shared" si="1307"/>
        <v>0</v>
      </c>
      <c r="Q6844" s="11">
        <f t="shared" si="1308"/>
        <v>0</v>
      </c>
      <c r="R6844" s="11">
        <f t="shared" si="1309"/>
        <v>0</v>
      </c>
      <c r="S6844" s="11">
        <f t="shared" si="1310"/>
        <v>0</v>
      </c>
      <c r="T6844" t="str">
        <f t="shared" si="1311"/>
        <v>إضافى كامل</v>
      </c>
    </row>
    <row r="6845" spans="1:20" x14ac:dyDescent="0.25">
      <c r="A6845">
        <v>7</v>
      </c>
      <c r="B6845">
        <v>1854</v>
      </c>
      <c r="C6845" t="s">
        <v>633</v>
      </c>
      <c r="D6845" s="8">
        <v>45600</v>
      </c>
      <c r="E6845" t="s">
        <v>21</v>
      </c>
      <c r="F6845">
        <v>12</v>
      </c>
      <c r="G6845" s="9" t="s">
        <v>393</v>
      </c>
      <c r="H6845" s="53"/>
      <c r="I6845" s="12">
        <v>0.29175925925925927</v>
      </c>
      <c r="J6845" s="12">
        <v>0.58425925925925926</v>
      </c>
      <c r="L6845" s="11">
        <f t="shared" si="1303"/>
        <v>1</v>
      </c>
      <c r="M6845" s="11">
        <f t="shared" si="1304"/>
        <v>0</v>
      </c>
      <c r="N6845" s="11">
        <f t="shared" si="1305"/>
        <v>0</v>
      </c>
      <c r="O6845" s="11">
        <f t="shared" si="1306"/>
        <v>0</v>
      </c>
      <c r="P6845" s="11">
        <f t="shared" si="1307"/>
        <v>0</v>
      </c>
      <c r="Q6845" s="11">
        <f t="shared" si="1308"/>
        <v>0</v>
      </c>
      <c r="R6845" s="11">
        <f t="shared" si="1309"/>
        <v>0</v>
      </c>
      <c r="S6845" s="11">
        <f t="shared" si="1310"/>
        <v>0</v>
      </c>
      <c r="T6845" t="str">
        <f t="shared" si="1311"/>
        <v>إضافى كامل</v>
      </c>
    </row>
    <row r="6846" spans="1:20" x14ac:dyDescent="0.25">
      <c r="A6846">
        <v>7</v>
      </c>
      <c r="B6846">
        <v>1854</v>
      </c>
      <c r="C6846" t="s">
        <v>633</v>
      </c>
      <c r="D6846" s="8">
        <v>45601</v>
      </c>
      <c r="E6846" t="s">
        <v>22</v>
      </c>
      <c r="F6846">
        <v>12</v>
      </c>
      <c r="G6846" s="9" t="s">
        <v>393</v>
      </c>
      <c r="H6846" s="53"/>
      <c r="I6846" s="12">
        <v>0.29290509259259262</v>
      </c>
      <c r="J6846" s="12">
        <v>0.58386574074074071</v>
      </c>
      <c r="L6846" s="11">
        <f t="shared" si="1303"/>
        <v>1</v>
      </c>
      <c r="M6846" s="11">
        <f t="shared" si="1304"/>
        <v>0</v>
      </c>
      <c r="N6846" s="11">
        <f t="shared" si="1305"/>
        <v>0</v>
      </c>
      <c r="O6846" s="11">
        <f t="shared" si="1306"/>
        <v>0</v>
      </c>
      <c r="P6846" s="11">
        <f t="shared" si="1307"/>
        <v>0</v>
      </c>
      <c r="Q6846" s="11">
        <f t="shared" si="1308"/>
        <v>0</v>
      </c>
      <c r="R6846" s="11">
        <f t="shared" si="1309"/>
        <v>0</v>
      </c>
      <c r="S6846" s="11">
        <f t="shared" si="1310"/>
        <v>0</v>
      </c>
      <c r="T6846" t="str">
        <f t="shared" si="1311"/>
        <v>إضافى كامل</v>
      </c>
    </row>
    <row r="6847" spans="1:20" x14ac:dyDescent="0.25">
      <c r="A6847">
        <v>7</v>
      </c>
      <c r="B6847">
        <v>1854</v>
      </c>
      <c r="C6847" t="s">
        <v>633</v>
      </c>
      <c r="D6847" s="8">
        <v>45602</v>
      </c>
      <c r="E6847" t="s">
        <v>23</v>
      </c>
      <c r="F6847">
        <v>12</v>
      </c>
      <c r="G6847" s="9" t="s">
        <v>393</v>
      </c>
      <c r="H6847" s="53"/>
      <c r="I6847" s="12"/>
      <c r="J6847" s="12"/>
      <c r="K6847" s="3" t="s">
        <v>566</v>
      </c>
      <c r="L6847" s="11">
        <f t="shared" si="1303"/>
        <v>1</v>
      </c>
      <c r="M6847" s="11">
        <f t="shared" si="1304"/>
        <v>0</v>
      </c>
      <c r="N6847" s="11">
        <f t="shared" si="1305"/>
        <v>0</v>
      </c>
      <c r="O6847" s="11">
        <f t="shared" si="1306"/>
        <v>0</v>
      </c>
      <c r="P6847" s="11">
        <f t="shared" si="1307"/>
        <v>0</v>
      </c>
      <c r="Q6847" s="11">
        <f t="shared" si="1308"/>
        <v>0</v>
      </c>
      <c r="R6847" s="11">
        <f t="shared" si="1309"/>
        <v>0</v>
      </c>
      <c r="S6847" s="11">
        <f t="shared" si="1310"/>
        <v>0</v>
      </c>
      <c r="T6847" t="str">
        <f t="shared" si="1311"/>
        <v>إضافى كامل</v>
      </c>
    </row>
    <row r="6848" spans="1:20" x14ac:dyDescent="0.25">
      <c r="A6848">
        <v>7</v>
      </c>
      <c r="B6848">
        <v>1854</v>
      </c>
      <c r="C6848" t="s">
        <v>633</v>
      </c>
      <c r="D6848" s="8">
        <v>45603</v>
      </c>
      <c r="E6848" t="s">
        <v>24</v>
      </c>
      <c r="F6848">
        <v>12</v>
      </c>
      <c r="G6848" s="9" t="s">
        <v>393</v>
      </c>
      <c r="H6848" s="53"/>
      <c r="I6848" s="12">
        <v>0.29562500000000003</v>
      </c>
      <c r="J6848" s="12">
        <v>0.58337962962962964</v>
      </c>
      <c r="L6848" s="11">
        <f t="shared" si="1303"/>
        <v>1</v>
      </c>
      <c r="M6848" s="11">
        <f t="shared" si="1304"/>
        <v>0</v>
      </c>
      <c r="N6848" s="11">
        <f t="shared" si="1305"/>
        <v>0</v>
      </c>
      <c r="O6848" s="11">
        <f t="shared" si="1306"/>
        <v>0</v>
      </c>
      <c r="P6848" s="11">
        <f t="shared" si="1307"/>
        <v>0</v>
      </c>
      <c r="Q6848" s="11">
        <f t="shared" si="1308"/>
        <v>0</v>
      </c>
      <c r="R6848" s="11">
        <f t="shared" si="1309"/>
        <v>0</v>
      </c>
      <c r="S6848" s="11">
        <f t="shared" si="1310"/>
        <v>0</v>
      </c>
      <c r="T6848" t="str">
        <f t="shared" si="1311"/>
        <v>إضافى كامل</v>
      </c>
    </row>
    <row r="6849" spans="1:20" x14ac:dyDescent="0.25">
      <c r="A6849">
        <v>7</v>
      </c>
      <c r="B6849">
        <v>1854</v>
      </c>
      <c r="C6849" t="s">
        <v>633</v>
      </c>
      <c r="D6849" s="8">
        <v>45604</v>
      </c>
      <c r="E6849" t="s">
        <v>15</v>
      </c>
      <c r="F6849">
        <v>12</v>
      </c>
      <c r="G6849" s="9" t="s">
        <v>393</v>
      </c>
      <c r="H6849" s="53"/>
      <c r="L6849" s="11">
        <f t="shared" si="1303"/>
        <v>1</v>
      </c>
      <c r="M6849" s="11">
        <f t="shared" si="1304"/>
        <v>0</v>
      </c>
      <c r="N6849" s="11">
        <f t="shared" si="1305"/>
        <v>0</v>
      </c>
      <c r="O6849" s="11">
        <f t="shared" si="1306"/>
        <v>0</v>
      </c>
      <c r="P6849" s="11">
        <f t="shared" si="1307"/>
        <v>0</v>
      </c>
      <c r="Q6849" s="11">
        <f t="shared" si="1308"/>
        <v>0</v>
      </c>
      <c r="R6849" s="11">
        <f t="shared" si="1309"/>
        <v>0</v>
      </c>
      <c r="S6849" s="11">
        <f t="shared" si="1310"/>
        <v>0</v>
      </c>
      <c r="T6849" t="str">
        <f t="shared" si="1311"/>
        <v>إضافى كامل</v>
      </c>
    </row>
    <row r="6850" spans="1:20" x14ac:dyDescent="0.25">
      <c r="A6850">
        <v>7</v>
      </c>
      <c r="B6850">
        <v>1854</v>
      </c>
      <c r="C6850" t="s">
        <v>633</v>
      </c>
      <c r="D6850" s="8">
        <v>45605</v>
      </c>
      <c r="E6850" t="s">
        <v>18</v>
      </c>
      <c r="F6850">
        <v>12</v>
      </c>
      <c r="G6850" s="9" t="s">
        <v>393</v>
      </c>
      <c r="H6850" s="53"/>
      <c r="I6850" s="12"/>
      <c r="J6850" s="12"/>
      <c r="K6850" s="3" t="s">
        <v>19</v>
      </c>
      <c r="L6850" s="11">
        <f t="shared" ref="L6850:L6913" si="1312">IF(AND(OR(K6850= "حالة وفاة",K6850="إذن م",K6850="إذن ص",K6850="بدل راحة",K6850="انصراف",K6850="اجازة",K6850="راحة",K6850="مأمورية",K6850="مأمورية م",K6850="مأمورية ص",K6850="Online",K6850="حضور",K6850="بدل سهر",E6850="Friday",K6850=""),E6850&lt;&gt;""),1,0)</f>
        <v>1</v>
      </c>
      <c r="M6850" s="11">
        <f t="shared" ref="M6850:M6913" si="1313">COUNTIF(K6850:K6879,"غائب")</f>
        <v>0</v>
      </c>
      <c r="N6850" s="11">
        <f t="shared" ref="N6850:N6913" si="1314">COUNTIF(K6850:K6879,"إذن ص")</f>
        <v>0</v>
      </c>
      <c r="O6850" s="11">
        <f t="shared" ref="O6850:O6913" si="1315">COUNTIF(K6850:K6879,"إذن م")</f>
        <v>0</v>
      </c>
      <c r="P6850" s="11">
        <f t="shared" si="1307"/>
        <v>0</v>
      </c>
      <c r="Q6850" s="11">
        <f t="shared" si="1308"/>
        <v>0</v>
      </c>
      <c r="R6850" s="11">
        <f t="shared" si="1309"/>
        <v>0</v>
      </c>
      <c r="S6850" s="11">
        <f t="shared" si="1310"/>
        <v>0</v>
      </c>
      <c r="T6850" t="str">
        <f t="shared" si="1311"/>
        <v>إضافى كامل</v>
      </c>
    </row>
    <row r="6851" spans="1:20" x14ac:dyDescent="0.25">
      <c r="A6851">
        <v>7</v>
      </c>
      <c r="B6851">
        <v>1854</v>
      </c>
      <c r="C6851" t="s">
        <v>633</v>
      </c>
      <c r="D6851" s="8">
        <v>45606</v>
      </c>
      <c r="E6851" t="s">
        <v>20</v>
      </c>
      <c r="F6851">
        <v>12</v>
      </c>
      <c r="G6851" s="9" t="s">
        <v>393</v>
      </c>
      <c r="H6851" s="53"/>
      <c r="I6851" s="12">
        <v>0.30561342592592594</v>
      </c>
      <c r="J6851" s="12">
        <v>0.68187500000000001</v>
      </c>
      <c r="L6851" s="11">
        <f t="shared" si="1312"/>
        <v>1</v>
      </c>
      <c r="M6851" s="11">
        <f t="shared" si="1313"/>
        <v>0</v>
      </c>
      <c r="N6851" s="11">
        <f t="shared" si="1314"/>
        <v>0</v>
      </c>
      <c r="O6851" s="11">
        <f t="shared" si="1315"/>
        <v>0</v>
      </c>
      <c r="P6851" s="11">
        <f t="shared" ref="P6851:P6914" si="1316">N6851+O6851</f>
        <v>0</v>
      </c>
      <c r="Q6851" s="11">
        <f t="shared" ref="Q6851:Q6914" si="1317">IF(AND(P6851&gt;2,P6851&lt;&gt;0),P6851*3/6,0)</f>
        <v>0</v>
      </c>
      <c r="R6851" s="11">
        <f t="shared" ref="R6851:R6914" si="1318">INT(Q6851)</f>
        <v>0</v>
      </c>
      <c r="S6851" s="11">
        <f t="shared" ref="S6851:S6914" si="1319">R6851+M6851</f>
        <v>0</v>
      </c>
      <c r="T6851" t="str">
        <f t="shared" ref="T6851:T6914" si="1320">IF(AND(OR(S6851&lt;=0,S6851&gt;0),S6851&lt;5),"إضافى كامل",IF(AND(OR(S6851=5,S6851=6,S6851&lt;7),S6851&lt;&gt;""),"نصف إضافى","لا يستحق"))</f>
        <v>إضافى كامل</v>
      </c>
    </row>
    <row r="6852" spans="1:20" x14ac:dyDescent="0.25">
      <c r="A6852">
        <v>7</v>
      </c>
      <c r="B6852">
        <v>1854</v>
      </c>
      <c r="C6852" t="s">
        <v>633</v>
      </c>
      <c r="D6852" s="8">
        <v>45607</v>
      </c>
      <c r="E6852" t="s">
        <v>21</v>
      </c>
      <c r="F6852">
        <v>12</v>
      </c>
      <c r="G6852" s="9" t="s">
        <v>393</v>
      </c>
      <c r="H6852" s="53"/>
      <c r="I6852" s="12">
        <v>0.29351851851851851</v>
      </c>
      <c r="J6852" s="12">
        <v>0.58489583333333328</v>
      </c>
      <c r="L6852" s="11">
        <f t="shared" si="1312"/>
        <v>1</v>
      </c>
      <c r="M6852" s="11">
        <f t="shared" si="1313"/>
        <v>0</v>
      </c>
      <c r="N6852" s="11">
        <f t="shared" si="1314"/>
        <v>0</v>
      </c>
      <c r="O6852" s="11">
        <f t="shared" si="1315"/>
        <v>0</v>
      </c>
      <c r="P6852" s="11">
        <f t="shared" si="1316"/>
        <v>0</v>
      </c>
      <c r="Q6852" s="11">
        <f t="shared" si="1317"/>
        <v>0</v>
      </c>
      <c r="R6852" s="11">
        <f t="shared" si="1318"/>
        <v>0</v>
      </c>
      <c r="S6852" s="11">
        <f t="shared" si="1319"/>
        <v>0</v>
      </c>
      <c r="T6852" t="str">
        <f t="shared" si="1320"/>
        <v>إضافى كامل</v>
      </c>
    </row>
    <row r="6853" spans="1:20" x14ac:dyDescent="0.25">
      <c r="A6853">
        <v>7</v>
      </c>
      <c r="B6853">
        <v>1854</v>
      </c>
      <c r="C6853" t="s">
        <v>633</v>
      </c>
      <c r="D6853" s="8">
        <v>45608</v>
      </c>
      <c r="E6853" t="s">
        <v>22</v>
      </c>
      <c r="F6853">
        <v>12</v>
      </c>
      <c r="G6853" s="9" t="s">
        <v>393</v>
      </c>
      <c r="H6853" s="53"/>
      <c r="I6853" s="12">
        <v>0.29774305555555558</v>
      </c>
      <c r="J6853" s="12">
        <v>0.59034722222222225</v>
      </c>
      <c r="L6853" s="11">
        <f t="shared" si="1312"/>
        <v>1</v>
      </c>
      <c r="M6853" s="11">
        <f t="shared" si="1313"/>
        <v>0</v>
      </c>
      <c r="N6853" s="11">
        <f t="shared" si="1314"/>
        <v>0</v>
      </c>
      <c r="O6853" s="11">
        <f t="shared" si="1315"/>
        <v>0</v>
      </c>
      <c r="P6853" s="11">
        <f t="shared" si="1316"/>
        <v>0</v>
      </c>
      <c r="Q6853" s="11">
        <f t="shared" si="1317"/>
        <v>0</v>
      </c>
      <c r="R6853" s="11">
        <f t="shared" si="1318"/>
        <v>0</v>
      </c>
      <c r="S6853" s="11">
        <f t="shared" si="1319"/>
        <v>0</v>
      </c>
      <c r="T6853" t="str">
        <f t="shared" si="1320"/>
        <v>إضافى كامل</v>
      </c>
    </row>
    <row r="6854" spans="1:20" x14ac:dyDescent="0.25">
      <c r="A6854">
        <v>7</v>
      </c>
      <c r="B6854">
        <v>1854</v>
      </c>
      <c r="C6854" t="s">
        <v>633</v>
      </c>
      <c r="D6854" s="8">
        <v>45609</v>
      </c>
      <c r="E6854" t="s">
        <v>23</v>
      </c>
      <c r="F6854">
        <v>12</v>
      </c>
      <c r="G6854" s="9" t="s">
        <v>393</v>
      </c>
      <c r="H6854" s="53"/>
      <c r="K6854" s="3" t="s">
        <v>566</v>
      </c>
      <c r="L6854" s="11">
        <f t="shared" si="1312"/>
        <v>1</v>
      </c>
      <c r="M6854" s="11">
        <f t="shared" si="1313"/>
        <v>0</v>
      </c>
      <c r="N6854" s="11">
        <f t="shared" si="1314"/>
        <v>0</v>
      </c>
      <c r="O6854" s="11">
        <f t="shared" si="1315"/>
        <v>0</v>
      </c>
      <c r="P6854" s="11">
        <f t="shared" si="1316"/>
        <v>0</v>
      </c>
      <c r="Q6854" s="11">
        <f t="shared" si="1317"/>
        <v>0</v>
      </c>
      <c r="R6854" s="11">
        <f t="shared" si="1318"/>
        <v>0</v>
      </c>
      <c r="S6854" s="11">
        <f t="shared" si="1319"/>
        <v>0</v>
      </c>
      <c r="T6854" t="str">
        <f t="shared" si="1320"/>
        <v>إضافى كامل</v>
      </c>
    </row>
    <row r="6855" spans="1:20" x14ac:dyDescent="0.25">
      <c r="A6855">
        <v>7</v>
      </c>
      <c r="B6855">
        <v>1854</v>
      </c>
      <c r="C6855" t="s">
        <v>633</v>
      </c>
      <c r="D6855" s="8">
        <v>45610</v>
      </c>
      <c r="E6855" t="s">
        <v>24</v>
      </c>
      <c r="F6855">
        <v>12</v>
      </c>
      <c r="G6855" s="9" t="s">
        <v>393</v>
      </c>
      <c r="H6855" s="53"/>
      <c r="I6855" s="12">
        <v>0.29244212962962962</v>
      </c>
      <c r="J6855" s="12">
        <v>0.58481481481481479</v>
      </c>
      <c r="L6855" s="11">
        <f t="shared" si="1312"/>
        <v>1</v>
      </c>
      <c r="M6855" s="11">
        <f t="shared" si="1313"/>
        <v>0</v>
      </c>
      <c r="N6855" s="11">
        <f t="shared" si="1314"/>
        <v>0</v>
      </c>
      <c r="O6855" s="11">
        <f t="shared" si="1315"/>
        <v>0</v>
      </c>
      <c r="P6855" s="11">
        <f t="shared" si="1316"/>
        <v>0</v>
      </c>
      <c r="Q6855" s="11">
        <f t="shared" si="1317"/>
        <v>0</v>
      </c>
      <c r="R6855" s="11">
        <f t="shared" si="1318"/>
        <v>0</v>
      </c>
      <c r="S6855" s="11">
        <f t="shared" si="1319"/>
        <v>0</v>
      </c>
      <c r="T6855" t="str">
        <f t="shared" si="1320"/>
        <v>إضافى كامل</v>
      </c>
    </row>
    <row r="6856" spans="1:20" x14ac:dyDescent="0.25">
      <c r="A6856">
        <v>7</v>
      </c>
      <c r="B6856">
        <v>1854</v>
      </c>
      <c r="C6856" t="s">
        <v>633</v>
      </c>
      <c r="D6856" s="8">
        <v>45611</v>
      </c>
      <c r="E6856" t="s">
        <v>15</v>
      </c>
      <c r="F6856">
        <v>12</v>
      </c>
      <c r="G6856" s="9" t="s">
        <v>393</v>
      </c>
      <c r="H6856" s="53"/>
      <c r="L6856" s="11">
        <f t="shared" si="1312"/>
        <v>1</v>
      </c>
      <c r="M6856" s="11">
        <f t="shared" si="1313"/>
        <v>0</v>
      </c>
      <c r="N6856" s="11">
        <f t="shared" si="1314"/>
        <v>0</v>
      </c>
      <c r="O6856" s="11">
        <f t="shared" si="1315"/>
        <v>0</v>
      </c>
      <c r="P6856" s="11">
        <f t="shared" si="1316"/>
        <v>0</v>
      </c>
      <c r="Q6856" s="11">
        <f t="shared" si="1317"/>
        <v>0</v>
      </c>
      <c r="R6856" s="11">
        <f t="shared" si="1318"/>
        <v>0</v>
      </c>
      <c r="S6856" s="11">
        <f t="shared" si="1319"/>
        <v>0</v>
      </c>
      <c r="T6856" t="str">
        <f t="shared" si="1320"/>
        <v>إضافى كامل</v>
      </c>
    </row>
    <row r="6857" spans="1:20" x14ac:dyDescent="0.25">
      <c r="A6857">
        <v>7</v>
      </c>
      <c r="B6857">
        <v>1854</v>
      </c>
      <c r="C6857" t="s">
        <v>633</v>
      </c>
      <c r="D6857" s="8">
        <v>45612</v>
      </c>
      <c r="E6857" t="s">
        <v>18</v>
      </c>
      <c r="F6857">
        <v>12</v>
      </c>
      <c r="G6857" s="9" t="s">
        <v>393</v>
      </c>
      <c r="H6857" s="53"/>
      <c r="K6857" s="3" t="s">
        <v>19</v>
      </c>
      <c r="L6857" s="11">
        <f t="shared" si="1312"/>
        <v>1</v>
      </c>
      <c r="M6857" s="11">
        <f t="shared" si="1313"/>
        <v>0</v>
      </c>
      <c r="N6857" s="11">
        <f t="shared" si="1314"/>
        <v>0</v>
      </c>
      <c r="O6857" s="11">
        <f t="shared" si="1315"/>
        <v>0</v>
      </c>
      <c r="P6857" s="11">
        <f t="shared" si="1316"/>
        <v>0</v>
      </c>
      <c r="Q6857" s="11">
        <f t="shared" si="1317"/>
        <v>0</v>
      </c>
      <c r="R6857" s="11">
        <f t="shared" si="1318"/>
        <v>0</v>
      </c>
      <c r="S6857" s="11">
        <f t="shared" si="1319"/>
        <v>0</v>
      </c>
      <c r="T6857" t="str">
        <f t="shared" si="1320"/>
        <v>إضافى كامل</v>
      </c>
    </row>
    <row r="6858" spans="1:20" x14ac:dyDescent="0.25">
      <c r="A6858">
        <v>7</v>
      </c>
      <c r="B6858">
        <v>1854</v>
      </c>
      <c r="C6858" t="s">
        <v>633</v>
      </c>
      <c r="D6858" s="8">
        <v>45613</v>
      </c>
      <c r="E6858" t="s">
        <v>20</v>
      </c>
      <c r="F6858">
        <v>12</v>
      </c>
      <c r="G6858" s="9" t="s">
        <v>393</v>
      </c>
      <c r="H6858" s="53"/>
      <c r="I6858" s="12">
        <v>0.29194444444444445</v>
      </c>
      <c r="J6858" s="12">
        <v>0.67557870370370365</v>
      </c>
      <c r="L6858" s="11">
        <f t="shared" si="1312"/>
        <v>1</v>
      </c>
      <c r="M6858" s="11">
        <f t="shared" si="1313"/>
        <v>0</v>
      </c>
      <c r="N6858" s="11">
        <f t="shared" si="1314"/>
        <v>0</v>
      </c>
      <c r="O6858" s="11">
        <f t="shared" si="1315"/>
        <v>0</v>
      </c>
      <c r="P6858" s="11">
        <f t="shared" si="1316"/>
        <v>0</v>
      </c>
      <c r="Q6858" s="11">
        <f t="shared" si="1317"/>
        <v>0</v>
      </c>
      <c r="R6858" s="11">
        <f t="shared" si="1318"/>
        <v>0</v>
      </c>
      <c r="S6858" s="11">
        <f t="shared" si="1319"/>
        <v>0</v>
      </c>
      <c r="T6858" t="str">
        <f t="shared" si="1320"/>
        <v>إضافى كامل</v>
      </c>
    </row>
    <row r="6859" spans="1:20" x14ac:dyDescent="0.25">
      <c r="A6859">
        <v>7</v>
      </c>
      <c r="B6859">
        <v>1854</v>
      </c>
      <c r="C6859" t="s">
        <v>633</v>
      </c>
      <c r="D6859" s="8">
        <v>45614</v>
      </c>
      <c r="E6859" t="s">
        <v>21</v>
      </c>
      <c r="F6859">
        <v>12</v>
      </c>
      <c r="G6859" s="9" t="s">
        <v>393</v>
      </c>
      <c r="H6859" s="53"/>
      <c r="I6859" s="12">
        <v>0.28869212962962965</v>
      </c>
      <c r="J6859" s="12">
        <v>0.5843518518518519</v>
      </c>
      <c r="L6859" s="11">
        <f t="shared" si="1312"/>
        <v>1</v>
      </c>
      <c r="M6859" s="11">
        <f t="shared" si="1313"/>
        <v>0</v>
      </c>
      <c r="N6859" s="11">
        <f t="shared" si="1314"/>
        <v>0</v>
      </c>
      <c r="O6859" s="11">
        <f t="shared" si="1315"/>
        <v>0</v>
      </c>
      <c r="P6859" s="11">
        <f t="shared" si="1316"/>
        <v>0</v>
      </c>
      <c r="Q6859" s="11">
        <f t="shared" si="1317"/>
        <v>0</v>
      </c>
      <c r="R6859" s="11">
        <f t="shared" si="1318"/>
        <v>0</v>
      </c>
      <c r="S6859" s="11">
        <f t="shared" si="1319"/>
        <v>0</v>
      </c>
      <c r="T6859" t="str">
        <f t="shared" si="1320"/>
        <v>إضافى كامل</v>
      </c>
    </row>
    <row r="6860" spans="1:20" x14ac:dyDescent="0.25">
      <c r="A6860">
        <v>7</v>
      </c>
      <c r="B6860">
        <v>1854</v>
      </c>
      <c r="C6860" t="s">
        <v>633</v>
      </c>
      <c r="D6860" s="8">
        <v>45615</v>
      </c>
      <c r="E6860" t="s">
        <v>22</v>
      </c>
      <c r="F6860">
        <v>12</v>
      </c>
      <c r="G6860" s="9" t="s">
        <v>393</v>
      </c>
      <c r="H6860" s="53"/>
      <c r="I6860" s="12">
        <v>0.29178240740740741</v>
      </c>
      <c r="J6860" s="12">
        <v>0.58348379629629632</v>
      </c>
      <c r="L6860" s="11">
        <f t="shared" si="1312"/>
        <v>1</v>
      </c>
      <c r="M6860" s="11">
        <f t="shared" si="1313"/>
        <v>0</v>
      </c>
      <c r="N6860" s="11">
        <f t="shared" si="1314"/>
        <v>0</v>
      </c>
      <c r="O6860" s="11">
        <f t="shared" si="1315"/>
        <v>0</v>
      </c>
      <c r="P6860" s="11">
        <f t="shared" si="1316"/>
        <v>0</v>
      </c>
      <c r="Q6860" s="11">
        <f t="shared" si="1317"/>
        <v>0</v>
      </c>
      <c r="R6860" s="11">
        <f t="shared" si="1318"/>
        <v>0</v>
      </c>
      <c r="S6860" s="11">
        <f t="shared" si="1319"/>
        <v>0</v>
      </c>
      <c r="T6860" t="str">
        <f t="shared" si="1320"/>
        <v>إضافى كامل</v>
      </c>
    </row>
    <row r="6861" spans="1:20" x14ac:dyDescent="0.25">
      <c r="A6861">
        <v>7</v>
      </c>
      <c r="B6861">
        <v>1854</v>
      </c>
      <c r="C6861" t="s">
        <v>633</v>
      </c>
      <c r="D6861" s="8">
        <v>45616</v>
      </c>
      <c r="E6861" t="s">
        <v>23</v>
      </c>
      <c r="F6861">
        <v>12</v>
      </c>
      <c r="G6861" s="9" t="s">
        <v>393</v>
      </c>
      <c r="H6861" s="53"/>
      <c r="K6861" s="3" t="s">
        <v>566</v>
      </c>
      <c r="L6861" s="11">
        <f t="shared" si="1312"/>
        <v>1</v>
      </c>
      <c r="M6861" s="11">
        <f t="shared" si="1313"/>
        <v>0</v>
      </c>
      <c r="N6861" s="11">
        <f t="shared" si="1314"/>
        <v>0</v>
      </c>
      <c r="O6861" s="11">
        <f t="shared" si="1315"/>
        <v>0</v>
      </c>
      <c r="P6861" s="11">
        <f t="shared" si="1316"/>
        <v>0</v>
      </c>
      <c r="Q6861" s="11">
        <f t="shared" si="1317"/>
        <v>0</v>
      </c>
      <c r="R6861" s="11">
        <f t="shared" si="1318"/>
        <v>0</v>
      </c>
      <c r="S6861" s="11">
        <f t="shared" si="1319"/>
        <v>0</v>
      </c>
      <c r="T6861" t="str">
        <f t="shared" si="1320"/>
        <v>إضافى كامل</v>
      </c>
    </row>
    <row r="6862" spans="1:20" x14ac:dyDescent="0.25">
      <c r="A6862">
        <v>7</v>
      </c>
      <c r="B6862">
        <v>1854</v>
      </c>
      <c r="C6862" t="s">
        <v>633</v>
      </c>
      <c r="D6862" s="8">
        <v>45617</v>
      </c>
      <c r="E6862" t="s">
        <v>24</v>
      </c>
      <c r="F6862">
        <v>12</v>
      </c>
      <c r="G6862" s="9" t="s">
        <v>393</v>
      </c>
      <c r="H6862" s="53"/>
      <c r="I6862" s="12">
        <v>0.2955902777777778</v>
      </c>
      <c r="J6862" s="12">
        <v>0.58832175925925922</v>
      </c>
      <c r="L6862" s="11">
        <f t="shared" si="1312"/>
        <v>1</v>
      </c>
      <c r="M6862" s="11">
        <f t="shared" si="1313"/>
        <v>0</v>
      </c>
      <c r="N6862" s="11">
        <f t="shared" si="1314"/>
        <v>0</v>
      </c>
      <c r="O6862" s="11">
        <f t="shared" si="1315"/>
        <v>0</v>
      </c>
      <c r="P6862" s="11">
        <f t="shared" si="1316"/>
        <v>0</v>
      </c>
      <c r="Q6862" s="11">
        <f t="shared" si="1317"/>
        <v>0</v>
      </c>
      <c r="R6862" s="11">
        <f t="shared" si="1318"/>
        <v>0</v>
      </c>
      <c r="S6862" s="11">
        <f t="shared" si="1319"/>
        <v>0</v>
      </c>
      <c r="T6862" t="str">
        <f t="shared" si="1320"/>
        <v>إضافى كامل</v>
      </c>
    </row>
    <row r="6863" spans="1:20" x14ac:dyDescent="0.25">
      <c r="A6863">
        <v>7</v>
      </c>
      <c r="B6863">
        <v>1854</v>
      </c>
      <c r="C6863" t="s">
        <v>633</v>
      </c>
      <c r="D6863" s="8">
        <v>45618</v>
      </c>
      <c r="E6863" t="s">
        <v>15</v>
      </c>
      <c r="F6863">
        <v>12</v>
      </c>
      <c r="G6863" s="9" t="s">
        <v>393</v>
      </c>
      <c r="H6863" s="53"/>
      <c r="L6863" s="11">
        <f t="shared" si="1312"/>
        <v>1</v>
      </c>
      <c r="M6863" s="11">
        <f t="shared" si="1313"/>
        <v>0</v>
      </c>
      <c r="N6863" s="11">
        <f t="shared" si="1314"/>
        <v>0</v>
      </c>
      <c r="O6863" s="11">
        <f t="shared" si="1315"/>
        <v>0</v>
      </c>
      <c r="P6863" s="11">
        <f t="shared" si="1316"/>
        <v>0</v>
      </c>
      <c r="Q6863" s="11">
        <f t="shared" si="1317"/>
        <v>0</v>
      </c>
      <c r="R6863" s="11">
        <f t="shared" si="1318"/>
        <v>0</v>
      </c>
      <c r="S6863" s="11">
        <f t="shared" si="1319"/>
        <v>0</v>
      </c>
      <c r="T6863" t="str">
        <f t="shared" si="1320"/>
        <v>إضافى كامل</v>
      </c>
    </row>
    <row r="6864" spans="1:20" x14ac:dyDescent="0.25">
      <c r="A6864">
        <v>7</v>
      </c>
      <c r="B6864">
        <v>1854</v>
      </c>
      <c r="C6864" t="s">
        <v>633</v>
      </c>
      <c r="D6864" s="8">
        <v>45619</v>
      </c>
      <c r="E6864" t="s">
        <v>18</v>
      </c>
      <c r="F6864">
        <v>12</v>
      </c>
      <c r="G6864" s="9" t="s">
        <v>393</v>
      </c>
      <c r="H6864" s="53"/>
      <c r="K6864" s="3" t="s">
        <v>19</v>
      </c>
      <c r="L6864" s="11">
        <f t="shared" si="1312"/>
        <v>1</v>
      </c>
      <c r="M6864" s="11">
        <f t="shared" si="1313"/>
        <v>0</v>
      </c>
      <c r="N6864" s="11">
        <f t="shared" si="1314"/>
        <v>0</v>
      </c>
      <c r="O6864" s="11">
        <f t="shared" si="1315"/>
        <v>0</v>
      </c>
      <c r="P6864" s="11">
        <f t="shared" si="1316"/>
        <v>0</v>
      </c>
      <c r="Q6864" s="11">
        <f t="shared" si="1317"/>
        <v>0</v>
      </c>
      <c r="R6864" s="11">
        <f t="shared" si="1318"/>
        <v>0</v>
      </c>
      <c r="S6864" s="11">
        <f t="shared" si="1319"/>
        <v>0</v>
      </c>
      <c r="T6864" t="str">
        <f t="shared" si="1320"/>
        <v>إضافى كامل</v>
      </c>
    </row>
    <row r="6865" spans="1:20" x14ac:dyDescent="0.25">
      <c r="A6865">
        <v>7</v>
      </c>
      <c r="B6865">
        <v>1854</v>
      </c>
      <c r="C6865" t="s">
        <v>633</v>
      </c>
      <c r="D6865" s="8">
        <v>45620</v>
      </c>
      <c r="E6865" t="s">
        <v>20</v>
      </c>
      <c r="F6865">
        <v>12</v>
      </c>
      <c r="G6865" s="9" t="s">
        <v>393</v>
      </c>
      <c r="H6865" s="53"/>
      <c r="I6865" s="12">
        <v>0.29326388888888888</v>
      </c>
      <c r="J6865" s="12">
        <v>0.67299768518518521</v>
      </c>
      <c r="L6865" s="11">
        <f t="shared" si="1312"/>
        <v>1</v>
      </c>
      <c r="M6865" s="11">
        <f t="shared" si="1313"/>
        <v>0</v>
      </c>
      <c r="N6865" s="11">
        <f t="shared" si="1314"/>
        <v>0</v>
      </c>
      <c r="O6865" s="11">
        <f t="shared" si="1315"/>
        <v>0</v>
      </c>
      <c r="P6865" s="11">
        <f t="shared" si="1316"/>
        <v>0</v>
      </c>
      <c r="Q6865" s="11">
        <f t="shared" si="1317"/>
        <v>0</v>
      </c>
      <c r="R6865" s="11">
        <f t="shared" si="1318"/>
        <v>0</v>
      </c>
      <c r="S6865" s="11">
        <f t="shared" si="1319"/>
        <v>0</v>
      </c>
      <c r="T6865" t="str">
        <f t="shared" si="1320"/>
        <v>إضافى كامل</v>
      </c>
    </row>
    <row r="6866" spans="1:20" x14ac:dyDescent="0.25">
      <c r="A6866">
        <v>7</v>
      </c>
      <c r="B6866">
        <v>1854</v>
      </c>
      <c r="C6866" t="s">
        <v>633</v>
      </c>
      <c r="D6866" s="8">
        <v>45621</v>
      </c>
      <c r="E6866" t="s">
        <v>21</v>
      </c>
      <c r="F6866">
        <v>12</v>
      </c>
      <c r="G6866" s="9" t="s">
        <v>393</v>
      </c>
      <c r="H6866" s="53"/>
      <c r="I6866" s="12">
        <v>0.2917939814814815</v>
      </c>
      <c r="J6866" s="12">
        <v>0.58355324074074078</v>
      </c>
      <c r="L6866" s="11">
        <f t="shared" si="1312"/>
        <v>1</v>
      </c>
      <c r="M6866" s="11">
        <f t="shared" si="1313"/>
        <v>0</v>
      </c>
      <c r="N6866" s="11">
        <f t="shared" si="1314"/>
        <v>0</v>
      </c>
      <c r="O6866" s="11">
        <f t="shared" si="1315"/>
        <v>0</v>
      </c>
      <c r="P6866" s="11">
        <f t="shared" si="1316"/>
        <v>0</v>
      </c>
      <c r="Q6866" s="11">
        <f t="shared" si="1317"/>
        <v>0</v>
      </c>
      <c r="R6866" s="11">
        <f t="shared" si="1318"/>
        <v>0</v>
      </c>
      <c r="S6866" s="11">
        <f t="shared" si="1319"/>
        <v>0</v>
      </c>
      <c r="T6866" t="str">
        <f t="shared" si="1320"/>
        <v>إضافى كامل</v>
      </c>
    </row>
    <row r="6867" spans="1:20" x14ac:dyDescent="0.25">
      <c r="A6867">
        <v>7</v>
      </c>
      <c r="B6867">
        <v>1854</v>
      </c>
      <c r="C6867" t="s">
        <v>633</v>
      </c>
      <c r="D6867" s="8">
        <v>45622</v>
      </c>
      <c r="E6867" t="s">
        <v>22</v>
      </c>
      <c r="F6867">
        <v>12</v>
      </c>
      <c r="G6867" s="9" t="s">
        <v>393</v>
      </c>
      <c r="H6867" s="53"/>
      <c r="I6867" s="12">
        <v>0.30173611111111109</v>
      </c>
      <c r="J6867" s="12">
        <v>0.59356481481481482</v>
      </c>
      <c r="L6867" s="11">
        <f t="shared" si="1312"/>
        <v>1</v>
      </c>
      <c r="M6867" s="11">
        <f t="shared" si="1313"/>
        <v>0</v>
      </c>
      <c r="N6867" s="11">
        <f t="shared" si="1314"/>
        <v>0</v>
      </c>
      <c r="O6867" s="11">
        <f t="shared" si="1315"/>
        <v>0</v>
      </c>
      <c r="P6867" s="11">
        <f t="shared" si="1316"/>
        <v>0</v>
      </c>
      <c r="Q6867" s="11">
        <f t="shared" si="1317"/>
        <v>0</v>
      </c>
      <c r="R6867" s="11">
        <f t="shared" si="1318"/>
        <v>0</v>
      </c>
      <c r="S6867" s="11">
        <f t="shared" si="1319"/>
        <v>0</v>
      </c>
      <c r="T6867" t="str">
        <f t="shared" si="1320"/>
        <v>إضافى كامل</v>
      </c>
    </row>
    <row r="6868" spans="1:20" x14ac:dyDescent="0.25">
      <c r="A6868">
        <v>7</v>
      </c>
      <c r="B6868">
        <v>1854</v>
      </c>
      <c r="C6868" t="s">
        <v>633</v>
      </c>
      <c r="D6868" s="8">
        <v>45623</v>
      </c>
      <c r="E6868" t="s">
        <v>23</v>
      </c>
      <c r="F6868">
        <v>12</v>
      </c>
      <c r="G6868" s="9" t="s">
        <v>393</v>
      </c>
      <c r="H6868" s="53"/>
      <c r="K6868" s="3" t="s">
        <v>566</v>
      </c>
      <c r="L6868" s="11">
        <f t="shared" si="1312"/>
        <v>1</v>
      </c>
      <c r="M6868" s="11">
        <f t="shared" si="1313"/>
        <v>0</v>
      </c>
      <c r="N6868" s="11">
        <f t="shared" si="1314"/>
        <v>0</v>
      </c>
      <c r="O6868" s="11">
        <f t="shared" si="1315"/>
        <v>0</v>
      </c>
      <c r="P6868" s="11">
        <f t="shared" si="1316"/>
        <v>0</v>
      </c>
      <c r="Q6868" s="11">
        <f t="shared" si="1317"/>
        <v>0</v>
      </c>
      <c r="R6868" s="11">
        <f t="shared" si="1318"/>
        <v>0</v>
      </c>
      <c r="S6868" s="11">
        <f t="shared" si="1319"/>
        <v>0</v>
      </c>
      <c r="T6868" t="str">
        <f t="shared" si="1320"/>
        <v>إضافى كامل</v>
      </c>
    </row>
    <row r="6869" spans="1:20" x14ac:dyDescent="0.25">
      <c r="A6869">
        <v>7</v>
      </c>
      <c r="B6869">
        <v>1854</v>
      </c>
      <c r="C6869" t="s">
        <v>633</v>
      </c>
      <c r="D6869" s="8">
        <v>45624</v>
      </c>
      <c r="E6869" t="s">
        <v>24</v>
      </c>
      <c r="F6869">
        <v>12</v>
      </c>
      <c r="G6869" s="9" t="s">
        <v>393</v>
      </c>
      <c r="H6869" s="53"/>
      <c r="I6869" s="12">
        <v>0.30898148148148147</v>
      </c>
      <c r="J6869" s="12">
        <v>0.6009606481481482</v>
      </c>
      <c r="L6869" s="11">
        <f t="shared" si="1312"/>
        <v>1</v>
      </c>
      <c r="M6869" s="11">
        <f t="shared" si="1313"/>
        <v>0</v>
      </c>
      <c r="N6869" s="11">
        <f t="shared" si="1314"/>
        <v>0</v>
      </c>
      <c r="O6869" s="11">
        <f t="shared" si="1315"/>
        <v>0</v>
      </c>
      <c r="P6869" s="11">
        <f t="shared" si="1316"/>
        <v>0</v>
      </c>
      <c r="Q6869" s="11">
        <f t="shared" si="1317"/>
        <v>0</v>
      </c>
      <c r="R6869" s="11">
        <f t="shared" si="1318"/>
        <v>0</v>
      </c>
      <c r="S6869" s="11">
        <f t="shared" si="1319"/>
        <v>0</v>
      </c>
      <c r="T6869" t="str">
        <f t="shared" si="1320"/>
        <v>إضافى كامل</v>
      </c>
    </row>
    <row r="6870" spans="1:20" x14ac:dyDescent="0.25">
      <c r="A6870">
        <v>7</v>
      </c>
      <c r="B6870">
        <v>1854</v>
      </c>
      <c r="C6870" t="s">
        <v>633</v>
      </c>
      <c r="D6870" s="8">
        <v>45625</v>
      </c>
      <c r="E6870" t="s">
        <v>15</v>
      </c>
      <c r="F6870">
        <v>12</v>
      </c>
      <c r="G6870" s="9" t="s">
        <v>393</v>
      </c>
      <c r="H6870" s="53"/>
      <c r="L6870" s="11">
        <f t="shared" si="1312"/>
        <v>1</v>
      </c>
      <c r="M6870" s="11">
        <f t="shared" si="1313"/>
        <v>0</v>
      </c>
      <c r="N6870" s="11">
        <f t="shared" si="1314"/>
        <v>0</v>
      </c>
      <c r="O6870" s="11">
        <f t="shared" si="1315"/>
        <v>0</v>
      </c>
      <c r="P6870" s="11">
        <f t="shared" si="1316"/>
        <v>0</v>
      </c>
      <c r="Q6870" s="11">
        <f t="shared" si="1317"/>
        <v>0</v>
      </c>
      <c r="R6870" s="11">
        <f t="shared" si="1318"/>
        <v>0</v>
      </c>
      <c r="S6870" s="11">
        <f t="shared" si="1319"/>
        <v>0</v>
      </c>
      <c r="T6870" t="str">
        <f t="shared" si="1320"/>
        <v>إضافى كامل</v>
      </c>
    </row>
    <row r="6871" spans="1:20" x14ac:dyDescent="0.25">
      <c r="A6871">
        <v>7</v>
      </c>
      <c r="B6871">
        <v>1854</v>
      </c>
      <c r="C6871" t="s">
        <v>633</v>
      </c>
      <c r="D6871" s="8">
        <v>45626</v>
      </c>
      <c r="E6871" t="s">
        <v>18</v>
      </c>
      <c r="F6871">
        <v>12</v>
      </c>
      <c r="G6871" s="9" t="s">
        <v>393</v>
      </c>
      <c r="H6871" s="53"/>
      <c r="K6871" s="3" t="s">
        <v>19</v>
      </c>
      <c r="L6871" s="11">
        <f t="shared" si="1312"/>
        <v>1</v>
      </c>
      <c r="M6871" s="11">
        <f t="shared" si="1313"/>
        <v>0</v>
      </c>
      <c r="N6871" s="11">
        <f t="shared" si="1314"/>
        <v>0</v>
      </c>
      <c r="O6871" s="11">
        <f t="shared" si="1315"/>
        <v>0</v>
      </c>
      <c r="P6871" s="11">
        <f t="shared" si="1316"/>
        <v>0</v>
      </c>
      <c r="Q6871" s="11">
        <f t="shared" si="1317"/>
        <v>0</v>
      </c>
      <c r="R6871" s="11">
        <f t="shared" si="1318"/>
        <v>0</v>
      </c>
      <c r="S6871" s="11">
        <f t="shared" si="1319"/>
        <v>0</v>
      </c>
      <c r="T6871" t="str">
        <f t="shared" si="1320"/>
        <v>إضافى كامل</v>
      </c>
    </row>
    <row r="6872" spans="1:20" ht="15.75" x14ac:dyDescent="0.25">
      <c r="A6872">
        <v>238</v>
      </c>
      <c r="B6872">
        <v>29857</v>
      </c>
      <c r="C6872" s="16" t="s">
        <v>634</v>
      </c>
      <c r="D6872" s="8">
        <v>45597</v>
      </c>
      <c r="E6872" t="s">
        <v>15</v>
      </c>
      <c r="F6872">
        <v>18</v>
      </c>
      <c r="G6872" s="9" t="s">
        <v>424</v>
      </c>
      <c r="H6872" s="53" t="s">
        <v>635</v>
      </c>
      <c r="L6872" s="11">
        <f t="shared" si="1312"/>
        <v>1</v>
      </c>
      <c r="M6872" s="11">
        <f t="shared" si="1313"/>
        <v>0</v>
      </c>
      <c r="N6872" s="11">
        <f t="shared" si="1314"/>
        <v>0</v>
      </c>
      <c r="O6872" s="11">
        <f t="shared" si="1315"/>
        <v>0</v>
      </c>
      <c r="P6872" s="11">
        <f t="shared" si="1316"/>
        <v>0</v>
      </c>
      <c r="Q6872" s="11">
        <f t="shared" si="1317"/>
        <v>0</v>
      </c>
      <c r="R6872" s="11">
        <f t="shared" si="1318"/>
        <v>0</v>
      </c>
      <c r="S6872" s="11">
        <f t="shared" si="1319"/>
        <v>0</v>
      </c>
      <c r="T6872" t="str">
        <f t="shared" si="1320"/>
        <v>إضافى كامل</v>
      </c>
    </row>
    <row r="6873" spans="1:20" x14ac:dyDescent="0.25">
      <c r="A6873">
        <v>238</v>
      </c>
      <c r="B6873">
        <v>29857</v>
      </c>
      <c r="C6873" t="s">
        <v>636</v>
      </c>
      <c r="D6873" s="8">
        <v>45598</v>
      </c>
      <c r="E6873" t="s">
        <v>18</v>
      </c>
      <c r="F6873">
        <v>18</v>
      </c>
      <c r="G6873" s="9" t="s">
        <v>424</v>
      </c>
      <c r="H6873" s="53" t="s">
        <v>637</v>
      </c>
      <c r="I6873" s="12">
        <v>0.35251157407407407</v>
      </c>
      <c r="J6873" s="12">
        <v>0.70502314814814815</v>
      </c>
      <c r="L6873" s="11">
        <f t="shared" si="1312"/>
        <v>1</v>
      </c>
      <c r="M6873" s="11">
        <f t="shared" si="1313"/>
        <v>0</v>
      </c>
      <c r="N6873" s="11">
        <f t="shared" si="1314"/>
        <v>0</v>
      </c>
      <c r="O6873" s="11">
        <f t="shared" si="1315"/>
        <v>0</v>
      </c>
      <c r="P6873" s="11">
        <f t="shared" si="1316"/>
        <v>0</v>
      </c>
      <c r="Q6873" s="11">
        <f t="shared" si="1317"/>
        <v>0</v>
      </c>
      <c r="R6873" s="11">
        <f t="shared" si="1318"/>
        <v>0</v>
      </c>
      <c r="S6873" s="11">
        <f t="shared" si="1319"/>
        <v>0</v>
      </c>
      <c r="T6873" t="str">
        <f t="shared" si="1320"/>
        <v>إضافى كامل</v>
      </c>
    </row>
    <row r="6874" spans="1:20" x14ac:dyDescent="0.25">
      <c r="A6874">
        <v>238</v>
      </c>
      <c r="B6874">
        <v>29857</v>
      </c>
      <c r="C6874" t="s">
        <v>636</v>
      </c>
      <c r="D6874" s="8">
        <v>45599</v>
      </c>
      <c r="E6874" t="s">
        <v>20</v>
      </c>
      <c r="F6874">
        <v>18</v>
      </c>
      <c r="G6874" s="9" t="s">
        <v>424</v>
      </c>
      <c r="H6874" s="53" t="s">
        <v>638</v>
      </c>
      <c r="I6874" s="12">
        <v>0.39215277777777779</v>
      </c>
      <c r="J6874" s="12">
        <v>0.7072222222222222</v>
      </c>
      <c r="L6874" s="11">
        <f t="shared" si="1312"/>
        <v>1</v>
      </c>
      <c r="M6874" s="11">
        <f t="shared" si="1313"/>
        <v>0</v>
      </c>
      <c r="N6874" s="11">
        <f t="shared" si="1314"/>
        <v>0</v>
      </c>
      <c r="O6874" s="11">
        <f t="shared" si="1315"/>
        <v>0</v>
      </c>
      <c r="P6874" s="11">
        <f t="shared" si="1316"/>
        <v>0</v>
      </c>
      <c r="Q6874" s="11">
        <f t="shared" si="1317"/>
        <v>0</v>
      </c>
      <c r="R6874" s="11">
        <f t="shared" si="1318"/>
        <v>0</v>
      </c>
      <c r="S6874" s="11">
        <f t="shared" si="1319"/>
        <v>0</v>
      </c>
      <c r="T6874" t="str">
        <f t="shared" si="1320"/>
        <v>إضافى كامل</v>
      </c>
    </row>
    <row r="6875" spans="1:20" x14ac:dyDescent="0.25">
      <c r="A6875">
        <v>238</v>
      </c>
      <c r="B6875">
        <v>29857</v>
      </c>
      <c r="C6875" t="s">
        <v>636</v>
      </c>
      <c r="D6875" s="8">
        <v>45600</v>
      </c>
      <c r="E6875" t="s">
        <v>21</v>
      </c>
      <c r="F6875">
        <v>18</v>
      </c>
      <c r="G6875" s="9" t="s">
        <v>424</v>
      </c>
      <c r="H6875" s="53" t="s">
        <v>638</v>
      </c>
      <c r="I6875" s="12">
        <v>0.39293981481481483</v>
      </c>
      <c r="J6875" s="12">
        <v>0.72392361111111114</v>
      </c>
      <c r="L6875" s="11">
        <f t="shared" si="1312"/>
        <v>1</v>
      </c>
      <c r="M6875" s="11">
        <f t="shared" si="1313"/>
        <v>0</v>
      </c>
      <c r="N6875" s="11">
        <f t="shared" si="1314"/>
        <v>0</v>
      </c>
      <c r="O6875" s="11">
        <f t="shared" si="1315"/>
        <v>0</v>
      </c>
      <c r="P6875" s="11">
        <f t="shared" si="1316"/>
        <v>0</v>
      </c>
      <c r="Q6875" s="11">
        <f t="shared" si="1317"/>
        <v>0</v>
      </c>
      <c r="R6875" s="11">
        <f t="shared" si="1318"/>
        <v>0</v>
      </c>
      <c r="S6875" s="11">
        <f t="shared" si="1319"/>
        <v>0</v>
      </c>
      <c r="T6875" t="str">
        <f t="shared" si="1320"/>
        <v>إضافى كامل</v>
      </c>
    </row>
    <row r="6876" spans="1:20" x14ac:dyDescent="0.25">
      <c r="A6876">
        <v>238</v>
      </c>
      <c r="B6876">
        <v>29857</v>
      </c>
      <c r="C6876" t="s">
        <v>636</v>
      </c>
      <c r="D6876" s="8">
        <v>45601</v>
      </c>
      <c r="E6876" t="s">
        <v>22</v>
      </c>
      <c r="F6876">
        <v>18</v>
      </c>
      <c r="G6876" s="9" t="s">
        <v>424</v>
      </c>
      <c r="H6876" s="53" t="s">
        <v>638</v>
      </c>
      <c r="I6876" s="12">
        <v>0.37462962962962965</v>
      </c>
      <c r="J6876" s="12">
        <v>0.69571759259259258</v>
      </c>
      <c r="L6876" s="11">
        <f t="shared" si="1312"/>
        <v>1</v>
      </c>
      <c r="M6876" s="11">
        <f t="shared" si="1313"/>
        <v>0</v>
      </c>
      <c r="N6876" s="11">
        <f t="shared" si="1314"/>
        <v>0</v>
      </c>
      <c r="O6876" s="11">
        <f t="shared" si="1315"/>
        <v>0</v>
      </c>
      <c r="P6876" s="11">
        <f t="shared" si="1316"/>
        <v>0</v>
      </c>
      <c r="Q6876" s="11">
        <f t="shared" si="1317"/>
        <v>0</v>
      </c>
      <c r="R6876" s="11">
        <f t="shared" si="1318"/>
        <v>0</v>
      </c>
      <c r="S6876" s="11">
        <f t="shared" si="1319"/>
        <v>0</v>
      </c>
      <c r="T6876" t="str">
        <f t="shared" si="1320"/>
        <v>إضافى كامل</v>
      </c>
    </row>
    <row r="6877" spans="1:20" x14ac:dyDescent="0.25">
      <c r="A6877">
        <v>238</v>
      </c>
      <c r="B6877">
        <v>29857</v>
      </c>
      <c r="C6877" t="s">
        <v>636</v>
      </c>
      <c r="D6877" s="8">
        <v>45602</v>
      </c>
      <c r="E6877" t="s">
        <v>23</v>
      </c>
      <c r="F6877">
        <v>18</v>
      </c>
      <c r="G6877" s="9" t="s">
        <v>424</v>
      </c>
      <c r="H6877" s="53" t="s">
        <v>638</v>
      </c>
      <c r="I6877" s="12"/>
      <c r="J6877" s="12"/>
      <c r="K6877" s="3" t="s">
        <v>566</v>
      </c>
      <c r="L6877" s="11">
        <f t="shared" si="1312"/>
        <v>1</v>
      </c>
      <c r="M6877" s="11">
        <f t="shared" si="1313"/>
        <v>0</v>
      </c>
      <c r="N6877" s="11">
        <f t="shared" si="1314"/>
        <v>0</v>
      </c>
      <c r="O6877" s="11">
        <f t="shared" si="1315"/>
        <v>0</v>
      </c>
      <c r="P6877" s="11">
        <f t="shared" si="1316"/>
        <v>0</v>
      </c>
      <c r="Q6877" s="11">
        <f t="shared" si="1317"/>
        <v>0</v>
      </c>
      <c r="R6877" s="11">
        <f t="shared" si="1318"/>
        <v>0</v>
      </c>
      <c r="S6877" s="11">
        <f t="shared" si="1319"/>
        <v>0</v>
      </c>
      <c r="T6877" t="str">
        <f t="shared" si="1320"/>
        <v>إضافى كامل</v>
      </c>
    </row>
    <row r="6878" spans="1:20" x14ac:dyDescent="0.25">
      <c r="A6878">
        <v>238</v>
      </c>
      <c r="B6878">
        <v>29857</v>
      </c>
      <c r="C6878" t="s">
        <v>636</v>
      </c>
      <c r="D6878" s="8">
        <v>45603</v>
      </c>
      <c r="E6878" t="s">
        <v>24</v>
      </c>
      <c r="F6878">
        <v>18</v>
      </c>
      <c r="G6878" s="9" t="s">
        <v>424</v>
      </c>
      <c r="H6878" s="53"/>
      <c r="K6878" s="3" t="s">
        <v>19</v>
      </c>
      <c r="L6878" s="11">
        <f t="shared" si="1312"/>
        <v>1</v>
      </c>
      <c r="M6878" s="11">
        <f t="shared" si="1313"/>
        <v>0</v>
      </c>
      <c r="N6878" s="11">
        <f t="shared" si="1314"/>
        <v>0</v>
      </c>
      <c r="O6878" s="11">
        <f t="shared" si="1315"/>
        <v>0</v>
      </c>
      <c r="P6878" s="11">
        <f t="shared" si="1316"/>
        <v>0</v>
      </c>
      <c r="Q6878" s="11">
        <f t="shared" si="1317"/>
        <v>0</v>
      </c>
      <c r="R6878" s="11">
        <f t="shared" si="1318"/>
        <v>0</v>
      </c>
      <c r="S6878" s="11">
        <f t="shared" si="1319"/>
        <v>0</v>
      </c>
      <c r="T6878" t="str">
        <f t="shared" si="1320"/>
        <v>إضافى كامل</v>
      </c>
    </row>
    <row r="6879" spans="1:20" x14ac:dyDescent="0.25">
      <c r="A6879">
        <v>238</v>
      </c>
      <c r="B6879">
        <v>29857</v>
      </c>
      <c r="C6879" t="s">
        <v>636</v>
      </c>
      <c r="D6879" s="8">
        <v>45604</v>
      </c>
      <c r="E6879" t="s">
        <v>15</v>
      </c>
      <c r="F6879">
        <v>18</v>
      </c>
      <c r="G6879" s="9" t="s">
        <v>424</v>
      </c>
      <c r="H6879" s="53" t="s">
        <v>639</v>
      </c>
      <c r="K6879" s="3" t="str">
        <f>IF(AND(I6879&lt;=TIME(8,30,0),J6879&gt;=TIME(14,0,0),I6879&lt;&gt;""),"",IF(AND(I6879&gt;=TIME(8,31,0),I6879&lt;=TIME(8,40,0)),"تأخير",IF(AND(I6879&gt;=TIME(8,41,0),I6879&lt;=TIME(11,30,0),I6879&lt;&gt;""),"إذن ص",IF(AND(J6879&lt;TIME(14,0,0), J6879&lt;&gt;"",J6879&gt;=TIME(11,0,0)),"إذن م",IF(AND(OR(I6879="",J6879="",I6879=J6879,I6879&gt;TIME(11,30,0),J6879&lt;TIME(11,0,0)),AND(E6879&lt;&gt;"Friday")),"غائب","")))))</f>
        <v/>
      </c>
      <c r="L6879" s="11">
        <f t="shared" si="1312"/>
        <v>1</v>
      </c>
      <c r="M6879" s="11">
        <f t="shared" si="1313"/>
        <v>0</v>
      </c>
      <c r="N6879" s="11">
        <f t="shared" si="1314"/>
        <v>0</v>
      </c>
      <c r="O6879" s="11">
        <f t="shared" si="1315"/>
        <v>0</v>
      </c>
      <c r="P6879" s="11">
        <f t="shared" si="1316"/>
        <v>0</v>
      </c>
      <c r="Q6879" s="11">
        <f t="shared" si="1317"/>
        <v>0</v>
      </c>
      <c r="R6879" s="11">
        <f t="shared" si="1318"/>
        <v>0</v>
      </c>
      <c r="S6879" s="11">
        <f t="shared" si="1319"/>
        <v>0</v>
      </c>
      <c r="T6879" t="str">
        <f t="shared" si="1320"/>
        <v>إضافى كامل</v>
      </c>
    </row>
    <row r="6880" spans="1:20" x14ac:dyDescent="0.25">
      <c r="A6880">
        <v>238</v>
      </c>
      <c r="B6880">
        <v>29857</v>
      </c>
      <c r="C6880" t="s">
        <v>636</v>
      </c>
      <c r="D6880" s="8">
        <v>45605</v>
      </c>
      <c r="E6880" t="s">
        <v>18</v>
      </c>
      <c r="F6880">
        <v>18</v>
      </c>
      <c r="G6880" s="9" t="s">
        <v>424</v>
      </c>
      <c r="H6880" s="53" t="s">
        <v>637</v>
      </c>
      <c r="I6880" s="12">
        <v>0.31784722222222223</v>
      </c>
      <c r="J6880" s="12">
        <v>0.62157407407407406</v>
      </c>
      <c r="L6880" s="11">
        <f t="shared" si="1312"/>
        <v>1</v>
      </c>
      <c r="M6880" s="11">
        <f t="shared" si="1313"/>
        <v>0</v>
      </c>
      <c r="N6880" s="11">
        <f t="shared" si="1314"/>
        <v>0</v>
      </c>
      <c r="O6880" s="11">
        <f t="shared" si="1315"/>
        <v>0</v>
      </c>
      <c r="P6880" s="11">
        <f t="shared" si="1316"/>
        <v>0</v>
      </c>
      <c r="Q6880" s="11">
        <f t="shared" si="1317"/>
        <v>0</v>
      </c>
      <c r="R6880" s="11">
        <f t="shared" si="1318"/>
        <v>0</v>
      </c>
      <c r="S6880" s="11">
        <f t="shared" si="1319"/>
        <v>0</v>
      </c>
      <c r="T6880" t="str">
        <f t="shared" si="1320"/>
        <v>إضافى كامل</v>
      </c>
    </row>
    <row r="6881" spans="1:20" x14ac:dyDescent="0.25">
      <c r="A6881">
        <v>238</v>
      </c>
      <c r="B6881">
        <v>29857</v>
      </c>
      <c r="C6881" t="s">
        <v>636</v>
      </c>
      <c r="D6881" s="8">
        <v>45606</v>
      </c>
      <c r="E6881" t="s">
        <v>20</v>
      </c>
      <c r="F6881">
        <v>18</v>
      </c>
      <c r="G6881" s="9" t="s">
        <v>424</v>
      </c>
      <c r="H6881" s="53" t="s">
        <v>638</v>
      </c>
      <c r="I6881" s="12">
        <v>0.50958333333333339</v>
      </c>
      <c r="J6881" s="12">
        <v>0.66069444444444447</v>
      </c>
      <c r="L6881" s="11">
        <f t="shared" si="1312"/>
        <v>1</v>
      </c>
      <c r="M6881" s="11">
        <f t="shared" si="1313"/>
        <v>0</v>
      </c>
      <c r="N6881" s="11">
        <f t="shared" si="1314"/>
        <v>0</v>
      </c>
      <c r="O6881" s="11">
        <f t="shared" si="1315"/>
        <v>0</v>
      </c>
      <c r="P6881" s="11">
        <f t="shared" si="1316"/>
        <v>0</v>
      </c>
      <c r="Q6881" s="11">
        <f t="shared" si="1317"/>
        <v>0</v>
      </c>
      <c r="R6881" s="11">
        <f t="shared" si="1318"/>
        <v>0</v>
      </c>
      <c r="S6881" s="11">
        <f t="shared" si="1319"/>
        <v>0</v>
      </c>
      <c r="T6881" t="str">
        <f t="shared" si="1320"/>
        <v>إضافى كامل</v>
      </c>
    </row>
    <row r="6882" spans="1:20" x14ac:dyDescent="0.25">
      <c r="A6882">
        <v>238</v>
      </c>
      <c r="B6882">
        <v>29857</v>
      </c>
      <c r="C6882" t="s">
        <v>636</v>
      </c>
      <c r="D6882" s="8">
        <v>45607</v>
      </c>
      <c r="E6882" t="s">
        <v>21</v>
      </c>
      <c r="F6882">
        <v>18</v>
      </c>
      <c r="G6882" s="9" t="s">
        <v>424</v>
      </c>
      <c r="H6882" s="53" t="s">
        <v>638</v>
      </c>
      <c r="I6882" s="12">
        <v>0.39660879629629631</v>
      </c>
      <c r="J6882" s="12">
        <v>0.70980324074074075</v>
      </c>
      <c r="L6882" s="11">
        <f t="shared" si="1312"/>
        <v>1</v>
      </c>
      <c r="M6882" s="11">
        <f t="shared" si="1313"/>
        <v>0</v>
      </c>
      <c r="N6882" s="11">
        <f t="shared" si="1314"/>
        <v>0</v>
      </c>
      <c r="O6882" s="11">
        <f t="shared" si="1315"/>
        <v>0</v>
      </c>
      <c r="P6882" s="11">
        <f t="shared" si="1316"/>
        <v>0</v>
      </c>
      <c r="Q6882" s="11">
        <f t="shared" si="1317"/>
        <v>0</v>
      </c>
      <c r="R6882" s="11">
        <f t="shared" si="1318"/>
        <v>0</v>
      </c>
      <c r="S6882" s="11">
        <f t="shared" si="1319"/>
        <v>0</v>
      </c>
      <c r="T6882" t="str">
        <f t="shared" si="1320"/>
        <v>إضافى كامل</v>
      </c>
    </row>
    <row r="6883" spans="1:20" x14ac:dyDescent="0.25">
      <c r="A6883">
        <v>238</v>
      </c>
      <c r="B6883">
        <v>29857</v>
      </c>
      <c r="C6883" t="s">
        <v>636</v>
      </c>
      <c r="D6883" s="8">
        <v>45608</v>
      </c>
      <c r="E6883" t="s">
        <v>22</v>
      </c>
      <c r="F6883">
        <v>18</v>
      </c>
      <c r="G6883" s="9" t="s">
        <v>424</v>
      </c>
      <c r="H6883" s="53" t="s">
        <v>638</v>
      </c>
      <c r="I6883" s="12"/>
      <c r="J6883" s="12"/>
      <c r="K6883" s="3" t="s">
        <v>566</v>
      </c>
      <c r="L6883" s="11">
        <f t="shared" si="1312"/>
        <v>1</v>
      </c>
      <c r="M6883" s="11">
        <f t="shared" si="1313"/>
        <v>0</v>
      </c>
      <c r="N6883" s="11">
        <f t="shared" si="1314"/>
        <v>0</v>
      </c>
      <c r="O6883" s="11">
        <f t="shared" si="1315"/>
        <v>0</v>
      </c>
      <c r="P6883" s="11">
        <f t="shared" si="1316"/>
        <v>0</v>
      </c>
      <c r="Q6883" s="11">
        <f t="shared" si="1317"/>
        <v>0</v>
      </c>
      <c r="R6883" s="11">
        <f t="shared" si="1318"/>
        <v>0</v>
      </c>
      <c r="S6883" s="11">
        <f t="shared" si="1319"/>
        <v>0</v>
      </c>
      <c r="T6883" t="str">
        <f t="shared" si="1320"/>
        <v>إضافى كامل</v>
      </c>
    </row>
    <row r="6884" spans="1:20" x14ac:dyDescent="0.25">
      <c r="A6884">
        <v>238</v>
      </c>
      <c r="B6884">
        <v>29857</v>
      </c>
      <c r="C6884" t="s">
        <v>636</v>
      </c>
      <c r="D6884" s="8">
        <v>45609</v>
      </c>
      <c r="E6884" t="s">
        <v>23</v>
      </c>
      <c r="F6884">
        <v>18</v>
      </c>
      <c r="G6884" s="9" t="s">
        <v>424</v>
      </c>
      <c r="H6884" s="53" t="s">
        <v>638</v>
      </c>
      <c r="K6884" s="3" t="s">
        <v>566</v>
      </c>
      <c r="L6884" s="11">
        <f t="shared" si="1312"/>
        <v>1</v>
      </c>
      <c r="M6884" s="11">
        <f t="shared" si="1313"/>
        <v>0</v>
      </c>
      <c r="N6884" s="11">
        <f t="shared" si="1314"/>
        <v>0</v>
      </c>
      <c r="O6884" s="11">
        <f t="shared" si="1315"/>
        <v>0</v>
      </c>
      <c r="P6884" s="11">
        <f t="shared" si="1316"/>
        <v>0</v>
      </c>
      <c r="Q6884" s="11">
        <f t="shared" si="1317"/>
        <v>0</v>
      </c>
      <c r="R6884" s="11">
        <f t="shared" si="1318"/>
        <v>0</v>
      </c>
      <c r="S6884" s="11">
        <f t="shared" si="1319"/>
        <v>0</v>
      </c>
      <c r="T6884" t="str">
        <f t="shared" si="1320"/>
        <v>إضافى كامل</v>
      </c>
    </row>
    <row r="6885" spans="1:20" x14ac:dyDescent="0.25">
      <c r="A6885">
        <v>238</v>
      </c>
      <c r="B6885">
        <v>29857</v>
      </c>
      <c r="C6885" t="s">
        <v>636</v>
      </c>
      <c r="D6885" s="8">
        <v>45610</v>
      </c>
      <c r="E6885" t="s">
        <v>24</v>
      </c>
      <c r="F6885">
        <v>18</v>
      </c>
      <c r="G6885" s="9" t="s">
        <v>424</v>
      </c>
      <c r="H6885" s="53"/>
      <c r="K6885" s="3" t="s">
        <v>19</v>
      </c>
      <c r="L6885" s="11">
        <f t="shared" si="1312"/>
        <v>1</v>
      </c>
      <c r="M6885" s="11">
        <f t="shared" si="1313"/>
        <v>0</v>
      </c>
      <c r="N6885" s="11">
        <f t="shared" si="1314"/>
        <v>0</v>
      </c>
      <c r="O6885" s="11">
        <f t="shared" si="1315"/>
        <v>0</v>
      </c>
      <c r="P6885" s="11">
        <f t="shared" si="1316"/>
        <v>0</v>
      </c>
      <c r="Q6885" s="11">
        <f t="shared" si="1317"/>
        <v>0</v>
      </c>
      <c r="R6885" s="11">
        <f t="shared" si="1318"/>
        <v>0</v>
      </c>
      <c r="S6885" s="11">
        <f t="shared" si="1319"/>
        <v>0</v>
      </c>
      <c r="T6885" t="str">
        <f t="shared" si="1320"/>
        <v>إضافى كامل</v>
      </c>
    </row>
    <row r="6886" spans="1:20" x14ac:dyDescent="0.25">
      <c r="A6886">
        <v>238</v>
      </c>
      <c r="B6886">
        <v>29857</v>
      </c>
      <c r="C6886" t="s">
        <v>636</v>
      </c>
      <c r="D6886" s="8">
        <v>45611</v>
      </c>
      <c r="E6886" t="s">
        <v>15</v>
      </c>
      <c r="F6886">
        <v>18</v>
      </c>
      <c r="G6886" s="9" t="s">
        <v>424</v>
      </c>
      <c r="H6886" s="53"/>
      <c r="L6886" s="11">
        <f t="shared" si="1312"/>
        <v>1</v>
      </c>
      <c r="M6886" s="11">
        <f t="shared" si="1313"/>
        <v>0</v>
      </c>
      <c r="N6886" s="11">
        <f t="shared" si="1314"/>
        <v>1</v>
      </c>
      <c r="O6886" s="11">
        <f t="shared" si="1315"/>
        <v>0</v>
      </c>
      <c r="P6886" s="11">
        <f t="shared" si="1316"/>
        <v>1</v>
      </c>
      <c r="Q6886" s="11">
        <f t="shared" si="1317"/>
        <v>0</v>
      </c>
      <c r="R6886" s="11">
        <f t="shared" si="1318"/>
        <v>0</v>
      </c>
      <c r="S6886" s="11">
        <f t="shared" si="1319"/>
        <v>0</v>
      </c>
      <c r="T6886" t="str">
        <f t="shared" si="1320"/>
        <v>إضافى كامل</v>
      </c>
    </row>
    <row r="6887" spans="1:20" x14ac:dyDescent="0.25">
      <c r="A6887">
        <v>238</v>
      </c>
      <c r="B6887">
        <v>29857</v>
      </c>
      <c r="C6887" t="s">
        <v>636</v>
      </c>
      <c r="D6887" s="8">
        <v>45612</v>
      </c>
      <c r="E6887" t="s">
        <v>18</v>
      </c>
      <c r="F6887">
        <v>18</v>
      </c>
      <c r="G6887" s="9" t="s">
        <v>424</v>
      </c>
      <c r="H6887" s="53"/>
      <c r="I6887" s="12">
        <v>0.32678240740740738</v>
      </c>
      <c r="J6887" s="12">
        <v>0.58725694444444443</v>
      </c>
      <c r="L6887" s="11">
        <f t="shared" si="1312"/>
        <v>1</v>
      </c>
      <c r="M6887" s="11">
        <f t="shared" si="1313"/>
        <v>0</v>
      </c>
      <c r="N6887" s="11">
        <f t="shared" si="1314"/>
        <v>1</v>
      </c>
      <c r="O6887" s="11">
        <f t="shared" si="1315"/>
        <v>0</v>
      </c>
      <c r="P6887" s="11">
        <f t="shared" si="1316"/>
        <v>1</v>
      </c>
      <c r="Q6887" s="11">
        <f t="shared" si="1317"/>
        <v>0</v>
      </c>
      <c r="R6887" s="11">
        <f t="shared" si="1318"/>
        <v>0</v>
      </c>
      <c r="S6887" s="11">
        <f t="shared" si="1319"/>
        <v>0</v>
      </c>
      <c r="T6887" t="str">
        <f t="shared" si="1320"/>
        <v>إضافى كامل</v>
      </c>
    </row>
    <row r="6888" spans="1:20" x14ac:dyDescent="0.25">
      <c r="A6888">
        <v>238</v>
      </c>
      <c r="B6888">
        <v>29857</v>
      </c>
      <c r="C6888" t="s">
        <v>636</v>
      </c>
      <c r="D6888" s="8">
        <v>45613</v>
      </c>
      <c r="E6888" t="s">
        <v>20</v>
      </c>
      <c r="F6888">
        <v>18</v>
      </c>
      <c r="G6888" s="9" t="s">
        <v>424</v>
      </c>
      <c r="H6888" s="53"/>
      <c r="I6888" s="12">
        <v>0.49987268518518518</v>
      </c>
      <c r="J6888" s="12">
        <v>0.68465277777777778</v>
      </c>
      <c r="L6888" s="11">
        <f t="shared" si="1312"/>
        <v>1</v>
      </c>
      <c r="M6888" s="11">
        <f t="shared" si="1313"/>
        <v>0</v>
      </c>
      <c r="N6888" s="11">
        <f t="shared" si="1314"/>
        <v>1</v>
      </c>
      <c r="O6888" s="11">
        <f t="shared" si="1315"/>
        <v>0</v>
      </c>
      <c r="P6888" s="11">
        <f t="shared" si="1316"/>
        <v>1</v>
      </c>
      <c r="Q6888" s="11">
        <f t="shared" si="1317"/>
        <v>0</v>
      </c>
      <c r="R6888" s="11">
        <f t="shared" si="1318"/>
        <v>0</v>
      </c>
      <c r="S6888" s="11">
        <f t="shared" si="1319"/>
        <v>0</v>
      </c>
      <c r="T6888" t="str">
        <f t="shared" si="1320"/>
        <v>إضافى كامل</v>
      </c>
    </row>
    <row r="6889" spans="1:20" x14ac:dyDescent="0.25">
      <c r="A6889">
        <v>238</v>
      </c>
      <c r="B6889">
        <v>29857</v>
      </c>
      <c r="C6889" t="s">
        <v>636</v>
      </c>
      <c r="D6889" s="8">
        <v>45614</v>
      </c>
      <c r="E6889" t="s">
        <v>21</v>
      </c>
      <c r="F6889">
        <v>18</v>
      </c>
      <c r="G6889" s="9" t="s">
        <v>424</v>
      </c>
      <c r="H6889" s="53"/>
      <c r="I6889" s="12">
        <v>0.36655092592592592</v>
      </c>
      <c r="J6889" s="12">
        <v>0.73472222222222228</v>
      </c>
      <c r="L6889" s="11">
        <f t="shared" si="1312"/>
        <v>1</v>
      </c>
      <c r="M6889" s="11">
        <f t="shared" si="1313"/>
        <v>0</v>
      </c>
      <c r="N6889" s="11">
        <f t="shared" si="1314"/>
        <v>1</v>
      </c>
      <c r="O6889" s="11">
        <f t="shared" si="1315"/>
        <v>0</v>
      </c>
      <c r="P6889" s="11">
        <f t="shared" si="1316"/>
        <v>1</v>
      </c>
      <c r="Q6889" s="11">
        <f t="shared" si="1317"/>
        <v>0</v>
      </c>
      <c r="R6889" s="11">
        <f t="shared" si="1318"/>
        <v>0</v>
      </c>
      <c r="S6889" s="11">
        <f t="shared" si="1319"/>
        <v>0</v>
      </c>
      <c r="T6889" t="str">
        <f t="shared" si="1320"/>
        <v>إضافى كامل</v>
      </c>
    </row>
    <row r="6890" spans="1:20" x14ac:dyDescent="0.25">
      <c r="A6890">
        <v>238</v>
      </c>
      <c r="B6890">
        <v>29857</v>
      </c>
      <c r="C6890" t="s">
        <v>636</v>
      </c>
      <c r="D6890" s="8">
        <v>45615</v>
      </c>
      <c r="E6890" t="s">
        <v>22</v>
      </c>
      <c r="F6890">
        <v>18</v>
      </c>
      <c r="G6890" s="9" t="s">
        <v>424</v>
      </c>
      <c r="H6890" s="53"/>
      <c r="K6890" s="3" t="s">
        <v>566</v>
      </c>
      <c r="L6890" s="11">
        <f t="shared" si="1312"/>
        <v>1</v>
      </c>
      <c r="M6890" s="11">
        <f t="shared" si="1313"/>
        <v>0</v>
      </c>
      <c r="N6890" s="11">
        <f t="shared" si="1314"/>
        <v>1</v>
      </c>
      <c r="O6890" s="11">
        <f t="shared" si="1315"/>
        <v>0</v>
      </c>
      <c r="P6890" s="11">
        <f t="shared" si="1316"/>
        <v>1</v>
      </c>
      <c r="Q6890" s="11">
        <f t="shared" si="1317"/>
        <v>0</v>
      </c>
      <c r="R6890" s="11">
        <f t="shared" si="1318"/>
        <v>0</v>
      </c>
      <c r="S6890" s="11">
        <f t="shared" si="1319"/>
        <v>0</v>
      </c>
      <c r="T6890" t="str">
        <f t="shared" si="1320"/>
        <v>إضافى كامل</v>
      </c>
    </row>
    <row r="6891" spans="1:20" x14ac:dyDescent="0.25">
      <c r="A6891">
        <v>238</v>
      </c>
      <c r="B6891">
        <v>29857</v>
      </c>
      <c r="C6891" t="s">
        <v>636</v>
      </c>
      <c r="D6891" s="8">
        <v>45616</v>
      </c>
      <c r="E6891" t="s">
        <v>23</v>
      </c>
      <c r="F6891">
        <v>18</v>
      </c>
      <c r="G6891" s="9" t="s">
        <v>424</v>
      </c>
      <c r="H6891" s="53"/>
      <c r="I6891" s="12">
        <v>0.45019675925925928</v>
      </c>
      <c r="J6891" s="12">
        <v>0.80453703703703705</v>
      </c>
      <c r="L6891" s="11">
        <f t="shared" si="1312"/>
        <v>1</v>
      </c>
      <c r="M6891" s="11">
        <f t="shared" si="1313"/>
        <v>0</v>
      </c>
      <c r="N6891" s="11">
        <f t="shared" si="1314"/>
        <v>2</v>
      </c>
      <c r="O6891" s="11">
        <f t="shared" si="1315"/>
        <v>0</v>
      </c>
      <c r="P6891" s="11">
        <f t="shared" si="1316"/>
        <v>2</v>
      </c>
      <c r="Q6891" s="11">
        <f t="shared" si="1317"/>
        <v>0</v>
      </c>
      <c r="R6891" s="11">
        <f t="shared" si="1318"/>
        <v>0</v>
      </c>
      <c r="S6891" s="11">
        <f t="shared" si="1319"/>
        <v>0</v>
      </c>
      <c r="T6891" t="str">
        <f t="shared" si="1320"/>
        <v>إضافى كامل</v>
      </c>
    </row>
    <row r="6892" spans="1:20" x14ac:dyDescent="0.25">
      <c r="A6892">
        <v>238</v>
      </c>
      <c r="B6892">
        <v>29857</v>
      </c>
      <c r="C6892" t="s">
        <v>636</v>
      </c>
      <c r="D6892" s="8">
        <v>45617</v>
      </c>
      <c r="E6892" t="s">
        <v>24</v>
      </c>
      <c r="F6892">
        <v>18</v>
      </c>
      <c r="G6892" s="9" t="s">
        <v>424</v>
      </c>
      <c r="H6892" s="53"/>
      <c r="K6892" s="3" t="s">
        <v>19</v>
      </c>
      <c r="L6892" s="11">
        <f t="shared" si="1312"/>
        <v>1</v>
      </c>
      <c r="M6892" s="11">
        <f t="shared" si="1313"/>
        <v>0</v>
      </c>
      <c r="N6892" s="11">
        <f t="shared" si="1314"/>
        <v>2</v>
      </c>
      <c r="O6892" s="11">
        <f t="shared" si="1315"/>
        <v>0</v>
      </c>
      <c r="P6892" s="11">
        <f t="shared" si="1316"/>
        <v>2</v>
      </c>
      <c r="Q6892" s="11">
        <f t="shared" si="1317"/>
        <v>0</v>
      </c>
      <c r="R6892" s="11">
        <f t="shared" si="1318"/>
        <v>0</v>
      </c>
      <c r="S6892" s="11">
        <f t="shared" si="1319"/>
        <v>0</v>
      </c>
      <c r="T6892" t="str">
        <f t="shared" si="1320"/>
        <v>إضافى كامل</v>
      </c>
    </row>
    <row r="6893" spans="1:20" x14ac:dyDescent="0.25">
      <c r="A6893">
        <v>238</v>
      </c>
      <c r="B6893">
        <v>29857</v>
      </c>
      <c r="C6893" t="s">
        <v>636</v>
      </c>
      <c r="D6893" s="8">
        <v>45618</v>
      </c>
      <c r="E6893" t="s">
        <v>15</v>
      </c>
      <c r="F6893">
        <v>18</v>
      </c>
      <c r="G6893" s="9" t="s">
        <v>424</v>
      </c>
      <c r="H6893" s="53"/>
      <c r="L6893" s="11">
        <f t="shared" si="1312"/>
        <v>1</v>
      </c>
      <c r="M6893" s="11">
        <f t="shared" si="1313"/>
        <v>0</v>
      </c>
      <c r="N6893" s="11">
        <f t="shared" si="1314"/>
        <v>2</v>
      </c>
      <c r="O6893" s="11">
        <f t="shared" si="1315"/>
        <v>0</v>
      </c>
      <c r="P6893" s="11">
        <f t="shared" si="1316"/>
        <v>2</v>
      </c>
      <c r="Q6893" s="11">
        <f t="shared" si="1317"/>
        <v>0</v>
      </c>
      <c r="R6893" s="11">
        <f t="shared" si="1318"/>
        <v>0</v>
      </c>
      <c r="S6893" s="11">
        <f t="shared" si="1319"/>
        <v>0</v>
      </c>
      <c r="T6893" t="str">
        <f t="shared" si="1320"/>
        <v>إضافى كامل</v>
      </c>
    </row>
    <row r="6894" spans="1:20" x14ac:dyDescent="0.25">
      <c r="A6894">
        <v>238</v>
      </c>
      <c r="B6894">
        <v>29857</v>
      </c>
      <c r="C6894" t="s">
        <v>636</v>
      </c>
      <c r="D6894" s="8">
        <v>45619</v>
      </c>
      <c r="E6894" t="s">
        <v>18</v>
      </c>
      <c r="F6894">
        <v>18</v>
      </c>
      <c r="G6894" s="9" t="s">
        <v>424</v>
      </c>
      <c r="H6894" s="53"/>
      <c r="I6894" s="12">
        <v>0.32181712962962961</v>
      </c>
      <c r="J6894" s="12">
        <v>0.58609953703703699</v>
      </c>
      <c r="L6894" s="11">
        <f t="shared" si="1312"/>
        <v>1</v>
      </c>
      <c r="M6894" s="11">
        <f t="shared" si="1313"/>
        <v>0</v>
      </c>
      <c r="N6894" s="11">
        <f t="shared" si="1314"/>
        <v>2</v>
      </c>
      <c r="O6894" s="11">
        <f t="shared" si="1315"/>
        <v>0</v>
      </c>
      <c r="P6894" s="11">
        <f t="shared" si="1316"/>
        <v>2</v>
      </c>
      <c r="Q6894" s="11">
        <f t="shared" si="1317"/>
        <v>0</v>
      </c>
      <c r="R6894" s="11">
        <f t="shared" si="1318"/>
        <v>0</v>
      </c>
      <c r="S6894" s="11">
        <f t="shared" si="1319"/>
        <v>0</v>
      </c>
      <c r="T6894" t="str">
        <f t="shared" si="1320"/>
        <v>إضافى كامل</v>
      </c>
    </row>
    <row r="6895" spans="1:20" x14ac:dyDescent="0.25">
      <c r="A6895">
        <v>238</v>
      </c>
      <c r="B6895">
        <v>29857</v>
      </c>
      <c r="C6895" t="s">
        <v>636</v>
      </c>
      <c r="D6895" s="8">
        <v>45620</v>
      </c>
      <c r="E6895" t="s">
        <v>20</v>
      </c>
      <c r="F6895">
        <v>18</v>
      </c>
      <c r="G6895" s="9" t="s">
        <v>424</v>
      </c>
      <c r="H6895" s="53"/>
      <c r="K6895" s="3" t="s">
        <v>19</v>
      </c>
      <c r="L6895" s="11">
        <f t="shared" si="1312"/>
        <v>1</v>
      </c>
      <c r="M6895" s="11">
        <f t="shared" si="1313"/>
        <v>1</v>
      </c>
      <c r="N6895" s="11">
        <f t="shared" si="1314"/>
        <v>2</v>
      </c>
      <c r="O6895" s="11">
        <f t="shared" si="1315"/>
        <v>0</v>
      </c>
      <c r="P6895" s="11">
        <f t="shared" si="1316"/>
        <v>2</v>
      </c>
      <c r="Q6895" s="11">
        <f t="shared" si="1317"/>
        <v>0</v>
      </c>
      <c r="R6895" s="11">
        <f t="shared" si="1318"/>
        <v>0</v>
      </c>
      <c r="S6895" s="11">
        <f t="shared" si="1319"/>
        <v>1</v>
      </c>
      <c r="T6895" t="str">
        <f t="shared" si="1320"/>
        <v>إضافى كامل</v>
      </c>
    </row>
    <row r="6896" spans="1:20" x14ac:dyDescent="0.25">
      <c r="A6896">
        <v>238</v>
      </c>
      <c r="B6896">
        <v>29857</v>
      </c>
      <c r="C6896" t="s">
        <v>636</v>
      </c>
      <c r="D6896" s="8">
        <v>45621</v>
      </c>
      <c r="E6896" t="s">
        <v>21</v>
      </c>
      <c r="F6896">
        <v>18</v>
      </c>
      <c r="G6896" s="9" t="s">
        <v>424</v>
      </c>
      <c r="H6896" s="53"/>
      <c r="I6896" s="12">
        <v>0.32689814814814816</v>
      </c>
      <c r="J6896" s="12">
        <v>0.71011574074074069</v>
      </c>
      <c r="L6896" s="11">
        <f t="shared" si="1312"/>
        <v>1</v>
      </c>
      <c r="M6896" s="11">
        <f t="shared" si="1313"/>
        <v>2</v>
      </c>
      <c r="N6896" s="11">
        <f t="shared" si="1314"/>
        <v>2</v>
      </c>
      <c r="O6896" s="11">
        <f t="shared" si="1315"/>
        <v>0</v>
      </c>
      <c r="P6896" s="11">
        <f t="shared" si="1316"/>
        <v>2</v>
      </c>
      <c r="Q6896" s="11">
        <f t="shared" si="1317"/>
        <v>0</v>
      </c>
      <c r="R6896" s="11">
        <f t="shared" si="1318"/>
        <v>0</v>
      </c>
      <c r="S6896" s="11">
        <f t="shared" si="1319"/>
        <v>2</v>
      </c>
      <c r="T6896" t="str">
        <f t="shared" si="1320"/>
        <v>إضافى كامل</v>
      </c>
    </row>
    <row r="6897" spans="1:20" x14ac:dyDescent="0.25">
      <c r="A6897">
        <v>238</v>
      </c>
      <c r="B6897">
        <v>29857</v>
      </c>
      <c r="C6897" t="s">
        <v>636</v>
      </c>
      <c r="D6897" s="8">
        <v>45622</v>
      </c>
      <c r="E6897" t="s">
        <v>22</v>
      </c>
      <c r="F6897">
        <v>18</v>
      </c>
      <c r="G6897" s="9" t="s">
        <v>424</v>
      </c>
      <c r="H6897" s="53"/>
      <c r="I6897" s="12">
        <v>0.31785879629629632</v>
      </c>
      <c r="J6897" s="12">
        <v>0.75618055555555552</v>
      </c>
      <c r="L6897" s="11">
        <f t="shared" si="1312"/>
        <v>1</v>
      </c>
      <c r="M6897" s="11">
        <f t="shared" si="1313"/>
        <v>3</v>
      </c>
      <c r="N6897" s="11">
        <f t="shared" si="1314"/>
        <v>2</v>
      </c>
      <c r="O6897" s="11">
        <f t="shared" si="1315"/>
        <v>0</v>
      </c>
      <c r="P6897" s="11">
        <f t="shared" si="1316"/>
        <v>2</v>
      </c>
      <c r="Q6897" s="11">
        <f t="shared" si="1317"/>
        <v>0</v>
      </c>
      <c r="R6897" s="11">
        <f t="shared" si="1318"/>
        <v>0</v>
      </c>
      <c r="S6897" s="11">
        <f t="shared" si="1319"/>
        <v>3</v>
      </c>
      <c r="T6897" t="str">
        <f t="shared" si="1320"/>
        <v>إضافى كامل</v>
      </c>
    </row>
    <row r="6898" spans="1:20" x14ac:dyDescent="0.25">
      <c r="A6898">
        <v>238</v>
      </c>
      <c r="B6898">
        <v>29857</v>
      </c>
      <c r="C6898" t="s">
        <v>636</v>
      </c>
      <c r="D6898" s="8">
        <v>45623</v>
      </c>
      <c r="E6898" t="s">
        <v>23</v>
      </c>
      <c r="F6898">
        <v>18</v>
      </c>
      <c r="G6898" s="9" t="s">
        <v>424</v>
      </c>
      <c r="H6898" s="53"/>
      <c r="I6898" s="12">
        <v>0.32148148148148148</v>
      </c>
      <c r="J6898" s="12">
        <v>0.60913194444444441</v>
      </c>
      <c r="L6898" s="11">
        <f t="shared" si="1312"/>
        <v>1</v>
      </c>
      <c r="M6898" s="11">
        <f t="shared" si="1313"/>
        <v>4</v>
      </c>
      <c r="N6898" s="11">
        <f t="shared" si="1314"/>
        <v>2</v>
      </c>
      <c r="O6898" s="11">
        <f t="shared" si="1315"/>
        <v>0</v>
      </c>
      <c r="P6898" s="11">
        <f t="shared" si="1316"/>
        <v>2</v>
      </c>
      <c r="Q6898" s="11">
        <f t="shared" si="1317"/>
        <v>0</v>
      </c>
      <c r="R6898" s="11">
        <f t="shared" si="1318"/>
        <v>0</v>
      </c>
      <c r="S6898" s="11">
        <f t="shared" si="1319"/>
        <v>4</v>
      </c>
      <c r="T6898" t="str">
        <f t="shared" si="1320"/>
        <v>إضافى كامل</v>
      </c>
    </row>
    <row r="6899" spans="1:20" x14ac:dyDescent="0.25">
      <c r="A6899">
        <v>238</v>
      </c>
      <c r="B6899">
        <v>29857</v>
      </c>
      <c r="C6899" t="s">
        <v>636</v>
      </c>
      <c r="D6899" s="8">
        <v>45624</v>
      </c>
      <c r="E6899" t="s">
        <v>24</v>
      </c>
      <c r="F6899">
        <v>18</v>
      </c>
      <c r="G6899" s="9" t="s">
        <v>424</v>
      </c>
      <c r="H6899" s="53"/>
      <c r="K6899" s="3" t="s">
        <v>566</v>
      </c>
      <c r="L6899" s="11">
        <f t="shared" si="1312"/>
        <v>1</v>
      </c>
      <c r="M6899" s="11">
        <f t="shared" si="1313"/>
        <v>4</v>
      </c>
      <c r="N6899" s="11">
        <f t="shared" si="1314"/>
        <v>2</v>
      </c>
      <c r="O6899" s="11">
        <f t="shared" si="1315"/>
        <v>0</v>
      </c>
      <c r="P6899" s="11">
        <f t="shared" si="1316"/>
        <v>2</v>
      </c>
      <c r="Q6899" s="11">
        <f t="shared" si="1317"/>
        <v>0</v>
      </c>
      <c r="R6899" s="11">
        <f t="shared" si="1318"/>
        <v>0</v>
      </c>
      <c r="S6899" s="11">
        <f t="shared" si="1319"/>
        <v>4</v>
      </c>
      <c r="T6899" t="str">
        <f t="shared" si="1320"/>
        <v>إضافى كامل</v>
      </c>
    </row>
    <row r="6900" spans="1:20" x14ac:dyDescent="0.25">
      <c r="A6900">
        <v>238</v>
      </c>
      <c r="B6900">
        <v>29857</v>
      </c>
      <c r="C6900" t="s">
        <v>636</v>
      </c>
      <c r="D6900" s="8">
        <v>45625</v>
      </c>
      <c r="E6900" t="s">
        <v>15</v>
      </c>
      <c r="F6900">
        <v>18</v>
      </c>
      <c r="G6900" s="9" t="s">
        <v>424</v>
      </c>
      <c r="H6900" s="53"/>
      <c r="L6900" s="11">
        <f t="shared" si="1312"/>
        <v>1</v>
      </c>
      <c r="M6900" s="11">
        <f t="shared" si="1313"/>
        <v>4</v>
      </c>
      <c r="N6900" s="11">
        <f t="shared" si="1314"/>
        <v>2</v>
      </c>
      <c r="O6900" s="11">
        <f t="shared" si="1315"/>
        <v>0</v>
      </c>
      <c r="P6900" s="11">
        <f t="shared" si="1316"/>
        <v>2</v>
      </c>
      <c r="Q6900" s="11">
        <f t="shared" si="1317"/>
        <v>0</v>
      </c>
      <c r="R6900" s="11">
        <f t="shared" si="1318"/>
        <v>0</v>
      </c>
      <c r="S6900" s="11">
        <f t="shared" si="1319"/>
        <v>4</v>
      </c>
      <c r="T6900" t="str">
        <f t="shared" si="1320"/>
        <v>إضافى كامل</v>
      </c>
    </row>
    <row r="6901" spans="1:20" x14ac:dyDescent="0.25">
      <c r="A6901">
        <v>238</v>
      </c>
      <c r="B6901">
        <v>29857</v>
      </c>
      <c r="C6901" t="s">
        <v>636</v>
      </c>
      <c r="D6901" s="8">
        <v>45626</v>
      </c>
      <c r="E6901" t="s">
        <v>18</v>
      </c>
      <c r="F6901">
        <v>18</v>
      </c>
      <c r="G6901" s="9" t="s">
        <v>424</v>
      </c>
      <c r="H6901" s="53"/>
      <c r="I6901" s="12">
        <v>0.32733796296296297</v>
      </c>
      <c r="J6901" s="12">
        <v>0.56628472222222226</v>
      </c>
      <c r="L6901" s="11">
        <f t="shared" si="1312"/>
        <v>1</v>
      </c>
      <c r="M6901" s="11">
        <f t="shared" si="1313"/>
        <v>4</v>
      </c>
      <c r="N6901" s="11">
        <f t="shared" si="1314"/>
        <v>2</v>
      </c>
      <c r="O6901" s="11">
        <f t="shared" si="1315"/>
        <v>0</v>
      </c>
      <c r="P6901" s="11">
        <f t="shared" si="1316"/>
        <v>2</v>
      </c>
      <c r="Q6901" s="11">
        <f t="shared" si="1317"/>
        <v>0</v>
      </c>
      <c r="R6901" s="11">
        <f t="shared" si="1318"/>
        <v>0</v>
      </c>
      <c r="S6901" s="11">
        <f t="shared" si="1319"/>
        <v>4</v>
      </c>
      <c r="T6901" t="str">
        <f t="shared" si="1320"/>
        <v>إضافى كامل</v>
      </c>
    </row>
    <row r="6902" spans="1:20" ht="18" x14ac:dyDescent="0.25">
      <c r="A6902" s="21">
        <v>231</v>
      </c>
      <c r="B6902" s="22">
        <v>29837</v>
      </c>
      <c r="C6902" s="16" t="s">
        <v>640</v>
      </c>
      <c r="D6902" s="8">
        <v>45597</v>
      </c>
      <c r="E6902" t="s">
        <v>15</v>
      </c>
      <c r="F6902">
        <v>5</v>
      </c>
      <c r="G6902" s="9" t="s">
        <v>335</v>
      </c>
      <c r="H6902" s="53" t="s">
        <v>641</v>
      </c>
      <c r="K6902" s="3" t="str">
        <f>IF(AND(I6902&lt;=TIME(8,0,0),J6902&gt;=TIME(14,0,0),I6902&lt;&gt;""),"",IF(AND(I6902&gt;=TIME(8,32,0),I6902&lt;=TIME(8,10,0)),"تأخير",IF(AND(I6902&gt;=TIME(8,11,0),I6902&lt;=TIME(11,0,0),I6902&lt;&gt;""),"إذن ص",IF(AND(J6902&lt;TIME(14,0,0), J6902&lt;&gt;"",J6902&gt;=TIME(11,0,0)),"إذن م",IF(AND(OR(I6902="",J6902="",I6902=J6902,I6902&gt;TIME(11,0,0),J6902&lt;TIME(11,0,0)),AND(E6902&lt;&gt;"Friday")),"غائب","")))))</f>
        <v/>
      </c>
      <c r="L6902" s="11">
        <f t="shared" si="1312"/>
        <v>1</v>
      </c>
      <c r="M6902" s="11">
        <f t="shared" si="1313"/>
        <v>4</v>
      </c>
      <c r="N6902" s="11">
        <f t="shared" si="1314"/>
        <v>2</v>
      </c>
      <c r="O6902" s="11">
        <f t="shared" si="1315"/>
        <v>0</v>
      </c>
      <c r="P6902" s="11">
        <f t="shared" si="1316"/>
        <v>2</v>
      </c>
      <c r="Q6902" s="11">
        <f t="shared" si="1317"/>
        <v>0</v>
      </c>
      <c r="R6902" s="11">
        <f t="shared" si="1318"/>
        <v>0</v>
      </c>
      <c r="S6902" s="11">
        <f t="shared" si="1319"/>
        <v>4</v>
      </c>
      <c r="T6902" t="str">
        <f t="shared" si="1320"/>
        <v>إضافى كامل</v>
      </c>
    </row>
    <row r="6903" spans="1:20" ht="18" x14ac:dyDescent="0.25">
      <c r="A6903" s="21">
        <v>231</v>
      </c>
      <c r="B6903" s="22">
        <v>29837</v>
      </c>
      <c r="C6903" t="s">
        <v>642</v>
      </c>
      <c r="D6903" s="8">
        <v>45598</v>
      </c>
      <c r="E6903" t="s">
        <v>18</v>
      </c>
      <c r="F6903">
        <v>5</v>
      </c>
      <c r="G6903" s="9" t="s">
        <v>335</v>
      </c>
      <c r="H6903" s="53" t="s">
        <v>643</v>
      </c>
      <c r="I6903" s="12">
        <v>0.37739583333333332</v>
      </c>
      <c r="J6903" s="12">
        <v>0.71365740740740746</v>
      </c>
      <c r="L6903" s="11">
        <f t="shared" si="1312"/>
        <v>1</v>
      </c>
      <c r="M6903" s="11">
        <f t="shared" si="1313"/>
        <v>4</v>
      </c>
      <c r="N6903" s="11">
        <f t="shared" si="1314"/>
        <v>2</v>
      </c>
      <c r="O6903" s="11">
        <f t="shared" si="1315"/>
        <v>0</v>
      </c>
      <c r="P6903" s="11">
        <f t="shared" si="1316"/>
        <v>2</v>
      </c>
      <c r="Q6903" s="11">
        <f t="shared" si="1317"/>
        <v>0</v>
      </c>
      <c r="R6903" s="11">
        <f t="shared" si="1318"/>
        <v>0</v>
      </c>
      <c r="S6903" s="11">
        <f t="shared" si="1319"/>
        <v>4</v>
      </c>
      <c r="T6903" t="str">
        <f t="shared" si="1320"/>
        <v>إضافى كامل</v>
      </c>
    </row>
    <row r="6904" spans="1:20" ht="18" x14ac:dyDescent="0.25">
      <c r="A6904" s="21">
        <v>231</v>
      </c>
      <c r="B6904" s="22">
        <v>29837</v>
      </c>
      <c r="C6904" t="s">
        <v>642</v>
      </c>
      <c r="D6904" s="8">
        <v>45599</v>
      </c>
      <c r="E6904" t="s">
        <v>20</v>
      </c>
      <c r="F6904">
        <v>5</v>
      </c>
      <c r="G6904" s="9" t="s">
        <v>335</v>
      </c>
      <c r="H6904" s="53" t="s">
        <v>400</v>
      </c>
      <c r="I6904" s="12">
        <v>0.38015046296296295</v>
      </c>
      <c r="J6904" s="12">
        <v>0.64128472222222221</v>
      </c>
      <c r="L6904" s="11">
        <f t="shared" si="1312"/>
        <v>1</v>
      </c>
      <c r="M6904" s="11">
        <f t="shared" si="1313"/>
        <v>4</v>
      </c>
      <c r="N6904" s="11">
        <f t="shared" si="1314"/>
        <v>2</v>
      </c>
      <c r="O6904" s="11">
        <f t="shared" si="1315"/>
        <v>0</v>
      </c>
      <c r="P6904" s="11">
        <f t="shared" si="1316"/>
        <v>2</v>
      </c>
      <c r="Q6904" s="11">
        <f t="shared" si="1317"/>
        <v>0</v>
      </c>
      <c r="R6904" s="11">
        <f t="shared" si="1318"/>
        <v>0</v>
      </c>
      <c r="S6904" s="11">
        <f t="shared" si="1319"/>
        <v>4</v>
      </c>
      <c r="T6904" t="str">
        <f t="shared" si="1320"/>
        <v>إضافى كامل</v>
      </c>
    </row>
    <row r="6905" spans="1:20" ht="18" x14ac:dyDescent="0.25">
      <c r="A6905" s="21">
        <v>231</v>
      </c>
      <c r="B6905" s="22">
        <v>29837</v>
      </c>
      <c r="C6905" t="s">
        <v>642</v>
      </c>
      <c r="D6905" s="8">
        <v>45600</v>
      </c>
      <c r="E6905" t="s">
        <v>21</v>
      </c>
      <c r="F6905">
        <v>5</v>
      </c>
      <c r="G6905" s="9" t="s">
        <v>335</v>
      </c>
      <c r="H6905" s="53" t="s">
        <v>400</v>
      </c>
      <c r="I6905" s="12">
        <v>0.33112268518518517</v>
      </c>
      <c r="J6905" s="12">
        <v>0.61366898148148152</v>
      </c>
      <c r="K6905" s="3" t="str">
        <f>IF(AND(I6905&lt;=TIME(8,0,0),J6905&gt;=TIME(14,0,0),I6905&lt;&gt;""),"",IF(AND(I6905&gt;=TIME(8,32,0),I6905&lt;=TIME(8,10,0)),"تأخير",IF(AND(I6905&gt;=TIME(8,11,0),I6905&lt;=TIME(11,0,0),I6905&lt;&gt;""),"إذن ص",IF(AND(J6905&lt;TIME(14,0,0), J6905&lt;&gt;"",J6905&gt;=TIME(11,0,0)),"إذن م",IF(AND(OR(I6905="",J6905="",I6905=J6905,I6905&gt;TIME(11,0,0),J6905&lt;TIME(11,0,0)),AND(E6905&lt;&gt;"Friday")),"غائب","")))))</f>
        <v/>
      </c>
      <c r="L6905" s="11">
        <f t="shared" si="1312"/>
        <v>1</v>
      </c>
      <c r="M6905" s="11">
        <f t="shared" si="1313"/>
        <v>4</v>
      </c>
      <c r="N6905" s="11">
        <f t="shared" si="1314"/>
        <v>2</v>
      </c>
      <c r="O6905" s="11">
        <f t="shared" si="1315"/>
        <v>0</v>
      </c>
      <c r="P6905" s="11">
        <f t="shared" si="1316"/>
        <v>2</v>
      </c>
      <c r="Q6905" s="11">
        <f t="shared" si="1317"/>
        <v>0</v>
      </c>
      <c r="R6905" s="11">
        <f t="shared" si="1318"/>
        <v>0</v>
      </c>
      <c r="S6905" s="11">
        <f t="shared" si="1319"/>
        <v>4</v>
      </c>
      <c r="T6905" t="str">
        <f t="shared" si="1320"/>
        <v>إضافى كامل</v>
      </c>
    </row>
    <row r="6906" spans="1:20" ht="18" x14ac:dyDescent="0.25">
      <c r="A6906" s="21">
        <v>231</v>
      </c>
      <c r="B6906" s="22">
        <v>29837</v>
      </c>
      <c r="C6906" t="s">
        <v>642</v>
      </c>
      <c r="D6906" s="8">
        <v>45601</v>
      </c>
      <c r="E6906" t="s">
        <v>22</v>
      </c>
      <c r="F6906">
        <v>5</v>
      </c>
      <c r="G6906" s="9" t="s">
        <v>335</v>
      </c>
      <c r="H6906" s="50" t="s">
        <v>32</v>
      </c>
      <c r="I6906" s="12">
        <v>0.35539351851851853</v>
      </c>
      <c r="J6906" s="12">
        <v>0.63238425925925923</v>
      </c>
      <c r="L6906" s="11">
        <f t="shared" si="1312"/>
        <v>1</v>
      </c>
      <c r="M6906" s="11">
        <f t="shared" si="1313"/>
        <v>4</v>
      </c>
      <c r="N6906" s="11">
        <f t="shared" si="1314"/>
        <v>2</v>
      </c>
      <c r="O6906" s="11">
        <f t="shared" si="1315"/>
        <v>0</v>
      </c>
      <c r="P6906" s="11">
        <f t="shared" si="1316"/>
        <v>2</v>
      </c>
      <c r="Q6906" s="11">
        <f t="shared" si="1317"/>
        <v>0</v>
      </c>
      <c r="R6906" s="11">
        <f t="shared" si="1318"/>
        <v>0</v>
      </c>
      <c r="S6906" s="11">
        <f t="shared" si="1319"/>
        <v>4</v>
      </c>
      <c r="T6906" t="str">
        <f t="shared" si="1320"/>
        <v>إضافى كامل</v>
      </c>
    </row>
    <row r="6907" spans="1:20" ht="18" x14ac:dyDescent="0.25">
      <c r="A6907" s="21">
        <v>231</v>
      </c>
      <c r="B6907" s="22">
        <v>29837</v>
      </c>
      <c r="C6907" t="s">
        <v>642</v>
      </c>
      <c r="D6907" s="8">
        <v>45602</v>
      </c>
      <c r="E6907" t="s">
        <v>23</v>
      </c>
      <c r="F6907">
        <v>5</v>
      </c>
      <c r="G6907" s="9" t="s">
        <v>335</v>
      </c>
      <c r="H6907" s="53"/>
      <c r="I6907" s="12">
        <v>0.34439814814814818</v>
      </c>
      <c r="J6907" s="12">
        <v>0.60420138888888886</v>
      </c>
      <c r="L6907" s="11">
        <f t="shared" si="1312"/>
        <v>1</v>
      </c>
      <c r="M6907" s="11">
        <f t="shared" si="1313"/>
        <v>4</v>
      </c>
      <c r="N6907" s="11">
        <f t="shared" si="1314"/>
        <v>2</v>
      </c>
      <c r="O6907" s="11">
        <f t="shared" si="1315"/>
        <v>0</v>
      </c>
      <c r="P6907" s="11">
        <f t="shared" si="1316"/>
        <v>2</v>
      </c>
      <c r="Q6907" s="11">
        <f t="shared" si="1317"/>
        <v>0</v>
      </c>
      <c r="R6907" s="11">
        <f t="shared" si="1318"/>
        <v>0</v>
      </c>
      <c r="S6907" s="11">
        <f t="shared" si="1319"/>
        <v>4</v>
      </c>
      <c r="T6907" t="str">
        <f t="shared" si="1320"/>
        <v>إضافى كامل</v>
      </c>
    </row>
    <row r="6908" spans="1:20" ht="18" x14ac:dyDescent="0.25">
      <c r="A6908" s="21">
        <v>231</v>
      </c>
      <c r="B6908" s="22">
        <v>29837</v>
      </c>
      <c r="C6908" t="s">
        <v>642</v>
      </c>
      <c r="D6908" s="8">
        <v>45603</v>
      </c>
      <c r="E6908" t="s">
        <v>24</v>
      </c>
      <c r="F6908">
        <v>5</v>
      </c>
      <c r="G6908" s="9" t="s">
        <v>335</v>
      </c>
      <c r="H6908" s="50"/>
      <c r="K6908" s="3" t="s">
        <v>19</v>
      </c>
      <c r="L6908" s="11">
        <f t="shared" si="1312"/>
        <v>1</v>
      </c>
      <c r="M6908" s="11">
        <f t="shared" si="1313"/>
        <v>4</v>
      </c>
      <c r="N6908" s="11">
        <f t="shared" si="1314"/>
        <v>2</v>
      </c>
      <c r="O6908" s="11">
        <f t="shared" si="1315"/>
        <v>0</v>
      </c>
      <c r="P6908" s="11">
        <f t="shared" si="1316"/>
        <v>2</v>
      </c>
      <c r="Q6908" s="11">
        <f t="shared" si="1317"/>
        <v>0</v>
      </c>
      <c r="R6908" s="11">
        <f t="shared" si="1318"/>
        <v>0</v>
      </c>
      <c r="S6908" s="11">
        <f t="shared" si="1319"/>
        <v>4</v>
      </c>
      <c r="T6908" t="str">
        <f t="shared" si="1320"/>
        <v>إضافى كامل</v>
      </c>
    </row>
    <row r="6909" spans="1:20" ht="18" x14ac:dyDescent="0.25">
      <c r="A6909" s="21">
        <v>231</v>
      </c>
      <c r="B6909" s="22">
        <v>29837</v>
      </c>
      <c r="C6909" t="s">
        <v>642</v>
      </c>
      <c r="D6909" s="8">
        <v>45604</v>
      </c>
      <c r="E6909" t="s">
        <v>15</v>
      </c>
      <c r="F6909">
        <v>5</v>
      </c>
      <c r="G6909" s="9" t="s">
        <v>335</v>
      </c>
      <c r="H6909" s="50"/>
      <c r="L6909" s="11">
        <f t="shared" si="1312"/>
        <v>1</v>
      </c>
      <c r="M6909" s="11">
        <f t="shared" si="1313"/>
        <v>4</v>
      </c>
      <c r="N6909" s="11">
        <f t="shared" si="1314"/>
        <v>2</v>
      </c>
      <c r="O6909" s="11">
        <f t="shared" si="1315"/>
        <v>0</v>
      </c>
      <c r="P6909" s="11">
        <f t="shared" si="1316"/>
        <v>2</v>
      </c>
      <c r="Q6909" s="11">
        <f t="shared" si="1317"/>
        <v>0</v>
      </c>
      <c r="R6909" s="11">
        <f t="shared" si="1318"/>
        <v>0</v>
      </c>
      <c r="S6909" s="11">
        <f t="shared" si="1319"/>
        <v>4</v>
      </c>
      <c r="T6909" t="str">
        <f t="shared" si="1320"/>
        <v>إضافى كامل</v>
      </c>
    </row>
    <row r="6910" spans="1:20" ht="18" x14ac:dyDescent="0.25">
      <c r="A6910" s="21">
        <v>231</v>
      </c>
      <c r="B6910" s="22">
        <v>29837</v>
      </c>
      <c r="C6910" t="s">
        <v>642</v>
      </c>
      <c r="D6910" s="8">
        <v>45605</v>
      </c>
      <c r="E6910" t="s">
        <v>18</v>
      </c>
      <c r="F6910">
        <v>5</v>
      </c>
      <c r="G6910" s="9" t="s">
        <v>335</v>
      </c>
      <c r="H6910" s="53" t="s">
        <v>643</v>
      </c>
      <c r="I6910" s="12">
        <v>0.3473148148148148</v>
      </c>
      <c r="J6910" s="12">
        <v>0.66895833333333332</v>
      </c>
      <c r="L6910" s="11">
        <f t="shared" si="1312"/>
        <v>1</v>
      </c>
      <c r="M6910" s="11">
        <f t="shared" si="1313"/>
        <v>4</v>
      </c>
      <c r="N6910" s="11">
        <f t="shared" si="1314"/>
        <v>2</v>
      </c>
      <c r="O6910" s="11">
        <f t="shared" si="1315"/>
        <v>0</v>
      </c>
      <c r="P6910" s="11">
        <f t="shared" si="1316"/>
        <v>2</v>
      </c>
      <c r="Q6910" s="11">
        <f t="shared" si="1317"/>
        <v>0</v>
      </c>
      <c r="R6910" s="11">
        <f t="shared" si="1318"/>
        <v>0</v>
      </c>
      <c r="S6910" s="11">
        <f t="shared" si="1319"/>
        <v>4</v>
      </c>
      <c r="T6910" t="str">
        <f t="shared" si="1320"/>
        <v>إضافى كامل</v>
      </c>
    </row>
    <row r="6911" spans="1:20" ht="18" x14ac:dyDescent="0.25">
      <c r="A6911" s="21">
        <v>231</v>
      </c>
      <c r="B6911" s="22">
        <v>29837</v>
      </c>
      <c r="C6911" t="s">
        <v>642</v>
      </c>
      <c r="D6911" s="8">
        <v>45606</v>
      </c>
      <c r="E6911" t="s">
        <v>20</v>
      </c>
      <c r="F6911">
        <v>5</v>
      </c>
      <c r="G6911" s="9" t="s">
        <v>335</v>
      </c>
      <c r="H6911" s="53" t="s">
        <v>400</v>
      </c>
      <c r="I6911" s="12">
        <v>0.35427083333333331</v>
      </c>
      <c r="J6911" s="12">
        <v>0.60623842592592592</v>
      </c>
      <c r="L6911" s="11">
        <f t="shared" si="1312"/>
        <v>1</v>
      </c>
      <c r="M6911" s="11">
        <f t="shared" si="1313"/>
        <v>4</v>
      </c>
      <c r="N6911" s="11">
        <f t="shared" si="1314"/>
        <v>2</v>
      </c>
      <c r="O6911" s="11">
        <f t="shared" si="1315"/>
        <v>0</v>
      </c>
      <c r="P6911" s="11">
        <f t="shared" si="1316"/>
        <v>2</v>
      </c>
      <c r="Q6911" s="11">
        <f t="shared" si="1317"/>
        <v>0</v>
      </c>
      <c r="R6911" s="11">
        <f t="shared" si="1318"/>
        <v>0</v>
      </c>
      <c r="S6911" s="11">
        <f t="shared" si="1319"/>
        <v>4</v>
      </c>
      <c r="T6911" t="str">
        <f t="shared" si="1320"/>
        <v>إضافى كامل</v>
      </c>
    </row>
    <row r="6912" spans="1:20" ht="18" x14ac:dyDescent="0.25">
      <c r="A6912" s="21">
        <v>231</v>
      </c>
      <c r="B6912" s="22">
        <v>29837</v>
      </c>
      <c r="C6912" t="s">
        <v>642</v>
      </c>
      <c r="D6912" s="8">
        <v>45607</v>
      </c>
      <c r="E6912" t="s">
        <v>21</v>
      </c>
      <c r="F6912">
        <v>5</v>
      </c>
      <c r="G6912" s="9" t="s">
        <v>335</v>
      </c>
      <c r="H6912" s="53" t="s">
        <v>400</v>
      </c>
      <c r="I6912" s="12">
        <v>0.33769675925925924</v>
      </c>
      <c r="J6912" s="12">
        <v>0.62228009259259254</v>
      </c>
      <c r="K6912" s="3" t="str">
        <f>IF(AND(I6912&lt;=TIME(8,0,0),J6912&gt;=TIME(14,0,0),I6912&lt;&gt;""),"",IF(AND(I6912&gt;=TIME(8,32,0),I6912&lt;=TIME(8,10,0)),"تأخير",IF(AND(I6912&gt;=TIME(8,11,0),I6912&lt;=TIME(11,0,0),I6912&lt;&gt;""),"إذن ص",IF(AND(J6912&lt;TIME(14,0,0), J6912&lt;&gt;"",J6912&gt;=TIME(11,0,0)),"إذن م",IF(AND(OR(I6912="",J6912="",I6912=J6912,I6912&gt;TIME(11,0,0),J6912&lt;TIME(11,0,0)),AND(E6912&lt;&gt;"Friday")),"غائب","")))))</f>
        <v/>
      </c>
      <c r="L6912" s="11">
        <f t="shared" si="1312"/>
        <v>1</v>
      </c>
      <c r="M6912" s="11">
        <f t="shared" si="1313"/>
        <v>4</v>
      </c>
      <c r="N6912" s="11">
        <f t="shared" si="1314"/>
        <v>2</v>
      </c>
      <c r="O6912" s="11">
        <f t="shared" si="1315"/>
        <v>0</v>
      </c>
      <c r="P6912" s="11">
        <f t="shared" si="1316"/>
        <v>2</v>
      </c>
      <c r="Q6912" s="11">
        <f t="shared" si="1317"/>
        <v>0</v>
      </c>
      <c r="R6912" s="11">
        <f t="shared" si="1318"/>
        <v>0</v>
      </c>
      <c r="S6912" s="11">
        <f t="shared" si="1319"/>
        <v>4</v>
      </c>
      <c r="T6912" t="str">
        <f t="shared" si="1320"/>
        <v>إضافى كامل</v>
      </c>
    </row>
    <row r="6913" spans="1:20" ht="18" x14ac:dyDescent="0.25">
      <c r="A6913" s="21">
        <v>231</v>
      </c>
      <c r="B6913" s="22">
        <v>29837</v>
      </c>
      <c r="C6913" t="s">
        <v>642</v>
      </c>
      <c r="D6913" s="8">
        <v>45608</v>
      </c>
      <c r="E6913" t="s">
        <v>22</v>
      </c>
      <c r="F6913">
        <v>5</v>
      </c>
      <c r="G6913" s="9" t="s">
        <v>335</v>
      </c>
      <c r="H6913" s="53" t="s">
        <v>400</v>
      </c>
      <c r="I6913" s="12">
        <v>0.34612268518518519</v>
      </c>
      <c r="J6913" s="12">
        <v>0.60562499999999997</v>
      </c>
      <c r="L6913" s="11">
        <f t="shared" si="1312"/>
        <v>1</v>
      </c>
      <c r="M6913" s="11">
        <f t="shared" si="1313"/>
        <v>4</v>
      </c>
      <c r="N6913" s="11">
        <f t="shared" si="1314"/>
        <v>2</v>
      </c>
      <c r="O6913" s="11">
        <f t="shared" si="1315"/>
        <v>0</v>
      </c>
      <c r="P6913" s="11">
        <f t="shared" si="1316"/>
        <v>2</v>
      </c>
      <c r="Q6913" s="11">
        <f t="shared" si="1317"/>
        <v>0</v>
      </c>
      <c r="R6913" s="11">
        <f t="shared" si="1318"/>
        <v>0</v>
      </c>
      <c r="S6913" s="11">
        <f t="shared" si="1319"/>
        <v>4</v>
      </c>
      <c r="T6913" t="str">
        <f t="shared" si="1320"/>
        <v>إضافى كامل</v>
      </c>
    </row>
    <row r="6914" spans="1:20" ht="18" x14ac:dyDescent="0.25">
      <c r="A6914" s="21">
        <v>231</v>
      </c>
      <c r="B6914" s="22">
        <v>29837</v>
      </c>
      <c r="C6914" t="s">
        <v>642</v>
      </c>
      <c r="D6914" s="8">
        <v>45609</v>
      </c>
      <c r="E6914" t="s">
        <v>23</v>
      </c>
      <c r="F6914">
        <v>5</v>
      </c>
      <c r="G6914" s="9" t="s">
        <v>335</v>
      </c>
      <c r="H6914" s="53"/>
      <c r="K6914" s="3" t="s">
        <v>19</v>
      </c>
      <c r="L6914" s="11">
        <f t="shared" ref="L6914:L6977" si="1321">IF(AND(OR(K6914= "حالة وفاة",K6914="إذن م",K6914="إذن ص",K6914="بدل راحة",K6914="انصراف",K6914="اجازة",K6914="راحة",K6914="مأمورية",K6914="مأمورية م",K6914="مأمورية ص",K6914="Online",K6914="حضور",K6914="بدل سهر",E6914="Friday",K6914=""),E6914&lt;&gt;""),1,0)</f>
        <v>1</v>
      </c>
      <c r="M6914" s="11">
        <f t="shared" ref="M6914:M6977" si="1322">COUNTIF(K6914:K6943,"غائب")</f>
        <v>4</v>
      </c>
      <c r="N6914" s="11">
        <f t="shared" ref="N6914:N6977" si="1323">COUNTIF(K6914:K6943,"إذن ص")</f>
        <v>2</v>
      </c>
      <c r="O6914" s="11">
        <f t="shared" ref="O6914:O6977" si="1324">COUNTIF(K6914:K6943,"إذن م")</f>
        <v>0</v>
      </c>
      <c r="P6914" s="11">
        <f t="shared" si="1316"/>
        <v>2</v>
      </c>
      <c r="Q6914" s="11">
        <f t="shared" si="1317"/>
        <v>0</v>
      </c>
      <c r="R6914" s="11">
        <f t="shared" si="1318"/>
        <v>0</v>
      </c>
      <c r="S6914" s="11">
        <f t="shared" si="1319"/>
        <v>4</v>
      </c>
      <c r="T6914" t="str">
        <f t="shared" si="1320"/>
        <v>إضافى كامل</v>
      </c>
    </row>
    <row r="6915" spans="1:20" ht="18" x14ac:dyDescent="0.25">
      <c r="A6915" s="21">
        <v>231</v>
      </c>
      <c r="B6915" s="22">
        <v>29837</v>
      </c>
      <c r="C6915" t="s">
        <v>642</v>
      </c>
      <c r="D6915" s="8">
        <v>45610</v>
      </c>
      <c r="E6915" t="s">
        <v>24</v>
      </c>
      <c r="F6915">
        <v>5</v>
      </c>
      <c r="G6915" s="9" t="s">
        <v>335</v>
      </c>
      <c r="H6915" s="53"/>
      <c r="I6915" s="12">
        <v>0.42333333333333334</v>
      </c>
      <c r="J6915" s="12">
        <v>0.61986111111111108</v>
      </c>
      <c r="K6915" s="3" t="s">
        <v>7</v>
      </c>
      <c r="L6915" s="11">
        <f t="shared" si="1321"/>
        <v>1</v>
      </c>
      <c r="M6915" s="11">
        <f t="shared" si="1322"/>
        <v>4</v>
      </c>
      <c r="N6915" s="11">
        <f t="shared" si="1323"/>
        <v>2</v>
      </c>
      <c r="O6915" s="11">
        <f t="shared" si="1324"/>
        <v>0</v>
      </c>
      <c r="P6915" s="11">
        <f t="shared" ref="P6915:P6978" si="1325">N6915+O6915</f>
        <v>2</v>
      </c>
      <c r="Q6915" s="11">
        <f t="shared" ref="Q6915:Q6978" si="1326">IF(AND(P6915&gt;2,P6915&lt;&gt;0),P6915*3/6,0)</f>
        <v>0</v>
      </c>
      <c r="R6915" s="11">
        <f t="shared" ref="R6915:R6978" si="1327">INT(Q6915)</f>
        <v>0</v>
      </c>
      <c r="S6915" s="11">
        <f t="shared" ref="S6915:S6978" si="1328">R6915+M6915</f>
        <v>4</v>
      </c>
      <c r="T6915" t="str">
        <f t="shared" ref="T6915:T6978" si="1329">IF(AND(OR(S6915&lt;=0,S6915&gt;0),S6915&lt;5),"إضافى كامل",IF(AND(OR(S6915=5,S6915=6,S6915&lt;7),S6915&lt;&gt;""),"نصف إضافى","لا يستحق"))</f>
        <v>إضافى كامل</v>
      </c>
    </row>
    <row r="6916" spans="1:20" ht="18" x14ac:dyDescent="0.25">
      <c r="A6916" s="21">
        <v>231</v>
      </c>
      <c r="B6916" s="22">
        <v>29837</v>
      </c>
      <c r="C6916" t="s">
        <v>642</v>
      </c>
      <c r="D6916" s="8">
        <v>45611</v>
      </c>
      <c r="E6916" t="s">
        <v>15</v>
      </c>
      <c r="F6916">
        <v>5</v>
      </c>
      <c r="G6916" s="9" t="s">
        <v>335</v>
      </c>
      <c r="H6916" s="53"/>
      <c r="L6916" s="11">
        <f t="shared" si="1321"/>
        <v>1</v>
      </c>
      <c r="M6916" s="11">
        <f t="shared" si="1322"/>
        <v>4</v>
      </c>
      <c r="N6916" s="11">
        <f t="shared" si="1323"/>
        <v>1</v>
      </c>
      <c r="O6916" s="11">
        <f t="shared" si="1324"/>
        <v>0</v>
      </c>
      <c r="P6916" s="11">
        <f t="shared" si="1325"/>
        <v>1</v>
      </c>
      <c r="Q6916" s="11">
        <f t="shared" si="1326"/>
        <v>0</v>
      </c>
      <c r="R6916" s="11">
        <f t="shared" si="1327"/>
        <v>0</v>
      </c>
      <c r="S6916" s="11">
        <f t="shared" si="1328"/>
        <v>4</v>
      </c>
      <c r="T6916" t="str">
        <f t="shared" si="1329"/>
        <v>إضافى كامل</v>
      </c>
    </row>
    <row r="6917" spans="1:20" ht="18" x14ac:dyDescent="0.25">
      <c r="A6917" s="21">
        <v>231</v>
      </c>
      <c r="B6917" s="22">
        <v>29837</v>
      </c>
      <c r="C6917" t="s">
        <v>642</v>
      </c>
      <c r="D6917" s="8">
        <v>45612</v>
      </c>
      <c r="E6917" t="s">
        <v>18</v>
      </c>
      <c r="F6917">
        <v>5</v>
      </c>
      <c r="G6917" s="9" t="s">
        <v>335</v>
      </c>
      <c r="H6917" s="53" t="s">
        <v>643</v>
      </c>
      <c r="I6917" s="12">
        <v>0.3502777777777778</v>
      </c>
      <c r="J6917" s="12">
        <v>0.7068402777777778</v>
      </c>
      <c r="L6917" s="11">
        <f t="shared" si="1321"/>
        <v>1</v>
      </c>
      <c r="M6917" s="11">
        <f t="shared" si="1322"/>
        <v>4</v>
      </c>
      <c r="N6917" s="11">
        <f t="shared" si="1323"/>
        <v>1</v>
      </c>
      <c r="O6917" s="11">
        <f t="shared" si="1324"/>
        <v>0</v>
      </c>
      <c r="P6917" s="11">
        <f t="shared" si="1325"/>
        <v>1</v>
      </c>
      <c r="Q6917" s="11">
        <f t="shared" si="1326"/>
        <v>0</v>
      </c>
      <c r="R6917" s="11">
        <f t="shared" si="1327"/>
        <v>0</v>
      </c>
      <c r="S6917" s="11">
        <f t="shared" si="1328"/>
        <v>4</v>
      </c>
      <c r="T6917" t="str">
        <f t="shared" si="1329"/>
        <v>إضافى كامل</v>
      </c>
    </row>
    <row r="6918" spans="1:20" ht="18" x14ac:dyDescent="0.25">
      <c r="A6918" s="21">
        <v>231</v>
      </c>
      <c r="B6918" s="22">
        <v>29837</v>
      </c>
      <c r="C6918" t="s">
        <v>642</v>
      </c>
      <c r="D6918" s="8">
        <v>45613</v>
      </c>
      <c r="E6918" t="s">
        <v>20</v>
      </c>
      <c r="F6918">
        <v>5</v>
      </c>
      <c r="G6918" s="9" t="s">
        <v>335</v>
      </c>
      <c r="H6918" s="53" t="s">
        <v>400</v>
      </c>
      <c r="I6918" s="12">
        <v>0.34142361111111114</v>
      </c>
      <c r="J6918" s="12">
        <v>0.62802083333333336</v>
      </c>
      <c r="L6918" s="11">
        <f t="shared" si="1321"/>
        <v>1</v>
      </c>
      <c r="M6918" s="11">
        <f t="shared" si="1322"/>
        <v>4</v>
      </c>
      <c r="N6918" s="11">
        <f t="shared" si="1323"/>
        <v>1</v>
      </c>
      <c r="O6918" s="11">
        <f t="shared" si="1324"/>
        <v>0</v>
      </c>
      <c r="P6918" s="11">
        <f t="shared" si="1325"/>
        <v>1</v>
      </c>
      <c r="Q6918" s="11">
        <f t="shared" si="1326"/>
        <v>0</v>
      </c>
      <c r="R6918" s="11">
        <f t="shared" si="1327"/>
        <v>0</v>
      </c>
      <c r="S6918" s="11">
        <f t="shared" si="1328"/>
        <v>4</v>
      </c>
      <c r="T6918" t="str">
        <f t="shared" si="1329"/>
        <v>إضافى كامل</v>
      </c>
    </row>
    <row r="6919" spans="1:20" ht="18" x14ac:dyDescent="0.25">
      <c r="A6919" s="21">
        <v>231</v>
      </c>
      <c r="B6919" s="22">
        <v>29837</v>
      </c>
      <c r="C6919" t="s">
        <v>642</v>
      </c>
      <c r="D6919" s="8">
        <v>45614</v>
      </c>
      <c r="E6919" t="s">
        <v>21</v>
      </c>
      <c r="F6919">
        <v>5</v>
      </c>
      <c r="G6919" s="9" t="s">
        <v>335</v>
      </c>
      <c r="H6919" s="53" t="s">
        <v>400</v>
      </c>
      <c r="I6919" s="12">
        <v>0.35059027777777779</v>
      </c>
      <c r="J6919" s="12">
        <v>0.62915509259259261</v>
      </c>
      <c r="L6919" s="11">
        <f t="shared" si="1321"/>
        <v>1</v>
      </c>
      <c r="M6919" s="11">
        <f t="shared" si="1322"/>
        <v>4</v>
      </c>
      <c r="N6919" s="11">
        <f t="shared" si="1323"/>
        <v>1</v>
      </c>
      <c r="O6919" s="11">
        <f t="shared" si="1324"/>
        <v>0</v>
      </c>
      <c r="P6919" s="11">
        <f t="shared" si="1325"/>
        <v>1</v>
      </c>
      <c r="Q6919" s="11">
        <f t="shared" si="1326"/>
        <v>0</v>
      </c>
      <c r="R6919" s="11">
        <f t="shared" si="1327"/>
        <v>0</v>
      </c>
      <c r="S6919" s="11">
        <f t="shared" si="1328"/>
        <v>4</v>
      </c>
      <c r="T6919" t="str">
        <f t="shared" si="1329"/>
        <v>إضافى كامل</v>
      </c>
    </row>
    <row r="6920" spans="1:20" ht="18" x14ac:dyDescent="0.25">
      <c r="A6920" s="21">
        <v>231</v>
      </c>
      <c r="B6920" s="22">
        <v>29837</v>
      </c>
      <c r="C6920" t="s">
        <v>642</v>
      </c>
      <c r="D6920" s="8">
        <v>45615</v>
      </c>
      <c r="E6920" t="s">
        <v>22</v>
      </c>
      <c r="F6920">
        <v>5</v>
      </c>
      <c r="G6920" s="9" t="s">
        <v>335</v>
      </c>
      <c r="H6920" s="53" t="s">
        <v>400</v>
      </c>
      <c r="I6920" s="12">
        <v>0.3679398148148148</v>
      </c>
      <c r="J6920" s="12">
        <v>0.62718750000000001</v>
      </c>
      <c r="K6920" s="3" t="s">
        <v>7</v>
      </c>
      <c r="L6920" s="11">
        <f t="shared" si="1321"/>
        <v>1</v>
      </c>
      <c r="M6920" s="11">
        <f t="shared" si="1322"/>
        <v>4</v>
      </c>
      <c r="N6920" s="11">
        <f t="shared" si="1323"/>
        <v>1</v>
      </c>
      <c r="O6920" s="11">
        <f t="shared" si="1324"/>
        <v>0</v>
      </c>
      <c r="P6920" s="11">
        <f t="shared" si="1325"/>
        <v>1</v>
      </c>
      <c r="Q6920" s="11">
        <f t="shared" si="1326"/>
        <v>0</v>
      </c>
      <c r="R6920" s="11">
        <f t="shared" si="1327"/>
        <v>0</v>
      </c>
      <c r="S6920" s="11">
        <f t="shared" si="1328"/>
        <v>4</v>
      </c>
      <c r="T6920" t="str">
        <f t="shared" si="1329"/>
        <v>إضافى كامل</v>
      </c>
    </row>
    <row r="6921" spans="1:20" ht="18" x14ac:dyDescent="0.25">
      <c r="A6921" s="21">
        <v>231</v>
      </c>
      <c r="B6921" s="22">
        <v>29837</v>
      </c>
      <c r="C6921" t="s">
        <v>642</v>
      </c>
      <c r="D6921" s="8">
        <v>45616</v>
      </c>
      <c r="E6921" t="s">
        <v>23</v>
      </c>
      <c r="F6921">
        <v>5</v>
      </c>
      <c r="G6921" s="9" t="s">
        <v>335</v>
      </c>
      <c r="H6921" s="53" t="s">
        <v>400</v>
      </c>
      <c r="I6921" s="12">
        <v>0.35050925925925924</v>
      </c>
      <c r="J6921" s="12">
        <v>0.61276620370370372</v>
      </c>
      <c r="L6921" s="11">
        <f t="shared" si="1321"/>
        <v>1</v>
      </c>
      <c r="M6921" s="11">
        <f t="shared" si="1322"/>
        <v>4</v>
      </c>
      <c r="N6921" s="11">
        <f t="shared" si="1323"/>
        <v>0</v>
      </c>
      <c r="O6921" s="11">
        <f t="shared" si="1324"/>
        <v>0</v>
      </c>
      <c r="P6921" s="11">
        <f t="shared" si="1325"/>
        <v>0</v>
      </c>
      <c r="Q6921" s="11">
        <f t="shared" si="1326"/>
        <v>0</v>
      </c>
      <c r="R6921" s="11">
        <f t="shared" si="1327"/>
        <v>0</v>
      </c>
      <c r="S6921" s="11">
        <f t="shared" si="1328"/>
        <v>4</v>
      </c>
      <c r="T6921" t="str">
        <f t="shared" si="1329"/>
        <v>إضافى كامل</v>
      </c>
    </row>
    <row r="6922" spans="1:20" ht="18" x14ac:dyDescent="0.25">
      <c r="A6922" s="21">
        <v>231</v>
      </c>
      <c r="B6922" s="22">
        <v>29837</v>
      </c>
      <c r="C6922" t="s">
        <v>642</v>
      </c>
      <c r="D6922" s="8">
        <v>45617</v>
      </c>
      <c r="E6922" t="s">
        <v>24</v>
      </c>
      <c r="F6922">
        <v>5</v>
      </c>
      <c r="G6922" s="9" t="s">
        <v>335</v>
      </c>
      <c r="H6922" s="53"/>
      <c r="K6922" s="3" t="s">
        <v>19</v>
      </c>
      <c r="L6922" s="11">
        <f t="shared" si="1321"/>
        <v>1</v>
      </c>
      <c r="M6922" s="11">
        <f t="shared" si="1322"/>
        <v>4</v>
      </c>
      <c r="N6922" s="11">
        <f t="shared" si="1323"/>
        <v>1</v>
      </c>
      <c r="O6922" s="11">
        <f t="shared" si="1324"/>
        <v>0</v>
      </c>
      <c r="P6922" s="11">
        <f t="shared" si="1325"/>
        <v>1</v>
      </c>
      <c r="Q6922" s="11">
        <f t="shared" si="1326"/>
        <v>0</v>
      </c>
      <c r="R6922" s="11">
        <f t="shared" si="1327"/>
        <v>0</v>
      </c>
      <c r="S6922" s="11">
        <f t="shared" si="1328"/>
        <v>4</v>
      </c>
      <c r="T6922" t="str">
        <f t="shared" si="1329"/>
        <v>إضافى كامل</v>
      </c>
    </row>
    <row r="6923" spans="1:20" ht="18" x14ac:dyDescent="0.25">
      <c r="A6923" s="21">
        <v>231</v>
      </c>
      <c r="B6923" s="22">
        <v>29837</v>
      </c>
      <c r="C6923" t="s">
        <v>642</v>
      </c>
      <c r="D6923" s="8">
        <v>45618</v>
      </c>
      <c r="E6923" t="s">
        <v>15</v>
      </c>
      <c r="F6923">
        <v>5</v>
      </c>
      <c r="G6923" s="9" t="s">
        <v>335</v>
      </c>
      <c r="H6923" s="53"/>
      <c r="L6923" s="11">
        <f t="shared" si="1321"/>
        <v>1</v>
      </c>
      <c r="M6923" s="11">
        <f t="shared" si="1322"/>
        <v>4</v>
      </c>
      <c r="N6923" s="11">
        <f t="shared" si="1323"/>
        <v>1</v>
      </c>
      <c r="O6923" s="11">
        <f t="shared" si="1324"/>
        <v>0</v>
      </c>
      <c r="P6923" s="11">
        <f t="shared" si="1325"/>
        <v>1</v>
      </c>
      <c r="Q6923" s="11">
        <f t="shared" si="1326"/>
        <v>0</v>
      </c>
      <c r="R6923" s="11">
        <f t="shared" si="1327"/>
        <v>0</v>
      </c>
      <c r="S6923" s="11">
        <f t="shared" si="1328"/>
        <v>4</v>
      </c>
      <c r="T6923" t="str">
        <f t="shared" si="1329"/>
        <v>إضافى كامل</v>
      </c>
    </row>
    <row r="6924" spans="1:20" ht="18" x14ac:dyDescent="0.25">
      <c r="A6924" s="21">
        <v>231</v>
      </c>
      <c r="B6924" s="22">
        <v>29837</v>
      </c>
      <c r="C6924" t="s">
        <v>642</v>
      </c>
      <c r="D6924" s="8">
        <v>45619</v>
      </c>
      <c r="E6924" t="s">
        <v>18</v>
      </c>
      <c r="F6924">
        <v>5</v>
      </c>
      <c r="G6924" s="9" t="s">
        <v>335</v>
      </c>
      <c r="H6924" s="53"/>
      <c r="K6924" s="3" t="s">
        <v>56</v>
      </c>
      <c r="L6924" s="11">
        <f t="shared" si="1321"/>
        <v>0</v>
      </c>
      <c r="M6924" s="11">
        <f t="shared" si="1322"/>
        <v>4</v>
      </c>
      <c r="N6924" s="11">
        <f t="shared" si="1323"/>
        <v>1</v>
      </c>
      <c r="O6924" s="11">
        <f t="shared" si="1324"/>
        <v>0</v>
      </c>
      <c r="P6924" s="11">
        <f t="shared" si="1325"/>
        <v>1</v>
      </c>
      <c r="Q6924" s="11">
        <f t="shared" si="1326"/>
        <v>0</v>
      </c>
      <c r="R6924" s="11">
        <f t="shared" si="1327"/>
        <v>0</v>
      </c>
      <c r="S6924" s="11">
        <f t="shared" si="1328"/>
        <v>4</v>
      </c>
      <c r="T6924" t="str">
        <f t="shared" si="1329"/>
        <v>إضافى كامل</v>
      </c>
    </row>
    <row r="6925" spans="1:20" ht="18" x14ac:dyDescent="0.25">
      <c r="A6925" s="21">
        <v>231</v>
      </c>
      <c r="B6925" s="22">
        <v>29837</v>
      </c>
      <c r="C6925" t="s">
        <v>642</v>
      </c>
      <c r="D6925" s="8">
        <v>45620</v>
      </c>
      <c r="E6925" t="s">
        <v>20</v>
      </c>
      <c r="F6925">
        <v>5</v>
      </c>
      <c r="G6925" s="9" t="s">
        <v>335</v>
      </c>
      <c r="H6925" s="53"/>
      <c r="K6925" s="3" t="s">
        <v>56</v>
      </c>
      <c r="L6925" s="11">
        <f t="shared" si="1321"/>
        <v>0</v>
      </c>
      <c r="M6925" s="11">
        <f t="shared" si="1322"/>
        <v>3</v>
      </c>
      <c r="N6925" s="11">
        <f t="shared" si="1323"/>
        <v>1</v>
      </c>
      <c r="O6925" s="11">
        <f t="shared" si="1324"/>
        <v>0</v>
      </c>
      <c r="P6925" s="11">
        <f t="shared" si="1325"/>
        <v>1</v>
      </c>
      <c r="Q6925" s="11">
        <f t="shared" si="1326"/>
        <v>0</v>
      </c>
      <c r="R6925" s="11">
        <f t="shared" si="1327"/>
        <v>0</v>
      </c>
      <c r="S6925" s="11">
        <f t="shared" si="1328"/>
        <v>3</v>
      </c>
      <c r="T6925" t="str">
        <f t="shared" si="1329"/>
        <v>إضافى كامل</v>
      </c>
    </row>
    <row r="6926" spans="1:20" ht="18" x14ac:dyDescent="0.25">
      <c r="A6926" s="21">
        <v>231</v>
      </c>
      <c r="B6926" s="22">
        <v>29837</v>
      </c>
      <c r="C6926" t="s">
        <v>642</v>
      </c>
      <c r="D6926" s="8">
        <v>45621</v>
      </c>
      <c r="E6926" t="s">
        <v>21</v>
      </c>
      <c r="F6926">
        <v>5</v>
      </c>
      <c r="G6926" s="9" t="s">
        <v>335</v>
      </c>
      <c r="H6926" s="53"/>
      <c r="K6926" s="3" t="s">
        <v>56</v>
      </c>
      <c r="L6926" s="11">
        <f t="shared" si="1321"/>
        <v>0</v>
      </c>
      <c r="M6926" s="11">
        <f t="shared" si="1322"/>
        <v>2</v>
      </c>
      <c r="N6926" s="11">
        <f t="shared" si="1323"/>
        <v>1</v>
      </c>
      <c r="O6926" s="11">
        <f t="shared" si="1324"/>
        <v>0</v>
      </c>
      <c r="P6926" s="11">
        <f t="shared" si="1325"/>
        <v>1</v>
      </c>
      <c r="Q6926" s="11">
        <f t="shared" si="1326"/>
        <v>0</v>
      </c>
      <c r="R6926" s="11">
        <f t="shared" si="1327"/>
        <v>0</v>
      </c>
      <c r="S6926" s="11">
        <f t="shared" si="1328"/>
        <v>2</v>
      </c>
      <c r="T6926" t="str">
        <f t="shared" si="1329"/>
        <v>إضافى كامل</v>
      </c>
    </row>
    <row r="6927" spans="1:20" ht="18" x14ac:dyDescent="0.25">
      <c r="A6927" s="21">
        <v>231</v>
      </c>
      <c r="B6927" s="22">
        <v>29837</v>
      </c>
      <c r="C6927" t="s">
        <v>642</v>
      </c>
      <c r="D6927" s="8">
        <v>45622</v>
      </c>
      <c r="E6927" t="s">
        <v>22</v>
      </c>
      <c r="F6927">
        <v>5</v>
      </c>
      <c r="G6927" s="9" t="s">
        <v>335</v>
      </c>
      <c r="H6927" s="53"/>
      <c r="K6927" s="3" t="s">
        <v>56</v>
      </c>
      <c r="L6927" s="11">
        <f t="shared" si="1321"/>
        <v>0</v>
      </c>
      <c r="M6927" s="11">
        <f t="shared" si="1322"/>
        <v>1</v>
      </c>
      <c r="N6927" s="11">
        <f t="shared" si="1323"/>
        <v>1</v>
      </c>
      <c r="O6927" s="11">
        <f t="shared" si="1324"/>
        <v>0</v>
      </c>
      <c r="P6927" s="11">
        <f t="shared" si="1325"/>
        <v>1</v>
      </c>
      <c r="Q6927" s="11">
        <f t="shared" si="1326"/>
        <v>0</v>
      </c>
      <c r="R6927" s="11">
        <f t="shared" si="1327"/>
        <v>0</v>
      </c>
      <c r="S6927" s="11">
        <f t="shared" si="1328"/>
        <v>1</v>
      </c>
      <c r="T6927" t="str">
        <f t="shared" si="1329"/>
        <v>إضافى كامل</v>
      </c>
    </row>
    <row r="6928" spans="1:20" ht="18" x14ac:dyDescent="0.25">
      <c r="A6928" s="21">
        <v>231</v>
      </c>
      <c r="B6928" s="22">
        <v>29837</v>
      </c>
      <c r="C6928" t="s">
        <v>642</v>
      </c>
      <c r="D6928" s="8">
        <v>45623</v>
      </c>
      <c r="E6928" t="s">
        <v>23</v>
      </c>
      <c r="F6928">
        <v>5</v>
      </c>
      <c r="G6928" s="9" t="s">
        <v>335</v>
      </c>
      <c r="H6928" s="53"/>
      <c r="K6928" s="3" t="s">
        <v>19</v>
      </c>
      <c r="L6928" s="11">
        <f t="shared" si="1321"/>
        <v>1</v>
      </c>
      <c r="M6928" s="11">
        <f t="shared" si="1322"/>
        <v>0</v>
      </c>
      <c r="N6928" s="11">
        <f t="shared" si="1323"/>
        <v>1</v>
      </c>
      <c r="O6928" s="11">
        <f t="shared" si="1324"/>
        <v>0</v>
      </c>
      <c r="P6928" s="11">
        <f t="shared" si="1325"/>
        <v>1</v>
      </c>
      <c r="Q6928" s="11">
        <f t="shared" si="1326"/>
        <v>0</v>
      </c>
      <c r="R6928" s="11">
        <f t="shared" si="1327"/>
        <v>0</v>
      </c>
      <c r="S6928" s="11">
        <f t="shared" si="1328"/>
        <v>0</v>
      </c>
      <c r="T6928" t="str">
        <f t="shared" si="1329"/>
        <v>إضافى كامل</v>
      </c>
    </row>
    <row r="6929" spans="1:20" ht="18" x14ac:dyDescent="0.25">
      <c r="A6929" s="21">
        <v>231</v>
      </c>
      <c r="B6929" s="22">
        <v>29837</v>
      </c>
      <c r="C6929" t="s">
        <v>642</v>
      </c>
      <c r="D6929" s="8">
        <v>45624</v>
      </c>
      <c r="E6929" t="s">
        <v>24</v>
      </c>
      <c r="F6929">
        <v>5</v>
      </c>
      <c r="G6929" s="9" t="s">
        <v>335</v>
      </c>
      <c r="H6929" s="53"/>
      <c r="I6929" s="12">
        <v>0.35018518518518521</v>
      </c>
      <c r="J6929" s="12">
        <v>0.65144675925925921</v>
      </c>
      <c r="L6929" s="11">
        <f t="shared" si="1321"/>
        <v>1</v>
      </c>
      <c r="M6929" s="11">
        <f t="shared" si="1322"/>
        <v>0</v>
      </c>
      <c r="N6929" s="11">
        <f t="shared" si="1323"/>
        <v>1</v>
      </c>
      <c r="O6929" s="11">
        <f t="shared" si="1324"/>
        <v>0</v>
      </c>
      <c r="P6929" s="11">
        <f t="shared" si="1325"/>
        <v>1</v>
      </c>
      <c r="Q6929" s="11">
        <f t="shared" si="1326"/>
        <v>0</v>
      </c>
      <c r="R6929" s="11">
        <f t="shared" si="1327"/>
        <v>0</v>
      </c>
      <c r="S6929" s="11">
        <f t="shared" si="1328"/>
        <v>0</v>
      </c>
      <c r="T6929" t="str">
        <f t="shared" si="1329"/>
        <v>إضافى كامل</v>
      </c>
    </row>
    <row r="6930" spans="1:20" ht="18" x14ac:dyDescent="0.25">
      <c r="A6930" s="21">
        <v>231</v>
      </c>
      <c r="B6930" s="22">
        <v>29837</v>
      </c>
      <c r="C6930" t="s">
        <v>642</v>
      </c>
      <c r="D6930" s="8">
        <v>45625</v>
      </c>
      <c r="E6930" t="s">
        <v>15</v>
      </c>
      <c r="F6930">
        <v>5</v>
      </c>
      <c r="G6930" s="9" t="s">
        <v>335</v>
      </c>
      <c r="H6930" s="53"/>
      <c r="L6930" s="11">
        <f t="shared" si="1321"/>
        <v>1</v>
      </c>
      <c r="M6930" s="11">
        <f t="shared" si="1322"/>
        <v>0</v>
      </c>
      <c r="N6930" s="11">
        <f t="shared" si="1323"/>
        <v>1</v>
      </c>
      <c r="O6930" s="11">
        <f t="shared" si="1324"/>
        <v>0</v>
      </c>
      <c r="P6930" s="11">
        <f t="shared" si="1325"/>
        <v>1</v>
      </c>
      <c r="Q6930" s="11">
        <f t="shared" si="1326"/>
        <v>0</v>
      </c>
      <c r="R6930" s="11">
        <f t="shared" si="1327"/>
        <v>0</v>
      </c>
      <c r="S6930" s="11">
        <f t="shared" si="1328"/>
        <v>0</v>
      </c>
      <c r="T6930" t="str">
        <f t="shared" si="1329"/>
        <v>إضافى كامل</v>
      </c>
    </row>
    <row r="6931" spans="1:20" ht="18" x14ac:dyDescent="0.25">
      <c r="A6931" s="21">
        <v>231</v>
      </c>
      <c r="B6931" s="22">
        <v>29837</v>
      </c>
      <c r="C6931" t="s">
        <v>642</v>
      </c>
      <c r="D6931" s="8">
        <v>45626</v>
      </c>
      <c r="E6931" t="s">
        <v>18</v>
      </c>
      <c r="F6931">
        <v>5</v>
      </c>
      <c r="G6931" s="9" t="s">
        <v>335</v>
      </c>
      <c r="H6931" s="53"/>
      <c r="I6931" s="12">
        <v>0.33747685185185183</v>
      </c>
      <c r="J6931" s="12">
        <v>0.66246527777777775</v>
      </c>
      <c r="L6931" s="11">
        <f t="shared" si="1321"/>
        <v>1</v>
      </c>
      <c r="M6931" s="11">
        <f t="shared" si="1322"/>
        <v>0</v>
      </c>
      <c r="N6931" s="11">
        <f t="shared" si="1323"/>
        <v>1</v>
      </c>
      <c r="O6931" s="11">
        <f t="shared" si="1324"/>
        <v>0</v>
      </c>
      <c r="P6931" s="11">
        <f t="shared" si="1325"/>
        <v>1</v>
      </c>
      <c r="Q6931" s="11">
        <f t="shared" si="1326"/>
        <v>0</v>
      </c>
      <c r="R6931" s="11">
        <f t="shared" si="1327"/>
        <v>0</v>
      </c>
      <c r="S6931" s="11">
        <f t="shared" si="1328"/>
        <v>0</v>
      </c>
      <c r="T6931" t="str">
        <f t="shared" si="1329"/>
        <v>إضافى كامل</v>
      </c>
    </row>
    <row r="6932" spans="1:20" x14ac:dyDescent="0.25">
      <c r="A6932">
        <v>189</v>
      </c>
      <c r="B6932">
        <v>29545</v>
      </c>
      <c r="C6932" t="s">
        <v>644</v>
      </c>
      <c r="D6932" s="8">
        <v>45597</v>
      </c>
      <c r="E6932" t="s">
        <v>15</v>
      </c>
      <c r="F6932">
        <v>18</v>
      </c>
      <c r="G6932" s="9" t="s">
        <v>645</v>
      </c>
      <c r="H6932" s="53" t="s">
        <v>646</v>
      </c>
      <c r="L6932" s="11">
        <f t="shared" si="1321"/>
        <v>1</v>
      </c>
      <c r="M6932" s="11">
        <f t="shared" si="1322"/>
        <v>0</v>
      </c>
      <c r="N6932" s="11">
        <f t="shared" si="1323"/>
        <v>2</v>
      </c>
      <c r="O6932" s="11">
        <f t="shared" si="1324"/>
        <v>0</v>
      </c>
      <c r="P6932" s="11">
        <f t="shared" si="1325"/>
        <v>2</v>
      </c>
      <c r="Q6932" s="11">
        <f t="shared" si="1326"/>
        <v>0</v>
      </c>
      <c r="R6932" s="11">
        <f t="shared" si="1327"/>
        <v>0</v>
      </c>
      <c r="S6932" s="11">
        <f t="shared" si="1328"/>
        <v>0</v>
      </c>
      <c r="T6932" t="str">
        <f t="shared" si="1329"/>
        <v>إضافى كامل</v>
      </c>
    </row>
    <row r="6933" spans="1:20" x14ac:dyDescent="0.25">
      <c r="A6933">
        <v>189</v>
      </c>
      <c r="B6933">
        <v>29545</v>
      </c>
      <c r="C6933" t="s">
        <v>647</v>
      </c>
      <c r="D6933" s="8">
        <v>45598</v>
      </c>
      <c r="E6933" t="s">
        <v>18</v>
      </c>
      <c r="F6933">
        <v>18</v>
      </c>
      <c r="G6933" s="9" t="s">
        <v>645</v>
      </c>
      <c r="H6933" s="50"/>
      <c r="I6933" s="12"/>
      <c r="J6933" s="12"/>
      <c r="K6933" s="3" t="s">
        <v>19</v>
      </c>
      <c r="L6933" s="11">
        <f t="shared" si="1321"/>
        <v>1</v>
      </c>
      <c r="M6933" s="11">
        <f t="shared" si="1322"/>
        <v>0</v>
      </c>
      <c r="N6933" s="11">
        <f t="shared" si="1323"/>
        <v>2</v>
      </c>
      <c r="O6933" s="11">
        <f t="shared" si="1324"/>
        <v>0</v>
      </c>
      <c r="P6933" s="11">
        <f t="shared" si="1325"/>
        <v>2</v>
      </c>
      <c r="Q6933" s="11">
        <f t="shared" si="1326"/>
        <v>0</v>
      </c>
      <c r="R6933" s="11">
        <f t="shared" si="1327"/>
        <v>0</v>
      </c>
      <c r="S6933" s="11">
        <f t="shared" si="1328"/>
        <v>0</v>
      </c>
      <c r="T6933" t="str">
        <f t="shared" si="1329"/>
        <v>إضافى كامل</v>
      </c>
    </row>
    <row r="6934" spans="1:20" x14ac:dyDescent="0.25">
      <c r="A6934">
        <v>189</v>
      </c>
      <c r="B6934">
        <v>29545</v>
      </c>
      <c r="C6934" t="s">
        <v>647</v>
      </c>
      <c r="D6934" s="8">
        <v>45599</v>
      </c>
      <c r="E6934" t="s">
        <v>20</v>
      </c>
      <c r="F6934">
        <v>18</v>
      </c>
      <c r="G6934" s="9" t="s">
        <v>645</v>
      </c>
      <c r="H6934" s="53"/>
      <c r="I6934" s="12">
        <v>0.36443287037037037</v>
      </c>
      <c r="J6934" s="12">
        <v>0.70643518518518522</v>
      </c>
      <c r="L6934" s="11">
        <f t="shared" si="1321"/>
        <v>1</v>
      </c>
      <c r="M6934" s="11">
        <f t="shared" si="1322"/>
        <v>0</v>
      </c>
      <c r="N6934" s="11">
        <f t="shared" si="1323"/>
        <v>2</v>
      </c>
      <c r="O6934" s="11">
        <f t="shared" si="1324"/>
        <v>0</v>
      </c>
      <c r="P6934" s="11">
        <f t="shared" si="1325"/>
        <v>2</v>
      </c>
      <c r="Q6934" s="11">
        <f t="shared" si="1326"/>
        <v>0</v>
      </c>
      <c r="R6934" s="11">
        <f t="shared" si="1327"/>
        <v>0</v>
      </c>
      <c r="S6934" s="11">
        <f t="shared" si="1328"/>
        <v>0</v>
      </c>
      <c r="T6934" t="str">
        <f t="shared" si="1329"/>
        <v>إضافى كامل</v>
      </c>
    </row>
    <row r="6935" spans="1:20" x14ac:dyDescent="0.25">
      <c r="A6935">
        <v>189</v>
      </c>
      <c r="B6935">
        <v>29545</v>
      </c>
      <c r="C6935" t="s">
        <v>647</v>
      </c>
      <c r="D6935" s="8">
        <v>45600</v>
      </c>
      <c r="E6935" t="s">
        <v>21</v>
      </c>
      <c r="F6935">
        <v>18</v>
      </c>
      <c r="G6935" s="9" t="s">
        <v>645</v>
      </c>
      <c r="H6935" s="53" t="s">
        <v>32</v>
      </c>
      <c r="I6935" s="12">
        <v>0.37578703703703703</v>
      </c>
      <c r="J6935" s="12">
        <v>0.64900462962962968</v>
      </c>
      <c r="L6935" s="11">
        <f t="shared" si="1321"/>
        <v>1</v>
      </c>
      <c r="M6935" s="11">
        <f t="shared" si="1322"/>
        <v>0</v>
      </c>
      <c r="N6935" s="11">
        <f t="shared" si="1323"/>
        <v>2</v>
      </c>
      <c r="O6935" s="11">
        <f t="shared" si="1324"/>
        <v>0</v>
      </c>
      <c r="P6935" s="11">
        <f t="shared" si="1325"/>
        <v>2</v>
      </c>
      <c r="Q6935" s="11">
        <f t="shared" si="1326"/>
        <v>0</v>
      </c>
      <c r="R6935" s="11">
        <f t="shared" si="1327"/>
        <v>0</v>
      </c>
      <c r="S6935" s="11">
        <f t="shared" si="1328"/>
        <v>0</v>
      </c>
      <c r="T6935" t="str">
        <f t="shared" si="1329"/>
        <v>إضافى كامل</v>
      </c>
    </row>
    <row r="6936" spans="1:20" x14ac:dyDescent="0.25">
      <c r="A6936">
        <v>189</v>
      </c>
      <c r="B6936">
        <v>29545</v>
      </c>
      <c r="C6936" t="s">
        <v>647</v>
      </c>
      <c r="D6936" s="8">
        <v>45601</v>
      </c>
      <c r="E6936" t="s">
        <v>22</v>
      </c>
      <c r="F6936">
        <v>18</v>
      </c>
      <c r="G6936" s="9" t="s">
        <v>645</v>
      </c>
      <c r="H6936" s="53"/>
      <c r="I6936" s="12">
        <v>0.3553472222222222</v>
      </c>
      <c r="J6936" s="12">
        <v>0.68307870370370372</v>
      </c>
      <c r="L6936" s="11">
        <f t="shared" si="1321"/>
        <v>1</v>
      </c>
      <c r="M6936" s="11">
        <f t="shared" si="1322"/>
        <v>0</v>
      </c>
      <c r="N6936" s="11">
        <f t="shared" si="1323"/>
        <v>2</v>
      </c>
      <c r="O6936" s="11">
        <f t="shared" si="1324"/>
        <v>0</v>
      </c>
      <c r="P6936" s="11">
        <f t="shared" si="1325"/>
        <v>2</v>
      </c>
      <c r="Q6936" s="11">
        <f t="shared" si="1326"/>
        <v>0</v>
      </c>
      <c r="R6936" s="11">
        <f t="shared" si="1327"/>
        <v>0</v>
      </c>
      <c r="S6936" s="11">
        <f t="shared" si="1328"/>
        <v>0</v>
      </c>
      <c r="T6936" t="str">
        <f t="shared" si="1329"/>
        <v>إضافى كامل</v>
      </c>
    </row>
    <row r="6937" spans="1:20" x14ac:dyDescent="0.25">
      <c r="A6937">
        <v>189</v>
      </c>
      <c r="B6937">
        <v>29545</v>
      </c>
      <c r="C6937" t="s">
        <v>647</v>
      </c>
      <c r="D6937" s="8">
        <v>45602</v>
      </c>
      <c r="E6937" t="s">
        <v>23</v>
      </c>
      <c r="F6937">
        <v>18</v>
      </c>
      <c r="G6937" s="9" t="s">
        <v>645</v>
      </c>
      <c r="H6937" s="53"/>
      <c r="I6937" s="12">
        <v>0.37508101851851849</v>
      </c>
      <c r="J6937" s="12">
        <v>0.65659722222222228</v>
      </c>
      <c r="L6937" s="11">
        <f t="shared" si="1321"/>
        <v>1</v>
      </c>
      <c r="M6937" s="11">
        <f t="shared" si="1322"/>
        <v>0</v>
      </c>
      <c r="N6937" s="11">
        <f t="shared" si="1323"/>
        <v>2</v>
      </c>
      <c r="O6937" s="11">
        <f t="shared" si="1324"/>
        <v>0</v>
      </c>
      <c r="P6937" s="11">
        <f t="shared" si="1325"/>
        <v>2</v>
      </c>
      <c r="Q6937" s="11">
        <f t="shared" si="1326"/>
        <v>0</v>
      </c>
      <c r="R6937" s="11">
        <f t="shared" si="1327"/>
        <v>0</v>
      </c>
      <c r="S6937" s="11">
        <f t="shared" si="1328"/>
        <v>0</v>
      </c>
      <c r="T6937" t="str">
        <f t="shared" si="1329"/>
        <v>إضافى كامل</v>
      </c>
    </row>
    <row r="6938" spans="1:20" x14ac:dyDescent="0.25">
      <c r="A6938">
        <v>189</v>
      </c>
      <c r="B6938">
        <v>29545</v>
      </c>
      <c r="C6938" t="s">
        <v>647</v>
      </c>
      <c r="D6938" s="8">
        <v>45603</v>
      </c>
      <c r="E6938" t="s">
        <v>24</v>
      </c>
      <c r="F6938">
        <v>18</v>
      </c>
      <c r="G6938" s="9" t="s">
        <v>645</v>
      </c>
      <c r="H6938" s="53"/>
      <c r="I6938" s="12">
        <v>0.37342592592592594</v>
      </c>
      <c r="J6938" s="12">
        <v>0.66646990740740741</v>
      </c>
      <c r="L6938" s="11">
        <f t="shared" si="1321"/>
        <v>1</v>
      </c>
      <c r="M6938" s="11">
        <f t="shared" si="1322"/>
        <v>0</v>
      </c>
      <c r="N6938" s="11">
        <f t="shared" si="1323"/>
        <v>2</v>
      </c>
      <c r="O6938" s="11">
        <f t="shared" si="1324"/>
        <v>0</v>
      </c>
      <c r="P6938" s="11">
        <f t="shared" si="1325"/>
        <v>2</v>
      </c>
      <c r="Q6938" s="11">
        <f t="shared" si="1326"/>
        <v>0</v>
      </c>
      <c r="R6938" s="11">
        <f t="shared" si="1327"/>
        <v>0</v>
      </c>
      <c r="S6938" s="11">
        <f t="shared" si="1328"/>
        <v>0</v>
      </c>
      <c r="T6938" t="str">
        <f t="shared" si="1329"/>
        <v>إضافى كامل</v>
      </c>
    </row>
    <row r="6939" spans="1:20" x14ac:dyDescent="0.25">
      <c r="A6939">
        <v>189</v>
      </c>
      <c r="B6939">
        <v>29545</v>
      </c>
      <c r="C6939" t="s">
        <v>647</v>
      </c>
      <c r="D6939" s="8">
        <v>45604</v>
      </c>
      <c r="E6939" t="s">
        <v>15</v>
      </c>
      <c r="F6939">
        <v>18</v>
      </c>
      <c r="G6939" s="9" t="s">
        <v>645</v>
      </c>
      <c r="H6939" s="53"/>
      <c r="L6939" s="11">
        <f t="shared" si="1321"/>
        <v>1</v>
      </c>
      <c r="M6939" s="11">
        <f t="shared" si="1322"/>
        <v>0</v>
      </c>
      <c r="N6939" s="11">
        <f t="shared" si="1323"/>
        <v>2</v>
      </c>
      <c r="O6939" s="11">
        <f t="shared" si="1324"/>
        <v>0</v>
      </c>
      <c r="P6939" s="11">
        <f t="shared" si="1325"/>
        <v>2</v>
      </c>
      <c r="Q6939" s="11">
        <f t="shared" si="1326"/>
        <v>0</v>
      </c>
      <c r="R6939" s="11">
        <f t="shared" si="1327"/>
        <v>0</v>
      </c>
      <c r="S6939" s="11">
        <f t="shared" si="1328"/>
        <v>0</v>
      </c>
      <c r="T6939" t="str">
        <f t="shared" si="1329"/>
        <v>إضافى كامل</v>
      </c>
    </row>
    <row r="6940" spans="1:20" x14ac:dyDescent="0.25">
      <c r="A6940">
        <v>189</v>
      </c>
      <c r="B6940">
        <v>29545</v>
      </c>
      <c r="C6940" t="s">
        <v>647</v>
      </c>
      <c r="D6940" s="8">
        <v>45605</v>
      </c>
      <c r="E6940" t="s">
        <v>18</v>
      </c>
      <c r="F6940">
        <v>18</v>
      </c>
      <c r="G6940" s="9" t="s">
        <v>645</v>
      </c>
      <c r="H6940" s="53"/>
      <c r="I6940" s="12">
        <v>0.37236111111111109</v>
      </c>
      <c r="J6940" s="12">
        <v>0.66379629629629633</v>
      </c>
      <c r="L6940" s="11">
        <f t="shared" si="1321"/>
        <v>1</v>
      </c>
      <c r="M6940" s="11">
        <f t="shared" si="1322"/>
        <v>0</v>
      </c>
      <c r="N6940" s="11">
        <f t="shared" si="1323"/>
        <v>2</v>
      </c>
      <c r="O6940" s="11">
        <f t="shared" si="1324"/>
        <v>0</v>
      </c>
      <c r="P6940" s="11">
        <f t="shared" si="1325"/>
        <v>2</v>
      </c>
      <c r="Q6940" s="11">
        <f t="shared" si="1326"/>
        <v>0</v>
      </c>
      <c r="R6940" s="11">
        <f t="shared" si="1327"/>
        <v>0</v>
      </c>
      <c r="S6940" s="11">
        <f t="shared" si="1328"/>
        <v>0</v>
      </c>
      <c r="T6940" t="str">
        <f t="shared" si="1329"/>
        <v>إضافى كامل</v>
      </c>
    </row>
    <row r="6941" spans="1:20" x14ac:dyDescent="0.25">
      <c r="A6941">
        <v>189</v>
      </c>
      <c r="B6941">
        <v>29545</v>
      </c>
      <c r="C6941" t="s">
        <v>647</v>
      </c>
      <c r="D6941" s="8">
        <v>45606</v>
      </c>
      <c r="E6941" t="s">
        <v>20</v>
      </c>
      <c r="F6941">
        <v>18</v>
      </c>
      <c r="G6941" s="9" t="s">
        <v>645</v>
      </c>
      <c r="H6941" s="53"/>
      <c r="I6941" s="12">
        <v>0.36291666666666667</v>
      </c>
      <c r="J6941" s="12">
        <v>0.66752314814814817</v>
      </c>
      <c r="L6941" s="11">
        <f t="shared" si="1321"/>
        <v>1</v>
      </c>
      <c r="M6941" s="11">
        <f t="shared" si="1322"/>
        <v>0</v>
      </c>
      <c r="N6941" s="11">
        <f t="shared" si="1323"/>
        <v>3</v>
      </c>
      <c r="O6941" s="11">
        <f t="shared" si="1324"/>
        <v>0</v>
      </c>
      <c r="P6941" s="11">
        <f t="shared" si="1325"/>
        <v>3</v>
      </c>
      <c r="Q6941" s="11">
        <f t="shared" si="1326"/>
        <v>1.5</v>
      </c>
      <c r="R6941" s="11">
        <f t="shared" si="1327"/>
        <v>1</v>
      </c>
      <c r="S6941" s="11">
        <f t="shared" si="1328"/>
        <v>1</v>
      </c>
      <c r="T6941" t="str">
        <f t="shared" si="1329"/>
        <v>إضافى كامل</v>
      </c>
    </row>
    <row r="6942" spans="1:20" x14ac:dyDescent="0.25">
      <c r="A6942">
        <v>189</v>
      </c>
      <c r="B6942">
        <v>29545</v>
      </c>
      <c r="C6942" t="s">
        <v>647</v>
      </c>
      <c r="D6942" s="8">
        <v>45607</v>
      </c>
      <c r="E6942" t="s">
        <v>21</v>
      </c>
      <c r="F6942">
        <v>18</v>
      </c>
      <c r="G6942" s="9" t="s">
        <v>645</v>
      </c>
      <c r="H6942" s="53" t="s">
        <v>51</v>
      </c>
      <c r="I6942" s="12">
        <v>0.37783564814814813</v>
      </c>
      <c r="J6942" s="12">
        <v>0.67673611111111109</v>
      </c>
      <c r="L6942" s="11">
        <f t="shared" si="1321"/>
        <v>1</v>
      </c>
      <c r="M6942" s="11">
        <f t="shared" si="1322"/>
        <v>1</v>
      </c>
      <c r="N6942" s="11">
        <f t="shared" si="1323"/>
        <v>3</v>
      </c>
      <c r="O6942" s="11">
        <f t="shared" si="1324"/>
        <v>0</v>
      </c>
      <c r="P6942" s="11">
        <f t="shared" si="1325"/>
        <v>3</v>
      </c>
      <c r="Q6942" s="11">
        <f t="shared" si="1326"/>
        <v>1.5</v>
      </c>
      <c r="R6942" s="11">
        <f t="shared" si="1327"/>
        <v>1</v>
      </c>
      <c r="S6942" s="11">
        <f t="shared" si="1328"/>
        <v>2</v>
      </c>
      <c r="T6942" t="str">
        <f t="shared" si="1329"/>
        <v>إضافى كامل</v>
      </c>
    </row>
    <row r="6943" spans="1:20" x14ac:dyDescent="0.25">
      <c r="A6943">
        <v>189</v>
      </c>
      <c r="B6943">
        <v>29545</v>
      </c>
      <c r="C6943" t="s">
        <v>647</v>
      </c>
      <c r="D6943" s="8">
        <v>45608</v>
      </c>
      <c r="E6943" t="s">
        <v>22</v>
      </c>
      <c r="F6943">
        <v>18</v>
      </c>
      <c r="G6943" s="9" t="s">
        <v>645</v>
      </c>
      <c r="H6943" s="53"/>
      <c r="I6943" s="12">
        <v>0.3639236111111111</v>
      </c>
      <c r="J6943" s="12">
        <v>0.64833333333333332</v>
      </c>
      <c r="L6943" s="11">
        <f t="shared" si="1321"/>
        <v>1</v>
      </c>
      <c r="M6943" s="11">
        <f t="shared" si="1322"/>
        <v>1</v>
      </c>
      <c r="N6943" s="11">
        <f t="shared" si="1323"/>
        <v>3</v>
      </c>
      <c r="O6943" s="11">
        <f t="shared" si="1324"/>
        <v>0</v>
      </c>
      <c r="P6943" s="11">
        <f t="shared" si="1325"/>
        <v>3</v>
      </c>
      <c r="Q6943" s="11">
        <f t="shared" si="1326"/>
        <v>1.5</v>
      </c>
      <c r="R6943" s="11">
        <f t="shared" si="1327"/>
        <v>1</v>
      </c>
      <c r="S6943" s="11">
        <f t="shared" si="1328"/>
        <v>2</v>
      </c>
      <c r="T6943" t="str">
        <f t="shared" si="1329"/>
        <v>إضافى كامل</v>
      </c>
    </row>
    <row r="6944" spans="1:20" x14ac:dyDescent="0.25">
      <c r="A6944">
        <v>189</v>
      </c>
      <c r="B6944">
        <v>29545</v>
      </c>
      <c r="C6944" t="s">
        <v>647</v>
      </c>
      <c r="D6944" s="8">
        <v>45609</v>
      </c>
      <c r="E6944" t="s">
        <v>23</v>
      </c>
      <c r="F6944">
        <v>18</v>
      </c>
      <c r="G6944" s="9" t="s">
        <v>645</v>
      </c>
      <c r="H6944" s="53" t="s">
        <v>34</v>
      </c>
      <c r="I6944" s="12">
        <v>0.38003472222222223</v>
      </c>
      <c r="J6944" s="12">
        <v>0.67600694444444442</v>
      </c>
      <c r="L6944" s="11">
        <f t="shared" si="1321"/>
        <v>1</v>
      </c>
      <c r="M6944" s="11">
        <f t="shared" si="1322"/>
        <v>1</v>
      </c>
      <c r="N6944" s="11">
        <f t="shared" si="1323"/>
        <v>3</v>
      </c>
      <c r="O6944" s="11">
        <f t="shared" si="1324"/>
        <v>0</v>
      </c>
      <c r="P6944" s="11">
        <f t="shared" si="1325"/>
        <v>3</v>
      </c>
      <c r="Q6944" s="11">
        <f t="shared" si="1326"/>
        <v>1.5</v>
      </c>
      <c r="R6944" s="11">
        <f t="shared" si="1327"/>
        <v>1</v>
      </c>
      <c r="S6944" s="11">
        <f t="shared" si="1328"/>
        <v>2</v>
      </c>
      <c r="T6944" t="str">
        <f t="shared" si="1329"/>
        <v>إضافى كامل</v>
      </c>
    </row>
    <row r="6945" spans="1:20" x14ac:dyDescent="0.25">
      <c r="A6945">
        <v>189</v>
      </c>
      <c r="B6945">
        <v>29545</v>
      </c>
      <c r="C6945" t="s">
        <v>647</v>
      </c>
      <c r="D6945" s="8">
        <v>45610</v>
      </c>
      <c r="E6945" t="s">
        <v>24</v>
      </c>
      <c r="F6945">
        <v>18</v>
      </c>
      <c r="G6945" s="9" t="s">
        <v>645</v>
      </c>
      <c r="H6945" s="53"/>
      <c r="K6945" s="3" t="s">
        <v>19</v>
      </c>
      <c r="L6945" s="11">
        <f t="shared" si="1321"/>
        <v>1</v>
      </c>
      <c r="M6945" s="11">
        <f t="shared" si="1322"/>
        <v>1</v>
      </c>
      <c r="N6945" s="11">
        <f t="shared" si="1323"/>
        <v>3</v>
      </c>
      <c r="O6945" s="11">
        <f t="shared" si="1324"/>
        <v>0</v>
      </c>
      <c r="P6945" s="11">
        <f t="shared" si="1325"/>
        <v>3</v>
      </c>
      <c r="Q6945" s="11">
        <f t="shared" si="1326"/>
        <v>1.5</v>
      </c>
      <c r="R6945" s="11">
        <f t="shared" si="1327"/>
        <v>1</v>
      </c>
      <c r="S6945" s="11">
        <f t="shared" si="1328"/>
        <v>2</v>
      </c>
      <c r="T6945" t="str">
        <f t="shared" si="1329"/>
        <v>إضافى كامل</v>
      </c>
    </row>
    <row r="6946" spans="1:20" x14ac:dyDescent="0.25">
      <c r="A6946">
        <v>189</v>
      </c>
      <c r="B6946">
        <v>29545</v>
      </c>
      <c r="C6946" t="s">
        <v>647</v>
      </c>
      <c r="D6946" s="8">
        <v>45611</v>
      </c>
      <c r="E6946" t="s">
        <v>15</v>
      </c>
      <c r="F6946">
        <v>18</v>
      </c>
      <c r="G6946" s="9" t="s">
        <v>645</v>
      </c>
      <c r="H6946" s="53"/>
      <c r="K6946" s="3" t="str">
        <f>IF(AND(I6946&lt;=TIME(8,30,0),J6946&gt;=TIME(14,0,0),I6946&lt;&gt;""),"",IF(AND(I6946&gt;=TIME(8,31,0),I6946&lt;=TIME(8,40,0)),"تأخير",IF(AND(I6946&gt;=TIME(8,41,0),I6946&lt;=TIME(11,30,0),I6946&lt;&gt;""),"إذن ص",IF(AND(J6946&lt;TIME(14,0,0), J6946&lt;&gt;"",J6946&gt;=TIME(11,0,0)),"إذن م",IF(AND(OR(I6946="",J6946="",I6946=J6946,I6946&gt;TIME(11,30,0),J6946&lt;TIME(11,0,0)),AND(E6946&lt;&gt;"Friday")),"غائب","")))))</f>
        <v/>
      </c>
      <c r="L6946" s="11">
        <f t="shared" si="1321"/>
        <v>1</v>
      </c>
      <c r="M6946" s="11">
        <f t="shared" si="1322"/>
        <v>1</v>
      </c>
      <c r="N6946" s="11">
        <f t="shared" si="1323"/>
        <v>3</v>
      </c>
      <c r="O6946" s="11">
        <f t="shared" si="1324"/>
        <v>0</v>
      </c>
      <c r="P6946" s="11">
        <f t="shared" si="1325"/>
        <v>3</v>
      </c>
      <c r="Q6946" s="11">
        <f t="shared" si="1326"/>
        <v>1.5</v>
      </c>
      <c r="R6946" s="11">
        <f t="shared" si="1327"/>
        <v>1</v>
      </c>
      <c r="S6946" s="11">
        <f t="shared" si="1328"/>
        <v>2</v>
      </c>
      <c r="T6946" t="str">
        <f t="shared" si="1329"/>
        <v>إضافى كامل</v>
      </c>
    </row>
    <row r="6947" spans="1:20" x14ac:dyDescent="0.25">
      <c r="A6947">
        <v>189</v>
      </c>
      <c r="B6947">
        <v>29545</v>
      </c>
      <c r="C6947" t="s">
        <v>647</v>
      </c>
      <c r="D6947" s="8">
        <v>45612</v>
      </c>
      <c r="E6947" t="s">
        <v>18</v>
      </c>
      <c r="F6947">
        <v>18</v>
      </c>
      <c r="G6947" s="9" t="s">
        <v>645</v>
      </c>
      <c r="H6947" s="53"/>
      <c r="K6947" s="3" t="s">
        <v>19</v>
      </c>
      <c r="L6947" s="11">
        <f t="shared" si="1321"/>
        <v>1</v>
      </c>
      <c r="M6947" s="11">
        <f t="shared" si="1322"/>
        <v>1</v>
      </c>
      <c r="N6947" s="11">
        <f t="shared" si="1323"/>
        <v>3</v>
      </c>
      <c r="O6947" s="11">
        <f t="shared" si="1324"/>
        <v>0</v>
      </c>
      <c r="P6947" s="11">
        <f t="shared" si="1325"/>
        <v>3</v>
      </c>
      <c r="Q6947" s="11">
        <f t="shared" si="1326"/>
        <v>1.5</v>
      </c>
      <c r="R6947" s="11">
        <f t="shared" si="1327"/>
        <v>1</v>
      </c>
      <c r="S6947" s="11">
        <f t="shared" si="1328"/>
        <v>2</v>
      </c>
      <c r="T6947" t="str">
        <f t="shared" si="1329"/>
        <v>إضافى كامل</v>
      </c>
    </row>
    <row r="6948" spans="1:20" x14ac:dyDescent="0.25">
      <c r="A6948">
        <v>189</v>
      </c>
      <c r="B6948">
        <v>29545</v>
      </c>
      <c r="C6948" t="s">
        <v>647</v>
      </c>
      <c r="D6948" s="8">
        <v>45613</v>
      </c>
      <c r="E6948" t="s">
        <v>20</v>
      </c>
      <c r="F6948">
        <v>18</v>
      </c>
      <c r="G6948" s="9" t="s">
        <v>645</v>
      </c>
      <c r="H6948" s="53"/>
      <c r="I6948" s="12">
        <v>0.37387731481481479</v>
      </c>
      <c r="J6948" s="12">
        <v>0.66887731481481483</v>
      </c>
      <c r="L6948" s="11">
        <f t="shared" si="1321"/>
        <v>1</v>
      </c>
      <c r="M6948" s="11">
        <f t="shared" si="1322"/>
        <v>1</v>
      </c>
      <c r="N6948" s="11">
        <f t="shared" si="1323"/>
        <v>3</v>
      </c>
      <c r="O6948" s="11">
        <f t="shared" si="1324"/>
        <v>0</v>
      </c>
      <c r="P6948" s="11">
        <f t="shared" si="1325"/>
        <v>3</v>
      </c>
      <c r="Q6948" s="11">
        <f t="shared" si="1326"/>
        <v>1.5</v>
      </c>
      <c r="R6948" s="11">
        <f t="shared" si="1327"/>
        <v>1</v>
      </c>
      <c r="S6948" s="11">
        <f t="shared" si="1328"/>
        <v>2</v>
      </c>
      <c r="T6948" t="str">
        <f t="shared" si="1329"/>
        <v>إضافى كامل</v>
      </c>
    </row>
    <row r="6949" spans="1:20" x14ac:dyDescent="0.25">
      <c r="A6949">
        <v>189</v>
      </c>
      <c r="B6949">
        <v>29545</v>
      </c>
      <c r="C6949" t="s">
        <v>647</v>
      </c>
      <c r="D6949" s="8">
        <v>45614</v>
      </c>
      <c r="E6949" t="s">
        <v>21</v>
      </c>
      <c r="F6949">
        <v>18</v>
      </c>
      <c r="G6949" s="9" t="s">
        <v>645</v>
      </c>
      <c r="H6949" s="53" t="s">
        <v>35</v>
      </c>
      <c r="I6949" s="12">
        <v>0.37973379629629628</v>
      </c>
      <c r="J6949" s="12">
        <v>0.69287037037037036</v>
      </c>
      <c r="L6949" s="11">
        <f t="shared" si="1321"/>
        <v>1</v>
      </c>
      <c r="M6949" s="11">
        <f t="shared" si="1322"/>
        <v>1</v>
      </c>
      <c r="N6949" s="11">
        <f t="shared" si="1323"/>
        <v>3</v>
      </c>
      <c r="O6949" s="11">
        <f t="shared" si="1324"/>
        <v>0</v>
      </c>
      <c r="P6949" s="11">
        <f t="shared" si="1325"/>
        <v>3</v>
      </c>
      <c r="Q6949" s="11">
        <f t="shared" si="1326"/>
        <v>1.5</v>
      </c>
      <c r="R6949" s="11">
        <f t="shared" si="1327"/>
        <v>1</v>
      </c>
      <c r="S6949" s="11">
        <f t="shared" si="1328"/>
        <v>2</v>
      </c>
      <c r="T6949" t="str">
        <f t="shared" si="1329"/>
        <v>إضافى كامل</v>
      </c>
    </row>
    <row r="6950" spans="1:20" x14ac:dyDescent="0.25">
      <c r="A6950">
        <v>189</v>
      </c>
      <c r="B6950">
        <v>29545</v>
      </c>
      <c r="C6950" t="s">
        <v>647</v>
      </c>
      <c r="D6950" s="8">
        <v>45615</v>
      </c>
      <c r="E6950" t="s">
        <v>22</v>
      </c>
      <c r="F6950">
        <v>18</v>
      </c>
      <c r="G6950" s="9" t="s">
        <v>645</v>
      </c>
      <c r="H6950" s="53"/>
      <c r="I6950" s="12">
        <v>0.37270833333333331</v>
      </c>
      <c r="J6950" s="12">
        <v>0.70378472222222221</v>
      </c>
      <c r="L6950" s="11">
        <f t="shared" si="1321"/>
        <v>1</v>
      </c>
      <c r="M6950" s="11">
        <f t="shared" si="1322"/>
        <v>1</v>
      </c>
      <c r="N6950" s="11">
        <f t="shared" si="1323"/>
        <v>3</v>
      </c>
      <c r="O6950" s="11">
        <f t="shared" si="1324"/>
        <v>0</v>
      </c>
      <c r="P6950" s="11">
        <f t="shared" si="1325"/>
        <v>3</v>
      </c>
      <c r="Q6950" s="11">
        <f t="shared" si="1326"/>
        <v>1.5</v>
      </c>
      <c r="R6950" s="11">
        <f t="shared" si="1327"/>
        <v>1</v>
      </c>
      <c r="S6950" s="11">
        <f t="shared" si="1328"/>
        <v>2</v>
      </c>
      <c r="T6950" t="str">
        <f t="shared" si="1329"/>
        <v>إضافى كامل</v>
      </c>
    </row>
    <row r="6951" spans="1:20" x14ac:dyDescent="0.25">
      <c r="A6951">
        <v>189</v>
      </c>
      <c r="B6951">
        <v>29545</v>
      </c>
      <c r="C6951" t="s">
        <v>647</v>
      </c>
      <c r="D6951" s="8">
        <v>45616</v>
      </c>
      <c r="E6951" t="s">
        <v>23</v>
      </c>
      <c r="F6951">
        <v>18</v>
      </c>
      <c r="G6951" s="9" t="s">
        <v>645</v>
      </c>
      <c r="H6951" s="53"/>
      <c r="I6951" s="12">
        <v>0.37693287037037038</v>
      </c>
      <c r="J6951" s="12">
        <v>0.66625000000000001</v>
      </c>
      <c r="K6951" s="3" t="s">
        <v>7</v>
      </c>
      <c r="L6951" s="11">
        <f t="shared" si="1321"/>
        <v>1</v>
      </c>
      <c r="M6951" s="11">
        <f t="shared" si="1322"/>
        <v>1</v>
      </c>
      <c r="N6951" s="11">
        <f t="shared" si="1323"/>
        <v>3</v>
      </c>
      <c r="O6951" s="11">
        <f t="shared" si="1324"/>
        <v>0</v>
      </c>
      <c r="P6951" s="11">
        <f t="shared" si="1325"/>
        <v>3</v>
      </c>
      <c r="Q6951" s="11">
        <f t="shared" si="1326"/>
        <v>1.5</v>
      </c>
      <c r="R6951" s="11">
        <f t="shared" si="1327"/>
        <v>1</v>
      </c>
      <c r="S6951" s="11">
        <f t="shared" si="1328"/>
        <v>2</v>
      </c>
      <c r="T6951" t="str">
        <f t="shared" si="1329"/>
        <v>إضافى كامل</v>
      </c>
    </row>
    <row r="6952" spans="1:20" x14ac:dyDescent="0.25">
      <c r="A6952">
        <v>189</v>
      </c>
      <c r="B6952">
        <v>29545</v>
      </c>
      <c r="C6952" t="s">
        <v>647</v>
      </c>
      <c r="D6952" s="8">
        <v>45617</v>
      </c>
      <c r="E6952" t="s">
        <v>24</v>
      </c>
      <c r="F6952">
        <v>18</v>
      </c>
      <c r="G6952" s="9" t="s">
        <v>645</v>
      </c>
      <c r="H6952" s="53"/>
      <c r="I6952" s="12">
        <v>0.3747800925925926</v>
      </c>
      <c r="J6952" s="12">
        <v>0.64030092592592591</v>
      </c>
      <c r="L6952" s="11">
        <f t="shared" si="1321"/>
        <v>1</v>
      </c>
      <c r="M6952" s="11">
        <f t="shared" si="1322"/>
        <v>1</v>
      </c>
      <c r="N6952" s="11">
        <f t="shared" si="1323"/>
        <v>2</v>
      </c>
      <c r="O6952" s="11">
        <f t="shared" si="1324"/>
        <v>0</v>
      </c>
      <c r="P6952" s="11">
        <f t="shared" si="1325"/>
        <v>2</v>
      </c>
      <c r="Q6952" s="11">
        <f t="shared" si="1326"/>
        <v>0</v>
      </c>
      <c r="R6952" s="11">
        <f t="shared" si="1327"/>
        <v>0</v>
      </c>
      <c r="S6952" s="11">
        <f t="shared" si="1328"/>
        <v>1</v>
      </c>
      <c r="T6952" t="str">
        <f t="shared" si="1329"/>
        <v>إضافى كامل</v>
      </c>
    </row>
    <row r="6953" spans="1:20" x14ac:dyDescent="0.25">
      <c r="A6953">
        <v>189</v>
      </c>
      <c r="B6953">
        <v>29545</v>
      </c>
      <c r="C6953" t="s">
        <v>647</v>
      </c>
      <c r="D6953" s="8">
        <v>45618</v>
      </c>
      <c r="E6953" t="s">
        <v>15</v>
      </c>
      <c r="F6953">
        <v>18</v>
      </c>
      <c r="G6953" s="9" t="s">
        <v>645</v>
      </c>
      <c r="H6953" s="53"/>
      <c r="L6953" s="11">
        <f t="shared" si="1321"/>
        <v>1</v>
      </c>
      <c r="M6953" s="11">
        <f t="shared" si="1322"/>
        <v>1</v>
      </c>
      <c r="N6953" s="11">
        <f t="shared" si="1323"/>
        <v>2</v>
      </c>
      <c r="O6953" s="11">
        <f t="shared" si="1324"/>
        <v>0</v>
      </c>
      <c r="P6953" s="11">
        <f t="shared" si="1325"/>
        <v>2</v>
      </c>
      <c r="Q6953" s="11">
        <f t="shared" si="1326"/>
        <v>0</v>
      </c>
      <c r="R6953" s="11">
        <f t="shared" si="1327"/>
        <v>0</v>
      </c>
      <c r="S6953" s="11">
        <f t="shared" si="1328"/>
        <v>1</v>
      </c>
      <c r="T6953" t="str">
        <f t="shared" si="1329"/>
        <v>إضافى كامل</v>
      </c>
    </row>
    <row r="6954" spans="1:20" x14ac:dyDescent="0.25">
      <c r="A6954">
        <v>189</v>
      </c>
      <c r="B6954">
        <v>29545</v>
      </c>
      <c r="C6954" t="s">
        <v>647</v>
      </c>
      <c r="D6954" s="8">
        <v>45619</v>
      </c>
      <c r="E6954" t="s">
        <v>18</v>
      </c>
      <c r="F6954">
        <v>18</v>
      </c>
      <c r="G6954" s="9" t="s">
        <v>645</v>
      </c>
      <c r="H6954" s="53"/>
      <c r="I6954" s="12">
        <v>0.37489583333333332</v>
      </c>
      <c r="J6954" s="12">
        <v>0.68093749999999997</v>
      </c>
      <c r="L6954" s="11">
        <f t="shared" si="1321"/>
        <v>1</v>
      </c>
      <c r="M6954" s="11">
        <f t="shared" si="1322"/>
        <v>1</v>
      </c>
      <c r="N6954" s="11">
        <f t="shared" si="1323"/>
        <v>2</v>
      </c>
      <c r="O6954" s="11">
        <f t="shared" si="1324"/>
        <v>0</v>
      </c>
      <c r="P6954" s="11">
        <f t="shared" si="1325"/>
        <v>2</v>
      </c>
      <c r="Q6954" s="11">
        <f t="shared" si="1326"/>
        <v>0</v>
      </c>
      <c r="R6954" s="11">
        <f t="shared" si="1327"/>
        <v>0</v>
      </c>
      <c r="S6954" s="11">
        <f t="shared" si="1328"/>
        <v>1</v>
      </c>
      <c r="T6954" t="str">
        <f t="shared" si="1329"/>
        <v>إضافى كامل</v>
      </c>
    </row>
    <row r="6955" spans="1:20" x14ac:dyDescent="0.25">
      <c r="A6955">
        <v>189</v>
      </c>
      <c r="B6955">
        <v>29545</v>
      </c>
      <c r="C6955" t="s">
        <v>647</v>
      </c>
      <c r="D6955" s="8">
        <v>45620</v>
      </c>
      <c r="E6955" t="s">
        <v>20</v>
      </c>
      <c r="F6955">
        <v>18</v>
      </c>
      <c r="G6955" s="9" t="s">
        <v>645</v>
      </c>
      <c r="H6955" s="53"/>
      <c r="I6955" s="12">
        <v>0.36799768518518516</v>
      </c>
      <c r="J6955" s="12">
        <v>0.65038194444444442</v>
      </c>
      <c r="L6955" s="11">
        <f t="shared" si="1321"/>
        <v>1</v>
      </c>
      <c r="M6955" s="11">
        <f t="shared" si="1322"/>
        <v>1</v>
      </c>
      <c r="N6955" s="11">
        <f t="shared" si="1323"/>
        <v>2</v>
      </c>
      <c r="O6955" s="11">
        <f t="shared" si="1324"/>
        <v>0</v>
      </c>
      <c r="P6955" s="11">
        <f t="shared" si="1325"/>
        <v>2</v>
      </c>
      <c r="Q6955" s="11">
        <f t="shared" si="1326"/>
        <v>0</v>
      </c>
      <c r="R6955" s="11">
        <f t="shared" si="1327"/>
        <v>0</v>
      </c>
      <c r="S6955" s="11">
        <f t="shared" si="1328"/>
        <v>1</v>
      </c>
      <c r="T6955" t="str">
        <f t="shared" si="1329"/>
        <v>إضافى كامل</v>
      </c>
    </row>
    <row r="6956" spans="1:20" x14ac:dyDescent="0.25">
      <c r="A6956">
        <v>189</v>
      </c>
      <c r="B6956">
        <v>29545</v>
      </c>
      <c r="C6956" t="s">
        <v>647</v>
      </c>
      <c r="D6956" s="8">
        <v>45621</v>
      </c>
      <c r="E6956" t="s">
        <v>21</v>
      </c>
      <c r="F6956">
        <v>18</v>
      </c>
      <c r="G6956" s="9" t="s">
        <v>645</v>
      </c>
      <c r="H6956" s="53"/>
      <c r="I6956" s="12">
        <v>0.37276620370370372</v>
      </c>
      <c r="J6956" s="12">
        <v>0.63237268518518519</v>
      </c>
      <c r="L6956" s="11">
        <f t="shared" si="1321"/>
        <v>1</v>
      </c>
      <c r="M6956" s="11">
        <f t="shared" si="1322"/>
        <v>1</v>
      </c>
      <c r="N6956" s="11">
        <f t="shared" si="1323"/>
        <v>2</v>
      </c>
      <c r="O6956" s="11">
        <f t="shared" si="1324"/>
        <v>0</v>
      </c>
      <c r="P6956" s="11">
        <f t="shared" si="1325"/>
        <v>2</v>
      </c>
      <c r="Q6956" s="11">
        <f t="shared" si="1326"/>
        <v>0</v>
      </c>
      <c r="R6956" s="11">
        <f t="shared" si="1327"/>
        <v>0</v>
      </c>
      <c r="S6956" s="11">
        <f t="shared" si="1328"/>
        <v>1</v>
      </c>
      <c r="T6956" t="str">
        <f t="shared" si="1329"/>
        <v>إضافى كامل</v>
      </c>
    </row>
    <row r="6957" spans="1:20" x14ac:dyDescent="0.25">
      <c r="A6957">
        <v>189</v>
      </c>
      <c r="B6957">
        <v>29545</v>
      </c>
      <c r="C6957" t="s">
        <v>647</v>
      </c>
      <c r="D6957" s="8">
        <v>45622</v>
      </c>
      <c r="E6957" t="s">
        <v>22</v>
      </c>
      <c r="F6957">
        <v>18</v>
      </c>
      <c r="G6957" s="9" t="s">
        <v>645</v>
      </c>
      <c r="H6957" s="53"/>
      <c r="I6957" s="12">
        <v>0.37082175925925925</v>
      </c>
      <c r="J6957" s="12">
        <v>0.67017361111111107</v>
      </c>
      <c r="L6957" s="11">
        <f t="shared" si="1321"/>
        <v>1</v>
      </c>
      <c r="M6957" s="11">
        <f t="shared" si="1322"/>
        <v>1</v>
      </c>
      <c r="N6957" s="11">
        <f t="shared" si="1323"/>
        <v>2</v>
      </c>
      <c r="O6957" s="11">
        <f t="shared" si="1324"/>
        <v>0</v>
      </c>
      <c r="P6957" s="11">
        <f t="shared" si="1325"/>
        <v>2</v>
      </c>
      <c r="Q6957" s="11">
        <f t="shared" si="1326"/>
        <v>0</v>
      </c>
      <c r="R6957" s="11">
        <f t="shared" si="1327"/>
        <v>0</v>
      </c>
      <c r="S6957" s="11">
        <f t="shared" si="1328"/>
        <v>1</v>
      </c>
      <c r="T6957" t="str">
        <f t="shared" si="1329"/>
        <v>إضافى كامل</v>
      </c>
    </row>
    <row r="6958" spans="1:20" x14ac:dyDescent="0.25">
      <c r="A6958">
        <v>189</v>
      </c>
      <c r="B6958">
        <v>29545</v>
      </c>
      <c r="C6958" t="s">
        <v>647</v>
      </c>
      <c r="D6958" s="8">
        <v>45623</v>
      </c>
      <c r="E6958" t="s">
        <v>23</v>
      </c>
      <c r="F6958">
        <v>18</v>
      </c>
      <c r="G6958" s="9" t="s">
        <v>645</v>
      </c>
      <c r="H6958" s="53"/>
      <c r="I6958" s="12">
        <v>0.3631712962962963</v>
      </c>
      <c r="J6958" s="12">
        <v>0.70195601851851852</v>
      </c>
      <c r="L6958" s="11">
        <f t="shared" si="1321"/>
        <v>1</v>
      </c>
      <c r="M6958" s="11">
        <f t="shared" si="1322"/>
        <v>1</v>
      </c>
      <c r="N6958" s="11">
        <f t="shared" si="1323"/>
        <v>2</v>
      </c>
      <c r="O6958" s="11">
        <f t="shared" si="1324"/>
        <v>0</v>
      </c>
      <c r="P6958" s="11">
        <f t="shared" si="1325"/>
        <v>2</v>
      </c>
      <c r="Q6958" s="11">
        <f t="shared" si="1326"/>
        <v>0</v>
      </c>
      <c r="R6958" s="11">
        <f t="shared" si="1327"/>
        <v>0</v>
      </c>
      <c r="S6958" s="11">
        <f t="shared" si="1328"/>
        <v>1</v>
      </c>
      <c r="T6958" t="str">
        <f t="shared" si="1329"/>
        <v>إضافى كامل</v>
      </c>
    </row>
    <row r="6959" spans="1:20" x14ac:dyDescent="0.25">
      <c r="A6959">
        <v>189</v>
      </c>
      <c r="B6959">
        <v>29545</v>
      </c>
      <c r="C6959" t="s">
        <v>647</v>
      </c>
      <c r="D6959" s="8">
        <v>45624</v>
      </c>
      <c r="E6959" t="s">
        <v>24</v>
      </c>
      <c r="F6959">
        <v>18</v>
      </c>
      <c r="G6959" s="9" t="s">
        <v>645</v>
      </c>
      <c r="H6959" s="53"/>
      <c r="I6959" s="12">
        <v>0.37656250000000002</v>
      </c>
      <c r="J6959" s="12">
        <v>0.70356481481481481</v>
      </c>
      <c r="K6959" s="23" t="s">
        <v>19</v>
      </c>
      <c r="L6959" s="11">
        <f t="shared" si="1321"/>
        <v>1</v>
      </c>
      <c r="M6959" s="11">
        <f t="shared" si="1322"/>
        <v>2</v>
      </c>
      <c r="N6959" s="11">
        <f t="shared" si="1323"/>
        <v>2</v>
      </c>
      <c r="O6959" s="11">
        <f t="shared" si="1324"/>
        <v>0</v>
      </c>
      <c r="P6959" s="11">
        <f t="shared" si="1325"/>
        <v>2</v>
      </c>
      <c r="Q6959" s="11">
        <f t="shared" si="1326"/>
        <v>0</v>
      </c>
      <c r="R6959" s="11">
        <f t="shared" si="1327"/>
        <v>0</v>
      </c>
      <c r="S6959" s="11">
        <f t="shared" si="1328"/>
        <v>2</v>
      </c>
      <c r="T6959" t="str">
        <f t="shared" si="1329"/>
        <v>إضافى كامل</v>
      </c>
    </row>
    <row r="6960" spans="1:20" x14ac:dyDescent="0.25">
      <c r="A6960">
        <v>189</v>
      </c>
      <c r="B6960">
        <v>29545</v>
      </c>
      <c r="C6960" t="s">
        <v>647</v>
      </c>
      <c r="D6960" s="8">
        <v>45625</v>
      </c>
      <c r="E6960" t="s">
        <v>15</v>
      </c>
      <c r="F6960">
        <v>18</v>
      </c>
      <c r="G6960" s="9" t="s">
        <v>645</v>
      </c>
      <c r="H6960" s="53"/>
      <c r="K6960" s="3" t="str">
        <f>IF(AND(I6960&lt;=TIME(8,30,0),J6960&gt;=TIME(14,0,0),I6960&lt;&gt;""),"",IF(AND(I6960&gt;=TIME(8,31,0),I6960&lt;=TIME(8,40,0)),"تأخير",IF(AND(I6960&gt;=TIME(8,41,0),I6960&lt;=TIME(11,30,0),I6960&lt;&gt;""),"إذن ص",IF(AND(J6960&lt;TIME(14,0,0), J6960&lt;&gt;"",J6960&gt;=TIME(11,0,0)),"إذن م",IF(AND(OR(I6960="",J6960="",I6960=J6960,I6960&gt;TIME(11,30,0),J6960&lt;TIME(11,0,0)),AND(E6960&lt;&gt;"Friday")),"غائب","")))))</f>
        <v/>
      </c>
      <c r="L6960" s="11">
        <f t="shared" si="1321"/>
        <v>1</v>
      </c>
      <c r="M6960" s="11">
        <f t="shared" si="1322"/>
        <v>2</v>
      </c>
      <c r="N6960" s="11">
        <f t="shared" si="1323"/>
        <v>3</v>
      </c>
      <c r="O6960" s="11">
        <f t="shared" si="1324"/>
        <v>0</v>
      </c>
      <c r="P6960" s="11">
        <f t="shared" si="1325"/>
        <v>3</v>
      </c>
      <c r="Q6960" s="11">
        <f t="shared" si="1326"/>
        <v>1.5</v>
      </c>
      <c r="R6960" s="11">
        <f t="shared" si="1327"/>
        <v>1</v>
      </c>
      <c r="S6960" s="11">
        <f t="shared" si="1328"/>
        <v>3</v>
      </c>
      <c r="T6960" t="str">
        <f t="shared" si="1329"/>
        <v>إضافى كامل</v>
      </c>
    </row>
    <row r="6961" spans="1:20" x14ac:dyDescent="0.25">
      <c r="A6961">
        <v>189</v>
      </c>
      <c r="B6961">
        <v>29545</v>
      </c>
      <c r="C6961" t="s">
        <v>647</v>
      </c>
      <c r="D6961" s="8">
        <v>45626</v>
      </c>
      <c r="E6961" t="s">
        <v>18</v>
      </c>
      <c r="F6961">
        <v>18</v>
      </c>
      <c r="G6961" s="9" t="s">
        <v>645</v>
      </c>
      <c r="H6961" s="53"/>
      <c r="I6961" s="12">
        <v>0.47420138888888891</v>
      </c>
      <c r="J6961" s="12">
        <v>0.68905092592592587</v>
      </c>
      <c r="K6961" s="3" t="s">
        <v>7</v>
      </c>
      <c r="L6961" s="11">
        <f t="shared" si="1321"/>
        <v>1</v>
      </c>
      <c r="M6961" s="11">
        <f t="shared" si="1322"/>
        <v>2</v>
      </c>
      <c r="N6961" s="11">
        <f t="shared" si="1323"/>
        <v>3</v>
      </c>
      <c r="O6961" s="11">
        <f t="shared" si="1324"/>
        <v>0</v>
      </c>
      <c r="P6961" s="11">
        <f t="shared" si="1325"/>
        <v>3</v>
      </c>
      <c r="Q6961" s="11">
        <f t="shared" si="1326"/>
        <v>1.5</v>
      </c>
      <c r="R6961" s="11">
        <f t="shared" si="1327"/>
        <v>1</v>
      </c>
      <c r="S6961" s="11">
        <f t="shared" si="1328"/>
        <v>3</v>
      </c>
      <c r="T6961" t="str">
        <f t="shared" si="1329"/>
        <v>إضافى كامل</v>
      </c>
    </row>
    <row r="6962" spans="1:20" ht="18" x14ac:dyDescent="0.25">
      <c r="A6962" s="21">
        <v>166</v>
      </c>
      <c r="B6962" s="22">
        <v>29177</v>
      </c>
      <c r="C6962" s="27" t="s">
        <v>648</v>
      </c>
      <c r="D6962" s="8">
        <v>45597</v>
      </c>
      <c r="E6962" t="s">
        <v>15</v>
      </c>
      <c r="F6962">
        <v>1</v>
      </c>
      <c r="G6962" s="9" t="s">
        <v>16</v>
      </c>
      <c r="H6962" s="53" t="s">
        <v>562</v>
      </c>
      <c r="K6962" s="3" t="str">
        <f>IF(AND(I6962&lt;=TIME(9,0,0),J6962&gt;=TIME(14,0,0),I6962&lt;&gt;""),"",IF(AND(I6962&gt;=TIME(9,1,0),I6962&lt;=TIME(9,10,0)),"تأخير",IF(AND(I6962&gt;=TIME(9,11,0),I6962&lt;=TIME(12,0,0),I6962&lt;&gt;""),"إذن ص",IF(AND(J6962&lt;TIME(14,0,0), J6962&lt;&gt;"",J6962&gt;=TIME(11,0,0)),"إذن م",IF(AND(OR(I6962="",J6962="",I6962=J6962,I6962&gt;TIME(12,0,0),J6962&lt;TIME(11,0,0)),AND(E6962&lt;&gt;"Friday")),"غائب","")))))</f>
        <v/>
      </c>
      <c r="L6962" s="11">
        <f t="shared" si="1321"/>
        <v>1</v>
      </c>
      <c r="M6962" s="11">
        <f t="shared" si="1322"/>
        <v>2</v>
      </c>
      <c r="N6962" s="11">
        <f t="shared" si="1323"/>
        <v>2</v>
      </c>
      <c r="O6962" s="11">
        <f t="shared" si="1324"/>
        <v>0</v>
      </c>
      <c r="P6962" s="11">
        <f t="shared" si="1325"/>
        <v>2</v>
      </c>
      <c r="Q6962" s="11">
        <f t="shared" si="1326"/>
        <v>0</v>
      </c>
      <c r="R6962" s="11">
        <f t="shared" si="1327"/>
        <v>0</v>
      </c>
      <c r="S6962" s="11">
        <f t="shared" si="1328"/>
        <v>2</v>
      </c>
      <c r="T6962" t="str">
        <f t="shared" si="1329"/>
        <v>إضافى كامل</v>
      </c>
    </row>
    <row r="6963" spans="1:20" ht="18" x14ac:dyDescent="0.25">
      <c r="A6963" s="21">
        <v>166</v>
      </c>
      <c r="B6963" s="22">
        <v>29177</v>
      </c>
      <c r="C6963" t="s">
        <v>649</v>
      </c>
      <c r="D6963" s="8">
        <v>45598</v>
      </c>
      <c r="E6963" t="s">
        <v>18</v>
      </c>
      <c r="F6963">
        <v>1</v>
      </c>
      <c r="G6963" s="9" t="s">
        <v>16</v>
      </c>
      <c r="H6963" s="53"/>
      <c r="I6963" s="12">
        <v>0.41181712962962963</v>
      </c>
      <c r="J6963" s="12">
        <v>0.67248842592592595</v>
      </c>
      <c r="L6963" s="11">
        <f t="shared" si="1321"/>
        <v>1</v>
      </c>
      <c r="M6963" s="11">
        <f t="shared" si="1322"/>
        <v>2</v>
      </c>
      <c r="N6963" s="11">
        <f t="shared" si="1323"/>
        <v>2</v>
      </c>
      <c r="O6963" s="11">
        <f t="shared" si="1324"/>
        <v>0</v>
      </c>
      <c r="P6963" s="11">
        <f t="shared" si="1325"/>
        <v>2</v>
      </c>
      <c r="Q6963" s="11">
        <f t="shared" si="1326"/>
        <v>0</v>
      </c>
      <c r="R6963" s="11">
        <f t="shared" si="1327"/>
        <v>0</v>
      </c>
      <c r="S6963" s="11">
        <f t="shared" si="1328"/>
        <v>2</v>
      </c>
      <c r="T6963" t="str">
        <f t="shared" si="1329"/>
        <v>إضافى كامل</v>
      </c>
    </row>
    <row r="6964" spans="1:20" ht="18" x14ac:dyDescent="0.25">
      <c r="A6964" s="21">
        <v>166</v>
      </c>
      <c r="B6964" s="22">
        <v>29177</v>
      </c>
      <c r="C6964" t="s">
        <v>649</v>
      </c>
      <c r="D6964" s="8">
        <v>45599</v>
      </c>
      <c r="E6964" t="s">
        <v>20</v>
      </c>
      <c r="F6964">
        <v>1</v>
      </c>
      <c r="G6964" s="9" t="s">
        <v>16</v>
      </c>
      <c r="H6964" s="50"/>
      <c r="I6964" s="12">
        <v>0.40674768518518517</v>
      </c>
      <c r="J6964" s="12">
        <v>0.67738425925925927</v>
      </c>
      <c r="L6964" s="11">
        <f t="shared" si="1321"/>
        <v>1</v>
      </c>
      <c r="M6964" s="11">
        <f t="shared" si="1322"/>
        <v>2</v>
      </c>
      <c r="N6964" s="11">
        <f t="shared" si="1323"/>
        <v>2</v>
      </c>
      <c r="O6964" s="11">
        <f t="shared" si="1324"/>
        <v>0</v>
      </c>
      <c r="P6964" s="11">
        <f t="shared" si="1325"/>
        <v>2</v>
      </c>
      <c r="Q6964" s="11">
        <f t="shared" si="1326"/>
        <v>0</v>
      </c>
      <c r="R6964" s="11">
        <f t="shared" si="1327"/>
        <v>0</v>
      </c>
      <c r="S6964" s="11">
        <f t="shared" si="1328"/>
        <v>2</v>
      </c>
      <c r="T6964" t="str">
        <f t="shared" si="1329"/>
        <v>إضافى كامل</v>
      </c>
    </row>
    <row r="6965" spans="1:20" ht="18" x14ac:dyDescent="0.25">
      <c r="A6965" s="21">
        <v>166</v>
      </c>
      <c r="B6965" s="22">
        <v>29177</v>
      </c>
      <c r="C6965" t="s">
        <v>649</v>
      </c>
      <c r="D6965" s="8">
        <v>45600</v>
      </c>
      <c r="E6965" t="s">
        <v>21</v>
      </c>
      <c r="F6965">
        <v>1</v>
      </c>
      <c r="G6965" s="9" t="s">
        <v>16</v>
      </c>
      <c r="H6965" s="53"/>
      <c r="K6965" s="3" t="s">
        <v>19</v>
      </c>
      <c r="L6965" s="11">
        <f t="shared" si="1321"/>
        <v>1</v>
      </c>
      <c r="M6965" s="11">
        <f t="shared" si="1322"/>
        <v>2</v>
      </c>
      <c r="N6965" s="11">
        <f t="shared" si="1323"/>
        <v>2</v>
      </c>
      <c r="O6965" s="11">
        <f t="shared" si="1324"/>
        <v>0</v>
      </c>
      <c r="P6965" s="11">
        <f t="shared" si="1325"/>
        <v>2</v>
      </c>
      <c r="Q6965" s="11">
        <f t="shared" si="1326"/>
        <v>0</v>
      </c>
      <c r="R6965" s="11">
        <f t="shared" si="1327"/>
        <v>0</v>
      </c>
      <c r="S6965" s="11">
        <f t="shared" si="1328"/>
        <v>2</v>
      </c>
      <c r="T6965" t="str">
        <f t="shared" si="1329"/>
        <v>إضافى كامل</v>
      </c>
    </row>
    <row r="6966" spans="1:20" ht="18" x14ac:dyDescent="0.25">
      <c r="A6966" s="21">
        <v>166</v>
      </c>
      <c r="B6966" s="22">
        <v>29177</v>
      </c>
      <c r="C6966" t="s">
        <v>649</v>
      </c>
      <c r="D6966" s="8">
        <v>45601</v>
      </c>
      <c r="E6966" t="s">
        <v>22</v>
      </c>
      <c r="F6966">
        <v>1</v>
      </c>
      <c r="G6966" s="9" t="s">
        <v>16</v>
      </c>
      <c r="H6966" s="53"/>
      <c r="I6966" s="12">
        <v>0.36850694444444443</v>
      </c>
      <c r="J6966" s="12">
        <v>0.72371527777777778</v>
      </c>
      <c r="K6966" s="3" t="str">
        <f>IF(AND(I6966&lt;=TIME(9,0,0),J6966&gt;=TIME(14,0,0),I6966&lt;&gt;""),"",IF(AND(I6966&gt;=TIME(9,1,0),I6966&lt;=TIME(9,10,0)),"تأخير",IF(AND(I6966&gt;=TIME(9,11,0),I6966&lt;=TIME(12,0,0),I6966&lt;&gt;""),"إذن ص",IF(AND(J6966&lt;TIME(14,0,0), J6966&lt;&gt;"",J6966&gt;=TIME(11,0,0)),"إذن م",IF(AND(OR(I6966="",J6966="",I6966=J6966,I6966&gt;TIME(12,0,0),J6966&lt;TIME(11,0,0)),AND(E6966&lt;&gt;"Friday")),"غائب","")))))</f>
        <v/>
      </c>
      <c r="L6966" s="11">
        <f t="shared" si="1321"/>
        <v>1</v>
      </c>
      <c r="M6966" s="11">
        <f t="shared" si="1322"/>
        <v>2</v>
      </c>
      <c r="N6966" s="11">
        <f t="shared" si="1323"/>
        <v>2</v>
      </c>
      <c r="O6966" s="11">
        <f t="shared" si="1324"/>
        <v>0</v>
      </c>
      <c r="P6966" s="11">
        <f t="shared" si="1325"/>
        <v>2</v>
      </c>
      <c r="Q6966" s="11">
        <f t="shared" si="1326"/>
        <v>0</v>
      </c>
      <c r="R6966" s="11">
        <f t="shared" si="1327"/>
        <v>0</v>
      </c>
      <c r="S6966" s="11">
        <f t="shared" si="1328"/>
        <v>2</v>
      </c>
      <c r="T6966" t="str">
        <f t="shared" si="1329"/>
        <v>إضافى كامل</v>
      </c>
    </row>
    <row r="6967" spans="1:20" ht="18" x14ac:dyDescent="0.25">
      <c r="A6967" s="21">
        <v>166</v>
      </c>
      <c r="B6967" s="22">
        <v>29177</v>
      </c>
      <c r="C6967" t="s">
        <v>649</v>
      </c>
      <c r="D6967" s="8">
        <v>45602</v>
      </c>
      <c r="E6967" t="s">
        <v>23</v>
      </c>
      <c r="F6967">
        <v>1</v>
      </c>
      <c r="G6967" s="9" t="s">
        <v>16</v>
      </c>
      <c r="H6967" s="53"/>
      <c r="I6967" s="12"/>
      <c r="J6967" s="12"/>
      <c r="K6967" s="3" t="s">
        <v>566</v>
      </c>
      <c r="L6967" s="11">
        <f t="shared" si="1321"/>
        <v>1</v>
      </c>
      <c r="M6967" s="11">
        <f t="shared" si="1322"/>
        <v>2</v>
      </c>
      <c r="N6967" s="11">
        <f t="shared" si="1323"/>
        <v>2</v>
      </c>
      <c r="O6967" s="11">
        <f t="shared" si="1324"/>
        <v>0</v>
      </c>
      <c r="P6967" s="11">
        <f t="shared" si="1325"/>
        <v>2</v>
      </c>
      <c r="Q6967" s="11">
        <f t="shared" si="1326"/>
        <v>0</v>
      </c>
      <c r="R6967" s="11">
        <f t="shared" si="1327"/>
        <v>0</v>
      </c>
      <c r="S6967" s="11">
        <f t="shared" si="1328"/>
        <v>2</v>
      </c>
      <c r="T6967" t="str">
        <f t="shared" si="1329"/>
        <v>إضافى كامل</v>
      </c>
    </row>
    <row r="6968" spans="1:20" ht="18" x14ac:dyDescent="0.25">
      <c r="A6968" s="21">
        <v>166</v>
      </c>
      <c r="B6968" s="22">
        <v>29177</v>
      </c>
      <c r="C6968" t="s">
        <v>649</v>
      </c>
      <c r="D6968" s="8">
        <v>45603</v>
      </c>
      <c r="E6968" t="s">
        <v>24</v>
      </c>
      <c r="F6968">
        <v>1</v>
      </c>
      <c r="G6968" s="9" t="s">
        <v>16</v>
      </c>
      <c r="H6968" s="53"/>
      <c r="I6968" s="12">
        <v>0.35778935185185184</v>
      </c>
      <c r="J6968" s="12">
        <v>0.60339120370370369</v>
      </c>
      <c r="K6968" s="3" t="str">
        <f>IF(AND(I6968&lt;=TIME(9,0,0),J6968&gt;=TIME(14,0,0),I6968&lt;&gt;""),"",IF(AND(I6968&gt;=TIME(9,1,0),I6968&lt;=TIME(9,10,0)),"تأخير",IF(AND(I6968&gt;=TIME(9,11,0),I6968&lt;=TIME(12,0,0),I6968&lt;&gt;""),"إذن ص",IF(AND(J6968&lt;TIME(14,0,0), J6968&lt;&gt;"",J6968&gt;=TIME(11,0,0)),"إذن م",IF(AND(OR(I6968="",J6968="",I6968=J6968,I6968&gt;TIME(12,0,0),J6968&lt;TIME(11,0,0)),AND(E6968&lt;&gt;"Friday")),"غائب","")))))</f>
        <v/>
      </c>
      <c r="L6968" s="11">
        <f t="shared" si="1321"/>
        <v>1</v>
      </c>
      <c r="M6968" s="11">
        <f t="shared" si="1322"/>
        <v>2</v>
      </c>
      <c r="N6968" s="11">
        <f t="shared" si="1323"/>
        <v>2</v>
      </c>
      <c r="O6968" s="11">
        <f t="shared" si="1324"/>
        <v>0</v>
      </c>
      <c r="P6968" s="11">
        <f t="shared" si="1325"/>
        <v>2</v>
      </c>
      <c r="Q6968" s="11">
        <f t="shared" si="1326"/>
        <v>0</v>
      </c>
      <c r="R6968" s="11">
        <f t="shared" si="1327"/>
        <v>0</v>
      </c>
      <c r="S6968" s="11">
        <f t="shared" si="1328"/>
        <v>2</v>
      </c>
      <c r="T6968" t="str">
        <f t="shared" si="1329"/>
        <v>إضافى كامل</v>
      </c>
    </row>
    <row r="6969" spans="1:20" ht="18" x14ac:dyDescent="0.25">
      <c r="A6969" s="21">
        <v>166</v>
      </c>
      <c r="B6969" s="22">
        <v>29177</v>
      </c>
      <c r="C6969" t="s">
        <v>649</v>
      </c>
      <c r="D6969" s="8">
        <v>45604</v>
      </c>
      <c r="E6969" t="s">
        <v>15</v>
      </c>
      <c r="F6969">
        <v>1</v>
      </c>
      <c r="G6969" s="9" t="s">
        <v>16</v>
      </c>
      <c r="H6969" s="53"/>
      <c r="K6969" s="3" t="str">
        <f>IF(AND(I6969&lt;=TIME(9,0,0),J6969&gt;=TIME(14,0,0),I6969&lt;&gt;""),"",IF(AND(I6969&gt;=TIME(9,1,0),I6969&lt;=TIME(9,10,0)),"تأخير",IF(AND(I6969&gt;=TIME(9,11,0),I6969&lt;=TIME(12,0,0),I6969&lt;&gt;""),"إذن ص",IF(AND(J6969&lt;TIME(14,0,0), J6969&lt;&gt;"",J6969&gt;=TIME(11,0,0)),"إذن م",IF(AND(OR(I6969="",J6969="",I6969=J6969,I6969&gt;TIME(12,0,0),J6969&lt;TIME(11,0,0)),AND(E6969&lt;&gt;"Friday")),"غائب","")))))</f>
        <v/>
      </c>
      <c r="L6969" s="11">
        <f t="shared" si="1321"/>
        <v>1</v>
      </c>
      <c r="M6969" s="11">
        <f t="shared" si="1322"/>
        <v>2</v>
      </c>
      <c r="N6969" s="11">
        <f t="shared" si="1323"/>
        <v>3</v>
      </c>
      <c r="O6969" s="11">
        <f t="shared" si="1324"/>
        <v>0</v>
      </c>
      <c r="P6969" s="11">
        <f t="shared" si="1325"/>
        <v>3</v>
      </c>
      <c r="Q6969" s="11">
        <f t="shared" si="1326"/>
        <v>1.5</v>
      </c>
      <c r="R6969" s="11">
        <f t="shared" si="1327"/>
        <v>1</v>
      </c>
      <c r="S6969" s="11">
        <f t="shared" si="1328"/>
        <v>3</v>
      </c>
      <c r="T6969" t="str">
        <f t="shared" si="1329"/>
        <v>إضافى كامل</v>
      </c>
    </row>
    <row r="6970" spans="1:20" ht="18" x14ac:dyDescent="0.25">
      <c r="A6970" s="21">
        <v>166</v>
      </c>
      <c r="B6970" s="22">
        <v>29177</v>
      </c>
      <c r="C6970" t="s">
        <v>649</v>
      </c>
      <c r="D6970" s="8">
        <v>45605</v>
      </c>
      <c r="E6970" t="s">
        <v>18</v>
      </c>
      <c r="F6970">
        <v>1</v>
      </c>
      <c r="G6970" s="9" t="s">
        <v>16</v>
      </c>
      <c r="H6970" s="53"/>
      <c r="I6970" s="12">
        <v>0.38348379629629631</v>
      </c>
      <c r="J6970" s="12">
        <v>0.59348379629629633</v>
      </c>
      <c r="K6970" s="3" t="str">
        <f>IF(AND(I6970&lt;=TIME(9,0,0),J6970&gt;=TIME(14,0,0),I6970&lt;&gt;""),"",IF(AND(I6970&gt;=TIME(9,1,0),I6970&lt;=TIME(9,10,0)),"تأخير",IF(AND(I6970&gt;=TIME(9,11,0),I6970&lt;=TIME(12,0,0),I6970&lt;&gt;""),"إذن ص",IF(AND(J6970&lt;TIME(14,0,0), J6970&lt;&gt;"",J6970&gt;=TIME(11,0,0)),"إذن م",IF(AND(OR(I6970="",J6970="",I6970=J6970,I6970&gt;TIME(12,0,0),J6970&lt;TIME(11,0,0)),AND(E6970&lt;&gt;"Friday")),"غائب","")))))</f>
        <v>إذن ص</v>
      </c>
      <c r="L6970" s="11">
        <f t="shared" si="1321"/>
        <v>1</v>
      </c>
      <c r="M6970" s="11">
        <f t="shared" si="1322"/>
        <v>2</v>
      </c>
      <c r="N6970" s="11">
        <f t="shared" si="1323"/>
        <v>3</v>
      </c>
      <c r="O6970" s="11">
        <f t="shared" si="1324"/>
        <v>0</v>
      </c>
      <c r="P6970" s="11">
        <f t="shared" si="1325"/>
        <v>3</v>
      </c>
      <c r="Q6970" s="11">
        <f t="shared" si="1326"/>
        <v>1.5</v>
      </c>
      <c r="R6970" s="11">
        <f t="shared" si="1327"/>
        <v>1</v>
      </c>
      <c r="S6970" s="11">
        <f t="shared" si="1328"/>
        <v>3</v>
      </c>
      <c r="T6970" t="str">
        <f t="shared" si="1329"/>
        <v>إضافى كامل</v>
      </c>
    </row>
    <row r="6971" spans="1:20" ht="18" x14ac:dyDescent="0.25">
      <c r="A6971" s="21">
        <v>166</v>
      </c>
      <c r="B6971" s="22">
        <v>29177</v>
      </c>
      <c r="C6971" t="s">
        <v>649</v>
      </c>
      <c r="D6971" s="8">
        <v>45606</v>
      </c>
      <c r="E6971" t="s">
        <v>20</v>
      </c>
      <c r="F6971">
        <v>1</v>
      </c>
      <c r="G6971" s="9" t="s">
        <v>16</v>
      </c>
      <c r="H6971" s="53"/>
      <c r="I6971" s="12"/>
      <c r="J6971" s="12"/>
      <c r="K6971" s="3" t="s">
        <v>56</v>
      </c>
      <c r="L6971" s="11">
        <f t="shared" si="1321"/>
        <v>0</v>
      </c>
      <c r="M6971" s="11">
        <f t="shared" si="1322"/>
        <v>2</v>
      </c>
      <c r="N6971" s="11">
        <f t="shared" si="1323"/>
        <v>3</v>
      </c>
      <c r="O6971" s="11">
        <f t="shared" si="1324"/>
        <v>0</v>
      </c>
      <c r="P6971" s="11">
        <f t="shared" si="1325"/>
        <v>3</v>
      </c>
      <c r="Q6971" s="11">
        <f t="shared" si="1326"/>
        <v>1.5</v>
      </c>
      <c r="R6971" s="11">
        <f t="shared" si="1327"/>
        <v>1</v>
      </c>
      <c r="S6971" s="11">
        <f t="shared" si="1328"/>
        <v>3</v>
      </c>
      <c r="T6971" t="str">
        <f t="shared" si="1329"/>
        <v>إضافى كامل</v>
      </c>
    </row>
    <row r="6972" spans="1:20" ht="18" x14ac:dyDescent="0.25">
      <c r="A6972" s="21">
        <v>166</v>
      </c>
      <c r="B6972" s="22">
        <v>29177</v>
      </c>
      <c r="C6972" t="s">
        <v>649</v>
      </c>
      <c r="D6972" s="8">
        <v>45607</v>
      </c>
      <c r="E6972" t="s">
        <v>21</v>
      </c>
      <c r="F6972">
        <v>1</v>
      </c>
      <c r="G6972" s="9" t="s">
        <v>16</v>
      </c>
      <c r="H6972" s="53"/>
      <c r="I6972" s="12"/>
      <c r="J6972" s="12"/>
      <c r="K6972" s="3" t="s">
        <v>19</v>
      </c>
      <c r="L6972" s="11">
        <f t="shared" si="1321"/>
        <v>1</v>
      </c>
      <c r="M6972" s="11">
        <f t="shared" si="1322"/>
        <v>1</v>
      </c>
      <c r="N6972" s="11">
        <f t="shared" si="1323"/>
        <v>3</v>
      </c>
      <c r="O6972" s="11">
        <f t="shared" si="1324"/>
        <v>0</v>
      </c>
      <c r="P6972" s="11">
        <f t="shared" si="1325"/>
        <v>3</v>
      </c>
      <c r="Q6972" s="11">
        <f t="shared" si="1326"/>
        <v>1.5</v>
      </c>
      <c r="R6972" s="11">
        <f t="shared" si="1327"/>
        <v>1</v>
      </c>
      <c r="S6972" s="11">
        <f t="shared" si="1328"/>
        <v>2</v>
      </c>
      <c r="T6972" t="str">
        <f t="shared" si="1329"/>
        <v>إضافى كامل</v>
      </c>
    </row>
    <row r="6973" spans="1:20" ht="18" x14ac:dyDescent="0.25">
      <c r="A6973" s="21">
        <v>166</v>
      </c>
      <c r="B6973" s="22">
        <v>29177</v>
      </c>
      <c r="C6973" t="s">
        <v>649</v>
      </c>
      <c r="D6973" s="8">
        <v>45608</v>
      </c>
      <c r="E6973" t="s">
        <v>22</v>
      </c>
      <c r="F6973">
        <v>1</v>
      </c>
      <c r="G6973" s="9" t="s">
        <v>16</v>
      </c>
      <c r="H6973" s="53"/>
      <c r="I6973" s="12">
        <v>0.35399305555555555</v>
      </c>
      <c r="J6973" s="12">
        <v>0.72321759259259255</v>
      </c>
      <c r="K6973" s="3" t="str">
        <f t="shared" ref="K6973:K6991" si="1330">IF(AND(I6973&lt;=TIME(9,0,0),J6973&gt;=TIME(14,0,0),I6973&lt;&gt;""),"",IF(AND(I6973&gt;=TIME(9,1,0),I6973&lt;=TIME(9,10,0)),"تأخير",IF(AND(I6973&gt;=TIME(9,11,0),I6973&lt;=TIME(12,0,0),I6973&lt;&gt;""),"إذن ص",IF(AND(J6973&lt;TIME(14,0,0), J6973&lt;&gt;"",J6973&gt;=TIME(11,0,0)),"إذن م",IF(AND(OR(I6973="",J6973="",I6973=J6973,I6973&gt;TIME(12,0,0),J6973&lt;TIME(11,0,0)),AND(E6973&lt;&gt;"Friday")),"غائب","")))))</f>
        <v/>
      </c>
      <c r="L6973" s="11">
        <f t="shared" si="1321"/>
        <v>1</v>
      </c>
      <c r="M6973" s="11">
        <f t="shared" si="1322"/>
        <v>1</v>
      </c>
      <c r="N6973" s="11">
        <f t="shared" si="1323"/>
        <v>3</v>
      </c>
      <c r="O6973" s="11">
        <f t="shared" si="1324"/>
        <v>0</v>
      </c>
      <c r="P6973" s="11">
        <f t="shared" si="1325"/>
        <v>3</v>
      </c>
      <c r="Q6973" s="11">
        <f t="shared" si="1326"/>
        <v>1.5</v>
      </c>
      <c r="R6973" s="11">
        <f t="shared" si="1327"/>
        <v>1</v>
      </c>
      <c r="S6973" s="11">
        <f t="shared" si="1328"/>
        <v>2</v>
      </c>
      <c r="T6973" t="str">
        <f t="shared" si="1329"/>
        <v>إضافى كامل</v>
      </c>
    </row>
    <row r="6974" spans="1:20" ht="18" x14ac:dyDescent="0.25">
      <c r="A6974" s="21">
        <v>166</v>
      </c>
      <c r="B6974" s="22">
        <v>29177</v>
      </c>
      <c r="C6974" t="s">
        <v>649</v>
      </c>
      <c r="D6974" s="8">
        <v>45609</v>
      </c>
      <c r="E6974" t="s">
        <v>23</v>
      </c>
      <c r="F6974">
        <v>1</v>
      </c>
      <c r="G6974" s="9" t="s">
        <v>16</v>
      </c>
      <c r="H6974" s="53"/>
      <c r="K6974" s="3" t="s">
        <v>566</v>
      </c>
      <c r="L6974" s="11">
        <f t="shared" si="1321"/>
        <v>1</v>
      </c>
      <c r="M6974" s="11">
        <f t="shared" si="1322"/>
        <v>1</v>
      </c>
      <c r="N6974" s="11">
        <f t="shared" si="1323"/>
        <v>3</v>
      </c>
      <c r="O6974" s="11">
        <f t="shared" si="1324"/>
        <v>0</v>
      </c>
      <c r="P6974" s="11">
        <f t="shared" si="1325"/>
        <v>3</v>
      </c>
      <c r="Q6974" s="11">
        <f t="shared" si="1326"/>
        <v>1.5</v>
      </c>
      <c r="R6974" s="11">
        <f t="shared" si="1327"/>
        <v>1</v>
      </c>
      <c r="S6974" s="11">
        <f t="shared" si="1328"/>
        <v>2</v>
      </c>
      <c r="T6974" t="str">
        <f t="shared" si="1329"/>
        <v>إضافى كامل</v>
      </c>
    </row>
    <row r="6975" spans="1:20" ht="18" x14ac:dyDescent="0.25">
      <c r="A6975" s="21">
        <v>166</v>
      </c>
      <c r="B6975" s="22">
        <v>29177</v>
      </c>
      <c r="C6975" t="s">
        <v>649</v>
      </c>
      <c r="D6975" s="8">
        <v>45610</v>
      </c>
      <c r="E6975" t="s">
        <v>24</v>
      </c>
      <c r="F6975">
        <v>1</v>
      </c>
      <c r="G6975" s="9" t="s">
        <v>16</v>
      </c>
      <c r="H6975" s="53"/>
      <c r="I6975" s="12">
        <v>0.37513888888888891</v>
      </c>
      <c r="J6975" s="12">
        <v>0.63678240740740744</v>
      </c>
      <c r="K6975" s="3" t="str">
        <f t="shared" si="1330"/>
        <v/>
      </c>
      <c r="L6975" s="11">
        <f t="shared" si="1321"/>
        <v>1</v>
      </c>
      <c r="M6975" s="11">
        <f t="shared" si="1322"/>
        <v>1</v>
      </c>
      <c r="N6975" s="11">
        <f t="shared" si="1323"/>
        <v>4</v>
      </c>
      <c r="O6975" s="11">
        <f t="shared" si="1324"/>
        <v>0</v>
      </c>
      <c r="P6975" s="11">
        <f t="shared" si="1325"/>
        <v>4</v>
      </c>
      <c r="Q6975" s="11">
        <f t="shared" si="1326"/>
        <v>2</v>
      </c>
      <c r="R6975" s="11">
        <f t="shared" si="1327"/>
        <v>2</v>
      </c>
      <c r="S6975" s="11">
        <f t="shared" si="1328"/>
        <v>3</v>
      </c>
      <c r="T6975" t="str">
        <f t="shared" si="1329"/>
        <v>إضافى كامل</v>
      </c>
    </row>
    <row r="6976" spans="1:20" ht="18" x14ac:dyDescent="0.25">
      <c r="A6976" s="21">
        <v>166</v>
      </c>
      <c r="B6976" s="22">
        <v>29177</v>
      </c>
      <c r="C6976" t="s">
        <v>649</v>
      </c>
      <c r="D6976" s="8">
        <v>45611</v>
      </c>
      <c r="E6976" t="s">
        <v>15</v>
      </c>
      <c r="F6976">
        <v>1</v>
      </c>
      <c r="G6976" s="9" t="s">
        <v>16</v>
      </c>
      <c r="H6976" s="53"/>
      <c r="K6976" s="3" t="str">
        <f t="shared" si="1330"/>
        <v/>
      </c>
      <c r="L6976" s="11">
        <f t="shared" si="1321"/>
        <v>1</v>
      </c>
      <c r="M6976" s="11">
        <f t="shared" si="1322"/>
        <v>1</v>
      </c>
      <c r="N6976" s="11">
        <f t="shared" si="1323"/>
        <v>4</v>
      </c>
      <c r="O6976" s="11">
        <f t="shared" si="1324"/>
        <v>0</v>
      </c>
      <c r="P6976" s="11">
        <f t="shared" si="1325"/>
        <v>4</v>
      </c>
      <c r="Q6976" s="11">
        <f t="shared" si="1326"/>
        <v>2</v>
      </c>
      <c r="R6976" s="11">
        <f t="shared" si="1327"/>
        <v>2</v>
      </c>
      <c r="S6976" s="11">
        <f t="shared" si="1328"/>
        <v>3</v>
      </c>
      <c r="T6976" t="str">
        <f t="shared" si="1329"/>
        <v>إضافى كامل</v>
      </c>
    </row>
    <row r="6977" spans="1:20" ht="18" x14ac:dyDescent="0.25">
      <c r="A6977" s="21">
        <v>166</v>
      </c>
      <c r="B6977" s="22">
        <v>29177</v>
      </c>
      <c r="C6977" t="s">
        <v>649</v>
      </c>
      <c r="D6977" s="8">
        <v>45612</v>
      </c>
      <c r="E6977" t="s">
        <v>18</v>
      </c>
      <c r="F6977">
        <v>1</v>
      </c>
      <c r="G6977" s="9" t="s">
        <v>16</v>
      </c>
      <c r="H6977" s="53"/>
      <c r="I6977" s="12">
        <v>0.36042824074074076</v>
      </c>
      <c r="J6977" s="12">
        <v>0.61057870370370371</v>
      </c>
      <c r="K6977" s="3" t="str">
        <f t="shared" si="1330"/>
        <v/>
      </c>
      <c r="L6977" s="11">
        <f t="shared" si="1321"/>
        <v>1</v>
      </c>
      <c r="M6977" s="11">
        <f t="shared" si="1322"/>
        <v>1</v>
      </c>
      <c r="N6977" s="11">
        <f t="shared" si="1323"/>
        <v>4</v>
      </c>
      <c r="O6977" s="11">
        <f t="shared" si="1324"/>
        <v>0</v>
      </c>
      <c r="P6977" s="11">
        <f t="shared" si="1325"/>
        <v>4</v>
      </c>
      <c r="Q6977" s="11">
        <f t="shared" si="1326"/>
        <v>2</v>
      </c>
      <c r="R6977" s="11">
        <f t="shared" si="1327"/>
        <v>2</v>
      </c>
      <c r="S6977" s="11">
        <f t="shared" si="1328"/>
        <v>3</v>
      </c>
      <c r="T6977" t="str">
        <f t="shared" si="1329"/>
        <v>إضافى كامل</v>
      </c>
    </row>
    <row r="6978" spans="1:20" ht="18" x14ac:dyDescent="0.25">
      <c r="A6978" s="21">
        <v>166</v>
      </c>
      <c r="B6978" s="22">
        <v>29177</v>
      </c>
      <c r="C6978" t="s">
        <v>649</v>
      </c>
      <c r="D6978" s="8">
        <v>45613</v>
      </c>
      <c r="E6978" t="s">
        <v>20</v>
      </c>
      <c r="F6978">
        <v>1</v>
      </c>
      <c r="G6978" s="9" t="s">
        <v>16</v>
      </c>
      <c r="H6978" s="53"/>
      <c r="K6978" s="3" t="s">
        <v>19</v>
      </c>
      <c r="L6978" s="11">
        <f t="shared" ref="L6978:L7041" si="1331">IF(AND(OR(K6978= "حالة وفاة",K6978="إذن م",K6978="إذن ص",K6978="بدل راحة",K6978="انصراف",K6978="اجازة",K6978="راحة",K6978="مأمورية",K6978="مأمورية م",K6978="مأمورية ص",K6978="Online",K6978="حضور",K6978="بدل سهر",E6978="Friday",K6978=""),E6978&lt;&gt;""),1,0)</f>
        <v>1</v>
      </c>
      <c r="M6978" s="11">
        <f t="shared" ref="M6978:M7041" si="1332">COUNTIF(K6978:K7007,"غائب")</f>
        <v>1</v>
      </c>
      <c r="N6978" s="11">
        <f t="shared" ref="N6978:N7041" si="1333">COUNTIF(K6978:K7007,"إذن ص")</f>
        <v>4</v>
      </c>
      <c r="O6978" s="11">
        <f t="shared" ref="O6978:O7041" si="1334">COUNTIF(K6978:K7007,"إذن م")</f>
        <v>0</v>
      </c>
      <c r="P6978" s="11">
        <f t="shared" si="1325"/>
        <v>4</v>
      </c>
      <c r="Q6978" s="11">
        <f t="shared" si="1326"/>
        <v>2</v>
      </c>
      <c r="R6978" s="11">
        <f t="shared" si="1327"/>
        <v>2</v>
      </c>
      <c r="S6978" s="11">
        <f t="shared" si="1328"/>
        <v>3</v>
      </c>
      <c r="T6978" t="str">
        <f t="shared" si="1329"/>
        <v>إضافى كامل</v>
      </c>
    </row>
    <row r="6979" spans="1:20" ht="18" x14ac:dyDescent="0.25">
      <c r="A6979" s="21">
        <v>166</v>
      </c>
      <c r="B6979" s="22">
        <v>29177</v>
      </c>
      <c r="C6979" t="s">
        <v>649</v>
      </c>
      <c r="D6979" s="8">
        <v>45614</v>
      </c>
      <c r="E6979" t="s">
        <v>21</v>
      </c>
      <c r="F6979">
        <v>1</v>
      </c>
      <c r="G6979" s="9" t="s">
        <v>16</v>
      </c>
      <c r="H6979" s="53"/>
      <c r="I6979" s="12">
        <v>0.36939814814814814</v>
      </c>
      <c r="J6979" s="12">
        <v>0.66932870370370368</v>
      </c>
      <c r="K6979" s="3" t="str">
        <f t="shared" si="1330"/>
        <v/>
      </c>
      <c r="L6979" s="11">
        <f t="shared" si="1331"/>
        <v>1</v>
      </c>
      <c r="M6979" s="11">
        <f t="shared" si="1332"/>
        <v>1</v>
      </c>
      <c r="N6979" s="11">
        <f t="shared" si="1333"/>
        <v>4</v>
      </c>
      <c r="O6979" s="11">
        <f t="shared" si="1334"/>
        <v>0</v>
      </c>
      <c r="P6979" s="11">
        <f t="shared" ref="P6979:P7042" si="1335">N6979+O6979</f>
        <v>4</v>
      </c>
      <c r="Q6979" s="11">
        <f t="shared" ref="Q6979:Q7042" si="1336">IF(AND(P6979&gt;2,P6979&lt;&gt;0),P6979*3/6,0)</f>
        <v>2</v>
      </c>
      <c r="R6979" s="11">
        <f t="shared" ref="R6979:R7042" si="1337">INT(Q6979)</f>
        <v>2</v>
      </c>
      <c r="S6979" s="11">
        <f t="shared" ref="S6979:S7042" si="1338">R6979+M6979</f>
        <v>3</v>
      </c>
      <c r="T6979" t="str">
        <f t="shared" ref="T6979:T7042" si="1339">IF(AND(OR(S6979&lt;=0,S6979&gt;0),S6979&lt;5),"إضافى كامل",IF(AND(OR(S6979=5,S6979=6,S6979&lt;7),S6979&lt;&gt;""),"نصف إضافى","لا يستحق"))</f>
        <v>إضافى كامل</v>
      </c>
    </row>
    <row r="6980" spans="1:20" ht="18" x14ac:dyDescent="0.25">
      <c r="A6980" s="21">
        <v>166</v>
      </c>
      <c r="B6980" s="22">
        <v>29177</v>
      </c>
      <c r="C6980" t="s">
        <v>649</v>
      </c>
      <c r="D6980" s="8">
        <v>45615</v>
      </c>
      <c r="E6980" t="s">
        <v>22</v>
      </c>
      <c r="F6980">
        <v>1</v>
      </c>
      <c r="G6980" s="9" t="s">
        <v>16</v>
      </c>
      <c r="H6980" s="53"/>
      <c r="I6980" s="12">
        <v>0.37494212962962964</v>
      </c>
      <c r="J6980" s="12">
        <v>0.73746527777777782</v>
      </c>
      <c r="K6980" s="3" t="str">
        <f t="shared" si="1330"/>
        <v/>
      </c>
      <c r="L6980" s="11">
        <f t="shared" si="1331"/>
        <v>1</v>
      </c>
      <c r="M6980" s="11">
        <f t="shared" si="1332"/>
        <v>1</v>
      </c>
      <c r="N6980" s="11">
        <f t="shared" si="1333"/>
        <v>4</v>
      </c>
      <c r="O6980" s="11">
        <f t="shared" si="1334"/>
        <v>0</v>
      </c>
      <c r="P6980" s="11">
        <f t="shared" si="1335"/>
        <v>4</v>
      </c>
      <c r="Q6980" s="11">
        <f t="shared" si="1336"/>
        <v>2</v>
      </c>
      <c r="R6980" s="11">
        <f t="shared" si="1337"/>
        <v>2</v>
      </c>
      <c r="S6980" s="11">
        <f t="shared" si="1338"/>
        <v>3</v>
      </c>
      <c r="T6980" t="str">
        <f t="shared" si="1339"/>
        <v>إضافى كامل</v>
      </c>
    </row>
    <row r="6981" spans="1:20" ht="18" x14ac:dyDescent="0.25">
      <c r="A6981" s="21">
        <v>166</v>
      </c>
      <c r="B6981" s="22">
        <v>29177</v>
      </c>
      <c r="C6981" t="s">
        <v>649</v>
      </c>
      <c r="D6981" s="8">
        <v>45616</v>
      </c>
      <c r="E6981" t="s">
        <v>23</v>
      </c>
      <c r="F6981">
        <v>1</v>
      </c>
      <c r="G6981" s="9" t="s">
        <v>16</v>
      </c>
      <c r="H6981" s="53"/>
      <c r="K6981" s="3" t="s">
        <v>566</v>
      </c>
      <c r="L6981" s="11">
        <f t="shared" si="1331"/>
        <v>1</v>
      </c>
      <c r="M6981" s="11">
        <f t="shared" si="1332"/>
        <v>1</v>
      </c>
      <c r="N6981" s="11">
        <f t="shared" si="1333"/>
        <v>4</v>
      </c>
      <c r="O6981" s="11">
        <f t="shared" si="1334"/>
        <v>0</v>
      </c>
      <c r="P6981" s="11">
        <f t="shared" si="1335"/>
        <v>4</v>
      </c>
      <c r="Q6981" s="11">
        <f t="shared" si="1336"/>
        <v>2</v>
      </c>
      <c r="R6981" s="11">
        <f t="shared" si="1337"/>
        <v>2</v>
      </c>
      <c r="S6981" s="11">
        <f t="shared" si="1338"/>
        <v>3</v>
      </c>
      <c r="T6981" t="str">
        <f t="shared" si="1339"/>
        <v>إضافى كامل</v>
      </c>
    </row>
    <row r="6982" spans="1:20" ht="18" x14ac:dyDescent="0.25">
      <c r="A6982" s="21">
        <v>166</v>
      </c>
      <c r="B6982" s="22">
        <v>29177</v>
      </c>
      <c r="C6982" t="s">
        <v>649</v>
      </c>
      <c r="D6982" s="8">
        <v>45617</v>
      </c>
      <c r="E6982" t="s">
        <v>24</v>
      </c>
      <c r="F6982">
        <v>1</v>
      </c>
      <c r="G6982" s="9" t="s">
        <v>16</v>
      </c>
      <c r="H6982" s="53"/>
      <c r="I6982" s="12">
        <v>0.35943287037037036</v>
      </c>
      <c r="J6982" s="12">
        <v>0.72141203703703705</v>
      </c>
      <c r="K6982" s="3" t="str">
        <f t="shared" si="1330"/>
        <v/>
      </c>
      <c r="L6982" s="11">
        <f t="shared" si="1331"/>
        <v>1</v>
      </c>
      <c r="M6982" s="11">
        <f t="shared" si="1332"/>
        <v>1</v>
      </c>
      <c r="N6982" s="11">
        <f t="shared" si="1333"/>
        <v>5</v>
      </c>
      <c r="O6982" s="11">
        <f t="shared" si="1334"/>
        <v>0</v>
      </c>
      <c r="P6982" s="11">
        <f t="shared" si="1335"/>
        <v>5</v>
      </c>
      <c r="Q6982" s="11">
        <f t="shared" si="1336"/>
        <v>2.5</v>
      </c>
      <c r="R6982" s="11">
        <f t="shared" si="1337"/>
        <v>2</v>
      </c>
      <c r="S6982" s="11">
        <f t="shared" si="1338"/>
        <v>3</v>
      </c>
      <c r="T6982" t="str">
        <f t="shared" si="1339"/>
        <v>إضافى كامل</v>
      </c>
    </row>
    <row r="6983" spans="1:20" ht="18" x14ac:dyDescent="0.25">
      <c r="A6983" s="21">
        <v>166</v>
      </c>
      <c r="B6983" s="22">
        <v>29177</v>
      </c>
      <c r="C6983" t="s">
        <v>649</v>
      </c>
      <c r="D6983" s="8">
        <v>45618</v>
      </c>
      <c r="E6983" t="s">
        <v>15</v>
      </c>
      <c r="F6983">
        <v>1</v>
      </c>
      <c r="G6983" s="9" t="s">
        <v>16</v>
      </c>
      <c r="H6983" s="53"/>
      <c r="K6983" s="3" t="str">
        <f t="shared" si="1330"/>
        <v/>
      </c>
      <c r="L6983" s="11">
        <f t="shared" si="1331"/>
        <v>1</v>
      </c>
      <c r="M6983" s="11">
        <f t="shared" si="1332"/>
        <v>1</v>
      </c>
      <c r="N6983" s="11">
        <f t="shared" si="1333"/>
        <v>6</v>
      </c>
      <c r="O6983" s="11">
        <f t="shared" si="1334"/>
        <v>0</v>
      </c>
      <c r="P6983" s="11">
        <f t="shared" si="1335"/>
        <v>6</v>
      </c>
      <c r="Q6983" s="11">
        <f t="shared" si="1336"/>
        <v>3</v>
      </c>
      <c r="R6983" s="11">
        <f t="shared" si="1337"/>
        <v>3</v>
      </c>
      <c r="S6983" s="11">
        <f t="shared" si="1338"/>
        <v>4</v>
      </c>
      <c r="T6983" t="str">
        <f t="shared" si="1339"/>
        <v>إضافى كامل</v>
      </c>
    </row>
    <row r="6984" spans="1:20" ht="18" x14ac:dyDescent="0.25">
      <c r="A6984" s="21">
        <v>166</v>
      </c>
      <c r="B6984" s="22">
        <v>29177</v>
      </c>
      <c r="C6984" t="s">
        <v>649</v>
      </c>
      <c r="D6984" s="8">
        <v>45619</v>
      </c>
      <c r="E6984" t="s">
        <v>18</v>
      </c>
      <c r="F6984">
        <v>1</v>
      </c>
      <c r="G6984" s="9" t="s">
        <v>16</v>
      </c>
      <c r="H6984" s="53" t="s">
        <v>32</v>
      </c>
      <c r="I6984" s="12">
        <v>0.37789351851851855</v>
      </c>
      <c r="J6984" s="12">
        <v>0.58822916666666669</v>
      </c>
      <c r="K6984" s="3" t="str">
        <f t="shared" si="1330"/>
        <v>تأخير</v>
      </c>
      <c r="L6984" s="11">
        <f t="shared" si="1331"/>
        <v>0</v>
      </c>
      <c r="M6984" s="11">
        <f t="shared" si="1332"/>
        <v>1</v>
      </c>
      <c r="N6984" s="11">
        <f t="shared" si="1333"/>
        <v>6</v>
      </c>
      <c r="O6984" s="11">
        <f t="shared" si="1334"/>
        <v>0</v>
      </c>
      <c r="P6984" s="11">
        <f t="shared" si="1335"/>
        <v>6</v>
      </c>
      <c r="Q6984" s="11">
        <f t="shared" si="1336"/>
        <v>3</v>
      </c>
      <c r="R6984" s="11">
        <f t="shared" si="1337"/>
        <v>3</v>
      </c>
      <c r="S6984" s="11">
        <f t="shared" si="1338"/>
        <v>4</v>
      </c>
      <c r="T6984" t="str">
        <f t="shared" si="1339"/>
        <v>إضافى كامل</v>
      </c>
    </row>
    <row r="6985" spans="1:20" ht="18" x14ac:dyDescent="0.25">
      <c r="A6985" s="21">
        <v>166</v>
      </c>
      <c r="B6985" s="22">
        <v>29177</v>
      </c>
      <c r="C6985" t="s">
        <v>649</v>
      </c>
      <c r="D6985" s="8">
        <v>45620</v>
      </c>
      <c r="E6985" t="s">
        <v>20</v>
      </c>
      <c r="F6985">
        <v>1</v>
      </c>
      <c r="G6985" s="9" t="s">
        <v>16</v>
      </c>
      <c r="H6985" s="53"/>
      <c r="K6985" s="3" t="s">
        <v>19</v>
      </c>
      <c r="L6985" s="11">
        <f t="shared" si="1331"/>
        <v>1</v>
      </c>
      <c r="M6985" s="11">
        <f t="shared" si="1332"/>
        <v>1</v>
      </c>
      <c r="N6985" s="11">
        <f t="shared" si="1333"/>
        <v>6</v>
      </c>
      <c r="O6985" s="11">
        <f t="shared" si="1334"/>
        <v>0</v>
      </c>
      <c r="P6985" s="11">
        <f t="shared" si="1335"/>
        <v>6</v>
      </c>
      <c r="Q6985" s="11">
        <f t="shared" si="1336"/>
        <v>3</v>
      </c>
      <c r="R6985" s="11">
        <f t="shared" si="1337"/>
        <v>3</v>
      </c>
      <c r="S6985" s="11">
        <f t="shared" si="1338"/>
        <v>4</v>
      </c>
      <c r="T6985" t="str">
        <f t="shared" si="1339"/>
        <v>إضافى كامل</v>
      </c>
    </row>
    <row r="6986" spans="1:20" ht="18" x14ac:dyDescent="0.25">
      <c r="A6986" s="21">
        <v>166</v>
      </c>
      <c r="B6986" s="22">
        <v>29177</v>
      </c>
      <c r="C6986" t="s">
        <v>649</v>
      </c>
      <c r="D6986" s="8">
        <v>45621</v>
      </c>
      <c r="E6986" t="s">
        <v>21</v>
      </c>
      <c r="F6986">
        <v>1</v>
      </c>
      <c r="G6986" s="9" t="s">
        <v>16</v>
      </c>
      <c r="H6986" s="53"/>
      <c r="K6986" s="3" t="s">
        <v>566</v>
      </c>
      <c r="L6986" s="11">
        <f t="shared" si="1331"/>
        <v>1</v>
      </c>
      <c r="M6986" s="11">
        <f t="shared" si="1332"/>
        <v>1</v>
      </c>
      <c r="N6986" s="11">
        <f t="shared" si="1333"/>
        <v>6</v>
      </c>
      <c r="O6986" s="11">
        <f t="shared" si="1334"/>
        <v>0</v>
      </c>
      <c r="P6986" s="11">
        <f t="shared" si="1335"/>
        <v>6</v>
      </c>
      <c r="Q6986" s="11">
        <f t="shared" si="1336"/>
        <v>3</v>
      </c>
      <c r="R6986" s="11">
        <f t="shared" si="1337"/>
        <v>3</v>
      </c>
      <c r="S6986" s="11">
        <f t="shared" si="1338"/>
        <v>4</v>
      </c>
      <c r="T6986" t="str">
        <f t="shared" si="1339"/>
        <v>إضافى كامل</v>
      </c>
    </row>
    <row r="6987" spans="1:20" ht="18" x14ac:dyDescent="0.25">
      <c r="A6987" s="21">
        <v>166</v>
      </c>
      <c r="B6987" s="22">
        <v>29177</v>
      </c>
      <c r="C6987" t="s">
        <v>649</v>
      </c>
      <c r="D6987" s="8">
        <v>45622</v>
      </c>
      <c r="E6987" t="s">
        <v>22</v>
      </c>
      <c r="F6987">
        <v>1</v>
      </c>
      <c r="G6987" s="9" t="s">
        <v>16</v>
      </c>
      <c r="H6987" s="53"/>
      <c r="I6987" s="12">
        <v>0.36236111111111113</v>
      </c>
      <c r="J6987" s="12">
        <v>0.72024305555555557</v>
      </c>
      <c r="K6987" s="3" t="str">
        <f t="shared" si="1330"/>
        <v/>
      </c>
      <c r="L6987" s="11">
        <f t="shared" si="1331"/>
        <v>1</v>
      </c>
      <c r="M6987" s="11">
        <f t="shared" si="1332"/>
        <v>1</v>
      </c>
      <c r="N6987" s="11">
        <f t="shared" si="1333"/>
        <v>6</v>
      </c>
      <c r="O6987" s="11">
        <f t="shared" si="1334"/>
        <v>0</v>
      </c>
      <c r="P6987" s="11">
        <f t="shared" si="1335"/>
        <v>6</v>
      </c>
      <c r="Q6987" s="11">
        <f t="shared" si="1336"/>
        <v>3</v>
      </c>
      <c r="R6987" s="11">
        <f t="shared" si="1337"/>
        <v>3</v>
      </c>
      <c r="S6987" s="11">
        <f t="shared" si="1338"/>
        <v>4</v>
      </c>
      <c r="T6987" t="str">
        <f t="shared" si="1339"/>
        <v>إضافى كامل</v>
      </c>
    </row>
    <row r="6988" spans="1:20" ht="18" x14ac:dyDescent="0.25">
      <c r="A6988" s="21">
        <v>166</v>
      </c>
      <c r="B6988" s="22">
        <v>29177</v>
      </c>
      <c r="C6988" t="s">
        <v>649</v>
      </c>
      <c r="D6988" s="8">
        <v>45623</v>
      </c>
      <c r="E6988" t="s">
        <v>23</v>
      </c>
      <c r="F6988">
        <v>1</v>
      </c>
      <c r="G6988" s="9" t="s">
        <v>16</v>
      </c>
      <c r="H6988" s="53"/>
      <c r="K6988" s="3" t="s">
        <v>56</v>
      </c>
      <c r="L6988" s="11">
        <f t="shared" si="1331"/>
        <v>0</v>
      </c>
      <c r="M6988" s="11">
        <f t="shared" si="1332"/>
        <v>1</v>
      </c>
      <c r="N6988" s="11">
        <f t="shared" si="1333"/>
        <v>6</v>
      </c>
      <c r="O6988" s="11">
        <f t="shared" si="1334"/>
        <v>0</v>
      </c>
      <c r="P6988" s="11">
        <f t="shared" si="1335"/>
        <v>6</v>
      </c>
      <c r="Q6988" s="11">
        <f t="shared" si="1336"/>
        <v>3</v>
      </c>
      <c r="R6988" s="11">
        <f t="shared" si="1337"/>
        <v>3</v>
      </c>
      <c r="S6988" s="11">
        <f t="shared" si="1338"/>
        <v>4</v>
      </c>
      <c r="T6988" t="str">
        <f t="shared" si="1339"/>
        <v>إضافى كامل</v>
      </c>
    </row>
    <row r="6989" spans="1:20" ht="18" x14ac:dyDescent="0.25">
      <c r="A6989" s="21">
        <v>166</v>
      </c>
      <c r="B6989" s="22">
        <v>29177</v>
      </c>
      <c r="C6989" t="s">
        <v>649</v>
      </c>
      <c r="D6989" s="8">
        <v>45624</v>
      </c>
      <c r="E6989" t="s">
        <v>24</v>
      </c>
      <c r="F6989">
        <v>1</v>
      </c>
      <c r="G6989" s="9" t="s">
        <v>16</v>
      </c>
      <c r="H6989" s="53"/>
      <c r="I6989" s="12">
        <v>0.38678240740740738</v>
      </c>
      <c r="J6989" s="12">
        <v>0.67232638888888885</v>
      </c>
      <c r="K6989" s="3" t="str">
        <f t="shared" si="1330"/>
        <v>إذن ص</v>
      </c>
      <c r="L6989" s="11">
        <f t="shared" si="1331"/>
        <v>1</v>
      </c>
      <c r="M6989" s="11">
        <f t="shared" si="1332"/>
        <v>0</v>
      </c>
      <c r="N6989" s="11">
        <f t="shared" si="1333"/>
        <v>6</v>
      </c>
      <c r="O6989" s="11">
        <f t="shared" si="1334"/>
        <v>0</v>
      </c>
      <c r="P6989" s="11">
        <f t="shared" si="1335"/>
        <v>6</v>
      </c>
      <c r="Q6989" s="11">
        <f t="shared" si="1336"/>
        <v>3</v>
      </c>
      <c r="R6989" s="11">
        <f t="shared" si="1337"/>
        <v>3</v>
      </c>
      <c r="S6989" s="11">
        <f t="shared" si="1338"/>
        <v>3</v>
      </c>
      <c r="T6989" t="str">
        <f t="shared" si="1339"/>
        <v>إضافى كامل</v>
      </c>
    </row>
    <row r="6990" spans="1:20" ht="18" x14ac:dyDescent="0.25">
      <c r="A6990" s="21">
        <v>166</v>
      </c>
      <c r="B6990" s="22">
        <v>29177</v>
      </c>
      <c r="C6990" t="s">
        <v>649</v>
      </c>
      <c r="D6990" s="8">
        <v>45625</v>
      </c>
      <c r="E6990" t="s">
        <v>15</v>
      </c>
      <c r="F6990">
        <v>1</v>
      </c>
      <c r="G6990" s="9" t="s">
        <v>16</v>
      </c>
      <c r="H6990" s="53"/>
      <c r="K6990" s="3" t="str">
        <f t="shared" si="1330"/>
        <v/>
      </c>
      <c r="L6990" s="11">
        <f t="shared" si="1331"/>
        <v>1</v>
      </c>
      <c r="M6990" s="11">
        <f t="shared" si="1332"/>
        <v>0</v>
      </c>
      <c r="N6990" s="11">
        <f t="shared" si="1333"/>
        <v>5</v>
      </c>
      <c r="O6990" s="11">
        <f t="shared" si="1334"/>
        <v>0</v>
      </c>
      <c r="P6990" s="11">
        <f t="shared" si="1335"/>
        <v>5</v>
      </c>
      <c r="Q6990" s="11">
        <f t="shared" si="1336"/>
        <v>2.5</v>
      </c>
      <c r="R6990" s="11">
        <f t="shared" si="1337"/>
        <v>2</v>
      </c>
      <c r="S6990" s="11">
        <f t="shared" si="1338"/>
        <v>2</v>
      </c>
      <c r="T6990" t="str">
        <f t="shared" si="1339"/>
        <v>إضافى كامل</v>
      </c>
    </row>
    <row r="6991" spans="1:20" ht="18" x14ac:dyDescent="0.25">
      <c r="A6991" s="21">
        <v>166</v>
      </c>
      <c r="B6991" s="22">
        <v>29177</v>
      </c>
      <c r="C6991" t="s">
        <v>649</v>
      </c>
      <c r="D6991" s="8">
        <v>45626</v>
      </c>
      <c r="E6991" t="s">
        <v>18</v>
      </c>
      <c r="F6991">
        <v>1</v>
      </c>
      <c r="G6991" s="9" t="s">
        <v>16</v>
      </c>
      <c r="H6991" s="53"/>
      <c r="I6991" s="12">
        <v>0.3727199074074074</v>
      </c>
      <c r="J6991" s="12">
        <v>0.67228009259259258</v>
      </c>
      <c r="K6991" s="3" t="str">
        <f t="shared" si="1330"/>
        <v/>
      </c>
      <c r="L6991" s="11">
        <f t="shared" si="1331"/>
        <v>1</v>
      </c>
      <c r="M6991" s="11">
        <f t="shared" si="1332"/>
        <v>0</v>
      </c>
      <c r="N6991" s="11">
        <f t="shared" si="1333"/>
        <v>5</v>
      </c>
      <c r="O6991" s="11">
        <f t="shared" si="1334"/>
        <v>0</v>
      </c>
      <c r="P6991" s="11">
        <f t="shared" si="1335"/>
        <v>5</v>
      </c>
      <c r="Q6991" s="11">
        <f t="shared" si="1336"/>
        <v>2.5</v>
      </c>
      <c r="R6991" s="11">
        <f t="shared" si="1337"/>
        <v>2</v>
      </c>
      <c r="S6991" s="11">
        <f t="shared" si="1338"/>
        <v>2</v>
      </c>
      <c r="T6991" t="str">
        <f t="shared" si="1339"/>
        <v>إضافى كامل</v>
      </c>
    </row>
    <row r="6992" spans="1:20" ht="15.75" x14ac:dyDescent="0.25">
      <c r="A6992">
        <v>253</v>
      </c>
      <c r="B6992">
        <v>29892</v>
      </c>
      <c r="C6992" s="16" t="s">
        <v>650</v>
      </c>
      <c r="D6992" s="8">
        <v>45597</v>
      </c>
      <c r="E6992" t="s">
        <v>15</v>
      </c>
      <c r="F6992">
        <v>5</v>
      </c>
      <c r="G6992" s="9" t="s">
        <v>335</v>
      </c>
      <c r="H6992" s="53" t="s">
        <v>651</v>
      </c>
      <c r="K6992" s="3" t="str">
        <f>IF(AND(I6992&lt;=TIME(8,0,0),J6992&gt;=TIME(14,0,0),I6992&lt;&gt;""),"",IF(AND(I6992&gt;=TIME(8,32,0),I6992&lt;=TIME(8,10,0)),"تأخير",IF(AND(I6992&gt;=TIME(8,11,0),I6992&lt;=TIME(11,0,0),I6992&lt;&gt;""),"إذن ص",IF(AND(J6992&lt;TIME(14,0,0), J6992&lt;&gt;"",J6992&gt;=TIME(11,0,0)),"إذن م",IF(AND(OR(I6992="",J6992="",I6992=J6992,I6992&gt;TIME(11,0,0),J6992&lt;TIME(11,0,0)),AND(E6992&lt;&gt;"Friday")),"غائب","")))))</f>
        <v/>
      </c>
      <c r="L6992" s="11">
        <f t="shared" si="1331"/>
        <v>1</v>
      </c>
      <c r="M6992" s="11">
        <f t="shared" si="1332"/>
        <v>0</v>
      </c>
      <c r="N6992" s="11">
        <f t="shared" si="1333"/>
        <v>5</v>
      </c>
      <c r="O6992" s="11">
        <f t="shared" si="1334"/>
        <v>0</v>
      </c>
      <c r="P6992" s="11">
        <f t="shared" si="1335"/>
        <v>5</v>
      </c>
      <c r="Q6992" s="11">
        <f t="shared" si="1336"/>
        <v>2.5</v>
      </c>
      <c r="R6992" s="11">
        <f t="shared" si="1337"/>
        <v>2</v>
      </c>
      <c r="S6992" s="11">
        <f t="shared" si="1338"/>
        <v>2</v>
      </c>
      <c r="T6992" t="str">
        <f t="shared" si="1339"/>
        <v>إضافى كامل</v>
      </c>
    </row>
    <row r="6993" spans="1:20" x14ac:dyDescent="0.25">
      <c r="A6993">
        <v>253</v>
      </c>
      <c r="B6993">
        <v>29892</v>
      </c>
      <c r="C6993" t="s">
        <v>652</v>
      </c>
      <c r="D6993" s="8">
        <v>45598</v>
      </c>
      <c r="E6993" t="s">
        <v>18</v>
      </c>
      <c r="F6993">
        <v>5</v>
      </c>
      <c r="G6993" s="9" t="s">
        <v>335</v>
      </c>
      <c r="H6993" s="53" t="s">
        <v>580</v>
      </c>
      <c r="I6993" s="12">
        <v>0.38034722222222223</v>
      </c>
      <c r="J6993" s="12">
        <v>0.72112268518518519</v>
      </c>
      <c r="L6993" s="11">
        <f t="shared" si="1331"/>
        <v>1</v>
      </c>
      <c r="M6993" s="11">
        <f t="shared" si="1332"/>
        <v>0</v>
      </c>
      <c r="N6993" s="11">
        <f t="shared" si="1333"/>
        <v>5</v>
      </c>
      <c r="O6993" s="11">
        <f t="shared" si="1334"/>
        <v>0</v>
      </c>
      <c r="P6993" s="11">
        <f t="shared" si="1335"/>
        <v>5</v>
      </c>
      <c r="Q6993" s="11">
        <f t="shared" si="1336"/>
        <v>2.5</v>
      </c>
      <c r="R6993" s="11">
        <f t="shared" si="1337"/>
        <v>2</v>
      </c>
      <c r="S6993" s="11">
        <f t="shared" si="1338"/>
        <v>2</v>
      </c>
      <c r="T6993" t="str">
        <f t="shared" si="1339"/>
        <v>إضافى كامل</v>
      </c>
    </row>
    <row r="6994" spans="1:20" x14ac:dyDescent="0.25">
      <c r="A6994">
        <v>253</v>
      </c>
      <c r="B6994">
        <v>29892</v>
      </c>
      <c r="C6994" t="s">
        <v>652</v>
      </c>
      <c r="D6994" s="8">
        <v>45599</v>
      </c>
      <c r="E6994" t="s">
        <v>20</v>
      </c>
      <c r="F6994">
        <v>5</v>
      </c>
      <c r="G6994" s="9" t="s">
        <v>335</v>
      </c>
      <c r="H6994" s="53" t="s">
        <v>594</v>
      </c>
      <c r="I6994" s="12">
        <v>0.37145833333333333</v>
      </c>
      <c r="J6994" s="12">
        <v>0.60510416666666667</v>
      </c>
      <c r="L6994" s="11">
        <f t="shared" si="1331"/>
        <v>1</v>
      </c>
      <c r="M6994" s="11">
        <f t="shared" si="1332"/>
        <v>0</v>
      </c>
      <c r="N6994" s="11">
        <f t="shared" si="1333"/>
        <v>6</v>
      </c>
      <c r="O6994" s="11">
        <f t="shared" si="1334"/>
        <v>0</v>
      </c>
      <c r="P6994" s="11">
        <f t="shared" si="1335"/>
        <v>6</v>
      </c>
      <c r="Q6994" s="11">
        <f t="shared" si="1336"/>
        <v>3</v>
      </c>
      <c r="R6994" s="11">
        <f t="shared" si="1337"/>
        <v>3</v>
      </c>
      <c r="S6994" s="11">
        <f t="shared" si="1338"/>
        <v>3</v>
      </c>
      <c r="T6994" t="str">
        <f t="shared" si="1339"/>
        <v>إضافى كامل</v>
      </c>
    </row>
    <row r="6995" spans="1:20" x14ac:dyDescent="0.25">
      <c r="A6995">
        <v>253</v>
      </c>
      <c r="B6995">
        <v>29892</v>
      </c>
      <c r="C6995" t="s">
        <v>652</v>
      </c>
      <c r="D6995" s="8">
        <v>45600</v>
      </c>
      <c r="E6995" t="s">
        <v>21</v>
      </c>
      <c r="F6995">
        <v>5</v>
      </c>
      <c r="G6995" s="9" t="s">
        <v>335</v>
      </c>
      <c r="H6995" s="53" t="s">
        <v>653</v>
      </c>
      <c r="I6995" s="12">
        <v>0.37568287037037035</v>
      </c>
      <c r="J6995" s="12">
        <v>0.58851851851851855</v>
      </c>
      <c r="K6995" s="23"/>
      <c r="L6995" s="11">
        <f t="shared" si="1331"/>
        <v>1</v>
      </c>
      <c r="M6995" s="11">
        <f t="shared" si="1332"/>
        <v>0</v>
      </c>
      <c r="N6995" s="11">
        <f t="shared" si="1333"/>
        <v>7</v>
      </c>
      <c r="O6995" s="11">
        <f t="shared" si="1334"/>
        <v>0</v>
      </c>
      <c r="P6995" s="11">
        <f t="shared" si="1335"/>
        <v>7</v>
      </c>
      <c r="Q6995" s="11">
        <f t="shared" si="1336"/>
        <v>3.5</v>
      </c>
      <c r="R6995" s="11">
        <f t="shared" si="1337"/>
        <v>3</v>
      </c>
      <c r="S6995" s="11">
        <f t="shared" si="1338"/>
        <v>3</v>
      </c>
      <c r="T6995" t="str">
        <f t="shared" si="1339"/>
        <v>إضافى كامل</v>
      </c>
    </row>
    <row r="6996" spans="1:20" x14ac:dyDescent="0.25">
      <c r="A6996">
        <v>253</v>
      </c>
      <c r="B6996">
        <v>29892</v>
      </c>
      <c r="C6996" t="s">
        <v>652</v>
      </c>
      <c r="D6996" s="8">
        <v>45601</v>
      </c>
      <c r="E6996" t="s">
        <v>22</v>
      </c>
      <c r="F6996">
        <v>5</v>
      </c>
      <c r="G6996" s="9" t="s">
        <v>335</v>
      </c>
      <c r="H6996" s="53"/>
      <c r="I6996" s="12"/>
      <c r="J6996" s="12"/>
      <c r="K6996" s="3" t="s">
        <v>19</v>
      </c>
      <c r="L6996" s="11">
        <f t="shared" si="1331"/>
        <v>1</v>
      </c>
      <c r="M6996" s="11">
        <f t="shared" si="1332"/>
        <v>0</v>
      </c>
      <c r="N6996" s="11">
        <f t="shared" si="1333"/>
        <v>7</v>
      </c>
      <c r="O6996" s="11">
        <f t="shared" si="1334"/>
        <v>0</v>
      </c>
      <c r="P6996" s="11">
        <f t="shared" si="1335"/>
        <v>7</v>
      </c>
      <c r="Q6996" s="11">
        <f t="shared" si="1336"/>
        <v>3.5</v>
      </c>
      <c r="R6996" s="11">
        <f t="shared" si="1337"/>
        <v>3</v>
      </c>
      <c r="S6996" s="11">
        <f t="shared" si="1338"/>
        <v>3</v>
      </c>
      <c r="T6996" t="str">
        <f t="shared" si="1339"/>
        <v>إضافى كامل</v>
      </c>
    </row>
    <row r="6997" spans="1:20" x14ac:dyDescent="0.25">
      <c r="A6997">
        <v>253</v>
      </c>
      <c r="B6997">
        <v>29892</v>
      </c>
      <c r="C6997" t="s">
        <v>652</v>
      </c>
      <c r="D6997" s="8">
        <v>45602</v>
      </c>
      <c r="E6997" t="s">
        <v>23</v>
      </c>
      <c r="F6997">
        <v>5</v>
      </c>
      <c r="G6997" s="9" t="s">
        <v>335</v>
      </c>
      <c r="H6997" s="53" t="s">
        <v>578</v>
      </c>
      <c r="I6997" s="12">
        <v>0.33947916666666667</v>
      </c>
      <c r="J6997" s="12">
        <v>0.58664351851851848</v>
      </c>
      <c r="K6997" s="3" t="str">
        <f t="shared" ref="K6997:K7002" si="1340">IF(AND(I6997&lt;=TIME(8,0,0),J6997&gt;=TIME(14,0,0),I6997&lt;&gt;""),"",IF(AND(I6997&gt;=TIME(8,32,0),I6997&lt;=TIME(8,10,0)),"تأخير",IF(AND(I6997&gt;=TIME(8,11,0),I6997&lt;=TIME(11,0,0),I6997&lt;&gt;""),"إذن ص",IF(AND(J6997&lt;TIME(14,0,0), J6997&lt;&gt;"",J6997&gt;=TIME(11,0,0)),"إذن م",IF(AND(OR(I6997="",J6997="",I6997=J6997,I6997&gt;TIME(11,0,0),J6997&lt;TIME(11,0,0)),AND(E6997&lt;&gt;"Friday")),"غائب","")))))</f>
        <v/>
      </c>
      <c r="L6997" s="11">
        <f t="shared" si="1331"/>
        <v>1</v>
      </c>
      <c r="M6997" s="11">
        <f t="shared" si="1332"/>
        <v>0</v>
      </c>
      <c r="N6997" s="11">
        <f t="shared" si="1333"/>
        <v>7</v>
      </c>
      <c r="O6997" s="11">
        <f t="shared" si="1334"/>
        <v>0</v>
      </c>
      <c r="P6997" s="11">
        <f t="shared" si="1335"/>
        <v>7</v>
      </c>
      <c r="Q6997" s="11">
        <f t="shared" si="1336"/>
        <v>3.5</v>
      </c>
      <c r="R6997" s="11">
        <f t="shared" si="1337"/>
        <v>3</v>
      </c>
      <c r="S6997" s="11">
        <f t="shared" si="1338"/>
        <v>3</v>
      </c>
      <c r="T6997" t="str">
        <f t="shared" si="1339"/>
        <v>إضافى كامل</v>
      </c>
    </row>
    <row r="6998" spans="1:20" x14ac:dyDescent="0.25">
      <c r="A6998">
        <v>253</v>
      </c>
      <c r="B6998">
        <v>29892</v>
      </c>
      <c r="C6998" t="s">
        <v>652</v>
      </c>
      <c r="D6998" s="8">
        <v>45603</v>
      </c>
      <c r="E6998" t="s">
        <v>24</v>
      </c>
      <c r="F6998">
        <v>5</v>
      </c>
      <c r="G6998" s="9" t="s">
        <v>335</v>
      </c>
      <c r="H6998" s="53" t="s">
        <v>578</v>
      </c>
      <c r="I6998" s="12">
        <v>0.39556712962962964</v>
      </c>
      <c r="J6998" s="12">
        <v>0.58976851851851853</v>
      </c>
      <c r="K6998" s="3" t="str">
        <f t="shared" si="1340"/>
        <v>إذن ص</v>
      </c>
      <c r="L6998" s="11">
        <f t="shared" si="1331"/>
        <v>1</v>
      </c>
      <c r="M6998" s="11">
        <f t="shared" si="1332"/>
        <v>0</v>
      </c>
      <c r="N6998" s="11">
        <f t="shared" si="1333"/>
        <v>7</v>
      </c>
      <c r="O6998" s="11">
        <f t="shared" si="1334"/>
        <v>0</v>
      </c>
      <c r="P6998" s="11">
        <f t="shared" si="1335"/>
        <v>7</v>
      </c>
      <c r="Q6998" s="11">
        <f t="shared" si="1336"/>
        <v>3.5</v>
      </c>
      <c r="R6998" s="11">
        <f t="shared" si="1337"/>
        <v>3</v>
      </c>
      <c r="S6998" s="11">
        <f t="shared" si="1338"/>
        <v>3</v>
      </c>
      <c r="T6998" t="str">
        <f t="shared" si="1339"/>
        <v>إضافى كامل</v>
      </c>
    </row>
    <row r="6999" spans="1:20" x14ac:dyDescent="0.25">
      <c r="A6999">
        <v>253</v>
      </c>
      <c r="B6999">
        <v>29892</v>
      </c>
      <c r="C6999" t="s">
        <v>652</v>
      </c>
      <c r="D6999" s="8">
        <v>45604</v>
      </c>
      <c r="E6999" t="s">
        <v>15</v>
      </c>
      <c r="F6999">
        <v>5</v>
      </c>
      <c r="G6999" s="9" t="s">
        <v>335</v>
      </c>
      <c r="H6999" s="53"/>
      <c r="K6999" s="3" t="str">
        <f t="shared" si="1340"/>
        <v/>
      </c>
      <c r="L6999" s="11">
        <f t="shared" si="1331"/>
        <v>1</v>
      </c>
      <c r="M6999" s="11">
        <f t="shared" si="1332"/>
        <v>0</v>
      </c>
      <c r="N6999" s="11">
        <f t="shared" si="1333"/>
        <v>6</v>
      </c>
      <c r="O6999" s="11">
        <f t="shared" si="1334"/>
        <v>0</v>
      </c>
      <c r="P6999" s="11">
        <f t="shared" si="1335"/>
        <v>6</v>
      </c>
      <c r="Q6999" s="11">
        <f t="shared" si="1336"/>
        <v>3</v>
      </c>
      <c r="R6999" s="11">
        <f t="shared" si="1337"/>
        <v>3</v>
      </c>
      <c r="S6999" s="11">
        <f t="shared" si="1338"/>
        <v>3</v>
      </c>
      <c r="T6999" t="str">
        <f t="shared" si="1339"/>
        <v>إضافى كامل</v>
      </c>
    </row>
    <row r="7000" spans="1:20" x14ac:dyDescent="0.25">
      <c r="A7000">
        <v>253</v>
      </c>
      <c r="B7000">
        <v>29892</v>
      </c>
      <c r="C7000" t="s">
        <v>652</v>
      </c>
      <c r="D7000" s="8">
        <v>45605</v>
      </c>
      <c r="E7000" t="s">
        <v>18</v>
      </c>
      <c r="F7000">
        <v>5</v>
      </c>
      <c r="G7000" s="9" t="s">
        <v>335</v>
      </c>
      <c r="H7000" s="53" t="s">
        <v>580</v>
      </c>
      <c r="I7000" s="12">
        <v>0.44729166666666664</v>
      </c>
      <c r="J7000" s="12">
        <v>0.66862268518518519</v>
      </c>
      <c r="K7000" s="3" t="str">
        <f t="shared" si="1340"/>
        <v>إذن ص</v>
      </c>
      <c r="L7000" s="11">
        <f t="shared" si="1331"/>
        <v>1</v>
      </c>
      <c r="M7000" s="11">
        <f t="shared" si="1332"/>
        <v>0</v>
      </c>
      <c r="N7000" s="11">
        <f t="shared" si="1333"/>
        <v>6</v>
      </c>
      <c r="O7000" s="11">
        <f t="shared" si="1334"/>
        <v>0</v>
      </c>
      <c r="P7000" s="11">
        <f t="shared" si="1335"/>
        <v>6</v>
      </c>
      <c r="Q7000" s="11">
        <f t="shared" si="1336"/>
        <v>3</v>
      </c>
      <c r="R7000" s="11">
        <f t="shared" si="1337"/>
        <v>3</v>
      </c>
      <c r="S7000" s="11">
        <f t="shared" si="1338"/>
        <v>3</v>
      </c>
      <c r="T7000" t="str">
        <f t="shared" si="1339"/>
        <v>إضافى كامل</v>
      </c>
    </row>
    <row r="7001" spans="1:20" x14ac:dyDescent="0.25">
      <c r="A7001">
        <v>253</v>
      </c>
      <c r="B7001">
        <v>29892</v>
      </c>
      <c r="C7001" t="s">
        <v>652</v>
      </c>
      <c r="D7001" s="8">
        <v>45606</v>
      </c>
      <c r="E7001" t="s">
        <v>20</v>
      </c>
      <c r="F7001">
        <v>5</v>
      </c>
      <c r="G7001" s="9" t="s">
        <v>335</v>
      </c>
      <c r="H7001" s="53" t="s">
        <v>594</v>
      </c>
      <c r="I7001" s="12">
        <v>0.33934027777777775</v>
      </c>
      <c r="J7001" s="12">
        <v>0.59660879629629626</v>
      </c>
      <c r="K7001" s="3" t="str">
        <f t="shared" si="1340"/>
        <v/>
      </c>
      <c r="L7001" s="11">
        <f t="shared" si="1331"/>
        <v>1</v>
      </c>
      <c r="M7001" s="11">
        <f t="shared" si="1332"/>
        <v>0</v>
      </c>
      <c r="N7001" s="11">
        <f t="shared" si="1333"/>
        <v>5</v>
      </c>
      <c r="O7001" s="11">
        <f t="shared" si="1334"/>
        <v>0</v>
      </c>
      <c r="P7001" s="11">
        <f t="shared" si="1335"/>
        <v>5</v>
      </c>
      <c r="Q7001" s="11">
        <f t="shared" si="1336"/>
        <v>2.5</v>
      </c>
      <c r="R7001" s="11">
        <f t="shared" si="1337"/>
        <v>2</v>
      </c>
      <c r="S7001" s="11">
        <f t="shared" si="1338"/>
        <v>2</v>
      </c>
      <c r="T7001" t="str">
        <f t="shared" si="1339"/>
        <v>إضافى كامل</v>
      </c>
    </row>
    <row r="7002" spans="1:20" x14ac:dyDescent="0.25">
      <c r="A7002">
        <v>253</v>
      </c>
      <c r="B7002">
        <v>29892</v>
      </c>
      <c r="C7002" t="s">
        <v>652</v>
      </c>
      <c r="D7002" s="8">
        <v>45607</v>
      </c>
      <c r="E7002" t="s">
        <v>21</v>
      </c>
      <c r="F7002">
        <v>5</v>
      </c>
      <c r="G7002" s="9" t="s">
        <v>335</v>
      </c>
      <c r="H7002" s="53" t="s">
        <v>594</v>
      </c>
      <c r="I7002" s="12">
        <v>0.33278935185185188</v>
      </c>
      <c r="J7002" s="12">
        <v>0.58795138888888887</v>
      </c>
      <c r="K7002" s="3" t="str">
        <f t="shared" si="1340"/>
        <v/>
      </c>
      <c r="L7002" s="11">
        <f t="shared" si="1331"/>
        <v>1</v>
      </c>
      <c r="M7002" s="11">
        <f t="shared" si="1332"/>
        <v>0</v>
      </c>
      <c r="N7002" s="11">
        <f t="shared" si="1333"/>
        <v>5</v>
      </c>
      <c r="O7002" s="11">
        <f t="shared" si="1334"/>
        <v>1</v>
      </c>
      <c r="P7002" s="11">
        <f t="shared" si="1335"/>
        <v>6</v>
      </c>
      <c r="Q7002" s="11">
        <f t="shared" si="1336"/>
        <v>3</v>
      </c>
      <c r="R7002" s="11">
        <f t="shared" si="1337"/>
        <v>3</v>
      </c>
      <c r="S7002" s="11">
        <f t="shared" si="1338"/>
        <v>3</v>
      </c>
      <c r="T7002" t="str">
        <f t="shared" si="1339"/>
        <v>إضافى كامل</v>
      </c>
    </row>
    <row r="7003" spans="1:20" x14ac:dyDescent="0.25">
      <c r="A7003">
        <v>253</v>
      </c>
      <c r="B7003">
        <v>29892</v>
      </c>
      <c r="C7003" t="s">
        <v>652</v>
      </c>
      <c r="D7003" s="8">
        <v>45608</v>
      </c>
      <c r="E7003" t="s">
        <v>22</v>
      </c>
      <c r="F7003">
        <v>5</v>
      </c>
      <c r="G7003" s="9" t="s">
        <v>335</v>
      </c>
      <c r="H7003" s="53"/>
      <c r="I7003" s="12"/>
      <c r="J7003" s="12"/>
      <c r="K7003" s="3" t="s">
        <v>19</v>
      </c>
      <c r="L7003" s="11">
        <f t="shared" si="1331"/>
        <v>1</v>
      </c>
      <c r="M7003" s="11">
        <f t="shared" si="1332"/>
        <v>0</v>
      </c>
      <c r="N7003" s="11">
        <f t="shared" si="1333"/>
        <v>5</v>
      </c>
      <c r="O7003" s="11">
        <f t="shared" si="1334"/>
        <v>1</v>
      </c>
      <c r="P7003" s="11">
        <f t="shared" si="1335"/>
        <v>6</v>
      </c>
      <c r="Q7003" s="11">
        <f t="shared" si="1336"/>
        <v>3</v>
      </c>
      <c r="R7003" s="11">
        <f t="shared" si="1337"/>
        <v>3</v>
      </c>
      <c r="S7003" s="11">
        <f t="shared" si="1338"/>
        <v>3</v>
      </c>
      <c r="T7003" t="str">
        <f t="shared" si="1339"/>
        <v>إضافى كامل</v>
      </c>
    </row>
    <row r="7004" spans="1:20" x14ac:dyDescent="0.25">
      <c r="A7004">
        <v>253</v>
      </c>
      <c r="B7004">
        <v>29892</v>
      </c>
      <c r="C7004" t="s">
        <v>652</v>
      </c>
      <c r="D7004" s="8">
        <v>45609</v>
      </c>
      <c r="E7004" t="s">
        <v>23</v>
      </c>
      <c r="F7004">
        <v>5</v>
      </c>
      <c r="G7004" s="9" t="s">
        <v>335</v>
      </c>
      <c r="H7004" s="53" t="s">
        <v>578</v>
      </c>
      <c r="I7004" s="12">
        <v>0.38521990740740741</v>
      </c>
      <c r="J7004" s="12">
        <v>0.60577546296296292</v>
      </c>
      <c r="K7004" s="3" t="str">
        <f t="shared" ref="K7004:K7022" si="1341">IF(AND(I7004&lt;=TIME(8,0,0),J7004&gt;=TIME(14,0,0),I7004&lt;&gt;""),"",IF(AND(I7004&gt;=TIME(8,32,0),I7004&lt;=TIME(8,10,0)),"تأخير",IF(AND(I7004&gt;=TIME(8,11,0),I7004&lt;=TIME(11,0,0),I7004&lt;&gt;""),"إذن ص",IF(AND(J7004&lt;TIME(14,0,0), J7004&lt;&gt;"",J7004&gt;=TIME(11,0,0)),"إذن م",IF(AND(OR(I7004="",J7004="",I7004=J7004,I7004&gt;TIME(11,0,0),J7004&lt;TIME(11,0,0)),AND(E7004&lt;&gt;"Friday")),"غائب","")))))</f>
        <v>إذن ص</v>
      </c>
      <c r="L7004" s="11">
        <f t="shared" si="1331"/>
        <v>1</v>
      </c>
      <c r="M7004" s="11">
        <f t="shared" si="1332"/>
        <v>0</v>
      </c>
      <c r="N7004" s="11">
        <f t="shared" si="1333"/>
        <v>5</v>
      </c>
      <c r="O7004" s="11">
        <f t="shared" si="1334"/>
        <v>1</v>
      </c>
      <c r="P7004" s="11">
        <f t="shared" si="1335"/>
        <v>6</v>
      </c>
      <c r="Q7004" s="11">
        <f t="shared" si="1336"/>
        <v>3</v>
      </c>
      <c r="R7004" s="11">
        <f t="shared" si="1337"/>
        <v>3</v>
      </c>
      <c r="S7004" s="11">
        <f t="shared" si="1338"/>
        <v>3</v>
      </c>
      <c r="T7004" t="str">
        <f t="shared" si="1339"/>
        <v>إضافى كامل</v>
      </c>
    </row>
    <row r="7005" spans="1:20" x14ac:dyDescent="0.25">
      <c r="A7005">
        <v>253</v>
      </c>
      <c r="B7005">
        <v>29892</v>
      </c>
      <c r="C7005" t="s">
        <v>652</v>
      </c>
      <c r="D7005" s="8">
        <v>45610</v>
      </c>
      <c r="E7005" t="s">
        <v>24</v>
      </c>
      <c r="F7005">
        <v>5</v>
      </c>
      <c r="G7005" s="9" t="s">
        <v>335</v>
      </c>
      <c r="H7005" s="53" t="s">
        <v>578</v>
      </c>
      <c r="I7005" s="12">
        <v>0.35612268518518519</v>
      </c>
      <c r="J7005" s="12">
        <v>0.58780092592592592</v>
      </c>
      <c r="L7005" s="11">
        <f t="shared" si="1331"/>
        <v>1</v>
      </c>
      <c r="M7005" s="11">
        <f t="shared" si="1332"/>
        <v>0</v>
      </c>
      <c r="N7005" s="11">
        <f t="shared" si="1333"/>
        <v>4</v>
      </c>
      <c r="O7005" s="11">
        <f t="shared" si="1334"/>
        <v>1</v>
      </c>
      <c r="P7005" s="11">
        <f t="shared" si="1335"/>
        <v>5</v>
      </c>
      <c r="Q7005" s="11">
        <f t="shared" si="1336"/>
        <v>2.5</v>
      </c>
      <c r="R7005" s="11">
        <f t="shared" si="1337"/>
        <v>2</v>
      </c>
      <c r="S7005" s="11">
        <f t="shared" si="1338"/>
        <v>2</v>
      </c>
      <c r="T7005" t="str">
        <f t="shared" si="1339"/>
        <v>إضافى كامل</v>
      </c>
    </row>
    <row r="7006" spans="1:20" x14ac:dyDescent="0.25">
      <c r="A7006">
        <v>253</v>
      </c>
      <c r="B7006">
        <v>29892</v>
      </c>
      <c r="C7006" t="s">
        <v>652</v>
      </c>
      <c r="D7006" s="8">
        <v>45611</v>
      </c>
      <c r="E7006" t="s">
        <v>15</v>
      </c>
      <c r="F7006">
        <v>5</v>
      </c>
      <c r="G7006" s="9" t="s">
        <v>335</v>
      </c>
      <c r="H7006" s="53"/>
      <c r="K7006" s="3" t="str">
        <f t="shared" si="1341"/>
        <v/>
      </c>
      <c r="L7006" s="11">
        <f t="shared" si="1331"/>
        <v>1</v>
      </c>
      <c r="M7006" s="11">
        <f t="shared" si="1332"/>
        <v>0</v>
      </c>
      <c r="N7006" s="11">
        <f t="shared" si="1333"/>
        <v>4</v>
      </c>
      <c r="O7006" s="11">
        <f t="shared" si="1334"/>
        <v>1</v>
      </c>
      <c r="P7006" s="11">
        <f t="shared" si="1335"/>
        <v>5</v>
      </c>
      <c r="Q7006" s="11">
        <f t="shared" si="1336"/>
        <v>2.5</v>
      </c>
      <c r="R7006" s="11">
        <f t="shared" si="1337"/>
        <v>2</v>
      </c>
      <c r="S7006" s="11">
        <f t="shared" si="1338"/>
        <v>2</v>
      </c>
      <c r="T7006" t="str">
        <f t="shared" si="1339"/>
        <v>إضافى كامل</v>
      </c>
    </row>
    <row r="7007" spans="1:20" x14ac:dyDescent="0.25">
      <c r="A7007">
        <v>253</v>
      </c>
      <c r="B7007">
        <v>29892</v>
      </c>
      <c r="C7007" t="s">
        <v>652</v>
      </c>
      <c r="D7007" s="8">
        <v>45612</v>
      </c>
      <c r="E7007" t="s">
        <v>18</v>
      </c>
      <c r="F7007">
        <v>5</v>
      </c>
      <c r="G7007" s="9" t="s">
        <v>335</v>
      </c>
      <c r="H7007" s="53" t="s">
        <v>580</v>
      </c>
      <c r="I7007" s="12">
        <v>0.32399305555555558</v>
      </c>
      <c r="J7007" s="12">
        <v>0.71321759259259254</v>
      </c>
      <c r="K7007" s="3" t="str">
        <f t="shared" si="1341"/>
        <v/>
      </c>
      <c r="L7007" s="11">
        <f t="shared" si="1331"/>
        <v>1</v>
      </c>
      <c r="M7007" s="11">
        <f t="shared" si="1332"/>
        <v>0</v>
      </c>
      <c r="N7007" s="11">
        <f t="shared" si="1333"/>
        <v>4</v>
      </c>
      <c r="O7007" s="11">
        <f t="shared" si="1334"/>
        <v>1</v>
      </c>
      <c r="P7007" s="11">
        <f t="shared" si="1335"/>
        <v>5</v>
      </c>
      <c r="Q7007" s="11">
        <f t="shared" si="1336"/>
        <v>2.5</v>
      </c>
      <c r="R7007" s="11">
        <f t="shared" si="1337"/>
        <v>2</v>
      </c>
      <c r="S7007" s="11">
        <f t="shared" si="1338"/>
        <v>2</v>
      </c>
      <c r="T7007" t="str">
        <f t="shared" si="1339"/>
        <v>إضافى كامل</v>
      </c>
    </row>
    <row r="7008" spans="1:20" x14ac:dyDescent="0.25">
      <c r="A7008">
        <v>253</v>
      </c>
      <c r="B7008">
        <v>29892</v>
      </c>
      <c r="C7008" t="s">
        <v>652</v>
      </c>
      <c r="D7008" s="8">
        <v>45613</v>
      </c>
      <c r="E7008" t="s">
        <v>20</v>
      </c>
      <c r="F7008">
        <v>5</v>
      </c>
      <c r="G7008" s="9" t="s">
        <v>335</v>
      </c>
      <c r="H7008" s="53" t="s">
        <v>594</v>
      </c>
      <c r="I7008" s="12">
        <v>0.3313888888888889</v>
      </c>
      <c r="J7008" s="12">
        <v>0.58769675925925924</v>
      </c>
      <c r="K7008" s="3" t="str">
        <f t="shared" si="1341"/>
        <v/>
      </c>
      <c r="L7008" s="11">
        <f t="shared" si="1331"/>
        <v>1</v>
      </c>
      <c r="M7008" s="11">
        <f t="shared" si="1332"/>
        <v>0</v>
      </c>
      <c r="N7008" s="11">
        <f t="shared" si="1333"/>
        <v>4</v>
      </c>
      <c r="O7008" s="11">
        <f t="shared" si="1334"/>
        <v>1</v>
      </c>
      <c r="P7008" s="11">
        <f t="shared" si="1335"/>
        <v>5</v>
      </c>
      <c r="Q7008" s="11">
        <f t="shared" si="1336"/>
        <v>2.5</v>
      </c>
      <c r="R7008" s="11">
        <f t="shared" si="1337"/>
        <v>2</v>
      </c>
      <c r="S7008" s="11">
        <f t="shared" si="1338"/>
        <v>2</v>
      </c>
      <c r="T7008" t="str">
        <f t="shared" si="1339"/>
        <v>إضافى كامل</v>
      </c>
    </row>
    <row r="7009" spans="1:20" x14ac:dyDescent="0.25">
      <c r="A7009">
        <v>253</v>
      </c>
      <c r="B7009">
        <v>29892</v>
      </c>
      <c r="C7009" t="s">
        <v>652</v>
      </c>
      <c r="D7009" s="8">
        <v>45614</v>
      </c>
      <c r="E7009" t="s">
        <v>21</v>
      </c>
      <c r="F7009">
        <v>5</v>
      </c>
      <c r="G7009" s="9" t="s">
        <v>335</v>
      </c>
      <c r="H7009" s="53" t="s">
        <v>654</v>
      </c>
      <c r="I7009" s="12">
        <v>0.35070601851851851</v>
      </c>
      <c r="J7009" s="12">
        <v>0.62903935185185189</v>
      </c>
      <c r="K7009" s="23"/>
      <c r="L7009" s="11">
        <f t="shared" si="1331"/>
        <v>1</v>
      </c>
      <c r="M7009" s="11">
        <f t="shared" si="1332"/>
        <v>0</v>
      </c>
      <c r="N7009" s="11">
        <f t="shared" si="1333"/>
        <v>4</v>
      </c>
      <c r="O7009" s="11">
        <f t="shared" si="1334"/>
        <v>1</v>
      </c>
      <c r="P7009" s="11">
        <f t="shared" si="1335"/>
        <v>5</v>
      </c>
      <c r="Q7009" s="11">
        <f t="shared" si="1336"/>
        <v>2.5</v>
      </c>
      <c r="R7009" s="11">
        <f t="shared" si="1337"/>
        <v>2</v>
      </c>
      <c r="S7009" s="11">
        <f t="shared" si="1338"/>
        <v>2</v>
      </c>
      <c r="T7009" t="str">
        <f t="shared" si="1339"/>
        <v>إضافى كامل</v>
      </c>
    </row>
    <row r="7010" spans="1:20" x14ac:dyDescent="0.25">
      <c r="A7010">
        <v>253</v>
      </c>
      <c r="B7010">
        <v>29892</v>
      </c>
      <c r="C7010" t="s">
        <v>652</v>
      </c>
      <c r="D7010" s="8">
        <v>45615</v>
      </c>
      <c r="E7010" t="s">
        <v>22</v>
      </c>
      <c r="F7010">
        <v>5</v>
      </c>
      <c r="G7010" s="9" t="s">
        <v>335</v>
      </c>
      <c r="H7010" s="53"/>
      <c r="K7010" s="3" t="s">
        <v>19</v>
      </c>
      <c r="L7010" s="11">
        <f t="shared" si="1331"/>
        <v>1</v>
      </c>
      <c r="M7010" s="11">
        <f t="shared" si="1332"/>
        <v>0</v>
      </c>
      <c r="N7010" s="11">
        <f t="shared" si="1333"/>
        <v>4</v>
      </c>
      <c r="O7010" s="11">
        <f t="shared" si="1334"/>
        <v>1</v>
      </c>
      <c r="P7010" s="11">
        <f t="shared" si="1335"/>
        <v>5</v>
      </c>
      <c r="Q7010" s="11">
        <f t="shared" si="1336"/>
        <v>2.5</v>
      </c>
      <c r="R7010" s="11">
        <f t="shared" si="1337"/>
        <v>2</v>
      </c>
      <c r="S7010" s="11">
        <f t="shared" si="1338"/>
        <v>2</v>
      </c>
      <c r="T7010" t="str">
        <f t="shared" si="1339"/>
        <v>إضافى كامل</v>
      </c>
    </row>
    <row r="7011" spans="1:20" x14ac:dyDescent="0.25">
      <c r="A7011">
        <v>253</v>
      </c>
      <c r="B7011">
        <v>29892</v>
      </c>
      <c r="C7011" t="s">
        <v>652</v>
      </c>
      <c r="D7011" s="8">
        <v>45616</v>
      </c>
      <c r="E7011" t="s">
        <v>23</v>
      </c>
      <c r="F7011">
        <v>5</v>
      </c>
      <c r="G7011" s="9" t="s">
        <v>335</v>
      </c>
      <c r="H7011" s="53" t="s">
        <v>578</v>
      </c>
      <c r="I7011" s="12">
        <v>0.37495370370370368</v>
      </c>
      <c r="J7011" s="12">
        <v>0.58608796296296295</v>
      </c>
      <c r="K7011" s="3" t="str">
        <f t="shared" si="1341"/>
        <v>إذن ص</v>
      </c>
      <c r="L7011" s="11">
        <f t="shared" si="1331"/>
        <v>1</v>
      </c>
      <c r="M7011" s="11">
        <f t="shared" si="1332"/>
        <v>0</v>
      </c>
      <c r="N7011" s="11">
        <f t="shared" si="1333"/>
        <v>4</v>
      </c>
      <c r="O7011" s="11">
        <f t="shared" si="1334"/>
        <v>1</v>
      </c>
      <c r="P7011" s="11">
        <f t="shared" si="1335"/>
        <v>5</v>
      </c>
      <c r="Q7011" s="11">
        <f t="shared" si="1336"/>
        <v>2.5</v>
      </c>
      <c r="R7011" s="11">
        <f t="shared" si="1337"/>
        <v>2</v>
      </c>
      <c r="S7011" s="11">
        <f t="shared" si="1338"/>
        <v>2</v>
      </c>
      <c r="T7011" t="str">
        <f t="shared" si="1339"/>
        <v>إضافى كامل</v>
      </c>
    </row>
    <row r="7012" spans="1:20" x14ac:dyDescent="0.25">
      <c r="A7012">
        <v>253</v>
      </c>
      <c r="B7012">
        <v>29892</v>
      </c>
      <c r="C7012" t="s">
        <v>652</v>
      </c>
      <c r="D7012" s="8">
        <v>45617</v>
      </c>
      <c r="E7012" t="s">
        <v>24</v>
      </c>
      <c r="F7012">
        <v>5</v>
      </c>
      <c r="G7012" s="9" t="s">
        <v>335</v>
      </c>
      <c r="H7012" s="53" t="s">
        <v>578</v>
      </c>
      <c r="I7012" s="12">
        <v>0.36864583333333334</v>
      </c>
      <c r="J7012" s="12">
        <v>0.59365740740740736</v>
      </c>
      <c r="K7012" s="3" t="str">
        <f t="shared" si="1341"/>
        <v>إذن ص</v>
      </c>
      <c r="L7012" s="11">
        <f t="shared" si="1331"/>
        <v>1</v>
      </c>
      <c r="M7012" s="11">
        <f t="shared" si="1332"/>
        <v>0</v>
      </c>
      <c r="N7012" s="11">
        <f t="shared" si="1333"/>
        <v>3</v>
      </c>
      <c r="O7012" s="11">
        <f t="shared" si="1334"/>
        <v>1</v>
      </c>
      <c r="P7012" s="11">
        <f t="shared" si="1335"/>
        <v>4</v>
      </c>
      <c r="Q7012" s="11">
        <f t="shared" si="1336"/>
        <v>2</v>
      </c>
      <c r="R7012" s="11">
        <f t="shared" si="1337"/>
        <v>2</v>
      </c>
      <c r="S7012" s="11">
        <f t="shared" si="1338"/>
        <v>2</v>
      </c>
      <c r="T7012" t="str">
        <f t="shared" si="1339"/>
        <v>إضافى كامل</v>
      </c>
    </row>
    <row r="7013" spans="1:20" x14ac:dyDescent="0.25">
      <c r="A7013">
        <v>253</v>
      </c>
      <c r="B7013">
        <v>29892</v>
      </c>
      <c r="C7013" t="s">
        <v>652</v>
      </c>
      <c r="D7013" s="8">
        <v>45618</v>
      </c>
      <c r="E7013" t="s">
        <v>15</v>
      </c>
      <c r="F7013">
        <v>5</v>
      </c>
      <c r="G7013" s="9" t="s">
        <v>335</v>
      </c>
      <c r="H7013" s="53"/>
      <c r="K7013" s="3" t="str">
        <f t="shared" si="1341"/>
        <v/>
      </c>
      <c r="L7013" s="11">
        <f t="shared" si="1331"/>
        <v>1</v>
      </c>
      <c r="M7013" s="11">
        <f t="shared" si="1332"/>
        <v>0</v>
      </c>
      <c r="N7013" s="11">
        <f t="shared" si="1333"/>
        <v>2</v>
      </c>
      <c r="O7013" s="11">
        <f t="shared" si="1334"/>
        <v>1</v>
      </c>
      <c r="P7013" s="11">
        <f t="shared" si="1335"/>
        <v>3</v>
      </c>
      <c r="Q7013" s="11">
        <f t="shared" si="1336"/>
        <v>1.5</v>
      </c>
      <c r="R7013" s="11">
        <f t="shared" si="1337"/>
        <v>1</v>
      </c>
      <c r="S7013" s="11">
        <f t="shared" si="1338"/>
        <v>1</v>
      </c>
      <c r="T7013" t="str">
        <f t="shared" si="1339"/>
        <v>إضافى كامل</v>
      </c>
    </row>
    <row r="7014" spans="1:20" x14ac:dyDescent="0.25">
      <c r="A7014">
        <v>253</v>
      </c>
      <c r="B7014">
        <v>29892</v>
      </c>
      <c r="C7014" t="s">
        <v>652</v>
      </c>
      <c r="D7014" s="8">
        <v>45619</v>
      </c>
      <c r="E7014" t="s">
        <v>18</v>
      </c>
      <c r="F7014">
        <v>5</v>
      </c>
      <c r="G7014" s="9" t="s">
        <v>335</v>
      </c>
      <c r="H7014" s="53"/>
      <c r="I7014" s="12">
        <v>0.33052083333333332</v>
      </c>
      <c r="J7014" s="12">
        <v>0.66673611111111108</v>
      </c>
      <c r="K7014" s="3" t="str">
        <f t="shared" si="1341"/>
        <v/>
      </c>
      <c r="L7014" s="11">
        <f t="shared" si="1331"/>
        <v>1</v>
      </c>
      <c r="M7014" s="11">
        <f t="shared" si="1332"/>
        <v>0</v>
      </c>
      <c r="N7014" s="11">
        <f t="shared" si="1333"/>
        <v>2</v>
      </c>
      <c r="O7014" s="11">
        <f t="shared" si="1334"/>
        <v>1</v>
      </c>
      <c r="P7014" s="11">
        <f t="shared" si="1335"/>
        <v>3</v>
      </c>
      <c r="Q7014" s="11">
        <f t="shared" si="1336"/>
        <v>1.5</v>
      </c>
      <c r="R7014" s="11">
        <f t="shared" si="1337"/>
        <v>1</v>
      </c>
      <c r="S7014" s="11">
        <f t="shared" si="1338"/>
        <v>1</v>
      </c>
      <c r="T7014" t="str">
        <f t="shared" si="1339"/>
        <v>إضافى كامل</v>
      </c>
    </row>
    <row r="7015" spans="1:20" x14ac:dyDescent="0.25">
      <c r="A7015">
        <v>253</v>
      </c>
      <c r="B7015">
        <v>29892</v>
      </c>
      <c r="C7015" t="s">
        <v>652</v>
      </c>
      <c r="D7015" s="8">
        <v>45620</v>
      </c>
      <c r="E7015" t="s">
        <v>20</v>
      </c>
      <c r="F7015">
        <v>5</v>
      </c>
      <c r="G7015" s="9" t="s">
        <v>335</v>
      </c>
      <c r="H7015" s="53"/>
      <c r="I7015" s="12">
        <v>0.33427083333333335</v>
      </c>
      <c r="J7015" s="12">
        <v>0.59233796296296293</v>
      </c>
      <c r="K7015" s="3" t="str">
        <f t="shared" si="1341"/>
        <v/>
      </c>
      <c r="L7015" s="11">
        <f t="shared" si="1331"/>
        <v>1</v>
      </c>
      <c r="M7015" s="11">
        <f t="shared" si="1332"/>
        <v>0</v>
      </c>
      <c r="N7015" s="11">
        <f t="shared" si="1333"/>
        <v>2</v>
      </c>
      <c r="O7015" s="11">
        <f t="shared" si="1334"/>
        <v>1</v>
      </c>
      <c r="P7015" s="11">
        <f t="shared" si="1335"/>
        <v>3</v>
      </c>
      <c r="Q7015" s="11">
        <f t="shared" si="1336"/>
        <v>1.5</v>
      </c>
      <c r="R7015" s="11">
        <f t="shared" si="1337"/>
        <v>1</v>
      </c>
      <c r="S7015" s="11">
        <f t="shared" si="1338"/>
        <v>1</v>
      </c>
      <c r="T7015" t="str">
        <f t="shared" si="1339"/>
        <v>إضافى كامل</v>
      </c>
    </row>
    <row r="7016" spans="1:20" x14ac:dyDescent="0.25">
      <c r="A7016">
        <v>253</v>
      </c>
      <c r="B7016">
        <v>29892</v>
      </c>
      <c r="C7016" t="s">
        <v>652</v>
      </c>
      <c r="D7016" s="8">
        <v>45621</v>
      </c>
      <c r="E7016" t="s">
        <v>21</v>
      </c>
      <c r="F7016">
        <v>5</v>
      </c>
      <c r="G7016" s="9" t="s">
        <v>335</v>
      </c>
      <c r="H7016" s="53"/>
      <c r="I7016" s="12">
        <v>0.32853009259259258</v>
      </c>
      <c r="J7016" s="12">
        <v>0.58486111111111116</v>
      </c>
      <c r="K7016" s="3" t="str">
        <f t="shared" si="1341"/>
        <v/>
      </c>
      <c r="L7016" s="11">
        <f t="shared" si="1331"/>
        <v>1</v>
      </c>
      <c r="M7016" s="11">
        <f t="shared" si="1332"/>
        <v>0</v>
      </c>
      <c r="N7016" s="11">
        <f t="shared" si="1333"/>
        <v>2</v>
      </c>
      <c r="O7016" s="11">
        <f t="shared" si="1334"/>
        <v>1</v>
      </c>
      <c r="P7016" s="11">
        <f t="shared" si="1335"/>
        <v>3</v>
      </c>
      <c r="Q7016" s="11">
        <f t="shared" si="1336"/>
        <v>1.5</v>
      </c>
      <c r="R7016" s="11">
        <f t="shared" si="1337"/>
        <v>1</v>
      </c>
      <c r="S7016" s="11">
        <f t="shared" si="1338"/>
        <v>1</v>
      </c>
      <c r="T7016" t="str">
        <f t="shared" si="1339"/>
        <v>إضافى كامل</v>
      </c>
    </row>
    <row r="7017" spans="1:20" x14ac:dyDescent="0.25">
      <c r="A7017">
        <v>253</v>
      </c>
      <c r="B7017">
        <v>29892</v>
      </c>
      <c r="C7017" t="s">
        <v>652</v>
      </c>
      <c r="D7017" s="8">
        <v>45622</v>
      </c>
      <c r="E7017" t="s">
        <v>22</v>
      </c>
      <c r="F7017">
        <v>5</v>
      </c>
      <c r="G7017" s="9" t="s">
        <v>335</v>
      </c>
      <c r="H7017" s="53"/>
      <c r="K7017" s="3" t="s">
        <v>19</v>
      </c>
      <c r="L7017" s="11">
        <f t="shared" si="1331"/>
        <v>1</v>
      </c>
      <c r="M7017" s="11">
        <f t="shared" si="1332"/>
        <v>0</v>
      </c>
      <c r="N7017" s="11">
        <f t="shared" si="1333"/>
        <v>2</v>
      </c>
      <c r="O7017" s="11">
        <f t="shared" si="1334"/>
        <v>1</v>
      </c>
      <c r="P7017" s="11">
        <f t="shared" si="1335"/>
        <v>3</v>
      </c>
      <c r="Q7017" s="11">
        <f t="shared" si="1336"/>
        <v>1.5</v>
      </c>
      <c r="R7017" s="11">
        <f t="shared" si="1337"/>
        <v>1</v>
      </c>
      <c r="S7017" s="11">
        <f t="shared" si="1338"/>
        <v>1</v>
      </c>
      <c r="T7017" t="str">
        <f t="shared" si="1339"/>
        <v>إضافى كامل</v>
      </c>
    </row>
    <row r="7018" spans="1:20" x14ac:dyDescent="0.25">
      <c r="A7018">
        <v>253</v>
      </c>
      <c r="B7018">
        <v>29892</v>
      </c>
      <c r="C7018" t="s">
        <v>652</v>
      </c>
      <c r="D7018" s="8">
        <v>45623</v>
      </c>
      <c r="E7018" t="s">
        <v>23</v>
      </c>
      <c r="F7018">
        <v>5</v>
      </c>
      <c r="G7018" s="9" t="s">
        <v>335</v>
      </c>
      <c r="H7018" s="53"/>
      <c r="I7018" s="12">
        <v>0.32465277777777779</v>
      </c>
      <c r="J7018" s="12">
        <v>0.71740740740740738</v>
      </c>
      <c r="K7018" s="3" t="str">
        <f t="shared" si="1341"/>
        <v/>
      </c>
      <c r="L7018" s="11">
        <f t="shared" si="1331"/>
        <v>1</v>
      </c>
      <c r="M7018" s="11">
        <f t="shared" si="1332"/>
        <v>0</v>
      </c>
      <c r="N7018" s="11">
        <f t="shared" si="1333"/>
        <v>2</v>
      </c>
      <c r="O7018" s="11">
        <f t="shared" si="1334"/>
        <v>1</v>
      </c>
      <c r="P7018" s="11">
        <f t="shared" si="1335"/>
        <v>3</v>
      </c>
      <c r="Q7018" s="11">
        <f t="shared" si="1336"/>
        <v>1.5</v>
      </c>
      <c r="R7018" s="11">
        <f t="shared" si="1337"/>
        <v>1</v>
      </c>
      <c r="S7018" s="11">
        <f t="shared" si="1338"/>
        <v>1</v>
      </c>
      <c r="T7018" t="str">
        <f t="shared" si="1339"/>
        <v>إضافى كامل</v>
      </c>
    </row>
    <row r="7019" spans="1:20" x14ac:dyDescent="0.25">
      <c r="A7019">
        <v>253</v>
      </c>
      <c r="B7019">
        <v>29892</v>
      </c>
      <c r="C7019" t="s">
        <v>652</v>
      </c>
      <c r="D7019" s="8">
        <v>45624</v>
      </c>
      <c r="E7019" t="s">
        <v>24</v>
      </c>
      <c r="F7019">
        <v>5</v>
      </c>
      <c r="G7019" s="9" t="s">
        <v>335</v>
      </c>
      <c r="H7019" s="53" t="s">
        <v>655</v>
      </c>
      <c r="I7019" s="12">
        <v>0.37034722222222222</v>
      </c>
      <c r="J7019" s="12">
        <v>0.71194444444444449</v>
      </c>
      <c r="L7019" s="11">
        <f t="shared" si="1331"/>
        <v>1</v>
      </c>
      <c r="M7019" s="11">
        <f t="shared" si="1332"/>
        <v>0</v>
      </c>
      <c r="N7019" s="11">
        <f t="shared" si="1333"/>
        <v>3</v>
      </c>
      <c r="O7019" s="11">
        <f t="shared" si="1334"/>
        <v>1</v>
      </c>
      <c r="P7019" s="11">
        <f t="shared" si="1335"/>
        <v>4</v>
      </c>
      <c r="Q7019" s="11">
        <f t="shared" si="1336"/>
        <v>2</v>
      </c>
      <c r="R7019" s="11">
        <f t="shared" si="1337"/>
        <v>2</v>
      </c>
      <c r="S7019" s="11">
        <f t="shared" si="1338"/>
        <v>2</v>
      </c>
      <c r="T7019" t="str">
        <f t="shared" si="1339"/>
        <v>إضافى كامل</v>
      </c>
    </row>
    <row r="7020" spans="1:20" x14ac:dyDescent="0.25">
      <c r="A7020">
        <v>253</v>
      </c>
      <c r="B7020">
        <v>29892</v>
      </c>
      <c r="C7020" t="s">
        <v>652</v>
      </c>
      <c r="D7020" s="8">
        <v>45625</v>
      </c>
      <c r="E7020" t="s">
        <v>15</v>
      </c>
      <c r="F7020">
        <v>5</v>
      </c>
      <c r="G7020" s="9" t="s">
        <v>335</v>
      </c>
      <c r="H7020" s="53"/>
      <c r="K7020" s="3" t="str">
        <f t="shared" si="1341"/>
        <v/>
      </c>
      <c r="L7020" s="11">
        <f t="shared" si="1331"/>
        <v>1</v>
      </c>
      <c r="M7020" s="11">
        <f t="shared" si="1332"/>
        <v>0</v>
      </c>
      <c r="N7020" s="11">
        <f t="shared" si="1333"/>
        <v>3</v>
      </c>
      <c r="O7020" s="11">
        <f t="shared" si="1334"/>
        <v>1</v>
      </c>
      <c r="P7020" s="11">
        <f t="shared" si="1335"/>
        <v>4</v>
      </c>
      <c r="Q7020" s="11">
        <f t="shared" si="1336"/>
        <v>2</v>
      </c>
      <c r="R7020" s="11">
        <f t="shared" si="1337"/>
        <v>2</v>
      </c>
      <c r="S7020" s="11">
        <f t="shared" si="1338"/>
        <v>2</v>
      </c>
      <c r="T7020" t="str">
        <f t="shared" si="1339"/>
        <v>إضافى كامل</v>
      </c>
    </row>
    <row r="7021" spans="1:20" x14ac:dyDescent="0.25">
      <c r="A7021">
        <v>253</v>
      </c>
      <c r="B7021">
        <v>29892</v>
      </c>
      <c r="C7021" t="s">
        <v>652</v>
      </c>
      <c r="D7021" s="8">
        <v>45626</v>
      </c>
      <c r="E7021" t="s">
        <v>18</v>
      </c>
      <c r="F7021">
        <v>5</v>
      </c>
      <c r="G7021" s="9" t="s">
        <v>335</v>
      </c>
      <c r="H7021" s="53"/>
      <c r="I7021" s="12">
        <v>0.32975694444444442</v>
      </c>
      <c r="J7021" s="12">
        <v>0.632349537037037</v>
      </c>
      <c r="K7021" s="3" t="str">
        <f t="shared" si="1341"/>
        <v/>
      </c>
      <c r="L7021" s="11">
        <f t="shared" si="1331"/>
        <v>1</v>
      </c>
      <c r="M7021" s="11">
        <f t="shared" si="1332"/>
        <v>0</v>
      </c>
      <c r="N7021" s="11">
        <f t="shared" si="1333"/>
        <v>3</v>
      </c>
      <c r="O7021" s="11">
        <f t="shared" si="1334"/>
        <v>1</v>
      </c>
      <c r="P7021" s="11">
        <f t="shared" si="1335"/>
        <v>4</v>
      </c>
      <c r="Q7021" s="11">
        <f t="shared" si="1336"/>
        <v>2</v>
      </c>
      <c r="R7021" s="11">
        <f t="shared" si="1337"/>
        <v>2</v>
      </c>
      <c r="S7021" s="11">
        <f t="shared" si="1338"/>
        <v>2</v>
      </c>
      <c r="T7021" t="str">
        <f t="shared" si="1339"/>
        <v>إضافى كامل</v>
      </c>
    </row>
    <row r="7022" spans="1:20" ht="18" x14ac:dyDescent="0.25">
      <c r="A7022" s="21">
        <v>234</v>
      </c>
      <c r="B7022" s="22">
        <v>29843</v>
      </c>
      <c r="C7022" s="16" t="s">
        <v>656</v>
      </c>
      <c r="D7022" s="8">
        <v>45597</v>
      </c>
      <c r="E7022" t="s">
        <v>15</v>
      </c>
      <c r="F7022">
        <v>5</v>
      </c>
      <c r="G7022" s="9" t="s">
        <v>335</v>
      </c>
      <c r="H7022" s="53" t="s">
        <v>562</v>
      </c>
      <c r="K7022" s="3" t="str">
        <f t="shared" si="1341"/>
        <v/>
      </c>
      <c r="L7022" s="11">
        <f t="shared" si="1331"/>
        <v>1</v>
      </c>
      <c r="M7022" s="11">
        <f t="shared" si="1332"/>
        <v>0</v>
      </c>
      <c r="N7022" s="11">
        <f t="shared" si="1333"/>
        <v>3</v>
      </c>
      <c r="O7022" s="11">
        <f t="shared" si="1334"/>
        <v>1</v>
      </c>
      <c r="P7022" s="11">
        <f t="shared" si="1335"/>
        <v>4</v>
      </c>
      <c r="Q7022" s="11">
        <f t="shared" si="1336"/>
        <v>2</v>
      </c>
      <c r="R7022" s="11">
        <f t="shared" si="1337"/>
        <v>2</v>
      </c>
      <c r="S7022" s="11">
        <f t="shared" si="1338"/>
        <v>2</v>
      </c>
      <c r="T7022" t="str">
        <f t="shared" si="1339"/>
        <v>إضافى كامل</v>
      </c>
    </row>
    <row r="7023" spans="1:20" ht="18" x14ac:dyDescent="0.25">
      <c r="A7023" s="21">
        <v>234</v>
      </c>
      <c r="B7023" s="22">
        <v>29843</v>
      </c>
      <c r="C7023" t="s">
        <v>657</v>
      </c>
      <c r="D7023" s="8">
        <v>45598</v>
      </c>
      <c r="E7023" t="s">
        <v>18</v>
      </c>
      <c r="F7023">
        <v>5</v>
      </c>
      <c r="G7023" s="9" t="s">
        <v>335</v>
      </c>
      <c r="H7023" s="53" t="s">
        <v>580</v>
      </c>
      <c r="I7023" s="12">
        <v>0.35241898148148149</v>
      </c>
      <c r="J7023" s="12">
        <v>0.68327546296296293</v>
      </c>
      <c r="K7023" s="3" t="s">
        <v>7</v>
      </c>
      <c r="L7023" s="11">
        <f t="shared" si="1331"/>
        <v>1</v>
      </c>
      <c r="M7023" s="11">
        <f t="shared" si="1332"/>
        <v>0</v>
      </c>
      <c r="N7023" s="11">
        <f t="shared" si="1333"/>
        <v>3</v>
      </c>
      <c r="O7023" s="11">
        <f t="shared" si="1334"/>
        <v>1</v>
      </c>
      <c r="P7023" s="11">
        <f t="shared" si="1335"/>
        <v>4</v>
      </c>
      <c r="Q7023" s="11">
        <f t="shared" si="1336"/>
        <v>2</v>
      </c>
      <c r="R7023" s="11">
        <f t="shared" si="1337"/>
        <v>2</v>
      </c>
      <c r="S7023" s="11">
        <f t="shared" si="1338"/>
        <v>2</v>
      </c>
      <c r="T7023" t="str">
        <f t="shared" si="1339"/>
        <v>إضافى كامل</v>
      </c>
    </row>
    <row r="7024" spans="1:20" ht="18" x14ac:dyDescent="0.25">
      <c r="A7024" s="21">
        <v>234</v>
      </c>
      <c r="B7024" s="22">
        <v>29843</v>
      </c>
      <c r="C7024" t="s">
        <v>657</v>
      </c>
      <c r="D7024" s="8">
        <v>45599</v>
      </c>
      <c r="E7024" t="s">
        <v>20</v>
      </c>
      <c r="F7024">
        <v>5</v>
      </c>
      <c r="G7024" s="9" t="s">
        <v>335</v>
      </c>
      <c r="H7024" s="53" t="s">
        <v>606</v>
      </c>
      <c r="I7024" s="12">
        <v>0.35601851851851851</v>
      </c>
      <c r="J7024" s="12">
        <v>0.61219907407407403</v>
      </c>
      <c r="K7024" s="3" t="s">
        <v>7</v>
      </c>
      <c r="L7024" s="11">
        <f t="shared" si="1331"/>
        <v>1</v>
      </c>
      <c r="M7024" s="11">
        <f t="shared" si="1332"/>
        <v>0</v>
      </c>
      <c r="N7024" s="11">
        <f t="shared" si="1333"/>
        <v>3</v>
      </c>
      <c r="O7024" s="11">
        <f t="shared" si="1334"/>
        <v>1</v>
      </c>
      <c r="P7024" s="11">
        <f t="shared" si="1335"/>
        <v>4</v>
      </c>
      <c r="Q7024" s="11">
        <f t="shared" si="1336"/>
        <v>2</v>
      </c>
      <c r="R7024" s="11">
        <f t="shared" si="1337"/>
        <v>2</v>
      </c>
      <c r="S7024" s="11">
        <f t="shared" si="1338"/>
        <v>2</v>
      </c>
      <c r="T7024" t="str">
        <f t="shared" si="1339"/>
        <v>إضافى كامل</v>
      </c>
    </row>
    <row r="7025" spans="1:20" ht="18" x14ac:dyDescent="0.25">
      <c r="A7025" s="21">
        <v>234</v>
      </c>
      <c r="B7025" s="22">
        <v>29843</v>
      </c>
      <c r="C7025" t="s">
        <v>657</v>
      </c>
      <c r="D7025" s="8">
        <v>45600</v>
      </c>
      <c r="E7025" t="s">
        <v>21</v>
      </c>
      <c r="F7025">
        <v>5</v>
      </c>
      <c r="G7025" s="9" t="s">
        <v>335</v>
      </c>
      <c r="H7025" s="53" t="s">
        <v>606</v>
      </c>
      <c r="I7025" s="12">
        <v>0.31482638888888886</v>
      </c>
      <c r="J7025" s="12">
        <v>0.64729166666666671</v>
      </c>
      <c r="K7025" s="3" t="str">
        <f>IF(AND(I7025&lt;=TIME(8,0,0),J7025&gt;=TIME(14,0,0),I7025&lt;&gt;""),"",IF(AND(I7025&gt;=TIME(8,32,0),I7025&lt;=TIME(8,10,0)),"تأخير",IF(AND(I7025&gt;=TIME(8,11,0),I7025&lt;=TIME(11,0,0),I7025&lt;&gt;""),"إذن ص",IF(AND(J7025&lt;TIME(14,0,0), J7025&lt;&gt;"",J7025&gt;=TIME(11,0,0)),"إذن م",IF(AND(OR(I7025="",J7025="",I7025=J7025,I7025&gt;TIME(11,0,0),J7025&lt;TIME(11,0,0)),AND(E7025&lt;&gt;"Friday")),"غائب","")))))</f>
        <v/>
      </c>
      <c r="L7025" s="11">
        <f t="shared" si="1331"/>
        <v>1</v>
      </c>
      <c r="M7025" s="11">
        <f t="shared" si="1332"/>
        <v>0</v>
      </c>
      <c r="N7025" s="11">
        <f t="shared" si="1333"/>
        <v>2</v>
      </c>
      <c r="O7025" s="11">
        <f t="shared" si="1334"/>
        <v>1</v>
      </c>
      <c r="P7025" s="11">
        <f t="shared" si="1335"/>
        <v>3</v>
      </c>
      <c r="Q7025" s="11">
        <f t="shared" si="1336"/>
        <v>1.5</v>
      </c>
      <c r="R7025" s="11">
        <f t="shared" si="1337"/>
        <v>1</v>
      </c>
      <c r="S7025" s="11">
        <f t="shared" si="1338"/>
        <v>1</v>
      </c>
      <c r="T7025" t="str">
        <f t="shared" si="1339"/>
        <v>إضافى كامل</v>
      </c>
    </row>
    <row r="7026" spans="1:20" ht="18" x14ac:dyDescent="0.25">
      <c r="A7026" s="21">
        <v>234</v>
      </c>
      <c r="B7026" s="22">
        <v>29843</v>
      </c>
      <c r="C7026" t="s">
        <v>657</v>
      </c>
      <c r="D7026" s="8">
        <v>45601</v>
      </c>
      <c r="E7026" t="s">
        <v>22</v>
      </c>
      <c r="F7026">
        <v>5</v>
      </c>
      <c r="G7026" s="9" t="s">
        <v>335</v>
      </c>
      <c r="H7026" s="53"/>
      <c r="I7026" s="12"/>
      <c r="J7026" s="12"/>
      <c r="K7026" s="3" t="s">
        <v>19</v>
      </c>
      <c r="L7026" s="11">
        <f t="shared" si="1331"/>
        <v>1</v>
      </c>
      <c r="M7026" s="11">
        <f t="shared" si="1332"/>
        <v>0</v>
      </c>
      <c r="N7026" s="11">
        <f t="shared" si="1333"/>
        <v>2</v>
      </c>
      <c r="O7026" s="11">
        <f t="shared" si="1334"/>
        <v>1</v>
      </c>
      <c r="P7026" s="11">
        <f t="shared" si="1335"/>
        <v>3</v>
      </c>
      <c r="Q7026" s="11">
        <f t="shared" si="1336"/>
        <v>1.5</v>
      </c>
      <c r="R7026" s="11">
        <f t="shared" si="1337"/>
        <v>1</v>
      </c>
      <c r="S7026" s="11">
        <f t="shared" si="1338"/>
        <v>1</v>
      </c>
      <c r="T7026" t="str">
        <f t="shared" si="1339"/>
        <v>إضافى كامل</v>
      </c>
    </row>
    <row r="7027" spans="1:20" ht="18" x14ac:dyDescent="0.25">
      <c r="A7027" s="21">
        <v>234</v>
      </c>
      <c r="B7027" s="22">
        <v>29843</v>
      </c>
      <c r="C7027" t="s">
        <v>657</v>
      </c>
      <c r="D7027" s="8">
        <v>45602</v>
      </c>
      <c r="E7027" t="s">
        <v>23</v>
      </c>
      <c r="F7027">
        <v>5</v>
      </c>
      <c r="G7027" s="9" t="s">
        <v>335</v>
      </c>
      <c r="H7027" s="53" t="s">
        <v>606</v>
      </c>
      <c r="I7027" s="12">
        <v>0.31259259259259259</v>
      </c>
      <c r="J7027" s="12">
        <v>0.60805555555555557</v>
      </c>
      <c r="K7027" s="3" t="str">
        <f t="shared" ref="K7027:K7032" si="1342">IF(AND(I7027&lt;=TIME(8,0,0),J7027&gt;=TIME(14,0,0),I7027&lt;&gt;""),"",IF(AND(I7027&gt;=TIME(8,32,0),I7027&lt;=TIME(8,10,0)),"تأخير",IF(AND(I7027&gt;=TIME(8,11,0),I7027&lt;=TIME(11,0,0),I7027&lt;&gt;""),"إذن ص",IF(AND(J7027&lt;TIME(14,0,0), J7027&lt;&gt;"",J7027&gt;=TIME(11,0,0)),"إذن م",IF(AND(OR(I7027="",J7027="",I7027=J7027,I7027&gt;TIME(11,0,0),J7027&lt;TIME(11,0,0)),AND(E7027&lt;&gt;"Friday")),"غائب","")))))</f>
        <v/>
      </c>
      <c r="L7027" s="11">
        <f t="shared" si="1331"/>
        <v>1</v>
      </c>
      <c r="M7027" s="11">
        <f t="shared" si="1332"/>
        <v>0</v>
      </c>
      <c r="N7027" s="11">
        <f t="shared" si="1333"/>
        <v>2</v>
      </c>
      <c r="O7027" s="11">
        <f t="shared" si="1334"/>
        <v>1</v>
      </c>
      <c r="P7027" s="11">
        <f t="shared" si="1335"/>
        <v>3</v>
      </c>
      <c r="Q7027" s="11">
        <f t="shared" si="1336"/>
        <v>1.5</v>
      </c>
      <c r="R7027" s="11">
        <f t="shared" si="1337"/>
        <v>1</v>
      </c>
      <c r="S7027" s="11">
        <f t="shared" si="1338"/>
        <v>1</v>
      </c>
      <c r="T7027" t="str">
        <f t="shared" si="1339"/>
        <v>إضافى كامل</v>
      </c>
    </row>
    <row r="7028" spans="1:20" ht="18" x14ac:dyDescent="0.25">
      <c r="A7028" s="21">
        <v>234</v>
      </c>
      <c r="B7028" s="22">
        <v>29843</v>
      </c>
      <c r="C7028" t="s">
        <v>657</v>
      </c>
      <c r="D7028" s="8">
        <v>45603</v>
      </c>
      <c r="E7028" t="s">
        <v>24</v>
      </c>
      <c r="F7028">
        <v>5</v>
      </c>
      <c r="G7028" s="9" t="s">
        <v>335</v>
      </c>
      <c r="H7028" s="53" t="s">
        <v>606</v>
      </c>
      <c r="I7028" s="12">
        <v>0.32234953703703706</v>
      </c>
      <c r="J7028" s="12">
        <v>0.5847106481481481</v>
      </c>
      <c r="K7028" s="3" t="str">
        <f t="shared" si="1342"/>
        <v/>
      </c>
      <c r="L7028" s="11">
        <f t="shared" si="1331"/>
        <v>1</v>
      </c>
      <c r="M7028" s="11">
        <f t="shared" si="1332"/>
        <v>0</v>
      </c>
      <c r="N7028" s="11">
        <f t="shared" si="1333"/>
        <v>2</v>
      </c>
      <c r="O7028" s="11">
        <f t="shared" si="1334"/>
        <v>1</v>
      </c>
      <c r="P7028" s="11">
        <f t="shared" si="1335"/>
        <v>3</v>
      </c>
      <c r="Q7028" s="11">
        <f t="shared" si="1336"/>
        <v>1.5</v>
      </c>
      <c r="R7028" s="11">
        <f t="shared" si="1337"/>
        <v>1</v>
      </c>
      <c r="S7028" s="11">
        <f t="shared" si="1338"/>
        <v>1</v>
      </c>
      <c r="T7028" t="str">
        <f t="shared" si="1339"/>
        <v>إضافى كامل</v>
      </c>
    </row>
    <row r="7029" spans="1:20" ht="18" x14ac:dyDescent="0.25">
      <c r="A7029" s="21">
        <v>234</v>
      </c>
      <c r="B7029" s="22">
        <v>29843</v>
      </c>
      <c r="C7029" t="s">
        <v>657</v>
      </c>
      <c r="D7029" s="8">
        <v>45604</v>
      </c>
      <c r="E7029" t="s">
        <v>15</v>
      </c>
      <c r="F7029">
        <v>5</v>
      </c>
      <c r="G7029" s="9" t="s">
        <v>335</v>
      </c>
      <c r="H7029" s="53"/>
      <c r="K7029" s="3" t="str">
        <f t="shared" si="1342"/>
        <v/>
      </c>
      <c r="L7029" s="11">
        <f t="shared" si="1331"/>
        <v>1</v>
      </c>
      <c r="M7029" s="11">
        <f t="shared" si="1332"/>
        <v>0</v>
      </c>
      <c r="N7029" s="11">
        <f t="shared" si="1333"/>
        <v>2</v>
      </c>
      <c r="O7029" s="11">
        <f t="shared" si="1334"/>
        <v>1</v>
      </c>
      <c r="P7029" s="11">
        <f t="shared" si="1335"/>
        <v>3</v>
      </c>
      <c r="Q7029" s="11">
        <f t="shared" si="1336"/>
        <v>1.5</v>
      </c>
      <c r="R7029" s="11">
        <f t="shared" si="1337"/>
        <v>1</v>
      </c>
      <c r="S7029" s="11">
        <f t="shared" si="1338"/>
        <v>1</v>
      </c>
      <c r="T7029" t="str">
        <f t="shared" si="1339"/>
        <v>إضافى كامل</v>
      </c>
    </row>
    <row r="7030" spans="1:20" ht="18" x14ac:dyDescent="0.25">
      <c r="A7030" s="21">
        <v>234</v>
      </c>
      <c r="B7030" s="22">
        <v>29843</v>
      </c>
      <c r="C7030" t="s">
        <v>657</v>
      </c>
      <c r="D7030" s="8">
        <v>45605</v>
      </c>
      <c r="E7030" t="s">
        <v>18</v>
      </c>
      <c r="F7030">
        <v>5</v>
      </c>
      <c r="G7030" s="9" t="s">
        <v>335</v>
      </c>
      <c r="H7030" s="53" t="s">
        <v>580</v>
      </c>
      <c r="I7030" s="12">
        <v>0.33620370370370373</v>
      </c>
      <c r="J7030" s="12">
        <v>0.65005787037037033</v>
      </c>
      <c r="K7030" s="3" t="str">
        <f t="shared" si="1342"/>
        <v/>
      </c>
      <c r="L7030" s="11">
        <f t="shared" si="1331"/>
        <v>1</v>
      </c>
      <c r="M7030" s="11">
        <f t="shared" si="1332"/>
        <v>0</v>
      </c>
      <c r="N7030" s="11">
        <f t="shared" si="1333"/>
        <v>2</v>
      </c>
      <c r="O7030" s="11">
        <f t="shared" si="1334"/>
        <v>1</v>
      </c>
      <c r="P7030" s="11">
        <f t="shared" si="1335"/>
        <v>3</v>
      </c>
      <c r="Q7030" s="11">
        <f t="shared" si="1336"/>
        <v>1.5</v>
      </c>
      <c r="R7030" s="11">
        <f t="shared" si="1337"/>
        <v>1</v>
      </c>
      <c r="S7030" s="11">
        <f t="shared" si="1338"/>
        <v>1</v>
      </c>
      <c r="T7030" t="str">
        <f t="shared" si="1339"/>
        <v>إضافى كامل</v>
      </c>
    </row>
    <row r="7031" spans="1:20" ht="18" x14ac:dyDescent="0.25">
      <c r="A7031" s="21">
        <v>234</v>
      </c>
      <c r="B7031" s="22">
        <v>29843</v>
      </c>
      <c r="C7031" t="s">
        <v>657</v>
      </c>
      <c r="D7031" s="8">
        <v>45606</v>
      </c>
      <c r="E7031" t="s">
        <v>20</v>
      </c>
      <c r="F7031">
        <v>5</v>
      </c>
      <c r="G7031" s="9" t="s">
        <v>335</v>
      </c>
      <c r="H7031" s="53" t="s">
        <v>606</v>
      </c>
      <c r="I7031" s="12">
        <v>0.32177083333333334</v>
      </c>
      <c r="J7031" s="12">
        <v>0.45851851851851849</v>
      </c>
      <c r="K7031" s="3" t="str">
        <f t="shared" si="1342"/>
        <v>إذن م</v>
      </c>
      <c r="L7031" s="11">
        <f t="shared" si="1331"/>
        <v>1</v>
      </c>
      <c r="M7031" s="11">
        <f t="shared" si="1332"/>
        <v>0</v>
      </c>
      <c r="N7031" s="11">
        <f t="shared" si="1333"/>
        <v>2</v>
      </c>
      <c r="O7031" s="11">
        <f t="shared" si="1334"/>
        <v>1</v>
      </c>
      <c r="P7031" s="11">
        <f t="shared" si="1335"/>
        <v>3</v>
      </c>
      <c r="Q7031" s="11">
        <f t="shared" si="1336"/>
        <v>1.5</v>
      </c>
      <c r="R7031" s="11">
        <f t="shared" si="1337"/>
        <v>1</v>
      </c>
      <c r="S7031" s="11">
        <f t="shared" si="1338"/>
        <v>1</v>
      </c>
      <c r="T7031" t="str">
        <f t="shared" si="1339"/>
        <v>إضافى كامل</v>
      </c>
    </row>
    <row r="7032" spans="1:20" ht="18" x14ac:dyDescent="0.25">
      <c r="A7032" s="21">
        <v>234</v>
      </c>
      <c r="B7032" s="22">
        <v>29843</v>
      </c>
      <c r="C7032" t="s">
        <v>657</v>
      </c>
      <c r="D7032" s="8">
        <v>45607</v>
      </c>
      <c r="E7032" t="s">
        <v>21</v>
      </c>
      <c r="F7032">
        <v>5</v>
      </c>
      <c r="G7032" s="9" t="s">
        <v>335</v>
      </c>
      <c r="H7032" s="53" t="s">
        <v>606</v>
      </c>
      <c r="I7032" s="12">
        <v>0.33042824074074073</v>
      </c>
      <c r="J7032" s="12">
        <v>0.64480324074074069</v>
      </c>
      <c r="K7032" s="3" t="str">
        <f t="shared" si="1342"/>
        <v/>
      </c>
      <c r="L7032" s="11">
        <f t="shared" si="1331"/>
        <v>1</v>
      </c>
      <c r="M7032" s="11">
        <f t="shared" si="1332"/>
        <v>0</v>
      </c>
      <c r="N7032" s="11">
        <f t="shared" si="1333"/>
        <v>2</v>
      </c>
      <c r="O7032" s="11">
        <f t="shared" si="1334"/>
        <v>0</v>
      </c>
      <c r="P7032" s="11">
        <f t="shared" si="1335"/>
        <v>2</v>
      </c>
      <c r="Q7032" s="11">
        <f t="shared" si="1336"/>
        <v>0</v>
      </c>
      <c r="R7032" s="11">
        <f t="shared" si="1337"/>
        <v>0</v>
      </c>
      <c r="S7032" s="11">
        <f t="shared" si="1338"/>
        <v>0</v>
      </c>
      <c r="T7032" t="str">
        <f t="shared" si="1339"/>
        <v>إضافى كامل</v>
      </c>
    </row>
    <row r="7033" spans="1:20" ht="18" x14ac:dyDescent="0.25">
      <c r="A7033" s="21">
        <v>234</v>
      </c>
      <c r="B7033" s="22">
        <v>29843</v>
      </c>
      <c r="C7033" t="s">
        <v>657</v>
      </c>
      <c r="D7033" s="8">
        <v>45608</v>
      </c>
      <c r="E7033" t="s">
        <v>22</v>
      </c>
      <c r="F7033">
        <v>5</v>
      </c>
      <c r="G7033" s="9" t="s">
        <v>335</v>
      </c>
      <c r="H7033" s="53"/>
      <c r="K7033" s="3" t="s">
        <v>19</v>
      </c>
      <c r="L7033" s="11">
        <f t="shared" si="1331"/>
        <v>1</v>
      </c>
      <c r="M7033" s="11">
        <f t="shared" si="1332"/>
        <v>0</v>
      </c>
      <c r="N7033" s="11">
        <f t="shared" si="1333"/>
        <v>3</v>
      </c>
      <c r="O7033" s="11">
        <f t="shared" si="1334"/>
        <v>0</v>
      </c>
      <c r="P7033" s="11">
        <f t="shared" si="1335"/>
        <v>3</v>
      </c>
      <c r="Q7033" s="11">
        <f t="shared" si="1336"/>
        <v>1.5</v>
      </c>
      <c r="R7033" s="11">
        <f t="shared" si="1337"/>
        <v>1</v>
      </c>
      <c r="S7033" s="11">
        <f t="shared" si="1338"/>
        <v>1</v>
      </c>
      <c r="T7033" t="str">
        <f t="shared" si="1339"/>
        <v>إضافى كامل</v>
      </c>
    </row>
    <row r="7034" spans="1:20" ht="18" x14ac:dyDescent="0.25">
      <c r="A7034" s="21">
        <v>234</v>
      </c>
      <c r="B7034" s="22">
        <v>29843</v>
      </c>
      <c r="C7034" t="s">
        <v>657</v>
      </c>
      <c r="D7034" s="8">
        <v>45609</v>
      </c>
      <c r="E7034" t="s">
        <v>23</v>
      </c>
      <c r="F7034">
        <v>5</v>
      </c>
      <c r="G7034" s="9" t="s">
        <v>335</v>
      </c>
      <c r="H7034" s="53" t="s">
        <v>606</v>
      </c>
      <c r="I7034" s="12">
        <v>0.32157407407407407</v>
      </c>
      <c r="J7034" s="12">
        <v>0.60274305555555552</v>
      </c>
      <c r="K7034" s="3" t="str">
        <f t="shared" ref="K7034:K7051" si="1343">IF(AND(I7034&lt;=TIME(8,0,0),J7034&gt;=TIME(14,0,0),I7034&lt;&gt;""),"",IF(AND(I7034&gt;=TIME(8,32,0),I7034&lt;=TIME(8,10,0)),"تأخير",IF(AND(I7034&gt;=TIME(8,11,0),I7034&lt;=TIME(11,0,0),I7034&lt;&gt;""),"إذن ص",IF(AND(J7034&lt;TIME(14,0,0), J7034&lt;&gt;"",J7034&gt;=TIME(11,0,0)),"إذن م",IF(AND(OR(I7034="",J7034="",I7034=J7034,I7034&gt;TIME(11,0,0),J7034&lt;TIME(11,0,0)),AND(E7034&lt;&gt;"Friday")),"غائب","")))))</f>
        <v/>
      </c>
      <c r="L7034" s="11">
        <f t="shared" si="1331"/>
        <v>1</v>
      </c>
      <c r="M7034" s="11">
        <f t="shared" si="1332"/>
        <v>1</v>
      </c>
      <c r="N7034" s="11">
        <f t="shared" si="1333"/>
        <v>3</v>
      </c>
      <c r="O7034" s="11">
        <f t="shared" si="1334"/>
        <v>0</v>
      </c>
      <c r="P7034" s="11">
        <f t="shared" si="1335"/>
        <v>3</v>
      </c>
      <c r="Q7034" s="11">
        <f t="shared" si="1336"/>
        <v>1.5</v>
      </c>
      <c r="R7034" s="11">
        <f t="shared" si="1337"/>
        <v>1</v>
      </c>
      <c r="S7034" s="11">
        <f t="shared" si="1338"/>
        <v>2</v>
      </c>
      <c r="T7034" t="str">
        <f t="shared" si="1339"/>
        <v>إضافى كامل</v>
      </c>
    </row>
    <row r="7035" spans="1:20" ht="18" x14ac:dyDescent="0.25">
      <c r="A7035" s="21">
        <v>234</v>
      </c>
      <c r="B7035" s="22">
        <v>29843</v>
      </c>
      <c r="C7035" t="s">
        <v>657</v>
      </c>
      <c r="D7035" s="8">
        <v>45610</v>
      </c>
      <c r="E7035" t="s">
        <v>24</v>
      </c>
      <c r="F7035">
        <v>5</v>
      </c>
      <c r="G7035" s="9" t="s">
        <v>335</v>
      </c>
      <c r="H7035" s="53" t="s">
        <v>606</v>
      </c>
      <c r="I7035" s="12">
        <v>0.32267361111111109</v>
      </c>
      <c r="J7035" s="12">
        <v>0.58346064814814813</v>
      </c>
      <c r="K7035" s="3" t="str">
        <f t="shared" si="1343"/>
        <v/>
      </c>
      <c r="L7035" s="11">
        <f t="shared" si="1331"/>
        <v>1</v>
      </c>
      <c r="M7035" s="11">
        <f t="shared" si="1332"/>
        <v>1</v>
      </c>
      <c r="N7035" s="11">
        <f t="shared" si="1333"/>
        <v>3</v>
      </c>
      <c r="O7035" s="11">
        <f t="shared" si="1334"/>
        <v>0</v>
      </c>
      <c r="P7035" s="11">
        <f t="shared" si="1335"/>
        <v>3</v>
      </c>
      <c r="Q7035" s="11">
        <f t="shared" si="1336"/>
        <v>1.5</v>
      </c>
      <c r="R7035" s="11">
        <f t="shared" si="1337"/>
        <v>1</v>
      </c>
      <c r="S7035" s="11">
        <f t="shared" si="1338"/>
        <v>2</v>
      </c>
      <c r="T7035" t="str">
        <f t="shared" si="1339"/>
        <v>إضافى كامل</v>
      </c>
    </row>
    <row r="7036" spans="1:20" ht="18" x14ac:dyDescent="0.25">
      <c r="A7036" s="21">
        <v>234</v>
      </c>
      <c r="B7036" s="22">
        <v>29843</v>
      </c>
      <c r="C7036" t="s">
        <v>657</v>
      </c>
      <c r="D7036" s="8">
        <v>45611</v>
      </c>
      <c r="E7036" t="s">
        <v>15</v>
      </c>
      <c r="F7036">
        <v>5</v>
      </c>
      <c r="G7036" s="9" t="s">
        <v>335</v>
      </c>
      <c r="H7036" s="53"/>
      <c r="K7036" s="3" t="str">
        <f t="shared" si="1343"/>
        <v/>
      </c>
      <c r="L7036" s="11">
        <f t="shared" si="1331"/>
        <v>1</v>
      </c>
      <c r="M7036" s="11">
        <f t="shared" si="1332"/>
        <v>1</v>
      </c>
      <c r="N7036" s="11">
        <f t="shared" si="1333"/>
        <v>3</v>
      </c>
      <c r="O7036" s="11">
        <f t="shared" si="1334"/>
        <v>0</v>
      </c>
      <c r="P7036" s="11">
        <f t="shared" si="1335"/>
        <v>3</v>
      </c>
      <c r="Q7036" s="11">
        <f t="shared" si="1336"/>
        <v>1.5</v>
      </c>
      <c r="R7036" s="11">
        <f t="shared" si="1337"/>
        <v>1</v>
      </c>
      <c r="S7036" s="11">
        <f t="shared" si="1338"/>
        <v>2</v>
      </c>
      <c r="T7036" t="str">
        <f t="shared" si="1339"/>
        <v>إضافى كامل</v>
      </c>
    </row>
    <row r="7037" spans="1:20" ht="18" x14ac:dyDescent="0.25">
      <c r="A7037" s="21">
        <v>234</v>
      </c>
      <c r="B7037" s="22">
        <v>29843</v>
      </c>
      <c r="C7037" t="s">
        <v>657</v>
      </c>
      <c r="D7037" s="8">
        <v>45612</v>
      </c>
      <c r="E7037" t="s">
        <v>18</v>
      </c>
      <c r="F7037">
        <v>5</v>
      </c>
      <c r="G7037" s="9" t="s">
        <v>335</v>
      </c>
      <c r="H7037" s="53" t="s">
        <v>580</v>
      </c>
      <c r="I7037" s="12">
        <v>0.3072685185185185</v>
      </c>
      <c r="J7037" s="12">
        <v>0.6477546296296296</v>
      </c>
      <c r="K7037" s="3" t="str">
        <f t="shared" si="1343"/>
        <v/>
      </c>
      <c r="L7037" s="11">
        <f t="shared" si="1331"/>
        <v>1</v>
      </c>
      <c r="M7037" s="11">
        <f t="shared" si="1332"/>
        <v>1</v>
      </c>
      <c r="N7037" s="11">
        <f t="shared" si="1333"/>
        <v>3</v>
      </c>
      <c r="O7037" s="11">
        <f t="shared" si="1334"/>
        <v>0</v>
      </c>
      <c r="P7037" s="11">
        <f t="shared" si="1335"/>
        <v>3</v>
      </c>
      <c r="Q7037" s="11">
        <f t="shared" si="1336"/>
        <v>1.5</v>
      </c>
      <c r="R7037" s="11">
        <f t="shared" si="1337"/>
        <v>1</v>
      </c>
      <c r="S7037" s="11">
        <f t="shared" si="1338"/>
        <v>2</v>
      </c>
      <c r="T7037" t="str">
        <f t="shared" si="1339"/>
        <v>إضافى كامل</v>
      </c>
    </row>
    <row r="7038" spans="1:20" ht="18" x14ac:dyDescent="0.25">
      <c r="A7038" s="21">
        <v>234</v>
      </c>
      <c r="B7038" s="22">
        <v>29843</v>
      </c>
      <c r="C7038" t="s">
        <v>657</v>
      </c>
      <c r="D7038" s="8">
        <v>45613</v>
      </c>
      <c r="E7038" t="s">
        <v>20</v>
      </c>
      <c r="F7038">
        <v>5</v>
      </c>
      <c r="G7038" s="9" t="s">
        <v>335</v>
      </c>
      <c r="H7038" s="53" t="s">
        <v>606</v>
      </c>
      <c r="I7038" s="12">
        <v>0.31267361111111114</v>
      </c>
      <c r="J7038" s="12">
        <v>0.5911805555555556</v>
      </c>
      <c r="K7038" s="3" t="str">
        <f t="shared" si="1343"/>
        <v/>
      </c>
      <c r="L7038" s="11">
        <f t="shared" si="1331"/>
        <v>1</v>
      </c>
      <c r="M7038" s="11">
        <f t="shared" si="1332"/>
        <v>1</v>
      </c>
      <c r="N7038" s="11">
        <f t="shared" si="1333"/>
        <v>3</v>
      </c>
      <c r="O7038" s="11">
        <f t="shared" si="1334"/>
        <v>0</v>
      </c>
      <c r="P7038" s="11">
        <f t="shared" si="1335"/>
        <v>3</v>
      </c>
      <c r="Q7038" s="11">
        <f t="shared" si="1336"/>
        <v>1.5</v>
      </c>
      <c r="R7038" s="11">
        <f t="shared" si="1337"/>
        <v>1</v>
      </c>
      <c r="S7038" s="11">
        <f t="shared" si="1338"/>
        <v>2</v>
      </c>
      <c r="T7038" t="str">
        <f t="shared" si="1339"/>
        <v>إضافى كامل</v>
      </c>
    </row>
    <row r="7039" spans="1:20" ht="18" x14ac:dyDescent="0.25">
      <c r="A7039" s="21">
        <v>234</v>
      </c>
      <c r="B7039" s="22">
        <v>29843</v>
      </c>
      <c r="C7039" t="s">
        <v>657</v>
      </c>
      <c r="D7039" s="8">
        <v>45614</v>
      </c>
      <c r="E7039" t="s">
        <v>21</v>
      </c>
      <c r="F7039">
        <v>5</v>
      </c>
      <c r="G7039" s="9" t="s">
        <v>335</v>
      </c>
      <c r="H7039" s="53" t="s">
        <v>606</v>
      </c>
      <c r="I7039" s="12">
        <v>0.31920138888888888</v>
      </c>
      <c r="J7039" s="12">
        <v>0.6058796296296296</v>
      </c>
      <c r="K7039" s="3" t="str">
        <f t="shared" si="1343"/>
        <v/>
      </c>
      <c r="L7039" s="11">
        <f t="shared" si="1331"/>
        <v>1</v>
      </c>
      <c r="M7039" s="11">
        <f t="shared" si="1332"/>
        <v>1</v>
      </c>
      <c r="N7039" s="11">
        <f t="shared" si="1333"/>
        <v>3</v>
      </c>
      <c r="O7039" s="11">
        <f t="shared" si="1334"/>
        <v>0</v>
      </c>
      <c r="P7039" s="11">
        <f t="shared" si="1335"/>
        <v>3</v>
      </c>
      <c r="Q7039" s="11">
        <f t="shared" si="1336"/>
        <v>1.5</v>
      </c>
      <c r="R7039" s="11">
        <f t="shared" si="1337"/>
        <v>1</v>
      </c>
      <c r="S7039" s="11">
        <f t="shared" si="1338"/>
        <v>2</v>
      </c>
      <c r="T7039" t="str">
        <f t="shared" si="1339"/>
        <v>إضافى كامل</v>
      </c>
    </row>
    <row r="7040" spans="1:20" ht="18" x14ac:dyDescent="0.25">
      <c r="A7040" s="21">
        <v>234</v>
      </c>
      <c r="B7040" s="22">
        <v>29843</v>
      </c>
      <c r="C7040" t="s">
        <v>657</v>
      </c>
      <c r="D7040" s="8">
        <v>45615</v>
      </c>
      <c r="E7040" t="s">
        <v>22</v>
      </c>
      <c r="F7040">
        <v>5</v>
      </c>
      <c r="G7040" s="9" t="s">
        <v>335</v>
      </c>
      <c r="H7040" s="53"/>
      <c r="I7040" s="12">
        <v>0.31031249999999999</v>
      </c>
      <c r="J7040" s="12">
        <v>0.58343750000000005</v>
      </c>
      <c r="K7040" s="3" t="str">
        <f t="shared" si="1343"/>
        <v/>
      </c>
      <c r="L7040" s="11">
        <f t="shared" si="1331"/>
        <v>1</v>
      </c>
      <c r="M7040" s="11">
        <f t="shared" si="1332"/>
        <v>1</v>
      </c>
      <c r="N7040" s="11">
        <f t="shared" si="1333"/>
        <v>3</v>
      </c>
      <c r="O7040" s="11">
        <f t="shared" si="1334"/>
        <v>0</v>
      </c>
      <c r="P7040" s="11">
        <f t="shared" si="1335"/>
        <v>3</v>
      </c>
      <c r="Q7040" s="11">
        <f t="shared" si="1336"/>
        <v>1.5</v>
      </c>
      <c r="R7040" s="11">
        <f t="shared" si="1337"/>
        <v>1</v>
      </c>
      <c r="S7040" s="11">
        <f t="shared" si="1338"/>
        <v>2</v>
      </c>
      <c r="T7040" t="str">
        <f t="shared" si="1339"/>
        <v>إضافى كامل</v>
      </c>
    </row>
    <row r="7041" spans="1:20" ht="18" x14ac:dyDescent="0.25">
      <c r="A7041" s="21">
        <v>234</v>
      </c>
      <c r="B7041" s="22">
        <v>29843</v>
      </c>
      <c r="C7041" t="s">
        <v>657</v>
      </c>
      <c r="D7041" s="8">
        <v>45616</v>
      </c>
      <c r="E7041" t="s">
        <v>23</v>
      </c>
      <c r="F7041">
        <v>5</v>
      </c>
      <c r="G7041" s="9" t="s">
        <v>335</v>
      </c>
      <c r="H7041" s="53" t="s">
        <v>606</v>
      </c>
      <c r="K7041" s="3" t="s">
        <v>19</v>
      </c>
      <c r="L7041" s="11">
        <f t="shared" si="1331"/>
        <v>1</v>
      </c>
      <c r="M7041" s="11">
        <f t="shared" si="1332"/>
        <v>1</v>
      </c>
      <c r="N7041" s="11">
        <f t="shared" si="1333"/>
        <v>3</v>
      </c>
      <c r="O7041" s="11">
        <f t="shared" si="1334"/>
        <v>0</v>
      </c>
      <c r="P7041" s="11">
        <f t="shared" si="1335"/>
        <v>3</v>
      </c>
      <c r="Q7041" s="11">
        <f t="shared" si="1336"/>
        <v>1.5</v>
      </c>
      <c r="R7041" s="11">
        <f t="shared" si="1337"/>
        <v>1</v>
      </c>
      <c r="S7041" s="11">
        <f t="shared" si="1338"/>
        <v>2</v>
      </c>
      <c r="T7041" t="str">
        <f t="shared" si="1339"/>
        <v>إضافى كامل</v>
      </c>
    </row>
    <row r="7042" spans="1:20" ht="18" x14ac:dyDescent="0.25">
      <c r="A7042" s="21">
        <v>234</v>
      </c>
      <c r="B7042" s="22">
        <v>29843</v>
      </c>
      <c r="C7042" t="s">
        <v>657</v>
      </c>
      <c r="D7042" s="8">
        <v>45617</v>
      </c>
      <c r="E7042" t="s">
        <v>24</v>
      </c>
      <c r="F7042">
        <v>5</v>
      </c>
      <c r="G7042" s="9" t="s">
        <v>335</v>
      </c>
      <c r="H7042" s="53" t="s">
        <v>606</v>
      </c>
      <c r="I7042" s="12">
        <v>0.30979166666666669</v>
      </c>
      <c r="J7042" s="12">
        <v>0.5835069444444444</v>
      </c>
      <c r="K7042" s="3" t="str">
        <f t="shared" si="1343"/>
        <v/>
      </c>
      <c r="L7042" s="11">
        <f t="shared" ref="L7042:L7105" si="1344">IF(AND(OR(K7042= "حالة وفاة",K7042="إذن م",K7042="إذن ص",K7042="بدل راحة",K7042="انصراف",K7042="اجازة",K7042="راحة",K7042="مأمورية",K7042="مأمورية م",K7042="مأمورية ص",K7042="Online",K7042="حضور",K7042="بدل سهر",E7042="Friday",K7042=""),E7042&lt;&gt;""),1,0)</f>
        <v>1</v>
      </c>
      <c r="M7042" s="11">
        <f t="shared" ref="M7042:M7105" si="1345">COUNTIF(K7042:K7071,"غائب")</f>
        <v>1</v>
      </c>
      <c r="N7042" s="11">
        <f t="shared" ref="N7042:N7105" si="1346">COUNTIF(K7042:K7071,"إذن ص")</f>
        <v>3</v>
      </c>
      <c r="O7042" s="11">
        <f t="shared" ref="O7042:O7105" si="1347">COUNTIF(K7042:K7071,"إذن م")</f>
        <v>0</v>
      </c>
      <c r="P7042" s="11">
        <f t="shared" si="1335"/>
        <v>3</v>
      </c>
      <c r="Q7042" s="11">
        <f t="shared" si="1336"/>
        <v>1.5</v>
      </c>
      <c r="R7042" s="11">
        <f t="shared" si="1337"/>
        <v>1</v>
      </c>
      <c r="S7042" s="11">
        <f t="shared" si="1338"/>
        <v>2</v>
      </c>
      <c r="T7042" t="str">
        <f t="shared" si="1339"/>
        <v>إضافى كامل</v>
      </c>
    </row>
    <row r="7043" spans="1:20" ht="18" x14ac:dyDescent="0.25">
      <c r="A7043" s="21">
        <v>234</v>
      </c>
      <c r="B7043" s="22">
        <v>29843</v>
      </c>
      <c r="C7043" t="s">
        <v>657</v>
      </c>
      <c r="D7043" s="8">
        <v>45618</v>
      </c>
      <c r="E7043" t="s">
        <v>15</v>
      </c>
      <c r="F7043">
        <v>5</v>
      </c>
      <c r="G7043" s="9" t="s">
        <v>335</v>
      </c>
      <c r="H7043" s="53"/>
      <c r="K7043" s="3" t="str">
        <f t="shared" si="1343"/>
        <v/>
      </c>
      <c r="L7043" s="11">
        <f t="shared" si="1344"/>
        <v>1</v>
      </c>
      <c r="M7043" s="11">
        <f t="shared" si="1345"/>
        <v>1</v>
      </c>
      <c r="N7043" s="11">
        <f t="shared" si="1346"/>
        <v>3</v>
      </c>
      <c r="O7043" s="11">
        <f t="shared" si="1347"/>
        <v>0</v>
      </c>
      <c r="P7043" s="11">
        <f t="shared" ref="P7043:P7106" si="1348">N7043+O7043</f>
        <v>3</v>
      </c>
      <c r="Q7043" s="11">
        <f t="shared" ref="Q7043:Q7106" si="1349">IF(AND(P7043&gt;2,P7043&lt;&gt;0),P7043*3/6,0)</f>
        <v>1.5</v>
      </c>
      <c r="R7043" s="11">
        <f t="shared" ref="R7043:R7106" si="1350">INT(Q7043)</f>
        <v>1</v>
      </c>
      <c r="S7043" s="11">
        <f t="shared" ref="S7043:S7106" si="1351">R7043+M7043</f>
        <v>2</v>
      </c>
      <c r="T7043" t="str">
        <f t="shared" ref="T7043:T7106" si="1352">IF(AND(OR(S7043&lt;=0,S7043&gt;0),S7043&lt;5),"إضافى كامل",IF(AND(OR(S7043=5,S7043=6,S7043&lt;7),S7043&lt;&gt;""),"نصف إضافى","لا يستحق"))</f>
        <v>إضافى كامل</v>
      </c>
    </row>
    <row r="7044" spans="1:20" ht="18" x14ac:dyDescent="0.25">
      <c r="A7044" s="21">
        <v>234</v>
      </c>
      <c r="B7044" s="22">
        <v>29843</v>
      </c>
      <c r="C7044" t="s">
        <v>657</v>
      </c>
      <c r="D7044" s="8">
        <v>45619</v>
      </c>
      <c r="E7044" t="s">
        <v>18</v>
      </c>
      <c r="F7044">
        <v>5</v>
      </c>
      <c r="G7044" s="9" t="s">
        <v>335</v>
      </c>
      <c r="H7044" s="53" t="s">
        <v>580</v>
      </c>
      <c r="I7044" s="12">
        <v>0.30981481481481482</v>
      </c>
      <c r="J7044" s="12">
        <v>0.65112268518518523</v>
      </c>
      <c r="K7044" s="3" t="str">
        <f t="shared" si="1343"/>
        <v/>
      </c>
      <c r="L7044" s="11">
        <f t="shared" si="1344"/>
        <v>1</v>
      </c>
      <c r="M7044" s="11">
        <f t="shared" si="1345"/>
        <v>1</v>
      </c>
      <c r="N7044" s="11">
        <f t="shared" si="1346"/>
        <v>3</v>
      </c>
      <c r="O7044" s="11">
        <f t="shared" si="1347"/>
        <v>0</v>
      </c>
      <c r="P7044" s="11">
        <f t="shared" si="1348"/>
        <v>3</v>
      </c>
      <c r="Q7044" s="11">
        <f t="shared" si="1349"/>
        <v>1.5</v>
      </c>
      <c r="R7044" s="11">
        <f t="shared" si="1350"/>
        <v>1</v>
      </c>
      <c r="S7044" s="11">
        <f t="shared" si="1351"/>
        <v>2</v>
      </c>
      <c r="T7044" t="str">
        <f t="shared" si="1352"/>
        <v>إضافى كامل</v>
      </c>
    </row>
    <row r="7045" spans="1:20" ht="18" x14ac:dyDescent="0.25">
      <c r="A7045" s="21">
        <v>234</v>
      </c>
      <c r="B7045" s="22">
        <v>29843</v>
      </c>
      <c r="C7045" t="s">
        <v>657</v>
      </c>
      <c r="D7045" s="8">
        <v>45620</v>
      </c>
      <c r="E7045" t="s">
        <v>20</v>
      </c>
      <c r="F7045">
        <v>5</v>
      </c>
      <c r="G7045" s="9" t="s">
        <v>335</v>
      </c>
      <c r="H7045" s="53" t="s">
        <v>606</v>
      </c>
      <c r="I7045" s="12">
        <v>0.31556712962962963</v>
      </c>
      <c r="J7045" s="12">
        <v>0.58349537037037036</v>
      </c>
      <c r="K7045" s="3" t="str">
        <f t="shared" si="1343"/>
        <v/>
      </c>
      <c r="L7045" s="11">
        <f t="shared" si="1344"/>
        <v>1</v>
      </c>
      <c r="M7045" s="11">
        <f t="shared" si="1345"/>
        <v>1</v>
      </c>
      <c r="N7045" s="11">
        <f t="shared" si="1346"/>
        <v>4</v>
      </c>
      <c r="O7045" s="11">
        <f t="shared" si="1347"/>
        <v>0</v>
      </c>
      <c r="P7045" s="11">
        <f t="shared" si="1348"/>
        <v>4</v>
      </c>
      <c r="Q7045" s="11">
        <f t="shared" si="1349"/>
        <v>2</v>
      </c>
      <c r="R7045" s="11">
        <f t="shared" si="1350"/>
        <v>2</v>
      </c>
      <c r="S7045" s="11">
        <f t="shared" si="1351"/>
        <v>3</v>
      </c>
      <c r="T7045" t="str">
        <f t="shared" si="1352"/>
        <v>إضافى كامل</v>
      </c>
    </row>
    <row r="7046" spans="1:20" ht="18" x14ac:dyDescent="0.25">
      <c r="A7046" s="21">
        <v>234</v>
      </c>
      <c r="B7046" s="22">
        <v>29843</v>
      </c>
      <c r="C7046" t="s">
        <v>657</v>
      </c>
      <c r="D7046" s="8">
        <v>45621</v>
      </c>
      <c r="E7046" t="s">
        <v>21</v>
      </c>
      <c r="F7046">
        <v>5</v>
      </c>
      <c r="G7046" s="9" t="s">
        <v>335</v>
      </c>
      <c r="H7046" s="53" t="s">
        <v>606</v>
      </c>
      <c r="I7046" s="12">
        <v>0.3087152777777778</v>
      </c>
      <c r="J7046" s="12">
        <v>0.65262731481481484</v>
      </c>
      <c r="K7046" s="3" t="str">
        <f t="shared" si="1343"/>
        <v/>
      </c>
      <c r="L7046" s="11">
        <f t="shared" si="1344"/>
        <v>1</v>
      </c>
      <c r="M7046" s="11">
        <f t="shared" si="1345"/>
        <v>2</v>
      </c>
      <c r="N7046" s="11">
        <f t="shared" si="1346"/>
        <v>4</v>
      </c>
      <c r="O7046" s="11">
        <f t="shared" si="1347"/>
        <v>0</v>
      </c>
      <c r="P7046" s="11">
        <f t="shared" si="1348"/>
        <v>4</v>
      </c>
      <c r="Q7046" s="11">
        <f t="shared" si="1349"/>
        <v>2</v>
      </c>
      <c r="R7046" s="11">
        <f t="shared" si="1350"/>
        <v>2</v>
      </c>
      <c r="S7046" s="11">
        <f t="shared" si="1351"/>
        <v>4</v>
      </c>
      <c r="T7046" t="str">
        <f t="shared" si="1352"/>
        <v>إضافى كامل</v>
      </c>
    </row>
    <row r="7047" spans="1:20" ht="18" x14ac:dyDescent="0.25">
      <c r="A7047" s="21">
        <v>234</v>
      </c>
      <c r="B7047" s="22">
        <v>29843</v>
      </c>
      <c r="C7047" t="s">
        <v>657</v>
      </c>
      <c r="D7047" s="8">
        <v>45622</v>
      </c>
      <c r="E7047" t="s">
        <v>22</v>
      </c>
      <c r="F7047">
        <v>5</v>
      </c>
      <c r="G7047" s="9" t="s">
        <v>335</v>
      </c>
      <c r="H7047" s="53"/>
      <c r="K7047" s="3" t="s">
        <v>19</v>
      </c>
      <c r="L7047" s="11">
        <f t="shared" si="1344"/>
        <v>1</v>
      </c>
      <c r="M7047" s="11">
        <f t="shared" si="1345"/>
        <v>2</v>
      </c>
      <c r="N7047" s="11">
        <f t="shared" si="1346"/>
        <v>5</v>
      </c>
      <c r="O7047" s="11">
        <f t="shared" si="1347"/>
        <v>0</v>
      </c>
      <c r="P7047" s="11">
        <f t="shared" si="1348"/>
        <v>5</v>
      </c>
      <c r="Q7047" s="11">
        <f t="shared" si="1349"/>
        <v>2.5</v>
      </c>
      <c r="R7047" s="11">
        <f t="shared" si="1350"/>
        <v>2</v>
      </c>
      <c r="S7047" s="11">
        <f t="shared" si="1351"/>
        <v>4</v>
      </c>
      <c r="T7047" t="str">
        <f t="shared" si="1352"/>
        <v>إضافى كامل</v>
      </c>
    </row>
    <row r="7048" spans="1:20" ht="18" x14ac:dyDescent="0.25">
      <c r="A7048" s="21">
        <v>234</v>
      </c>
      <c r="B7048" s="22">
        <v>29843</v>
      </c>
      <c r="C7048" t="s">
        <v>657</v>
      </c>
      <c r="D7048" s="8">
        <v>45623</v>
      </c>
      <c r="E7048" t="s">
        <v>23</v>
      </c>
      <c r="F7048">
        <v>5</v>
      </c>
      <c r="G7048" s="9" t="s">
        <v>335</v>
      </c>
      <c r="H7048" s="53" t="s">
        <v>606</v>
      </c>
      <c r="I7048" s="12">
        <v>0.34715277777777775</v>
      </c>
      <c r="J7048" s="12">
        <v>0.60886574074074074</v>
      </c>
      <c r="K7048" s="3" t="str">
        <f t="shared" si="1343"/>
        <v>إذن ص</v>
      </c>
      <c r="L7048" s="11">
        <f t="shared" si="1344"/>
        <v>1</v>
      </c>
      <c r="M7048" s="11">
        <f t="shared" si="1345"/>
        <v>2</v>
      </c>
      <c r="N7048" s="11">
        <f t="shared" si="1346"/>
        <v>5</v>
      </c>
      <c r="O7048" s="11">
        <f t="shared" si="1347"/>
        <v>0</v>
      </c>
      <c r="P7048" s="11">
        <f t="shared" si="1348"/>
        <v>5</v>
      </c>
      <c r="Q7048" s="11">
        <f t="shared" si="1349"/>
        <v>2.5</v>
      </c>
      <c r="R7048" s="11">
        <f t="shared" si="1350"/>
        <v>2</v>
      </c>
      <c r="S7048" s="11">
        <f t="shared" si="1351"/>
        <v>4</v>
      </c>
      <c r="T7048" t="str">
        <f t="shared" si="1352"/>
        <v>إضافى كامل</v>
      </c>
    </row>
    <row r="7049" spans="1:20" ht="18" x14ac:dyDescent="0.25">
      <c r="A7049" s="21">
        <v>234</v>
      </c>
      <c r="B7049" s="22">
        <v>29843</v>
      </c>
      <c r="C7049" t="s">
        <v>657</v>
      </c>
      <c r="D7049" s="8">
        <v>45624</v>
      </c>
      <c r="E7049" t="s">
        <v>24</v>
      </c>
      <c r="F7049">
        <v>5</v>
      </c>
      <c r="G7049" s="9" t="s">
        <v>335</v>
      </c>
      <c r="H7049" s="53" t="s">
        <v>606</v>
      </c>
      <c r="I7049" s="12">
        <v>0.32291666666666669</v>
      </c>
      <c r="J7049" s="12">
        <v>0.58362268518518523</v>
      </c>
      <c r="K7049" s="3" t="str">
        <f t="shared" si="1343"/>
        <v/>
      </c>
      <c r="L7049" s="11">
        <f t="shared" si="1344"/>
        <v>1</v>
      </c>
      <c r="M7049" s="11">
        <f t="shared" si="1345"/>
        <v>2</v>
      </c>
      <c r="N7049" s="11">
        <f t="shared" si="1346"/>
        <v>4</v>
      </c>
      <c r="O7049" s="11">
        <f t="shared" si="1347"/>
        <v>0</v>
      </c>
      <c r="P7049" s="11">
        <f t="shared" si="1348"/>
        <v>4</v>
      </c>
      <c r="Q7049" s="11">
        <f t="shared" si="1349"/>
        <v>2</v>
      </c>
      <c r="R7049" s="11">
        <f t="shared" si="1350"/>
        <v>2</v>
      </c>
      <c r="S7049" s="11">
        <f t="shared" si="1351"/>
        <v>4</v>
      </c>
      <c r="T7049" t="str">
        <f t="shared" si="1352"/>
        <v>إضافى كامل</v>
      </c>
    </row>
    <row r="7050" spans="1:20" ht="18" x14ac:dyDescent="0.25">
      <c r="A7050" s="21">
        <v>234</v>
      </c>
      <c r="B7050" s="22">
        <v>29843</v>
      </c>
      <c r="C7050" t="s">
        <v>657</v>
      </c>
      <c r="D7050" s="8">
        <v>45625</v>
      </c>
      <c r="E7050" t="s">
        <v>15</v>
      </c>
      <c r="F7050">
        <v>5</v>
      </c>
      <c r="G7050" s="9" t="s">
        <v>335</v>
      </c>
      <c r="H7050" s="53"/>
      <c r="K7050" s="3" t="str">
        <f t="shared" si="1343"/>
        <v/>
      </c>
      <c r="L7050" s="11">
        <f t="shared" si="1344"/>
        <v>1</v>
      </c>
      <c r="M7050" s="11">
        <f t="shared" si="1345"/>
        <v>2</v>
      </c>
      <c r="N7050" s="11">
        <f t="shared" si="1346"/>
        <v>4</v>
      </c>
      <c r="O7050" s="11">
        <f t="shared" si="1347"/>
        <v>0</v>
      </c>
      <c r="P7050" s="11">
        <f t="shared" si="1348"/>
        <v>4</v>
      </c>
      <c r="Q7050" s="11">
        <f t="shared" si="1349"/>
        <v>2</v>
      </c>
      <c r="R7050" s="11">
        <f t="shared" si="1350"/>
        <v>2</v>
      </c>
      <c r="S7050" s="11">
        <f t="shared" si="1351"/>
        <v>4</v>
      </c>
      <c r="T7050" t="str">
        <f t="shared" si="1352"/>
        <v>إضافى كامل</v>
      </c>
    </row>
    <row r="7051" spans="1:20" ht="18" x14ac:dyDescent="0.25">
      <c r="A7051" s="21">
        <v>234</v>
      </c>
      <c r="B7051" s="22">
        <v>29843</v>
      </c>
      <c r="C7051" t="s">
        <v>657</v>
      </c>
      <c r="D7051" s="8">
        <v>45626</v>
      </c>
      <c r="E7051" t="s">
        <v>18</v>
      </c>
      <c r="F7051">
        <v>5</v>
      </c>
      <c r="G7051" s="9" t="s">
        <v>335</v>
      </c>
      <c r="H7051" s="53"/>
      <c r="I7051" s="12">
        <v>0.31643518518518521</v>
      </c>
      <c r="J7051" s="12">
        <v>0.65620370370370373</v>
      </c>
      <c r="K7051" s="3" t="str">
        <f t="shared" si="1343"/>
        <v/>
      </c>
      <c r="L7051" s="11">
        <f t="shared" si="1344"/>
        <v>1</v>
      </c>
      <c r="M7051" s="11">
        <f t="shared" si="1345"/>
        <v>2</v>
      </c>
      <c r="N7051" s="11">
        <f t="shared" si="1346"/>
        <v>4</v>
      </c>
      <c r="O7051" s="11">
        <f t="shared" si="1347"/>
        <v>0</v>
      </c>
      <c r="P7051" s="11">
        <f t="shared" si="1348"/>
        <v>4</v>
      </c>
      <c r="Q7051" s="11">
        <f t="shared" si="1349"/>
        <v>2</v>
      </c>
      <c r="R7051" s="11">
        <f t="shared" si="1350"/>
        <v>2</v>
      </c>
      <c r="S7051" s="11">
        <f t="shared" si="1351"/>
        <v>4</v>
      </c>
      <c r="T7051" t="str">
        <f t="shared" si="1352"/>
        <v>إضافى كامل</v>
      </c>
    </row>
    <row r="7052" spans="1:20" ht="15.75" x14ac:dyDescent="0.25">
      <c r="A7052">
        <v>213</v>
      </c>
      <c r="B7052">
        <v>29792</v>
      </c>
      <c r="C7052" s="16" t="s">
        <v>658</v>
      </c>
      <c r="D7052" s="8">
        <v>45597</v>
      </c>
      <c r="E7052" t="s">
        <v>15</v>
      </c>
      <c r="F7052">
        <v>1</v>
      </c>
      <c r="G7052" s="9" t="s">
        <v>16</v>
      </c>
      <c r="H7052" s="53" t="s">
        <v>609</v>
      </c>
      <c r="K7052" s="3" t="str">
        <f>IF(AND(I7052&lt;=TIME(9,0,0),J7052&gt;=TIME(14,0,0),I7052&lt;&gt;""),"",IF(AND(I7052&gt;=TIME(9,1,0),I7052&lt;=TIME(9,10,0)),"تأخير",IF(AND(I7052&gt;=TIME(9,11,0),I7052&lt;=TIME(12,0,0),I7052&lt;&gt;""),"إذن ص",IF(AND(J7052&lt;TIME(14,0,0), J7052&lt;&gt;"",J7052&gt;=TIME(11,0,0)),"إذن م",IF(AND(OR(I7052="",J7052="",I7052=J7052,I7052&gt;TIME(12,0,0),J7052&lt;TIME(11,0,0)),AND(E7052&lt;&gt;"Friday")),"غائب","")))))</f>
        <v/>
      </c>
      <c r="L7052" s="11">
        <f t="shared" si="1344"/>
        <v>1</v>
      </c>
      <c r="M7052" s="11">
        <f t="shared" si="1345"/>
        <v>2</v>
      </c>
      <c r="N7052" s="11">
        <f t="shared" si="1346"/>
        <v>5</v>
      </c>
      <c r="O7052" s="11">
        <f t="shared" si="1347"/>
        <v>0</v>
      </c>
      <c r="P7052" s="11">
        <f t="shared" si="1348"/>
        <v>5</v>
      </c>
      <c r="Q7052" s="11">
        <f t="shared" si="1349"/>
        <v>2.5</v>
      </c>
      <c r="R7052" s="11">
        <f t="shared" si="1350"/>
        <v>2</v>
      </c>
      <c r="S7052" s="11">
        <f t="shared" si="1351"/>
        <v>4</v>
      </c>
      <c r="T7052" t="str">
        <f t="shared" si="1352"/>
        <v>إضافى كامل</v>
      </c>
    </row>
    <row r="7053" spans="1:20" x14ac:dyDescent="0.25">
      <c r="A7053">
        <v>213</v>
      </c>
      <c r="B7053">
        <v>29792</v>
      </c>
      <c r="C7053" t="s">
        <v>659</v>
      </c>
      <c r="D7053" s="8">
        <v>45598</v>
      </c>
      <c r="E7053" t="s">
        <v>18</v>
      </c>
      <c r="F7053">
        <v>1</v>
      </c>
      <c r="G7053" s="9" t="s">
        <v>16</v>
      </c>
      <c r="H7053" s="53" t="s">
        <v>660</v>
      </c>
      <c r="I7053" s="12">
        <v>0.42046296296296298</v>
      </c>
      <c r="J7053" s="12">
        <v>0.66677083333333331</v>
      </c>
      <c r="K7053" s="3" t="s">
        <v>7</v>
      </c>
      <c r="L7053" s="11">
        <f t="shared" si="1344"/>
        <v>1</v>
      </c>
      <c r="M7053" s="11">
        <f t="shared" si="1345"/>
        <v>3</v>
      </c>
      <c r="N7053" s="11">
        <f t="shared" si="1346"/>
        <v>5</v>
      </c>
      <c r="O7053" s="11">
        <f t="shared" si="1347"/>
        <v>0</v>
      </c>
      <c r="P7053" s="11">
        <f t="shared" si="1348"/>
        <v>5</v>
      </c>
      <c r="Q7053" s="11">
        <f t="shared" si="1349"/>
        <v>2.5</v>
      </c>
      <c r="R7053" s="11">
        <f t="shared" si="1350"/>
        <v>2</v>
      </c>
      <c r="S7053" s="11">
        <f t="shared" si="1351"/>
        <v>5</v>
      </c>
      <c r="T7053" t="str">
        <f t="shared" si="1352"/>
        <v>نصف إضافى</v>
      </c>
    </row>
    <row r="7054" spans="1:20" x14ac:dyDescent="0.25">
      <c r="A7054">
        <v>213</v>
      </c>
      <c r="B7054">
        <v>29792</v>
      </c>
      <c r="C7054" t="s">
        <v>659</v>
      </c>
      <c r="D7054" s="8">
        <v>45599</v>
      </c>
      <c r="E7054" t="s">
        <v>20</v>
      </c>
      <c r="F7054">
        <v>1</v>
      </c>
      <c r="G7054" s="9" t="s">
        <v>16</v>
      </c>
      <c r="H7054" s="53" t="s">
        <v>660</v>
      </c>
      <c r="I7054" s="12">
        <v>0.36821759259259257</v>
      </c>
      <c r="J7054" s="12">
        <v>0.63623842592592594</v>
      </c>
      <c r="K7054" s="3" t="str">
        <f>IF(AND(I7054&lt;=TIME(9,0,0),J7054&gt;=TIME(14,0,0),I7054&lt;&gt;""),"",IF(AND(I7054&gt;=TIME(9,1,0),I7054&lt;=TIME(9,10,0)),"تأخير",IF(AND(I7054&gt;=TIME(9,11,0),I7054&lt;=TIME(12,0,0),I7054&lt;&gt;""),"إذن ص",IF(AND(J7054&lt;TIME(14,0,0), J7054&lt;&gt;"",J7054&gt;=TIME(11,0,0)),"إذن م",IF(AND(OR(I7054="",J7054="",I7054=J7054,I7054&gt;TIME(12,0,0),J7054&lt;TIME(11,0,0)),AND(E7054&lt;&gt;"Friday")),"غائب","")))))</f>
        <v/>
      </c>
      <c r="L7054" s="11">
        <f t="shared" si="1344"/>
        <v>1</v>
      </c>
      <c r="M7054" s="11">
        <f t="shared" si="1345"/>
        <v>4</v>
      </c>
      <c r="N7054" s="11">
        <f t="shared" si="1346"/>
        <v>4</v>
      </c>
      <c r="O7054" s="11">
        <f t="shared" si="1347"/>
        <v>0</v>
      </c>
      <c r="P7054" s="11">
        <f t="shared" si="1348"/>
        <v>4</v>
      </c>
      <c r="Q7054" s="11">
        <f t="shared" si="1349"/>
        <v>2</v>
      </c>
      <c r="R7054" s="11">
        <f t="shared" si="1350"/>
        <v>2</v>
      </c>
      <c r="S7054" s="11">
        <f t="shared" si="1351"/>
        <v>6</v>
      </c>
      <c r="T7054" t="str">
        <f t="shared" si="1352"/>
        <v>نصف إضافى</v>
      </c>
    </row>
    <row r="7055" spans="1:20" x14ac:dyDescent="0.25">
      <c r="A7055">
        <v>213</v>
      </c>
      <c r="B7055">
        <v>29792</v>
      </c>
      <c r="C7055" t="s">
        <v>659</v>
      </c>
      <c r="D7055" s="8">
        <v>45600</v>
      </c>
      <c r="E7055" t="s">
        <v>21</v>
      </c>
      <c r="F7055">
        <v>1</v>
      </c>
      <c r="G7055" s="9" t="s">
        <v>16</v>
      </c>
      <c r="H7055" s="53" t="s">
        <v>660</v>
      </c>
      <c r="I7055" s="12">
        <v>0.39384259259259258</v>
      </c>
      <c r="J7055" s="12">
        <v>0.69896990740740739</v>
      </c>
      <c r="L7055" s="11">
        <f t="shared" si="1344"/>
        <v>1</v>
      </c>
      <c r="M7055" s="11">
        <f t="shared" si="1345"/>
        <v>5</v>
      </c>
      <c r="N7055" s="11">
        <f t="shared" si="1346"/>
        <v>4</v>
      </c>
      <c r="O7055" s="11">
        <f t="shared" si="1347"/>
        <v>0</v>
      </c>
      <c r="P7055" s="11">
        <f t="shared" si="1348"/>
        <v>4</v>
      </c>
      <c r="Q7055" s="11">
        <f t="shared" si="1349"/>
        <v>2</v>
      </c>
      <c r="R7055" s="11">
        <f t="shared" si="1350"/>
        <v>2</v>
      </c>
      <c r="S7055" s="11">
        <f t="shared" si="1351"/>
        <v>7</v>
      </c>
      <c r="T7055" t="str">
        <f t="shared" si="1352"/>
        <v>لا يستحق</v>
      </c>
    </row>
    <row r="7056" spans="1:20" x14ac:dyDescent="0.25">
      <c r="A7056">
        <v>213</v>
      </c>
      <c r="B7056">
        <v>29792</v>
      </c>
      <c r="C7056" t="s">
        <v>659</v>
      </c>
      <c r="D7056" s="8">
        <v>45601</v>
      </c>
      <c r="E7056" t="s">
        <v>22</v>
      </c>
      <c r="F7056">
        <v>1</v>
      </c>
      <c r="G7056" s="9" t="s">
        <v>16</v>
      </c>
      <c r="H7056" s="53" t="s">
        <v>660</v>
      </c>
      <c r="I7056" s="12">
        <v>0.37712962962962965</v>
      </c>
      <c r="J7056" s="12">
        <v>0.62822916666666662</v>
      </c>
      <c r="L7056" s="11">
        <f t="shared" si="1344"/>
        <v>1</v>
      </c>
      <c r="M7056" s="11">
        <f t="shared" si="1345"/>
        <v>6</v>
      </c>
      <c r="N7056" s="11">
        <f t="shared" si="1346"/>
        <v>4</v>
      </c>
      <c r="O7056" s="11">
        <f t="shared" si="1347"/>
        <v>0</v>
      </c>
      <c r="P7056" s="11">
        <f t="shared" si="1348"/>
        <v>4</v>
      </c>
      <c r="Q7056" s="11">
        <f t="shared" si="1349"/>
        <v>2</v>
      </c>
      <c r="R7056" s="11">
        <f t="shared" si="1350"/>
        <v>2</v>
      </c>
      <c r="S7056" s="11">
        <f t="shared" si="1351"/>
        <v>8</v>
      </c>
      <c r="T7056" t="str">
        <f t="shared" si="1352"/>
        <v>لا يستحق</v>
      </c>
    </row>
    <row r="7057" spans="1:20" x14ac:dyDescent="0.25">
      <c r="A7057">
        <v>213</v>
      </c>
      <c r="B7057">
        <v>29792</v>
      </c>
      <c r="C7057" t="s">
        <v>659</v>
      </c>
      <c r="D7057" s="8">
        <v>45602</v>
      </c>
      <c r="E7057" t="s">
        <v>23</v>
      </c>
      <c r="F7057">
        <v>1</v>
      </c>
      <c r="G7057" s="9" t="s">
        <v>16</v>
      </c>
      <c r="H7057" s="53" t="s">
        <v>660</v>
      </c>
      <c r="I7057" s="12">
        <v>0.39842592592592591</v>
      </c>
      <c r="J7057" s="12">
        <v>0.67491898148148144</v>
      </c>
      <c r="L7057" s="11">
        <f t="shared" si="1344"/>
        <v>1</v>
      </c>
      <c r="M7057" s="11">
        <f t="shared" si="1345"/>
        <v>7</v>
      </c>
      <c r="N7057" s="11">
        <f t="shared" si="1346"/>
        <v>4</v>
      </c>
      <c r="O7057" s="11">
        <f t="shared" si="1347"/>
        <v>0</v>
      </c>
      <c r="P7057" s="11">
        <f t="shared" si="1348"/>
        <v>4</v>
      </c>
      <c r="Q7057" s="11">
        <f t="shared" si="1349"/>
        <v>2</v>
      </c>
      <c r="R7057" s="11">
        <f t="shared" si="1350"/>
        <v>2</v>
      </c>
      <c r="S7057" s="11">
        <f t="shared" si="1351"/>
        <v>9</v>
      </c>
      <c r="T7057" t="str">
        <f t="shared" si="1352"/>
        <v>لا يستحق</v>
      </c>
    </row>
    <row r="7058" spans="1:20" x14ac:dyDescent="0.25">
      <c r="A7058">
        <v>213</v>
      </c>
      <c r="B7058">
        <v>29792</v>
      </c>
      <c r="C7058" t="s">
        <v>659</v>
      </c>
      <c r="D7058" s="8">
        <v>45603</v>
      </c>
      <c r="E7058" t="s">
        <v>24</v>
      </c>
      <c r="F7058">
        <v>1</v>
      </c>
      <c r="G7058" s="9" t="s">
        <v>16</v>
      </c>
      <c r="H7058" s="53"/>
      <c r="K7058" s="3" t="s">
        <v>19</v>
      </c>
      <c r="L7058" s="11">
        <f t="shared" si="1344"/>
        <v>1</v>
      </c>
      <c r="M7058" s="11">
        <f t="shared" si="1345"/>
        <v>8</v>
      </c>
      <c r="N7058" s="11">
        <f t="shared" si="1346"/>
        <v>4</v>
      </c>
      <c r="O7058" s="11">
        <f t="shared" si="1347"/>
        <v>0</v>
      </c>
      <c r="P7058" s="11">
        <f t="shared" si="1348"/>
        <v>4</v>
      </c>
      <c r="Q7058" s="11">
        <f t="shared" si="1349"/>
        <v>2</v>
      </c>
      <c r="R7058" s="11">
        <f t="shared" si="1350"/>
        <v>2</v>
      </c>
      <c r="S7058" s="11">
        <f t="shared" si="1351"/>
        <v>10</v>
      </c>
      <c r="T7058" t="str">
        <f t="shared" si="1352"/>
        <v>لا يستحق</v>
      </c>
    </row>
    <row r="7059" spans="1:20" x14ac:dyDescent="0.25">
      <c r="A7059">
        <v>213</v>
      </c>
      <c r="B7059">
        <v>29792</v>
      </c>
      <c r="C7059" t="s">
        <v>659</v>
      </c>
      <c r="D7059" s="8">
        <v>45604</v>
      </c>
      <c r="E7059" t="s">
        <v>15</v>
      </c>
      <c r="F7059">
        <v>1</v>
      </c>
      <c r="G7059" s="9" t="s">
        <v>16</v>
      </c>
      <c r="H7059" s="53"/>
      <c r="K7059" s="3" t="str">
        <f>IF(AND(I7059&lt;=TIME(9,0,0),J7059&gt;=TIME(14,0,0),I7059&lt;&gt;""),"",IF(AND(I7059&gt;=TIME(9,1,0),I7059&lt;=TIME(9,10,0)),"تأخير",IF(AND(I7059&gt;=TIME(9,11,0),I7059&lt;=TIME(12,0,0),I7059&lt;&gt;""),"إذن ص",IF(AND(J7059&lt;TIME(14,0,0), J7059&lt;&gt;"",J7059&gt;=TIME(11,0,0)),"إذن م",IF(AND(OR(I7059="",J7059="",I7059=J7059,I7059&gt;TIME(12,0,0),J7059&lt;TIME(11,0,0)),AND(E7059&lt;&gt;"Friday")),"غائب","")))))</f>
        <v/>
      </c>
      <c r="L7059" s="11">
        <f t="shared" si="1344"/>
        <v>1</v>
      </c>
      <c r="M7059" s="11">
        <f t="shared" si="1345"/>
        <v>9</v>
      </c>
      <c r="N7059" s="11">
        <f t="shared" si="1346"/>
        <v>4</v>
      </c>
      <c r="O7059" s="11">
        <f t="shared" si="1347"/>
        <v>0</v>
      </c>
      <c r="P7059" s="11">
        <f t="shared" si="1348"/>
        <v>4</v>
      </c>
      <c r="Q7059" s="11">
        <f t="shared" si="1349"/>
        <v>2</v>
      </c>
      <c r="R7059" s="11">
        <f t="shared" si="1350"/>
        <v>2</v>
      </c>
      <c r="S7059" s="11">
        <f t="shared" si="1351"/>
        <v>11</v>
      </c>
      <c r="T7059" t="str">
        <f t="shared" si="1352"/>
        <v>لا يستحق</v>
      </c>
    </row>
    <row r="7060" spans="1:20" x14ac:dyDescent="0.25">
      <c r="A7060">
        <v>213</v>
      </c>
      <c r="B7060">
        <v>29792</v>
      </c>
      <c r="C7060" t="s">
        <v>659</v>
      </c>
      <c r="D7060" s="8">
        <v>45605</v>
      </c>
      <c r="E7060" t="s">
        <v>18</v>
      </c>
      <c r="F7060">
        <v>1</v>
      </c>
      <c r="G7060" s="9" t="s">
        <v>16</v>
      </c>
      <c r="H7060" s="53" t="s">
        <v>660</v>
      </c>
      <c r="I7060" s="12">
        <v>0.37488425925925928</v>
      </c>
      <c r="J7060" s="12">
        <v>0.58368055555555554</v>
      </c>
      <c r="K7060" s="3" t="str">
        <f>IF(AND(I7060&lt;=TIME(9,0,0),J7060&gt;=TIME(14,0,0),I7060&lt;&gt;""),"",IF(AND(I7060&gt;=TIME(9,1,0),I7060&lt;=TIME(9,10,0)),"تأخير",IF(AND(I7060&gt;=TIME(9,11,0),I7060&lt;=TIME(12,0,0),I7060&lt;&gt;""),"إذن ص",IF(AND(J7060&lt;TIME(14,0,0), J7060&lt;&gt;"",J7060&gt;=TIME(11,0,0)),"إذن م",IF(AND(OR(I7060="",J7060="",I7060=J7060,I7060&gt;TIME(12,0,0),J7060&lt;TIME(11,0,0)),AND(E7060&lt;&gt;"Friday")),"غائب","")))))</f>
        <v/>
      </c>
      <c r="L7060" s="11">
        <f t="shared" si="1344"/>
        <v>1</v>
      </c>
      <c r="M7060" s="11">
        <f t="shared" si="1345"/>
        <v>10</v>
      </c>
      <c r="N7060" s="11">
        <f t="shared" si="1346"/>
        <v>4</v>
      </c>
      <c r="O7060" s="11">
        <f t="shared" si="1347"/>
        <v>0</v>
      </c>
      <c r="P7060" s="11">
        <f t="shared" si="1348"/>
        <v>4</v>
      </c>
      <c r="Q7060" s="11">
        <f t="shared" si="1349"/>
        <v>2</v>
      </c>
      <c r="R7060" s="11">
        <f t="shared" si="1350"/>
        <v>2</v>
      </c>
      <c r="S7060" s="11">
        <f t="shared" si="1351"/>
        <v>12</v>
      </c>
      <c r="T7060" t="str">
        <f t="shared" si="1352"/>
        <v>لا يستحق</v>
      </c>
    </row>
    <row r="7061" spans="1:20" x14ac:dyDescent="0.25">
      <c r="A7061">
        <v>213</v>
      </c>
      <c r="B7061">
        <v>29792</v>
      </c>
      <c r="C7061" t="s">
        <v>659</v>
      </c>
      <c r="D7061" s="8">
        <v>45606</v>
      </c>
      <c r="E7061" t="s">
        <v>20</v>
      </c>
      <c r="F7061">
        <v>1</v>
      </c>
      <c r="G7061" s="9" t="s">
        <v>16</v>
      </c>
      <c r="H7061" s="53" t="s">
        <v>660</v>
      </c>
      <c r="I7061" s="12">
        <v>0.37943287037037038</v>
      </c>
      <c r="J7061" s="12">
        <v>0.62778935185185181</v>
      </c>
      <c r="L7061" s="11">
        <f t="shared" si="1344"/>
        <v>1</v>
      </c>
      <c r="M7061" s="11">
        <f t="shared" si="1345"/>
        <v>11</v>
      </c>
      <c r="N7061" s="11">
        <f t="shared" si="1346"/>
        <v>4</v>
      </c>
      <c r="O7061" s="11">
        <f t="shared" si="1347"/>
        <v>0</v>
      </c>
      <c r="P7061" s="11">
        <f t="shared" si="1348"/>
        <v>4</v>
      </c>
      <c r="Q7061" s="11">
        <f t="shared" si="1349"/>
        <v>2</v>
      </c>
      <c r="R7061" s="11">
        <f t="shared" si="1350"/>
        <v>2</v>
      </c>
      <c r="S7061" s="11">
        <f t="shared" si="1351"/>
        <v>13</v>
      </c>
      <c r="T7061" t="str">
        <f t="shared" si="1352"/>
        <v>لا يستحق</v>
      </c>
    </row>
    <row r="7062" spans="1:20" x14ac:dyDescent="0.25">
      <c r="A7062">
        <v>213</v>
      </c>
      <c r="B7062">
        <v>29792</v>
      </c>
      <c r="C7062" t="s">
        <v>659</v>
      </c>
      <c r="D7062" s="8">
        <v>45607</v>
      </c>
      <c r="E7062" t="s">
        <v>21</v>
      </c>
      <c r="F7062">
        <v>1</v>
      </c>
      <c r="G7062" s="9" t="s">
        <v>16</v>
      </c>
      <c r="H7062" s="53" t="s">
        <v>660</v>
      </c>
      <c r="I7062" s="12">
        <v>0.43106481481481479</v>
      </c>
      <c r="J7062" s="12">
        <v>0.6399421296296296</v>
      </c>
      <c r="K7062" s="3" t="s">
        <v>7</v>
      </c>
      <c r="L7062" s="11">
        <f t="shared" si="1344"/>
        <v>1</v>
      </c>
      <c r="M7062" s="11">
        <f t="shared" si="1345"/>
        <v>12</v>
      </c>
      <c r="N7062" s="11">
        <f t="shared" si="1346"/>
        <v>4</v>
      </c>
      <c r="O7062" s="11">
        <f t="shared" si="1347"/>
        <v>0</v>
      </c>
      <c r="P7062" s="11">
        <f t="shared" si="1348"/>
        <v>4</v>
      </c>
      <c r="Q7062" s="11">
        <f t="shared" si="1349"/>
        <v>2</v>
      </c>
      <c r="R7062" s="11">
        <f t="shared" si="1350"/>
        <v>2</v>
      </c>
      <c r="S7062" s="11">
        <f t="shared" si="1351"/>
        <v>14</v>
      </c>
      <c r="T7062" t="str">
        <f t="shared" si="1352"/>
        <v>لا يستحق</v>
      </c>
    </row>
    <row r="7063" spans="1:20" x14ac:dyDescent="0.25">
      <c r="A7063">
        <v>213</v>
      </c>
      <c r="B7063">
        <v>29792</v>
      </c>
      <c r="C7063" t="s">
        <v>659</v>
      </c>
      <c r="D7063" s="8">
        <v>45608</v>
      </c>
      <c r="E7063" t="s">
        <v>22</v>
      </c>
      <c r="F7063">
        <v>1</v>
      </c>
      <c r="G7063" s="9" t="s">
        <v>16</v>
      </c>
      <c r="H7063" s="53" t="s">
        <v>660</v>
      </c>
      <c r="I7063" s="12"/>
      <c r="J7063" s="12"/>
      <c r="K7063" s="3" t="s">
        <v>56</v>
      </c>
      <c r="L7063" s="11">
        <f t="shared" si="1344"/>
        <v>0</v>
      </c>
      <c r="M7063" s="11">
        <f t="shared" si="1345"/>
        <v>13</v>
      </c>
      <c r="N7063" s="11">
        <f t="shared" si="1346"/>
        <v>3</v>
      </c>
      <c r="O7063" s="11">
        <f t="shared" si="1347"/>
        <v>0</v>
      </c>
      <c r="P7063" s="11">
        <f t="shared" si="1348"/>
        <v>3</v>
      </c>
      <c r="Q7063" s="11">
        <f t="shared" si="1349"/>
        <v>1.5</v>
      </c>
      <c r="R7063" s="11">
        <f t="shared" si="1350"/>
        <v>1</v>
      </c>
      <c r="S7063" s="11">
        <f t="shared" si="1351"/>
        <v>14</v>
      </c>
      <c r="T7063" t="str">
        <f t="shared" si="1352"/>
        <v>لا يستحق</v>
      </c>
    </row>
    <row r="7064" spans="1:20" x14ac:dyDescent="0.25">
      <c r="A7064">
        <v>213</v>
      </c>
      <c r="B7064">
        <v>29792</v>
      </c>
      <c r="C7064" t="s">
        <v>659</v>
      </c>
      <c r="D7064" s="8">
        <v>45609</v>
      </c>
      <c r="E7064" t="s">
        <v>23</v>
      </c>
      <c r="F7064">
        <v>1</v>
      </c>
      <c r="G7064" s="9" t="s">
        <v>16</v>
      </c>
      <c r="H7064" s="53" t="s">
        <v>660</v>
      </c>
      <c r="I7064" s="12">
        <v>0.37217592592592591</v>
      </c>
      <c r="J7064" s="12">
        <v>0.6522337962962963</v>
      </c>
      <c r="K7064" s="3" t="str">
        <f t="shared" ref="K7064:K7081" si="1353">IF(AND(I7064&lt;=TIME(9,0,0),J7064&gt;=TIME(14,0,0),I7064&lt;&gt;""),"",IF(AND(I7064&gt;=TIME(9,1,0),I7064&lt;=TIME(9,10,0)),"تأخير",IF(AND(I7064&gt;=TIME(9,11,0),I7064&lt;=TIME(12,0,0),I7064&lt;&gt;""),"إذن ص",IF(AND(J7064&lt;TIME(14,0,0), J7064&lt;&gt;"",J7064&gt;=TIME(11,0,0)),"إذن م",IF(AND(OR(I7064="",J7064="",I7064=J7064,I7064&gt;TIME(12,0,0),J7064&lt;TIME(11,0,0)),AND(E7064&lt;&gt;"Friday")),"غائب","")))))</f>
        <v/>
      </c>
      <c r="L7064" s="11">
        <f t="shared" si="1344"/>
        <v>1</v>
      </c>
      <c r="M7064" s="11">
        <f t="shared" si="1345"/>
        <v>13</v>
      </c>
      <c r="N7064" s="11">
        <f t="shared" si="1346"/>
        <v>3</v>
      </c>
      <c r="O7064" s="11">
        <f t="shared" si="1347"/>
        <v>0</v>
      </c>
      <c r="P7064" s="11">
        <f t="shared" si="1348"/>
        <v>3</v>
      </c>
      <c r="Q7064" s="11">
        <f t="shared" si="1349"/>
        <v>1.5</v>
      </c>
      <c r="R7064" s="11">
        <f t="shared" si="1350"/>
        <v>1</v>
      </c>
      <c r="S7064" s="11">
        <f t="shared" si="1351"/>
        <v>14</v>
      </c>
      <c r="T7064" t="str">
        <f t="shared" si="1352"/>
        <v>لا يستحق</v>
      </c>
    </row>
    <row r="7065" spans="1:20" x14ac:dyDescent="0.25">
      <c r="A7065">
        <v>213</v>
      </c>
      <c r="B7065">
        <v>29792</v>
      </c>
      <c r="C7065" t="s">
        <v>659</v>
      </c>
      <c r="D7065" s="8">
        <v>45610</v>
      </c>
      <c r="E7065" t="s">
        <v>24</v>
      </c>
      <c r="F7065">
        <v>1</v>
      </c>
      <c r="G7065" s="9" t="s">
        <v>16</v>
      </c>
      <c r="H7065" s="53"/>
      <c r="K7065" s="3" t="s">
        <v>19</v>
      </c>
      <c r="L7065" s="11">
        <f t="shared" si="1344"/>
        <v>1</v>
      </c>
      <c r="M7065" s="11">
        <f t="shared" si="1345"/>
        <v>14</v>
      </c>
      <c r="N7065" s="11">
        <f t="shared" si="1346"/>
        <v>3</v>
      </c>
      <c r="O7065" s="11">
        <f t="shared" si="1347"/>
        <v>0</v>
      </c>
      <c r="P7065" s="11">
        <f t="shared" si="1348"/>
        <v>3</v>
      </c>
      <c r="Q7065" s="11">
        <f t="shared" si="1349"/>
        <v>1.5</v>
      </c>
      <c r="R7065" s="11">
        <f t="shared" si="1350"/>
        <v>1</v>
      </c>
      <c r="S7065" s="11">
        <f t="shared" si="1351"/>
        <v>15</v>
      </c>
      <c r="T7065" t="str">
        <f t="shared" si="1352"/>
        <v>لا يستحق</v>
      </c>
    </row>
    <row r="7066" spans="1:20" x14ac:dyDescent="0.25">
      <c r="A7066">
        <v>213</v>
      </c>
      <c r="B7066">
        <v>29792</v>
      </c>
      <c r="C7066" t="s">
        <v>659</v>
      </c>
      <c r="D7066" s="8">
        <v>45611</v>
      </c>
      <c r="E7066" t="s">
        <v>15</v>
      </c>
      <c r="F7066">
        <v>1</v>
      </c>
      <c r="G7066" s="9" t="s">
        <v>16</v>
      </c>
      <c r="H7066" s="53"/>
      <c r="K7066" s="3" t="str">
        <f t="shared" si="1353"/>
        <v/>
      </c>
      <c r="L7066" s="11">
        <f t="shared" si="1344"/>
        <v>1</v>
      </c>
      <c r="M7066" s="11">
        <f t="shared" si="1345"/>
        <v>15</v>
      </c>
      <c r="N7066" s="11">
        <f t="shared" si="1346"/>
        <v>3</v>
      </c>
      <c r="O7066" s="11">
        <f t="shared" si="1347"/>
        <v>0</v>
      </c>
      <c r="P7066" s="11">
        <f t="shared" si="1348"/>
        <v>3</v>
      </c>
      <c r="Q7066" s="11">
        <f t="shared" si="1349"/>
        <v>1.5</v>
      </c>
      <c r="R7066" s="11">
        <f t="shared" si="1350"/>
        <v>1</v>
      </c>
      <c r="S7066" s="11">
        <f t="shared" si="1351"/>
        <v>16</v>
      </c>
      <c r="T7066" t="str">
        <f t="shared" si="1352"/>
        <v>لا يستحق</v>
      </c>
    </row>
    <row r="7067" spans="1:20" x14ac:dyDescent="0.25">
      <c r="A7067">
        <v>213</v>
      </c>
      <c r="B7067">
        <v>29792</v>
      </c>
      <c r="C7067" t="s">
        <v>659</v>
      </c>
      <c r="D7067" s="8">
        <v>45612</v>
      </c>
      <c r="E7067" t="s">
        <v>18</v>
      </c>
      <c r="F7067">
        <v>1</v>
      </c>
      <c r="G7067" s="9" t="s">
        <v>16</v>
      </c>
      <c r="H7067" s="53" t="s">
        <v>660</v>
      </c>
      <c r="I7067" s="12">
        <v>0.40454861111111112</v>
      </c>
      <c r="J7067" s="12">
        <v>0.62649305555555557</v>
      </c>
      <c r="L7067" s="11">
        <f t="shared" si="1344"/>
        <v>1</v>
      </c>
      <c r="M7067" s="11">
        <f t="shared" si="1345"/>
        <v>16</v>
      </c>
      <c r="N7067" s="11">
        <f t="shared" si="1346"/>
        <v>3</v>
      </c>
      <c r="O7067" s="11">
        <f t="shared" si="1347"/>
        <v>0</v>
      </c>
      <c r="P7067" s="11">
        <f t="shared" si="1348"/>
        <v>3</v>
      </c>
      <c r="Q7067" s="11">
        <f t="shared" si="1349"/>
        <v>1.5</v>
      </c>
      <c r="R7067" s="11">
        <f t="shared" si="1350"/>
        <v>1</v>
      </c>
      <c r="S7067" s="11">
        <f t="shared" si="1351"/>
        <v>17</v>
      </c>
      <c r="T7067" t="str">
        <f t="shared" si="1352"/>
        <v>لا يستحق</v>
      </c>
    </row>
    <row r="7068" spans="1:20" x14ac:dyDescent="0.25">
      <c r="A7068">
        <v>213</v>
      </c>
      <c r="B7068">
        <v>29792</v>
      </c>
      <c r="C7068" t="s">
        <v>659</v>
      </c>
      <c r="D7068" s="8">
        <v>45613</v>
      </c>
      <c r="E7068" t="s">
        <v>20</v>
      </c>
      <c r="F7068">
        <v>1</v>
      </c>
      <c r="G7068" s="9" t="s">
        <v>16</v>
      </c>
      <c r="H7068" s="53" t="s">
        <v>660</v>
      </c>
      <c r="I7068" s="12">
        <v>0.36002314814814818</v>
      </c>
      <c r="J7068" s="12">
        <v>0.63359953703703709</v>
      </c>
      <c r="K7068" s="3" t="str">
        <f t="shared" si="1353"/>
        <v/>
      </c>
      <c r="L7068" s="11">
        <f t="shared" si="1344"/>
        <v>1</v>
      </c>
      <c r="M7068" s="11">
        <f t="shared" si="1345"/>
        <v>17</v>
      </c>
      <c r="N7068" s="11">
        <f t="shared" si="1346"/>
        <v>3</v>
      </c>
      <c r="O7068" s="11">
        <f t="shared" si="1347"/>
        <v>0</v>
      </c>
      <c r="P7068" s="11">
        <f t="shared" si="1348"/>
        <v>3</v>
      </c>
      <c r="Q7068" s="11">
        <f t="shared" si="1349"/>
        <v>1.5</v>
      </c>
      <c r="R7068" s="11">
        <f t="shared" si="1350"/>
        <v>1</v>
      </c>
      <c r="S7068" s="11">
        <f t="shared" si="1351"/>
        <v>18</v>
      </c>
      <c r="T7068" t="str">
        <f t="shared" si="1352"/>
        <v>لا يستحق</v>
      </c>
    </row>
    <row r="7069" spans="1:20" x14ac:dyDescent="0.25">
      <c r="A7069">
        <v>213</v>
      </c>
      <c r="B7069">
        <v>29792</v>
      </c>
      <c r="C7069" t="s">
        <v>659</v>
      </c>
      <c r="D7069" s="8">
        <v>45614</v>
      </c>
      <c r="E7069" t="s">
        <v>21</v>
      </c>
      <c r="F7069">
        <v>1</v>
      </c>
      <c r="G7069" s="9" t="s">
        <v>16</v>
      </c>
      <c r="H7069" s="53" t="s">
        <v>660</v>
      </c>
      <c r="I7069" s="12">
        <v>0.41398148148148151</v>
      </c>
      <c r="J7069" s="12">
        <v>0.69589120370370372</v>
      </c>
      <c r="L7069" s="11">
        <f t="shared" si="1344"/>
        <v>1</v>
      </c>
      <c r="M7069" s="11">
        <f t="shared" si="1345"/>
        <v>18</v>
      </c>
      <c r="N7069" s="11">
        <f t="shared" si="1346"/>
        <v>3</v>
      </c>
      <c r="O7069" s="11">
        <f t="shared" si="1347"/>
        <v>0</v>
      </c>
      <c r="P7069" s="11">
        <f t="shared" si="1348"/>
        <v>3</v>
      </c>
      <c r="Q7069" s="11">
        <f t="shared" si="1349"/>
        <v>1.5</v>
      </c>
      <c r="R7069" s="11">
        <f t="shared" si="1350"/>
        <v>1</v>
      </c>
      <c r="S7069" s="11">
        <f t="shared" si="1351"/>
        <v>19</v>
      </c>
      <c r="T7069" t="str">
        <f t="shared" si="1352"/>
        <v>لا يستحق</v>
      </c>
    </row>
    <row r="7070" spans="1:20" x14ac:dyDescent="0.25">
      <c r="A7070">
        <v>213</v>
      </c>
      <c r="B7070">
        <v>29792</v>
      </c>
      <c r="C7070" t="s">
        <v>659</v>
      </c>
      <c r="D7070" s="8">
        <v>45615</v>
      </c>
      <c r="E7070" t="s">
        <v>22</v>
      </c>
      <c r="F7070">
        <v>1</v>
      </c>
      <c r="G7070" s="9" t="s">
        <v>16</v>
      </c>
      <c r="H7070" s="53" t="s">
        <v>660</v>
      </c>
      <c r="I7070" s="12">
        <v>0.41259259259259257</v>
      </c>
      <c r="J7070" s="12">
        <v>0.6270486111111111</v>
      </c>
      <c r="L7070" s="11">
        <f t="shared" si="1344"/>
        <v>1</v>
      </c>
      <c r="M7070" s="11">
        <f t="shared" si="1345"/>
        <v>19</v>
      </c>
      <c r="N7070" s="11">
        <f t="shared" si="1346"/>
        <v>3</v>
      </c>
      <c r="O7070" s="11">
        <f t="shared" si="1347"/>
        <v>0</v>
      </c>
      <c r="P7070" s="11">
        <f t="shared" si="1348"/>
        <v>3</v>
      </c>
      <c r="Q7070" s="11">
        <f t="shared" si="1349"/>
        <v>1.5</v>
      </c>
      <c r="R7070" s="11">
        <f t="shared" si="1350"/>
        <v>1</v>
      </c>
      <c r="S7070" s="11">
        <f t="shared" si="1351"/>
        <v>20</v>
      </c>
      <c r="T7070" t="str">
        <f t="shared" si="1352"/>
        <v>لا يستحق</v>
      </c>
    </row>
    <row r="7071" spans="1:20" x14ac:dyDescent="0.25">
      <c r="A7071">
        <v>213</v>
      </c>
      <c r="B7071">
        <v>29792</v>
      </c>
      <c r="C7071" t="s">
        <v>659</v>
      </c>
      <c r="D7071" s="8">
        <v>45616</v>
      </c>
      <c r="E7071" t="s">
        <v>23</v>
      </c>
      <c r="F7071">
        <v>1</v>
      </c>
      <c r="G7071" s="9" t="s">
        <v>16</v>
      </c>
      <c r="H7071" s="53" t="s">
        <v>660</v>
      </c>
      <c r="I7071" s="12">
        <v>0.38642361111111112</v>
      </c>
      <c r="J7071" s="12">
        <v>0.66833333333333333</v>
      </c>
      <c r="L7071" s="11">
        <f t="shared" si="1344"/>
        <v>1</v>
      </c>
      <c r="M7071" s="11">
        <f t="shared" si="1345"/>
        <v>20</v>
      </c>
      <c r="N7071" s="11">
        <f t="shared" si="1346"/>
        <v>3</v>
      </c>
      <c r="O7071" s="11">
        <f t="shared" si="1347"/>
        <v>0</v>
      </c>
      <c r="P7071" s="11">
        <f t="shared" si="1348"/>
        <v>3</v>
      </c>
      <c r="Q7071" s="11">
        <f t="shared" si="1349"/>
        <v>1.5</v>
      </c>
      <c r="R7071" s="11">
        <f t="shared" si="1350"/>
        <v>1</v>
      </c>
      <c r="S7071" s="11">
        <f t="shared" si="1351"/>
        <v>21</v>
      </c>
      <c r="T7071" t="str">
        <f t="shared" si="1352"/>
        <v>لا يستحق</v>
      </c>
    </row>
    <row r="7072" spans="1:20" x14ac:dyDescent="0.25">
      <c r="A7072">
        <v>213</v>
      </c>
      <c r="B7072">
        <v>29792</v>
      </c>
      <c r="C7072" t="s">
        <v>659</v>
      </c>
      <c r="D7072" s="8">
        <v>45617</v>
      </c>
      <c r="E7072" t="s">
        <v>24</v>
      </c>
      <c r="F7072">
        <v>1</v>
      </c>
      <c r="G7072" s="9" t="s">
        <v>16</v>
      </c>
      <c r="H7072" s="53"/>
      <c r="K7072" s="3" t="s">
        <v>19</v>
      </c>
      <c r="L7072" s="11">
        <f t="shared" si="1344"/>
        <v>1</v>
      </c>
      <c r="M7072" s="11">
        <f t="shared" si="1345"/>
        <v>21</v>
      </c>
      <c r="N7072" s="11">
        <f t="shared" si="1346"/>
        <v>3</v>
      </c>
      <c r="O7072" s="11">
        <f t="shared" si="1347"/>
        <v>0</v>
      </c>
      <c r="P7072" s="11">
        <f t="shared" si="1348"/>
        <v>3</v>
      </c>
      <c r="Q7072" s="11">
        <f t="shared" si="1349"/>
        <v>1.5</v>
      </c>
      <c r="R7072" s="11">
        <f t="shared" si="1350"/>
        <v>1</v>
      </c>
      <c r="S7072" s="11">
        <f t="shared" si="1351"/>
        <v>22</v>
      </c>
      <c r="T7072" t="str">
        <f t="shared" si="1352"/>
        <v>لا يستحق</v>
      </c>
    </row>
    <row r="7073" spans="1:20" x14ac:dyDescent="0.25">
      <c r="A7073">
        <v>213</v>
      </c>
      <c r="B7073">
        <v>29792</v>
      </c>
      <c r="C7073" t="s">
        <v>659</v>
      </c>
      <c r="D7073" s="8">
        <v>45618</v>
      </c>
      <c r="E7073" t="s">
        <v>15</v>
      </c>
      <c r="F7073">
        <v>1</v>
      </c>
      <c r="G7073" s="9" t="s">
        <v>16</v>
      </c>
      <c r="H7073" s="53"/>
      <c r="K7073" s="3" t="str">
        <f t="shared" si="1353"/>
        <v/>
      </c>
      <c r="L7073" s="11">
        <f t="shared" si="1344"/>
        <v>1</v>
      </c>
      <c r="M7073" s="11">
        <f t="shared" si="1345"/>
        <v>22</v>
      </c>
      <c r="N7073" s="11">
        <f t="shared" si="1346"/>
        <v>3</v>
      </c>
      <c r="O7073" s="11">
        <f t="shared" si="1347"/>
        <v>0</v>
      </c>
      <c r="P7073" s="11">
        <f t="shared" si="1348"/>
        <v>3</v>
      </c>
      <c r="Q7073" s="11">
        <f t="shared" si="1349"/>
        <v>1.5</v>
      </c>
      <c r="R7073" s="11">
        <f t="shared" si="1350"/>
        <v>1</v>
      </c>
      <c r="S7073" s="11">
        <f t="shared" si="1351"/>
        <v>23</v>
      </c>
      <c r="T7073" t="str">
        <f t="shared" si="1352"/>
        <v>لا يستحق</v>
      </c>
    </row>
    <row r="7074" spans="1:20" x14ac:dyDescent="0.25">
      <c r="A7074">
        <v>213</v>
      </c>
      <c r="B7074">
        <v>29792</v>
      </c>
      <c r="C7074" t="s">
        <v>659</v>
      </c>
      <c r="D7074" s="8">
        <v>45619</v>
      </c>
      <c r="E7074" t="s">
        <v>18</v>
      </c>
      <c r="F7074">
        <v>1</v>
      </c>
      <c r="G7074" s="9" t="s">
        <v>16</v>
      </c>
      <c r="H7074" s="53" t="s">
        <v>660</v>
      </c>
      <c r="I7074" s="12">
        <v>0.43690972222222224</v>
      </c>
      <c r="J7074" s="12">
        <v>0.64748842592592593</v>
      </c>
      <c r="K7074" s="3" t="str">
        <f t="shared" si="1353"/>
        <v>إذن ص</v>
      </c>
      <c r="L7074" s="11">
        <f t="shared" si="1344"/>
        <v>1</v>
      </c>
      <c r="M7074" s="11">
        <f t="shared" si="1345"/>
        <v>23</v>
      </c>
      <c r="N7074" s="11">
        <f t="shared" si="1346"/>
        <v>3</v>
      </c>
      <c r="O7074" s="11">
        <f t="shared" si="1347"/>
        <v>0</v>
      </c>
      <c r="P7074" s="11">
        <f t="shared" si="1348"/>
        <v>3</v>
      </c>
      <c r="Q7074" s="11">
        <f t="shared" si="1349"/>
        <v>1.5</v>
      </c>
      <c r="R7074" s="11">
        <f t="shared" si="1350"/>
        <v>1</v>
      </c>
      <c r="S7074" s="11">
        <f t="shared" si="1351"/>
        <v>24</v>
      </c>
      <c r="T7074" t="str">
        <f t="shared" si="1352"/>
        <v>لا يستحق</v>
      </c>
    </row>
    <row r="7075" spans="1:20" x14ac:dyDescent="0.25">
      <c r="A7075">
        <v>213</v>
      </c>
      <c r="B7075">
        <v>29792</v>
      </c>
      <c r="C7075" t="s">
        <v>659</v>
      </c>
      <c r="D7075" s="8">
        <v>45620</v>
      </c>
      <c r="E7075" t="s">
        <v>20</v>
      </c>
      <c r="F7075">
        <v>1</v>
      </c>
      <c r="G7075" s="9" t="s">
        <v>16</v>
      </c>
      <c r="H7075" s="53" t="s">
        <v>660</v>
      </c>
      <c r="K7075" s="3" t="str">
        <f t="shared" si="1353"/>
        <v>غائب</v>
      </c>
      <c r="L7075" s="11">
        <f t="shared" si="1344"/>
        <v>0</v>
      </c>
      <c r="M7075" s="11">
        <f t="shared" si="1345"/>
        <v>24</v>
      </c>
      <c r="N7075" s="11">
        <f t="shared" si="1346"/>
        <v>2</v>
      </c>
      <c r="O7075" s="11">
        <f t="shared" si="1347"/>
        <v>0</v>
      </c>
      <c r="P7075" s="11">
        <f t="shared" si="1348"/>
        <v>2</v>
      </c>
      <c r="Q7075" s="11">
        <f t="shared" si="1349"/>
        <v>0</v>
      </c>
      <c r="R7075" s="11">
        <f t="shared" si="1350"/>
        <v>0</v>
      </c>
      <c r="S7075" s="11">
        <f t="shared" si="1351"/>
        <v>24</v>
      </c>
      <c r="T7075" t="str">
        <f t="shared" si="1352"/>
        <v>لا يستحق</v>
      </c>
    </row>
    <row r="7076" spans="1:20" x14ac:dyDescent="0.25">
      <c r="A7076">
        <v>213</v>
      </c>
      <c r="B7076">
        <v>29792</v>
      </c>
      <c r="C7076" t="s">
        <v>659</v>
      </c>
      <c r="D7076" s="8">
        <v>45621</v>
      </c>
      <c r="E7076" t="s">
        <v>21</v>
      </c>
      <c r="F7076">
        <v>1</v>
      </c>
      <c r="G7076" s="9" t="s">
        <v>16</v>
      </c>
      <c r="H7076" s="53" t="s">
        <v>660</v>
      </c>
      <c r="I7076" s="12">
        <v>0.44216435185185188</v>
      </c>
      <c r="J7076" s="12">
        <v>0.64601851851851855</v>
      </c>
      <c r="K7076" s="3" t="str">
        <f t="shared" si="1353"/>
        <v>إذن ص</v>
      </c>
      <c r="L7076" s="11">
        <f t="shared" si="1344"/>
        <v>1</v>
      </c>
      <c r="M7076" s="11">
        <f t="shared" si="1345"/>
        <v>24</v>
      </c>
      <c r="N7076" s="11">
        <f t="shared" si="1346"/>
        <v>2</v>
      </c>
      <c r="O7076" s="11">
        <f t="shared" si="1347"/>
        <v>0</v>
      </c>
      <c r="P7076" s="11">
        <f t="shared" si="1348"/>
        <v>2</v>
      </c>
      <c r="Q7076" s="11">
        <f t="shared" si="1349"/>
        <v>0</v>
      </c>
      <c r="R7076" s="11">
        <f t="shared" si="1350"/>
        <v>0</v>
      </c>
      <c r="S7076" s="11">
        <f t="shared" si="1351"/>
        <v>24</v>
      </c>
      <c r="T7076" t="str">
        <f t="shared" si="1352"/>
        <v>لا يستحق</v>
      </c>
    </row>
    <row r="7077" spans="1:20" x14ac:dyDescent="0.25">
      <c r="A7077">
        <v>213</v>
      </c>
      <c r="B7077">
        <v>29792</v>
      </c>
      <c r="C7077" t="s">
        <v>659</v>
      </c>
      <c r="D7077" s="8">
        <v>45622</v>
      </c>
      <c r="E7077" t="s">
        <v>22</v>
      </c>
      <c r="F7077">
        <v>1</v>
      </c>
      <c r="G7077" s="9" t="s">
        <v>16</v>
      </c>
      <c r="H7077" s="53" t="s">
        <v>660</v>
      </c>
      <c r="I7077" s="12">
        <v>0.40483796296296298</v>
      </c>
      <c r="J7077" s="12">
        <v>0.62543981481481481</v>
      </c>
      <c r="L7077" s="11">
        <f t="shared" si="1344"/>
        <v>1</v>
      </c>
      <c r="M7077" s="11">
        <f t="shared" si="1345"/>
        <v>25</v>
      </c>
      <c r="N7077" s="11">
        <f t="shared" si="1346"/>
        <v>1</v>
      </c>
      <c r="O7077" s="11">
        <f t="shared" si="1347"/>
        <v>0</v>
      </c>
      <c r="P7077" s="11">
        <f t="shared" si="1348"/>
        <v>1</v>
      </c>
      <c r="Q7077" s="11">
        <f t="shared" si="1349"/>
        <v>0</v>
      </c>
      <c r="R7077" s="11">
        <f t="shared" si="1350"/>
        <v>0</v>
      </c>
      <c r="S7077" s="11">
        <f t="shared" si="1351"/>
        <v>25</v>
      </c>
      <c r="T7077" t="str">
        <f t="shared" si="1352"/>
        <v>لا يستحق</v>
      </c>
    </row>
    <row r="7078" spans="1:20" x14ac:dyDescent="0.25">
      <c r="A7078">
        <v>213</v>
      </c>
      <c r="B7078">
        <v>29792</v>
      </c>
      <c r="C7078" t="s">
        <v>659</v>
      </c>
      <c r="D7078" s="8">
        <v>45623</v>
      </c>
      <c r="E7078" t="s">
        <v>23</v>
      </c>
      <c r="F7078">
        <v>1</v>
      </c>
      <c r="G7078" s="9" t="s">
        <v>16</v>
      </c>
      <c r="H7078" s="53" t="s">
        <v>660</v>
      </c>
      <c r="I7078" s="12">
        <v>0.39834490740740741</v>
      </c>
      <c r="J7078" s="12">
        <v>0.65774305555555557</v>
      </c>
      <c r="L7078" s="11">
        <f t="shared" si="1344"/>
        <v>1</v>
      </c>
      <c r="M7078" s="11">
        <f t="shared" si="1345"/>
        <v>26</v>
      </c>
      <c r="N7078" s="11">
        <f t="shared" si="1346"/>
        <v>1</v>
      </c>
      <c r="O7078" s="11">
        <f t="shared" si="1347"/>
        <v>0</v>
      </c>
      <c r="P7078" s="11">
        <f t="shared" si="1348"/>
        <v>1</v>
      </c>
      <c r="Q7078" s="11">
        <f t="shared" si="1349"/>
        <v>0</v>
      </c>
      <c r="R7078" s="11">
        <f t="shared" si="1350"/>
        <v>0</v>
      </c>
      <c r="S7078" s="11">
        <f t="shared" si="1351"/>
        <v>26</v>
      </c>
      <c r="T7078" t="str">
        <f t="shared" si="1352"/>
        <v>لا يستحق</v>
      </c>
    </row>
    <row r="7079" spans="1:20" x14ac:dyDescent="0.25">
      <c r="A7079">
        <v>213</v>
      </c>
      <c r="B7079">
        <v>29792</v>
      </c>
      <c r="C7079" t="s">
        <v>659</v>
      </c>
      <c r="D7079" s="8">
        <v>45624</v>
      </c>
      <c r="E7079" t="s">
        <v>24</v>
      </c>
      <c r="F7079">
        <v>1</v>
      </c>
      <c r="G7079" s="9" t="s">
        <v>16</v>
      </c>
      <c r="H7079" s="53"/>
      <c r="K7079" s="3" t="s">
        <v>19</v>
      </c>
      <c r="L7079" s="11">
        <f t="shared" si="1344"/>
        <v>1</v>
      </c>
      <c r="M7079" s="11">
        <f t="shared" si="1345"/>
        <v>27</v>
      </c>
      <c r="N7079" s="11">
        <f t="shared" si="1346"/>
        <v>1</v>
      </c>
      <c r="O7079" s="11">
        <f t="shared" si="1347"/>
        <v>0</v>
      </c>
      <c r="P7079" s="11">
        <f t="shared" si="1348"/>
        <v>1</v>
      </c>
      <c r="Q7079" s="11">
        <f t="shared" si="1349"/>
        <v>0</v>
      </c>
      <c r="R7079" s="11">
        <f t="shared" si="1350"/>
        <v>0</v>
      </c>
      <c r="S7079" s="11">
        <f t="shared" si="1351"/>
        <v>27</v>
      </c>
      <c r="T7079" t="str">
        <f t="shared" si="1352"/>
        <v>لا يستحق</v>
      </c>
    </row>
    <row r="7080" spans="1:20" x14ac:dyDescent="0.25">
      <c r="A7080">
        <v>213</v>
      </c>
      <c r="B7080">
        <v>29792</v>
      </c>
      <c r="C7080" t="s">
        <v>659</v>
      </c>
      <c r="D7080" s="8">
        <v>45625</v>
      </c>
      <c r="E7080" t="s">
        <v>15</v>
      </c>
      <c r="F7080">
        <v>1</v>
      </c>
      <c r="G7080" s="9" t="s">
        <v>16</v>
      </c>
      <c r="H7080" s="53"/>
      <c r="K7080" s="3" t="str">
        <f t="shared" si="1353"/>
        <v/>
      </c>
      <c r="L7080" s="11">
        <f t="shared" si="1344"/>
        <v>1</v>
      </c>
      <c r="M7080" s="11">
        <f t="shared" si="1345"/>
        <v>28</v>
      </c>
      <c r="N7080" s="11">
        <f t="shared" si="1346"/>
        <v>1</v>
      </c>
      <c r="O7080" s="11">
        <f t="shared" si="1347"/>
        <v>0</v>
      </c>
      <c r="P7080" s="11">
        <f t="shared" si="1348"/>
        <v>1</v>
      </c>
      <c r="Q7080" s="11">
        <f t="shared" si="1349"/>
        <v>0</v>
      </c>
      <c r="R7080" s="11">
        <f t="shared" si="1350"/>
        <v>0</v>
      </c>
      <c r="S7080" s="11">
        <f t="shared" si="1351"/>
        <v>28</v>
      </c>
      <c r="T7080" t="str">
        <f t="shared" si="1352"/>
        <v>لا يستحق</v>
      </c>
    </row>
    <row r="7081" spans="1:20" x14ac:dyDescent="0.25">
      <c r="A7081">
        <v>213</v>
      </c>
      <c r="B7081">
        <v>29792</v>
      </c>
      <c r="C7081" t="s">
        <v>659</v>
      </c>
      <c r="D7081" s="8">
        <v>45626</v>
      </c>
      <c r="E7081" t="s">
        <v>18</v>
      </c>
      <c r="F7081">
        <v>1</v>
      </c>
      <c r="G7081" s="9" t="s">
        <v>16</v>
      </c>
      <c r="H7081" s="53"/>
      <c r="I7081" s="12">
        <v>0.44872685185185185</v>
      </c>
      <c r="J7081" s="12">
        <v>0.66841435185185183</v>
      </c>
      <c r="K7081" s="3" t="str">
        <f t="shared" si="1353"/>
        <v>إذن ص</v>
      </c>
      <c r="L7081" s="11">
        <f t="shared" si="1344"/>
        <v>1</v>
      </c>
      <c r="M7081" s="11">
        <f t="shared" si="1345"/>
        <v>29</v>
      </c>
      <c r="N7081" s="11">
        <f t="shared" si="1346"/>
        <v>1</v>
      </c>
      <c r="O7081" s="11">
        <f t="shared" si="1347"/>
        <v>0</v>
      </c>
      <c r="P7081" s="11">
        <f t="shared" si="1348"/>
        <v>1</v>
      </c>
      <c r="Q7081" s="11">
        <f t="shared" si="1349"/>
        <v>0</v>
      </c>
      <c r="R7081" s="11">
        <f t="shared" si="1350"/>
        <v>0</v>
      </c>
      <c r="S7081" s="11">
        <f t="shared" si="1351"/>
        <v>29</v>
      </c>
      <c r="T7081" t="str">
        <f t="shared" si="1352"/>
        <v>لا يستحق</v>
      </c>
    </row>
    <row r="7082" spans="1:20" x14ac:dyDescent="0.25">
      <c r="A7082" s="13">
        <v>28</v>
      </c>
      <c r="B7082" s="13">
        <v>22569</v>
      </c>
      <c r="C7082" s="13" t="s">
        <v>661</v>
      </c>
      <c r="D7082" s="8">
        <v>45597</v>
      </c>
      <c r="E7082" t="s">
        <v>15</v>
      </c>
      <c r="F7082" s="13">
        <v>1</v>
      </c>
      <c r="G7082" s="14" t="s">
        <v>16</v>
      </c>
      <c r="H7082" s="15" t="s">
        <v>172</v>
      </c>
      <c r="K7082" s="3" t="s">
        <v>56</v>
      </c>
      <c r="L7082" s="11">
        <f t="shared" si="1344"/>
        <v>1</v>
      </c>
      <c r="M7082" s="11">
        <f t="shared" si="1345"/>
        <v>30</v>
      </c>
      <c r="N7082" s="11">
        <f t="shared" si="1346"/>
        <v>0</v>
      </c>
      <c r="O7082" s="11">
        <f t="shared" si="1347"/>
        <v>0</v>
      </c>
      <c r="P7082" s="11">
        <f t="shared" si="1348"/>
        <v>0</v>
      </c>
      <c r="Q7082" s="11">
        <f t="shared" si="1349"/>
        <v>0</v>
      </c>
      <c r="R7082" s="11">
        <f t="shared" si="1350"/>
        <v>0</v>
      </c>
      <c r="S7082" s="11">
        <f t="shared" si="1351"/>
        <v>30</v>
      </c>
      <c r="T7082" t="str">
        <f t="shared" si="1352"/>
        <v>لا يستحق</v>
      </c>
    </row>
    <row r="7083" spans="1:20" x14ac:dyDescent="0.25">
      <c r="A7083">
        <v>28</v>
      </c>
      <c r="B7083">
        <v>22569</v>
      </c>
      <c r="C7083" t="s">
        <v>662</v>
      </c>
      <c r="D7083" s="8">
        <v>45598</v>
      </c>
      <c r="E7083" t="s">
        <v>18</v>
      </c>
      <c r="F7083">
        <v>1</v>
      </c>
      <c r="G7083" s="9" t="s">
        <v>16</v>
      </c>
      <c r="H7083" s="10"/>
      <c r="K7083" s="3" t="s">
        <v>56</v>
      </c>
      <c r="L7083" s="11">
        <f t="shared" si="1344"/>
        <v>0</v>
      </c>
      <c r="M7083" s="11">
        <f t="shared" si="1345"/>
        <v>30</v>
      </c>
      <c r="N7083" s="11">
        <f t="shared" si="1346"/>
        <v>0</v>
      </c>
      <c r="O7083" s="11">
        <f t="shared" si="1347"/>
        <v>0</v>
      </c>
      <c r="P7083" s="11">
        <f t="shared" si="1348"/>
        <v>0</v>
      </c>
      <c r="Q7083" s="11">
        <f t="shared" si="1349"/>
        <v>0</v>
      </c>
      <c r="R7083" s="11">
        <f t="shared" si="1350"/>
        <v>0</v>
      </c>
      <c r="S7083" s="11">
        <f t="shared" si="1351"/>
        <v>30</v>
      </c>
      <c r="T7083" t="str">
        <f t="shared" si="1352"/>
        <v>لا يستحق</v>
      </c>
    </row>
    <row r="7084" spans="1:20" x14ac:dyDescent="0.25">
      <c r="A7084">
        <v>28</v>
      </c>
      <c r="B7084">
        <v>22569</v>
      </c>
      <c r="C7084" t="s">
        <v>662</v>
      </c>
      <c r="D7084" s="8">
        <v>45599</v>
      </c>
      <c r="E7084" t="s">
        <v>20</v>
      </c>
      <c r="F7084">
        <v>1</v>
      </c>
      <c r="G7084" s="9" t="s">
        <v>16</v>
      </c>
      <c r="H7084" s="10"/>
      <c r="I7084" s="12"/>
      <c r="J7084" s="12"/>
      <c r="K7084" s="3" t="s">
        <v>56</v>
      </c>
      <c r="L7084" s="11">
        <f t="shared" si="1344"/>
        <v>0</v>
      </c>
      <c r="M7084" s="11">
        <f t="shared" si="1345"/>
        <v>30</v>
      </c>
      <c r="N7084" s="11">
        <f t="shared" si="1346"/>
        <v>0</v>
      </c>
      <c r="O7084" s="11">
        <f t="shared" si="1347"/>
        <v>0</v>
      </c>
      <c r="P7084" s="11">
        <f t="shared" si="1348"/>
        <v>0</v>
      </c>
      <c r="Q7084" s="11">
        <f t="shared" si="1349"/>
        <v>0</v>
      </c>
      <c r="R7084" s="11">
        <f t="shared" si="1350"/>
        <v>0</v>
      </c>
      <c r="S7084" s="11">
        <f t="shared" si="1351"/>
        <v>30</v>
      </c>
      <c r="T7084" t="str">
        <f t="shared" si="1352"/>
        <v>لا يستحق</v>
      </c>
    </row>
    <row r="7085" spans="1:20" x14ac:dyDescent="0.25">
      <c r="A7085">
        <v>28</v>
      </c>
      <c r="B7085">
        <v>22569</v>
      </c>
      <c r="C7085" t="s">
        <v>662</v>
      </c>
      <c r="D7085" s="8">
        <v>45600</v>
      </c>
      <c r="E7085" t="s">
        <v>21</v>
      </c>
      <c r="F7085">
        <v>1</v>
      </c>
      <c r="G7085" s="9" t="s">
        <v>16</v>
      </c>
      <c r="H7085" s="10"/>
      <c r="I7085" s="12"/>
      <c r="J7085" s="12"/>
      <c r="K7085" s="3" t="s">
        <v>56</v>
      </c>
      <c r="L7085" s="11">
        <f t="shared" si="1344"/>
        <v>0</v>
      </c>
      <c r="M7085" s="11">
        <f t="shared" si="1345"/>
        <v>30</v>
      </c>
      <c r="N7085" s="11">
        <f t="shared" si="1346"/>
        <v>0</v>
      </c>
      <c r="O7085" s="11">
        <f t="shared" si="1347"/>
        <v>0</v>
      </c>
      <c r="P7085" s="11">
        <f t="shared" si="1348"/>
        <v>0</v>
      </c>
      <c r="Q7085" s="11">
        <f t="shared" si="1349"/>
        <v>0</v>
      </c>
      <c r="R7085" s="11">
        <f t="shared" si="1350"/>
        <v>0</v>
      </c>
      <c r="S7085" s="11">
        <f t="shared" si="1351"/>
        <v>30</v>
      </c>
      <c r="T7085" t="str">
        <f t="shared" si="1352"/>
        <v>لا يستحق</v>
      </c>
    </row>
    <row r="7086" spans="1:20" x14ac:dyDescent="0.25">
      <c r="A7086">
        <v>28</v>
      </c>
      <c r="B7086">
        <v>22569</v>
      </c>
      <c r="C7086" t="s">
        <v>662</v>
      </c>
      <c r="D7086" s="8">
        <v>45601</v>
      </c>
      <c r="E7086" t="s">
        <v>22</v>
      </c>
      <c r="F7086">
        <v>1</v>
      </c>
      <c r="G7086" s="9" t="s">
        <v>16</v>
      </c>
      <c r="H7086" s="10"/>
      <c r="I7086" s="12"/>
      <c r="J7086" s="12"/>
      <c r="K7086" s="3" t="s">
        <v>56</v>
      </c>
      <c r="L7086" s="11">
        <f t="shared" si="1344"/>
        <v>0</v>
      </c>
      <c r="M7086" s="11">
        <f t="shared" si="1345"/>
        <v>30</v>
      </c>
      <c r="N7086" s="11">
        <f t="shared" si="1346"/>
        <v>0</v>
      </c>
      <c r="O7086" s="11">
        <f t="shared" si="1347"/>
        <v>0</v>
      </c>
      <c r="P7086" s="11">
        <f t="shared" si="1348"/>
        <v>0</v>
      </c>
      <c r="Q7086" s="11">
        <f t="shared" si="1349"/>
        <v>0</v>
      </c>
      <c r="R7086" s="11">
        <f t="shared" si="1350"/>
        <v>0</v>
      </c>
      <c r="S7086" s="11">
        <f t="shared" si="1351"/>
        <v>30</v>
      </c>
      <c r="T7086" t="str">
        <f t="shared" si="1352"/>
        <v>لا يستحق</v>
      </c>
    </row>
    <row r="7087" spans="1:20" x14ac:dyDescent="0.25">
      <c r="A7087">
        <v>28</v>
      </c>
      <c r="B7087">
        <v>22569</v>
      </c>
      <c r="C7087" t="s">
        <v>662</v>
      </c>
      <c r="D7087" s="8">
        <v>45602</v>
      </c>
      <c r="E7087" t="s">
        <v>23</v>
      </c>
      <c r="F7087">
        <v>1</v>
      </c>
      <c r="G7087" s="9" t="s">
        <v>16</v>
      </c>
      <c r="H7087" s="10"/>
      <c r="I7087" s="12"/>
      <c r="J7087" s="12"/>
      <c r="K7087" s="3" t="s">
        <v>56</v>
      </c>
      <c r="L7087" s="11">
        <f t="shared" si="1344"/>
        <v>0</v>
      </c>
      <c r="M7087" s="11">
        <f t="shared" si="1345"/>
        <v>30</v>
      </c>
      <c r="N7087" s="11">
        <f t="shared" si="1346"/>
        <v>0</v>
      </c>
      <c r="O7087" s="11">
        <f t="shared" si="1347"/>
        <v>0</v>
      </c>
      <c r="P7087" s="11">
        <f t="shared" si="1348"/>
        <v>0</v>
      </c>
      <c r="Q7087" s="11">
        <f t="shared" si="1349"/>
        <v>0</v>
      </c>
      <c r="R7087" s="11">
        <f t="shared" si="1350"/>
        <v>0</v>
      </c>
      <c r="S7087" s="11">
        <f t="shared" si="1351"/>
        <v>30</v>
      </c>
      <c r="T7087" t="str">
        <f t="shared" si="1352"/>
        <v>لا يستحق</v>
      </c>
    </row>
    <row r="7088" spans="1:20" x14ac:dyDescent="0.25">
      <c r="A7088">
        <v>28</v>
      </c>
      <c r="B7088">
        <v>22569</v>
      </c>
      <c r="C7088" t="s">
        <v>662</v>
      </c>
      <c r="D7088" s="8">
        <v>45603</v>
      </c>
      <c r="E7088" t="s">
        <v>24</v>
      </c>
      <c r="F7088">
        <v>1</v>
      </c>
      <c r="G7088" s="9" t="s">
        <v>16</v>
      </c>
      <c r="H7088" s="10"/>
      <c r="I7088" s="12"/>
      <c r="J7088" s="12"/>
      <c r="K7088" s="3" t="s">
        <v>56</v>
      </c>
      <c r="L7088" s="11">
        <f t="shared" si="1344"/>
        <v>0</v>
      </c>
      <c r="M7088" s="11">
        <f t="shared" si="1345"/>
        <v>30</v>
      </c>
      <c r="N7088" s="11">
        <f t="shared" si="1346"/>
        <v>0</v>
      </c>
      <c r="O7088" s="11">
        <f t="shared" si="1347"/>
        <v>0</v>
      </c>
      <c r="P7088" s="11">
        <f t="shared" si="1348"/>
        <v>0</v>
      </c>
      <c r="Q7088" s="11">
        <f t="shared" si="1349"/>
        <v>0</v>
      </c>
      <c r="R7088" s="11">
        <f t="shared" si="1350"/>
        <v>0</v>
      </c>
      <c r="S7088" s="11">
        <f t="shared" si="1351"/>
        <v>30</v>
      </c>
      <c r="T7088" t="str">
        <f t="shared" si="1352"/>
        <v>لا يستحق</v>
      </c>
    </row>
    <row r="7089" spans="1:20" x14ac:dyDescent="0.25">
      <c r="A7089">
        <v>28</v>
      </c>
      <c r="B7089">
        <v>22569</v>
      </c>
      <c r="C7089" t="s">
        <v>662</v>
      </c>
      <c r="D7089" s="8">
        <v>45604</v>
      </c>
      <c r="E7089" t="s">
        <v>15</v>
      </c>
      <c r="F7089">
        <v>1</v>
      </c>
      <c r="G7089" s="9" t="s">
        <v>16</v>
      </c>
      <c r="H7089" s="10"/>
      <c r="K7089" s="3" t="s">
        <v>56</v>
      </c>
      <c r="L7089" s="11">
        <f t="shared" si="1344"/>
        <v>1</v>
      </c>
      <c r="M7089" s="11">
        <f t="shared" si="1345"/>
        <v>30</v>
      </c>
      <c r="N7089" s="11">
        <f t="shared" si="1346"/>
        <v>0</v>
      </c>
      <c r="O7089" s="11">
        <f t="shared" si="1347"/>
        <v>0</v>
      </c>
      <c r="P7089" s="11">
        <f t="shared" si="1348"/>
        <v>0</v>
      </c>
      <c r="Q7089" s="11">
        <f t="shared" si="1349"/>
        <v>0</v>
      </c>
      <c r="R7089" s="11">
        <f t="shared" si="1350"/>
        <v>0</v>
      </c>
      <c r="S7089" s="11">
        <f t="shared" si="1351"/>
        <v>30</v>
      </c>
      <c r="T7089" t="str">
        <f t="shared" si="1352"/>
        <v>لا يستحق</v>
      </c>
    </row>
    <row r="7090" spans="1:20" x14ac:dyDescent="0.25">
      <c r="A7090">
        <v>28</v>
      </c>
      <c r="B7090">
        <v>22569</v>
      </c>
      <c r="C7090" t="s">
        <v>662</v>
      </c>
      <c r="D7090" s="8">
        <v>45605</v>
      </c>
      <c r="E7090" t="s">
        <v>18</v>
      </c>
      <c r="F7090">
        <v>1</v>
      </c>
      <c r="G7090" s="9" t="s">
        <v>16</v>
      </c>
      <c r="H7090" s="10"/>
      <c r="I7090" s="12"/>
      <c r="J7090" s="12"/>
      <c r="K7090" s="3" t="s">
        <v>56</v>
      </c>
      <c r="L7090" s="11">
        <f t="shared" si="1344"/>
        <v>0</v>
      </c>
      <c r="M7090" s="11">
        <f t="shared" si="1345"/>
        <v>30</v>
      </c>
      <c r="N7090" s="11">
        <f t="shared" si="1346"/>
        <v>0</v>
      </c>
      <c r="O7090" s="11">
        <f t="shared" si="1347"/>
        <v>0</v>
      </c>
      <c r="P7090" s="11">
        <f t="shared" si="1348"/>
        <v>0</v>
      </c>
      <c r="Q7090" s="11">
        <f t="shared" si="1349"/>
        <v>0</v>
      </c>
      <c r="R7090" s="11">
        <f t="shared" si="1350"/>
        <v>0</v>
      </c>
      <c r="S7090" s="11">
        <f t="shared" si="1351"/>
        <v>30</v>
      </c>
      <c r="T7090" t="str">
        <f t="shared" si="1352"/>
        <v>لا يستحق</v>
      </c>
    </row>
    <row r="7091" spans="1:20" x14ac:dyDescent="0.25">
      <c r="A7091">
        <v>28</v>
      </c>
      <c r="B7091">
        <v>22569</v>
      </c>
      <c r="C7091" t="s">
        <v>662</v>
      </c>
      <c r="D7091" s="8">
        <v>45606</v>
      </c>
      <c r="E7091" t="s">
        <v>20</v>
      </c>
      <c r="F7091">
        <v>1</v>
      </c>
      <c r="G7091" s="9" t="s">
        <v>16</v>
      </c>
      <c r="H7091" s="10"/>
      <c r="I7091" s="12"/>
      <c r="J7091" s="12"/>
      <c r="K7091" s="3" t="s">
        <v>56</v>
      </c>
      <c r="L7091" s="11">
        <f t="shared" si="1344"/>
        <v>0</v>
      </c>
      <c r="M7091" s="11">
        <f t="shared" si="1345"/>
        <v>30</v>
      </c>
      <c r="N7091" s="11">
        <f t="shared" si="1346"/>
        <v>0</v>
      </c>
      <c r="O7091" s="11">
        <f t="shared" si="1347"/>
        <v>0</v>
      </c>
      <c r="P7091" s="11">
        <f t="shared" si="1348"/>
        <v>0</v>
      </c>
      <c r="Q7091" s="11">
        <f t="shared" si="1349"/>
        <v>0</v>
      </c>
      <c r="R7091" s="11">
        <f t="shared" si="1350"/>
        <v>0</v>
      </c>
      <c r="S7091" s="11">
        <f t="shared" si="1351"/>
        <v>30</v>
      </c>
      <c r="T7091" t="str">
        <f t="shared" si="1352"/>
        <v>لا يستحق</v>
      </c>
    </row>
    <row r="7092" spans="1:20" x14ac:dyDescent="0.25">
      <c r="A7092">
        <v>28</v>
      </c>
      <c r="B7092">
        <v>22569</v>
      </c>
      <c r="C7092" t="s">
        <v>662</v>
      </c>
      <c r="D7092" s="8">
        <v>45607</v>
      </c>
      <c r="E7092" t="s">
        <v>21</v>
      </c>
      <c r="F7092">
        <v>1</v>
      </c>
      <c r="G7092" s="9" t="s">
        <v>16</v>
      </c>
      <c r="H7092" s="10"/>
      <c r="I7092" s="12"/>
      <c r="J7092" s="12"/>
      <c r="K7092" s="3" t="s">
        <v>56</v>
      </c>
      <c r="L7092" s="11">
        <f t="shared" si="1344"/>
        <v>0</v>
      </c>
      <c r="M7092" s="11">
        <f t="shared" si="1345"/>
        <v>30</v>
      </c>
      <c r="N7092" s="11">
        <f t="shared" si="1346"/>
        <v>0</v>
      </c>
      <c r="O7092" s="11">
        <f t="shared" si="1347"/>
        <v>0</v>
      </c>
      <c r="P7092" s="11">
        <f t="shared" si="1348"/>
        <v>0</v>
      </c>
      <c r="Q7092" s="11">
        <f t="shared" si="1349"/>
        <v>0</v>
      </c>
      <c r="R7092" s="11">
        <f t="shared" si="1350"/>
        <v>0</v>
      </c>
      <c r="S7092" s="11">
        <f t="shared" si="1351"/>
        <v>30</v>
      </c>
      <c r="T7092" t="str">
        <f t="shared" si="1352"/>
        <v>لا يستحق</v>
      </c>
    </row>
    <row r="7093" spans="1:20" x14ac:dyDescent="0.25">
      <c r="A7093">
        <v>28</v>
      </c>
      <c r="B7093">
        <v>22569</v>
      </c>
      <c r="C7093" t="s">
        <v>662</v>
      </c>
      <c r="D7093" s="8">
        <v>45608</v>
      </c>
      <c r="E7093" t="s">
        <v>22</v>
      </c>
      <c r="F7093">
        <v>1</v>
      </c>
      <c r="G7093" s="9" t="s">
        <v>16</v>
      </c>
      <c r="H7093" s="10"/>
      <c r="I7093" s="12"/>
      <c r="J7093" s="12"/>
      <c r="K7093" s="3" t="s">
        <v>56</v>
      </c>
      <c r="L7093" s="11">
        <f t="shared" si="1344"/>
        <v>0</v>
      </c>
      <c r="M7093" s="11">
        <f t="shared" si="1345"/>
        <v>30</v>
      </c>
      <c r="N7093" s="11">
        <f t="shared" si="1346"/>
        <v>0</v>
      </c>
      <c r="O7093" s="11">
        <f t="shared" si="1347"/>
        <v>0</v>
      </c>
      <c r="P7093" s="11">
        <f t="shared" si="1348"/>
        <v>0</v>
      </c>
      <c r="Q7093" s="11">
        <f t="shared" si="1349"/>
        <v>0</v>
      </c>
      <c r="R7093" s="11">
        <f t="shared" si="1350"/>
        <v>0</v>
      </c>
      <c r="S7093" s="11">
        <f t="shared" si="1351"/>
        <v>30</v>
      </c>
      <c r="T7093" t="str">
        <f t="shared" si="1352"/>
        <v>لا يستحق</v>
      </c>
    </row>
    <row r="7094" spans="1:20" x14ac:dyDescent="0.25">
      <c r="A7094">
        <v>28</v>
      </c>
      <c r="B7094">
        <v>22569</v>
      </c>
      <c r="C7094" t="s">
        <v>662</v>
      </c>
      <c r="D7094" s="8">
        <v>45609</v>
      </c>
      <c r="E7094" t="s">
        <v>23</v>
      </c>
      <c r="F7094">
        <v>1</v>
      </c>
      <c r="G7094" s="9" t="s">
        <v>16</v>
      </c>
      <c r="H7094" s="10"/>
      <c r="K7094" s="3" t="s">
        <v>56</v>
      </c>
      <c r="L7094" s="11">
        <f t="shared" si="1344"/>
        <v>0</v>
      </c>
      <c r="M7094" s="11">
        <f t="shared" si="1345"/>
        <v>30</v>
      </c>
      <c r="N7094" s="11">
        <f t="shared" si="1346"/>
        <v>0</v>
      </c>
      <c r="O7094" s="11">
        <f t="shared" si="1347"/>
        <v>0</v>
      </c>
      <c r="P7094" s="11">
        <f t="shared" si="1348"/>
        <v>0</v>
      </c>
      <c r="Q7094" s="11">
        <f t="shared" si="1349"/>
        <v>0</v>
      </c>
      <c r="R7094" s="11">
        <f t="shared" si="1350"/>
        <v>0</v>
      </c>
      <c r="S7094" s="11">
        <f t="shared" si="1351"/>
        <v>30</v>
      </c>
      <c r="T7094" t="str">
        <f t="shared" si="1352"/>
        <v>لا يستحق</v>
      </c>
    </row>
    <row r="7095" spans="1:20" x14ac:dyDescent="0.25">
      <c r="A7095">
        <v>28</v>
      </c>
      <c r="B7095">
        <v>22569</v>
      </c>
      <c r="C7095" t="s">
        <v>662</v>
      </c>
      <c r="D7095" s="8">
        <v>45610</v>
      </c>
      <c r="E7095" t="s">
        <v>24</v>
      </c>
      <c r="F7095">
        <v>1</v>
      </c>
      <c r="G7095" s="9" t="s">
        <v>16</v>
      </c>
      <c r="H7095" s="10"/>
      <c r="K7095" s="3" t="s">
        <v>56</v>
      </c>
      <c r="L7095" s="11">
        <f t="shared" si="1344"/>
        <v>0</v>
      </c>
      <c r="M7095" s="11">
        <f t="shared" si="1345"/>
        <v>30</v>
      </c>
      <c r="N7095" s="11">
        <f t="shared" si="1346"/>
        <v>0</v>
      </c>
      <c r="O7095" s="11">
        <f t="shared" si="1347"/>
        <v>0</v>
      </c>
      <c r="P7095" s="11">
        <f t="shared" si="1348"/>
        <v>0</v>
      </c>
      <c r="Q7095" s="11">
        <f t="shared" si="1349"/>
        <v>0</v>
      </c>
      <c r="R7095" s="11">
        <f t="shared" si="1350"/>
        <v>0</v>
      </c>
      <c r="S7095" s="11">
        <f t="shared" si="1351"/>
        <v>30</v>
      </c>
      <c r="T7095" t="str">
        <f t="shared" si="1352"/>
        <v>لا يستحق</v>
      </c>
    </row>
    <row r="7096" spans="1:20" x14ac:dyDescent="0.25">
      <c r="A7096">
        <v>28</v>
      </c>
      <c r="B7096">
        <v>22569</v>
      </c>
      <c r="C7096" t="s">
        <v>662</v>
      </c>
      <c r="D7096" s="8">
        <v>45611</v>
      </c>
      <c r="E7096" t="s">
        <v>15</v>
      </c>
      <c r="F7096">
        <v>1</v>
      </c>
      <c r="G7096" s="9" t="s">
        <v>16</v>
      </c>
      <c r="H7096" s="10"/>
      <c r="K7096" s="3" t="s">
        <v>56</v>
      </c>
      <c r="L7096" s="11">
        <f t="shared" si="1344"/>
        <v>1</v>
      </c>
      <c r="M7096" s="11">
        <f t="shared" si="1345"/>
        <v>30</v>
      </c>
      <c r="N7096" s="11">
        <f t="shared" si="1346"/>
        <v>0</v>
      </c>
      <c r="O7096" s="11">
        <f t="shared" si="1347"/>
        <v>0</v>
      </c>
      <c r="P7096" s="11">
        <f t="shared" si="1348"/>
        <v>0</v>
      </c>
      <c r="Q7096" s="11">
        <f t="shared" si="1349"/>
        <v>0</v>
      </c>
      <c r="R7096" s="11">
        <f t="shared" si="1350"/>
        <v>0</v>
      </c>
      <c r="S7096" s="11">
        <f t="shared" si="1351"/>
        <v>30</v>
      </c>
      <c r="T7096" t="str">
        <f t="shared" si="1352"/>
        <v>لا يستحق</v>
      </c>
    </row>
    <row r="7097" spans="1:20" x14ac:dyDescent="0.25">
      <c r="A7097">
        <v>28</v>
      </c>
      <c r="B7097">
        <v>22569</v>
      </c>
      <c r="C7097" t="s">
        <v>662</v>
      </c>
      <c r="D7097" s="8">
        <v>45612</v>
      </c>
      <c r="E7097" t="s">
        <v>18</v>
      </c>
      <c r="F7097">
        <v>1</v>
      </c>
      <c r="G7097" s="9" t="s">
        <v>16</v>
      </c>
      <c r="H7097" s="10"/>
      <c r="K7097" s="3" t="s">
        <v>56</v>
      </c>
      <c r="L7097" s="11">
        <f t="shared" si="1344"/>
        <v>0</v>
      </c>
      <c r="M7097" s="11">
        <f t="shared" si="1345"/>
        <v>30</v>
      </c>
      <c r="N7097" s="11">
        <f t="shared" si="1346"/>
        <v>0</v>
      </c>
      <c r="O7097" s="11">
        <f t="shared" si="1347"/>
        <v>0</v>
      </c>
      <c r="P7097" s="11">
        <f t="shared" si="1348"/>
        <v>0</v>
      </c>
      <c r="Q7097" s="11">
        <f t="shared" si="1349"/>
        <v>0</v>
      </c>
      <c r="R7097" s="11">
        <f t="shared" si="1350"/>
        <v>0</v>
      </c>
      <c r="S7097" s="11">
        <f t="shared" si="1351"/>
        <v>30</v>
      </c>
      <c r="T7097" t="str">
        <f t="shared" si="1352"/>
        <v>لا يستحق</v>
      </c>
    </row>
    <row r="7098" spans="1:20" x14ac:dyDescent="0.25">
      <c r="A7098">
        <v>28</v>
      </c>
      <c r="B7098">
        <v>22569</v>
      </c>
      <c r="C7098" t="s">
        <v>662</v>
      </c>
      <c r="D7098" s="8">
        <v>45613</v>
      </c>
      <c r="E7098" t="s">
        <v>20</v>
      </c>
      <c r="F7098">
        <v>1</v>
      </c>
      <c r="G7098" s="9" t="s">
        <v>16</v>
      </c>
      <c r="H7098" s="10"/>
      <c r="K7098" s="3" t="s">
        <v>56</v>
      </c>
      <c r="L7098" s="11">
        <f t="shared" si="1344"/>
        <v>0</v>
      </c>
      <c r="M7098" s="11">
        <f t="shared" si="1345"/>
        <v>30</v>
      </c>
      <c r="N7098" s="11">
        <f t="shared" si="1346"/>
        <v>0</v>
      </c>
      <c r="O7098" s="11">
        <f t="shared" si="1347"/>
        <v>0</v>
      </c>
      <c r="P7098" s="11">
        <f t="shared" si="1348"/>
        <v>0</v>
      </c>
      <c r="Q7098" s="11">
        <f t="shared" si="1349"/>
        <v>0</v>
      </c>
      <c r="R7098" s="11">
        <f t="shared" si="1350"/>
        <v>0</v>
      </c>
      <c r="S7098" s="11">
        <f t="shared" si="1351"/>
        <v>30</v>
      </c>
      <c r="T7098" t="str">
        <f t="shared" si="1352"/>
        <v>لا يستحق</v>
      </c>
    </row>
    <row r="7099" spans="1:20" x14ac:dyDescent="0.25">
      <c r="A7099">
        <v>28</v>
      </c>
      <c r="B7099">
        <v>22569</v>
      </c>
      <c r="C7099" t="s">
        <v>662</v>
      </c>
      <c r="D7099" s="8">
        <v>45614</v>
      </c>
      <c r="E7099" t="s">
        <v>21</v>
      </c>
      <c r="F7099">
        <v>1</v>
      </c>
      <c r="G7099" s="9" t="s">
        <v>16</v>
      </c>
      <c r="H7099" s="10"/>
      <c r="K7099" s="3" t="s">
        <v>56</v>
      </c>
      <c r="L7099" s="11">
        <f t="shared" si="1344"/>
        <v>0</v>
      </c>
      <c r="M7099" s="11">
        <f t="shared" si="1345"/>
        <v>30</v>
      </c>
      <c r="N7099" s="11">
        <f t="shared" si="1346"/>
        <v>0</v>
      </c>
      <c r="O7099" s="11">
        <f t="shared" si="1347"/>
        <v>0</v>
      </c>
      <c r="P7099" s="11">
        <f t="shared" si="1348"/>
        <v>0</v>
      </c>
      <c r="Q7099" s="11">
        <f t="shared" si="1349"/>
        <v>0</v>
      </c>
      <c r="R7099" s="11">
        <f t="shared" si="1350"/>
        <v>0</v>
      </c>
      <c r="S7099" s="11">
        <f t="shared" si="1351"/>
        <v>30</v>
      </c>
      <c r="T7099" t="str">
        <f t="shared" si="1352"/>
        <v>لا يستحق</v>
      </c>
    </row>
    <row r="7100" spans="1:20" x14ac:dyDescent="0.25">
      <c r="A7100">
        <v>28</v>
      </c>
      <c r="B7100">
        <v>22569</v>
      </c>
      <c r="C7100" t="s">
        <v>662</v>
      </c>
      <c r="D7100" s="8">
        <v>45615</v>
      </c>
      <c r="E7100" t="s">
        <v>22</v>
      </c>
      <c r="F7100">
        <v>1</v>
      </c>
      <c r="G7100" s="9" t="s">
        <v>16</v>
      </c>
      <c r="H7100" s="10"/>
      <c r="K7100" s="3" t="s">
        <v>56</v>
      </c>
      <c r="L7100" s="11">
        <f t="shared" si="1344"/>
        <v>0</v>
      </c>
      <c r="M7100" s="11">
        <f t="shared" si="1345"/>
        <v>30</v>
      </c>
      <c r="N7100" s="11">
        <f t="shared" si="1346"/>
        <v>0</v>
      </c>
      <c r="O7100" s="11">
        <f t="shared" si="1347"/>
        <v>0</v>
      </c>
      <c r="P7100" s="11">
        <f t="shared" si="1348"/>
        <v>0</v>
      </c>
      <c r="Q7100" s="11">
        <f t="shared" si="1349"/>
        <v>0</v>
      </c>
      <c r="R7100" s="11">
        <f t="shared" si="1350"/>
        <v>0</v>
      </c>
      <c r="S7100" s="11">
        <f t="shared" si="1351"/>
        <v>30</v>
      </c>
      <c r="T7100" t="str">
        <f t="shared" si="1352"/>
        <v>لا يستحق</v>
      </c>
    </row>
    <row r="7101" spans="1:20" x14ac:dyDescent="0.25">
      <c r="A7101">
        <v>28</v>
      </c>
      <c r="B7101">
        <v>22569</v>
      </c>
      <c r="C7101" t="s">
        <v>662</v>
      </c>
      <c r="D7101" s="8">
        <v>45616</v>
      </c>
      <c r="E7101" t="s">
        <v>23</v>
      </c>
      <c r="F7101">
        <v>1</v>
      </c>
      <c r="G7101" s="9" t="s">
        <v>16</v>
      </c>
      <c r="H7101" s="10"/>
      <c r="K7101" s="3" t="s">
        <v>56</v>
      </c>
      <c r="L7101" s="11">
        <f t="shared" si="1344"/>
        <v>0</v>
      </c>
      <c r="M7101" s="11">
        <f t="shared" si="1345"/>
        <v>30</v>
      </c>
      <c r="N7101" s="11">
        <f t="shared" si="1346"/>
        <v>0</v>
      </c>
      <c r="O7101" s="11">
        <f t="shared" si="1347"/>
        <v>0</v>
      </c>
      <c r="P7101" s="11">
        <f t="shared" si="1348"/>
        <v>0</v>
      </c>
      <c r="Q7101" s="11">
        <f t="shared" si="1349"/>
        <v>0</v>
      </c>
      <c r="R7101" s="11">
        <f t="shared" si="1350"/>
        <v>0</v>
      </c>
      <c r="S7101" s="11">
        <f t="shared" si="1351"/>
        <v>30</v>
      </c>
      <c r="T7101" t="str">
        <f t="shared" si="1352"/>
        <v>لا يستحق</v>
      </c>
    </row>
    <row r="7102" spans="1:20" x14ac:dyDescent="0.25">
      <c r="A7102">
        <v>28</v>
      </c>
      <c r="B7102">
        <v>22569</v>
      </c>
      <c r="C7102" t="s">
        <v>662</v>
      </c>
      <c r="D7102" s="8">
        <v>45617</v>
      </c>
      <c r="E7102" t="s">
        <v>24</v>
      </c>
      <c r="F7102">
        <v>1</v>
      </c>
      <c r="G7102" s="9" t="s">
        <v>16</v>
      </c>
      <c r="H7102" s="10"/>
      <c r="K7102" s="3" t="s">
        <v>56</v>
      </c>
      <c r="L7102" s="11">
        <f t="shared" si="1344"/>
        <v>0</v>
      </c>
      <c r="M7102" s="11">
        <f t="shared" si="1345"/>
        <v>30</v>
      </c>
      <c r="N7102" s="11">
        <f t="shared" si="1346"/>
        <v>0</v>
      </c>
      <c r="O7102" s="11">
        <f t="shared" si="1347"/>
        <v>0</v>
      </c>
      <c r="P7102" s="11">
        <f t="shared" si="1348"/>
        <v>0</v>
      </c>
      <c r="Q7102" s="11">
        <f t="shared" si="1349"/>
        <v>0</v>
      </c>
      <c r="R7102" s="11">
        <f t="shared" si="1350"/>
        <v>0</v>
      </c>
      <c r="S7102" s="11">
        <f t="shared" si="1351"/>
        <v>30</v>
      </c>
      <c r="T7102" t="str">
        <f t="shared" si="1352"/>
        <v>لا يستحق</v>
      </c>
    </row>
    <row r="7103" spans="1:20" x14ac:dyDescent="0.25">
      <c r="A7103">
        <v>28</v>
      </c>
      <c r="B7103">
        <v>22569</v>
      </c>
      <c r="C7103" t="s">
        <v>662</v>
      </c>
      <c r="D7103" s="8">
        <v>45618</v>
      </c>
      <c r="E7103" t="s">
        <v>15</v>
      </c>
      <c r="F7103">
        <v>1</v>
      </c>
      <c r="G7103" s="9" t="s">
        <v>16</v>
      </c>
      <c r="H7103" s="10"/>
      <c r="K7103" s="3" t="s">
        <v>56</v>
      </c>
      <c r="L7103" s="11">
        <f t="shared" si="1344"/>
        <v>1</v>
      </c>
      <c r="M7103" s="11">
        <f t="shared" si="1345"/>
        <v>30</v>
      </c>
      <c r="N7103" s="11">
        <f t="shared" si="1346"/>
        <v>0</v>
      </c>
      <c r="O7103" s="11">
        <f t="shared" si="1347"/>
        <v>0</v>
      </c>
      <c r="P7103" s="11">
        <f t="shared" si="1348"/>
        <v>0</v>
      </c>
      <c r="Q7103" s="11">
        <f t="shared" si="1349"/>
        <v>0</v>
      </c>
      <c r="R7103" s="11">
        <f t="shared" si="1350"/>
        <v>0</v>
      </c>
      <c r="S7103" s="11">
        <f t="shared" si="1351"/>
        <v>30</v>
      </c>
      <c r="T7103" t="str">
        <f t="shared" si="1352"/>
        <v>لا يستحق</v>
      </c>
    </row>
    <row r="7104" spans="1:20" x14ac:dyDescent="0.25">
      <c r="A7104">
        <v>28</v>
      </c>
      <c r="B7104">
        <v>22569</v>
      </c>
      <c r="C7104" t="s">
        <v>662</v>
      </c>
      <c r="D7104" s="8">
        <v>45619</v>
      </c>
      <c r="E7104" t="s">
        <v>18</v>
      </c>
      <c r="F7104">
        <v>1</v>
      </c>
      <c r="G7104" s="9" t="s">
        <v>16</v>
      </c>
      <c r="H7104" s="10"/>
      <c r="K7104" s="3" t="s">
        <v>56</v>
      </c>
      <c r="L7104" s="11">
        <f t="shared" si="1344"/>
        <v>0</v>
      </c>
      <c r="M7104" s="11">
        <f t="shared" si="1345"/>
        <v>30</v>
      </c>
      <c r="N7104" s="11">
        <f t="shared" si="1346"/>
        <v>0</v>
      </c>
      <c r="O7104" s="11">
        <f t="shared" si="1347"/>
        <v>0</v>
      </c>
      <c r="P7104" s="11">
        <f t="shared" si="1348"/>
        <v>0</v>
      </c>
      <c r="Q7104" s="11">
        <f t="shared" si="1349"/>
        <v>0</v>
      </c>
      <c r="R7104" s="11">
        <f t="shared" si="1350"/>
        <v>0</v>
      </c>
      <c r="S7104" s="11">
        <f t="shared" si="1351"/>
        <v>30</v>
      </c>
      <c r="T7104" t="str">
        <f t="shared" si="1352"/>
        <v>لا يستحق</v>
      </c>
    </row>
    <row r="7105" spans="1:20" x14ac:dyDescent="0.25">
      <c r="A7105">
        <v>28</v>
      </c>
      <c r="B7105">
        <v>22569</v>
      </c>
      <c r="C7105" t="s">
        <v>662</v>
      </c>
      <c r="D7105" s="8">
        <v>45620</v>
      </c>
      <c r="E7105" t="s">
        <v>20</v>
      </c>
      <c r="F7105">
        <v>1</v>
      </c>
      <c r="G7105" s="9" t="s">
        <v>16</v>
      </c>
      <c r="H7105" s="10"/>
      <c r="K7105" s="3" t="s">
        <v>56</v>
      </c>
      <c r="L7105" s="11">
        <f t="shared" si="1344"/>
        <v>0</v>
      </c>
      <c r="M7105" s="11">
        <f t="shared" si="1345"/>
        <v>30</v>
      </c>
      <c r="N7105" s="11">
        <f t="shared" si="1346"/>
        <v>0</v>
      </c>
      <c r="O7105" s="11">
        <f t="shared" si="1347"/>
        <v>0</v>
      </c>
      <c r="P7105" s="11">
        <f t="shared" si="1348"/>
        <v>0</v>
      </c>
      <c r="Q7105" s="11">
        <f t="shared" si="1349"/>
        <v>0</v>
      </c>
      <c r="R7105" s="11">
        <f t="shared" si="1350"/>
        <v>0</v>
      </c>
      <c r="S7105" s="11">
        <f t="shared" si="1351"/>
        <v>30</v>
      </c>
      <c r="T7105" t="str">
        <f t="shared" si="1352"/>
        <v>لا يستحق</v>
      </c>
    </row>
    <row r="7106" spans="1:20" x14ac:dyDescent="0.25">
      <c r="A7106">
        <v>28</v>
      </c>
      <c r="B7106">
        <v>22569</v>
      </c>
      <c r="C7106" t="s">
        <v>662</v>
      </c>
      <c r="D7106" s="8">
        <v>45621</v>
      </c>
      <c r="E7106" t="s">
        <v>21</v>
      </c>
      <c r="F7106">
        <v>1</v>
      </c>
      <c r="G7106" s="9" t="s">
        <v>16</v>
      </c>
      <c r="H7106" s="10"/>
      <c r="K7106" s="3" t="s">
        <v>56</v>
      </c>
      <c r="L7106" s="11">
        <f t="shared" ref="L7106:L7169" si="1354">IF(AND(OR(K7106= "حالة وفاة",K7106="إذن م",K7106="إذن ص",K7106="بدل راحة",K7106="انصراف",K7106="اجازة",K7106="راحة",K7106="مأمورية",K7106="مأمورية م",K7106="مأمورية ص",K7106="Online",K7106="حضور",K7106="بدل سهر",E7106="Friday",K7106=""),E7106&lt;&gt;""),1,0)</f>
        <v>0</v>
      </c>
      <c r="M7106" s="11">
        <f t="shared" ref="M7106:M7169" si="1355">COUNTIF(K7106:K7135,"غائب")</f>
        <v>30</v>
      </c>
      <c r="N7106" s="11">
        <f t="shared" ref="N7106:N7169" si="1356">COUNTIF(K7106:K7135,"إذن ص")</f>
        <v>0</v>
      </c>
      <c r="O7106" s="11">
        <f t="shared" ref="O7106:O7169" si="1357">COUNTIF(K7106:K7135,"إذن م")</f>
        <v>0</v>
      </c>
      <c r="P7106" s="11">
        <f t="shared" si="1348"/>
        <v>0</v>
      </c>
      <c r="Q7106" s="11">
        <f t="shared" si="1349"/>
        <v>0</v>
      </c>
      <c r="R7106" s="11">
        <f t="shared" si="1350"/>
        <v>0</v>
      </c>
      <c r="S7106" s="11">
        <f t="shared" si="1351"/>
        <v>30</v>
      </c>
      <c r="T7106" t="str">
        <f t="shared" si="1352"/>
        <v>لا يستحق</v>
      </c>
    </row>
    <row r="7107" spans="1:20" x14ac:dyDescent="0.25">
      <c r="A7107">
        <v>28</v>
      </c>
      <c r="B7107">
        <v>22569</v>
      </c>
      <c r="C7107" t="s">
        <v>662</v>
      </c>
      <c r="D7107" s="8">
        <v>45622</v>
      </c>
      <c r="E7107" t="s">
        <v>22</v>
      </c>
      <c r="F7107">
        <v>1</v>
      </c>
      <c r="G7107" s="9" t="s">
        <v>16</v>
      </c>
      <c r="H7107" s="10"/>
      <c r="K7107" s="3" t="s">
        <v>56</v>
      </c>
      <c r="L7107" s="11">
        <f t="shared" si="1354"/>
        <v>0</v>
      </c>
      <c r="M7107" s="11">
        <f t="shared" si="1355"/>
        <v>30</v>
      </c>
      <c r="N7107" s="11">
        <f t="shared" si="1356"/>
        <v>0</v>
      </c>
      <c r="O7107" s="11">
        <f t="shared" si="1357"/>
        <v>0</v>
      </c>
      <c r="P7107" s="11">
        <f t="shared" ref="P7107:P7170" si="1358">N7107+O7107</f>
        <v>0</v>
      </c>
      <c r="Q7107" s="11">
        <f t="shared" ref="Q7107:Q7170" si="1359">IF(AND(P7107&gt;2,P7107&lt;&gt;0),P7107*3/6,0)</f>
        <v>0</v>
      </c>
      <c r="R7107" s="11">
        <f t="shared" ref="R7107:R7170" si="1360">INT(Q7107)</f>
        <v>0</v>
      </c>
      <c r="S7107" s="11">
        <f t="shared" ref="S7107:S7170" si="1361">R7107+M7107</f>
        <v>30</v>
      </c>
      <c r="T7107" t="str">
        <f t="shared" ref="T7107:T7170" si="1362">IF(AND(OR(S7107&lt;=0,S7107&gt;0),S7107&lt;5),"إضافى كامل",IF(AND(OR(S7107=5,S7107=6,S7107&lt;7),S7107&lt;&gt;""),"نصف إضافى","لا يستحق"))</f>
        <v>لا يستحق</v>
      </c>
    </row>
    <row r="7108" spans="1:20" x14ac:dyDescent="0.25">
      <c r="A7108">
        <v>28</v>
      </c>
      <c r="B7108">
        <v>22569</v>
      </c>
      <c r="C7108" t="s">
        <v>662</v>
      </c>
      <c r="D7108" s="8">
        <v>45623</v>
      </c>
      <c r="E7108" t="s">
        <v>23</v>
      </c>
      <c r="F7108">
        <v>1</v>
      </c>
      <c r="G7108" s="9" t="s">
        <v>16</v>
      </c>
      <c r="H7108" s="10"/>
      <c r="K7108" s="3" t="s">
        <v>56</v>
      </c>
      <c r="L7108" s="11">
        <f t="shared" si="1354"/>
        <v>0</v>
      </c>
      <c r="M7108" s="11">
        <f t="shared" si="1355"/>
        <v>30</v>
      </c>
      <c r="N7108" s="11">
        <f t="shared" si="1356"/>
        <v>0</v>
      </c>
      <c r="O7108" s="11">
        <f t="shared" si="1357"/>
        <v>0</v>
      </c>
      <c r="P7108" s="11">
        <f t="shared" si="1358"/>
        <v>0</v>
      </c>
      <c r="Q7108" s="11">
        <f t="shared" si="1359"/>
        <v>0</v>
      </c>
      <c r="R7108" s="11">
        <f t="shared" si="1360"/>
        <v>0</v>
      </c>
      <c r="S7108" s="11">
        <f t="shared" si="1361"/>
        <v>30</v>
      </c>
      <c r="T7108" t="str">
        <f t="shared" si="1362"/>
        <v>لا يستحق</v>
      </c>
    </row>
    <row r="7109" spans="1:20" x14ac:dyDescent="0.25">
      <c r="A7109">
        <v>28</v>
      </c>
      <c r="B7109">
        <v>22569</v>
      </c>
      <c r="C7109" t="s">
        <v>662</v>
      </c>
      <c r="D7109" s="8">
        <v>45624</v>
      </c>
      <c r="E7109" t="s">
        <v>24</v>
      </c>
      <c r="F7109">
        <v>1</v>
      </c>
      <c r="G7109" s="9" t="s">
        <v>16</v>
      </c>
      <c r="H7109" s="10"/>
      <c r="K7109" s="3" t="s">
        <v>56</v>
      </c>
      <c r="L7109" s="11">
        <f t="shared" si="1354"/>
        <v>0</v>
      </c>
      <c r="M7109" s="11">
        <f t="shared" si="1355"/>
        <v>30</v>
      </c>
      <c r="N7109" s="11">
        <f t="shared" si="1356"/>
        <v>0</v>
      </c>
      <c r="O7109" s="11">
        <f t="shared" si="1357"/>
        <v>0</v>
      </c>
      <c r="P7109" s="11">
        <f t="shared" si="1358"/>
        <v>0</v>
      </c>
      <c r="Q7109" s="11">
        <f t="shared" si="1359"/>
        <v>0</v>
      </c>
      <c r="R7109" s="11">
        <f t="shared" si="1360"/>
        <v>0</v>
      </c>
      <c r="S7109" s="11">
        <f t="shared" si="1361"/>
        <v>30</v>
      </c>
      <c r="T7109" t="str">
        <f t="shared" si="1362"/>
        <v>لا يستحق</v>
      </c>
    </row>
    <row r="7110" spans="1:20" x14ac:dyDescent="0.25">
      <c r="A7110">
        <v>28</v>
      </c>
      <c r="B7110">
        <v>22569</v>
      </c>
      <c r="C7110" t="s">
        <v>662</v>
      </c>
      <c r="D7110" s="8">
        <v>45625</v>
      </c>
      <c r="E7110" t="s">
        <v>15</v>
      </c>
      <c r="F7110">
        <v>1</v>
      </c>
      <c r="G7110" s="9" t="s">
        <v>16</v>
      </c>
      <c r="H7110" s="10"/>
      <c r="K7110" s="3" t="s">
        <v>56</v>
      </c>
      <c r="L7110" s="11">
        <f t="shared" si="1354"/>
        <v>1</v>
      </c>
      <c r="M7110" s="11">
        <f t="shared" si="1355"/>
        <v>30</v>
      </c>
      <c r="N7110" s="11">
        <f t="shared" si="1356"/>
        <v>0</v>
      </c>
      <c r="O7110" s="11">
        <f t="shared" si="1357"/>
        <v>0</v>
      </c>
      <c r="P7110" s="11">
        <f t="shared" si="1358"/>
        <v>0</v>
      </c>
      <c r="Q7110" s="11">
        <f t="shared" si="1359"/>
        <v>0</v>
      </c>
      <c r="R7110" s="11">
        <f t="shared" si="1360"/>
        <v>0</v>
      </c>
      <c r="S7110" s="11">
        <f t="shared" si="1361"/>
        <v>30</v>
      </c>
      <c r="T7110" t="str">
        <f t="shared" si="1362"/>
        <v>لا يستحق</v>
      </c>
    </row>
    <row r="7111" spans="1:20" x14ac:dyDescent="0.25">
      <c r="A7111">
        <v>28</v>
      </c>
      <c r="B7111">
        <v>22569</v>
      </c>
      <c r="C7111" t="s">
        <v>662</v>
      </c>
      <c r="D7111" s="8">
        <v>45626</v>
      </c>
      <c r="E7111" t="s">
        <v>18</v>
      </c>
      <c r="F7111">
        <v>1</v>
      </c>
      <c r="G7111" s="9" t="s">
        <v>16</v>
      </c>
      <c r="H7111" s="10"/>
      <c r="K7111" s="3" t="s">
        <v>56</v>
      </c>
      <c r="L7111" s="11">
        <f t="shared" si="1354"/>
        <v>0</v>
      </c>
      <c r="M7111" s="11">
        <f t="shared" si="1355"/>
        <v>30</v>
      </c>
      <c r="N7111" s="11">
        <f t="shared" si="1356"/>
        <v>0</v>
      </c>
      <c r="O7111" s="11">
        <f t="shared" si="1357"/>
        <v>0</v>
      </c>
      <c r="P7111" s="11">
        <f t="shared" si="1358"/>
        <v>0</v>
      </c>
      <c r="Q7111" s="11">
        <f t="shared" si="1359"/>
        <v>0</v>
      </c>
      <c r="R7111" s="11">
        <f t="shared" si="1360"/>
        <v>0</v>
      </c>
      <c r="S7111" s="11">
        <f t="shared" si="1361"/>
        <v>30</v>
      </c>
      <c r="T7111" t="str">
        <f t="shared" si="1362"/>
        <v>لا يستحق</v>
      </c>
    </row>
    <row r="7112" spans="1:20" ht="15.75" x14ac:dyDescent="0.25">
      <c r="A7112">
        <v>42</v>
      </c>
      <c r="B7112">
        <v>27429</v>
      </c>
      <c r="C7112" s="16" t="s">
        <v>663</v>
      </c>
      <c r="D7112" s="8">
        <v>45597</v>
      </c>
      <c r="E7112" t="s">
        <v>15</v>
      </c>
      <c r="F7112">
        <v>1</v>
      </c>
      <c r="G7112" s="9" t="s">
        <v>16</v>
      </c>
      <c r="H7112" s="10" t="s">
        <v>664</v>
      </c>
      <c r="K7112" s="3" t="s">
        <v>56</v>
      </c>
      <c r="L7112" s="11">
        <f t="shared" si="1354"/>
        <v>1</v>
      </c>
      <c r="M7112" s="11">
        <f t="shared" si="1355"/>
        <v>30</v>
      </c>
      <c r="N7112" s="11">
        <f t="shared" si="1356"/>
        <v>0</v>
      </c>
      <c r="O7112" s="11">
        <f t="shared" si="1357"/>
        <v>0</v>
      </c>
      <c r="P7112" s="11">
        <f t="shared" si="1358"/>
        <v>0</v>
      </c>
      <c r="Q7112" s="11">
        <f t="shared" si="1359"/>
        <v>0</v>
      </c>
      <c r="R7112" s="11">
        <f t="shared" si="1360"/>
        <v>0</v>
      </c>
      <c r="S7112" s="11">
        <f t="shared" si="1361"/>
        <v>30</v>
      </c>
      <c r="T7112" t="str">
        <f t="shared" si="1362"/>
        <v>لا يستحق</v>
      </c>
    </row>
    <row r="7113" spans="1:20" x14ac:dyDescent="0.25">
      <c r="A7113">
        <v>42</v>
      </c>
      <c r="B7113">
        <v>27429</v>
      </c>
      <c r="C7113" t="s">
        <v>665</v>
      </c>
      <c r="D7113" s="8">
        <v>45598</v>
      </c>
      <c r="E7113" t="s">
        <v>18</v>
      </c>
      <c r="F7113">
        <v>1</v>
      </c>
      <c r="G7113" s="9" t="s">
        <v>16</v>
      </c>
      <c r="H7113" s="10"/>
      <c r="K7113" s="3" t="s">
        <v>56</v>
      </c>
      <c r="L7113" s="11">
        <f t="shared" si="1354"/>
        <v>0</v>
      </c>
      <c r="M7113" s="11">
        <f t="shared" si="1355"/>
        <v>30</v>
      </c>
      <c r="N7113" s="11">
        <f t="shared" si="1356"/>
        <v>0</v>
      </c>
      <c r="O7113" s="11">
        <f t="shared" si="1357"/>
        <v>0</v>
      </c>
      <c r="P7113" s="11">
        <f t="shared" si="1358"/>
        <v>0</v>
      </c>
      <c r="Q7113" s="11">
        <f t="shared" si="1359"/>
        <v>0</v>
      </c>
      <c r="R7113" s="11">
        <f t="shared" si="1360"/>
        <v>0</v>
      </c>
      <c r="S7113" s="11">
        <f t="shared" si="1361"/>
        <v>30</v>
      </c>
      <c r="T7113" t="str">
        <f t="shared" si="1362"/>
        <v>لا يستحق</v>
      </c>
    </row>
    <row r="7114" spans="1:20" x14ac:dyDescent="0.25">
      <c r="A7114">
        <v>42</v>
      </c>
      <c r="B7114">
        <v>27429</v>
      </c>
      <c r="C7114" t="s">
        <v>665</v>
      </c>
      <c r="D7114" s="8">
        <v>45599</v>
      </c>
      <c r="E7114" t="s">
        <v>20</v>
      </c>
      <c r="F7114">
        <v>1</v>
      </c>
      <c r="G7114" s="9" t="s">
        <v>16</v>
      </c>
      <c r="H7114" s="10"/>
      <c r="K7114" s="3" t="s">
        <v>56</v>
      </c>
      <c r="L7114" s="11">
        <f t="shared" si="1354"/>
        <v>0</v>
      </c>
      <c r="M7114" s="11">
        <f t="shared" si="1355"/>
        <v>30</v>
      </c>
      <c r="N7114" s="11">
        <f t="shared" si="1356"/>
        <v>0</v>
      </c>
      <c r="O7114" s="11">
        <f t="shared" si="1357"/>
        <v>0</v>
      </c>
      <c r="P7114" s="11">
        <f t="shared" si="1358"/>
        <v>0</v>
      </c>
      <c r="Q7114" s="11">
        <f t="shared" si="1359"/>
        <v>0</v>
      </c>
      <c r="R7114" s="11">
        <f t="shared" si="1360"/>
        <v>0</v>
      </c>
      <c r="S7114" s="11">
        <f t="shared" si="1361"/>
        <v>30</v>
      </c>
      <c r="T7114" t="str">
        <f t="shared" si="1362"/>
        <v>لا يستحق</v>
      </c>
    </row>
    <row r="7115" spans="1:20" x14ac:dyDescent="0.25">
      <c r="A7115">
        <v>42</v>
      </c>
      <c r="B7115">
        <v>27429</v>
      </c>
      <c r="C7115" t="s">
        <v>665</v>
      </c>
      <c r="D7115" s="8">
        <v>45600</v>
      </c>
      <c r="E7115" t="s">
        <v>21</v>
      </c>
      <c r="F7115">
        <v>1</v>
      </c>
      <c r="G7115" s="9" t="s">
        <v>16</v>
      </c>
      <c r="H7115" s="10"/>
      <c r="K7115" s="3" t="s">
        <v>56</v>
      </c>
      <c r="L7115" s="11">
        <f t="shared" si="1354"/>
        <v>0</v>
      </c>
      <c r="M7115" s="11">
        <f t="shared" si="1355"/>
        <v>30</v>
      </c>
      <c r="N7115" s="11">
        <f t="shared" si="1356"/>
        <v>0</v>
      </c>
      <c r="O7115" s="11">
        <f t="shared" si="1357"/>
        <v>0</v>
      </c>
      <c r="P7115" s="11">
        <f t="shared" si="1358"/>
        <v>0</v>
      </c>
      <c r="Q7115" s="11">
        <f t="shared" si="1359"/>
        <v>0</v>
      </c>
      <c r="R7115" s="11">
        <f t="shared" si="1360"/>
        <v>0</v>
      </c>
      <c r="S7115" s="11">
        <f t="shared" si="1361"/>
        <v>30</v>
      </c>
      <c r="T7115" t="str">
        <f t="shared" si="1362"/>
        <v>لا يستحق</v>
      </c>
    </row>
    <row r="7116" spans="1:20" x14ac:dyDescent="0.25">
      <c r="A7116">
        <v>42</v>
      </c>
      <c r="B7116">
        <v>27429</v>
      </c>
      <c r="C7116" t="s">
        <v>665</v>
      </c>
      <c r="D7116" s="8">
        <v>45601</v>
      </c>
      <c r="E7116" t="s">
        <v>22</v>
      </c>
      <c r="F7116">
        <v>1</v>
      </c>
      <c r="G7116" s="9" t="s">
        <v>16</v>
      </c>
      <c r="H7116" s="10"/>
      <c r="K7116" s="3" t="s">
        <v>56</v>
      </c>
      <c r="L7116" s="11">
        <f t="shared" si="1354"/>
        <v>0</v>
      </c>
      <c r="M7116" s="11">
        <f t="shared" si="1355"/>
        <v>30</v>
      </c>
      <c r="N7116" s="11">
        <f t="shared" si="1356"/>
        <v>0</v>
      </c>
      <c r="O7116" s="11">
        <f t="shared" si="1357"/>
        <v>0</v>
      </c>
      <c r="P7116" s="11">
        <f t="shared" si="1358"/>
        <v>0</v>
      </c>
      <c r="Q7116" s="11">
        <f t="shared" si="1359"/>
        <v>0</v>
      </c>
      <c r="R7116" s="11">
        <f t="shared" si="1360"/>
        <v>0</v>
      </c>
      <c r="S7116" s="11">
        <f t="shared" si="1361"/>
        <v>30</v>
      </c>
      <c r="T7116" t="str">
        <f t="shared" si="1362"/>
        <v>لا يستحق</v>
      </c>
    </row>
    <row r="7117" spans="1:20" x14ac:dyDescent="0.25">
      <c r="A7117">
        <v>42</v>
      </c>
      <c r="B7117">
        <v>27429</v>
      </c>
      <c r="C7117" t="s">
        <v>665</v>
      </c>
      <c r="D7117" s="8">
        <v>45602</v>
      </c>
      <c r="E7117" t="s">
        <v>23</v>
      </c>
      <c r="F7117">
        <v>1</v>
      </c>
      <c r="G7117" s="9" t="s">
        <v>16</v>
      </c>
      <c r="H7117" s="10"/>
      <c r="K7117" s="3" t="s">
        <v>56</v>
      </c>
      <c r="L7117" s="11">
        <f t="shared" si="1354"/>
        <v>0</v>
      </c>
      <c r="M7117" s="11">
        <f t="shared" si="1355"/>
        <v>30</v>
      </c>
      <c r="N7117" s="11">
        <f t="shared" si="1356"/>
        <v>0</v>
      </c>
      <c r="O7117" s="11">
        <f t="shared" si="1357"/>
        <v>0</v>
      </c>
      <c r="P7117" s="11">
        <f t="shared" si="1358"/>
        <v>0</v>
      </c>
      <c r="Q7117" s="11">
        <f t="shared" si="1359"/>
        <v>0</v>
      </c>
      <c r="R7117" s="11">
        <f t="shared" si="1360"/>
        <v>0</v>
      </c>
      <c r="S7117" s="11">
        <f t="shared" si="1361"/>
        <v>30</v>
      </c>
      <c r="T7117" t="str">
        <f t="shared" si="1362"/>
        <v>لا يستحق</v>
      </c>
    </row>
    <row r="7118" spans="1:20" x14ac:dyDescent="0.25">
      <c r="A7118">
        <v>42</v>
      </c>
      <c r="B7118">
        <v>27429</v>
      </c>
      <c r="C7118" t="s">
        <v>665</v>
      </c>
      <c r="D7118" s="8">
        <v>45603</v>
      </c>
      <c r="E7118" t="s">
        <v>24</v>
      </c>
      <c r="F7118">
        <v>1</v>
      </c>
      <c r="G7118" s="9" t="s">
        <v>16</v>
      </c>
      <c r="H7118" s="10"/>
      <c r="K7118" s="3" t="s">
        <v>56</v>
      </c>
      <c r="L7118" s="11">
        <f t="shared" si="1354"/>
        <v>0</v>
      </c>
      <c r="M7118" s="11">
        <f t="shared" si="1355"/>
        <v>30</v>
      </c>
      <c r="N7118" s="11">
        <f t="shared" si="1356"/>
        <v>0</v>
      </c>
      <c r="O7118" s="11">
        <f t="shared" si="1357"/>
        <v>0</v>
      </c>
      <c r="P7118" s="11">
        <f t="shared" si="1358"/>
        <v>0</v>
      </c>
      <c r="Q7118" s="11">
        <f t="shared" si="1359"/>
        <v>0</v>
      </c>
      <c r="R7118" s="11">
        <f t="shared" si="1360"/>
        <v>0</v>
      </c>
      <c r="S7118" s="11">
        <f t="shared" si="1361"/>
        <v>30</v>
      </c>
      <c r="T7118" t="str">
        <f t="shared" si="1362"/>
        <v>لا يستحق</v>
      </c>
    </row>
    <row r="7119" spans="1:20" x14ac:dyDescent="0.25">
      <c r="A7119">
        <v>42</v>
      </c>
      <c r="B7119">
        <v>27429</v>
      </c>
      <c r="C7119" t="s">
        <v>665</v>
      </c>
      <c r="D7119" s="8">
        <v>45604</v>
      </c>
      <c r="E7119" t="s">
        <v>15</v>
      </c>
      <c r="F7119">
        <v>1</v>
      </c>
      <c r="G7119" s="9" t="s">
        <v>16</v>
      </c>
      <c r="H7119" s="10"/>
      <c r="K7119" s="3" t="s">
        <v>56</v>
      </c>
      <c r="L7119" s="11">
        <f t="shared" si="1354"/>
        <v>1</v>
      </c>
      <c r="M7119" s="11">
        <f t="shared" si="1355"/>
        <v>30</v>
      </c>
      <c r="N7119" s="11">
        <f t="shared" si="1356"/>
        <v>0</v>
      </c>
      <c r="O7119" s="11">
        <f t="shared" si="1357"/>
        <v>0</v>
      </c>
      <c r="P7119" s="11">
        <f t="shared" si="1358"/>
        <v>0</v>
      </c>
      <c r="Q7119" s="11">
        <f t="shared" si="1359"/>
        <v>0</v>
      </c>
      <c r="R7119" s="11">
        <f t="shared" si="1360"/>
        <v>0</v>
      </c>
      <c r="S7119" s="11">
        <f t="shared" si="1361"/>
        <v>30</v>
      </c>
      <c r="T7119" t="str">
        <f t="shared" si="1362"/>
        <v>لا يستحق</v>
      </c>
    </row>
    <row r="7120" spans="1:20" x14ac:dyDescent="0.25">
      <c r="A7120">
        <v>42</v>
      </c>
      <c r="B7120">
        <v>27429</v>
      </c>
      <c r="C7120" t="s">
        <v>665</v>
      </c>
      <c r="D7120" s="8">
        <v>45605</v>
      </c>
      <c r="E7120" t="s">
        <v>18</v>
      </c>
      <c r="F7120">
        <v>1</v>
      </c>
      <c r="G7120" s="9" t="s">
        <v>16</v>
      </c>
      <c r="H7120" s="10"/>
      <c r="K7120" s="3" t="s">
        <v>56</v>
      </c>
      <c r="L7120" s="11">
        <f t="shared" si="1354"/>
        <v>0</v>
      </c>
      <c r="M7120" s="11">
        <f t="shared" si="1355"/>
        <v>30</v>
      </c>
      <c r="N7120" s="11">
        <f t="shared" si="1356"/>
        <v>0</v>
      </c>
      <c r="O7120" s="11">
        <f t="shared" si="1357"/>
        <v>0</v>
      </c>
      <c r="P7120" s="11">
        <f t="shared" si="1358"/>
        <v>0</v>
      </c>
      <c r="Q7120" s="11">
        <f t="shared" si="1359"/>
        <v>0</v>
      </c>
      <c r="R7120" s="11">
        <f t="shared" si="1360"/>
        <v>0</v>
      </c>
      <c r="S7120" s="11">
        <f t="shared" si="1361"/>
        <v>30</v>
      </c>
      <c r="T7120" t="str">
        <f t="shared" si="1362"/>
        <v>لا يستحق</v>
      </c>
    </row>
    <row r="7121" spans="1:20" x14ac:dyDescent="0.25">
      <c r="A7121">
        <v>42</v>
      </c>
      <c r="B7121">
        <v>27429</v>
      </c>
      <c r="C7121" t="s">
        <v>665</v>
      </c>
      <c r="D7121" s="8">
        <v>45606</v>
      </c>
      <c r="E7121" t="s">
        <v>20</v>
      </c>
      <c r="F7121">
        <v>1</v>
      </c>
      <c r="G7121" s="9" t="s">
        <v>16</v>
      </c>
      <c r="H7121" s="10"/>
      <c r="K7121" s="3" t="s">
        <v>56</v>
      </c>
      <c r="L7121" s="11">
        <f t="shared" si="1354"/>
        <v>0</v>
      </c>
      <c r="M7121" s="11">
        <f t="shared" si="1355"/>
        <v>30</v>
      </c>
      <c r="N7121" s="11">
        <f t="shared" si="1356"/>
        <v>0</v>
      </c>
      <c r="O7121" s="11">
        <f t="shared" si="1357"/>
        <v>0</v>
      </c>
      <c r="P7121" s="11">
        <f t="shared" si="1358"/>
        <v>0</v>
      </c>
      <c r="Q7121" s="11">
        <f t="shared" si="1359"/>
        <v>0</v>
      </c>
      <c r="R7121" s="11">
        <f t="shared" si="1360"/>
        <v>0</v>
      </c>
      <c r="S7121" s="11">
        <f t="shared" si="1361"/>
        <v>30</v>
      </c>
      <c r="T7121" t="str">
        <f t="shared" si="1362"/>
        <v>لا يستحق</v>
      </c>
    </row>
    <row r="7122" spans="1:20" x14ac:dyDescent="0.25">
      <c r="A7122">
        <v>42</v>
      </c>
      <c r="B7122">
        <v>27429</v>
      </c>
      <c r="C7122" t="s">
        <v>665</v>
      </c>
      <c r="D7122" s="8">
        <v>45607</v>
      </c>
      <c r="E7122" t="s">
        <v>21</v>
      </c>
      <c r="F7122">
        <v>1</v>
      </c>
      <c r="G7122" s="9" t="s">
        <v>16</v>
      </c>
      <c r="H7122" s="10"/>
      <c r="K7122" s="3" t="s">
        <v>56</v>
      </c>
      <c r="L7122" s="11">
        <f t="shared" si="1354"/>
        <v>0</v>
      </c>
      <c r="M7122" s="11">
        <f t="shared" si="1355"/>
        <v>30</v>
      </c>
      <c r="N7122" s="11">
        <f t="shared" si="1356"/>
        <v>0</v>
      </c>
      <c r="O7122" s="11">
        <f t="shared" si="1357"/>
        <v>0</v>
      </c>
      <c r="P7122" s="11">
        <f t="shared" si="1358"/>
        <v>0</v>
      </c>
      <c r="Q7122" s="11">
        <f t="shared" si="1359"/>
        <v>0</v>
      </c>
      <c r="R7122" s="11">
        <f t="shared" si="1360"/>
        <v>0</v>
      </c>
      <c r="S7122" s="11">
        <f t="shared" si="1361"/>
        <v>30</v>
      </c>
      <c r="T7122" t="str">
        <f t="shared" si="1362"/>
        <v>لا يستحق</v>
      </c>
    </row>
    <row r="7123" spans="1:20" x14ac:dyDescent="0.25">
      <c r="A7123">
        <v>42</v>
      </c>
      <c r="B7123">
        <v>27429</v>
      </c>
      <c r="C7123" t="s">
        <v>665</v>
      </c>
      <c r="D7123" s="8">
        <v>45608</v>
      </c>
      <c r="E7123" t="s">
        <v>22</v>
      </c>
      <c r="F7123">
        <v>1</v>
      </c>
      <c r="G7123" s="9" t="s">
        <v>16</v>
      </c>
      <c r="H7123" s="10"/>
      <c r="K7123" s="3" t="s">
        <v>56</v>
      </c>
      <c r="L7123" s="11">
        <f t="shared" si="1354"/>
        <v>0</v>
      </c>
      <c r="M7123" s="11">
        <f t="shared" si="1355"/>
        <v>30</v>
      </c>
      <c r="N7123" s="11">
        <f t="shared" si="1356"/>
        <v>0</v>
      </c>
      <c r="O7123" s="11">
        <f t="shared" si="1357"/>
        <v>0</v>
      </c>
      <c r="P7123" s="11">
        <f t="shared" si="1358"/>
        <v>0</v>
      </c>
      <c r="Q7123" s="11">
        <f t="shared" si="1359"/>
        <v>0</v>
      </c>
      <c r="R7123" s="11">
        <f t="shared" si="1360"/>
        <v>0</v>
      </c>
      <c r="S7123" s="11">
        <f t="shared" si="1361"/>
        <v>30</v>
      </c>
      <c r="T7123" t="str">
        <f t="shared" si="1362"/>
        <v>لا يستحق</v>
      </c>
    </row>
    <row r="7124" spans="1:20" x14ac:dyDescent="0.25">
      <c r="A7124">
        <v>42</v>
      </c>
      <c r="B7124">
        <v>27429</v>
      </c>
      <c r="C7124" t="s">
        <v>665</v>
      </c>
      <c r="D7124" s="8">
        <v>45609</v>
      </c>
      <c r="E7124" t="s">
        <v>23</v>
      </c>
      <c r="F7124">
        <v>1</v>
      </c>
      <c r="G7124" s="9" t="s">
        <v>16</v>
      </c>
      <c r="H7124" s="10"/>
      <c r="K7124" s="3" t="s">
        <v>56</v>
      </c>
      <c r="L7124" s="11">
        <f t="shared" si="1354"/>
        <v>0</v>
      </c>
      <c r="M7124" s="11">
        <f t="shared" si="1355"/>
        <v>30</v>
      </c>
      <c r="N7124" s="11">
        <f t="shared" si="1356"/>
        <v>0</v>
      </c>
      <c r="O7124" s="11">
        <f t="shared" si="1357"/>
        <v>0</v>
      </c>
      <c r="P7124" s="11">
        <f t="shared" si="1358"/>
        <v>0</v>
      </c>
      <c r="Q7124" s="11">
        <f t="shared" si="1359"/>
        <v>0</v>
      </c>
      <c r="R7124" s="11">
        <f t="shared" si="1360"/>
        <v>0</v>
      </c>
      <c r="S7124" s="11">
        <f t="shared" si="1361"/>
        <v>30</v>
      </c>
      <c r="T7124" t="str">
        <f t="shared" si="1362"/>
        <v>لا يستحق</v>
      </c>
    </row>
    <row r="7125" spans="1:20" x14ac:dyDescent="0.25">
      <c r="A7125">
        <v>42</v>
      </c>
      <c r="B7125">
        <v>27429</v>
      </c>
      <c r="C7125" t="s">
        <v>665</v>
      </c>
      <c r="D7125" s="8">
        <v>45610</v>
      </c>
      <c r="E7125" t="s">
        <v>24</v>
      </c>
      <c r="F7125">
        <v>1</v>
      </c>
      <c r="G7125" s="9" t="s">
        <v>16</v>
      </c>
      <c r="H7125" s="10"/>
      <c r="K7125" s="3" t="s">
        <v>56</v>
      </c>
      <c r="L7125" s="11">
        <f t="shared" si="1354"/>
        <v>0</v>
      </c>
      <c r="M7125" s="11">
        <f t="shared" si="1355"/>
        <v>30</v>
      </c>
      <c r="N7125" s="11">
        <f t="shared" si="1356"/>
        <v>0</v>
      </c>
      <c r="O7125" s="11">
        <f t="shared" si="1357"/>
        <v>0</v>
      </c>
      <c r="P7125" s="11">
        <f t="shared" si="1358"/>
        <v>0</v>
      </c>
      <c r="Q7125" s="11">
        <f t="shared" si="1359"/>
        <v>0</v>
      </c>
      <c r="R7125" s="11">
        <f t="shared" si="1360"/>
        <v>0</v>
      </c>
      <c r="S7125" s="11">
        <f t="shared" si="1361"/>
        <v>30</v>
      </c>
      <c r="T7125" t="str">
        <f t="shared" si="1362"/>
        <v>لا يستحق</v>
      </c>
    </row>
    <row r="7126" spans="1:20" x14ac:dyDescent="0.25">
      <c r="A7126">
        <v>42</v>
      </c>
      <c r="B7126">
        <v>27429</v>
      </c>
      <c r="C7126" t="s">
        <v>665</v>
      </c>
      <c r="D7126" s="8">
        <v>45611</v>
      </c>
      <c r="E7126" t="s">
        <v>15</v>
      </c>
      <c r="F7126">
        <v>1</v>
      </c>
      <c r="G7126" s="9" t="s">
        <v>16</v>
      </c>
      <c r="H7126" s="10"/>
      <c r="K7126" s="3" t="s">
        <v>56</v>
      </c>
      <c r="L7126" s="11">
        <f t="shared" si="1354"/>
        <v>1</v>
      </c>
      <c r="M7126" s="11">
        <f t="shared" si="1355"/>
        <v>30</v>
      </c>
      <c r="N7126" s="11">
        <f t="shared" si="1356"/>
        <v>0</v>
      </c>
      <c r="O7126" s="11">
        <f t="shared" si="1357"/>
        <v>0</v>
      </c>
      <c r="P7126" s="11">
        <f t="shared" si="1358"/>
        <v>0</v>
      </c>
      <c r="Q7126" s="11">
        <f t="shared" si="1359"/>
        <v>0</v>
      </c>
      <c r="R7126" s="11">
        <f t="shared" si="1360"/>
        <v>0</v>
      </c>
      <c r="S7126" s="11">
        <f t="shared" si="1361"/>
        <v>30</v>
      </c>
      <c r="T7126" t="str">
        <f t="shared" si="1362"/>
        <v>لا يستحق</v>
      </c>
    </row>
    <row r="7127" spans="1:20" x14ac:dyDescent="0.25">
      <c r="A7127">
        <v>42</v>
      </c>
      <c r="B7127">
        <v>27429</v>
      </c>
      <c r="C7127" t="s">
        <v>665</v>
      </c>
      <c r="D7127" s="8">
        <v>45612</v>
      </c>
      <c r="E7127" t="s">
        <v>18</v>
      </c>
      <c r="F7127">
        <v>1</v>
      </c>
      <c r="G7127" s="9" t="s">
        <v>16</v>
      </c>
      <c r="H7127" s="10"/>
      <c r="K7127" s="3" t="s">
        <v>56</v>
      </c>
      <c r="L7127" s="11">
        <f t="shared" si="1354"/>
        <v>0</v>
      </c>
      <c r="M7127" s="11">
        <f t="shared" si="1355"/>
        <v>30</v>
      </c>
      <c r="N7127" s="11">
        <f t="shared" si="1356"/>
        <v>0</v>
      </c>
      <c r="O7127" s="11">
        <f t="shared" si="1357"/>
        <v>0</v>
      </c>
      <c r="P7127" s="11">
        <f t="shared" si="1358"/>
        <v>0</v>
      </c>
      <c r="Q7127" s="11">
        <f t="shared" si="1359"/>
        <v>0</v>
      </c>
      <c r="R7127" s="11">
        <f t="shared" si="1360"/>
        <v>0</v>
      </c>
      <c r="S7127" s="11">
        <f t="shared" si="1361"/>
        <v>30</v>
      </c>
      <c r="T7127" t="str">
        <f t="shared" si="1362"/>
        <v>لا يستحق</v>
      </c>
    </row>
    <row r="7128" spans="1:20" x14ac:dyDescent="0.25">
      <c r="A7128">
        <v>42</v>
      </c>
      <c r="B7128">
        <v>27429</v>
      </c>
      <c r="C7128" t="s">
        <v>665</v>
      </c>
      <c r="D7128" s="8">
        <v>45613</v>
      </c>
      <c r="E7128" t="s">
        <v>20</v>
      </c>
      <c r="F7128">
        <v>1</v>
      </c>
      <c r="G7128" s="9" t="s">
        <v>16</v>
      </c>
      <c r="H7128" s="10"/>
      <c r="K7128" s="3" t="s">
        <v>56</v>
      </c>
      <c r="L7128" s="11">
        <f t="shared" si="1354"/>
        <v>0</v>
      </c>
      <c r="M7128" s="11">
        <f t="shared" si="1355"/>
        <v>30</v>
      </c>
      <c r="N7128" s="11">
        <f t="shared" si="1356"/>
        <v>0</v>
      </c>
      <c r="O7128" s="11">
        <f t="shared" si="1357"/>
        <v>0</v>
      </c>
      <c r="P7128" s="11">
        <f t="shared" si="1358"/>
        <v>0</v>
      </c>
      <c r="Q7128" s="11">
        <f t="shared" si="1359"/>
        <v>0</v>
      </c>
      <c r="R7128" s="11">
        <f t="shared" si="1360"/>
        <v>0</v>
      </c>
      <c r="S7128" s="11">
        <f t="shared" si="1361"/>
        <v>30</v>
      </c>
      <c r="T7128" t="str">
        <f t="shared" si="1362"/>
        <v>لا يستحق</v>
      </c>
    </row>
    <row r="7129" spans="1:20" x14ac:dyDescent="0.25">
      <c r="A7129">
        <v>42</v>
      </c>
      <c r="B7129">
        <v>27429</v>
      </c>
      <c r="C7129" t="s">
        <v>665</v>
      </c>
      <c r="D7129" s="8">
        <v>45614</v>
      </c>
      <c r="E7129" t="s">
        <v>21</v>
      </c>
      <c r="F7129">
        <v>1</v>
      </c>
      <c r="G7129" s="9" t="s">
        <v>16</v>
      </c>
      <c r="H7129" s="10"/>
      <c r="K7129" s="3" t="s">
        <v>56</v>
      </c>
      <c r="L7129" s="11">
        <f t="shared" si="1354"/>
        <v>0</v>
      </c>
      <c r="M7129" s="11">
        <f t="shared" si="1355"/>
        <v>30</v>
      </c>
      <c r="N7129" s="11">
        <f t="shared" si="1356"/>
        <v>0</v>
      </c>
      <c r="O7129" s="11">
        <f t="shared" si="1357"/>
        <v>0</v>
      </c>
      <c r="P7129" s="11">
        <f t="shared" si="1358"/>
        <v>0</v>
      </c>
      <c r="Q7129" s="11">
        <f t="shared" si="1359"/>
        <v>0</v>
      </c>
      <c r="R7129" s="11">
        <f t="shared" si="1360"/>
        <v>0</v>
      </c>
      <c r="S7129" s="11">
        <f t="shared" si="1361"/>
        <v>30</v>
      </c>
      <c r="T7129" t="str">
        <f t="shared" si="1362"/>
        <v>لا يستحق</v>
      </c>
    </row>
    <row r="7130" spans="1:20" x14ac:dyDescent="0.25">
      <c r="A7130">
        <v>42</v>
      </c>
      <c r="B7130">
        <v>27429</v>
      </c>
      <c r="C7130" t="s">
        <v>665</v>
      </c>
      <c r="D7130" s="8">
        <v>45615</v>
      </c>
      <c r="E7130" t="s">
        <v>22</v>
      </c>
      <c r="F7130">
        <v>1</v>
      </c>
      <c r="G7130" s="9" t="s">
        <v>16</v>
      </c>
      <c r="H7130" s="10"/>
      <c r="K7130" s="3" t="s">
        <v>56</v>
      </c>
      <c r="L7130" s="11">
        <f t="shared" si="1354"/>
        <v>0</v>
      </c>
      <c r="M7130" s="11">
        <f t="shared" si="1355"/>
        <v>30</v>
      </c>
      <c r="N7130" s="11">
        <f t="shared" si="1356"/>
        <v>0</v>
      </c>
      <c r="O7130" s="11">
        <f t="shared" si="1357"/>
        <v>0</v>
      </c>
      <c r="P7130" s="11">
        <f t="shared" si="1358"/>
        <v>0</v>
      </c>
      <c r="Q7130" s="11">
        <f t="shared" si="1359"/>
        <v>0</v>
      </c>
      <c r="R7130" s="11">
        <f t="shared" si="1360"/>
        <v>0</v>
      </c>
      <c r="S7130" s="11">
        <f t="shared" si="1361"/>
        <v>30</v>
      </c>
      <c r="T7130" t="str">
        <f t="shared" si="1362"/>
        <v>لا يستحق</v>
      </c>
    </row>
    <row r="7131" spans="1:20" x14ac:dyDescent="0.25">
      <c r="A7131">
        <v>42</v>
      </c>
      <c r="B7131">
        <v>27429</v>
      </c>
      <c r="C7131" t="s">
        <v>665</v>
      </c>
      <c r="D7131" s="8">
        <v>45616</v>
      </c>
      <c r="E7131" t="s">
        <v>23</v>
      </c>
      <c r="F7131">
        <v>1</v>
      </c>
      <c r="G7131" s="9" t="s">
        <v>16</v>
      </c>
      <c r="H7131" s="10"/>
      <c r="K7131" s="3" t="s">
        <v>56</v>
      </c>
      <c r="L7131" s="11">
        <f t="shared" si="1354"/>
        <v>0</v>
      </c>
      <c r="M7131" s="11">
        <f t="shared" si="1355"/>
        <v>30</v>
      </c>
      <c r="N7131" s="11">
        <f t="shared" si="1356"/>
        <v>0</v>
      </c>
      <c r="O7131" s="11">
        <f t="shared" si="1357"/>
        <v>0</v>
      </c>
      <c r="P7131" s="11">
        <f t="shared" si="1358"/>
        <v>0</v>
      </c>
      <c r="Q7131" s="11">
        <f t="shared" si="1359"/>
        <v>0</v>
      </c>
      <c r="R7131" s="11">
        <f t="shared" si="1360"/>
        <v>0</v>
      </c>
      <c r="S7131" s="11">
        <f t="shared" si="1361"/>
        <v>30</v>
      </c>
      <c r="T7131" t="str">
        <f t="shared" si="1362"/>
        <v>لا يستحق</v>
      </c>
    </row>
    <row r="7132" spans="1:20" x14ac:dyDescent="0.25">
      <c r="A7132">
        <v>42</v>
      </c>
      <c r="B7132">
        <v>27429</v>
      </c>
      <c r="C7132" t="s">
        <v>665</v>
      </c>
      <c r="D7132" s="8">
        <v>45617</v>
      </c>
      <c r="E7132" t="s">
        <v>24</v>
      </c>
      <c r="F7132">
        <v>1</v>
      </c>
      <c r="G7132" s="9" t="s">
        <v>16</v>
      </c>
      <c r="H7132" s="10"/>
      <c r="K7132" s="3" t="s">
        <v>56</v>
      </c>
      <c r="L7132" s="11">
        <f t="shared" si="1354"/>
        <v>0</v>
      </c>
      <c r="M7132" s="11">
        <f t="shared" si="1355"/>
        <v>30</v>
      </c>
      <c r="N7132" s="11">
        <f t="shared" si="1356"/>
        <v>0</v>
      </c>
      <c r="O7132" s="11">
        <f t="shared" si="1357"/>
        <v>0</v>
      </c>
      <c r="P7132" s="11">
        <f t="shared" si="1358"/>
        <v>0</v>
      </c>
      <c r="Q7132" s="11">
        <f t="shared" si="1359"/>
        <v>0</v>
      </c>
      <c r="R7132" s="11">
        <f t="shared" si="1360"/>
        <v>0</v>
      </c>
      <c r="S7132" s="11">
        <f t="shared" si="1361"/>
        <v>30</v>
      </c>
      <c r="T7132" t="str">
        <f t="shared" si="1362"/>
        <v>لا يستحق</v>
      </c>
    </row>
    <row r="7133" spans="1:20" x14ac:dyDescent="0.25">
      <c r="A7133">
        <v>42</v>
      </c>
      <c r="B7133">
        <v>27429</v>
      </c>
      <c r="C7133" t="s">
        <v>665</v>
      </c>
      <c r="D7133" s="8">
        <v>45618</v>
      </c>
      <c r="E7133" t="s">
        <v>15</v>
      </c>
      <c r="F7133">
        <v>1</v>
      </c>
      <c r="G7133" s="9" t="s">
        <v>16</v>
      </c>
      <c r="H7133" s="10"/>
      <c r="K7133" s="3" t="s">
        <v>56</v>
      </c>
      <c r="L7133" s="11">
        <f t="shared" si="1354"/>
        <v>1</v>
      </c>
      <c r="M7133" s="11">
        <f t="shared" si="1355"/>
        <v>30</v>
      </c>
      <c r="N7133" s="11">
        <f t="shared" si="1356"/>
        <v>0</v>
      </c>
      <c r="O7133" s="11">
        <f t="shared" si="1357"/>
        <v>0</v>
      </c>
      <c r="P7133" s="11">
        <f t="shared" si="1358"/>
        <v>0</v>
      </c>
      <c r="Q7133" s="11">
        <f t="shared" si="1359"/>
        <v>0</v>
      </c>
      <c r="R7133" s="11">
        <f t="shared" si="1360"/>
        <v>0</v>
      </c>
      <c r="S7133" s="11">
        <f t="shared" si="1361"/>
        <v>30</v>
      </c>
      <c r="T7133" t="str">
        <f t="shared" si="1362"/>
        <v>لا يستحق</v>
      </c>
    </row>
    <row r="7134" spans="1:20" x14ac:dyDescent="0.25">
      <c r="A7134">
        <v>42</v>
      </c>
      <c r="B7134">
        <v>27429</v>
      </c>
      <c r="C7134" t="s">
        <v>665</v>
      </c>
      <c r="D7134" s="8">
        <v>45619</v>
      </c>
      <c r="E7134" t="s">
        <v>18</v>
      </c>
      <c r="F7134">
        <v>1</v>
      </c>
      <c r="G7134" s="9" t="s">
        <v>16</v>
      </c>
      <c r="H7134" s="10"/>
      <c r="K7134" s="3" t="s">
        <v>56</v>
      </c>
      <c r="L7134" s="11">
        <f t="shared" si="1354"/>
        <v>0</v>
      </c>
      <c r="M7134" s="11">
        <f t="shared" si="1355"/>
        <v>30</v>
      </c>
      <c r="N7134" s="11">
        <f t="shared" si="1356"/>
        <v>0</v>
      </c>
      <c r="O7134" s="11">
        <f t="shared" si="1357"/>
        <v>0</v>
      </c>
      <c r="P7134" s="11">
        <f t="shared" si="1358"/>
        <v>0</v>
      </c>
      <c r="Q7134" s="11">
        <f t="shared" si="1359"/>
        <v>0</v>
      </c>
      <c r="R7134" s="11">
        <f t="shared" si="1360"/>
        <v>0</v>
      </c>
      <c r="S7134" s="11">
        <f t="shared" si="1361"/>
        <v>30</v>
      </c>
      <c r="T7134" t="str">
        <f t="shared" si="1362"/>
        <v>لا يستحق</v>
      </c>
    </row>
    <row r="7135" spans="1:20" x14ac:dyDescent="0.25">
      <c r="A7135">
        <v>42</v>
      </c>
      <c r="B7135">
        <v>27429</v>
      </c>
      <c r="C7135" t="s">
        <v>665</v>
      </c>
      <c r="D7135" s="8">
        <v>45620</v>
      </c>
      <c r="E7135" t="s">
        <v>20</v>
      </c>
      <c r="F7135">
        <v>1</v>
      </c>
      <c r="G7135" s="9" t="s">
        <v>16</v>
      </c>
      <c r="H7135" s="10"/>
      <c r="K7135" s="3" t="s">
        <v>56</v>
      </c>
      <c r="L7135" s="11">
        <f t="shared" si="1354"/>
        <v>0</v>
      </c>
      <c r="M7135" s="11">
        <f t="shared" si="1355"/>
        <v>30</v>
      </c>
      <c r="N7135" s="11">
        <f t="shared" si="1356"/>
        <v>0</v>
      </c>
      <c r="O7135" s="11">
        <f t="shared" si="1357"/>
        <v>0</v>
      </c>
      <c r="P7135" s="11">
        <f t="shared" si="1358"/>
        <v>0</v>
      </c>
      <c r="Q7135" s="11">
        <f t="shared" si="1359"/>
        <v>0</v>
      </c>
      <c r="R7135" s="11">
        <f t="shared" si="1360"/>
        <v>0</v>
      </c>
      <c r="S7135" s="11">
        <f t="shared" si="1361"/>
        <v>30</v>
      </c>
      <c r="T7135" t="str">
        <f t="shared" si="1362"/>
        <v>لا يستحق</v>
      </c>
    </row>
    <row r="7136" spans="1:20" x14ac:dyDescent="0.25">
      <c r="A7136">
        <v>42</v>
      </c>
      <c r="B7136">
        <v>27429</v>
      </c>
      <c r="C7136" t="s">
        <v>665</v>
      </c>
      <c r="D7136" s="8">
        <v>45621</v>
      </c>
      <c r="E7136" t="s">
        <v>21</v>
      </c>
      <c r="F7136">
        <v>1</v>
      </c>
      <c r="G7136" s="9" t="s">
        <v>16</v>
      </c>
      <c r="H7136" s="10"/>
      <c r="K7136" s="3" t="s">
        <v>56</v>
      </c>
      <c r="L7136" s="11">
        <f t="shared" si="1354"/>
        <v>0</v>
      </c>
      <c r="M7136" s="11">
        <f t="shared" si="1355"/>
        <v>30</v>
      </c>
      <c r="N7136" s="11">
        <f t="shared" si="1356"/>
        <v>0</v>
      </c>
      <c r="O7136" s="11">
        <f t="shared" si="1357"/>
        <v>0</v>
      </c>
      <c r="P7136" s="11">
        <f t="shared" si="1358"/>
        <v>0</v>
      </c>
      <c r="Q7136" s="11">
        <f t="shared" si="1359"/>
        <v>0</v>
      </c>
      <c r="R7136" s="11">
        <f t="shared" si="1360"/>
        <v>0</v>
      </c>
      <c r="S7136" s="11">
        <f t="shared" si="1361"/>
        <v>30</v>
      </c>
      <c r="T7136" t="str">
        <f t="shared" si="1362"/>
        <v>لا يستحق</v>
      </c>
    </row>
    <row r="7137" spans="1:20" x14ac:dyDescent="0.25">
      <c r="A7137">
        <v>42</v>
      </c>
      <c r="B7137">
        <v>27429</v>
      </c>
      <c r="C7137" t="s">
        <v>665</v>
      </c>
      <c r="D7137" s="8">
        <v>45622</v>
      </c>
      <c r="E7137" t="s">
        <v>22</v>
      </c>
      <c r="F7137">
        <v>1</v>
      </c>
      <c r="G7137" s="9" t="s">
        <v>16</v>
      </c>
      <c r="H7137" s="10"/>
      <c r="K7137" s="3" t="s">
        <v>56</v>
      </c>
      <c r="L7137" s="11">
        <f t="shared" si="1354"/>
        <v>0</v>
      </c>
      <c r="M7137" s="11">
        <f t="shared" si="1355"/>
        <v>30</v>
      </c>
      <c r="N7137" s="11">
        <f t="shared" si="1356"/>
        <v>0</v>
      </c>
      <c r="O7137" s="11">
        <f t="shared" si="1357"/>
        <v>0</v>
      </c>
      <c r="P7137" s="11">
        <f t="shared" si="1358"/>
        <v>0</v>
      </c>
      <c r="Q7137" s="11">
        <f t="shared" si="1359"/>
        <v>0</v>
      </c>
      <c r="R7137" s="11">
        <f t="shared" si="1360"/>
        <v>0</v>
      </c>
      <c r="S7137" s="11">
        <f t="shared" si="1361"/>
        <v>30</v>
      </c>
      <c r="T7137" t="str">
        <f t="shared" si="1362"/>
        <v>لا يستحق</v>
      </c>
    </row>
    <row r="7138" spans="1:20" x14ac:dyDescent="0.25">
      <c r="A7138">
        <v>42</v>
      </c>
      <c r="B7138">
        <v>27429</v>
      </c>
      <c r="C7138" t="s">
        <v>665</v>
      </c>
      <c r="D7138" s="8">
        <v>45623</v>
      </c>
      <c r="E7138" t="s">
        <v>23</v>
      </c>
      <c r="F7138">
        <v>1</v>
      </c>
      <c r="G7138" s="9" t="s">
        <v>16</v>
      </c>
      <c r="H7138" s="10"/>
      <c r="K7138" s="3" t="s">
        <v>56</v>
      </c>
      <c r="L7138" s="11">
        <f t="shared" si="1354"/>
        <v>0</v>
      </c>
      <c r="M7138" s="11">
        <f t="shared" si="1355"/>
        <v>30</v>
      </c>
      <c r="N7138" s="11">
        <f t="shared" si="1356"/>
        <v>0</v>
      </c>
      <c r="O7138" s="11">
        <f t="shared" si="1357"/>
        <v>0</v>
      </c>
      <c r="P7138" s="11">
        <f t="shared" si="1358"/>
        <v>0</v>
      </c>
      <c r="Q7138" s="11">
        <f t="shared" si="1359"/>
        <v>0</v>
      </c>
      <c r="R7138" s="11">
        <f t="shared" si="1360"/>
        <v>0</v>
      </c>
      <c r="S7138" s="11">
        <f t="shared" si="1361"/>
        <v>30</v>
      </c>
      <c r="T7138" t="str">
        <f t="shared" si="1362"/>
        <v>لا يستحق</v>
      </c>
    </row>
    <row r="7139" spans="1:20" x14ac:dyDescent="0.25">
      <c r="A7139">
        <v>42</v>
      </c>
      <c r="B7139">
        <v>27429</v>
      </c>
      <c r="C7139" t="s">
        <v>665</v>
      </c>
      <c r="D7139" s="8">
        <v>45624</v>
      </c>
      <c r="E7139" t="s">
        <v>24</v>
      </c>
      <c r="F7139">
        <v>1</v>
      </c>
      <c r="G7139" s="9" t="s">
        <v>16</v>
      </c>
      <c r="H7139" s="10"/>
      <c r="K7139" s="3" t="s">
        <v>56</v>
      </c>
      <c r="L7139" s="11">
        <f t="shared" si="1354"/>
        <v>0</v>
      </c>
      <c r="M7139" s="11">
        <f t="shared" si="1355"/>
        <v>30</v>
      </c>
      <c r="N7139" s="11">
        <f t="shared" si="1356"/>
        <v>0</v>
      </c>
      <c r="O7139" s="11">
        <f t="shared" si="1357"/>
        <v>0</v>
      </c>
      <c r="P7139" s="11">
        <f t="shared" si="1358"/>
        <v>0</v>
      </c>
      <c r="Q7139" s="11">
        <f t="shared" si="1359"/>
        <v>0</v>
      </c>
      <c r="R7139" s="11">
        <f t="shared" si="1360"/>
        <v>0</v>
      </c>
      <c r="S7139" s="11">
        <f t="shared" si="1361"/>
        <v>30</v>
      </c>
      <c r="T7139" t="str">
        <f t="shared" si="1362"/>
        <v>لا يستحق</v>
      </c>
    </row>
    <row r="7140" spans="1:20" x14ac:dyDescent="0.25">
      <c r="A7140">
        <v>42</v>
      </c>
      <c r="B7140">
        <v>27429</v>
      </c>
      <c r="C7140" t="s">
        <v>665</v>
      </c>
      <c r="D7140" s="8">
        <v>45625</v>
      </c>
      <c r="E7140" t="s">
        <v>15</v>
      </c>
      <c r="F7140">
        <v>1</v>
      </c>
      <c r="G7140" s="9" t="s">
        <v>16</v>
      </c>
      <c r="H7140" s="10"/>
      <c r="K7140" s="3" t="s">
        <v>56</v>
      </c>
      <c r="L7140" s="11">
        <f t="shared" si="1354"/>
        <v>1</v>
      </c>
      <c r="M7140" s="11">
        <f t="shared" si="1355"/>
        <v>30</v>
      </c>
      <c r="N7140" s="11">
        <f t="shared" si="1356"/>
        <v>0</v>
      </c>
      <c r="O7140" s="11">
        <f t="shared" si="1357"/>
        <v>0</v>
      </c>
      <c r="P7140" s="11">
        <f t="shared" si="1358"/>
        <v>0</v>
      </c>
      <c r="Q7140" s="11">
        <f t="shared" si="1359"/>
        <v>0</v>
      </c>
      <c r="R7140" s="11">
        <f t="shared" si="1360"/>
        <v>0</v>
      </c>
      <c r="S7140" s="11">
        <f t="shared" si="1361"/>
        <v>30</v>
      </c>
      <c r="T7140" t="str">
        <f t="shared" si="1362"/>
        <v>لا يستحق</v>
      </c>
    </row>
    <row r="7141" spans="1:20" x14ac:dyDescent="0.25">
      <c r="A7141">
        <v>42</v>
      </c>
      <c r="B7141">
        <v>27429</v>
      </c>
      <c r="C7141" t="s">
        <v>665</v>
      </c>
      <c r="D7141" s="8">
        <v>45626</v>
      </c>
      <c r="E7141" t="s">
        <v>18</v>
      </c>
      <c r="F7141">
        <v>1</v>
      </c>
      <c r="G7141" s="9" t="s">
        <v>16</v>
      </c>
      <c r="H7141" s="10"/>
      <c r="K7141" s="3" t="s">
        <v>56</v>
      </c>
      <c r="L7141" s="11">
        <f t="shared" si="1354"/>
        <v>0</v>
      </c>
      <c r="M7141" s="11">
        <f t="shared" si="1355"/>
        <v>30</v>
      </c>
      <c r="N7141" s="11">
        <f t="shared" si="1356"/>
        <v>0</v>
      </c>
      <c r="O7141" s="11">
        <f t="shared" si="1357"/>
        <v>0</v>
      </c>
      <c r="P7141" s="11">
        <f t="shared" si="1358"/>
        <v>0</v>
      </c>
      <c r="Q7141" s="11">
        <f t="shared" si="1359"/>
        <v>0</v>
      </c>
      <c r="R7141" s="11">
        <f t="shared" si="1360"/>
        <v>0</v>
      </c>
      <c r="S7141" s="11">
        <f t="shared" si="1361"/>
        <v>30</v>
      </c>
      <c r="T7141" t="str">
        <f t="shared" si="1362"/>
        <v>لا يستحق</v>
      </c>
    </row>
    <row r="7142" spans="1:20" ht="15.75" x14ac:dyDescent="0.25">
      <c r="A7142">
        <v>83</v>
      </c>
      <c r="B7142">
        <v>8855</v>
      </c>
      <c r="C7142" s="16" t="s">
        <v>666</v>
      </c>
      <c r="D7142" s="8">
        <v>45597</v>
      </c>
      <c r="E7142" t="s">
        <v>15</v>
      </c>
      <c r="F7142">
        <v>1</v>
      </c>
      <c r="G7142" s="9" t="s">
        <v>16</v>
      </c>
      <c r="H7142" s="10" t="s">
        <v>172</v>
      </c>
      <c r="K7142" s="3" t="s">
        <v>56</v>
      </c>
      <c r="L7142" s="11">
        <f t="shared" si="1354"/>
        <v>1</v>
      </c>
      <c r="M7142" s="11">
        <f t="shared" si="1355"/>
        <v>30</v>
      </c>
      <c r="N7142" s="11">
        <f t="shared" si="1356"/>
        <v>0</v>
      </c>
      <c r="O7142" s="11">
        <f t="shared" si="1357"/>
        <v>0</v>
      </c>
      <c r="P7142" s="11">
        <f t="shared" si="1358"/>
        <v>0</v>
      </c>
      <c r="Q7142" s="11">
        <f t="shared" si="1359"/>
        <v>0</v>
      </c>
      <c r="R7142" s="11">
        <f t="shared" si="1360"/>
        <v>0</v>
      </c>
      <c r="S7142" s="11">
        <f t="shared" si="1361"/>
        <v>30</v>
      </c>
      <c r="T7142" t="str">
        <f t="shared" si="1362"/>
        <v>لا يستحق</v>
      </c>
    </row>
    <row r="7143" spans="1:20" x14ac:dyDescent="0.25">
      <c r="A7143">
        <v>83</v>
      </c>
      <c r="B7143">
        <v>8855</v>
      </c>
      <c r="C7143" t="s">
        <v>667</v>
      </c>
      <c r="D7143" s="8">
        <v>45598</v>
      </c>
      <c r="E7143" t="s">
        <v>18</v>
      </c>
      <c r="F7143">
        <v>1</v>
      </c>
      <c r="G7143" s="9" t="s">
        <v>16</v>
      </c>
      <c r="H7143" s="10"/>
      <c r="K7143" s="3" t="s">
        <v>56</v>
      </c>
      <c r="L7143" s="11">
        <f t="shared" si="1354"/>
        <v>0</v>
      </c>
      <c r="M7143" s="11">
        <f t="shared" si="1355"/>
        <v>30</v>
      </c>
      <c r="N7143" s="11">
        <f t="shared" si="1356"/>
        <v>0</v>
      </c>
      <c r="O7143" s="11">
        <f t="shared" si="1357"/>
        <v>0</v>
      </c>
      <c r="P7143" s="11">
        <f t="shared" si="1358"/>
        <v>0</v>
      </c>
      <c r="Q7143" s="11">
        <f t="shared" si="1359"/>
        <v>0</v>
      </c>
      <c r="R7143" s="11">
        <f t="shared" si="1360"/>
        <v>0</v>
      </c>
      <c r="S7143" s="11">
        <f t="shared" si="1361"/>
        <v>30</v>
      </c>
      <c r="T7143" t="str">
        <f t="shared" si="1362"/>
        <v>لا يستحق</v>
      </c>
    </row>
    <row r="7144" spans="1:20" x14ac:dyDescent="0.25">
      <c r="A7144">
        <v>83</v>
      </c>
      <c r="B7144">
        <v>8855</v>
      </c>
      <c r="C7144" t="s">
        <v>667</v>
      </c>
      <c r="D7144" s="8">
        <v>45599</v>
      </c>
      <c r="E7144" t="s">
        <v>20</v>
      </c>
      <c r="F7144">
        <v>1</v>
      </c>
      <c r="G7144" s="9" t="s">
        <v>16</v>
      </c>
      <c r="H7144" s="10"/>
      <c r="K7144" s="3" t="s">
        <v>56</v>
      </c>
      <c r="L7144" s="11">
        <f t="shared" si="1354"/>
        <v>0</v>
      </c>
      <c r="M7144" s="11">
        <f t="shared" si="1355"/>
        <v>30</v>
      </c>
      <c r="N7144" s="11">
        <f t="shared" si="1356"/>
        <v>0</v>
      </c>
      <c r="O7144" s="11">
        <f t="shared" si="1357"/>
        <v>0</v>
      </c>
      <c r="P7144" s="11">
        <f t="shared" si="1358"/>
        <v>0</v>
      </c>
      <c r="Q7144" s="11">
        <f t="shared" si="1359"/>
        <v>0</v>
      </c>
      <c r="R7144" s="11">
        <f t="shared" si="1360"/>
        <v>0</v>
      </c>
      <c r="S7144" s="11">
        <f t="shared" si="1361"/>
        <v>30</v>
      </c>
      <c r="T7144" t="str">
        <f t="shared" si="1362"/>
        <v>لا يستحق</v>
      </c>
    </row>
    <row r="7145" spans="1:20" x14ac:dyDescent="0.25">
      <c r="A7145">
        <v>83</v>
      </c>
      <c r="B7145">
        <v>8855</v>
      </c>
      <c r="C7145" t="s">
        <v>667</v>
      </c>
      <c r="D7145" s="8">
        <v>45600</v>
      </c>
      <c r="E7145" t="s">
        <v>21</v>
      </c>
      <c r="F7145">
        <v>1</v>
      </c>
      <c r="G7145" s="9" t="s">
        <v>16</v>
      </c>
      <c r="H7145" s="10"/>
      <c r="K7145" s="3" t="s">
        <v>56</v>
      </c>
      <c r="L7145" s="11">
        <f t="shared" si="1354"/>
        <v>0</v>
      </c>
      <c r="M7145" s="11">
        <f t="shared" si="1355"/>
        <v>30</v>
      </c>
      <c r="N7145" s="11">
        <f t="shared" si="1356"/>
        <v>0</v>
      </c>
      <c r="O7145" s="11">
        <f t="shared" si="1357"/>
        <v>0</v>
      </c>
      <c r="P7145" s="11">
        <f t="shared" si="1358"/>
        <v>0</v>
      </c>
      <c r="Q7145" s="11">
        <f t="shared" si="1359"/>
        <v>0</v>
      </c>
      <c r="R7145" s="11">
        <f t="shared" si="1360"/>
        <v>0</v>
      </c>
      <c r="S7145" s="11">
        <f t="shared" si="1361"/>
        <v>30</v>
      </c>
      <c r="T7145" t="str">
        <f t="shared" si="1362"/>
        <v>لا يستحق</v>
      </c>
    </row>
    <row r="7146" spans="1:20" x14ac:dyDescent="0.25">
      <c r="A7146">
        <v>83</v>
      </c>
      <c r="B7146">
        <v>8855</v>
      </c>
      <c r="C7146" t="s">
        <v>667</v>
      </c>
      <c r="D7146" s="8">
        <v>45601</v>
      </c>
      <c r="E7146" t="s">
        <v>22</v>
      </c>
      <c r="F7146">
        <v>1</v>
      </c>
      <c r="G7146" s="9" t="s">
        <v>16</v>
      </c>
      <c r="H7146" s="10"/>
      <c r="K7146" s="3" t="s">
        <v>56</v>
      </c>
      <c r="L7146" s="11">
        <f t="shared" si="1354"/>
        <v>0</v>
      </c>
      <c r="M7146" s="11">
        <f t="shared" si="1355"/>
        <v>30</v>
      </c>
      <c r="N7146" s="11">
        <f t="shared" si="1356"/>
        <v>0</v>
      </c>
      <c r="O7146" s="11">
        <f t="shared" si="1357"/>
        <v>0</v>
      </c>
      <c r="P7146" s="11">
        <f t="shared" si="1358"/>
        <v>0</v>
      </c>
      <c r="Q7146" s="11">
        <f t="shared" si="1359"/>
        <v>0</v>
      </c>
      <c r="R7146" s="11">
        <f t="shared" si="1360"/>
        <v>0</v>
      </c>
      <c r="S7146" s="11">
        <f t="shared" si="1361"/>
        <v>30</v>
      </c>
      <c r="T7146" t="str">
        <f t="shared" si="1362"/>
        <v>لا يستحق</v>
      </c>
    </row>
    <row r="7147" spans="1:20" x14ac:dyDescent="0.25">
      <c r="A7147">
        <v>83</v>
      </c>
      <c r="B7147">
        <v>8855</v>
      </c>
      <c r="C7147" t="s">
        <v>667</v>
      </c>
      <c r="D7147" s="8">
        <v>45602</v>
      </c>
      <c r="E7147" t="s">
        <v>23</v>
      </c>
      <c r="F7147">
        <v>1</v>
      </c>
      <c r="G7147" s="9" t="s">
        <v>16</v>
      </c>
      <c r="H7147" s="10"/>
      <c r="K7147" s="3" t="s">
        <v>56</v>
      </c>
      <c r="L7147" s="11">
        <f t="shared" si="1354"/>
        <v>0</v>
      </c>
      <c r="M7147" s="11">
        <f t="shared" si="1355"/>
        <v>30</v>
      </c>
      <c r="N7147" s="11">
        <f t="shared" si="1356"/>
        <v>0</v>
      </c>
      <c r="O7147" s="11">
        <f t="shared" si="1357"/>
        <v>0</v>
      </c>
      <c r="P7147" s="11">
        <f t="shared" si="1358"/>
        <v>0</v>
      </c>
      <c r="Q7147" s="11">
        <f t="shared" si="1359"/>
        <v>0</v>
      </c>
      <c r="R7147" s="11">
        <f t="shared" si="1360"/>
        <v>0</v>
      </c>
      <c r="S7147" s="11">
        <f t="shared" si="1361"/>
        <v>30</v>
      </c>
      <c r="T7147" t="str">
        <f t="shared" si="1362"/>
        <v>لا يستحق</v>
      </c>
    </row>
    <row r="7148" spans="1:20" x14ac:dyDescent="0.25">
      <c r="A7148">
        <v>83</v>
      </c>
      <c r="B7148">
        <v>8855</v>
      </c>
      <c r="C7148" t="s">
        <v>667</v>
      </c>
      <c r="D7148" s="8">
        <v>45603</v>
      </c>
      <c r="E7148" t="s">
        <v>24</v>
      </c>
      <c r="F7148">
        <v>1</v>
      </c>
      <c r="G7148" s="9" t="s">
        <v>16</v>
      </c>
      <c r="H7148" s="10"/>
      <c r="K7148" s="3" t="s">
        <v>56</v>
      </c>
      <c r="L7148" s="11">
        <f t="shared" si="1354"/>
        <v>0</v>
      </c>
      <c r="M7148" s="11">
        <f t="shared" si="1355"/>
        <v>30</v>
      </c>
      <c r="N7148" s="11">
        <f t="shared" si="1356"/>
        <v>0</v>
      </c>
      <c r="O7148" s="11">
        <f t="shared" si="1357"/>
        <v>0</v>
      </c>
      <c r="P7148" s="11">
        <f t="shared" si="1358"/>
        <v>0</v>
      </c>
      <c r="Q7148" s="11">
        <f t="shared" si="1359"/>
        <v>0</v>
      </c>
      <c r="R7148" s="11">
        <f t="shared" si="1360"/>
        <v>0</v>
      </c>
      <c r="S7148" s="11">
        <f t="shared" si="1361"/>
        <v>30</v>
      </c>
      <c r="T7148" t="str">
        <f t="shared" si="1362"/>
        <v>لا يستحق</v>
      </c>
    </row>
    <row r="7149" spans="1:20" x14ac:dyDescent="0.25">
      <c r="A7149">
        <v>83</v>
      </c>
      <c r="B7149">
        <v>8855</v>
      </c>
      <c r="C7149" t="s">
        <v>667</v>
      </c>
      <c r="D7149" s="8">
        <v>45604</v>
      </c>
      <c r="E7149" t="s">
        <v>15</v>
      </c>
      <c r="F7149">
        <v>1</v>
      </c>
      <c r="G7149" s="9" t="s">
        <v>16</v>
      </c>
      <c r="H7149" s="10"/>
      <c r="K7149" s="3" t="s">
        <v>56</v>
      </c>
      <c r="L7149" s="11">
        <f t="shared" si="1354"/>
        <v>1</v>
      </c>
      <c r="M7149" s="11">
        <f t="shared" si="1355"/>
        <v>30</v>
      </c>
      <c r="N7149" s="11">
        <f t="shared" si="1356"/>
        <v>0</v>
      </c>
      <c r="O7149" s="11">
        <f t="shared" si="1357"/>
        <v>0</v>
      </c>
      <c r="P7149" s="11">
        <f t="shared" si="1358"/>
        <v>0</v>
      </c>
      <c r="Q7149" s="11">
        <f t="shared" si="1359"/>
        <v>0</v>
      </c>
      <c r="R7149" s="11">
        <f t="shared" si="1360"/>
        <v>0</v>
      </c>
      <c r="S7149" s="11">
        <f t="shared" si="1361"/>
        <v>30</v>
      </c>
      <c r="T7149" t="str">
        <f t="shared" si="1362"/>
        <v>لا يستحق</v>
      </c>
    </row>
    <row r="7150" spans="1:20" x14ac:dyDescent="0.25">
      <c r="A7150">
        <v>83</v>
      </c>
      <c r="B7150">
        <v>8855</v>
      </c>
      <c r="C7150" t="s">
        <v>667</v>
      </c>
      <c r="D7150" s="8">
        <v>45605</v>
      </c>
      <c r="E7150" t="s">
        <v>18</v>
      </c>
      <c r="F7150">
        <v>1</v>
      </c>
      <c r="G7150" s="9" t="s">
        <v>16</v>
      </c>
      <c r="H7150" s="10"/>
      <c r="K7150" s="3" t="s">
        <v>56</v>
      </c>
      <c r="L7150" s="11">
        <f t="shared" si="1354"/>
        <v>0</v>
      </c>
      <c r="M7150" s="11">
        <f t="shared" si="1355"/>
        <v>30</v>
      </c>
      <c r="N7150" s="11">
        <f t="shared" si="1356"/>
        <v>0</v>
      </c>
      <c r="O7150" s="11">
        <f t="shared" si="1357"/>
        <v>0</v>
      </c>
      <c r="P7150" s="11">
        <f t="shared" si="1358"/>
        <v>0</v>
      </c>
      <c r="Q7150" s="11">
        <f t="shared" si="1359"/>
        <v>0</v>
      </c>
      <c r="R7150" s="11">
        <f t="shared" si="1360"/>
        <v>0</v>
      </c>
      <c r="S7150" s="11">
        <f t="shared" si="1361"/>
        <v>30</v>
      </c>
      <c r="T7150" t="str">
        <f t="shared" si="1362"/>
        <v>لا يستحق</v>
      </c>
    </row>
    <row r="7151" spans="1:20" x14ac:dyDescent="0.25">
      <c r="A7151">
        <v>83</v>
      </c>
      <c r="B7151">
        <v>8855</v>
      </c>
      <c r="C7151" t="s">
        <v>667</v>
      </c>
      <c r="D7151" s="8">
        <v>45606</v>
      </c>
      <c r="E7151" t="s">
        <v>20</v>
      </c>
      <c r="F7151">
        <v>1</v>
      </c>
      <c r="G7151" s="9" t="s">
        <v>16</v>
      </c>
      <c r="H7151" s="10"/>
      <c r="K7151" s="3" t="s">
        <v>56</v>
      </c>
      <c r="L7151" s="11">
        <f t="shared" si="1354"/>
        <v>0</v>
      </c>
      <c r="M7151" s="11">
        <f t="shared" si="1355"/>
        <v>30</v>
      </c>
      <c r="N7151" s="11">
        <f t="shared" si="1356"/>
        <v>0</v>
      </c>
      <c r="O7151" s="11">
        <f t="shared" si="1357"/>
        <v>0</v>
      </c>
      <c r="P7151" s="11">
        <f t="shared" si="1358"/>
        <v>0</v>
      </c>
      <c r="Q7151" s="11">
        <f t="shared" si="1359"/>
        <v>0</v>
      </c>
      <c r="R7151" s="11">
        <f t="shared" si="1360"/>
        <v>0</v>
      </c>
      <c r="S7151" s="11">
        <f t="shared" si="1361"/>
        <v>30</v>
      </c>
      <c r="T7151" t="str">
        <f t="shared" si="1362"/>
        <v>لا يستحق</v>
      </c>
    </row>
    <row r="7152" spans="1:20" x14ac:dyDescent="0.25">
      <c r="A7152">
        <v>83</v>
      </c>
      <c r="B7152">
        <v>8855</v>
      </c>
      <c r="C7152" t="s">
        <v>667</v>
      </c>
      <c r="D7152" s="8">
        <v>45607</v>
      </c>
      <c r="E7152" t="s">
        <v>21</v>
      </c>
      <c r="F7152">
        <v>1</v>
      </c>
      <c r="G7152" s="9" t="s">
        <v>16</v>
      </c>
      <c r="H7152" s="10"/>
      <c r="K7152" s="3" t="s">
        <v>56</v>
      </c>
      <c r="L7152" s="11">
        <f t="shared" si="1354"/>
        <v>0</v>
      </c>
      <c r="M7152" s="11">
        <f t="shared" si="1355"/>
        <v>30</v>
      </c>
      <c r="N7152" s="11">
        <f t="shared" si="1356"/>
        <v>0</v>
      </c>
      <c r="O7152" s="11">
        <f t="shared" si="1357"/>
        <v>0</v>
      </c>
      <c r="P7152" s="11">
        <f t="shared" si="1358"/>
        <v>0</v>
      </c>
      <c r="Q7152" s="11">
        <f t="shared" si="1359"/>
        <v>0</v>
      </c>
      <c r="R7152" s="11">
        <f t="shared" si="1360"/>
        <v>0</v>
      </c>
      <c r="S7152" s="11">
        <f t="shared" si="1361"/>
        <v>30</v>
      </c>
      <c r="T7152" t="str">
        <f t="shared" si="1362"/>
        <v>لا يستحق</v>
      </c>
    </row>
    <row r="7153" spans="1:20" x14ac:dyDescent="0.25">
      <c r="A7153">
        <v>83</v>
      </c>
      <c r="B7153">
        <v>8855</v>
      </c>
      <c r="C7153" t="s">
        <v>667</v>
      </c>
      <c r="D7153" s="8">
        <v>45608</v>
      </c>
      <c r="E7153" t="s">
        <v>22</v>
      </c>
      <c r="F7153">
        <v>1</v>
      </c>
      <c r="G7153" s="9" t="s">
        <v>16</v>
      </c>
      <c r="H7153" s="10"/>
      <c r="K7153" s="3" t="s">
        <v>56</v>
      </c>
      <c r="L7153" s="11">
        <f t="shared" si="1354"/>
        <v>0</v>
      </c>
      <c r="M7153" s="11">
        <f t="shared" si="1355"/>
        <v>30</v>
      </c>
      <c r="N7153" s="11">
        <f t="shared" si="1356"/>
        <v>0</v>
      </c>
      <c r="O7153" s="11">
        <f t="shared" si="1357"/>
        <v>0</v>
      </c>
      <c r="P7153" s="11">
        <f t="shared" si="1358"/>
        <v>0</v>
      </c>
      <c r="Q7153" s="11">
        <f t="shared" si="1359"/>
        <v>0</v>
      </c>
      <c r="R7153" s="11">
        <f t="shared" si="1360"/>
        <v>0</v>
      </c>
      <c r="S7153" s="11">
        <f t="shared" si="1361"/>
        <v>30</v>
      </c>
      <c r="T7153" t="str">
        <f t="shared" si="1362"/>
        <v>لا يستحق</v>
      </c>
    </row>
    <row r="7154" spans="1:20" x14ac:dyDescent="0.25">
      <c r="A7154">
        <v>83</v>
      </c>
      <c r="B7154">
        <v>8855</v>
      </c>
      <c r="C7154" t="s">
        <v>667</v>
      </c>
      <c r="D7154" s="8">
        <v>45609</v>
      </c>
      <c r="E7154" t="s">
        <v>23</v>
      </c>
      <c r="F7154">
        <v>1</v>
      </c>
      <c r="G7154" s="9" t="s">
        <v>16</v>
      </c>
      <c r="H7154" s="10"/>
      <c r="I7154" s="12">
        <v>0.36532407407407408</v>
      </c>
      <c r="J7154" s="12">
        <v>0.36537037037037035</v>
      </c>
      <c r="K7154" s="3" t="s">
        <v>56</v>
      </c>
      <c r="L7154" s="11">
        <f t="shared" si="1354"/>
        <v>0</v>
      </c>
      <c r="M7154" s="11">
        <f t="shared" si="1355"/>
        <v>30</v>
      </c>
      <c r="N7154" s="11">
        <f t="shared" si="1356"/>
        <v>0</v>
      </c>
      <c r="O7154" s="11">
        <f t="shared" si="1357"/>
        <v>0</v>
      </c>
      <c r="P7154" s="11">
        <f t="shared" si="1358"/>
        <v>0</v>
      </c>
      <c r="Q7154" s="11">
        <f t="shared" si="1359"/>
        <v>0</v>
      </c>
      <c r="R7154" s="11">
        <f t="shared" si="1360"/>
        <v>0</v>
      </c>
      <c r="S7154" s="11">
        <f t="shared" si="1361"/>
        <v>30</v>
      </c>
      <c r="T7154" t="str">
        <f t="shared" si="1362"/>
        <v>لا يستحق</v>
      </c>
    </row>
    <row r="7155" spans="1:20" x14ac:dyDescent="0.25">
      <c r="A7155">
        <v>83</v>
      </c>
      <c r="B7155">
        <v>8855</v>
      </c>
      <c r="C7155" t="s">
        <v>667</v>
      </c>
      <c r="D7155" s="8">
        <v>45610</v>
      </c>
      <c r="E7155" t="s">
        <v>24</v>
      </c>
      <c r="F7155">
        <v>1</v>
      </c>
      <c r="G7155" s="9" t="s">
        <v>16</v>
      </c>
      <c r="H7155" s="10"/>
      <c r="K7155" s="3" t="s">
        <v>56</v>
      </c>
      <c r="L7155" s="11">
        <f t="shared" si="1354"/>
        <v>0</v>
      </c>
      <c r="M7155" s="11">
        <f t="shared" si="1355"/>
        <v>30</v>
      </c>
      <c r="N7155" s="11">
        <f t="shared" si="1356"/>
        <v>0</v>
      </c>
      <c r="O7155" s="11">
        <f t="shared" si="1357"/>
        <v>0</v>
      </c>
      <c r="P7155" s="11">
        <f t="shared" si="1358"/>
        <v>0</v>
      </c>
      <c r="Q7155" s="11">
        <f t="shared" si="1359"/>
        <v>0</v>
      </c>
      <c r="R7155" s="11">
        <f t="shared" si="1360"/>
        <v>0</v>
      </c>
      <c r="S7155" s="11">
        <f t="shared" si="1361"/>
        <v>30</v>
      </c>
      <c r="T7155" t="str">
        <f t="shared" si="1362"/>
        <v>لا يستحق</v>
      </c>
    </row>
    <row r="7156" spans="1:20" x14ac:dyDescent="0.25">
      <c r="A7156">
        <v>83</v>
      </c>
      <c r="B7156">
        <v>8855</v>
      </c>
      <c r="C7156" t="s">
        <v>667</v>
      </c>
      <c r="D7156" s="8">
        <v>45611</v>
      </c>
      <c r="E7156" t="s">
        <v>15</v>
      </c>
      <c r="F7156">
        <v>1</v>
      </c>
      <c r="G7156" s="9" t="s">
        <v>16</v>
      </c>
      <c r="H7156" s="10"/>
      <c r="K7156" s="3" t="s">
        <v>56</v>
      </c>
      <c r="L7156" s="11">
        <f t="shared" si="1354"/>
        <v>1</v>
      </c>
      <c r="M7156" s="11">
        <f t="shared" si="1355"/>
        <v>30</v>
      </c>
      <c r="N7156" s="11">
        <f t="shared" si="1356"/>
        <v>0</v>
      </c>
      <c r="O7156" s="11">
        <f t="shared" si="1357"/>
        <v>0</v>
      </c>
      <c r="P7156" s="11">
        <f t="shared" si="1358"/>
        <v>0</v>
      </c>
      <c r="Q7156" s="11">
        <f t="shared" si="1359"/>
        <v>0</v>
      </c>
      <c r="R7156" s="11">
        <f t="shared" si="1360"/>
        <v>0</v>
      </c>
      <c r="S7156" s="11">
        <f t="shared" si="1361"/>
        <v>30</v>
      </c>
      <c r="T7156" t="str">
        <f t="shared" si="1362"/>
        <v>لا يستحق</v>
      </c>
    </row>
    <row r="7157" spans="1:20" x14ac:dyDescent="0.25">
      <c r="A7157">
        <v>83</v>
      </c>
      <c r="B7157">
        <v>8855</v>
      </c>
      <c r="C7157" t="s">
        <v>667</v>
      </c>
      <c r="D7157" s="8">
        <v>45612</v>
      </c>
      <c r="E7157" t="s">
        <v>18</v>
      </c>
      <c r="F7157">
        <v>1</v>
      </c>
      <c r="G7157" s="9" t="s">
        <v>16</v>
      </c>
      <c r="H7157" s="10"/>
      <c r="K7157" s="3" t="s">
        <v>56</v>
      </c>
      <c r="L7157" s="11">
        <f t="shared" si="1354"/>
        <v>0</v>
      </c>
      <c r="M7157" s="11">
        <f t="shared" si="1355"/>
        <v>30</v>
      </c>
      <c r="N7157" s="11">
        <f t="shared" si="1356"/>
        <v>0</v>
      </c>
      <c r="O7157" s="11">
        <f t="shared" si="1357"/>
        <v>0</v>
      </c>
      <c r="P7157" s="11">
        <f t="shared" si="1358"/>
        <v>0</v>
      </c>
      <c r="Q7157" s="11">
        <f t="shared" si="1359"/>
        <v>0</v>
      </c>
      <c r="R7157" s="11">
        <f t="shared" si="1360"/>
        <v>0</v>
      </c>
      <c r="S7157" s="11">
        <f t="shared" si="1361"/>
        <v>30</v>
      </c>
      <c r="T7157" t="str">
        <f t="shared" si="1362"/>
        <v>لا يستحق</v>
      </c>
    </row>
    <row r="7158" spans="1:20" x14ac:dyDescent="0.25">
      <c r="A7158">
        <v>83</v>
      </c>
      <c r="B7158">
        <v>8855</v>
      </c>
      <c r="C7158" t="s">
        <v>667</v>
      </c>
      <c r="D7158" s="8">
        <v>45613</v>
      </c>
      <c r="E7158" t="s">
        <v>20</v>
      </c>
      <c r="F7158">
        <v>1</v>
      </c>
      <c r="G7158" s="9" t="s">
        <v>16</v>
      </c>
      <c r="H7158" s="10"/>
      <c r="K7158" s="3" t="s">
        <v>56</v>
      </c>
      <c r="L7158" s="11">
        <f t="shared" si="1354"/>
        <v>0</v>
      </c>
      <c r="M7158" s="11">
        <f t="shared" si="1355"/>
        <v>30</v>
      </c>
      <c r="N7158" s="11">
        <f t="shared" si="1356"/>
        <v>0</v>
      </c>
      <c r="O7158" s="11">
        <f t="shared" si="1357"/>
        <v>0</v>
      </c>
      <c r="P7158" s="11">
        <f t="shared" si="1358"/>
        <v>0</v>
      </c>
      <c r="Q7158" s="11">
        <f t="shared" si="1359"/>
        <v>0</v>
      </c>
      <c r="R7158" s="11">
        <f t="shared" si="1360"/>
        <v>0</v>
      </c>
      <c r="S7158" s="11">
        <f t="shared" si="1361"/>
        <v>30</v>
      </c>
      <c r="T7158" t="str">
        <f t="shared" si="1362"/>
        <v>لا يستحق</v>
      </c>
    </row>
    <row r="7159" spans="1:20" x14ac:dyDescent="0.25">
      <c r="A7159">
        <v>83</v>
      </c>
      <c r="B7159">
        <v>8855</v>
      </c>
      <c r="C7159" t="s">
        <v>667</v>
      </c>
      <c r="D7159" s="8">
        <v>45614</v>
      </c>
      <c r="E7159" t="s">
        <v>21</v>
      </c>
      <c r="F7159">
        <v>1</v>
      </c>
      <c r="G7159" s="9" t="s">
        <v>16</v>
      </c>
      <c r="H7159" s="10"/>
      <c r="K7159" s="3" t="s">
        <v>56</v>
      </c>
      <c r="L7159" s="11">
        <f t="shared" si="1354"/>
        <v>0</v>
      </c>
      <c r="M7159" s="11">
        <f t="shared" si="1355"/>
        <v>30</v>
      </c>
      <c r="N7159" s="11">
        <f t="shared" si="1356"/>
        <v>0</v>
      </c>
      <c r="O7159" s="11">
        <f t="shared" si="1357"/>
        <v>0</v>
      </c>
      <c r="P7159" s="11">
        <f t="shared" si="1358"/>
        <v>0</v>
      </c>
      <c r="Q7159" s="11">
        <f t="shared" si="1359"/>
        <v>0</v>
      </c>
      <c r="R7159" s="11">
        <f t="shared" si="1360"/>
        <v>0</v>
      </c>
      <c r="S7159" s="11">
        <f t="shared" si="1361"/>
        <v>30</v>
      </c>
      <c r="T7159" t="str">
        <f t="shared" si="1362"/>
        <v>لا يستحق</v>
      </c>
    </row>
    <row r="7160" spans="1:20" x14ac:dyDescent="0.25">
      <c r="A7160">
        <v>83</v>
      </c>
      <c r="B7160">
        <v>8855</v>
      </c>
      <c r="C7160" t="s">
        <v>667</v>
      </c>
      <c r="D7160" s="8">
        <v>45615</v>
      </c>
      <c r="E7160" t="s">
        <v>22</v>
      </c>
      <c r="F7160">
        <v>1</v>
      </c>
      <c r="G7160" s="9" t="s">
        <v>16</v>
      </c>
      <c r="H7160" s="10"/>
      <c r="K7160" s="3" t="s">
        <v>56</v>
      </c>
      <c r="L7160" s="11">
        <f t="shared" si="1354"/>
        <v>0</v>
      </c>
      <c r="M7160" s="11">
        <f t="shared" si="1355"/>
        <v>30</v>
      </c>
      <c r="N7160" s="11">
        <f t="shared" si="1356"/>
        <v>0</v>
      </c>
      <c r="O7160" s="11">
        <f t="shared" si="1357"/>
        <v>0</v>
      </c>
      <c r="P7160" s="11">
        <f t="shared" si="1358"/>
        <v>0</v>
      </c>
      <c r="Q7160" s="11">
        <f t="shared" si="1359"/>
        <v>0</v>
      </c>
      <c r="R7160" s="11">
        <f t="shared" si="1360"/>
        <v>0</v>
      </c>
      <c r="S7160" s="11">
        <f t="shared" si="1361"/>
        <v>30</v>
      </c>
      <c r="T7160" t="str">
        <f t="shared" si="1362"/>
        <v>لا يستحق</v>
      </c>
    </row>
    <row r="7161" spans="1:20" x14ac:dyDescent="0.25">
      <c r="A7161">
        <v>83</v>
      </c>
      <c r="B7161">
        <v>8855</v>
      </c>
      <c r="C7161" t="s">
        <v>667</v>
      </c>
      <c r="D7161" s="8">
        <v>45616</v>
      </c>
      <c r="E7161" t="s">
        <v>23</v>
      </c>
      <c r="F7161">
        <v>1</v>
      </c>
      <c r="G7161" s="9" t="s">
        <v>16</v>
      </c>
      <c r="H7161" s="10"/>
      <c r="K7161" s="3" t="s">
        <v>56</v>
      </c>
      <c r="L7161" s="11">
        <f t="shared" si="1354"/>
        <v>0</v>
      </c>
      <c r="M7161" s="11">
        <f t="shared" si="1355"/>
        <v>30</v>
      </c>
      <c r="N7161" s="11">
        <f t="shared" si="1356"/>
        <v>0</v>
      </c>
      <c r="O7161" s="11">
        <f t="shared" si="1357"/>
        <v>0</v>
      </c>
      <c r="P7161" s="11">
        <f t="shared" si="1358"/>
        <v>0</v>
      </c>
      <c r="Q7161" s="11">
        <f t="shared" si="1359"/>
        <v>0</v>
      </c>
      <c r="R7161" s="11">
        <f t="shared" si="1360"/>
        <v>0</v>
      </c>
      <c r="S7161" s="11">
        <f t="shared" si="1361"/>
        <v>30</v>
      </c>
      <c r="T7161" t="str">
        <f t="shared" si="1362"/>
        <v>لا يستحق</v>
      </c>
    </row>
    <row r="7162" spans="1:20" x14ac:dyDescent="0.25">
      <c r="A7162">
        <v>83</v>
      </c>
      <c r="B7162">
        <v>8855</v>
      </c>
      <c r="C7162" t="s">
        <v>667</v>
      </c>
      <c r="D7162" s="8">
        <v>45617</v>
      </c>
      <c r="E7162" t="s">
        <v>24</v>
      </c>
      <c r="F7162">
        <v>1</v>
      </c>
      <c r="G7162" s="9" t="s">
        <v>16</v>
      </c>
      <c r="H7162" s="10"/>
      <c r="K7162" s="3" t="s">
        <v>56</v>
      </c>
      <c r="L7162" s="11">
        <f t="shared" si="1354"/>
        <v>0</v>
      </c>
      <c r="M7162" s="11">
        <f t="shared" si="1355"/>
        <v>30</v>
      </c>
      <c r="N7162" s="11">
        <f t="shared" si="1356"/>
        <v>0</v>
      </c>
      <c r="O7162" s="11">
        <f t="shared" si="1357"/>
        <v>0</v>
      </c>
      <c r="P7162" s="11">
        <f t="shared" si="1358"/>
        <v>0</v>
      </c>
      <c r="Q7162" s="11">
        <f t="shared" si="1359"/>
        <v>0</v>
      </c>
      <c r="R7162" s="11">
        <f t="shared" si="1360"/>
        <v>0</v>
      </c>
      <c r="S7162" s="11">
        <f t="shared" si="1361"/>
        <v>30</v>
      </c>
      <c r="T7162" t="str">
        <f t="shared" si="1362"/>
        <v>لا يستحق</v>
      </c>
    </row>
    <row r="7163" spans="1:20" x14ac:dyDescent="0.25">
      <c r="A7163">
        <v>83</v>
      </c>
      <c r="B7163">
        <v>8855</v>
      </c>
      <c r="C7163" t="s">
        <v>667</v>
      </c>
      <c r="D7163" s="8">
        <v>45618</v>
      </c>
      <c r="E7163" t="s">
        <v>15</v>
      </c>
      <c r="F7163">
        <v>1</v>
      </c>
      <c r="G7163" s="9" t="s">
        <v>16</v>
      </c>
      <c r="H7163" s="10"/>
      <c r="K7163" s="3" t="s">
        <v>56</v>
      </c>
      <c r="L7163" s="11">
        <f t="shared" si="1354"/>
        <v>1</v>
      </c>
      <c r="M7163" s="11">
        <f t="shared" si="1355"/>
        <v>30</v>
      </c>
      <c r="N7163" s="11">
        <f t="shared" si="1356"/>
        <v>0</v>
      </c>
      <c r="O7163" s="11">
        <f t="shared" si="1357"/>
        <v>0</v>
      </c>
      <c r="P7163" s="11">
        <f t="shared" si="1358"/>
        <v>0</v>
      </c>
      <c r="Q7163" s="11">
        <f t="shared" si="1359"/>
        <v>0</v>
      </c>
      <c r="R7163" s="11">
        <f t="shared" si="1360"/>
        <v>0</v>
      </c>
      <c r="S7163" s="11">
        <f t="shared" si="1361"/>
        <v>30</v>
      </c>
      <c r="T7163" t="str">
        <f t="shared" si="1362"/>
        <v>لا يستحق</v>
      </c>
    </row>
    <row r="7164" spans="1:20" x14ac:dyDescent="0.25">
      <c r="A7164">
        <v>83</v>
      </c>
      <c r="B7164">
        <v>8855</v>
      </c>
      <c r="C7164" t="s">
        <v>667</v>
      </c>
      <c r="D7164" s="8">
        <v>45619</v>
      </c>
      <c r="E7164" t="s">
        <v>18</v>
      </c>
      <c r="F7164">
        <v>1</v>
      </c>
      <c r="G7164" s="9" t="s">
        <v>16</v>
      </c>
      <c r="H7164" s="10"/>
      <c r="K7164" s="3" t="s">
        <v>56</v>
      </c>
      <c r="L7164" s="11">
        <f t="shared" si="1354"/>
        <v>0</v>
      </c>
      <c r="M7164" s="11">
        <f t="shared" si="1355"/>
        <v>30</v>
      </c>
      <c r="N7164" s="11">
        <f t="shared" si="1356"/>
        <v>0</v>
      </c>
      <c r="O7164" s="11">
        <f t="shared" si="1357"/>
        <v>0</v>
      </c>
      <c r="P7164" s="11">
        <f t="shared" si="1358"/>
        <v>0</v>
      </c>
      <c r="Q7164" s="11">
        <f t="shared" si="1359"/>
        <v>0</v>
      </c>
      <c r="R7164" s="11">
        <f t="shared" si="1360"/>
        <v>0</v>
      </c>
      <c r="S7164" s="11">
        <f t="shared" si="1361"/>
        <v>30</v>
      </c>
      <c r="T7164" t="str">
        <f t="shared" si="1362"/>
        <v>لا يستحق</v>
      </c>
    </row>
    <row r="7165" spans="1:20" x14ac:dyDescent="0.25">
      <c r="A7165">
        <v>83</v>
      </c>
      <c r="B7165">
        <v>8855</v>
      </c>
      <c r="C7165" t="s">
        <v>667</v>
      </c>
      <c r="D7165" s="8">
        <v>45620</v>
      </c>
      <c r="E7165" t="s">
        <v>20</v>
      </c>
      <c r="F7165">
        <v>1</v>
      </c>
      <c r="G7165" s="9" t="s">
        <v>16</v>
      </c>
      <c r="H7165" s="10"/>
      <c r="K7165" s="3" t="s">
        <v>56</v>
      </c>
      <c r="L7165" s="11">
        <f t="shared" si="1354"/>
        <v>0</v>
      </c>
      <c r="M7165" s="11">
        <f t="shared" si="1355"/>
        <v>30</v>
      </c>
      <c r="N7165" s="11">
        <f t="shared" si="1356"/>
        <v>0</v>
      </c>
      <c r="O7165" s="11">
        <f t="shared" si="1357"/>
        <v>0</v>
      </c>
      <c r="P7165" s="11">
        <f t="shared" si="1358"/>
        <v>0</v>
      </c>
      <c r="Q7165" s="11">
        <f t="shared" si="1359"/>
        <v>0</v>
      </c>
      <c r="R7165" s="11">
        <f t="shared" si="1360"/>
        <v>0</v>
      </c>
      <c r="S7165" s="11">
        <f t="shared" si="1361"/>
        <v>30</v>
      </c>
      <c r="T7165" t="str">
        <f t="shared" si="1362"/>
        <v>لا يستحق</v>
      </c>
    </row>
    <row r="7166" spans="1:20" x14ac:dyDescent="0.25">
      <c r="A7166">
        <v>83</v>
      </c>
      <c r="B7166">
        <v>8855</v>
      </c>
      <c r="C7166" t="s">
        <v>667</v>
      </c>
      <c r="D7166" s="8">
        <v>45621</v>
      </c>
      <c r="E7166" t="s">
        <v>21</v>
      </c>
      <c r="F7166">
        <v>1</v>
      </c>
      <c r="G7166" s="9" t="s">
        <v>16</v>
      </c>
      <c r="H7166" s="10"/>
      <c r="K7166" s="3" t="s">
        <v>56</v>
      </c>
      <c r="L7166" s="11">
        <f t="shared" si="1354"/>
        <v>0</v>
      </c>
      <c r="M7166" s="11">
        <f t="shared" si="1355"/>
        <v>30</v>
      </c>
      <c r="N7166" s="11">
        <f t="shared" si="1356"/>
        <v>0</v>
      </c>
      <c r="O7166" s="11">
        <f t="shared" si="1357"/>
        <v>0</v>
      </c>
      <c r="P7166" s="11">
        <f t="shared" si="1358"/>
        <v>0</v>
      </c>
      <c r="Q7166" s="11">
        <f t="shared" si="1359"/>
        <v>0</v>
      </c>
      <c r="R7166" s="11">
        <f t="shared" si="1360"/>
        <v>0</v>
      </c>
      <c r="S7166" s="11">
        <f t="shared" si="1361"/>
        <v>30</v>
      </c>
      <c r="T7166" t="str">
        <f t="shared" si="1362"/>
        <v>لا يستحق</v>
      </c>
    </row>
    <row r="7167" spans="1:20" x14ac:dyDescent="0.25">
      <c r="A7167">
        <v>83</v>
      </c>
      <c r="B7167">
        <v>8855</v>
      </c>
      <c r="C7167" t="s">
        <v>667</v>
      </c>
      <c r="D7167" s="8">
        <v>45622</v>
      </c>
      <c r="E7167" t="s">
        <v>22</v>
      </c>
      <c r="F7167">
        <v>1</v>
      </c>
      <c r="G7167" s="9" t="s">
        <v>16</v>
      </c>
      <c r="H7167" s="10"/>
      <c r="K7167" s="3" t="s">
        <v>56</v>
      </c>
      <c r="L7167" s="11">
        <f t="shared" si="1354"/>
        <v>0</v>
      </c>
      <c r="M7167" s="11">
        <f t="shared" si="1355"/>
        <v>30</v>
      </c>
      <c r="N7167" s="11">
        <f t="shared" si="1356"/>
        <v>0</v>
      </c>
      <c r="O7167" s="11">
        <f t="shared" si="1357"/>
        <v>0</v>
      </c>
      <c r="P7167" s="11">
        <f t="shared" si="1358"/>
        <v>0</v>
      </c>
      <c r="Q7167" s="11">
        <f t="shared" si="1359"/>
        <v>0</v>
      </c>
      <c r="R7167" s="11">
        <f t="shared" si="1360"/>
        <v>0</v>
      </c>
      <c r="S7167" s="11">
        <f t="shared" si="1361"/>
        <v>30</v>
      </c>
      <c r="T7167" t="str">
        <f t="shared" si="1362"/>
        <v>لا يستحق</v>
      </c>
    </row>
    <row r="7168" spans="1:20" x14ac:dyDescent="0.25">
      <c r="A7168">
        <v>83</v>
      </c>
      <c r="B7168">
        <v>8855</v>
      </c>
      <c r="C7168" t="s">
        <v>667</v>
      </c>
      <c r="D7168" s="8">
        <v>45623</v>
      </c>
      <c r="E7168" t="s">
        <v>23</v>
      </c>
      <c r="F7168">
        <v>1</v>
      </c>
      <c r="G7168" s="9" t="s">
        <v>16</v>
      </c>
      <c r="H7168" s="10"/>
      <c r="K7168" s="3" t="s">
        <v>56</v>
      </c>
      <c r="L7168" s="11">
        <f t="shared" si="1354"/>
        <v>0</v>
      </c>
      <c r="M7168" s="11">
        <f t="shared" si="1355"/>
        <v>30</v>
      </c>
      <c r="N7168" s="11">
        <f t="shared" si="1356"/>
        <v>0</v>
      </c>
      <c r="O7168" s="11">
        <f t="shared" si="1357"/>
        <v>0</v>
      </c>
      <c r="P7168" s="11">
        <f t="shared" si="1358"/>
        <v>0</v>
      </c>
      <c r="Q7168" s="11">
        <f t="shared" si="1359"/>
        <v>0</v>
      </c>
      <c r="R7168" s="11">
        <f t="shared" si="1360"/>
        <v>0</v>
      </c>
      <c r="S7168" s="11">
        <f t="shared" si="1361"/>
        <v>30</v>
      </c>
      <c r="T7168" t="str">
        <f t="shared" si="1362"/>
        <v>لا يستحق</v>
      </c>
    </row>
    <row r="7169" spans="1:20" x14ac:dyDescent="0.25">
      <c r="A7169">
        <v>83</v>
      </c>
      <c r="B7169">
        <v>8855</v>
      </c>
      <c r="C7169" t="s">
        <v>667</v>
      </c>
      <c r="D7169" s="8">
        <v>45624</v>
      </c>
      <c r="E7169" t="s">
        <v>24</v>
      </c>
      <c r="F7169">
        <v>1</v>
      </c>
      <c r="G7169" s="9" t="s">
        <v>16</v>
      </c>
      <c r="H7169" s="10"/>
      <c r="K7169" s="3" t="s">
        <v>56</v>
      </c>
      <c r="L7169" s="11">
        <f t="shared" si="1354"/>
        <v>0</v>
      </c>
      <c r="M7169" s="11">
        <f t="shared" si="1355"/>
        <v>30</v>
      </c>
      <c r="N7169" s="11">
        <f t="shared" si="1356"/>
        <v>0</v>
      </c>
      <c r="O7169" s="11">
        <f t="shared" si="1357"/>
        <v>0</v>
      </c>
      <c r="P7169" s="11">
        <f t="shared" si="1358"/>
        <v>0</v>
      </c>
      <c r="Q7169" s="11">
        <f t="shared" si="1359"/>
        <v>0</v>
      </c>
      <c r="R7169" s="11">
        <f t="shared" si="1360"/>
        <v>0</v>
      </c>
      <c r="S7169" s="11">
        <f t="shared" si="1361"/>
        <v>30</v>
      </c>
      <c r="T7169" t="str">
        <f t="shared" si="1362"/>
        <v>لا يستحق</v>
      </c>
    </row>
    <row r="7170" spans="1:20" x14ac:dyDescent="0.25">
      <c r="A7170">
        <v>83</v>
      </c>
      <c r="B7170">
        <v>8855</v>
      </c>
      <c r="C7170" t="s">
        <v>667</v>
      </c>
      <c r="D7170" s="8">
        <v>45625</v>
      </c>
      <c r="E7170" t="s">
        <v>15</v>
      </c>
      <c r="F7170">
        <v>1</v>
      </c>
      <c r="G7170" s="9" t="s">
        <v>16</v>
      </c>
      <c r="H7170" s="10"/>
      <c r="K7170" s="3" t="s">
        <v>56</v>
      </c>
      <c r="L7170" s="11">
        <f t="shared" ref="L7170:L7233" si="1363">IF(AND(OR(K7170= "حالة وفاة",K7170="إذن م",K7170="إذن ص",K7170="بدل راحة",K7170="انصراف",K7170="اجازة",K7170="راحة",K7170="مأمورية",K7170="مأمورية م",K7170="مأمورية ص",K7170="Online",K7170="حضور",K7170="بدل سهر",E7170="Friday",K7170=""),E7170&lt;&gt;""),1,0)</f>
        <v>1</v>
      </c>
      <c r="M7170" s="11">
        <f t="shared" ref="M7170:M7233" si="1364">COUNTIF(K7170:K7199,"غائب")</f>
        <v>30</v>
      </c>
      <c r="N7170" s="11">
        <f t="shared" ref="N7170:N7233" si="1365">COUNTIF(K7170:K7199,"إذن ص")</f>
        <v>0</v>
      </c>
      <c r="O7170" s="11">
        <f t="shared" ref="O7170:O7233" si="1366">COUNTIF(K7170:K7199,"إذن م")</f>
        <v>0</v>
      </c>
      <c r="P7170" s="11">
        <f t="shared" si="1358"/>
        <v>0</v>
      </c>
      <c r="Q7170" s="11">
        <f t="shared" si="1359"/>
        <v>0</v>
      </c>
      <c r="R7170" s="11">
        <f t="shared" si="1360"/>
        <v>0</v>
      </c>
      <c r="S7170" s="11">
        <f t="shared" si="1361"/>
        <v>30</v>
      </c>
      <c r="T7170" t="str">
        <f t="shared" si="1362"/>
        <v>لا يستحق</v>
      </c>
    </row>
    <row r="7171" spans="1:20" x14ac:dyDescent="0.25">
      <c r="A7171">
        <v>83</v>
      </c>
      <c r="B7171">
        <v>8855</v>
      </c>
      <c r="C7171" t="s">
        <v>667</v>
      </c>
      <c r="D7171" s="8">
        <v>45626</v>
      </c>
      <c r="E7171" t="s">
        <v>18</v>
      </c>
      <c r="F7171">
        <v>1</v>
      </c>
      <c r="G7171" s="9" t="s">
        <v>16</v>
      </c>
      <c r="H7171" s="10"/>
      <c r="K7171" s="3" t="s">
        <v>56</v>
      </c>
      <c r="L7171" s="11">
        <f t="shared" si="1363"/>
        <v>0</v>
      </c>
      <c r="M7171" s="11">
        <f t="shared" si="1364"/>
        <v>30</v>
      </c>
      <c r="N7171" s="11">
        <f t="shared" si="1365"/>
        <v>0</v>
      </c>
      <c r="O7171" s="11">
        <f t="shared" si="1366"/>
        <v>0</v>
      </c>
      <c r="P7171" s="11">
        <f t="shared" ref="P7171:P7234" si="1367">N7171+O7171</f>
        <v>0</v>
      </c>
      <c r="Q7171" s="11">
        <f t="shared" ref="Q7171:Q7234" si="1368">IF(AND(P7171&gt;2,P7171&lt;&gt;0),P7171*3/6,0)</f>
        <v>0</v>
      </c>
      <c r="R7171" s="11">
        <f t="shared" ref="R7171:R7234" si="1369">INT(Q7171)</f>
        <v>0</v>
      </c>
      <c r="S7171" s="11">
        <f t="shared" ref="S7171:S7234" si="1370">R7171+M7171</f>
        <v>30</v>
      </c>
      <c r="T7171" t="str">
        <f t="shared" ref="T7171:T7234" si="1371">IF(AND(OR(S7171&lt;=0,S7171&gt;0),S7171&lt;5),"إضافى كامل",IF(AND(OR(S7171=5,S7171=6,S7171&lt;7),S7171&lt;&gt;""),"نصف إضافى","لا يستحق"))</f>
        <v>لا يستحق</v>
      </c>
    </row>
    <row r="7172" spans="1:20" ht="18" x14ac:dyDescent="0.25">
      <c r="A7172" s="21">
        <v>380</v>
      </c>
      <c r="B7172" s="31">
        <v>27494</v>
      </c>
      <c r="C7172" s="16" t="s">
        <v>668</v>
      </c>
      <c r="D7172" s="8">
        <v>45597</v>
      </c>
      <c r="E7172" t="s">
        <v>15</v>
      </c>
      <c r="F7172">
        <v>1</v>
      </c>
      <c r="G7172" s="9" t="s">
        <v>16</v>
      </c>
      <c r="H7172" s="10" t="s">
        <v>669</v>
      </c>
      <c r="K7172" s="3" t="s">
        <v>56</v>
      </c>
      <c r="L7172" s="11">
        <f t="shared" si="1363"/>
        <v>1</v>
      </c>
      <c r="M7172" s="11">
        <f t="shared" si="1364"/>
        <v>30</v>
      </c>
      <c r="N7172" s="11">
        <f t="shared" si="1365"/>
        <v>0</v>
      </c>
      <c r="O7172" s="11">
        <f t="shared" si="1366"/>
        <v>0</v>
      </c>
      <c r="P7172" s="11">
        <f t="shared" si="1367"/>
        <v>0</v>
      </c>
      <c r="Q7172" s="11">
        <f t="shared" si="1368"/>
        <v>0</v>
      </c>
      <c r="R7172" s="11">
        <f t="shared" si="1369"/>
        <v>0</v>
      </c>
      <c r="S7172" s="11">
        <f t="shared" si="1370"/>
        <v>30</v>
      </c>
      <c r="T7172" t="str">
        <f t="shared" si="1371"/>
        <v>لا يستحق</v>
      </c>
    </row>
    <row r="7173" spans="1:20" ht="18" x14ac:dyDescent="0.25">
      <c r="A7173" s="21">
        <v>380</v>
      </c>
      <c r="B7173" s="31">
        <v>27494</v>
      </c>
      <c r="C7173" t="s">
        <v>670</v>
      </c>
      <c r="D7173" s="8">
        <v>45598</v>
      </c>
      <c r="E7173" t="s">
        <v>18</v>
      </c>
      <c r="F7173">
        <v>1</v>
      </c>
      <c r="G7173" s="9" t="s">
        <v>16</v>
      </c>
      <c r="H7173" s="10"/>
      <c r="K7173" s="3" t="s">
        <v>56</v>
      </c>
      <c r="L7173" s="11">
        <f t="shared" si="1363"/>
        <v>0</v>
      </c>
      <c r="M7173" s="11">
        <f t="shared" si="1364"/>
        <v>30</v>
      </c>
      <c r="N7173" s="11">
        <f t="shared" si="1365"/>
        <v>0</v>
      </c>
      <c r="O7173" s="11">
        <f t="shared" si="1366"/>
        <v>0</v>
      </c>
      <c r="P7173" s="11">
        <f t="shared" si="1367"/>
        <v>0</v>
      </c>
      <c r="Q7173" s="11">
        <f t="shared" si="1368"/>
        <v>0</v>
      </c>
      <c r="R7173" s="11">
        <f t="shared" si="1369"/>
        <v>0</v>
      </c>
      <c r="S7173" s="11">
        <f t="shared" si="1370"/>
        <v>30</v>
      </c>
      <c r="T7173" t="str">
        <f t="shared" si="1371"/>
        <v>لا يستحق</v>
      </c>
    </row>
    <row r="7174" spans="1:20" ht="18" x14ac:dyDescent="0.25">
      <c r="A7174" s="21">
        <v>380</v>
      </c>
      <c r="B7174" s="31">
        <v>27494</v>
      </c>
      <c r="C7174" t="s">
        <v>670</v>
      </c>
      <c r="D7174" s="8">
        <v>45599</v>
      </c>
      <c r="E7174" t="s">
        <v>20</v>
      </c>
      <c r="F7174">
        <v>1</v>
      </c>
      <c r="G7174" s="9" t="s">
        <v>16</v>
      </c>
      <c r="H7174" s="10"/>
      <c r="K7174" s="3" t="s">
        <v>56</v>
      </c>
      <c r="L7174" s="11">
        <f t="shared" si="1363"/>
        <v>0</v>
      </c>
      <c r="M7174" s="11">
        <f t="shared" si="1364"/>
        <v>30</v>
      </c>
      <c r="N7174" s="11">
        <f t="shared" si="1365"/>
        <v>0</v>
      </c>
      <c r="O7174" s="11">
        <f t="shared" si="1366"/>
        <v>0</v>
      </c>
      <c r="P7174" s="11">
        <f t="shared" si="1367"/>
        <v>0</v>
      </c>
      <c r="Q7174" s="11">
        <f t="shared" si="1368"/>
        <v>0</v>
      </c>
      <c r="R7174" s="11">
        <f t="shared" si="1369"/>
        <v>0</v>
      </c>
      <c r="S7174" s="11">
        <f t="shared" si="1370"/>
        <v>30</v>
      </c>
      <c r="T7174" t="str">
        <f t="shared" si="1371"/>
        <v>لا يستحق</v>
      </c>
    </row>
    <row r="7175" spans="1:20" ht="18" x14ac:dyDescent="0.25">
      <c r="A7175" s="21">
        <v>380</v>
      </c>
      <c r="B7175" s="31">
        <v>27494</v>
      </c>
      <c r="C7175" t="s">
        <v>670</v>
      </c>
      <c r="D7175" s="8">
        <v>45600</v>
      </c>
      <c r="E7175" t="s">
        <v>21</v>
      </c>
      <c r="F7175">
        <v>1</v>
      </c>
      <c r="G7175" s="9" t="s">
        <v>16</v>
      </c>
      <c r="H7175" s="10"/>
      <c r="K7175" s="3" t="s">
        <v>56</v>
      </c>
      <c r="L7175" s="11">
        <f t="shared" si="1363"/>
        <v>0</v>
      </c>
      <c r="M7175" s="11">
        <f t="shared" si="1364"/>
        <v>30</v>
      </c>
      <c r="N7175" s="11">
        <f t="shared" si="1365"/>
        <v>0</v>
      </c>
      <c r="O7175" s="11">
        <f t="shared" si="1366"/>
        <v>0</v>
      </c>
      <c r="P7175" s="11">
        <f t="shared" si="1367"/>
        <v>0</v>
      </c>
      <c r="Q7175" s="11">
        <f t="shared" si="1368"/>
        <v>0</v>
      </c>
      <c r="R7175" s="11">
        <f t="shared" si="1369"/>
        <v>0</v>
      </c>
      <c r="S7175" s="11">
        <f t="shared" si="1370"/>
        <v>30</v>
      </c>
      <c r="T7175" t="str">
        <f t="shared" si="1371"/>
        <v>لا يستحق</v>
      </c>
    </row>
    <row r="7176" spans="1:20" ht="18" x14ac:dyDescent="0.25">
      <c r="A7176" s="21">
        <v>380</v>
      </c>
      <c r="B7176" s="31">
        <v>27494</v>
      </c>
      <c r="C7176" t="s">
        <v>670</v>
      </c>
      <c r="D7176" s="8">
        <v>45601</v>
      </c>
      <c r="E7176" t="s">
        <v>22</v>
      </c>
      <c r="F7176">
        <v>1</v>
      </c>
      <c r="G7176" s="9" t="s">
        <v>16</v>
      </c>
      <c r="H7176" s="10"/>
      <c r="K7176" s="3" t="s">
        <v>56</v>
      </c>
      <c r="L7176" s="11">
        <f t="shared" si="1363"/>
        <v>0</v>
      </c>
      <c r="M7176" s="11">
        <f t="shared" si="1364"/>
        <v>30</v>
      </c>
      <c r="N7176" s="11">
        <f t="shared" si="1365"/>
        <v>0</v>
      </c>
      <c r="O7176" s="11">
        <f t="shared" si="1366"/>
        <v>0</v>
      </c>
      <c r="P7176" s="11">
        <f t="shared" si="1367"/>
        <v>0</v>
      </c>
      <c r="Q7176" s="11">
        <f t="shared" si="1368"/>
        <v>0</v>
      </c>
      <c r="R7176" s="11">
        <f t="shared" si="1369"/>
        <v>0</v>
      </c>
      <c r="S7176" s="11">
        <f t="shared" si="1370"/>
        <v>30</v>
      </c>
      <c r="T7176" t="str">
        <f t="shared" si="1371"/>
        <v>لا يستحق</v>
      </c>
    </row>
    <row r="7177" spans="1:20" ht="18" x14ac:dyDescent="0.25">
      <c r="A7177" s="21">
        <v>380</v>
      </c>
      <c r="B7177" s="31">
        <v>27494</v>
      </c>
      <c r="C7177" t="s">
        <v>670</v>
      </c>
      <c r="D7177" s="8">
        <v>45602</v>
      </c>
      <c r="E7177" t="s">
        <v>23</v>
      </c>
      <c r="F7177">
        <v>1</v>
      </c>
      <c r="G7177" s="9" t="s">
        <v>16</v>
      </c>
      <c r="H7177" s="10"/>
      <c r="K7177" s="3" t="s">
        <v>56</v>
      </c>
      <c r="L7177" s="11">
        <f t="shared" si="1363"/>
        <v>0</v>
      </c>
      <c r="M7177" s="11">
        <f t="shared" si="1364"/>
        <v>30</v>
      </c>
      <c r="N7177" s="11">
        <f t="shared" si="1365"/>
        <v>0</v>
      </c>
      <c r="O7177" s="11">
        <f t="shared" si="1366"/>
        <v>0</v>
      </c>
      <c r="P7177" s="11">
        <f t="shared" si="1367"/>
        <v>0</v>
      </c>
      <c r="Q7177" s="11">
        <f t="shared" si="1368"/>
        <v>0</v>
      </c>
      <c r="R7177" s="11">
        <f t="shared" si="1369"/>
        <v>0</v>
      </c>
      <c r="S7177" s="11">
        <f t="shared" si="1370"/>
        <v>30</v>
      </c>
      <c r="T7177" t="str">
        <f t="shared" si="1371"/>
        <v>لا يستحق</v>
      </c>
    </row>
    <row r="7178" spans="1:20" ht="18" x14ac:dyDescent="0.25">
      <c r="A7178" s="21">
        <v>380</v>
      </c>
      <c r="B7178" s="31">
        <v>27494</v>
      </c>
      <c r="C7178" t="s">
        <v>670</v>
      </c>
      <c r="D7178" s="8">
        <v>45603</v>
      </c>
      <c r="E7178" t="s">
        <v>24</v>
      </c>
      <c r="F7178">
        <v>1</v>
      </c>
      <c r="G7178" s="9" t="s">
        <v>16</v>
      </c>
      <c r="H7178" s="10"/>
      <c r="K7178" s="3" t="s">
        <v>56</v>
      </c>
      <c r="L7178" s="11">
        <f t="shared" si="1363"/>
        <v>0</v>
      </c>
      <c r="M7178" s="11">
        <f t="shared" si="1364"/>
        <v>30</v>
      </c>
      <c r="N7178" s="11">
        <f t="shared" si="1365"/>
        <v>0</v>
      </c>
      <c r="O7178" s="11">
        <f t="shared" si="1366"/>
        <v>0</v>
      </c>
      <c r="P7178" s="11">
        <f t="shared" si="1367"/>
        <v>0</v>
      </c>
      <c r="Q7178" s="11">
        <f t="shared" si="1368"/>
        <v>0</v>
      </c>
      <c r="R7178" s="11">
        <f t="shared" si="1369"/>
        <v>0</v>
      </c>
      <c r="S7178" s="11">
        <f t="shared" si="1370"/>
        <v>30</v>
      </c>
      <c r="T7178" t="str">
        <f t="shared" si="1371"/>
        <v>لا يستحق</v>
      </c>
    </row>
    <row r="7179" spans="1:20" ht="18" x14ac:dyDescent="0.25">
      <c r="A7179" s="21">
        <v>380</v>
      </c>
      <c r="B7179" s="31">
        <v>27494</v>
      </c>
      <c r="C7179" t="s">
        <v>670</v>
      </c>
      <c r="D7179" s="8">
        <v>45604</v>
      </c>
      <c r="E7179" t="s">
        <v>15</v>
      </c>
      <c r="F7179">
        <v>1</v>
      </c>
      <c r="G7179" s="9" t="s">
        <v>16</v>
      </c>
      <c r="H7179" s="10"/>
      <c r="K7179" s="3" t="s">
        <v>56</v>
      </c>
      <c r="L7179" s="11">
        <f t="shared" si="1363"/>
        <v>1</v>
      </c>
      <c r="M7179" s="11">
        <f t="shared" si="1364"/>
        <v>30</v>
      </c>
      <c r="N7179" s="11">
        <f t="shared" si="1365"/>
        <v>0</v>
      </c>
      <c r="O7179" s="11">
        <f t="shared" si="1366"/>
        <v>0</v>
      </c>
      <c r="P7179" s="11">
        <f t="shared" si="1367"/>
        <v>0</v>
      </c>
      <c r="Q7179" s="11">
        <f t="shared" si="1368"/>
        <v>0</v>
      </c>
      <c r="R7179" s="11">
        <f t="shared" si="1369"/>
        <v>0</v>
      </c>
      <c r="S7179" s="11">
        <f t="shared" si="1370"/>
        <v>30</v>
      </c>
      <c r="T7179" t="str">
        <f t="shared" si="1371"/>
        <v>لا يستحق</v>
      </c>
    </row>
    <row r="7180" spans="1:20" ht="18" x14ac:dyDescent="0.25">
      <c r="A7180" s="21">
        <v>380</v>
      </c>
      <c r="B7180" s="31">
        <v>27494</v>
      </c>
      <c r="C7180" t="s">
        <v>670</v>
      </c>
      <c r="D7180" s="8">
        <v>45605</v>
      </c>
      <c r="E7180" t="s">
        <v>18</v>
      </c>
      <c r="F7180">
        <v>1</v>
      </c>
      <c r="G7180" s="9" t="s">
        <v>16</v>
      </c>
      <c r="H7180" s="10"/>
      <c r="K7180" s="3" t="s">
        <v>56</v>
      </c>
      <c r="L7180" s="11">
        <f t="shared" si="1363"/>
        <v>0</v>
      </c>
      <c r="M7180" s="11">
        <f t="shared" si="1364"/>
        <v>30</v>
      </c>
      <c r="N7180" s="11">
        <f t="shared" si="1365"/>
        <v>0</v>
      </c>
      <c r="O7180" s="11">
        <f t="shared" si="1366"/>
        <v>0</v>
      </c>
      <c r="P7180" s="11">
        <f t="shared" si="1367"/>
        <v>0</v>
      </c>
      <c r="Q7180" s="11">
        <f t="shared" si="1368"/>
        <v>0</v>
      </c>
      <c r="R7180" s="11">
        <f t="shared" si="1369"/>
        <v>0</v>
      </c>
      <c r="S7180" s="11">
        <f t="shared" si="1370"/>
        <v>30</v>
      </c>
      <c r="T7180" t="str">
        <f t="shared" si="1371"/>
        <v>لا يستحق</v>
      </c>
    </row>
    <row r="7181" spans="1:20" ht="18" x14ac:dyDescent="0.25">
      <c r="A7181" s="21">
        <v>380</v>
      </c>
      <c r="B7181" s="31">
        <v>27494</v>
      </c>
      <c r="C7181" t="s">
        <v>670</v>
      </c>
      <c r="D7181" s="8">
        <v>45606</v>
      </c>
      <c r="E7181" t="s">
        <v>20</v>
      </c>
      <c r="F7181">
        <v>1</v>
      </c>
      <c r="G7181" s="9" t="s">
        <v>16</v>
      </c>
      <c r="H7181" s="10"/>
      <c r="K7181" s="3" t="s">
        <v>56</v>
      </c>
      <c r="L7181" s="11">
        <f t="shared" si="1363"/>
        <v>0</v>
      </c>
      <c r="M7181" s="11">
        <f t="shared" si="1364"/>
        <v>30</v>
      </c>
      <c r="N7181" s="11">
        <f t="shared" si="1365"/>
        <v>0</v>
      </c>
      <c r="O7181" s="11">
        <f t="shared" si="1366"/>
        <v>0</v>
      </c>
      <c r="P7181" s="11">
        <f t="shared" si="1367"/>
        <v>0</v>
      </c>
      <c r="Q7181" s="11">
        <f t="shared" si="1368"/>
        <v>0</v>
      </c>
      <c r="R7181" s="11">
        <f t="shared" si="1369"/>
        <v>0</v>
      </c>
      <c r="S7181" s="11">
        <f t="shared" si="1370"/>
        <v>30</v>
      </c>
      <c r="T7181" t="str">
        <f t="shared" si="1371"/>
        <v>لا يستحق</v>
      </c>
    </row>
    <row r="7182" spans="1:20" ht="18" x14ac:dyDescent="0.25">
      <c r="A7182" s="21">
        <v>380</v>
      </c>
      <c r="B7182" s="31">
        <v>27494</v>
      </c>
      <c r="C7182" t="s">
        <v>670</v>
      </c>
      <c r="D7182" s="8">
        <v>45607</v>
      </c>
      <c r="E7182" t="s">
        <v>21</v>
      </c>
      <c r="F7182">
        <v>1</v>
      </c>
      <c r="G7182" s="9" t="s">
        <v>16</v>
      </c>
      <c r="H7182" s="10"/>
      <c r="K7182" s="3" t="s">
        <v>56</v>
      </c>
      <c r="L7182" s="11">
        <f t="shared" si="1363"/>
        <v>0</v>
      </c>
      <c r="M7182" s="11">
        <f t="shared" si="1364"/>
        <v>30</v>
      </c>
      <c r="N7182" s="11">
        <f t="shared" si="1365"/>
        <v>0</v>
      </c>
      <c r="O7182" s="11">
        <f t="shared" si="1366"/>
        <v>0</v>
      </c>
      <c r="P7182" s="11">
        <f t="shared" si="1367"/>
        <v>0</v>
      </c>
      <c r="Q7182" s="11">
        <f t="shared" si="1368"/>
        <v>0</v>
      </c>
      <c r="R7182" s="11">
        <f t="shared" si="1369"/>
        <v>0</v>
      </c>
      <c r="S7182" s="11">
        <f t="shared" si="1370"/>
        <v>30</v>
      </c>
      <c r="T7182" t="str">
        <f t="shared" si="1371"/>
        <v>لا يستحق</v>
      </c>
    </row>
    <row r="7183" spans="1:20" ht="18" x14ac:dyDescent="0.25">
      <c r="A7183" s="21">
        <v>380</v>
      </c>
      <c r="B7183" s="31">
        <v>27494</v>
      </c>
      <c r="C7183" t="s">
        <v>670</v>
      </c>
      <c r="D7183" s="8">
        <v>45608</v>
      </c>
      <c r="E7183" t="s">
        <v>22</v>
      </c>
      <c r="F7183">
        <v>1</v>
      </c>
      <c r="G7183" s="9" t="s">
        <v>16</v>
      </c>
      <c r="H7183" s="10"/>
      <c r="K7183" s="3" t="s">
        <v>56</v>
      </c>
      <c r="L7183" s="11">
        <f t="shared" si="1363"/>
        <v>0</v>
      </c>
      <c r="M7183" s="11">
        <f t="shared" si="1364"/>
        <v>30</v>
      </c>
      <c r="N7183" s="11">
        <f t="shared" si="1365"/>
        <v>0</v>
      </c>
      <c r="O7183" s="11">
        <f t="shared" si="1366"/>
        <v>0</v>
      </c>
      <c r="P7183" s="11">
        <f t="shared" si="1367"/>
        <v>0</v>
      </c>
      <c r="Q7183" s="11">
        <f t="shared" si="1368"/>
        <v>0</v>
      </c>
      <c r="R7183" s="11">
        <f t="shared" si="1369"/>
        <v>0</v>
      </c>
      <c r="S7183" s="11">
        <f t="shared" si="1370"/>
        <v>30</v>
      </c>
      <c r="T7183" t="str">
        <f t="shared" si="1371"/>
        <v>لا يستحق</v>
      </c>
    </row>
    <row r="7184" spans="1:20" ht="18" x14ac:dyDescent="0.25">
      <c r="A7184" s="21">
        <v>380</v>
      </c>
      <c r="B7184" s="31">
        <v>27494</v>
      </c>
      <c r="C7184" t="s">
        <v>670</v>
      </c>
      <c r="D7184" s="8">
        <v>45609</v>
      </c>
      <c r="E7184" t="s">
        <v>23</v>
      </c>
      <c r="F7184">
        <v>1</v>
      </c>
      <c r="G7184" s="9" t="s">
        <v>16</v>
      </c>
      <c r="H7184" s="10"/>
      <c r="K7184" s="3" t="s">
        <v>56</v>
      </c>
      <c r="L7184" s="11">
        <f t="shared" si="1363"/>
        <v>0</v>
      </c>
      <c r="M7184" s="11">
        <f t="shared" si="1364"/>
        <v>30</v>
      </c>
      <c r="N7184" s="11">
        <f t="shared" si="1365"/>
        <v>0</v>
      </c>
      <c r="O7184" s="11">
        <f t="shared" si="1366"/>
        <v>0</v>
      </c>
      <c r="P7184" s="11">
        <f t="shared" si="1367"/>
        <v>0</v>
      </c>
      <c r="Q7184" s="11">
        <f t="shared" si="1368"/>
        <v>0</v>
      </c>
      <c r="R7184" s="11">
        <f t="shared" si="1369"/>
        <v>0</v>
      </c>
      <c r="S7184" s="11">
        <f t="shared" si="1370"/>
        <v>30</v>
      </c>
      <c r="T7184" t="str">
        <f t="shared" si="1371"/>
        <v>لا يستحق</v>
      </c>
    </row>
    <row r="7185" spans="1:20" ht="18" x14ac:dyDescent="0.25">
      <c r="A7185" s="21">
        <v>380</v>
      </c>
      <c r="B7185" s="31">
        <v>27494</v>
      </c>
      <c r="C7185" t="s">
        <v>670</v>
      </c>
      <c r="D7185" s="8">
        <v>45610</v>
      </c>
      <c r="E7185" t="s">
        <v>24</v>
      </c>
      <c r="F7185">
        <v>1</v>
      </c>
      <c r="G7185" s="9" t="s">
        <v>16</v>
      </c>
      <c r="H7185" s="10"/>
      <c r="K7185" s="3" t="s">
        <v>56</v>
      </c>
      <c r="L7185" s="11">
        <f t="shared" si="1363"/>
        <v>0</v>
      </c>
      <c r="M7185" s="11">
        <f t="shared" si="1364"/>
        <v>30</v>
      </c>
      <c r="N7185" s="11">
        <f t="shared" si="1365"/>
        <v>0</v>
      </c>
      <c r="O7185" s="11">
        <f t="shared" si="1366"/>
        <v>0</v>
      </c>
      <c r="P7185" s="11">
        <f t="shared" si="1367"/>
        <v>0</v>
      </c>
      <c r="Q7185" s="11">
        <f t="shared" si="1368"/>
        <v>0</v>
      </c>
      <c r="R7185" s="11">
        <f t="shared" si="1369"/>
        <v>0</v>
      </c>
      <c r="S7185" s="11">
        <f t="shared" si="1370"/>
        <v>30</v>
      </c>
      <c r="T7185" t="str">
        <f t="shared" si="1371"/>
        <v>لا يستحق</v>
      </c>
    </row>
    <row r="7186" spans="1:20" ht="18" x14ac:dyDescent="0.25">
      <c r="A7186" s="21">
        <v>380</v>
      </c>
      <c r="B7186" s="31">
        <v>27494</v>
      </c>
      <c r="C7186" t="s">
        <v>670</v>
      </c>
      <c r="D7186" s="8">
        <v>45611</v>
      </c>
      <c r="E7186" t="s">
        <v>15</v>
      </c>
      <c r="F7186">
        <v>1</v>
      </c>
      <c r="G7186" s="9" t="s">
        <v>16</v>
      </c>
      <c r="H7186" s="10"/>
      <c r="K7186" s="3" t="s">
        <v>56</v>
      </c>
      <c r="L7186" s="11">
        <f t="shared" si="1363"/>
        <v>1</v>
      </c>
      <c r="M7186" s="11">
        <f t="shared" si="1364"/>
        <v>30</v>
      </c>
      <c r="N7186" s="11">
        <f t="shared" si="1365"/>
        <v>0</v>
      </c>
      <c r="O7186" s="11">
        <f t="shared" si="1366"/>
        <v>0</v>
      </c>
      <c r="P7186" s="11">
        <f t="shared" si="1367"/>
        <v>0</v>
      </c>
      <c r="Q7186" s="11">
        <f t="shared" si="1368"/>
        <v>0</v>
      </c>
      <c r="R7186" s="11">
        <f t="shared" si="1369"/>
        <v>0</v>
      </c>
      <c r="S7186" s="11">
        <f t="shared" si="1370"/>
        <v>30</v>
      </c>
      <c r="T7186" t="str">
        <f t="shared" si="1371"/>
        <v>لا يستحق</v>
      </c>
    </row>
    <row r="7187" spans="1:20" ht="18" x14ac:dyDescent="0.25">
      <c r="A7187" s="21">
        <v>380</v>
      </c>
      <c r="B7187" s="31">
        <v>27494</v>
      </c>
      <c r="C7187" t="s">
        <v>670</v>
      </c>
      <c r="D7187" s="8">
        <v>45612</v>
      </c>
      <c r="E7187" t="s">
        <v>18</v>
      </c>
      <c r="F7187">
        <v>1</v>
      </c>
      <c r="G7187" s="9" t="s">
        <v>16</v>
      </c>
      <c r="H7187" s="10"/>
      <c r="K7187" s="3" t="s">
        <v>56</v>
      </c>
      <c r="L7187" s="11">
        <f t="shared" si="1363"/>
        <v>0</v>
      </c>
      <c r="M7187" s="11">
        <f t="shared" si="1364"/>
        <v>30</v>
      </c>
      <c r="N7187" s="11">
        <f t="shared" si="1365"/>
        <v>0</v>
      </c>
      <c r="O7187" s="11">
        <f t="shared" si="1366"/>
        <v>0</v>
      </c>
      <c r="P7187" s="11">
        <f t="shared" si="1367"/>
        <v>0</v>
      </c>
      <c r="Q7187" s="11">
        <f t="shared" si="1368"/>
        <v>0</v>
      </c>
      <c r="R7187" s="11">
        <f t="shared" si="1369"/>
        <v>0</v>
      </c>
      <c r="S7187" s="11">
        <f t="shared" si="1370"/>
        <v>30</v>
      </c>
      <c r="T7187" t="str">
        <f t="shared" si="1371"/>
        <v>لا يستحق</v>
      </c>
    </row>
    <row r="7188" spans="1:20" ht="18" x14ac:dyDescent="0.25">
      <c r="A7188" s="21">
        <v>380</v>
      </c>
      <c r="B7188" s="31">
        <v>27494</v>
      </c>
      <c r="C7188" t="s">
        <v>670</v>
      </c>
      <c r="D7188" s="8">
        <v>45613</v>
      </c>
      <c r="E7188" t="s">
        <v>20</v>
      </c>
      <c r="F7188">
        <v>1</v>
      </c>
      <c r="G7188" s="9" t="s">
        <v>16</v>
      </c>
      <c r="H7188" s="10"/>
      <c r="K7188" s="3" t="s">
        <v>56</v>
      </c>
      <c r="L7188" s="11">
        <f t="shared" si="1363"/>
        <v>0</v>
      </c>
      <c r="M7188" s="11">
        <f t="shared" si="1364"/>
        <v>30</v>
      </c>
      <c r="N7188" s="11">
        <f t="shared" si="1365"/>
        <v>0</v>
      </c>
      <c r="O7188" s="11">
        <f t="shared" si="1366"/>
        <v>0</v>
      </c>
      <c r="P7188" s="11">
        <f t="shared" si="1367"/>
        <v>0</v>
      </c>
      <c r="Q7188" s="11">
        <f t="shared" si="1368"/>
        <v>0</v>
      </c>
      <c r="R7188" s="11">
        <f t="shared" si="1369"/>
        <v>0</v>
      </c>
      <c r="S7188" s="11">
        <f t="shared" si="1370"/>
        <v>30</v>
      </c>
      <c r="T7188" t="str">
        <f t="shared" si="1371"/>
        <v>لا يستحق</v>
      </c>
    </row>
    <row r="7189" spans="1:20" ht="18" x14ac:dyDescent="0.25">
      <c r="A7189" s="21">
        <v>380</v>
      </c>
      <c r="B7189" s="31">
        <v>27494</v>
      </c>
      <c r="C7189" t="s">
        <v>670</v>
      </c>
      <c r="D7189" s="8">
        <v>45614</v>
      </c>
      <c r="E7189" t="s">
        <v>21</v>
      </c>
      <c r="F7189">
        <v>1</v>
      </c>
      <c r="G7189" s="9" t="s">
        <v>16</v>
      </c>
      <c r="H7189" s="10"/>
      <c r="K7189" s="3" t="s">
        <v>56</v>
      </c>
      <c r="L7189" s="11">
        <f t="shared" si="1363"/>
        <v>0</v>
      </c>
      <c r="M7189" s="11">
        <f t="shared" si="1364"/>
        <v>30</v>
      </c>
      <c r="N7189" s="11">
        <f t="shared" si="1365"/>
        <v>0</v>
      </c>
      <c r="O7189" s="11">
        <f t="shared" si="1366"/>
        <v>0</v>
      </c>
      <c r="P7189" s="11">
        <f t="shared" si="1367"/>
        <v>0</v>
      </c>
      <c r="Q7189" s="11">
        <f t="shared" si="1368"/>
        <v>0</v>
      </c>
      <c r="R7189" s="11">
        <f t="shared" si="1369"/>
        <v>0</v>
      </c>
      <c r="S7189" s="11">
        <f t="shared" si="1370"/>
        <v>30</v>
      </c>
      <c r="T7189" t="str">
        <f t="shared" si="1371"/>
        <v>لا يستحق</v>
      </c>
    </row>
    <row r="7190" spans="1:20" ht="18" x14ac:dyDescent="0.25">
      <c r="A7190" s="21">
        <v>380</v>
      </c>
      <c r="B7190" s="31">
        <v>27494</v>
      </c>
      <c r="C7190" t="s">
        <v>670</v>
      </c>
      <c r="D7190" s="8">
        <v>45615</v>
      </c>
      <c r="E7190" t="s">
        <v>22</v>
      </c>
      <c r="F7190">
        <v>1</v>
      </c>
      <c r="G7190" s="9" t="s">
        <v>16</v>
      </c>
      <c r="H7190" s="10"/>
      <c r="K7190" s="3" t="s">
        <v>56</v>
      </c>
      <c r="L7190" s="11">
        <f t="shared" si="1363"/>
        <v>0</v>
      </c>
      <c r="M7190" s="11">
        <f t="shared" si="1364"/>
        <v>30</v>
      </c>
      <c r="N7190" s="11">
        <f t="shared" si="1365"/>
        <v>0</v>
      </c>
      <c r="O7190" s="11">
        <f t="shared" si="1366"/>
        <v>0</v>
      </c>
      <c r="P7190" s="11">
        <f t="shared" si="1367"/>
        <v>0</v>
      </c>
      <c r="Q7190" s="11">
        <f t="shared" si="1368"/>
        <v>0</v>
      </c>
      <c r="R7190" s="11">
        <f t="shared" si="1369"/>
        <v>0</v>
      </c>
      <c r="S7190" s="11">
        <f t="shared" si="1370"/>
        <v>30</v>
      </c>
      <c r="T7190" t="str">
        <f t="shared" si="1371"/>
        <v>لا يستحق</v>
      </c>
    </row>
    <row r="7191" spans="1:20" ht="18" x14ac:dyDescent="0.25">
      <c r="A7191" s="21">
        <v>380</v>
      </c>
      <c r="B7191" s="31">
        <v>27494</v>
      </c>
      <c r="C7191" t="s">
        <v>670</v>
      </c>
      <c r="D7191" s="8">
        <v>45616</v>
      </c>
      <c r="E7191" t="s">
        <v>23</v>
      </c>
      <c r="F7191">
        <v>1</v>
      </c>
      <c r="G7191" s="9" t="s">
        <v>16</v>
      </c>
      <c r="H7191" s="10"/>
      <c r="K7191" s="3" t="s">
        <v>56</v>
      </c>
      <c r="L7191" s="11">
        <f t="shared" si="1363"/>
        <v>0</v>
      </c>
      <c r="M7191" s="11">
        <f t="shared" si="1364"/>
        <v>30</v>
      </c>
      <c r="N7191" s="11">
        <f t="shared" si="1365"/>
        <v>0</v>
      </c>
      <c r="O7191" s="11">
        <f t="shared" si="1366"/>
        <v>0</v>
      </c>
      <c r="P7191" s="11">
        <f t="shared" si="1367"/>
        <v>0</v>
      </c>
      <c r="Q7191" s="11">
        <f t="shared" si="1368"/>
        <v>0</v>
      </c>
      <c r="R7191" s="11">
        <f t="shared" si="1369"/>
        <v>0</v>
      </c>
      <c r="S7191" s="11">
        <f t="shared" si="1370"/>
        <v>30</v>
      </c>
      <c r="T7191" t="str">
        <f t="shared" si="1371"/>
        <v>لا يستحق</v>
      </c>
    </row>
    <row r="7192" spans="1:20" ht="18" x14ac:dyDescent="0.25">
      <c r="A7192" s="21">
        <v>380</v>
      </c>
      <c r="B7192" s="31">
        <v>27494</v>
      </c>
      <c r="C7192" t="s">
        <v>670</v>
      </c>
      <c r="D7192" s="8">
        <v>45617</v>
      </c>
      <c r="E7192" t="s">
        <v>24</v>
      </c>
      <c r="F7192">
        <v>1</v>
      </c>
      <c r="G7192" s="9" t="s">
        <v>16</v>
      </c>
      <c r="H7192" s="10"/>
      <c r="K7192" s="3" t="s">
        <v>56</v>
      </c>
      <c r="L7192" s="11">
        <f t="shared" si="1363"/>
        <v>0</v>
      </c>
      <c r="M7192" s="11">
        <f t="shared" si="1364"/>
        <v>30</v>
      </c>
      <c r="N7192" s="11">
        <f t="shared" si="1365"/>
        <v>0</v>
      </c>
      <c r="O7192" s="11">
        <f t="shared" si="1366"/>
        <v>0</v>
      </c>
      <c r="P7192" s="11">
        <f t="shared" si="1367"/>
        <v>0</v>
      </c>
      <c r="Q7192" s="11">
        <f t="shared" si="1368"/>
        <v>0</v>
      </c>
      <c r="R7192" s="11">
        <f t="shared" si="1369"/>
        <v>0</v>
      </c>
      <c r="S7192" s="11">
        <f t="shared" si="1370"/>
        <v>30</v>
      </c>
      <c r="T7192" t="str">
        <f t="shared" si="1371"/>
        <v>لا يستحق</v>
      </c>
    </row>
    <row r="7193" spans="1:20" ht="18" x14ac:dyDescent="0.25">
      <c r="A7193" s="21">
        <v>380</v>
      </c>
      <c r="B7193" s="31">
        <v>27494</v>
      </c>
      <c r="C7193" t="s">
        <v>670</v>
      </c>
      <c r="D7193" s="8">
        <v>45618</v>
      </c>
      <c r="E7193" t="s">
        <v>15</v>
      </c>
      <c r="F7193">
        <v>1</v>
      </c>
      <c r="G7193" s="9" t="s">
        <v>16</v>
      </c>
      <c r="H7193" s="10"/>
      <c r="K7193" s="3" t="s">
        <v>56</v>
      </c>
      <c r="L7193" s="11">
        <f t="shared" si="1363"/>
        <v>1</v>
      </c>
      <c r="M7193" s="11">
        <f t="shared" si="1364"/>
        <v>30</v>
      </c>
      <c r="N7193" s="11">
        <f t="shared" si="1365"/>
        <v>0</v>
      </c>
      <c r="O7193" s="11">
        <f t="shared" si="1366"/>
        <v>0</v>
      </c>
      <c r="P7193" s="11">
        <f t="shared" si="1367"/>
        <v>0</v>
      </c>
      <c r="Q7193" s="11">
        <f t="shared" si="1368"/>
        <v>0</v>
      </c>
      <c r="R7193" s="11">
        <f t="shared" si="1369"/>
        <v>0</v>
      </c>
      <c r="S7193" s="11">
        <f t="shared" si="1370"/>
        <v>30</v>
      </c>
      <c r="T7193" t="str">
        <f t="shared" si="1371"/>
        <v>لا يستحق</v>
      </c>
    </row>
    <row r="7194" spans="1:20" ht="18" x14ac:dyDescent="0.25">
      <c r="A7194" s="21">
        <v>380</v>
      </c>
      <c r="B7194" s="31">
        <v>27494</v>
      </c>
      <c r="C7194" t="s">
        <v>670</v>
      </c>
      <c r="D7194" s="8">
        <v>45619</v>
      </c>
      <c r="E7194" t="s">
        <v>18</v>
      </c>
      <c r="F7194">
        <v>1</v>
      </c>
      <c r="G7194" s="9" t="s">
        <v>16</v>
      </c>
      <c r="H7194" s="10"/>
      <c r="K7194" s="3" t="s">
        <v>56</v>
      </c>
      <c r="L7194" s="11">
        <f t="shared" si="1363"/>
        <v>0</v>
      </c>
      <c r="M7194" s="11">
        <f t="shared" si="1364"/>
        <v>30</v>
      </c>
      <c r="N7194" s="11">
        <f t="shared" si="1365"/>
        <v>0</v>
      </c>
      <c r="O7194" s="11">
        <f t="shared" si="1366"/>
        <v>0</v>
      </c>
      <c r="P7194" s="11">
        <f t="shared" si="1367"/>
        <v>0</v>
      </c>
      <c r="Q7194" s="11">
        <f t="shared" si="1368"/>
        <v>0</v>
      </c>
      <c r="R7194" s="11">
        <f t="shared" si="1369"/>
        <v>0</v>
      </c>
      <c r="S7194" s="11">
        <f t="shared" si="1370"/>
        <v>30</v>
      </c>
      <c r="T7194" t="str">
        <f t="shared" si="1371"/>
        <v>لا يستحق</v>
      </c>
    </row>
    <row r="7195" spans="1:20" ht="18" x14ac:dyDescent="0.25">
      <c r="A7195" s="21">
        <v>380</v>
      </c>
      <c r="B7195" s="31">
        <v>27494</v>
      </c>
      <c r="C7195" t="s">
        <v>670</v>
      </c>
      <c r="D7195" s="8">
        <v>45620</v>
      </c>
      <c r="E7195" t="s">
        <v>20</v>
      </c>
      <c r="F7195">
        <v>1</v>
      </c>
      <c r="G7195" s="9" t="s">
        <v>16</v>
      </c>
      <c r="H7195" s="10"/>
      <c r="K7195" s="3" t="s">
        <v>56</v>
      </c>
      <c r="L7195" s="11">
        <f t="shared" si="1363"/>
        <v>0</v>
      </c>
      <c r="M7195" s="11">
        <f t="shared" si="1364"/>
        <v>30</v>
      </c>
      <c r="N7195" s="11">
        <f t="shared" si="1365"/>
        <v>0</v>
      </c>
      <c r="O7195" s="11">
        <f t="shared" si="1366"/>
        <v>0</v>
      </c>
      <c r="P7195" s="11">
        <f t="shared" si="1367"/>
        <v>0</v>
      </c>
      <c r="Q7195" s="11">
        <f t="shared" si="1368"/>
        <v>0</v>
      </c>
      <c r="R7195" s="11">
        <f t="shared" si="1369"/>
        <v>0</v>
      </c>
      <c r="S7195" s="11">
        <f t="shared" si="1370"/>
        <v>30</v>
      </c>
      <c r="T7195" t="str">
        <f t="shared" si="1371"/>
        <v>لا يستحق</v>
      </c>
    </row>
    <row r="7196" spans="1:20" ht="18" x14ac:dyDescent="0.25">
      <c r="A7196" s="21">
        <v>380</v>
      </c>
      <c r="B7196" s="31">
        <v>27494</v>
      </c>
      <c r="C7196" t="s">
        <v>670</v>
      </c>
      <c r="D7196" s="8">
        <v>45621</v>
      </c>
      <c r="E7196" t="s">
        <v>21</v>
      </c>
      <c r="F7196">
        <v>1</v>
      </c>
      <c r="G7196" s="9" t="s">
        <v>16</v>
      </c>
      <c r="H7196" s="10"/>
      <c r="K7196" s="3" t="s">
        <v>56</v>
      </c>
      <c r="L7196" s="11">
        <f t="shared" si="1363"/>
        <v>0</v>
      </c>
      <c r="M7196" s="11">
        <f t="shared" si="1364"/>
        <v>30</v>
      </c>
      <c r="N7196" s="11">
        <f t="shared" si="1365"/>
        <v>0</v>
      </c>
      <c r="O7196" s="11">
        <f t="shared" si="1366"/>
        <v>0</v>
      </c>
      <c r="P7196" s="11">
        <f t="shared" si="1367"/>
        <v>0</v>
      </c>
      <c r="Q7196" s="11">
        <f t="shared" si="1368"/>
        <v>0</v>
      </c>
      <c r="R7196" s="11">
        <f t="shared" si="1369"/>
        <v>0</v>
      </c>
      <c r="S7196" s="11">
        <f t="shared" si="1370"/>
        <v>30</v>
      </c>
      <c r="T7196" t="str">
        <f t="shared" si="1371"/>
        <v>لا يستحق</v>
      </c>
    </row>
    <row r="7197" spans="1:20" ht="18" x14ac:dyDescent="0.25">
      <c r="A7197" s="21">
        <v>380</v>
      </c>
      <c r="B7197" s="31">
        <v>27494</v>
      </c>
      <c r="C7197" t="s">
        <v>670</v>
      </c>
      <c r="D7197" s="8">
        <v>45622</v>
      </c>
      <c r="E7197" t="s">
        <v>22</v>
      </c>
      <c r="F7197">
        <v>1</v>
      </c>
      <c r="G7197" s="9" t="s">
        <v>16</v>
      </c>
      <c r="H7197" s="10"/>
      <c r="K7197" s="3" t="s">
        <v>56</v>
      </c>
      <c r="L7197" s="11">
        <f t="shared" si="1363"/>
        <v>0</v>
      </c>
      <c r="M7197" s="11">
        <f t="shared" si="1364"/>
        <v>30</v>
      </c>
      <c r="N7197" s="11">
        <f t="shared" si="1365"/>
        <v>0</v>
      </c>
      <c r="O7197" s="11">
        <f t="shared" si="1366"/>
        <v>0</v>
      </c>
      <c r="P7197" s="11">
        <f t="shared" si="1367"/>
        <v>0</v>
      </c>
      <c r="Q7197" s="11">
        <f t="shared" si="1368"/>
        <v>0</v>
      </c>
      <c r="R7197" s="11">
        <f t="shared" si="1369"/>
        <v>0</v>
      </c>
      <c r="S7197" s="11">
        <f t="shared" si="1370"/>
        <v>30</v>
      </c>
      <c r="T7197" t="str">
        <f t="shared" si="1371"/>
        <v>لا يستحق</v>
      </c>
    </row>
    <row r="7198" spans="1:20" ht="18" x14ac:dyDescent="0.25">
      <c r="A7198" s="21">
        <v>380</v>
      </c>
      <c r="B7198" s="31">
        <v>27494</v>
      </c>
      <c r="C7198" t="s">
        <v>670</v>
      </c>
      <c r="D7198" s="8">
        <v>45623</v>
      </c>
      <c r="E7198" t="s">
        <v>23</v>
      </c>
      <c r="F7198">
        <v>1</v>
      </c>
      <c r="G7198" s="9" t="s">
        <v>16</v>
      </c>
      <c r="H7198" s="10"/>
      <c r="K7198" s="3" t="s">
        <v>56</v>
      </c>
      <c r="L7198" s="11">
        <f t="shared" si="1363"/>
        <v>0</v>
      </c>
      <c r="M7198" s="11">
        <f t="shared" si="1364"/>
        <v>30</v>
      </c>
      <c r="N7198" s="11">
        <f t="shared" si="1365"/>
        <v>0</v>
      </c>
      <c r="O7198" s="11">
        <f t="shared" si="1366"/>
        <v>0</v>
      </c>
      <c r="P7198" s="11">
        <f t="shared" si="1367"/>
        <v>0</v>
      </c>
      <c r="Q7198" s="11">
        <f t="shared" si="1368"/>
        <v>0</v>
      </c>
      <c r="R7198" s="11">
        <f t="shared" si="1369"/>
        <v>0</v>
      </c>
      <c r="S7198" s="11">
        <f t="shared" si="1370"/>
        <v>30</v>
      </c>
      <c r="T7198" t="str">
        <f t="shared" si="1371"/>
        <v>لا يستحق</v>
      </c>
    </row>
    <row r="7199" spans="1:20" ht="18" x14ac:dyDescent="0.25">
      <c r="A7199" s="21">
        <v>380</v>
      </c>
      <c r="B7199" s="31">
        <v>27494</v>
      </c>
      <c r="C7199" t="s">
        <v>670</v>
      </c>
      <c r="D7199" s="8">
        <v>45624</v>
      </c>
      <c r="E7199" t="s">
        <v>24</v>
      </c>
      <c r="F7199">
        <v>1</v>
      </c>
      <c r="G7199" s="9" t="s">
        <v>16</v>
      </c>
      <c r="H7199" s="10"/>
      <c r="K7199" s="3" t="s">
        <v>56</v>
      </c>
      <c r="L7199" s="11">
        <f t="shared" si="1363"/>
        <v>0</v>
      </c>
      <c r="M7199" s="11">
        <f t="shared" si="1364"/>
        <v>30</v>
      </c>
      <c r="N7199" s="11">
        <f t="shared" si="1365"/>
        <v>0</v>
      </c>
      <c r="O7199" s="11">
        <f t="shared" si="1366"/>
        <v>0</v>
      </c>
      <c r="P7199" s="11">
        <f t="shared" si="1367"/>
        <v>0</v>
      </c>
      <c r="Q7199" s="11">
        <f t="shared" si="1368"/>
        <v>0</v>
      </c>
      <c r="R7199" s="11">
        <f t="shared" si="1369"/>
        <v>0</v>
      </c>
      <c r="S7199" s="11">
        <f t="shared" si="1370"/>
        <v>30</v>
      </c>
      <c r="T7199" t="str">
        <f t="shared" si="1371"/>
        <v>لا يستحق</v>
      </c>
    </row>
    <row r="7200" spans="1:20" ht="18" x14ac:dyDescent="0.25">
      <c r="A7200" s="21">
        <v>380</v>
      </c>
      <c r="B7200" s="31">
        <v>27494</v>
      </c>
      <c r="C7200" t="s">
        <v>670</v>
      </c>
      <c r="D7200" s="8">
        <v>45625</v>
      </c>
      <c r="E7200" t="s">
        <v>15</v>
      </c>
      <c r="F7200">
        <v>1</v>
      </c>
      <c r="G7200" s="9" t="s">
        <v>16</v>
      </c>
      <c r="H7200" s="10"/>
      <c r="K7200" s="3" t="s">
        <v>56</v>
      </c>
      <c r="L7200" s="11">
        <f t="shared" si="1363"/>
        <v>1</v>
      </c>
      <c r="M7200" s="11">
        <f t="shared" si="1364"/>
        <v>30</v>
      </c>
      <c r="N7200" s="11">
        <f t="shared" si="1365"/>
        <v>0</v>
      </c>
      <c r="O7200" s="11">
        <f t="shared" si="1366"/>
        <v>0</v>
      </c>
      <c r="P7200" s="11">
        <f t="shared" si="1367"/>
        <v>0</v>
      </c>
      <c r="Q7200" s="11">
        <f t="shared" si="1368"/>
        <v>0</v>
      </c>
      <c r="R7200" s="11">
        <f t="shared" si="1369"/>
        <v>0</v>
      </c>
      <c r="S7200" s="11">
        <f t="shared" si="1370"/>
        <v>30</v>
      </c>
      <c r="T7200" t="str">
        <f t="shared" si="1371"/>
        <v>لا يستحق</v>
      </c>
    </row>
    <row r="7201" spans="1:20" ht="18" x14ac:dyDescent="0.25">
      <c r="A7201" s="21">
        <v>380</v>
      </c>
      <c r="B7201" s="31">
        <v>27494</v>
      </c>
      <c r="C7201" t="s">
        <v>670</v>
      </c>
      <c r="D7201" s="8">
        <v>45626</v>
      </c>
      <c r="E7201" t="s">
        <v>18</v>
      </c>
      <c r="F7201">
        <v>1</v>
      </c>
      <c r="G7201" s="9" t="s">
        <v>16</v>
      </c>
      <c r="H7201" s="10"/>
      <c r="K7201" s="3" t="s">
        <v>56</v>
      </c>
      <c r="L7201" s="11">
        <f t="shared" si="1363"/>
        <v>0</v>
      </c>
      <c r="M7201" s="11">
        <f t="shared" si="1364"/>
        <v>30</v>
      </c>
      <c r="N7201" s="11">
        <f t="shared" si="1365"/>
        <v>0</v>
      </c>
      <c r="O7201" s="11">
        <f t="shared" si="1366"/>
        <v>0</v>
      </c>
      <c r="P7201" s="11">
        <f t="shared" si="1367"/>
        <v>0</v>
      </c>
      <c r="Q7201" s="11">
        <f t="shared" si="1368"/>
        <v>0</v>
      </c>
      <c r="R7201" s="11">
        <f t="shared" si="1369"/>
        <v>0</v>
      </c>
      <c r="S7201" s="11">
        <f t="shared" si="1370"/>
        <v>30</v>
      </c>
      <c r="T7201" t="str">
        <f t="shared" si="1371"/>
        <v>لا يستحق</v>
      </c>
    </row>
    <row r="7202" spans="1:20" ht="18" x14ac:dyDescent="0.25">
      <c r="A7202" s="21">
        <v>400</v>
      </c>
      <c r="B7202" s="31">
        <v>27486</v>
      </c>
      <c r="C7202" s="16" t="s">
        <v>671</v>
      </c>
      <c r="D7202" s="8">
        <v>45597</v>
      </c>
      <c r="E7202" t="s">
        <v>15</v>
      </c>
      <c r="F7202">
        <v>1</v>
      </c>
      <c r="G7202" s="9" t="s">
        <v>16</v>
      </c>
      <c r="H7202" s="10" t="s">
        <v>669</v>
      </c>
      <c r="K7202" s="3" t="s">
        <v>56</v>
      </c>
      <c r="L7202" s="11">
        <f t="shared" si="1363"/>
        <v>1</v>
      </c>
      <c r="M7202" s="11">
        <f t="shared" si="1364"/>
        <v>30</v>
      </c>
      <c r="N7202" s="11">
        <f t="shared" si="1365"/>
        <v>0</v>
      </c>
      <c r="O7202" s="11">
        <f t="shared" si="1366"/>
        <v>0</v>
      </c>
      <c r="P7202" s="11">
        <f t="shared" si="1367"/>
        <v>0</v>
      </c>
      <c r="Q7202" s="11">
        <f t="shared" si="1368"/>
        <v>0</v>
      </c>
      <c r="R7202" s="11">
        <f t="shared" si="1369"/>
        <v>0</v>
      </c>
      <c r="S7202" s="11">
        <f t="shared" si="1370"/>
        <v>30</v>
      </c>
      <c r="T7202" t="str">
        <f t="shared" si="1371"/>
        <v>لا يستحق</v>
      </c>
    </row>
    <row r="7203" spans="1:20" ht="18" x14ac:dyDescent="0.25">
      <c r="A7203" s="21">
        <v>400</v>
      </c>
      <c r="B7203" s="31">
        <v>27486</v>
      </c>
      <c r="C7203" t="s">
        <v>672</v>
      </c>
      <c r="D7203" s="8">
        <v>45598</v>
      </c>
      <c r="E7203" t="s">
        <v>18</v>
      </c>
      <c r="F7203">
        <v>1</v>
      </c>
      <c r="G7203" s="9" t="s">
        <v>16</v>
      </c>
      <c r="H7203" s="10"/>
      <c r="K7203" s="3" t="s">
        <v>56</v>
      </c>
      <c r="L7203" s="11">
        <f t="shared" si="1363"/>
        <v>0</v>
      </c>
      <c r="M7203" s="11">
        <f t="shared" si="1364"/>
        <v>30</v>
      </c>
      <c r="N7203" s="11">
        <f t="shared" si="1365"/>
        <v>0</v>
      </c>
      <c r="O7203" s="11">
        <f t="shared" si="1366"/>
        <v>0</v>
      </c>
      <c r="P7203" s="11">
        <f t="shared" si="1367"/>
        <v>0</v>
      </c>
      <c r="Q7203" s="11">
        <f t="shared" si="1368"/>
        <v>0</v>
      </c>
      <c r="R7203" s="11">
        <f t="shared" si="1369"/>
        <v>0</v>
      </c>
      <c r="S7203" s="11">
        <f t="shared" si="1370"/>
        <v>30</v>
      </c>
      <c r="T7203" t="str">
        <f t="shared" si="1371"/>
        <v>لا يستحق</v>
      </c>
    </row>
    <row r="7204" spans="1:20" ht="18" x14ac:dyDescent="0.25">
      <c r="A7204" s="21">
        <v>400</v>
      </c>
      <c r="B7204" s="31">
        <v>27486</v>
      </c>
      <c r="C7204" t="s">
        <v>672</v>
      </c>
      <c r="D7204" s="8">
        <v>45599</v>
      </c>
      <c r="E7204" t="s">
        <v>20</v>
      </c>
      <c r="F7204">
        <v>1</v>
      </c>
      <c r="G7204" s="9" t="s">
        <v>16</v>
      </c>
      <c r="H7204" s="10"/>
      <c r="K7204" s="3" t="s">
        <v>56</v>
      </c>
      <c r="L7204" s="11">
        <f t="shared" si="1363"/>
        <v>0</v>
      </c>
      <c r="M7204" s="11">
        <f t="shared" si="1364"/>
        <v>30</v>
      </c>
      <c r="N7204" s="11">
        <f t="shared" si="1365"/>
        <v>0</v>
      </c>
      <c r="O7204" s="11">
        <f t="shared" si="1366"/>
        <v>0</v>
      </c>
      <c r="P7204" s="11">
        <f t="shared" si="1367"/>
        <v>0</v>
      </c>
      <c r="Q7204" s="11">
        <f t="shared" si="1368"/>
        <v>0</v>
      </c>
      <c r="R7204" s="11">
        <f t="shared" si="1369"/>
        <v>0</v>
      </c>
      <c r="S7204" s="11">
        <f t="shared" si="1370"/>
        <v>30</v>
      </c>
      <c r="T7204" t="str">
        <f t="shared" si="1371"/>
        <v>لا يستحق</v>
      </c>
    </row>
    <row r="7205" spans="1:20" ht="18" x14ac:dyDescent="0.25">
      <c r="A7205" s="21">
        <v>400</v>
      </c>
      <c r="B7205" s="31">
        <v>27486</v>
      </c>
      <c r="C7205" t="s">
        <v>672</v>
      </c>
      <c r="D7205" s="8">
        <v>45600</v>
      </c>
      <c r="E7205" t="s">
        <v>21</v>
      </c>
      <c r="F7205">
        <v>1</v>
      </c>
      <c r="G7205" s="9" t="s">
        <v>16</v>
      </c>
      <c r="H7205" s="10"/>
      <c r="K7205" s="3" t="s">
        <v>56</v>
      </c>
      <c r="L7205" s="11">
        <f t="shared" si="1363"/>
        <v>0</v>
      </c>
      <c r="M7205" s="11">
        <f t="shared" si="1364"/>
        <v>30</v>
      </c>
      <c r="N7205" s="11">
        <f t="shared" si="1365"/>
        <v>0</v>
      </c>
      <c r="O7205" s="11">
        <f t="shared" si="1366"/>
        <v>0</v>
      </c>
      <c r="P7205" s="11">
        <f t="shared" si="1367"/>
        <v>0</v>
      </c>
      <c r="Q7205" s="11">
        <f t="shared" si="1368"/>
        <v>0</v>
      </c>
      <c r="R7205" s="11">
        <f t="shared" si="1369"/>
        <v>0</v>
      </c>
      <c r="S7205" s="11">
        <f t="shared" si="1370"/>
        <v>30</v>
      </c>
      <c r="T7205" t="str">
        <f t="shared" si="1371"/>
        <v>لا يستحق</v>
      </c>
    </row>
    <row r="7206" spans="1:20" ht="18" x14ac:dyDescent="0.25">
      <c r="A7206" s="21">
        <v>400</v>
      </c>
      <c r="B7206" s="31">
        <v>27486</v>
      </c>
      <c r="C7206" t="s">
        <v>672</v>
      </c>
      <c r="D7206" s="8">
        <v>45601</v>
      </c>
      <c r="E7206" t="s">
        <v>22</v>
      </c>
      <c r="F7206">
        <v>1</v>
      </c>
      <c r="G7206" s="9" t="s">
        <v>16</v>
      </c>
      <c r="H7206" s="10"/>
      <c r="K7206" s="3" t="s">
        <v>56</v>
      </c>
      <c r="L7206" s="11">
        <f t="shared" si="1363"/>
        <v>0</v>
      </c>
      <c r="M7206" s="11">
        <f t="shared" si="1364"/>
        <v>30</v>
      </c>
      <c r="N7206" s="11">
        <f t="shared" si="1365"/>
        <v>0</v>
      </c>
      <c r="O7206" s="11">
        <f t="shared" si="1366"/>
        <v>0</v>
      </c>
      <c r="P7206" s="11">
        <f t="shared" si="1367"/>
        <v>0</v>
      </c>
      <c r="Q7206" s="11">
        <f t="shared" si="1368"/>
        <v>0</v>
      </c>
      <c r="R7206" s="11">
        <f t="shared" si="1369"/>
        <v>0</v>
      </c>
      <c r="S7206" s="11">
        <f t="shared" si="1370"/>
        <v>30</v>
      </c>
      <c r="T7206" t="str">
        <f t="shared" si="1371"/>
        <v>لا يستحق</v>
      </c>
    </row>
    <row r="7207" spans="1:20" ht="18" x14ac:dyDescent="0.25">
      <c r="A7207" s="21">
        <v>400</v>
      </c>
      <c r="B7207" s="31">
        <v>27486</v>
      </c>
      <c r="C7207" t="s">
        <v>672</v>
      </c>
      <c r="D7207" s="8">
        <v>45602</v>
      </c>
      <c r="E7207" t="s">
        <v>23</v>
      </c>
      <c r="F7207">
        <v>1</v>
      </c>
      <c r="G7207" s="9" t="s">
        <v>16</v>
      </c>
      <c r="H7207" s="10"/>
      <c r="K7207" s="3" t="s">
        <v>56</v>
      </c>
      <c r="L7207" s="11">
        <f t="shared" si="1363"/>
        <v>0</v>
      </c>
      <c r="M7207" s="11">
        <f t="shared" si="1364"/>
        <v>30</v>
      </c>
      <c r="N7207" s="11">
        <f t="shared" si="1365"/>
        <v>0</v>
      </c>
      <c r="O7207" s="11">
        <f t="shared" si="1366"/>
        <v>0</v>
      </c>
      <c r="P7207" s="11">
        <f t="shared" si="1367"/>
        <v>0</v>
      </c>
      <c r="Q7207" s="11">
        <f t="shared" si="1368"/>
        <v>0</v>
      </c>
      <c r="R7207" s="11">
        <f t="shared" si="1369"/>
        <v>0</v>
      </c>
      <c r="S7207" s="11">
        <f t="shared" si="1370"/>
        <v>30</v>
      </c>
      <c r="T7207" t="str">
        <f t="shared" si="1371"/>
        <v>لا يستحق</v>
      </c>
    </row>
    <row r="7208" spans="1:20" ht="18" x14ac:dyDescent="0.25">
      <c r="A7208" s="21">
        <v>400</v>
      </c>
      <c r="B7208" s="31">
        <v>27486</v>
      </c>
      <c r="C7208" t="s">
        <v>672</v>
      </c>
      <c r="D7208" s="8">
        <v>45603</v>
      </c>
      <c r="E7208" t="s">
        <v>24</v>
      </c>
      <c r="F7208">
        <v>1</v>
      </c>
      <c r="G7208" s="9" t="s">
        <v>16</v>
      </c>
      <c r="H7208" s="10"/>
      <c r="K7208" s="3" t="s">
        <v>56</v>
      </c>
      <c r="L7208" s="11">
        <f t="shared" si="1363"/>
        <v>0</v>
      </c>
      <c r="M7208" s="11">
        <f t="shared" si="1364"/>
        <v>30</v>
      </c>
      <c r="N7208" s="11">
        <f t="shared" si="1365"/>
        <v>0</v>
      </c>
      <c r="O7208" s="11">
        <f t="shared" si="1366"/>
        <v>0</v>
      </c>
      <c r="P7208" s="11">
        <f t="shared" si="1367"/>
        <v>0</v>
      </c>
      <c r="Q7208" s="11">
        <f t="shared" si="1368"/>
        <v>0</v>
      </c>
      <c r="R7208" s="11">
        <f t="shared" si="1369"/>
        <v>0</v>
      </c>
      <c r="S7208" s="11">
        <f t="shared" si="1370"/>
        <v>30</v>
      </c>
      <c r="T7208" t="str">
        <f t="shared" si="1371"/>
        <v>لا يستحق</v>
      </c>
    </row>
    <row r="7209" spans="1:20" ht="18" x14ac:dyDescent="0.25">
      <c r="A7209" s="21">
        <v>400</v>
      </c>
      <c r="B7209" s="31">
        <v>27486</v>
      </c>
      <c r="C7209" t="s">
        <v>672</v>
      </c>
      <c r="D7209" s="8">
        <v>45604</v>
      </c>
      <c r="E7209" t="s">
        <v>15</v>
      </c>
      <c r="F7209">
        <v>1</v>
      </c>
      <c r="G7209" s="9" t="s">
        <v>16</v>
      </c>
      <c r="H7209" s="10"/>
      <c r="K7209" s="3" t="s">
        <v>56</v>
      </c>
      <c r="L7209" s="11">
        <f t="shared" si="1363"/>
        <v>1</v>
      </c>
      <c r="M7209" s="11">
        <f t="shared" si="1364"/>
        <v>30</v>
      </c>
      <c r="N7209" s="11">
        <f t="shared" si="1365"/>
        <v>0</v>
      </c>
      <c r="O7209" s="11">
        <f t="shared" si="1366"/>
        <v>0</v>
      </c>
      <c r="P7209" s="11">
        <f t="shared" si="1367"/>
        <v>0</v>
      </c>
      <c r="Q7209" s="11">
        <f t="shared" si="1368"/>
        <v>0</v>
      </c>
      <c r="R7209" s="11">
        <f t="shared" si="1369"/>
        <v>0</v>
      </c>
      <c r="S7209" s="11">
        <f t="shared" si="1370"/>
        <v>30</v>
      </c>
      <c r="T7209" t="str">
        <f t="shared" si="1371"/>
        <v>لا يستحق</v>
      </c>
    </row>
    <row r="7210" spans="1:20" ht="18" x14ac:dyDescent="0.25">
      <c r="A7210" s="21">
        <v>400</v>
      </c>
      <c r="B7210" s="31">
        <v>27486</v>
      </c>
      <c r="C7210" t="s">
        <v>672</v>
      </c>
      <c r="D7210" s="8">
        <v>45605</v>
      </c>
      <c r="E7210" t="s">
        <v>18</v>
      </c>
      <c r="F7210">
        <v>1</v>
      </c>
      <c r="G7210" s="9" t="s">
        <v>16</v>
      </c>
      <c r="H7210" s="10"/>
      <c r="K7210" s="3" t="s">
        <v>56</v>
      </c>
      <c r="L7210" s="11">
        <f t="shared" si="1363"/>
        <v>0</v>
      </c>
      <c r="M7210" s="11">
        <f t="shared" si="1364"/>
        <v>30</v>
      </c>
      <c r="N7210" s="11">
        <f t="shared" si="1365"/>
        <v>0</v>
      </c>
      <c r="O7210" s="11">
        <f t="shared" si="1366"/>
        <v>0</v>
      </c>
      <c r="P7210" s="11">
        <f t="shared" si="1367"/>
        <v>0</v>
      </c>
      <c r="Q7210" s="11">
        <f t="shared" si="1368"/>
        <v>0</v>
      </c>
      <c r="R7210" s="11">
        <f t="shared" si="1369"/>
        <v>0</v>
      </c>
      <c r="S7210" s="11">
        <f t="shared" si="1370"/>
        <v>30</v>
      </c>
      <c r="T7210" t="str">
        <f t="shared" si="1371"/>
        <v>لا يستحق</v>
      </c>
    </row>
    <row r="7211" spans="1:20" ht="18" x14ac:dyDescent="0.25">
      <c r="A7211" s="21">
        <v>400</v>
      </c>
      <c r="B7211" s="31">
        <v>27486</v>
      </c>
      <c r="C7211" t="s">
        <v>672</v>
      </c>
      <c r="D7211" s="8">
        <v>45606</v>
      </c>
      <c r="E7211" t="s">
        <v>20</v>
      </c>
      <c r="F7211">
        <v>1</v>
      </c>
      <c r="G7211" s="9" t="s">
        <v>16</v>
      </c>
      <c r="H7211" s="10"/>
      <c r="K7211" s="3" t="s">
        <v>56</v>
      </c>
      <c r="L7211" s="11">
        <f t="shared" si="1363"/>
        <v>0</v>
      </c>
      <c r="M7211" s="11">
        <f t="shared" si="1364"/>
        <v>30</v>
      </c>
      <c r="N7211" s="11">
        <f t="shared" si="1365"/>
        <v>0</v>
      </c>
      <c r="O7211" s="11">
        <f t="shared" si="1366"/>
        <v>0</v>
      </c>
      <c r="P7211" s="11">
        <f t="shared" si="1367"/>
        <v>0</v>
      </c>
      <c r="Q7211" s="11">
        <f t="shared" si="1368"/>
        <v>0</v>
      </c>
      <c r="R7211" s="11">
        <f t="shared" si="1369"/>
        <v>0</v>
      </c>
      <c r="S7211" s="11">
        <f t="shared" si="1370"/>
        <v>30</v>
      </c>
      <c r="T7211" t="str">
        <f t="shared" si="1371"/>
        <v>لا يستحق</v>
      </c>
    </row>
    <row r="7212" spans="1:20" ht="18" x14ac:dyDescent="0.25">
      <c r="A7212" s="21">
        <v>400</v>
      </c>
      <c r="B7212" s="31">
        <v>27486</v>
      </c>
      <c r="C7212" t="s">
        <v>672</v>
      </c>
      <c r="D7212" s="8">
        <v>45607</v>
      </c>
      <c r="E7212" t="s">
        <v>21</v>
      </c>
      <c r="F7212">
        <v>1</v>
      </c>
      <c r="G7212" s="9" t="s">
        <v>16</v>
      </c>
      <c r="H7212" s="10"/>
      <c r="K7212" s="3" t="s">
        <v>56</v>
      </c>
      <c r="L7212" s="11">
        <f t="shared" si="1363"/>
        <v>0</v>
      </c>
      <c r="M7212" s="11">
        <f t="shared" si="1364"/>
        <v>30</v>
      </c>
      <c r="N7212" s="11">
        <f t="shared" si="1365"/>
        <v>0</v>
      </c>
      <c r="O7212" s="11">
        <f t="shared" si="1366"/>
        <v>0</v>
      </c>
      <c r="P7212" s="11">
        <f t="shared" si="1367"/>
        <v>0</v>
      </c>
      <c r="Q7212" s="11">
        <f t="shared" si="1368"/>
        <v>0</v>
      </c>
      <c r="R7212" s="11">
        <f t="shared" si="1369"/>
        <v>0</v>
      </c>
      <c r="S7212" s="11">
        <f t="shared" si="1370"/>
        <v>30</v>
      </c>
      <c r="T7212" t="str">
        <f t="shared" si="1371"/>
        <v>لا يستحق</v>
      </c>
    </row>
    <row r="7213" spans="1:20" ht="18" x14ac:dyDescent="0.25">
      <c r="A7213" s="21">
        <v>400</v>
      </c>
      <c r="B7213" s="31">
        <v>27486</v>
      </c>
      <c r="C7213" t="s">
        <v>672</v>
      </c>
      <c r="D7213" s="8">
        <v>45608</v>
      </c>
      <c r="E7213" t="s">
        <v>22</v>
      </c>
      <c r="F7213">
        <v>1</v>
      </c>
      <c r="G7213" s="9" t="s">
        <v>16</v>
      </c>
      <c r="H7213" s="10"/>
      <c r="K7213" s="3" t="s">
        <v>56</v>
      </c>
      <c r="L7213" s="11">
        <f t="shared" si="1363"/>
        <v>0</v>
      </c>
      <c r="M7213" s="11">
        <f t="shared" si="1364"/>
        <v>30</v>
      </c>
      <c r="N7213" s="11">
        <f t="shared" si="1365"/>
        <v>0</v>
      </c>
      <c r="O7213" s="11">
        <f t="shared" si="1366"/>
        <v>0</v>
      </c>
      <c r="P7213" s="11">
        <f t="shared" si="1367"/>
        <v>0</v>
      </c>
      <c r="Q7213" s="11">
        <f t="shared" si="1368"/>
        <v>0</v>
      </c>
      <c r="R7213" s="11">
        <f t="shared" si="1369"/>
        <v>0</v>
      </c>
      <c r="S7213" s="11">
        <f t="shared" si="1370"/>
        <v>30</v>
      </c>
      <c r="T7213" t="str">
        <f t="shared" si="1371"/>
        <v>لا يستحق</v>
      </c>
    </row>
    <row r="7214" spans="1:20" ht="18" x14ac:dyDescent="0.25">
      <c r="A7214" s="21">
        <v>400</v>
      </c>
      <c r="B7214" s="31">
        <v>27486</v>
      </c>
      <c r="C7214" t="s">
        <v>672</v>
      </c>
      <c r="D7214" s="8">
        <v>45609</v>
      </c>
      <c r="E7214" t="s">
        <v>23</v>
      </c>
      <c r="F7214">
        <v>1</v>
      </c>
      <c r="G7214" s="9" t="s">
        <v>16</v>
      </c>
      <c r="H7214" s="10"/>
      <c r="K7214" s="3" t="s">
        <v>56</v>
      </c>
      <c r="L7214" s="11">
        <f t="shared" si="1363"/>
        <v>0</v>
      </c>
      <c r="M7214" s="11">
        <f t="shared" si="1364"/>
        <v>30</v>
      </c>
      <c r="N7214" s="11">
        <f t="shared" si="1365"/>
        <v>0</v>
      </c>
      <c r="O7214" s="11">
        <f t="shared" si="1366"/>
        <v>0</v>
      </c>
      <c r="P7214" s="11">
        <f t="shared" si="1367"/>
        <v>0</v>
      </c>
      <c r="Q7214" s="11">
        <f t="shared" si="1368"/>
        <v>0</v>
      </c>
      <c r="R7214" s="11">
        <f t="shared" si="1369"/>
        <v>0</v>
      </c>
      <c r="S7214" s="11">
        <f t="shared" si="1370"/>
        <v>30</v>
      </c>
      <c r="T7214" t="str">
        <f t="shared" si="1371"/>
        <v>لا يستحق</v>
      </c>
    </row>
    <row r="7215" spans="1:20" ht="18" x14ac:dyDescent="0.25">
      <c r="A7215" s="21">
        <v>400</v>
      </c>
      <c r="B7215" s="31">
        <v>27486</v>
      </c>
      <c r="C7215" t="s">
        <v>672</v>
      </c>
      <c r="D7215" s="8">
        <v>45610</v>
      </c>
      <c r="E7215" t="s">
        <v>24</v>
      </c>
      <c r="F7215">
        <v>1</v>
      </c>
      <c r="G7215" s="9" t="s">
        <v>16</v>
      </c>
      <c r="H7215" s="10"/>
      <c r="K7215" s="3" t="s">
        <v>56</v>
      </c>
      <c r="L7215" s="11">
        <f t="shared" si="1363"/>
        <v>0</v>
      </c>
      <c r="M7215" s="11">
        <f t="shared" si="1364"/>
        <v>30</v>
      </c>
      <c r="N7215" s="11">
        <f t="shared" si="1365"/>
        <v>0</v>
      </c>
      <c r="O7215" s="11">
        <f t="shared" si="1366"/>
        <v>0</v>
      </c>
      <c r="P7215" s="11">
        <f t="shared" si="1367"/>
        <v>0</v>
      </c>
      <c r="Q7215" s="11">
        <f t="shared" si="1368"/>
        <v>0</v>
      </c>
      <c r="R7215" s="11">
        <f t="shared" si="1369"/>
        <v>0</v>
      </c>
      <c r="S7215" s="11">
        <f t="shared" si="1370"/>
        <v>30</v>
      </c>
      <c r="T7215" t="str">
        <f t="shared" si="1371"/>
        <v>لا يستحق</v>
      </c>
    </row>
    <row r="7216" spans="1:20" ht="18" x14ac:dyDescent="0.25">
      <c r="A7216" s="21">
        <v>400</v>
      </c>
      <c r="B7216" s="31">
        <v>27486</v>
      </c>
      <c r="C7216" t="s">
        <v>672</v>
      </c>
      <c r="D7216" s="8">
        <v>45611</v>
      </c>
      <c r="E7216" t="s">
        <v>15</v>
      </c>
      <c r="F7216">
        <v>1</v>
      </c>
      <c r="G7216" s="9" t="s">
        <v>16</v>
      </c>
      <c r="H7216" s="10"/>
      <c r="K7216" s="3" t="s">
        <v>56</v>
      </c>
      <c r="L7216" s="11">
        <f t="shared" si="1363"/>
        <v>1</v>
      </c>
      <c r="M7216" s="11">
        <f t="shared" si="1364"/>
        <v>30</v>
      </c>
      <c r="N7216" s="11">
        <f t="shared" si="1365"/>
        <v>0</v>
      </c>
      <c r="O7216" s="11">
        <f t="shared" si="1366"/>
        <v>0</v>
      </c>
      <c r="P7216" s="11">
        <f t="shared" si="1367"/>
        <v>0</v>
      </c>
      <c r="Q7216" s="11">
        <f t="shared" si="1368"/>
        <v>0</v>
      </c>
      <c r="R7216" s="11">
        <f t="shared" si="1369"/>
        <v>0</v>
      </c>
      <c r="S7216" s="11">
        <f t="shared" si="1370"/>
        <v>30</v>
      </c>
      <c r="T7216" t="str">
        <f t="shared" si="1371"/>
        <v>لا يستحق</v>
      </c>
    </row>
    <row r="7217" spans="1:20" ht="18" x14ac:dyDescent="0.25">
      <c r="A7217" s="21">
        <v>400</v>
      </c>
      <c r="B7217" s="31">
        <v>27486</v>
      </c>
      <c r="C7217" t="s">
        <v>672</v>
      </c>
      <c r="D7217" s="8">
        <v>45612</v>
      </c>
      <c r="E7217" t="s">
        <v>18</v>
      </c>
      <c r="F7217">
        <v>1</v>
      </c>
      <c r="G7217" s="9" t="s">
        <v>16</v>
      </c>
      <c r="H7217" s="10"/>
      <c r="K7217" s="3" t="s">
        <v>56</v>
      </c>
      <c r="L7217" s="11">
        <f t="shared" si="1363"/>
        <v>0</v>
      </c>
      <c r="M7217" s="11">
        <f t="shared" si="1364"/>
        <v>30</v>
      </c>
      <c r="N7217" s="11">
        <f t="shared" si="1365"/>
        <v>0</v>
      </c>
      <c r="O7217" s="11">
        <f t="shared" si="1366"/>
        <v>0</v>
      </c>
      <c r="P7217" s="11">
        <f t="shared" si="1367"/>
        <v>0</v>
      </c>
      <c r="Q7217" s="11">
        <f t="shared" si="1368"/>
        <v>0</v>
      </c>
      <c r="R7217" s="11">
        <f t="shared" si="1369"/>
        <v>0</v>
      </c>
      <c r="S7217" s="11">
        <f t="shared" si="1370"/>
        <v>30</v>
      </c>
      <c r="T7217" t="str">
        <f t="shared" si="1371"/>
        <v>لا يستحق</v>
      </c>
    </row>
    <row r="7218" spans="1:20" ht="18" x14ac:dyDescent="0.25">
      <c r="A7218" s="21">
        <v>400</v>
      </c>
      <c r="B7218" s="31">
        <v>27486</v>
      </c>
      <c r="C7218" t="s">
        <v>672</v>
      </c>
      <c r="D7218" s="8">
        <v>45613</v>
      </c>
      <c r="E7218" t="s">
        <v>20</v>
      </c>
      <c r="F7218">
        <v>1</v>
      </c>
      <c r="G7218" s="9" t="s">
        <v>16</v>
      </c>
      <c r="H7218" s="10"/>
      <c r="K7218" s="3" t="s">
        <v>56</v>
      </c>
      <c r="L7218" s="11">
        <f t="shared" si="1363"/>
        <v>0</v>
      </c>
      <c r="M7218" s="11">
        <f t="shared" si="1364"/>
        <v>30</v>
      </c>
      <c r="N7218" s="11">
        <f t="shared" si="1365"/>
        <v>0</v>
      </c>
      <c r="O7218" s="11">
        <f t="shared" si="1366"/>
        <v>0</v>
      </c>
      <c r="P7218" s="11">
        <f t="shared" si="1367"/>
        <v>0</v>
      </c>
      <c r="Q7218" s="11">
        <f t="shared" si="1368"/>
        <v>0</v>
      </c>
      <c r="R7218" s="11">
        <f t="shared" si="1369"/>
        <v>0</v>
      </c>
      <c r="S7218" s="11">
        <f t="shared" si="1370"/>
        <v>30</v>
      </c>
      <c r="T7218" t="str">
        <f t="shared" si="1371"/>
        <v>لا يستحق</v>
      </c>
    </row>
    <row r="7219" spans="1:20" ht="18" x14ac:dyDescent="0.25">
      <c r="A7219" s="21">
        <v>400</v>
      </c>
      <c r="B7219" s="31">
        <v>27486</v>
      </c>
      <c r="C7219" t="s">
        <v>672</v>
      </c>
      <c r="D7219" s="8">
        <v>45614</v>
      </c>
      <c r="E7219" t="s">
        <v>21</v>
      </c>
      <c r="F7219">
        <v>1</v>
      </c>
      <c r="G7219" s="9" t="s">
        <v>16</v>
      </c>
      <c r="H7219" s="10"/>
      <c r="K7219" s="3" t="s">
        <v>56</v>
      </c>
      <c r="L7219" s="11">
        <f t="shared" si="1363"/>
        <v>0</v>
      </c>
      <c r="M7219" s="11">
        <f t="shared" si="1364"/>
        <v>30</v>
      </c>
      <c r="N7219" s="11">
        <f t="shared" si="1365"/>
        <v>0</v>
      </c>
      <c r="O7219" s="11">
        <f t="shared" si="1366"/>
        <v>0</v>
      </c>
      <c r="P7219" s="11">
        <f t="shared" si="1367"/>
        <v>0</v>
      </c>
      <c r="Q7219" s="11">
        <f t="shared" si="1368"/>
        <v>0</v>
      </c>
      <c r="R7219" s="11">
        <f t="shared" si="1369"/>
        <v>0</v>
      </c>
      <c r="S7219" s="11">
        <f t="shared" si="1370"/>
        <v>30</v>
      </c>
      <c r="T7219" t="str">
        <f t="shared" si="1371"/>
        <v>لا يستحق</v>
      </c>
    </row>
    <row r="7220" spans="1:20" ht="18" x14ac:dyDescent="0.25">
      <c r="A7220" s="21">
        <v>400</v>
      </c>
      <c r="B7220" s="31">
        <v>27486</v>
      </c>
      <c r="C7220" t="s">
        <v>672</v>
      </c>
      <c r="D7220" s="8">
        <v>45615</v>
      </c>
      <c r="E7220" t="s">
        <v>22</v>
      </c>
      <c r="F7220">
        <v>1</v>
      </c>
      <c r="G7220" s="9" t="s">
        <v>16</v>
      </c>
      <c r="H7220" s="10"/>
      <c r="K7220" s="3" t="s">
        <v>56</v>
      </c>
      <c r="L7220" s="11">
        <f t="shared" si="1363"/>
        <v>0</v>
      </c>
      <c r="M7220" s="11">
        <f t="shared" si="1364"/>
        <v>30</v>
      </c>
      <c r="N7220" s="11">
        <f t="shared" si="1365"/>
        <v>0</v>
      </c>
      <c r="O7220" s="11">
        <f t="shared" si="1366"/>
        <v>0</v>
      </c>
      <c r="P7220" s="11">
        <f t="shared" si="1367"/>
        <v>0</v>
      </c>
      <c r="Q7220" s="11">
        <f t="shared" si="1368"/>
        <v>0</v>
      </c>
      <c r="R7220" s="11">
        <f t="shared" si="1369"/>
        <v>0</v>
      </c>
      <c r="S7220" s="11">
        <f t="shared" si="1370"/>
        <v>30</v>
      </c>
      <c r="T7220" t="str">
        <f t="shared" si="1371"/>
        <v>لا يستحق</v>
      </c>
    </row>
    <row r="7221" spans="1:20" ht="18" x14ac:dyDescent="0.25">
      <c r="A7221" s="21">
        <v>400</v>
      </c>
      <c r="B7221" s="31">
        <v>27486</v>
      </c>
      <c r="C7221" t="s">
        <v>672</v>
      </c>
      <c r="D7221" s="8">
        <v>45616</v>
      </c>
      <c r="E7221" t="s">
        <v>23</v>
      </c>
      <c r="F7221">
        <v>1</v>
      </c>
      <c r="G7221" s="9" t="s">
        <v>16</v>
      </c>
      <c r="H7221" s="10"/>
      <c r="K7221" s="3" t="s">
        <v>56</v>
      </c>
      <c r="L7221" s="11">
        <f t="shared" si="1363"/>
        <v>0</v>
      </c>
      <c r="M7221" s="11">
        <f t="shared" si="1364"/>
        <v>30</v>
      </c>
      <c r="N7221" s="11">
        <f t="shared" si="1365"/>
        <v>0</v>
      </c>
      <c r="O7221" s="11">
        <f t="shared" si="1366"/>
        <v>0</v>
      </c>
      <c r="P7221" s="11">
        <f t="shared" si="1367"/>
        <v>0</v>
      </c>
      <c r="Q7221" s="11">
        <f t="shared" si="1368"/>
        <v>0</v>
      </c>
      <c r="R7221" s="11">
        <f t="shared" si="1369"/>
        <v>0</v>
      </c>
      <c r="S7221" s="11">
        <f t="shared" si="1370"/>
        <v>30</v>
      </c>
      <c r="T7221" t="str">
        <f t="shared" si="1371"/>
        <v>لا يستحق</v>
      </c>
    </row>
    <row r="7222" spans="1:20" ht="18" x14ac:dyDescent="0.25">
      <c r="A7222" s="21">
        <v>400</v>
      </c>
      <c r="B7222" s="31">
        <v>27486</v>
      </c>
      <c r="C7222" t="s">
        <v>672</v>
      </c>
      <c r="D7222" s="8">
        <v>45617</v>
      </c>
      <c r="E7222" t="s">
        <v>24</v>
      </c>
      <c r="F7222">
        <v>1</v>
      </c>
      <c r="G7222" s="9" t="s">
        <v>16</v>
      </c>
      <c r="H7222" s="10"/>
      <c r="K7222" s="3" t="s">
        <v>56</v>
      </c>
      <c r="L7222" s="11">
        <f t="shared" si="1363"/>
        <v>0</v>
      </c>
      <c r="M7222" s="11">
        <f t="shared" si="1364"/>
        <v>30</v>
      </c>
      <c r="N7222" s="11">
        <f t="shared" si="1365"/>
        <v>0</v>
      </c>
      <c r="O7222" s="11">
        <f t="shared" si="1366"/>
        <v>0</v>
      </c>
      <c r="P7222" s="11">
        <f t="shared" si="1367"/>
        <v>0</v>
      </c>
      <c r="Q7222" s="11">
        <f t="shared" si="1368"/>
        <v>0</v>
      </c>
      <c r="R7222" s="11">
        <f t="shared" si="1369"/>
        <v>0</v>
      </c>
      <c r="S7222" s="11">
        <f t="shared" si="1370"/>
        <v>30</v>
      </c>
      <c r="T7222" t="str">
        <f t="shared" si="1371"/>
        <v>لا يستحق</v>
      </c>
    </row>
    <row r="7223" spans="1:20" ht="18" x14ac:dyDescent="0.25">
      <c r="A7223" s="21">
        <v>400</v>
      </c>
      <c r="B7223" s="31">
        <v>27486</v>
      </c>
      <c r="C7223" t="s">
        <v>672</v>
      </c>
      <c r="D7223" s="8">
        <v>45618</v>
      </c>
      <c r="E7223" t="s">
        <v>15</v>
      </c>
      <c r="F7223">
        <v>1</v>
      </c>
      <c r="G7223" s="9" t="s">
        <v>16</v>
      </c>
      <c r="H7223" s="10"/>
      <c r="K7223" s="3" t="s">
        <v>56</v>
      </c>
      <c r="L7223" s="11">
        <f t="shared" si="1363"/>
        <v>1</v>
      </c>
      <c r="M7223" s="11">
        <f t="shared" si="1364"/>
        <v>30</v>
      </c>
      <c r="N7223" s="11">
        <f t="shared" si="1365"/>
        <v>0</v>
      </c>
      <c r="O7223" s="11">
        <f t="shared" si="1366"/>
        <v>0</v>
      </c>
      <c r="P7223" s="11">
        <f t="shared" si="1367"/>
        <v>0</v>
      </c>
      <c r="Q7223" s="11">
        <f t="shared" si="1368"/>
        <v>0</v>
      </c>
      <c r="R7223" s="11">
        <f t="shared" si="1369"/>
        <v>0</v>
      </c>
      <c r="S7223" s="11">
        <f t="shared" si="1370"/>
        <v>30</v>
      </c>
      <c r="T7223" t="str">
        <f t="shared" si="1371"/>
        <v>لا يستحق</v>
      </c>
    </row>
    <row r="7224" spans="1:20" ht="18" x14ac:dyDescent="0.25">
      <c r="A7224" s="21">
        <v>400</v>
      </c>
      <c r="B7224" s="31">
        <v>27486</v>
      </c>
      <c r="C7224" t="s">
        <v>672</v>
      </c>
      <c r="D7224" s="8">
        <v>45619</v>
      </c>
      <c r="E7224" t="s">
        <v>18</v>
      </c>
      <c r="F7224">
        <v>1</v>
      </c>
      <c r="G7224" s="9" t="s">
        <v>16</v>
      </c>
      <c r="H7224" s="10"/>
      <c r="K7224" s="3" t="s">
        <v>56</v>
      </c>
      <c r="L7224" s="11">
        <f t="shared" si="1363"/>
        <v>0</v>
      </c>
      <c r="M7224" s="11">
        <f t="shared" si="1364"/>
        <v>30</v>
      </c>
      <c r="N7224" s="11">
        <f t="shared" si="1365"/>
        <v>0</v>
      </c>
      <c r="O7224" s="11">
        <f t="shared" si="1366"/>
        <v>0</v>
      </c>
      <c r="P7224" s="11">
        <f t="shared" si="1367"/>
        <v>0</v>
      </c>
      <c r="Q7224" s="11">
        <f t="shared" si="1368"/>
        <v>0</v>
      </c>
      <c r="R7224" s="11">
        <f t="shared" si="1369"/>
        <v>0</v>
      </c>
      <c r="S7224" s="11">
        <f t="shared" si="1370"/>
        <v>30</v>
      </c>
      <c r="T7224" t="str">
        <f t="shared" si="1371"/>
        <v>لا يستحق</v>
      </c>
    </row>
    <row r="7225" spans="1:20" ht="18" x14ac:dyDescent="0.25">
      <c r="A7225" s="21">
        <v>400</v>
      </c>
      <c r="B7225" s="31">
        <v>27486</v>
      </c>
      <c r="C7225" t="s">
        <v>672</v>
      </c>
      <c r="D7225" s="8">
        <v>45620</v>
      </c>
      <c r="E7225" t="s">
        <v>20</v>
      </c>
      <c r="F7225">
        <v>1</v>
      </c>
      <c r="G7225" s="9" t="s">
        <v>16</v>
      </c>
      <c r="H7225" s="10"/>
      <c r="K7225" s="3" t="s">
        <v>56</v>
      </c>
      <c r="L7225" s="11">
        <f t="shared" si="1363"/>
        <v>0</v>
      </c>
      <c r="M7225" s="11">
        <f t="shared" si="1364"/>
        <v>30</v>
      </c>
      <c r="N7225" s="11">
        <f t="shared" si="1365"/>
        <v>0</v>
      </c>
      <c r="O7225" s="11">
        <f t="shared" si="1366"/>
        <v>0</v>
      </c>
      <c r="P7225" s="11">
        <f t="shared" si="1367"/>
        <v>0</v>
      </c>
      <c r="Q7225" s="11">
        <f t="shared" si="1368"/>
        <v>0</v>
      </c>
      <c r="R7225" s="11">
        <f t="shared" si="1369"/>
        <v>0</v>
      </c>
      <c r="S7225" s="11">
        <f t="shared" si="1370"/>
        <v>30</v>
      </c>
      <c r="T7225" t="str">
        <f t="shared" si="1371"/>
        <v>لا يستحق</v>
      </c>
    </row>
    <row r="7226" spans="1:20" ht="18" x14ac:dyDescent="0.25">
      <c r="A7226" s="21">
        <v>400</v>
      </c>
      <c r="B7226" s="31">
        <v>27486</v>
      </c>
      <c r="C7226" t="s">
        <v>672</v>
      </c>
      <c r="D7226" s="8">
        <v>45621</v>
      </c>
      <c r="E7226" t="s">
        <v>21</v>
      </c>
      <c r="F7226">
        <v>1</v>
      </c>
      <c r="G7226" s="9" t="s">
        <v>16</v>
      </c>
      <c r="H7226" s="10"/>
      <c r="K7226" s="3" t="s">
        <v>56</v>
      </c>
      <c r="L7226" s="11">
        <f t="shared" si="1363"/>
        <v>0</v>
      </c>
      <c r="M7226" s="11">
        <f t="shared" si="1364"/>
        <v>30</v>
      </c>
      <c r="N7226" s="11">
        <f t="shared" si="1365"/>
        <v>0</v>
      </c>
      <c r="O7226" s="11">
        <f t="shared" si="1366"/>
        <v>0</v>
      </c>
      <c r="P7226" s="11">
        <f t="shared" si="1367"/>
        <v>0</v>
      </c>
      <c r="Q7226" s="11">
        <f t="shared" si="1368"/>
        <v>0</v>
      </c>
      <c r="R7226" s="11">
        <f t="shared" si="1369"/>
        <v>0</v>
      </c>
      <c r="S7226" s="11">
        <f t="shared" si="1370"/>
        <v>30</v>
      </c>
      <c r="T7226" t="str">
        <f t="shared" si="1371"/>
        <v>لا يستحق</v>
      </c>
    </row>
    <row r="7227" spans="1:20" ht="18" x14ac:dyDescent="0.25">
      <c r="A7227" s="21">
        <v>400</v>
      </c>
      <c r="B7227" s="31">
        <v>27486</v>
      </c>
      <c r="C7227" t="s">
        <v>672</v>
      </c>
      <c r="D7227" s="8">
        <v>45622</v>
      </c>
      <c r="E7227" t="s">
        <v>22</v>
      </c>
      <c r="F7227">
        <v>1</v>
      </c>
      <c r="G7227" s="9" t="s">
        <v>16</v>
      </c>
      <c r="H7227" s="10"/>
      <c r="K7227" s="3" t="s">
        <v>56</v>
      </c>
      <c r="L7227" s="11">
        <f t="shared" si="1363"/>
        <v>0</v>
      </c>
      <c r="M7227" s="11">
        <f t="shared" si="1364"/>
        <v>30</v>
      </c>
      <c r="N7227" s="11">
        <f t="shared" si="1365"/>
        <v>0</v>
      </c>
      <c r="O7227" s="11">
        <f t="shared" si="1366"/>
        <v>0</v>
      </c>
      <c r="P7227" s="11">
        <f t="shared" si="1367"/>
        <v>0</v>
      </c>
      <c r="Q7227" s="11">
        <f t="shared" si="1368"/>
        <v>0</v>
      </c>
      <c r="R7227" s="11">
        <f t="shared" si="1369"/>
        <v>0</v>
      </c>
      <c r="S7227" s="11">
        <f t="shared" si="1370"/>
        <v>30</v>
      </c>
      <c r="T7227" t="str">
        <f t="shared" si="1371"/>
        <v>لا يستحق</v>
      </c>
    </row>
    <row r="7228" spans="1:20" ht="18" x14ac:dyDescent="0.25">
      <c r="A7228" s="21">
        <v>400</v>
      </c>
      <c r="B7228" s="31">
        <v>27486</v>
      </c>
      <c r="C7228" t="s">
        <v>672</v>
      </c>
      <c r="D7228" s="8">
        <v>45623</v>
      </c>
      <c r="E7228" t="s">
        <v>23</v>
      </c>
      <c r="F7228">
        <v>1</v>
      </c>
      <c r="G7228" s="9" t="s">
        <v>16</v>
      </c>
      <c r="H7228" s="10"/>
      <c r="K7228" s="3" t="s">
        <v>56</v>
      </c>
      <c r="L7228" s="11">
        <f t="shared" si="1363"/>
        <v>0</v>
      </c>
      <c r="M7228" s="11">
        <f t="shared" si="1364"/>
        <v>30</v>
      </c>
      <c r="N7228" s="11">
        <f t="shared" si="1365"/>
        <v>0</v>
      </c>
      <c r="O7228" s="11">
        <f t="shared" si="1366"/>
        <v>0</v>
      </c>
      <c r="P7228" s="11">
        <f t="shared" si="1367"/>
        <v>0</v>
      </c>
      <c r="Q7228" s="11">
        <f t="shared" si="1368"/>
        <v>0</v>
      </c>
      <c r="R7228" s="11">
        <f t="shared" si="1369"/>
        <v>0</v>
      </c>
      <c r="S7228" s="11">
        <f t="shared" si="1370"/>
        <v>30</v>
      </c>
      <c r="T7228" t="str">
        <f t="shared" si="1371"/>
        <v>لا يستحق</v>
      </c>
    </row>
    <row r="7229" spans="1:20" ht="18" x14ac:dyDescent="0.25">
      <c r="A7229" s="21">
        <v>400</v>
      </c>
      <c r="B7229" s="31">
        <v>27486</v>
      </c>
      <c r="C7229" t="s">
        <v>672</v>
      </c>
      <c r="D7229" s="8">
        <v>45624</v>
      </c>
      <c r="E7229" t="s">
        <v>24</v>
      </c>
      <c r="F7229">
        <v>1</v>
      </c>
      <c r="G7229" s="9" t="s">
        <v>16</v>
      </c>
      <c r="H7229" s="10"/>
      <c r="K7229" s="3" t="s">
        <v>56</v>
      </c>
      <c r="L7229" s="11">
        <f t="shared" si="1363"/>
        <v>0</v>
      </c>
      <c r="M7229" s="11">
        <f t="shared" si="1364"/>
        <v>30</v>
      </c>
      <c r="N7229" s="11">
        <f t="shared" si="1365"/>
        <v>0</v>
      </c>
      <c r="O7229" s="11">
        <f t="shared" si="1366"/>
        <v>0</v>
      </c>
      <c r="P7229" s="11">
        <f t="shared" si="1367"/>
        <v>0</v>
      </c>
      <c r="Q7229" s="11">
        <f t="shared" si="1368"/>
        <v>0</v>
      </c>
      <c r="R7229" s="11">
        <f t="shared" si="1369"/>
        <v>0</v>
      </c>
      <c r="S7229" s="11">
        <f t="shared" si="1370"/>
        <v>30</v>
      </c>
      <c r="T7229" t="str">
        <f t="shared" si="1371"/>
        <v>لا يستحق</v>
      </c>
    </row>
    <row r="7230" spans="1:20" ht="18" x14ac:dyDescent="0.25">
      <c r="A7230" s="21">
        <v>400</v>
      </c>
      <c r="B7230" s="31">
        <v>27486</v>
      </c>
      <c r="C7230" t="s">
        <v>672</v>
      </c>
      <c r="D7230" s="8">
        <v>45625</v>
      </c>
      <c r="E7230" t="s">
        <v>15</v>
      </c>
      <c r="F7230">
        <v>1</v>
      </c>
      <c r="G7230" s="9" t="s">
        <v>16</v>
      </c>
      <c r="H7230" s="10"/>
      <c r="K7230" s="3" t="s">
        <v>56</v>
      </c>
      <c r="L7230" s="11">
        <f t="shared" si="1363"/>
        <v>1</v>
      </c>
      <c r="M7230" s="11">
        <f t="shared" si="1364"/>
        <v>30</v>
      </c>
      <c r="N7230" s="11">
        <f t="shared" si="1365"/>
        <v>0</v>
      </c>
      <c r="O7230" s="11">
        <f t="shared" si="1366"/>
        <v>0</v>
      </c>
      <c r="P7230" s="11">
        <f t="shared" si="1367"/>
        <v>0</v>
      </c>
      <c r="Q7230" s="11">
        <f t="shared" si="1368"/>
        <v>0</v>
      </c>
      <c r="R7230" s="11">
        <f t="shared" si="1369"/>
        <v>0</v>
      </c>
      <c r="S7230" s="11">
        <f t="shared" si="1370"/>
        <v>30</v>
      </c>
      <c r="T7230" t="str">
        <f t="shared" si="1371"/>
        <v>لا يستحق</v>
      </c>
    </row>
    <row r="7231" spans="1:20" ht="18" x14ac:dyDescent="0.25">
      <c r="A7231" s="21">
        <v>400</v>
      </c>
      <c r="B7231" s="31">
        <v>27486</v>
      </c>
      <c r="C7231" t="s">
        <v>672</v>
      </c>
      <c r="D7231" s="8">
        <v>45626</v>
      </c>
      <c r="E7231" t="s">
        <v>18</v>
      </c>
      <c r="F7231">
        <v>1</v>
      </c>
      <c r="G7231" s="9" t="s">
        <v>16</v>
      </c>
      <c r="H7231" s="10"/>
      <c r="K7231" s="3" t="s">
        <v>56</v>
      </c>
      <c r="L7231" s="11">
        <f t="shared" si="1363"/>
        <v>0</v>
      </c>
      <c r="M7231" s="11">
        <f t="shared" si="1364"/>
        <v>30</v>
      </c>
      <c r="N7231" s="11">
        <f t="shared" si="1365"/>
        <v>0</v>
      </c>
      <c r="O7231" s="11">
        <f t="shared" si="1366"/>
        <v>0</v>
      </c>
      <c r="P7231" s="11">
        <f t="shared" si="1367"/>
        <v>0</v>
      </c>
      <c r="Q7231" s="11">
        <f t="shared" si="1368"/>
        <v>0</v>
      </c>
      <c r="R7231" s="11">
        <f t="shared" si="1369"/>
        <v>0</v>
      </c>
      <c r="S7231" s="11">
        <f t="shared" si="1370"/>
        <v>30</v>
      </c>
      <c r="T7231" t="str">
        <f t="shared" si="1371"/>
        <v>لا يستحق</v>
      </c>
    </row>
    <row r="7232" spans="1:20" ht="18" x14ac:dyDescent="0.25">
      <c r="A7232" s="21">
        <v>402</v>
      </c>
      <c r="B7232" s="31">
        <v>27478</v>
      </c>
      <c r="C7232" s="16" t="s">
        <v>673</v>
      </c>
      <c r="D7232" s="8">
        <v>45597</v>
      </c>
      <c r="E7232" t="s">
        <v>15</v>
      </c>
      <c r="F7232">
        <v>1</v>
      </c>
      <c r="G7232" s="9" t="s">
        <v>16</v>
      </c>
      <c r="H7232" s="10" t="s">
        <v>669</v>
      </c>
      <c r="K7232" s="3" t="s">
        <v>56</v>
      </c>
      <c r="L7232" s="11">
        <f t="shared" si="1363"/>
        <v>1</v>
      </c>
      <c r="M7232" s="11">
        <f t="shared" si="1364"/>
        <v>30</v>
      </c>
      <c r="N7232" s="11">
        <f t="shared" si="1365"/>
        <v>0</v>
      </c>
      <c r="O7232" s="11">
        <f t="shared" si="1366"/>
        <v>0</v>
      </c>
      <c r="P7232" s="11">
        <f t="shared" si="1367"/>
        <v>0</v>
      </c>
      <c r="Q7232" s="11">
        <f t="shared" si="1368"/>
        <v>0</v>
      </c>
      <c r="R7232" s="11">
        <f t="shared" si="1369"/>
        <v>0</v>
      </c>
      <c r="S7232" s="11">
        <f t="shared" si="1370"/>
        <v>30</v>
      </c>
      <c r="T7232" t="str">
        <f t="shared" si="1371"/>
        <v>لا يستحق</v>
      </c>
    </row>
    <row r="7233" spans="1:20" ht="18" x14ac:dyDescent="0.25">
      <c r="A7233" s="21">
        <v>402</v>
      </c>
      <c r="B7233" s="31">
        <v>27478</v>
      </c>
      <c r="C7233" t="s">
        <v>674</v>
      </c>
      <c r="D7233" s="8">
        <v>45598</v>
      </c>
      <c r="E7233" t="s">
        <v>18</v>
      </c>
      <c r="F7233">
        <v>1</v>
      </c>
      <c r="G7233" s="9" t="s">
        <v>16</v>
      </c>
      <c r="H7233" s="10"/>
      <c r="K7233" s="3" t="s">
        <v>56</v>
      </c>
      <c r="L7233" s="11">
        <f t="shared" si="1363"/>
        <v>0</v>
      </c>
      <c r="M7233" s="11">
        <f t="shared" si="1364"/>
        <v>30</v>
      </c>
      <c r="N7233" s="11">
        <f t="shared" si="1365"/>
        <v>0</v>
      </c>
      <c r="O7233" s="11">
        <f t="shared" si="1366"/>
        <v>0</v>
      </c>
      <c r="P7233" s="11">
        <f t="shared" si="1367"/>
        <v>0</v>
      </c>
      <c r="Q7233" s="11">
        <f t="shared" si="1368"/>
        <v>0</v>
      </c>
      <c r="R7233" s="11">
        <f t="shared" si="1369"/>
        <v>0</v>
      </c>
      <c r="S7233" s="11">
        <f t="shared" si="1370"/>
        <v>30</v>
      </c>
      <c r="T7233" t="str">
        <f t="shared" si="1371"/>
        <v>لا يستحق</v>
      </c>
    </row>
    <row r="7234" spans="1:20" ht="18" x14ac:dyDescent="0.25">
      <c r="A7234" s="21">
        <v>402</v>
      </c>
      <c r="B7234" s="31">
        <v>27478</v>
      </c>
      <c r="C7234" t="s">
        <v>674</v>
      </c>
      <c r="D7234" s="8">
        <v>45599</v>
      </c>
      <c r="E7234" t="s">
        <v>20</v>
      </c>
      <c r="F7234">
        <v>1</v>
      </c>
      <c r="G7234" s="9" t="s">
        <v>16</v>
      </c>
      <c r="H7234" s="10"/>
      <c r="K7234" s="3" t="s">
        <v>56</v>
      </c>
      <c r="L7234" s="11">
        <f t="shared" ref="L7234:L7297" si="1372">IF(AND(OR(K7234= "حالة وفاة",K7234="إذن م",K7234="إذن ص",K7234="بدل راحة",K7234="انصراف",K7234="اجازة",K7234="راحة",K7234="مأمورية",K7234="مأمورية م",K7234="مأمورية ص",K7234="Online",K7234="حضور",K7234="بدل سهر",E7234="Friday",K7234=""),E7234&lt;&gt;""),1,0)</f>
        <v>0</v>
      </c>
      <c r="M7234" s="11">
        <f t="shared" ref="M7234:M7297" si="1373">COUNTIF(K7234:K7263,"غائب")</f>
        <v>30</v>
      </c>
      <c r="N7234" s="11">
        <f t="shared" ref="N7234:N7297" si="1374">COUNTIF(K7234:K7263,"إذن ص")</f>
        <v>0</v>
      </c>
      <c r="O7234" s="11">
        <f t="shared" ref="O7234:O7297" si="1375">COUNTIF(K7234:K7263,"إذن م")</f>
        <v>0</v>
      </c>
      <c r="P7234" s="11">
        <f t="shared" si="1367"/>
        <v>0</v>
      </c>
      <c r="Q7234" s="11">
        <f t="shared" si="1368"/>
        <v>0</v>
      </c>
      <c r="R7234" s="11">
        <f t="shared" si="1369"/>
        <v>0</v>
      </c>
      <c r="S7234" s="11">
        <f t="shared" si="1370"/>
        <v>30</v>
      </c>
      <c r="T7234" t="str">
        <f t="shared" si="1371"/>
        <v>لا يستحق</v>
      </c>
    </row>
    <row r="7235" spans="1:20" ht="18" x14ac:dyDescent="0.25">
      <c r="A7235" s="21">
        <v>402</v>
      </c>
      <c r="B7235" s="31">
        <v>27478</v>
      </c>
      <c r="C7235" t="s">
        <v>674</v>
      </c>
      <c r="D7235" s="8">
        <v>45600</v>
      </c>
      <c r="E7235" t="s">
        <v>21</v>
      </c>
      <c r="F7235">
        <v>1</v>
      </c>
      <c r="G7235" s="9" t="s">
        <v>16</v>
      </c>
      <c r="H7235" s="10"/>
      <c r="K7235" s="3" t="s">
        <v>56</v>
      </c>
      <c r="L7235" s="11">
        <f t="shared" si="1372"/>
        <v>0</v>
      </c>
      <c r="M7235" s="11">
        <f t="shared" si="1373"/>
        <v>30</v>
      </c>
      <c r="N7235" s="11">
        <f t="shared" si="1374"/>
        <v>0</v>
      </c>
      <c r="O7235" s="11">
        <f t="shared" si="1375"/>
        <v>0</v>
      </c>
      <c r="P7235" s="11">
        <f t="shared" ref="P7235:P7298" si="1376">N7235+O7235</f>
        <v>0</v>
      </c>
      <c r="Q7235" s="11">
        <f t="shared" ref="Q7235:Q7298" si="1377">IF(AND(P7235&gt;2,P7235&lt;&gt;0),P7235*3/6,0)</f>
        <v>0</v>
      </c>
      <c r="R7235" s="11">
        <f t="shared" ref="R7235:R7298" si="1378">INT(Q7235)</f>
        <v>0</v>
      </c>
      <c r="S7235" s="11">
        <f t="shared" ref="S7235:S7298" si="1379">R7235+M7235</f>
        <v>30</v>
      </c>
      <c r="T7235" t="str">
        <f t="shared" ref="T7235:T7298" si="1380">IF(AND(OR(S7235&lt;=0,S7235&gt;0),S7235&lt;5),"إضافى كامل",IF(AND(OR(S7235=5,S7235=6,S7235&lt;7),S7235&lt;&gt;""),"نصف إضافى","لا يستحق"))</f>
        <v>لا يستحق</v>
      </c>
    </row>
    <row r="7236" spans="1:20" ht="18" x14ac:dyDescent="0.25">
      <c r="A7236" s="21">
        <v>402</v>
      </c>
      <c r="B7236" s="31">
        <v>27478</v>
      </c>
      <c r="C7236" t="s">
        <v>674</v>
      </c>
      <c r="D7236" s="8">
        <v>45601</v>
      </c>
      <c r="E7236" t="s">
        <v>22</v>
      </c>
      <c r="F7236">
        <v>1</v>
      </c>
      <c r="G7236" s="9" t="s">
        <v>16</v>
      </c>
      <c r="H7236" s="10"/>
      <c r="K7236" s="3" t="s">
        <v>56</v>
      </c>
      <c r="L7236" s="11">
        <f t="shared" si="1372"/>
        <v>0</v>
      </c>
      <c r="M7236" s="11">
        <f t="shared" si="1373"/>
        <v>30</v>
      </c>
      <c r="N7236" s="11">
        <f t="shared" si="1374"/>
        <v>0</v>
      </c>
      <c r="O7236" s="11">
        <f t="shared" si="1375"/>
        <v>0</v>
      </c>
      <c r="P7236" s="11">
        <f t="shared" si="1376"/>
        <v>0</v>
      </c>
      <c r="Q7236" s="11">
        <f t="shared" si="1377"/>
        <v>0</v>
      </c>
      <c r="R7236" s="11">
        <f t="shared" si="1378"/>
        <v>0</v>
      </c>
      <c r="S7236" s="11">
        <f t="shared" si="1379"/>
        <v>30</v>
      </c>
      <c r="T7236" t="str">
        <f t="shared" si="1380"/>
        <v>لا يستحق</v>
      </c>
    </row>
    <row r="7237" spans="1:20" ht="18" x14ac:dyDescent="0.25">
      <c r="A7237" s="21">
        <v>402</v>
      </c>
      <c r="B7237" s="31">
        <v>27478</v>
      </c>
      <c r="C7237" t="s">
        <v>674</v>
      </c>
      <c r="D7237" s="8">
        <v>45602</v>
      </c>
      <c r="E7237" t="s">
        <v>23</v>
      </c>
      <c r="F7237">
        <v>1</v>
      </c>
      <c r="G7237" s="9" t="s">
        <v>16</v>
      </c>
      <c r="H7237" s="10"/>
      <c r="K7237" s="3" t="s">
        <v>56</v>
      </c>
      <c r="L7237" s="11">
        <f t="shared" si="1372"/>
        <v>0</v>
      </c>
      <c r="M7237" s="11">
        <f t="shared" si="1373"/>
        <v>30</v>
      </c>
      <c r="N7237" s="11">
        <f t="shared" si="1374"/>
        <v>0</v>
      </c>
      <c r="O7237" s="11">
        <f t="shared" si="1375"/>
        <v>0</v>
      </c>
      <c r="P7237" s="11">
        <f t="shared" si="1376"/>
        <v>0</v>
      </c>
      <c r="Q7237" s="11">
        <f t="shared" si="1377"/>
        <v>0</v>
      </c>
      <c r="R7237" s="11">
        <f t="shared" si="1378"/>
        <v>0</v>
      </c>
      <c r="S7237" s="11">
        <f t="shared" si="1379"/>
        <v>30</v>
      </c>
      <c r="T7237" t="str">
        <f t="shared" si="1380"/>
        <v>لا يستحق</v>
      </c>
    </row>
    <row r="7238" spans="1:20" ht="18" x14ac:dyDescent="0.25">
      <c r="A7238" s="21">
        <v>402</v>
      </c>
      <c r="B7238" s="31">
        <v>27478</v>
      </c>
      <c r="C7238" t="s">
        <v>674</v>
      </c>
      <c r="D7238" s="8">
        <v>45603</v>
      </c>
      <c r="E7238" t="s">
        <v>24</v>
      </c>
      <c r="F7238">
        <v>1</v>
      </c>
      <c r="G7238" s="9" t="s">
        <v>16</v>
      </c>
      <c r="H7238" s="10"/>
      <c r="K7238" s="3" t="s">
        <v>56</v>
      </c>
      <c r="L7238" s="11">
        <f t="shared" si="1372"/>
        <v>0</v>
      </c>
      <c r="M7238" s="11">
        <f t="shared" si="1373"/>
        <v>30</v>
      </c>
      <c r="N7238" s="11">
        <f t="shared" si="1374"/>
        <v>0</v>
      </c>
      <c r="O7238" s="11">
        <f t="shared" si="1375"/>
        <v>0</v>
      </c>
      <c r="P7238" s="11">
        <f t="shared" si="1376"/>
        <v>0</v>
      </c>
      <c r="Q7238" s="11">
        <f t="shared" si="1377"/>
        <v>0</v>
      </c>
      <c r="R7238" s="11">
        <f t="shared" si="1378"/>
        <v>0</v>
      </c>
      <c r="S7238" s="11">
        <f t="shared" si="1379"/>
        <v>30</v>
      </c>
      <c r="T7238" t="str">
        <f t="shared" si="1380"/>
        <v>لا يستحق</v>
      </c>
    </row>
    <row r="7239" spans="1:20" ht="18" x14ac:dyDescent="0.25">
      <c r="A7239" s="21">
        <v>402</v>
      </c>
      <c r="B7239" s="31">
        <v>27478</v>
      </c>
      <c r="C7239" t="s">
        <v>674</v>
      </c>
      <c r="D7239" s="8">
        <v>45604</v>
      </c>
      <c r="E7239" t="s">
        <v>15</v>
      </c>
      <c r="F7239">
        <v>1</v>
      </c>
      <c r="G7239" s="9" t="s">
        <v>16</v>
      </c>
      <c r="H7239" s="10"/>
      <c r="K7239" s="3" t="s">
        <v>56</v>
      </c>
      <c r="L7239" s="11">
        <f t="shared" si="1372"/>
        <v>1</v>
      </c>
      <c r="M7239" s="11">
        <f t="shared" si="1373"/>
        <v>30</v>
      </c>
      <c r="N7239" s="11">
        <f t="shared" si="1374"/>
        <v>0</v>
      </c>
      <c r="O7239" s="11">
        <f t="shared" si="1375"/>
        <v>0</v>
      </c>
      <c r="P7239" s="11">
        <f t="shared" si="1376"/>
        <v>0</v>
      </c>
      <c r="Q7239" s="11">
        <f t="shared" si="1377"/>
        <v>0</v>
      </c>
      <c r="R7239" s="11">
        <f t="shared" si="1378"/>
        <v>0</v>
      </c>
      <c r="S7239" s="11">
        <f t="shared" si="1379"/>
        <v>30</v>
      </c>
      <c r="T7239" t="str">
        <f t="shared" si="1380"/>
        <v>لا يستحق</v>
      </c>
    </row>
    <row r="7240" spans="1:20" ht="18" x14ac:dyDescent="0.25">
      <c r="A7240" s="21">
        <v>402</v>
      </c>
      <c r="B7240" s="31">
        <v>27478</v>
      </c>
      <c r="C7240" t="s">
        <v>674</v>
      </c>
      <c r="D7240" s="8">
        <v>45605</v>
      </c>
      <c r="E7240" t="s">
        <v>18</v>
      </c>
      <c r="F7240">
        <v>1</v>
      </c>
      <c r="G7240" s="9" t="s">
        <v>16</v>
      </c>
      <c r="H7240" s="10"/>
      <c r="K7240" s="3" t="s">
        <v>56</v>
      </c>
      <c r="L7240" s="11">
        <f t="shared" si="1372"/>
        <v>0</v>
      </c>
      <c r="M7240" s="11">
        <f t="shared" si="1373"/>
        <v>30</v>
      </c>
      <c r="N7240" s="11">
        <f t="shared" si="1374"/>
        <v>0</v>
      </c>
      <c r="O7240" s="11">
        <f t="shared" si="1375"/>
        <v>0</v>
      </c>
      <c r="P7240" s="11">
        <f t="shared" si="1376"/>
        <v>0</v>
      </c>
      <c r="Q7240" s="11">
        <f t="shared" si="1377"/>
        <v>0</v>
      </c>
      <c r="R7240" s="11">
        <f t="shared" si="1378"/>
        <v>0</v>
      </c>
      <c r="S7240" s="11">
        <f t="shared" si="1379"/>
        <v>30</v>
      </c>
      <c r="T7240" t="str">
        <f t="shared" si="1380"/>
        <v>لا يستحق</v>
      </c>
    </row>
    <row r="7241" spans="1:20" ht="18" x14ac:dyDescent="0.25">
      <c r="A7241" s="21">
        <v>402</v>
      </c>
      <c r="B7241" s="31">
        <v>27478</v>
      </c>
      <c r="C7241" t="s">
        <v>674</v>
      </c>
      <c r="D7241" s="8">
        <v>45606</v>
      </c>
      <c r="E7241" t="s">
        <v>20</v>
      </c>
      <c r="F7241">
        <v>1</v>
      </c>
      <c r="G7241" s="9" t="s">
        <v>16</v>
      </c>
      <c r="H7241" s="10"/>
      <c r="K7241" s="3" t="s">
        <v>56</v>
      </c>
      <c r="L7241" s="11">
        <f t="shared" si="1372"/>
        <v>0</v>
      </c>
      <c r="M7241" s="11">
        <f t="shared" si="1373"/>
        <v>30</v>
      </c>
      <c r="N7241" s="11">
        <f t="shared" si="1374"/>
        <v>0</v>
      </c>
      <c r="O7241" s="11">
        <f t="shared" si="1375"/>
        <v>0</v>
      </c>
      <c r="P7241" s="11">
        <f t="shared" si="1376"/>
        <v>0</v>
      </c>
      <c r="Q7241" s="11">
        <f t="shared" si="1377"/>
        <v>0</v>
      </c>
      <c r="R7241" s="11">
        <f t="shared" si="1378"/>
        <v>0</v>
      </c>
      <c r="S7241" s="11">
        <f t="shared" si="1379"/>
        <v>30</v>
      </c>
      <c r="T7241" t="str">
        <f t="shared" si="1380"/>
        <v>لا يستحق</v>
      </c>
    </row>
    <row r="7242" spans="1:20" ht="18" x14ac:dyDescent="0.25">
      <c r="A7242" s="21">
        <v>402</v>
      </c>
      <c r="B7242" s="31">
        <v>27478</v>
      </c>
      <c r="C7242" t="s">
        <v>674</v>
      </c>
      <c r="D7242" s="8">
        <v>45607</v>
      </c>
      <c r="E7242" t="s">
        <v>21</v>
      </c>
      <c r="F7242">
        <v>1</v>
      </c>
      <c r="G7242" s="9" t="s">
        <v>16</v>
      </c>
      <c r="H7242" s="10"/>
      <c r="K7242" s="3" t="s">
        <v>56</v>
      </c>
      <c r="L7242" s="11">
        <f t="shared" si="1372"/>
        <v>0</v>
      </c>
      <c r="M7242" s="11">
        <f t="shared" si="1373"/>
        <v>30</v>
      </c>
      <c r="N7242" s="11">
        <f t="shared" si="1374"/>
        <v>0</v>
      </c>
      <c r="O7242" s="11">
        <f t="shared" si="1375"/>
        <v>0</v>
      </c>
      <c r="P7242" s="11">
        <f t="shared" si="1376"/>
        <v>0</v>
      </c>
      <c r="Q7242" s="11">
        <f t="shared" si="1377"/>
        <v>0</v>
      </c>
      <c r="R7242" s="11">
        <f t="shared" si="1378"/>
        <v>0</v>
      </c>
      <c r="S7242" s="11">
        <f t="shared" si="1379"/>
        <v>30</v>
      </c>
      <c r="T7242" t="str">
        <f t="shared" si="1380"/>
        <v>لا يستحق</v>
      </c>
    </row>
    <row r="7243" spans="1:20" ht="18" x14ac:dyDescent="0.25">
      <c r="A7243" s="21">
        <v>402</v>
      </c>
      <c r="B7243" s="31">
        <v>27478</v>
      </c>
      <c r="C7243" t="s">
        <v>674</v>
      </c>
      <c r="D7243" s="8">
        <v>45608</v>
      </c>
      <c r="E7243" t="s">
        <v>22</v>
      </c>
      <c r="F7243">
        <v>1</v>
      </c>
      <c r="G7243" s="9" t="s">
        <v>16</v>
      </c>
      <c r="H7243" s="10"/>
      <c r="K7243" s="3" t="s">
        <v>56</v>
      </c>
      <c r="L7243" s="11">
        <f t="shared" si="1372"/>
        <v>0</v>
      </c>
      <c r="M7243" s="11">
        <f t="shared" si="1373"/>
        <v>30</v>
      </c>
      <c r="N7243" s="11">
        <f t="shared" si="1374"/>
        <v>0</v>
      </c>
      <c r="O7243" s="11">
        <f t="shared" si="1375"/>
        <v>0</v>
      </c>
      <c r="P7243" s="11">
        <f t="shared" si="1376"/>
        <v>0</v>
      </c>
      <c r="Q7243" s="11">
        <f t="shared" si="1377"/>
        <v>0</v>
      </c>
      <c r="R7243" s="11">
        <f t="shared" si="1378"/>
        <v>0</v>
      </c>
      <c r="S7243" s="11">
        <f t="shared" si="1379"/>
        <v>30</v>
      </c>
      <c r="T7243" t="str">
        <f t="shared" si="1380"/>
        <v>لا يستحق</v>
      </c>
    </row>
    <row r="7244" spans="1:20" ht="18" x14ac:dyDescent="0.25">
      <c r="A7244" s="21">
        <v>402</v>
      </c>
      <c r="B7244" s="31">
        <v>27478</v>
      </c>
      <c r="C7244" t="s">
        <v>674</v>
      </c>
      <c r="D7244" s="8">
        <v>45609</v>
      </c>
      <c r="E7244" t="s">
        <v>23</v>
      </c>
      <c r="F7244">
        <v>1</v>
      </c>
      <c r="G7244" s="9" t="s">
        <v>16</v>
      </c>
      <c r="H7244" s="10"/>
      <c r="K7244" s="3" t="s">
        <v>56</v>
      </c>
      <c r="L7244" s="11">
        <f t="shared" si="1372"/>
        <v>0</v>
      </c>
      <c r="M7244" s="11">
        <f t="shared" si="1373"/>
        <v>30</v>
      </c>
      <c r="N7244" s="11">
        <f t="shared" si="1374"/>
        <v>0</v>
      </c>
      <c r="O7244" s="11">
        <f t="shared" si="1375"/>
        <v>0</v>
      </c>
      <c r="P7244" s="11">
        <f t="shared" si="1376"/>
        <v>0</v>
      </c>
      <c r="Q7244" s="11">
        <f t="shared" si="1377"/>
        <v>0</v>
      </c>
      <c r="R7244" s="11">
        <f t="shared" si="1378"/>
        <v>0</v>
      </c>
      <c r="S7244" s="11">
        <f t="shared" si="1379"/>
        <v>30</v>
      </c>
      <c r="T7244" t="str">
        <f t="shared" si="1380"/>
        <v>لا يستحق</v>
      </c>
    </row>
    <row r="7245" spans="1:20" ht="18" x14ac:dyDescent="0.25">
      <c r="A7245" s="21">
        <v>402</v>
      </c>
      <c r="B7245" s="31">
        <v>27478</v>
      </c>
      <c r="C7245" t="s">
        <v>674</v>
      </c>
      <c r="D7245" s="8">
        <v>45610</v>
      </c>
      <c r="E7245" t="s">
        <v>24</v>
      </c>
      <c r="F7245">
        <v>1</v>
      </c>
      <c r="G7245" s="9" t="s">
        <v>16</v>
      </c>
      <c r="H7245" s="10"/>
      <c r="K7245" s="3" t="s">
        <v>56</v>
      </c>
      <c r="L7245" s="11">
        <f t="shared" si="1372"/>
        <v>0</v>
      </c>
      <c r="M7245" s="11">
        <f t="shared" si="1373"/>
        <v>30</v>
      </c>
      <c r="N7245" s="11">
        <f t="shared" si="1374"/>
        <v>0</v>
      </c>
      <c r="O7245" s="11">
        <f t="shared" si="1375"/>
        <v>0</v>
      </c>
      <c r="P7245" s="11">
        <f t="shared" si="1376"/>
        <v>0</v>
      </c>
      <c r="Q7245" s="11">
        <f t="shared" si="1377"/>
        <v>0</v>
      </c>
      <c r="R7245" s="11">
        <f t="shared" si="1378"/>
        <v>0</v>
      </c>
      <c r="S7245" s="11">
        <f t="shared" si="1379"/>
        <v>30</v>
      </c>
      <c r="T7245" t="str">
        <f t="shared" si="1380"/>
        <v>لا يستحق</v>
      </c>
    </row>
    <row r="7246" spans="1:20" ht="18" x14ac:dyDescent="0.25">
      <c r="A7246" s="21">
        <v>402</v>
      </c>
      <c r="B7246" s="31">
        <v>27478</v>
      </c>
      <c r="C7246" t="s">
        <v>674</v>
      </c>
      <c r="D7246" s="8">
        <v>45611</v>
      </c>
      <c r="E7246" t="s">
        <v>15</v>
      </c>
      <c r="F7246">
        <v>1</v>
      </c>
      <c r="G7246" s="9" t="s">
        <v>16</v>
      </c>
      <c r="H7246" s="10"/>
      <c r="K7246" s="3" t="s">
        <v>56</v>
      </c>
      <c r="L7246" s="11">
        <f t="shared" si="1372"/>
        <v>1</v>
      </c>
      <c r="M7246" s="11">
        <f t="shared" si="1373"/>
        <v>30</v>
      </c>
      <c r="N7246" s="11">
        <f t="shared" si="1374"/>
        <v>0</v>
      </c>
      <c r="O7246" s="11">
        <f t="shared" si="1375"/>
        <v>0</v>
      </c>
      <c r="P7246" s="11">
        <f t="shared" si="1376"/>
        <v>0</v>
      </c>
      <c r="Q7246" s="11">
        <f t="shared" si="1377"/>
        <v>0</v>
      </c>
      <c r="R7246" s="11">
        <f t="shared" si="1378"/>
        <v>0</v>
      </c>
      <c r="S7246" s="11">
        <f t="shared" si="1379"/>
        <v>30</v>
      </c>
      <c r="T7246" t="str">
        <f t="shared" si="1380"/>
        <v>لا يستحق</v>
      </c>
    </row>
    <row r="7247" spans="1:20" ht="18" x14ac:dyDescent="0.25">
      <c r="A7247" s="21">
        <v>402</v>
      </c>
      <c r="B7247" s="31">
        <v>27478</v>
      </c>
      <c r="C7247" t="s">
        <v>674</v>
      </c>
      <c r="D7247" s="8">
        <v>45612</v>
      </c>
      <c r="E7247" t="s">
        <v>18</v>
      </c>
      <c r="F7247">
        <v>1</v>
      </c>
      <c r="G7247" s="9" t="s">
        <v>16</v>
      </c>
      <c r="H7247" s="10"/>
      <c r="K7247" s="3" t="s">
        <v>56</v>
      </c>
      <c r="L7247" s="11">
        <f t="shared" si="1372"/>
        <v>0</v>
      </c>
      <c r="M7247" s="11">
        <f t="shared" si="1373"/>
        <v>30</v>
      </c>
      <c r="N7247" s="11">
        <f t="shared" si="1374"/>
        <v>0</v>
      </c>
      <c r="O7247" s="11">
        <f t="shared" si="1375"/>
        <v>0</v>
      </c>
      <c r="P7247" s="11">
        <f t="shared" si="1376"/>
        <v>0</v>
      </c>
      <c r="Q7247" s="11">
        <f t="shared" si="1377"/>
        <v>0</v>
      </c>
      <c r="R7247" s="11">
        <f t="shared" si="1378"/>
        <v>0</v>
      </c>
      <c r="S7247" s="11">
        <f t="shared" si="1379"/>
        <v>30</v>
      </c>
      <c r="T7247" t="str">
        <f t="shared" si="1380"/>
        <v>لا يستحق</v>
      </c>
    </row>
    <row r="7248" spans="1:20" ht="18" x14ac:dyDescent="0.25">
      <c r="A7248" s="21">
        <v>402</v>
      </c>
      <c r="B7248" s="31">
        <v>27478</v>
      </c>
      <c r="C7248" t="s">
        <v>674</v>
      </c>
      <c r="D7248" s="8">
        <v>45613</v>
      </c>
      <c r="E7248" t="s">
        <v>20</v>
      </c>
      <c r="F7248">
        <v>1</v>
      </c>
      <c r="G7248" s="9" t="s">
        <v>16</v>
      </c>
      <c r="H7248" s="10"/>
      <c r="K7248" s="3" t="s">
        <v>56</v>
      </c>
      <c r="L7248" s="11">
        <f t="shared" si="1372"/>
        <v>0</v>
      </c>
      <c r="M7248" s="11">
        <f t="shared" si="1373"/>
        <v>30</v>
      </c>
      <c r="N7248" s="11">
        <f t="shared" si="1374"/>
        <v>0</v>
      </c>
      <c r="O7248" s="11">
        <f t="shared" si="1375"/>
        <v>0</v>
      </c>
      <c r="P7248" s="11">
        <f t="shared" si="1376"/>
        <v>0</v>
      </c>
      <c r="Q7248" s="11">
        <f t="shared" si="1377"/>
        <v>0</v>
      </c>
      <c r="R7248" s="11">
        <f t="shared" si="1378"/>
        <v>0</v>
      </c>
      <c r="S7248" s="11">
        <f t="shared" si="1379"/>
        <v>30</v>
      </c>
      <c r="T7248" t="str">
        <f t="shared" si="1380"/>
        <v>لا يستحق</v>
      </c>
    </row>
    <row r="7249" spans="1:20" ht="18" x14ac:dyDescent="0.25">
      <c r="A7249" s="21">
        <v>402</v>
      </c>
      <c r="B7249" s="31">
        <v>27478</v>
      </c>
      <c r="C7249" t="s">
        <v>674</v>
      </c>
      <c r="D7249" s="8">
        <v>45614</v>
      </c>
      <c r="E7249" t="s">
        <v>21</v>
      </c>
      <c r="F7249">
        <v>1</v>
      </c>
      <c r="G7249" s="9" t="s">
        <v>16</v>
      </c>
      <c r="H7249" s="10"/>
      <c r="K7249" s="3" t="s">
        <v>56</v>
      </c>
      <c r="L7249" s="11">
        <f t="shared" si="1372"/>
        <v>0</v>
      </c>
      <c r="M7249" s="11">
        <f t="shared" si="1373"/>
        <v>30</v>
      </c>
      <c r="N7249" s="11">
        <f t="shared" si="1374"/>
        <v>0</v>
      </c>
      <c r="O7249" s="11">
        <f t="shared" si="1375"/>
        <v>0</v>
      </c>
      <c r="P7249" s="11">
        <f t="shared" si="1376"/>
        <v>0</v>
      </c>
      <c r="Q7249" s="11">
        <f t="shared" si="1377"/>
        <v>0</v>
      </c>
      <c r="R7249" s="11">
        <f t="shared" si="1378"/>
        <v>0</v>
      </c>
      <c r="S7249" s="11">
        <f t="shared" si="1379"/>
        <v>30</v>
      </c>
      <c r="T7249" t="str">
        <f t="shared" si="1380"/>
        <v>لا يستحق</v>
      </c>
    </row>
    <row r="7250" spans="1:20" ht="18" x14ac:dyDescent="0.25">
      <c r="A7250" s="21">
        <v>402</v>
      </c>
      <c r="B7250" s="31">
        <v>27478</v>
      </c>
      <c r="C7250" t="s">
        <v>674</v>
      </c>
      <c r="D7250" s="8">
        <v>45615</v>
      </c>
      <c r="E7250" t="s">
        <v>22</v>
      </c>
      <c r="F7250">
        <v>1</v>
      </c>
      <c r="G7250" s="9" t="s">
        <v>16</v>
      </c>
      <c r="H7250" s="10"/>
      <c r="K7250" s="3" t="s">
        <v>56</v>
      </c>
      <c r="L7250" s="11">
        <f t="shared" si="1372"/>
        <v>0</v>
      </c>
      <c r="M7250" s="11">
        <f t="shared" si="1373"/>
        <v>30</v>
      </c>
      <c r="N7250" s="11">
        <f t="shared" si="1374"/>
        <v>0</v>
      </c>
      <c r="O7250" s="11">
        <f t="shared" si="1375"/>
        <v>0</v>
      </c>
      <c r="P7250" s="11">
        <f t="shared" si="1376"/>
        <v>0</v>
      </c>
      <c r="Q7250" s="11">
        <f t="shared" si="1377"/>
        <v>0</v>
      </c>
      <c r="R7250" s="11">
        <f t="shared" si="1378"/>
        <v>0</v>
      </c>
      <c r="S7250" s="11">
        <f t="shared" si="1379"/>
        <v>30</v>
      </c>
      <c r="T7250" t="str">
        <f t="shared" si="1380"/>
        <v>لا يستحق</v>
      </c>
    </row>
    <row r="7251" spans="1:20" ht="18" x14ac:dyDescent="0.25">
      <c r="A7251" s="21">
        <v>402</v>
      </c>
      <c r="B7251" s="31">
        <v>27478</v>
      </c>
      <c r="C7251" t="s">
        <v>674</v>
      </c>
      <c r="D7251" s="8">
        <v>45616</v>
      </c>
      <c r="E7251" t="s">
        <v>23</v>
      </c>
      <c r="F7251">
        <v>1</v>
      </c>
      <c r="G7251" s="9" t="s">
        <v>16</v>
      </c>
      <c r="H7251" s="10"/>
      <c r="K7251" s="3" t="s">
        <v>56</v>
      </c>
      <c r="L7251" s="11">
        <f t="shared" si="1372"/>
        <v>0</v>
      </c>
      <c r="M7251" s="11">
        <f t="shared" si="1373"/>
        <v>30</v>
      </c>
      <c r="N7251" s="11">
        <f t="shared" si="1374"/>
        <v>0</v>
      </c>
      <c r="O7251" s="11">
        <f t="shared" si="1375"/>
        <v>0</v>
      </c>
      <c r="P7251" s="11">
        <f t="shared" si="1376"/>
        <v>0</v>
      </c>
      <c r="Q7251" s="11">
        <f t="shared" si="1377"/>
        <v>0</v>
      </c>
      <c r="R7251" s="11">
        <f t="shared" si="1378"/>
        <v>0</v>
      </c>
      <c r="S7251" s="11">
        <f t="shared" si="1379"/>
        <v>30</v>
      </c>
      <c r="T7251" t="str">
        <f t="shared" si="1380"/>
        <v>لا يستحق</v>
      </c>
    </row>
    <row r="7252" spans="1:20" ht="18" x14ac:dyDescent="0.25">
      <c r="A7252" s="21">
        <v>402</v>
      </c>
      <c r="B7252" s="31">
        <v>27478</v>
      </c>
      <c r="C7252" t="s">
        <v>674</v>
      </c>
      <c r="D7252" s="8">
        <v>45617</v>
      </c>
      <c r="E7252" t="s">
        <v>24</v>
      </c>
      <c r="F7252">
        <v>1</v>
      </c>
      <c r="G7252" s="9" t="s">
        <v>16</v>
      </c>
      <c r="H7252" s="10"/>
      <c r="K7252" s="3" t="s">
        <v>56</v>
      </c>
      <c r="L7252" s="11">
        <f t="shared" si="1372"/>
        <v>0</v>
      </c>
      <c r="M7252" s="11">
        <f t="shared" si="1373"/>
        <v>30</v>
      </c>
      <c r="N7252" s="11">
        <f t="shared" si="1374"/>
        <v>0</v>
      </c>
      <c r="O7252" s="11">
        <f t="shared" si="1375"/>
        <v>0</v>
      </c>
      <c r="P7252" s="11">
        <f t="shared" si="1376"/>
        <v>0</v>
      </c>
      <c r="Q7252" s="11">
        <f t="shared" si="1377"/>
        <v>0</v>
      </c>
      <c r="R7252" s="11">
        <f t="shared" si="1378"/>
        <v>0</v>
      </c>
      <c r="S7252" s="11">
        <f t="shared" si="1379"/>
        <v>30</v>
      </c>
      <c r="T7252" t="str">
        <f t="shared" si="1380"/>
        <v>لا يستحق</v>
      </c>
    </row>
    <row r="7253" spans="1:20" ht="18" x14ac:dyDescent="0.25">
      <c r="A7253" s="21">
        <v>402</v>
      </c>
      <c r="B7253" s="31">
        <v>27478</v>
      </c>
      <c r="C7253" t="s">
        <v>674</v>
      </c>
      <c r="D7253" s="8">
        <v>45618</v>
      </c>
      <c r="E7253" t="s">
        <v>15</v>
      </c>
      <c r="F7253">
        <v>1</v>
      </c>
      <c r="G7253" s="9" t="s">
        <v>16</v>
      </c>
      <c r="H7253" s="10"/>
      <c r="K7253" s="3" t="s">
        <v>56</v>
      </c>
      <c r="L7253" s="11">
        <f t="shared" si="1372"/>
        <v>1</v>
      </c>
      <c r="M7253" s="11">
        <f t="shared" si="1373"/>
        <v>30</v>
      </c>
      <c r="N7253" s="11">
        <f t="shared" si="1374"/>
        <v>0</v>
      </c>
      <c r="O7253" s="11">
        <f t="shared" si="1375"/>
        <v>0</v>
      </c>
      <c r="P7253" s="11">
        <f t="shared" si="1376"/>
        <v>0</v>
      </c>
      <c r="Q7253" s="11">
        <f t="shared" si="1377"/>
        <v>0</v>
      </c>
      <c r="R7253" s="11">
        <f t="shared" si="1378"/>
        <v>0</v>
      </c>
      <c r="S7253" s="11">
        <f t="shared" si="1379"/>
        <v>30</v>
      </c>
      <c r="T7253" t="str">
        <f t="shared" si="1380"/>
        <v>لا يستحق</v>
      </c>
    </row>
    <row r="7254" spans="1:20" ht="18" x14ac:dyDescent="0.25">
      <c r="A7254" s="21">
        <v>402</v>
      </c>
      <c r="B7254" s="31">
        <v>27478</v>
      </c>
      <c r="C7254" t="s">
        <v>674</v>
      </c>
      <c r="D7254" s="8">
        <v>45619</v>
      </c>
      <c r="E7254" t="s">
        <v>18</v>
      </c>
      <c r="F7254">
        <v>1</v>
      </c>
      <c r="G7254" s="9" t="s">
        <v>16</v>
      </c>
      <c r="H7254" s="10"/>
      <c r="K7254" s="3" t="s">
        <v>56</v>
      </c>
      <c r="L7254" s="11">
        <f t="shared" si="1372"/>
        <v>0</v>
      </c>
      <c r="M7254" s="11">
        <f t="shared" si="1373"/>
        <v>30</v>
      </c>
      <c r="N7254" s="11">
        <f t="shared" si="1374"/>
        <v>0</v>
      </c>
      <c r="O7254" s="11">
        <f t="shared" si="1375"/>
        <v>0</v>
      </c>
      <c r="P7254" s="11">
        <f t="shared" si="1376"/>
        <v>0</v>
      </c>
      <c r="Q7254" s="11">
        <f t="shared" si="1377"/>
        <v>0</v>
      </c>
      <c r="R7254" s="11">
        <f t="shared" si="1378"/>
        <v>0</v>
      </c>
      <c r="S7254" s="11">
        <f t="shared" si="1379"/>
        <v>30</v>
      </c>
      <c r="T7254" t="str">
        <f t="shared" si="1380"/>
        <v>لا يستحق</v>
      </c>
    </row>
    <row r="7255" spans="1:20" ht="18" x14ac:dyDescent="0.25">
      <c r="A7255" s="21">
        <v>402</v>
      </c>
      <c r="B7255" s="31">
        <v>27478</v>
      </c>
      <c r="C7255" t="s">
        <v>674</v>
      </c>
      <c r="D7255" s="8">
        <v>45620</v>
      </c>
      <c r="E7255" t="s">
        <v>20</v>
      </c>
      <c r="F7255">
        <v>1</v>
      </c>
      <c r="G7255" s="9" t="s">
        <v>16</v>
      </c>
      <c r="H7255" s="10"/>
      <c r="K7255" s="3" t="s">
        <v>56</v>
      </c>
      <c r="L7255" s="11">
        <f t="shared" si="1372"/>
        <v>0</v>
      </c>
      <c r="M7255" s="11">
        <f t="shared" si="1373"/>
        <v>30</v>
      </c>
      <c r="N7255" s="11">
        <f t="shared" si="1374"/>
        <v>0</v>
      </c>
      <c r="O7255" s="11">
        <f t="shared" si="1375"/>
        <v>0</v>
      </c>
      <c r="P7255" s="11">
        <f t="shared" si="1376"/>
        <v>0</v>
      </c>
      <c r="Q7255" s="11">
        <f t="shared" si="1377"/>
        <v>0</v>
      </c>
      <c r="R7255" s="11">
        <f t="shared" si="1378"/>
        <v>0</v>
      </c>
      <c r="S7255" s="11">
        <f t="shared" si="1379"/>
        <v>30</v>
      </c>
      <c r="T7255" t="str">
        <f t="shared" si="1380"/>
        <v>لا يستحق</v>
      </c>
    </row>
    <row r="7256" spans="1:20" ht="18" x14ac:dyDescent="0.25">
      <c r="A7256" s="21">
        <v>402</v>
      </c>
      <c r="B7256" s="31">
        <v>27478</v>
      </c>
      <c r="C7256" t="s">
        <v>674</v>
      </c>
      <c r="D7256" s="8">
        <v>45621</v>
      </c>
      <c r="E7256" t="s">
        <v>21</v>
      </c>
      <c r="F7256">
        <v>1</v>
      </c>
      <c r="G7256" s="9" t="s">
        <v>16</v>
      </c>
      <c r="H7256" s="10"/>
      <c r="K7256" s="3" t="s">
        <v>56</v>
      </c>
      <c r="L7256" s="11">
        <f t="shared" si="1372"/>
        <v>0</v>
      </c>
      <c r="M7256" s="11">
        <f t="shared" si="1373"/>
        <v>30</v>
      </c>
      <c r="N7256" s="11">
        <f t="shared" si="1374"/>
        <v>0</v>
      </c>
      <c r="O7256" s="11">
        <f t="shared" si="1375"/>
        <v>0</v>
      </c>
      <c r="P7256" s="11">
        <f t="shared" si="1376"/>
        <v>0</v>
      </c>
      <c r="Q7256" s="11">
        <f t="shared" si="1377"/>
        <v>0</v>
      </c>
      <c r="R7256" s="11">
        <f t="shared" si="1378"/>
        <v>0</v>
      </c>
      <c r="S7256" s="11">
        <f t="shared" si="1379"/>
        <v>30</v>
      </c>
      <c r="T7256" t="str">
        <f t="shared" si="1380"/>
        <v>لا يستحق</v>
      </c>
    </row>
    <row r="7257" spans="1:20" ht="18" x14ac:dyDescent="0.25">
      <c r="A7257" s="21">
        <v>402</v>
      </c>
      <c r="B7257" s="31">
        <v>27478</v>
      </c>
      <c r="C7257" t="s">
        <v>674</v>
      </c>
      <c r="D7257" s="8">
        <v>45622</v>
      </c>
      <c r="E7257" t="s">
        <v>22</v>
      </c>
      <c r="F7257">
        <v>1</v>
      </c>
      <c r="G7257" s="9" t="s">
        <v>16</v>
      </c>
      <c r="H7257" s="10"/>
      <c r="K7257" s="3" t="s">
        <v>56</v>
      </c>
      <c r="L7257" s="11">
        <f t="shared" si="1372"/>
        <v>0</v>
      </c>
      <c r="M7257" s="11">
        <f t="shared" si="1373"/>
        <v>30</v>
      </c>
      <c r="N7257" s="11">
        <f t="shared" si="1374"/>
        <v>0</v>
      </c>
      <c r="O7257" s="11">
        <f t="shared" si="1375"/>
        <v>0</v>
      </c>
      <c r="P7257" s="11">
        <f t="shared" si="1376"/>
        <v>0</v>
      </c>
      <c r="Q7257" s="11">
        <f t="shared" si="1377"/>
        <v>0</v>
      </c>
      <c r="R7257" s="11">
        <f t="shared" si="1378"/>
        <v>0</v>
      </c>
      <c r="S7257" s="11">
        <f t="shared" si="1379"/>
        <v>30</v>
      </c>
      <c r="T7257" t="str">
        <f t="shared" si="1380"/>
        <v>لا يستحق</v>
      </c>
    </row>
    <row r="7258" spans="1:20" ht="18" x14ac:dyDescent="0.25">
      <c r="A7258" s="21">
        <v>402</v>
      </c>
      <c r="B7258" s="31">
        <v>27478</v>
      </c>
      <c r="C7258" t="s">
        <v>674</v>
      </c>
      <c r="D7258" s="8">
        <v>45623</v>
      </c>
      <c r="E7258" t="s">
        <v>23</v>
      </c>
      <c r="F7258">
        <v>1</v>
      </c>
      <c r="G7258" s="9" t="s">
        <v>16</v>
      </c>
      <c r="H7258" s="10"/>
      <c r="K7258" s="3" t="s">
        <v>56</v>
      </c>
      <c r="L7258" s="11">
        <f t="shared" si="1372"/>
        <v>0</v>
      </c>
      <c r="M7258" s="11">
        <f t="shared" si="1373"/>
        <v>30</v>
      </c>
      <c r="N7258" s="11">
        <f t="shared" si="1374"/>
        <v>0</v>
      </c>
      <c r="O7258" s="11">
        <f t="shared" si="1375"/>
        <v>0</v>
      </c>
      <c r="P7258" s="11">
        <f t="shared" si="1376"/>
        <v>0</v>
      </c>
      <c r="Q7258" s="11">
        <f t="shared" si="1377"/>
        <v>0</v>
      </c>
      <c r="R7258" s="11">
        <f t="shared" si="1378"/>
        <v>0</v>
      </c>
      <c r="S7258" s="11">
        <f t="shared" si="1379"/>
        <v>30</v>
      </c>
      <c r="T7258" t="str">
        <f t="shared" si="1380"/>
        <v>لا يستحق</v>
      </c>
    </row>
    <row r="7259" spans="1:20" ht="18" x14ac:dyDescent="0.25">
      <c r="A7259" s="21">
        <v>402</v>
      </c>
      <c r="B7259" s="31">
        <v>27478</v>
      </c>
      <c r="C7259" t="s">
        <v>674</v>
      </c>
      <c r="D7259" s="8">
        <v>45624</v>
      </c>
      <c r="E7259" t="s">
        <v>24</v>
      </c>
      <c r="F7259">
        <v>1</v>
      </c>
      <c r="G7259" s="9" t="s">
        <v>16</v>
      </c>
      <c r="H7259" s="10"/>
      <c r="K7259" s="3" t="s">
        <v>56</v>
      </c>
      <c r="L7259" s="11">
        <f t="shared" si="1372"/>
        <v>0</v>
      </c>
      <c r="M7259" s="11">
        <f t="shared" si="1373"/>
        <v>30</v>
      </c>
      <c r="N7259" s="11">
        <f t="shared" si="1374"/>
        <v>0</v>
      </c>
      <c r="O7259" s="11">
        <f t="shared" si="1375"/>
        <v>0</v>
      </c>
      <c r="P7259" s="11">
        <f t="shared" si="1376"/>
        <v>0</v>
      </c>
      <c r="Q7259" s="11">
        <f t="shared" si="1377"/>
        <v>0</v>
      </c>
      <c r="R7259" s="11">
        <f t="shared" si="1378"/>
        <v>0</v>
      </c>
      <c r="S7259" s="11">
        <f t="shared" si="1379"/>
        <v>30</v>
      </c>
      <c r="T7259" t="str">
        <f t="shared" si="1380"/>
        <v>لا يستحق</v>
      </c>
    </row>
    <row r="7260" spans="1:20" ht="18" x14ac:dyDescent="0.25">
      <c r="A7260" s="21">
        <v>402</v>
      </c>
      <c r="B7260" s="31">
        <v>27478</v>
      </c>
      <c r="C7260" t="s">
        <v>674</v>
      </c>
      <c r="D7260" s="8">
        <v>45625</v>
      </c>
      <c r="E7260" t="s">
        <v>15</v>
      </c>
      <c r="F7260">
        <v>1</v>
      </c>
      <c r="G7260" s="9" t="s">
        <v>16</v>
      </c>
      <c r="H7260" s="10"/>
      <c r="K7260" s="3" t="s">
        <v>56</v>
      </c>
      <c r="L7260" s="11">
        <f t="shared" si="1372"/>
        <v>1</v>
      </c>
      <c r="M7260" s="11">
        <f t="shared" si="1373"/>
        <v>30</v>
      </c>
      <c r="N7260" s="11">
        <f t="shared" si="1374"/>
        <v>0</v>
      </c>
      <c r="O7260" s="11">
        <f t="shared" si="1375"/>
        <v>0</v>
      </c>
      <c r="P7260" s="11">
        <f t="shared" si="1376"/>
        <v>0</v>
      </c>
      <c r="Q7260" s="11">
        <f t="shared" si="1377"/>
        <v>0</v>
      </c>
      <c r="R7260" s="11">
        <f t="shared" si="1378"/>
        <v>0</v>
      </c>
      <c r="S7260" s="11">
        <f t="shared" si="1379"/>
        <v>30</v>
      </c>
      <c r="T7260" t="str">
        <f t="shared" si="1380"/>
        <v>لا يستحق</v>
      </c>
    </row>
    <row r="7261" spans="1:20" ht="18" x14ac:dyDescent="0.25">
      <c r="A7261" s="21">
        <v>402</v>
      </c>
      <c r="B7261" s="31">
        <v>27478</v>
      </c>
      <c r="C7261" t="s">
        <v>674</v>
      </c>
      <c r="D7261" s="8">
        <v>45626</v>
      </c>
      <c r="E7261" t="s">
        <v>18</v>
      </c>
      <c r="F7261">
        <v>1</v>
      </c>
      <c r="G7261" s="9" t="s">
        <v>16</v>
      </c>
      <c r="H7261" s="10"/>
      <c r="K7261" s="3" t="s">
        <v>56</v>
      </c>
      <c r="L7261" s="11">
        <f t="shared" si="1372"/>
        <v>0</v>
      </c>
      <c r="M7261" s="11">
        <f t="shared" si="1373"/>
        <v>30</v>
      </c>
      <c r="N7261" s="11">
        <f t="shared" si="1374"/>
        <v>0</v>
      </c>
      <c r="O7261" s="11">
        <f t="shared" si="1375"/>
        <v>0</v>
      </c>
      <c r="P7261" s="11">
        <f t="shared" si="1376"/>
        <v>0</v>
      </c>
      <c r="Q7261" s="11">
        <f t="shared" si="1377"/>
        <v>0</v>
      </c>
      <c r="R7261" s="11">
        <f t="shared" si="1378"/>
        <v>0</v>
      </c>
      <c r="S7261" s="11">
        <f t="shared" si="1379"/>
        <v>30</v>
      </c>
      <c r="T7261" t="str">
        <f t="shared" si="1380"/>
        <v>لا يستحق</v>
      </c>
    </row>
    <row r="7262" spans="1:20" ht="18" x14ac:dyDescent="0.25">
      <c r="A7262" s="21">
        <v>403</v>
      </c>
      <c r="B7262" s="31">
        <v>27438</v>
      </c>
      <c r="C7262" s="16" t="s">
        <v>675</v>
      </c>
      <c r="D7262" s="8">
        <v>45597</v>
      </c>
      <c r="E7262" t="s">
        <v>15</v>
      </c>
      <c r="F7262">
        <v>1</v>
      </c>
      <c r="G7262" s="9" t="s">
        <v>16</v>
      </c>
      <c r="H7262" s="10" t="s">
        <v>669</v>
      </c>
      <c r="K7262" s="3" t="s">
        <v>56</v>
      </c>
      <c r="L7262" s="11">
        <f t="shared" si="1372"/>
        <v>1</v>
      </c>
      <c r="M7262" s="11">
        <f t="shared" si="1373"/>
        <v>30</v>
      </c>
      <c r="N7262" s="11">
        <f t="shared" si="1374"/>
        <v>0</v>
      </c>
      <c r="O7262" s="11">
        <f t="shared" si="1375"/>
        <v>0</v>
      </c>
      <c r="P7262" s="11">
        <f t="shared" si="1376"/>
        <v>0</v>
      </c>
      <c r="Q7262" s="11">
        <f t="shared" si="1377"/>
        <v>0</v>
      </c>
      <c r="R7262" s="11">
        <f t="shared" si="1378"/>
        <v>0</v>
      </c>
      <c r="S7262" s="11">
        <f t="shared" si="1379"/>
        <v>30</v>
      </c>
      <c r="T7262" t="str">
        <f t="shared" si="1380"/>
        <v>لا يستحق</v>
      </c>
    </row>
    <row r="7263" spans="1:20" ht="18" x14ac:dyDescent="0.25">
      <c r="A7263" s="21">
        <v>403</v>
      </c>
      <c r="B7263" s="31">
        <v>27438</v>
      </c>
      <c r="C7263" t="s">
        <v>676</v>
      </c>
      <c r="D7263" s="8">
        <v>45598</v>
      </c>
      <c r="E7263" t="s">
        <v>18</v>
      </c>
      <c r="F7263">
        <v>1</v>
      </c>
      <c r="G7263" s="9" t="s">
        <v>16</v>
      </c>
      <c r="H7263" s="10"/>
      <c r="K7263" s="3" t="s">
        <v>56</v>
      </c>
      <c r="L7263" s="11">
        <f t="shared" si="1372"/>
        <v>0</v>
      </c>
      <c r="M7263" s="11">
        <f t="shared" si="1373"/>
        <v>30</v>
      </c>
      <c r="N7263" s="11">
        <f t="shared" si="1374"/>
        <v>0</v>
      </c>
      <c r="O7263" s="11">
        <f t="shared" si="1375"/>
        <v>0</v>
      </c>
      <c r="P7263" s="11">
        <f t="shared" si="1376"/>
        <v>0</v>
      </c>
      <c r="Q7263" s="11">
        <f t="shared" si="1377"/>
        <v>0</v>
      </c>
      <c r="R7263" s="11">
        <f t="shared" si="1378"/>
        <v>0</v>
      </c>
      <c r="S7263" s="11">
        <f t="shared" si="1379"/>
        <v>30</v>
      </c>
      <c r="T7263" t="str">
        <f t="shared" si="1380"/>
        <v>لا يستحق</v>
      </c>
    </row>
    <row r="7264" spans="1:20" ht="18" x14ac:dyDescent="0.25">
      <c r="A7264" s="21">
        <v>403</v>
      </c>
      <c r="B7264" s="31">
        <v>27438</v>
      </c>
      <c r="C7264" t="s">
        <v>676</v>
      </c>
      <c r="D7264" s="8">
        <v>45599</v>
      </c>
      <c r="E7264" t="s">
        <v>20</v>
      </c>
      <c r="F7264">
        <v>1</v>
      </c>
      <c r="G7264" s="9" t="s">
        <v>16</v>
      </c>
      <c r="H7264" s="10"/>
      <c r="K7264" s="3" t="s">
        <v>56</v>
      </c>
      <c r="L7264" s="11">
        <f t="shared" si="1372"/>
        <v>0</v>
      </c>
      <c r="M7264" s="11">
        <f t="shared" si="1373"/>
        <v>30</v>
      </c>
      <c r="N7264" s="11">
        <f t="shared" si="1374"/>
        <v>0</v>
      </c>
      <c r="O7264" s="11">
        <f t="shared" si="1375"/>
        <v>0</v>
      </c>
      <c r="P7264" s="11">
        <f t="shared" si="1376"/>
        <v>0</v>
      </c>
      <c r="Q7264" s="11">
        <f t="shared" si="1377"/>
        <v>0</v>
      </c>
      <c r="R7264" s="11">
        <f t="shared" si="1378"/>
        <v>0</v>
      </c>
      <c r="S7264" s="11">
        <f t="shared" si="1379"/>
        <v>30</v>
      </c>
      <c r="T7264" t="str">
        <f t="shared" si="1380"/>
        <v>لا يستحق</v>
      </c>
    </row>
    <row r="7265" spans="1:20" ht="18" x14ac:dyDescent="0.25">
      <c r="A7265" s="21">
        <v>403</v>
      </c>
      <c r="B7265" s="31">
        <v>27438</v>
      </c>
      <c r="C7265" t="s">
        <v>676</v>
      </c>
      <c r="D7265" s="8">
        <v>45600</v>
      </c>
      <c r="E7265" t="s">
        <v>21</v>
      </c>
      <c r="F7265">
        <v>1</v>
      </c>
      <c r="G7265" s="9" t="s">
        <v>16</v>
      </c>
      <c r="H7265" s="10"/>
      <c r="K7265" s="3" t="s">
        <v>56</v>
      </c>
      <c r="L7265" s="11">
        <f t="shared" si="1372"/>
        <v>0</v>
      </c>
      <c r="M7265" s="11">
        <f t="shared" si="1373"/>
        <v>30</v>
      </c>
      <c r="N7265" s="11">
        <f t="shared" si="1374"/>
        <v>0</v>
      </c>
      <c r="O7265" s="11">
        <f t="shared" si="1375"/>
        <v>0</v>
      </c>
      <c r="P7265" s="11">
        <f t="shared" si="1376"/>
        <v>0</v>
      </c>
      <c r="Q7265" s="11">
        <f t="shared" si="1377"/>
        <v>0</v>
      </c>
      <c r="R7265" s="11">
        <f t="shared" si="1378"/>
        <v>0</v>
      </c>
      <c r="S7265" s="11">
        <f t="shared" si="1379"/>
        <v>30</v>
      </c>
      <c r="T7265" t="str">
        <f t="shared" si="1380"/>
        <v>لا يستحق</v>
      </c>
    </row>
    <row r="7266" spans="1:20" ht="18" x14ac:dyDescent="0.25">
      <c r="A7266" s="21">
        <v>403</v>
      </c>
      <c r="B7266" s="31">
        <v>27438</v>
      </c>
      <c r="C7266" t="s">
        <v>676</v>
      </c>
      <c r="D7266" s="8">
        <v>45601</v>
      </c>
      <c r="E7266" t="s">
        <v>22</v>
      </c>
      <c r="F7266">
        <v>1</v>
      </c>
      <c r="G7266" s="9" t="s">
        <v>16</v>
      </c>
      <c r="H7266" s="10"/>
      <c r="K7266" s="3" t="s">
        <v>56</v>
      </c>
      <c r="L7266" s="11">
        <f t="shared" si="1372"/>
        <v>0</v>
      </c>
      <c r="M7266" s="11">
        <f t="shared" si="1373"/>
        <v>30</v>
      </c>
      <c r="N7266" s="11">
        <f t="shared" si="1374"/>
        <v>0</v>
      </c>
      <c r="O7266" s="11">
        <f t="shared" si="1375"/>
        <v>0</v>
      </c>
      <c r="P7266" s="11">
        <f t="shared" si="1376"/>
        <v>0</v>
      </c>
      <c r="Q7266" s="11">
        <f t="shared" si="1377"/>
        <v>0</v>
      </c>
      <c r="R7266" s="11">
        <f t="shared" si="1378"/>
        <v>0</v>
      </c>
      <c r="S7266" s="11">
        <f t="shared" si="1379"/>
        <v>30</v>
      </c>
      <c r="T7266" t="str">
        <f t="shared" si="1380"/>
        <v>لا يستحق</v>
      </c>
    </row>
    <row r="7267" spans="1:20" ht="18" x14ac:dyDescent="0.25">
      <c r="A7267" s="21">
        <v>403</v>
      </c>
      <c r="B7267" s="31">
        <v>27438</v>
      </c>
      <c r="C7267" t="s">
        <v>676</v>
      </c>
      <c r="D7267" s="8">
        <v>45602</v>
      </c>
      <c r="E7267" t="s">
        <v>23</v>
      </c>
      <c r="F7267">
        <v>1</v>
      </c>
      <c r="G7267" s="9" t="s">
        <v>16</v>
      </c>
      <c r="H7267" s="10"/>
      <c r="K7267" s="3" t="s">
        <v>56</v>
      </c>
      <c r="L7267" s="11">
        <f t="shared" si="1372"/>
        <v>0</v>
      </c>
      <c r="M7267" s="11">
        <f t="shared" si="1373"/>
        <v>30</v>
      </c>
      <c r="N7267" s="11">
        <f t="shared" si="1374"/>
        <v>0</v>
      </c>
      <c r="O7267" s="11">
        <f t="shared" si="1375"/>
        <v>0</v>
      </c>
      <c r="P7267" s="11">
        <f t="shared" si="1376"/>
        <v>0</v>
      </c>
      <c r="Q7267" s="11">
        <f t="shared" si="1377"/>
        <v>0</v>
      </c>
      <c r="R7267" s="11">
        <f t="shared" si="1378"/>
        <v>0</v>
      </c>
      <c r="S7267" s="11">
        <f t="shared" si="1379"/>
        <v>30</v>
      </c>
      <c r="T7267" t="str">
        <f t="shared" si="1380"/>
        <v>لا يستحق</v>
      </c>
    </row>
    <row r="7268" spans="1:20" ht="18" x14ac:dyDescent="0.25">
      <c r="A7268" s="21">
        <v>403</v>
      </c>
      <c r="B7268" s="31">
        <v>27438</v>
      </c>
      <c r="C7268" t="s">
        <v>676</v>
      </c>
      <c r="D7268" s="8">
        <v>45603</v>
      </c>
      <c r="E7268" t="s">
        <v>24</v>
      </c>
      <c r="F7268">
        <v>1</v>
      </c>
      <c r="G7268" s="9" t="s">
        <v>16</v>
      </c>
      <c r="H7268" s="10"/>
      <c r="K7268" s="3" t="s">
        <v>56</v>
      </c>
      <c r="L7268" s="11">
        <f t="shared" si="1372"/>
        <v>0</v>
      </c>
      <c r="M7268" s="11">
        <f t="shared" si="1373"/>
        <v>30</v>
      </c>
      <c r="N7268" s="11">
        <f t="shared" si="1374"/>
        <v>0</v>
      </c>
      <c r="O7268" s="11">
        <f t="shared" si="1375"/>
        <v>0</v>
      </c>
      <c r="P7268" s="11">
        <f t="shared" si="1376"/>
        <v>0</v>
      </c>
      <c r="Q7268" s="11">
        <f t="shared" si="1377"/>
        <v>0</v>
      </c>
      <c r="R7268" s="11">
        <f t="shared" si="1378"/>
        <v>0</v>
      </c>
      <c r="S7268" s="11">
        <f t="shared" si="1379"/>
        <v>30</v>
      </c>
      <c r="T7268" t="str">
        <f t="shared" si="1380"/>
        <v>لا يستحق</v>
      </c>
    </row>
    <row r="7269" spans="1:20" ht="18" x14ac:dyDescent="0.25">
      <c r="A7269" s="21">
        <v>403</v>
      </c>
      <c r="B7269" s="31">
        <v>27438</v>
      </c>
      <c r="C7269" t="s">
        <v>676</v>
      </c>
      <c r="D7269" s="8">
        <v>45604</v>
      </c>
      <c r="E7269" t="s">
        <v>15</v>
      </c>
      <c r="F7269">
        <v>1</v>
      </c>
      <c r="G7269" s="9" t="s">
        <v>16</v>
      </c>
      <c r="H7269" s="10"/>
      <c r="K7269" s="3" t="s">
        <v>56</v>
      </c>
      <c r="L7269" s="11">
        <f t="shared" si="1372"/>
        <v>1</v>
      </c>
      <c r="M7269" s="11">
        <f t="shared" si="1373"/>
        <v>30</v>
      </c>
      <c r="N7269" s="11">
        <f t="shared" si="1374"/>
        <v>0</v>
      </c>
      <c r="O7269" s="11">
        <f t="shared" si="1375"/>
        <v>0</v>
      </c>
      <c r="P7269" s="11">
        <f t="shared" si="1376"/>
        <v>0</v>
      </c>
      <c r="Q7269" s="11">
        <f t="shared" si="1377"/>
        <v>0</v>
      </c>
      <c r="R7269" s="11">
        <f t="shared" si="1378"/>
        <v>0</v>
      </c>
      <c r="S7269" s="11">
        <f t="shared" si="1379"/>
        <v>30</v>
      </c>
      <c r="T7269" t="str">
        <f t="shared" si="1380"/>
        <v>لا يستحق</v>
      </c>
    </row>
    <row r="7270" spans="1:20" ht="18" x14ac:dyDescent="0.25">
      <c r="A7270" s="21">
        <v>403</v>
      </c>
      <c r="B7270" s="31">
        <v>27438</v>
      </c>
      <c r="C7270" t="s">
        <v>676</v>
      </c>
      <c r="D7270" s="8">
        <v>45605</v>
      </c>
      <c r="E7270" t="s">
        <v>18</v>
      </c>
      <c r="F7270">
        <v>1</v>
      </c>
      <c r="G7270" s="9" t="s">
        <v>16</v>
      </c>
      <c r="H7270" s="10"/>
      <c r="K7270" s="3" t="s">
        <v>56</v>
      </c>
      <c r="L7270" s="11">
        <f t="shared" si="1372"/>
        <v>0</v>
      </c>
      <c r="M7270" s="11">
        <f t="shared" si="1373"/>
        <v>30</v>
      </c>
      <c r="N7270" s="11">
        <f t="shared" si="1374"/>
        <v>0</v>
      </c>
      <c r="O7270" s="11">
        <f t="shared" si="1375"/>
        <v>0</v>
      </c>
      <c r="P7270" s="11">
        <f t="shared" si="1376"/>
        <v>0</v>
      </c>
      <c r="Q7270" s="11">
        <f t="shared" si="1377"/>
        <v>0</v>
      </c>
      <c r="R7270" s="11">
        <f t="shared" si="1378"/>
        <v>0</v>
      </c>
      <c r="S7270" s="11">
        <f t="shared" si="1379"/>
        <v>30</v>
      </c>
      <c r="T7270" t="str">
        <f t="shared" si="1380"/>
        <v>لا يستحق</v>
      </c>
    </row>
    <row r="7271" spans="1:20" ht="18" x14ac:dyDescent="0.25">
      <c r="A7271" s="21">
        <v>403</v>
      </c>
      <c r="B7271" s="31">
        <v>27438</v>
      </c>
      <c r="C7271" t="s">
        <v>676</v>
      </c>
      <c r="D7271" s="8">
        <v>45606</v>
      </c>
      <c r="E7271" t="s">
        <v>20</v>
      </c>
      <c r="F7271">
        <v>1</v>
      </c>
      <c r="G7271" s="9" t="s">
        <v>16</v>
      </c>
      <c r="H7271" s="10"/>
      <c r="K7271" s="3" t="s">
        <v>56</v>
      </c>
      <c r="L7271" s="11">
        <f t="shared" si="1372"/>
        <v>0</v>
      </c>
      <c r="M7271" s="11">
        <f t="shared" si="1373"/>
        <v>30</v>
      </c>
      <c r="N7271" s="11">
        <f t="shared" si="1374"/>
        <v>0</v>
      </c>
      <c r="O7271" s="11">
        <f t="shared" si="1375"/>
        <v>0</v>
      </c>
      <c r="P7271" s="11">
        <f t="shared" si="1376"/>
        <v>0</v>
      </c>
      <c r="Q7271" s="11">
        <f t="shared" si="1377"/>
        <v>0</v>
      </c>
      <c r="R7271" s="11">
        <f t="shared" si="1378"/>
        <v>0</v>
      </c>
      <c r="S7271" s="11">
        <f t="shared" si="1379"/>
        <v>30</v>
      </c>
      <c r="T7271" t="str">
        <f t="shared" si="1380"/>
        <v>لا يستحق</v>
      </c>
    </row>
    <row r="7272" spans="1:20" ht="18" x14ac:dyDescent="0.25">
      <c r="A7272" s="21">
        <v>403</v>
      </c>
      <c r="B7272" s="31">
        <v>27438</v>
      </c>
      <c r="C7272" t="s">
        <v>676</v>
      </c>
      <c r="D7272" s="8">
        <v>45607</v>
      </c>
      <c r="E7272" t="s">
        <v>21</v>
      </c>
      <c r="F7272">
        <v>1</v>
      </c>
      <c r="G7272" s="9" t="s">
        <v>16</v>
      </c>
      <c r="H7272" s="10"/>
      <c r="K7272" s="3" t="s">
        <v>56</v>
      </c>
      <c r="L7272" s="11">
        <f t="shared" si="1372"/>
        <v>0</v>
      </c>
      <c r="M7272" s="11">
        <f t="shared" si="1373"/>
        <v>30</v>
      </c>
      <c r="N7272" s="11">
        <f t="shared" si="1374"/>
        <v>0</v>
      </c>
      <c r="O7272" s="11">
        <f t="shared" si="1375"/>
        <v>0</v>
      </c>
      <c r="P7272" s="11">
        <f t="shared" si="1376"/>
        <v>0</v>
      </c>
      <c r="Q7272" s="11">
        <f t="shared" si="1377"/>
        <v>0</v>
      </c>
      <c r="R7272" s="11">
        <f t="shared" si="1378"/>
        <v>0</v>
      </c>
      <c r="S7272" s="11">
        <f t="shared" si="1379"/>
        <v>30</v>
      </c>
      <c r="T7272" t="str">
        <f t="shared" si="1380"/>
        <v>لا يستحق</v>
      </c>
    </row>
    <row r="7273" spans="1:20" ht="18" x14ac:dyDescent="0.25">
      <c r="A7273" s="21">
        <v>403</v>
      </c>
      <c r="B7273" s="31">
        <v>27438</v>
      </c>
      <c r="C7273" t="s">
        <v>676</v>
      </c>
      <c r="D7273" s="8">
        <v>45608</v>
      </c>
      <c r="E7273" t="s">
        <v>22</v>
      </c>
      <c r="F7273">
        <v>1</v>
      </c>
      <c r="G7273" s="9" t="s">
        <v>16</v>
      </c>
      <c r="H7273" s="10"/>
      <c r="K7273" s="3" t="s">
        <v>56</v>
      </c>
      <c r="L7273" s="11">
        <f t="shared" si="1372"/>
        <v>0</v>
      </c>
      <c r="M7273" s="11">
        <f t="shared" si="1373"/>
        <v>30</v>
      </c>
      <c r="N7273" s="11">
        <f t="shared" si="1374"/>
        <v>0</v>
      </c>
      <c r="O7273" s="11">
        <f t="shared" si="1375"/>
        <v>0</v>
      </c>
      <c r="P7273" s="11">
        <f t="shared" si="1376"/>
        <v>0</v>
      </c>
      <c r="Q7273" s="11">
        <f t="shared" si="1377"/>
        <v>0</v>
      </c>
      <c r="R7273" s="11">
        <f t="shared" si="1378"/>
        <v>0</v>
      </c>
      <c r="S7273" s="11">
        <f t="shared" si="1379"/>
        <v>30</v>
      </c>
      <c r="T7273" t="str">
        <f t="shared" si="1380"/>
        <v>لا يستحق</v>
      </c>
    </row>
    <row r="7274" spans="1:20" ht="18" x14ac:dyDescent="0.25">
      <c r="A7274" s="21">
        <v>403</v>
      </c>
      <c r="B7274" s="31">
        <v>27438</v>
      </c>
      <c r="C7274" t="s">
        <v>676</v>
      </c>
      <c r="D7274" s="8">
        <v>45609</v>
      </c>
      <c r="E7274" t="s">
        <v>23</v>
      </c>
      <c r="F7274">
        <v>1</v>
      </c>
      <c r="G7274" s="9" t="s">
        <v>16</v>
      </c>
      <c r="H7274" s="10"/>
      <c r="K7274" s="3" t="s">
        <v>56</v>
      </c>
      <c r="L7274" s="11">
        <f t="shared" si="1372"/>
        <v>0</v>
      </c>
      <c r="M7274" s="11">
        <f t="shared" si="1373"/>
        <v>30</v>
      </c>
      <c r="N7274" s="11">
        <f t="shared" si="1374"/>
        <v>0</v>
      </c>
      <c r="O7274" s="11">
        <f t="shared" si="1375"/>
        <v>0</v>
      </c>
      <c r="P7274" s="11">
        <f t="shared" si="1376"/>
        <v>0</v>
      </c>
      <c r="Q7274" s="11">
        <f t="shared" si="1377"/>
        <v>0</v>
      </c>
      <c r="R7274" s="11">
        <f t="shared" si="1378"/>
        <v>0</v>
      </c>
      <c r="S7274" s="11">
        <f t="shared" si="1379"/>
        <v>30</v>
      </c>
      <c r="T7274" t="str">
        <f t="shared" si="1380"/>
        <v>لا يستحق</v>
      </c>
    </row>
    <row r="7275" spans="1:20" ht="18" x14ac:dyDescent="0.25">
      <c r="A7275" s="21">
        <v>403</v>
      </c>
      <c r="B7275" s="31">
        <v>27438</v>
      </c>
      <c r="C7275" t="s">
        <v>676</v>
      </c>
      <c r="D7275" s="8">
        <v>45610</v>
      </c>
      <c r="E7275" t="s">
        <v>24</v>
      </c>
      <c r="F7275">
        <v>1</v>
      </c>
      <c r="G7275" s="9" t="s">
        <v>16</v>
      </c>
      <c r="H7275" s="10"/>
      <c r="K7275" s="3" t="s">
        <v>56</v>
      </c>
      <c r="L7275" s="11">
        <f t="shared" si="1372"/>
        <v>0</v>
      </c>
      <c r="M7275" s="11">
        <f t="shared" si="1373"/>
        <v>30</v>
      </c>
      <c r="N7275" s="11">
        <f t="shared" si="1374"/>
        <v>0</v>
      </c>
      <c r="O7275" s="11">
        <f t="shared" si="1375"/>
        <v>0</v>
      </c>
      <c r="P7275" s="11">
        <f t="shared" si="1376"/>
        <v>0</v>
      </c>
      <c r="Q7275" s="11">
        <f t="shared" si="1377"/>
        <v>0</v>
      </c>
      <c r="R7275" s="11">
        <f t="shared" si="1378"/>
        <v>0</v>
      </c>
      <c r="S7275" s="11">
        <f t="shared" si="1379"/>
        <v>30</v>
      </c>
      <c r="T7275" t="str">
        <f t="shared" si="1380"/>
        <v>لا يستحق</v>
      </c>
    </row>
    <row r="7276" spans="1:20" ht="18" x14ac:dyDescent="0.25">
      <c r="A7276" s="21">
        <v>403</v>
      </c>
      <c r="B7276" s="31">
        <v>27438</v>
      </c>
      <c r="C7276" t="s">
        <v>676</v>
      </c>
      <c r="D7276" s="8">
        <v>45611</v>
      </c>
      <c r="E7276" t="s">
        <v>15</v>
      </c>
      <c r="F7276">
        <v>1</v>
      </c>
      <c r="G7276" s="9" t="s">
        <v>16</v>
      </c>
      <c r="H7276" s="10"/>
      <c r="K7276" s="3" t="s">
        <v>56</v>
      </c>
      <c r="L7276" s="11">
        <f t="shared" si="1372"/>
        <v>1</v>
      </c>
      <c r="M7276" s="11">
        <f t="shared" si="1373"/>
        <v>30</v>
      </c>
      <c r="N7276" s="11">
        <f t="shared" si="1374"/>
        <v>0</v>
      </c>
      <c r="O7276" s="11">
        <f t="shared" si="1375"/>
        <v>0</v>
      </c>
      <c r="P7276" s="11">
        <f t="shared" si="1376"/>
        <v>0</v>
      </c>
      <c r="Q7276" s="11">
        <f t="shared" si="1377"/>
        <v>0</v>
      </c>
      <c r="R7276" s="11">
        <f t="shared" si="1378"/>
        <v>0</v>
      </c>
      <c r="S7276" s="11">
        <f t="shared" si="1379"/>
        <v>30</v>
      </c>
      <c r="T7276" t="str">
        <f t="shared" si="1380"/>
        <v>لا يستحق</v>
      </c>
    </row>
    <row r="7277" spans="1:20" ht="18" x14ac:dyDescent="0.25">
      <c r="A7277" s="21">
        <v>403</v>
      </c>
      <c r="B7277" s="31">
        <v>27438</v>
      </c>
      <c r="C7277" t="s">
        <v>676</v>
      </c>
      <c r="D7277" s="8">
        <v>45612</v>
      </c>
      <c r="E7277" t="s">
        <v>18</v>
      </c>
      <c r="F7277">
        <v>1</v>
      </c>
      <c r="G7277" s="9" t="s">
        <v>16</v>
      </c>
      <c r="H7277" s="10"/>
      <c r="K7277" s="3" t="s">
        <v>56</v>
      </c>
      <c r="L7277" s="11">
        <f t="shared" si="1372"/>
        <v>0</v>
      </c>
      <c r="M7277" s="11">
        <f t="shared" si="1373"/>
        <v>30</v>
      </c>
      <c r="N7277" s="11">
        <f t="shared" si="1374"/>
        <v>0</v>
      </c>
      <c r="O7277" s="11">
        <f t="shared" si="1375"/>
        <v>0</v>
      </c>
      <c r="P7277" s="11">
        <f t="shared" si="1376"/>
        <v>0</v>
      </c>
      <c r="Q7277" s="11">
        <f t="shared" si="1377"/>
        <v>0</v>
      </c>
      <c r="R7277" s="11">
        <f t="shared" si="1378"/>
        <v>0</v>
      </c>
      <c r="S7277" s="11">
        <f t="shared" si="1379"/>
        <v>30</v>
      </c>
      <c r="T7277" t="str">
        <f t="shared" si="1380"/>
        <v>لا يستحق</v>
      </c>
    </row>
    <row r="7278" spans="1:20" ht="18" x14ac:dyDescent="0.25">
      <c r="A7278" s="21">
        <v>403</v>
      </c>
      <c r="B7278" s="31">
        <v>27438</v>
      </c>
      <c r="C7278" t="s">
        <v>676</v>
      </c>
      <c r="D7278" s="8">
        <v>45613</v>
      </c>
      <c r="E7278" t="s">
        <v>20</v>
      </c>
      <c r="F7278">
        <v>1</v>
      </c>
      <c r="G7278" s="9" t="s">
        <v>16</v>
      </c>
      <c r="H7278" s="10"/>
      <c r="K7278" s="3" t="s">
        <v>56</v>
      </c>
      <c r="L7278" s="11">
        <f t="shared" si="1372"/>
        <v>0</v>
      </c>
      <c r="M7278" s="11">
        <f t="shared" si="1373"/>
        <v>30</v>
      </c>
      <c r="N7278" s="11">
        <f t="shared" si="1374"/>
        <v>0</v>
      </c>
      <c r="O7278" s="11">
        <f t="shared" si="1375"/>
        <v>0</v>
      </c>
      <c r="P7278" s="11">
        <f t="shared" si="1376"/>
        <v>0</v>
      </c>
      <c r="Q7278" s="11">
        <f t="shared" si="1377"/>
        <v>0</v>
      </c>
      <c r="R7278" s="11">
        <f t="shared" si="1378"/>
        <v>0</v>
      </c>
      <c r="S7278" s="11">
        <f t="shared" si="1379"/>
        <v>30</v>
      </c>
      <c r="T7278" t="str">
        <f t="shared" si="1380"/>
        <v>لا يستحق</v>
      </c>
    </row>
    <row r="7279" spans="1:20" ht="18" x14ac:dyDescent="0.25">
      <c r="A7279" s="21">
        <v>403</v>
      </c>
      <c r="B7279" s="31">
        <v>27438</v>
      </c>
      <c r="C7279" t="s">
        <v>676</v>
      </c>
      <c r="D7279" s="8">
        <v>45614</v>
      </c>
      <c r="E7279" t="s">
        <v>21</v>
      </c>
      <c r="F7279">
        <v>1</v>
      </c>
      <c r="G7279" s="9" t="s">
        <v>16</v>
      </c>
      <c r="H7279" s="10"/>
      <c r="K7279" s="3" t="s">
        <v>56</v>
      </c>
      <c r="L7279" s="11">
        <f t="shared" si="1372"/>
        <v>0</v>
      </c>
      <c r="M7279" s="11">
        <f t="shared" si="1373"/>
        <v>30</v>
      </c>
      <c r="N7279" s="11">
        <f t="shared" si="1374"/>
        <v>0</v>
      </c>
      <c r="O7279" s="11">
        <f t="shared" si="1375"/>
        <v>0</v>
      </c>
      <c r="P7279" s="11">
        <f t="shared" si="1376"/>
        <v>0</v>
      </c>
      <c r="Q7279" s="11">
        <f t="shared" si="1377"/>
        <v>0</v>
      </c>
      <c r="R7279" s="11">
        <f t="shared" si="1378"/>
        <v>0</v>
      </c>
      <c r="S7279" s="11">
        <f t="shared" si="1379"/>
        <v>30</v>
      </c>
      <c r="T7279" t="str">
        <f t="shared" si="1380"/>
        <v>لا يستحق</v>
      </c>
    </row>
    <row r="7280" spans="1:20" ht="18" x14ac:dyDescent="0.25">
      <c r="A7280" s="21">
        <v>403</v>
      </c>
      <c r="B7280" s="31">
        <v>27438</v>
      </c>
      <c r="C7280" t="s">
        <v>676</v>
      </c>
      <c r="D7280" s="8">
        <v>45615</v>
      </c>
      <c r="E7280" t="s">
        <v>22</v>
      </c>
      <c r="F7280">
        <v>1</v>
      </c>
      <c r="G7280" s="9" t="s">
        <v>16</v>
      </c>
      <c r="H7280" s="10"/>
      <c r="K7280" s="3" t="s">
        <v>56</v>
      </c>
      <c r="L7280" s="11">
        <f t="shared" si="1372"/>
        <v>0</v>
      </c>
      <c r="M7280" s="11">
        <f t="shared" si="1373"/>
        <v>30</v>
      </c>
      <c r="N7280" s="11">
        <f t="shared" si="1374"/>
        <v>0</v>
      </c>
      <c r="O7280" s="11">
        <f t="shared" si="1375"/>
        <v>0</v>
      </c>
      <c r="P7280" s="11">
        <f t="shared" si="1376"/>
        <v>0</v>
      </c>
      <c r="Q7280" s="11">
        <f t="shared" si="1377"/>
        <v>0</v>
      </c>
      <c r="R7280" s="11">
        <f t="shared" si="1378"/>
        <v>0</v>
      </c>
      <c r="S7280" s="11">
        <f t="shared" si="1379"/>
        <v>30</v>
      </c>
      <c r="T7280" t="str">
        <f t="shared" si="1380"/>
        <v>لا يستحق</v>
      </c>
    </row>
    <row r="7281" spans="1:20" ht="18" x14ac:dyDescent="0.25">
      <c r="A7281" s="21">
        <v>403</v>
      </c>
      <c r="B7281" s="31">
        <v>27438</v>
      </c>
      <c r="C7281" t="s">
        <v>676</v>
      </c>
      <c r="D7281" s="8">
        <v>45616</v>
      </c>
      <c r="E7281" t="s">
        <v>23</v>
      </c>
      <c r="F7281">
        <v>1</v>
      </c>
      <c r="G7281" s="9" t="s">
        <v>16</v>
      </c>
      <c r="H7281" s="10"/>
      <c r="K7281" s="3" t="s">
        <v>56</v>
      </c>
      <c r="L7281" s="11">
        <f t="shared" si="1372"/>
        <v>0</v>
      </c>
      <c r="M7281" s="11">
        <f t="shared" si="1373"/>
        <v>30</v>
      </c>
      <c r="N7281" s="11">
        <f t="shared" si="1374"/>
        <v>0</v>
      </c>
      <c r="O7281" s="11">
        <f t="shared" si="1375"/>
        <v>0</v>
      </c>
      <c r="P7281" s="11">
        <f t="shared" si="1376"/>
        <v>0</v>
      </c>
      <c r="Q7281" s="11">
        <f t="shared" si="1377"/>
        <v>0</v>
      </c>
      <c r="R7281" s="11">
        <f t="shared" si="1378"/>
        <v>0</v>
      </c>
      <c r="S7281" s="11">
        <f t="shared" si="1379"/>
        <v>30</v>
      </c>
      <c r="T7281" t="str">
        <f t="shared" si="1380"/>
        <v>لا يستحق</v>
      </c>
    </row>
    <row r="7282" spans="1:20" ht="18" x14ac:dyDescent="0.25">
      <c r="A7282" s="21">
        <v>403</v>
      </c>
      <c r="B7282" s="31">
        <v>27438</v>
      </c>
      <c r="C7282" t="s">
        <v>676</v>
      </c>
      <c r="D7282" s="8">
        <v>45617</v>
      </c>
      <c r="E7282" t="s">
        <v>24</v>
      </c>
      <c r="F7282">
        <v>1</v>
      </c>
      <c r="G7282" s="9" t="s">
        <v>16</v>
      </c>
      <c r="H7282" s="10"/>
      <c r="K7282" s="3" t="s">
        <v>56</v>
      </c>
      <c r="L7282" s="11">
        <f t="shared" si="1372"/>
        <v>0</v>
      </c>
      <c r="M7282" s="11">
        <f t="shared" si="1373"/>
        <v>30</v>
      </c>
      <c r="N7282" s="11">
        <f t="shared" si="1374"/>
        <v>0</v>
      </c>
      <c r="O7282" s="11">
        <f t="shared" si="1375"/>
        <v>0</v>
      </c>
      <c r="P7282" s="11">
        <f t="shared" si="1376"/>
        <v>0</v>
      </c>
      <c r="Q7282" s="11">
        <f t="shared" si="1377"/>
        <v>0</v>
      </c>
      <c r="R7282" s="11">
        <f t="shared" si="1378"/>
        <v>0</v>
      </c>
      <c r="S7282" s="11">
        <f t="shared" si="1379"/>
        <v>30</v>
      </c>
      <c r="T7282" t="str">
        <f t="shared" si="1380"/>
        <v>لا يستحق</v>
      </c>
    </row>
    <row r="7283" spans="1:20" ht="18" x14ac:dyDescent="0.25">
      <c r="A7283" s="21">
        <v>403</v>
      </c>
      <c r="B7283" s="31">
        <v>27438</v>
      </c>
      <c r="C7283" t="s">
        <v>676</v>
      </c>
      <c r="D7283" s="8">
        <v>45618</v>
      </c>
      <c r="E7283" t="s">
        <v>15</v>
      </c>
      <c r="F7283">
        <v>1</v>
      </c>
      <c r="G7283" s="9" t="s">
        <v>16</v>
      </c>
      <c r="H7283" s="10"/>
      <c r="K7283" s="3" t="s">
        <v>56</v>
      </c>
      <c r="L7283" s="11">
        <f t="shared" si="1372"/>
        <v>1</v>
      </c>
      <c r="M7283" s="11">
        <f t="shared" si="1373"/>
        <v>30</v>
      </c>
      <c r="N7283" s="11">
        <f t="shared" si="1374"/>
        <v>0</v>
      </c>
      <c r="O7283" s="11">
        <f t="shared" si="1375"/>
        <v>0</v>
      </c>
      <c r="P7283" s="11">
        <f t="shared" si="1376"/>
        <v>0</v>
      </c>
      <c r="Q7283" s="11">
        <f t="shared" si="1377"/>
        <v>0</v>
      </c>
      <c r="R7283" s="11">
        <f t="shared" si="1378"/>
        <v>0</v>
      </c>
      <c r="S7283" s="11">
        <f t="shared" si="1379"/>
        <v>30</v>
      </c>
      <c r="T7283" t="str">
        <f t="shared" si="1380"/>
        <v>لا يستحق</v>
      </c>
    </row>
    <row r="7284" spans="1:20" ht="18" x14ac:dyDescent="0.25">
      <c r="A7284" s="21">
        <v>403</v>
      </c>
      <c r="B7284" s="31">
        <v>27438</v>
      </c>
      <c r="C7284" t="s">
        <v>676</v>
      </c>
      <c r="D7284" s="8">
        <v>45619</v>
      </c>
      <c r="E7284" t="s">
        <v>18</v>
      </c>
      <c r="F7284">
        <v>1</v>
      </c>
      <c r="G7284" s="9" t="s">
        <v>16</v>
      </c>
      <c r="H7284" s="10"/>
      <c r="K7284" s="3" t="s">
        <v>56</v>
      </c>
      <c r="L7284" s="11">
        <f t="shared" si="1372"/>
        <v>0</v>
      </c>
      <c r="M7284" s="11">
        <f t="shared" si="1373"/>
        <v>30</v>
      </c>
      <c r="N7284" s="11">
        <f t="shared" si="1374"/>
        <v>0</v>
      </c>
      <c r="O7284" s="11">
        <f t="shared" si="1375"/>
        <v>0</v>
      </c>
      <c r="P7284" s="11">
        <f t="shared" si="1376"/>
        <v>0</v>
      </c>
      <c r="Q7284" s="11">
        <f t="shared" si="1377"/>
        <v>0</v>
      </c>
      <c r="R7284" s="11">
        <f t="shared" si="1378"/>
        <v>0</v>
      </c>
      <c r="S7284" s="11">
        <f t="shared" si="1379"/>
        <v>30</v>
      </c>
      <c r="T7284" t="str">
        <f t="shared" si="1380"/>
        <v>لا يستحق</v>
      </c>
    </row>
    <row r="7285" spans="1:20" ht="18" x14ac:dyDescent="0.25">
      <c r="A7285" s="21">
        <v>403</v>
      </c>
      <c r="B7285" s="31">
        <v>27438</v>
      </c>
      <c r="C7285" t="s">
        <v>676</v>
      </c>
      <c r="D7285" s="8">
        <v>45620</v>
      </c>
      <c r="E7285" t="s">
        <v>20</v>
      </c>
      <c r="F7285">
        <v>1</v>
      </c>
      <c r="G7285" s="9" t="s">
        <v>16</v>
      </c>
      <c r="H7285" s="10"/>
      <c r="K7285" s="3" t="s">
        <v>56</v>
      </c>
      <c r="L7285" s="11">
        <f t="shared" si="1372"/>
        <v>0</v>
      </c>
      <c r="M7285" s="11">
        <f t="shared" si="1373"/>
        <v>30</v>
      </c>
      <c r="N7285" s="11">
        <f t="shared" si="1374"/>
        <v>0</v>
      </c>
      <c r="O7285" s="11">
        <f t="shared" si="1375"/>
        <v>0</v>
      </c>
      <c r="P7285" s="11">
        <f t="shared" si="1376"/>
        <v>0</v>
      </c>
      <c r="Q7285" s="11">
        <f t="shared" si="1377"/>
        <v>0</v>
      </c>
      <c r="R7285" s="11">
        <f t="shared" si="1378"/>
        <v>0</v>
      </c>
      <c r="S7285" s="11">
        <f t="shared" si="1379"/>
        <v>30</v>
      </c>
      <c r="T7285" t="str">
        <f t="shared" si="1380"/>
        <v>لا يستحق</v>
      </c>
    </row>
    <row r="7286" spans="1:20" ht="18" x14ac:dyDescent="0.25">
      <c r="A7286" s="21">
        <v>403</v>
      </c>
      <c r="B7286" s="31">
        <v>27438</v>
      </c>
      <c r="C7286" t="s">
        <v>676</v>
      </c>
      <c r="D7286" s="8">
        <v>45621</v>
      </c>
      <c r="E7286" t="s">
        <v>21</v>
      </c>
      <c r="F7286">
        <v>1</v>
      </c>
      <c r="G7286" s="9" t="s">
        <v>16</v>
      </c>
      <c r="H7286" s="10"/>
      <c r="K7286" s="3" t="s">
        <v>56</v>
      </c>
      <c r="L7286" s="11">
        <f t="shared" si="1372"/>
        <v>0</v>
      </c>
      <c r="M7286" s="11">
        <f t="shared" si="1373"/>
        <v>30</v>
      </c>
      <c r="N7286" s="11">
        <f t="shared" si="1374"/>
        <v>0</v>
      </c>
      <c r="O7286" s="11">
        <f t="shared" si="1375"/>
        <v>0</v>
      </c>
      <c r="P7286" s="11">
        <f t="shared" si="1376"/>
        <v>0</v>
      </c>
      <c r="Q7286" s="11">
        <f t="shared" si="1377"/>
        <v>0</v>
      </c>
      <c r="R7286" s="11">
        <f t="shared" si="1378"/>
        <v>0</v>
      </c>
      <c r="S7286" s="11">
        <f t="shared" si="1379"/>
        <v>30</v>
      </c>
      <c r="T7286" t="str">
        <f t="shared" si="1380"/>
        <v>لا يستحق</v>
      </c>
    </row>
    <row r="7287" spans="1:20" ht="18" x14ac:dyDescent="0.25">
      <c r="A7287" s="21">
        <v>403</v>
      </c>
      <c r="B7287" s="31">
        <v>27438</v>
      </c>
      <c r="C7287" t="s">
        <v>676</v>
      </c>
      <c r="D7287" s="8">
        <v>45622</v>
      </c>
      <c r="E7287" t="s">
        <v>22</v>
      </c>
      <c r="F7287">
        <v>1</v>
      </c>
      <c r="G7287" s="9" t="s">
        <v>16</v>
      </c>
      <c r="H7287" s="10"/>
      <c r="K7287" s="3" t="s">
        <v>56</v>
      </c>
      <c r="L7287" s="11">
        <f t="shared" si="1372"/>
        <v>0</v>
      </c>
      <c r="M7287" s="11">
        <f t="shared" si="1373"/>
        <v>30</v>
      </c>
      <c r="N7287" s="11">
        <f t="shared" si="1374"/>
        <v>0</v>
      </c>
      <c r="O7287" s="11">
        <f t="shared" si="1375"/>
        <v>0</v>
      </c>
      <c r="P7287" s="11">
        <f t="shared" si="1376"/>
        <v>0</v>
      </c>
      <c r="Q7287" s="11">
        <f t="shared" si="1377"/>
        <v>0</v>
      </c>
      <c r="R7287" s="11">
        <f t="shared" si="1378"/>
        <v>0</v>
      </c>
      <c r="S7287" s="11">
        <f t="shared" si="1379"/>
        <v>30</v>
      </c>
      <c r="T7287" t="str">
        <f t="shared" si="1380"/>
        <v>لا يستحق</v>
      </c>
    </row>
    <row r="7288" spans="1:20" ht="18" x14ac:dyDescent="0.25">
      <c r="A7288" s="21">
        <v>403</v>
      </c>
      <c r="B7288" s="31">
        <v>27438</v>
      </c>
      <c r="C7288" t="s">
        <v>676</v>
      </c>
      <c r="D7288" s="8">
        <v>45623</v>
      </c>
      <c r="E7288" t="s">
        <v>23</v>
      </c>
      <c r="F7288">
        <v>1</v>
      </c>
      <c r="G7288" s="9" t="s">
        <v>16</v>
      </c>
      <c r="H7288" s="10"/>
      <c r="K7288" s="3" t="s">
        <v>56</v>
      </c>
      <c r="L7288" s="11">
        <f t="shared" si="1372"/>
        <v>0</v>
      </c>
      <c r="M7288" s="11">
        <f t="shared" si="1373"/>
        <v>30</v>
      </c>
      <c r="N7288" s="11">
        <f t="shared" si="1374"/>
        <v>0</v>
      </c>
      <c r="O7288" s="11">
        <f t="shared" si="1375"/>
        <v>0</v>
      </c>
      <c r="P7288" s="11">
        <f t="shared" si="1376"/>
        <v>0</v>
      </c>
      <c r="Q7288" s="11">
        <f t="shared" si="1377"/>
        <v>0</v>
      </c>
      <c r="R7288" s="11">
        <f t="shared" si="1378"/>
        <v>0</v>
      </c>
      <c r="S7288" s="11">
        <f t="shared" si="1379"/>
        <v>30</v>
      </c>
      <c r="T7288" t="str">
        <f t="shared" si="1380"/>
        <v>لا يستحق</v>
      </c>
    </row>
    <row r="7289" spans="1:20" ht="18" x14ac:dyDescent="0.25">
      <c r="A7289" s="21">
        <v>403</v>
      </c>
      <c r="B7289" s="31">
        <v>27438</v>
      </c>
      <c r="C7289" t="s">
        <v>676</v>
      </c>
      <c r="D7289" s="8">
        <v>45624</v>
      </c>
      <c r="E7289" t="s">
        <v>24</v>
      </c>
      <c r="F7289">
        <v>1</v>
      </c>
      <c r="G7289" s="9" t="s">
        <v>16</v>
      </c>
      <c r="H7289" s="10"/>
      <c r="K7289" s="3" t="s">
        <v>56</v>
      </c>
      <c r="L7289" s="11">
        <f t="shared" si="1372"/>
        <v>0</v>
      </c>
      <c r="M7289" s="11">
        <f t="shared" si="1373"/>
        <v>30</v>
      </c>
      <c r="N7289" s="11">
        <f t="shared" si="1374"/>
        <v>0</v>
      </c>
      <c r="O7289" s="11">
        <f t="shared" si="1375"/>
        <v>0</v>
      </c>
      <c r="P7289" s="11">
        <f t="shared" si="1376"/>
        <v>0</v>
      </c>
      <c r="Q7289" s="11">
        <f t="shared" si="1377"/>
        <v>0</v>
      </c>
      <c r="R7289" s="11">
        <f t="shared" si="1378"/>
        <v>0</v>
      </c>
      <c r="S7289" s="11">
        <f t="shared" si="1379"/>
        <v>30</v>
      </c>
      <c r="T7289" t="str">
        <f t="shared" si="1380"/>
        <v>لا يستحق</v>
      </c>
    </row>
    <row r="7290" spans="1:20" ht="18" x14ac:dyDescent="0.25">
      <c r="A7290" s="21">
        <v>403</v>
      </c>
      <c r="B7290" s="31">
        <v>27438</v>
      </c>
      <c r="C7290" t="s">
        <v>676</v>
      </c>
      <c r="D7290" s="8">
        <v>45625</v>
      </c>
      <c r="E7290" t="s">
        <v>15</v>
      </c>
      <c r="F7290">
        <v>1</v>
      </c>
      <c r="G7290" s="9" t="s">
        <v>16</v>
      </c>
      <c r="H7290" s="10"/>
      <c r="K7290" s="3" t="s">
        <v>56</v>
      </c>
      <c r="L7290" s="11">
        <f t="shared" si="1372"/>
        <v>1</v>
      </c>
      <c r="M7290" s="11">
        <f t="shared" si="1373"/>
        <v>30</v>
      </c>
      <c r="N7290" s="11">
        <f t="shared" si="1374"/>
        <v>0</v>
      </c>
      <c r="O7290" s="11">
        <f t="shared" si="1375"/>
        <v>0</v>
      </c>
      <c r="P7290" s="11">
        <f t="shared" si="1376"/>
        <v>0</v>
      </c>
      <c r="Q7290" s="11">
        <f t="shared" si="1377"/>
        <v>0</v>
      </c>
      <c r="R7290" s="11">
        <f t="shared" si="1378"/>
        <v>0</v>
      </c>
      <c r="S7290" s="11">
        <f t="shared" si="1379"/>
        <v>30</v>
      </c>
      <c r="T7290" t="str">
        <f t="shared" si="1380"/>
        <v>لا يستحق</v>
      </c>
    </row>
    <row r="7291" spans="1:20" ht="18" x14ac:dyDescent="0.25">
      <c r="A7291" s="21">
        <v>403</v>
      </c>
      <c r="B7291" s="31">
        <v>27438</v>
      </c>
      <c r="C7291" t="s">
        <v>676</v>
      </c>
      <c r="D7291" s="8">
        <v>45626</v>
      </c>
      <c r="E7291" t="s">
        <v>18</v>
      </c>
      <c r="F7291">
        <v>1</v>
      </c>
      <c r="G7291" s="9" t="s">
        <v>16</v>
      </c>
      <c r="H7291" s="10"/>
      <c r="K7291" s="3" t="s">
        <v>56</v>
      </c>
      <c r="L7291" s="11">
        <f t="shared" si="1372"/>
        <v>0</v>
      </c>
      <c r="M7291" s="11">
        <f t="shared" si="1373"/>
        <v>30</v>
      </c>
      <c r="N7291" s="11">
        <f t="shared" si="1374"/>
        <v>0</v>
      </c>
      <c r="O7291" s="11">
        <f t="shared" si="1375"/>
        <v>0</v>
      </c>
      <c r="P7291" s="11">
        <f t="shared" si="1376"/>
        <v>0</v>
      </c>
      <c r="Q7291" s="11">
        <f t="shared" si="1377"/>
        <v>0</v>
      </c>
      <c r="R7291" s="11">
        <f t="shared" si="1378"/>
        <v>0</v>
      </c>
      <c r="S7291" s="11">
        <f t="shared" si="1379"/>
        <v>30</v>
      </c>
      <c r="T7291" t="str">
        <f t="shared" si="1380"/>
        <v>لا يستحق</v>
      </c>
    </row>
    <row r="7292" spans="1:20" ht="18" x14ac:dyDescent="0.25">
      <c r="A7292" s="21">
        <v>404</v>
      </c>
      <c r="B7292" s="31">
        <v>29118</v>
      </c>
      <c r="C7292" s="16" t="s">
        <v>677</v>
      </c>
      <c r="D7292" s="8">
        <v>45597</v>
      </c>
      <c r="E7292" t="s">
        <v>15</v>
      </c>
      <c r="F7292">
        <v>1</v>
      </c>
      <c r="G7292" s="9" t="s">
        <v>16</v>
      </c>
      <c r="H7292" s="10" t="s">
        <v>669</v>
      </c>
      <c r="K7292" s="3" t="s">
        <v>56</v>
      </c>
      <c r="L7292" s="11">
        <f t="shared" si="1372"/>
        <v>1</v>
      </c>
      <c r="M7292" s="11">
        <f t="shared" si="1373"/>
        <v>30</v>
      </c>
      <c r="N7292" s="11">
        <f t="shared" si="1374"/>
        <v>0</v>
      </c>
      <c r="O7292" s="11">
        <f t="shared" si="1375"/>
        <v>0</v>
      </c>
      <c r="P7292" s="11">
        <f t="shared" si="1376"/>
        <v>0</v>
      </c>
      <c r="Q7292" s="11">
        <f t="shared" si="1377"/>
        <v>0</v>
      </c>
      <c r="R7292" s="11">
        <f t="shared" si="1378"/>
        <v>0</v>
      </c>
      <c r="S7292" s="11">
        <f t="shared" si="1379"/>
        <v>30</v>
      </c>
      <c r="T7292" t="str">
        <f t="shared" si="1380"/>
        <v>لا يستحق</v>
      </c>
    </row>
    <row r="7293" spans="1:20" ht="18" x14ac:dyDescent="0.25">
      <c r="A7293" s="21">
        <v>404</v>
      </c>
      <c r="B7293" s="31">
        <v>29118</v>
      </c>
      <c r="C7293" t="s">
        <v>678</v>
      </c>
      <c r="D7293" s="8">
        <v>45598</v>
      </c>
      <c r="E7293" t="s">
        <v>18</v>
      </c>
      <c r="F7293">
        <v>1</v>
      </c>
      <c r="G7293" s="9" t="s">
        <v>16</v>
      </c>
      <c r="H7293" s="10"/>
      <c r="K7293" s="3" t="s">
        <v>56</v>
      </c>
      <c r="L7293" s="11">
        <f t="shared" si="1372"/>
        <v>0</v>
      </c>
      <c r="M7293" s="11">
        <f t="shared" si="1373"/>
        <v>30</v>
      </c>
      <c r="N7293" s="11">
        <f t="shared" si="1374"/>
        <v>0</v>
      </c>
      <c r="O7293" s="11">
        <f t="shared" si="1375"/>
        <v>0</v>
      </c>
      <c r="P7293" s="11">
        <f t="shared" si="1376"/>
        <v>0</v>
      </c>
      <c r="Q7293" s="11">
        <f t="shared" si="1377"/>
        <v>0</v>
      </c>
      <c r="R7293" s="11">
        <f t="shared" si="1378"/>
        <v>0</v>
      </c>
      <c r="S7293" s="11">
        <f t="shared" si="1379"/>
        <v>30</v>
      </c>
      <c r="T7293" t="str">
        <f t="shared" si="1380"/>
        <v>لا يستحق</v>
      </c>
    </row>
    <row r="7294" spans="1:20" ht="18" x14ac:dyDescent="0.25">
      <c r="A7294" s="21">
        <v>404</v>
      </c>
      <c r="B7294" s="31">
        <v>29118</v>
      </c>
      <c r="C7294" t="s">
        <v>678</v>
      </c>
      <c r="D7294" s="8">
        <v>45599</v>
      </c>
      <c r="E7294" t="s">
        <v>20</v>
      </c>
      <c r="F7294">
        <v>1</v>
      </c>
      <c r="G7294" s="9" t="s">
        <v>16</v>
      </c>
      <c r="H7294" s="10"/>
      <c r="K7294" s="3" t="s">
        <v>56</v>
      </c>
      <c r="L7294" s="11">
        <f t="shared" si="1372"/>
        <v>0</v>
      </c>
      <c r="M7294" s="11">
        <f t="shared" si="1373"/>
        <v>30</v>
      </c>
      <c r="N7294" s="11">
        <f t="shared" si="1374"/>
        <v>0</v>
      </c>
      <c r="O7294" s="11">
        <f t="shared" si="1375"/>
        <v>0</v>
      </c>
      <c r="P7294" s="11">
        <f t="shared" si="1376"/>
        <v>0</v>
      </c>
      <c r="Q7294" s="11">
        <f t="shared" si="1377"/>
        <v>0</v>
      </c>
      <c r="R7294" s="11">
        <f t="shared" si="1378"/>
        <v>0</v>
      </c>
      <c r="S7294" s="11">
        <f t="shared" si="1379"/>
        <v>30</v>
      </c>
      <c r="T7294" t="str">
        <f t="shared" si="1380"/>
        <v>لا يستحق</v>
      </c>
    </row>
    <row r="7295" spans="1:20" ht="18" x14ac:dyDescent="0.25">
      <c r="A7295" s="21">
        <v>404</v>
      </c>
      <c r="B7295" s="31">
        <v>29118</v>
      </c>
      <c r="C7295" t="s">
        <v>678</v>
      </c>
      <c r="D7295" s="8">
        <v>45600</v>
      </c>
      <c r="E7295" t="s">
        <v>21</v>
      </c>
      <c r="F7295">
        <v>1</v>
      </c>
      <c r="G7295" s="9" t="s">
        <v>16</v>
      </c>
      <c r="H7295" s="10"/>
      <c r="K7295" s="3" t="s">
        <v>56</v>
      </c>
      <c r="L7295" s="11">
        <f t="shared" si="1372"/>
        <v>0</v>
      </c>
      <c r="M7295" s="11">
        <f t="shared" si="1373"/>
        <v>30</v>
      </c>
      <c r="N7295" s="11">
        <f t="shared" si="1374"/>
        <v>0</v>
      </c>
      <c r="O7295" s="11">
        <f t="shared" si="1375"/>
        <v>0</v>
      </c>
      <c r="P7295" s="11">
        <f t="shared" si="1376"/>
        <v>0</v>
      </c>
      <c r="Q7295" s="11">
        <f t="shared" si="1377"/>
        <v>0</v>
      </c>
      <c r="R7295" s="11">
        <f t="shared" si="1378"/>
        <v>0</v>
      </c>
      <c r="S7295" s="11">
        <f t="shared" si="1379"/>
        <v>30</v>
      </c>
      <c r="T7295" t="str">
        <f t="shared" si="1380"/>
        <v>لا يستحق</v>
      </c>
    </row>
    <row r="7296" spans="1:20" ht="18" x14ac:dyDescent="0.25">
      <c r="A7296" s="21">
        <v>404</v>
      </c>
      <c r="B7296" s="31">
        <v>29118</v>
      </c>
      <c r="C7296" t="s">
        <v>678</v>
      </c>
      <c r="D7296" s="8">
        <v>45601</v>
      </c>
      <c r="E7296" t="s">
        <v>22</v>
      </c>
      <c r="F7296">
        <v>1</v>
      </c>
      <c r="G7296" s="9" t="s">
        <v>16</v>
      </c>
      <c r="H7296" s="10"/>
      <c r="K7296" s="3" t="s">
        <v>56</v>
      </c>
      <c r="L7296" s="11">
        <f t="shared" si="1372"/>
        <v>0</v>
      </c>
      <c r="M7296" s="11">
        <f t="shared" si="1373"/>
        <v>30</v>
      </c>
      <c r="N7296" s="11">
        <f t="shared" si="1374"/>
        <v>0</v>
      </c>
      <c r="O7296" s="11">
        <f t="shared" si="1375"/>
        <v>0</v>
      </c>
      <c r="P7296" s="11">
        <f t="shared" si="1376"/>
        <v>0</v>
      </c>
      <c r="Q7296" s="11">
        <f t="shared" si="1377"/>
        <v>0</v>
      </c>
      <c r="R7296" s="11">
        <f t="shared" si="1378"/>
        <v>0</v>
      </c>
      <c r="S7296" s="11">
        <f t="shared" si="1379"/>
        <v>30</v>
      </c>
      <c r="T7296" t="str">
        <f t="shared" si="1380"/>
        <v>لا يستحق</v>
      </c>
    </row>
    <row r="7297" spans="1:20" ht="18" x14ac:dyDescent="0.25">
      <c r="A7297" s="21">
        <v>404</v>
      </c>
      <c r="B7297" s="31">
        <v>29118</v>
      </c>
      <c r="C7297" t="s">
        <v>678</v>
      </c>
      <c r="D7297" s="8">
        <v>45602</v>
      </c>
      <c r="E7297" t="s">
        <v>23</v>
      </c>
      <c r="F7297">
        <v>1</v>
      </c>
      <c r="G7297" s="9" t="s">
        <v>16</v>
      </c>
      <c r="H7297" s="10"/>
      <c r="K7297" s="3" t="s">
        <v>56</v>
      </c>
      <c r="L7297" s="11">
        <f t="shared" si="1372"/>
        <v>0</v>
      </c>
      <c r="M7297" s="11">
        <f t="shared" si="1373"/>
        <v>30</v>
      </c>
      <c r="N7297" s="11">
        <f t="shared" si="1374"/>
        <v>0</v>
      </c>
      <c r="O7297" s="11">
        <f t="shared" si="1375"/>
        <v>0</v>
      </c>
      <c r="P7297" s="11">
        <f t="shared" si="1376"/>
        <v>0</v>
      </c>
      <c r="Q7297" s="11">
        <f t="shared" si="1377"/>
        <v>0</v>
      </c>
      <c r="R7297" s="11">
        <f t="shared" si="1378"/>
        <v>0</v>
      </c>
      <c r="S7297" s="11">
        <f t="shared" si="1379"/>
        <v>30</v>
      </c>
      <c r="T7297" t="str">
        <f t="shared" si="1380"/>
        <v>لا يستحق</v>
      </c>
    </row>
    <row r="7298" spans="1:20" ht="18" x14ac:dyDescent="0.25">
      <c r="A7298" s="21">
        <v>404</v>
      </c>
      <c r="B7298" s="31">
        <v>29118</v>
      </c>
      <c r="C7298" t="s">
        <v>678</v>
      </c>
      <c r="D7298" s="8">
        <v>45603</v>
      </c>
      <c r="E7298" t="s">
        <v>24</v>
      </c>
      <c r="F7298">
        <v>1</v>
      </c>
      <c r="G7298" s="9" t="s">
        <v>16</v>
      </c>
      <c r="H7298" s="10"/>
      <c r="K7298" s="3" t="s">
        <v>56</v>
      </c>
      <c r="L7298" s="11">
        <f t="shared" ref="L7298:L7361" si="1381">IF(AND(OR(K7298= "حالة وفاة",K7298="إذن م",K7298="إذن ص",K7298="بدل راحة",K7298="انصراف",K7298="اجازة",K7298="راحة",K7298="مأمورية",K7298="مأمورية م",K7298="مأمورية ص",K7298="Online",K7298="حضور",K7298="بدل سهر",E7298="Friday",K7298=""),E7298&lt;&gt;""),1,0)</f>
        <v>0</v>
      </c>
      <c r="M7298" s="11">
        <f t="shared" ref="M7298:M7361" si="1382">COUNTIF(K7298:K7327,"غائب")</f>
        <v>30</v>
      </c>
      <c r="N7298" s="11">
        <f t="shared" ref="N7298:N7361" si="1383">COUNTIF(K7298:K7327,"إذن ص")</f>
        <v>0</v>
      </c>
      <c r="O7298" s="11">
        <f t="shared" ref="O7298:O7361" si="1384">COUNTIF(K7298:K7327,"إذن م")</f>
        <v>0</v>
      </c>
      <c r="P7298" s="11">
        <f t="shared" si="1376"/>
        <v>0</v>
      </c>
      <c r="Q7298" s="11">
        <f t="shared" si="1377"/>
        <v>0</v>
      </c>
      <c r="R7298" s="11">
        <f t="shared" si="1378"/>
        <v>0</v>
      </c>
      <c r="S7298" s="11">
        <f t="shared" si="1379"/>
        <v>30</v>
      </c>
      <c r="T7298" t="str">
        <f t="shared" si="1380"/>
        <v>لا يستحق</v>
      </c>
    </row>
    <row r="7299" spans="1:20" ht="18" x14ac:dyDescent="0.25">
      <c r="A7299" s="21">
        <v>404</v>
      </c>
      <c r="B7299" s="31">
        <v>29118</v>
      </c>
      <c r="C7299" t="s">
        <v>678</v>
      </c>
      <c r="D7299" s="8">
        <v>45604</v>
      </c>
      <c r="E7299" t="s">
        <v>15</v>
      </c>
      <c r="F7299">
        <v>1</v>
      </c>
      <c r="G7299" s="9" t="s">
        <v>16</v>
      </c>
      <c r="H7299" s="10"/>
      <c r="K7299" s="3" t="s">
        <v>56</v>
      </c>
      <c r="L7299" s="11">
        <f t="shared" si="1381"/>
        <v>1</v>
      </c>
      <c r="M7299" s="11">
        <f t="shared" si="1382"/>
        <v>30</v>
      </c>
      <c r="N7299" s="11">
        <f t="shared" si="1383"/>
        <v>0</v>
      </c>
      <c r="O7299" s="11">
        <f t="shared" si="1384"/>
        <v>0</v>
      </c>
      <c r="P7299" s="11">
        <f t="shared" ref="P7299:P7362" si="1385">N7299+O7299</f>
        <v>0</v>
      </c>
      <c r="Q7299" s="11">
        <f t="shared" ref="Q7299:Q7362" si="1386">IF(AND(P7299&gt;2,P7299&lt;&gt;0),P7299*3/6,0)</f>
        <v>0</v>
      </c>
      <c r="R7299" s="11">
        <f t="shared" ref="R7299:R7362" si="1387">INT(Q7299)</f>
        <v>0</v>
      </c>
      <c r="S7299" s="11">
        <f t="shared" ref="S7299:S7362" si="1388">R7299+M7299</f>
        <v>30</v>
      </c>
      <c r="T7299" t="str">
        <f t="shared" ref="T7299:T7362" si="1389">IF(AND(OR(S7299&lt;=0,S7299&gt;0),S7299&lt;5),"إضافى كامل",IF(AND(OR(S7299=5,S7299=6,S7299&lt;7),S7299&lt;&gt;""),"نصف إضافى","لا يستحق"))</f>
        <v>لا يستحق</v>
      </c>
    </row>
    <row r="7300" spans="1:20" ht="18" x14ac:dyDescent="0.25">
      <c r="A7300" s="21">
        <v>404</v>
      </c>
      <c r="B7300" s="31">
        <v>29118</v>
      </c>
      <c r="C7300" t="s">
        <v>678</v>
      </c>
      <c r="D7300" s="8">
        <v>45605</v>
      </c>
      <c r="E7300" t="s">
        <v>18</v>
      </c>
      <c r="F7300">
        <v>1</v>
      </c>
      <c r="G7300" s="9" t="s">
        <v>16</v>
      </c>
      <c r="H7300" s="10"/>
      <c r="K7300" s="3" t="s">
        <v>56</v>
      </c>
      <c r="L7300" s="11">
        <f t="shared" si="1381"/>
        <v>0</v>
      </c>
      <c r="M7300" s="11">
        <f t="shared" si="1382"/>
        <v>30</v>
      </c>
      <c r="N7300" s="11">
        <f t="shared" si="1383"/>
        <v>0</v>
      </c>
      <c r="O7300" s="11">
        <f t="shared" si="1384"/>
        <v>0</v>
      </c>
      <c r="P7300" s="11">
        <f t="shared" si="1385"/>
        <v>0</v>
      </c>
      <c r="Q7300" s="11">
        <f t="shared" si="1386"/>
        <v>0</v>
      </c>
      <c r="R7300" s="11">
        <f t="shared" si="1387"/>
        <v>0</v>
      </c>
      <c r="S7300" s="11">
        <f t="shared" si="1388"/>
        <v>30</v>
      </c>
      <c r="T7300" t="str">
        <f t="shared" si="1389"/>
        <v>لا يستحق</v>
      </c>
    </row>
    <row r="7301" spans="1:20" ht="18" x14ac:dyDescent="0.25">
      <c r="A7301" s="21">
        <v>404</v>
      </c>
      <c r="B7301" s="31">
        <v>29118</v>
      </c>
      <c r="C7301" t="s">
        <v>678</v>
      </c>
      <c r="D7301" s="8">
        <v>45606</v>
      </c>
      <c r="E7301" t="s">
        <v>20</v>
      </c>
      <c r="F7301">
        <v>1</v>
      </c>
      <c r="G7301" s="9" t="s">
        <v>16</v>
      </c>
      <c r="H7301" s="10"/>
      <c r="K7301" s="3" t="s">
        <v>56</v>
      </c>
      <c r="L7301" s="11">
        <f t="shared" si="1381"/>
        <v>0</v>
      </c>
      <c r="M7301" s="11">
        <f t="shared" si="1382"/>
        <v>30</v>
      </c>
      <c r="N7301" s="11">
        <f t="shared" si="1383"/>
        <v>0</v>
      </c>
      <c r="O7301" s="11">
        <f t="shared" si="1384"/>
        <v>0</v>
      </c>
      <c r="P7301" s="11">
        <f t="shared" si="1385"/>
        <v>0</v>
      </c>
      <c r="Q7301" s="11">
        <f t="shared" si="1386"/>
        <v>0</v>
      </c>
      <c r="R7301" s="11">
        <f t="shared" si="1387"/>
        <v>0</v>
      </c>
      <c r="S7301" s="11">
        <f t="shared" si="1388"/>
        <v>30</v>
      </c>
      <c r="T7301" t="str">
        <f t="shared" si="1389"/>
        <v>لا يستحق</v>
      </c>
    </row>
    <row r="7302" spans="1:20" ht="18" x14ac:dyDescent="0.25">
      <c r="A7302" s="21">
        <v>404</v>
      </c>
      <c r="B7302" s="31">
        <v>29118</v>
      </c>
      <c r="C7302" t="s">
        <v>678</v>
      </c>
      <c r="D7302" s="8">
        <v>45607</v>
      </c>
      <c r="E7302" t="s">
        <v>21</v>
      </c>
      <c r="F7302">
        <v>1</v>
      </c>
      <c r="G7302" s="9" t="s">
        <v>16</v>
      </c>
      <c r="H7302" s="10"/>
      <c r="K7302" s="3" t="s">
        <v>56</v>
      </c>
      <c r="L7302" s="11">
        <f t="shared" si="1381"/>
        <v>0</v>
      </c>
      <c r="M7302" s="11">
        <f t="shared" si="1382"/>
        <v>30</v>
      </c>
      <c r="N7302" s="11">
        <f t="shared" si="1383"/>
        <v>0</v>
      </c>
      <c r="O7302" s="11">
        <f t="shared" si="1384"/>
        <v>0</v>
      </c>
      <c r="P7302" s="11">
        <f t="shared" si="1385"/>
        <v>0</v>
      </c>
      <c r="Q7302" s="11">
        <f t="shared" si="1386"/>
        <v>0</v>
      </c>
      <c r="R7302" s="11">
        <f t="shared" si="1387"/>
        <v>0</v>
      </c>
      <c r="S7302" s="11">
        <f t="shared" si="1388"/>
        <v>30</v>
      </c>
      <c r="T7302" t="str">
        <f t="shared" si="1389"/>
        <v>لا يستحق</v>
      </c>
    </row>
    <row r="7303" spans="1:20" ht="18" x14ac:dyDescent="0.25">
      <c r="A7303" s="21">
        <v>404</v>
      </c>
      <c r="B7303" s="31">
        <v>29118</v>
      </c>
      <c r="C7303" t="s">
        <v>678</v>
      </c>
      <c r="D7303" s="8">
        <v>45608</v>
      </c>
      <c r="E7303" t="s">
        <v>22</v>
      </c>
      <c r="F7303">
        <v>1</v>
      </c>
      <c r="G7303" s="9" t="s">
        <v>16</v>
      </c>
      <c r="H7303" s="10"/>
      <c r="K7303" s="3" t="s">
        <v>56</v>
      </c>
      <c r="L7303" s="11">
        <f t="shared" si="1381"/>
        <v>0</v>
      </c>
      <c r="M7303" s="11">
        <f t="shared" si="1382"/>
        <v>30</v>
      </c>
      <c r="N7303" s="11">
        <f t="shared" si="1383"/>
        <v>0</v>
      </c>
      <c r="O7303" s="11">
        <f t="shared" si="1384"/>
        <v>0</v>
      </c>
      <c r="P7303" s="11">
        <f t="shared" si="1385"/>
        <v>0</v>
      </c>
      <c r="Q7303" s="11">
        <f t="shared" si="1386"/>
        <v>0</v>
      </c>
      <c r="R7303" s="11">
        <f t="shared" si="1387"/>
        <v>0</v>
      </c>
      <c r="S7303" s="11">
        <f t="shared" si="1388"/>
        <v>30</v>
      </c>
      <c r="T7303" t="str">
        <f t="shared" si="1389"/>
        <v>لا يستحق</v>
      </c>
    </row>
    <row r="7304" spans="1:20" ht="18" x14ac:dyDescent="0.25">
      <c r="A7304" s="21">
        <v>404</v>
      </c>
      <c r="B7304" s="31">
        <v>29118</v>
      </c>
      <c r="C7304" t="s">
        <v>678</v>
      </c>
      <c r="D7304" s="8">
        <v>45609</v>
      </c>
      <c r="E7304" t="s">
        <v>23</v>
      </c>
      <c r="F7304">
        <v>1</v>
      </c>
      <c r="G7304" s="9" t="s">
        <v>16</v>
      </c>
      <c r="H7304" s="10"/>
      <c r="K7304" s="3" t="s">
        <v>56</v>
      </c>
      <c r="L7304" s="11">
        <f t="shared" si="1381"/>
        <v>0</v>
      </c>
      <c r="M7304" s="11">
        <f t="shared" si="1382"/>
        <v>30</v>
      </c>
      <c r="N7304" s="11">
        <f t="shared" si="1383"/>
        <v>0</v>
      </c>
      <c r="O7304" s="11">
        <f t="shared" si="1384"/>
        <v>0</v>
      </c>
      <c r="P7304" s="11">
        <f t="shared" si="1385"/>
        <v>0</v>
      </c>
      <c r="Q7304" s="11">
        <f t="shared" si="1386"/>
        <v>0</v>
      </c>
      <c r="R7304" s="11">
        <f t="shared" si="1387"/>
        <v>0</v>
      </c>
      <c r="S7304" s="11">
        <f t="shared" si="1388"/>
        <v>30</v>
      </c>
      <c r="T7304" t="str">
        <f t="shared" si="1389"/>
        <v>لا يستحق</v>
      </c>
    </row>
    <row r="7305" spans="1:20" ht="18" x14ac:dyDescent="0.25">
      <c r="A7305" s="21">
        <v>404</v>
      </c>
      <c r="B7305" s="31">
        <v>29118</v>
      </c>
      <c r="C7305" t="s">
        <v>678</v>
      </c>
      <c r="D7305" s="8">
        <v>45610</v>
      </c>
      <c r="E7305" t="s">
        <v>24</v>
      </c>
      <c r="F7305">
        <v>1</v>
      </c>
      <c r="G7305" s="9" t="s">
        <v>16</v>
      </c>
      <c r="H7305" s="10"/>
      <c r="K7305" s="3" t="s">
        <v>56</v>
      </c>
      <c r="L7305" s="11">
        <f t="shared" si="1381"/>
        <v>0</v>
      </c>
      <c r="M7305" s="11">
        <f t="shared" si="1382"/>
        <v>30</v>
      </c>
      <c r="N7305" s="11">
        <f t="shared" si="1383"/>
        <v>0</v>
      </c>
      <c r="O7305" s="11">
        <f t="shared" si="1384"/>
        <v>0</v>
      </c>
      <c r="P7305" s="11">
        <f t="shared" si="1385"/>
        <v>0</v>
      </c>
      <c r="Q7305" s="11">
        <f t="shared" si="1386"/>
        <v>0</v>
      </c>
      <c r="R7305" s="11">
        <f t="shared" si="1387"/>
        <v>0</v>
      </c>
      <c r="S7305" s="11">
        <f t="shared" si="1388"/>
        <v>30</v>
      </c>
      <c r="T7305" t="str">
        <f t="shared" si="1389"/>
        <v>لا يستحق</v>
      </c>
    </row>
    <row r="7306" spans="1:20" ht="18" x14ac:dyDescent="0.25">
      <c r="A7306" s="21">
        <v>404</v>
      </c>
      <c r="B7306" s="31">
        <v>29118</v>
      </c>
      <c r="C7306" t="s">
        <v>678</v>
      </c>
      <c r="D7306" s="8">
        <v>45611</v>
      </c>
      <c r="E7306" t="s">
        <v>15</v>
      </c>
      <c r="F7306">
        <v>1</v>
      </c>
      <c r="G7306" s="9" t="s">
        <v>16</v>
      </c>
      <c r="H7306" s="10"/>
      <c r="K7306" s="3" t="s">
        <v>56</v>
      </c>
      <c r="L7306" s="11">
        <f t="shared" si="1381"/>
        <v>1</v>
      </c>
      <c r="M7306" s="11">
        <f t="shared" si="1382"/>
        <v>30</v>
      </c>
      <c r="N7306" s="11">
        <f t="shared" si="1383"/>
        <v>0</v>
      </c>
      <c r="O7306" s="11">
        <f t="shared" si="1384"/>
        <v>0</v>
      </c>
      <c r="P7306" s="11">
        <f t="shared" si="1385"/>
        <v>0</v>
      </c>
      <c r="Q7306" s="11">
        <f t="shared" si="1386"/>
        <v>0</v>
      </c>
      <c r="R7306" s="11">
        <f t="shared" si="1387"/>
        <v>0</v>
      </c>
      <c r="S7306" s="11">
        <f t="shared" si="1388"/>
        <v>30</v>
      </c>
      <c r="T7306" t="str">
        <f t="shared" si="1389"/>
        <v>لا يستحق</v>
      </c>
    </row>
    <row r="7307" spans="1:20" ht="18" x14ac:dyDescent="0.25">
      <c r="A7307" s="21">
        <v>404</v>
      </c>
      <c r="B7307" s="31">
        <v>29118</v>
      </c>
      <c r="C7307" t="s">
        <v>678</v>
      </c>
      <c r="D7307" s="8">
        <v>45612</v>
      </c>
      <c r="E7307" t="s">
        <v>18</v>
      </c>
      <c r="F7307">
        <v>1</v>
      </c>
      <c r="G7307" s="9" t="s">
        <v>16</v>
      </c>
      <c r="H7307" s="10"/>
      <c r="K7307" s="3" t="s">
        <v>56</v>
      </c>
      <c r="L7307" s="11">
        <f t="shared" si="1381"/>
        <v>0</v>
      </c>
      <c r="M7307" s="11">
        <f t="shared" si="1382"/>
        <v>30</v>
      </c>
      <c r="N7307" s="11">
        <f t="shared" si="1383"/>
        <v>0</v>
      </c>
      <c r="O7307" s="11">
        <f t="shared" si="1384"/>
        <v>0</v>
      </c>
      <c r="P7307" s="11">
        <f t="shared" si="1385"/>
        <v>0</v>
      </c>
      <c r="Q7307" s="11">
        <f t="shared" si="1386"/>
        <v>0</v>
      </c>
      <c r="R7307" s="11">
        <f t="shared" si="1387"/>
        <v>0</v>
      </c>
      <c r="S7307" s="11">
        <f t="shared" si="1388"/>
        <v>30</v>
      </c>
      <c r="T7307" t="str">
        <f t="shared" si="1389"/>
        <v>لا يستحق</v>
      </c>
    </row>
    <row r="7308" spans="1:20" ht="18" x14ac:dyDescent="0.25">
      <c r="A7308" s="21">
        <v>404</v>
      </c>
      <c r="B7308" s="31">
        <v>29118</v>
      </c>
      <c r="C7308" t="s">
        <v>678</v>
      </c>
      <c r="D7308" s="8">
        <v>45613</v>
      </c>
      <c r="E7308" t="s">
        <v>20</v>
      </c>
      <c r="F7308">
        <v>1</v>
      </c>
      <c r="G7308" s="9" t="s">
        <v>16</v>
      </c>
      <c r="H7308" s="10"/>
      <c r="K7308" s="3" t="s">
        <v>56</v>
      </c>
      <c r="L7308" s="11">
        <f t="shared" si="1381"/>
        <v>0</v>
      </c>
      <c r="M7308" s="11">
        <f t="shared" si="1382"/>
        <v>30</v>
      </c>
      <c r="N7308" s="11">
        <f t="shared" si="1383"/>
        <v>0</v>
      </c>
      <c r="O7308" s="11">
        <f t="shared" si="1384"/>
        <v>0</v>
      </c>
      <c r="P7308" s="11">
        <f t="shared" si="1385"/>
        <v>0</v>
      </c>
      <c r="Q7308" s="11">
        <f t="shared" si="1386"/>
        <v>0</v>
      </c>
      <c r="R7308" s="11">
        <f t="shared" si="1387"/>
        <v>0</v>
      </c>
      <c r="S7308" s="11">
        <f t="shared" si="1388"/>
        <v>30</v>
      </c>
      <c r="T7308" t="str">
        <f t="shared" si="1389"/>
        <v>لا يستحق</v>
      </c>
    </row>
    <row r="7309" spans="1:20" ht="18" x14ac:dyDescent="0.25">
      <c r="A7309" s="21">
        <v>404</v>
      </c>
      <c r="B7309" s="31">
        <v>29118</v>
      </c>
      <c r="C7309" t="s">
        <v>678</v>
      </c>
      <c r="D7309" s="8">
        <v>45614</v>
      </c>
      <c r="E7309" t="s">
        <v>21</v>
      </c>
      <c r="F7309">
        <v>1</v>
      </c>
      <c r="G7309" s="9" t="s">
        <v>16</v>
      </c>
      <c r="H7309" s="10"/>
      <c r="K7309" s="3" t="s">
        <v>56</v>
      </c>
      <c r="L7309" s="11">
        <f t="shared" si="1381"/>
        <v>0</v>
      </c>
      <c r="M7309" s="11">
        <f t="shared" si="1382"/>
        <v>30</v>
      </c>
      <c r="N7309" s="11">
        <f t="shared" si="1383"/>
        <v>0</v>
      </c>
      <c r="O7309" s="11">
        <f t="shared" si="1384"/>
        <v>0</v>
      </c>
      <c r="P7309" s="11">
        <f t="shared" si="1385"/>
        <v>0</v>
      </c>
      <c r="Q7309" s="11">
        <f t="shared" si="1386"/>
        <v>0</v>
      </c>
      <c r="R7309" s="11">
        <f t="shared" si="1387"/>
        <v>0</v>
      </c>
      <c r="S7309" s="11">
        <f t="shared" si="1388"/>
        <v>30</v>
      </c>
      <c r="T7309" t="str">
        <f t="shared" si="1389"/>
        <v>لا يستحق</v>
      </c>
    </row>
    <row r="7310" spans="1:20" ht="18" x14ac:dyDescent="0.25">
      <c r="A7310" s="21">
        <v>404</v>
      </c>
      <c r="B7310" s="31">
        <v>29118</v>
      </c>
      <c r="C7310" t="s">
        <v>678</v>
      </c>
      <c r="D7310" s="8">
        <v>45615</v>
      </c>
      <c r="E7310" t="s">
        <v>22</v>
      </c>
      <c r="F7310">
        <v>1</v>
      </c>
      <c r="G7310" s="9" t="s">
        <v>16</v>
      </c>
      <c r="H7310" s="10"/>
      <c r="K7310" s="3" t="s">
        <v>56</v>
      </c>
      <c r="L7310" s="11">
        <f t="shared" si="1381"/>
        <v>0</v>
      </c>
      <c r="M7310" s="11">
        <f t="shared" si="1382"/>
        <v>30</v>
      </c>
      <c r="N7310" s="11">
        <f t="shared" si="1383"/>
        <v>0</v>
      </c>
      <c r="O7310" s="11">
        <f t="shared" si="1384"/>
        <v>0</v>
      </c>
      <c r="P7310" s="11">
        <f t="shared" si="1385"/>
        <v>0</v>
      </c>
      <c r="Q7310" s="11">
        <f t="shared" si="1386"/>
        <v>0</v>
      </c>
      <c r="R7310" s="11">
        <f t="shared" si="1387"/>
        <v>0</v>
      </c>
      <c r="S7310" s="11">
        <f t="shared" si="1388"/>
        <v>30</v>
      </c>
      <c r="T7310" t="str">
        <f t="shared" si="1389"/>
        <v>لا يستحق</v>
      </c>
    </row>
    <row r="7311" spans="1:20" ht="18" x14ac:dyDescent="0.25">
      <c r="A7311" s="21">
        <v>404</v>
      </c>
      <c r="B7311" s="31">
        <v>29118</v>
      </c>
      <c r="C7311" t="s">
        <v>678</v>
      </c>
      <c r="D7311" s="8">
        <v>45616</v>
      </c>
      <c r="E7311" t="s">
        <v>23</v>
      </c>
      <c r="F7311">
        <v>1</v>
      </c>
      <c r="G7311" s="9" t="s">
        <v>16</v>
      </c>
      <c r="H7311" s="10"/>
      <c r="K7311" s="3" t="s">
        <v>56</v>
      </c>
      <c r="L7311" s="11">
        <f t="shared" si="1381"/>
        <v>0</v>
      </c>
      <c r="M7311" s="11">
        <f t="shared" si="1382"/>
        <v>30</v>
      </c>
      <c r="N7311" s="11">
        <f t="shared" si="1383"/>
        <v>0</v>
      </c>
      <c r="O7311" s="11">
        <f t="shared" si="1384"/>
        <v>0</v>
      </c>
      <c r="P7311" s="11">
        <f t="shared" si="1385"/>
        <v>0</v>
      </c>
      <c r="Q7311" s="11">
        <f t="shared" si="1386"/>
        <v>0</v>
      </c>
      <c r="R7311" s="11">
        <f t="shared" si="1387"/>
        <v>0</v>
      </c>
      <c r="S7311" s="11">
        <f t="shared" si="1388"/>
        <v>30</v>
      </c>
      <c r="T7311" t="str">
        <f t="shared" si="1389"/>
        <v>لا يستحق</v>
      </c>
    </row>
    <row r="7312" spans="1:20" ht="18" x14ac:dyDescent="0.25">
      <c r="A7312" s="21">
        <v>404</v>
      </c>
      <c r="B7312" s="31">
        <v>29118</v>
      </c>
      <c r="C7312" t="s">
        <v>678</v>
      </c>
      <c r="D7312" s="8">
        <v>45617</v>
      </c>
      <c r="E7312" t="s">
        <v>24</v>
      </c>
      <c r="F7312">
        <v>1</v>
      </c>
      <c r="G7312" s="9" t="s">
        <v>16</v>
      </c>
      <c r="H7312" s="10"/>
      <c r="K7312" s="3" t="s">
        <v>56</v>
      </c>
      <c r="L7312" s="11">
        <f t="shared" si="1381"/>
        <v>0</v>
      </c>
      <c r="M7312" s="11">
        <f t="shared" si="1382"/>
        <v>30</v>
      </c>
      <c r="N7312" s="11">
        <f t="shared" si="1383"/>
        <v>0</v>
      </c>
      <c r="O7312" s="11">
        <f t="shared" si="1384"/>
        <v>0</v>
      </c>
      <c r="P7312" s="11">
        <f t="shared" si="1385"/>
        <v>0</v>
      </c>
      <c r="Q7312" s="11">
        <f t="shared" si="1386"/>
        <v>0</v>
      </c>
      <c r="R7312" s="11">
        <f t="shared" si="1387"/>
        <v>0</v>
      </c>
      <c r="S7312" s="11">
        <f t="shared" si="1388"/>
        <v>30</v>
      </c>
      <c r="T7312" t="str">
        <f t="shared" si="1389"/>
        <v>لا يستحق</v>
      </c>
    </row>
    <row r="7313" spans="1:20" ht="18" x14ac:dyDescent="0.25">
      <c r="A7313" s="21">
        <v>404</v>
      </c>
      <c r="B7313" s="31">
        <v>29118</v>
      </c>
      <c r="C7313" t="s">
        <v>678</v>
      </c>
      <c r="D7313" s="8">
        <v>45618</v>
      </c>
      <c r="E7313" t="s">
        <v>15</v>
      </c>
      <c r="F7313">
        <v>1</v>
      </c>
      <c r="G7313" s="9" t="s">
        <v>16</v>
      </c>
      <c r="H7313" s="10"/>
      <c r="K7313" s="3" t="s">
        <v>56</v>
      </c>
      <c r="L7313" s="11">
        <f t="shared" si="1381"/>
        <v>1</v>
      </c>
      <c r="M7313" s="11">
        <f t="shared" si="1382"/>
        <v>30</v>
      </c>
      <c r="N7313" s="11">
        <f t="shared" si="1383"/>
        <v>0</v>
      </c>
      <c r="O7313" s="11">
        <f t="shared" si="1384"/>
        <v>0</v>
      </c>
      <c r="P7313" s="11">
        <f t="shared" si="1385"/>
        <v>0</v>
      </c>
      <c r="Q7313" s="11">
        <f t="shared" si="1386"/>
        <v>0</v>
      </c>
      <c r="R7313" s="11">
        <f t="shared" si="1387"/>
        <v>0</v>
      </c>
      <c r="S7313" s="11">
        <f t="shared" si="1388"/>
        <v>30</v>
      </c>
      <c r="T7313" t="str">
        <f t="shared" si="1389"/>
        <v>لا يستحق</v>
      </c>
    </row>
    <row r="7314" spans="1:20" ht="18" x14ac:dyDescent="0.25">
      <c r="A7314" s="21">
        <v>404</v>
      </c>
      <c r="B7314" s="31">
        <v>29118</v>
      </c>
      <c r="C7314" t="s">
        <v>678</v>
      </c>
      <c r="D7314" s="8">
        <v>45619</v>
      </c>
      <c r="E7314" t="s">
        <v>18</v>
      </c>
      <c r="F7314">
        <v>1</v>
      </c>
      <c r="G7314" s="9" t="s">
        <v>16</v>
      </c>
      <c r="H7314" s="10"/>
      <c r="K7314" s="3" t="s">
        <v>56</v>
      </c>
      <c r="L7314" s="11">
        <f t="shared" si="1381"/>
        <v>0</v>
      </c>
      <c r="M7314" s="11">
        <f t="shared" si="1382"/>
        <v>30</v>
      </c>
      <c r="N7314" s="11">
        <f t="shared" si="1383"/>
        <v>0</v>
      </c>
      <c r="O7314" s="11">
        <f t="shared" si="1384"/>
        <v>0</v>
      </c>
      <c r="P7314" s="11">
        <f t="shared" si="1385"/>
        <v>0</v>
      </c>
      <c r="Q7314" s="11">
        <f t="shared" si="1386"/>
        <v>0</v>
      </c>
      <c r="R7314" s="11">
        <f t="shared" si="1387"/>
        <v>0</v>
      </c>
      <c r="S7314" s="11">
        <f t="shared" si="1388"/>
        <v>30</v>
      </c>
      <c r="T7314" t="str">
        <f t="shared" si="1389"/>
        <v>لا يستحق</v>
      </c>
    </row>
    <row r="7315" spans="1:20" ht="18" x14ac:dyDescent="0.25">
      <c r="A7315" s="21">
        <v>404</v>
      </c>
      <c r="B7315" s="31">
        <v>29118</v>
      </c>
      <c r="C7315" t="s">
        <v>678</v>
      </c>
      <c r="D7315" s="8">
        <v>45620</v>
      </c>
      <c r="E7315" t="s">
        <v>20</v>
      </c>
      <c r="F7315">
        <v>1</v>
      </c>
      <c r="G7315" s="9" t="s">
        <v>16</v>
      </c>
      <c r="H7315" s="10"/>
      <c r="K7315" s="3" t="s">
        <v>56</v>
      </c>
      <c r="L7315" s="11">
        <f t="shared" si="1381"/>
        <v>0</v>
      </c>
      <c r="M7315" s="11">
        <f t="shared" si="1382"/>
        <v>30</v>
      </c>
      <c r="N7315" s="11">
        <f t="shared" si="1383"/>
        <v>0</v>
      </c>
      <c r="O7315" s="11">
        <f t="shared" si="1384"/>
        <v>0</v>
      </c>
      <c r="P7315" s="11">
        <f t="shared" si="1385"/>
        <v>0</v>
      </c>
      <c r="Q7315" s="11">
        <f t="shared" si="1386"/>
        <v>0</v>
      </c>
      <c r="R7315" s="11">
        <f t="shared" si="1387"/>
        <v>0</v>
      </c>
      <c r="S7315" s="11">
        <f t="shared" si="1388"/>
        <v>30</v>
      </c>
      <c r="T7315" t="str">
        <f t="shared" si="1389"/>
        <v>لا يستحق</v>
      </c>
    </row>
    <row r="7316" spans="1:20" ht="18" x14ac:dyDescent="0.25">
      <c r="A7316" s="21">
        <v>404</v>
      </c>
      <c r="B7316" s="31">
        <v>29118</v>
      </c>
      <c r="C7316" t="s">
        <v>678</v>
      </c>
      <c r="D7316" s="8">
        <v>45621</v>
      </c>
      <c r="E7316" t="s">
        <v>21</v>
      </c>
      <c r="F7316">
        <v>1</v>
      </c>
      <c r="G7316" s="9" t="s">
        <v>16</v>
      </c>
      <c r="H7316" s="10"/>
      <c r="K7316" s="3" t="s">
        <v>56</v>
      </c>
      <c r="L7316" s="11">
        <f t="shared" si="1381"/>
        <v>0</v>
      </c>
      <c r="M7316" s="11">
        <f t="shared" si="1382"/>
        <v>30</v>
      </c>
      <c r="N7316" s="11">
        <f t="shared" si="1383"/>
        <v>0</v>
      </c>
      <c r="O7316" s="11">
        <f t="shared" si="1384"/>
        <v>0</v>
      </c>
      <c r="P7316" s="11">
        <f t="shared" si="1385"/>
        <v>0</v>
      </c>
      <c r="Q7316" s="11">
        <f t="shared" si="1386"/>
        <v>0</v>
      </c>
      <c r="R7316" s="11">
        <f t="shared" si="1387"/>
        <v>0</v>
      </c>
      <c r="S7316" s="11">
        <f t="shared" si="1388"/>
        <v>30</v>
      </c>
      <c r="T7316" t="str">
        <f t="shared" si="1389"/>
        <v>لا يستحق</v>
      </c>
    </row>
    <row r="7317" spans="1:20" ht="18" x14ac:dyDescent="0.25">
      <c r="A7317" s="21">
        <v>404</v>
      </c>
      <c r="B7317" s="31">
        <v>29118</v>
      </c>
      <c r="C7317" t="s">
        <v>678</v>
      </c>
      <c r="D7317" s="8">
        <v>45622</v>
      </c>
      <c r="E7317" t="s">
        <v>22</v>
      </c>
      <c r="F7317">
        <v>1</v>
      </c>
      <c r="G7317" s="9" t="s">
        <v>16</v>
      </c>
      <c r="H7317" s="10"/>
      <c r="K7317" s="3" t="s">
        <v>56</v>
      </c>
      <c r="L7317" s="11">
        <f t="shared" si="1381"/>
        <v>0</v>
      </c>
      <c r="M7317" s="11">
        <f t="shared" si="1382"/>
        <v>30</v>
      </c>
      <c r="N7317" s="11">
        <f t="shared" si="1383"/>
        <v>0</v>
      </c>
      <c r="O7317" s="11">
        <f t="shared" si="1384"/>
        <v>0</v>
      </c>
      <c r="P7317" s="11">
        <f t="shared" si="1385"/>
        <v>0</v>
      </c>
      <c r="Q7317" s="11">
        <f t="shared" si="1386"/>
        <v>0</v>
      </c>
      <c r="R7317" s="11">
        <f t="shared" si="1387"/>
        <v>0</v>
      </c>
      <c r="S7317" s="11">
        <f t="shared" si="1388"/>
        <v>30</v>
      </c>
      <c r="T7317" t="str">
        <f t="shared" si="1389"/>
        <v>لا يستحق</v>
      </c>
    </row>
    <row r="7318" spans="1:20" ht="18" x14ac:dyDescent="0.25">
      <c r="A7318" s="21">
        <v>404</v>
      </c>
      <c r="B7318" s="31">
        <v>29118</v>
      </c>
      <c r="C7318" t="s">
        <v>678</v>
      </c>
      <c r="D7318" s="8">
        <v>45623</v>
      </c>
      <c r="E7318" t="s">
        <v>23</v>
      </c>
      <c r="F7318">
        <v>1</v>
      </c>
      <c r="G7318" s="9" t="s">
        <v>16</v>
      </c>
      <c r="H7318" s="10"/>
      <c r="K7318" s="3" t="s">
        <v>56</v>
      </c>
      <c r="L7318" s="11">
        <f t="shared" si="1381"/>
        <v>0</v>
      </c>
      <c r="M7318" s="11">
        <f t="shared" si="1382"/>
        <v>30</v>
      </c>
      <c r="N7318" s="11">
        <f t="shared" si="1383"/>
        <v>0</v>
      </c>
      <c r="O7318" s="11">
        <f t="shared" si="1384"/>
        <v>0</v>
      </c>
      <c r="P7318" s="11">
        <f t="shared" si="1385"/>
        <v>0</v>
      </c>
      <c r="Q7318" s="11">
        <f t="shared" si="1386"/>
        <v>0</v>
      </c>
      <c r="R7318" s="11">
        <f t="shared" si="1387"/>
        <v>0</v>
      </c>
      <c r="S7318" s="11">
        <f t="shared" si="1388"/>
        <v>30</v>
      </c>
      <c r="T7318" t="str">
        <f t="shared" si="1389"/>
        <v>لا يستحق</v>
      </c>
    </row>
    <row r="7319" spans="1:20" ht="18" x14ac:dyDescent="0.25">
      <c r="A7319" s="21">
        <v>404</v>
      </c>
      <c r="B7319" s="31">
        <v>29118</v>
      </c>
      <c r="C7319" t="s">
        <v>678</v>
      </c>
      <c r="D7319" s="8">
        <v>45624</v>
      </c>
      <c r="E7319" t="s">
        <v>24</v>
      </c>
      <c r="F7319">
        <v>1</v>
      </c>
      <c r="G7319" s="9" t="s">
        <v>16</v>
      </c>
      <c r="H7319" s="10"/>
      <c r="K7319" s="3" t="s">
        <v>56</v>
      </c>
      <c r="L7319" s="11">
        <f t="shared" si="1381"/>
        <v>0</v>
      </c>
      <c r="M7319" s="11">
        <f t="shared" si="1382"/>
        <v>30</v>
      </c>
      <c r="N7319" s="11">
        <f t="shared" si="1383"/>
        <v>0</v>
      </c>
      <c r="O7319" s="11">
        <f t="shared" si="1384"/>
        <v>0</v>
      </c>
      <c r="P7319" s="11">
        <f t="shared" si="1385"/>
        <v>0</v>
      </c>
      <c r="Q7319" s="11">
        <f t="shared" si="1386"/>
        <v>0</v>
      </c>
      <c r="R7319" s="11">
        <f t="shared" si="1387"/>
        <v>0</v>
      </c>
      <c r="S7319" s="11">
        <f t="shared" si="1388"/>
        <v>30</v>
      </c>
      <c r="T7319" t="str">
        <f t="shared" si="1389"/>
        <v>لا يستحق</v>
      </c>
    </row>
    <row r="7320" spans="1:20" ht="18" x14ac:dyDescent="0.25">
      <c r="A7320" s="21">
        <v>404</v>
      </c>
      <c r="B7320" s="31">
        <v>29118</v>
      </c>
      <c r="C7320" t="s">
        <v>678</v>
      </c>
      <c r="D7320" s="8">
        <v>45625</v>
      </c>
      <c r="E7320" t="s">
        <v>15</v>
      </c>
      <c r="F7320">
        <v>1</v>
      </c>
      <c r="G7320" s="9" t="s">
        <v>16</v>
      </c>
      <c r="H7320" s="10"/>
      <c r="K7320" s="3" t="s">
        <v>56</v>
      </c>
      <c r="L7320" s="11">
        <f t="shared" si="1381"/>
        <v>1</v>
      </c>
      <c r="M7320" s="11">
        <f t="shared" si="1382"/>
        <v>30</v>
      </c>
      <c r="N7320" s="11">
        <f t="shared" si="1383"/>
        <v>0</v>
      </c>
      <c r="O7320" s="11">
        <f t="shared" si="1384"/>
        <v>0</v>
      </c>
      <c r="P7320" s="11">
        <f t="shared" si="1385"/>
        <v>0</v>
      </c>
      <c r="Q7320" s="11">
        <f t="shared" si="1386"/>
        <v>0</v>
      </c>
      <c r="R7320" s="11">
        <f t="shared" si="1387"/>
        <v>0</v>
      </c>
      <c r="S7320" s="11">
        <f t="shared" si="1388"/>
        <v>30</v>
      </c>
      <c r="T7320" t="str">
        <f t="shared" si="1389"/>
        <v>لا يستحق</v>
      </c>
    </row>
    <row r="7321" spans="1:20" ht="18" x14ac:dyDescent="0.25">
      <c r="A7321" s="21">
        <v>404</v>
      </c>
      <c r="B7321" s="31">
        <v>29118</v>
      </c>
      <c r="C7321" t="s">
        <v>678</v>
      </c>
      <c r="D7321" s="8">
        <v>45626</v>
      </c>
      <c r="E7321" t="s">
        <v>18</v>
      </c>
      <c r="F7321">
        <v>1</v>
      </c>
      <c r="G7321" s="9" t="s">
        <v>16</v>
      </c>
      <c r="H7321" s="10"/>
      <c r="K7321" s="3" t="s">
        <v>56</v>
      </c>
      <c r="L7321" s="11">
        <f t="shared" si="1381"/>
        <v>0</v>
      </c>
      <c r="M7321" s="11">
        <f t="shared" si="1382"/>
        <v>30</v>
      </c>
      <c r="N7321" s="11">
        <f t="shared" si="1383"/>
        <v>0</v>
      </c>
      <c r="O7321" s="11">
        <f t="shared" si="1384"/>
        <v>0</v>
      </c>
      <c r="P7321" s="11">
        <f t="shared" si="1385"/>
        <v>0</v>
      </c>
      <c r="Q7321" s="11">
        <f t="shared" si="1386"/>
        <v>0</v>
      </c>
      <c r="R7321" s="11">
        <f t="shared" si="1387"/>
        <v>0</v>
      </c>
      <c r="S7321" s="11">
        <f t="shared" si="1388"/>
        <v>30</v>
      </c>
      <c r="T7321" t="str">
        <f t="shared" si="1389"/>
        <v>لا يستحق</v>
      </c>
    </row>
    <row r="7322" spans="1:20" ht="18" x14ac:dyDescent="0.25">
      <c r="A7322" s="32">
        <v>405</v>
      </c>
      <c r="B7322" s="31">
        <v>29850</v>
      </c>
      <c r="C7322" s="16" t="s">
        <v>679</v>
      </c>
      <c r="D7322" s="8">
        <v>45597</v>
      </c>
      <c r="E7322" t="s">
        <v>15</v>
      </c>
      <c r="F7322">
        <v>1</v>
      </c>
      <c r="G7322" s="9" t="s">
        <v>16</v>
      </c>
      <c r="H7322" s="10" t="s">
        <v>669</v>
      </c>
      <c r="K7322" s="3" t="s">
        <v>56</v>
      </c>
      <c r="L7322" s="11">
        <f t="shared" si="1381"/>
        <v>1</v>
      </c>
      <c r="M7322" s="11">
        <f t="shared" si="1382"/>
        <v>30</v>
      </c>
      <c r="N7322" s="11">
        <f t="shared" si="1383"/>
        <v>0</v>
      </c>
      <c r="O7322" s="11">
        <f t="shared" si="1384"/>
        <v>0</v>
      </c>
      <c r="P7322" s="11">
        <f t="shared" si="1385"/>
        <v>0</v>
      </c>
      <c r="Q7322" s="11">
        <f t="shared" si="1386"/>
        <v>0</v>
      </c>
      <c r="R7322" s="11">
        <f t="shared" si="1387"/>
        <v>0</v>
      </c>
      <c r="S7322" s="11">
        <f t="shared" si="1388"/>
        <v>30</v>
      </c>
      <c r="T7322" t="str">
        <f t="shared" si="1389"/>
        <v>لا يستحق</v>
      </c>
    </row>
    <row r="7323" spans="1:20" ht="18" x14ac:dyDescent="0.25">
      <c r="A7323" s="32">
        <v>405</v>
      </c>
      <c r="B7323" s="31">
        <v>29850</v>
      </c>
      <c r="C7323" t="s">
        <v>680</v>
      </c>
      <c r="D7323" s="8">
        <v>45598</v>
      </c>
      <c r="E7323" t="s">
        <v>18</v>
      </c>
      <c r="F7323">
        <v>1</v>
      </c>
      <c r="G7323" s="9" t="s">
        <v>16</v>
      </c>
      <c r="H7323" s="10"/>
      <c r="K7323" s="3" t="s">
        <v>56</v>
      </c>
      <c r="L7323" s="11">
        <f t="shared" si="1381"/>
        <v>0</v>
      </c>
      <c r="M7323" s="11">
        <f t="shared" si="1382"/>
        <v>30</v>
      </c>
      <c r="N7323" s="11">
        <f t="shared" si="1383"/>
        <v>0</v>
      </c>
      <c r="O7323" s="11">
        <f t="shared" si="1384"/>
        <v>0</v>
      </c>
      <c r="P7323" s="11">
        <f t="shared" si="1385"/>
        <v>0</v>
      </c>
      <c r="Q7323" s="11">
        <f t="shared" si="1386"/>
        <v>0</v>
      </c>
      <c r="R7323" s="11">
        <f t="shared" si="1387"/>
        <v>0</v>
      </c>
      <c r="S7323" s="11">
        <f t="shared" si="1388"/>
        <v>30</v>
      </c>
      <c r="T7323" t="str">
        <f t="shared" si="1389"/>
        <v>لا يستحق</v>
      </c>
    </row>
    <row r="7324" spans="1:20" ht="18" x14ac:dyDescent="0.25">
      <c r="A7324" s="32">
        <v>405</v>
      </c>
      <c r="B7324" s="31">
        <v>29850</v>
      </c>
      <c r="C7324" t="s">
        <v>680</v>
      </c>
      <c r="D7324" s="8">
        <v>45599</v>
      </c>
      <c r="E7324" t="s">
        <v>20</v>
      </c>
      <c r="F7324">
        <v>1</v>
      </c>
      <c r="G7324" s="9" t="s">
        <v>16</v>
      </c>
      <c r="H7324" s="10"/>
      <c r="K7324" s="3" t="s">
        <v>56</v>
      </c>
      <c r="L7324" s="11">
        <f t="shared" si="1381"/>
        <v>0</v>
      </c>
      <c r="M7324" s="11">
        <f t="shared" si="1382"/>
        <v>30</v>
      </c>
      <c r="N7324" s="11">
        <f t="shared" si="1383"/>
        <v>0</v>
      </c>
      <c r="O7324" s="11">
        <f t="shared" si="1384"/>
        <v>0</v>
      </c>
      <c r="P7324" s="11">
        <f t="shared" si="1385"/>
        <v>0</v>
      </c>
      <c r="Q7324" s="11">
        <f t="shared" si="1386"/>
        <v>0</v>
      </c>
      <c r="R7324" s="11">
        <f t="shared" si="1387"/>
        <v>0</v>
      </c>
      <c r="S7324" s="11">
        <f t="shared" si="1388"/>
        <v>30</v>
      </c>
      <c r="T7324" t="str">
        <f t="shared" si="1389"/>
        <v>لا يستحق</v>
      </c>
    </row>
    <row r="7325" spans="1:20" ht="18" x14ac:dyDescent="0.25">
      <c r="A7325" s="32">
        <v>405</v>
      </c>
      <c r="B7325" s="31">
        <v>29850</v>
      </c>
      <c r="C7325" t="s">
        <v>680</v>
      </c>
      <c r="D7325" s="8">
        <v>45600</v>
      </c>
      <c r="E7325" t="s">
        <v>21</v>
      </c>
      <c r="F7325">
        <v>1</v>
      </c>
      <c r="G7325" s="9" t="s">
        <v>16</v>
      </c>
      <c r="H7325" s="10"/>
      <c r="K7325" s="3" t="s">
        <v>56</v>
      </c>
      <c r="L7325" s="11">
        <f t="shared" si="1381"/>
        <v>0</v>
      </c>
      <c r="M7325" s="11">
        <f t="shared" si="1382"/>
        <v>30</v>
      </c>
      <c r="N7325" s="11">
        <f t="shared" si="1383"/>
        <v>0</v>
      </c>
      <c r="O7325" s="11">
        <f t="shared" si="1384"/>
        <v>0</v>
      </c>
      <c r="P7325" s="11">
        <f t="shared" si="1385"/>
        <v>0</v>
      </c>
      <c r="Q7325" s="11">
        <f t="shared" si="1386"/>
        <v>0</v>
      </c>
      <c r="R7325" s="11">
        <f t="shared" si="1387"/>
        <v>0</v>
      </c>
      <c r="S7325" s="11">
        <f t="shared" si="1388"/>
        <v>30</v>
      </c>
      <c r="T7325" t="str">
        <f t="shared" si="1389"/>
        <v>لا يستحق</v>
      </c>
    </row>
    <row r="7326" spans="1:20" ht="18" x14ac:dyDescent="0.25">
      <c r="A7326" s="32">
        <v>405</v>
      </c>
      <c r="B7326" s="31">
        <v>29850</v>
      </c>
      <c r="C7326" t="s">
        <v>680</v>
      </c>
      <c r="D7326" s="8">
        <v>45601</v>
      </c>
      <c r="E7326" t="s">
        <v>22</v>
      </c>
      <c r="F7326">
        <v>1</v>
      </c>
      <c r="G7326" s="9" t="s">
        <v>16</v>
      </c>
      <c r="H7326" s="10"/>
      <c r="K7326" s="3" t="s">
        <v>56</v>
      </c>
      <c r="L7326" s="11">
        <f t="shared" si="1381"/>
        <v>0</v>
      </c>
      <c r="M7326" s="11">
        <f t="shared" si="1382"/>
        <v>30</v>
      </c>
      <c r="N7326" s="11">
        <f t="shared" si="1383"/>
        <v>0</v>
      </c>
      <c r="O7326" s="11">
        <f t="shared" si="1384"/>
        <v>0</v>
      </c>
      <c r="P7326" s="11">
        <f t="shared" si="1385"/>
        <v>0</v>
      </c>
      <c r="Q7326" s="11">
        <f t="shared" si="1386"/>
        <v>0</v>
      </c>
      <c r="R7326" s="11">
        <f t="shared" si="1387"/>
        <v>0</v>
      </c>
      <c r="S7326" s="11">
        <f t="shared" si="1388"/>
        <v>30</v>
      </c>
      <c r="T7326" t="str">
        <f t="shared" si="1389"/>
        <v>لا يستحق</v>
      </c>
    </row>
    <row r="7327" spans="1:20" ht="18" x14ac:dyDescent="0.25">
      <c r="A7327" s="32">
        <v>405</v>
      </c>
      <c r="B7327" s="31">
        <v>29850</v>
      </c>
      <c r="C7327" t="s">
        <v>680</v>
      </c>
      <c r="D7327" s="8">
        <v>45602</v>
      </c>
      <c r="E7327" t="s">
        <v>23</v>
      </c>
      <c r="F7327">
        <v>1</v>
      </c>
      <c r="G7327" s="9" t="s">
        <v>16</v>
      </c>
      <c r="H7327" s="10"/>
      <c r="K7327" s="3" t="s">
        <v>56</v>
      </c>
      <c r="L7327" s="11">
        <f t="shared" si="1381"/>
        <v>0</v>
      </c>
      <c r="M7327" s="11">
        <f t="shared" si="1382"/>
        <v>30</v>
      </c>
      <c r="N7327" s="11">
        <f t="shared" si="1383"/>
        <v>0</v>
      </c>
      <c r="O7327" s="11">
        <f t="shared" si="1384"/>
        <v>0</v>
      </c>
      <c r="P7327" s="11">
        <f t="shared" si="1385"/>
        <v>0</v>
      </c>
      <c r="Q7327" s="11">
        <f t="shared" si="1386"/>
        <v>0</v>
      </c>
      <c r="R7327" s="11">
        <f t="shared" si="1387"/>
        <v>0</v>
      </c>
      <c r="S7327" s="11">
        <f t="shared" si="1388"/>
        <v>30</v>
      </c>
      <c r="T7327" t="str">
        <f t="shared" si="1389"/>
        <v>لا يستحق</v>
      </c>
    </row>
    <row r="7328" spans="1:20" ht="18" x14ac:dyDescent="0.25">
      <c r="A7328" s="32">
        <v>405</v>
      </c>
      <c r="B7328" s="31">
        <v>29850</v>
      </c>
      <c r="C7328" t="s">
        <v>680</v>
      </c>
      <c r="D7328" s="8">
        <v>45603</v>
      </c>
      <c r="E7328" t="s">
        <v>24</v>
      </c>
      <c r="F7328">
        <v>1</v>
      </c>
      <c r="G7328" s="9" t="s">
        <v>16</v>
      </c>
      <c r="H7328" s="10"/>
      <c r="K7328" s="3" t="s">
        <v>56</v>
      </c>
      <c r="L7328" s="11">
        <f t="shared" si="1381"/>
        <v>0</v>
      </c>
      <c r="M7328" s="11">
        <f t="shared" si="1382"/>
        <v>30</v>
      </c>
      <c r="N7328" s="11">
        <f t="shared" si="1383"/>
        <v>0</v>
      </c>
      <c r="O7328" s="11">
        <f t="shared" si="1384"/>
        <v>0</v>
      </c>
      <c r="P7328" s="11">
        <f t="shared" si="1385"/>
        <v>0</v>
      </c>
      <c r="Q7328" s="11">
        <f t="shared" si="1386"/>
        <v>0</v>
      </c>
      <c r="R7328" s="11">
        <f t="shared" si="1387"/>
        <v>0</v>
      </c>
      <c r="S7328" s="11">
        <f t="shared" si="1388"/>
        <v>30</v>
      </c>
      <c r="T7328" t="str">
        <f t="shared" si="1389"/>
        <v>لا يستحق</v>
      </c>
    </row>
    <row r="7329" spans="1:20" ht="18" x14ac:dyDescent="0.25">
      <c r="A7329" s="32">
        <v>405</v>
      </c>
      <c r="B7329" s="31">
        <v>29850</v>
      </c>
      <c r="C7329" t="s">
        <v>680</v>
      </c>
      <c r="D7329" s="8">
        <v>45604</v>
      </c>
      <c r="E7329" t="s">
        <v>15</v>
      </c>
      <c r="F7329">
        <v>1</v>
      </c>
      <c r="G7329" s="9" t="s">
        <v>16</v>
      </c>
      <c r="H7329" s="10"/>
      <c r="K7329" s="3" t="s">
        <v>56</v>
      </c>
      <c r="L7329" s="11">
        <f t="shared" si="1381"/>
        <v>1</v>
      </c>
      <c r="M7329" s="11">
        <f t="shared" si="1382"/>
        <v>30</v>
      </c>
      <c r="N7329" s="11">
        <f t="shared" si="1383"/>
        <v>0</v>
      </c>
      <c r="O7329" s="11">
        <f t="shared" si="1384"/>
        <v>0</v>
      </c>
      <c r="P7329" s="11">
        <f t="shared" si="1385"/>
        <v>0</v>
      </c>
      <c r="Q7329" s="11">
        <f t="shared" si="1386"/>
        <v>0</v>
      </c>
      <c r="R7329" s="11">
        <f t="shared" si="1387"/>
        <v>0</v>
      </c>
      <c r="S7329" s="11">
        <f t="shared" si="1388"/>
        <v>30</v>
      </c>
      <c r="T7329" t="str">
        <f t="shared" si="1389"/>
        <v>لا يستحق</v>
      </c>
    </row>
    <row r="7330" spans="1:20" ht="18" x14ac:dyDescent="0.25">
      <c r="A7330" s="32">
        <v>405</v>
      </c>
      <c r="B7330" s="31">
        <v>29850</v>
      </c>
      <c r="C7330" t="s">
        <v>680</v>
      </c>
      <c r="D7330" s="8">
        <v>45605</v>
      </c>
      <c r="E7330" t="s">
        <v>18</v>
      </c>
      <c r="F7330">
        <v>1</v>
      </c>
      <c r="G7330" s="9" t="s">
        <v>16</v>
      </c>
      <c r="H7330" s="10"/>
      <c r="K7330" s="3" t="s">
        <v>56</v>
      </c>
      <c r="L7330" s="11">
        <f t="shared" si="1381"/>
        <v>0</v>
      </c>
      <c r="M7330" s="11">
        <f t="shared" si="1382"/>
        <v>30</v>
      </c>
      <c r="N7330" s="11">
        <f t="shared" si="1383"/>
        <v>0</v>
      </c>
      <c r="O7330" s="11">
        <f t="shared" si="1384"/>
        <v>0</v>
      </c>
      <c r="P7330" s="11">
        <f t="shared" si="1385"/>
        <v>0</v>
      </c>
      <c r="Q7330" s="11">
        <f t="shared" si="1386"/>
        <v>0</v>
      </c>
      <c r="R7330" s="11">
        <f t="shared" si="1387"/>
        <v>0</v>
      </c>
      <c r="S7330" s="11">
        <f t="shared" si="1388"/>
        <v>30</v>
      </c>
      <c r="T7330" t="str">
        <f t="shared" si="1389"/>
        <v>لا يستحق</v>
      </c>
    </row>
    <row r="7331" spans="1:20" ht="18" x14ac:dyDescent="0.25">
      <c r="A7331" s="32">
        <v>405</v>
      </c>
      <c r="B7331" s="31">
        <v>29850</v>
      </c>
      <c r="C7331" t="s">
        <v>680</v>
      </c>
      <c r="D7331" s="8">
        <v>45606</v>
      </c>
      <c r="E7331" t="s">
        <v>20</v>
      </c>
      <c r="F7331">
        <v>1</v>
      </c>
      <c r="G7331" s="9" t="s">
        <v>16</v>
      </c>
      <c r="H7331" s="10"/>
      <c r="K7331" s="3" t="s">
        <v>56</v>
      </c>
      <c r="L7331" s="11">
        <f t="shared" si="1381"/>
        <v>0</v>
      </c>
      <c r="M7331" s="11">
        <f t="shared" si="1382"/>
        <v>30</v>
      </c>
      <c r="N7331" s="11">
        <f t="shared" si="1383"/>
        <v>0</v>
      </c>
      <c r="O7331" s="11">
        <f t="shared" si="1384"/>
        <v>0</v>
      </c>
      <c r="P7331" s="11">
        <f t="shared" si="1385"/>
        <v>0</v>
      </c>
      <c r="Q7331" s="11">
        <f t="shared" si="1386"/>
        <v>0</v>
      </c>
      <c r="R7331" s="11">
        <f t="shared" si="1387"/>
        <v>0</v>
      </c>
      <c r="S7331" s="11">
        <f t="shared" si="1388"/>
        <v>30</v>
      </c>
      <c r="T7331" t="str">
        <f t="shared" si="1389"/>
        <v>لا يستحق</v>
      </c>
    </row>
    <row r="7332" spans="1:20" ht="18" x14ac:dyDescent="0.25">
      <c r="A7332" s="32">
        <v>405</v>
      </c>
      <c r="B7332" s="31">
        <v>29850</v>
      </c>
      <c r="C7332" t="s">
        <v>680</v>
      </c>
      <c r="D7332" s="8">
        <v>45607</v>
      </c>
      <c r="E7332" t="s">
        <v>21</v>
      </c>
      <c r="F7332">
        <v>1</v>
      </c>
      <c r="G7332" s="9" t="s">
        <v>16</v>
      </c>
      <c r="H7332" s="10"/>
      <c r="K7332" s="3" t="s">
        <v>56</v>
      </c>
      <c r="L7332" s="11">
        <f t="shared" si="1381"/>
        <v>0</v>
      </c>
      <c r="M7332" s="11">
        <f t="shared" si="1382"/>
        <v>30</v>
      </c>
      <c r="N7332" s="11">
        <f t="shared" si="1383"/>
        <v>0</v>
      </c>
      <c r="O7332" s="11">
        <f t="shared" si="1384"/>
        <v>0</v>
      </c>
      <c r="P7332" s="11">
        <f t="shared" si="1385"/>
        <v>0</v>
      </c>
      <c r="Q7332" s="11">
        <f t="shared" si="1386"/>
        <v>0</v>
      </c>
      <c r="R7332" s="11">
        <f t="shared" si="1387"/>
        <v>0</v>
      </c>
      <c r="S7332" s="11">
        <f t="shared" si="1388"/>
        <v>30</v>
      </c>
      <c r="T7332" t="str">
        <f t="shared" si="1389"/>
        <v>لا يستحق</v>
      </c>
    </row>
    <row r="7333" spans="1:20" ht="18" x14ac:dyDescent="0.25">
      <c r="A7333" s="32">
        <v>405</v>
      </c>
      <c r="B7333" s="31">
        <v>29850</v>
      </c>
      <c r="C7333" t="s">
        <v>680</v>
      </c>
      <c r="D7333" s="8">
        <v>45608</v>
      </c>
      <c r="E7333" t="s">
        <v>22</v>
      </c>
      <c r="F7333">
        <v>1</v>
      </c>
      <c r="G7333" s="9" t="s">
        <v>16</v>
      </c>
      <c r="H7333" s="10"/>
      <c r="K7333" s="3" t="s">
        <v>56</v>
      </c>
      <c r="L7333" s="11">
        <f t="shared" si="1381"/>
        <v>0</v>
      </c>
      <c r="M7333" s="11">
        <f t="shared" si="1382"/>
        <v>30</v>
      </c>
      <c r="N7333" s="11">
        <f t="shared" si="1383"/>
        <v>0</v>
      </c>
      <c r="O7333" s="11">
        <f t="shared" si="1384"/>
        <v>0</v>
      </c>
      <c r="P7333" s="11">
        <f t="shared" si="1385"/>
        <v>0</v>
      </c>
      <c r="Q7333" s="11">
        <f t="shared" si="1386"/>
        <v>0</v>
      </c>
      <c r="R7333" s="11">
        <f t="shared" si="1387"/>
        <v>0</v>
      </c>
      <c r="S7333" s="11">
        <f t="shared" si="1388"/>
        <v>30</v>
      </c>
      <c r="T7333" t="str">
        <f t="shared" si="1389"/>
        <v>لا يستحق</v>
      </c>
    </row>
    <row r="7334" spans="1:20" ht="18" x14ac:dyDescent="0.25">
      <c r="A7334" s="32">
        <v>405</v>
      </c>
      <c r="B7334" s="31">
        <v>29850</v>
      </c>
      <c r="C7334" t="s">
        <v>680</v>
      </c>
      <c r="D7334" s="8">
        <v>45609</v>
      </c>
      <c r="E7334" t="s">
        <v>23</v>
      </c>
      <c r="F7334">
        <v>1</v>
      </c>
      <c r="G7334" s="9" t="s">
        <v>16</v>
      </c>
      <c r="H7334" s="10"/>
      <c r="K7334" s="3" t="s">
        <v>56</v>
      </c>
      <c r="L7334" s="11">
        <f t="shared" si="1381"/>
        <v>0</v>
      </c>
      <c r="M7334" s="11">
        <f t="shared" si="1382"/>
        <v>30</v>
      </c>
      <c r="N7334" s="11">
        <f t="shared" si="1383"/>
        <v>0</v>
      </c>
      <c r="O7334" s="11">
        <f t="shared" si="1384"/>
        <v>0</v>
      </c>
      <c r="P7334" s="11">
        <f t="shared" si="1385"/>
        <v>0</v>
      </c>
      <c r="Q7334" s="11">
        <f t="shared" si="1386"/>
        <v>0</v>
      </c>
      <c r="R7334" s="11">
        <f t="shared" si="1387"/>
        <v>0</v>
      </c>
      <c r="S7334" s="11">
        <f t="shared" si="1388"/>
        <v>30</v>
      </c>
      <c r="T7334" t="str">
        <f t="shared" si="1389"/>
        <v>لا يستحق</v>
      </c>
    </row>
    <row r="7335" spans="1:20" ht="18" x14ac:dyDescent="0.25">
      <c r="A7335" s="32">
        <v>405</v>
      </c>
      <c r="B7335" s="31">
        <v>29850</v>
      </c>
      <c r="C7335" t="s">
        <v>680</v>
      </c>
      <c r="D7335" s="8">
        <v>45610</v>
      </c>
      <c r="E7335" t="s">
        <v>24</v>
      </c>
      <c r="F7335">
        <v>1</v>
      </c>
      <c r="G7335" s="9" t="s">
        <v>16</v>
      </c>
      <c r="H7335" s="10"/>
      <c r="K7335" s="3" t="s">
        <v>56</v>
      </c>
      <c r="L7335" s="11">
        <f t="shared" si="1381"/>
        <v>0</v>
      </c>
      <c r="M7335" s="11">
        <f t="shared" si="1382"/>
        <v>30</v>
      </c>
      <c r="N7335" s="11">
        <f t="shared" si="1383"/>
        <v>0</v>
      </c>
      <c r="O7335" s="11">
        <f t="shared" si="1384"/>
        <v>0</v>
      </c>
      <c r="P7335" s="11">
        <f t="shared" si="1385"/>
        <v>0</v>
      </c>
      <c r="Q7335" s="11">
        <f t="shared" si="1386"/>
        <v>0</v>
      </c>
      <c r="R7335" s="11">
        <f t="shared" si="1387"/>
        <v>0</v>
      </c>
      <c r="S7335" s="11">
        <f t="shared" si="1388"/>
        <v>30</v>
      </c>
      <c r="T7335" t="str">
        <f t="shared" si="1389"/>
        <v>لا يستحق</v>
      </c>
    </row>
    <row r="7336" spans="1:20" ht="18" x14ac:dyDescent="0.25">
      <c r="A7336" s="32">
        <v>405</v>
      </c>
      <c r="B7336" s="31">
        <v>29850</v>
      </c>
      <c r="C7336" t="s">
        <v>680</v>
      </c>
      <c r="D7336" s="8">
        <v>45611</v>
      </c>
      <c r="E7336" t="s">
        <v>15</v>
      </c>
      <c r="F7336">
        <v>1</v>
      </c>
      <c r="G7336" s="9" t="s">
        <v>16</v>
      </c>
      <c r="H7336" s="10"/>
      <c r="K7336" s="3" t="s">
        <v>56</v>
      </c>
      <c r="L7336" s="11">
        <f t="shared" si="1381"/>
        <v>1</v>
      </c>
      <c r="M7336" s="11">
        <f t="shared" si="1382"/>
        <v>30</v>
      </c>
      <c r="N7336" s="11">
        <f t="shared" si="1383"/>
        <v>0</v>
      </c>
      <c r="O7336" s="11">
        <f t="shared" si="1384"/>
        <v>0</v>
      </c>
      <c r="P7336" s="11">
        <f t="shared" si="1385"/>
        <v>0</v>
      </c>
      <c r="Q7336" s="11">
        <f t="shared" si="1386"/>
        <v>0</v>
      </c>
      <c r="R7336" s="11">
        <f t="shared" si="1387"/>
        <v>0</v>
      </c>
      <c r="S7336" s="11">
        <f t="shared" si="1388"/>
        <v>30</v>
      </c>
      <c r="T7336" t="str">
        <f t="shared" si="1389"/>
        <v>لا يستحق</v>
      </c>
    </row>
    <row r="7337" spans="1:20" ht="18" x14ac:dyDescent="0.25">
      <c r="A7337" s="32">
        <v>405</v>
      </c>
      <c r="B7337" s="31">
        <v>29850</v>
      </c>
      <c r="C7337" t="s">
        <v>680</v>
      </c>
      <c r="D7337" s="8">
        <v>45612</v>
      </c>
      <c r="E7337" t="s">
        <v>18</v>
      </c>
      <c r="F7337">
        <v>1</v>
      </c>
      <c r="G7337" s="9" t="s">
        <v>16</v>
      </c>
      <c r="H7337" s="10"/>
      <c r="K7337" s="3" t="s">
        <v>56</v>
      </c>
      <c r="L7337" s="11">
        <f t="shared" si="1381"/>
        <v>0</v>
      </c>
      <c r="M7337" s="11">
        <f t="shared" si="1382"/>
        <v>30</v>
      </c>
      <c r="N7337" s="11">
        <f t="shared" si="1383"/>
        <v>0</v>
      </c>
      <c r="O7337" s="11">
        <f t="shared" si="1384"/>
        <v>0</v>
      </c>
      <c r="P7337" s="11">
        <f t="shared" si="1385"/>
        <v>0</v>
      </c>
      <c r="Q7337" s="11">
        <f t="shared" si="1386"/>
        <v>0</v>
      </c>
      <c r="R7337" s="11">
        <f t="shared" si="1387"/>
        <v>0</v>
      </c>
      <c r="S7337" s="11">
        <f t="shared" si="1388"/>
        <v>30</v>
      </c>
      <c r="T7337" t="str">
        <f t="shared" si="1389"/>
        <v>لا يستحق</v>
      </c>
    </row>
    <row r="7338" spans="1:20" ht="18" x14ac:dyDescent="0.25">
      <c r="A7338" s="32">
        <v>405</v>
      </c>
      <c r="B7338" s="31">
        <v>29850</v>
      </c>
      <c r="C7338" t="s">
        <v>680</v>
      </c>
      <c r="D7338" s="8">
        <v>45613</v>
      </c>
      <c r="E7338" t="s">
        <v>20</v>
      </c>
      <c r="F7338">
        <v>1</v>
      </c>
      <c r="G7338" s="9" t="s">
        <v>16</v>
      </c>
      <c r="H7338" s="10"/>
      <c r="K7338" s="3" t="s">
        <v>56</v>
      </c>
      <c r="L7338" s="11">
        <f t="shared" si="1381"/>
        <v>0</v>
      </c>
      <c r="M7338" s="11">
        <f t="shared" si="1382"/>
        <v>30</v>
      </c>
      <c r="N7338" s="11">
        <f t="shared" si="1383"/>
        <v>0</v>
      </c>
      <c r="O7338" s="11">
        <f t="shared" si="1384"/>
        <v>0</v>
      </c>
      <c r="P7338" s="11">
        <f t="shared" si="1385"/>
        <v>0</v>
      </c>
      <c r="Q7338" s="11">
        <f t="shared" si="1386"/>
        <v>0</v>
      </c>
      <c r="R7338" s="11">
        <f t="shared" si="1387"/>
        <v>0</v>
      </c>
      <c r="S7338" s="11">
        <f t="shared" si="1388"/>
        <v>30</v>
      </c>
      <c r="T7338" t="str">
        <f t="shared" si="1389"/>
        <v>لا يستحق</v>
      </c>
    </row>
    <row r="7339" spans="1:20" ht="18" x14ac:dyDescent="0.25">
      <c r="A7339" s="32">
        <v>405</v>
      </c>
      <c r="B7339" s="31">
        <v>29850</v>
      </c>
      <c r="C7339" t="s">
        <v>680</v>
      </c>
      <c r="D7339" s="8">
        <v>45614</v>
      </c>
      <c r="E7339" t="s">
        <v>21</v>
      </c>
      <c r="F7339">
        <v>1</v>
      </c>
      <c r="G7339" s="9" t="s">
        <v>16</v>
      </c>
      <c r="H7339" s="10"/>
      <c r="K7339" s="3" t="s">
        <v>56</v>
      </c>
      <c r="L7339" s="11">
        <f t="shared" si="1381"/>
        <v>0</v>
      </c>
      <c r="M7339" s="11">
        <f t="shared" si="1382"/>
        <v>30</v>
      </c>
      <c r="N7339" s="11">
        <f t="shared" si="1383"/>
        <v>0</v>
      </c>
      <c r="O7339" s="11">
        <f t="shared" si="1384"/>
        <v>0</v>
      </c>
      <c r="P7339" s="11">
        <f t="shared" si="1385"/>
        <v>0</v>
      </c>
      <c r="Q7339" s="11">
        <f t="shared" si="1386"/>
        <v>0</v>
      </c>
      <c r="R7339" s="11">
        <f t="shared" si="1387"/>
        <v>0</v>
      </c>
      <c r="S7339" s="11">
        <f t="shared" si="1388"/>
        <v>30</v>
      </c>
      <c r="T7339" t="str">
        <f t="shared" si="1389"/>
        <v>لا يستحق</v>
      </c>
    </row>
    <row r="7340" spans="1:20" ht="18" x14ac:dyDescent="0.25">
      <c r="A7340" s="32">
        <v>405</v>
      </c>
      <c r="B7340" s="31">
        <v>29850</v>
      </c>
      <c r="C7340" t="s">
        <v>680</v>
      </c>
      <c r="D7340" s="8">
        <v>45615</v>
      </c>
      <c r="E7340" t="s">
        <v>22</v>
      </c>
      <c r="F7340">
        <v>1</v>
      </c>
      <c r="G7340" s="9" t="s">
        <v>16</v>
      </c>
      <c r="H7340" s="10"/>
      <c r="K7340" s="3" t="s">
        <v>56</v>
      </c>
      <c r="L7340" s="11">
        <f t="shared" si="1381"/>
        <v>0</v>
      </c>
      <c r="M7340" s="11">
        <f t="shared" si="1382"/>
        <v>30</v>
      </c>
      <c r="N7340" s="11">
        <f t="shared" si="1383"/>
        <v>0</v>
      </c>
      <c r="O7340" s="11">
        <f t="shared" si="1384"/>
        <v>0</v>
      </c>
      <c r="P7340" s="11">
        <f t="shared" si="1385"/>
        <v>0</v>
      </c>
      <c r="Q7340" s="11">
        <f t="shared" si="1386"/>
        <v>0</v>
      </c>
      <c r="R7340" s="11">
        <f t="shared" si="1387"/>
        <v>0</v>
      </c>
      <c r="S7340" s="11">
        <f t="shared" si="1388"/>
        <v>30</v>
      </c>
      <c r="T7340" t="str">
        <f t="shared" si="1389"/>
        <v>لا يستحق</v>
      </c>
    </row>
    <row r="7341" spans="1:20" ht="18" x14ac:dyDescent="0.25">
      <c r="A7341" s="32">
        <v>405</v>
      </c>
      <c r="B7341" s="31">
        <v>29850</v>
      </c>
      <c r="C7341" t="s">
        <v>680</v>
      </c>
      <c r="D7341" s="8">
        <v>45616</v>
      </c>
      <c r="E7341" t="s">
        <v>23</v>
      </c>
      <c r="F7341">
        <v>1</v>
      </c>
      <c r="G7341" s="9" t="s">
        <v>16</v>
      </c>
      <c r="H7341" s="10"/>
      <c r="K7341" s="3" t="s">
        <v>56</v>
      </c>
      <c r="L7341" s="11">
        <f t="shared" si="1381"/>
        <v>0</v>
      </c>
      <c r="M7341" s="11">
        <f t="shared" si="1382"/>
        <v>30</v>
      </c>
      <c r="N7341" s="11">
        <f t="shared" si="1383"/>
        <v>0</v>
      </c>
      <c r="O7341" s="11">
        <f t="shared" si="1384"/>
        <v>0</v>
      </c>
      <c r="P7341" s="11">
        <f t="shared" si="1385"/>
        <v>0</v>
      </c>
      <c r="Q7341" s="11">
        <f t="shared" si="1386"/>
        <v>0</v>
      </c>
      <c r="R7341" s="11">
        <f t="shared" si="1387"/>
        <v>0</v>
      </c>
      <c r="S7341" s="11">
        <f t="shared" si="1388"/>
        <v>30</v>
      </c>
      <c r="T7341" t="str">
        <f t="shared" si="1389"/>
        <v>لا يستحق</v>
      </c>
    </row>
    <row r="7342" spans="1:20" ht="18" x14ac:dyDescent="0.25">
      <c r="A7342" s="32">
        <v>405</v>
      </c>
      <c r="B7342" s="31">
        <v>29850</v>
      </c>
      <c r="C7342" t="s">
        <v>680</v>
      </c>
      <c r="D7342" s="8">
        <v>45617</v>
      </c>
      <c r="E7342" t="s">
        <v>24</v>
      </c>
      <c r="F7342">
        <v>1</v>
      </c>
      <c r="G7342" s="9" t="s">
        <v>16</v>
      </c>
      <c r="H7342" s="10"/>
      <c r="K7342" s="3" t="s">
        <v>56</v>
      </c>
      <c r="L7342" s="11">
        <f t="shared" si="1381"/>
        <v>0</v>
      </c>
      <c r="M7342" s="11">
        <f t="shared" si="1382"/>
        <v>30</v>
      </c>
      <c r="N7342" s="11">
        <f t="shared" si="1383"/>
        <v>0</v>
      </c>
      <c r="O7342" s="11">
        <f t="shared" si="1384"/>
        <v>0</v>
      </c>
      <c r="P7342" s="11">
        <f t="shared" si="1385"/>
        <v>0</v>
      </c>
      <c r="Q7342" s="11">
        <f t="shared" si="1386"/>
        <v>0</v>
      </c>
      <c r="R7342" s="11">
        <f t="shared" si="1387"/>
        <v>0</v>
      </c>
      <c r="S7342" s="11">
        <f t="shared" si="1388"/>
        <v>30</v>
      </c>
      <c r="T7342" t="str">
        <f t="shared" si="1389"/>
        <v>لا يستحق</v>
      </c>
    </row>
    <row r="7343" spans="1:20" ht="18" x14ac:dyDescent="0.25">
      <c r="A7343" s="32">
        <v>405</v>
      </c>
      <c r="B7343" s="31">
        <v>29850</v>
      </c>
      <c r="C7343" t="s">
        <v>680</v>
      </c>
      <c r="D7343" s="8">
        <v>45618</v>
      </c>
      <c r="E7343" t="s">
        <v>15</v>
      </c>
      <c r="F7343">
        <v>1</v>
      </c>
      <c r="G7343" s="9" t="s">
        <v>16</v>
      </c>
      <c r="H7343" s="10"/>
      <c r="K7343" s="3" t="s">
        <v>56</v>
      </c>
      <c r="L7343" s="11">
        <f t="shared" si="1381"/>
        <v>1</v>
      </c>
      <c r="M7343" s="11">
        <f t="shared" si="1382"/>
        <v>30</v>
      </c>
      <c r="N7343" s="11">
        <f t="shared" si="1383"/>
        <v>0</v>
      </c>
      <c r="O7343" s="11">
        <f t="shared" si="1384"/>
        <v>0</v>
      </c>
      <c r="P7343" s="11">
        <f t="shared" si="1385"/>
        <v>0</v>
      </c>
      <c r="Q7343" s="11">
        <f t="shared" si="1386"/>
        <v>0</v>
      </c>
      <c r="R7343" s="11">
        <f t="shared" si="1387"/>
        <v>0</v>
      </c>
      <c r="S7343" s="11">
        <f t="shared" si="1388"/>
        <v>30</v>
      </c>
      <c r="T7343" t="str">
        <f t="shared" si="1389"/>
        <v>لا يستحق</v>
      </c>
    </row>
    <row r="7344" spans="1:20" ht="18" x14ac:dyDescent="0.25">
      <c r="A7344" s="32">
        <v>405</v>
      </c>
      <c r="B7344" s="31">
        <v>29850</v>
      </c>
      <c r="C7344" t="s">
        <v>680</v>
      </c>
      <c r="D7344" s="8">
        <v>45619</v>
      </c>
      <c r="E7344" t="s">
        <v>18</v>
      </c>
      <c r="F7344">
        <v>1</v>
      </c>
      <c r="G7344" s="9" t="s">
        <v>16</v>
      </c>
      <c r="H7344" s="10"/>
      <c r="K7344" s="3" t="s">
        <v>56</v>
      </c>
      <c r="L7344" s="11">
        <f t="shared" si="1381"/>
        <v>0</v>
      </c>
      <c r="M7344" s="11">
        <f t="shared" si="1382"/>
        <v>30</v>
      </c>
      <c r="N7344" s="11">
        <f t="shared" si="1383"/>
        <v>0</v>
      </c>
      <c r="O7344" s="11">
        <f t="shared" si="1384"/>
        <v>0</v>
      </c>
      <c r="P7344" s="11">
        <f t="shared" si="1385"/>
        <v>0</v>
      </c>
      <c r="Q7344" s="11">
        <f t="shared" si="1386"/>
        <v>0</v>
      </c>
      <c r="R7344" s="11">
        <f t="shared" si="1387"/>
        <v>0</v>
      </c>
      <c r="S7344" s="11">
        <f t="shared" si="1388"/>
        <v>30</v>
      </c>
      <c r="T7344" t="str">
        <f t="shared" si="1389"/>
        <v>لا يستحق</v>
      </c>
    </row>
    <row r="7345" spans="1:20" ht="18" x14ac:dyDescent="0.25">
      <c r="A7345" s="32">
        <v>405</v>
      </c>
      <c r="B7345" s="31">
        <v>29850</v>
      </c>
      <c r="C7345" t="s">
        <v>680</v>
      </c>
      <c r="D7345" s="8">
        <v>45620</v>
      </c>
      <c r="E7345" t="s">
        <v>20</v>
      </c>
      <c r="F7345">
        <v>1</v>
      </c>
      <c r="G7345" s="9" t="s">
        <v>16</v>
      </c>
      <c r="H7345" s="10"/>
      <c r="K7345" s="3" t="s">
        <v>56</v>
      </c>
      <c r="L7345" s="11">
        <f t="shared" si="1381"/>
        <v>0</v>
      </c>
      <c r="M7345" s="11">
        <f t="shared" si="1382"/>
        <v>30</v>
      </c>
      <c r="N7345" s="11">
        <f t="shared" si="1383"/>
        <v>0</v>
      </c>
      <c r="O7345" s="11">
        <f t="shared" si="1384"/>
        <v>0</v>
      </c>
      <c r="P7345" s="11">
        <f t="shared" si="1385"/>
        <v>0</v>
      </c>
      <c r="Q7345" s="11">
        <f t="shared" si="1386"/>
        <v>0</v>
      </c>
      <c r="R7345" s="11">
        <f t="shared" si="1387"/>
        <v>0</v>
      </c>
      <c r="S7345" s="11">
        <f t="shared" si="1388"/>
        <v>30</v>
      </c>
      <c r="T7345" t="str">
        <f t="shared" si="1389"/>
        <v>لا يستحق</v>
      </c>
    </row>
    <row r="7346" spans="1:20" ht="18" x14ac:dyDescent="0.25">
      <c r="A7346" s="32">
        <v>405</v>
      </c>
      <c r="B7346" s="31">
        <v>29850</v>
      </c>
      <c r="C7346" t="s">
        <v>680</v>
      </c>
      <c r="D7346" s="8">
        <v>45621</v>
      </c>
      <c r="E7346" t="s">
        <v>21</v>
      </c>
      <c r="F7346">
        <v>1</v>
      </c>
      <c r="G7346" s="9" t="s">
        <v>16</v>
      </c>
      <c r="H7346" s="10"/>
      <c r="K7346" s="3" t="s">
        <v>56</v>
      </c>
      <c r="L7346" s="11">
        <f t="shared" si="1381"/>
        <v>0</v>
      </c>
      <c r="M7346" s="11">
        <f t="shared" si="1382"/>
        <v>30</v>
      </c>
      <c r="N7346" s="11">
        <f t="shared" si="1383"/>
        <v>0</v>
      </c>
      <c r="O7346" s="11">
        <f t="shared" si="1384"/>
        <v>0</v>
      </c>
      <c r="P7346" s="11">
        <f t="shared" si="1385"/>
        <v>0</v>
      </c>
      <c r="Q7346" s="11">
        <f t="shared" si="1386"/>
        <v>0</v>
      </c>
      <c r="R7346" s="11">
        <f t="shared" si="1387"/>
        <v>0</v>
      </c>
      <c r="S7346" s="11">
        <f t="shared" si="1388"/>
        <v>30</v>
      </c>
      <c r="T7346" t="str">
        <f t="shared" si="1389"/>
        <v>لا يستحق</v>
      </c>
    </row>
    <row r="7347" spans="1:20" ht="18" x14ac:dyDescent="0.25">
      <c r="A7347" s="32">
        <v>405</v>
      </c>
      <c r="B7347" s="31">
        <v>29850</v>
      </c>
      <c r="C7347" t="s">
        <v>680</v>
      </c>
      <c r="D7347" s="8">
        <v>45622</v>
      </c>
      <c r="E7347" t="s">
        <v>22</v>
      </c>
      <c r="F7347">
        <v>1</v>
      </c>
      <c r="G7347" s="9" t="s">
        <v>16</v>
      </c>
      <c r="H7347" s="10"/>
      <c r="K7347" s="3" t="s">
        <v>56</v>
      </c>
      <c r="L7347" s="11">
        <f t="shared" si="1381"/>
        <v>0</v>
      </c>
      <c r="M7347" s="11">
        <f t="shared" si="1382"/>
        <v>30</v>
      </c>
      <c r="N7347" s="11">
        <f t="shared" si="1383"/>
        <v>0</v>
      </c>
      <c r="O7347" s="11">
        <f t="shared" si="1384"/>
        <v>0</v>
      </c>
      <c r="P7347" s="11">
        <f t="shared" si="1385"/>
        <v>0</v>
      </c>
      <c r="Q7347" s="11">
        <f t="shared" si="1386"/>
        <v>0</v>
      </c>
      <c r="R7347" s="11">
        <f t="shared" si="1387"/>
        <v>0</v>
      </c>
      <c r="S7347" s="11">
        <f t="shared" si="1388"/>
        <v>30</v>
      </c>
      <c r="T7347" t="str">
        <f t="shared" si="1389"/>
        <v>لا يستحق</v>
      </c>
    </row>
    <row r="7348" spans="1:20" ht="18" x14ac:dyDescent="0.25">
      <c r="A7348" s="32">
        <v>405</v>
      </c>
      <c r="B7348" s="31">
        <v>29850</v>
      </c>
      <c r="C7348" t="s">
        <v>680</v>
      </c>
      <c r="D7348" s="8">
        <v>45623</v>
      </c>
      <c r="E7348" t="s">
        <v>23</v>
      </c>
      <c r="F7348">
        <v>1</v>
      </c>
      <c r="G7348" s="9" t="s">
        <v>16</v>
      </c>
      <c r="H7348" s="10"/>
      <c r="K7348" s="3" t="s">
        <v>56</v>
      </c>
      <c r="L7348" s="11">
        <f t="shared" si="1381"/>
        <v>0</v>
      </c>
      <c r="M7348" s="11">
        <f t="shared" si="1382"/>
        <v>30</v>
      </c>
      <c r="N7348" s="11">
        <f t="shared" si="1383"/>
        <v>0</v>
      </c>
      <c r="O7348" s="11">
        <f t="shared" si="1384"/>
        <v>0</v>
      </c>
      <c r="P7348" s="11">
        <f t="shared" si="1385"/>
        <v>0</v>
      </c>
      <c r="Q7348" s="11">
        <f t="shared" si="1386"/>
        <v>0</v>
      </c>
      <c r="R7348" s="11">
        <f t="shared" si="1387"/>
        <v>0</v>
      </c>
      <c r="S7348" s="11">
        <f t="shared" si="1388"/>
        <v>30</v>
      </c>
      <c r="T7348" t="str">
        <f t="shared" si="1389"/>
        <v>لا يستحق</v>
      </c>
    </row>
    <row r="7349" spans="1:20" ht="18" x14ac:dyDescent="0.25">
      <c r="A7349" s="32">
        <v>405</v>
      </c>
      <c r="B7349" s="31">
        <v>29850</v>
      </c>
      <c r="C7349" t="s">
        <v>680</v>
      </c>
      <c r="D7349" s="8">
        <v>45624</v>
      </c>
      <c r="E7349" t="s">
        <v>24</v>
      </c>
      <c r="F7349">
        <v>1</v>
      </c>
      <c r="G7349" s="9" t="s">
        <v>16</v>
      </c>
      <c r="H7349" s="10"/>
      <c r="K7349" s="3" t="s">
        <v>56</v>
      </c>
      <c r="L7349" s="11">
        <f t="shared" si="1381"/>
        <v>0</v>
      </c>
      <c r="M7349" s="11">
        <f t="shared" si="1382"/>
        <v>30</v>
      </c>
      <c r="N7349" s="11">
        <f t="shared" si="1383"/>
        <v>0</v>
      </c>
      <c r="O7349" s="11">
        <f t="shared" si="1384"/>
        <v>0</v>
      </c>
      <c r="P7349" s="11">
        <f t="shared" si="1385"/>
        <v>0</v>
      </c>
      <c r="Q7349" s="11">
        <f t="shared" si="1386"/>
        <v>0</v>
      </c>
      <c r="R7349" s="11">
        <f t="shared" si="1387"/>
        <v>0</v>
      </c>
      <c r="S7349" s="11">
        <f t="shared" si="1388"/>
        <v>30</v>
      </c>
      <c r="T7349" t="str">
        <f t="shared" si="1389"/>
        <v>لا يستحق</v>
      </c>
    </row>
    <row r="7350" spans="1:20" ht="18" x14ac:dyDescent="0.25">
      <c r="A7350" s="32">
        <v>405</v>
      </c>
      <c r="B7350" s="31">
        <v>29850</v>
      </c>
      <c r="C7350" t="s">
        <v>680</v>
      </c>
      <c r="D7350" s="8">
        <v>45625</v>
      </c>
      <c r="E7350" t="s">
        <v>15</v>
      </c>
      <c r="F7350">
        <v>1</v>
      </c>
      <c r="G7350" s="9" t="s">
        <v>16</v>
      </c>
      <c r="H7350" s="10"/>
      <c r="K7350" s="3" t="s">
        <v>56</v>
      </c>
      <c r="L7350" s="11">
        <f t="shared" si="1381"/>
        <v>1</v>
      </c>
      <c r="M7350" s="11">
        <f t="shared" si="1382"/>
        <v>30</v>
      </c>
      <c r="N7350" s="11">
        <f t="shared" si="1383"/>
        <v>0</v>
      </c>
      <c r="O7350" s="11">
        <f t="shared" si="1384"/>
        <v>0</v>
      </c>
      <c r="P7350" s="11">
        <f t="shared" si="1385"/>
        <v>0</v>
      </c>
      <c r="Q7350" s="11">
        <f t="shared" si="1386"/>
        <v>0</v>
      </c>
      <c r="R7350" s="11">
        <f t="shared" si="1387"/>
        <v>0</v>
      </c>
      <c r="S7350" s="11">
        <f t="shared" si="1388"/>
        <v>30</v>
      </c>
      <c r="T7350" t="str">
        <f t="shared" si="1389"/>
        <v>لا يستحق</v>
      </c>
    </row>
    <row r="7351" spans="1:20" ht="18" x14ac:dyDescent="0.25">
      <c r="A7351" s="32">
        <v>405</v>
      </c>
      <c r="B7351" s="31">
        <v>29850</v>
      </c>
      <c r="C7351" t="s">
        <v>680</v>
      </c>
      <c r="D7351" s="8">
        <v>45626</v>
      </c>
      <c r="E7351" t="s">
        <v>18</v>
      </c>
      <c r="F7351">
        <v>1</v>
      </c>
      <c r="G7351" s="9" t="s">
        <v>16</v>
      </c>
      <c r="H7351" s="10"/>
      <c r="K7351" s="3" t="s">
        <v>56</v>
      </c>
      <c r="L7351" s="11">
        <f t="shared" si="1381"/>
        <v>0</v>
      </c>
      <c r="M7351" s="11">
        <f t="shared" si="1382"/>
        <v>30</v>
      </c>
      <c r="N7351" s="11">
        <f t="shared" si="1383"/>
        <v>0</v>
      </c>
      <c r="O7351" s="11">
        <f t="shared" si="1384"/>
        <v>0</v>
      </c>
      <c r="P7351" s="11">
        <f t="shared" si="1385"/>
        <v>0</v>
      </c>
      <c r="Q7351" s="11">
        <f t="shared" si="1386"/>
        <v>0</v>
      </c>
      <c r="R7351" s="11">
        <f t="shared" si="1387"/>
        <v>0</v>
      </c>
      <c r="S7351" s="11">
        <f t="shared" si="1388"/>
        <v>30</v>
      </c>
      <c r="T7351" t="str">
        <f t="shared" si="1389"/>
        <v>لا يستحق</v>
      </c>
    </row>
    <row r="7352" spans="1:20" ht="18" x14ac:dyDescent="0.25">
      <c r="A7352" s="21">
        <v>406</v>
      </c>
      <c r="B7352" s="31">
        <v>27511</v>
      </c>
      <c r="C7352" s="16" t="s">
        <v>681</v>
      </c>
      <c r="D7352" s="8">
        <v>45597</v>
      </c>
      <c r="E7352" t="s">
        <v>15</v>
      </c>
      <c r="F7352">
        <v>1</v>
      </c>
      <c r="G7352" s="9" t="s">
        <v>16</v>
      </c>
      <c r="H7352" s="10" t="s">
        <v>669</v>
      </c>
      <c r="K7352" s="3" t="s">
        <v>56</v>
      </c>
      <c r="L7352" s="11">
        <f t="shared" si="1381"/>
        <v>1</v>
      </c>
      <c r="M7352" s="11">
        <f t="shared" si="1382"/>
        <v>30</v>
      </c>
      <c r="N7352" s="11">
        <f t="shared" si="1383"/>
        <v>0</v>
      </c>
      <c r="O7352" s="11">
        <f t="shared" si="1384"/>
        <v>0</v>
      </c>
      <c r="P7352" s="11">
        <f t="shared" si="1385"/>
        <v>0</v>
      </c>
      <c r="Q7352" s="11">
        <f t="shared" si="1386"/>
        <v>0</v>
      </c>
      <c r="R7352" s="11">
        <f t="shared" si="1387"/>
        <v>0</v>
      </c>
      <c r="S7352" s="11">
        <f t="shared" si="1388"/>
        <v>30</v>
      </c>
      <c r="T7352" t="str">
        <f t="shared" si="1389"/>
        <v>لا يستحق</v>
      </c>
    </row>
    <row r="7353" spans="1:20" ht="18" x14ac:dyDescent="0.25">
      <c r="A7353" s="21">
        <v>406</v>
      </c>
      <c r="B7353" s="31">
        <v>27511</v>
      </c>
      <c r="C7353" t="s">
        <v>682</v>
      </c>
      <c r="D7353" s="8">
        <v>45598</v>
      </c>
      <c r="E7353" t="s">
        <v>18</v>
      </c>
      <c r="F7353">
        <v>1</v>
      </c>
      <c r="G7353" s="9" t="s">
        <v>16</v>
      </c>
      <c r="H7353" s="10"/>
      <c r="K7353" s="3" t="s">
        <v>56</v>
      </c>
      <c r="L7353" s="11">
        <f t="shared" si="1381"/>
        <v>0</v>
      </c>
      <c r="M7353" s="11">
        <f t="shared" si="1382"/>
        <v>30</v>
      </c>
      <c r="N7353" s="11">
        <f t="shared" si="1383"/>
        <v>0</v>
      </c>
      <c r="O7353" s="11">
        <f t="shared" si="1384"/>
        <v>0</v>
      </c>
      <c r="P7353" s="11">
        <f t="shared" si="1385"/>
        <v>0</v>
      </c>
      <c r="Q7353" s="11">
        <f t="shared" si="1386"/>
        <v>0</v>
      </c>
      <c r="R7353" s="11">
        <f t="shared" si="1387"/>
        <v>0</v>
      </c>
      <c r="S7353" s="11">
        <f t="shared" si="1388"/>
        <v>30</v>
      </c>
      <c r="T7353" t="str">
        <f t="shared" si="1389"/>
        <v>لا يستحق</v>
      </c>
    </row>
    <row r="7354" spans="1:20" ht="18" x14ac:dyDescent="0.25">
      <c r="A7354" s="21">
        <v>406</v>
      </c>
      <c r="B7354" s="31">
        <v>27511</v>
      </c>
      <c r="C7354" t="s">
        <v>682</v>
      </c>
      <c r="D7354" s="8">
        <v>45599</v>
      </c>
      <c r="E7354" t="s">
        <v>20</v>
      </c>
      <c r="F7354">
        <v>1</v>
      </c>
      <c r="G7354" s="9" t="s">
        <v>16</v>
      </c>
      <c r="H7354" s="10"/>
      <c r="K7354" s="3" t="s">
        <v>56</v>
      </c>
      <c r="L7354" s="11">
        <f t="shared" si="1381"/>
        <v>0</v>
      </c>
      <c r="M7354" s="11">
        <f t="shared" si="1382"/>
        <v>30</v>
      </c>
      <c r="N7354" s="11">
        <f t="shared" si="1383"/>
        <v>0</v>
      </c>
      <c r="O7354" s="11">
        <f t="shared" si="1384"/>
        <v>0</v>
      </c>
      <c r="P7354" s="11">
        <f t="shared" si="1385"/>
        <v>0</v>
      </c>
      <c r="Q7354" s="11">
        <f t="shared" si="1386"/>
        <v>0</v>
      </c>
      <c r="R7354" s="11">
        <f t="shared" si="1387"/>
        <v>0</v>
      </c>
      <c r="S7354" s="11">
        <f t="shared" si="1388"/>
        <v>30</v>
      </c>
      <c r="T7354" t="str">
        <f t="shared" si="1389"/>
        <v>لا يستحق</v>
      </c>
    </row>
    <row r="7355" spans="1:20" ht="18" x14ac:dyDescent="0.25">
      <c r="A7355" s="21">
        <v>406</v>
      </c>
      <c r="B7355" s="31">
        <v>27511</v>
      </c>
      <c r="C7355" t="s">
        <v>682</v>
      </c>
      <c r="D7355" s="8">
        <v>45600</v>
      </c>
      <c r="E7355" t="s">
        <v>21</v>
      </c>
      <c r="F7355">
        <v>1</v>
      </c>
      <c r="G7355" s="9" t="s">
        <v>16</v>
      </c>
      <c r="H7355" s="10"/>
      <c r="K7355" s="3" t="s">
        <v>56</v>
      </c>
      <c r="L7355" s="11">
        <f t="shared" si="1381"/>
        <v>0</v>
      </c>
      <c r="M7355" s="11">
        <f t="shared" si="1382"/>
        <v>30</v>
      </c>
      <c r="N7355" s="11">
        <f t="shared" si="1383"/>
        <v>0</v>
      </c>
      <c r="O7355" s="11">
        <f t="shared" si="1384"/>
        <v>0</v>
      </c>
      <c r="P7355" s="11">
        <f t="shared" si="1385"/>
        <v>0</v>
      </c>
      <c r="Q7355" s="11">
        <f t="shared" si="1386"/>
        <v>0</v>
      </c>
      <c r="R7355" s="11">
        <f t="shared" si="1387"/>
        <v>0</v>
      </c>
      <c r="S7355" s="11">
        <f t="shared" si="1388"/>
        <v>30</v>
      </c>
      <c r="T7355" t="str">
        <f t="shared" si="1389"/>
        <v>لا يستحق</v>
      </c>
    </row>
    <row r="7356" spans="1:20" ht="18" x14ac:dyDescent="0.25">
      <c r="A7356" s="21">
        <v>406</v>
      </c>
      <c r="B7356" s="31">
        <v>27511</v>
      </c>
      <c r="C7356" t="s">
        <v>682</v>
      </c>
      <c r="D7356" s="8">
        <v>45601</v>
      </c>
      <c r="E7356" t="s">
        <v>22</v>
      </c>
      <c r="F7356">
        <v>1</v>
      </c>
      <c r="G7356" s="9" t="s">
        <v>16</v>
      </c>
      <c r="H7356" s="10"/>
      <c r="K7356" s="3" t="s">
        <v>56</v>
      </c>
      <c r="L7356" s="11">
        <f t="shared" si="1381"/>
        <v>0</v>
      </c>
      <c r="M7356" s="11">
        <f t="shared" si="1382"/>
        <v>30</v>
      </c>
      <c r="N7356" s="11">
        <f t="shared" si="1383"/>
        <v>0</v>
      </c>
      <c r="O7356" s="11">
        <f t="shared" si="1384"/>
        <v>0</v>
      </c>
      <c r="P7356" s="11">
        <f t="shared" si="1385"/>
        <v>0</v>
      </c>
      <c r="Q7356" s="11">
        <f t="shared" si="1386"/>
        <v>0</v>
      </c>
      <c r="R7356" s="11">
        <f t="shared" si="1387"/>
        <v>0</v>
      </c>
      <c r="S7356" s="11">
        <f t="shared" si="1388"/>
        <v>30</v>
      </c>
      <c r="T7356" t="str">
        <f t="shared" si="1389"/>
        <v>لا يستحق</v>
      </c>
    </row>
    <row r="7357" spans="1:20" ht="18" x14ac:dyDescent="0.25">
      <c r="A7357" s="21">
        <v>406</v>
      </c>
      <c r="B7357" s="31">
        <v>27511</v>
      </c>
      <c r="C7357" t="s">
        <v>682</v>
      </c>
      <c r="D7357" s="8">
        <v>45602</v>
      </c>
      <c r="E7357" t="s">
        <v>23</v>
      </c>
      <c r="F7357">
        <v>1</v>
      </c>
      <c r="G7357" s="9" t="s">
        <v>16</v>
      </c>
      <c r="H7357" s="10"/>
      <c r="K7357" s="3" t="s">
        <v>56</v>
      </c>
      <c r="L7357" s="11">
        <f t="shared" si="1381"/>
        <v>0</v>
      </c>
      <c r="M7357" s="11">
        <f t="shared" si="1382"/>
        <v>30</v>
      </c>
      <c r="N7357" s="11">
        <f t="shared" si="1383"/>
        <v>0</v>
      </c>
      <c r="O7357" s="11">
        <f t="shared" si="1384"/>
        <v>0</v>
      </c>
      <c r="P7357" s="11">
        <f t="shared" si="1385"/>
        <v>0</v>
      </c>
      <c r="Q7357" s="11">
        <f t="shared" si="1386"/>
        <v>0</v>
      </c>
      <c r="R7357" s="11">
        <f t="shared" si="1387"/>
        <v>0</v>
      </c>
      <c r="S7357" s="11">
        <f t="shared" si="1388"/>
        <v>30</v>
      </c>
      <c r="T7357" t="str">
        <f t="shared" si="1389"/>
        <v>لا يستحق</v>
      </c>
    </row>
    <row r="7358" spans="1:20" ht="18" x14ac:dyDescent="0.25">
      <c r="A7358" s="21">
        <v>406</v>
      </c>
      <c r="B7358" s="31">
        <v>27511</v>
      </c>
      <c r="C7358" t="s">
        <v>682</v>
      </c>
      <c r="D7358" s="8">
        <v>45603</v>
      </c>
      <c r="E7358" t="s">
        <v>24</v>
      </c>
      <c r="F7358">
        <v>1</v>
      </c>
      <c r="G7358" s="9" t="s">
        <v>16</v>
      </c>
      <c r="H7358" s="10"/>
      <c r="K7358" s="3" t="s">
        <v>56</v>
      </c>
      <c r="L7358" s="11">
        <f t="shared" si="1381"/>
        <v>0</v>
      </c>
      <c r="M7358" s="11">
        <f t="shared" si="1382"/>
        <v>30</v>
      </c>
      <c r="N7358" s="11">
        <f t="shared" si="1383"/>
        <v>0</v>
      </c>
      <c r="O7358" s="11">
        <f t="shared" si="1384"/>
        <v>0</v>
      </c>
      <c r="P7358" s="11">
        <f t="shared" si="1385"/>
        <v>0</v>
      </c>
      <c r="Q7358" s="11">
        <f t="shared" si="1386"/>
        <v>0</v>
      </c>
      <c r="R7358" s="11">
        <f t="shared" si="1387"/>
        <v>0</v>
      </c>
      <c r="S7358" s="11">
        <f t="shared" si="1388"/>
        <v>30</v>
      </c>
      <c r="T7358" t="str">
        <f t="shared" si="1389"/>
        <v>لا يستحق</v>
      </c>
    </row>
    <row r="7359" spans="1:20" ht="18" x14ac:dyDescent="0.25">
      <c r="A7359" s="21">
        <v>406</v>
      </c>
      <c r="B7359" s="31">
        <v>27511</v>
      </c>
      <c r="C7359" t="s">
        <v>682</v>
      </c>
      <c r="D7359" s="8">
        <v>45604</v>
      </c>
      <c r="E7359" t="s">
        <v>15</v>
      </c>
      <c r="F7359">
        <v>1</v>
      </c>
      <c r="G7359" s="9" t="s">
        <v>16</v>
      </c>
      <c r="H7359" s="10"/>
      <c r="K7359" s="3" t="s">
        <v>56</v>
      </c>
      <c r="L7359" s="11">
        <f t="shared" si="1381"/>
        <v>1</v>
      </c>
      <c r="M7359" s="11">
        <f t="shared" si="1382"/>
        <v>30</v>
      </c>
      <c r="N7359" s="11">
        <f t="shared" si="1383"/>
        <v>0</v>
      </c>
      <c r="O7359" s="11">
        <f t="shared" si="1384"/>
        <v>0</v>
      </c>
      <c r="P7359" s="11">
        <f t="shared" si="1385"/>
        <v>0</v>
      </c>
      <c r="Q7359" s="11">
        <f t="shared" si="1386"/>
        <v>0</v>
      </c>
      <c r="R7359" s="11">
        <f t="shared" si="1387"/>
        <v>0</v>
      </c>
      <c r="S7359" s="11">
        <f t="shared" si="1388"/>
        <v>30</v>
      </c>
      <c r="T7359" t="str">
        <f t="shared" si="1389"/>
        <v>لا يستحق</v>
      </c>
    </row>
    <row r="7360" spans="1:20" ht="18" x14ac:dyDescent="0.25">
      <c r="A7360" s="21">
        <v>406</v>
      </c>
      <c r="B7360" s="31">
        <v>27511</v>
      </c>
      <c r="C7360" t="s">
        <v>682</v>
      </c>
      <c r="D7360" s="8">
        <v>45605</v>
      </c>
      <c r="E7360" t="s">
        <v>18</v>
      </c>
      <c r="F7360">
        <v>1</v>
      </c>
      <c r="G7360" s="9" t="s">
        <v>16</v>
      </c>
      <c r="H7360" s="10"/>
      <c r="K7360" s="3" t="s">
        <v>56</v>
      </c>
      <c r="L7360" s="11">
        <f t="shared" si="1381"/>
        <v>0</v>
      </c>
      <c r="M7360" s="11">
        <f t="shared" si="1382"/>
        <v>30</v>
      </c>
      <c r="N7360" s="11">
        <f t="shared" si="1383"/>
        <v>0</v>
      </c>
      <c r="O7360" s="11">
        <f t="shared" si="1384"/>
        <v>0</v>
      </c>
      <c r="P7360" s="11">
        <f t="shared" si="1385"/>
        <v>0</v>
      </c>
      <c r="Q7360" s="11">
        <f t="shared" si="1386"/>
        <v>0</v>
      </c>
      <c r="R7360" s="11">
        <f t="shared" si="1387"/>
        <v>0</v>
      </c>
      <c r="S7360" s="11">
        <f t="shared" si="1388"/>
        <v>30</v>
      </c>
      <c r="T7360" t="str">
        <f t="shared" si="1389"/>
        <v>لا يستحق</v>
      </c>
    </row>
    <row r="7361" spans="1:20" ht="18" x14ac:dyDescent="0.25">
      <c r="A7361" s="21">
        <v>406</v>
      </c>
      <c r="B7361" s="31">
        <v>27511</v>
      </c>
      <c r="C7361" t="s">
        <v>682</v>
      </c>
      <c r="D7361" s="8">
        <v>45606</v>
      </c>
      <c r="E7361" t="s">
        <v>20</v>
      </c>
      <c r="F7361">
        <v>1</v>
      </c>
      <c r="G7361" s="9" t="s">
        <v>16</v>
      </c>
      <c r="H7361" s="10"/>
      <c r="K7361" s="3" t="s">
        <v>56</v>
      </c>
      <c r="L7361" s="11">
        <f t="shared" si="1381"/>
        <v>0</v>
      </c>
      <c r="M7361" s="11">
        <f t="shared" si="1382"/>
        <v>30</v>
      </c>
      <c r="N7361" s="11">
        <f t="shared" si="1383"/>
        <v>0</v>
      </c>
      <c r="O7361" s="11">
        <f t="shared" si="1384"/>
        <v>0</v>
      </c>
      <c r="P7361" s="11">
        <f t="shared" si="1385"/>
        <v>0</v>
      </c>
      <c r="Q7361" s="11">
        <f t="shared" si="1386"/>
        <v>0</v>
      </c>
      <c r="R7361" s="11">
        <f t="shared" si="1387"/>
        <v>0</v>
      </c>
      <c r="S7361" s="11">
        <f t="shared" si="1388"/>
        <v>30</v>
      </c>
      <c r="T7361" t="str">
        <f t="shared" si="1389"/>
        <v>لا يستحق</v>
      </c>
    </row>
    <row r="7362" spans="1:20" ht="18" x14ac:dyDescent="0.25">
      <c r="A7362" s="21">
        <v>406</v>
      </c>
      <c r="B7362" s="31">
        <v>27511</v>
      </c>
      <c r="C7362" t="s">
        <v>682</v>
      </c>
      <c r="D7362" s="8">
        <v>45607</v>
      </c>
      <c r="E7362" t="s">
        <v>21</v>
      </c>
      <c r="F7362">
        <v>1</v>
      </c>
      <c r="G7362" s="9" t="s">
        <v>16</v>
      </c>
      <c r="H7362" s="10"/>
      <c r="K7362" s="3" t="s">
        <v>56</v>
      </c>
      <c r="L7362" s="11">
        <f t="shared" ref="L7362:L7425" si="1390">IF(AND(OR(K7362= "حالة وفاة",K7362="إذن م",K7362="إذن ص",K7362="بدل راحة",K7362="انصراف",K7362="اجازة",K7362="راحة",K7362="مأمورية",K7362="مأمورية م",K7362="مأمورية ص",K7362="Online",K7362="حضور",K7362="بدل سهر",E7362="Friday",K7362=""),E7362&lt;&gt;""),1,0)</f>
        <v>0</v>
      </c>
      <c r="M7362" s="11">
        <f t="shared" ref="M7362:M7425" si="1391">COUNTIF(K7362:K7391,"غائب")</f>
        <v>30</v>
      </c>
      <c r="N7362" s="11">
        <f t="shared" ref="N7362:N7425" si="1392">COUNTIF(K7362:K7391,"إذن ص")</f>
        <v>0</v>
      </c>
      <c r="O7362" s="11">
        <f t="shared" ref="O7362:O7425" si="1393">COUNTIF(K7362:K7391,"إذن م")</f>
        <v>0</v>
      </c>
      <c r="P7362" s="11">
        <f t="shared" si="1385"/>
        <v>0</v>
      </c>
      <c r="Q7362" s="11">
        <f t="shared" si="1386"/>
        <v>0</v>
      </c>
      <c r="R7362" s="11">
        <f t="shared" si="1387"/>
        <v>0</v>
      </c>
      <c r="S7362" s="11">
        <f t="shared" si="1388"/>
        <v>30</v>
      </c>
      <c r="T7362" t="str">
        <f t="shared" si="1389"/>
        <v>لا يستحق</v>
      </c>
    </row>
    <row r="7363" spans="1:20" ht="18" x14ac:dyDescent="0.25">
      <c r="A7363" s="21">
        <v>406</v>
      </c>
      <c r="B7363" s="31">
        <v>27511</v>
      </c>
      <c r="C7363" t="s">
        <v>682</v>
      </c>
      <c r="D7363" s="8">
        <v>45608</v>
      </c>
      <c r="E7363" t="s">
        <v>22</v>
      </c>
      <c r="F7363">
        <v>1</v>
      </c>
      <c r="G7363" s="9" t="s">
        <v>16</v>
      </c>
      <c r="H7363" s="10"/>
      <c r="K7363" s="3" t="s">
        <v>56</v>
      </c>
      <c r="L7363" s="11">
        <f t="shared" si="1390"/>
        <v>0</v>
      </c>
      <c r="M7363" s="11">
        <f t="shared" si="1391"/>
        <v>30</v>
      </c>
      <c r="N7363" s="11">
        <f t="shared" si="1392"/>
        <v>0</v>
      </c>
      <c r="O7363" s="11">
        <f t="shared" si="1393"/>
        <v>0</v>
      </c>
      <c r="P7363" s="11">
        <f t="shared" ref="P7363:P7426" si="1394">N7363+O7363</f>
        <v>0</v>
      </c>
      <c r="Q7363" s="11">
        <f t="shared" ref="Q7363:Q7426" si="1395">IF(AND(P7363&gt;2,P7363&lt;&gt;0),P7363*3/6,0)</f>
        <v>0</v>
      </c>
      <c r="R7363" s="11">
        <f t="shared" ref="R7363:R7426" si="1396">INT(Q7363)</f>
        <v>0</v>
      </c>
      <c r="S7363" s="11">
        <f t="shared" ref="S7363:S7426" si="1397">R7363+M7363</f>
        <v>30</v>
      </c>
      <c r="T7363" t="str">
        <f t="shared" ref="T7363:T7426" si="1398">IF(AND(OR(S7363&lt;=0,S7363&gt;0),S7363&lt;5),"إضافى كامل",IF(AND(OR(S7363=5,S7363=6,S7363&lt;7),S7363&lt;&gt;""),"نصف إضافى","لا يستحق"))</f>
        <v>لا يستحق</v>
      </c>
    </row>
    <row r="7364" spans="1:20" ht="18" x14ac:dyDescent="0.25">
      <c r="A7364" s="21">
        <v>406</v>
      </c>
      <c r="B7364" s="31">
        <v>27511</v>
      </c>
      <c r="C7364" t="s">
        <v>682</v>
      </c>
      <c r="D7364" s="8">
        <v>45609</v>
      </c>
      <c r="E7364" t="s">
        <v>23</v>
      </c>
      <c r="F7364">
        <v>1</v>
      </c>
      <c r="G7364" s="9" t="s">
        <v>16</v>
      </c>
      <c r="H7364" s="10"/>
      <c r="K7364" s="3" t="s">
        <v>56</v>
      </c>
      <c r="L7364" s="11">
        <f t="shared" si="1390"/>
        <v>0</v>
      </c>
      <c r="M7364" s="11">
        <f t="shared" si="1391"/>
        <v>30</v>
      </c>
      <c r="N7364" s="11">
        <f t="shared" si="1392"/>
        <v>0</v>
      </c>
      <c r="O7364" s="11">
        <f t="shared" si="1393"/>
        <v>0</v>
      </c>
      <c r="P7364" s="11">
        <f t="shared" si="1394"/>
        <v>0</v>
      </c>
      <c r="Q7364" s="11">
        <f t="shared" si="1395"/>
        <v>0</v>
      </c>
      <c r="R7364" s="11">
        <f t="shared" si="1396"/>
        <v>0</v>
      </c>
      <c r="S7364" s="11">
        <f t="shared" si="1397"/>
        <v>30</v>
      </c>
      <c r="T7364" t="str">
        <f t="shared" si="1398"/>
        <v>لا يستحق</v>
      </c>
    </row>
    <row r="7365" spans="1:20" ht="18" x14ac:dyDescent="0.25">
      <c r="A7365" s="21">
        <v>406</v>
      </c>
      <c r="B7365" s="31">
        <v>27511</v>
      </c>
      <c r="C7365" t="s">
        <v>682</v>
      </c>
      <c r="D7365" s="8">
        <v>45610</v>
      </c>
      <c r="E7365" t="s">
        <v>24</v>
      </c>
      <c r="F7365">
        <v>1</v>
      </c>
      <c r="G7365" s="9" t="s">
        <v>16</v>
      </c>
      <c r="H7365" s="10"/>
      <c r="K7365" s="3" t="s">
        <v>56</v>
      </c>
      <c r="L7365" s="11">
        <f t="shared" si="1390"/>
        <v>0</v>
      </c>
      <c r="M7365" s="11">
        <f t="shared" si="1391"/>
        <v>30</v>
      </c>
      <c r="N7365" s="11">
        <f t="shared" si="1392"/>
        <v>0</v>
      </c>
      <c r="O7365" s="11">
        <f t="shared" si="1393"/>
        <v>0</v>
      </c>
      <c r="P7365" s="11">
        <f t="shared" si="1394"/>
        <v>0</v>
      </c>
      <c r="Q7365" s="11">
        <f t="shared" si="1395"/>
        <v>0</v>
      </c>
      <c r="R7365" s="11">
        <f t="shared" si="1396"/>
        <v>0</v>
      </c>
      <c r="S7365" s="11">
        <f t="shared" si="1397"/>
        <v>30</v>
      </c>
      <c r="T7365" t="str">
        <f t="shared" si="1398"/>
        <v>لا يستحق</v>
      </c>
    </row>
    <row r="7366" spans="1:20" ht="18" x14ac:dyDescent="0.25">
      <c r="A7366" s="21">
        <v>406</v>
      </c>
      <c r="B7366" s="31">
        <v>27511</v>
      </c>
      <c r="C7366" t="s">
        <v>682</v>
      </c>
      <c r="D7366" s="8">
        <v>45611</v>
      </c>
      <c r="E7366" t="s">
        <v>15</v>
      </c>
      <c r="F7366">
        <v>1</v>
      </c>
      <c r="G7366" s="9" t="s">
        <v>16</v>
      </c>
      <c r="H7366" s="10"/>
      <c r="K7366" s="3" t="s">
        <v>56</v>
      </c>
      <c r="L7366" s="11">
        <f t="shared" si="1390"/>
        <v>1</v>
      </c>
      <c r="M7366" s="11">
        <f t="shared" si="1391"/>
        <v>30</v>
      </c>
      <c r="N7366" s="11">
        <f t="shared" si="1392"/>
        <v>0</v>
      </c>
      <c r="O7366" s="11">
        <f t="shared" si="1393"/>
        <v>0</v>
      </c>
      <c r="P7366" s="11">
        <f t="shared" si="1394"/>
        <v>0</v>
      </c>
      <c r="Q7366" s="11">
        <f t="shared" si="1395"/>
        <v>0</v>
      </c>
      <c r="R7366" s="11">
        <f t="shared" si="1396"/>
        <v>0</v>
      </c>
      <c r="S7366" s="11">
        <f t="shared" si="1397"/>
        <v>30</v>
      </c>
      <c r="T7366" t="str">
        <f t="shared" si="1398"/>
        <v>لا يستحق</v>
      </c>
    </row>
    <row r="7367" spans="1:20" ht="18" x14ac:dyDescent="0.25">
      <c r="A7367" s="21">
        <v>406</v>
      </c>
      <c r="B7367" s="31">
        <v>27511</v>
      </c>
      <c r="C7367" t="s">
        <v>682</v>
      </c>
      <c r="D7367" s="8">
        <v>45612</v>
      </c>
      <c r="E7367" t="s">
        <v>18</v>
      </c>
      <c r="F7367">
        <v>1</v>
      </c>
      <c r="G7367" s="9" t="s">
        <v>16</v>
      </c>
      <c r="H7367" s="10"/>
      <c r="K7367" s="3" t="s">
        <v>56</v>
      </c>
      <c r="L7367" s="11">
        <f t="shared" si="1390"/>
        <v>0</v>
      </c>
      <c r="M7367" s="11">
        <f t="shared" si="1391"/>
        <v>30</v>
      </c>
      <c r="N7367" s="11">
        <f t="shared" si="1392"/>
        <v>0</v>
      </c>
      <c r="O7367" s="11">
        <f t="shared" si="1393"/>
        <v>0</v>
      </c>
      <c r="P7367" s="11">
        <f t="shared" si="1394"/>
        <v>0</v>
      </c>
      <c r="Q7367" s="11">
        <f t="shared" si="1395"/>
        <v>0</v>
      </c>
      <c r="R7367" s="11">
        <f t="shared" si="1396"/>
        <v>0</v>
      </c>
      <c r="S7367" s="11">
        <f t="shared" si="1397"/>
        <v>30</v>
      </c>
      <c r="T7367" t="str">
        <f t="shared" si="1398"/>
        <v>لا يستحق</v>
      </c>
    </row>
    <row r="7368" spans="1:20" ht="18" x14ac:dyDescent="0.25">
      <c r="A7368" s="21">
        <v>406</v>
      </c>
      <c r="B7368" s="31">
        <v>27511</v>
      </c>
      <c r="C7368" t="s">
        <v>682</v>
      </c>
      <c r="D7368" s="8">
        <v>45613</v>
      </c>
      <c r="E7368" t="s">
        <v>20</v>
      </c>
      <c r="F7368">
        <v>1</v>
      </c>
      <c r="G7368" s="9" t="s">
        <v>16</v>
      </c>
      <c r="H7368" s="10"/>
      <c r="K7368" s="3" t="s">
        <v>56</v>
      </c>
      <c r="L7368" s="11">
        <f t="shared" si="1390"/>
        <v>0</v>
      </c>
      <c r="M7368" s="11">
        <f t="shared" si="1391"/>
        <v>30</v>
      </c>
      <c r="N7368" s="11">
        <f t="shared" si="1392"/>
        <v>0</v>
      </c>
      <c r="O7368" s="11">
        <f t="shared" si="1393"/>
        <v>0</v>
      </c>
      <c r="P7368" s="11">
        <f t="shared" si="1394"/>
        <v>0</v>
      </c>
      <c r="Q7368" s="11">
        <f t="shared" si="1395"/>
        <v>0</v>
      </c>
      <c r="R7368" s="11">
        <f t="shared" si="1396"/>
        <v>0</v>
      </c>
      <c r="S7368" s="11">
        <f t="shared" si="1397"/>
        <v>30</v>
      </c>
      <c r="T7368" t="str">
        <f t="shared" si="1398"/>
        <v>لا يستحق</v>
      </c>
    </row>
    <row r="7369" spans="1:20" ht="18" x14ac:dyDescent="0.25">
      <c r="A7369" s="21">
        <v>406</v>
      </c>
      <c r="B7369" s="31">
        <v>27511</v>
      </c>
      <c r="C7369" t="s">
        <v>682</v>
      </c>
      <c r="D7369" s="8">
        <v>45614</v>
      </c>
      <c r="E7369" t="s">
        <v>21</v>
      </c>
      <c r="F7369">
        <v>1</v>
      </c>
      <c r="G7369" s="9" t="s">
        <v>16</v>
      </c>
      <c r="H7369" s="10"/>
      <c r="K7369" s="3" t="s">
        <v>56</v>
      </c>
      <c r="L7369" s="11">
        <f t="shared" si="1390"/>
        <v>0</v>
      </c>
      <c r="M7369" s="11">
        <f t="shared" si="1391"/>
        <v>30</v>
      </c>
      <c r="N7369" s="11">
        <f t="shared" si="1392"/>
        <v>0</v>
      </c>
      <c r="O7369" s="11">
        <f t="shared" si="1393"/>
        <v>0</v>
      </c>
      <c r="P7369" s="11">
        <f t="shared" si="1394"/>
        <v>0</v>
      </c>
      <c r="Q7369" s="11">
        <f t="shared" si="1395"/>
        <v>0</v>
      </c>
      <c r="R7369" s="11">
        <f t="shared" si="1396"/>
        <v>0</v>
      </c>
      <c r="S7369" s="11">
        <f t="shared" si="1397"/>
        <v>30</v>
      </c>
      <c r="T7369" t="str">
        <f t="shared" si="1398"/>
        <v>لا يستحق</v>
      </c>
    </row>
    <row r="7370" spans="1:20" ht="18" x14ac:dyDescent="0.25">
      <c r="A7370" s="21">
        <v>406</v>
      </c>
      <c r="B7370" s="31">
        <v>27511</v>
      </c>
      <c r="C7370" t="s">
        <v>682</v>
      </c>
      <c r="D7370" s="8">
        <v>45615</v>
      </c>
      <c r="E7370" t="s">
        <v>22</v>
      </c>
      <c r="F7370">
        <v>1</v>
      </c>
      <c r="G7370" s="9" t="s">
        <v>16</v>
      </c>
      <c r="H7370" s="10"/>
      <c r="K7370" s="3" t="s">
        <v>56</v>
      </c>
      <c r="L7370" s="11">
        <f t="shared" si="1390"/>
        <v>0</v>
      </c>
      <c r="M7370" s="11">
        <f t="shared" si="1391"/>
        <v>30</v>
      </c>
      <c r="N7370" s="11">
        <f t="shared" si="1392"/>
        <v>0</v>
      </c>
      <c r="O7370" s="11">
        <f t="shared" si="1393"/>
        <v>0</v>
      </c>
      <c r="P7370" s="11">
        <f t="shared" si="1394"/>
        <v>0</v>
      </c>
      <c r="Q7370" s="11">
        <f t="shared" si="1395"/>
        <v>0</v>
      </c>
      <c r="R7370" s="11">
        <f t="shared" si="1396"/>
        <v>0</v>
      </c>
      <c r="S7370" s="11">
        <f t="shared" si="1397"/>
        <v>30</v>
      </c>
      <c r="T7370" t="str">
        <f t="shared" si="1398"/>
        <v>لا يستحق</v>
      </c>
    </row>
    <row r="7371" spans="1:20" ht="18" x14ac:dyDescent="0.25">
      <c r="A7371" s="21">
        <v>406</v>
      </c>
      <c r="B7371" s="31">
        <v>27511</v>
      </c>
      <c r="C7371" t="s">
        <v>682</v>
      </c>
      <c r="D7371" s="8">
        <v>45616</v>
      </c>
      <c r="E7371" t="s">
        <v>23</v>
      </c>
      <c r="F7371">
        <v>1</v>
      </c>
      <c r="G7371" s="9" t="s">
        <v>16</v>
      </c>
      <c r="H7371" s="10"/>
      <c r="K7371" s="3" t="s">
        <v>56</v>
      </c>
      <c r="L7371" s="11">
        <f t="shared" si="1390"/>
        <v>0</v>
      </c>
      <c r="M7371" s="11">
        <f t="shared" si="1391"/>
        <v>30</v>
      </c>
      <c r="N7371" s="11">
        <f t="shared" si="1392"/>
        <v>0</v>
      </c>
      <c r="O7371" s="11">
        <f t="shared" si="1393"/>
        <v>0</v>
      </c>
      <c r="P7371" s="11">
        <f t="shared" si="1394"/>
        <v>0</v>
      </c>
      <c r="Q7371" s="11">
        <f t="shared" si="1395"/>
        <v>0</v>
      </c>
      <c r="R7371" s="11">
        <f t="shared" si="1396"/>
        <v>0</v>
      </c>
      <c r="S7371" s="11">
        <f t="shared" si="1397"/>
        <v>30</v>
      </c>
      <c r="T7371" t="str">
        <f t="shared" si="1398"/>
        <v>لا يستحق</v>
      </c>
    </row>
    <row r="7372" spans="1:20" ht="18" x14ac:dyDescent="0.25">
      <c r="A7372" s="21">
        <v>406</v>
      </c>
      <c r="B7372" s="31">
        <v>27511</v>
      </c>
      <c r="C7372" t="s">
        <v>682</v>
      </c>
      <c r="D7372" s="8">
        <v>45617</v>
      </c>
      <c r="E7372" t="s">
        <v>24</v>
      </c>
      <c r="F7372">
        <v>1</v>
      </c>
      <c r="G7372" s="9" t="s">
        <v>16</v>
      </c>
      <c r="H7372" s="10"/>
      <c r="K7372" s="3" t="s">
        <v>56</v>
      </c>
      <c r="L7372" s="11">
        <f t="shared" si="1390"/>
        <v>0</v>
      </c>
      <c r="M7372" s="11">
        <f t="shared" si="1391"/>
        <v>30</v>
      </c>
      <c r="N7372" s="11">
        <f t="shared" si="1392"/>
        <v>0</v>
      </c>
      <c r="O7372" s="11">
        <f t="shared" si="1393"/>
        <v>0</v>
      </c>
      <c r="P7372" s="11">
        <f t="shared" si="1394"/>
        <v>0</v>
      </c>
      <c r="Q7372" s="11">
        <f t="shared" si="1395"/>
        <v>0</v>
      </c>
      <c r="R7372" s="11">
        <f t="shared" si="1396"/>
        <v>0</v>
      </c>
      <c r="S7372" s="11">
        <f t="shared" si="1397"/>
        <v>30</v>
      </c>
      <c r="T7372" t="str">
        <f t="shared" si="1398"/>
        <v>لا يستحق</v>
      </c>
    </row>
    <row r="7373" spans="1:20" ht="18" x14ac:dyDescent="0.25">
      <c r="A7373" s="21">
        <v>406</v>
      </c>
      <c r="B7373" s="31">
        <v>27511</v>
      </c>
      <c r="C7373" t="s">
        <v>682</v>
      </c>
      <c r="D7373" s="8">
        <v>45618</v>
      </c>
      <c r="E7373" t="s">
        <v>15</v>
      </c>
      <c r="F7373">
        <v>1</v>
      </c>
      <c r="G7373" s="9" t="s">
        <v>16</v>
      </c>
      <c r="H7373" s="10"/>
      <c r="K7373" s="3" t="s">
        <v>56</v>
      </c>
      <c r="L7373" s="11">
        <f t="shared" si="1390"/>
        <v>1</v>
      </c>
      <c r="M7373" s="11">
        <f t="shared" si="1391"/>
        <v>30</v>
      </c>
      <c r="N7373" s="11">
        <f t="shared" si="1392"/>
        <v>0</v>
      </c>
      <c r="O7373" s="11">
        <f t="shared" si="1393"/>
        <v>0</v>
      </c>
      <c r="P7373" s="11">
        <f t="shared" si="1394"/>
        <v>0</v>
      </c>
      <c r="Q7373" s="11">
        <f t="shared" si="1395"/>
        <v>0</v>
      </c>
      <c r="R7373" s="11">
        <f t="shared" si="1396"/>
        <v>0</v>
      </c>
      <c r="S7373" s="11">
        <f t="shared" si="1397"/>
        <v>30</v>
      </c>
      <c r="T7373" t="str">
        <f t="shared" si="1398"/>
        <v>لا يستحق</v>
      </c>
    </row>
    <row r="7374" spans="1:20" ht="18" x14ac:dyDescent="0.25">
      <c r="A7374" s="21">
        <v>406</v>
      </c>
      <c r="B7374" s="31">
        <v>27511</v>
      </c>
      <c r="C7374" t="s">
        <v>682</v>
      </c>
      <c r="D7374" s="8">
        <v>45619</v>
      </c>
      <c r="E7374" t="s">
        <v>18</v>
      </c>
      <c r="F7374">
        <v>1</v>
      </c>
      <c r="G7374" s="9" t="s">
        <v>16</v>
      </c>
      <c r="H7374" s="10"/>
      <c r="K7374" s="3" t="s">
        <v>56</v>
      </c>
      <c r="L7374" s="11">
        <f t="shared" si="1390"/>
        <v>0</v>
      </c>
      <c r="M7374" s="11">
        <f t="shared" si="1391"/>
        <v>30</v>
      </c>
      <c r="N7374" s="11">
        <f t="shared" si="1392"/>
        <v>0</v>
      </c>
      <c r="O7374" s="11">
        <f t="shared" si="1393"/>
        <v>0</v>
      </c>
      <c r="P7374" s="11">
        <f t="shared" si="1394"/>
        <v>0</v>
      </c>
      <c r="Q7374" s="11">
        <f t="shared" si="1395"/>
        <v>0</v>
      </c>
      <c r="R7374" s="11">
        <f t="shared" si="1396"/>
        <v>0</v>
      </c>
      <c r="S7374" s="11">
        <f t="shared" si="1397"/>
        <v>30</v>
      </c>
      <c r="T7374" t="str">
        <f t="shared" si="1398"/>
        <v>لا يستحق</v>
      </c>
    </row>
    <row r="7375" spans="1:20" ht="18" x14ac:dyDescent="0.25">
      <c r="A7375" s="21">
        <v>406</v>
      </c>
      <c r="B7375" s="31">
        <v>27511</v>
      </c>
      <c r="C7375" t="s">
        <v>682</v>
      </c>
      <c r="D7375" s="8">
        <v>45620</v>
      </c>
      <c r="E7375" t="s">
        <v>20</v>
      </c>
      <c r="F7375">
        <v>1</v>
      </c>
      <c r="G7375" s="9" t="s">
        <v>16</v>
      </c>
      <c r="H7375" s="10"/>
      <c r="K7375" s="3" t="s">
        <v>56</v>
      </c>
      <c r="L7375" s="11">
        <f t="shared" si="1390"/>
        <v>0</v>
      </c>
      <c r="M7375" s="11">
        <f t="shared" si="1391"/>
        <v>30</v>
      </c>
      <c r="N7375" s="11">
        <f t="shared" si="1392"/>
        <v>0</v>
      </c>
      <c r="O7375" s="11">
        <f t="shared" si="1393"/>
        <v>0</v>
      </c>
      <c r="P7375" s="11">
        <f t="shared" si="1394"/>
        <v>0</v>
      </c>
      <c r="Q7375" s="11">
        <f t="shared" si="1395"/>
        <v>0</v>
      </c>
      <c r="R7375" s="11">
        <f t="shared" si="1396"/>
        <v>0</v>
      </c>
      <c r="S7375" s="11">
        <f t="shared" si="1397"/>
        <v>30</v>
      </c>
      <c r="T7375" t="str">
        <f t="shared" si="1398"/>
        <v>لا يستحق</v>
      </c>
    </row>
    <row r="7376" spans="1:20" ht="18" x14ac:dyDescent="0.25">
      <c r="A7376" s="21">
        <v>406</v>
      </c>
      <c r="B7376" s="31">
        <v>27511</v>
      </c>
      <c r="C7376" t="s">
        <v>682</v>
      </c>
      <c r="D7376" s="8">
        <v>45621</v>
      </c>
      <c r="E7376" t="s">
        <v>21</v>
      </c>
      <c r="F7376">
        <v>1</v>
      </c>
      <c r="G7376" s="9" t="s">
        <v>16</v>
      </c>
      <c r="H7376" s="10"/>
      <c r="K7376" s="3" t="s">
        <v>56</v>
      </c>
      <c r="L7376" s="11">
        <f t="shared" si="1390"/>
        <v>0</v>
      </c>
      <c r="M7376" s="11">
        <f t="shared" si="1391"/>
        <v>30</v>
      </c>
      <c r="N7376" s="11">
        <f t="shared" si="1392"/>
        <v>0</v>
      </c>
      <c r="O7376" s="11">
        <f t="shared" si="1393"/>
        <v>0</v>
      </c>
      <c r="P7376" s="11">
        <f t="shared" si="1394"/>
        <v>0</v>
      </c>
      <c r="Q7376" s="11">
        <f t="shared" si="1395"/>
        <v>0</v>
      </c>
      <c r="R7376" s="11">
        <f t="shared" si="1396"/>
        <v>0</v>
      </c>
      <c r="S7376" s="11">
        <f t="shared" si="1397"/>
        <v>30</v>
      </c>
      <c r="T7376" t="str">
        <f t="shared" si="1398"/>
        <v>لا يستحق</v>
      </c>
    </row>
    <row r="7377" spans="1:20" ht="18" x14ac:dyDescent="0.25">
      <c r="A7377" s="21">
        <v>406</v>
      </c>
      <c r="B7377" s="31">
        <v>27511</v>
      </c>
      <c r="C7377" t="s">
        <v>682</v>
      </c>
      <c r="D7377" s="8">
        <v>45622</v>
      </c>
      <c r="E7377" t="s">
        <v>22</v>
      </c>
      <c r="F7377">
        <v>1</v>
      </c>
      <c r="G7377" s="9" t="s">
        <v>16</v>
      </c>
      <c r="H7377" s="10"/>
      <c r="K7377" s="3" t="s">
        <v>56</v>
      </c>
      <c r="L7377" s="11">
        <f t="shared" si="1390"/>
        <v>0</v>
      </c>
      <c r="M7377" s="11">
        <f t="shared" si="1391"/>
        <v>30</v>
      </c>
      <c r="N7377" s="11">
        <f t="shared" si="1392"/>
        <v>0</v>
      </c>
      <c r="O7377" s="11">
        <f t="shared" si="1393"/>
        <v>0</v>
      </c>
      <c r="P7377" s="11">
        <f t="shared" si="1394"/>
        <v>0</v>
      </c>
      <c r="Q7377" s="11">
        <f t="shared" si="1395"/>
        <v>0</v>
      </c>
      <c r="R7377" s="11">
        <f t="shared" si="1396"/>
        <v>0</v>
      </c>
      <c r="S7377" s="11">
        <f t="shared" si="1397"/>
        <v>30</v>
      </c>
      <c r="T7377" t="str">
        <f t="shared" si="1398"/>
        <v>لا يستحق</v>
      </c>
    </row>
    <row r="7378" spans="1:20" ht="18" x14ac:dyDescent="0.25">
      <c r="A7378" s="21">
        <v>406</v>
      </c>
      <c r="B7378" s="31">
        <v>27511</v>
      </c>
      <c r="C7378" t="s">
        <v>682</v>
      </c>
      <c r="D7378" s="8">
        <v>45623</v>
      </c>
      <c r="E7378" t="s">
        <v>23</v>
      </c>
      <c r="F7378">
        <v>1</v>
      </c>
      <c r="G7378" s="9" t="s">
        <v>16</v>
      </c>
      <c r="H7378" s="10"/>
      <c r="K7378" s="3" t="s">
        <v>56</v>
      </c>
      <c r="L7378" s="11">
        <f t="shared" si="1390"/>
        <v>0</v>
      </c>
      <c r="M7378" s="11">
        <f t="shared" si="1391"/>
        <v>30</v>
      </c>
      <c r="N7378" s="11">
        <f t="shared" si="1392"/>
        <v>0</v>
      </c>
      <c r="O7378" s="11">
        <f t="shared" si="1393"/>
        <v>0</v>
      </c>
      <c r="P7378" s="11">
        <f t="shared" si="1394"/>
        <v>0</v>
      </c>
      <c r="Q7378" s="11">
        <f t="shared" si="1395"/>
        <v>0</v>
      </c>
      <c r="R7378" s="11">
        <f t="shared" si="1396"/>
        <v>0</v>
      </c>
      <c r="S7378" s="11">
        <f t="shared" si="1397"/>
        <v>30</v>
      </c>
      <c r="T7378" t="str">
        <f t="shared" si="1398"/>
        <v>لا يستحق</v>
      </c>
    </row>
    <row r="7379" spans="1:20" ht="18" x14ac:dyDescent="0.25">
      <c r="A7379" s="21">
        <v>406</v>
      </c>
      <c r="B7379" s="31">
        <v>27511</v>
      </c>
      <c r="C7379" t="s">
        <v>682</v>
      </c>
      <c r="D7379" s="8">
        <v>45624</v>
      </c>
      <c r="E7379" t="s">
        <v>24</v>
      </c>
      <c r="F7379">
        <v>1</v>
      </c>
      <c r="G7379" s="9" t="s">
        <v>16</v>
      </c>
      <c r="H7379" s="10"/>
      <c r="K7379" s="3" t="s">
        <v>56</v>
      </c>
      <c r="L7379" s="11">
        <f t="shared" si="1390"/>
        <v>0</v>
      </c>
      <c r="M7379" s="11">
        <f t="shared" si="1391"/>
        <v>30</v>
      </c>
      <c r="N7379" s="11">
        <f t="shared" si="1392"/>
        <v>0</v>
      </c>
      <c r="O7379" s="11">
        <f t="shared" si="1393"/>
        <v>0</v>
      </c>
      <c r="P7379" s="11">
        <f t="shared" si="1394"/>
        <v>0</v>
      </c>
      <c r="Q7379" s="11">
        <f t="shared" si="1395"/>
        <v>0</v>
      </c>
      <c r="R7379" s="11">
        <f t="shared" si="1396"/>
        <v>0</v>
      </c>
      <c r="S7379" s="11">
        <f t="shared" si="1397"/>
        <v>30</v>
      </c>
      <c r="T7379" t="str">
        <f t="shared" si="1398"/>
        <v>لا يستحق</v>
      </c>
    </row>
    <row r="7380" spans="1:20" ht="18" x14ac:dyDescent="0.25">
      <c r="A7380" s="21">
        <v>406</v>
      </c>
      <c r="B7380" s="31">
        <v>27511</v>
      </c>
      <c r="C7380" t="s">
        <v>682</v>
      </c>
      <c r="D7380" s="8">
        <v>45625</v>
      </c>
      <c r="E7380" t="s">
        <v>15</v>
      </c>
      <c r="F7380">
        <v>1</v>
      </c>
      <c r="G7380" s="9" t="s">
        <v>16</v>
      </c>
      <c r="H7380" s="10"/>
      <c r="K7380" s="3" t="s">
        <v>56</v>
      </c>
      <c r="L7380" s="11">
        <f t="shared" si="1390"/>
        <v>1</v>
      </c>
      <c r="M7380" s="11">
        <f t="shared" si="1391"/>
        <v>30</v>
      </c>
      <c r="N7380" s="11">
        <f t="shared" si="1392"/>
        <v>0</v>
      </c>
      <c r="O7380" s="11">
        <f t="shared" si="1393"/>
        <v>0</v>
      </c>
      <c r="P7380" s="11">
        <f t="shared" si="1394"/>
        <v>0</v>
      </c>
      <c r="Q7380" s="11">
        <f t="shared" si="1395"/>
        <v>0</v>
      </c>
      <c r="R7380" s="11">
        <f t="shared" si="1396"/>
        <v>0</v>
      </c>
      <c r="S7380" s="11">
        <f t="shared" si="1397"/>
        <v>30</v>
      </c>
      <c r="T7380" t="str">
        <f t="shared" si="1398"/>
        <v>لا يستحق</v>
      </c>
    </row>
    <row r="7381" spans="1:20" ht="18" x14ac:dyDescent="0.25">
      <c r="A7381" s="21">
        <v>406</v>
      </c>
      <c r="B7381" s="31">
        <v>27511</v>
      </c>
      <c r="C7381" t="s">
        <v>682</v>
      </c>
      <c r="D7381" s="8">
        <v>45626</v>
      </c>
      <c r="E7381" t="s">
        <v>18</v>
      </c>
      <c r="F7381">
        <v>1</v>
      </c>
      <c r="G7381" s="9" t="s">
        <v>16</v>
      </c>
      <c r="H7381" s="10"/>
      <c r="K7381" s="3" t="s">
        <v>56</v>
      </c>
      <c r="L7381" s="11">
        <f t="shared" si="1390"/>
        <v>0</v>
      </c>
      <c r="M7381" s="11">
        <f t="shared" si="1391"/>
        <v>30</v>
      </c>
      <c r="N7381" s="11">
        <f t="shared" si="1392"/>
        <v>0</v>
      </c>
      <c r="O7381" s="11">
        <f t="shared" si="1393"/>
        <v>0</v>
      </c>
      <c r="P7381" s="11">
        <f t="shared" si="1394"/>
        <v>0</v>
      </c>
      <c r="Q7381" s="11">
        <f t="shared" si="1395"/>
        <v>0</v>
      </c>
      <c r="R7381" s="11">
        <f t="shared" si="1396"/>
        <v>0</v>
      </c>
      <c r="S7381" s="11">
        <f t="shared" si="1397"/>
        <v>30</v>
      </c>
      <c r="T7381" t="str">
        <f t="shared" si="1398"/>
        <v>لا يستحق</v>
      </c>
    </row>
    <row r="7382" spans="1:20" ht="18" x14ac:dyDescent="0.25">
      <c r="A7382" s="21">
        <v>407</v>
      </c>
      <c r="B7382" s="31">
        <v>28245</v>
      </c>
      <c r="C7382" s="16" t="s">
        <v>683</v>
      </c>
      <c r="D7382" s="8">
        <v>45597</v>
      </c>
      <c r="E7382" t="s">
        <v>15</v>
      </c>
      <c r="F7382">
        <v>1</v>
      </c>
      <c r="G7382" s="9" t="s">
        <v>16</v>
      </c>
      <c r="H7382" s="10" t="s">
        <v>669</v>
      </c>
      <c r="K7382" s="3" t="s">
        <v>56</v>
      </c>
      <c r="L7382" s="11">
        <f t="shared" si="1390"/>
        <v>1</v>
      </c>
      <c r="M7382" s="11">
        <f t="shared" si="1391"/>
        <v>30</v>
      </c>
      <c r="N7382" s="11">
        <f t="shared" si="1392"/>
        <v>0</v>
      </c>
      <c r="O7382" s="11">
        <f t="shared" si="1393"/>
        <v>0</v>
      </c>
      <c r="P7382" s="11">
        <f t="shared" si="1394"/>
        <v>0</v>
      </c>
      <c r="Q7382" s="11">
        <f t="shared" si="1395"/>
        <v>0</v>
      </c>
      <c r="R7382" s="11">
        <f t="shared" si="1396"/>
        <v>0</v>
      </c>
      <c r="S7382" s="11">
        <f t="shared" si="1397"/>
        <v>30</v>
      </c>
      <c r="T7382" t="str">
        <f t="shared" si="1398"/>
        <v>لا يستحق</v>
      </c>
    </row>
    <row r="7383" spans="1:20" ht="18" x14ac:dyDescent="0.25">
      <c r="A7383" s="21">
        <v>407</v>
      </c>
      <c r="B7383" s="31">
        <v>28245</v>
      </c>
      <c r="C7383" t="s">
        <v>684</v>
      </c>
      <c r="D7383" s="8">
        <v>45598</v>
      </c>
      <c r="E7383" t="s">
        <v>18</v>
      </c>
      <c r="F7383">
        <v>1</v>
      </c>
      <c r="G7383" s="9" t="s">
        <v>16</v>
      </c>
      <c r="H7383" s="10"/>
      <c r="K7383" s="3" t="s">
        <v>56</v>
      </c>
      <c r="L7383" s="11">
        <f t="shared" si="1390"/>
        <v>0</v>
      </c>
      <c r="M7383" s="11">
        <f t="shared" si="1391"/>
        <v>30</v>
      </c>
      <c r="N7383" s="11">
        <f t="shared" si="1392"/>
        <v>0</v>
      </c>
      <c r="O7383" s="11">
        <f t="shared" si="1393"/>
        <v>0</v>
      </c>
      <c r="P7383" s="11">
        <f t="shared" si="1394"/>
        <v>0</v>
      </c>
      <c r="Q7383" s="11">
        <f t="shared" si="1395"/>
        <v>0</v>
      </c>
      <c r="R7383" s="11">
        <f t="shared" si="1396"/>
        <v>0</v>
      </c>
      <c r="S7383" s="11">
        <f t="shared" si="1397"/>
        <v>30</v>
      </c>
      <c r="T7383" t="str">
        <f t="shared" si="1398"/>
        <v>لا يستحق</v>
      </c>
    </row>
    <row r="7384" spans="1:20" ht="18" x14ac:dyDescent="0.25">
      <c r="A7384" s="21">
        <v>407</v>
      </c>
      <c r="B7384" s="31">
        <v>28245</v>
      </c>
      <c r="C7384" t="s">
        <v>684</v>
      </c>
      <c r="D7384" s="8">
        <v>45599</v>
      </c>
      <c r="E7384" t="s">
        <v>20</v>
      </c>
      <c r="F7384">
        <v>1</v>
      </c>
      <c r="G7384" s="9" t="s">
        <v>16</v>
      </c>
      <c r="H7384" s="10"/>
      <c r="K7384" s="3" t="s">
        <v>56</v>
      </c>
      <c r="L7384" s="11">
        <f t="shared" si="1390"/>
        <v>0</v>
      </c>
      <c r="M7384" s="11">
        <f t="shared" si="1391"/>
        <v>30</v>
      </c>
      <c r="N7384" s="11">
        <f t="shared" si="1392"/>
        <v>0</v>
      </c>
      <c r="O7384" s="11">
        <f t="shared" si="1393"/>
        <v>0</v>
      </c>
      <c r="P7384" s="11">
        <f t="shared" si="1394"/>
        <v>0</v>
      </c>
      <c r="Q7384" s="11">
        <f t="shared" si="1395"/>
        <v>0</v>
      </c>
      <c r="R7384" s="11">
        <f t="shared" si="1396"/>
        <v>0</v>
      </c>
      <c r="S7384" s="11">
        <f t="shared" si="1397"/>
        <v>30</v>
      </c>
      <c r="T7384" t="str">
        <f t="shared" si="1398"/>
        <v>لا يستحق</v>
      </c>
    </row>
    <row r="7385" spans="1:20" ht="18" x14ac:dyDescent="0.25">
      <c r="A7385" s="21">
        <v>407</v>
      </c>
      <c r="B7385" s="31">
        <v>28245</v>
      </c>
      <c r="C7385" t="s">
        <v>684</v>
      </c>
      <c r="D7385" s="8">
        <v>45600</v>
      </c>
      <c r="E7385" t="s">
        <v>21</v>
      </c>
      <c r="F7385">
        <v>1</v>
      </c>
      <c r="G7385" s="9" t="s">
        <v>16</v>
      </c>
      <c r="H7385" s="10"/>
      <c r="K7385" s="3" t="s">
        <v>56</v>
      </c>
      <c r="L7385" s="11">
        <f t="shared" si="1390"/>
        <v>0</v>
      </c>
      <c r="M7385" s="11">
        <f t="shared" si="1391"/>
        <v>30</v>
      </c>
      <c r="N7385" s="11">
        <f t="shared" si="1392"/>
        <v>0</v>
      </c>
      <c r="O7385" s="11">
        <f t="shared" si="1393"/>
        <v>0</v>
      </c>
      <c r="P7385" s="11">
        <f t="shared" si="1394"/>
        <v>0</v>
      </c>
      <c r="Q7385" s="11">
        <f t="shared" si="1395"/>
        <v>0</v>
      </c>
      <c r="R7385" s="11">
        <f t="shared" si="1396"/>
        <v>0</v>
      </c>
      <c r="S7385" s="11">
        <f t="shared" si="1397"/>
        <v>30</v>
      </c>
      <c r="T7385" t="str">
        <f t="shared" si="1398"/>
        <v>لا يستحق</v>
      </c>
    </row>
    <row r="7386" spans="1:20" ht="18" x14ac:dyDescent="0.25">
      <c r="A7386" s="21">
        <v>407</v>
      </c>
      <c r="B7386" s="31">
        <v>28245</v>
      </c>
      <c r="C7386" t="s">
        <v>684</v>
      </c>
      <c r="D7386" s="8">
        <v>45601</v>
      </c>
      <c r="E7386" t="s">
        <v>22</v>
      </c>
      <c r="F7386">
        <v>1</v>
      </c>
      <c r="G7386" s="9" t="s">
        <v>16</v>
      </c>
      <c r="H7386" s="10"/>
      <c r="K7386" s="3" t="s">
        <v>56</v>
      </c>
      <c r="L7386" s="11">
        <f t="shared" si="1390"/>
        <v>0</v>
      </c>
      <c r="M7386" s="11">
        <f t="shared" si="1391"/>
        <v>30</v>
      </c>
      <c r="N7386" s="11">
        <f t="shared" si="1392"/>
        <v>0</v>
      </c>
      <c r="O7386" s="11">
        <f t="shared" si="1393"/>
        <v>0</v>
      </c>
      <c r="P7386" s="11">
        <f t="shared" si="1394"/>
        <v>0</v>
      </c>
      <c r="Q7386" s="11">
        <f t="shared" si="1395"/>
        <v>0</v>
      </c>
      <c r="R7386" s="11">
        <f t="shared" si="1396"/>
        <v>0</v>
      </c>
      <c r="S7386" s="11">
        <f t="shared" si="1397"/>
        <v>30</v>
      </c>
      <c r="T7386" t="str">
        <f t="shared" si="1398"/>
        <v>لا يستحق</v>
      </c>
    </row>
    <row r="7387" spans="1:20" ht="18" x14ac:dyDescent="0.25">
      <c r="A7387" s="21">
        <v>407</v>
      </c>
      <c r="B7387" s="31">
        <v>28245</v>
      </c>
      <c r="C7387" t="s">
        <v>684</v>
      </c>
      <c r="D7387" s="8">
        <v>45602</v>
      </c>
      <c r="E7387" t="s">
        <v>23</v>
      </c>
      <c r="F7387">
        <v>1</v>
      </c>
      <c r="G7387" s="9" t="s">
        <v>16</v>
      </c>
      <c r="H7387" s="10"/>
      <c r="K7387" s="3" t="s">
        <v>56</v>
      </c>
      <c r="L7387" s="11">
        <f t="shared" si="1390"/>
        <v>0</v>
      </c>
      <c r="M7387" s="11">
        <f t="shared" si="1391"/>
        <v>30</v>
      </c>
      <c r="N7387" s="11">
        <f t="shared" si="1392"/>
        <v>0</v>
      </c>
      <c r="O7387" s="11">
        <f t="shared" si="1393"/>
        <v>0</v>
      </c>
      <c r="P7387" s="11">
        <f t="shared" si="1394"/>
        <v>0</v>
      </c>
      <c r="Q7387" s="11">
        <f t="shared" si="1395"/>
        <v>0</v>
      </c>
      <c r="R7387" s="11">
        <f t="shared" si="1396"/>
        <v>0</v>
      </c>
      <c r="S7387" s="11">
        <f t="shared" si="1397"/>
        <v>30</v>
      </c>
      <c r="T7387" t="str">
        <f t="shared" si="1398"/>
        <v>لا يستحق</v>
      </c>
    </row>
    <row r="7388" spans="1:20" ht="18" x14ac:dyDescent="0.25">
      <c r="A7388" s="21">
        <v>407</v>
      </c>
      <c r="B7388" s="31">
        <v>28245</v>
      </c>
      <c r="C7388" t="s">
        <v>684</v>
      </c>
      <c r="D7388" s="8">
        <v>45603</v>
      </c>
      <c r="E7388" t="s">
        <v>24</v>
      </c>
      <c r="F7388">
        <v>1</v>
      </c>
      <c r="G7388" s="9" t="s">
        <v>16</v>
      </c>
      <c r="H7388" s="10"/>
      <c r="K7388" s="3" t="s">
        <v>56</v>
      </c>
      <c r="L7388" s="11">
        <f t="shared" si="1390"/>
        <v>0</v>
      </c>
      <c r="M7388" s="11">
        <f t="shared" si="1391"/>
        <v>30</v>
      </c>
      <c r="N7388" s="11">
        <f t="shared" si="1392"/>
        <v>0</v>
      </c>
      <c r="O7388" s="11">
        <f t="shared" si="1393"/>
        <v>0</v>
      </c>
      <c r="P7388" s="11">
        <f t="shared" si="1394"/>
        <v>0</v>
      </c>
      <c r="Q7388" s="11">
        <f t="shared" si="1395"/>
        <v>0</v>
      </c>
      <c r="R7388" s="11">
        <f t="shared" si="1396"/>
        <v>0</v>
      </c>
      <c r="S7388" s="11">
        <f t="shared" si="1397"/>
        <v>30</v>
      </c>
      <c r="T7388" t="str">
        <f t="shared" si="1398"/>
        <v>لا يستحق</v>
      </c>
    </row>
    <row r="7389" spans="1:20" ht="18" x14ac:dyDescent="0.25">
      <c r="A7389" s="21">
        <v>407</v>
      </c>
      <c r="B7389" s="31">
        <v>28245</v>
      </c>
      <c r="C7389" t="s">
        <v>684</v>
      </c>
      <c r="D7389" s="8">
        <v>45604</v>
      </c>
      <c r="E7389" t="s">
        <v>15</v>
      </c>
      <c r="F7389">
        <v>1</v>
      </c>
      <c r="G7389" s="9" t="s">
        <v>16</v>
      </c>
      <c r="H7389" s="10"/>
      <c r="K7389" s="3" t="s">
        <v>56</v>
      </c>
      <c r="L7389" s="11">
        <f t="shared" si="1390"/>
        <v>1</v>
      </c>
      <c r="M7389" s="11">
        <f t="shared" si="1391"/>
        <v>30</v>
      </c>
      <c r="N7389" s="11">
        <f t="shared" si="1392"/>
        <v>0</v>
      </c>
      <c r="O7389" s="11">
        <f t="shared" si="1393"/>
        <v>0</v>
      </c>
      <c r="P7389" s="11">
        <f t="shared" si="1394"/>
        <v>0</v>
      </c>
      <c r="Q7389" s="11">
        <f t="shared" si="1395"/>
        <v>0</v>
      </c>
      <c r="R7389" s="11">
        <f t="shared" si="1396"/>
        <v>0</v>
      </c>
      <c r="S7389" s="11">
        <f t="shared" si="1397"/>
        <v>30</v>
      </c>
      <c r="T7389" t="str">
        <f t="shared" si="1398"/>
        <v>لا يستحق</v>
      </c>
    </row>
    <row r="7390" spans="1:20" ht="18" x14ac:dyDescent="0.25">
      <c r="A7390" s="21">
        <v>407</v>
      </c>
      <c r="B7390" s="31">
        <v>28245</v>
      </c>
      <c r="C7390" t="s">
        <v>684</v>
      </c>
      <c r="D7390" s="8">
        <v>45605</v>
      </c>
      <c r="E7390" t="s">
        <v>18</v>
      </c>
      <c r="F7390">
        <v>1</v>
      </c>
      <c r="G7390" s="9" t="s">
        <v>16</v>
      </c>
      <c r="H7390" s="10"/>
      <c r="K7390" s="3" t="s">
        <v>56</v>
      </c>
      <c r="L7390" s="11">
        <f t="shared" si="1390"/>
        <v>0</v>
      </c>
      <c r="M7390" s="11">
        <f t="shared" si="1391"/>
        <v>30</v>
      </c>
      <c r="N7390" s="11">
        <f t="shared" si="1392"/>
        <v>0</v>
      </c>
      <c r="O7390" s="11">
        <f t="shared" si="1393"/>
        <v>0</v>
      </c>
      <c r="P7390" s="11">
        <f t="shared" si="1394"/>
        <v>0</v>
      </c>
      <c r="Q7390" s="11">
        <f t="shared" si="1395"/>
        <v>0</v>
      </c>
      <c r="R7390" s="11">
        <f t="shared" si="1396"/>
        <v>0</v>
      </c>
      <c r="S7390" s="11">
        <f t="shared" si="1397"/>
        <v>30</v>
      </c>
      <c r="T7390" t="str">
        <f t="shared" si="1398"/>
        <v>لا يستحق</v>
      </c>
    </row>
    <row r="7391" spans="1:20" ht="18" x14ac:dyDescent="0.25">
      <c r="A7391" s="21">
        <v>407</v>
      </c>
      <c r="B7391" s="31">
        <v>28245</v>
      </c>
      <c r="C7391" t="s">
        <v>684</v>
      </c>
      <c r="D7391" s="8">
        <v>45606</v>
      </c>
      <c r="E7391" t="s">
        <v>20</v>
      </c>
      <c r="F7391">
        <v>1</v>
      </c>
      <c r="G7391" s="9" t="s">
        <v>16</v>
      </c>
      <c r="H7391" s="10"/>
      <c r="K7391" s="3" t="s">
        <v>56</v>
      </c>
      <c r="L7391" s="11">
        <f t="shared" si="1390"/>
        <v>0</v>
      </c>
      <c r="M7391" s="11">
        <f t="shared" si="1391"/>
        <v>30</v>
      </c>
      <c r="N7391" s="11">
        <f t="shared" si="1392"/>
        <v>0</v>
      </c>
      <c r="O7391" s="11">
        <f t="shared" si="1393"/>
        <v>0</v>
      </c>
      <c r="P7391" s="11">
        <f t="shared" si="1394"/>
        <v>0</v>
      </c>
      <c r="Q7391" s="11">
        <f t="shared" si="1395"/>
        <v>0</v>
      </c>
      <c r="R7391" s="11">
        <f t="shared" si="1396"/>
        <v>0</v>
      </c>
      <c r="S7391" s="11">
        <f t="shared" si="1397"/>
        <v>30</v>
      </c>
      <c r="T7391" t="str">
        <f t="shared" si="1398"/>
        <v>لا يستحق</v>
      </c>
    </row>
    <row r="7392" spans="1:20" ht="18" x14ac:dyDescent="0.25">
      <c r="A7392" s="21">
        <v>407</v>
      </c>
      <c r="B7392" s="31">
        <v>28245</v>
      </c>
      <c r="C7392" t="s">
        <v>684</v>
      </c>
      <c r="D7392" s="8">
        <v>45607</v>
      </c>
      <c r="E7392" t="s">
        <v>21</v>
      </c>
      <c r="F7392">
        <v>1</v>
      </c>
      <c r="G7392" s="9" t="s">
        <v>16</v>
      </c>
      <c r="H7392" s="10"/>
      <c r="K7392" s="3" t="s">
        <v>56</v>
      </c>
      <c r="L7392" s="11">
        <f t="shared" si="1390"/>
        <v>0</v>
      </c>
      <c r="M7392" s="11">
        <f t="shared" si="1391"/>
        <v>30</v>
      </c>
      <c r="N7392" s="11">
        <f t="shared" si="1392"/>
        <v>0</v>
      </c>
      <c r="O7392" s="11">
        <f t="shared" si="1393"/>
        <v>0</v>
      </c>
      <c r="P7392" s="11">
        <f t="shared" si="1394"/>
        <v>0</v>
      </c>
      <c r="Q7392" s="11">
        <f t="shared" si="1395"/>
        <v>0</v>
      </c>
      <c r="R7392" s="11">
        <f t="shared" si="1396"/>
        <v>0</v>
      </c>
      <c r="S7392" s="11">
        <f t="shared" si="1397"/>
        <v>30</v>
      </c>
      <c r="T7392" t="str">
        <f t="shared" si="1398"/>
        <v>لا يستحق</v>
      </c>
    </row>
    <row r="7393" spans="1:20" ht="18" x14ac:dyDescent="0.25">
      <c r="A7393" s="21">
        <v>407</v>
      </c>
      <c r="B7393" s="31">
        <v>28245</v>
      </c>
      <c r="C7393" t="s">
        <v>684</v>
      </c>
      <c r="D7393" s="8">
        <v>45608</v>
      </c>
      <c r="E7393" t="s">
        <v>22</v>
      </c>
      <c r="F7393">
        <v>1</v>
      </c>
      <c r="G7393" s="9" t="s">
        <v>16</v>
      </c>
      <c r="H7393" s="10"/>
      <c r="K7393" s="3" t="s">
        <v>56</v>
      </c>
      <c r="L7393" s="11">
        <f t="shared" si="1390"/>
        <v>0</v>
      </c>
      <c r="M7393" s="11">
        <f t="shared" si="1391"/>
        <v>30</v>
      </c>
      <c r="N7393" s="11">
        <f t="shared" si="1392"/>
        <v>0</v>
      </c>
      <c r="O7393" s="11">
        <f t="shared" si="1393"/>
        <v>0</v>
      </c>
      <c r="P7393" s="11">
        <f t="shared" si="1394"/>
        <v>0</v>
      </c>
      <c r="Q7393" s="11">
        <f t="shared" si="1395"/>
        <v>0</v>
      </c>
      <c r="R7393" s="11">
        <f t="shared" si="1396"/>
        <v>0</v>
      </c>
      <c r="S7393" s="11">
        <f t="shared" si="1397"/>
        <v>30</v>
      </c>
      <c r="T7393" t="str">
        <f t="shared" si="1398"/>
        <v>لا يستحق</v>
      </c>
    </row>
    <row r="7394" spans="1:20" ht="18" x14ac:dyDescent="0.25">
      <c r="A7394" s="21">
        <v>407</v>
      </c>
      <c r="B7394" s="31">
        <v>28245</v>
      </c>
      <c r="C7394" t="s">
        <v>684</v>
      </c>
      <c r="D7394" s="8">
        <v>45609</v>
      </c>
      <c r="E7394" t="s">
        <v>23</v>
      </c>
      <c r="F7394">
        <v>1</v>
      </c>
      <c r="G7394" s="9" t="s">
        <v>16</v>
      </c>
      <c r="H7394" s="10"/>
      <c r="K7394" s="3" t="s">
        <v>56</v>
      </c>
      <c r="L7394" s="11">
        <f t="shared" si="1390"/>
        <v>0</v>
      </c>
      <c r="M7394" s="11">
        <f t="shared" si="1391"/>
        <v>30</v>
      </c>
      <c r="N7394" s="11">
        <f t="shared" si="1392"/>
        <v>0</v>
      </c>
      <c r="O7394" s="11">
        <f t="shared" si="1393"/>
        <v>0</v>
      </c>
      <c r="P7394" s="11">
        <f t="shared" si="1394"/>
        <v>0</v>
      </c>
      <c r="Q7394" s="11">
        <f t="shared" si="1395"/>
        <v>0</v>
      </c>
      <c r="R7394" s="11">
        <f t="shared" si="1396"/>
        <v>0</v>
      </c>
      <c r="S7394" s="11">
        <f t="shared" si="1397"/>
        <v>30</v>
      </c>
      <c r="T7394" t="str">
        <f t="shared" si="1398"/>
        <v>لا يستحق</v>
      </c>
    </row>
    <row r="7395" spans="1:20" ht="18" x14ac:dyDescent="0.25">
      <c r="A7395" s="21">
        <v>407</v>
      </c>
      <c r="B7395" s="31">
        <v>28245</v>
      </c>
      <c r="C7395" t="s">
        <v>684</v>
      </c>
      <c r="D7395" s="8">
        <v>45610</v>
      </c>
      <c r="E7395" t="s">
        <v>24</v>
      </c>
      <c r="F7395">
        <v>1</v>
      </c>
      <c r="G7395" s="9" t="s">
        <v>16</v>
      </c>
      <c r="H7395" s="10"/>
      <c r="K7395" s="3" t="s">
        <v>56</v>
      </c>
      <c r="L7395" s="11">
        <f t="shared" si="1390"/>
        <v>0</v>
      </c>
      <c r="M7395" s="11">
        <f t="shared" si="1391"/>
        <v>30</v>
      </c>
      <c r="N7395" s="11">
        <f t="shared" si="1392"/>
        <v>0</v>
      </c>
      <c r="O7395" s="11">
        <f t="shared" si="1393"/>
        <v>0</v>
      </c>
      <c r="P7395" s="11">
        <f t="shared" si="1394"/>
        <v>0</v>
      </c>
      <c r="Q7395" s="11">
        <f t="shared" si="1395"/>
        <v>0</v>
      </c>
      <c r="R7395" s="11">
        <f t="shared" si="1396"/>
        <v>0</v>
      </c>
      <c r="S7395" s="11">
        <f t="shared" si="1397"/>
        <v>30</v>
      </c>
      <c r="T7395" t="str">
        <f t="shared" si="1398"/>
        <v>لا يستحق</v>
      </c>
    </row>
    <row r="7396" spans="1:20" ht="18" x14ac:dyDescent="0.25">
      <c r="A7396" s="21">
        <v>407</v>
      </c>
      <c r="B7396" s="31">
        <v>28245</v>
      </c>
      <c r="C7396" t="s">
        <v>684</v>
      </c>
      <c r="D7396" s="8">
        <v>45611</v>
      </c>
      <c r="E7396" t="s">
        <v>15</v>
      </c>
      <c r="F7396">
        <v>1</v>
      </c>
      <c r="G7396" s="9" t="s">
        <v>16</v>
      </c>
      <c r="H7396" s="10"/>
      <c r="K7396" s="3" t="s">
        <v>56</v>
      </c>
      <c r="L7396" s="11">
        <f t="shared" si="1390"/>
        <v>1</v>
      </c>
      <c r="M7396" s="11">
        <f t="shared" si="1391"/>
        <v>30</v>
      </c>
      <c r="N7396" s="11">
        <f t="shared" si="1392"/>
        <v>0</v>
      </c>
      <c r="O7396" s="11">
        <f t="shared" si="1393"/>
        <v>0</v>
      </c>
      <c r="P7396" s="11">
        <f t="shared" si="1394"/>
        <v>0</v>
      </c>
      <c r="Q7396" s="11">
        <f t="shared" si="1395"/>
        <v>0</v>
      </c>
      <c r="R7396" s="11">
        <f t="shared" si="1396"/>
        <v>0</v>
      </c>
      <c r="S7396" s="11">
        <f t="shared" si="1397"/>
        <v>30</v>
      </c>
      <c r="T7396" t="str">
        <f t="shared" si="1398"/>
        <v>لا يستحق</v>
      </c>
    </row>
    <row r="7397" spans="1:20" ht="18" x14ac:dyDescent="0.25">
      <c r="A7397" s="21">
        <v>407</v>
      </c>
      <c r="B7397" s="31">
        <v>28245</v>
      </c>
      <c r="C7397" t="s">
        <v>684</v>
      </c>
      <c r="D7397" s="8">
        <v>45612</v>
      </c>
      <c r="E7397" t="s">
        <v>18</v>
      </c>
      <c r="F7397">
        <v>1</v>
      </c>
      <c r="G7397" s="9" t="s">
        <v>16</v>
      </c>
      <c r="H7397" s="10"/>
      <c r="K7397" s="3" t="s">
        <v>56</v>
      </c>
      <c r="L7397" s="11">
        <f t="shared" si="1390"/>
        <v>0</v>
      </c>
      <c r="M7397" s="11">
        <f t="shared" si="1391"/>
        <v>30</v>
      </c>
      <c r="N7397" s="11">
        <f t="shared" si="1392"/>
        <v>0</v>
      </c>
      <c r="O7397" s="11">
        <f t="shared" si="1393"/>
        <v>0</v>
      </c>
      <c r="P7397" s="11">
        <f t="shared" si="1394"/>
        <v>0</v>
      </c>
      <c r="Q7397" s="11">
        <f t="shared" si="1395"/>
        <v>0</v>
      </c>
      <c r="R7397" s="11">
        <f t="shared" si="1396"/>
        <v>0</v>
      </c>
      <c r="S7397" s="11">
        <f t="shared" si="1397"/>
        <v>30</v>
      </c>
      <c r="T7397" t="str">
        <f t="shared" si="1398"/>
        <v>لا يستحق</v>
      </c>
    </row>
    <row r="7398" spans="1:20" ht="18" x14ac:dyDescent="0.25">
      <c r="A7398" s="21">
        <v>407</v>
      </c>
      <c r="B7398" s="31">
        <v>28245</v>
      </c>
      <c r="C7398" t="s">
        <v>684</v>
      </c>
      <c r="D7398" s="8">
        <v>45613</v>
      </c>
      <c r="E7398" t="s">
        <v>20</v>
      </c>
      <c r="F7398">
        <v>1</v>
      </c>
      <c r="G7398" s="9" t="s">
        <v>16</v>
      </c>
      <c r="H7398" s="10"/>
      <c r="K7398" s="3" t="s">
        <v>56</v>
      </c>
      <c r="L7398" s="11">
        <f t="shared" si="1390"/>
        <v>0</v>
      </c>
      <c r="M7398" s="11">
        <f t="shared" si="1391"/>
        <v>30</v>
      </c>
      <c r="N7398" s="11">
        <f t="shared" si="1392"/>
        <v>0</v>
      </c>
      <c r="O7398" s="11">
        <f t="shared" si="1393"/>
        <v>0</v>
      </c>
      <c r="P7398" s="11">
        <f t="shared" si="1394"/>
        <v>0</v>
      </c>
      <c r="Q7398" s="11">
        <f t="shared" si="1395"/>
        <v>0</v>
      </c>
      <c r="R7398" s="11">
        <f t="shared" si="1396"/>
        <v>0</v>
      </c>
      <c r="S7398" s="11">
        <f t="shared" si="1397"/>
        <v>30</v>
      </c>
      <c r="T7398" t="str">
        <f t="shared" si="1398"/>
        <v>لا يستحق</v>
      </c>
    </row>
    <row r="7399" spans="1:20" ht="18" x14ac:dyDescent="0.25">
      <c r="A7399" s="21">
        <v>407</v>
      </c>
      <c r="B7399" s="31">
        <v>28245</v>
      </c>
      <c r="C7399" t="s">
        <v>684</v>
      </c>
      <c r="D7399" s="8">
        <v>45614</v>
      </c>
      <c r="E7399" t="s">
        <v>21</v>
      </c>
      <c r="F7399">
        <v>1</v>
      </c>
      <c r="G7399" s="9" t="s">
        <v>16</v>
      </c>
      <c r="H7399" s="10"/>
      <c r="K7399" s="3" t="s">
        <v>56</v>
      </c>
      <c r="L7399" s="11">
        <f t="shared" si="1390"/>
        <v>0</v>
      </c>
      <c r="M7399" s="11">
        <f t="shared" si="1391"/>
        <v>30</v>
      </c>
      <c r="N7399" s="11">
        <f t="shared" si="1392"/>
        <v>0</v>
      </c>
      <c r="O7399" s="11">
        <f t="shared" si="1393"/>
        <v>0</v>
      </c>
      <c r="P7399" s="11">
        <f t="shared" si="1394"/>
        <v>0</v>
      </c>
      <c r="Q7399" s="11">
        <f t="shared" si="1395"/>
        <v>0</v>
      </c>
      <c r="R7399" s="11">
        <f t="shared" si="1396"/>
        <v>0</v>
      </c>
      <c r="S7399" s="11">
        <f t="shared" si="1397"/>
        <v>30</v>
      </c>
      <c r="T7399" t="str">
        <f t="shared" si="1398"/>
        <v>لا يستحق</v>
      </c>
    </row>
    <row r="7400" spans="1:20" ht="18" x14ac:dyDescent="0.25">
      <c r="A7400" s="21">
        <v>407</v>
      </c>
      <c r="B7400" s="31">
        <v>28245</v>
      </c>
      <c r="C7400" t="s">
        <v>684</v>
      </c>
      <c r="D7400" s="8">
        <v>45615</v>
      </c>
      <c r="E7400" t="s">
        <v>22</v>
      </c>
      <c r="F7400">
        <v>1</v>
      </c>
      <c r="G7400" s="9" t="s">
        <v>16</v>
      </c>
      <c r="H7400" s="10"/>
      <c r="K7400" s="3" t="s">
        <v>56</v>
      </c>
      <c r="L7400" s="11">
        <f t="shared" si="1390"/>
        <v>0</v>
      </c>
      <c r="M7400" s="11">
        <f t="shared" si="1391"/>
        <v>30</v>
      </c>
      <c r="N7400" s="11">
        <f t="shared" si="1392"/>
        <v>0</v>
      </c>
      <c r="O7400" s="11">
        <f t="shared" si="1393"/>
        <v>0</v>
      </c>
      <c r="P7400" s="11">
        <f t="shared" si="1394"/>
        <v>0</v>
      </c>
      <c r="Q7400" s="11">
        <f t="shared" si="1395"/>
        <v>0</v>
      </c>
      <c r="R7400" s="11">
        <f t="shared" si="1396"/>
        <v>0</v>
      </c>
      <c r="S7400" s="11">
        <f t="shared" si="1397"/>
        <v>30</v>
      </c>
      <c r="T7400" t="str">
        <f t="shared" si="1398"/>
        <v>لا يستحق</v>
      </c>
    </row>
    <row r="7401" spans="1:20" ht="18" x14ac:dyDescent="0.25">
      <c r="A7401" s="21">
        <v>407</v>
      </c>
      <c r="B7401" s="31">
        <v>28245</v>
      </c>
      <c r="C7401" t="s">
        <v>684</v>
      </c>
      <c r="D7401" s="8">
        <v>45616</v>
      </c>
      <c r="E7401" t="s">
        <v>23</v>
      </c>
      <c r="F7401">
        <v>1</v>
      </c>
      <c r="G7401" s="9" t="s">
        <v>16</v>
      </c>
      <c r="H7401" s="10"/>
      <c r="K7401" s="3" t="s">
        <v>56</v>
      </c>
      <c r="L7401" s="11">
        <f t="shared" si="1390"/>
        <v>0</v>
      </c>
      <c r="M7401" s="11">
        <f t="shared" si="1391"/>
        <v>30</v>
      </c>
      <c r="N7401" s="11">
        <f t="shared" si="1392"/>
        <v>0</v>
      </c>
      <c r="O7401" s="11">
        <f t="shared" si="1393"/>
        <v>0</v>
      </c>
      <c r="P7401" s="11">
        <f t="shared" si="1394"/>
        <v>0</v>
      </c>
      <c r="Q7401" s="11">
        <f t="shared" si="1395"/>
        <v>0</v>
      </c>
      <c r="R7401" s="11">
        <f t="shared" si="1396"/>
        <v>0</v>
      </c>
      <c r="S7401" s="11">
        <f t="shared" si="1397"/>
        <v>30</v>
      </c>
      <c r="T7401" t="str">
        <f t="shared" si="1398"/>
        <v>لا يستحق</v>
      </c>
    </row>
    <row r="7402" spans="1:20" ht="18" x14ac:dyDescent="0.25">
      <c r="A7402" s="21">
        <v>407</v>
      </c>
      <c r="B7402" s="31">
        <v>28245</v>
      </c>
      <c r="C7402" t="s">
        <v>684</v>
      </c>
      <c r="D7402" s="8">
        <v>45617</v>
      </c>
      <c r="E7402" t="s">
        <v>24</v>
      </c>
      <c r="F7402">
        <v>1</v>
      </c>
      <c r="G7402" s="9" t="s">
        <v>16</v>
      </c>
      <c r="H7402" s="10"/>
      <c r="K7402" s="3" t="s">
        <v>56</v>
      </c>
      <c r="L7402" s="11">
        <f t="shared" si="1390"/>
        <v>0</v>
      </c>
      <c r="M7402" s="11">
        <f t="shared" si="1391"/>
        <v>30</v>
      </c>
      <c r="N7402" s="11">
        <f t="shared" si="1392"/>
        <v>0</v>
      </c>
      <c r="O7402" s="11">
        <f t="shared" si="1393"/>
        <v>0</v>
      </c>
      <c r="P7402" s="11">
        <f t="shared" si="1394"/>
        <v>0</v>
      </c>
      <c r="Q7402" s="11">
        <f t="shared" si="1395"/>
        <v>0</v>
      </c>
      <c r="R7402" s="11">
        <f t="shared" si="1396"/>
        <v>0</v>
      </c>
      <c r="S7402" s="11">
        <f t="shared" si="1397"/>
        <v>30</v>
      </c>
      <c r="T7402" t="str">
        <f t="shared" si="1398"/>
        <v>لا يستحق</v>
      </c>
    </row>
    <row r="7403" spans="1:20" ht="18" x14ac:dyDescent="0.25">
      <c r="A7403" s="21">
        <v>407</v>
      </c>
      <c r="B7403" s="31">
        <v>28245</v>
      </c>
      <c r="C7403" t="s">
        <v>684</v>
      </c>
      <c r="D7403" s="8">
        <v>45618</v>
      </c>
      <c r="E7403" t="s">
        <v>15</v>
      </c>
      <c r="F7403">
        <v>1</v>
      </c>
      <c r="G7403" s="9" t="s">
        <v>16</v>
      </c>
      <c r="H7403" s="10"/>
      <c r="K7403" s="3" t="s">
        <v>56</v>
      </c>
      <c r="L7403" s="11">
        <f t="shared" si="1390"/>
        <v>1</v>
      </c>
      <c r="M7403" s="11">
        <f t="shared" si="1391"/>
        <v>30</v>
      </c>
      <c r="N7403" s="11">
        <f t="shared" si="1392"/>
        <v>0</v>
      </c>
      <c r="O7403" s="11">
        <f t="shared" si="1393"/>
        <v>0</v>
      </c>
      <c r="P7403" s="11">
        <f t="shared" si="1394"/>
        <v>0</v>
      </c>
      <c r="Q7403" s="11">
        <f t="shared" si="1395"/>
        <v>0</v>
      </c>
      <c r="R7403" s="11">
        <f t="shared" si="1396"/>
        <v>0</v>
      </c>
      <c r="S7403" s="11">
        <f t="shared" si="1397"/>
        <v>30</v>
      </c>
      <c r="T7403" t="str">
        <f t="shared" si="1398"/>
        <v>لا يستحق</v>
      </c>
    </row>
    <row r="7404" spans="1:20" ht="18" x14ac:dyDescent="0.25">
      <c r="A7404" s="21">
        <v>407</v>
      </c>
      <c r="B7404" s="31">
        <v>28245</v>
      </c>
      <c r="C7404" t="s">
        <v>684</v>
      </c>
      <c r="D7404" s="8">
        <v>45619</v>
      </c>
      <c r="E7404" t="s">
        <v>18</v>
      </c>
      <c r="F7404">
        <v>1</v>
      </c>
      <c r="G7404" s="9" t="s">
        <v>16</v>
      </c>
      <c r="H7404" s="10"/>
      <c r="K7404" s="3" t="s">
        <v>56</v>
      </c>
      <c r="L7404" s="11">
        <f t="shared" si="1390"/>
        <v>0</v>
      </c>
      <c r="M7404" s="11">
        <f t="shared" si="1391"/>
        <v>30</v>
      </c>
      <c r="N7404" s="11">
        <f t="shared" si="1392"/>
        <v>0</v>
      </c>
      <c r="O7404" s="11">
        <f t="shared" si="1393"/>
        <v>0</v>
      </c>
      <c r="P7404" s="11">
        <f t="shared" si="1394"/>
        <v>0</v>
      </c>
      <c r="Q7404" s="11">
        <f t="shared" si="1395"/>
        <v>0</v>
      </c>
      <c r="R7404" s="11">
        <f t="shared" si="1396"/>
        <v>0</v>
      </c>
      <c r="S7404" s="11">
        <f t="shared" si="1397"/>
        <v>30</v>
      </c>
      <c r="T7404" t="str">
        <f t="shared" si="1398"/>
        <v>لا يستحق</v>
      </c>
    </row>
    <row r="7405" spans="1:20" ht="18" x14ac:dyDescent="0.25">
      <c r="A7405" s="21">
        <v>407</v>
      </c>
      <c r="B7405" s="31">
        <v>28245</v>
      </c>
      <c r="C7405" t="s">
        <v>684</v>
      </c>
      <c r="D7405" s="8">
        <v>45620</v>
      </c>
      <c r="E7405" t="s">
        <v>20</v>
      </c>
      <c r="F7405">
        <v>1</v>
      </c>
      <c r="G7405" s="9" t="s">
        <v>16</v>
      </c>
      <c r="H7405" s="10"/>
      <c r="K7405" s="3" t="s">
        <v>56</v>
      </c>
      <c r="L7405" s="11">
        <f t="shared" si="1390"/>
        <v>0</v>
      </c>
      <c r="M7405" s="11">
        <f t="shared" si="1391"/>
        <v>30</v>
      </c>
      <c r="N7405" s="11">
        <f t="shared" si="1392"/>
        <v>0</v>
      </c>
      <c r="O7405" s="11">
        <f t="shared" si="1393"/>
        <v>0</v>
      </c>
      <c r="P7405" s="11">
        <f t="shared" si="1394"/>
        <v>0</v>
      </c>
      <c r="Q7405" s="11">
        <f t="shared" si="1395"/>
        <v>0</v>
      </c>
      <c r="R7405" s="11">
        <f t="shared" si="1396"/>
        <v>0</v>
      </c>
      <c r="S7405" s="11">
        <f t="shared" si="1397"/>
        <v>30</v>
      </c>
      <c r="T7405" t="str">
        <f t="shared" si="1398"/>
        <v>لا يستحق</v>
      </c>
    </row>
    <row r="7406" spans="1:20" ht="18" x14ac:dyDescent="0.25">
      <c r="A7406" s="21">
        <v>407</v>
      </c>
      <c r="B7406" s="31">
        <v>28245</v>
      </c>
      <c r="C7406" t="s">
        <v>684</v>
      </c>
      <c r="D7406" s="8">
        <v>45621</v>
      </c>
      <c r="E7406" t="s">
        <v>21</v>
      </c>
      <c r="F7406">
        <v>1</v>
      </c>
      <c r="G7406" s="9" t="s">
        <v>16</v>
      </c>
      <c r="H7406" s="10"/>
      <c r="K7406" s="3" t="s">
        <v>56</v>
      </c>
      <c r="L7406" s="11">
        <f t="shared" si="1390"/>
        <v>0</v>
      </c>
      <c r="M7406" s="11">
        <f t="shared" si="1391"/>
        <v>30</v>
      </c>
      <c r="N7406" s="11">
        <f t="shared" si="1392"/>
        <v>0</v>
      </c>
      <c r="O7406" s="11">
        <f t="shared" si="1393"/>
        <v>0</v>
      </c>
      <c r="P7406" s="11">
        <f t="shared" si="1394"/>
        <v>0</v>
      </c>
      <c r="Q7406" s="11">
        <f t="shared" si="1395"/>
        <v>0</v>
      </c>
      <c r="R7406" s="11">
        <f t="shared" si="1396"/>
        <v>0</v>
      </c>
      <c r="S7406" s="11">
        <f t="shared" si="1397"/>
        <v>30</v>
      </c>
      <c r="T7406" t="str">
        <f t="shared" si="1398"/>
        <v>لا يستحق</v>
      </c>
    </row>
    <row r="7407" spans="1:20" ht="18" x14ac:dyDescent="0.25">
      <c r="A7407" s="21">
        <v>407</v>
      </c>
      <c r="B7407" s="31">
        <v>28245</v>
      </c>
      <c r="C7407" t="s">
        <v>684</v>
      </c>
      <c r="D7407" s="8">
        <v>45622</v>
      </c>
      <c r="E7407" t="s">
        <v>22</v>
      </c>
      <c r="F7407">
        <v>1</v>
      </c>
      <c r="G7407" s="9" t="s">
        <v>16</v>
      </c>
      <c r="H7407" s="10"/>
      <c r="K7407" s="3" t="s">
        <v>56</v>
      </c>
      <c r="L7407" s="11">
        <f t="shared" si="1390"/>
        <v>0</v>
      </c>
      <c r="M7407" s="11">
        <f t="shared" si="1391"/>
        <v>30</v>
      </c>
      <c r="N7407" s="11">
        <f t="shared" si="1392"/>
        <v>0</v>
      </c>
      <c r="O7407" s="11">
        <f t="shared" si="1393"/>
        <v>0</v>
      </c>
      <c r="P7407" s="11">
        <f t="shared" si="1394"/>
        <v>0</v>
      </c>
      <c r="Q7407" s="11">
        <f t="shared" si="1395"/>
        <v>0</v>
      </c>
      <c r="R7407" s="11">
        <f t="shared" si="1396"/>
        <v>0</v>
      </c>
      <c r="S7407" s="11">
        <f t="shared" si="1397"/>
        <v>30</v>
      </c>
      <c r="T7407" t="str">
        <f t="shared" si="1398"/>
        <v>لا يستحق</v>
      </c>
    </row>
    <row r="7408" spans="1:20" ht="18" x14ac:dyDescent="0.25">
      <c r="A7408" s="21">
        <v>407</v>
      </c>
      <c r="B7408" s="31">
        <v>28245</v>
      </c>
      <c r="C7408" t="s">
        <v>684</v>
      </c>
      <c r="D7408" s="8">
        <v>45623</v>
      </c>
      <c r="E7408" t="s">
        <v>23</v>
      </c>
      <c r="F7408">
        <v>1</v>
      </c>
      <c r="G7408" s="9" t="s">
        <v>16</v>
      </c>
      <c r="H7408" s="10"/>
      <c r="K7408" s="3" t="s">
        <v>56</v>
      </c>
      <c r="L7408" s="11">
        <f t="shared" si="1390"/>
        <v>0</v>
      </c>
      <c r="M7408" s="11">
        <f t="shared" si="1391"/>
        <v>30</v>
      </c>
      <c r="N7408" s="11">
        <f t="shared" si="1392"/>
        <v>0</v>
      </c>
      <c r="O7408" s="11">
        <f t="shared" si="1393"/>
        <v>0</v>
      </c>
      <c r="P7408" s="11">
        <f t="shared" si="1394"/>
        <v>0</v>
      </c>
      <c r="Q7408" s="11">
        <f t="shared" si="1395"/>
        <v>0</v>
      </c>
      <c r="R7408" s="11">
        <f t="shared" si="1396"/>
        <v>0</v>
      </c>
      <c r="S7408" s="11">
        <f t="shared" si="1397"/>
        <v>30</v>
      </c>
      <c r="T7408" t="str">
        <f t="shared" si="1398"/>
        <v>لا يستحق</v>
      </c>
    </row>
    <row r="7409" spans="1:20" ht="18" x14ac:dyDescent="0.25">
      <c r="A7409" s="21">
        <v>407</v>
      </c>
      <c r="B7409" s="31">
        <v>28245</v>
      </c>
      <c r="C7409" t="s">
        <v>684</v>
      </c>
      <c r="D7409" s="8">
        <v>45624</v>
      </c>
      <c r="E7409" t="s">
        <v>24</v>
      </c>
      <c r="F7409">
        <v>1</v>
      </c>
      <c r="G7409" s="9" t="s">
        <v>16</v>
      </c>
      <c r="H7409" s="10"/>
      <c r="K7409" s="3" t="s">
        <v>56</v>
      </c>
      <c r="L7409" s="11">
        <f t="shared" si="1390"/>
        <v>0</v>
      </c>
      <c r="M7409" s="11">
        <f t="shared" si="1391"/>
        <v>30</v>
      </c>
      <c r="N7409" s="11">
        <f t="shared" si="1392"/>
        <v>0</v>
      </c>
      <c r="O7409" s="11">
        <f t="shared" si="1393"/>
        <v>0</v>
      </c>
      <c r="P7409" s="11">
        <f t="shared" si="1394"/>
        <v>0</v>
      </c>
      <c r="Q7409" s="11">
        <f t="shared" si="1395"/>
        <v>0</v>
      </c>
      <c r="R7409" s="11">
        <f t="shared" si="1396"/>
        <v>0</v>
      </c>
      <c r="S7409" s="11">
        <f t="shared" si="1397"/>
        <v>30</v>
      </c>
      <c r="T7409" t="str">
        <f t="shared" si="1398"/>
        <v>لا يستحق</v>
      </c>
    </row>
    <row r="7410" spans="1:20" ht="18" x14ac:dyDescent="0.25">
      <c r="A7410" s="21">
        <v>407</v>
      </c>
      <c r="B7410" s="31">
        <v>28245</v>
      </c>
      <c r="C7410" t="s">
        <v>684</v>
      </c>
      <c r="D7410" s="8">
        <v>45625</v>
      </c>
      <c r="E7410" t="s">
        <v>15</v>
      </c>
      <c r="F7410">
        <v>1</v>
      </c>
      <c r="G7410" s="9" t="s">
        <v>16</v>
      </c>
      <c r="H7410" s="10"/>
      <c r="K7410" s="3" t="s">
        <v>56</v>
      </c>
      <c r="L7410" s="11">
        <f t="shared" si="1390"/>
        <v>1</v>
      </c>
      <c r="M7410" s="11">
        <f t="shared" si="1391"/>
        <v>30</v>
      </c>
      <c r="N7410" s="11">
        <f t="shared" si="1392"/>
        <v>0</v>
      </c>
      <c r="O7410" s="11">
        <f t="shared" si="1393"/>
        <v>0</v>
      </c>
      <c r="P7410" s="11">
        <f t="shared" si="1394"/>
        <v>0</v>
      </c>
      <c r="Q7410" s="11">
        <f t="shared" si="1395"/>
        <v>0</v>
      </c>
      <c r="R7410" s="11">
        <f t="shared" si="1396"/>
        <v>0</v>
      </c>
      <c r="S7410" s="11">
        <f t="shared" si="1397"/>
        <v>30</v>
      </c>
      <c r="T7410" t="str">
        <f t="shared" si="1398"/>
        <v>لا يستحق</v>
      </c>
    </row>
    <row r="7411" spans="1:20" ht="18" x14ac:dyDescent="0.25">
      <c r="A7411" s="21">
        <v>407</v>
      </c>
      <c r="B7411" s="31">
        <v>28245</v>
      </c>
      <c r="C7411" t="s">
        <v>684</v>
      </c>
      <c r="D7411" s="8">
        <v>45626</v>
      </c>
      <c r="E7411" t="s">
        <v>18</v>
      </c>
      <c r="F7411">
        <v>1</v>
      </c>
      <c r="G7411" s="9" t="s">
        <v>16</v>
      </c>
      <c r="H7411" s="10"/>
      <c r="K7411" s="3" t="s">
        <v>56</v>
      </c>
      <c r="L7411" s="11">
        <f t="shared" si="1390"/>
        <v>0</v>
      </c>
      <c r="M7411" s="11">
        <f t="shared" si="1391"/>
        <v>30</v>
      </c>
      <c r="N7411" s="11">
        <f t="shared" si="1392"/>
        <v>0</v>
      </c>
      <c r="O7411" s="11">
        <f t="shared" si="1393"/>
        <v>0</v>
      </c>
      <c r="P7411" s="11">
        <f t="shared" si="1394"/>
        <v>0</v>
      </c>
      <c r="Q7411" s="11">
        <f t="shared" si="1395"/>
        <v>0</v>
      </c>
      <c r="R7411" s="11">
        <f t="shared" si="1396"/>
        <v>0</v>
      </c>
      <c r="S7411" s="11">
        <f t="shared" si="1397"/>
        <v>30</v>
      </c>
      <c r="T7411" t="str">
        <f t="shared" si="1398"/>
        <v>لا يستحق</v>
      </c>
    </row>
    <row r="7412" spans="1:20" ht="18" x14ac:dyDescent="0.25">
      <c r="A7412" s="21">
        <v>408</v>
      </c>
      <c r="B7412" s="26">
        <v>28310</v>
      </c>
      <c r="C7412" t="s">
        <v>685</v>
      </c>
      <c r="D7412" s="8">
        <v>45597</v>
      </c>
      <c r="E7412" t="s">
        <v>15</v>
      </c>
      <c r="F7412">
        <v>1</v>
      </c>
      <c r="G7412" s="9" t="s">
        <v>16</v>
      </c>
      <c r="H7412" s="10"/>
      <c r="K7412" s="3" t="s">
        <v>56</v>
      </c>
      <c r="L7412" s="11">
        <f t="shared" si="1390"/>
        <v>1</v>
      </c>
      <c r="M7412" s="11">
        <f t="shared" si="1391"/>
        <v>30</v>
      </c>
      <c r="N7412" s="11">
        <f t="shared" si="1392"/>
        <v>0</v>
      </c>
      <c r="O7412" s="11">
        <f t="shared" si="1393"/>
        <v>0</v>
      </c>
      <c r="P7412" s="11">
        <f t="shared" si="1394"/>
        <v>0</v>
      </c>
      <c r="Q7412" s="11">
        <f t="shared" si="1395"/>
        <v>0</v>
      </c>
      <c r="R7412" s="11">
        <f t="shared" si="1396"/>
        <v>0</v>
      </c>
      <c r="S7412" s="11">
        <f t="shared" si="1397"/>
        <v>30</v>
      </c>
      <c r="T7412" t="str">
        <f t="shared" si="1398"/>
        <v>لا يستحق</v>
      </c>
    </row>
    <row r="7413" spans="1:20" ht="18" x14ac:dyDescent="0.25">
      <c r="A7413" s="21">
        <v>408</v>
      </c>
      <c r="B7413" s="26">
        <v>28310</v>
      </c>
      <c r="C7413" t="s">
        <v>686</v>
      </c>
      <c r="D7413" s="8">
        <v>45598</v>
      </c>
      <c r="E7413" t="s">
        <v>18</v>
      </c>
      <c r="F7413">
        <v>1</v>
      </c>
      <c r="G7413" s="9" t="s">
        <v>16</v>
      </c>
      <c r="H7413" s="10"/>
      <c r="K7413" s="3" t="s">
        <v>56</v>
      </c>
      <c r="L7413" s="11">
        <f t="shared" si="1390"/>
        <v>0</v>
      </c>
      <c r="M7413" s="11">
        <f t="shared" si="1391"/>
        <v>30</v>
      </c>
      <c r="N7413" s="11">
        <f t="shared" si="1392"/>
        <v>0</v>
      </c>
      <c r="O7413" s="11">
        <f t="shared" si="1393"/>
        <v>0</v>
      </c>
      <c r="P7413" s="11">
        <f t="shared" si="1394"/>
        <v>0</v>
      </c>
      <c r="Q7413" s="11">
        <f t="shared" si="1395"/>
        <v>0</v>
      </c>
      <c r="R7413" s="11">
        <f t="shared" si="1396"/>
        <v>0</v>
      </c>
      <c r="S7413" s="11">
        <f t="shared" si="1397"/>
        <v>30</v>
      </c>
      <c r="T7413" t="str">
        <f t="shared" si="1398"/>
        <v>لا يستحق</v>
      </c>
    </row>
    <row r="7414" spans="1:20" ht="18" x14ac:dyDescent="0.25">
      <c r="A7414" s="21">
        <v>408</v>
      </c>
      <c r="B7414" s="26">
        <v>28310</v>
      </c>
      <c r="C7414" t="s">
        <v>686</v>
      </c>
      <c r="D7414" s="8">
        <v>45599</v>
      </c>
      <c r="E7414" t="s">
        <v>20</v>
      </c>
      <c r="F7414">
        <v>1</v>
      </c>
      <c r="G7414" s="9" t="s">
        <v>16</v>
      </c>
      <c r="H7414" s="10"/>
      <c r="K7414" s="3" t="s">
        <v>56</v>
      </c>
      <c r="L7414" s="11">
        <f t="shared" si="1390"/>
        <v>0</v>
      </c>
      <c r="M7414" s="11">
        <f t="shared" si="1391"/>
        <v>30</v>
      </c>
      <c r="N7414" s="11">
        <f t="shared" si="1392"/>
        <v>0</v>
      </c>
      <c r="O7414" s="11">
        <f t="shared" si="1393"/>
        <v>0</v>
      </c>
      <c r="P7414" s="11">
        <f t="shared" si="1394"/>
        <v>0</v>
      </c>
      <c r="Q7414" s="11">
        <f t="shared" si="1395"/>
        <v>0</v>
      </c>
      <c r="R7414" s="11">
        <f t="shared" si="1396"/>
        <v>0</v>
      </c>
      <c r="S7414" s="11">
        <f t="shared" si="1397"/>
        <v>30</v>
      </c>
      <c r="T7414" t="str">
        <f t="shared" si="1398"/>
        <v>لا يستحق</v>
      </c>
    </row>
    <row r="7415" spans="1:20" ht="18" x14ac:dyDescent="0.25">
      <c r="A7415" s="21">
        <v>408</v>
      </c>
      <c r="B7415" s="26">
        <v>28310</v>
      </c>
      <c r="C7415" t="s">
        <v>686</v>
      </c>
      <c r="D7415" s="8">
        <v>45600</v>
      </c>
      <c r="E7415" t="s">
        <v>21</v>
      </c>
      <c r="F7415">
        <v>1</v>
      </c>
      <c r="G7415" s="9" t="s">
        <v>16</v>
      </c>
      <c r="H7415" s="10"/>
      <c r="K7415" s="3" t="s">
        <v>56</v>
      </c>
      <c r="L7415" s="11">
        <f t="shared" si="1390"/>
        <v>0</v>
      </c>
      <c r="M7415" s="11">
        <f t="shared" si="1391"/>
        <v>30</v>
      </c>
      <c r="N7415" s="11">
        <f t="shared" si="1392"/>
        <v>0</v>
      </c>
      <c r="O7415" s="11">
        <f t="shared" si="1393"/>
        <v>0</v>
      </c>
      <c r="P7415" s="11">
        <f t="shared" si="1394"/>
        <v>0</v>
      </c>
      <c r="Q7415" s="11">
        <f t="shared" si="1395"/>
        <v>0</v>
      </c>
      <c r="R7415" s="11">
        <f t="shared" si="1396"/>
        <v>0</v>
      </c>
      <c r="S7415" s="11">
        <f t="shared" si="1397"/>
        <v>30</v>
      </c>
      <c r="T7415" t="str">
        <f t="shared" si="1398"/>
        <v>لا يستحق</v>
      </c>
    </row>
    <row r="7416" spans="1:20" ht="18" x14ac:dyDescent="0.25">
      <c r="A7416" s="21">
        <v>408</v>
      </c>
      <c r="B7416" s="26">
        <v>28310</v>
      </c>
      <c r="C7416" t="s">
        <v>686</v>
      </c>
      <c r="D7416" s="8">
        <v>45601</v>
      </c>
      <c r="E7416" t="s">
        <v>22</v>
      </c>
      <c r="F7416">
        <v>1</v>
      </c>
      <c r="G7416" s="9" t="s">
        <v>16</v>
      </c>
      <c r="H7416" s="10"/>
      <c r="K7416" s="3" t="s">
        <v>56</v>
      </c>
      <c r="L7416" s="11">
        <f t="shared" si="1390"/>
        <v>0</v>
      </c>
      <c r="M7416" s="11">
        <f t="shared" si="1391"/>
        <v>30</v>
      </c>
      <c r="N7416" s="11">
        <f t="shared" si="1392"/>
        <v>0</v>
      </c>
      <c r="O7416" s="11">
        <f t="shared" si="1393"/>
        <v>0</v>
      </c>
      <c r="P7416" s="11">
        <f t="shared" si="1394"/>
        <v>0</v>
      </c>
      <c r="Q7416" s="11">
        <f t="shared" si="1395"/>
        <v>0</v>
      </c>
      <c r="R7416" s="11">
        <f t="shared" si="1396"/>
        <v>0</v>
      </c>
      <c r="S7416" s="11">
        <f t="shared" si="1397"/>
        <v>30</v>
      </c>
      <c r="T7416" t="str">
        <f t="shared" si="1398"/>
        <v>لا يستحق</v>
      </c>
    </row>
    <row r="7417" spans="1:20" ht="18" x14ac:dyDescent="0.25">
      <c r="A7417" s="21">
        <v>408</v>
      </c>
      <c r="B7417" s="26">
        <v>28310</v>
      </c>
      <c r="C7417" t="s">
        <v>686</v>
      </c>
      <c r="D7417" s="8">
        <v>45602</v>
      </c>
      <c r="E7417" t="s">
        <v>23</v>
      </c>
      <c r="F7417">
        <v>1</v>
      </c>
      <c r="G7417" s="9" t="s">
        <v>16</v>
      </c>
      <c r="H7417" s="10"/>
      <c r="K7417" s="3" t="s">
        <v>56</v>
      </c>
      <c r="L7417" s="11">
        <f t="shared" si="1390"/>
        <v>0</v>
      </c>
      <c r="M7417" s="11">
        <f t="shared" si="1391"/>
        <v>30</v>
      </c>
      <c r="N7417" s="11">
        <f t="shared" si="1392"/>
        <v>0</v>
      </c>
      <c r="O7417" s="11">
        <f t="shared" si="1393"/>
        <v>0</v>
      </c>
      <c r="P7417" s="11">
        <f t="shared" si="1394"/>
        <v>0</v>
      </c>
      <c r="Q7417" s="11">
        <f t="shared" si="1395"/>
        <v>0</v>
      </c>
      <c r="R7417" s="11">
        <f t="shared" si="1396"/>
        <v>0</v>
      </c>
      <c r="S7417" s="11">
        <f t="shared" si="1397"/>
        <v>30</v>
      </c>
      <c r="T7417" t="str">
        <f t="shared" si="1398"/>
        <v>لا يستحق</v>
      </c>
    </row>
    <row r="7418" spans="1:20" ht="18" x14ac:dyDescent="0.25">
      <c r="A7418" s="21">
        <v>408</v>
      </c>
      <c r="B7418" s="26">
        <v>28310</v>
      </c>
      <c r="C7418" t="s">
        <v>686</v>
      </c>
      <c r="D7418" s="8">
        <v>45603</v>
      </c>
      <c r="E7418" t="s">
        <v>24</v>
      </c>
      <c r="F7418">
        <v>1</v>
      </c>
      <c r="G7418" s="9" t="s">
        <v>16</v>
      </c>
      <c r="H7418" s="10"/>
      <c r="K7418" s="3" t="s">
        <v>56</v>
      </c>
      <c r="L7418" s="11">
        <f t="shared" si="1390"/>
        <v>0</v>
      </c>
      <c r="M7418" s="11">
        <f t="shared" si="1391"/>
        <v>30</v>
      </c>
      <c r="N7418" s="11">
        <f t="shared" si="1392"/>
        <v>0</v>
      </c>
      <c r="O7418" s="11">
        <f t="shared" si="1393"/>
        <v>0</v>
      </c>
      <c r="P7418" s="11">
        <f t="shared" si="1394"/>
        <v>0</v>
      </c>
      <c r="Q7418" s="11">
        <f t="shared" si="1395"/>
        <v>0</v>
      </c>
      <c r="R7418" s="11">
        <f t="shared" si="1396"/>
        <v>0</v>
      </c>
      <c r="S7418" s="11">
        <f t="shared" si="1397"/>
        <v>30</v>
      </c>
      <c r="T7418" t="str">
        <f t="shared" si="1398"/>
        <v>لا يستحق</v>
      </c>
    </row>
    <row r="7419" spans="1:20" ht="18" x14ac:dyDescent="0.25">
      <c r="A7419" s="21">
        <v>408</v>
      </c>
      <c r="B7419" s="26">
        <v>28310</v>
      </c>
      <c r="C7419" t="s">
        <v>686</v>
      </c>
      <c r="D7419" s="8">
        <v>45604</v>
      </c>
      <c r="E7419" t="s">
        <v>15</v>
      </c>
      <c r="F7419">
        <v>1</v>
      </c>
      <c r="G7419" s="9" t="s">
        <v>16</v>
      </c>
      <c r="H7419" s="10"/>
      <c r="K7419" s="3" t="s">
        <v>56</v>
      </c>
      <c r="L7419" s="11">
        <f t="shared" si="1390"/>
        <v>1</v>
      </c>
      <c r="M7419" s="11">
        <f t="shared" si="1391"/>
        <v>30</v>
      </c>
      <c r="N7419" s="11">
        <f t="shared" si="1392"/>
        <v>0</v>
      </c>
      <c r="O7419" s="11">
        <f t="shared" si="1393"/>
        <v>0</v>
      </c>
      <c r="P7419" s="11">
        <f t="shared" si="1394"/>
        <v>0</v>
      </c>
      <c r="Q7419" s="11">
        <f t="shared" si="1395"/>
        <v>0</v>
      </c>
      <c r="R7419" s="11">
        <f t="shared" si="1396"/>
        <v>0</v>
      </c>
      <c r="S7419" s="11">
        <f t="shared" si="1397"/>
        <v>30</v>
      </c>
      <c r="T7419" t="str">
        <f t="shared" si="1398"/>
        <v>لا يستحق</v>
      </c>
    </row>
    <row r="7420" spans="1:20" ht="18" x14ac:dyDescent="0.25">
      <c r="A7420" s="21">
        <v>408</v>
      </c>
      <c r="B7420" s="26">
        <v>28310</v>
      </c>
      <c r="C7420" t="s">
        <v>686</v>
      </c>
      <c r="D7420" s="8">
        <v>45605</v>
      </c>
      <c r="E7420" t="s">
        <v>18</v>
      </c>
      <c r="F7420">
        <v>1</v>
      </c>
      <c r="G7420" s="9" t="s">
        <v>16</v>
      </c>
      <c r="H7420" s="10"/>
      <c r="K7420" s="3" t="s">
        <v>56</v>
      </c>
      <c r="L7420" s="11">
        <f t="shared" si="1390"/>
        <v>0</v>
      </c>
      <c r="M7420" s="11">
        <f t="shared" si="1391"/>
        <v>30</v>
      </c>
      <c r="N7420" s="11">
        <f t="shared" si="1392"/>
        <v>0</v>
      </c>
      <c r="O7420" s="11">
        <f t="shared" si="1393"/>
        <v>0</v>
      </c>
      <c r="P7420" s="11">
        <f t="shared" si="1394"/>
        <v>0</v>
      </c>
      <c r="Q7420" s="11">
        <f t="shared" si="1395"/>
        <v>0</v>
      </c>
      <c r="R7420" s="11">
        <f t="shared" si="1396"/>
        <v>0</v>
      </c>
      <c r="S7420" s="11">
        <f t="shared" si="1397"/>
        <v>30</v>
      </c>
      <c r="T7420" t="str">
        <f t="shared" si="1398"/>
        <v>لا يستحق</v>
      </c>
    </row>
    <row r="7421" spans="1:20" ht="18" x14ac:dyDescent="0.25">
      <c r="A7421" s="21">
        <v>408</v>
      </c>
      <c r="B7421" s="26">
        <v>28310</v>
      </c>
      <c r="C7421" t="s">
        <v>686</v>
      </c>
      <c r="D7421" s="8">
        <v>45606</v>
      </c>
      <c r="E7421" t="s">
        <v>20</v>
      </c>
      <c r="F7421">
        <v>1</v>
      </c>
      <c r="G7421" s="9" t="s">
        <v>16</v>
      </c>
      <c r="H7421" s="10"/>
      <c r="K7421" s="3" t="s">
        <v>56</v>
      </c>
      <c r="L7421" s="11">
        <f t="shared" si="1390"/>
        <v>0</v>
      </c>
      <c r="M7421" s="11">
        <f t="shared" si="1391"/>
        <v>30</v>
      </c>
      <c r="N7421" s="11">
        <f t="shared" si="1392"/>
        <v>0</v>
      </c>
      <c r="O7421" s="11">
        <f t="shared" si="1393"/>
        <v>0</v>
      </c>
      <c r="P7421" s="11">
        <f t="shared" si="1394"/>
        <v>0</v>
      </c>
      <c r="Q7421" s="11">
        <f t="shared" si="1395"/>
        <v>0</v>
      </c>
      <c r="R7421" s="11">
        <f t="shared" si="1396"/>
        <v>0</v>
      </c>
      <c r="S7421" s="11">
        <f t="shared" si="1397"/>
        <v>30</v>
      </c>
      <c r="T7421" t="str">
        <f t="shared" si="1398"/>
        <v>لا يستحق</v>
      </c>
    </row>
    <row r="7422" spans="1:20" ht="18" x14ac:dyDescent="0.25">
      <c r="A7422" s="21">
        <v>408</v>
      </c>
      <c r="B7422" s="26">
        <v>28310</v>
      </c>
      <c r="C7422" t="s">
        <v>686</v>
      </c>
      <c r="D7422" s="8">
        <v>45607</v>
      </c>
      <c r="E7422" t="s">
        <v>21</v>
      </c>
      <c r="F7422">
        <v>1</v>
      </c>
      <c r="G7422" s="9" t="s">
        <v>16</v>
      </c>
      <c r="H7422" s="10"/>
      <c r="K7422" s="3" t="s">
        <v>56</v>
      </c>
      <c r="L7422" s="11">
        <f t="shared" si="1390"/>
        <v>0</v>
      </c>
      <c r="M7422" s="11">
        <f t="shared" si="1391"/>
        <v>30</v>
      </c>
      <c r="N7422" s="11">
        <f t="shared" si="1392"/>
        <v>0</v>
      </c>
      <c r="O7422" s="11">
        <f t="shared" si="1393"/>
        <v>0</v>
      </c>
      <c r="P7422" s="11">
        <f t="shared" si="1394"/>
        <v>0</v>
      </c>
      <c r="Q7422" s="11">
        <f t="shared" si="1395"/>
        <v>0</v>
      </c>
      <c r="R7422" s="11">
        <f t="shared" si="1396"/>
        <v>0</v>
      </c>
      <c r="S7422" s="11">
        <f t="shared" si="1397"/>
        <v>30</v>
      </c>
      <c r="T7422" t="str">
        <f t="shared" si="1398"/>
        <v>لا يستحق</v>
      </c>
    </row>
    <row r="7423" spans="1:20" ht="18" x14ac:dyDescent="0.25">
      <c r="A7423" s="21">
        <v>408</v>
      </c>
      <c r="B7423" s="26">
        <v>28310</v>
      </c>
      <c r="C7423" t="s">
        <v>686</v>
      </c>
      <c r="D7423" s="8">
        <v>45608</v>
      </c>
      <c r="E7423" t="s">
        <v>22</v>
      </c>
      <c r="F7423">
        <v>1</v>
      </c>
      <c r="G7423" s="9" t="s">
        <v>16</v>
      </c>
      <c r="H7423" s="10"/>
      <c r="K7423" s="3" t="s">
        <v>56</v>
      </c>
      <c r="L7423" s="11">
        <f t="shared" si="1390"/>
        <v>0</v>
      </c>
      <c r="M7423" s="11">
        <f t="shared" si="1391"/>
        <v>30</v>
      </c>
      <c r="N7423" s="11">
        <f t="shared" si="1392"/>
        <v>0</v>
      </c>
      <c r="O7423" s="11">
        <f t="shared" si="1393"/>
        <v>0</v>
      </c>
      <c r="P7423" s="11">
        <f t="shared" si="1394"/>
        <v>0</v>
      </c>
      <c r="Q7423" s="11">
        <f t="shared" si="1395"/>
        <v>0</v>
      </c>
      <c r="R7423" s="11">
        <f t="shared" si="1396"/>
        <v>0</v>
      </c>
      <c r="S7423" s="11">
        <f t="shared" si="1397"/>
        <v>30</v>
      </c>
      <c r="T7423" t="str">
        <f t="shared" si="1398"/>
        <v>لا يستحق</v>
      </c>
    </row>
    <row r="7424" spans="1:20" ht="18" x14ac:dyDescent="0.25">
      <c r="A7424" s="21">
        <v>408</v>
      </c>
      <c r="B7424" s="26">
        <v>28310</v>
      </c>
      <c r="C7424" t="s">
        <v>686</v>
      </c>
      <c r="D7424" s="8">
        <v>45609</v>
      </c>
      <c r="E7424" t="s">
        <v>23</v>
      </c>
      <c r="F7424">
        <v>1</v>
      </c>
      <c r="G7424" s="9" t="s">
        <v>16</v>
      </c>
      <c r="H7424" s="10"/>
      <c r="K7424" s="3" t="s">
        <v>56</v>
      </c>
      <c r="L7424" s="11">
        <f t="shared" si="1390"/>
        <v>0</v>
      </c>
      <c r="M7424" s="11">
        <f t="shared" si="1391"/>
        <v>30</v>
      </c>
      <c r="N7424" s="11">
        <f t="shared" si="1392"/>
        <v>0</v>
      </c>
      <c r="O7424" s="11">
        <f t="shared" si="1393"/>
        <v>0</v>
      </c>
      <c r="P7424" s="11">
        <f t="shared" si="1394"/>
        <v>0</v>
      </c>
      <c r="Q7424" s="11">
        <f t="shared" si="1395"/>
        <v>0</v>
      </c>
      <c r="R7424" s="11">
        <f t="shared" si="1396"/>
        <v>0</v>
      </c>
      <c r="S7424" s="11">
        <f t="shared" si="1397"/>
        <v>30</v>
      </c>
      <c r="T7424" t="str">
        <f t="shared" si="1398"/>
        <v>لا يستحق</v>
      </c>
    </row>
    <row r="7425" spans="1:20" ht="18" x14ac:dyDescent="0.25">
      <c r="A7425" s="21">
        <v>408</v>
      </c>
      <c r="B7425" s="26">
        <v>28310</v>
      </c>
      <c r="C7425" t="s">
        <v>686</v>
      </c>
      <c r="D7425" s="8">
        <v>45610</v>
      </c>
      <c r="E7425" t="s">
        <v>24</v>
      </c>
      <c r="F7425">
        <v>1</v>
      </c>
      <c r="G7425" s="9" t="s">
        <v>16</v>
      </c>
      <c r="H7425" s="10"/>
      <c r="K7425" s="3" t="s">
        <v>56</v>
      </c>
      <c r="L7425" s="11">
        <f t="shared" si="1390"/>
        <v>0</v>
      </c>
      <c r="M7425" s="11">
        <f t="shared" si="1391"/>
        <v>30</v>
      </c>
      <c r="N7425" s="11">
        <f t="shared" si="1392"/>
        <v>0</v>
      </c>
      <c r="O7425" s="11">
        <f t="shared" si="1393"/>
        <v>0</v>
      </c>
      <c r="P7425" s="11">
        <f t="shared" si="1394"/>
        <v>0</v>
      </c>
      <c r="Q7425" s="11">
        <f t="shared" si="1395"/>
        <v>0</v>
      </c>
      <c r="R7425" s="11">
        <f t="shared" si="1396"/>
        <v>0</v>
      </c>
      <c r="S7425" s="11">
        <f t="shared" si="1397"/>
        <v>30</v>
      </c>
      <c r="T7425" t="str">
        <f t="shared" si="1398"/>
        <v>لا يستحق</v>
      </c>
    </row>
    <row r="7426" spans="1:20" ht="18" x14ac:dyDescent="0.25">
      <c r="A7426" s="21">
        <v>408</v>
      </c>
      <c r="B7426" s="26">
        <v>28310</v>
      </c>
      <c r="C7426" t="s">
        <v>686</v>
      </c>
      <c r="D7426" s="8">
        <v>45611</v>
      </c>
      <c r="E7426" t="s">
        <v>15</v>
      </c>
      <c r="F7426">
        <v>1</v>
      </c>
      <c r="G7426" s="9" t="s">
        <v>16</v>
      </c>
      <c r="H7426" s="10"/>
      <c r="K7426" s="3" t="s">
        <v>56</v>
      </c>
      <c r="L7426" s="11">
        <f t="shared" ref="L7426:L7489" si="1399">IF(AND(OR(K7426= "حالة وفاة",K7426="إذن م",K7426="إذن ص",K7426="بدل راحة",K7426="انصراف",K7426="اجازة",K7426="راحة",K7426="مأمورية",K7426="مأمورية م",K7426="مأمورية ص",K7426="Online",K7426="حضور",K7426="بدل سهر",E7426="Friday",K7426=""),E7426&lt;&gt;""),1,0)</f>
        <v>1</v>
      </c>
      <c r="M7426" s="11">
        <f t="shared" ref="M7426:M7489" si="1400">COUNTIF(K7426:K7455,"غائب")</f>
        <v>30</v>
      </c>
      <c r="N7426" s="11">
        <f t="shared" ref="N7426:N7489" si="1401">COUNTIF(K7426:K7455,"إذن ص")</f>
        <v>0</v>
      </c>
      <c r="O7426" s="11">
        <f t="shared" ref="O7426:O7489" si="1402">COUNTIF(K7426:K7455,"إذن م")</f>
        <v>0</v>
      </c>
      <c r="P7426" s="11">
        <f t="shared" si="1394"/>
        <v>0</v>
      </c>
      <c r="Q7426" s="11">
        <f t="shared" si="1395"/>
        <v>0</v>
      </c>
      <c r="R7426" s="11">
        <f t="shared" si="1396"/>
        <v>0</v>
      </c>
      <c r="S7426" s="11">
        <f t="shared" si="1397"/>
        <v>30</v>
      </c>
      <c r="T7426" t="str">
        <f t="shared" si="1398"/>
        <v>لا يستحق</v>
      </c>
    </row>
    <row r="7427" spans="1:20" ht="18" x14ac:dyDescent="0.25">
      <c r="A7427" s="21">
        <v>408</v>
      </c>
      <c r="B7427" s="26">
        <v>28310</v>
      </c>
      <c r="C7427" t="s">
        <v>686</v>
      </c>
      <c r="D7427" s="8">
        <v>45612</v>
      </c>
      <c r="E7427" t="s">
        <v>18</v>
      </c>
      <c r="F7427">
        <v>1</v>
      </c>
      <c r="G7427" s="9" t="s">
        <v>16</v>
      </c>
      <c r="H7427" s="10"/>
      <c r="K7427" s="3" t="s">
        <v>56</v>
      </c>
      <c r="L7427" s="11">
        <f t="shared" si="1399"/>
        <v>0</v>
      </c>
      <c r="M7427" s="11">
        <f t="shared" si="1400"/>
        <v>30</v>
      </c>
      <c r="N7427" s="11">
        <f t="shared" si="1401"/>
        <v>0</v>
      </c>
      <c r="O7427" s="11">
        <f t="shared" si="1402"/>
        <v>0</v>
      </c>
      <c r="P7427" s="11">
        <f t="shared" ref="P7427:P7490" si="1403">N7427+O7427</f>
        <v>0</v>
      </c>
      <c r="Q7427" s="11">
        <f t="shared" ref="Q7427:Q7490" si="1404">IF(AND(P7427&gt;2,P7427&lt;&gt;0),P7427*3/6,0)</f>
        <v>0</v>
      </c>
      <c r="R7427" s="11">
        <f t="shared" ref="R7427:R7490" si="1405">INT(Q7427)</f>
        <v>0</v>
      </c>
      <c r="S7427" s="11">
        <f t="shared" ref="S7427:S7490" si="1406">R7427+M7427</f>
        <v>30</v>
      </c>
      <c r="T7427" t="str">
        <f t="shared" ref="T7427:T7490" si="1407">IF(AND(OR(S7427&lt;=0,S7427&gt;0),S7427&lt;5),"إضافى كامل",IF(AND(OR(S7427=5,S7427=6,S7427&lt;7),S7427&lt;&gt;""),"نصف إضافى","لا يستحق"))</f>
        <v>لا يستحق</v>
      </c>
    </row>
    <row r="7428" spans="1:20" ht="18" x14ac:dyDescent="0.25">
      <c r="A7428" s="21">
        <v>408</v>
      </c>
      <c r="B7428" s="26">
        <v>28310</v>
      </c>
      <c r="C7428" t="s">
        <v>686</v>
      </c>
      <c r="D7428" s="8">
        <v>45613</v>
      </c>
      <c r="E7428" t="s">
        <v>20</v>
      </c>
      <c r="F7428">
        <v>1</v>
      </c>
      <c r="G7428" s="9" t="s">
        <v>16</v>
      </c>
      <c r="H7428" s="10"/>
      <c r="K7428" s="3" t="s">
        <v>56</v>
      </c>
      <c r="L7428" s="11">
        <f t="shared" si="1399"/>
        <v>0</v>
      </c>
      <c r="M7428" s="11">
        <f t="shared" si="1400"/>
        <v>30</v>
      </c>
      <c r="N7428" s="11">
        <f t="shared" si="1401"/>
        <v>0</v>
      </c>
      <c r="O7428" s="11">
        <f t="shared" si="1402"/>
        <v>0</v>
      </c>
      <c r="P7428" s="11">
        <f t="shared" si="1403"/>
        <v>0</v>
      </c>
      <c r="Q7428" s="11">
        <f t="shared" si="1404"/>
        <v>0</v>
      </c>
      <c r="R7428" s="11">
        <f t="shared" si="1405"/>
        <v>0</v>
      </c>
      <c r="S7428" s="11">
        <f t="shared" si="1406"/>
        <v>30</v>
      </c>
      <c r="T7428" t="str">
        <f t="shared" si="1407"/>
        <v>لا يستحق</v>
      </c>
    </row>
    <row r="7429" spans="1:20" ht="18" x14ac:dyDescent="0.25">
      <c r="A7429" s="21">
        <v>408</v>
      </c>
      <c r="B7429" s="26">
        <v>28310</v>
      </c>
      <c r="C7429" t="s">
        <v>686</v>
      </c>
      <c r="D7429" s="8">
        <v>45614</v>
      </c>
      <c r="E7429" t="s">
        <v>21</v>
      </c>
      <c r="F7429">
        <v>1</v>
      </c>
      <c r="G7429" s="9" t="s">
        <v>16</v>
      </c>
      <c r="H7429" s="10"/>
      <c r="K7429" s="3" t="s">
        <v>56</v>
      </c>
      <c r="L7429" s="11">
        <f t="shared" si="1399"/>
        <v>0</v>
      </c>
      <c r="M7429" s="11">
        <f t="shared" si="1400"/>
        <v>30</v>
      </c>
      <c r="N7429" s="11">
        <f t="shared" si="1401"/>
        <v>0</v>
      </c>
      <c r="O7429" s="11">
        <f t="shared" si="1402"/>
        <v>0</v>
      </c>
      <c r="P7429" s="11">
        <f t="shared" si="1403"/>
        <v>0</v>
      </c>
      <c r="Q7429" s="11">
        <f t="shared" si="1404"/>
        <v>0</v>
      </c>
      <c r="R7429" s="11">
        <f t="shared" si="1405"/>
        <v>0</v>
      </c>
      <c r="S7429" s="11">
        <f t="shared" si="1406"/>
        <v>30</v>
      </c>
      <c r="T7429" t="str">
        <f t="shared" si="1407"/>
        <v>لا يستحق</v>
      </c>
    </row>
    <row r="7430" spans="1:20" ht="18" x14ac:dyDescent="0.25">
      <c r="A7430" s="21">
        <v>408</v>
      </c>
      <c r="B7430" s="26">
        <v>28310</v>
      </c>
      <c r="C7430" t="s">
        <v>686</v>
      </c>
      <c r="D7430" s="8">
        <v>45615</v>
      </c>
      <c r="E7430" t="s">
        <v>22</v>
      </c>
      <c r="F7430">
        <v>1</v>
      </c>
      <c r="G7430" s="9" t="s">
        <v>16</v>
      </c>
      <c r="H7430" s="10"/>
      <c r="K7430" s="3" t="s">
        <v>56</v>
      </c>
      <c r="L7430" s="11">
        <f t="shared" si="1399"/>
        <v>0</v>
      </c>
      <c r="M7430" s="11">
        <f t="shared" si="1400"/>
        <v>30</v>
      </c>
      <c r="N7430" s="11">
        <f t="shared" si="1401"/>
        <v>0</v>
      </c>
      <c r="O7430" s="11">
        <f t="shared" si="1402"/>
        <v>0</v>
      </c>
      <c r="P7430" s="11">
        <f t="shared" si="1403"/>
        <v>0</v>
      </c>
      <c r="Q7430" s="11">
        <f t="shared" si="1404"/>
        <v>0</v>
      </c>
      <c r="R7430" s="11">
        <f t="shared" si="1405"/>
        <v>0</v>
      </c>
      <c r="S7430" s="11">
        <f t="shared" si="1406"/>
        <v>30</v>
      </c>
      <c r="T7430" t="str">
        <f t="shared" si="1407"/>
        <v>لا يستحق</v>
      </c>
    </row>
    <row r="7431" spans="1:20" ht="18" x14ac:dyDescent="0.25">
      <c r="A7431" s="21">
        <v>408</v>
      </c>
      <c r="B7431" s="26">
        <v>28310</v>
      </c>
      <c r="C7431" t="s">
        <v>686</v>
      </c>
      <c r="D7431" s="8">
        <v>45616</v>
      </c>
      <c r="E7431" t="s">
        <v>23</v>
      </c>
      <c r="F7431">
        <v>1</v>
      </c>
      <c r="G7431" s="9" t="s">
        <v>16</v>
      </c>
      <c r="H7431" s="10"/>
      <c r="K7431" s="3" t="s">
        <v>56</v>
      </c>
      <c r="L7431" s="11">
        <f t="shared" si="1399"/>
        <v>0</v>
      </c>
      <c r="M7431" s="11">
        <f t="shared" si="1400"/>
        <v>30</v>
      </c>
      <c r="N7431" s="11">
        <f t="shared" si="1401"/>
        <v>0</v>
      </c>
      <c r="O7431" s="11">
        <f t="shared" si="1402"/>
        <v>0</v>
      </c>
      <c r="P7431" s="11">
        <f t="shared" si="1403"/>
        <v>0</v>
      </c>
      <c r="Q7431" s="11">
        <f t="shared" si="1404"/>
        <v>0</v>
      </c>
      <c r="R7431" s="11">
        <f t="shared" si="1405"/>
        <v>0</v>
      </c>
      <c r="S7431" s="11">
        <f t="shared" si="1406"/>
        <v>30</v>
      </c>
      <c r="T7431" t="str">
        <f t="shared" si="1407"/>
        <v>لا يستحق</v>
      </c>
    </row>
    <row r="7432" spans="1:20" ht="18" x14ac:dyDescent="0.25">
      <c r="A7432" s="21">
        <v>408</v>
      </c>
      <c r="B7432" s="26">
        <v>28310</v>
      </c>
      <c r="C7432" t="s">
        <v>686</v>
      </c>
      <c r="D7432" s="8">
        <v>45617</v>
      </c>
      <c r="E7432" t="s">
        <v>24</v>
      </c>
      <c r="F7432">
        <v>1</v>
      </c>
      <c r="G7432" s="9" t="s">
        <v>16</v>
      </c>
      <c r="H7432" s="10"/>
      <c r="K7432" s="3" t="s">
        <v>56</v>
      </c>
      <c r="L7432" s="11">
        <f t="shared" si="1399"/>
        <v>0</v>
      </c>
      <c r="M7432" s="11">
        <f t="shared" si="1400"/>
        <v>30</v>
      </c>
      <c r="N7432" s="11">
        <f t="shared" si="1401"/>
        <v>0</v>
      </c>
      <c r="O7432" s="11">
        <f t="shared" si="1402"/>
        <v>0</v>
      </c>
      <c r="P7432" s="11">
        <f t="shared" si="1403"/>
        <v>0</v>
      </c>
      <c r="Q7432" s="11">
        <f t="shared" si="1404"/>
        <v>0</v>
      </c>
      <c r="R7432" s="11">
        <f t="shared" si="1405"/>
        <v>0</v>
      </c>
      <c r="S7432" s="11">
        <f t="shared" si="1406"/>
        <v>30</v>
      </c>
      <c r="T7432" t="str">
        <f t="shared" si="1407"/>
        <v>لا يستحق</v>
      </c>
    </row>
    <row r="7433" spans="1:20" ht="18" x14ac:dyDescent="0.25">
      <c r="A7433" s="21">
        <v>408</v>
      </c>
      <c r="B7433" s="26">
        <v>28310</v>
      </c>
      <c r="C7433" t="s">
        <v>686</v>
      </c>
      <c r="D7433" s="8">
        <v>45618</v>
      </c>
      <c r="E7433" t="s">
        <v>15</v>
      </c>
      <c r="F7433">
        <v>1</v>
      </c>
      <c r="G7433" s="9" t="s">
        <v>16</v>
      </c>
      <c r="H7433" s="10"/>
      <c r="K7433" s="3" t="s">
        <v>56</v>
      </c>
      <c r="L7433" s="11">
        <f t="shared" si="1399"/>
        <v>1</v>
      </c>
      <c r="M7433" s="11">
        <f t="shared" si="1400"/>
        <v>30</v>
      </c>
      <c r="N7433" s="11">
        <f t="shared" si="1401"/>
        <v>0</v>
      </c>
      <c r="O7433" s="11">
        <f t="shared" si="1402"/>
        <v>0</v>
      </c>
      <c r="P7433" s="11">
        <f t="shared" si="1403"/>
        <v>0</v>
      </c>
      <c r="Q7433" s="11">
        <f t="shared" si="1404"/>
        <v>0</v>
      </c>
      <c r="R7433" s="11">
        <f t="shared" si="1405"/>
        <v>0</v>
      </c>
      <c r="S7433" s="11">
        <f t="shared" si="1406"/>
        <v>30</v>
      </c>
      <c r="T7433" t="str">
        <f t="shared" si="1407"/>
        <v>لا يستحق</v>
      </c>
    </row>
    <row r="7434" spans="1:20" ht="18" x14ac:dyDescent="0.25">
      <c r="A7434" s="21">
        <v>408</v>
      </c>
      <c r="B7434" s="26">
        <v>28310</v>
      </c>
      <c r="C7434" t="s">
        <v>686</v>
      </c>
      <c r="D7434" s="8">
        <v>45619</v>
      </c>
      <c r="E7434" t="s">
        <v>18</v>
      </c>
      <c r="F7434">
        <v>1</v>
      </c>
      <c r="G7434" s="9" t="s">
        <v>16</v>
      </c>
      <c r="H7434" s="10"/>
      <c r="K7434" s="3" t="s">
        <v>56</v>
      </c>
      <c r="L7434" s="11">
        <f t="shared" si="1399"/>
        <v>0</v>
      </c>
      <c r="M7434" s="11">
        <f t="shared" si="1400"/>
        <v>30</v>
      </c>
      <c r="N7434" s="11">
        <f t="shared" si="1401"/>
        <v>0</v>
      </c>
      <c r="O7434" s="11">
        <f t="shared" si="1402"/>
        <v>0</v>
      </c>
      <c r="P7434" s="11">
        <f t="shared" si="1403"/>
        <v>0</v>
      </c>
      <c r="Q7434" s="11">
        <f t="shared" si="1404"/>
        <v>0</v>
      </c>
      <c r="R7434" s="11">
        <f t="shared" si="1405"/>
        <v>0</v>
      </c>
      <c r="S7434" s="11">
        <f t="shared" si="1406"/>
        <v>30</v>
      </c>
      <c r="T7434" t="str">
        <f t="shared" si="1407"/>
        <v>لا يستحق</v>
      </c>
    </row>
    <row r="7435" spans="1:20" ht="18" x14ac:dyDescent="0.25">
      <c r="A7435" s="21">
        <v>408</v>
      </c>
      <c r="B7435" s="26">
        <v>28310</v>
      </c>
      <c r="C7435" t="s">
        <v>686</v>
      </c>
      <c r="D7435" s="8">
        <v>45620</v>
      </c>
      <c r="E7435" t="s">
        <v>20</v>
      </c>
      <c r="F7435">
        <v>1</v>
      </c>
      <c r="G7435" s="9" t="s">
        <v>16</v>
      </c>
      <c r="H7435" s="10"/>
      <c r="K7435" s="3" t="s">
        <v>56</v>
      </c>
      <c r="L7435" s="11">
        <f t="shared" si="1399"/>
        <v>0</v>
      </c>
      <c r="M7435" s="11">
        <f t="shared" si="1400"/>
        <v>30</v>
      </c>
      <c r="N7435" s="11">
        <f t="shared" si="1401"/>
        <v>0</v>
      </c>
      <c r="O7435" s="11">
        <f t="shared" si="1402"/>
        <v>0</v>
      </c>
      <c r="P7435" s="11">
        <f t="shared" si="1403"/>
        <v>0</v>
      </c>
      <c r="Q7435" s="11">
        <f t="shared" si="1404"/>
        <v>0</v>
      </c>
      <c r="R7435" s="11">
        <f t="shared" si="1405"/>
        <v>0</v>
      </c>
      <c r="S7435" s="11">
        <f t="shared" si="1406"/>
        <v>30</v>
      </c>
      <c r="T7435" t="str">
        <f t="shared" si="1407"/>
        <v>لا يستحق</v>
      </c>
    </row>
    <row r="7436" spans="1:20" ht="18" x14ac:dyDescent="0.25">
      <c r="A7436" s="21">
        <v>408</v>
      </c>
      <c r="B7436" s="26">
        <v>28310</v>
      </c>
      <c r="C7436" t="s">
        <v>686</v>
      </c>
      <c r="D7436" s="8">
        <v>45621</v>
      </c>
      <c r="E7436" t="s">
        <v>21</v>
      </c>
      <c r="F7436">
        <v>1</v>
      </c>
      <c r="G7436" s="9" t="s">
        <v>16</v>
      </c>
      <c r="H7436" s="10"/>
      <c r="K7436" s="3" t="s">
        <v>56</v>
      </c>
      <c r="L7436" s="11">
        <f t="shared" si="1399"/>
        <v>0</v>
      </c>
      <c r="M7436" s="11">
        <f t="shared" si="1400"/>
        <v>30</v>
      </c>
      <c r="N7436" s="11">
        <f t="shared" si="1401"/>
        <v>0</v>
      </c>
      <c r="O7436" s="11">
        <f t="shared" si="1402"/>
        <v>0</v>
      </c>
      <c r="P7436" s="11">
        <f t="shared" si="1403"/>
        <v>0</v>
      </c>
      <c r="Q7436" s="11">
        <f t="shared" si="1404"/>
        <v>0</v>
      </c>
      <c r="R7436" s="11">
        <f t="shared" si="1405"/>
        <v>0</v>
      </c>
      <c r="S7436" s="11">
        <f t="shared" si="1406"/>
        <v>30</v>
      </c>
      <c r="T7436" t="str">
        <f t="shared" si="1407"/>
        <v>لا يستحق</v>
      </c>
    </row>
    <row r="7437" spans="1:20" ht="18" x14ac:dyDescent="0.25">
      <c r="A7437" s="21">
        <v>408</v>
      </c>
      <c r="B7437" s="26">
        <v>28310</v>
      </c>
      <c r="C7437" t="s">
        <v>686</v>
      </c>
      <c r="D7437" s="8">
        <v>45622</v>
      </c>
      <c r="E7437" t="s">
        <v>22</v>
      </c>
      <c r="F7437">
        <v>1</v>
      </c>
      <c r="G7437" s="9" t="s">
        <v>16</v>
      </c>
      <c r="H7437" s="10"/>
      <c r="K7437" s="3" t="s">
        <v>56</v>
      </c>
      <c r="L7437" s="11">
        <f t="shared" si="1399"/>
        <v>0</v>
      </c>
      <c r="M7437" s="11">
        <f t="shared" si="1400"/>
        <v>30</v>
      </c>
      <c r="N7437" s="11">
        <f t="shared" si="1401"/>
        <v>0</v>
      </c>
      <c r="O7437" s="11">
        <f t="shared" si="1402"/>
        <v>0</v>
      </c>
      <c r="P7437" s="11">
        <f t="shared" si="1403"/>
        <v>0</v>
      </c>
      <c r="Q7437" s="11">
        <f t="shared" si="1404"/>
        <v>0</v>
      </c>
      <c r="R7437" s="11">
        <f t="shared" si="1405"/>
        <v>0</v>
      </c>
      <c r="S7437" s="11">
        <f t="shared" si="1406"/>
        <v>30</v>
      </c>
      <c r="T7437" t="str">
        <f t="shared" si="1407"/>
        <v>لا يستحق</v>
      </c>
    </row>
    <row r="7438" spans="1:20" ht="18" x14ac:dyDescent="0.25">
      <c r="A7438" s="21">
        <v>408</v>
      </c>
      <c r="B7438" s="26">
        <v>28310</v>
      </c>
      <c r="C7438" t="s">
        <v>686</v>
      </c>
      <c r="D7438" s="8">
        <v>45623</v>
      </c>
      <c r="E7438" t="s">
        <v>23</v>
      </c>
      <c r="F7438">
        <v>1</v>
      </c>
      <c r="G7438" s="9" t="s">
        <v>16</v>
      </c>
      <c r="H7438" s="10"/>
      <c r="K7438" s="3" t="s">
        <v>56</v>
      </c>
      <c r="L7438" s="11">
        <f t="shared" si="1399"/>
        <v>0</v>
      </c>
      <c r="M7438" s="11">
        <f t="shared" si="1400"/>
        <v>30</v>
      </c>
      <c r="N7438" s="11">
        <f t="shared" si="1401"/>
        <v>0</v>
      </c>
      <c r="O7438" s="11">
        <f t="shared" si="1402"/>
        <v>0</v>
      </c>
      <c r="P7438" s="11">
        <f t="shared" si="1403"/>
        <v>0</v>
      </c>
      <c r="Q7438" s="11">
        <f t="shared" si="1404"/>
        <v>0</v>
      </c>
      <c r="R7438" s="11">
        <f t="shared" si="1405"/>
        <v>0</v>
      </c>
      <c r="S7438" s="11">
        <f t="shared" si="1406"/>
        <v>30</v>
      </c>
      <c r="T7438" t="str">
        <f t="shared" si="1407"/>
        <v>لا يستحق</v>
      </c>
    </row>
    <row r="7439" spans="1:20" ht="18" x14ac:dyDescent="0.25">
      <c r="A7439" s="21">
        <v>408</v>
      </c>
      <c r="B7439" s="26">
        <v>28310</v>
      </c>
      <c r="C7439" t="s">
        <v>686</v>
      </c>
      <c r="D7439" s="8">
        <v>45624</v>
      </c>
      <c r="E7439" t="s">
        <v>24</v>
      </c>
      <c r="F7439">
        <v>1</v>
      </c>
      <c r="G7439" s="9" t="s">
        <v>16</v>
      </c>
      <c r="H7439" s="10"/>
      <c r="K7439" s="3" t="s">
        <v>56</v>
      </c>
      <c r="L7439" s="11">
        <f t="shared" si="1399"/>
        <v>0</v>
      </c>
      <c r="M7439" s="11">
        <f t="shared" si="1400"/>
        <v>30</v>
      </c>
      <c r="N7439" s="11">
        <f t="shared" si="1401"/>
        <v>0</v>
      </c>
      <c r="O7439" s="11">
        <f t="shared" si="1402"/>
        <v>0</v>
      </c>
      <c r="P7439" s="11">
        <f t="shared" si="1403"/>
        <v>0</v>
      </c>
      <c r="Q7439" s="11">
        <f t="shared" si="1404"/>
        <v>0</v>
      </c>
      <c r="R7439" s="11">
        <f t="shared" si="1405"/>
        <v>0</v>
      </c>
      <c r="S7439" s="11">
        <f t="shared" si="1406"/>
        <v>30</v>
      </c>
      <c r="T7439" t="str">
        <f t="shared" si="1407"/>
        <v>لا يستحق</v>
      </c>
    </row>
    <row r="7440" spans="1:20" ht="18" x14ac:dyDescent="0.25">
      <c r="A7440" s="21">
        <v>408</v>
      </c>
      <c r="B7440" s="26">
        <v>28310</v>
      </c>
      <c r="C7440" t="s">
        <v>686</v>
      </c>
      <c r="D7440" s="8">
        <v>45625</v>
      </c>
      <c r="E7440" t="s">
        <v>15</v>
      </c>
      <c r="F7440">
        <v>1</v>
      </c>
      <c r="G7440" s="9" t="s">
        <v>16</v>
      </c>
      <c r="H7440" s="10"/>
      <c r="K7440" s="3" t="s">
        <v>56</v>
      </c>
      <c r="L7440" s="11">
        <f t="shared" si="1399"/>
        <v>1</v>
      </c>
      <c r="M7440" s="11">
        <f t="shared" si="1400"/>
        <v>30</v>
      </c>
      <c r="N7440" s="11">
        <f t="shared" si="1401"/>
        <v>0</v>
      </c>
      <c r="O7440" s="11">
        <f t="shared" si="1402"/>
        <v>0</v>
      </c>
      <c r="P7440" s="11">
        <f t="shared" si="1403"/>
        <v>0</v>
      </c>
      <c r="Q7440" s="11">
        <f t="shared" si="1404"/>
        <v>0</v>
      </c>
      <c r="R7440" s="11">
        <f t="shared" si="1405"/>
        <v>0</v>
      </c>
      <c r="S7440" s="11">
        <f t="shared" si="1406"/>
        <v>30</v>
      </c>
      <c r="T7440" t="str">
        <f t="shared" si="1407"/>
        <v>لا يستحق</v>
      </c>
    </row>
    <row r="7441" spans="1:20" ht="18" x14ac:dyDescent="0.25">
      <c r="A7441" s="21">
        <v>408</v>
      </c>
      <c r="B7441" s="26">
        <v>28310</v>
      </c>
      <c r="C7441" t="s">
        <v>686</v>
      </c>
      <c r="D7441" s="8">
        <v>45626</v>
      </c>
      <c r="E7441" t="s">
        <v>18</v>
      </c>
      <c r="F7441">
        <v>1</v>
      </c>
      <c r="G7441" s="9" t="s">
        <v>16</v>
      </c>
      <c r="H7441" s="10"/>
      <c r="K7441" s="3" t="s">
        <v>56</v>
      </c>
      <c r="L7441" s="11">
        <f t="shared" si="1399"/>
        <v>0</v>
      </c>
      <c r="M7441" s="11">
        <f t="shared" si="1400"/>
        <v>30</v>
      </c>
      <c r="N7441" s="11">
        <f t="shared" si="1401"/>
        <v>0</v>
      </c>
      <c r="O7441" s="11">
        <f t="shared" si="1402"/>
        <v>0</v>
      </c>
      <c r="P7441" s="11">
        <f t="shared" si="1403"/>
        <v>0</v>
      </c>
      <c r="Q7441" s="11">
        <f t="shared" si="1404"/>
        <v>0</v>
      </c>
      <c r="R7441" s="11">
        <f t="shared" si="1405"/>
        <v>0</v>
      </c>
      <c r="S7441" s="11">
        <f t="shared" si="1406"/>
        <v>30</v>
      </c>
      <c r="T7441" t="str">
        <f t="shared" si="1407"/>
        <v>لا يستحق</v>
      </c>
    </row>
    <row r="7442" spans="1:20" ht="18" x14ac:dyDescent="0.25">
      <c r="A7442" s="21">
        <v>366</v>
      </c>
      <c r="B7442" s="31">
        <v>27525</v>
      </c>
      <c r="C7442" s="16" t="s">
        <v>687</v>
      </c>
      <c r="D7442" s="8">
        <v>45597</v>
      </c>
      <c r="E7442" t="s">
        <v>15</v>
      </c>
      <c r="F7442">
        <v>2</v>
      </c>
      <c r="G7442" s="9" t="s">
        <v>222</v>
      </c>
      <c r="H7442" s="10" t="s">
        <v>688</v>
      </c>
      <c r="K7442" s="3" t="s">
        <v>56</v>
      </c>
      <c r="L7442" s="11">
        <f t="shared" si="1399"/>
        <v>1</v>
      </c>
      <c r="M7442" s="11">
        <f t="shared" si="1400"/>
        <v>30</v>
      </c>
      <c r="N7442" s="11">
        <f t="shared" si="1401"/>
        <v>0</v>
      </c>
      <c r="O7442" s="11">
        <f t="shared" si="1402"/>
        <v>0</v>
      </c>
      <c r="P7442" s="11">
        <f t="shared" si="1403"/>
        <v>0</v>
      </c>
      <c r="Q7442" s="11">
        <f t="shared" si="1404"/>
        <v>0</v>
      </c>
      <c r="R7442" s="11">
        <f t="shared" si="1405"/>
        <v>0</v>
      </c>
      <c r="S7442" s="11">
        <f t="shared" si="1406"/>
        <v>30</v>
      </c>
      <c r="T7442" t="str">
        <f t="shared" si="1407"/>
        <v>لا يستحق</v>
      </c>
    </row>
    <row r="7443" spans="1:20" ht="18" x14ac:dyDescent="0.25">
      <c r="A7443" s="21">
        <v>366</v>
      </c>
      <c r="B7443" s="31">
        <v>27525</v>
      </c>
      <c r="C7443" t="s">
        <v>689</v>
      </c>
      <c r="D7443" s="8">
        <v>45598</v>
      </c>
      <c r="E7443" t="s">
        <v>18</v>
      </c>
      <c r="F7443">
        <v>2</v>
      </c>
      <c r="G7443" s="9" t="s">
        <v>222</v>
      </c>
      <c r="H7443" s="10"/>
      <c r="K7443" s="3" t="s">
        <v>56</v>
      </c>
      <c r="L7443" s="11">
        <f t="shared" si="1399"/>
        <v>0</v>
      </c>
      <c r="M7443" s="11">
        <f t="shared" si="1400"/>
        <v>30</v>
      </c>
      <c r="N7443" s="11">
        <f t="shared" si="1401"/>
        <v>0</v>
      </c>
      <c r="O7443" s="11">
        <f t="shared" si="1402"/>
        <v>0</v>
      </c>
      <c r="P7443" s="11">
        <f t="shared" si="1403"/>
        <v>0</v>
      </c>
      <c r="Q7443" s="11">
        <f t="shared" si="1404"/>
        <v>0</v>
      </c>
      <c r="R7443" s="11">
        <f t="shared" si="1405"/>
        <v>0</v>
      </c>
      <c r="S7443" s="11">
        <f t="shared" si="1406"/>
        <v>30</v>
      </c>
      <c r="T7443" t="str">
        <f t="shared" si="1407"/>
        <v>لا يستحق</v>
      </c>
    </row>
    <row r="7444" spans="1:20" ht="18" x14ac:dyDescent="0.25">
      <c r="A7444" s="21">
        <v>366</v>
      </c>
      <c r="B7444" s="31">
        <v>27525</v>
      </c>
      <c r="C7444" t="s">
        <v>689</v>
      </c>
      <c r="D7444" s="8">
        <v>45599</v>
      </c>
      <c r="E7444" t="s">
        <v>20</v>
      </c>
      <c r="F7444">
        <v>2</v>
      </c>
      <c r="G7444" s="9" t="s">
        <v>222</v>
      </c>
      <c r="H7444" s="10"/>
      <c r="K7444" s="3" t="s">
        <v>56</v>
      </c>
      <c r="L7444" s="11">
        <f t="shared" si="1399"/>
        <v>0</v>
      </c>
      <c r="M7444" s="11">
        <f t="shared" si="1400"/>
        <v>30</v>
      </c>
      <c r="N7444" s="11">
        <f t="shared" si="1401"/>
        <v>0</v>
      </c>
      <c r="O7444" s="11">
        <f t="shared" si="1402"/>
        <v>0</v>
      </c>
      <c r="P7444" s="11">
        <f t="shared" si="1403"/>
        <v>0</v>
      </c>
      <c r="Q7444" s="11">
        <f t="shared" si="1404"/>
        <v>0</v>
      </c>
      <c r="R7444" s="11">
        <f t="shared" si="1405"/>
        <v>0</v>
      </c>
      <c r="S7444" s="11">
        <f t="shared" si="1406"/>
        <v>30</v>
      </c>
      <c r="T7444" t="str">
        <f t="shared" si="1407"/>
        <v>لا يستحق</v>
      </c>
    </row>
    <row r="7445" spans="1:20" ht="18" x14ac:dyDescent="0.25">
      <c r="A7445" s="21">
        <v>366</v>
      </c>
      <c r="B7445" s="31">
        <v>27525</v>
      </c>
      <c r="C7445" t="s">
        <v>689</v>
      </c>
      <c r="D7445" s="8">
        <v>45600</v>
      </c>
      <c r="E7445" t="s">
        <v>21</v>
      </c>
      <c r="F7445">
        <v>2</v>
      </c>
      <c r="G7445" s="9" t="s">
        <v>222</v>
      </c>
      <c r="H7445" s="10"/>
      <c r="K7445" s="3" t="s">
        <v>56</v>
      </c>
      <c r="L7445" s="11">
        <f t="shared" si="1399"/>
        <v>0</v>
      </c>
      <c r="M7445" s="11">
        <f t="shared" si="1400"/>
        <v>30</v>
      </c>
      <c r="N7445" s="11">
        <f t="shared" si="1401"/>
        <v>0</v>
      </c>
      <c r="O7445" s="11">
        <f t="shared" si="1402"/>
        <v>0</v>
      </c>
      <c r="P7445" s="11">
        <f t="shared" si="1403"/>
        <v>0</v>
      </c>
      <c r="Q7445" s="11">
        <f t="shared" si="1404"/>
        <v>0</v>
      </c>
      <c r="R7445" s="11">
        <f t="shared" si="1405"/>
        <v>0</v>
      </c>
      <c r="S7445" s="11">
        <f t="shared" si="1406"/>
        <v>30</v>
      </c>
      <c r="T7445" t="str">
        <f t="shared" si="1407"/>
        <v>لا يستحق</v>
      </c>
    </row>
    <row r="7446" spans="1:20" ht="18" x14ac:dyDescent="0.25">
      <c r="A7446" s="21">
        <v>366</v>
      </c>
      <c r="B7446" s="31">
        <v>27525</v>
      </c>
      <c r="C7446" t="s">
        <v>689</v>
      </c>
      <c r="D7446" s="8">
        <v>45601</v>
      </c>
      <c r="E7446" t="s">
        <v>22</v>
      </c>
      <c r="F7446">
        <v>2</v>
      </c>
      <c r="G7446" s="9" t="s">
        <v>222</v>
      </c>
      <c r="H7446" s="10"/>
      <c r="K7446" s="3" t="s">
        <v>56</v>
      </c>
      <c r="L7446" s="11">
        <f t="shared" si="1399"/>
        <v>0</v>
      </c>
      <c r="M7446" s="11">
        <f t="shared" si="1400"/>
        <v>30</v>
      </c>
      <c r="N7446" s="11">
        <f t="shared" si="1401"/>
        <v>0</v>
      </c>
      <c r="O7446" s="11">
        <f t="shared" si="1402"/>
        <v>0</v>
      </c>
      <c r="P7446" s="11">
        <f t="shared" si="1403"/>
        <v>0</v>
      </c>
      <c r="Q7446" s="11">
        <f t="shared" si="1404"/>
        <v>0</v>
      </c>
      <c r="R7446" s="11">
        <f t="shared" si="1405"/>
        <v>0</v>
      </c>
      <c r="S7446" s="11">
        <f t="shared" si="1406"/>
        <v>30</v>
      </c>
      <c r="T7446" t="str">
        <f t="shared" si="1407"/>
        <v>لا يستحق</v>
      </c>
    </row>
    <row r="7447" spans="1:20" ht="18" x14ac:dyDescent="0.25">
      <c r="A7447" s="21">
        <v>366</v>
      </c>
      <c r="B7447" s="31">
        <v>27525</v>
      </c>
      <c r="C7447" t="s">
        <v>689</v>
      </c>
      <c r="D7447" s="8">
        <v>45602</v>
      </c>
      <c r="E7447" t="s">
        <v>23</v>
      </c>
      <c r="F7447">
        <v>2</v>
      </c>
      <c r="G7447" s="9" t="s">
        <v>222</v>
      </c>
      <c r="H7447" s="10"/>
      <c r="K7447" s="3" t="s">
        <v>56</v>
      </c>
      <c r="L7447" s="11">
        <f t="shared" si="1399"/>
        <v>0</v>
      </c>
      <c r="M7447" s="11">
        <f t="shared" si="1400"/>
        <v>30</v>
      </c>
      <c r="N7447" s="11">
        <f t="shared" si="1401"/>
        <v>0</v>
      </c>
      <c r="O7447" s="11">
        <f t="shared" si="1402"/>
        <v>0</v>
      </c>
      <c r="P7447" s="11">
        <f t="shared" si="1403"/>
        <v>0</v>
      </c>
      <c r="Q7447" s="11">
        <f t="shared" si="1404"/>
        <v>0</v>
      </c>
      <c r="R7447" s="11">
        <f t="shared" si="1405"/>
        <v>0</v>
      </c>
      <c r="S7447" s="11">
        <f t="shared" si="1406"/>
        <v>30</v>
      </c>
      <c r="T7447" t="str">
        <f t="shared" si="1407"/>
        <v>لا يستحق</v>
      </c>
    </row>
    <row r="7448" spans="1:20" ht="18" x14ac:dyDescent="0.25">
      <c r="A7448" s="21">
        <v>366</v>
      </c>
      <c r="B7448" s="31">
        <v>27525</v>
      </c>
      <c r="C7448" t="s">
        <v>689</v>
      </c>
      <c r="D7448" s="8">
        <v>45603</v>
      </c>
      <c r="E7448" t="s">
        <v>24</v>
      </c>
      <c r="F7448">
        <v>2</v>
      </c>
      <c r="G7448" s="9" t="s">
        <v>222</v>
      </c>
      <c r="H7448" s="10"/>
      <c r="K7448" s="3" t="s">
        <v>56</v>
      </c>
      <c r="L7448" s="11">
        <f t="shared" si="1399"/>
        <v>0</v>
      </c>
      <c r="M7448" s="11">
        <f t="shared" si="1400"/>
        <v>30</v>
      </c>
      <c r="N7448" s="11">
        <f t="shared" si="1401"/>
        <v>0</v>
      </c>
      <c r="O7448" s="11">
        <f t="shared" si="1402"/>
        <v>0</v>
      </c>
      <c r="P7448" s="11">
        <f t="shared" si="1403"/>
        <v>0</v>
      </c>
      <c r="Q7448" s="11">
        <f t="shared" si="1404"/>
        <v>0</v>
      </c>
      <c r="R7448" s="11">
        <f t="shared" si="1405"/>
        <v>0</v>
      </c>
      <c r="S7448" s="11">
        <f t="shared" si="1406"/>
        <v>30</v>
      </c>
      <c r="T7448" t="str">
        <f t="shared" si="1407"/>
        <v>لا يستحق</v>
      </c>
    </row>
    <row r="7449" spans="1:20" ht="18" x14ac:dyDescent="0.25">
      <c r="A7449" s="21">
        <v>366</v>
      </c>
      <c r="B7449" s="31">
        <v>27525</v>
      </c>
      <c r="C7449" t="s">
        <v>689</v>
      </c>
      <c r="D7449" s="8">
        <v>45604</v>
      </c>
      <c r="E7449" t="s">
        <v>15</v>
      </c>
      <c r="F7449">
        <v>2</v>
      </c>
      <c r="G7449" s="9" t="s">
        <v>222</v>
      </c>
      <c r="H7449" s="10"/>
      <c r="K7449" s="3" t="s">
        <v>56</v>
      </c>
      <c r="L7449" s="11">
        <f t="shared" si="1399"/>
        <v>1</v>
      </c>
      <c r="M7449" s="11">
        <f t="shared" si="1400"/>
        <v>30</v>
      </c>
      <c r="N7449" s="11">
        <f t="shared" si="1401"/>
        <v>0</v>
      </c>
      <c r="O7449" s="11">
        <f t="shared" si="1402"/>
        <v>0</v>
      </c>
      <c r="P7449" s="11">
        <f t="shared" si="1403"/>
        <v>0</v>
      </c>
      <c r="Q7449" s="11">
        <f t="shared" si="1404"/>
        <v>0</v>
      </c>
      <c r="R7449" s="11">
        <f t="shared" si="1405"/>
        <v>0</v>
      </c>
      <c r="S7449" s="11">
        <f t="shared" si="1406"/>
        <v>30</v>
      </c>
      <c r="T7449" t="str">
        <f t="shared" si="1407"/>
        <v>لا يستحق</v>
      </c>
    </row>
    <row r="7450" spans="1:20" ht="18" x14ac:dyDescent="0.25">
      <c r="A7450" s="21">
        <v>366</v>
      </c>
      <c r="B7450" s="31">
        <v>27525</v>
      </c>
      <c r="C7450" t="s">
        <v>689</v>
      </c>
      <c r="D7450" s="8">
        <v>45605</v>
      </c>
      <c r="E7450" t="s">
        <v>18</v>
      </c>
      <c r="F7450">
        <v>2</v>
      </c>
      <c r="G7450" s="9" t="s">
        <v>222</v>
      </c>
      <c r="H7450" s="10"/>
      <c r="K7450" s="3" t="s">
        <v>56</v>
      </c>
      <c r="L7450" s="11">
        <f t="shared" si="1399"/>
        <v>0</v>
      </c>
      <c r="M7450" s="11">
        <f t="shared" si="1400"/>
        <v>30</v>
      </c>
      <c r="N7450" s="11">
        <f t="shared" si="1401"/>
        <v>0</v>
      </c>
      <c r="O7450" s="11">
        <f t="shared" si="1402"/>
        <v>0</v>
      </c>
      <c r="P7450" s="11">
        <f t="shared" si="1403"/>
        <v>0</v>
      </c>
      <c r="Q7450" s="11">
        <f t="shared" si="1404"/>
        <v>0</v>
      </c>
      <c r="R7450" s="11">
        <f t="shared" si="1405"/>
        <v>0</v>
      </c>
      <c r="S7450" s="11">
        <f t="shared" si="1406"/>
        <v>30</v>
      </c>
      <c r="T7450" t="str">
        <f t="shared" si="1407"/>
        <v>لا يستحق</v>
      </c>
    </row>
    <row r="7451" spans="1:20" ht="18" x14ac:dyDescent="0.25">
      <c r="A7451" s="21">
        <v>366</v>
      </c>
      <c r="B7451" s="31">
        <v>27525</v>
      </c>
      <c r="C7451" t="s">
        <v>689</v>
      </c>
      <c r="D7451" s="8">
        <v>45606</v>
      </c>
      <c r="E7451" t="s">
        <v>20</v>
      </c>
      <c r="F7451">
        <v>2</v>
      </c>
      <c r="G7451" s="9" t="s">
        <v>222</v>
      </c>
      <c r="H7451" s="10"/>
      <c r="K7451" s="3" t="s">
        <v>56</v>
      </c>
      <c r="L7451" s="11">
        <f t="shared" si="1399"/>
        <v>0</v>
      </c>
      <c r="M7451" s="11">
        <f t="shared" si="1400"/>
        <v>30</v>
      </c>
      <c r="N7451" s="11">
        <f t="shared" si="1401"/>
        <v>0</v>
      </c>
      <c r="O7451" s="11">
        <f t="shared" si="1402"/>
        <v>0</v>
      </c>
      <c r="P7451" s="11">
        <f t="shared" si="1403"/>
        <v>0</v>
      </c>
      <c r="Q7451" s="11">
        <f t="shared" si="1404"/>
        <v>0</v>
      </c>
      <c r="R7451" s="11">
        <f t="shared" si="1405"/>
        <v>0</v>
      </c>
      <c r="S7451" s="11">
        <f t="shared" si="1406"/>
        <v>30</v>
      </c>
      <c r="T7451" t="str">
        <f t="shared" si="1407"/>
        <v>لا يستحق</v>
      </c>
    </row>
    <row r="7452" spans="1:20" ht="18" x14ac:dyDescent="0.25">
      <c r="A7452" s="21">
        <v>366</v>
      </c>
      <c r="B7452" s="31">
        <v>27525</v>
      </c>
      <c r="C7452" t="s">
        <v>689</v>
      </c>
      <c r="D7452" s="8">
        <v>45607</v>
      </c>
      <c r="E7452" t="s">
        <v>21</v>
      </c>
      <c r="F7452">
        <v>2</v>
      </c>
      <c r="G7452" s="9" t="s">
        <v>222</v>
      </c>
      <c r="H7452" s="10"/>
      <c r="K7452" s="3" t="s">
        <v>56</v>
      </c>
      <c r="L7452" s="11">
        <f t="shared" si="1399"/>
        <v>0</v>
      </c>
      <c r="M7452" s="11">
        <f t="shared" si="1400"/>
        <v>30</v>
      </c>
      <c r="N7452" s="11">
        <f t="shared" si="1401"/>
        <v>0</v>
      </c>
      <c r="O7452" s="11">
        <f t="shared" si="1402"/>
        <v>0</v>
      </c>
      <c r="P7452" s="11">
        <f t="shared" si="1403"/>
        <v>0</v>
      </c>
      <c r="Q7452" s="11">
        <f t="shared" si="1404"/>
        <v>0</v>
      </c>
      <c r="R7452" s="11">
        <f t="shared" si="1405"/>
        <v>0</v>
      </c>
      <c r="S7452" s="11">
        <f t="shared" si="1406"/>
        <v>30</v>
      </c>
      <c r="T7452" t="str">
        <f t="shared" si="1407"/>
        <v>لا يستحق</v>
      </c>
    </row>
    <row r="7453" spans="1:20" ht="18" x14ac:dyDescent="0.25">
      <c r="A7453" s="21">
        <v>366</v>
      </c>
      <c r="B7453" s="31">
        <v>27525</v>
      </c>
      <c r="C7453" t="s">
        <v>689</v>
      </c>
      <c r="D7453" s="8">
        <v>45608</v>
      </c>
      <c r="E7453" t="s">
        <v>22</v>
      </c>
      <c r="F7453">
        <v>2</v>
      </c>
      <c r="G7453" s="9" t="s">
        <v>222</v>
      </c>
      <c r="H7453" s="10"/>
      <c r="K7453" s="3" t="s">
        <v>56</v>
      </c>
      <c r="L7453" s="11">
        <f t="shared" si="1399"/>
        <v>0</v>
      </c>
      <c r="M7453" s="11">
        <f t="shared" si="1400"/>
        <v>30</v>
      </c>
      <c r="N7453" s="11">
        <f t="shared" si="1401"/>
        <v>0</v>
      </c>
      <c r="O7453" s="11">
        <f t="shared" si="1402"/>
        <v>0</v>
      </c>
      <c r="P7453" s="11">
        <f t="shared" si="1403"/>
        <v>0</v>
      </c>
      <c r="Q7453" s="11">
        <f t="shared" si="1404"/>
        <v>0</v>
      </c>
      <c r="R7453" s="11">
        <f t="shared" si="1405"/>
        <v>0</v>
      </c>
      <c r="S7453" s="11">
        <f t="shared" si="1406"/>
        <v>30</v>
      </c>
      <c r="T7453" t="str">
        <f t="shared" si="1407"/>
        <v>لا يستحق</v>
      </c>
    </row>
    <row r="7454" spans="1:20" ht="18" x14ac:dyDescent="0.25">
      <c r="A7454" s="21">
        <v>366</v>
      </c>
      <c r="B7454" s="31">
        <v>27525</v>
      </c>
      <c r="C7454" t="s">
        <v>689</v>
      </c>
      <c r="D7454" s="8">
        <v>45609</v>
      </c>
      <c r="E7454" t="s">
        <v>23</v>
      </c>
      <c r="F7454">
        <v>2</v>
      </c>
      <c r="G7454" s="9" t="s">
        <v>222</v>
      </c>
      <c r="H7454" s="10"/>
      <c r="K7454" s="3" t="s">
        <v>56</v>
      </c>
      <c r="L7454" s="11">
        <f t="shared" si="1399"/>
        <v>0</v>
      </c>
      <c r="M7454" s="11">
        <f t="shared" si="1400"/>
        <v>30</v>
      </c>
      <c r="N7454" s="11">
        <f t="shared" si="1401"/>
        <v>0</v>
      </c>
      <c r="O7454" s="11">
        <f t="shared" si="1402"/>
        <v>0</v>
      </c>
      <c r="P7454" s="11">
        <f t="shared" si="1403"/>
        <v>0</v>
      </c>
      <c r="Q7454" s="11">
        <f t="shared" si="1404"/>
        <v>0</v>
      </c>
      <c r="R7454" s="11">
        <f t="shared" si="1405"/>
        <v>0</v>
      </c>
      <c r="S7454" s="11">
        <f t="shared" si="1406"/>
        <v>30</v>
      </c>
      <c r="T7454" t="str">
        <f t="shared" si="1407"/>
        <v>لا يستحق</v>
      </c>
    </row>
    <row r="7455" spans="1:20" ht="18" x14ac:dyDescent="0.25">
      <c r="A7455" s="21">
        <v>366</v>
      </c>
      <c r="B7455" s="31">
        <v>27525</v>
      </c>
      <c r="C7455" t="s">
        <v>689</v>
      </c>
      <c r="D7455" s="8">
        <v>45610</v>
      </c>
      <c r="E7455" t="s">
        <v>24</v>
      </c>
      <c r="F7455">
        <v>2</v>
      </c>
      <c r="G7455" s="9" t="s">
        <v>222</v>
      </c>
      <c r="H7455" s="10"/>
      <c r="K7455" s="3" t="s">
        <v>56</v>
      </c>
      <c r="L7455" s="11">
        <f t="shared" si="1399"/>
        <v>0</v>
      </c>
      <c r="M7455" s="11">
        <f t="shared" si="1400"/>
        <v>30</v>
      </c>
      <c r="N7455" s="11">
        <f t="shared" si="1401"/>
        <v>0</v>
      </c>
      <c r="O7455" s="11">
        <f t="shared" si="1402"/>
        <v>0</v>
      </c>
      <c r="P7455" s="11">
        <f t="shared" si="1403"/>
        <v>0</v>
      </c>
      <c r="Q7455" s="11">
        <f t="shared" si="1404"/>
        <v>0</v>
      </c>
      <c r="R7455" s="11">
        <f t="shared" si="1405"/>
        <v>0</v>
      </c>
      <c r="S7455" s="11">
        <f t="shared" si="1406"/>
        <v>30</v>
      </c>
      <c r="T7455" t="str">
        <f t="shared" si="1407"/>
        <v>لا يستحق</v>
      </c>
    </row>
    <row r="7456" spans="1:20" ht="18" x14ac:dyDescent="0.25">
      <c r="A7456" s="21">
        <v>366</v>
      </c>
      <c r="B7456" s="31">
        <v>27525</v>
      </c>
      <c r="C7456" t="s">
        <v>689</v>
      </c>
      <c r="D7456" s="8">
        <v>45611</v>
      </c>
      <c r="E7456" t="s">
        <v>15</v>
      </c>
      <c r="F7456">
        <v>2</v>
      </c>
      <c r="G7456" s="9" t="s">
        <v>222</v>
      </c>
      <c r="H7456" s="10"/>
      <c r="K7456" s="3" t="s">
        <v>56</v>
      </c>
      <c r="L7456" s="11">
        <f t="shared" si="1399"/>
        <v>1</v>
      </c>
      <c r="M7456" s="11">
        <f t="shared" si="1400"/>
        <v>30</v>
      </c>
      <c r="N7456" s="11">
        <f t="shared" si="1401"/>
        <v>0</v>
      </c>
      <c r="O7456" s="11">
        <f t="shared" si="1402"/>
        <v>0</v>
      </c>
      <c r="P7456" s="11">
        <f t="shared" si="1403"/>
        <v>0</v>
      </c>
      <c r="Q7456" s="11">
        <f t="shared" si="1404"/>
        <v>0</v>
      </c>
      <c r="R7456" s="11">
        <f t="shared" si="1405"/>
        <v>0</v>
      </c>
      <c r="S7456" s="11">
        <f t="shared" si="1406"/>
        <v>30</v>
      </c>
      <c r="T7456" t="str">
        <f t="shared" si="1407"/>
        <v>لا يستحق</v>
      </c>
    </row>
    <row r="7457" spans="1:20" ht="18" x14ac:dyDescent="0.25">
      <c r="A7457" s="21">
        <v>366</v>
      </c>
      <c r="B7457" s="31">
        <v>27525</v>
      </c>
      <c r="C7457" t="s">
        <v>689</v>
      </c>
      <c r="D7457" s="8">
        <v>45612</v>
      </c>
      <c r="E7457" t="s">
        <v>18</v>
      </c>
      <c r="F7457">
        <v>2</v>
      </c>
      <c r="G7457" s="9" t="s">
        <v>222</v>
      </c>
      <c r="H7457" s="10"/>
      <c r="K7457" s="3" t="s">
        <v>56</v>
      </c>
      <c r="L7457" s="11">
        <f t="shared" si="1399"/>
        <v>0</v>
      </c>
      <c r="M7457" s="11">
        <f t="shared" si="1400"/>
        <v>30</v>
      </c>
      <c r="N7457" s="11">
        <f t="shared" si="1401"/>
        <v>0</v>
      </c>
      <c r="O7457" s="11">
        <f t="shared" si="1402"/>
        <v>0</v>
      </c>
      <c r="P7457" s="11">
        <f t="shared" si="1403"/>
        <v>0</v>
      </c>
      <c r="Q7457" s="11">
        <f t="shared" si="1404"/>
        <v>0</v>
      </c>
      <c r="R7457" s="11">
        <f t="shared" si="1405"/>
        <v>0</v>
      </c>
      <c r="S7457" s="11">
        <f t="shared" si="1406"/>
        <v>30</v>
      </c>
      <c r="T7457" t="str">
        <f t="shared" si="1407"/>
        <v>لا يستحق</v>
      </c>
    </row>
    <row r="7458" spans="1:20" ht="18" x14ac:dyDescent="0.25">
      <c r="A7458" s="21">
        <v>366</v>
      </c>
      <c r="B7458" s="31">
        <v>27525</v>
      </c>
      <c r="C7458" t="s">
        <v>689</v>
      </c>
      <c r="D7458" s="8">
        <v>45613</v>
      </c>
      <c r="E7458" t="s">
        <v>20</v>
      </c>
      <c r="F7458">
        <v>2</v>
      </c>
      <c r="G7458" s="9" t="s">
        <v>222</v>
      </c>
      <c r="H7458" s="10"/>
      <c r="K7458" s="3" t="s">
        <v>56</v>
      </c>
      <c r="L7458" s="11">
        <f t="shared" si="1399"/>
        <v>0</v>
      </c>
      <c r="M7458" s="11">
        <f t="shared" si="1400"/>
        <v>30</v>
      </c>
      <c r="N7458" s="11">
        <f t="shared" si="1401"/>
        <v>0</v>
      </c>
      <c r="O7458" s="11">
        <f t="shared" si="1402"/>
        <v>0</v>
      </c>
      <c r="P7458" s="11">
        <f t="shared" si="1403"/>
        <v>0</v>
      </c>
      <c r="Q7458" s="11">
        <f t="shared" si="1404"/>
        <v>0</v>
      </c>
      <c r="R7458" s="11">
        <f t="shared" si="1405"/>
        <v>0</v>
      </c>
      <c r="S7458" s="11">
        <f t="shared" si="1406"/>
        <v>30</v>
      </c>
      <c r="T7458" t="str">
        <f t="shared" si="1407"/>
        <v>لا يستحق</v>
      </c>
    </row>
    <row r="7459" spans="1:20" ht="18" x14ac:dyDescent="0.25">
      <c r="A7459" s="21">
        <v>366</v>
      </c>
      <c r="B7459" s="31">
        <v>27525</v>
      </c>
      <c r="C7459" t="s">
        <v>689</v>
      </c>
      <c r="D7459" s="8">
        <v>45614</v>
      </c>
      <c r="E7459" t="s">
        <v>21</v>
      </c>
      <c r="F7459">
        <v>2</v>
      </c>
      <c r="G7459" s="9" t="s">
        <v>222</v>
      </c>
      <c r="H7459" s="10"/>
      <c r="K7459" s="3" t="s">
        <v>56</v>
      </c>
      <c r="L7459" s="11">
        <f t="shared" si="1399"/>
        <v>0</v>
      </c>
      <c r="M7459" s="11">
        <f t="shared" si="1400"/>
        <v>30</v>
      </c>
      <c r="N7459" s="11">
        <f t="shared" si="1401"/>
        <v>0</v>
      </c>
      <c r="O7459" s="11">
        <f t="shared" si="1402"/>
        <v>0</v>
      </c>
      <c r="P7459" s="11">
        <f t="shared" si="1403"/>
        <v>0</v>
      </c>
      <c r="Q7459" s="11">
        <f t="shared" si="1404"/>
        <v>0</v>
      </c>
      <c r="R7459" s="11">
        <f t="shared" si="1405"/>
        <v>0</v>
      </c>
      <c r="S7459" s="11">
        <f t="shared" si="1406"/>
        <v>30</v>
      </c>
      <c r="T7459" t="str">
        <f t="shared" si="1407"/>
        <v>لا يستحق</v>
      </c>
    </row>
    <row r="7460" spans="1:20" ht="18" x14ac:dyDescent="0.25">
      <c r="A7460" s="21">
        <v>366</v>
      </c>
      <c r="B7460" s="31">
        <v>27525</v>
      </c>
      <c r="C7460" t="s">
        <v>689</v>
      </c>
      <c r="D7460" s="8">
        <v>45615</v>
      </c>
      <c r="E7460" t="s">
        <v>22</v>
      </c>
      <c r="F7460">
        <v>2</v>
      </c>
      <c r="G7460" s="9" t="s">
        <v>222</v>
      </c>
      <c r="H7460" s="10"/>
      <c r="K7460" s="3" t="s">
        <v>56</v>
      </c>
      <c r="L7460" s="11">
        <f t="shared" si="1399"/>
        <v>0</v>
      </c>
      <c r="M7460" s="11">
        <f t="shared" si="1400"/>
        <v>30</v>
      </c>
      <c r="N7460" s="11">
        <f t="shared" si="1401"/>
        <v>0</v>
      </c>
      <c r="O7460" s="11">
        <f t="shared" si="1402"/>
        <v>0</v>
      </c>
      <c r="P7460" s="11">
        <f t="shared" si="1403"/>
        <v>0</v>
      </c>
      <c r="Q7460" s="11">
        <f t="shared" si="1404"/>
        <v>0</v>
      </c>
      <c r="R7460" s="11">
        <f t="shared" si="1405"/>
        <v>0</v>
      </c>
      <c r="S7460" s="11">
        <f t="shared" si="1406"/>
        <v>30</v>
      </c>
      <c r="T7460" t="str">
        <f t="shared" si="1407"/>
        <v>لا يستحق</v>
      </c>
    </row>
    <row r="7461" spans="1:20" ht="18" x14ac:dyDescent="0.25">
      <c r="A7461" s="21">
        <v>366</v>
      </c>
      <c r="B7461" s="31">
        <v>27525</v>
      </c>
      <c r="C7461" t="s">
        <v>689</v>
      </c>
      <c r="D7461" s="8">
        <v>45616</v>
      </c>
      <c r="E7461" t="s">
        <v>23</v>
      </c>
      <c r="F7461">
        <v>2</v>
      </c>
      <c r="G7461" s="9" t="s">
        <v>222</v>
      </c>
      <c r="H7461" s="10"/>
      <c r="K7461" s="3" t="s">
        <v>56</v>
      </c>
      <c r="L7461" s="11">
        <f t="shared" si="1399"/>
        <v>0</v>
      </c>
      <c r="M7461" s="11">
        <f t="shared" si="1400"/>
        <v>30</v>
      </c>
      <c r="N7461" s="11">
        <f t="shared" si="1401"/>
        <v>0</v>
      </c>
      <c r="O7461" s="11">
        <f t="shared" si="1402"/>
        <v>0</v>
      </c>
      <c r="P7461" s="11">
        <f t="shared" si="1403"/>
        <v>0</v>
      </c>
      <c r="Q7461" s="11">
        <f t="shared" si="1404"/>
        <v>0</v>
      </c>
      <c r="R7461" s="11">
        <f t="shared" si="1405"/>
        <v>0</v>
      </c>
      <c r="S7461" s="11">
        <f t="shared" si="1406"/>
        <v>30</v>
      </c>
      <c r="T7461" t="str">
        <f t="shared" si="1407"/>
        <v>لا يستحق</v>
      </c>
    </row>
    <row r="7462" spans="1:20" ht="18" x14ac:dyDescent="0.25">
      <c r="A7462" s="21">
        <v>366</v>
      </c>
      <c r="B7462" s="31">
        <v>27525</v>
      </c>
      <c r="C7462" t="s">
        <v>689</v>
      </c>
      <c r="D7462" s="8">
        <v>45617</v>
      </c>
      <c r="E7462" t="s">
        <v>24</v>
      </c>
      <c r="F7462">
        <v>2</v>
      </c>
      <c r="G7462" s="9" t="s">
        <v>222</v>
      </c>
      <c r="H7462" s="10"/>
      <c r="K7462" s="3" t="s">
        <v>56</v>
      </c>
      <c r="L7462" s="11">
        <f t="shared" si="1399"/>
        <v>0</v>
      </c>
      <c r="M7462" s="11">
        <f t="shared" si="1400"/>
        <v>30</v>
      </c>
      <c r="N7462" s="11">
        <f t="shared" si="1401"/>
        <v>0</v>
      </c>
      <c r="O7462" s="11">
        <f t="shared" si="1402"/>
        <v>0</v>
      </c>
      <c r="P7462" s="11">
        <f t="shared" si="1403"/>
        <v>0</v>
      </c>
      <c r="Q7462" s="11">
        <f t="shared" si="1404"/>
        <v>0</v>
      </c>
      <c r="R7462" s="11">
        <f t="shared" si="1405"/>
        <v>0</v>
      </c>
      <c r="S7462" s="11">
        <f t="shared" si="1406"/>
        <v>30</v>
      </c>
      <c r="T7462" t="str">
        <f t="shared" si="1407"/>
        <v>لا يستحق</v>
      </c>
    </row>
    <row r="7463" spans="1:20" ht="18" x14ac:dyDescent="0.25">
      <c r="A7463" s="21">
        <v>366</v>
      </c>
      <c r="B7463" s="31">
        <v>27525</v>
      </c>
      <c r="C7463" t="s">
        <v>689</v>
      </c>
      <c r="D7463" s="8">
        <v>45618</v>
      </c>
      <c r="E7463" t="s">
        <v>15</v>
      </c>
      <c r="F7463">
        <v>2</v>
      </c>
      <c r="G7463" s="9" t="s">
        <v>222</v>
      </c>
      <c r="H7463" s="10"/>
      <c r="K7463" s="3" t="s">
        <v>56</v>
      </c>
      <c r="L7463" s="11">
        <f t="shared" si="1399"/>
        <v>1</v>
      </c>
      <c r="M7463" s="11">
        <f t="shared" si="1400"/>
        <v>30</v>
      </c>
      <c r="N7463" s="11">
        <f t="shared" si="1401"/>
        <v>0</v>
      </c>
      <c r="O7463" s="11">
        <f t="shared" si="1402"/>
        <v>0</v>
      </c>
      <c r="P7463" s="11">
        <f t="shared" si="1403"/>
        <v>0</v>
      </c>
      <c r="Q7463" s="11">
        <f t="shared" si="1404"/>
        <v>0</v>
      </c>
      <c r="R7463" s="11">
        <f t="shared" si="1405"/>
        <v>0</v>
      </c>
      <c r="S7463" s="11">
        <f t="shared" si="1406"/>
        <v>30</v>
      </c>
      <c r="T7463" t="str">
        <f t="shared" si="1407"/>
        <v>لا يستحق</v>
      </c>
    </row>
    <row r="7464" spans="1:20" ht="18" x14ac:dyDescent="0.25">
      <c r="A7464" s="21">
        <v>366</v>
      </c>
      <c r="B7464" s="31">
        <v>27525</v>
      </c>
      <c r="C7464" t="s">
        <v>689</v>
      </c>
      <c r="D7464" s="8">
        <v>45619</v>
      </c>
      <c r="E7464" t="s">
        <v>18</v>
      </c>
      <c r="F7464">
        <v>2</v>
      </c>
      <c r="G7464" s="9" t="s">
        <v>222</v>
      </c>
      <c r="H7464" s="10"/>
      <c r="K7464" s="3" t="s">
        <v>56</v>
      </c>
      <c r="L7464" s="11">
        <f t="shared" si="1399"/>
        <v>0</v>
      </c>
      <c r="M7464" s="11">
        <f t="shared" si="1400"/>
        <v>30</v>
      </c>
      <c r="N7464" s="11">
        <f t="shared" si="1401"/>
        <v>0</v>
      </c>
      <c r="O7464" s="11">
        <f t="shared" si="1402"/>
        <v>0</v>
      </c>
      <c r="P7464" s="11">
        <f t="shared" si="1403"/>
        <v>0</v>
      </c>
      <c r="Q7464" s="11">
        <f t="shared" si="1404"/>
        <v>0</v>
      </c>
      <c r="R7464" s="11">
        <f t="shared" si="1405"/>
        <v>0</v>
      </c>
      <c r="S7464" s="11">
        <f t="shared" si="1406"/>
        <v>30</v>
      </c>
      <c r="T7464" t="str">
        <f t="shared" si="1407"/>
        <v>لا يستحق</v>
      </c>
    </row>
    <row r="7465" spans="1:20" ht="18" x14ac:dyDescent="0.25">
      <c r="A7465" s="21">
        <v>366</v>
      </c>
      <c r="B7465" s="31">
        <v>27525</v>
      </c>
      <c r="C7465" t="s">
        <v>689</v>
      </c>
      <c r="D7465" s="8">
        <v>45620</v>
      </c>
      <c r="E7465" t="s">
        <v>20</v>
      </c>
      <c r="F7465">
        <v>2</v>
      </c>
      <c r="G7465" s="9" t="s">
        <v>222</v>
      </c>
      <c r="H7465" s="10"/>
      <c r="K7465" s="3" t="s">
        <v>56</v>
      </c>
      <c r="L7465" s="11">
        <f t="shared" si="1399"/>
        <v>0</v>
      </c>
      <c r="M7465" s="11">
        <f t="shared" si="1400"/>
        <v>30</v>
      </c>
      <c r="N7465" s="11">
        <f t="shared" si="1401"/>
        <v>0</v>
      </c>
      <c r="O7465" s="11">
        <f t="shared" si="1402"/>
        <v>0</v>
      </c>
      <c r="P7465" s="11">
        <f t="shared" si="1403"/>
        <v>0</v>
      </c>
      <c r="Q7465" s="11">
        <f t="shared" si="1404"/>
        <v>0</v>
      </c>
      <c r="R7465" s="11">
        <f t="shared" si="1405"/>
        <v>0</v>
      </c>
      <c r="S7465" s="11">
        <f t="shared" si="1406"/>
        <v>30</v>
      </c>
      <c r="T7465" t="str">
        <f t="shared" si="1407"/>
        <v>لا يستحق</v>
      </c>
    </row>
    <row r="7466" spans="1:20" ht="18" x14ac:dyDescent="0.25">
      <c r="A7466" s="21">
        <v>366</v>
      </c>
      <c r="B7466" s="31">
        <v>27525</v>
      </c>
      <c r="C7466" t="s">
        <v>689</v>
      </c>
      <c r="D7466" s="8">
        <v>45621</v>
      </c>
      <c r="E7466" t="s">
        <v>21</v>
      </c>
      <c r="F7466">
        <v>2</v>
      </c>
      <c r="G7466" s="9" t="s">
        <v>222</v>
      </c>
      <c r="H7466" s="10"/>
      <c r="K7466" s="3" t="s">
        <v>56</v>
      </c>
      <c r="L7466" s="11">
        <f t="shared" si="1399"/>
        <v>0</v>
      </c>
      <c r="M7466" s="11">
        <f t="shared" si="1400"/>
        <v>30</v>
      </c>
      <c r="N7466" s="11">
        <f t="shared" si="1401"/>
        <v>0</v>
      </c>
      <c r="O7466" s="11">
        <f t="shared" si="1402"/>
        <v>0</v>
      </c>
      <c r="P7466" s="11">
        <f t="shared" si="1403"/>
        <v>0</v>
      </c>
      <c r="Q7466" s="11">
        <f t="shared" si="1404"/>
        <v>0</v>
      </c>
      <c r="R7466" s="11">
        <f t="shared" si="1405"/>
        <v>0</v>
      </c>
      <c r="S7466" s="11">
        <f t="shared" si="1406"/>
        <v>30</v>
      </c>
      <c r="T7466" t="str">
        <f t="shared" si="1407"/>
        <v>لا يستحق</v>
      </c>
    </row>
    <row r="7467" spans="1:20" ht="18" x14ac:dyDescent="0.25">
      <c r="A7467" s="21">
        <v>366</v>
      </c>
      <c r="B7467" s="31">
        <v>27525</v>
      </c>
      <c r="C7467" t="s">
        <v>689</v>
      </c>
      <c r="D7467" s="8">
        <v>45622</v>
      </c>
      <c r="E7467" t="s">
        <v>22</v>
      </c>
      <c r="F7467">
        <v>2</v>
      </c>
      <c r="G7467" s="9" t="s">
        <v>222</v>
      </c>
      <c r="H7467" s="10"/>
      <c r="K7467" s="3" t="s">
        <v>56</v>
      </c>
      <c r="L7467" s="11">
        <f t="shared" si="1399"/>
        <v>0</v>
      </c>
      <c r="M7467" s="11">
        <f t="shared" si="1400"/>
        <v>30</v>
      </c>
      <c r="N7467" s="11">
        <f t="shared" si="1401"/>
        <v>0</v>
      </c>
      <c r="O7467" s="11">
        <f t="shared" si="1402"/>
        <v>0</v>
      </c>
      <c r="P7467" s="11">
        <f t="shared" si="1403"/>
        <v>0</v>
      </c>
      <c r="Q7467" s="11">
        <f t="shared" si="1404"/>
        <v>0</v>
      </c>
      <c r="R7467" s="11">
        <f t="shared" si="1405"/>
        <v>0</v>
      </c>
      <c r="S7467" s="11">
        <f t="shared" si="1406"/>
        <v>30</v>
      </c>
      <c r="T7467" t="str">
        <f t="shared" si="1407"/>
        <v>لا يستحق</v>
      </c>
    </row>
    <row r="7468" spans="1:20" ht="18" x14ac:dyDescent="0.25">
      <c r="A7468" s="21">
        <v>366</v>
      </c>
      <c r="B7468" s="31">
        <v>27525</v>
      </c>
      <c r="C7468" t="s">
        <v>689</v>
      </c>
      <c r="D7468" s="8">
        <v>45623</v>
      </c>
      <c r="E7468" t="s">
        <v>23</v>
      </c>
      <c r="F7468">
        <v>2</v>
      </c>
      <c r="G7468" s="9" t="s">
        <v>222</v>
      </c>
      <c r="H7468" s="10"/>
      <c r="K7468" s="3" t="s">
        <v>56</v>
      </c>
      <c r="L7468" s="11">
        <f t="shared" si="1399"/>
        <v>0</v>
      </c>
      <c r="M7468" s="11">
        <f t="shared" si="1400"/>
        <v>30</v>
      </c>
      <c r="N7468" s="11">
        <f t="shared" si="1401"/>
        <v>0</v>
      </c>
      <c r="O7468" s="11">
        <f t="shared" si="1402"/>
        <v>0</v>
      </c>
      <c r="P7468" s="11">
        <f t="shared" si="1403"/>
        <v>0</v>
      </c>
      <c r="Q7468" s="11">
        <f t="shared" si="1404"/>
        <v>0</v>
      </c>
      <c r="R7468" s="11">
        <f t="shared" si="1405"/>
        <v>0</v>
      </c>
      <c r="S7468" s="11">
        <f t="shared" si="1406"/>
        <v>30</v>
      </c>
      <c r="T7468" t="str">
        <f t="shared" si="1407"/>
        <v>لا يستحق</v>
      </c>
    </row>
    <row r="7469" spans="1:20" ht="18" x14ac:dyDescent="0.25">
      <c r="A7469" s="21">
        <v>366</v>
      </c>
      <c r="B7469" s="31">
        <v>27525</v>
      </c>
      <c r="C7469" t="s">
        <v>689</v>
      </c>
      <c r="D7469" s="8">
        <v>45624</v>
      </c>
      <c r="E7469" t="s">
        <v>24</v>
      </c>
      <c r="F7469">
        <v>2</v>
      </c>
      <c r="G7469" s="9" t="s">
        <v>222</v>
      </c>
      <c r="H7469" s="10"/>
      <c r="K7469" s="3" t="s">
        <v>56</v>
      </c>
      <c r="L7469" s="11">
        <f t="shared" si="1399"/>
        <v>0</v>
      </c>
      <c r="M7469" s="11">
        <f t="shared" si="1400"/>
        <v>30</v>
      </c>
      <c r="N7469" s="11">
        <f t="shared" si="1401"/>
        <v>0</v>
      </c>
      <c r="O7469" s="11">
        <f t="shared" si="1402"/>
        <v>0</v>
      </c>
      <c r="P7469" s="11">
        <f t="shared" si="1403"/>
        <v>0</v>
      </c>
      <c r="Q7469" s="11">
        <f t="shared" si="1404"/>
        <v>0</v>
      </c>
      <c r="R7469" s="11">
        <f t="shared" si="1405"/>
        <v>0</v>
      </c>
      <c r="S7469" s="11">
        <f t="shared" si="1406"/>
        <v>30</v>
      </c>
      <c r="T7469" t="str">
        <f t="shared" si="1407"/>
        <v>لا يستحق</v>
      </c>
    </row>
    <row r="7470" spans="1:20" ht="18" x14ac:dyDescent="0.25">
      <c r="A7470" s="21">
        <v>366</v>
      </c>
      <c r="B7470" s="31">
        <v>27525</v>
      </c>
      <c r="C7470" t="s">
        <v>689</v>
      </c>
      <c r="D7470" s="8">
        <v>45625</v>
      </c>
      <c r="E7470" t="s">
        <v>15</v>
      </c>
      <c r="F7470">
        <v>2</v>
      </c>
      <c r="G7470" s="9" t="s">
        <v>222</v>
      </c>
      <c r="H7470" s="10"/>
      <c r="K7470" s="3" t="s">
        <v>56</v>
      </c>
      <c r="L7470" s="11">
        <f t="shared" si="1399"/>
        <v>1</v>
      </c>
      <c r="M7470" s="11">
        <f t="shared" si="1400"/>
        <v>30</v>
      </c>
      <c r="N7470" s="11">
        <f t="shared" si="1401"/>
        <v>0</v>
      </c>
      <c r="O7470" s="11">
        <f t="shared" si="1402"/>
        <v>0</v>
      </c>
      <c r="P7470" s="11">
        <f t="shared" si="1403"/>
        <v>0</v>
      </c>
      <c r="Q7470" s="11">
        <f t="shared" si="1404"/>
        <v>0</v>
      </c>
      <c r="R7470" s="11">
        <f t="shared" si="1405"/>
        <v>0</v>
      </c>
      <c r="S7470" s="11">
        <f t="shared" si="1406"/>
        <v>30</v>
      </c>
      <c r="T7470" t="str">
        <f t="shared" si="1407"/>
        <v>لا يستحق</v>
      </c>
    </row>
    <row r="7471" spans="1:20" ht="18" x14ac:dyDescent="0.25">
      <c r="A7471" s="21">
        <v>366</v>
      </c>
      <c r="B7471" s="31">
        <v>27525</v>
      </c>
      <c r="C7471" t="s">
        <v>689</v>
      </c>
      <c r="D7471" s="8">
        <v>45626</v>
      </c>
      <c r="E7471" t="s">
        <v>18</v>
      </c>
      <c r="F7471">
        <v>2</v>
      </c>
      <c r="G7471" s="9" t="s">
        <v>222</v>
      </c>
      <c r="H7471" s="10"/>
      <c r="K7471" s="3" t="s">
        <v>56</v>
      </c>
      <c r="L7471" s="11">
        <f t="shared" si="1399"/>
        <v>0</v>
      </c>
      <c r="M7471" s="11">
        <f t="shared" si="1400"/>
        <v>30</v>
      </c>
      <c r="N7471" s="11">
        <f t="shared" si="1401"/>
        <v>0</v>
      </c>
      <c r="O7471" s="11">
        <f t="shared" si="1402"/>
        <v>0</v>
      </c>
      <c r="P7471" s="11">
        <f t="shared" si="1403"/>
        <v>0</v>
      </c>
      <c r="Q7471" s="11">
        <f t="shared" si="1404"/>
        <v>0</v>
      </c>
      <c r="R7471" s="11">
        <f t="shared" si="1405"/>
        <v>0</v>
      </c>
      <c r="S7471" s="11">
        <f t="shared" si="1406"/>
        <v>30</v>
      </c>
      <c r="T7471" t="str">
        <f t="shared" si="1407"/>
        <v>لا يستحق</v>
      </c>
    </row>
    <row r="7472" spans="1:20" ht="15.75" x14ac:dyDescent="0.25">
      <c r="A7472">
        <v>60</v>
      </c>
      <c r="B7472">
        <v>27485</v>
      </c>
      <c r="C7472" s="16" t="s">
        <v>690</v>
      </c>
      <c r="D7472" s="8">
        <v>45597</v>
      </c>
      <c r="E7472" t="s">
        <v>15</v>
      </c>
      <c r="F7472">
        <v>3</v>
      </c>
      <c r="G7472" s="9" t="s">
        <v>325</v>
      </c>
      <c r="H7472" s="10" t="s">
        <v>691</v>
      </c>
      <c r="K7472" s="3" t="s">
        <v>56</v>
      </c>
      <c r="L7472" s="11">
        <f t="shared" si="1399"/>
        <v>1</v>
      </c>
      <c r="M7472" s="11">
        <f t="shared" si="1400"/>
        <v>30</v>
      </c>
      <c r="N7472" s="11">
        <f t="shared" si="1401"/>
        <v>0</v>
      </c>
      <c r="O7472" s="11">
        <f t="shared" si="1402"/>
        <v>0</v>
      </c>
      <c r="P7472" s="11">
        <f t="shared" si="1403"/>
        <v>0</v>
      </c>
      <c r="Q7472" s="11">
        <f t="shared" si="1404"/>
        <v>0</v>
      </c>
      <c r="R7472" s="11">
        <f t="shared" si="1405"/>
        <v>0</v>
      </c>
      <c r="S7472" s="11">
        <f t="shared" si="1406"/>
        <v>30</v>
      </c>
      <c r="T7472" t="str">
        <f t="shared" si="1407"/>
        <v>لا يستحق</v>
      </c>
    </row>
    <row r="7473" spans="1:20" x14ac:dyDescent="0.25">
      <c r="A7473">
        <v>60</v>
      </c>
      <c r="B7473">
        <v>27485</v>
      </c>
      <c r="C7473" t="s">
        <v>692</v>
      </c>
      <c r="D7473" s="8">
        <v>45598</v>
      </c>
      <c r="E7473" t="s">
        <v>18</v>
      </c>
      <c r="F7473">
        <v>3</v>
      </c>
      <c r="G7473" s="9" t="s">
        <v>325</v>
      </c>
      <c r="H7473" s="10"/>
      <c r="K7473" s="3" t="s">
        <v>56</v>
      </c>
      <c r="L7473" s="11">
        <f t="shared" si="1399"/>
        <v>0</v>
      </c>
      <c r="M7473" s="11">
        <f t="shared" si="1400"/>
        <v>30</v>
      </c>
      <c r="N7473" s="11">
        <f t="shared" si="1401"/>
        <v>0</v>
      </c>
      <c r="O7473" s="11">
        <f t="shared" si="1402"/>
        <v>0</v>
      </c>
      <c r="P7473" s="11">
        <f t="shared" si="1403"/>
        <v>0</v>
      </c>
      <c r="Q7473" s="11">
        <f t="shared" si="1404"/>
        <v>0</v>
      </c>
      <c r="R7473" s="11">
        <f t="shared" si="1405"/>
        <v>0</v>
      </c>
      <c r="S7473" s="11">
        <f t="shared" si="1406"/>
        <v>30</v>
      </c>
      <c r="T7473" t="str">
        <f t="shared" si="1407"/>
        <v>لا يستحق</v>
      </c>
    </row>
    <row r="7474" spans="1:20" x14ac:dyDescent="0.25">
      <c r="A7474">
        <v>60</v>
      </c>
      <c r="B7474">
        <v>27485</v>
      </c>
      <c r="C7474" t="s">
        <v>692</v>
      </c>
      <c r="D7474" s="8">
        <v>45599</v>
      </c>
      <c r="E7474" t="s">
        <v>20</v>
      </c>
      <c r="F7474">
        <v>3</v>
      </c>
      <c r="G7474" s="9" t="s">
        <v>325</v>
      </c>
      <c r="H7474" s="10"/>
      <c r="K7474" s="3" t="s">
        <v>56</v>
      </c>
      <c r="L7474" s="11">
        <f t="shared" si="1399"/>
        <v>0</v>
      </c>
      <c r="M7474" s="11">
        <f t="shared" si="1400"/>
        <v>30</v>
      </c>
      <c r="N7474" s="11">
        <f t="shared" si="1401"/>
        <v>0</v>
      </c>
      <c r="O7474" s="11">
        <f t="shared" si="1402"/>
        <v>0</v>
      </c>
      <c r="P7474" s="11">
        <f t="shared" si="1403"/>
        <v>0</v>
      </c>
      <c r="Q7474" s="11">
        <f t="shared" si="1404"/>
        <v>0</v>
      </c>
      <c r="R7474" s="11">
        <f t="shared" si="1405"/>
        <v>0</v>
      </c>
      <c r="S7474" s="11">
        <f t="shared" si="1406"/>
        <v>30</v>
      </c>
      <c r="T7474" t="str">
        <f t="shared" si="1407"/>
        <v>لا يستحق</v>
      </c>
    </row>
    <row r="7475" spans="1:20" x14ac:dyDescent="0.25">
      <c r="A7475">
        <v>60</v>
      </c>
      <c r="B7475">
        <v>27485</v>
      </c>
      <c r="C7475" t="s">
        <v>692</v>
      </c>
      <c r="D7475" s="8">
        <v>45600</v>
      </c>
      <c r="E7475" t="s">
        <v>21</v>
      </c>
      <c r="F7475">
        <v>3</v>
      </c>
      <c r="G7475" s="9" t="s">
        <v>325</v>
      </c>
      <c r="H7475" s="10"/>
      <c r="K7475" s="3" t="s">
        <v>56</v>
      </c>
      <c r="L7475" s="11">
        <f t="shared" si="1399"/>
        <v>0</v>
      </c>
      <c r="M7475" s="11">
        <f t="shared" si="1400"/>
        <v>30</v>
      </c>
      <c r="N7475" s="11">
        <f t="shared" si="1401"/>
        <v>0</v>
      </c>
      <c r="O7475" s="11">
        <f t="shared" si="1402"/>
        <v>0</v>
      </c>
      <c r="P7475" s="11">
        <f t="shared" si="1403"/>
        <v>0</v>
      </c>
      <c r="Q7475" s="11">
        <f t="shared" si="1404"/>
        <v>0</v>
      </c>
      <c r="R7475" s="11">
        <f t="shared" si="1405"/>
        <v>0</v>
      </c>
      <c r="S7475" s="11">
        <f t="shared" si="1406"/>
        <v>30</v>
      </c>
      <c r="T7475" t="str">
        <f t="shared" si="1407"/>
        <v>لا يستحق</v>
      </c>
    </row>
    <row r="7476" spans="1:20" x14ac:dyDescent="0.25">
      <c r="A7476">
        <v>60</v>
      </c>
      <c r="B7476">
        <v>27485</v>
      </c>
      <c r="C7476" t="s">
        <v>692</v>
      </c>
      <c r="D7476" s="8">
        <v>45601</v>
      </c>
      <c r="E7476" t="s">
        <v>22</v>
      </c>
      <c r="F7476">
        <v>3</v>
      </c>
      <c r="G7476" s="9" t="s">
        <v>325</v>
      </c>
      <c r="H7476" s="10"/>
      <c r="K7476" s="3" t="s">
        <v>56</v>
      </c>
      <c r="L7476" s="11">
        <f t="shared" si="1399"/>
        <v>0</v>
      </c>
      <c r="M7476" s="11">
        <f t="shared" si="1400"/>
        <v>30</v>
      </c>
      <c r="N7476" s="11">
        <f t="shared" si="1401"/>
        <v>0</v>
      </c>
      <c r="O7476" s="11">
        <f t="shared" si="1402"/>
        <v>0</v>
      </c>
      <c r="P7476" s="11">
        <f t="shared" si="1403"/>
        <v>0</v>
      </c>
      <c r="Q7476" s="11">
        <f t="shared" si="1404"/>
        <v>0</v>
      </c>
      <c r="R7476" s="11">
        <f t="shared" si="1405"/>
        <v>0</v>
      </c>
      <c r="S7476" s="11">
        <f t="shared" si="1406"/>
        <v>30</v>
      </c>
      <c r="T7476" t="str">
        <f t="shared" si="1407"/>
        <v>لا يستحق</v>
      </c>
    </row>
    <row r="7477" spans="1:20" x14ac:dyDescent="0.25">
      <c r="A7477">
        <v>60</v>
      </c>
      <c r="B7477">
        <v>27485</v>
      </c>
      <c r="C7477" t="s">
        <v>692</v>
      </c>
      <c r="D7477" s="8">
        <v>45602</v>
      </c>
      <c r="E7477" t="s">
        <v>23</v>
      </c>
      <c r="F7477">
        <v>3</v>
      </c>
      <c r="G7477" s="9" t="s">
        <v>325</v>
      </c>
      <c r="H7477" s="10"/>
      <c r="K7477" s="3" t="s">
        <v>56</v>
      </c>
      <c r="L7477" s="11">
        <f t="shared" si="1399"/>
        <v>0</v>
      </c>
      <c r="M7477" s="11">
        <f t="shared" si="1400"/>
        <v>30</v>
      </c>
      <c r="N7477" s="11">
        <f t="shared" si="1401"/>
        <v>0</v>
      </c>
      <c r="O7477" s="11">
        <f t="shared" si="1402"/>
        <v>0</v>
      </c>
      <c r="P7477" s="11">
        <f t="shared" si="1403"/>
        <v>0</v>
      </c>
      <c r="Q7477" s="11">
        <f t="shared" si="1404"/>
        <v>0</v>
      </c>
      <c r="R7477" s="11">
        <f t="shared" si="1405"/>
        <v>0</v>
      </c>
      <c r="S7477" s="11">
        <f t="shared" si="1406"/>
        <v>30</v>
      </c>
      <c r="T7477" t="str">
        <f t="shared" si="1407"/>
        <v>لا يستحق</v>
      </c>
    </row>
    <row r="7478" spans="1:20" x14ac:dyDescent="0.25">
      <c r="A7478">
        <v>60</v>
      </c>
      <c r="B7478">
        <v>27485</v>
      </c>
      <c r="C7478" t="s">
        <v>692</v>
      </c>
      <c r="D7478" s="8">
        <v>45603</v>
      </c>
      <c r="E7478" t="s">
        <v>24</v>
      </c>
      <c r="F7478">
        <v>3</v>
      </c>
      <c r="G7478" s="9" t="s">
        <v>325</v>
      </c>
      <c r="H7478" s="10"/>
      <c r="K7478" s="3" t="s">
        <v>56</v>
      </c>
      <c r="L7478" s="11">
        <f t="shared" si="1399"/>
        <v>0</v>
      </c>
      <c r="M7478" s="11">
        <f t="shared" si="1400"/>
        <v>30</v>
      </c>
      <c r="N7478" s="11">
        <f t="shared" si="1401"/>
        <v>0</v>
      </c>
      <c r="O7478" s="11">
        <f t="shared" si="1402"/>
        <v>0</v>
      </c>
      <c r="P7478" s="11">
        <f t="shared" si="1403"/>
        <v>0</v>
      </c>
      <c r="Q7478" s="11">
        <f t="shared" si="1404"/>
        <v>0</v>
      </c>
      <c r="R7478" s="11">
        <f t="shared" si="1405"/>
        <v>0</v>
      </c>
      <c r="S7478" s="11">
        <f t="shared" si="1406"/>
        <v>30</v>
      </c>
      <c r="T7478" t="str">
        <f t="shared" si="1407"/>
        <v>لا يستحق</v>
      </c>
    </row>
    <row r="7479" spans="1:20" x14ac:dyDescent="0.25">
      <c r="A7479">
        <v>60</v>
      </c>
      <c r="B7479">
        <v>27485</v>
      </c>
      <c r="C7479" t="s">
        <v>692</v>
      </c>
      <c r="D7479" s="8">
        <v>45604</v>
      </c>
      <c r="E7479" t="s">
        <v>15</v>
      </c>
      <c r="F7479">
        <v>3</v>
      </c>
      <c r="G7479" s="9" t="s">
        <v>325</v>
      </c>
      <c r="H7479" s="10"/>
      <c r="K7479" s="3" t="s">
        <v>56</v>
      </c>
      <c r="L7479" s="11">
        <f t="shared" si="1399"/>
        <v>1</v>
      </c>
      <c r="M7479" s="11">
        <f t="shared" si="1400"/>
        <v>30</v>
      </c>
      <c r="N7479" s="11">
        <f t="shared" si="1401"/>
        <v>0</v>
      </c>
      <c r="O7479" s="11">
        <f t="shared" si="1402"/>
        <v>0</v>
      </c>
      <c r="P7479" s="11">
        <f t="shared" si="1403"/>
        <v>0</v>
      </c>
      <c r="Q7479" s="11">
        <f t="shared" si="1404"/>
        <v>0</v>
      </c>
      <c r="R7479" s="11">
        <f t="shared" si="1405"/>
        <v>0</v>
      </c>
      <c r="S7479" s="11">
        <f t="shared" si="1406"/>
        <v>30</v>
      </c>
      <c r="T7479" t="str">
        <f t="shared" si="1407"/>
        <v>لا يستحق</v>
      </c>
    </row>
    <row r="7480" spans="1:20" x14ac:dyDescent="0.25">
      <c r="A7480">
        <v>60</v>
      </c>
      <c r="B7480">
        <v>27485</v>
      </c>
      <c r="C7480" t="s">
        <v>692</v>
      </c>
      <c r="D7480" s="8">
        <v>45605</v>
      </c>
      <c r="E7480" t="s">
        <v>18</v>
      </c>
      <c r="F7480">
        <v>3</v>
      </c>
      <c r="G7480" s="9" t="s">
        <v>325</v>
      </c>
      <c r="H7480" s="10"/>
      <c r="K7480" s="3" t="s">
        <v>56</v>
      </c>
      <c r="L7480" s="11">
        <f t="shared" si="1399"/>
        <v>0</v>
      </c>
      <c r="M7480" s="11">
        <f t="shared" si="1400"/>
        <v>30</v>
      </c>
      <c r="N7480" s="11">
        <f t="shared" si="1401"/>
        <v>0</v>
      </c>
      <c r="O7480" s="11">
        <f t="shared" si="1402"/>
        <v>0</v>
      </c>
      <c r="P7480" s="11">
        <f t="shared" si="1403"/>
        <v>0</v>
      </c>
      <c r="Q7480" s="11">
        <f t="shared" si="1404"/>
        <v>0</v>
      </c>
      <c r="R7480" s="11">
        <f t="shared" si="1405"/>
        <v>0</v>
      </c>
      <c r="S7480" s="11">
        <f t="shared" si="1406"/>
        <v>30</v>
      </c>
      <c r="T7480" t="str">
        <f t="shared" si="1407"/>
        <v>لا يستحق</v>
      </c>
    </row>
    <row r="7481" spans="1:20" x14ac:dyDescent="0.25">
      <c r="A7481">
        <v>60</v>
      </c>
      <c r="B7481">
        <v>27485</v>
      </c>
      <c r="C7481" t="s">
        <v>692</v>
      </c>
      <c r="D7481" s="8">
        <v>45606</v>
      </c>
      <c r="E7481" t="s">
        <v>20</v>
      </c>
      <c r="F7481">
        <v>3</v>
      </c>
      <c r="G7481" s="9" t="s">
        <v>325</v>
      </c>
      <c r="H7481" s="10"/>
      <c r="K7481" s="3" t="s">
        <v>56</v>
      </c>
      <c r="L7481" s="11">
        <f t="shared" si="1399"/>
        <v>0</v>
      </c>
      <c r="M7481" s="11">
        <f t="shared" si="1400"/>
        <v>30</v>
      </c>
      <c r="N7481" s="11">
        <f t="shared" si="1401"/>
        <v>0</v>
      </c>
      <c r="O7481" s="11">
        <f t="shared" si="1402"/>
        <v>0</v>
      </c>
      <c r="P7481" s="11">
        <f t="shared" si="1403"/>
        <v>0</v>
      </c>
      <c r="Q7481" s="11">
        <f t="shared" si="1404"/>
        <v>0</v>
      </c>
      <c r="R7481" s="11">
        <f t="shared" si="1405"/>
        <v>0</v>
      </c>
      <c r="S7481" s="11">
        <f t="shared" si="1406"/>
        <v>30</v>
      </c>
      <c r="T7481" t="str">
        <f t="shared" si="1407"/>
        <v>لا يستحق</v>
      </c>
    </row>
    <row r="7482" spans="1:20" x14ac:dyDescent="0.25">
      <c r="A7482">
        <v>60</v>
      </c>
      <c r="B7482">
        <v>27485</v>
      </c>
      <c r="C7482" t="s">
        <v>692</v>
      </c>
      <c r="D7482" s="8">
        <v>45607</v>
      </c>
      <c r="E7482" t="s">
        <v>21</v>
      </c>
      <c r="F7482">
        <v>3</v>
      </c>
      <c r="G7482" s="9" t="s">
        <v>325</v>
      </c>
      <c r="H7482" s="10"/>
      <c r="K7482" s="3" t="s">
        <v>56</v>
      </c>
      <c r="L7482" s="11">
        <f t="shared" si="1399"/>
        <v>0</v>
      </c>
      <c r="M7482" s="11">
        <f t="shared" si="1400"/>
        <v>30</v>
      </c>
      <c r="N7482" s="11">
        <f t="shared" si="1401"/>
        <v>0</v>
      </c>
      <c r="O7482" s="11">
        <f t="shared" si="1402"/>
        <v>0</v>
      </c>
      <c r="P7482" s="11">
        <f t="shared" si="1403"/>
        <v>0</v>
      </c>
      <c r="Q7482" s="11">
        <f t="shared" si="1404"/>
        <v>0</v>
      </c>
      <c r="R7482" s="11">
        <f t="shared" si="1405"/>
        <v>0</v>
      </c>
      <c r="S7482" s="11">
        <f t="shared" si="1406"/>
        <v>30</v>
      </c>
      <c r="T7482" t="str">
        <f t="shared" si="1407"/>
        <v>لا يستحق</v>
      </c>
    </row>
    <row r="7483" spans="1:20" x14ac:dyDescent="0.25">
      <c r="A7483">
        <v>60</v>
      </c>
      <c r="B7483">
        <v>27485</v>
      </c>
      <c r="C7483" t="s">
        <v>692</v>
      </c>
      <c r="D7483" s="8">
        <v>45608</v>
      </c>
      <c r="E7483" t="s">
        <v>22</v>
      </c>
      <c r="F7483">
        <v>3</v>
      </c>
      <c r="G7483" s="9" t="s">
        <v>325</v>
      </c>
      <c r="H7483" s="10"/>
      <c r="K7483" s="3" t="s">
        <v>56</v>
      </c>
      <c r="L7483" s="11">
        <f t="shared" si="1399"/>
        <v>0</v>
      </c>
      <c r="M7483" s="11">
        <f t="shared" si="1400"/>
        <v>30</v>
      </c>
      <c r="N7483" s="11">
        <f t="shared" si="1401"/>
        <v>0</v>
      </c>
      <c r="O7483" s="11">
        <f t="shared" si="1402"/>
        <v>0</v>
      </c>
      <c r="P7483" s="11">
        <f t="shared" si="1403"/>
        <v>0</v>
      </c>
      <c r="Q7483" s="11">
        <f t="shared" si="1404"/>
        <v>0</v>
      </c>
      <c r="R7483" s="11">
        <f t="shared" si="1405"/>
        <v>0</v>
      </c>
      <c r="S7483" s="11">
        <f t="shared" si="1406"/>
        <v>30</v>
      </c>
      <c r="T7483" t="str">
        <f t="shared" si="1407"/>
        <v>لا يستحق</v>
      </c>
    </row>
    <row r="7484" spans="1:20" x14ac:dyDescent="0.25">
      <c r="A7484">
        <v>60</v>
      </c>
      <c r="B7484">
        <v>27485</v>
      </c>
      <c r="C7484" t="s">
        <v>692</v>
      </c>
      <c r="D7484" s="8">
        <v>45609</v>
      </c>
      <c r="E7484" t="s">
        <v>23</v>
      </c>
      <c r="F7484">
        <v>3</v>
      </c>
      <c r="G7484" s="9" t="s">
        <v>325</v>
      </c>
      <c r="H7484" s="10"/>
      <c r="K7484" s="3" t="s">
        <v>56</v>
      </c>
      <c r="L7484" s="11">
        <f t="shared" si="1399"/>
        <v>0</v>
      </c>
      <c r="M7484" s="11">
        <f t="shared" si="1400"/>
        <v>30</v>
      </c>
      <c r="N7484" s="11">
        <f t="shared" si="1401"/>
        <v>0</v>
      </c>
      <c r="O7484" s="11">
        <f t="shared" si="1402"/>
        <v>0</v>
      </c>
      <c r="P7484" s="11">
        <f t="shared" si="1403"/>
        <v>0</v>
      </c>
      <c r="Q7484" s="11">
        <f t="shared" si="1404"/>
        <v>0</v>
      </c>
      <c r="R7484" s="11">
        <f t="shared" si="1405"/>
        <v>0</v>
      </c>
      <c r="S7484" s="11">
        <f t="shared" si="1406"/>
        <v>30</v>
      </c>
      <c r="T7484" t="str">
        <f t="shared" si="1407"/>
        <v>لا يستحق</v>
      </c>
    </row>
    <row r="7485" spans="1:20" x14ac:dyDescent="0.25">
      <c r="A7485">
        <v>60</v>
      </c>
      <c r="B7485">
        <v>27485</v>
      </c>
      <c r="C7485" t="s">
        <v>692</v>
      </c>
      <c r="D7485" s="8">
        <v>45610</v>
      </c>
      <c r="E7485" t="s">
        <v>24</v>
      </c>
      <c r="F7485">
        <v>3</v>
      </c>
      <c r="G7485" s="9" t="s">
        <v>325</v>
      </c>
      <c r="H7485" s="10"/>
      <c r="K7485" s="3" t="s">
        <v>56</v>
      </c>
      <c r="L7485" s="11">
        <f t="shared" si="1399"/>
        <v>0</v>
      </c>
      <c r="M7485" s="11">
        <f t="shared" si="1400"/>
        <v>30</v>
      </c>
      <c r="N7485" s="11">
        <f t="shared" si="1401"/>
        <v>0</v>
      </c>
      <c r="O7485" s="11">
        <f t="shared" si="1402"/>
        <v>0</v>
      </c>
      <c r="P7485" s="11">
        <f t="shared" si="1403"/>
        <v>0</v>
      </c>
      <c r="Q7485" s="11">
        <f t="shared" si="1404"/>
        <v>0</v>
      </c>
      <c r="R7485" s="11">
        <f t="shared" si="1405"/>
        <v>0</v>
      </c>
      <c r="S7485" s="11">
        <f t="shared" si="1406"/>
        <v>30</v>
      </c>
      <c r="T7485" t="str">
        <f t="shared" si="1407"/>
        <v>لا يستحق</v>
      </c>
    </row>
    <row r="7486" spans="1:20" x14ac:dyDescent="0.25">
      <c r="A7486">
        <v>60</v>
      </c>
      <c r="B7486">
        <v>27485</v>
      </c>
      <c r="C7486" t="s">
        <v>692</v>
      </c>
      <c r="D7486" s="8">
        <v>45611</v>
      </c>
      <c r="E7486" t="s">
        <v>15</v>
      </c>
      <c r="F7486">
        <v>3</v>
      </c>
      <c r="G7486" s="9" t="s">
        <v>325</v>
      </c>
      <c r="H7486" s="10"/>
      <c r="K7486" s="3" t="s">
        <v>56</v>
      </c>
      <c r="L7486" s="11">
        <f t="shared" si="1399"/>
        <v>1</v>
      </c>
      <c r="M7486" s="11">
        <f t="shared" si="1400"/>
        <v>30</v>
      </c>
      <c r="N7486" s="11">
        <f t="shared" si="1401"/>
        <v>0</v>
      </c>
      <c r="O7486" s="11">
        <f t="shared" si="1402"/>
        <v>0</v>
      </c>
      <c r="P7486" s="11">
        <f t="shared" si="1403"/>
        <v>0</v>
      </c>
      <c r="Q7486" s="11">
        <f t="shared" si="1404"/>
        <v>0</v>
      </c>
      <c r="R7486" s="11">
        <f t="shared" si="1405"/>
        <v>0</v>
      </c>
      <c r="S7486" s="11">
        <f t="shared" si="1406"/>
        <v>30</v>
      </c>
      <c r="T7486" t="str">
        <f t="shared" si="1407"/>
        <v>لا يستحق</v>
      </c>
    </row>
    <row r="7487" spans="1:20" x14ac:dyDescent="0.25">
      <c r="A7487">
        <v>60</v>
      </c>
      <c r="B7487">
        <v>27485</v>
      </c>
      <c r="C7487" t="s">
        <v>692</v>
      </c>
      <c r="D7487" s="8">
        <v>45612</v>
      </c>
      <c r="E7487" t="s">
        <v>18</v>
      </c>
      <c r="F7487">
        <v>3</v>
      </c>
      <c r="G7487" s="9" t="s">
        <v>325</v>
      </c>
      <c r="H7487" s="10"/>
      <c r="K7487" s="3" t="s">
        <v>56</v>
      </c>
      <c r="L7487" s="11">
        <f t="shared" si="1399"/>
        <v>0</v>
      </c>
      <c r="M7487" s="11">
        <f t="shared" si="1400"/>
        <v>30</v>
      </c>
      <c r="N7487" s="11">
        <f t="shared" si="1401"/>
        <v>0</v>
      </c>
      <c r="O7487" s="11">
        <f t="shared" si="1402"/>
        <v>0</v>
      </c>
      <c r="P7487" s="11">
        <f t="shared" si="1403"/>
        <v>0</v>
      </c>
      <c r="Q7487" s="11">
        <f t="shared" si="1404"/>
        <v>0</v>
      </c>
      <c r="R7487" s="11">
        <f t="shared" si="1405"/>
        <v>0</v>
      </c>
      <c r="S7487" s="11">
        <f t="shared" si="1406"/>
        <v>30</v>
      </c>
      <c r="T7487" t="str">
        <f t="shared" si="1407"/>
        <v>لا يستحق</v>
      </c>
    </row>
    <row r="7488" spans="1:20" x14ac:dyDescent="0.25">
      <c r="A7488">
        <v>60</v>
      </c>
      <c r="B7488">
        <v>27485</v>
      </c>
      <c r="C7488" t="s">
        <v>692</v>
      </c>
      <c r="D7488" s="8">
        <v>45613</v>
      </c>
      <c r="E7488" t="s">
        <v>20</v>
      </c>
      <c r="F7488">
        <v>3</v>
      </c>
      <c r="G7488" s="9" t="s">
        <v>325</v>
      </c>
      <c r="H7488" s="10"/>
      <c r="K7488" s="3" t="s">
        <v>56</v>
      </c>
      <c r="L7488" s="11">
        <f t="shared" si="1399"/>
        <v>0</v>
      </c>
      <c r="M7488" s="11">
        <f t="shared" si="1400"/>
        <v>30</v>
      </c>
      <c r="N7488" s="11">
        <f t="shared" si="1401"/>
        <v>0</v>
      </c>
      <c r="O7488" s="11">
        <f t="shared" si="1402"/>
        <v>0</v>
      </c>
      <c r="P7488" s="11">
        <f t="shared" si="1403"/>
        <v>0</v>
      </c>
      <c r="Q7488" s="11">
        <f t="shared" si="1404"/>
        <v>0</v>
      </c>
      <c r="R7488" s="11">
        <f t="shared" si="1405"/>
        <v>0</v>
      </c>
      <c r="S7488" s="11">
        <f t="shared" si="1406"/>
        <v>30</v>
      </c>
      <c r="T7488" t="str">
        <f t="shared" si="1407"/>
        <v>لا يستحق</v>
      </c>
    </row>
    <row r="7489" spans="1:20" x14ac:dyDescent="0.25">
      <c r="A7489">
        <v>60</v>
      </c>
      <c r="B7489">
        <v>27485</v>
      </c>
      <c r="C7489" t="s">
        <v>692</v>
      </c>
      <c r="D7489" s="8">
        <v>45614</v>
      </c>
      <c r="E7489" t="s">
        <v>21</v>
      </c>
      <c r="F7489">
        <v>3</v>
      </c>
      <c r="G7489" s="9" t="s">
        <v>325</v>
      </c>
      <c r="H7489" s="10"/>
      <c r="K7489" s="3" t="s">
        <v>56</v>
      </c>
      <c r="L7489" s="11">
        <f t="shared" si="1399"/>
        <v>0</v>
      </c>
      <c r="M7489" s="11">
        <f t="shared" si="1400"/>
        <v>30</v>
      </c>
      <c r="N7489" s="11">
        <f t="shared" si="1401"/>
        <v>0</v>
      </c>
      <c r="O7489" s="11">
        <f t="shared" si="1402"/>
        <v>0</v>
      </c>
      <c r="P7489" s="11">
        <f t="shared" si="1403"/>
        <v>0</v>
      </c>
      <c r="Q7489" s="11">
        <f t="shared" si="1404"/>
        <v>0</v>
      </c>
      <c r="R7489" s="11">
        <f t="shared" si="1405"/>
        <v>0</v>
      </c>
      <c r="S7489" s="11">
        <f t="shared" si="1406"/>
        <v>30</v>
      </c>
      <c r="T7489" t="str">
        <f t="shared" si="1407"/>
        <v>لا يستحق</v>
      </c>
    </row>
    <row r="7490" spans="1:20" x14ac:dyDescent="0.25">
      <c r="A7490">
        <v>60</v>
      </c>
      <c r="B7490">
        <v>27485</v>
      </c>
      <c r="C7490" t="s">
        <v>692</v>
      </c>
      <c r="D7490" s="8">
        <v>45615</v>
      </c>
      <c r="E7490" t="s">
        <v>22</v>
      </c>
      <c r="F7490">
        <v>3</v>
      </c>
      <c r="G7490" s="9" t="s">
        <v>325</v>
      </c>
      <c r="H7490" s="10"/>
      <c r="K7490" s="3" t="s">
        <v>56</v>
      </c>
      <c r="L7490" s="11">
        <f t="shared" ref="L7490:L7553" si="1408">IF(AND(OR(K7490= "حالة وفاة",K7490="إذن م",K7490="إذن ص",K7490="بدل راحة",K7490="انصراف",K7490="اجازة",K7490="راحة",K7490="مأمورية",K7490="مأمورية م",K7490="مأمورية ص",K7490="Online",K7490="حضور",K7490="بدل سهر",E7490="Friday",K7490=""),E7490&lt;&gt;""),1,0)</f>
        <v>0</v>
      </c>
      <c r="M7490" s="11">
        <f t="shared" ref="M7490:M7553" si="1409">COUNTIF(K7490:K7519,"غائب")</f>
        <v>30</v>
      </c>
      <c r="N7490" s="11">
        <f t="shared" ref="N7490:N7553" si="1410">COUNTIF(K7490:K7519,"إذن ص")</f>
        <v>0</v>
      </c>
      <c r="O7490" s="11">
        <f t="shared" ref="O7490:O7553" si="1411">COUNTIF(K7490:K7519,"إذن م")</f>
        <v>0</v>
      </c>
      <c r="P7490" s="11">
        <f t="shared" si="1403"/>
        <v>0</v>
      </c>
      <c r="Q7490" s="11">
        <f t="shared" si="1404"/>
        <v>0</v>
      </c>
      <c r="R7490" s="11">
        <f t="shared" si="1405"/>
        <v>0</v>
      </c>
      <c r="S7490" s="11">
        <f t="shared" si="1406"/>
        <v>30</v>
      </c>
      <c r="T7490" t="str">
        <f t="shared" si="1407"/>
        <v>لا يستحق</v>
      </c>
    </row>
    <row r="7491" spans="1:20" x14ac:dyDescent="0.25">
      <c r="A7491">
        <v>60</v>
      </c>
      <c r="B7491">
        <v>27485</v>
      </c>
      <c r="C7491" t="s">
        <v>692</v>
      </c>
      <c r="D7491" s="8">
        <v>45616</v>
      </c>
      <c r="E7491" t="s">
        <v>23</v>
      </c>
      <c r="F7491">
        <v>3</v>
      </c>
      <c r="G7491" s="9" t="s">
        <v>325</v>
      </c>
      <c r="H7491" s="10"/>
      <c r="K7491" s="3" t="s">
        <v>56</v>
      </c>
      <c r="L7491" s="11">
        <f t="shared" si="1408"/>
        <v>0</v>
      </c>
      <c r="M7491" s="11">
        <f t="shared" si="1409"/>
        <v>30</v>
      </c>
      <c r="N7491" s="11">
        <f t="shared" si="1410"/>
        <v>0</v>
      </c>
      <c r="O7491" s="11">
        <f t="shared" si="1411"/>
        <v>0</v>
      </c>
      <c r="P7491" s="11">
        <f t="shared" ref="P7491:P7554" si="1412">N7491+O7491</f>
        <v>0</v>
      </c>
      <c r="Q7491" s="11">
        <f t="shared" ref="Q7491:Q7554" si="1413">IF(AND(P7491&gt;2,P7491&lt;&gt;0),P7491*3/6,0)</f>
        <v>0</v>
      </c>
      <c r="R7491" s="11">
        <f t="shared" ref="R7491:R7554" si="1414">INT(Q7491)</f>
        <v>0</v>
      </c>
      <c r="S7491" s="11">
        <f t="shared" ref="S7491:S7554" si="1415">R7491+M7491</f>
        <v>30</v>
      </c>
      <c r="T7491" t="str">
        <f t="shared" ref="T7491:T7554" si="1416">IF(AND(OR(S7491&lt;=0,S7491&gt;0),S7491&lt;5),"إضافى كامل",IF(AND(OR(S7491=5,S7491=6,S7491&lt;7),S7491&lt;&gt;""),"نصف إضافى","لا يستحق"))</f>
        <v>لا يستحق</v>
      </c>
    </row>
    <row r="7492" spans="1:20" x14ac:dyDescent="0.25">
      <c r="A7492">
        <v>60</v>
      </c>
      <c r="B7492">
        <v>27485</v>
      </c>
      <c r="C7492" t="s">
        <v>692</v>
      </c>
      <c r="D7492" s="8">
        <v>45617</v>
      </c>
      <c r="E7492" t="s">
        <v>24</v>
      </c>
      <c r="F7492">
        <v>3</v>
      </c>
      <c r="G7492" s="9" t="s">
        <v>325</v>
      </c>
      <c r="H7492" s="10"/>
      <c r="K7492" s="3" t="s">
        <v>56</v>
      </c>
      <c r="L7492" s="11">
        <f t="shared" si="1408"/>
        <v>0</v>
      </c>
      <c r="M7492" s="11">
        <f t="shared" si="1409"/>
        <v>30</v>
      </c>
      <c r="N7492" s="11">
        <f t="shared" si="1410"/>
        <v>0</v>
      </c>
      <c r="O7492" s="11">
        <f t="shared" si="1411"/>
        <v>0</v>
      </c>
      <c r="P7492" s="11">
        <f t="shared" si="1412"/>
        <v>0</v>
      </c>
      <c r="Q7492" s="11">
        <f t="shared" si="1413"/>
        <v>0</v>
      </c>
      <c r="R7492" s="11">
        <f t="shared" si="1414"/>
        <v>0</v>
      </c>
      <c r="S7492" s="11">
        <f t="shared" si="1415"/>
        <v>30</v>
      </c>
      <c r="T7492" t="str">
        <f t="shared" si="1416"/>
        <v>لا يستحق</v>
      </c>
    </row>
    <row r="7493" spans="1:20" x14ac:dyDescent="0.25">
      <c r="A7493">
        <v>60</v>
      </c>
      <c r="B7493">
        <v>27485</v>
      </c>
      <c r="C7493" t="s">
        <v>692</v>
      </c>
      <c r="D7493" s="8">
        <v>45618</v>
      </c>
      <c r="E7493" t="s">
        <v>15</v>
      </c>
      <c r="F7493">
        <v>3</v>
      </c>
      <c r="G7493" s="9" t="s">
        <v>325</v>
      </c>
      <c r="H7493" s="10"/>
      <c r="K7493" s="3" t="s">
        <v>56</v>
      </c>
      <c r="L7493" s="11">
        <f t="shared" si="1408"/>
        <v>1</v>
      </c>
      <c r="M7493" s="11">
        <f t="shared" si="1409"/>
        <v>30</v>
      </c>
      <c r="N7493" s="11">
        <f t="shared" si="1410"/>
        <v>0</v>
      </c>
      <c r="O7493" s="11">
        <f t="shared" si="1411"/>
        <v>0</v>
      </c>
      <c r="P7493" s="11">
        <f t="shared" si="1412"/>
        <v>0</v>
      </c>
      <c r="Q7493" s="11">
        <f t="shared" si="1413"/>
        <v>0</v>
      </c>
      <c r="R7493" s="11">
        <f t="shared" si="1414"/>
        <v>0</v>
      </c>
      <c r="S7493" s="11">
        <f t="shared" si="1415"/>
        <v>30</v>
      </c>
      <c r="T7493" t="str">
        <f t="shared" si="1416"/>
        <v>لا يستحق</v>
      </c>
    </row>
    <row r="7494" spans="1:20" x14ac:dyDescent="0.25">
      <c r="A7494">
        <v>60</v>
      </c>
      <c r="B7494">
        <v>27485</v>
      </c>
      <c r="C7494" t="s">
        <v>692</v>
      </c>
      <c r="D7494" s="8">
        <v>45619</v>
      </c>
      <c r="E7494" t="s">
        <v>18</v>
      </c>
      <c r="F7494">
        <v>3</v>
      </c>
      <c r="G7494" s="9" t="s">
        <v>325</v>
      </c>
      <c r="H7494" s="10"/>
      <c r="K7494" s="3" t="s">
        <v>56</v>
      </c>
      <c r="L7494" s="11">
        <f t="shared" si="1408"/>
        <v>0</v>
      </c>
      <c r="M7494" s="11">
        <f t="shared" si="1409"/>
        <v>30</v>
      </c>
      <c r="N7494" s="11">
        <f t="shared" si="1410"/>
        <v>0</v>
      </c>
      <c r="O7494" s="11">
        <f t="shared" si="1411"/>
        <v>0</v>
      </c>
      <c r="P7494" s="11">
        <f t="shared" si="1412"/>
        <v>0</v>
      </c>
      <c r="Q7494" s="11">
        <f t="shared" si="1413"/>
        <v>0</v>
      </c>
      <c r="R7494" s="11">
        <f t="shared" si="1414"/>
        <v>0</v>
      </c>
      <c r="S7494" s="11">
        <f t="shared" si="1415"/>
        <v>30</v>
      </c>
      <c r="T7494" t="str">
        <f t="shared" si="1416"/>
        <v>لا يستحق</v>
      </c>
    </row>
    <row r="7495" spans="1:20" x14ac:dyDescent="0.25">
      <c r="A7495">
        <v>60</v>
      </c>
      <c r="B7495">
        <v>27485</v>
      </c>
      <c r="C7495" t="s">
        <v>692</v>
      </c>
      <c r="D7495" s="8">
        <v>45620</v>
      </c>
      <c r="E7495" t="s">
        <v>20</v>
      </c>
      <c r="F7495">
        <v>3</v>
      </c>
      <c r="G7495" s="9" t="s">
        <v>325</v>
      </c>
      <c r="H7495" s="10"/>
      <c r="K7495" s="3" t="s">
        <v>56</v>
      </c>
      <c r="L7495" s="11">
        <f t="shared" si="1408"/>
        <v>0</v>
      </c>
      <c r="M7495" s="11">
        <f t="shared" si="1409"/>
        <v>30</v>
      </c>
      <c r="N7495" s="11">
        <f t="shared" si="1410"/>
        <v>0</v>
      </c>
      <c r="O7495" s="11">
        <f t="shared" si="1411"/>
        <v>0</v>
      </c>
      <c r="P7495" s="11">
        <f t="shared" si="1412"/>
        <v>0</v>
      </c>
      <c r="Q7495" s="11">
        <f t="shared" si="1413"/>
        <v>0</v>
      </c>
      <c r="R7495" s="11">
        <f t="shared" si="1414"/>
        <v>0</v>
      </c>
      <c r="S7495" s="11">
        <f t="shared" si="1415"/>
        <v>30</v>
      </c>
      <c r="T7495" t="str">
        <f t="shared" si="1416"/>
        <v>لا يستحق</v>
      </c>
    </row>
    <row r="7496" spans="1:20" x14ac:dyDescent="0.25">
      <c r="A7496">
        <v>60</v>
      </c>
      <c r="B7496">
        <v>27485</v>
      </c>
      <c r="C7496" t="s">
        <v>692</v>
      </c>
      <c r="D7496" s="8">
        <v>45621</v>
      </c>
      <c r="E7496" t="s">
        <v>21</v>
      </c>
      <c r="F7496">
        <v>3</v>
      </c>
      <c r="G7496" s="9" t="s">
        <v>325</v>
      </c>
      <c r="H7496" s="10"/>
      <c r="K7496" s="3" t="s">
        <v>56</v>
      </c>
      <c r="L7496" s="11">
        <f t="shared" si="1408"/>
        <v>0</v>
      </c>
      <c r="M7496" s="11">
        <f t="shared" si="1409"/>
        <v>30</v>
      </c>
      <c r="N7496" s="11">
        <f t="shared" si="1410"/>
        <v>0</v>
      </c>
      <c r="O7496" s="11">
        <f t="shared" si="1411"/>
        <v>0</v>
      </c>
      <c r="P7496" s="11">
        <f t="shared" si="1412"/>
        <v>0</v>
      </c>
      <c r="Q7496" s="11">
        <f t="shared" si="1413"/>
        <v>0</v>
      </c>
      <c r="R7496" s="11">
        <f t="shared" si="1414"/>
        <v>0</v>
      </c>
      <c r="S7496" s="11">
        <f t="shared" si="1415"/>
        <v>30</v>
      </c>
      <c r="T7496" t="str">
        <f t="shared" si="1416"/>
        <v>لا يستحق</v>
      </c>
    </row>
    <row r="7497" spans="1:20" x14ac:dyDescent="0.25">
      <c r="A7497">
        <v>60</v>
      </c>
      <c r="B7497">
        <v>27485</v>
      </c>
      <c r="C7497" t="s">
        <v>692</v>
      </c>
      <c r="D7497" s="8">
        <v>45622</v>
      </c>
      <c r="E7497" t="s">
        <v>22</v>
      </c>
      <c r="F7497">
        <v>3</v>
      </c>
      <c r="G7497" s="9" t="s">
        <v>325</v>
      </c>
      <c r="H7497" s="10"/>
      <c r="K7497" s="3" t="s">
        <v>56</v>
      </c>
      <c r="L7497" s="11">
        <f t="shared" si="1408"/>
        <v>0</v>
      </c>
      <c r="M7497" s="11">
        <f t="shared" si="1409"/>
        <v>30</v>
      </c>
      <c r="N7497" s="11">
        <f t="shared" si="1410"/>
        <v>0</v>
      </c>
      <c r="O7497" s="11">
        <f t="shared" si="1411"/>
        <v>0</v>
      </c>
      <c r="P7497" s="11">
        <f t="shared" si="1412"/>
        <v>0</v>
      </c>
      <c r="Q7497" s="11">
        <f t="shared" si="1413"/>
        <v>0</v>
      </c>
      <c r="R7497" s="11">
        <f t="shared" si="1414"/>
        <v>0</v>
      </c>
      <c r="S7497" s="11">
        <f t="shared" si="1415"/>
        <v>30</v>
      </c>
      <c r="T7497" t="str">
        <f t="shared" si="1416"/>
        <v>لا يستحق</v>
      </c>
    </row>
    <row r="7498" spans="1:20" x14ac:dyDescent="0.25">
      <c r="A7498">
        <v>60</v>
      </c>
      <c r="B7498">
        <v>27485</v>
      </c>
      <c r="C7498" t="s">
        <v>692</v>
      </c>
      <c r="D7498" s="8">
        <v>45623</v>
      </c>
      <c r="E7498" t="s">
        <v>23</v>
      </c>
      <c r="F7498">
        <v>3</v>
      </c>
      <c r="G7498" s="9" t="s">
        <v>325</v>
      </c>
      <c r="H7498" s="10"/>
      <c r="K7498" s="3" t="s">
        <v>56</v>
      </c>
      <c r="L7498" s="11">
        <f t="shared" si="1408"/>
        <v>0</v>
      </c>
      <c r="M7498" s="11">
        <f t="shared" si="1409"/>
        <v>30</v>
      </c>
      <c r="N7498" s="11">
        <f t="shared" si="1410"/>
        <v>0</v>
      </c>
      <c r="O7498" s="11">
        <f t="shared" si="1411"/>
        <v>0</v>
      </c>
      <c r="P7498" s="11">
        <f t="shared" si="1412"/>
        <v>0</v>
      </c>
      <c r="Q7498" s="11">
        <f t="shared" si="1413"/>
        <v>0</v>
      </c>
      <c r="R7498" s="11">
        <f t="shared" si="1414"/>
        <v>0</v>
      </c>
      <c r="S7498" s="11">
        <f t="shared" si="1415"/>
        <v>30</v>
      </c>
      <c r="T7498" t="str">
        <f t="shared" si="1416"/>
        <v>لا يستحق</v>
      </c>
    </row>
    <row r="7499" spans="1:20" x14ac:dyDescent="0.25">
      <c r="A7499">
        <v>60</v>
      </c>
      <c r="B7499">
        <v>27485</v>
      </c>
      <c r="C7499" t="s">
        <v>692</v>
      </c>
      <c r="D7499" s="8">
        <v>45624</v>
      </c>
      <c r="E7499" t="s">
        <v>24</v>
      </c>
      <c r="F7499">
        <v>3</v>
      </c>
      <c r="G7499" s="9" t="s">
        <v>325</v>
      </c>
      <c r="H7499" s="10"/>
      <c r="K7499" s="3" t="s">
        <v>56</v>
      </c>
      <c r="L7499" s="11">
        <f t="shared" si="1408"/>
        <v>0</v>
      </c>
      <c r="M7499" s="11">
        <f t="shared" si="1409"/>
        <v>30</v>
      </c>
      <c r="N7499" s="11">
        <f t="shared" si="1410"/>
        <v>0</v>
      </c>
      <c r="O7499" s="11">
        <f t="shared" si="1411"/>
        <v>0</v>
      </c>
      <c r="P7499" s="11">
        <f t="shared" si="1412"/>
        <v>0</v>
      </c>
      <c r="Q7499" s="11">
        <f t="shared" si="1413"/>
        <v>0</v>
      </c>
      <c r="R7499" s="11">
        <f t="shared" si="1414"/>
        <v>0</v>
      </c>
      <c r="S7499" s="11">
        <f t="shared" si="1415"/>
        <v>30</v>
      </c>
      <c r="T7499" t="str">
        <f t="shared" si="1416"/>
        <v>لا يستحق</v>
      </c>
    </row>
    <row r="7500" spans="1:20" x14ac:dyDescent="0.25">
      <c r="A7500">
        <v>60</v>
      </c>
      <c r="B7500">
        <v>27485</v>
      </c>
      <c r="C7500" t="s">
        <v>692</v>
      </c>
      <c r="D7500" s="8">
        <v>45625</v>
      </c>
      <c r="E7500" t="s">
        <v>15</v>
      </c>
      <c r="F7500">
        <v>3</v>
      </c>
      <c r="G7500" s="9" t="s">
        <v>325</v>
      </c>
      <c r="H7500" s="10"/>
      <c r="K7500" s="3" t="s">
        <v>56</v>
      </c>
      <c r="L7500" s="11">
        <f t="shared" si="1408"/>
        <v>1</v>
      </c>
      <c r="M7500" s="11">
        <f t="shared" si="1409"/>
        <v>30</v>
      </c>
      <c r="N7500" s="11">
        <f t="shared" si="1410"/>
        <v>0</v>
      </c>
      <c r="O7500" s="11">
        <f t="shared" si="1411"/>
        <v>0</v>
      </c>
      <c r="P7500" s="11">
        <f t="shared" si="1412"/>
        <v>0</v>
      </c>
      <c r="Q7500" s="11">
        <f t="shared" si="1413"/>
        <v>0</v>
      </c>
      <c r="R7500" s="11">
        <f t="shared" si="1414"/>
        <v>0</v>
      </c>
      <c r="S7500" s="11">
        <f t="shared" si="1415"/>
        <v>30</v>
      </c>
      <c r="T7500" t="str">
        <f t="shared" si="1416"/>
        <v>لا يستحق</v>
      </c>
    </row>
    <row r="7501" spans="1:20" x14ac:dyDescent="0.25">
      <c r="A7501">
        <v>60</v>
      </c>
      <c r="B7501">
        <v>27485</v>
      </c>
      <c r="C7501" t="s">
        <v>692</v>
      </c>
      <c r="D7501" s="8">
        <v>45626</v>
      </c>
      <c r="E7501" t="s">
        <v>18</v>
      </c>
      <c r="F7501">
        <v>3</v>
      </c>
      <c r="G7501" s="9" t="s">
        <v>325</v>
      </c>
      <c r="H7501" s="10"/>
      <c r="K7501" s="3" t="s">
        <v>56</v>
      </c>
      <c r="L7501" s="11">
        <f t="shared" si="1408"/>
        <v>0</v>
      </c>
      <c r="M7501" s="11">
        <f t="shared" si="1409"/>
        <v>30</v>
      </c>
      <c r="N7501" s="11">
        <f t="shared" si="1410"/>
        <v>0</v>
      </c>
      <c r="O7501" s="11">
        <f t="shared" si="1411"/>
        <v>0</v>
      </c>
      <c r="P7501" s="11">
        <f t="shared" si="1412"/>
        <v>0</v>
      </c>
      <c r="Q7501" s="11">
        <f t="shared" si="1413"/>
        <v>0</v>
      </c>
      <c r="R7501" s="11">
        <f t="shared" si="1414"/>
        <v>0</v>
      </c>
      <c r="S7501" s="11">
        <f t="shared" si="1415"/>
        <v>30</v>
      </c>
      <c r="T7501" t="str">
        <f t="shared" si="1416"/>
        <v>لا يستحق</v>
      </c>
    </row>
    <row r="7502" spans="1:20" ht="15.75" x14ac:dyDescent="0.25">
      <c r="A7502">
        <v>287</v>
      </c>
      <c r="B7502">
        <v>270516</v>
      </c>
      <c r="C7502" s="16" t="s">
        <v>693</v>
      </c>
      <c r="D7502" s="8">
        <v>45597</v>
      </c>
      <c r="E7502" t="s">
        <v>15</v>
      </c>
      <c r="F7502">
        <v>5</v>
      </c>
      <c r="G7502" s="9" t="s">
        <v>335</v>
      </c>
      <c r="H7502" s="10" t="s">
        <v>694</v>
      </c>
      <c r="K7502" s="3" t="s">
        <v>56</v>
      </c>
      <c r="L7502" s="11">
        <f t="shared" si="1408"/>
        <v>1</v>
      </c>
      <c r="M7502" s="11">
        <f t="shared" si="1409"/>
        <v>30</v>
      </c>
      <c r="N7502" s="11">
        <f t="shared" si="1410"/>
        <v>0</v>
      </c>
      <c r="O7502" s="11">
        <f t="shared" si="1411"/>
        <v>0</v>
      </c>
      <c r="P7502" s="11">
        <f t="shared" si="1412"/>
        <v>0</v>
      </c>
      <c r="Q7502" s="11">
        <f t="shared" si="1413"/>
        <v>0</v>
      </c>
      <c r="R7502" s="11">
        <f t="shared" si="1414"/>
        <v>0</v>
      </c>
      <c r="S7502" s="11">
        <f t="shared" si="1415"/>
        <v>30</v>
      </c>
      <c r="T7502" t="str">
        <f t="shared" si="1416"/>
        <v>لا يستحق</v>
      </c>
    </row>
    <row r="7503" spans="1:20" x14ac:dyDescent="0.25">
      <c r="A7503">
        <v>287</v>
      </c>
      <c r="B7503">
        <v>270516</v>
      </c>
      <c r="C7503" t="s">
        <v>695</v>
      </c>
      <c r="D7503" s="8">
        <v>45598</v>
      </c>
      <c r="E7503" t="s">
        <v>18</v>
      </c>
      <c r="F7503">
        <v>5</v>
      </c>
      <c r="G7503" s="9" t="s">
        <v>335</v>
      </c>
      <c r="H7503" s="10"/>
      <c r="K7503" s="3" t="s">
        <v>56</v>
      </c>
      <c r="L7503" s="11">
        <f t="shared" si="1408"/>
        <v>0</v>
      </c>
      <c r="M7503" s="11">
        <f t="shared" si="1409"/>
        <v>30</v>
      </c>
      <c r="N7503" s="11">
        <f t="shared" si="1410"/>
        <v>0</v>
      </c>
      <c r="O7503" s="11">
        <f t="shared" si="1411"/>
        <v>0</v>
      </c>
      <c r="P7503" s="11">
        <f t="shared" si="1412"/>
        <v>0</v>
      </c>
      <c r="Q7503" s="11">
        <f t="shared" si="1413"/>
        <v>0</v>
      </c>
      <c r="R7503" s="11">
        <f t="shared" si="1414"/>
        <v>0</v>
      </c>
      <c r="S7503" s="11">
        <f t="shared" si="1415"/>
        <v>30</v>
      </c>
      <c r="T7503" t="str">
        <f t="shared" si="1416"/>
        <v>لا يستحق</v>
      </c>
    </row>
    <row r="7504" spans="1:20" x14ac:dyDescent="0.25">
      <c r="A7504">
        <v>287</v>
      </c>
      <c r="B7504">
        <v>270516</v>
      </c>
      <c r="C7504" t="s">
        <v>695</v>
      </c>
      <c r="D7504" s="8">
        <v>45599</v>
      </c>
      <c r="E7504" t="s">
        <v>20</v>
      </c>
      <c r="F7504">
        <v>5</v>
      </c>
      <c r="G7504" s="9" t="s">
        <v>335</v>
      </c>
      <c r="H7504" s="10"/>
      <c r="K7504" s="3" t="s">
        <v>56</v>
      </c>
      <c r="L7504" s="11">
        <f t="shared" si="1408"/>
        <v>0</v>
      </c>
      <c r="M7504" s="11">
        <f t="shared" si="1409"/>
        <v>30</v>
      </c>
      <c r="N7504" s="11">
        <f t="shared" si="1410"/>
        <v>0</v>
      </c>
      <c r="O7504" s="11">
        <f t="shared" si="1411"/>
        <v>0</v>
      </c>
      <c r="P7504" s="11">
        <f t="shared" si="1412"/>
        <v>0</v>
      </c>
      <c r="Q7504" s="11">
        <f t="shared" si="1413"/>
        <v>0</v>
      </c>
      <c r="R7504" s="11">
        <f t="shared" si="1414"/>
        <v>0</v>
      </c>
      <c r="S7504" s="11">
        <f t="shared" si="1415"/>
        <v>30</v>
      </c>
      <c r="T7504" t="str">
        <f t="shared" si="1416"/>
        <v>لا يستحق</v>
      </c>
    </row>
    <row r="7505" spans="1:20" x14ac:dyDescent="0.25">
      <c r="A7505">
        <v>287</v>
      </c>
      <c r="B7505">
        <v>270516</v>
      </c>
      <c r="C7505" t="s">
        <v>695</v>
      </c>
      <c r="D7505" s="8">
        <v>45600</v>
      </c>
      <c r="E7505" t="s">
        <v>21</v>
      </c>
      <c r="F7505">
        <v>5</v>
      </c>
      <c r="G7505" s="9" t="s">
        <v>335</v>
      </c>
      <c r="H7505" s="10"/>
      <c r="K7505" s="3" t="s">
        <v>56</v>
      </c>
      <c r="L7505" s="11">
        <f t="shared" si="1408"/>
        <v>0</v>
      </c>
      <c r="M7505" s="11">
        <f t="shared" si="1409"/>
        <v>30</v>
      </c>
      <c r="N7505" s="11">
        <f t="shared" si="1410"/>
        <v>0</v>
      </c>
      <c r="O7505" s="11">
        <f t="shared" si="1411"/>
        <v>0</v>
      </c>
      <c r="P7505" s="11">
        <f t="shared" si="1412"/>
        <v>0</v>
      </c>
      <c r="Q7505" s="11">
        <f t="shared" si="1413"/>
        <v>0</v>
      </c>
      <c r="R7505" s="11">
        <f t="shared" si="1414"/>
        <v>0</v>
      </c>
      <c r="S7505" s="11">
        <f t="shared" si="1415"/>
        <v>30</v>
      </c>
      <c r="T7505" t="str">
        <f t="shared" si="1416"/>
        <v>لا يستحق</v>
      </c>
    </row>
    <row r="7506" spans="1:20" x14ac:dyDescent="0.25">
      <c r="A7506">
        <v>287</v>
      </c>
      <c r="B7506">
        <v>270516</v>
      </c>
      <c r="C7506" t="s">
        <v>695</v>
      </c>
      <c r="D7506" s="8">
        <v>45601</v>
      </c>
      <c r="E7506" t="s">
        <v>22</v>
      </c>
      <c r="F7506">
        <v>5</v>
      </c>
      <c r="G7506" s="9" t="s">
        <v>335</v>
      </c>
      <c r="H7506" s="10"/>
      <c r="K7506" s="3" t="s">
        <v>56</v>
      </c>
      <c r="L7506" s="11">
        <f t="shared" si="1408"/>
        <v>0</v>
      </c>
      <c r="M7506" s="11">
        <f t="shared" si="1409"/>
        <v>30</v>
      </c>
      <c r="N7506" s="11">
        <f t="shared" si="1410"/>
        <v>0</v>
      </c>
      <c r="O7506" s="11">
        <f t="shared" si="1411"/>
        <v>0</v>
      </c>
      <c r="P7506" s="11">
        <f t="shared" si="1412"/>
        <v>0</v>
      </c>
      <c r="Q7506" s="11">
        <f t="shared" si="1413"/>
        <v>0</v>
      </c>
      <c r="R7506" s="11">
        <f t="shared" si="1414"/>
        <v>0</v>
      </c>
      <c r="S7506" s="11">
        <f t="shared" si="1415"/>
        <v>30</v>
      </c>
      <c r="T7506" t="str">
        <f t="shared" si="1416"/>
        <v>لا يستحق</v>
      </c>
    </row>
    <row r="7507" spans="1:20" x14ac:dyDescent="0.25">
      <c r="A7507">
        <v>287</v>
      </c>
      <c r="B7507">
        <v>270516</v>
      </c>
      <c r="C7507" t="s">
        <v>695</v>
      </c>
      <c r="D7507" s="8">
        <v>45602</v>
      </c>
      <c r="E7507" t="s">
        <v>23</v>
      </c>
      <c r="F7507">
        <v>5</v>
      </c>
      <c r="G7507" s="9" t="s">
        <v>335</v>
      </c>
      <c r="H7507" s="10"/>
      <c r="K7507" s="3" t="s">
        <v>56</v>
      </c>
      <c r="L7507" s="11">
        <f t="shared" si="1408"/>
        <v>0</v>
      </c>
      <c r="M7507" s="11">
        <f t="shared" si="1409"/>
        <v>30</v>
      </c>
      <c r="N7507" s="11">
        <f t="shared" si="1410"/>
        <v>0</v>
      </c>
      <c r="O7507" s="11">
        <f t="shared" si="1411"/>
        <v>0</v>
      </c>
      <c r="P7507" s="11">
        <f t="shared" si="1412"/>
        <v>0</v>
      </c>
      <c r="Q7507" s="11">
        <f t="shared" si="1413"/>
        <v>0</v>
      </c>
      <c r="R7507" s="11">
        <f t="shared" si="1414"/>
        <v>0</v>
      </c>
      <c r="S7507" s="11">
        <f t="shared" si="1415"/>
        <v>30</v>
      </c>
      <c r="T7507" t="str">
        <f t="shared" si="1416"/>
        <v>لا يستحق</v>
      </c>
    </row>
    <row r="7508" spans="1:20" x14ac:dyDescent="0.25">
      <c r="A7508">
        <v>287</v>
      </c>
      <c r="B7508">
        <v>270516</v>
      </c>
      <c r="C7508" t="s">
        <v>695</v>
      </c>
      <c r="D7508" s="8">
        <v>45603</v>
      </c>
      <c r="E7508" t="s">
        <v>24</v>
      </c>
      <c r="F7508">
        <v>5</v>
      </c>
      <c r="G7508" s="9" t="s">
        <v>335</v>
      </c>
      <c r="H7508" s="10"/>
      <c r="K7508" s="3" t="s">
        <v>56</v>
      </c>
      <c r="L7508" s="11">
        <f t="shared" si="1408"/>
        <v>0</v>
      </c>
      <c r="M7508" s="11">
        <f t="shared" si="1409"/>
        <v>30</v>
      </c>
      <c r="N7508" s="11">
        <f t="shared" si="1410"/>
        <v>0</v>
      </c>
      <c r="O7508" s="11">
        <f t="shared" si="1411"/>
        <v>0</v>
      </c>
      <c r="P7508" s="11">
        <f t="shared" si="1412"/>
        <v>0</v>
      </c>
      <c r="Q7508" s="11">
        <f t="shared" si="1413"/>
        <v>0</v>
      </c>
      <c r="R7508" s="11">
        <f t="shared" si="1414"/>
        <v>0</v>
      </c>
      <c r="S7508" s="11">
        <f t="shared" si="1415"/>
        <v>30</v>
      </c>
      <c r="T7508" t="str">
        <f t="shared" si="1416"/>
        <v>لا يستحق</v>
      </c>
    </row>
    <row r="7509" spans="1:20" x14ac:dyDescent="0.25">
      <c r="A7509">
        <v>287</v>
      </c>
      <c r="B7509">
        <v>270516</v>
      </c>
      <c r="C7509" t="s">
        <v>695</v>
      </c>
      <c r="D7509" s="8">
        <v>45604</v>
      </c>
      <c r="E7509" t="s">
        <v>15</v>
      </c>
      <c r="F7509">
        <v>5</v>
      </c>
      <c r="G7509" s="9" t="s">
        <v>335</v>
      </c>
      <c r="H7509" s="10"/>
      <c r="K7509" s="3" t="s">
        <v>56</v>
      </c>
      <c r="L7509" s="11">
        <f t="shared" si="1408"/>
        <v>1</v>
      </c>
      <c r="M7509" s="11">
        <f t="shared" si="1409"/>
        <v>30</v>
      </c>
      <c r="N7509" s="11">
        <f t="shared" si="1410"/>
        <v>0</v>
      </c>
      <c r="O7509" s="11">
        <f t="shared" si="1411"/>
        <v>0</v>
      </c>
      <c r="P7509" s="11">
        <f t="shared" si="1412"/>
        <v>0</v>
      </c>
      <c r="Q7509" s="11">
        <f t="shared" si="1413"/>
        <v>0</v>
      </c>
      <c r="R7509" s="11">
        <f t="shared" si="1414"/>
        <v>0</v>
      </c>
      <c r="S7509" s="11">
        <f t="shared" si="1415"/>
        <v>30</v>
      </c>
      <c r="T7509" t="str">
        <f t="shared" si="1416"/>
        <v>لا يستحق</v>
      </c>
    </row>
    <row r="7510" spans="1:20" x14ac:dyDescent="0.25">
      <c r="A7510">
        <v>287</v>
      </c>
      <c r="B7510">
        <v>270516</v>
      </c>
      <c r="C7510" t="s">
        <v>695</v>
      </c>
      <c r="D7510" s="8">
        <v>45605</v>
      </c>
      <c r="E7510" t="s">
        <v>18</v>
      </c>
      <c r="F7510">
        <v>5</v>
      </c>
      <c r="G7510" s="9" t="s">
        <v>335</v>
      </c>
      <c r="H7510" s="10"/>
      <c r="K7510" s="3" t="s">
        <v>56</v>
      </c>
      <c r="L7510" s="11">
        <f t="shared" si="1408"/>
        <v>0</v>
      </c>
      <c r="M7510" s="11">
        <f t="shared" si="1409"/>
        <v>30</v>
      </c>
      <c r="N7510" s="11">
        <f t="shared" si="1410"/>
        <v>0</v>
      </c>
      <c r="O7510" s="11">
        <f t="shared" si="1411"/>
        <v>0</v>
      </c>
      <c r="P7510" s="11">
        <f t="shared" si="1412"/>
        <v>0</v>
      </c>
      <c r="Q7510" s="11">
        <f t="shared" si="1413"/>
        <v>0</v>
      </c>
      <c r="R7510" s="11">
        <f t="shared" si="1414"/>
        <v>0</v>
      </c>
      <c r="S7510" s="11">
        <f t="shared" si="1415"/>
        <v>30</v>
      </c>
      <c r="T7510" t="str">
        <f t="shared" si="1416"/>
        <v>لا يستحق</v>
      </c>
    </row>
    <row r="7511" spans="1:20" x14ac:dyDescent="0.25">
      <c r="A7511">
        <v>287</v>
      </c>
      <c r="B7511">
        <v>270516</v>
      </c>
      <c r="C7511" t="s">
        <v>695</v>
      </c>
      <c r="D7511" s="8">
        <v>45606</v>
      </c>
      <c r="E7511" t="s">
        <v>20</v>
      </c>
      <c r="F7511">
        <v>5</v>
      </c>
      <c r="G7511" s="9" t="s">
        <v>335</v>
      </c>
      <c r="H7511" s="10"/>
      <c r="K7511" s="3" t="s">
        <v>56</v>
      </c>
      <c r="L7511" s="11">
        <f t="shared" si="1408"/>
        <v>0</v>
      </c>
      <c r="M7511" s="11">
        <f t="shared" si="1409"/>
        <v>30</v>
      </c>
      <c r="N7511" s="11">
        <f t="shared" si="1410"/>
        <v>0</v>
      </c>
      <c r="O7511" s="11">
        <f t="shared" si="1411"/>
        <v>0</v>
      </c>
      <c r="P7511" s="11">
        <f t="shared" si="1412"/>
        <v>0</v>
      </c>
      <c r="Q7511" s="11">
        <f t="shared" si="1413"/>
        <v>0</v>
      </c>
      <c r="R7511" s="11">
        <f t="shared" si="1414"/>
        <v>0</v>
      </c>
      <c r="S7511" s="11">
        <f t="shared" si="1415"/>
        <v>30</v>
      </c>
      <c r="T7511" t="str">
        <f t="shared" si="1416"/>
        <v>لا يستحق</v>
      </c>
    </row>
    <row r="7512" spans="1:20" x14ac:dyDescent="0.25">
      <c r="A7512">
        <v>287</v>
      </c>
      <c r="B7512">
        <v>270516</v>
      </c>
      <c r="C7512" t="s">
        <v>695</v>
      </c>
      <c r="D7512" s="8">
        <v>45607</v>
      </c>
      <c r="E7512" t="s">
        <v>21</v>
      </c>
      <c r="F7512">
        <v>5</v>
      </c>
      <c r="G7512" s="9" t="s">
        <v>335</v>
      </c>
      <c r="H7512" s="10"/>
      <c r="K7512" s="3" t="s">
        <v>56</v>
      </c>
      <c r="L7512" s="11">
        <f t="shared" si="1408"/>
        <v>0</v>
      </c>
      <c r="M7512" s="11">
        <f t="shared" si="1409"/>
        <v>30</v>
      </c>
      <c r="N7512" s="11">
        <f t="shared" si="1410"/>
        <v>0</v>
      </c>
      <c r="O7512" s="11">
        <f t="shared" si="1411"/>
        <v>0</v>
      </c>
      <c r="P7512" s="11">
        <f t="shared" si="1412"/>
        <v>0</v>
      </c>
      <c r="Q7512" s="11">
        <f t="shared" si="1413"/>
        <v>0</v>
      </c>
      <c r="R7512" s="11">
        <f t="shared" si="1414"/>
        <v>0</v>
      </c>
      <c r="S7512" s="11">
        <f t="shared" si="1415"/>
        <v>30</v>
      </c>
      <c r="T7512" t="str">
        <f t="shared" si="1416"/>
        <v>لا يستحق</v>
      </c>
    </row>
    <row r="7513" spans="1:20" x14ac:dyDescent="0.25">
      <c r="A7513">
        <v>287</v>
      </c>
      <c r="B7513">
        <v>270516</v>
      </c>
      <c r="C7513" t="s">
        <v>695</v>
      </c>
      <c r="D7513" s="8">
        <v>45608</v>
      </c>
      <c r="E7513" t="s">
        <v>22</v>
      </c>
      <c r="F7513">
        <v>5</v>
      </c>
      <c r="G7513" s="9" t="s">
        <v>335</v>
      </c>
      <c r="H7513" s="10"/>
      <c r="K7513" s="3" t="s">
        <v>56</v>
      </c>
      <c r="L7513" s="11">
        <f t="shared" si="1408"/>
        <v>0</v>
      </c>
      <c r="M7513" s="11">
        <f t="shared" si="1409"/>
        <v>30</v>
      </c>
      <c r="N7513" s="11">
        <f t="shared" si="1410"/>
        <v>0</v>
      </c>
      <c r="O7513" s="11">
        <f t="shared" si="1411"/>
        <v>0</v>
      </c>
      <c r="P7513" s="11">
        <f t="shared" si="1412"/>
        <v>0</v>
      </c>
      <c r="Q7513" s="11">
        <f t="shared" si="1413"/>
        <v>0</v>
      </c>
      <c r="R7513" s="11">
        <f t="shared" si="1414"/>
        <v>0</v>
      </c>
      <c r="S7513" s="11">
        <f t="shared" si="1415"/>
        <v>30</v>
      </c>
      <c r="T7513" t="str">
        <f t="shared" si="1416"/>
        <v>لا يستحق</v>
      </c>
    </row>
    <row r="7514" spans="1:20" x14ac:dyDescent="0.25">
      <c r="A7514">
        <v>287</v>
      </c>
      <c r="B7514">
        <v>270516</v>
      </c>
      <c r="C7514" t="s">
        <v>695</v>
      </c>
      <c r="D7514" s="8">
        <v>45609</v>
      </c>
      <c r="E7514" t="s">
        <v>23</v>
      </c>
      <c r="F7514">
        <v>5</v>
      </c>
      <c r="G7514" s="9" t="s">
        <v>335</v>
      </c>
      <c r="H7514" s="10"/>
      <c r="K7514" s="3" t="s">
        <v>56</v>
      </c>
      <c r="L7514" s="11">
        <f t="shared" si="1408"/>
        <v>0</v>
      </c>
      <c r="M7514" s="11">
        <f t="shared" si="1409"/>
        <v>30</v>
      </c>
      <c r="N7514" s="11">
        <f t="shared" si="1410"/>
        <v>0</v>
      </c>
      <c r="O7514" s="11">
        <f t="shared" si="1411"/>
        <v>0</v>
      </c>
      <c r="P7514" s="11">
        <f t="shared" si="1412"/>
        <v>0</v>
      </c>
      <c r="Q7514" s="11">
        <f t="shared" si="1413"/>
        <v>0</v>
      </c>
      <c r="R7514" s="11">
        <f t="shared" si="1414"/>
        <v>0</v>
      </c>
      <c r="S7514" s="11">
        <f t="shared" si="1415"/>
        <v>30</v>
      </c>
      <c r="T7514" t="str">
        <f t="shared" si="1416"/>
        <v>لا يستحق</v>
      </c>
    </row>
    <row r="7515" spans="1:20" x14ac:dyDescent="0.25">
      <c r="A7515">
        <v>287</v>
      </c>
      <c r="B7515">
        <v>270516</v>
      </c>
      <c r="C7515" t="s">
        <v>695</v>
      </c>
      <c r="D7515" s="8">
        <v>45610</v>
      </c>
      <c r="E7515" t="s">
        <v>24</v>
      </c>
      <c r="F7515">
        <v>5</v>
      </c>
      <c r="G7515" s="9" t="s">
        <v>335</v>
      </c>
      <c r="H7515" s="10"/>
      <c r="K7515" s="3" t="s">
        <v>56</v>
      </c>
      <c r="L7515" s="11">
        <f t="shared" si="1408"/>
        <v>0</v>
      </c>
      <c r="M7515" s="11">
        <f t="shared" si="1409"/>
        <v>30</v>
      </c>
      <c r="N7515" s="11">
        <f t="shared" si="1410"/>
        <v>0</v>
      </c>
      <c r="O7515" s="11">
        <f t="shared" si="1411"/>
        <v>0</v>
      </c>
      <c r="P7515" s="11">
        <f t="shared" si="1412"/>
        <v>0</v>
      </c>
      <c r="Q7515" s="11">
        <f t="shared" si="1413"/>
        <v>0</v>
      </c>
      <c r="R7515" s="11">
        <f t="shared" si="1414"/>
        <v>0</v>
      </c>
      <c r="S7515" s="11">
        <f t="shared" si="1415"/>
        <v>30</v>
      </c>
      <c r="T7515" t="str">
        <f t="shared" si="1416"/>
        <v>لا يستحق</v>
      </c>
    </row>
    <row r="7516" spans="1:20" x14ac:dyDescent="0.25">
      <c r="A7516">
        <v>287</v>
      </c>
      <c r="B7516">
        <v>270516</v>
      </c>
      <c r="C7516" t="s">
        <v>695</v>
      </c>
      <c r="D7516" s="8">
        <v>45611</v>
      </c>
      <c r="E7516" t="s">
        <v>15</v>
      </c>
      <c r="F7516">
        <v>5</v>
      </c>
      <c r="G7516" s="9" t="s">
        <v>335</v>
      </c>
      <c r="H7516" s="10"/>
      <c r="K7516" s="3" t="s">
        <v>56</v>
      </c>
      <c r="L7516" s="11">
        <f t="shared" si="1408"/>
        <v>1</v>
      </c>
      <c r="M7516" s="11">
        <f t="shared" si="1409"/>
        <v>30</v>
      </c>
      <c r="N7516" s="11">
        <f t="shared" si="1410"/>
        <v>0</v>
      </c>
      <c r="O7516" s="11">
        <f t="shared" si="1411"/>
        <v>0</v>
      </c>
      <c r="P7516" s="11">
        <f t="shared" si="1412"/>
        <v>0</v>
      </c>
      <c r="Q7516" s="11">
        <f t="shared" si="1413"/>
        <v>0</v>
      </c>
      <c r="R7516" s="11">
        <f t="shared" si="1414"/>
        <v>0</v>
      </c>
      <c r="S7516" s="11">
        <f t="shared" si="1415"/>
        <v>30</v>
      </c>
      <c r="T7516" t="str">
        <f t="shared" si="1416"/>
        <v>لا يستحق</v>
      </c>
    </row>
    <row r="7517" spans="1:20" x14ac:dyDescent="0.25">
      <c r="A7517">
        <v>287</v>
      </c>
      <c r="B7517">
        <v>270516</v>
      </c>
      <c r="C7517" t="s">
        <v>695</v>
      </c>
      <c r="D7517" s="8">
        <v>45612</v>
      </c>
      <c r="E7517" t="s">
        <v>18</v>
      </c>
      <c r="F7517">
        <v>5</v>
      </c>
      <c r="G7517" s="9" t="s">
        <v>335</v>
      </c>
      <c r="H7517" s="10"/>
      <c r="K7517" s="3" t="s">
        <v>56</v>
      </c>
      <c r="L7517" s="11">
        <f t="shared" si="1408"/>
        <v>0</v>
      </c>
      <c r="M7517" s="11">
        <f t="shared" si="1409"/>
        <v>30</v>
      </c>
      <c r="N7517" s="11">
        <f t="shared" si="1410"/>
        <v>0</v>
      </c>
      <c r="O7517" s="11">
        <f t="shared" si="1411"/>
        <v>0</v>
      </c>
      <c r="P7517" s="11">
        <f t="shared" si="1412"/>
        <v>0</v>
      </c>
      <c r="Q7517" s="11">
        <f t="shared" si="1413"/>
        <v>0</v>
      </c>
      <c r="R7517" s="11">
        <f t="shared" si="1414"/>
        <v>0</v>
      </c>
      <c r="S7517" s="11">
        <f t="shared" si="1415"/>
        <v>30</v>
      </c>
      <c r="T7517" t="str">
        <f t="shared" si="1416"/>
        <v>لا يستحق</v>
      </c>
    </row>
    <row r="7518" spans="1:20" x14ac:dyDescent="0.25">
      <c r="A7518">
        <v>287</v>
      </c>
      <c r="B7518">
        <v>270516</v>
      </c>
      <c r="C7518" t="s">
        <v>695</v>
      </c>
      <c r="D7518" s="8">
        <v>45613</v>
      </c>
      <c r="E7518" t="s">
        <v>20</v>
      </c>
      <c r="F7518">
        <v>5</v>
      </c>
      <c r="G7518" s="9" t="s">
        <v>335</v>
      </c>
      <c r="H7518" s="10"/>
      <c r="K7518" s="3" t="s">
        <v>56</v>
      </c>
      <c r="L7518" s="11">
        <f t="shared" si="1408"/>
        <v>0</v>
      </c>
      <c r="M7518" s="11">
        <f t="shared" si="1409"/>
        <v>30</v>
      </c>
      <c r="N7518" s="11">
        <f t="shared" si="1410"/>
        <v>0</v>
      </c>
      <c r="O7518" s="11">
        <f t="shared" si="1411"/>
        <v>0</v>
      </c>
      <c r="P7518" s="11">
        <f t="shared" si="1412"/>
        <v>0</v>
      </c>
      <c r="Q7518" s="11">
        <f t="shared" si="1413"/>
        <v>0</v>
      </c>
      <c r="R7518" s="11">
        <f t="shared" si="1414"/>
        <v>0</v>
      </c>
      <c r="S7518" s="11">
        <f t="shared" si="1415"/>
        <v>30</v>
      </c>
      <c r="T7518" t="str">
        <f t="shared" si="1416"/>
        <v>لا يستحق</v>
      </c>
    </row>
    <row r="7519" spans="1:20" x14ac:dyDescent="0.25">
      <c r="A7519">
        <v>287</v>
      </c>
      <c r="B7519">
        <v>270516</v>
      </c>
      <c r="C7519" t="s">
        <v>695</v>
      </c>
      <c r="D7519" s="8">
        <v>45614</v>
      </c>
      <c r="E7519" t="s">
        <v>21</v>
      </c>
      <c r="F7519">
        <v>5</v>
      </c>
      <c r="G7519" s="9" t="s">
        <v>335</v>
      </c>
      <c r="H7519" s="10"/>
      <c r="K7519" s="3" t="s">
        <v>56</v>
      </c>
      <c r="L7519" s="11">
        <f t="shared" si="1408"/>
        <v>0</v>
      </c>
      <c r="M7519" s="11">
        <f t="shared" si="1409"/>
        <v>30</v>
      </c>
      <c r="N7519" s="11">
        <f t="shared" si="1410"/>
        <v>0</v>
      </c>
      <c r="O7519" s="11">
        <f t="shared" si="1411"/>
        <v>0</v>
      </c>
      <c r="P7519" s="11">
        <f t="shared" si="1412"/>
        <v>0</v>
      </c>
      <c r="Q7519" s="11">
        <f t="shared" si="1413"/>
        <v>0</v>
      </c>
      <c r="R7519" s="11">
        <f t="shared" si="1414"/>
        <v>0</v>
      </c>
      <c r="S7519" s="11">
        <f t="shared" si="1415"/>
        <v>30</v>
      </c>
      <c r="T7519" t="str">
        <f t="shared" si="1416"/>
        <v>لا يستحق</v>
      </c>
    </row>
    <row r="7520" spans="1:20" x14ac:dyDescent="0.25">
      <c r="A7520">
        <v>287</v>
      </c>
      <c r="B7520">
        <v>270516</v>
      </c>
      <c r="C7520" t="s">
        <v>695</v>
      </c>
      <c r="D7520" s="8">
        <v>45615</v>
      </c>
      <c r="E7520" t="s">
        <v>22</v>
      </c>
      <c r="F7520">
        <v>5</v>
      </c>
      <c r="G7520" s="9" t="s">
        <v>335</v>
      </c>
      <c r="H7520" s="10"/>
      <c r="K7520" s="3" t="s">
        <v>56</v>
      </c>
      <c r="L7520" s="11">
        <f t="shared" si="1408"/>
        <v>0</v>
      </c>
      <c r="M7520" s="11">
        <f t="shared" si="1409"/>
        <v>30</v>
      </c>
      <c r="N7520" s="11">
        <f t="shared" si="1410"/>
        <v>0</v>
      </c>
      <c r="O7520" s="11">
        <f t="shared" si="1411"/>
        <v>0</v>
      </c>
      <c r="P7520" s="11">
        <f t="shared" si="1412"/>
        <v>0</v>
      </c>
      <c r="Q7520" s="11">
        <f t="shared" si="1413"/>
        <v>0</v>
      </c>
      <c r="R7520" s="11">
        <f t="shared" si="1414"/>
        <v>0</v>
      </c>
      <c r="S7520" s="11">
        <f t="shared" si="1415"/>
        <v>30</v>
      </c>
      <c r="T7520" t="str">
        <f t="shared" si="1416"/>
        <v>لا يستحق</v>
      </c>
    </row>
    <row r="7521" spans="1:20" x14ac:dyDescent="0.25">
      <c r="A7521">
        <v>287</v>
      </c>
      <c r="B7521">
        <v>270516</v>
      </c>
      <c r="C7521" t="s">
        <v>695</v>
      </c>
      <c r="D7521" s="8">
        <v>45616</v>
      </c>
      <c r="E7521" t="s">
        <v>23</v>
      </c>
      <c r="F7521">
        <v>5</v>
      </c>
      <c r="G7521" s="9" t="s">
        <v>335</v>
      </c>
      <c r="H7521" s="10"/>
      <c r="K7521" s="3" t="s">
        <v>56</v>
      </c>
      <c r="L7521" s="11">
        <f t="shared" si="1408"/>
        <v>0</v>
      </c>
      <c r="M7521" s="11">
        <f t="shared" si="1409"/>
        <v>30</v>
      </c>
      <c r="N7521" s="11">
        <f t="shared" si="1410"/>
        <v>0</v>
      </c>
      <c r="O7521" s="11">
        <f t="shared" si="1411"/>
        <v>0</v>
      </c>
      <c r="P7521" s="11">
        <f t="shared" si="1412"/>
        <v>0</v>
      </c>
      <c r="Q7521" s="11">
        <f t="shared" si="1413"/>
        <v>0</v>
      </c>
      <c r="R7521" s="11">
        <f t="shared" si="1414"/>
        <v>0</v>
      </c>
      <c r="S7521" s="11">
        <f t="shared" si="1415"/>
        <v>30</v>
      </c>
      <c r="T7521" t="str">
        <f t="shared" si="1416"/>
        <v>لا يستحق</v>
      </c>
    </row>
    <row r="7522" spans="1:20" x14ac:dyDescent="0.25">
      <c r="A7522">
        <v>287</v>
      </c>
      <c r="B7522">
        <v>270516</v>
      </c>
      <c r="C7522" t="s">
        <v>695</v>
      </c>
      <c r="D7522" s="8">
        <v>45617</v>
      </c>
      <c r="E7522" t="s">
        <v>24</v>
      </c>
      <c r="F7522">
        <v>5</v>
      </c>
      <c r="G7522" s="9" t="s">
        <v>335</v>
      </c>
      <c r="H7522" s="10"/>
      <c r="K7522" s="3" t="s">
        <v>56</v>
      </c>
      <c r="L7522" s="11">
        <f t="shared" si="1408"/>
        <v>0</v>
      </c>
      <c r="M7522" s="11">
        <f t="shared" si="1409"/>
        <v>30</v>
      </c>
      <c r="N7522" s="11">
        <f t="shared" si="1410"/>
        <v>0</v>
      </c>
      <c r="O7522" s="11">
        <f t="shared" si="1411"/>
        <v>0</v>
      </c>
      <c r="P7522" s="11">
        <f t="shared" si="1412"/>
        <v>0</v>
      </c>
      <c r="Q7522" s="11">
        <f t="shared" si="1413"/>
        <v>0</v>
      </c>
      <c r="R7522" s="11">
        <f t="shared" si="1414"/>
        <v>0</v>
      </c>
      <c r="S7522" s="11">
        <f t="shared" si="1415"/>
        <v>30</v>
      </c>
      <c r="T7522" t="str">
        <f t="shared" si="1416"/>
        <v>لا يستحق</v>
      </c>
    </row>
    <row r="7523" spans="1:20" x14ac:dyDescent="0.25">
      <c r="A7523">
        <v>287</v>
      </c>
      <c r="B7523">
        <v>270516</v>
      </c>
      <c r="C7523" t="s">
        <v>695</v>
      </c>
      <c r="D7523" s="8">
        <v>45618</v>
      </c>
      <c r="E7523" t="s">
        <v>15</v>
      </c>
      <c r="F7523">
        <v>5</v>
      </c>
      <c r="G7523" s="9" t="s">
        <v>335</v>
      </c>
      <c r="H7523" s="10"/>
      <c r="K7523" s="3" t="s">
        <v>56</v>
      </c>
      <c r="L7523" s="11">
        <f t="shared" si="1408"/>
        <v>1</v>
      </c>
      <c r="M7523" s="11">
        <f t="shared" si="1409"/>
        <v>30</v>
      </c>
      <c r="N7523" s="11">
        <f t="shared" si="1410"/>
        <v>0</v>
      </c>
      <c r="O7523" s="11">
        <f t="shared" si="1411"/>
        <v>0</v>
      </c>
      <c r="P7523" s="11">
        <f t="shared" si="1412"/>
        <v>0</v>
      </c>
      <c r="Q7523" s="11">
        <f t="shared" si="1413"/>
        <v>0</v>
      </c>
      <c r="R7523" s="11">
        <f t="shared" si="1414"/>
        <v>0</v>
      </c>
      <c r="S7523" s="11">
        <f t="shared" si="1415"/>
        <v>30</v>
      </c>
      <c r="T7523" t="str">
        <f t="shared" si="1416"/>
        <v>لا يستحق</v>
      </c>
    </row>
    <row r="7524" spans="1:20" x14ac:dyDescent="0.25">
      <c r="A7524">
        <v>287</v>
      </c>
      <c r="B7524">
        <v>270516</v>
      </c>
      <c r="C7524" t="s">
        <v>695</v>
      </c>
      <c r="D7524" s="8">
        <v>45619</v>
      </c>
      <c r="E7524" t="s">
        <v>18</v>
      </c>
      <c r="F7524">
        <v>5</v>
      </c>
      <c r="G7524" s="9" t="s">
        <v>335</v>
      </c>
      <c r="H7524" s="10"/>
      <c r="K7524" s="3" t="s">
        <v>56</v>
      </c>
      <c r="L7524" s="11">
        <f t="shared" si="1408"/>
        <v>0</v>
      </c>
      <c r="M7524" s="11">
        <f t="shared" si="1409"/>
        <v>30</v>
      </c>
      <c r="N7524" s="11">
        <f t="shared" si="1410"/>
        <v>0</v>
      </c>
      <c r="O7524" s="11">
        <f t="shared" si="1411"/>
        <v>0</v>
      </c>
      <c r="P7524" s="11">
        <f t="shared" si="1412"/>
        <v>0</v>
      </c>
      <c r="Q7524" s="11">
        <f t="shared" si="1413"/>
        <v>0</v>
      </c>
      <c r="R7524" s="11">
        <f t="shared" si="1414"/>
        <v>0</v>
      </c>
      <c r="S7524" s="11">
        <f t="shared" si="1415"/>
        <v>30</v>
      </c>
      <c r="T7524" t="str">
        <f t="shared" si="1416"/>
        <v>لا يستحق</v>
      </c>
    </row>
    <row r="7525" spans="1:20" x14ac:dyDescent="0.25">
      <c r="A7525">
        <v>287</v>
      </c>
      <c r="B7525">
        <v>270516</v>
      </c>
      <c r="C7525" t="s">
        <v>695</v>
      </c>
      <c r="D7525" s="8">
        <v>45620</v>
      </c>
      <c r="E7525" t="s">
        <v>20</v>
      </c>
      <c r="F7525">
        <v>5</v>
      </c>
      <c r="G7525" s="9" t="s">
        <v>335</v>
      </c>
      <c r="H7525" s="10"/>
      <c r="K7525" s="3" t="s">
        <v>56</v>
      </c>
      <c r="L7525" s="11">
        <f t="shared" si="1408"/>
        <v>0</v>
      </c>
      <c r="M7525" s="11">
        <f t="shared" si="1409"/>
        <v>30</v>
      </c>
      <c r="N7525" s="11">
        <f t="shared" si="1410"/>
        <v>0</v>
      </c>
      <c r="O7525" s="11">
        <f t="shared" si="1411"/>
        <v>0</v>
      </c>
      <c r="P7525" s="11">
        <f t="shared" si="1412"/>
        <v>0</v>
      </c>
      <c r="Q7525" s="11">
        <f t="shared" si="1413"/>
        <v>0</v>
      </c>
      <c r="R7525" s="11">
        <f t="shared" si="1414"/>
        <v>0</v>
      </c>
      <c r="S7525" s="11">
        <f t="shared" si="1415"/>
        <v>30</v>
      </c>
      <c r="T7525" t="str">
        <f t="shared" si="1416"/>
        <v>لا يستحق</v>
      </c>
    </row>
    <row r="7526" spans="1:20" x14ac:dyDescent="0.25">
      <c r="A7526">
        <v>287</v>
      </c>
      <c r="B7526">
        <v>270516</v>
      </c>
      <c r="C7526" t="s">
        <v>695</v>
      </c>
      <c r="D7526" s="8">
        <v>45621</v>
      </c>
      <c r="E7526" t="s">
        <v>21</v>
      </c>
      <c r="F7526">
        <v>5</v>
      </c>
      <c r="G7526" s="9" t="s">
        <v>335</v>
      </c>
      <c r="H7526" s="10"/>
      <c r="K7526" s="3" t="s">
        <v>56</v>
      </c>
      <c r="L7526" s="11">
        <f t="shared" si="1408"/>
        <v>0</v>
      </c>
      <c r="M7526" s="11">
        <f t="shared" si="1409"/>
        <v>30</v>
      </c>
      <c r="N7526" s="11">
        <f t="shared" si="1410"/>
        <v>0</v>
      </c>
      <c r="O7526" s="11">
        <f t="shared" si="1411"/>
        <v>0</v>
      </c>
      <c r="P7526" s="11">
        <f t="shared" si="1412"/>
        <v>0</v>
      </c>
      <c r="Q7526" s="11">
        <f t="shared" si="1413"/>
        <v>0</v>
      </c>
      <c r="R7526" s="11">
        <f t="shared" si="1414"/>
        <v>0</v>
      </c>
      <c r="S7526" s="11">
        <f t="shared" si="1415"/>
        <v>30</v>
      </c>
      <c r="T7526" t="str">
        <f t="shared" si="1416"/>
        <v>لا يستحق</v>
      </c>
    </row>
    <row r="7527" spans="1:20" x14ac:dyDescent="0.25">
      <c r="A7527">
        <v>287</v>
      </c>
      <c r="B7527">
        <v>270516</v>
      </c>
      <c r="C7527" t="s">
        <v>695</v>
      </c>
      <c r="D7527" s="8">
        <v>45622</v>
      </c>
      <c r="E7527" t="s">
        <v>22</v>
      </c>
      <c r="F7527">
        <v>5</v>
      </c>
      <c r="G7527" s="9" t="s">
        <v>335</v>
      </c>
      <c r="H7527" s="10"/>
      <c r="K7527" s="3" t="s">
        <v>56</v>
      </c>
      <c r="L7527" s="11">
        <f t="shared" si="1408"/>
        <v>0</v>
      </c>
      <c r="M7527" s="11">
        <f t="shared" si="1409"/>
        <v>30</v>
      </c>
      <c r="N7527" s="11">
        <f t="shared" si="1410"/>
        <v>0</v>
      </c>
      <c r="O7527" s="11">
        <f t="shared" si="1411"/>
        <v>0</v>
      </c>
      <c r="P7527" s="11">
        <f t="shared" si="1412"/>
        <v>0</v>
      </c>
      <c r="Q7527" s="11">
        <f t="shared" si="1413"/>
        <v>0</v>
      </c>
      <c r="R7527" s="11">
        <f t="shared" si="1414"/>
        <v>0</v>
      </c>
      <c r="S7527" s="11">
        <f t="shared" si="1415"/>
        <v>30</v>
      </c>
      <c r="T7527" t="str">
        <f t="shared" si="1416"/>
        <v>لا يستحق</v>
      </c>
    </row>
    <row r="7528" spans="1:20" x14ac:dyDescent="0.25">
      <c r="A7528">
        <v>287</v>
      </c>
      <c r="B7528">
        <v>270516</v>
      </c>
      <c r="C7528" t="s">
        <v>695</v>
      </c>
      <c r="D7528" s="8">
        <v>45623</v>
      </c>
      <c r="E7528" t="s">
        <v>23</v>
      </c>
      <c r="F7528">
        <v>5</v>
      </c>
      <c r="G7528" s="9" t="s">
        <v>335</v>
      </c>
      <c r="H7528" s="10"/>
      <c r="K7528" s="3" t="s">
        <v>56</v>
      </c>
      <c r="L7528" s="11">
        <f t="shared" si="1408"/>
        <v>0</v>
      </c>
      <c r="M7528" s="11">
        <f t="shared" si="1409"/>
        <v>30</v>
      </c>
      <c r="N7528" s="11">
        <f t="shared" si="1410"/>
        <v>0</v>
      </c>
      <c r="O7528" s="11">
        <f t="shared" si="1411"/>
        <v>0</v>
      </c>
      <c r="P7528" s="11">
        <f t="shared" si="1412"/>
        <v>0</v>
      </c>
      <c r="Q7528" s="11">
        <f t="shared" si="1413"/>
        <v>0</v>
      </c>
      <c r="R7528" s="11">
        <f t="shared" si="1414"/>
        <v>0</v>
      </c>
      <c r="S7528" s="11">
        <f t="shared" si="1415"/>
        <v>30</v>
      </c>
      <c r="T7528" t="str">
        <f t="shared" si="1416"/>
        <v>لا يستحق</v>
      </c>
    </row>
    <row r="7529" spans="1:20" x14ac:dyDescent="0.25">
      <c r="A7529">
        <v>287</v>
      </c>
      <c r="B7529">
        <v>270516</v>
      </c>
      <c r="C7529" t="s">
        <v>695</v>
      </c>
      <c r="D7529" s="8">
        <v>45624</v>
      </c>
      <c r="E7529" t="s">
        <v>24</v>
      </c>
      <c r="F7529">
        <v>5</v>
      </c>
      <c r="G7529" s="9" t="s">
        <v>335</v>
      </c>
      <c r="H7529" s="10"/>
      <c r="K7529" s="3" t="s">
        <v>56</v>
      </c>
      <c r="L7529" s="11">
        <f t="shared" si="1408"/>
        <v>0</v>
      </c>
      <c r="M7529" s="11">
        <f t="shared" si="1409"/>
        <v>30</v>
      </c>
      <c r="N7529" s="11">
        <f t="shared" si="1410"/>
        <v>0</v>
      </c>
      <c r="O7529" s="11">
        <f t="shared" si="1411"/>
        <v>0</v>
      </c>
      <c r="P7529" s="11">
        <f t="shared" si="1412"/>
        <v>0</v>
      </c>
      <c r="Q7529" s="11">
        <f t="shared" si="1413"/>
        <v>0</v>
      </c>
      <c r="R7529" s="11">
        <f t="shared" si="1414"/>
        <v>0</v>
      </c>
      <c r="S7529" s="11">
        <f t="shared" si="1415"/>
        <v>30</v>
      </c>
      <c r="T7529" t="str">
        <f t="shared" si="1416"/>
        <v>لا يستحق</v>
      </c>
    </row>
    <row r="7530" spans="1:20" x14ac:dyDescent="0.25">
      <c r="A7530">
        <v>287</v>
      </c>
      <c r="B7530">
        <v>270516</v>
      </c>
      <c r="C7530" t="s">
        <v>695</v>
      </c>
      <c r="D7530" s="8">
        <v>45625</v>
      </c>
      <c r="E7530" t="s">
        <v>15</v>
      </c>
      <c r="F7530">
        <v>5</v>
      </c>
      <c r="G7530" s="9" t="s">
        <v>335</v>
      </c>
      <c r="H7530" s="10"/>
      <c r="K7530" s="3" t="s">
        <v>56</v>
      </c>
      <c r="L7530" s="11">
        <f t="shared" si="1408"/>
        <v>1</v>
      </c>
      <c r="M7530" s="11">
        <f t="shared" si="1409"/>
        <v>30</v>
      </c>
      <c r="N7530" s="11">
        <f t="shared" si="1410"/>
        <v>0</v>
      </c>
      <c r="O7530" s="11">
        <f t="shared" si="1411"/>
        <v>0</v>
      </c>
      <c r="P7530" s="11">
        <f t="shared" si="1412"/>
        <v>0</v>
      </c>
      <c r="Q7530" s="11">
        <f t="shared" si="1413"/>
        <v>0</v>
      </c>
      <c r="R7530" s="11">
        <f t="shared" si="1414"/>
        <v>0</v>
      </c>
      <c r="S7530" s="11">
        <f t="shared" si="1415"/>
        <v>30</v>
      </c>
      <c r="T7530" t="str">
        <f t="shared" si="1416"/>
        <v>لا يستحق</v>
      </c>
    </row>
    <row r="7531" spans="1:20" x14ac:dyDescent="0.25">
      <c r="A7531">
        <v>287</v>
      </c>
      <c r="B7531">
        <v>270516</v>
      </c>
      <c r="C7531" t="s">
        <v>695</v>
      </c>
      <c r="D7531" s="8">
        <v>45626</v>
      </c>
      <c r="E7531" t="s">
        <v>18</v>
      </c>
      <c r="F7531">
        <v>5</v>
      </c>
      <c r="G7531" s="9" t="s">
        <v>335</v>
      </c>
      <c r="H7531" s="10"/>
      <c r="K7531" s="3" t="s">
        <v>56</v>
      </c>
      <c r="L7531" s="11">
        <f t="shared" si="1408"/>
        <v>0</v>
      </c>
      <c r="M7531" s="11">
        <f t="shared" si="1409"/>
        <v>30</v>
      </c>
      <c r="N7531" s="11">
        <f t="shared" si="1410"/>
        <v>0</v>
      </c>
      <c r="O7531" s="11">
        <f t="shared" si="1411"/>
        <v>0</v>
      </c>
      <c r="P7531" s="11">
        <f t="shared" si="1412"/>
        <v>0</v>
      </c>
      <c r="Q7531" s="11">
        <f t="shared" si="1413"/>
        <v>0</v>
      </c>
      <c r="R7531" s="11">
        <f t="shared" si="1414"/>
        <v>0</v>
      </c>
      <c r="S7531" s="11">
        <f t="shared" si="1415"/>
        <v>30</v>
      </c>
      <c r="T7531" t="str">
        <f t="shared" si="1416"/>
        <v>لا يستحق</v>
      </c>
    </row>
    <row r="7532" spans="1:20" ht="18" x14ac:dyDescent="0.25">
      <c r="A7532" s="21">
        <v>194</v>
      </c>
      <c r="B7532" s="22">
        <v>29600</v>
      </c>
      <c r="C7532" s="16" t="s">
        <v>696</v>
      </c>
      <c r="D7532" s="8">
        <v>45597</v>
      </c>
      <c r="E7532" t="s">
        <v>15</v>
      </c>
      <c r="F7532">
        <v>5</v>
      </c>
      <c r="G7532" s="9" t="s">
        <v>335</v>
      </c>
      <c r="H7532" s="10" t="s">
        <v>172</v>
      </c>
      <c r="K7532" s="3" t="s">
        <v>56</v>
      </c>
      <c r="L7532" s="11">
        <f t="shared" si="1408"/>
        <v>1</v>
      </c>
      <c r="M7532" s="11">
        <f t="shared" si="1409"/>
        <v>30</v>
      </c>
      <c r="N7532" s="11">
        <f t="shared" si="1410"/>
        <v>0</v>
      </c>
      <c r="O7532" s="11">
        <f t="shared" si="1411"/>
        <v>0</v>
      </c>
      <c r="P7532" s="11">
        <f t="shared" si="1412"/>
        <v>0</v>
      </c>
      <c r="Q7532" s="11">
        <f t="shared" si="1413"/>
        <v>0</v>
      </c>
      <c r="R7532" s="11">
        <f t="shared" si="1414"/>
        <v>0</v>
      </c>
      <c r="S7532" s="11">
        <f t="shared" si="1415"/>
        <v>30</v>
      </c>
      <c r="T7532" t="str">
        <f t="shared" si="1416"/>
        <v>لا يستحق</v>
      </c>
    </row>
    <row r="7533" spans="1:20" ht="18" x14ac:dyDescent="0.25">
      <c r="A7533" s="21">
        <v>194</v>
      </c>
      <c r="B7533" s="22">
        <v>29600</v>
      </c>
      <c r="C7533" t="s">
        <v>697</v>
      </c>
      <c r="D7533" s="8">
        <v>45598</v>
      </c>
      <c r="E7533" t="s">
        <v>18</v>
      </c>
      <c r="F7533">
        <v>5</v>
      </c>
      <c r="G7533" s="9" t="s">
        <v>335</v>
      </c>
      <c r="H7533" s="10"/>
      <c r="K7533" s="3" t="s">
        <v>56</v>
      </c>
      <c r="L7533" s="11">
        <f t="shared" si="1408"/>
        <v>0</v>
      </c>
      <c r="M7533" s="11">
        <f t="shared" si="1409"/>
        <v>30</v>
      </c>
      <c r="N7533" s="11">
        <f t="shared" si="1410"/>
        <v>0</v>
      </c>
      <c r="O7533" s="11">
        <f t="shared" si="1411"/>
        <v>0</v>
      </c>
      <c r="P7533" s="11">
        <f t="shared" si="1412"/>
        <v>0</v>
      </c>
      <c r="Q7533" s="11">
        <f t="shared" si="1413"/>
        <v>0</v>
      </c>
      <c r="R7533" s="11">
        <f t="shared" si="1414"/>
        <v>0</v>
      </c>
      <c r="S7533" s="11">
        <f t="shared" si="1415"/>
        <v>30</v>
      </c>
      <c r="T7533" t="str">
        <f t="shared" si="1416"/>
        <v>لا يستحق</v>
      </c>
    </row>
    <row r="7534" spans="1:20" ht="18" x14ac:dyDescent="0.25">
      <c r="A7534" s="21">
        <v>194</v>
      </c>
      <c r="B7534" s="22">
        <v>29600</v>
      </c>
      <c r="C7534" t="s">
        <v>697</v>
      </c>
      <c r="D7534" s="8">
        <v>45599</v>
      </c>
      <c r="E7534" t="s">
        <v>20</v>
      </c>
      <c r="F7534">
        <v>5</v>
      </c>
      <c r="G7534" s="9" t="s">
        <v>335</v>
      </c>
      <c r="H7534" s="10"/>
      <c r="K7534" s="3" t="s">
        <v>56</v>
      </c>
      <c r="L7534" s="11">
        <f t="shared" si="1408"/>
        <v>0</v>
      </c>
      <c r="M7534" s="11">
        <f t="shared" si="1409"/>
        <v>30</v>
      </c>
      <c r="N7534" s="11">
        <f t="shared" si="1410"/>
        <v>0</v>
      </c>
      <c r="O7534" s="11">
        <f t="shared" si="1411"/>
        <v>0</v>
      </c>
      <c r="P7534" s="11">
        <f t="shared" si="1412"/>
        <v>0</v>
      </c>
      <c r="Q7534" s="11">
        <f t="shared" si="1413"/>
        <v>0</v>
      </c>
      <c r="R7534" s="11">
        <f t="shared" si="1414"/>
        <v>0</v>
      </c>
      <c r="S7534" s="11">
        <f t="shared" si="1415"/>
        <v>30</v>
      </c>
      <c r="T7534" t="str">
        <f t="shared" si="1416"/>
        <v>لا يستحق</v>
      </c>
    </row>
    <row r="7535" spans="1:20" ht="18" x14ac:dyDescent="0.25">
      <c r="A7535" s="21">
        <v>194</v>
      </c>
      <c r="B7535" s="22">
        <v>29600</v>
      </c>
      <c r="C7535" t="s">
        <v>697</v>
      </c>
      <c r="D7535" s="8">
        <v>45600</v>
      </c>
      <c r="E7535" t="s">
        <v>21</v>
      </c>
      <c r="F7535">
        <v>5</v>
      </c>
      <c r="G7535" s="9" t="s">
        <v>335</v>
      </c>
      <c r="H7535" s="10"/>
      <c r="K7535" s="3" t="s">
        <v>56</v>
      </c>
      <c r="L7535" s="11">
        <f t="shared" si="1408"/>
        <v>0</v>
      </c>
      <c r="M7535" s="11">
        <f t="shared" si="1409"/>
        <v>30</v>
      </c>
      <c r="N7535" s="11">
        <f t="shared" si="1410"/>
        <v>0</v>
      </c>
      <c r="O7535" s="11">
        <f t="shared" si="1411"/>
        <v>0</v>
      </c>
      <c r="P7535" s="11">
        <f t="shared" si="1412"/>
        <v>0</v>
      </c>
      <c r="Q7535" s="11">
        <f t="shared" si="1413"/>
        <v>0</v>
      </c>
      <c r="R7535" s="11">
        <f t="shared" si="1414"/>
        <v>0</v>
      </c>
      <c r="S7535" s="11">
        <f t="shared" si="1415"/>
        <v>30</v>
      </c>
      <c r="T7535" t="str">
        <f t="shared" si="1416"/>
        <v>لا يستحق</v>
      </c>
    </row>
    <row r="7536" spans="1:20" ht="18" x14ac:dyDescent="0.25">
      <c r="A7536" s="21">
        <v>194</v>
      </c>
      <c r="B7536" s="22">
        <v>29600</v>
      </c>
      <c r="C7536" t="s">
        <v>697</v>
      </c>
      <c r="D7536" s="8">
        <v>45601</v>
      </c>
      <c r="E7536" t="s">
        <v>22</v>
      </c>
      <c r="F7536">
        <v>5</v>
      </c>
      <c r="G7536" s="9" t="s">
        <v>335</v>
      </c>
      <c r="H7536" s="10"/>
      <c r="K7536" s="3" t="s">
        <v>56</v>
      </c>
      <c r="L7536" s="11">
        <f t="shared" si="1408"/>
        <v>0</v>
      </c>
      <c r="M7536" s="11">
        <f t="shared" si="1409"/>
        <v>30</v>
      </c>
      <c r="N7536" s="11">
        <f t="shared" si="1410"/>
        <v>0</v>
      </c>
      <c r="O7536" s="11">
        <f t="shared" si="1411"/>
        <v>0</v>
      </c>
      <c r="P7536" s="11">
        <f t="shared" si="1412"/>
        <v>0</v>
      </c>
      <c r="Q7536" s="11">
        <f t="shared" si="1413"/>
        <v>0</v>
      </c>
      <c r="R7536" s="11">
        <f t="shared" si="1414"/>
        <v>0</v>
      </c>
      <c r="S7536" s="11">
        <f t="shared" si="1415"/>
        <v>30</v>
      </c>
      <c r="T7536" t="str">
        <f t="shared" si="1416"/>
        <v>لا يستحق</v>
      </c>
    </row>
    <row r="7537" spans="1:20" ht="18" x14ac:dyDescent="0.25">
      <c r="A7537" s="21">
        <v>194</v>
      </c>
      <c r="B7537" s="22">
        <v>29600</v>
      </c>
      <c r="C7537" t="s">
        <v>697</v>
      </c>
      <c r="D7537" s="8">
        <v>45602</v>
      </c>
      <c r="E7537" t="s">
        <v>23</v>
      </c>
      <c r="F7537">
        <v>5</v>
      </c>
      <c r="G7537" s="9" t="s">
        <v>335</v>
      </c>
      <c r="H7537" s="10"/>
      <c r="K7537" s="3" t="s">
        <v>56</v>
      </c>
      <c r="L7537" s="11">
        <f t="shared" si="1408"/>
        <v>0</v>
      </c>
      <c r="M7537" s="11">
        <f t="shared" si="1409"/>
        <v>30</v>
      </c>
      <c r="N7537" s="11">
        <f t="shared" si="1410"/>
        <v>0</v>
      </c>
      <c r="O7537" s="11">
        <f t="shared" si="1411"/>
        <v>0</v>
      </c>
      <c r="P7537" s="11">
        <f t="shared" si="1412"/>
        <v>0</v>
      </c>
      <c r="Q7537" s="11">
        <f t="shared" si="1413"/>
        <v>0</v>
      </c>
      <c r="R7537" s="11">
        <f t="shared" si="1414"/>
        <v>0</v>
      </c>
      <c r="S7537" s="11">
        <f t="shared" si="1415"/>
        <v>30</v>
      </c>
      <c r="T7537" t="str">
        <f t="shared" si="1416"/>
        <v>لا يستحق</v>
      </c>
    </row>
    <row r="7538" spans="1:20" ht="18" x14ac:dyDescent="0.25">
      <c r="A7538" s="21">
        <v>194</v>
      </c>
      <c r="B7538" s="22">
        <v>29600</v>
      </c>
      <c r="C7538" t="s">
        <v>697</v>
      </c>
      <c r="D7538" s="8">
        <v>45603</v>
      </c>
      <c r="E7538" t="s">
        <v>24</v>
      </c>
      <c r="F7538">
        <v>5</v>
      </c>
      <c r="G7538" s="9" t="s">
        <v>335</v>
      </c>
      <c r="H7538" s="10"/>
      <c r="K7538" s="3" t="s">
        <v>56</v>
      </c>
      <c r="L7538" s="11">
        <f t="shared" si="1408"/>
        <v>0</v>
      </c>
      <c r="M7538" s="11">
        <f t="shared" si="1409"/>
        <v>30</v>
      </c>
      <c r="N7538" s="11">
        <f t="shared" si="1410"/>
        <v>0</v>
      </c>
      <c r="O7538" s="11">
        <f t="shared" si="1411"/>
        <v>0</v>
      </c>
      <c r="P7538" s="11">
        <f t="shared" si="1412"/>
        <v>0</v>
      </c>
      <c r="Q7538" s="11">
        <f t="shared" si="1413"/>
        <v>0</v>
      </c>
      <c r="R7538" s="11">
        <f t="shared" si="1414"/>
        <v>0</v>
      </c>
      <c r="S7538" s="11">
        <f t="shared" si="1415"/>
        <v>30</v>
      </c>
      <c r="T7538" t="str">
        <f t="shared" si="1416"/>
        <v>لا يستحق</v>
      </c>
    </row>
    <row r="7539" spans="1:20" ht="18" x14ac:dyDescent="0.25">
      <c r="A7539" s="21">
        <v>194</v>
      </c>
      <c r="B7539" s="22">
        <v>29600</v>
      </c>
      <c r="C7539" t="s">
        <v>697</v>
      </c>
      <c r="D7539" s="8">
        <v>45604</v>
      </c>
      <c r="E7539" t="s">
        <v>15</v>
      </c>
      <c r="F7539">
        <v>5</v>
      </c>
      <c r="G7539" s="9" t="s">
        <v>335</v>
      </c>
      <c r="H7539" s="10"/>
      <c r="K7539" s="3" t="s">
        <v>56</v>
      </c>
      <c r="L7539" s="11">
        <f t="shared" si="1408"/>
        <v>1</v>
      </c>
      <c r="M7539" s="11">
        <f t="shared" si="1409"/>
        <v>30</v>
      </c>
      <c r="N7539" s="11">
        <f t="shared" si="1410"/>
        <v>0</v>
      </c>
      <c r="O7539" s="11">
        <f t="shared" si="1411"/>
        <v>0</v>
      </c>
      <c r="P7539" s="11">
        <f t="shared" si="1412"/>
        <v>0</v>
      </c>
      <c r="Q7539" s="11">
        <f t="shared" si="1413"/>
        <v>0</v>
      </c>
      <c r="R7539" s="11">
        <f t="shared" si="1414"/>
        <v>0</v>
      </c>
      <c r="S7539" s="11">
        <f t="shared" si="1415"/>
        <v>30</v>
      </c>
      <c r="T7539" t="str">
        <f t="shared" si="1416"/>
        <v>لا يستحق</v>
      </c>
    </row>
    <row r="7540" spans="1:20" ht="18" x14ac:dyDescent="0.25">
      <c r="A7540" s="21">
        <v>194</v>
      </c>
      <c r="B7540" s="22">
        <v>29600</v>
      </c>
      <c r="C7540" t="s">
        <v>697</v>
      </c>
      <c r="D7540" s="8">
        <v>45605</v>
      </c>
      <c r="E7540" t="s">
        <v>18</v>
      </c>
      <c r="F7540">
        <v>5</v>
      </c>
      <c r="G7540" s="9" t="s">
        <v>335</v>
      </c>
      <c r="H7540" s="10"/>
      <c r="K7540" s="3" t="s">
        <v>56</v>
      </c>
      <c r="L7540" s="11">
        <f t="shared" si="1408"/>
        <v>0</v>
      </c>
      <c r="M7540" s="11">
        <f t="shared" si="1409"/>
        <v>30</v>
      </c>
      <c r="N7540" s="11">
        <f t="shared" si="1410"/>
        <v>0</v>
      </c>
      <c r="O7540" s="11">
        <f t="shared" si="1411"/>
        <v>0</v>
      </c>
      <c r="P7540" s="11">
        <f t="shared" si="1412"/>
        <v>0</v>
      </c>
      <c r="Q7540" s="11">
        <f t="shared" si="1413"/>
        <v>0</v>
      </c>
      <c r="R7540" s="11">
        <f t="shared" si="1414"/>
        <v>0</v>
      </c>
      <c r="S7540" s="11">
        <f t="shared" si="1415"/>
        <v>30</v>
      </c>
      <c r="T7540" t="str">
        <f t="shared" si="1416"/>
        <v>لا يستحق</v>
      </c>
    </row>
    <row r="7541" spans="1:20" ht="18" x14ac:dyDescent="0.25">
      <c r="A7541" s="21">
        <v>194</v>
      </c>
      <c r="B7541" s="22">
        <v>29600</v>
      </c>
      <c r="C7541" t="s">
        <v>697</v>
      </c>
      <c r="D7541" s="8">
        <v>45606</v>
      </c>
      <c r="E7541" t="s">
        <v>20</v>
      </c>
      <c r="F7541">
        <v>5</v>
      </c>
      <c r="G7541" s="9" t="s">
        <v>335</v>
      </c>
      <c r="H7541" s="10"/>
      <c r="K7541" s="3" t="s">
        <v>56</v>
      </c>
      <c r="L7541" s="11">
        <f t="shared" si="1408"/>
        <v>0</v>
      </c>
      <c r="M7541" s="11">
        <f t="shared" si="1409"/>
        <v>30</v>
      </c>
      <c r="N7541" s="11">
        <f t="shared" si="1410"/>
        <v>0</v>
      </c>
      <c r="O7541" s="11">
        <f t="shared" si="1411"/>
        <v>0</v>
      </c>
      <c r="P7541" s="11">
        <f t="shared" si="1412"/>
        <v>0</v>
      </c>
      <c r="Q7541" s="11">
        <f t="shared" si="1413"/>
        <v>0</v>
      </c>
      <c r="R7541" s="11">
        <f t="shared" si="1414"/>
        <v>0</v>
      </c>
      <c r="S7541" s="11">
        <f t="shared" si="1415"/>
        <v>30</v>
      </c>
      <c r="T7541" t="str">
        <f t="shared" si="1416"/>
        <v>لا يستحق</v>
      </c>
    </row>
    <row r="7542" spans="1:20" ht="18" x14ac:dyDescent="0.25">
      <c r="A7542" s="21">
        <v>194</v>
      </c>
      <c r="B7542" s="22">
        <v>29600</v>
      </c>
      <c r="C7542" t="s">
        <v>697</v>
      </c>
      <c r="D7542" s="8">
        <v>45607</v>
      </c>
      <c r="E7542" t="s">
        <v>21</v>
      </c>
      <c r="F7542">
        <v>5</v>
      </c>
      <c r="G7542" s="9" t="s">
        <v>335</v>
      </c>
      <c r="H7542" s="10"/>
      <c r="K7542" s="3" t="s">
        <v>56</v>
      </c>
      <c r="L7542" s="11">
        <f t="shared" si="1408"/>
        <v>0</v>
      </c>
      <c r="M7542" s="11">
        <f t="shared" si="1409"/>
        <v>30</v>
      </c>
      <c r="N7542" s="11">
        <f t="shared" si="1410"/>
        <v>0</v>
      </c>
      <c r="O7542" s="11">
        <f t="shared" si="1411"/>
        <v>0</v>
      </c>
      <c r="P7542" s="11">
        <f t="shared" si="1412"/>
        <v>0</v>
      </c>
      <c r="Q7542" s="11">
        <f t="shared" si="1413"/>
        <v>0</v>
      </c>
      <c r="R7542" s="11">
        <f t="shared" si="1414"/>
        <v>0</v>
      </c>
      <c r="S7542" s="11">
        <f t="shared" si="1415"/>
        <v>30</v>
      </c>
      <c r="T7542" t="str">
        <f t="shared" si="1416"/>
        <v>لا يستحق</v>
      </c>
    </row>
    <row r="7543" spans="1:20" ht="18" x14ac:dyDescent="0.25">
      <c r="A7543" s="21">
        <v>194</v>
      </c>
      <c r="B7543" s="22">
        <v>29600</v>
      </c>
      <c r="C7543" t="s">
        <v>697</v>
      </c>
      <c r="D7543" s="8">
        <v>45608</v>
      </c>
      <c r="E7543" t="s">
        <v>22</v>
      </c>
      <c r="F7543">
        <v>5</v>
      </c>
      <c r="G7543" s="9" t="s">
        <v>335</v>
      </c>
      <c r="H7543" s="10"/>
      <c r="K7543" s="3" t="s">
        <v>56</v>
      </c>
      <c r="L7543" s="11">
        <f t="shared" si="1408"/>
        <v>0</v>
      </c>
      <c r="M7543" s="11">
        <f t="shared" si="1409"/>
        <v>30</v>
      </c>
      <c r="N7543" s="11">
        <f t="shared" si="1410"/>
        <v>0</v>
      </c>
      <c r="O7543" s="11">
        <f t="shared" si="1411"/>
        <v>0</v>
      </c>
      <c r="P7543" s="11">
        <f t="shared" si="1412"/>
        <v>0</v>
      </c>
      <c r="Q7543" s="11">
        <f t="shared" si="1413"/>
        <v>0</v>
      </c>
      <c r="R7543" s="11">
        <f t="shared" si="1414"/>
        <v>0</v>
      </c>
      <c r="S7543" s="11">
        <f t="shared" si="1415"/>
        <v>30</v>
      </c>
      <c r="T7543" t="str">
        <f t="shared" si="1416"/>
        <v>لا يستحق</v>
      </c>
    </row>
    <row r="7544" spans="1:20" ht="18" x14ac:dyDescent="0.25">
      <c r="A7544" s="21">
        <v>194</v>
      </c>
      <c r="B7544" s="22">
        <v>29600</v>
      </c>
      <c r="C7544" t="s">
        <v>697</v>
      </c>
      <c r="D7544" s="8">
        <v>45609</v>
      </c>
      <c r="E7544" t="s">
        <v>23</v>
      </c>
      <c r="F7544">
        <v>5</v>
      </c>
      <c r="G7544" s="9" t="s">
        <v>335</v>
      </c>
      <c r="H7544" s="10"/>
      <c r="K7544" s="3" t="s">
        <v>56</v>
      </c>
      <c r="L7544" s="11">
        <f t="shared" si="1408"/>
        <v>0</v>
      </c>
      <c r="M7544" s="11">
        <f t="shared" si="1409"/>
        <v>30</v>
      </c>
      <c r="N7544" s="11">
        <f t="shared" si="1410"/>
        <v>0</v>
      </c>
      <c r="O7544" s="11">
        <f t="shared" si="1411"/>
        <v>0</v>
      </c>
      <c r="P7544" s="11">
        <f t="shared" si="1412"/>
        <v>0</v>
      </c>
      <c r="Q7544" s="11">
        <f t="shared" si="1413"/>
        <v>0</v>
      </c>
      <c r="R7544" s="11">
        <f t="shared" si="1414"/>
        <v>0</v>
      </c>
      <c r="S7544" s="11">
        <f t="shared" si="1415"/>
        <v>30</v>
      </c>
      <c r="T7544" t="str">
        <f t="shared" si="1416"/>
        <v>لا يستحق</v>
      </c>
    </row>
    <row r="7545" spans="1:20" ht="18" x14ac:dyDescent="0.25">
      <c r="A7545" s="21">
        <v>194</v>
      </c>
      <c r="B7545" s="22">
        <v>29600</v>
      </c>
      <c r="C7545" t="s">
        <v>697</v>
      </c>
      <c r="D7545" s="8">
        <v>45610</v>
      </c>
      <c r="E7545" t="s">
        <v>24</v>
      </c>
      <c r="F7545">
        <v>5</v>
      </c>
      <c r="G7545" s="9" t="s">
        <v>335</v>
      </c>
      <c r="H7545" s="10"/>
      <c r="K7545" s="3" t="s">
        <v>56</v>
      </c>
      <c r="L7545" s="11">
        <f t="shared" si="1408"/>
        <v>0</v>
      </c>
      <c r="M7545" s="11">
        <f t="shared" si="1409"/>
        <v>30</v>
      </c>
      <c r="N7545" s="11">
        <f t="shared" si="1410"/>
        <v>0</v>
      </c>
      <c r="O7545" s="11">
        <f t="shared" si="1411"/>
        <v>0</v>
      </c>
      <c r="P7545" s="11">
        <f t="shared" si="1412"/>
        <v>0</v>
      </c>
      <c r="Q7545" s="11">
        <f t="shared" si="1413"/>
        <v>0</v>
      </c>
      <c r="R7545" s="11">
        <f t="shared" si="1414"/>
        <v>0</v>
      </c>
      <c r="S7545" s="11">
        <f t="shared" si="1415"/>
        <v>30</v>
      </c>
      <c r="T7545" t="str">
        <f t="shared" si="1416"/>
        <v>لا يستحق</v>
      </c>
    </row>
    <row r="7546" spans="1:20" ht="18" x14ac:dyDescent="0.25">
      <c r="A7546" s="21">
        <v>194</v>
      </c>
      <c r="B7546" s="22">
        <v>29600</v>
      </c>
      <c r="C7546" t="s">
        <v>697</v>
      </c>
      <c r="D7546" s="8">
        <v>45611</v>
      </c>
      <c r="E7546" t="s">
        <v>15</v>
      </c>
      <c r="F7546">
        <v>5</v>
      </c>
      <c r="G7546" s="9" t="s">
        <v>335</v>
      </c>
      <c r="H7546" s="10"/>
      <c r="K7546" s="3" t="s">
        <v>56</v>
      </c>
      <c r="L7546" s="11">
        <f t="shared" si="1408"/>
        <v>1</v>
      </c>
      <c r="M7546" s="11">
        <f t="shared" si="1409"/>
        <v>30</v>
      </c>
      <c r="N7546" s="11">
        <f t="shared" si="1410"/>
        <v>0</v>
      </c>
      <c r="O7546" s="11">
        <f t="shared" si="1411"/>
        <v>0</v>
      </c>
      <c r="P7546" s="11">
        <f t="shared" si="1412"/>
        <v>0</v>
      </c>
      <c r="Q7546" s="11">
        <f t="shared" si="1413"/>
        <v>0</v>
      </c>
      <c r="R7546" s="11">
        <f t="shared" si="1414"/>
        <v>0</v>
      </c>
      <c r="S7546" s="11">
        <f t="shared" si="1415"/>
        <v>30</v>
      </c>
      <c r="T7546" t="str">
        <f t="shared" si="1416"/>
        <v>لا يستحق</v>
      </c>
    </row>
    <row r="7547" spans="1:20" ht="18" x14ac:dyDescent="0.25">
      <c r="A7547" s="21">
        <v>194</v>
      </c>
      <c r="B7547" s="22">
        <v>29600</v>
      </c>
      <c r="C7547" t="s">
        <v>697</v>
      </c>
      <c r="D7547" s="8">
        <v>45612</v>
      </c>
      <c r="E7547" t="s">
        <v>18</v>
      </c>
      <c r="F7547">
        <v>5</v>
      </c>
      <c r="G7547" s="9" t="s">
        <v>335</v>
      </c>
      <c r="H7547" s="10"/>
      <c r="K7547" s="3" t="s">
        <v>56</v>
      </c>
      <c r="L7547" s="11">
        <f t="shared" si="1408"/>
        <v>0</v>
      </c>
      <c r="M7547" s="11">
        <f t="shared" si="1409"/>
        <v>30</v>
      </c>
      <c r="N7547" s="11">
        <f t="shared" si="1410"/>
        <v>0</v>
      </c>
      <c r="O7547" s="11">
        <f t="shared" si="1411"/>
        <v>0</v>
      </c>
      <c r="P7547" s="11">
        <f t="shared" si="1412"/>
        <v>0</v>
      </c>
      <c r="Q7547" s="11">
        <f t="shared" si="1413"/>
        <v>0</v>
      </c>
      <c r="R7547" s="11">
        <f t="shared" si="1414"/>
        <v>0</v>
      </c>
      <c r="S7547" s="11">
        <f t="shared" si="1415"/>
        <v>30</v>
      </c>
      <c r="T7547" t="str">
        <f t="shared" si="1416"/>
        <v>لا يستحق</v>
      </c>
    </row>
    <row r="7548" spans="1:20" ht="18" x14ac:dyDescent="0.25">
      <c r="A7548" s="21">
        <v>194</v>
      </c>
      <c r="B7548" s="22">
        <v>29600</v>
      </c>
      <c r="C7548" t="s">
        <v>697</v>
      </c>
      <c r="D7548" s="8">
        <v>45613</v>
      </c>
      <c r="E7548" t="s">
        <v>20</v>
      </c>
      <c r="F7548">
        <v>5</v>
      </c>
      <c r="G7548" s="9" t="s">
        <v>335</v>
      </c>
      <c r="H7548" s="10"/>
      <c r="K7548" s="3" t="s">
        <v>56</v>
      </c>
      <c r="L7548" s="11">
        <f t="shared" si="1408"/>
        <v>0</v>
      </c>
      <c r="M7548" s="11">
        <f t="shared" si="1409"/>
        <v>30</v>
      </c>
      <c r="N7548" s="11">
        <f t="shared" si="1410"/>
        <v>0</v>
      </c>
      <c r="O7548" s="11">
        <f t="shared" si="1411"/>
        <v>0</v>
      </c>
      <c r="P7548" s="11">
        <f t="shared" si="1412"/>
        <v>0</v>
      </c>
      <c r="Q7548" s="11">
        <f t="shared" si="1413"/>
        <v>0</v>
      </c>
      <c r="R7548" s="11">
        <f t="shared" si="1414"/>
        <v>0</v>
      </c>
      <c r="S7548" s="11">
        <f t="shared" si="1415"/>
        <v>30</v>
      </c>
      <c r="T7548" t="str">
        <f t="shared" si="1416"/>
        <v>لا يستحق</v>
      </c>
    </row>
    <row r="7549" spans="1:20" ht="18" x14ac:dyDescent="0.25">
      <c r="A7549" s="21">
        <v>194</v>
      </c>
      <c r="B7549" s="22">
        <v>29600</v>
      </c>
      <c r="C7549" t="s">
        <v>697</v>
      </c>
      <c r="D7549" s="8">
        <v>45614</v>
      </c>
      <c r="E7549" t="s">
        <v>21</v>
      </c>
      <c r="F7549">
        <v>5</v>
      </c>
      <c r="G7549" s="9" t="s">
        <v>335</v>
      </c>
      <c r="H7549" s="10"/>
      <c r="K7549" s="3" t="s">
        <v>56</v>
      </c>
      <c r="L7549" s="11">
        <f t="shared" si="1408"/>
        <v>0</v>
      </c>
      <c r="M7549" s="11">
        <f t="shared" si="1409"/>
        <v>30</v>
      </c>
      <c r="N7549" s="11">
        <f t="shared" si="1410"/>
        <v>0</v>
      </c>
      <c r="O7549" s="11">
        <f t="shared" si="1411"/>
        <v>0</v>
      </c>
      <c r="P7549" s="11">
        <f t="shared" si="1412"/>
        <v>0</v>
      </c>
      <c r="Q7549" s="11">
        <f t="shared" si="1413"/>
        <v>0</v>
      </c>
      <c r="R7549" s="11">
        <f t="shared" si="1414"/>
        <v>0</v>
      </c>
      <c r="S7549" s="11">
        <f t="shared" si="1415"/>
        <v>30</v>
      </c>
      <c r="T7549" t="str">
        <f t="shared" si="1416"/>
        <v>لا يستحق</v>
      </c>
    </row>
    <row r="7550" spans="1:20" ht="18" x14ac:dyDescent="0.25">
      <c r="A7550" s="21">
        <v>194</v>
      </c>
      <c r="B7550" s="22">
        <v>29600</v>
      </c>
      <c r="C7550" t="s">
        <v>697</v>
      </c>
      <c r="D7550" s="8">
        <v>45615</v>
      </c>
      <c r="E7550" t="s">
        <v>22</v>
      </c>
      <c r="F7550">
        <v>5</v>
      </c>
      <c r="G7550" s="9" t="s">
        <v>335</v>
      </c>
      <c r="H7550" s="10"/>
      <c r="K7550" s="3" t="s">
        <v>56</v>
      </c>
      <c r="L7550" s="11">
        <f t="shared" si="1408"/>
        <v>0</v>
      </c>
      <c r="M7550" s="11">
        <f t="shared" si="1409"/>
        <v>30</v>
      </c>
      <c r="N7550" s="11">
        <f t="shared" si="1410"/>
        <v>0</v>
      </c>
      <c r="O7550" s="11">
        <f t="shared" si="1411"/>
        <v>0</v>
      </c>
      <c r="P7550" s="11">
        <f t="shared" si="1412"/>
        <v>0</v>
      </c>
      <c r="Q7550" s="11">
        <f t="shared" si="1413"/>
        <v>0</v>
      </c>
      <c r="R7550" s="11">
        <f t="shared" si="1414"/>
        <v>0</v>
      </c>
      <c r="S7550" s="11">
        <f t="shared" si="1415"/>
        <v>30</v>
      </c>
      <c r="T7550" t="str">
        <f t="shared" si="1416"/>
        <v>لا يستحق</v>
      </c>
    </row>
    <row r="7551" spans="1:20" ht="18" x14ac:dyDescent="0.25">
      <c r="A7551" s="21">
        <v>194</v>
      </c>
      <c r="B7551" s="22">
        <v>29600</v>
      </c>
      <c r="C7551" t="s">
        <v>697</v>
      </c>
      <c r="D7551" s="8">
        <v>45616</v>
      </c>
      <c r="E7551" t="s">
        <v>23</v>
      </c>
      <c r="F7551">
        <v>5</v>
      </c>
      <c r="G7551" s="9" t="s">
        <v>335</v>
      </c>
      <c r="H7551" s="10"/>
      <c r="K7551" s="3" t="s">
        <v>56</v>
      </c>
      <c r="L7551" s="11">
        <f t="shared" si="1408"/>
        <v>0</v>
      </c>
      <c r="M7551" s="11">
        <f t="shared" si="1409"/>
        <v>30</v>
      </c>
      <c r="N7551" s="11">
        <f t="shared" si="1410"/>
        <v>0</v>
      </c>
      <c r="O7551" s="11">
        <f t="shared" si="1411"/>
        <v>0</v>
      </c>
      <c r="P7551" s="11">
        <f t="shared" si="1412"/>
        <v>0</v>
      </c>
      <c r="Q7551" s="11">
        <f t="shared" si="1413"/>
        <v>0</v>
      </c>
      <c r="R7551" s="11">
        <f t="shared" si="1414"/>
        <v>0</v>
      </c>
      <c r="S7551" s="11">
        <f t="shared" si="1415"/>
        <v>30</v>
      </c>
      <c r="T7551" t="str">
        <f t="shared" si="1416"/>
        <v>لا يستحق</v>
      </c>
    </row>
    <row r="7552" spans="1:20" ht="18" x14ac:dyDescent="0.25">
      <c r="A7552" s="21">
        <v>194</v>
      </c>
      <c r="B7552" s="22">
        <v>29600</v>
      </c>
      <c r="C7552" t="s">
        <v>697</v>
      </c>
      <c r="D7552" s="8">
        <v>45617</v>
      </c>
      <c r="E7552" t="s">
        <v>24</v>
      </c>
      <c r="F7552">
        <v>5</v>
      </c>
      <c r="G7552" s="9" t="s">
        <v>335</v>
      </c>
      <c r="H7552" s="10"/>
      <c r="K7552" s="3" t="s">
        <v>56</v>
      </c>
      <c r="L7552" s="11">
        <f t="shared" si="1408"/>
        <v>0</v>
      </c>
      <c r="M7552" s="11">
        <f t="shared" si="1409"/>
        <v>30</v>
      </c>
      <c r="N7552" s="11">
        <f t="shared" si="1410"/>
        <v>0</v>
      </c>
      <c r="O7552" s="11">
        <f t="shared" si="1411"/>
        <v>0</v>
      </c>
      <c r="P7552" s="11">
        <f t="shared" si="1412"/>
        <v>0</v>
      </c>
      <c r="Q7552" s="11">
        <f t="shared" si="1413"/>
        <v>0</v>
      </c>
      <c r="R7552" s="11">
        <f t="shared" si="1414"/>
        <v>0</v>
      </c>
      <c r="S7552" s="11">
        <f t="shared" si="1415"/>
        <v>30</v>
      </c>
      <c r="T7552" t="str">
        <f t="shared" si="1416"/>
        <v>لا يستحق</v>
      </c>
    </row>
    <row r="7553" spans="1:20" ht="18" x14ac:dyDescent="0.25">
      <c r="A7553" s="21">
        <v>194</v>
      </c>
      <c r="B7553" s="22">
        <v>29600</v>
      </c>
      <c r="C7553" t="s">
        <v>697</v>
      </c>
      <c r="D7553" s="8">
        <v>45618</v>
      </c>
      <c r="E7553" t="s">
        <v>15</v>
      </c>
      <c r="F7553">
        <v>5</v>
      </c>
      <c r="G7553" s="9" t="s">
        <v>335</v>
      </c>
      <c r="H7553" s="10"/>
      <c r="K7553" s="3" t="s">
        <v>56</v>
      </c>
      <c r="L7553" s="11">
        <f t="shared" si="1408"/>
        <v>1</v>
      </c>
      <c r="M7553" s="11">
        <f t="shared" si="1409"/>
        <v>30</v>
      </c>
      <c r="N7553" s="11">
        <f t="shared" si="1410"/>
        <v>0</v>
      </c>
      <c r="O7553" s="11">
        <f t="shared" si="1411"/>
        <v>0</v>
      </c>
      <c r="P7553" s="11">
        <f t="shared" si="1412"/>
        <v>0</v>
      </c>
      <c r="Q7553" s="11">
        <f t="shared" si="1413"/>
        <v>0</v>
      </c>
      <c r="R7553" s="11">
        <f t="shared" si="1414"/>
        <v>0</v>
      </c>
      <c r="S7553" s="11">
        <f t="shared" si="1415"/>
        <v>30</v>
      </c>
      <c r="T7553" t="str">
        <f t="shared" si="1416"/>
        <v>لا يستحق</v>
      </c>
    </row>
    <row r="7554" spans="1:20" ht="18" x14ac:dyDescent="0.25">
      <c r="A7554" s="21">
        <v>194</v>
      </c>
      <c r="B7554" s="22">
        <v>29600</v>
      </c>
      <c r="C7554" t="s">
        <v>697</v>
      </c>
      <c r="D7554" s="8">
        <v>45619</v>
      </c>
      <c r="E7554" t="s">
        <v>18</v>
      </c>
      <c r="F7554">
        <v>5</v>
      </c>
      <c r="G7554" s="9" t="s">
        <v>335</v>
      </c>
      <c r="H7554" s="10"/>
      <c r="K7554" s="3" t="s">
        <v>56</v>
      </c>
      <c r="L7554" s="11">
        <f t="shared" ref="L7554:L7617" si="1417">IF(AND(OR(K7554= "حالة وفاة",K7554="إذن م",K7554="إذن ص",K7554="بدل راحة",K7554="انصراف",K7554="اجازة",K7554="راحة",K7554="مأمورية",K7554="مأمورية م",K7554="مأمورية ص",K7554="Online",K7554="حضور",K7554="بدل سهر",E7554="Friday",K7554=""),E7554&lt;&gt;""),1,0)</f>
        <v>0</v>
      </c>
      <c r="M7554" s="11">
        <f t="shared" ref="M7554:M7617" si="1418">COUNTIF(K7554:K7583,"غائب")</f>
        <v>30</v>
      </c>
      <c r="N7554" s="11">
        <f t="shared" ref="N7554:N7617" si="1419">COUNTIF(K7554:K7583,"إذن ص")</f>
        <v>0</v>
      </c>
      <c r="O7554" s="11">
        <f t="shared" ref="O7554:O7617" si="1420">COUNTIF(K7554:K7583,"إذن م")</f>
        <v>0</v>
      </c>
      <c r="P7554" s="11">
        <f t="shared" si="1412"/>
        <v>0</v>
      </c>
      <c r="Q7554" s="11">
        <f t="shared" si="1413"/>
        <v>0</v>
      </c>
      <c r="R7554" s="11">
        <f t="shared" si="1414"/>
        <v>0</v>
      </c>
      <c r="S7554" s="11">
        <f t="shared" si="1415"/>
        <v>30</v>
      </c>
      <c r="T7554" t="str">
        <f t="shared" si="1416"/>
        <v>لا يستحق</v>
      </c>
    </row>
    <row r="7555" spans="1:20" ht="18" x14ac:dyDescent="0.25">
      <c r="A7555" s="21">
        <v>194</v>
      </c>
      <c r="B7555" s="22">
        <v>29600</v>
      </c>
      <c r="C7555" t="s">
        <v>697</v>
      </c>
      <c r="D7555" s="8">
        <v>45620</v>
      </c>
      <c r="E7555" t="s">
        <v>20</v>
      </c>
      <c r="F7555">
        <v>5</v>
      </c>
      <c r="G7555" s="9" t="s">
        <v>335</v>
      </c>
      <c r="H7555" s="10"/>
      <c r="K7555" s="3" t="s">
        <v>56</v>
      </c>
      <c r="L7555" s="11">
        <f t="shared" si="1417"/>
        <v>0</v>
      </c>
      <c r="M7555" s="11">
        <f t="shared" si="1418"/>
        <v>30</v>
      </c>
      <c r="N7555" s="11">
        <f t="shared" si="1419"/>
        <v>0</v>
      </c>
      <c r="O7555" s="11">
        <f t="shared" si="1420"/>
        <v>0</v>
      </c>
      <c r="P7555" s="11">
        <f t="shared" ref="P7555:P7618" si="1421">N7555+O7555</f>
        <v>0</v>
      </c>
      <c r="Q7555" s="11">
        <f t="shared" ref="Q7555:Q7618" si="1422">IF(AND(P7555&gt;2,P7555&lt;&gt;0),P7555*3/6,0)</f>
        <v>0</v>
      </c>
      <c r="R7555" s="11">
        <f t="shared" ref="R7555:R7618" si="1423">INT(Q7555)</f>
        <v>0</v>
      </c>
      <c r="S7555" s="11">
        <f t="shared" ref="S7555:S7618" si="1424">R7555+M7555</f>
        <v>30</v>
      </c>
      <c r="T7555" t="str">
        <f t="shared" ref="T7555:T7618" si="1425">IF(AND(OR(S7555&lt;=0,S7555&gt;0),S7555&lt;5),"إضافى كامل",IF(AND(OR(S7555=5,S7555=6,S7555&lt;7),S7555&lt;&gt;""),"نصف إضافى","لا يستحق"))</f>
        <v>لا يستحق</v>
      </c>
    </row>
    <row r="7556" spans="1:20" ht="18" x14ac:dyDescent="0.25">
      <c r="A7556" s="21">
        <v>194</v>
      </c>
      <c r="B7556" s="22">
        <v>29600</v>
      </c>
      <c r="C7556" t="s">
        <v>697</v>
      </c>
      <c r="D7556" s="8">
        <v>45621</v>
      </c>
      <c r="E7556" t="s">
        <v>21</v>
      </c>
      <c r="F7556">
        <v>5</v>
      </c>
      <c r="G7556" s="9" t="s">
        <v>335</v>
      </c>
      <c r="H7556" s="10"/>
      <c r="K7556" s="3" t="s">
        <v>56</v>
      </c>
      <c r="L7556" s="11">
        <f t="shared" si="1417"/>
        <v>0</v>
      </c>
      <c r="M7556" s="11">
        <f t="shared" si="1418"/>
        <v>30</v>
      </c>
      <c r="N7556" s="11">
        <f t="shared" si="1419"/>
        <v>0</v>
      </c>
      <c r="O7556" s="11">
        <f t="shared" si="1420"/>
        <v>0</v>
      </c>
      <c r="P7556" s="11">
        <f t="shared" si="1421"/>
        <v>0</v>
      </c>
      <c r="Q7556" s="11">
        <f t="shared" si="1422"/>
        <v>0</v>
      </c>
      <c r="R7556" s="11">
        <f t="shared" si="1423"/>
        <v>0</v>
      </c>
      <c r="S7556" s="11">
        <f t="shared" si="1424"/>
        <v>30</v>
      </c>
      <c r="T7556" t="str">
        <f t="shared" si="1425"/>
        <v>لا يستحق</v>
      </c>
    </row>
    <row r="7557" spans="1:20" ht="18" x14ac:dyDescent="0.25">
      <c r="A7557" s="21">
        <v>194</v>
      </c>
      <c r="B7557" s="22">
        <v>29600</v>
      </c>
      <c r="C7557" t="s">
        <v>697</v>
      </c>
      <c r="D7557" s="8">
        <v>45622</v>
      </c>
      <c r="E7557" t="s">
        <v>22</v>
      </c>
      <c r="F7557">
        <v>5</v>
      </c>
      <c r="G7557" s="9" t="s">
        <v>335</v>
      </c>
      <c r="H7557" s="10"/>
      <c r="K7557" s="3" t="s">
        <v>56</v>
      </c>
      <c r="L7557" s="11">
        <f t="shared" si="1417"/>
        <v>0</v>
      </c>
      <c r="M7557" s="11">
        <f t="shared" si="1418"/>
        <v>30</v>
      </c>
      <c r="N7557" s="11">
        <f t="shared" si="1419"/>
        <v>0</v>
      </c>
      <c r="O7557" s="11">
        <f t="shared" si="1420"/>
        <v>0</v>
      </c>
      <c r="P7557" s="11">
        <f t="shared" si="1421"/>
        <v>0</v>
      </c>
      <c r="Q7557" s="11">
        <f t="shared" si="1422"/>
        <v>0</v>
      </c>
      <c r="R7557" s="11">
        <f t="shared" si="1423"/>
        <v>0</v>
      </c>
      <c r="S7557" s="11">
        <f t="shared" si="1424"/>
        <v>30</v>
      </c>
      <c r="T7557" t="str">
        <f t="shared" si="1425"/>
        <v>لا يستحق</v>
      </c>
    </row>
    <row r="7558" spans="1:20" ht="18" x14ac:dyDescent="0.25">
      <c r="A7558" s="21">
        <v>194</v>
      </c>
      <c r="B7558" s="22">
        <v>29600</v>
      </c>
      <c r="C7558" t="s">
        <v>697</v>
      </c>
      <c r="D7558" s="8">
        <v>45623</v>
      </c>
      <c r="E7558" t="s">
        <v>23</v>
      </c>
      <c r="F7558">
        <v>5</v>
      </c>
      <c r="G7558" s="9" t="s">
        <v>335</v>
      </c>
      <c r="H7558" s="10"/>
      <c r="K7558" s="3" t="s">
        <v>56</v>
      </c>
      <c r="L7558" s="11">
        <f t="shared" si="1417"/>
        <v>0</v>
      </c>
      <c r="M7558" s="11">
        <f t="shared" si="1418"/>
        <v>30</v>
      </c>
      <c r="N7558" s="11">
        <f t="shared" si="1419"/>
        <v>0</v>
      </c>
      <c r="O7558" s="11">
        <f t="shared" si="1420"/>
        <v>0</v>
      </c>
      <c r="P7558" s="11">
        <f t="shared" si="1421"/>
        <v>0</v>
      </c>
      <c r="Q7558" s="11">
        <f t="shared" si="1422"/>
        <v>0</v>
      </c>
      <c r="R7558" s="11">
        <f t="shared" si="1423"/>
        <v>0</v>
      </c>
      <c r="S7558" s="11">
        <f t="shared" si="1424"/>
        <v>30</v>
      </c>
      <c r="T7558" t="str">
        <f t="shared" si="1425"/>
        <v>لا يستحق</v>
      </c>
    </row>
    <row r="7559" spans="1:20" ht="18" x14ac:dyDescent="0.25">
      <c r="A7559" s="21">
        <v>194</v>
      </c>
      <c r="B7559" s="22">
        <v>29600</v>
      </c>
      <c r="C7559" t="s">
        <v>697</v>
      </c>
      <c r="D7559" s="8">
        <v>45624</v>
      </c>
      <c r="E7559" t="s">
        <v>24</v>
      </c>
      <c r="F7559">
        <v>5</v>
      </c>
      <c r="G7559" s="9" t="s">
        <v>335</v>
      </c>
      <c r="H7559" s="10"/>
      <c r="K7559" s="3" t="s">
        <v>56</v>
      </c>
      <c r="L7559" s="11">
        <f t="shared" si="1417"/>
        <v>0</v>
      </c>
      <c r="M7559" s="11">
        <f t="shared" si="1418"/>
        <v>30</v>
      </c>
      <c r="N7559" s="11">
        <f t="shared" si="1419"/>
        <v>0</v>
      </c>
      <c r="O7559" s="11">
        <f t="shared" si="1420"/>
        <v>0</v>
      </c>
      <c r="P7559" s="11">
        <f t="shared" si="1421"/>
        <v>0</v>
      </c>
      <c r="Q7559" s="11">
        <f t="shared" si="1422"/>
        <v>0</v>
      </c>
      <c r="R7559" s="11">
        <f t="shared" si="1423"/>
        <v>0</v>
      </c>
      <c r="S7559" s="11">
        <f t="shared" si="1424"/>
        <v>30</v>
      </c>
      <c r="T7559" t="str">
        <f t="shared" si="1425"/>
        <v>لا يستحق</v>
      </c>
    </row>
    <row r="7560" spans="1:20" ht="18" x14ac:dyDescent="0.25">
      <c r="A7560" s="21">
        <v>194</v>
      </c>
      <c r="B7560" s="22">
        <v>29600</v>
      </c>
      <c r="C7560" t="s">
        <v>697</v>
      </c>
      <c r="D7560" s="8">
        <v>45625</v>
      </c>
      <c r="E7560" t="s">
        <v>15</v>
      </c>
      <c r="F7560">
        <v>5</v>
      </c>
      <c r="G7560" s="9" t="s">
        <v>335</v>
      </c>
      <c r="H7560" s="10"/>
      <c r="K7560" s="3" t="s">
        <v>56</v>
      </c>
      <c r="L7560" s="11">
        <f t="shared" si="1417"/>
        <v>1</v>
      </c>
      <c r="M7560" s="11">
        <f t="shared" si="1418"/>
        <v>30</v>
      </c>
      <c r="N7560" s="11">
        <f t="shared" si="1419"/>
        <v>0</v>
      </c>
      <c r="O7560" s="11">
        <f t="shared" si="1420"/>
        <v>0</v>
      </c>
      <c r="P7560" s="11">
        <f t="shared" si="1421"/>
        <v>0</v>
      </c>
      <c r="Q7560" s="11">
        <f t="shared" si="1422"/>
        <v>0</v>
      </c>
      <c r="R7560" s="11">
        <f t="shared" si="1423"/>
        <v>0</v>
      </c>
      <c r="S7560" s="11">
        <f t="shared" si="1424"/>
        <v>30</v>
      </c>
      <c r="T7560" t="str">
        <f t="shared" si="1425"/>
        <v>لا يستحق</v>
      </c>
    </row>
    <row r="7561" spans="1:20" ht="18" x14ac:dyDescent="0.25">
      <c r="A7561" s="21">
        <v>194</v>
      </c>
      <c r="B7561" s="22">
        <v>29600</v>
      </c>
      <c r="C7561" t="s">
        <v>697</v>
      </c>
      <c r="D7561" s="8">
        <v>45626</v>
      </c>
      <c r="E7561" t="s">
        <v>18</v>
      </c>
      <c r="F7561">
        <v>5</v>
      </c>
      <c r="G7561" s="9" t="s">
        <v>335</v>
      </c>
      <c r="H7561" s="10"/>
      <c r="K7561" s="3" t="s">
        <v>56</v>
      </c>
      <c r="L7561" s="11">
        <f t="shared" si="1417"/>
        <v>0</v>
      </c>
      <c r="M7561" s="11">
        <f t="shared" si="1418"/>
        <v>30</v>
      </c>
      <c r="N7561" s="11">
        <f t="shared" si="1419"/>
        <v>0</v>
      </c>
      <c r="O7561" s="11">
        <f t="shared" si="1420"/>
        <v>0</v>
      </c>
      <c r="P7561" s="11">
        <f t="shared" si="1421"/>
        <v>0</v>
      </c>
      <c r="Q7561" s="11">
        <f t="shared" si="1422"/>
        <v>0</v>
      </c>
      <c r="R7561" s="11">
        <f t="shared" si="1423"/>
        <v>0</v>
      </c>
      <c r="S7561" s="11">
        <f t="shared" si="1424"/>
        <v>30</v>
      </c>
      <c r="T7561" t="str">
        <f t="shared" si="1425"/>
        <v>لا يستحق</v>
      </c>
    </row>
    <row r="7562" spans="1:20" ht="15.75" x14ac:dyDescent="0.25">
      <c r="A7562">
        <v>273</v>
      </c>
      <c r="B7562">
        <v>39381</v>
      </c>
      <c r="C7562" s="16" t="s">
        <v>698</v>
      </c>
      <c r="D7562" s="8">
        <v>45597</v>
      </c>
      <c r="E7562" t="s">
        <v>15</v>
      </c>
      <c r="F7562">
        <v>16</v>
      </c>
      <c r="G7562" s="9" t="s">
        <v>418</v>
      </c>
      <c r="H7562" s="10" t="s">
        <v>172</v>
      </c>
      <c r="K7562" s="3" t="s">
        <v>56</v>
      </c>
      <c r="L7562" s="11">
        <f t="shared" si="1417"/>
        <v>1</v>
      </c>
      <c r="M7562" s="11">
        <f t="shared" si="1418"/>
        <v>30</v>
      </c>
      <c r="N7562" s="11">
        <f t="shared" si="1419"/>
        <v>0</v>
      </c>
      <c r="O7562" s="11">
        <f t="shared" si="1420"/>
        <v>0</v>
      </c>
      <c r="P7562" s="11">
        <f t="shared" si="1421"/>
        <v>0</v>
      </c>
      <c r="Q7562" s="11">
        <f t="shared" si="1422"/>
        <v>0</v>
      </c>
      <c r="R7562" s="11">
        <f t="shared" si="1423"/>
        <v>0</v>
      </c>
      <c r="S7562" s="11">
        <f t="shared" si="1424"/>
        <v>30</v>
      </c>
      <c r="T7562" t="str">
        <f t="shared" si="1425"/>
        <v>لا يستحق</v>
      </c>
    </row>
    <row r="7563" spans="1:20" x14ac:dyDescent="0.25">
      <c r="A7563">
        <v>273</v>
      </c>
      <c r="B7563">
        <v>39381</v>
      </c>
      <c r="C7563" t="s">
        <v>699</v>
      </c>
      <c r="D7563" s="8">
        <v>45598</v>
      </c>
      <c r="E7563" t="s">
        <v>18</v>
      </c>
      <c r="F7563">
        <v>16</v>
      </c>
      <c r="G7563" s="9" t="s">
        <v>418</v>
      </c>
      <c r="H7563" s="10"/>
      <c r="K7563" s="3" t="s">
        <v>56</v>
      </c>
      <c r="L7563" s="11">
        <f t="shared" si="1417"/>
        <v>0</v>
      </c>
      <c r="M7563" s="11">
        <f t="shared" si="1418"/>
        <v>30</v>
      </c>
      <c r="N7563" s="11">
        <f t="shared" si="1419"/>
        <v>0</v>
      </c>
      <c r="O7563" s="11">
        <f t="shared" si="1420"/>
        <v>0</v>
      </c>
      <c r="P7563" s="11">
        <f t="shared" si="1421"/>
        <v>0</v>
      </c>
      <c r="Q7563" s="11">
        <f t="shared" si="1422"/>
        <v>0</v>
      </c>
      <c r="R7563" s="11">
        <f t="shared" si="1423"/>
        <v>0</v>
      </c>
      <c r="S7563" s="11">
        <f t="shared" si="1424"/>
        <v>30</v>
      </c>
      <c r="T7563" t="str">
        <f t="shared" si="1425"/>
        <v>لا يستحق</v>
      </c>
    </row>
    <row r="7564" spans="1:20" x14ac:dyDescent="0.25">
      <c r="A7564">
        <v>273</v>
      </c>
      <c r="B7564">
        <v>39381</v>
      </c>
      <c r="C7564" t="s">
        <v>699</v>
      </c>
      <c r="D7564" s="8">
        <v>45599</v>
      </c>
      <c r="E7564" t="s">
        <v>20</v>
      </c>
      <c r="F7564">
        <v>16</v>
      </c>
      <c r="G7564" s="9" t="s">
        <v>418</v>
      </c>
      <c r="H7564" s="10"/>
      <c r="K7564" s="3" t="s">
        <v>56</v>
      </c>
      <c r="L7564" s="11">
        <f t="shared" si="1417"/>
        <v>0</v>
      </c>
      <c r="M7564" s="11">
        <f t="shared" si="1418"/>
        <v>30</v>
      </c>
      <c r="N7564" s="11">
        <f t="shared" si="1419"/>
        <v>0</v>
      </c>
      <c r="O7564" s="11">
        <f t="shared" si="1420"/>
        <v>0</v>
      </c>
      <c r="P7564" s="11">
        <f t="shared" si="1421"/>
        <v>0</v>
      </c>
      <c r="Q7564" s="11">
        <f t="shared" si="1422"/>
        <v>0</v>
      </c>
      <c r="R7564" s="11">
        <f t="shared" si="1423"/>
        <v>0</v>
      </c>
      <c r="S7564" s="11">
        <f t="shared" si="1424"/>
        <v>30</v>
      </c>
      <c r="T7564" t="str">
        <f t="shared" si="1425"/>
        <v>لا يستحق</v>
      </c>
    </row>
    <row r="7565" spans="1:20" x14ac:dyDescent="0.25">
      <c r="A7565">
        <v>273</v>
      </c>
      <c r="B7565">
        <v>39381</v>
      </c>
      <c r="C7565" t="s">
        <v>699</v>
      </c>
      <c r="D7565" s="8">
        <v>45600</v>
      </c>
      <c r="E7565" t="s">
        <v>21</v>
      </c>
      <c r="F7565">
        <v>16</v>
      </c>
      <c r="G7565" s="9" t="s">
        <v>418</v>
      </c>
      <c r="H7565" s="10"/>
      <c r="K7565" s="3" t="s">
        <v>56</v>
      </c>
      <c r="L7565" s="11">
        <f t="shared" si="1417"/>
        <v>0</v>
      </c>
      <c r="M7565" s="11">
        <f t="shared" si="1418"/>
        <v>30</v>
      </c>
      <c r="N7565" s="11">
        <f t="shared" si="1419"/>
        <v>0</v>
      </c>
      <c r="O7565" s="11">
        <f t="shared" si="1420"/>
        <v>0</v>
      </c>
      <c r="P7565" s="11">
        <f t="shared" si="1421"/>
        <v>0</v>
      </c>
      <c r="Q7565" s="11">
        <f t="shared" si="1422"/>
        <v>0</v>
      </c>
      <c r="R7565" s="11">
        <f t="shared" si="1423"/>
        <v>0</v>
      </c>
      <c r="S7565" s="11">
        <f t="shared" si="1424"/>
        <v>30</v>
      </c>
      <c r="T7565" t="str">
        <f t="shared" si="1425"/>
        <v>لا يستحق</v>
      </c>
    </row>
    <row r="7566" spans="1:20" x14ac:dyDescent="0.25">
      <c r="A7566">
        <v>273</v>
      </c>
      <c r="B7566">
        <v>39381</v>
      </c>
      <c r="C7566" t="s">
        <v>699</v>
      </c>
      <c r="D7566" s="8">
        <v>45601</v>
      </c>
      <c r="E7566" t="s">
        <v>22</v>
      </c>
      <c r="F7566">
        <v>16</v>
      </c>
      <c r="G7566" s="9" t="s">
        <v>418</v>
      </c>
      <c r="H7566" s="10"/>
      <c r="K7566" s="3" t="s">
        <v>56</v>
      </c>
      <c r="L7566" s="11">
        <f t="shared" si="1417"/>
        <v>0</v>
      </c>
      <c r="M7566" s="11">
        <f t="shared" si="1418"/>
        <v>30</v>
      </c>
      <c r="N7566" s="11">
        <f t="shared" si="1419"/>
        <v>0</v>
      </c>
      <c r="O7566" s="11">
        <f t="shared" si="1420"/>
        <v>0</v>
      </c>
      <c r="P7566" s="11">
        <f t="shared" si="1421"/>
        <v>0</v>
      </c>
      <c r="Q7566" s="11">
        <f t="shared" si="1422"/>
        <v>0</v>
      </c>
      <c r="R7566" s="11">
        <f t="shared" si="1423"/>
        <v>0</v>
      </c>
      <c r="S7566" s="11">
        <f t="shared" si="1424"/>
        <v>30</v>
      </c>
      <c r="T7566" t="str">
        <f t="shared" si="1425"/>
        <v>لا يستحق</v>
      </c>
    </row>
    <row r="7567" spans="1:20" x14ac:dyDescent="0.25">
      <c r="A7567">
        <v>273</v>
      </c>
      <c r="B7567">
        <v>39381</v>
      </c>
      <c r="C7567" t="s">
        <v>699</v>
      </c>
      <c r="D7567" s="8">
        <v>45602</v>
      </c>
      <c r="E7567" t="s">
        <v>23</v>
      </c>
      <c r="F7567">
        <v>16</v>
      </c>
      <c r="G7567" s="9" t="s">
        <v>418</v>
      </c>
      <c r="H7567" s="10"/>
      <c r="K7567" s="3" t="s">
        <v>56</v>
      </c>
      <c r="L7567" s="11">
        <f t="shared" si="1417"/>
        <v>0</v>
      </c>
      <c r="M7567" s="11">
        <f t="shared" si="1418"/>
        <v>30</v>
      </c>
      <c r="N7567" s="11">
        <f t="shared" si="1419"/>
        <v>0</v>
      </c>
      <c r="O7567" s="11">
        <f t="shared" si="1420"/>
        <v>0</v>
      </c>
      <c r="P7567" s="11">
        <f t="shared" si="1421"/>
        <v>0</v>
      </c>
      <c r="Q7567" s="11">
        <f t="shared" si="1422"/>
        <v>0</v>
      </c>
      <c r="R7567" s="11">
        <f t="shared" si="1423"/>
        <v>0</v>
      </c>
      <c r="S7567" s="11">
        <f t="shared" si="1424"/>
        <v>30</v>
      </c>
      <c r="T7567" t="str">
        <f t="shared" si="1425"/>
        <v>لا يستحق</v>
      </c>
    </row>
    <row r="7568" spans="1:20" x14ac:dyDescent="0.25">
      <c r="A7568">
        <v>273</v>
      </c>
      <c r="B7568">
        <v>39381</v>
      </c>
      <c r="C7568" t="s">
        <v>699</v>
      </c>
      <c r="D7568" s="8">
        <v>45603</v>
      </c>
      <c r="E7568" t="s">
        <v>24</v>
      </c>
      <c r="F7568">
        <v>16</v>
      </c>
      <c r="G7568" s="9" t="s">
        <v>418</v>
      </c>
      <c r="H7568" s="10"/>
      <c r="K7568" s="3" t="s">
        <v>56</v>
      </c>
      <c r="L7568" s="11">
        <f t="shared" si="1417"/>
        <v>0</v>
      </c>
      <c r="M7568" s="11">
        <f t="shared" si="1418"/>
        <v>30</v>
      </c>
      <c r="N7568" s="11">
        <f t="shared" si="1419"/>
        <v>0</v>
      </c>
      <c r="O7568" s="11">
        <f t="shared" si="1420"/>
        <v>0</v>
      </c>
      <c r="P7568" s="11">
        <f t="shared" si="1421"/>
        <v>0</v>
      </c>
      <c r="Q7568" s="11">
        <f t="shared" si="1422"/>
        <v>0</v>
      </c>
      <c r="R7568" s="11">
        <f t="shared" si="1423"/>
        <v>0</v>
      </c>
      <c r="S7568" s="11">
        <f t="shared" si="1424"/>
        <v>30</v>
      </c>
      <c r="T7568" t="str">
        <f t="shared" si="1425"/>
        <v>لا يستحق</v>
      </c>
    </row>
    <row r="7569" spans="1:20" x14ac:dyDescent="0.25">
      <c r="A7569">
        <v>273</v>
      </c>
      <c r="B7569">
        <v>39381</v>
      </c>
      <c r="C7569" t="s">
        <v>699</v>
      </c>
      <c r="D7569" s="8">
        <v>45604</v>
      </c>
      <c r="E7569" t="s">
        <v>15</v>
      </c>
      <c r="F7569">
        <v>16</v>
      </c>
      <c r="G7569" s="9" t="s">
        <v>418</v>
      </c>
      <c r="H7569" s="10"/>
      <c r="K7569" s="3" t="s">
        <v>56</v>
      </c>
      <c r="L7569" s="11">
        <f t="shared" si="1417"/>
        <v>1</v>
      </c>
      <c r="M7569" s="11">
        <f t="shared" si="1418"/>
        <v>30</v>
      </c>
      <c r="N7569" s="11">
        <f t="shared" si="1419"/>
        <v>0</v>
      </c>
      <c r="O7569" s="11">
        <f t="shared" si="1420"/>
        <v>0</v>
      </c>
      <c r="P7569" s="11">
        <f t="shared" si="1421"/>
        <v>0</v>
      </c>
      <c r="Q7569" s="11">
        <f t="shared" si="1422"/>
        <v>0</v>
      </c>
      <c r="R7569" s="11">
        <f t="shared" si="1423"/>
        <v>0</v>
      </c>
      <c r="S7569" s="11">
        <f t="shared" si="1424"/>
        <v>30</v>
      </c>
      <c r="T7569" t="str">
        <f t="shared" si="1425"/>
        <v>لا يستحق</v>
      </c>
    </row>
    <row r="7570" spans="1:20" x14ac:dyDescent="0.25">
      <c r="A7570">
        <v>273</v>
      </c>
      <c r="B7570">
        <v>39381</v>
      </c>
      <c r="C7570" t="s">
        <v>699</v>
      </c>
      <c r="D7570" s="8">
        <v>45605</v>
      </c>
      <c r="E7570" t="s">
        <v>18</v>
      </c>
      <c r="F7570">
        <v>16</v>
      </c>
      <c r="G7570" s="9" t="s">
        <v>418</v>
      </c>
      <c r="H7570" s="10"/>
      <c r="K7570" s="3" t="s">
        <v>56</v>
      </c>
      <c r="L7570" s="11">
        <f t="shared" si="1417"/>
        <v>0</v>
      </c>
      <c r="M7570" s="11">
        <f t="shared" si="1418"/>
        <v>30</v>
      </c>
      <c r="N7570" s="11">
        <f t="shared" si="1419"/>
        <v>0</v>
      </c>
      <c r="O7570" s="11">
        <f t="shared" si="1420"/>
        <v>0</v>
      </c>
      <c r="P7570" s="11">
        <f t="shared" si="1421"/>
        <v>0</v>
      </c>
      <c r="Q7570" s="11">
        <f t="shared" si="1422"/>
        <v>0</v>
      </c>
      <c r="R7570" s="11">
        <f t="shared" si="1423"/>
        <v>0</v>
      </c>
      <c r="S7570" s="11">
        <f t="shared" si="1424"/>
        <v>30</v>
      </c>
      <c r="T7570" t="str">
        <f t="shared" si="1425"/>
        <v>لا يستحق</v>
      </c>
    </row>
    <row r="7571" spans="1:20" x14ac:dyDescent="0.25">
      <c r="A7571">
        <v>273</v>
      </c>
      <c r="B7571">
        <v>39381</v>
      </c>
      <c r="C7571" t="s">
        <v>699</v>
      </c>
      <c r="D7571" s="8">
        <v>45606</v>
      </c>
      <c r="E7571" t="s">
        <v>20</v>
      </c>
      <c r="F7571">
        <v>16</v>
      </c>
      <c r="G7571" s="9" t="s">
        <v>418</v>
      </c>
      <c r="H7571" s="10"/>
      <c r="K7571" s="3" t="s">
        <v>56</v>
      </c>
      <c r="L7571" s="11">
        <f t="shared" si="1417"/>
        <v>0</v>
      </c>
      <c r="M7571" s="11">
        <f t="shared" si="1418"/>
        <v>30</v>
      </c>
      <c r="N7571" s="11">
        <f t="shared" si="1419"/>
        <v>0</v>
      </c>
      <c r="O7571" s="11">
        <f t="shared" si="1420"/>
        <v>0</v>
      </c>
      <c r="P7571" s="11">
        <f t="shared" si="1421"/>
        <v>0</v>
      </c>
      <c r="Q7571" s="11">
        <f t="shared" si="1422"/>
        <v>0</v>
      </c>
      <c r="R7571" s="11">
        <f t="shared" si="1423"/>
        <v>0</v>
      </c>
      <c r="S7571" s="11">
        <f t="shared" si="1424"/>
        <v>30</v>
      </c>
      <c r="T7571" t="str">
        <f t="shared" si="1425"/>
        <v>لا يستحق</v>
      </c>
    </row>
    <row r="7572" spans="1:20" x14ac:dyDescent="0.25">
      <c r="A7572">
        <v>273</v>
      </c>
      <c r="B7572">
        <v>39381</v>
      </c>
      <c r="C7572" t="s">
        <v>699</v>
      </c>
      <c r="D7572" s="8">
        <v>45607</v>
      </c>
      <c r="E7572" t="s">
        <v>21</v>
      </c>
      <c r="F7572">
        <v>16</v>
      </c>
      <c r="G7572" s="9" t="s">
        <v>418</v>
      </c>
      <c r="H7572" s="10"/>
      <c r="K7572" s="3" t="s">
        <v>56</v>
      </c>
      <c r="L7572" s="11">
        <f t="shared" si="1417"/>
        <v>0</v>
      </c>
      <c r="M7572" s="11">
        <f t="shared" si="1418"/>
        <v>30</v>
      </c>
      <c r="N7572" s="11">
        <f t="shared" si="1419"/>
        <v>0</v>
      </c>
      <c r="O7572" s="11">
        <f t="shared" si="1420"/>
        <v>0</v>
      </c>
      <c r="P7572" s="11">
        <f t="shared" si="1421"/>
        <v>0</v>
      </c>
      <c r="Q7572" s="11">
        <f t="shared" si="1422"/>
        <v>0</v>
      </c>
      <c r="R7572" s="11">
        <f t="shared" si="1423"/>
        <v>0</v>
      </c>
      <c r="S7572" s="11">
        <f t="shared" si="1424"/>
        <v>30</v>
      </c>
      <c r="T7572" t="str">
        <f t="shared" si="1425"/>
        <v>لا يستحق</v>
      </c>
    </row>
    <row r="7573" spans="1:20" x14ac:dyDescent="0.25">
      <c r="A7573">
        <v>273</v>
      </c>
      <c r="B7573">
        <v>39381</v>
      </c>
      <c r="C7573" t="s">
        <v>699</v>
      </c>
      <c r="D7573" s="8">
        <v>45608</v>
      </c>
      <c r="E7573" t="s">
        <v>22</v>
      </c>
      <c r="F7573">
        <v>16</v>
      </c>
      <c r="G7573" s="9" t="s">
        <v>418</v>
      </c>
      <c r="H7573" s="10"/>
      <c r="K7573" s="3" t="s">
        <v>56</v>
      </c>
      <c r="L7573" s="11">
        <f t="shared" si="1417"/>
        <v>0</v>
      </c>
      <c r="M7573" s="11">
        <f t="shared" si="1418"/>
        <v>30</v>
      </c>
      <c r="N7573" s="11">
        <f t="shared" si="1419"/>
        <v>0</v>
      </c>
      <c r="O7573" s="11">
        <f t="shared" si="1420"/>
        <v>0</v>
      </c>
      <c r="P7573" s="11">
        <f t="shared" si="1421"/>
        <v>0</v>
      </c>
      <c r="Q7573" s="11">
        <f t="shared" si="1422"/>
        <v>0</v>
      </c>
      <c r="R7573" s="11">
        <f t="shared" si="1423"/>
        <v>0</v>
      </c>
      <c r="S7573" s="11">
        <f t="shared" si="1424"/>
        <v>30</v>
      </c>
      <c r="T7573" t="str">
        <f t="shared" si="1425"/>
        <v>لا يستحق</v>
      </c>
    </row>
    <row r="7574" spans="1:20" x14ac:dyDescent="0.25">
      <c r="A7574">
        <v>273</v>
      </c>
      <c r="B7574">
        <v>39381</v>
      </c>
      <c r="C7574" t="s">
        <v>699</v>
      </c>
      <c r="D7574" s="8">
        <v>45609</v>
      </c>
      <c r="E7574" t="s">
        <v>23</v>
      </c>
      <c r="F7574">
        <v>16</v>
      </c>
      <c r="G7574" s="9" t="s">
        <v>418</v>
      </c>
      <c r="H7574" s="10"/>
      <c r="K7574" s="3" t="s">
        <v>56</v>
      </c>
      <c r="L7574" s="11">
        <f t="shared" si="1417"/>
        <v>0</v>
      </c>
      <c r="M7574" s="11">
        <f t="shared" si="1418"/>
        <v>30</v>
      </c>
      <c r="N7574" s="11">
        <f t="shared" si="1419"/>
        <v>0</v>
      </c>
      <c r="O7574" s="11">
        <f t="shared" si="1420"/>
        <v>0</v>
      </c>
      <c r="P7574" s="11">
        <f t="shared" si="1421"/>
        <v>0</v>
      </c>
      <c r="Q7574" s="11">
        <f t="shared" si="1422"/>
        <v>0</v>
      </c>
      <c r="R7574" s="11">
        <f t="shared" si="1423"/>
        <v>0</v>
      </c>
      <c r="S7574" s="11">
        <f t="shared" si="1424"/>
        <v>30</v>
      </c>
      <c r="T7574" t="str">
        <f t="shared" si="1425"/>
        <v>لا يستحق</v>
      </c>
    </row>
    <row r="7575" spans="1:20" x14ac:dyDescent="0.25">
      <c r="A7575">
        <v>273</v>
      </c>
      <c r="B7575">
        <v>39381</v>
      </c>
      <c r="C7575" t="s">
        <v>699</v>
      </c>
      <c r="D7575" s="8">
        <v>45610</v>
      </c>
      <c r="E7575" t="s">
        <v>24</v>
      </c>
      <c r="F7575">
        <v>16</v>
      </c>
      <c r="G7575" s="9" t="s">
        <v>418</v>
      </c>
      <c r="H7575" s="10"/>
      <c r="K7575" s="3" t="s">
        <v>56</v>
      </c>
      <c r="L7575" s="11">
        <f t="shared" si="1417"/>
        <v>0</v>
      </c>
      <c r="M7575" s="11">
        <f t="shared" si="1418"/>
        <v>30</v>
      </c>
      <c r="N7575" s="11">
        <f t="shared" si="1419"/>
        <v>0</v>
      </c>
      <c r="O7575" s="11">
        <f t="shared" si="1420"/>
        <v>0</v>
      </c>
      <c r="P7575" s="11">
        <f t="shared" si="1421"/>
        <v>0</v>
      </c>
      <c r="Q7575" s="11">
        <f t="shared" si="1422"/>
        <v>0</v>
      </c>
      <c r="R7575" s="11">
        <f t="shared" si="1423"/>
        <v>0</v>
      </c>
      <c r="S7575" s="11">
        <f t="shared" si="1424"/>
        <v>30</v>
      </c>
      <c r="T7575" t="str">
        <f t="shared" si="1425"/>
        <v>لا يستحق</v>
      </c>
    </row>
    <row r="7576" spans="1:20" x14ac:dyDescent="0.25">
      <c r="A7576">
        <v>273</v>
      </c>
      <c r="B7576">
        <v>39381</v>
      </c>
      <c r="C7576" t="s">
        <v>699</v>
      </c>
      <c r="D7576" s="8">
        <v>45611</v>
      </c>
      <c r="E7576" t="s">
        <v>15</v>
      </c>
      <c r="F7576">
        <v>16</v>
      </c>
      <c r="G7576" s="9" t="s">
        <v>418</v>
      </c>
      <c r="H7576" s="10"/>
      <c r="K7576" s="3" t="s">
        <v>56</v>
      </c>
      <c r="L7576" s="11">
        <f t="shared" si="1417"/>
        <v>1</v>
      </c>
      <c r="M7576" s="11">
        <f t="shared" si="1418"/>
        <v>30</v>
      </c>
      <c r="N7576" s="11">
        <f t="shared" si="1419"/>
        <v>0</v>
      </c>
      <c r="O7576" s="11">
        <f t="shared" si="1420"/>
        <v>0</v>
      </c>
      <c r="P7576" s="11">
        <f t="shared" si="1421"/>
        <v>0</v>
      </c>
      <c r="Q7576" s="11">
        <f t="shared" si="1422"/>
        <v>0</v>
      </c>
      <c r="R7576" s="11">
        <f t="shared" si="1423"/>
        <v>0</v>
      </c>
      <c r="S7576" s="11">
        <f t="shared" si="1424"/>
        <v>30</v>
      </c>
      <c r="T7576" t="str">
        <f t="shared" si="1425"/>
        <v>لا يستحق</v>
      </c>
    </row>
    <row r="7577" spans="1:20" x14ac:dyDescent="0.25">
      <c r="A7577">
        <v>273</v>
      </c>
      <c r="B7577">
        <v>39381</v>
      </c>
      <c r="C7577" t="s">
        <v>699</v>
      </c>
      <c r="D7577" s="8">
        <v>45612</v>
      </c>
      <c r="E7577" t="s">
        <v>18</v>
      </c>
      <c r="F7577">
        <v>16</v>
      </c>
      <c r="G7577" s="9" t="s">
        <v>418</v>
      </c>
      <c r="H7577" s="10"/>
      <c r="K7577" s="3" t="s">
        <v>56</v>
      </c>
      <c r="L7577" s="11">
        <f t="shared" si="1417"/>
        <v>0</v>
      </c>
      <c r="M7577" s="11">
        <f t="shared" si="1418"/>
        <v>30</v>
      </c>
      <c r="N7577" s="11">
        <f t="shared" si="1419"/>
        <v>0</v>
      </c>
      <c r="O7577" s="11">
        <f t="shared" si="1420"/>
        <v>0</v>
      </c>
      <c r="P7577" s="11">
        <f t="shared" si="1421"/>
        <v>0</v>
      </c>
      <c r="Q7577" s="11">
        <f t="shared" si="1422"/>
        <v>0</v>
      </c>
      <c r="R7577" s="11">
        <f t="shared" si="1423"/>
        <v>0</v>
      </c>
      <c r="S7577" s="11">
        <f t="shared" si="1424"/>
        <v>30</v>
      </c>
      <c r="T7577" t="str">
        <f t="shared" si="1425"/>
        <v>لا يستحق</v>
      </c>
    </row>
    <row r="7578" spans="1:20" x14ac:dyDescent="0.25">
      <c r="A7578">
        <v>273</v>
      </c>
      <c r="B7578">
        <v>39381</v>
      </c>
      <c r="C7578" t="s">
        <v>699</v>
      </c>
      <c r="D7578" s="8">
        <v>45613</v>
      </c>
      <c r="E7578" t="s">
        <v>20</v>
      </c>
      <c r="F7578">
        <v>16</v>
      </c>
      <c r="G7578" s="9" t="s">
        <v>418</v>
      </c>
      <c r="H7578" s="10"/>
      <c r="K7578" s="3" t="s">
        <v>56</v>
      </c>
      <c r="L7578" s="11">
        <f t="shared" si="1417"/>
        <v>0</v>
      </c>
      <c r="M7578" s="11">
        <f t="shared" si="1418"/>
        <v>30</v>
      </c>
      <c r="N7578" s="11">
        <f t="shared" si="1419"/>
        <v>0</v>
      </c>
      <c r="O7578" s="11">
        <f t="shared" si="1420"/>
        <v>0</v>
      </c>
      <c r="P7578" s="11">
        <f t="shared" si="1421"/>
        <v>0</v>
      </c>
      <c r="Q7578" s="11">
        <f t="shared" si="1422"/>
        <v>0</v>
      </c>
      <c r="R7578" s="11">
        <f t="shared" si="1423"/>
        <v>0</v>
      </c>
      <c r="S7578" s="11">
        <f t="shared" si="1424"/>
        <v>30</v>
      </c>
      <c r="T7578" t="str">
        <f t="shared" si="1425"/>
        <v>لا يستحق</v>
      </c>
    </row>
    <row r="7579" spans="1:20" x14ac:dyDescent="0.25">
      <c r="A7579">
        <v>273</v>
      </c>
      <c r="B7579">
        <v>39381</v>
      </c>
      <c r="C7579" t="s">
        <v>699</v>
      </c>
      <c r="D7579" s="8">
        <v>45614</v>
      </c>
      <c r="E7579" t="s">
        <v>21</v>
      </c>
      <c r="F7579">
        <v>16</v>
      </c>
      <c r="G7579" s="9" t="s">
        <v>418</v>
      </c>
      <c r="H7579" s="10"/>
      <c r="K7579" s="3" t="s">
        <v>56</v>
      </c>
      <c r="L7579" s="11">
        <f t="shared" si="1417"/>
        <v>0</v>
      </c>
      <c r="M7579" s="11">
        <f t="shared" si="1418"/>
        <v>30</v>
      </c>
      <c r="N7579" s="11">
        <f t="shared" si="1419"/>
        <v>0</v>
      </c>
      <c r="O7579" s="11">
        <f t="shared" si="1420"/>
        <v>0</v>
      </c>
      <c r="P7579" s="11">
        <f t="shared" si="1421"/>
        <v>0</v>
      </c>
      <c r="Q7579" s="11">
        <f t="shared" si="1422"/>
        <v>0</v>
      </c>
      <c r="R7579" s="11">
        <f t="shared" si="1423"/>
        <v>0</v>
      </c>
      <c r="S7579" s="11">
        <f t="shared" si="1424"/>
        <v>30</v>
      </c>
      <c r="T7579" t="str">
        <f t="shared" si="1425"/>
        <v>لا يستحق</v>
      </c>
    </row>
    <row r="7580" spans="1:20" x14ac:dyDescent="0.25">
      <c r="A7580">
        <v>273</v>
      </c>
      <c r="B7580">
        <v>39381</v>
      </c>
      <c r="C7580" t="s">
        <v>699</v>
      </c>
      <c r="D7580" s="8">
        <v>45615</v>
      </c>
      <c r="E7580" t="s">
        <v>22</v>
      </c>
      <c r="F7580">
        <v>16</v>
      </c>
      <c r="G7580" s="9" t="s">
        <v>418</v>
      </c>
      <c r="H7580" s="10"/>
      <c r="K7580" s="3" t="s">
        <v>56</v>
      </c>
      <c r="L7580" s="11">
        <f t="shared" si="1417"/>
        <v>0</v>
      </c>
      <c r="M7580" s="11">
        <f t="shared" si="1418"/>
        <v>30</v>
      </c>
      <c r="N7580" s="11">
        <f t="shared" si="1419"/>
        <v>0</v>
      </c>
      <c r="O7580" s="11">
        <f t="shared" si="1420"/>
        <v>0</v>
      </c>
      <c r="P7580" s="11">
        <f t="shared" si="1421"/>
        <v>0</v>
      </c>
      <c r="Q7580" s="11">
        <f t="shared" si="1422"/>
        <v>0</v>
      </c>
      <c r="R7580" s="11">
        <f t="shared" si="1423"/>
        <v>0</v>
      </c>
      <c r="S7580" s="11">
        <f t="shared" si="1424"/>
        <v>30</v>
      </c>
      <c r="T7580" t="str">
        <f t="shared" si="1425"/>
        <v>لا يستحق</v>
      </c>
    </row>
    <row r="7581" spans="1:20" x14ac:dyDescent="0.25">
      <c r="A7581">
        <v>273</v>
      </c>
      <c r="B7581">
        <v>39381</v>
      </c>
      <c r="C7581" t="s">
        <v>699</v>
      </c>
      <c r="D7581" s="8">
        <v>45616</v>
      </c>
      <c r="E7581" t="s">
        <v>23</v>
      </c>
      <c r="F7581">
        <v>16</v>
      </c>
      <c r="G7581" s="9" t="s">
        <v>418</v>
      </c>
      <c r="H7581" s="10"/>
      <c r="K7581" s="3" t="s">
        <v>56</v>
      </c>
      <c r="L7581" s="11">
        <f t="shared" si="1417"/>
        <v>0</v>
      </c>
      <c r="M7581" s="11">
        <f t="shared" si="1418"/>
        <v>30</v>
      </c>
      <c r="N7581" s="11">
        <f t="shared" si="1419"/>
        <v>0</v>
      </c>
      <c r="O7581" s="11">
        <f t="shared" si="1420"/>
        <v>0</v>
      </c>
      <c r="P7581" s="11">
        <f t="shared" si="1421"/>
        <v>0</v>
      </c>
      <c r="Q7581" s="11">
        <f t="shared" si="1422"/>
        <v>0</v>
      </c>
      <c r="R7581" s="11">
        <f t="shared" si="1423"/>
        <v>0</v>
      </c>
      <c r="S7581" s="11">
        <f t="shared" si="1424"/>
        <v>30</v>
      </c>
      <c r="T7581" t="str">
        <f t="shared" si="1425"/>
        <v>لا يستحق</v>
      </c>
    </row>
    <row r="7582" spans="1:20" x14ac:dyDescent="0.25">
      <c r="A7582">
        <v>273</v>
      </c>
      <c r="B7582">
        <v>39381</v>
      </c>
      <c r="C7582" t="s">
        <v>699</v>
      </c>
      <c r="D7582" s="8">
        <v>45617</v>
      </c>
      <c r="E7582" t="s">
        <v>24</v>
      </c>
      <c r="F7582">
        <v>16</v>
      </c>
      <c r="G7582" s="9" t="s">
        <v>418</v>
      </c>
      <c r="H7582" s="10"/>
      <c r="K7582" s="3" t="s">
        <v>56</v>
      </c>
      <c r="L7582" s="11">
        <f t="shared" si="1417"/>
        <v>0</v>
      </c>
      <c r="M7582" s="11">
        <f t="shared" si="1418"/>
        <v>30</v>
      </c>
      <c r="N7582" s="11">
        <f t="shared" si="1419"/>
        <v>0</v>
      </c>
      <c r="O7582" s="11">
        <f t="shared" si="1420"/>
        <v>0</v>
      </c>
      <c r="P7582" s="11">
        <f t="shared" si="1421"/>
        <v>0</v>
      </c>
      <c r="Q7582" s="11">
        <f t="shared" si="1422"/>
        <v>0</v>
      </c>
      <c r="R7582" s="11">
        <f t="shared" si="1423"/>
        <v>0</v>
      </c>
      <c r="S7582" s="11">
        <f t="shared" si="1424"/>
        <v>30</v>
      </c>
      <c r="T7582" t="str">
        <f t="shared" si="1425"/>
        <v>لا يستحق</v>
      </c>
    </row>
    <row r="7583" spans="1:20" x14ac:dyDescent="0.25">
      <c r="A7583">
        <v>273</v>
      </c>
      <c r="B7583">
        <v>39381</v>
      </c>
      <c r="C7583" t="s">
        <v>699</v>
      </c>
      <c r="D7583" s="8">
        <v>45618</v>
      </c>
      <c r="E7583" t="s">
        <v>15</v>
      </c>
      <c r="F7583">
        <v>16</v>
      </c>
      <c r="G7583" s="9" t="s">
        <v>418</v>
      </c>
      <c r="H7583" s="10"/>
      <c r="K7583" s="3" t="s">
        <v>56</v>
      </c>
      <c r="L7583" s="11">
        <f t="shared" si="1417"/>
        <v>1</v>
      </c>
      <c r="M7583" s="11">
        <f t="shared" si="1418"/>
        <v>30</v>
      </c>
      <c r="N7583" s="11">
        <f t="shared" si="1419"/>
        <v>0</v>
      </c>
      <c r="O7583" s="11">
        <f t="shared" si="1420"/>
        <v>0</v>
      </c>
      <c r="P7583" s="11">
        <f t="shared" si="1421"/>
        <v>0</v>
      </c>
      <c r="Q7583" s="11">
        <f t="shared" si="1422"/>
        <v>0</v>
      </c>
      <c r="R7583" s="11">
        <f t="shared" si="1423"/>
        <v>0</v>
      </c>
      <c r="S7583" s="11">
        <f t="shared" si="1424"/>
        <v>30</v>
      </c>
      <c r="T7583" t="str">
        <f t="shared" si="1425"/>
        <v>لا يستحق</v>
      </c>
    </row>
    <row r="7584" spans="1:20" x14ac:dyDescent="0.25">
      <c r="A7584">
        <v>273</v>
      </c>
      <c r="B7584">
        <v>39381</v>
      </c>
      <c r="C7584" t="s">
        <v>699</v>
      </c>
      <c r="D7584" s="8">
        <v>45619</v>
      </c>
      <c r="E7584" t="s">
        <v>18</v>
      </c>
      <c r="F7584">
        <v>16</v>
      </c>
      <c r="G7584" s="9" t="s">
        <v>418</v>
      </c>
      <c r="H7584" s="10"/>
      <c r="K7584" s="3" t="s">
        <v>56</v>
      </c>
      <c r="L7584" s="11">
        <f t="shared" si="1417"/>
        <v>0</v>
      </c>
      <c r="M7584" s="11">
        <f t="shared" si="1418"/>
        <v>30</v>
      </c>
      <c r="N7584" s="11">
        <f t="shared" si="1419"/>
        <v>0</v>
      </c>
      <c r="O7584" s="11">
        <f t="shared" si="1420"/>
        <v>0</v>
      </c>
      <c r="P7584" s="11">
        <f t="shared" si="1421"/>
        <v>0</v>
      </c>
      <c r="Q7584" s="11">
        <f t="shared" si="1422"/>
        <v>0</v>
      </c>
      <c r="R7584" s="11">
        <f t="shared" si="1423"/>
        <v>0</v>
      </c>
      <c r="S7584" s="11">
        <f t="shared" si="1424"/>
        <v>30</v>
      </c>
      <c r="T7584" t="str">
        <f t="shared" si="1425"/>
        <v>لا يستحق</v>
      </c>
    </row>
    <row r="7585" spans="1:20" x14ac:dyDescent="0.25">
      <c r="A7585">
        <v>273</v>
      </c>
      <c r="B7585">
        <v>39381</v>
      </c>
      <c r="C7585" t="s">
        <v>699</v>
      </c>
      <c r="D7585" s="8">
        <v>45620</v>
      </c>
      <c r="E7585" t="s">
        <v>20</v>
      </c>
      <c r="F7585">
        <v>16</v>
      </c>
      <c r="G7585" s="9" t="s">
        <v>418</v>
      </c>
      <c r="H7585" s="10"/>
      <c r="K7585" s="3" t="s">
        <v>56</v>
      </c>
      <c r="L7585" s="11">
        <f t="shared" si="1417"/>
        <v>0</v>
      </c>
      <c r="M7585" s="11">
        <f t="shared" si="1418"/>
        <v>30</v>
      </c>
      <c r="N7585" s="11">
        <f t="shared" si="1419"/>
        <v>0</v>
      </c>
      <c r="O7585" s="11">
        <f t="shared" si="1420"/>
        <v>0</v>
      </c>
      <c r="P7585" s="11">
        <f t="shared" si="1421"/>
        <v>0</v>
      </c>
      <c r="Q7585" s="11">
        <f t="shared" si="1422"/>
        <v>0</v>
      </c>
      <c r="R7585" s="11">
        <f t="shared" si="1423"/>
        <v>0</v>
      </c>
      <c r="S7585" s="11">
        <f t="shared" si="1424"/>
        <v>30</v>
      </c>
      <c r="T7585" t="str">
        <f t="shared" si="1425"/>
        <v>لا يستحق</v>
      </c>
    </row>
    <row r="7586" spans="1:20" x14ac:dyDescent="0.25">
      <c r="A7586">
        <v>273</v>
      </c>
      <c r="B7586">
        <v>39381</v>
      </c>
      <c r="C7586" t="s">
        <v>699</v>
      </c>
      <c r="D7586" s="8">
        <v>45621</v>
      </c>
      <c r="E7586" t="s">
        <v>21</v>
      </c>
      <c r="F7586">
        <v>16</v>
      </c>
      <c r="G7586" s="9" t="s">
        <v>418</v>
      </c>
      <c r="H7586" s="10"/>
      <c r="K7586" s="3" t="s">
        <v>56</v>
      </c>
      <c r="L7586" s="11">
        <f t="shared" si="1417"/>
        <v>0</v>
      </c>
      <c r="M7586" s="11">
        <f t="shared" si="1418"/>
        <v>30</v>
      </c>
      <c r="N7586" s="11">
        <f t="shared" si="1419"/>
        <v>0</v>
      </c>
      <c r="O7586" s="11">
        <f t="shared" si="1420"/>
        <v>0</v>
      </c>
      <c r="P7586" s="11">
        <f t="shared" si="1421"/>
        <v>0</v>
      </c>
      <c r="Q7586" s="11">
        <f t="shared" si="1422"/>
        <v>0</v>
      </c>
      <c r="R7586" s="11">
        <f t="shared" si="1423"/>
        <v>0</v>
      </c>
      <c r="S7586" s="11">
        <f t="shared" si="1424"/>
        <v>30</v>
      </c>
      <c r="T7586" t="str">
        <f t="shared" si="1425"/>
        <v>لا يستحق</v>
      </c>
    </row>
    <row r="7587" spans="1:20" x14ac:dyDescent="0.25">
      <c r="A7587">
        <v>273</v>
      </c>
      <c r="B7587">
        <v>39381</v>
      </c>
      <c r="C7587" t="s">
        <v>699</v>
      </c>
      <c r="D7587" s="8">
        <v>45622</v>
      </c>
      <c r="E7587" t="s">
        <v>22</v>
      </c>
      <c r="F7587">
        <v>16</v>
      </c>
      <c r="G7587" s="9" t="s">
        <v>418</v>
      </c>
      <c r="H7587" s="10"/>
      <c r="K7587" s="3" t="s">
        <v>56</v>
      </c>
      <c r="L7587" s="11">
        <f t="shared" si="1417"/>
        <v>0</v>
      </c>
      <c r="M7587" s="11">
        <f t="shared" si="1418"/>
        <v>30</v>
      </c>
      <c r="N7587" s="11">
        <f t="shared" si="1419"/>
        <v>0</v>
      </c>
      <c r="O7587" s="11">
        <f t="shared" si="1420"/>
        <v>0</v>
      </c>
      <c r="P7587" s="11">
        <f t="shared" si="1421"/>
        <v>0</v>
      </c>
      <c r="Q7587" s="11">
        <f t="shared" si="1422"/>
        <v>0</v>
      </c>
      <c r="R7587" s="11">
        <f t="shared" si="1423"/>
        <v>0</v>
      </c>
      <c r="S7587" s="11">
        <f t="shared" si="1424"/>
        <v>30</v>
      </c>
      <c r="T7587" t="str">
        <f t="shared" si="1425"/>
        <v>لا يستحق</v>
      </c>
    </row>
    <row r="7588" spans="1:20" x14ac:dyDescent="0.25">
      <c r="A7588">
        <v>273</v>
      </c>
      <c r="B7588">
        <v>39381</v>
      </c>
      <c r="C7588" t="s">
        <v>699</v>
      </c>
      <c r="D7588" s="8">
        <v>45623</v>
      </c>
      <c r="E7588" t="s">
        <v>23</v>
      </c>
      <c r="F7588">
        <v>16</v>
      </c>
      <c r="G7588" s="9" t="s">
        <v>418</v>
      </c>
      <c r="H7588" s="10"/>
      <c r="K7588" s="3" t="s">
        <v>56</v>
      </c>
      <c r="L7588" s="11">
        <f t="shared" si="1417"/>
        <v>0</v>
      </c>
      <c r="M7588" s="11">
        <f t="shared" si="1418"/>
        <v>30</v>
      </c>
      <c r="N7588" s="11">
        <f t="shared" si="1419"/>
        <v>0</v>
      </c>
      <c r="O7588" s="11">
        <f t="shared" si="1420"/>
        <v>0</v>
      </c>
      <c r="P7588" s="11">
        <f t="shared" si="1421"/>
        <v>0</v>
      </c>
      <c r="Q7588" s="11">
        <f t="shared" si="1422"/>
        <v>0</v>
      </c>
      <c r="R7588" s="11">
        <f t="shared" si="1423"/>
        <v>0</v>
      </c>
      <c r="S7588" s="11">
        <f t="shared" si="1424"/>
        <v>30</v>
      </c>
      <c r="T7588" t="str">
        <f t="shared" si="1425"/>
        <v>لا يستحق</v>
      </c>
    </row>
    <row r="7589" spans="1:20" x14ac:dyDescent="0.25">
      <c r="A7589">
        <v>273</v>
      </c>
      <c r="B7589">
        <v>39381</v>
      </c>
      <c r="C7589" t="s">
        <v>699</v>
      </c>
      <c r="D7589" s="8">
        <v>45624</v>
      </c>
      <c r="E7589" t="s">
        <v>24</v>
      </c>
      <c r="F7589">
        <v>16</v>
      </c>
      <c r="G7589" s="9" t="s">
        <v>418</v>
      </c>
      <c r="H7589" s="10"/>
      <c r="K7589" s="3" t="s">
        <v>56</v>
      </c>
      <c r="L7589" s="11">
        <f t="shared" si="1417"/>
        <v>0</v>
      </c>
      <c r="M7589" s="11">
        <f t="shared" si="1418"/>
        <v>30</v>
      </c>
      <c r="N7589" s="11">
        <f t="shared" si="1419"/>
        <v>0</v>
      </c>
      <c r="O7589" s="11">
        <f t="shared" si="1420"/>
        <v>0</v>
      </c>
      <c r="P7589" s="11">
        <f t="shared" si="1421"/>
        <v>0</v>
      </c>
      <c r="Q7589" s="11">
        <f t="shared" si="1422"/>
        <v>0</v>
      </c>
      <c r="R7589" s="11">
        <f t="shared" si="1423"/>
        <v>0</v>
      </c>
      <c r="S7589" s="11">
        <f t="shared" si="1424"/>
        <v>30</v>
      </c>
      <c r="T7589" t="str">
        <f t="shared" si="1425"/>
        <v>لا يستحق</v>
      </c>
    </row>
    <row r="7590" spans="1:20" x14ac:dyDescent="0.25">
      <c r="A7590">
        <v>273</v>
      </c>
      <c r="B7590">
        <v>39381</v>
      </c>
      <c r="C7590" t="s">
        <v>699</v>
      </c>
      <c r="D7590" s="8">
        <v>45625</v>
      </c>
      <c r="E7590" t="s">
        <v>15</v>
      </c>
      <c r="F7590">
        <v>16</v>
      </c>
      <c r="G7590" s="9" t="s">
        <v>418</v>
      </c>
      <c r="H7590" s="10"/>
      <c r="K7590" s="3" t="s">
        <v>56</v>
      </c>
      <c r="L7590" s="11">
        <f t="shared" si="1417"/>
        <v>1</v>
      </c>
      <c r="M7590" s="11">
        <f t="shared" si="1418"/>
        <v>30</v>
      </c>
      <c r="N7590" s="11">
        <f t="shared" si="1419"/>
        <v>0</v>
      </c>
      <c r="O7590" s="11">
        <f t="shared" si="1420"/>
        <v>0</v>
      </c>
      <c r="P7590" s="11">
        <f t="shared" si="1421"/>
        <v>0</v>
      </c>
      <c r="Q7590" s="11">
        <f t="shared" si="1422"/>
        <v>0</v>
      </c>
      <c r="R7590" s="11">
        <f t="shared" si="1423"/>
        <v>0</v>
      </c>
      <c r="S7590" s="11">
        <f t="shared" si="1424"/>
        <v>30</v>
      </c>
      <c r="T7590" t="str">
        <f t="shared" si="1425"/>
        <v>لا يستحق</v>
      </c>
    </row>
    <row r="7591" spans="1:20" x14ac:dyDescent="0.25">
      <c r="A7591">
        <v>273</v>
      </c>
      <c r="B7591">
        <v>39381</v>
      </c>
      <c r="C7591" t="s">
        <v>699</v>
      </c>
      <c r="D7591" s="8">
        <v>45626</v>
      </c>
      <c r="E7591" t="s">
        <v>18</v>
      </c>
      <c r="F7591">
        <v>16</v>
      </c>
      <c r="G7591" s="9" t="s">
        <v>418</v>
      </c>
      <c r="H7591" s="10"/>
      <c r="K7591" s="3" t="s">
        <v>56</v>
      </c>
      <c r="L7591" s="11">
        <f t="shared" si="1417"/>
        <v>0</v>
      </c>
      <c r="M7591" s="11">
        <f t="shared" si="1418"/>
        <v>30</v>
      </c>
      <c r="N7591" s="11">
        <f t="shared" si="1419"/>
        <v>0</v>
      </c>
      <c r="O7591" s="11">
        <f t="shared" si="1420"/>
        <v>0</v>
      </c>
      <c r="P7591" s="11">
        <f t="shared" si="1421"/>
        <v>0</v>
      </c>
      <c r="Q7591" s="11">
        <f t="shared" si="1422"/>
        <v>0</v>
      </c>
      <c r="R7591" s="11">
        <f t="shared" si="1423"/>
        <v>0</v>
      </c>
      <c r="S7591" s="11">
        <f t="shared" si="1424"/>
        <v>30</v>
      </c>
      <c r="T7591" t="str">
        <f t="shared" si="1425"/>
        <v>لا يستحق</v>
      </c>
    </row>
    <row r="7592" spans="1:20" ht="15.75" x14ac:dyDescent="0.25">
      <c r="A7592" s="13">
        <v>228</v>
      </c>
      <c r="B7592" s="13">
        <v>29828</v>
      </c>
      <c r="C7592" s="27" t="s">
        <v>700</v>
      </c>
      <c r="D7592" s="8">
        <v>45597</v>
      </c>
      <c r="E7592" t="s">
        <v>15</v>
      </c>
      <c r="F7592" s="13">
        <v>18</v>
      </c>
      <c r="G7592" s="14" t="s">
        <v>424</v>
      </c>
      <c r="H7592" s="15" t="s">
        <v>172</v>
      </c>
      <c r="K7592" s="3" t="s">
        <v>56</v>
      </c>
      <c r="L7592" s="11">
        <f t="shared" si="1417"/>
        <v>1</v>
      </c>
      <c r="M7592" s="11">
        <f t="shared" si="1418"/>
        <v>30</v>
      </c>
      <c r="N7592" s="11">
        <f t="shared" si="1419"/>
        <v>0</v>
      </c>
      <c r="O7592" s="11">
        <f t="shared" si="1420"/>
        <v>0</v>
      </c>
      <c r="P7592" s="11">
        <f t="shared" si="1421"/>
        <v>0</v>
      </c>
      <c r="Q7592" s="11">
        <f t="shared" si="1422"/>
        <v>0</v>
      </c>
      <c r="R7592" s="11">
        <f t="shared" si="1423"/>
        <v>0</v>
      </c>
      <c r="S7592" s="11">
        <f t="shared" si="1424"/>
        <v>30</v>
      </c>
      <c r="T7592" t="str">
        <f t="shared" si="1425"/>
        <v>لا يستحق</v>
      </c>
    </row>
    <row r="7593" spans="1:20" x14ac:dyDescent="0.25">
      <c r="A7593">
        <v>228</v>
      </c>
      <c r="B7593">
        <v>29828</v>
      </c>
      <c r="C7593" t="s">
        <v>701</v>
      </c>
      <c r="D7593" s="8">
        <v>45598</v>
      </c>
      <c r="E7593" t="s">
        <v>18</v>
      </c>
      <c r="F7593">
        <v>18</v>
      </c>
      <c r="G7593" s="9" t="s">
        <v>424</v>
      </c>
      <c r="H7593" s="10"/>
      <c r="K7593" s="3" t="s">
        <v>56</v>
      </c>
      <c r="L7593" s="11">
        <f t="shared" si="1417"/>
        <v>0</v>
      </c>
      <c r="M7593" s="11">
        <f t="shared" si="1418"/>
        <v>30</v>
      </c>
      <c r="N7593" s="11">
        <f t="shared" si="1419"/>
        <v>0</v>
      </c>
      <c r="O7593" s="11">
        <f t="shared" si="1420"/>
        <v>0</v>
      </c>
      <c r="P7593" s="11">
        <f t="shared" si="1421"/>
        <v>0</v>
      </c>
      <c r="Q7593" s="11">
        <f t="shared" si="1422"/>
        <v>0</v>
      </c>
      <c r="R7593" s="11">
        <f t="shared" si="1423"/>
        <v>0</v>
      </c>
      <c r="S7593" s="11">
        <f t="shared" si="1424"/>
        <v>30</v>
      </c>
      <c r="T7593" t="str">
        <f t="shared" si="1425"/>
        <v>لا يستحق</v>
      </c>
    </row>
    <row r="7594" spans="1:20" x14ac:dyDescent="0.25">
      <c r="A7594">
        <v>228</v>
      </c>
      <c r="B7594">
        <v>29828</v>
      </c>
      <c r="C7594" t="s">
        <v>701</v>
      </c>
      <c r="D7594" s="8">
        <v>45599</v>
      </c>
      <c r="E7594" t="s">
        <v>20</v>
      </c>
      <c r="F7594">
        <v>18</v>
      </c>
      <c r="G7594" s="9" t="s">
        <v>424</v>
      </c>
      <c r="H7594" s="10"/>
      <c r="K7594" s="3" t="s">
        <v>56</v>
      </c>
      <c r="L7594" s="11">
        <f t="shared" si="1417"/>
        <v>0</v>
      </c>
      <c r="M7594" s="11">
        <f t="shared" si="1418"/>
        <v>30</v>
      </c>
      <c r="N7594" s="11">
        <f t="shared" si="1419"/>
        <v>0</v>
      </c>
      <c r="O7594" s="11">
        <f t="shared" si="1420"/>
        <v>0</v>
      </c>
      <c r="P7594" s="11">
        <f t="shared" si="1421"/>
        <v>0</v>
      </c>
      <c r="Q7594" s="11">
        <f t="shared" si="1422"/>
        <v>0</v>
      </c>
      <c r="R7594" s="11">
        <f t="shared" si="1423"/>
        <v>0</v>
      </c>
      <c r="S7594" s="11">
        <f t="shared" si="1424"/>
        <v>30</v>
      </c>
      <c r="T7594" t="str">
        <f t="shared" si="1425"/>
        <v>لا يستحق</v>
      </c>
    </row>
    <row r="7595" spans="1:20" x14ac:dyDescent="0.25">
      <c r="A7595">
        <v>228</v>
      </c>
      <c r="B7595">
        <v>29828</v>
      </c>
      <c r="C7595" t="s">
        <v>701</v>
      </c>
      <c r="D7595" s="8">
        <v>45600</v>
      </c>
      <c r="E7595" t="s">
        <v>21</v>
      </c>
      <c r="F7595">
        <v>18</v>
      </c>
      <c r="G7595" s="9" t="s">
        <v>424</v>
      </c>
      <c r="H7595" s="10"/>
      <c r="K7595" s="3" t="s">
        <v>56</v>
      </c>
      <c r="L7595" s="11">
        <f t="shared" si="1417"/>
        <v>0</v>
      </c>
      <c r="M7595" s="11">
        <f t="shared" si="1418"/>
        <v>30</v>
      </c>
      <c r="N7595" s="11">
        <f t="shared" si="1419"/>
        <v>0</v>
      </c>
      <c r="O7595" s="11">
        <f t="shared" si="1420"/>
        <v>0</v>
      </c>
      <c r="P7595" s="11">
        <f t="shared" si="1421"/>
        <v>0</v>
      </c>
      <c r="Q7595" s="11">
        <f t="shared" si="1422"/>
        <v>0</v>
      </c>
      <c r="R7595" s="11">
        <f t="shared" si="1423"/>
        <v>0</v>
      </c>
      <c r="S7595" s="11">
        <f t="shared" si="1424"/>
        <v>30</v>
      </c>
      <c r="T7595" t="str">
        <f t="shared" si="1425"/>
        <v>لا يستحق</v>
      </c>
    </row>
    <row r="7596" spans="1:20" x14ac:dyDescent="0.25">
      <c r="A7596">
        <v>228</v>
      </c>
      <c r="B7596">
        <v>29828</v>
      </c>
      <c r="C7596" t="s">
        <v>701</v>
      </c>
      <c r="D7596" s="8">
        <v>45601</v>
      </c>
      <c r="E7596" t="s">
        <v>22</v>
      </c>
      <c r="F7596">
        <v>18</v>
      </c>
      <c r="G7596" s="9" t="s">
        <v>424</v>
      </c>
      <c r="H7596" s="10"/>
      <c r="K7596" s="3" t="s">
        <v>56</v>
      </c>
      <c r="L7596" s="11">
        <f t="shared" si="1417"/>
        <v>0</v>
      </c>
      <c r="M7596" s="11">
        <f t="shared" si="1418"/>
        <v>30</v>
      </c>
      <c r="N7596" s="11">
        <f t="shared" si="1419"/>
        <v>0</v>
      </c>
      <c r="O7596" s="11">
        <f t="shared" si="1420"/>
        <v>0</v>
      </c>
      <c r="P7596" s="11">
        <f t="shared" si="1421"/>
        <v>0</v>
      </c>
      <c r="Q7596" s="11">
        <f t="shared" si="1422"/>
        <v>0</v>
      </c>
      <c r="R7596" s="11">
        <f t="shared" si="1423"/>
        <v>0</v>
      </c>
      <c r="S7596" s="11">
        <f t="shared" si="1424"/>
        <v>30</v>
      </c>
      <c r="T7596" t="str">
        <f t="shared" si="1425"/>
        <v>لا يستحق</v>
      </c>
    </row>
    <row r="7597" spans="1:20" x14ac:dyDescent="0.25">
      <c r="A7597">
        <v>228</v>
      </c>
      <c r="B7597">
        <v>29828</v>
      </c>
      <c r="C7597" t="s">
        <v>701</v>
      </c>
      <c r="D7597" s="8">
        <v>45602</v>
      </c>
      <c r="E7597" t="s">
        <v>23</v>
      </c>
      <c r="F7597">
        <v>18</v>
      </c>
      <c r="G7597" s="9" t="s">
        <v>424</v>
      </c>
      <c r="H7597" s="10"/>
      <c r="K7597" s="3" t="s">
        <v>56</v>
      </c>
      <c r="L7597" s="11">
        <f t="shared" si="1417"/>
        <v>0</v>
      </c>
      <c r="M7597" s="11">
        <f t="shared" si="1418"/>
        <v>30</v>
      </c>
      <c r="N7597" s="11">
        <f t="shared" si="1419"/>
        <v>0</v>
      </c>
      <c r="O7597" s="11">
        <f t="shared" si="1420"/>
        <v>0</v>
      </c>
      <c r="P7597" s="11">
        <f t="shared" si="1421"/>
        <v>0</v>
      </c>
      <c r="Q7597" s="11">
        <f t="shared" si="1422"/>
        <v>0</v>
      </c>
      <c r="R7597" s="11">
        <f t="shared" si="1423"/>
        <v>0</v>
      </c>
      <c r="S7597" s="11">
        <f t="shared" si="1424"/>
        <v>30</v>
      </c>
      <c r="T7597" t="str">
        <f t="shared" si="1425"/>
        <v>لا يستحق</v>
      </c>
    </row>
    <row r="7598" spans="1:20" x14ac:dyDescent="0.25">
      <c r="A7598">
        <v>228</v>
      </c>
      <c r="B7598">
        <v>29828</v>
      </c>
      <c r="C7598" t="s">
        <v>701</v>
      </c>
      <c r="D7598" s="8">
        <v>45603</v>
      </c>
      <c r="E7598" t="s">
        <v>24</v>
      </c>
      <c r="F7598">
        <v>18</v>
      </c>
      <c r="G7598" s="9" t="s">
        <v>424</v>
      </c>
      <c r="H7598" s="10"/>
      <c r="K7598" s="3" t="s">
        <v>56</v>
      </c>
      <c r="L7598" s="11">
        <f t="shared" si="1417"/>
        <v>0</v>
      </c>
      <c r="M7598" s="11">
        <f t="shared" si="1418"/>
        <v>30</v>
      </c>
      <c r="N7598" s="11">
        <f t="shared" si="1419"/>
        <v>0</v>
      </c>
      <c r="O7598" s="11">
        <f t="shared" si="1420"/>
        <v>0</v>
      </c>
      <c r="P7598" s="11">
        <f t="shared" si="1421"/>
        <v>0</v>
      </c>
      <c r="Q7598" s="11">
        <f t="shared" si="1422"/>
        <v>0</v>
      </c>
      <c r="R7598" s="11">
        <f t="shared" si="1423"/>
        <v>0</v>
      </c>
      <c r="S7598" s="11">
        <f t="shared" si="1424"/>
        <v>30</v>
      </c>
      <c r="T7598" t="str">
        <f t="shared" si="1425"/>
        <v>لا يستحق</v>
      </c>
    </row>
    <row r="7599" spans="1:20" x14ac:dyDescent="0.25">
      <c r="A7599">
        <v>228</v>
      </c>
      <c r="B7599">
        <v>29828</v>
      </c>
      <c r="C7599" t="s">
        <v>701</v>
      </c>
      <c r="D7599" s="8">
        <v>45604</v>
      </c>
      <c r="E7599" t="s">
        <v>15</v>
      </c>
      <c r="F7599">
        <v>18</v>
      </c>
      <c r="G7599" s="9" t="s">
        <v>424</v>
      </c>
      <c r="H7599" s="10"/>
      <c r="K7599" s="3" t="s">
        <v>56</v>
      </c>
      <c r="L7599" s="11">
        <f t="shared" si="1417"/>
        <v>1</v>
      </c>
      <c r="M7599" s="11">
        <f t="shared" si="1418"/>
        <v>30</v>
      </c>
      <c r="N7599" s="11">
        <f t="shared" si="1419"/>
        <v>0</v>
      </c>
      <c r="O7599" s="11">
        <f t="shared" si="1420"/>
        <v>0</v>
      </c>
      <c r="P7599" s="11">
        <f t="shared" si="1421"/>
        <v>0</v>
      </c>
      <c r="Q7599" s="11">
        <f t="shared" si="1422"/>
        <v>0</v>
      </c>
      <c r="R7599" s="11">
        <f t="shared" si="1423"/>
        <v>0</v>
      </c>
      <c r="S7599" s="11">
        <f t="shared" si="1424"/>
        <v>30</v>
      </c>
      <c r="T7599" t="str">
        <f t="shared" si="1425"/>
        <v>لا يستحق</v>
      </c>
    </row>
    <row r="7600" spans="1:20" x14ac:dyDescent="0.25">
      <c r="A7600">
        <v>228</v>
      </c>
      <c r="B7600">
        <v>29828</v>
      </c>
      <c r="C7600" t="s">
        <v>701</v>
      </c>
      <c r="D7600" s="8">
        <v>45605</v>
      </c>
      <c r="E7600" t="s">
        <v>18</v>
      </c>
      <c r="F7600">
        <v>18</v>
      </c>
      <c r="G7600" s="9" t="s">
        <v>424</v>
      </c>
      <c r="H7600" s="10"/>
      <c r="K7600" s="3" t="s">
        <v>56</v>
      </c>
      <c r="L7600" s="11">
        <f t="shared" si="1417"/>
        <v>0</v>
      </c>
      <c r="M7600" s="11">
        <f t="shared" si="1418"/>
        <v>30</v>
      </c>
      <c r="N7600" s="11">
        <f t="shared" si="1419"/>
        <v>0</v>
      </c>
      <c r="O7600" s="11">
        <f t="shared" si="1420"/>
        <v>0</v>
      </c>
      <c r="P7600" s="11">
        <f t="shared" si="1421"/>
        <v>0</v>
      </c>
      <c r="Q7600" s="11">
        <f t="shared" si="1422"/>
        <v>0</v>
      </c>
      <c r="R7600" s="11">
        <f t="shared" si="1423"/>
        <v>0</v>
      </c>
      <c r="S7600" s="11">
        <f t="shared" si="1424"/>
        <v>30</v>
      </c>
      <c r="T7600" t="str">
        <f t="shared" si="1425"/>
        <v>لا يستحق</v>
      </c>
    </row>
    <row r="7601" spans="1:20" x14ac:dyDescent="0.25">
      <c r="A7601">
        <v>228</v>
      </c>
      <c r="B7601">
        <v>29828</v>
      </c>
      <c r="C7601" t="s">
        <v>701</v>
      </c>
      <c r="D7601" s="8">
        <v>45606</v>
      </c>
      <c r="E7601" t="s">
        <v>20</v>
      </c>
      <c r="F7601">
        <v>18</v>
      </c>
      <c r="G7601" s="9" t="s">
        <v>424</v>
      </c>
      <c r="H7601" s="10"/>
      <c r="K7601" s="3" t="s">
        <v>56</v>
      </c>
      <c r="L7601" s="11">
        <f t="shared" si="1417"/>
        <v>0</v>
      </c>
      <c r="M7601" s="11">
        <f t="shared" si="1418"/>
        <v>30</v>
      </c>
      <c r="N7601" s="11">
        <f t="shared" si="1419"/>
        <v>0</v>
      </c>
      <c r="O7601" s="11">
        <f t="shared" si="1420"/>
        <v>0</v>
      </c>
      <c r="P7601" s="11">
        <f t="shared" si="1421"/>
        <v>0</v>
      </c>
      <c r="Q7601" s="11">
        <f t="shared" si="1422"/>
        <v>0</v>
      </c>
      <c r="R7601" s="11">
        <f t="shared" si="1423"/>
        <v>0</v>
      </c>
      <c r="S7601" s="11">
        <f t="shared" si="1424"/>
        <v>30</v>
      </c>
      <c r="T7601" t="str">
        <f t="shared" si="1425"/>
        <v>لا يستحق</v>
      </c>
    </row>
    <row r="7602" spans="1:20" x14ac:dyDescent="0.25">
      <c r="A7602">
        <v>228</v>
      </c>
      <c r="B7602">
        <v>29828</v>
      </c>
      <c r="C7602" t="s">
        <v>701</v>
      </c>
      <c r="D7602" s="8">
        <v>45607</v>
      </c>
      <c r="E7602" t="s">
        <v>21</v>
      </c>
      <c r="F7602">
        <v>18</v>
      </c>
      <c r="G7602" s="9" t="s">
        <v>424</v>
      </c>
      <c r="H7602" s="10"/>
      <c r="K7602" s="3" t="s">
        <v>56</v>
      </c>
      <c r="L7602" s="11">
        <f t="shared" si="1417"/>
        <v>0</v>
      </c>
      <c r="M7602" s="11">
        <f t="shared" si="1418"/>
        <v>30</v>
      </c>
      <c r="N7602" s="11">
        <f t="shared" si="1419"/>
        <v>0</v>
      </c>
      <c r="O7602" s="11">
        <f t="shared" si="1420"/>
        <v>0</v>
      </c>
      <c r="P7602" s="11">
        <f t="shared" si="1421"/>
        <v>0</v>
      </c>
      <c r="Q7602" s="11">
        <f t="shared" si="1422"/>
        <v>0</v>
      </c>
      <c r="R7602" s="11">
        <f t="shared" si="1423"/>
        <v>0</v>
      </c>
      <c r="S7602" s="11">
        <f t="shared" si="1424"/>
        <v>30</v>
      </c>
      <c r="T7602" t="str">
        <f t="shared" si="1425"/>
        <v>لا يستحق</v>
      </c>
    </row>
    <row r="7603" spans="1:20" x14ac:dyDescent="0.25">
      <c r="A7603">
        <v>228</v>
      </c>
      <c r="B7603">
        <v>29828</v>
      </c>
      <c r="C7603" t="s">
        <v>701</v>
      </c>
      <c r="D7603" s="8">
        <v>45608</v>
      </c>
      <c r="E7603" t="s">
        <v>22</v>
      </c>
      <c r="F7603">
        <v>18</v>
      </c>
      <c r="G7603" s="9" t="s">
        <v>424</v>
      </c>
      <c r="H7603" s="10"/>
      <c r="K7603" s="3" t="s">
        <v>56</v>
      </c>
      <c r="L7603" s="11">
        <f t="shared" si="1417"/>
        <v>0</v>
      </c>
      <c r="M7603" s="11">
        <f t="shared" si="1418"/>
        <v>30</v>
      </c>
      <c r="N7603" s="11">
        <f t="shared" si="1419"/>
        <v>0</v>
      </c>
      <c r="O7603" s="11">
        <f t="shared" si="1420"/>
        <v>0</v>
      </c>
      <c r="P7603" s="11">
        <f t="shared" si="1421"/>
        <v>0</v>
      </c>
      <c r="Q7603" s="11">
        <f t="shared" si="1422"/>
        <v>0</v>
      </c>
      <c r="R7603" s="11">
        <f t="shared" si="1423"/>
        <v>0</v>
      </c>
      <c r="S7603" s="11">
        <f t="shared" si="1424"/>
        <v>30</v>
      </c>
      <c r="T7603" t="str">
        <f t="shared" si="1425"/>
        <v>لا يستحق</v>
      </c>
    </row>
    <row r="7604" spans="1:20" x14ac:dyDescent="0.25">
      <c r="A7604">
        <v>228</v>
      </c>
      <c r="B7604">
        <v>29828</v>
      </c>
      <c r="C7604" t="s">
        <v>701</v>
      </c>
      <c r="D7604" s="8">
        <v>45609</v>
      </c>
      <c r="E7604" t="s">
        <v>23</v>
      </c>
      <c r="F7604">
        <v>18</v>
      </c>
      <c r="G7604" s="9" t="s">
        <v>424</v>
      </c>
      <c r="H7604" s="10"/>
      <c r="K7604" s="3" t="s">
        <v>56</v>
      </c>
      <c r="L7604" s="11">
        <f t="shared" si="1417"/>
        <v>0</v>
      </c>
      <c r="M7604" s="11">
        <f t="shared" si="1418"/>
        <v>30</v>
      </c>
      <c r="N7604" s="11">
        <f t="shared" si="1419"/>
        <v>0</v>
      </c>
      <c r="O7604" s="11">
        <f t="shared" si="1420"/>
        <v>0</v>
      </c>
      <c r="P7604" s="11">
        <f t="shared" si="1421"/>
        <v>0</v>
      </c>
      <c r="Q7604" s="11">
        <f t="shared" si="1422"/>
        <v>0</v>
      </c>
      <c r="R7604" s="11">
        <f t="shared" si="1423"/>
        <v>0</v>
      </c>
      <c r="S7604" s="11">
        <f t="shared" si="1424"/>
        <v>30</v>
      </c>
      <c r="T7604" t="str">
        <f t="shared" si="1425"/>
        <v>لا يستحق</v>
      </c>
    </row>
    <row r="7605" spans="1:20" x14ac:dyDescent="0.25">
      <c r="A7605">
        <v>228</v>
      </c>
      <c r="B7605">
        <v>29828</v>
      </c>
      <c r="C7605" t="s">
        <v>701</v>
      </c>
      <c r="D7605" s="8">
        <v>45610</v>
      </c>
      <c r="E7605" t="s">
        <v>24</v>
      </c>
      <c r="F7605">
        <v>18</v>
      </c>
      <c r="G7605" s="9" t="s">
        <v>424</v>
      </c>
      <c r="H7605" s="10"/>
      <c r="K7605" s="3" t="s">
        <v>56</v>
      </c>
      <c r="L7605" s="11">
        <f t="shared" si="1417"/>
        <v>0</v>
      </c>
      <c r="M7605" s="11">
        <f t="shared" si="1418"/>
        <v>30</v>
      </c>
      <c r="N7605" s="11">
        <f t="shared" si="1419"/>
        <v>0</v>
      </c>
      <c r="O7605" s="11">
        <f t="shared" si="1420"/>
        <v>0</v>
      </c>
      <c r="P7605" s="11">
        <f t="shared" si="1421"/>
        <v>0</v>
      </c>
      <c r="Q7605" s="11">
        <f t="shared" si="1422"/>
        <v>0</v>
      </c>
      <c r="R7605" s="11">
        <f t="shared" si="1423"/>
        <v>0</v>
      </c>
      <c r="S7605" s="11">
        <f t="shared" si="1424"/>
        <v>30</v>
      </c>
      <c r="T7605" t="str">
        <f t="shared" si="1425"/>
        <v>لا يستحق</v>
      </c>
    </row>
    <row r="7606" spans="1:20" x14ac:dyDescent="0.25">
      <c r="A7606">
        <v>228</v>
      </c>
      <c r="B7606">
        <v>29828</v>
      </c>
      <c r="C7606" t="s">
        <v>701</v>
      </c>
      <c r="D7606" s="8">
        <v>45611</v>
      </c>
      <c r="E7606" t="s">
        <v>15</v>
      </c>
      <c r="F7606">
        <v>18</v>
      </c>
      <c r="G7606" s="9" t="s">
        <v>424</v>
      </c>
      <c r="H7606" s="10"/>
      <c r="K7606" s="3" t="s">
        <v>56</v>
      </c>
      <c r="L7606" s="11">
        <f t="shared" si="1417"/>
        <v>1</v>
      </c>
      <c r="M7606" s="11">
        <f t="shared" si="1418"/>
        <v>30</v>
      </c>
      <c r="N7606" s="11">
        <f t="shared" si="1419"/>
        <v>0</v>
      </c>
      <c r="O7606" s="11">
        <f t="shared" si="1420"/>
        <v>0</v>
      </c>
      <c r="P7606" s="11">
        <f t="shared" si="1421"/>
        <v>0</v>
      </c>
      <c r="Q7606" s="11">
        <f t="shared" si="1422"/>
        <v>0</v>
      </c>
      <c r="R7606" s="11">
        <f t="shared" si="1423"/>
        <v>0</v>
      </c>
      <c r="S7606" s="11">
        <f t="shared" si="1424"/>
        <v>30</v>
      </c>
      <c r="T7606" t="str">
        <f t="shared" si="1425"/>
        <v>لا يستحق</v>
      </c>
    </row>
    <row r="7607" spans="1:20" x14ac:dyDescent="0.25">
      <c r="A7607">
        <v>228</v>
      </c>
      <c r="B7607">
        <v>29828</v>
      </c>
      <c r="C7607" t="s">
        <v>701</v>
      </c>
      <c r="D7607" s="8">
        <v>45612</v>
      </c>
      <c r="E7607" t="s">
        <v>18</v>
      </c>
      <c r="F7607">
        <v>18</v>
      </c>
      <c r="G7607" s="9" t="s">
        <v>424</v>
      </c>
      <c r="H7607" s="10"/>
      <c r="K7607" s="3" t="s">
        <v>56</v>
      </c>
      <c r="L7607" s="11">
        <f t="shared" si="1417"/>
        <v>0</v>
      </c>
      <c r="M7607" s="11">
        <f t="shared" si="1418"/>
        <v>30</v>
      </c>
      <c r="N7607" s="11">
        <f t="shared" si="1419"/>
        <v>0</v>
      </c>
      <c r="O7607" s="11">
        <f t="shared" si="1420"/>
        <v>0</v>
      </c>
      <c r="P7607" s="11">
        <f t="shared" si="1421"/>
        <v>0</v>
      </c>
      <c r="Q7607" s="11">
        <f t="shared" si="1422"/>
        <v>0</v>
      </c>
      <c r="R7607" s="11">
        <f t="shared" si="1423"/>
        <v>0</v>
      </c>
      <c r="S7607" s="11">
        <f t="shared" si="1424"/>
        <v>30</v>
      </c>
      <c r="T7607" t="str">
        <f t="shared" si="1425"/>
        <v>لا يستحق</v>
      </c>
    </row>
    <row r="7608" spans="1:20" x14ac:dyDescent="0.25">
      <c r="A7608">
        <v>228</v>
      </c>
      <c r="B7608">
        <v>29828</v>
      </c>
      <c r="C7608" t="s">
        <v>701</v>
      </c>
      <c r="D7608" s="8">
        <v>45613</v>
      </c>
      <c r="E7608" t="s">
        <v>20</v>
      </c>
      <c r="F7608">
        <v>18</v>
      </c>
      <c r="G7608" s="9" t="s">
        <v>424</v>
      </c>
      <c r="H7608" s="10"/>
      <c r="K7608" s="3" t="s">
        <v>56</v>
      </c>
      <c r="L7608" s="11">
        <f t="shared" si="1417"/>
        <v>0</v>
      </c>
      <c r="M7608" s="11">
        <f t="shared" si="1418"/>
        <v>30</v>
      </c>
      <c r="N7608" s="11">
        <f t="shared" si="1419"/>
        <v>0</v>
      </c>
      <c r="O7608" s="11">
        <f t="shared" si="1420"/>
        <v>0</v>
      </c>
      <c r="P7608" s="11">
        <f t="shared" si="1421"/>
        <v>0</v>
      </c>
      <c r="Q7608" s="11">
        <f t="shared" si="1422"/>
        <v>0</v>
      </c>
      <c r="R7608" s="11">
        <f t="shared" si="1423"/>
        <v>0</v>
      </c>
      <c r="S7608" s="11">
        <f t="shared" si="1424"/>
        <v>30</v>
      </c>
      <c r="T7608" t="str">
        <f t="shared" si="1425"/>
        <v>لا يستحق</v>
      </c>
    </row>
    <row r="7609" spans="1:20" x14ac:dyDescent="0.25">
      <c r="A7609">
        <v>228</v>
      </c>
      <c r="B7609">
        <v>29828</v>
      </c>
      <c r="C7609" t="s">
        <v>701</v>
      </c>
      <c r="D7609" s="8">
        <v>45614</v>
      </c>
      <c r="E7609" t="s">
        <v>21</v>
      </c>
      <c r="F7609">
        <v>18</v>
      </c>
      <c r="G7609" s="9" t="s">
        <v>424</v>
      </c>
      <c r="H7609" s="10"/>
      <c r="K7609" s="3" t="s">
        <v>56</v>
      </c>
      <c r="L7609" s="11">
        <f t="shared" si="1417"/>
        <v>0</v>
      </c>
      <c r="M7609" s="11">
        <f t="shared" si="1418"/>
        <v>30</v>
      </c>
      <c r="N7609" s="11">
        <f t="shared" si="1419"/>
        <v>0</v>
      </c>
      <c r="O7609" s="11">
        <f t="shared" si="1420"/>
        <v>0</v>
      </c>
      <c r="P7609" s="11">
        <f t="shared" si="1421"/>
        <v>0</v>
      </c>
      <c r="Q7609" s="11">
        <f t="shared" si="1422"/>
        <v>0</v>
      </c>
      <c r="R7609" s="11">
        <f t="shared" si="1423"/>
        <v>0</v>
      </c>
      <c r="S7609" s="11">
        <f t="shared" si="1424"/>
        <v>30</v>
      </c>
      <c r="T7609" t="str">
        <f t="shared" si="1425"/>
        <v>لا يستحق</v>
      </c>
    </row>
    <row r="7610" spans="1:20" x14ac:dyDescent="0.25">
      <c r="A7610">
        <v>228</v>
      </c>
      <c r="B7610">
        <v>29828</v>
      </c>
      <c r="C7610" t="s">
        <v>701</v>
      </c>
      <c r="D7610" s="8">
        <v>45615</v>
      </c>
      <c r="E7610" t="s">
        <v>22</v>
      </c>
      <c r="F7610">
        <v>18</v>
      </c>
      <c r="G7610" s="9" t="s">
        <v>424</v>
      </c>
      <c r="H7610" s="10"/>
      <c r="K7610" s="3" t="s">
        <v>56</v>
      </c>
      <c r="L7610" s="11">
        <f t="shared" si="1417"/>
        <v>0</v>
      </c>
      <c r="M7610" s="11">
        <f t="shared" si="1418"/>
        <v>30</v>
      </c>
      <c r="N7610" s="11">
        <f t="shared" si="1419"/>
        <v>0</v>
      </c>
      <c r="O7610" s="11">
        <f t="shared" si="1420"/>
        <v>0</v>
      </c>
      <c r="P7610" s="11">
        <f t="shared" si="1421"/>
        <v>0</v>
      </c>
      <c r="Q7610" s="11">
        <f t="shared" si="1422"/>
        <v>0</v>
      </c>
      <c r="R7610" s="11">
        <f t="shared" si="1423"/>
        <v>0</v>
      </c>
      <c r="S7610" s="11">
        <f t="shared" si="1424"/>
        <v>30</v>
      </c>
      <c r="T7610" t="str">
        <f t="shared" si="1425"/>
        <v>لا يستحق</v>
      </c>
    </row>
    <row r="7611" spans="1:20" x14ac:dyDescent="0.25">
      <c r="A7611">
        <v>228</v>
      </c>
      <c r="B7611">
        <v>29828</v>
      </c>
      <c r="C7611" t="s">
        <v>701</v>
      </c>
      <c r="D7611" s="8">
        <v>45616</v>
      </c>
      <c r="E7611" t="s">
        <v>23</v>
      </c>
      <c r="F7611">
        <v>18</v>
      </c>
      <c r="G7611" s="9" t="s">
        <v>424</v>
      </c>
      <c r="H7611" s="10"/>
      <c r="K7611" s="3" t="s">
        <v>56</v>
      </c>
      <c r="L7611" s="11">
        <f t="shared" si="1417"/>
        <v>0</v>
      </c>
      <c r="M7611" s="11">
        <f t="shared" si="1418"/>
        <v>30</v>
      </c>
      <c r="N7611" s="11">
        <f t="shared" si="1419"/>
        <v>0</v>
      </c>
      <c r="O7611" s="11">
        <f t="shared" si="1420"/>
        <v>0</v>
      </c>
      <c r="P7611" s="11">
        <f t="shared" si="1421"/>
        <v>0</v>
      </c>
      <c r="Q7611" s="11">
        <f t="shared" si="1422"/>
        <v>0</v>
      </c>
      <c r="R7611" s="11">
        <f t="shared" si="1423"/>
        <v>0</v>
      </c>
      <c r="S7611" s="11">
        <f t="shared" si="1424"/>
        <v>30</v>
      </c>
      <c r="T7611" t="str">
        <f t="shared" si="1425"/>
        <v>لا يستحق</v>
      </c>
    </row>
    <row r="7612" spans="1:20" x14ac:dyDescent="0.25">
      <c r="A7612">
        <v>228</v>
      </c>
      <c r="B7612">
        <v>29828</v>
      </c>
      <c r="C7612" t="s">
        <v>701</v>
      </c>
      <c r="D7612" s="8">
        <v>45617</v>
      </c>
      <c r="E7612" t="s">
        <v>24</v>
      </c>
      <c r="F7612">
        <v>18</v>
      </c>
      <c r="G7612" s="9" t="s">
        <v>424</v>
      </c>
      <c r="H7612" s="10"/>
      <c r="K7612" s="3" t="s">
        <v>56</v>
      </c>
      <c r="L7612" s="11">
        <f t="shared" si="1417"/>
        <v>0</v>
      </c>
      <c r="M7612" s="11">
        <f t="shared" si="1418"/>
        <v>30</v>
      </c>
      <c r="N7612" s="11">
        <f t="shared" si="1419"/>
        <v>0</v>
      </c>
      <c r="O7612" s="11">
        <f t="shared" si="1420"/>
        <v>0</v>
      </c>
      <c r="P7612" s="11">
        <f t="shared" si="1421"/>
        <v>0</v>
      </c>
      <c r="Q7612" s="11">
        <f t="shared" si="1422"/>
        <v>0</v>
      </c>
      <c r="R7612" s="11">
        <f t="shared" si="1423"/>
        <v>0</v>
      </c>
      <c r="S7612" s="11">
        <f t="shared" si="1424"/>
        <v>30</v>
      </c>
      <c r="T7612" t="str">
        <f t="shared" si="1425"/>
        <v>لا يستحق</v>
      </c>
    </row>
    <row r="7613" spans="1:20" x14ac:dyDescent="0.25">
      <c r="A7613">
        <v>228</v>
      </c>
      <c r="B7613">
        <v>29828</v>
      </c>
      <c r="C7613" t="s">
        <v>701</v>
      </c>
      <c r="D7613" s="8">
        <v>45618</v>
      </c>
      <c r="E7613" t="s">
        <v>15</v>
      </c>
      <c r="F7613">
        <v>18</v>
      </c>
      <c r="G7613" s="9" t="s">
        <v>424</v>
      </c>
      <c r="H7613" s="10"/>
      <c r="K7613" s="3" t="s">
        <v>56</v>
      </c>
      <c r="L7613" s="11">
        <f t="shared" si="1417"/>
        <v>1</v>
      </c>
      <c r="M7613" s="11">
        <f t="shared" si="1418"/>
        <v>30</v>
      </c>
      <c r="N7613" s="11">
        <f t="shared" si="1419"/>
        <v>0</v>
      </c>
      <c r="O7613" s="11">
        <f t="shared" si="1420"/>
        <v>0</v>
      </c>
      <c r="P7613" s="11">
        <f t="shared" si="1421"/>
        <v>0</v>
      </c>
      <c r="Q7613" s="11">
        <f t="shared" si="1422"/>
        <v>0</v>
      </c>
      <c r="R7613" s="11">
        <f t="shared" si="1423"/>
        <v>0</v>
      </c>
      <c r="S7613" s="11">
        <f t="shared" si="1424"/>
        <v>30</v>
      </c>
      <c r="T7613" t="str">
        <f t="shared" si="1425"/>
        <v>لا يستحق</v>
      </c>
    </row>
    <row r="7614" spans="1:20" x14ac:dyDescent="0.25">
      <c r="A7614">
        <v>228</v>
      </c>
      <c r="B7614">
        <v>29828</v>
      </c>
      <c r="C7614" t="s">
        <v>701</v>
      </c>
      <c r="D7614" s="8">
        <v>45619</v>
      </c>
      <c r="E7614" t="s">
        <v>18</v>
      </c>
      <c r="F7614">
        <v>18</v>
      </c>
      <c r="G7614" s="9" t="s">
        <v>424</v>
      </c>
      <c r="H7614" s="10"/>
      <c r="K7614" s="3" t="s">
        <v>56</v>
      </c>
      <c r="L7614" s="11">
        <f t="shared" si="1417"/>
        <v>0</v>
      </c>
      <c r="M7614" s="11">
        <f t="shared" si="1418"/>
        <v>30</v>
      </c>
      <c r="N7614" s="11">
        <f t="shared" si="1419"/>
        <v>0</v>
      </c>
      <c r="O7614" s="11">
        <f t="shared" si="1420"/>
        <v>0</v>
      </c>
      <c r="P7614" s="11">
        <f t="shared" si="1421"/>
        <v>0</v>
      </c>
      <c r="Q7614" s="11">
        <f t="shared" si="1422"/>
        <v>0</v>
      </c>
      <c r="R7614" s="11">
        <f t="shared" si="1423"/>
        <v>0</v>
      </c>
      <c r="S7614" s="11">
        <f t="shared" si="1424"/>
        <v>30</v>
      </c>
      <c r="T7614" t="str">
        <f t="shared" si="1425"/>
        <v>لا يستحق</v>
      </c>
    </row>
    <row r="7615" spans="1:20" x14ac:dyDescent="0.25">
      <c r="A7615">
        <v>228</v>
      </c>
      <c r="B7615">
        <v>29828</v>
      </c>
      <c r="C7615" t="s">
        <v>701</v>
      </c>
      <c r="D7615" s="8">
        <v>45620</v>
      </c>
      <c r="E7615" t="s">
        <v>20</v>
      </c>
      <c r="F7615">
        <v>18</v>
      </c>
      <c r="G7615" s="9" t="s">
        <v>424</v>
      </c>
      <c r="H7615" s="10"/>
      <c r="K7615" s="3" t="s">
        <v>56</v>
      </c>
      <c r="L7615" s="11">
        <f t="shared" si="1417"/>
        <v>0</v>
      </c>
      <c r="M7615" s="11">
        <f t="shared" si="1418"/>
        <v>30</v>
      </c>
      <c r="N7615" s="11">
        <f t="shared" si="1419"/>
        <v>0</v>
      </c>
      <c r="O7615" s="11">
        <f t="shared" si="1420"/>
        <v>0</v>
      </c>
      <c r="P7615" s="11">
        <f t="shared" si="1421"/>
        <v>0</v>
      </c>
      <c r="Q7615" s="11">
        <f t="shared" si="1422"/>
        <v>0</v>
      </c>
      <c r="R7615" s="11">
        <f t="shared" si="1423"/>
        <v>0</v>
      </c>
      <c r="S7615" s="11">
        <f t="shared" si="1424"/>
        <v>30</v>
      </c>
      <c r="T7615" t="str">
        <f t="shared" si="1425"/>
        <v>لا يستحق</v>
      </c>
    </row>
    <row r="7616" spans="1:20" x14ac:dyDescent="0.25">
      <c r="A7616">
        <v>228</v>
      </c>
      <c r="B7616">
        <v>29828</v>
      </c>
      <c r="C7616" t="s">
        <v>701</v>
      </c>
      <c r="D7616" s="8">
        <v>45621</v>
      </c>
      <c r="E7616" t="s">
        <v>21</v>
      </c>
      <c r="F7616">
        <v>18</v>
      </c>
      <c r="G7616" s="9" t="s">
        <v>424</v>
      </c>
      <c r="H7616" s="10"/>
      <c r="K7616" s="3" t="s">
        <v>56</v>
      </c>
      <c r="L7616" s="11">
        <f t="shared" si="1417"/>
        <v>0</v>
      </c>
      <c r="M7616" s="11">
        <f t="shared" si="1418"/>
        <v>30</v>
      </c>
      <c r="N7616" s="11">
        <f t="shared" si="1419"/>
        <v>0</v>
      </c>
      <c r="O7616" s="11">
        <f t="shared" si="1420"/>
        <v>0</v>
      </c>
      <c r="P7616" s="11">
        <f t="shared" si="1421"/>
        <v>0</v>
      </c>
      <c r="Q7616" s="11">
        <f t="shared" si="1422"/>
        <v>0</v>
      </c>
      <c r="R7616" s="11">
        <f t="shared" si="1423"/>
        <v>0</v>
      </c>
      <c r="S7616" s="11">
        <f t="shared" si="1424"/>
        <v>30</v>
      </c>
      <c r="T7616" t="str">
        <f t="shared" si="1425"/>
        <v>لا يستحق</v>
      </c>
    </row>
    <row r="7617" spans="1:20" x14ac:dyDescent="0.25">
      <c r="A7617">
        <v>228</v>
      </c>
      <c r="B7617">
        <v>29828</v>
      </c>
      <c r="C7617" t="s">
        <v>701</v>
      </c>
      <c r="D7617" s="8">
        <v>45622</v>
      </c>
      <c r="E7617" t="s">
        <v>22</v>
      </c>
      <c r="F7617">
        <v>18</v>
      </c>
      <c r="G7617" s="9" t="s">
        <v>424</v>
      </c>
      <c r="H7617" s="10"/>
      <c r="K7617" s="3" t="s">
        <v>56</v>
      </c>
      <c r="L7617" s="11">
        <f t="shared" si="1417"/>
        <v>0</v>
      </c>
      <c r="M7617" s="11">
        <f t="shared" si="1418"/>
        <v>30</v>
      </c>
      <c r="N7617" s="11">
        <f t="shared" si="1419"/>
        <v>0</v>
      </c>
      <c r="O7617" s="11">
        <f t="shared" si="1420"/>
        <v>0</v>
      </c>
      <c r="P7617" s="11">
        <f t="shared" si="1421"/>
        <v>0</v>
      </c>
      <c r="Q7617" s="11">
        <f t="shared" si="1422"/>
        <v>0</v>
      </c>
      <c r="R7617" s="11">
        <f t="shared" si="1423"/>
        <v>0</v>
      </c>
      <c r="S7617" s="11">
        <f t="shared" si="1424"/>
        <v>30</v>
      </c>
      <c r="T7617" t="str">
        <f t="shared" si="1425"/>
        <v>لا يستحق</v>
      </c>
    </row>
    <row r="7618" spans="1:20" x14ac:dyDescent="0.25">
      <c r="A7618">
        <v>228</v>
      </c>
      <c r="B7618">
        <v>29828</v>
      </c>
      <c r="C7618" t="s">
        <v>701</v>
      </c>
      <c r="D7618" s="8">
        <v>45623</v>
      </c>
      <c r="E7618" t="s">
        <v>23</v>
      </c>
      <c r="F7618">
        <v>18</v>
      </c>
      <c r="G7618" s="9" t="s">
        <v>424</v>
      </c>
      <c r="H7618" s="10"/>
      <c r="K7618" s="3" t="s">
        <v>56</v>
      </c>
      <c r="L7618" s="11">
        <f t="shared" ref="L7618:L7681" si="1426">IF(AND(OR(K7618= "حالة وفاة",K7618="إذن م",K7618="إذن ص",K7618="بدل راحة",K7618="انصراف",K7618="اجازة",K7618="راحة",K7618="مأمورية",K7618="مأمورية م",K7618="مأمورية ص",K7618="Online",K7618="حضور",K7618="بدل سهر",E7618="Friday",K7618=""),E7618&lt;&gt;""),1,0)</f>
        <v>0</v>
      </c>
      <c r="M7618" s="11">
        <f t="shared" ref="M7618:M7681" si="1427">COUNTIF(K7618:K7647,"غائب")</f>
        <v>30</v>
      </c>
      <c r="N7618" s="11">
        <f t="shared" ref="N7618:N7681" si="1428">COUNTIF(K7618:K7647,"إذن ص")</f>
        <v>0</v>
      </c>
      <c r="O7618" s="11">
        <f t="shared" ref="O7618:O7681" si="1429">COUNTIF(K7618:K7647,"إذن م")</f>
        <v>0</v>
      </c>
      <c r="P7618" s="11">
        <f t="shared" si="1421"/>
        <v>0</v>
      </c>
      <c r="Q7618" s="11">
        <f t="shared" si="1422"/>
        <v>0</v>
      </c>
      <c r="R7618" s="11">
        <f t="shared" si="1423"/>
        <v>0</v>
      </c>
      <c r="S7618" s="11">
        <f t="shared" si="1424"/>
        <v>30</v>
      </c>
      <c r="T7618" t="str">
        <f t="shared" si="1425"/>
        <v>لا يستحق</v>
      </c>
    </row>
    <row r="7619" spans="1:20" x14ac:dyDescent="0.25">
      <c r="A7619">
        <v>228</v>
      </c>
      <c r="B7619">
        <v>29828</v>
      </c>
      <c r="C7619" t="s">
        <v>701</v>
      </c>
      <c r="D7619" s="8">
        <v>45624</v>
      </c>
      <c r="E7619" t="s">
        <v>24</v>
      </c>
      <c r="F7619">
        <v>18</v>
      </c>
      <c r="G7619" s="9" t="s">
        <v>424</v>
      </c>
      <c r="H7619" s="10"/>
      <c r="K7619" s="3" t="s">
        <v>56</v>
      </c>
      <c r="L7619" s="11">
        <f t="shared" si="1426"/>
        <v>0</v>
      </c>
      <c r="M7619" s="11">
        <f t="shared" si="1427"/>
        <v>30</v>
      </c>
      <c r="N7619" s="11">
        <f t="shared" si="1428"/>
        <v>0</v>
      </c>
      <c r="O7619" s="11">
        <f t="shared" si="1429"/>
        <v>0</v>
      </c>
      <c r="P7619" s="11">
        <f t="shared" ref="P7619:P7682" si="1430">N7619+O7619</f>
        <v>0</v>
      </c>
      <c r="Q7619" s="11">
        <f t="shared" ref="Q7619:Q7682" si="1431">IF(AND(P7619&gt;2,P7619&lt;&gt;0),P7619*3/6,0)</f>
        <v>0</v>
      </c>
      <c r="R7619" s="11">
        <f t="shared" ref="R7619:R7682" si="1432">INT(Q7619)</f>
        <v>0</v>
      </c>
      <c r="S7619" s="11">
        <f t="shared" ref="S7619:S7682" si="1433">R7619+M7619</f>
        <v>30</v>
      </c>
      <c r="T7619" t="str">
        <f t="shared" ref="T7619:T7682" si="1434">IF(AND(OR(S7619&lt;=0,S7619&gt;0),S7619&lt;5),"إضافى كامل",IF(AND(OR(S7619=5,S7619=6,S7619&lt;7),S7619&lt;&gt;""),"نصف إضافى","لا يستحق"))</f>
        <v>لا يستحق</v>
      </c>
    </row>
    <row r="7620" spans="1:20" x14ac:dyDescent="0.25">
      <c r="A7620">
        <v>228</v>
      </c>
      <c r="B7620">
        <v>29828</v>
      </c>
      <c r="C7620" t="s">
        <v>701</v>
      </c>
      <c r="D7620" s="8">
        <v>45625</v>
      </c>
      <c r="E7620" t="s">
        <v>15</v>
      </c>
      <c r="F7620">
        <v>18</v>
      </c>
      <c r="G7620" s="9" t="s">
        <v>424</v>
      </c>
      <c r="H7620" s="10"/>
      <c r="K7620" s="3" t="s">
        <v>56</v>
      </c>
      <c r="L7620" s="11">
        <f t="shared" si="1426"/>
        <v>1</v>
      </c>
      <c r="M7620" s="11">
        <f t="shared" si="1427"/>
        <v>30</v>
      </c>
      <c r="N7620" s="11">
        <f t="shared" si="1428"/>
        <v>0</v>
      </c>
      <c r="O7620" s="11">
        <f t="shared" si="1429"/>
        <v>0</v>
      </c>
      <c r="P7620" s="11">
        <f t="shared" si="1430"/>
        <v>0</v>
      </c>
      <c r="Q7620" s="11">
        <f t="shared" si="1431"/>
        <v>0</v>
      </c>
      <c r="R7620" s="11">
        <f t="shared" si="1432"/>
        <v>0</v>
      </c>
      <c r="S7620" s="11">
        <f t="shared" si="1433"/>
        <v>30</v>
      </c>
      <c r="T7620" t="str">
        <f t="shared" si="1434"/>
        <v>لا يستحق</v>
      </c>
    </row>
    <row r="7621" spans="1:20" x14ac:dyDescent="0.25">
      <c r="A7621">
        <v>228</v>
      </c>
      <c r="B7621">
        <v>29828</v>
      </c>
      <c r="C7621" t="s">
        <v>701</v>
      </c>
      <c r="D7621" s="8">
        <v>45626</v>
      </c>
      <c r="E7621" t="s">
        <v>18</v>
      </c>
      <c r="F7621">
        <v>18</v>
      </c>
      <c r="G7621" s="9" t="s">
        <v>424</v>
      </c>
      <c r="H7621" s="10"/>
      <c r="K7621" s="3" t="s">
        <v>56</v>
      </c>
      <c r="L7621" s="11">
        <f t="shared" si="1426"/>
        <v>0</v>
      </c>
      <c r="M7621" s="11">
        <f t="shared" si="1427"/>
        <v>30</v>
      </c>
      <c r="N7621" s="11">
        <f t="shared" si="1428"/>
        <v>0</v>
      </c>
      <c r="O7621" s="11">
        <f t="shared" si="1429"/>
        <v>0</v>
      </c>
      <c r="P7621" s="11">
        <f t="shared" si="1430"/>
        <v>0</v>
      </c>
      <c r="Q7621" s="11">
        <f t="shared" si="1431"/>
        <v>0</v>
      </c>
      <c r="R7621" s="11">
        <f t="shared" si="1432"/>
        <v>0</v>
      </c>
      <c r="S7621" s="11">
        <f t="shared" si="1433"/>
        <v>30</v>
      </c>
      <c r="T7621" t="str">
        <f t="shared" si="1434"/>
        <v>لا يستحق</v>
      </c>
    </row>
    <row r="7622" spans="1:20" ht="15.75" x14ac:dyDescent="0.25">
      <c r="A7622">
        <v>390</v>
      </c>
      <c r="B7622">
        <v>27465</v>
      </c>
      <c r="C7622" s="16" t="s">
        <v>702</v>
      </c>
      <c r="D7622" s="8">
        <v>45597</v>
      </c>
      <c r="E7622" t="s">
        <v>15</v>
      </c>
      <c r="G7622" s="50" t="s">
        <v>688</v>
      </c>
      <c r="H7622" s="10"/>
      <c r="K7622" s="3" t="s">
        <v>56</v>
      </c>
      <c r="L7622" s="11">
        <f t="shared" si="1426"/>
        <v>1</v>
      </c>
      <c r="M7622" s="11">
        <f t="shared" si="1427"/>
        <v>30</v>
      </c>
      <c r="N7622" s="11">
        <f t="shared" si="1428"/>
        <v>0</v>
      </c>
      <c r="O7622" s="11">
        <f t="shared" si="1429"/>
        <v>0</v>
      </c>
      <c r="P7622" s="11">
        <f t="shared" si="1430"/>
        <v>0</v>
      </c>
      <c r="Q7622" s="11">
        <f t="shared" si="1431"/>
        <v>0</v>
      </c>
      <c r="R7622" s="11">
        <f t="shared" si="1432"/>
        <v>0</v>
      </c>
      <c r="S7622" s="11">
        <f t="shared" si="1433"/>
        <v>30</v>
      </c>
      <c r="T7622" t="str">
        <f t="shared" si="1434"/>
        <v>لا يستحق</v>
      </c>
    </row>
    <row r="7623" spans="1:20" x14ac:dyDescent="0.25">
      <c r="A7623">
        <v>390</v>
      </c>
      <c r="B7623">
        <v>27465</v>
      </c>
      <c r="C7623" t="s">
        <v>703</v>
      </c>
      <c r="D7623" s="8">
        <v>45598</v>
      </c>
      <c r="E7623" t="s">
        <v>18</v>
      </c>
      <c r="G7623" s="50" t="s">
        <v>688</v>
      </c>
      <c r="H7623" s="10"/>
      <c r="K7623" s="3" t="s">
        <v>56</v>
      </c>
      <c r="L7623" s="11">
        <f t="shared" si="1426"/>
        <v>0</v>
      </c>
      <c r="M7623" s="11">
        <f t="shared" si="1427"/>
        <v>30</v>
      </c>
      <c r="N7623" s="11">
        <f t="shared" si="1428"/>
        <v>0</v>
      </c>
      <c r="O7623" s="11">
        <f t="shared" si="1429"/>
        <v>0</v>
      </c>
      <c r="P7623" s="11">
        <f t="shared" si="1430"/>
        <v>0</v>
      </c>
      <c r="Q7623" s="11">
        <f t="shared" si="1431"/>
        <v>0</v>
      </c>
      <c r="R7623" s="11">
        <f t="shared" si="1432"/>
        <v>0</v>
      </c>
      <c r="S7623" s="11">
        <f t="shared" si="1433"/>
        <v>30</v>
      </c>
      <c r="T7623" t="str">
        <f t="shared" si="1434"/>
        <v>لا يستحق</v>
      </c>
    </row>
    <row r="7624" spans="1:20" x14ac:dyDescent="0.25">
      <c r="A7624">
        <v>390</v>
      </c>
      <c r="B7624">
        <v>27465</v>
      </c>
      <c r="C7624" t="s">
        <v>703</v>
      </c>
      <c r="D7624" s="8">
        <v>45599</v>
      </c>
      <c r="E7624" t="s">
        <v>20</v>
      </c>
      <c r="G7624" s="50" t="s">
        <v>688</v>
      </c>
      <c r="H7624" s="10"/>
      <c r="K7624" s="3" t="s">
        <v>56</v>
      </c>
      <c r="L7624" s="11">
        <f t="shared" si="1426"/>
        <v>0</v>
      </c>
      <c r="M7624" s="11">
        <f t="shared" si="1427"/>
        <v>30</v>
      </c>
      <c r="N7624" s="11">
        <f t="shared" si="1428"/>
        <v>0</v>
      </c>
      <c r="O7624" s="11">
        <f t="shared" si="1429"/>
        <v>0</v>
      </c>
      <c r="P7624" s="11">
        <f t="shared" si="1430"/>
        <v>0</v>
      </c>
      <c r="Q7624" s="11">
        <f t="shared" si="1431"/>
        <v>0</v>
      </c>
      <c r="R7624" s="11">
        <f t="shared" si="1432"/>
        <v>0</v>
      </c>
      <c r="S7624" s="11">
        <f t="shared" si="1433"/>
        <v>30</v>
      </c>
      <c r="T7624" t="str">
        <f t="shared" si="1434"/>
        <v>لا يستحق</v>
      </c>
    </row>
    <row r="7625" spans="1:20" x14ac:dyDescent="0.25">
      <c r="A7625">
        <v>390</v>
      </c>
      <c r="B7625">
        <v>27465</v>
      </c>
      <c r="C7625" t="s">
        <v>703</v>
      </c>
      <c r="D7625" s="8">
        <v>45600</v>
      </c>
      <c r="E7625" t="s">
        <v>21</v>
      </c>
      <c r="G7625" s="50" t="s">
        <v>688</v>
      </c>
      <c r="H7625" s="10"/>
      <c r="K7625" s="3" t="s">
        <v>56</v>
      </c>
      <c r="L7625" s="11">
        <f t="shared" si="1426"/>
        <v>0</v>
      </c>
      <c r="M7625" s="11">
        <f t="shared" si="1427"/>
        <v>30</v>
      </c>
      <c r="N7625" s="11">
        <f t="shared" si="1428"/>
        <v>0</v>
      </c>
      <c r="O7625" s="11">
        <f t="shared" si="1429"/>
        <v>0</v>
      </c>
      <c r="P7625" s="11">
        <f t="shared" si="1430"/>
        <v>0</v>
      </c>
      <c r="Q7625" s="11">
        <f t="shared" si="1431"/>
        <v>0</v>
      </c>
      <c r="R7625" s="11">
        <f t="shared" si="1432"/>
        <v>0</v>
      </c>
      <c r="S7625" s="11">
        <f t="shared" si="1433"/>
        <v>30</v>
      </c>
      <c r="T7625" t="str">
        <f t="shared" si="1434"/>
        <v>لا يستحق</v>
      </c>
    </row>
    <row r="7626" spans="1:20" x14ac:dyDescent="0.25">
      <c r="A7626">
        <v>390</v>
      </c>
      <c r="B7626">
        <v>27465</v>
      </c>
      <c r="C7626" t="s">
        <v>703</v>
      </c>
      <c r="D7626" s="8">
        <v>45601</v>
      </c>
      <c r="E7626" t="s">
        <v>22</v>
      </c>
      <c r="G7626" s="50" t="s">
        <v>688</v>
      </c>
      <c r="H7626" s="10"/>
      <c r="K7626" s="3" t="s">
        <v>56</v>
      </c>
      <c r="L7626" s="11">
        <f t="shared" si="1426"/>
        <v>0</v>
      </c>
      <c r="M7626" s="11">
        <f t="shared" si="1427"/>
        <v>30</v>
      </c>
      <c r="N7626" s="11">
        <f t="shared" si="1428"/>
        <v>0</v>
      </c>
      <c r="O7626" s="11">
        <f t="shared" si="1429"/>
        <v>0</v>
      </c>
      <c r="P7626" s="11">
        <f t="shared" si="1430"/>
        <v>0</v>
      </c>
      <c r="Q7626" s="11">
        <f t="shared" si="1431"/>
        <v>0</v>
      </c>
      <c r="R7626" s="11">
        <f t="shared" si="1432"/>
        <v>0</v>
      </c>
      <c r="S7626" s="11">
        <f t="shared" si="1433"/>
        <v>30</v>
      </c>
      <c r="T7626" t="str">
        <f t="shared" si="1434"/>
        <v>لا يستحق</v>
      </c>
    </row>
    <row r="7627" spans="1:20" x14ac:dyDescent="0.25">
      <c r="A7627">
        <v>390</v>
      </c>
      <c r="B7627">
        <v>27465</v>
      </c>
      <c r="C7627" t="s">
        <v>703</v>
      </c>
      <c r="D7627" s="8">
        <v>45602</v>
      </c>
      <c r="E7627" t="s">
        <v>23</v>
      </c>
      <c r="G7627" s="50" t="s">
        <v>688</v>
      </c>
      <c r="H7627" s="10"/>
      <c r="K7627" s="3" t="s">
        <v>56</v>
      </c>
      <c r="L7627" s="11">
        <f t="shared" si="1426"/>
        <v>0</v>
      </c>
      <c r="M7627" s="11">
        <f t="shared" si="1427"/>
        <v>30</v>
      </c>
      <c r="N7627" s="11">
        <f t="shared" si="1428"/>
        <v>0</v>
      </c>
      <c r="O7627" s="11">
        <f t="shared" si="1429"/>
        <v>0</v>
      </c>
      <c r="P7627" s="11">
        <f t="shared" si="1430"/>
        <v>0</v>
      </c>
      <c r="Q7627" s="11">
        <f t="shared" si="1431"/>
        <v>0</v>
      </c>
      <c r="R7627" s="11">
        <f t="shared" si="1432"/>
        <v>0</v>
      </c>
      <c r="S7627" s="11">
        <f t="shared" si="1433"/>
        <v>30</v>
      </c>
      <c r="T7627" t="str">
        <f t="shared" si="1434"/>
        <v>لا يستحق</v>
      </c>
    </row>
    <row r="7628" spans="1:20" x14ac:dyDescent="0.25">
      <c r="A7628">
        <v>390</v>
      </c>
      <c r="B7628">
        <v>27465</v>
      </c>
      <c r="C7628" t="s">
        <v>703</v>
      </c>
      <c r="D7628" s="8">
        <v>45603</v>
      </c>
      <c r="E7628" t="s">
        <v>24</v>
      </c>
      <c r="G7628" s="50" t="s">
        <v>688</v>
      </c>
      <c r="H7628" s="10"/>
      <c r="K7628" s="3" t="s">
        <v>56</v>
      </c>
      <c r="L7628" s="11">
        <f t="shared" si="1426"/>
        <v>0</v>
      </c>
      <c r="M7628" s="11">
        <f t="shared" si="1427"/>
        <v>30</v>
      </c>
      <c r="N7628" s="11">
        <f t="shared" si="1428"/>
        <v>0</v>
      </c>
      <c r="O7628" s="11">
        <f t="shared" si="1429"/>
        <v>0</v>
      </c>
      <c r="P7628" s="11">
        <f t="shared" si="1430"/>
        <v>0</v>
      </c>
      <c r="Q7628" s="11">
        <f t="shared" si="1431"/>
        <v>0</v>
      </c>
      <c r="R7628" s="11">
        <f t="shared" si="1432"/>
        <v>0</v>
      </c>
      <c r="S7628" s="11">
        <f t="shared" si="1433"/>
        <v>30</v>
      </c>
      <c r="T7628" t="str">
        <f t="shared" si="1434"/>
        <v>لا يستحق</v>
      </c>
    </row>
    <row r="7629" spans="1:20" x14ac:dyDescent="0.25">
      <c r="A7629">
        <v>390</v>
      </c>
      <c r="B7629">
        <v>27465</v>
      </c>
      <c r="C7629" t="s">
        <v>703</v>
      </c>
      <c r="D7629" s="8">
        <v>45604</v>
      </c>
      <c r="E7629" t="s">
        <v>15</v>
      </c>
      <c r="G7629" s="50" t="s">
        <v>688</v>
      </c>
      <c r="H7629" s="10"/>
      <c r="K7629" s="3" t="s">
        <v>56</v>
      </c>
      <c r="L7629" s="11">
        <f t="shared" si="1426"/>
        <v>1</v>
      </c>
      <c r="M7629" s="11">
        <f t="shared" si="1427"/>
        <v>30</v>
      </c>
      <c r="N7629" s="11">
        <f t="shared" si="1428"/>
        <v>0</v>
      </c>
      <c r="O7629" s="11">
        <f t="shared" si="1429"/>
        <v>0</v>
      </c>
      <c r="P7629" s="11">
        <f t="shared" si="1430"/>
        <v>0</v>
      </c>
      <c r="Q7629" s="11">
        <f t="shared" si="1431"/>
        <v>0</v>
      </c>
      <c r="R7629" s="11">
        <f t="shared" si="1432"/>
        <v>0</v>
      </c>
      <c r="S7629" s="11">
        <f t="shared" si="1433"/>
        <v>30</v>
      </c>
      <c r="T7629" t="str">
        <f t="shared" si="1434"/>
        <v>لا يستحق</v>
      </c>
    </row>
    <row r="7630" spans="1:20" x14ac:dyDescent="0.25">
      <c r="A7630">
        <v>390</v>
      </c>
      <c r="B7630">
        <v>27465</v>
      </c>
      <c r="C7630" t="s">
        <v>703</v>
      </c>
      <c r="D7630" s="8">
        <v>45605</v>
      </c>
      <c r="E7630" t="s">
        <v>18</v>
      </c>
      <c r="G7630" s="50" t="s">
        <v>688</v>
      </c>
      <c r="H7630" s="10"/>
      <c r="K7630" s="3" t="s">
        <v>56</v>
      </c>
      <c r="L7630" s="11">
        <f t="shared" si="1426"/>
        <v>0</v>
      </c>
      <c r="M7630" s="11">
        <f t="shared" si="1427"/>
        <v>30</v>
      </c>
      <c r="N7630" s="11">
        <f t="shared" si="1428"/>
        <v>0</v>
      </c>
      <c r="O7630" s="11">
        <f t="shared" si="1429"/>
        <v>0</v>
      </c>
      <c r="P7630" s="11">
        <f t="shared" si="1430"/>
        <v>0</v>
      </c>
      <c r="Q7630" s="11">
        <f t="shared" si="1431"/>
        <v>0</v>
      </c>
      <c r="R7630" s="11">
        <f t="shared" si="1432"/>
        <v>0</v>
      </c>
      <c r="S7630" s="11">
        <f t="shared" si="1433"/>
        <v>30</v>
      </c>
      <c r="T7630" t="str">
        <f t="shared" si="1434"/>
        <v>لا يستحق</v>
      </c>
    </row>
    <row r="7631" spans="1:20" x14ac:dyDescent="0.25">
      <c r="A7631">
        <v>390</v>
      </c>
      <c r="B7631">
        <v>27465</v>
      </c>
      <c r="C7631" t="s">
        <v>703</v>
      </c>
      <c r="D7631" s="8">
        <v>45606</v>
      </c>
      <c r="E7631" t="s">
        <v>20</v>
      </c>
      <c r="G7631" s="50" t="s">
        <v>688</v>
      </c>
      <c r="H7631" s="10"/>
      <c r="K7631" s="3" t="s">
        <v>56</v>
      </c>
      <c r="L7631" s="11">
        <f t="shared" si="1426"/>
        <v>0</v>
      </c>
      <c r="M7631" s="11">
        <f t="shared" si="1427"/>
        <v>30</v>
      </c>
      <c r="N7631" s="11">
        <f t="shared" si="1428"/>
        <v>0</v>
      </c>
      <c r="O7631" s="11">
        <f t="shared" si="1429"/>
        <v>0</v>
      </c>
      <c r="P7631" s="11">
        <f t="shared" si="1430"/>
        <v>0</v>
      </c>
      <c r="Q7631" s="11">
        <f t="shared" si="1431"/>
        <v>0</v>
      </c>
      <c r="R7631" s="11">
        <f t="shared" si="1432"/>
        <v>0</v>
      </c>
      <c r="S7631" s="11">
        <f t="shared" si="1433"/>
        <v>30</v>
      </c>
      <c r="T7631" t="str">
        <f t="shared" si="1434"/>
        <v>لا يستحق</v>
      </c>
    </row>
    <row r="7632" spans="1:20" x14ac:dyDescent="0.25">
      <c r="A7632">
        <v>390</v>
      </c>
      <c r="B7632">
        <v>27465</v>
      </c>
      <c r="C7632" t="s">
        <v>703</v>
      </c>
      <c r="D7632" s="8">
        <v>45607</v>
      </c>
      <c r="E7632" t="s">
        <v>21</v>
      </c>
      <c r="G7632" s="50" t="s">
        <v>688</v>
      </c>
      <c r="H7632" s="10"/>
      <c r="K7632" s="3" t="s">
        <v>56</v>
      </c>
      <c r="L7632" s="11">
        <f t="shared" si="1426"/>
        <v>0</v>
      </c>
      <c r="M7632" s="11">
        <f t="shared" si="1427"/>
        <v>30</v>
      </c>
      <c r="N7632" s="11">
        <f t="shared" si="1428"/>
        <v>0</v>
      </c>
      <c r="O7632" s="11">
        <f t="shared" si="1429"/>
        <v>0</v>
      </c>
      <c r="P7632" s="11">
        <f t="shared" si="1430"/>
        <v>0</v>
      </c>
      <c r="Q7632" s="11">
        <f t="shared" si="1431"/>
        <v>0</v>
      </c>
      <c r="R7632" s="11">
        <f t="shared" si="1432"/>
        <v>0</v>
      </c>
      <c r="S7632" s="11">
        <f t="shared" si="1433"/>
        <v>30</v>
      </c>
      <c r="T7632" t="str">
        <f t="shared" si="1434"/>
        <v>لا يستحق</v>
      </c>
    </row>
    <row r="7633" spans="1:20" x14ac:dyDescent="0.25">
      <c r="A7633">
        <v>390</v>
      </c>
      <c r="B7633">
        <v>27465</v>
      </c>
      <c r="C7633" t="s">
        <v>703</v>
      </c>
      <c r="D7633" s="8">
        <v>45608</v>
      </c>
      <c r="E7633" t="s">
        <v>22</v>
      </c>
      <c r="G7633" s="50" t="s">
        <v>688</v>
      </c>
      <c r="H7633" s="10"/>
      <c r="K7633" s="3" t="s">
        <v>56</v>
      </c>
      <c r="L7633" s="11">
        <f t="shared" si="1426"/>
        <v>0</v>
      </c>
      <c r="M7633" s="11">
        <f t="shared" si="1427"/>
        <v>30</v>
      </c>
      <c r="N7633" s="11">
        <f t="shared" si="1428"/>
        <v>0</v>
      </c>
      <c r="O7633" s="11">
        <f t="shared" si="1429"/>
        <v>0</v>
      </c>
      <c r="P7633" s="11">
        <f t="shared" si="1430"/>
        <v>0</v>
      </c>
      <c r="Q7633" s="11">
        <f t="shared" si="1431"/>
        <v>0</v>
      </c>
      <c r="R7633" s="11">
        <f t="shared" si="1432"/>
        <v>0</v>
      </c>
      <c r="S7633" s="11">
        <f t="shared" si="1433"/>
        <v>30</v>
      </c>
      <c r="T7633" t="str">
        <f t="shared" si="1434"/>
        <v>لا يستحق</v>
      </c>
    </row>
    <row r="7634" spans="1:20" x14ac:dyDescent="0.25">
      <c r="A7634">
        <v>390</v>
      </c>
      <c r="B7634">
        <v>27465</v>
      </c>
      <c r="C7634" t="s">
        <v>703</v>
      </c>
      <c r="D7634" s="8">
        <v>45609</v>
      </c>
      <c r="E7634" t="s">
        <v>23</v>
      </c>
      <c r="G7634" s="50" t="s">
        <v>688</v>
      </c>
      <c r="H7634" s="10"/>
      <c r="K7634" s="3" t="s">
        <v>56</v>
      </c>
      <c r="L7634" s="11">
        <f t="shared" si="1426"/>
        <v>0</v>
      </c>
      <c r="M7634" s="11">
        <f t="shared" si="1427"/>
        <v>30</v>
      </c>
      <c r="N7634" s="11">
        <f t="shared" si="1428"/>
        <v>0</v>
      </c>
      <c r="O7634" s="11">
        <f t="shared" si="1429"/>
        <v>0</v>
      </c>
      <c r="P7634" s="11">
        <f t="shared" si="1430"/>
        <v>0</v>
      </c>
      <c r="Q7634" s="11">
        <f t="shared" si="1431"/>
        <v>0</v>
      </c>
      <c r="R7634" s="11">
        <f t="shared" si="1432"/>
        <v>0</v>
      </c>
      <c r="S7634" s="11">
        <f t="shared" si="1433"/>
        <v>30</v>
      </c>
      <c r="T7634" t="str">
        <f t="shared" si="1434"/>
        <v>لا يستحق</v>
      </c>
    </row>
    <row r="7635" spans="1:20" x14ac:dyDescent="0.25">
      <c r="A7635">
        <v>390</v>
      </c>
      <c r="B7635">
        <v>27465</v>
      </c>
      <c r="C7635" t="s">
        <v>703</v>
      </c>
      <c r="D7635" s="8">
        <v>45610</v>
      </c>
      <c r="E7635" t="s">
        <v>24</v>
      </c>
      <c r="G7635" s="50" t="s">
        <v>688</v>
      </c>
      <c r="H7635" s="10"/>
      <c r="K7635" s="3" t="s">
        <v>56</v>
      </c>
      <c r="L7635" s="11">
        <f t="shared" si="1426"/>
        <v>0</v>
      </c>
      <c r="M7635" s="11">
        <f t="shared" si="1427"/>
        <v>30</v>
      </c>
      <c r="N7635" s="11">
        <f t="shared" si="1428"/>
        <v>0</v>
      </c>
      <c r="O7635" s="11">
        <f t="shared" si="1429"/>
        <v>0</v>
      </c>
      <c r="P7635" s="11">
        <f t="shared" si="1430"/>
        <v>0</v>
      </c>
      <c r="Q7635" s="11">
        <f t="shared" si="1431"/>
        <v>0</v>
      </c>
      <c r="R7635" s="11">
        <f t="shared" si="1432"/>
        <v>0</v>
      </c>
      <c r="S7635" s="11">
        <f t="shared" si="1433"/>
        <v>30</v>
      </c>
      <c r="T7635" t="str">
        <f t="shared" si="1434"/>
        <v>لا يستحق</v>
      </c>
    </row>
    <row r="7636" spans="1:20" x14ac:dyDescent="0.25">
      <c r="A7636">
        <v>390</v>
      </c>
      <c r="B7636">
        <v>27465</v>
      </c>
      <c r="C7636" t="s">
        <v>703</v>
      </c>
      <c r="D7636" s="8">
        <v>45611</v>
      </c>
      <c r="E7636" t="s">
        <v>15</v>
      </c>
      <c r="G7636" s="50" t="s">
        <v>688</v>
      </c>
      <c r="H7636" s="10"/>
      <c r="K7636" s="3" t="s">
        <v>56</v>
      </c>
      <c r="L7636" s="11">
        <f t="shared" si="1426"/>
        <v>1</v>
      </c>
      <c r="M7636" s="11">
        <f t="shared" si="1427"/>
        <v>30</v>
      </c>
      <c r="N7636" s="11">
        <f t="shared" si="1428"/>
        <v>0</v>
      </c>
      <c r="O7636" s="11">
        <f t="shared" si="1429"/>
        <v>0</v>
      </c>
      <c r="P7636" s="11">
        <f t="shared" si="1430"/>
        <v>0</v>
      </c>
      <c r="Q7636" s="11">
        <f t="shared" si="1431"/>
        <v>0</v>
      </c>
      <c r="R7636" s="11">
        <f t="shared" si="1432"/>
        <v>0</v>
      </c>
      <c r="S7636" s="11">
        <f t="shared" si="1433"/>
        <v>30</v>
      </c>
      <c r="T7636" t="str">
        <f t="shared" si="1434"/>
        <v>لا يستحق</v>
      </c>
    </row>
    <row r="7637" spans="1:20" x14ac:dyDescent="0.25">
      <c r="A7637">
        <v>390</v>
      </c>
      <c r="B7637">
        <v>27465</v>
      </c>
      <c r="C7637" t="s">
        <v>703</v>
      </c>
      <c r="D7637" s="8">
        <v>45612</v>
      </c>
      <c r="E7637" t="s">
        <v>18</v>
      </c>
      <c r="G7637" s="50" t="s">
        <v>688</v>
      </c>
      <c r="H7637" s="10"/>
      <c r="K7637" s="3" t="s">
        <v>56</v>
      </c>
      <c r="L7637" s="11">
        <f t="shared" si="1426"/>
        <v>0</v>
      </c>
      <c r="M7637" s="11">
        <f t="shared" si="1427"/>
        <v>30</v>
      </c>
      <c r="N7637" s="11">
        <f t="shared" si="1428"/>
        <v>0</v>
      </c>
      <c r="O7637" s="11">
        <f t="shared" si="1429"/>
        <v>0</v>
      </c>
      <c r="P7637" s="11">
        <f t="shared" si="1430"/>
        <v>0</v>
      </c>
      <c r="Q7637" s="11">
        <f t="shared" si="1431"/>
        <v>0</v>
      </c>
      <c r="R7637" s="11">
        <f t="shared" si="1432"/>
        <v>0</v>
      </c>
      <c r="S7637" s="11">
        <f t="shared" si="1433"/>
        <v>30</v>
      </c>
      <c r="T7637" t="str">
        <f t="shared" si="1434"/>
        <v>لا يستحق</v>
      </c>
    </row>
    <row r="7638" spans="1:20" x14ac:dyDescent="0.25">
      <c r="A7638">
        <v>390</v>
      </c>
      <c r="B7638">
        <v>27465</v>
      </c>
      <c r="C7638" t="s">
        <v>703</v>
      </c>
      <c r="D7638" s="8">
        <v>45613</v>
      </c>
      <c r="E7638" t="s">
        <v>20</v>
      </c>
      <c r="G7638" s="50" t="s">
        <v>688</v>
      </c>
      <c r="H7638" s="10"/>
      <c r="K7638" s="3" t="s">
        <v>56</v>
      </c>
      <c r="L7638" s="11">
        <f t="shared" si="1426"/>
        <v>0</v>
      </c>
      <c r="M7638" s="11">
        <f t="shared" si="1427"/>
        <v>30</v>
      </c>
      <c r="N7638" s="11">
        <f t="shared" si="1428"/>
        <v>0</v>
      </c>
      <c r="O7638" s="11">
        <f t="shared" si="1429"/>
        <v>0</v>
      </c>
      <c r="P7638" s="11">
        <f t="shared" si="1430"/>
        <v>0</v>
      </c>
      <c r="Q7638" s="11">
        <f t="shared" si="1431"/>
        <v>0</v>
      </c>
      <c r="R7638" s="11">
        <f t="shared" si="1432"/>
        <v>0</v>
      </c>
      <c r="S7638" s="11">
        <f t="shared" si="1433"/>
        <v>30</v>
      </c>
      <c r="T7638" t="str">
        <f t="shared" si="1434"/>
        <v>لا يستحق</v>
      </c>
    </row>
    <row r="7639" spans="1:20" x14ac:dyDescent="0.25">
      <c r="A7639">
        <v>390</v>
      </c>
      <c r="B7639">
        <v>27465</v>
      </c>
      <c r="C7639" t="s">
        <v>703</v>
      </c>
      <c r="D7639" s="8">
        <v>45614</v>
      </c>
      <c r="E7639" t="s">
        <v>21</v>
      </c>
      <c r="G7639" s="50" t="s">
        <v>688</v>
      </c>
      <c r="H7639" s="10"/>
      <c r="K7639" s="3" t="s">
        <v>56</v>
      </c>
      <c r="L7639" s="11">
        <f t="shared" si="1426"/>
        <v>0</v>
      </c>
      <c r="M7639" s="11">
        <f t="shared" si="1427"/>
        <v>30</v>
      </c>
      <c r="N7639" s="11">
        <f t="shared" si="1428"/>
        <v>0</v>
      </c>
      <c r="O7639" s="11">
        <f t="shared" si="1429"/>
        <v>0</v>
      </c>
      <c r="P7639" s="11">
        <f t="shared" si="1430"/>
        <v>0</v>
      </c>
      <c r="Q7639" s="11">
        <f t="shared" si="1431"/>
        <v>0</v>
      </c>
      <c r="R7639" s="11">
        <f t="shared" si="1432"/>
        <v>0</v>
      </c>
      <c r="S7639" s="11">
        <f t="shared" si="1433"/>
        <v>30</v>
      </c>
      <c r="T7639" t="str">
        <f t="shared" si="1434"/>
        <v>لا يستحق</v>
      </c>
    </row>
    <row r="7640" spans="1:20" x14ac:dyDescent="0.25">
      <c r="A7640">
        <v>390</v>
      </c>
      <c r="B7640">
        <v>27465</v>
      </c>
      <c r="C7640" t="s">
        <v>703</v>
      </c>
      <c r="D7640" s="8">
        <v>45615</v>
      </c>
      <c r="E7640" t="s">
        <v>22</v>
      </c>
      <c r="G7640" s="50" t="s">
        <v>688</v>
      </c>
      <c r="H7640" s="10"/>
      <c r="K7640" s="3" t="s">
        <v>56</v>
      </c>
      <c r="L7640" s="11">
        <f t="shared" si="1426"/>
        <v>0</v>
      </c>
      <c r="M7640" s="11">
        <f t="shared" si="1427"/>
        <v>30</v>
      </c>
      <c r="N7640" s="11">
        <f t="shared" si="1428"/>
        <v>0</v>
      </c>
      <c r="O7640" s="11">
        <f t="shared" si="1429"/>
        <v>0</v>
      </c>
      <c r="P7640" s="11">
        <f t="shared" si="1430"/>
        <v>0</v>
      </c>
      <c r="Q7640" s="11">
        <f t="shared" si="1431"/>
        <v>0</v>
      </c>
      <c r="R7640" s="11">
        <f t="shared" si="1432"/>
        <v>0</v>
      </c>
      <c r="S7640" s="11">
        <f t="shared" si="1433"/>
        <v>30</v>
      </c>
      <c r="T7640" t="str">
        <f t="shared" si="1434"/>
        <v>لا يستحق</v>
      </c>
    </row>
    <row r="7641" spans="1:20" x14ac:dyDescent="0.25">
      <c r="A7641">
        <v>390</v>
      </c>
      <c r="B7641">
        <v>27465</v>
      </c>
      <c r="C7641" t="s">
        <v>703</v>
      </c>
      <c r="D7641" s="8">
        <v>45616</v>
      </c>
      <c r="E7641" t="s">
        <v>23</v>
      </c>
      <c r="G7641" s="50" t="s">
        <v>688</v>
      </c>
      <c r="H7641" s="10"/>
      <c r="K7641" s="3" t="s">
        <v>56</v>
      </c>
      <c r="L7641" s="11">
        <f t="shared" si="1426"/>
        <v>0</v>
      </c>
      <c r="M7641" s="11">
        <f t="shared" si="1427"/>
        <v>30</v>
      </c>
      <c r="N7641" s="11">
        <f t="shared" si="1428"/>
        <v>0</v>
      </c>
      <c r="O7641" s="11">
        <f t="shared" si="1429"/>
        <v>0</v>
      </c>
      <c r="P7641" s="11">
        <f t="shared" si="1430"/>
        <v>0</v>
      </c>
      <c r="Q7641" s="11">
        <f t="shared" si="1431"/>
        <v>0</v>
      </c>
      <c r="R7641" s="11">
        <f t="shared" si="1432"/>
        <v>0</v>
      </c>
      <c r="S7641" s="11">
        <f t="shared" si="1433"/>
        <v>30</v>
      </c>
      <c r="T7641" t="str">
        <f t="shared" si="1434"/>
        <v>لا يستحق</v>
      </c>
    </row>
    <row r="7642" spans="1:20" x14ac:dyDescent="0.25">
      <c r="A7642">
        <v>390</v>
      </c>
      <c r="B7642">
        <v>27465</v>
      </c>
      <c r="C7642" t="s">
        <v>703</v>
      </c>
      <c r="D7642" s="8">
        <v>45617</v>
      </c>
      <c r="E7642" t="s">
        <v>24</v>
      </c>
      <c r="G7642" s="50" t="s">
        <v>688</v>
      </c>
      <c r="H7642" s="10"/>
      <c r="K7642" s="3" t="s">
        <v>56</v>
      </c>
      <c r="L7642" s="11">
        <f t="shared" si="1426"/>
        <v>0</v>
      </c>
      <c r="M7642" s="11">
        <f t="shared" si="1427"/>
        <v>30</v>
      </c>
      <c r="N7642" s="11">
        <f t="shared" si="1428"/>
        <v>0</v>
      </c>
      <c r="O7642" s="11">
        <f t="shared" si="1429"/>
        <v>0</v>
      </c>
      <c r="P7642" s="11">
        <f t="shared" si="1430"/>
        <v>0</v>
      </c>
      <c r="Q7642" s="11">
        <f t="shared" si="1431"/>
        <v>0</v>
      </c>
      <c r="R7642" s="11">
        <f t="shared" si="1432"/>
        <v>0</v>
      </c>
      <c r="S7642" s="11">
        <f t="shared" si="1433"/>
        <v>30</v>
      </c>
      <c r="T7642" t="str">
        <f t="shared" si="1434"/>
        <v>لا يستحق</v>
      </c>
    </row>
    <row r="7643" spans="1:20" x14ac:dyDescent="0.25">
      <c r="A7643">
        <v>390</v>
      </c>
      <c r="B7643">
        <v>27465</v>
      </c>
      <c r="C7643" t="s">
        <v>703</v>
      </c>
      <c r="D7643" s="8">
        <v>45618</v>
      </c>
      <c r="E7643" t="s">
        <v>15</v>
      </c>
      <c r="G7643" s="50" t="s">
        <v>688</v>
      </c>
      <c r="H7643" s="10"/>
      <c r="K7643" s="3" t="s">
        <v>56</v>
      </c>
      <c r="L7643" s="11">
        <f t="shared" si="1426"/>
        <v>1</v>
      </c>
      <c r="M7643" s="11">
        <f t="shared" si="1427"/>
        <v>30</v>
      </c>
      <c r="N7643" s="11">
        <f t="shared" si="1428"/>
        <v>0</v>
      </c>
      <c r="O7643" s="11">
        <f t="shared" si="1429"/>
        <v>0</v>
      </c>
      <c r="P7643" s="11">
        <f t="shared" si="1430"/>
        <v>0</v>
      </c>
      <c r="Q7643" s="11">
        <f t="shared" si="1431"/>
        <v>0</v>
      </c>
      <c r="R7643" s="11">
        <f t="shared" si="1432"/>
        <v>0</v>
      </c>
      <c r="S7643" s="11">
        <f t="shared" si="1433"/>
        <v>30</v>
      </c>
      <c r="T7643" t="str">
        <f t="shared" si="1434"/>
        <v>لا يستحق</v>
      </c>
    </row>
    <row r="7644" spans="1:20" x14ac:dyDescent="0.25">
      <c r="A7644">
        <v>390</v>
      </c>
      <c r="B7644">
        <v>27465</v>
      </c>
      <c r="C7644" t="s">
        <v>703</v>
      </c>
      <c r="D7644" s="8">
        <v>45619</v>
      </c>
      <c r="E7644" t="s">
        <v>18</v>
      </c>
      <c r="G7644" s="50" t="s">
        <v>688</v>
      </c>
      <c r="H7644" s="10"/>
      <c r="K7644" s="3" t="s">
        <v>56</v>
      </c>
      <c r="L7644" s="11">
        <f t="shared" si="1426"/>
        <v>0</v>
      </c>
      <c r="M7644" s="11">
        <f t="shared" si="1427"/>
        <v>30</v>
      </c>
      <c r="N7644" s="11">
        <f t="shared" si="1428"/>
        <v>0</v>
      </c>
      <c r="O7644" s="11">
        <f t="shared" si="1429"/>
        <v>0</v>
      </c>
      <c r="P7644" s="11">
        <f t="shared" si="1430"/>
        <v>0</v>
      </c>
      <c r="Q7644" s="11">
        <f t="shared" si="1431"/>
        <v>0</v>
      </c>
      <c r="R7644" s="11">
        <f t="shared" si="1432"/>
        <v>0</v>
      </c>
      <c r="S7644" s="11">
        <f t="shared" si="1433"/>
        <v>30</v>
      </c>
      <c r="T7644" t="str">
        <f t="shared" si="1434"/>
        <v>لا يستحق</v>
      </c>
    </row>
    <row r="7645" spans="1:20" x14ac:dyDescent="0.25">
      <c r="A7645">
        <v>390</v>
      </c>
      <c r="B7645">
        <v>27465</v>
      </c>
      <c r="C7645" t="s">
        <v>703</v>
      </c>
      <c r="D7645" s="8">
        <v>45620</v>
      </c>
      <c r="E7645" t="s">
        <v>20</v>
      </c>
      <c r="G7645" s="50" t="s">
        <v>688</v>
      </c>
      <c r="H7645" s="10"/>
      <c r="K7645" s="3" t="s">
        <v>56</v>
      </c>
      <c r="L7645" s="11">
        <f t="shared" si="1426"/>
        <v>0</v>
      </c>
      <c r="M7645" s="11">
        <f t="shared" si="1427"/>
        <v>30</v>
      </c>
      <c r="N7645" s="11">
        <f t="shared" si="1428"/>
        <v>0</v>
      </c>
      <c r="O7645" s="11">
        <f t="shared" si="1429"/>
        <v>0</v>
      </c>
      <c r="P7645" s="11">
        <f t="shared" si="1430"/>
        <v>0</v>
      </c>
      <c r="Q7645" s="11">
        <f t="shared" si="1431"/>
        <v>0</v>
      </c>
      <c r="R7645" s="11">
        <f t="shared" si="1432"/>
        <v>0</v>
      </c>
      <c r="S7645" s="11">
        <f t="shared" si="1433"/>
        <v>30</v>
      </c>
      <c r="T7645" t="str">
        <f t="shared" si="1434"/>
        <v>لا يستحق</v>
      </c>
    </row>
    <row r="7646" spans="1:20" x14ac:dyDescent="0.25">
      <c r="A7646">
        <v>390</v>
      </c>
      <c r="B7646">
        <v>27465</v>
      </c>
      <c r="C7646" t="s">
        <v>703</v>
      </c>
      <c r="D7646" s="8">
        <v>45621</v>
      </c>
      <c r="E7646" t="s">
        <v>21</v>
      </c>
      <c r="G7646" s="50" t="s">
        <v>688</v>
      </c>
      <c r="H7646" s="10"/>
      <c r="K7646" s="3" t="s">
        <v>56</v>
      </c>
      <c r="L7646" s="11">
        <f t="shared" si="1426"/>
        <v>0</v>
      </c>
      <c r="M7646" s="11">
        <f t="shared" si="1427"/>
        <v>30</v>
      </c>
      <c r="N7646" s="11">
        <f t="shared" si="1428"/>
        <v>0</v>
      </c>
      <c r="O7646" s="11">
        <f t="shared" si="1429"/>
        <v>0</v>
      </c>
      <c r="P7646" s="11">
        <f t="shared" si="1430"/>
        <v>0</v>
      </c>
      <c r="Q7646" s="11">
        <f t="shared" si="1431"/>
        <v>0</v>
      </c>
      <c r="R7646" s="11">
        <f t="shared" si="1432"/>
        <v>0</v>
      </c>
      <c r="S7646" s="11">
        <f t="shared" si="1433"/>
        <v>30</v>
      </c>
      <c r="T7646" t="str">
        <f t="shared" si="1434"/>
        <v>لا يستحق</v>
      </c>
    </row>
    <row r="7647" spans="1:20" x14ac:dyDescent="0.25">
      <c r="A7647">
        <v>390</v>
      </c>
      <c r="B7647">
        <v>27465</v>
      </c>
      <c r="C7647" t="s">
        <v>703</v>
      </c>
      <c r="D7647" s="8">
        <v>45622</v>
      </c>
      <c r="E7647" t="s">
        <v>22</v>
      </c>
      <c r="G7647" s="50" t="s">
        <v>688</v>
      </c>
      <c r="H7647" s="10"/>
      <c r="K7647" s="3" t="s">
        <v>56</v>
      </c>
      <c r="L7647" s="11">
        <f t="shared" si="1426"/>
        <v>0</v>
      </c>
      <c r="M7647" s="11">
        <f t="shared" si="1427"/>
        <v>30</v>
      </c>
      <c r="N7647" s="11">
        <f t="shared" si="1428"/>
        <v>0</v>
      </c>
      <c r="O7647" s="11">
        <f t="shared" si="1429"/>
        <v>0</v>
      </c>
      <c r="P7647" s="11">
        <f t="shared" si="1430"/>
        <v>0</v>
      </c>
      <c r="Q7647" s="11">
        <f t="shared" si="1431"/>
        <v>0</v>
      </c>
      <c r="R7647" s="11">
        <f t="shared" si="1432"/>
        <v>0</v>
      </c>
      <c r="S7647" s="11">
        <f t="shared" si="1433"/>
        <v>30</v>
      </c>
      <c r="T7647" t="str">
        <f t="shared" si="1434"/>
        <v>لا يستحق</v>
      </c>
    </row>
    <row r="7648" spans="1:20" x14ac:dyDescent="0.25">
      <c r="A7648">
        <v>390</v>
      </c>
      <c r="B7648">
        <v>27465</v>
      </c>
      <c r="C7648" t="s">
        <v>703</v>
      </c>
      <c r="D7648" s="8">
        <v>45623</v>
      </c>
      <c r="E7648" t="s">
        <v>23</v>
      </c>
      <c r="G7648" s="50" t="s">
        <v>688</v>
      </c>
      <c r="H7648" s="10"/>
      <c r="K7648" s="3" t="s">
        <v>56</v>
      </c>
      <c r="L7648" s="11">
        <f t="shared" si="1426"/>
        <v>0</v>
      </c>
      <c r="M7648" s="11">
        <f t="shared" si="1427"/>
        <v>30</v>
      </c>
      <c r="N7648" s="11">
        <f t="shared" si="1428"/>
        <v>0</v>
      </c>
      <c r="O7648" s="11">
        <f t="shared" si="1429"/>
        <v>0</v>
      </c>
      <c r="P7648" s="11">
        <f t="shared" si="1430"/>
        <v>0</v>
      </c>
      <c r="Q7648" s="11">
        <f t="shared" si="1431"/>
        <v>0</v>
      </c>
      <c r="R7648" s="11">
        <f t="shared" si="1432"/>
        <v>0</v>
      </c>
      <c r="S7648" s="11">
        <f t="shared" si="1433"/>
        <v>30</v>
      </c>
      <c r="T7648" t="str">
        <f t="shared" si="1434"/>
        <v>لا يستحق</v>
      </c>
    </row>
    <row r="7649" spans="1:20" x14ac:dyDescent="0.25">
      <c r="A7649">
        <v>390</v>
      </c>
      <c r="B7649">
        <v>27465</v>
      </c>
      <c r="C7649" t="s">
        <v>703</v>
      </c>
      <c r="D7649" s="8">
        <v>45624</v>
      </c>
      <c r="E7649" t="s">
        <v>24</v>
      </c>
      <c r="G7649" s="50" t="s">
        <v>688</v>
      </c>
      <c r="H7649" s="10"/>
      <c r="K7649" s="3" t="s">
        <v>56</v>
      </c>
      <c r="L7649" s="11">
        <f t="shared" si="1426"/>
        <v>0</v>
      </c>
      <c r="M7649" s="11">
        <f t="shared" si="1427"/>
        <v>30</v>
      </c>
      <c r="N7649" s="11">
        <f t="shared" si="1428"/>
        <v>0</v>
      </c>
      <c r="O7649" s="11">
        <f t="shared" si="1429"/>
        <v>0</v>
      </c>
      <c r="P7649" s="11">
        <f t="shared" si="1430"/>
        <v>0</v>
      </c>
      <c r="Q7649" s="11">
        <f t="shared" si="1431"/>
        <v>0</v>
      </c>
      <c r="R7649" s="11">
        <f t="shared" si="1432"/>
        <v>0</v>
      </c>
      <c r="S7649" s="11">
        <f t="shared" si="1433"/>
        <v>30</v>
      </c>
      <c r="T7649" t="str">
        <f t="shared" si="1434"/>
        <v>لا يستحق</v>
      </c>
    </row>
    <row r="7650" spans="1:20" x14ac:dyDescent="0.25">
      <c r="A7650">
        <v>390</v>
      </c>
      <c r="B7650">
        <v>27465</v>
      </c>
      <c r="C7650" t="s">
        <v>703</v>
      </c>
      <c r="D7650" s="8">
        <v>45625</v>
      </c>
      <c r="E7650" t="s">
        <v>15</v>
      </c>
      <c r="G7650" s="50" t="s">
        <v>688</v>
      </c>
      <c r="H7650" s="10"/>
      <c r="K7650" s="3" t="s">
        <v>56</v>
      </c>
      <c r="L7650" s="11">
        <f t="shared" si="1426"/>
        <v>1</v>
      </c>
      <c r="M7650" s="11">
        <f t="shared" si="1427"/>
        <v>30</v>
      </c>
      <c r="N7650" s="11">
        <f t="shared" si="1428"/>
        <v>0</v>
      </c>
      <c r="O7650" s="11">
        <f t="shared" si="1429"/>
        <v>0</v>
      </c>
      <c r="P7650" s="11">
        <f t="shared" si="1430"/>
        <v>0</v>
      </c>
      <c r="Q7650" s="11">
        <f t="shared" si="1431"/>
        <v>0</v>
      </c>
      <c r="R7650" s="11">
        <f t="shared" si="1432"/>
        <v>0</v>
      </c>
      <c r="S7650" s="11">
        <f t="shared" si="1433"/>
        <v>30</v>
      </c>
      <c r="T7650" t="str">
        <f t="shared" si="1434"/>
        <v>لا يستحق</v>
      </c>
    </row>
    <row r="7651" spans="1:20" x14ac:dyDescent="0.25">
      <c r="A7651">
        <v>390</v>
      </c>
      <c r="B7651">
        <v>27465</v>
      </c>
      <c r="C7651" t="s">
        <v>703</v>
      </c>
      <c r="D7651" s="8">
        <v>45626</v>
      </c>
      <c r="E7651" t="s">
        <v>18</v>
      </c>
      <c r="G7651" s="50" t="s">
        <v>688</v>
      </c>
      <c r="H7651" s="10"/>
      <c r="K7651" s="3" t="s">
        <v>56</v>
      </c>
      <c r="L7651" s="11">
        <f t="shared" si="1426"/>
        <v>0</v>
      </c>
      <c r="M7651" s="11">
        <f t="shared" si="1427"/>
        <v>30</v>
      </c>
      <c r="N7651" s="11">
        <f t="shared" si="1428"/>
        <v>0</v>
      </c>
      <c r="O7651" s="11">
        <f t="shared" si="1429"/>
        <v>0</v>
      </c>
      <c r="P7651" s="11">
        <f t="shared" si="1430"/>
        <v>0</v>
      </c>
      <c r="Q7651" s="11">
        <f t="shared" si="1431"/>
        <v>0</v>
      </c>
      <c r="R7651" s="11">
        <f t="shared" si="1432"/>
        <v>0</v>
      </c>
      <c r="S7651" s="11">
        <f t="shared" si="1433"/>
        <v>30</v>
      </c>
      <c r="T7651" t="str">
        <f t="shared" si="1434"/>
        <v>لا يستحق</v>
      </c>
    </row>
    <row r="7652" spans="1:20" ht="15.75" x14ac:dyDescent="0.25">
      <c r="A7652">
        <v>391</v>
      </c>
      <c r="B7652">
        <v>27436</v>
      </c>
      <c r="C7652" s="16" t="s">
        <v>704</v>
      </c>
      <c r="D7652" s="8">
        <v>45597</v>
      </c>
      <c r="E7652" t="s">
        <v>15</v>
      </c>
      <c r="G7652" s="50" t="s">
        <v>688</v>
      </c>
      <c r="H7652" s="10"/>
      <c r="K7652" s="3" t="s">
        <v>56</v>
      </c>
      <c r="L7652" s="11">
        <f t="shared" si="1426"/>
        <v>1</v>
      </c>
      <c r="M7652" s="11">
        <f t="shared" si="1427"/>
        <v>30</v>
      </c>
      <c r="N7652" s="11">
        <f t="shared" si="1428"/>
        <v>0</v>
      </c>
      <c r="O7652" s="11">
        <f t="shared" si="1429"/>
        <v>0</v>
      </c>
      <c r="P7652" s="11">
        <f t="shared" si="1430"/>
        <v>0</v>
      </c>
      <c r="Q7652" s="11">
        <f t="shared" si="1431"/>
        <v>0</v>
      </c>
      <c r="R7652" s="11">
        <f t="shared" si="1432"/>
        <v>0</v>
      </c>
      <c r="S7652" s="11">
        <f t="shared" si="1433"/>
        <v>30</v>
      </c>
      <c r="T7652" t="str">
        <f t="shared" si="1434"/>
        <v>لا يستحق</v>
      </c>
    </row>
    <row r="7653" spans="1:20" x14ac:dyDescent="0.25">
      <c r="A7653">
        <v>391</v>
      </c>
      <c r="B7653">
        <v>27436</v>
      </c>
      <c r="C7653" t="s">
        <v>705</v>
      </c>
      <c r="D7653" s="8">
        <v>45598</v>
      </c>
      <c r="E7653" t="s">
        <v>18</v>
      </c>
      <c r="G7653" s="50" t="s">
        <v>688</v>
      </c>
      <c r="H7653" s="10"/>
      <c r="K7653" s="3" t="s">
        <v>56</v>
      </c>
      <c r="L7653" s="11">
        <f t="shared" si="1426"/>
        <v>0</v>
      </c>
      <c r="M7653" s="11">
        <f t="shared" si="1427"/>
        <v>30</v>
      </c>
      <c r="N7653" s="11">
        <f t="shared" si="1428"/>
        <v>0</v>
      </c>
      <c r="O7653" s="11">
        <f t="shared" si="1429"/>
        <v>0</v>
      </c>
      <c r="P7653" s="11">
        <f t="shared" si="1430"/>
        <v>0</v>
      </c>
      <c r="Q7653" s="11">
        <f t="shared" si="1431"/>
        <v>0</v>
      </c>
      <c r="R7653" s="11">
        <f t="shared" si="1432"/>
        <v>0</v>
      </c>
      <c r="S7653" s="11">
        <f t="shared" si="1433"/>
        <v>30</v>
      </c>
      <c r="T7653" t="str">
        <f t="shared" si="1434"/>
        <v>لا يستحق</v>
      </c>
    </row>
    <row r="7654" spans="1:20" x14ac:dyDescent="0.25">
      <c r="A7654">
        <v>391</v>
      </c>
      <c r="B7654">
        <v>27436</v>
      </c>
      <c r="C7654" t="s">
        <v>705</v>
      </c>
      <c r="D7654" s="8">
        <v>45599</v>
      </c>
      <c r="E7654" t="s">
        <v>20</v>
      </c>
      <c r="G7654" s="50" t="s">
        <v>688</v>
      </c>
      <c r="H7654" s="10"/>
      <c r="K7654" s="3" t="s">
        <v>56</v>
      </c>
      <c r="L7654" s="11">
        <f t="shared" si="1426"/>
        <v>0</v>
      </c>
      <c r="M7654" s="11">
        <f t="shared" si="1427"/>
        <v>30</v>
      </c>
      <c r="N7654" s="11">
        <f t="shared" si="1428"/>
        <v>0</v>
      </c>
      <c r="O7654" s="11">
        <f t="shared" si="1429"/>
        <v>0</v>
      </c>
      <c r="P7654" s="11">
        <f t="shared" si="1430"/>
        <v>0</v>
      </c>
      <c r="Q7654" s="11">
        <f t="shared" si="1431"/>
        <v>0</v>
      </c>
      <c r="R7654" s="11">
        <f t="shared" si="1432"/>
        <v>0</v>
      </c>
      <c r="S7654" s="11">
        <f t="shared" si="1433"/>
        <v>30</v>
      </c>
      <c r="T7654" t="str">
        <f t="shared" si="1434"/>
        <v>لا يستحق</v>
      </c>
    </row>
    <row r="7655" spans="1:20" x14ac:dyDescent="0.25">
      <c r="A7655">
        <v>391</v>
      </c>
      <c r="B7655">
        <v>27436</v>
      </c>
      <c r="C7655" t="s">
        <v>705</v>
      </c>
      <c r="D7655" s="8">
        <v>45600</v>
      </c>
      <c r="E7655" t="s">
        <v>21</v>
      </c>
      <c r="G7655" s="50" t="s">
        <v>688</v>
      </c>
      <c r="H7655" s="10"/>
      <c r="K7655" s="3" t="s">
        <v>56</v>
      </c>
      <c r="L7655" s="11">
        <f t="shared" si="1426"/>
        <v>0</v>
      </c>
      <c r="M7655" s="11">
        <f t="shared" si="1427"/>
        <v>30</v>
      </c>
      <c r="N7655" s="11">
        <f t="shared" si="1428"/>
        <v>0</v>
      </c>
      <c r="O7655" s="11">
        <f t="shared" si="1429"/>
        <v>0</v>
      </c>
      <c r="P7655" s="11">
        <f t="shared" si="1430"/>
        <v>0</v>
      </c>
      <c r="Q7655" s="11">
        <f t="shared" si="1431"/>
        <v>0</v>
      </c>
      <c r="R7655" s="11">
        <f t="shared" si="1432"/>
        <v>0</v>
      </c>
      <c r="S7655" s="11">
        <f t="shared" si="1433"/>
        <v>30</v>
      </c>
      <c r="T7655" t="str">
        <f t="shared" si="1434"/>
        <v>لا يستحق</v>
      </c>
    </row>
    <row r="7656" spans="1:20" x14ac:dyDescent="0.25">
      <c r="A7656">
        <v>391</v>
      </c>
      <c r="B7656">
        <v>27436</v>
      </c>
      <c r="C7656" t="s">
        <v>705</v>
      </c>
      <c r="D7656" s="8">
        <v>45601</v>
      </c>
      <c r="E7656" t="s">
        <v>22</v>
      </c>
      <c r="G7656" s="50" t="s">
        <v>688</v>
      </c>
      <c r="H7656" s="10"/>
      <c r="K7656" s="3" t="s">
        <v>56</v>
      </c>
      <c r="L7656" s="11">
        <f t="shared" si="1426"/>
        <v>0</v>
      </c>
      <c r="M7656" s="11">
        <f t="shared" si="1427"/>
        <v>30</v>
      </c>
      <c r="N7656" s="11">
        <f t="shared" si="1428"/>
        <v>0</v>
      </c>
      <c r="O7656" s="11">
        <f t="shared" si="1429"/>
        <v>0</v>
      </c>
      <c r="P7656" s="11">
        <f t="shared" si="1430"/>
        <v>0</v>
      </c>
      <c r="Q7656" s="11">
        <f t="shared" si="1431"/>
        <v>0</v>
      </c>
      <c r="R7656" s="11">
        <f t="shared" si="1432"/>
        <v>0</v>
      </c>
      <c r="S7656" s="11">
        <f t="shared" si="1433"/>
        <v>30</v>
      </c>
      <c r="T7656" t="str">
        <f t="shared" si="1434"/>
        <v>لا يستحق</v>
      </c>
    </row>
    <row r="7657" spans="1:20" x14ac:dyDescent="0.25">
      <c r="A7657">
        <v>391</v>
      </c>
      <c r="B7657">
        <v>27436</v>
      </c>
      <c r="C7657" t="s">
        <v>705</v>
      </c>
      <c r="D7657" s="8">
        <v>45602</v>
      </c>
      <c r="E7657" t="s">
        <v>23</v>
      </c>
      <c r="G7657" s="50" t="s">
        <v>688</v>
      </c>
      <c r="H7657" s="10"/>
      <c r="K7657" s="3" t="s">
        <v>56</v>
      </c>
      <c r="L7657" s="11">
        <f t="shared" si="1426"/>
        <v>0</v>
      </c>
      <c r="M7657" s="11">
        <f t="shared" si="1427"/>
        <v>30</v>
      </c>
      <c r="N7657" s="11">
        <f t="shared" si="1428"/>
        <v>0</v>
      </c>
      <c r="O7657" s="11">
        <f t="shared" si="1429"/>
        <v>0</v>
      </c>
      <c r="P7657" s="11">
        <f t="shared" si="1430"/>
        <v>0</v>
      </c>
      <c r="Q7657" s="11">
        <f t="shared" si="1431"/>
        <v>0</v>
      </c>
      <c r="R7657" s="11">
        <f t="shared" si="1432"/>
        <v>0</v>
      </c>
      <c r="S7657" s="11">
        <f t="shared" si="1433"/>
        <v>30</v>
      </c>
      <c r="T7657" t="str">
        <f t="shared" si="1434"/>
        <v>لا يستحق</v>
      </c>
    </row>
    <row r="7658" spans="1:20" x14ac:dyDescent="0.25">
      <c r="A7658">
        <v>391</v>
      </c>
      <c r="B7658">
        <v>27436</v>
      </c>
      <c r="C7658" t="s">
        <v>705</v>
      </c>
      <c r="D7658" s="8">
        <v>45603</v>
      </c>
      <c r="E7658" t="s">
        <v>24</v>
      </c>
      <c r="G7658" s="50" t="s">
        <v>688</v>
      </c>
      <c r="H7658" s="10"/>
      <c r="K7658" s="3" t="s">
        <v>56</v>
      </c>
      <c r="L7658" s="11">
        <f t="shared" si="1426"/>
        <v>0</v>
      </c>
      <c r="M7658" s="11">
        <f t="shared" si="1427"/>
        <v>30</v>
      </c>
      <c r="N7658" s="11">
        <f t="shared" si="1428"/>
        <v>0</v>
      </c>
      <c r="O7658" s="11">
        <f t="shared" si="1429"/>
        <v>0</v>
      </c>
      <c r="P7658" s="11">
        <f t="shared" si="1430"/>
        <v>0</v>
      </c>
      <c r="Q7658" s="11">
        <f t="shared" si="1431"/>
        <v>0</v>
      </c>
      <c r="R7658" s="11">
        <f t="shared" si="1432"/>
        <v>0</v>
      </c>
      <c r="S7658" s="11">
        <f t="shared" si="1433"/>
        <v>30</v>
      </c>
      <c r="T7658" t="str">
        <f t="shared" si="1434"/>
        <v>لا يستحق</v>
      </c>
    </row>
    <row r="7659" spans="1:20" x14ac:dyDescent="0.25">
      <c r="A7659">
        <v>391</v>
      </c>
      <c r="B7659">
        <v>27436</v>
      </c>
      <c r="C7659" t="s">
        <v>705</v>
      </c>
      <c r="D7659" s="8">
        <v>45604</v>
      </c>
      <c r="E7659" t="s">
        <v>15</v>
      </c>
      <c r="G7659" s="50" t="s">
        <v>688</v>
      </c>
      <c r="H7659" s="10"/>
      <c r="K7659" s="3" t="s">
        <v>56</v>
      </c>
      <c r="L7659" s="11">
        <f t="shared" si="1426"/>
        <v>1</v>
      </c>
      <c r="M7659" s="11">
        <f t="shared" si="1427"/>
        <v>30</v>
      </c>
      <c r="N7659" s="11">
        <f t="shared" si="1428"/>
        <v>0</v>
      </c>
      <c r="O7659" s="11">
        <f t="shared" si="1429"/>
        <v>0</v>
      </c>
      <c r="P7659" s="11">
        <f t="shared" si="1430"/>
        <v>0</v>
      </c>
      <c r="Q7659" s="11">
        <f t="shared" si="1431"/>
        <v>0</v>
      </c>
      <c r="R7659" s="11">
        <f t="shared" si="1432"/>
        <v>0</v>
      </c>
      <c r="S7659" s="11">
        <f t="shared" si="1433"/>
        <v>30</v>
      </c>
      <c r="T7659" t="str">
        <f t="shared" si="1434"/>
        <v>لا يستحق</v>
      </c>
    </row>
    <row r="7660" spans="1:20" x14ac:dyDescent="0.25">
      <c r="A7660">
        <v>391</v>
      </c>
      <c r="B7660">
        <v>27436</v>
      </c>
      <c r="C7660" t="s">
        <v>705</v>
      </c>
      <c r="D7660" s="8">
        <v>45605</v>
      </c>
      <c r="E7660" t="s">
        <v>18</v>
      </c>
      <c r="G7660" s="50" t="s">
        <v>688</v>
      </c>
      <c r="H7660" s="10"/>
      <c r="K7660" s="3" t="s">
        <v>56</v>
      </c>
      <c r="L7660" s="11">
        <f t="shared" si="1426"/>
        <v>0</v>
      </c>
      <c r="M7660" s="11">
        <f t="shared" si="1427"/>
        <v>30</v>
      </c>
      <c r="N7660" s="11">
        <f t="shared" si="1428"/>
        <v>0</v>
      </c>
      <c r="O7660" s="11">
        <f t="shared" si="1429"/>
        <v>0</v>
      </c>
      <c r="P7660" s="11">
        <f t="shared" si="1430"/>
        <v>0</v>
      </c>
      <c r="Q7660" s="11">
        <f t="shared" si="1431"/>
        <v>0</v>
      </c>
      <c r="R7660" s="11">
        <f t="shared" si="1432"/>
        <v>0</v>
      </c>
      <c r="S7660" s="11">
        <f t="shared" si="1433"/>
        <v>30</v>
      </c>
      <c r="T7660" t="str">
        <f t="shared" si="1434"/>
        <v>لا يستحق</v>
      </c>
    </row>
    <row r="7661" spans="1:20" x14ac:dyDescent="0.25">
      <c r="A7661">
        <v>391</v>
      </c>
      <c r="B7661">
        <v>27436</v>
      </c>
      <c r="C7661" t="s">
        <v>705</v>
      </c>
      <c r="D7661" s="8">
        <v>45606</v>
      </c>
      <c r="E7661" t="s">
        <v>20</v>
      </c>
      <c r="G7661" s="50" t="s">
        <v>688</v>
      </c>
      <c r="H7661" s="10"/>
      <c r="K7661" s="3" t="s">
        <v>56</v>
      </c>
      <c r="L7661" s="11">
        <f t="shared" si="1426"/>
        <v>0</v>
      </c>
      <c r="M7661" s="11">
        <f t="shared" si="1427"/>
        <v>30</v>
      </c>
      <c r="N7661" s="11">
        <f t="shared" si="1428"/>
        <v>0</v>
      </c>
      <c r="O7661" s="11">
        <f t="shared" si="1429"/>
        <v>0</v>
      </c>
      <c r="P7661" s="11">
        <f t="shared" si="1430"/>
        <v>0</v>
      </c>
      <c r="Q7661" s="11">
        <f t="shared" si="1431"/>
        <v>0</v>
      </c>
      <c r="R7661" s="11">
        <f t="shared" si="1432"/>
        <v>0</v>
      </c>
      <c r="S7661" s="11">
        <f t="shared" si="1433"/>
        <v>30</v>
      </c>
      <c r="T7661" t="str">
        <f t="shared" si="1434"/>
        <v>لا يستحق</v>
      </c>
    </row>
    <row r="7662" spans="1:20" x14ac:dyDescent="0.25">
      <c r="A7662">
        <v>391</v>
      </c>
      <c r="B7662">
        <v>27436</v>
      </c>
      <c r="C7662" t="s">
        <v>705</v>
      </c>
      <c r="D7662" s="8">
        <v>45607</v>
      </c>
      <c r="E7662" t="s">
        <v>21</v>
      </c>
      <c r="G7662" s="50" t="s">
        <v>688</v>
      </c>
      <c r="H7662" s="10"/>
      <c r="K7662" s="3" t="s">
        <v>56</v>
      </c>
      <c r="L7662" s="11">
        <f t="shared" si="1426"/>
        <v>0</v>
      </c>
      <c r="M7662" s="11">
        <f t="shared" si="1427"/>
        <v>30</v>
      </c>
      <c r="N7662" s="11">
        <f t="shared" si="1428"/>
        <v>0</v>
      </c>
      <c r="O7662" s="11">
        <f t="shared" si="1429"/>
        <v>0</v>
      </c>
      <c r="P7662" s="11">
        <f t="shared" si="1430"/>
        <v>0</v>
      </c>
      <c r="Q7662" s="11">
        <f t="shared" si="1431"/>
        <v>0</v>
      </c>
      <c r="R7662" s="11">
        <f t="shared" si="1432"/>
        <v>0</v>
      </c>
      <c r="S7662" s="11">
        <f t="shared" si="1433"/>
        <v>30</v>
      </c>
      <c r="T7662" t="str">
        <f t="shared" si="1434"/>
        <v>لا يستحق</v>
      </c>
    </row>
    <row r="7663" spans="1:20" x14ac:dyDescent="0.25">
      <c r="A7663">
        <v>391</v>
      </c>
      <c r="B7663">
        <v>27436</v>
      </c>
      <c r="C7663" t="s">
        <v>705</v>
      </c>
      <c r="D7663" s="8">
        <v>45608</v>
      </c>
      <c r="E7663" t="s">
        <v>22</v>
      </c>
      <c r="G7663" s="50" t="s">
        <v>688</v>
      </c>
      <c r="H7663" s="10"/>
      <c r="K7663" s="3" t="s">
        <v>56</v>
      </c>
      <c r="L7663" s="11">
        <f t="shared" si="1426"/>
        <v>0</v>
      </c>
      <c r="M7663" s="11">
        <f t="shared" si="1427"/>
        <v>30</v>
      </c>
      <c r="N7663" s="11">
        <f t="shared" si="1428"/>
        <v>0</v>
      </c>
      <c r="O7663" s="11">
        <f t="shared" si="1429"/>
        <v>0</v>
      </c>
      <c r="P7663" s="11">
        <f t="shared" si="1430"/>
        <v>0</v>
      </c>
      <c r="Q7663" s="11">
        <f t="shared" si="1431"/>
        <v>0</v>
      </c>
      <c r="R7663" s="11">
        <f t="shared" si="1432"/>
        <v>0</v>
      </c>
      <c r="S7663" s="11">
        <f t="shared" si="1433"/>
        <v>30</v>
      </c>
      <c r="T7663" t="str">
        <f t="shared" si="1434"/>
        <v>لا يستحق</v>
      </c>
    </row>
    <row r="7664" spans="1:20" x14ac:dyDescent="0.25">
      <c r="A7664">
        <v>391</v>
      </c>
      <c r="B7664">
        <v>27436</v>
      </c>
      <c r="C7664" t="s">
        <v>705</v>
      </c>
      <c r="D7664" s="8">
        <v>45609</v>
      </c>
      <c r="E7664" t="s">
        <v>23</v>
      </c>
      <c r="G7664" s="50" t="s">
        <v>688</v>
      </c>
      <c r="H7664" s="10"/>
      <c r="K7664" s="3" t="s">
        <v>56</v>
      </c>
      <c r="L7664" s="11">
        <f t="shared" si="1426"/>
        <v>0</v>
      </c>
      <c r="M7664" s="11">
        <f t="shared" si="1427"/>
        <v>30</v>
      </c>
      <c r="N7664" s="11">
        <f t="shared" si="1428"/>
        <v>0</v>
      </c>
      <c r="O7664" s="11">
        <f t="shared" si="1429"/>
        <v>0</v>
      </c>
      <c r="P7664" s="11">
        <f t="shared" si="1430"/>
        <v>0</v>
      </c>
      <c r="Q7664" s="11">
        <f t="shared" si="1431"/>
        <v>0</v>
      </c>
      <c r="R7664" s="11">
        <f t="shared" si="1432"/>
        <v>0</v>
      </c>
      <c r="S7664" s="11">
        <f t="shared" si="1433"/>
        <v>30</v>
      </c>
      <c r="T7664" t="str">
        <f t="shared" si="1434"/>
        <v>لا يستحق</v>
      </c>
    </row>
    <row r="7665" spans="1:20" x14ac:dyDescent="0.25">
      <c r="A7665">
        <v>391</v>
      </c>
      <c r="B7665">
        <v>27436</v>
      </c>
      <c r="C7665" t="s">
        <v>705</v>
      </c>
      <c r="D7665" s="8">
        <v>45610</v>
      </c>
      <c r="E7665" t="s">
        <v>24</v>
      </c>
      <c r="G7665" s="50" t="s">
        <v>688</v>
      </c>
      <c r="H7665" s="10"/>
      <c r="K7665" s="3" t="s">
        <v>56</v>
      </c>
      <c r="L7665" s="11">
        <f t="shared" si="1426"/>
        <v>0</v>
      </c>
      <c r="M7665" s="11">
        <f t="shared" si="1427"/>
        <v>30</v>
      </c>
      <c r="N7665" s="11">
        <f t="shared" si="1428"/>
        <v>0</v>
      </c>
      <c r="O7665" s="11">
        <f t="shared" si="1429"/>
        <v>0</v>
      </c>
      <c r="P7665" s="11">
        <f t="shared" si="1430"/>
        <v>0</v>
      </c>
      <c r="Q7665" s="11">
        <f t="shared" si="1431"/>
        <v>0</v>
      </c>
      <c r="R7665" s="11">
        <f t="shared" si="1432"/>
        <v>0</v>
      </c>
      <c r="S7665" s="11">
        <f t="shared" si="1433"/>
        <v>30</v>
      </c>
      <c r="T7665" t="str">
        <f t="shared" si="1434"/>
        <v>لا يستحق</v>
      </c>
    </row>
    <row r="7666" spans="1:20" x14ac:dyDescent="0.25">
      <c r="A7666">
        <v>391</v>
      </c>
      <c r="B7666">
        <v>27436</v>
      </c>
      <c r="C7666" t="s">
        <v>705</v>
      </c>
      <c r="D7666" s="8">
        <v>45611</v>
      </c>
      <c r="E7666" t="s">
        <v>15</v>
      </c>
      <c r="G7666" s="50" t="s">
        <v>688</v>
      </c>
      <c r="H7666" s="10"/>
      <c r="K7666" s="3" t="s">
        <v>56</v>
      </c>
      <c r="L7666" s="11">
        <f t="shared" si="1426"/>
        <v>1</v>
      </c>
      <c r="M7666" s="11">
        <f t="shared" si="1427"/>
        <v>30</v>
      </c>
      <c r="N7666" s="11">
        <f t="shared" si="1428"/>
        <v>0</v>
      </c>
      <c r="O7666" s="11">
        <f t="shared" si="1429"/>
        <v>0</v>
      </c>
      <c r="P7666" s="11">
        <f t="shared" si="1430"/>
        <v>0</v>
      </c>
      <c r="Q7666" s="11">
        <f t="shared" si="1431"/>
        <v>0</v>
      </c>
      <c r="R7666" s="11">
        <f t="shared" si="1432"/>
        <v>0</v>
      </c>
      <c r="S7666" s="11">
        <f t="shared" si="1433"/>
        <v>30</v>
      </c>
      <c r="T7666" t="str">
        <f t="shared" si="1434"/>
        <v>لا يستحق</v>
      </c>
    </row>
    <row r="7667" spans="1:20" x14ac:dyDescent="0.25">
      <c r="A7667">
        <v>391</v>
      </c>
      <c r="B7667">
        <v>27436</v>
      </c>
      <c r="C7667" t="s">
        <v>705</v>
      </c>
      <c r="D7667" s="8">
        <v>45612</v>
      </c>
      <c r="E7667" t="s">
        <v>18</v>
      </c>
      <c r="G7667" s="50" t="s">
        <v>688</v>
      </c>
      <c r="H7667" s="10"/>
      <c r="K7667" s="3" t="s">
        <v>56</v>
      </c>
      <c r="L7667" s="11">
        <f t="shared" si="1426"/>
        <v>0</v>
      </c>
      <c r="M7667" s="11">
        <f t="shared" si="1427"/>
        <v>30</v>
      </c>
      <c r="N7667" s="11">
        <f t="shared" si="1428"/>
        <v>0</v>
      </c>
      <c r="O7667" s="11">
        <f t="shared" si="1429"/>
        <v>0</v>
      </c>
      <c r="P7667" s="11">
        <f t="shared" si="1430"/>
        <v>0</v>
      </c>
      <c r="Q7667" s="11">
        <f t="shared" si="1431"/>
        <v>0</v>
      </c>
      <c r="R7667" s="11">
        <f t="shared" si="1432"/>
        <v>0</v>
      </c>
      <c r="S7667" s="11">
        <f t="shared" si="1433"/>
        <v>30</v>
      </c>
      <c r="T7667" t="str">
        <f t="shared" si="1434"/>
        <v>لا يستحق</v>
      </c>
    </row>
    <row r="7668" spans="1:20" x14ac:dyDescent="0.25">
      <c r="A7668">
        <v>391</v>
      </c>
      <c r="B7668">
        <v>27436</v>
      </c>
      <c r="C7668" t="s">
        <v>705</v>
      </c>
      <c r="D7668" s="8">
        <v>45613</v>
      </c>
      <c r="E7668" t="s">
        <v>20</v>
      </c>
      <c r="G7668" s="50" t="s">
        <v>688</v>
      </c>
      <c r="H7668" s="10"/>
      <c r="K7668" s="3" t="s">
        <v>56</v>
      </c>
      <c r="L7668" s="11">
        <f t="shared" si="1426"/>
        <v>0</v>
      </c>
      <c r="M7668" s="11">
        <f t="shared" si="1427"/>
        <v>30</v>
      </c>
      <c r="N7668" s="11">
        <f t="shared" si="1428"/>
        <v>0</v>
      </c>
      <c r="O7668" s="11">
        <f t="shared" si="1429"/>
        <v>0</v>
      </c>
      <c r="P7668" s="11">
        <f t="shared" si="1430"/>
        <v>0</v>
      </c>
      <c r="Q7668" s="11">
        <f t="shared" si="1431"/>
        <v>0</v>
      </c>
      <c r="R7668" s="11">
        <f t="shared" si="1432"/>
        <v>0</v>
      </c>
      <c r="S7668" s="11">
        <f t="shared" si="1433"/>
        <v>30</v>
      </c>
      <c r="T7668" t="str">
        <f t="shared" si="1434"/>
        <v>لا يستحق</v>
      </c>
    </row>
    <row r="7669" spans="1:20" x14ac:dyDescent="0.25">
      <c r="A7669">
        <v>391</v>
      </c>
      <c r="B7669">
        <v>27436</v>
      </c>
      <c r="C7669" t="s">
        <v>705</v>
      </c>
      <c r="D7669" s="8">
        <v>45614</v>
      </c>
      <c r="E7669" t="s">
        <v>21</v>
      </c>
      <c r="G7669" s="50" t="s">
        <v>688</v>
      </c>
      <c r="H7669" s="10"/>
      <c r="K7669" s="3" t="s">
        <v>56</v>
      </c>
      <c r="L7669" s="11">
        <f t="shared" si="1426"/>
        <v>0</v>
      </c>
      <c r="M7669" s="11">
        <f t="shared" si="1427"/>
        <v>30</v>
      </c>
      <c r="N7669" s="11">
        <f t="shared" si="1428"/>
        <v>0</v>
      </c>
      <c r="O7669" s="11">
        <f t="shared" si="1429"/>
        <v>0</v>
      </c>
      <c r="P7669" s="11">
        <f t="shared" si="1430"/>
        <v>0</v>
      </c>
      <c r="Q7669" s="11">
        <f t="shared" si="1431"/>
        <v>0</v>
      </c>
      <c r="R7669" s="11">
        <f t="shared" si="1432"/>
        <v>0</v>
      </c>
      <c r="S7669" s="11">
        <f t="shared" si="1433"/>
        <v>30</v>
      </c>
      <c r="T7669" t="str">
        <f t="shared" si="1434"/>
        <v>لا يستحق</v>
      </c>
    </row>
    <row r="7670" spans="1:20" x14ac:dyDescent="0.25">
      <c r="A7670">
        <v>391</v>
      </c>
      <c r="B7670">
        <v>27436</v>
      </c>
      <c r="C7670" t="s">
        <v>705</v>
      </c>
      <c r="D7670" s="8">
        <v>45615</v>
      </c>
      <c r="E7670" t="s">
        <v>22</v>
      </c>
      <c r="G7670" s="50" t="s">
        <v>688</v>
      </c>
      <c r="H7670" s="10"/>
      <c r="K7670" s="3" t="s">
        <v>56</v>
      </c>
      <c r="L7670" s="11">
        <f t="shared" si="1426"/>
        <v>0</v>
      </c>
      <c r="M7670" s="11">
        <f t="shared" si="1427"/>
        <v>30</v>
      </c>
      <c r="N7670" s="11">
        <f t="shared" si="1428"/>
        <v>0</v>
      </c>
      <c r="O7670" s="11">
        <f t="shared" si="1429"/>
        <v>0</v>
      </c>
      <c r="P7670" s="11">
        <f t="shared" si="1430"/>
        <v>0</v>
      </c>
      <c r="Q7670" s="11">
        <f t="shared" si="1431"/>
        <v>0</v>
      </c>
      <c r="R7670" s="11">
        <f t="shared" si="1432"/>
        <v>0</v>
      </c>
      <c r="S7670" s="11">
        <f t="shared" si="1433"/>
        <v>30</v>
      </c>
      <c r="T7670" t="str">
        <f t="shared" si="1434"/>
        <v>لا يستحق</v>
      </c>
    </row>
    <row r="7671" spans="1:20" x14ac:dyDescent="0.25">
      <c r="A7671">
        <v>391</v>
      </c>
      <c r="B7671">
        <v>27436</v>
      </c>
      <c r="C7671" t="s">
        <v>705</v>
      </c>
      <c r="D7671" s="8">
        <v>45616</v>
      </c>
      <c r="E7671" t="s">
        <v>23</v>
      </c>
      <c r="G7671" s="50" t="s">
        <v>688</v>
      </c>
      <c r="H7671" s="10"/>
      <c r="K7671" s="3" t="s">
        <v>56</v>
      </c>
      <c r="L7671" s="11">
        <f t="shared" si="1426"/>
        <v>0</v>
      </c>
      <c r="M7671" s="11">
        <f t="shared" si="1427"/>
        <v>30</v>
      </c>
      <c r="N7671" s="11">
        <f t="shared" si="1428"/>
        <v>0</v>
      </c>
      <c r="O7671" s="11">
        <f t="shared" si="1429"/>
        <v>0</v>
      </c>
      <c r="P7671" s="11">
        <f t="shared" si="1430"/>
        <v>0</v>
      </c>
      <c r="Q7671" s="11">
        <f t="shared" si="1431"/>
        <v>0</v>
      </c>
      <c r="R7671" s="11">
        <f t="shared" si="1432"/>
        <v>0</v>
      </c>
      <c r="S7671" s="11">
        <f t="shared" si="1433"/>
        <v>30</v>
      </c>
      <c r="T7671" t="str">
        <f t="shared" si="1434"/>
        <v>لا يستحق</v>
      </c>
    </row>
    <row r="7672" spans="1:20" x14ac:dyDescent="0.25">
      <c r="A7672">
        <v>391</v>
      </c>
      <c r="B7672">
        <v>27436</v>
      </c>
      <c r="C7672" t="s">
        <v>705</v>
      </c>
      <c r="D7672" s="8">
        <v>45617</v>
      </c>
      <c r="E7672" t="s">
        <v>24</v>
      </c>
      <c r="G7672" s="50" t="s">
        <v>688</v>
      </c>
      <c r="H7672" s="10"/>
      <c r="K7672" s="3" t="s">
        <v>56</v>
      </c>
      <c r="L7672" s="11">
        <f t="shared" si="1426"/>
        <v>0</v>
      </c>
      <c r="M7672" s="11">
        <f t="shared" si="1427"/>
        <v>30</v>
      </c>
      <c r="N7672" s="11">
        <f t="shared" si="1428"/>
        <v>0</v>
      </c>
      <c r="O7672" s="11">
        <f t="shared" si="1429"/>
        <v>0</v>
      </c>
      <c r="P7672" s="11">
        <f t="shared" si="1430"/>
        <v>0</v>
      </c>
      <c r="Q7672" s="11">
        <f t="shared" si="1431"/>
        <v>0</v>
      </c>
      <c r="R7672" s="11">
        <f t="shared" si="1432"/>
        <v>0</v>
      </c>
      <c r="S7672" s="11">
        <f t="shared" si="1433"/>
        <v>30</v>
      </c>
      <c r="T7672" t="str">
        <f t="shared" si="1434"/>
        <v>لا يستحق</v>
      </c>
    </row>
    <row r="7673" spans="1:20" x14ac:dyDescent="0.25">
      <c r="A7673">
        <v>391</v>
      </c>
      <c r="B7673">
        <v>27436</v>
      </c>
      <c r="C7673" t="s">
        <v>705</v>
      </c>
      <c r="D7673" s="8">
        <v>45618</v>
      </c>
      <c r="E7673" t="s">
        <v>15</v>
      </c>
      <c r="G7673" s="50" t="s">
        <v>688</v>
      </c>
      <c r="H7673" s="10"/>
      <c r="K7673" s="3" t="s">
        <v>56</v>
      </c>
      <c r="L7673" s="11">
        <f t="shared" si="1426"/>
        <v>1</v>
      </c>
      <c r="M7673" s="11">
        <f t="shared" si="1427"/>
        <v>30</v>
      </c>
      <c r="N7673" s="11">
        <f t="shared" si="1428"/>
        <v>0</v>
      </c>
      <c r="O7673" s="11">
        <f t="shared" si="1429"/>
        <v>0</v>
      </c>
      <c r="P7673" s="11">
        <f t="shared" si="1430"/>
        <v>0</v>
      </c>
      <c r="Q7673" s="11">
        <f t="shared" si="1431"/>
        <v>0</v>
      </c>
      <c r="R7673" s="11">
        <f t="shared" si="1432"/>
        <v>0</v>
      </c>
      <c r="S7673" s="11">
        <f t="shared" si="1433"/>
        <v>30</v>
      </c>
      <c r="T7673" t="str">
        <f t="shared" si="1434"/>
        <v>لا يستحق</v>
      </c>
    </row>
    <row r="7674" spans="1:20" x14ac:dyDescent="0.25">
      <c r="A7674">
        <v>391</v>
      </c>
      <c r="B7674">
        <v>27436</v>
      </c>
      <c r="C7674" t="s">
        <v>705</v>
      </c>
      <c r="D7674" s="8">
        <v>45619</v>
      </c>
      <c r="E7674" t="s">
        <v>18</v>
      </c>
      <c r="G7674" s="50" t="s">
        <v>688</v>
      </c>
      <c r="H7674" s="10"/>
      <c r="K7674" s="3" t="s">
        <v>56</v>
      </c>
      <c r="L7674" s="11">
        <f t="shared" si="1426"/>
        <v>0</v>
      </c>
      <c r="M7674" s="11">
        <f t="shared" si="1427"/>
        <v>30</v>
      </c>
      <c r="N7674" s="11">
        <f t="shared" si="1428"/>
        <v>0</v>
      </c>
      <c r="O7674" s="11">
        <f t="shared" si="1429"/>
        <v>0</v>
      </c>
      <c r="P7674" s="11">
        <f t="shared" si="1430"/>
        <v>0</v>
      </c>
      <c r="Q7674" s="11">
        <f t="shared" si="1431"/>
        <v>0</v>
      </c>
      <c r="R7674" s="11">
        <f t="shared" si="1432"/>
        <v>0</v>
      </c>
      <c r="S7674" s="11">
        <f t="shared" si="1433"/>
        <v>30</v>
      </c>
      <c r="T7674" t="str">
        <f t="shared" si="1434"/>
        <v>لا يستحق</v>
      </c>
    </row>
    <row r="7675" spans="1:20" x14ac:dyDescent="0.25">
      <c r="A7675">
        <v>391</v>
      </c>
      <c r="B7675">
        <v>27436</v>
      </c>
      <c r="C7675" t="s">
        <v>705</v>
      </c>
      <c r="D7675" s="8">
        <v>45620</v>
      </c>
      <c r="E7675" t="s">
        <v>20</v>
      </c>
      <c r="G7675" s="50" t="s">
        <v>688</v>
      </c>
      <c r="H7675" s="10"/>
      <c r="K7675" s="3" t="s">
        <v>56</v>
      </c>
      <c r="L7675" s="11">
        <f t="shared" si="1426"/>
        <v>0</v>
      </c>
      <c r="M7675" s="11">
        <f t="shared" si="1427"/>
        <v>30</v>
      </c>
      <c r="N7675" s="11">
        <f t="shared" si="1428"/>
        <v>0</v>
      </c>
      <c r="O7675" s="11">
        <f t="shared" si="1429"/>
        <v>0</v>
      </c>
      <c r="P7675" s="11">
        <f t="shared" si="1430"/>
        <v>0</v>
      </c>
      <c r="Q7675" s="11">
        <f t="shared" si="1431"/>
        <v>0</v>
      </c>
      <c r="R7675" s="11">
        <f t="shared" si="1432"/>
        <v>0</v>
      </c>
      <c r="S7675" s="11">
        <f t="shared" si="1433"/>
        <v>30</v>
      </c>
      <c r="T7675" t="str">
        <f t="shared" si="1434"/>
        <v>لا يستحق</v>
      </c>
    </row>
    <row r="7676" spans="1:20" x14ac:dyDescent="0.25">
      <c r="A7676">
        <v>391</v>
      </c>
      <c r="B7676">
        <v>27436</v>
      </c>
      <c r="C7676" t="s">
        <v>705</v>
      </c>
      <c r="D7676" s="8">
        <v>45621</v>
      </c>
      <c r="E7676" t="s">
        <v>21</v>
      </c>
      <c r="G7676" s="50" t="s">
        <v>688</v>
      </c>
      <c r="H7676" s="10"/>
      <c r="K7676" s="3" t="s">
        <v>56</v>
      </c>
      <c r="L7676" s="11">
        <f t="shared" si="1426"/>
        <v>0</v>
      </c>
      <c r="M7676" s="11">
        <f t="shared" si="1427"/>
        <v>30</v>
      </c>
      <c r="N7676" s="11">
        <f t="shared" si="1428"/>
        <v>0</v>
      </c>
      <c r="O7676" s="11">
        <f t="shared" si="1429"/>
        <v>0</v>
      </c>
      <c r="P7676" s="11">
        <f t="shared" si="1430"/>
        <v>0</v>
      </c>
      <c r="Q7676" s="11">
        <f t="shared" si="1431"/>
        <v>0</v>
      </c>
      <c r="R7676" s="11">
        <f t="shared" si="1432"/>
        <v>0</v>
      </c>
      <c r="S7676" s="11">
        <f t="shared" si="1433"/>
        <v>30</v>
      </c>
      <c r="T7676" t="str">
        <f t="shared" si="1434"/>
        <v>لا يستحق</v>
      </c>
    </row>
    <row r="7677" spans="1:20" x14ac:dyDescent="0.25">
      <c r="A7677">
        <v>391</v>
      </c>
      <c r="B7677">
        <v>27436</v>
      </c>
      <c r="C7677" t="s">
        <v>705</v>
      </c>
      <c r="D7677" s="8">
        <v>45622</v>
      </c>
      <c r="E7677" t="s">
        <v>22</v>
      </c>
      <c r="G7677" s="50" t="s">
        <v>688</v>
      </c>
      <c r="H7677" s="10"/>
      <c r="K7677" s="3" t="s">
        <v>56</v>
      </c>
      <c r="L7677" s="11">
        <f t="shared" si="1426"/>
        <v>0</v>
      </c>
      <c r="M7677" s="11">
        <f t="shared" si="1427"/>
        <v>30</v>
      </c>
      <c r="N7677" s="11">
        <f t="shared" si="1428"/>
        <v>0</v>
      </c>
      <c r="O7677" s="11">
        <f t="shared" si="1429"/>
        <v>0</v>
      </c>
      <c r="P7677" s="11">
        <f t="shared" si="1430"/>
        <v>0</v>
      </c>
      <c r="Q7677" s="11">
        <f t="shared" si="1431"/>
        <v>0</v>
      </c>
      <c r="R7677" s="11">
        <f t="shared" si="1432"/>
        <v>0</v>
      </c>
      <c r="S7677" s="11">
        <f t="shared" si="1433"/>
        <v>30</v>
      </c>
      <c r="T7677" t="str">
        <f t="shared" si="1434"/>
        <v>لا يستحق</v>
      </c>
    </row>
    <row r="7678" spans="1:20" x14ac:dyDescent="0.25">
      <c r="A7678">
        <v>391</v>
      </c>
      <c r="B7678">
        <v>27436</v>
      </c>
      <c r="C7678" t="s">
        <v>705</v>
      </c>
      <c r="D7678" s="8">
        <v>45623</v>
      </c>
      <c r="E7678" t="s">
        <v>23</v>
      </c>
      <c r="G7678" s="50" t="s">
        <v>688</v>
      </c>
      <c r="H7678" s="10"/>
      <c r="K7678" s="3" t="s">
        <v>56</v>
      </c>
      <c r="L7678" s="11">
        <f t="shared" si="1426"/>
        <v>0</v>
      </c>
      <c r="M7678" s="11">
        <f t="shared" si="1427"/>
        <v>30</v>
      </c>
      <c r="N7678" s="11">
        <f t="shared" si="1428"/>
        <v>0</v>
      </c>
      <c r="O7678" s="11">
        <f t="shared" si="1429"/>
        <v>0</v>
      </c>
      <c r="P7678" s="11">
        <f t="shared" si="1430"/>
        <v>0</v>
      </c>
      <c r="Q7678" s="11">
        <f t="shared" si="1431"/>
        <v>0</v>
      </c>
      <c r="R7678" s="11">
        <f t="shared" si="1432"/>
        <v>0</v>
      </c>
      <c r="S7678" s="11">
        <f t="shared" si="1433"/>
        <v>30</v>
      </c>
      <c r="T7678" t="str">
        <f t="shared" si="1434"/>
        <v>لا يستحق</v>
      </c>
    </row>
    <row r="7679" spans="1:20" x14ac:dyDescent="0.25">
      <c r="A7679">
        <v>391</v>
      </c>
      <c r="B7679">
        <v>27436</v>
      </c>
      <c r="C7679" t="s">
        <v>705</v>
      </c>
      <c r="D7679" s="8">
        <v>45624</v>
      </c>
      <c r="E7679" t="s">
        <v>24</v>
      </c>
      <c r="G7679" s="50" t="s">
        <v>688</v>
      </c>
      <c r="H7679" s="10"/>
      <c r="K7679" s="3" t="s">
        <v>56</v>
      </c>
      <c r="L7679" s="11">
        <f t="shared" si="1426"/>
        <v>0</v>
      </c>
      <c r="M7679" s="11">
        <f t="shared" si="1427"/>
        <v>30</v>
      </c>
      <c r="N7679" s="11">
        <f t="shared" si="1428"/>
        <v>0</v>
      </c>
      <c r="O7679" s="11">
        <f t="shared" si="1429"/>
        <v>0</v>
      </c>
      <c r="P7679" s="11">
        <f t="shared" si="1430"/>
        <v>0</v>
      </c>
      <c r="Q7679" s="11">
        <f t="shared" si="1431"/>
        <v>0</v>
      </c>
      <c r="R7679" s="11">
        <f t="shared" si="1432"/>
        <v>0</v>
      </c>
      <c r="S7679" s="11">
        <f t="shared" si="1433"/>
        <v>30</v>
      </c>
      <c r="T7679" t="str">
        <f t="shared" si="1434"/>
        <v>لا يستحق</v>
      </c>
    </row>
    <row r="7680" spans="1:20" x14ac:dyDescent="0.25">
      <c r="A7680">
        <v>391</v>
      </c>
      <c r="B7680">
        <v>27436</v>
      </c>
      <c r="C7680" t="s">
        <v>705</v>
      </c>
      <c r="D7680" s="8">
        <v>45625</v>
      </c>
      <c r="E7680" t="s">
        <v>15</v>
      </c>
      <c r="G7680" s="50" t="s">
        <v>688</v>
      </c>
      <c r="H7680" s="10"/>
      <c r="K7680" s="3" t="s">
        <v>56</v>
      </c>
      <c r="L7680" s="11">
        <f t="shared" si="1426"/>
        <v>1</v>
      </c>
      <c r="M7680" s="11">
        <f t="shared" si="1427"/>
        <v>30</v>
      </c>
      <c r="N7680" s="11">
        <f t="shared" si="1428"/>
        <v>0</v>
      </c>
      <c r="O7680" s="11">
        <f t="shared" si="1429"/>
        <v>0</v>
      </c>
      <c r="P7680" s="11">
        <f t="shared" si="1430"/>
        <v>0</v>
      </c>
      <c r="Q7680" s="11">
        <f t="shared" si="1431"/>
        <v>0</v>
      </c>
      <c r="R7680" s="11">
        <f t="shared" si="1432"/>
        <v>0</v>
      </c>
      <c r="S7680" s="11">
        <f t="shared" si="1433"/>
        <v>30</v>
      </c>
      <c r="T7680" t="str">
        <f t="shared" si="1434"/>
        <v>لا يستحق</v>
      </c>
    </row>
    <row r="7681" spans="1:20" x14ac:dyDescent="0.25">
      <c r="A7681">
        <v>391</v>
      </c>
      <c r="B7681">
        <v>27436</v>
      </c>
      <c r="C7681" t="s">
        <v>705</v>
      </c>
      <c r="D7681" s="8">
        <v>45626</v>
      </c>
      <c r="E7681" t="s">
        <v>18</v>
      </c>
      <c r="G7681" s="50" t="s">
        <v>688</v>
      </c>
      <c r="H7681" s="10"/>
      <c r="K7681" s="3" t="s">
        <v>56</v>
      </c>
      <c r="L7681" s="11">
        <f t="shared" si="1426"/>
        <v>0</v>
      </c>
      <c r="M7681" s="11">
        <f t="shared" si="1427"/>
        <v>30</v>
      </c>
      <c r="N7681" s="11">
        <f t="shared" si="1428"/>
        <v>0</v>
      </c>
      <c r="O7681" s="11">
        <f t="shared" si="1429"/>
        <v>0</v>
      </c>
      <c r="P7681" s="11">
        <f t="shared" si="1430"/>
        <v>0</v>
      </c>
      <c r="Q7681" s="11">
        <f t="shared" si="1431"/>
        <v>0</v>
      </c>
      <c r="R7681" s="11">
        <f t="shared" si="1432"/>
        <v>0</v>
      </c>
      <c r="S7681" s="11">
        <f t="shared" si="1433"/>
        <v>30</v>
      </c>
      <c r="T7681" t="str">
        <f t="shared" si="1434"/>
        <v>لا يستحق</v>
      </c>
    </row>
    <row r="7682" spans="1:20" ht="15.75" x14ac:dyDescent="0.25">
      <c r="A7682">
        <v>394</v>
      </c>
      <c r="B7682">
        <v>29122</v>
      </c>
      <c r="C7682" s="16" t="s">
        <v>706</v>
      </c>
      <c r="D7682" s="8">
        <v>45597</v>
      </c>
      <c r="E7682" t="s">
        <v>15</v>
      </c>
      <c r="G7682" s="50" t="s">
        <v>688</v>
      </c>
      <c r="H7682" s="10"/>
      <c r="K7682" s="3" t="s">
        <v>56</v>
      </c>
      <c r="L7682" s="11">
        <f t="shared" ref="L7682:L7745" si="1435">IF(AND(OR(K7682= "حالة وفاة",K7682="إذن م",K7682="إذن ص",K7682="بدل راحة",K7682="انصراف",K7682="اجازة",K7682="راحة",K7682="مأمورية",K7682="مأمورية م",K7682="مأمورية ص",K7682="Online",K7682="حضور",K7682="بدل سهر",E7682="Friday",K7682=""),E7682&lt;&gt;""),1,0)</f>
        <v>1</v>
      </c>
      <c r="M7682" s="11">
        <f t="shared" ref="M7682:M7745" si="1436">COUNTIF(K7682:K7711,"غائب")</f>
        <v>30</v>
      </c>
      <c r="N7682" s="11">
        <f t="shared" ref="N7682:N7745" si="1437">COUNTIF(K7682:K7711,"إذن ص")</f>
        <v>0</v>
      </c>
      <c r="O7682" s="11">
        <f t="shared" ref="O7682:O7745" si="1438">COUNTIF(K7682:K7711,"إذن م")</f>
        <v>0</v>
      </c>
      <c r="P7682" s="11">
        <f t="shared" si="1430"/>
        <v>0</v>
      </c>
      <c r="Q7682" s="11">
        <f t="shared" si="1431"/>
        <v>0</v>
      </c>
      <c r="R7682" s="11">
        <f t="shared" si="1432"/>
        <v>0</v>
      </c>
      <c r="S7682" s="11">
        <f t="shared" si="1433"/>
        <v>30</v>
      </c>
      <c r="T7682" t="str">
        <f t="shared" si="1434"/>
        <v>لا يستحق</v>
      </c>
    </row>
    <row r="7683" spans="1:20" x14ac:dyDescent="0.25">
      <c r="A7683">
        <v>394</v>
      </c>
      <c r="B7683">
        <v>29122</v>
      </c>
      <c r="C7683" t="s">
        <v>707</v>
      </c>
      <c r="D7683" s="8">
        <v>45598</v>
      </c>
      <c r="E7683" t="s">
        <v>18</v>
      </c>
      <c r="G7683" s="50" t="s">
        <v>688</v>
      </c>
      <c r="H7683" s="10"/>
      <c r="K7683" s="3" t="s">
        <v>56</v>
      </c>
      <c r="L7683" s="11">
        <f t="shared" si="1435"/>
        <v>0</v>
      </c>
      <c r="M7683" s="11">
        <f t="shared" si="1436"/>
        <v>29</v>
      </c>
      <c r="N7683" s="11">
        <f t="shared" si="1437"/>
        <v>0</v>
      </c>
      <c r="O7683" s="11">
        <f t="shared" si="1438"/>
        <v>0</v>
      </c>
      <c r="P7683" s="11">
        <f t="shared" ref="P7683:P7746" si="1439">N7683+O7683</f>
        <v>0</v>
      </c>
      <c r="Q7683" s="11">
        <f t="shared" ref="Q7683:Q7746" si="1440">IF(AND(P7683&gt;2,P7683&lt;&gt;0),P7683*3/6,0)</f>
        <v>0</v>
      </c>
      <c r="R7683" s="11">
        <f t="shared" ref="R7683:R7746" si="1441">INT(Q7683)</f>
        <v>0</v>
      </c>
      <c r="S7683" s="11">
        <f t="shared" ref="S7683:S7746" si="1442">R7683+M7683</f>
        <v>29</v>
      </c>
      <c r="T7683" t="str">
        <f t="shared" ref="T7683:T7746" si="1443">IF(AND(OR(S7683&lt;=0,S7683&gt;0),S7683&lt;5),"إضافى كامل",IF(AND(OR(S7683=5,S7683=6,S7683&lt;7),S7683&lt;&gt;""),"نصف إضافى","لا يستحق"))</f>
        <v>لا يستحق</v>
      </c>
    </row>
    <row r="7684" spans="1:20" x14ac:dyDescent="0.25">
      <c r="A7684">
        <v>394</v>
      </c>
      <c r="B7684">
        <v>29122</v>
      </c>
      <c r="C7684" t="s">
        <v>707</v>
      </c>
      <c r="D7684" s="8">
        <v>45599</v>
      </c>
      <c r="E7684" t="s">
        <v>20</v>
      </c>
      <c r="G7684" s="50" t="s">
        <v>688</v>
      </c>
      <c r="H7684" s="10"/>
      <c r="K7684" s="3" t="s">
        <v>56</v>
      </c>
      <c r="L7684" s="11">
        <f t="shared" si="1435"/>
        <v>0</v>
      </c>
      <c r="M7684" s="11">
        <f t="shared" si="1436"/>
        <v>28</v>
      </c>
      <c r="N7684" s="11">
        <f t="shared" si="1437"/>
        <v>0</v>
      </c>
      <c r="O7684" s="11">
        <f t="shared" si="1438"/>
        <v>0</v>
      </c>
      <c r="P7684" s="11">
        <f t="shared" si="1439"/>
        <v>0</v>
      </c>
      <c r="Q7684" s="11">
        <f t="shared" si="1440"/>
        <v>0</v>
      </c>
      <c r="R7684" s="11">
        <f t="shared" si="1441"/>
        <v>0</v>
      </c>
      <c r="S7684" s="11">
        <f t="shared" si="1442"/>
        <v>28</v>
      </c>
      <c r="T7684" t="str">
        <f t="shared" si="1443"/>
        <v>لا يستحق</v>
      </c>
    </row>
    <row r="7685" spans="1:20" x14ac:dyDescent="0.25">
      <c r="A7685">
        <v>394</v>
      </c>
      <c r="B7685">
        <v>29122</v>
      </c>
      <c r="C7685" t="s">
        <v>707</v>
      </c>
      <c r="D7685" s="8">
        <v>45600</v>
      </c>
      <c r="E7685" t="s">
        <v>21</v>
      </c>
      <c r="G7685" s="50" t="s">
        <v>688</v>
      </c>
      <c r="H7685" s="10"/>
      <c r="K7685" s="3" t="s">
        <v>56</v>
      </c>
      <c r="L7685" s="11">
        <f t="shared" si="1435"/>
        <v>0</v>
      </c>
      <c r="M7685" s="11">
        <f t="shared" si="1436"/>
        <v>27</v>
      </c>
      <c r="N7685" s="11">
        <f t="shared" si="1437"/>
        <v>0</v>
      </c>
      <c r="O7685" s="11">
        <f t="shared" si="1438"/>
        <v>0</v>
      </c>
      <c r="P7685" s="11">
        <f t="shared" si="1439"/>
        <v>0</v>
      </c>
      <c r="Q7685" s="11">
        <f t="shared" si="1440"/>
        <v>0</v>
      </c>
      <c r="R7685" s="11">
        <f t="shared" si="1441"/>
        <v>0</v>
      </c>
      <c r="S7685" s="11">
        <f t="shared" si="1442"/>
        <v>27</v>
      </c>
      <c r="T7685" t="str">
        <f t="shared" si="1443"/>
        <v>لا يستحق</v>
      </c>
    </row>
    <row r="7686" spans="1:20" x14ac:dyDescent="0.25">
      <c r="A7686">
        <v>394</v>
      </c>
      <c r="B7686">
        <v>29122</v>
      </c>
      <c r="C7686" t="s">
        <v>707</v>
      </c>
      <c r="D7686" s="8">
        <v>45601</v>
      </c>
      <c r="E7686" t="s">
        <v>22</v>
      </c>
      <c r="G7686" s="50" t="s">
        <v>688</v>
      </c>
      <c r="H7686" s="10"/>
      <c r="K7686" s="3" t="s">
        <v>56</v>
      </c>
      <c r="L7686" s="11">
        <f t="shared" si="1435"/>
        <v>0</v>
      </c>
      <c r="M7686" s="11">
        <f t="shared" si="1436"/>
        <v>27</v>
      </c>
      <c r="N7686" s="11">
        <f t="shared" si="1437"/>
        <v>0</v>
      </c>
      <c r="O7686" s="11">
        <f t="shared" si="1438"/>
        <v>0</v>
      </c>
      <c r="P7686" s="11">
        <f t="shared" si="1439"/>
        <v>0</v>
      </c>
      <c r="Q7686" s="11">
        <f t="shared" si="1440"/>
        <v>0</v>
      </c>
      <c r="R7686" s="11">
        <f t="shared" si="1441"/>
        <v>0</v>
      </c>
      <c r="S7686" s="11">
        <f t="shared" si="1442"/>
        <v>27</v>
      </c>
      <c r="T7686" t="str">
        <f t="shared" si="1443"/>
        <v>لا يستحق</v>
      </c>
    </row>
    <row r="7687" spans="1:20" x14ac:dyDescent="0.25">
      <c r="A7687">
        <v>394</v>
      </c>
      <c r="B7687">
        <v>29122</v>
      </c>
      <c r="C7687" t="s">
        <v>707</v>
      </c>
      <c r="D7687" s="8">
        <v>45602</v>
      </c>
      <c r="E7687" t="s">
        <v>23</v>
      </c>
      <c r="G7687" s="50" t="s">
        <v>688</v>
      </c>
      <c r="H7687" s="10"/>
      <c r="K7687" s="3" t="s">
        <v>56</v>
      </c>
      <c r="L7687" s="11">
        <f t="shared" si="1435"/>
        <v>0</v>
      </c>
      <c r="M7687" s="11">
        <f t="shared" si="1436"/>
        <v>27</v>
      </c>
      <c r="N7687" s="11">
        <f t="shared" si="1437"/>
        <v>0</v>
      </c>
      <c r="O7687" s="11">
        <f t="shared" si="1438"/>
        <v>0</v>
      </c>
      <c r="P7687" s="11">
        <f t="shared" si="1439"/>
        <v>0</v>
      </c>
      <c r="Q7687" s="11">
        <f t="shared" si="1440"/>
        <v>0</v>
      </c>
      <c r="R7687" s="11">
        <f t="shared" si="1441"/>
        <v>0</v>
      </c>
      <c r="S7687" s="11">
        <f t="shared" si="1442"/>
        <v>27</v>
      </c>
      <c r="T7687" t="str">
        <f t="shared" si="1443"/>
        <v>لا يستحق</v>
      </c>
    </row>
    <row r="7688" spans="1:20" x14ac:dyDescent="0.25">
      <c r="A7688">
        <v>394</v>
      </c>
      <c r="B7688">
        <v>29122</v>
      </c>
      <c r="C7688" t="s">
        <v>707</v>
      </c>
      <c r="D7688" s="8">
        <v>45603</v>
      </c>
      <c r="E7688" t="s">
        <v>24</v>
      </c>
      <c r="G7688" s="50" t="s">
        <v>688</v>
      </c>
      <c r="H7688" s="10"/>
      <c r="K7688" s="3" t="s">
        <v>56</v>
      </c>
      <c r="L7688" s="11">
        <f t="shared" si="1435"/>
        <v>0</v>
      </c>
      <c r="M7688" s="11">
        <f t="shared" si="1436"/>
        <v>27</v>
      </c>
      <c r="N7688" s="11">
        <f t="shared" si="1437"/>
        <v>0</v>
      </c>
      <c r="O7688" s="11">
        <f t="shared" si="1438"/>
        <v>0</v>
      </c>
      <c r="P7688" s="11">
        <f t="shared" si="1439"/>
        <v>0</v>
      </c>
      <c r="Q7688" s="11">
        <f t="shared" si="1440"/>
        <v>0</v>
      </c>
      <c r="R7688" s="11">
        <f t="shared" si="1441"/>
        <v>0</v>
      </c>
      <c r="S7688" s="11">
        <f t="shared" si="1442"/>
        <v>27</v>
      </c>
      <c r="T7688" t="str">
        <f t="shared" si="1443"/>
        <v>لا يستحق</v>
      </c>
    </row>
    <row r="7689" spans="1:20" x14ac:dyDescent="0.25">
      <c r="A7689">
        <v>394</v>
      </c>
      <c r="B7689">
        <v>29122</v>
      </c>
      <c r="C7689" t="s">
        <v>707</v>
      </c>
      <c r="D7689" s="8">
        <v>45604</v>
      </c>
      <c r="E7689" t="s">
        <v>15</v>
      </c>
      <c r="G7689" s="50" t="s">
        <v>688</v>
      </c>
      <c r="H7689" s="10"/>
      <c r="K7689" s="3" t="s">
        <v>56</v>
      </c>
      <c r="L7689" s="11">
        <f t="shared" si="1435"/>
        <v>1</v>
      </c>
      <c r="M7689" s="11">
        <f t="shared" si="1436"/>
        <v>27</v>
      </c>
      <c r="N7689" s="11">
        <f t="shared" si="1437"/>
        <v>0</v>
      </c>
      <c r="O7689" s="11">
        <f t="shared" si="1438"/>
        <v>0</v>
      </c>
      <c r="P7689" s="11">
        <f t="shared" si="1439"/>
        <v>0</v>
      </c>
      <c r="Q7689" s="11">
        <f t="shared" si="1440"/>
        <v>0</v>
      </c>
      <c r="R7689" s="11">
        <f t="shared" si="1441"/>
        <v>0</v>
      </c>
      <c r="S7689" s="11">
        <f t="shared" si="1442"/>
        <v>27</v>
      </c>
      <c r="T7689" t="str">
        <f t="shared" si="1443"/>
        <v>لا يستحق</v>
      </c>
    </row>
    <row r="7690" spans="1:20" x14ac:dyDescent="0.25">
      <c r="A7690">
        <v>394</v>
      </c>
      <c r="B7690">
        <v>29122</v>
      </c>
      <c r="C7690" t="s">
        <v>707</v>
      </c>
      <c r="D7690" s="8">
        <v>45605</v>
      </c>
      <c r="E7690" t="s">
        <v>18</v>
      </c>
      <c r="G7690" s="50" t="s">
        <v>688</v>
      </c>
      <c r="H7690" s="10"/>
      <c r="K7690" s="3" t="s">
        <v>56</v>
      </c>
      <c r="L7690" s="11">
        <f t="shared" si="1435"/>
        <v>0</v>
      </c>
      <c r="M7690" s="11">
        <f t="shared" si="1436"/>
        <v>26</v>
      </c>
      <c r="N7690" s="11">
        <f t="shared" si="1437"/>
        <v>0</v>
      </c>
      <c r="O7690" s="11">
        <f t="shared" si="1438"/>
        <v>0</v>
      </c>
      <c r="P7690" s="11">
        <f t="shared" si="1439"/>
        <v>0</v>
      </c>
      <c r="Q7690" s="11">
        <f t="shared" si="1440"/>
        <v>0</v>
      </c>
      <c r="R7690" s="11">
        <f t="shared" si="1441"/>
        <v>0</v>
      </c>
      <c r="S7690" s="11">
        <f t="shared" si="1442"/>
        <v>26</v>
      </c>
      <c r="T7690" t="str">
        <f t="shared" si="1443"/>
        <v>لا يستحق</v>
      </c>
    </row>
    <row r="7691" spans="1:20" x14ac:dyDescent="0.25">
      <c r="A7691">
        <v>394</v>
      </c>
      <c r="B7691">
        <v>29122</v>
      </c>
      <c r="C7691" t="s">
        <v>707</v>
      </c>
      <c r="D7691" s="8">
        <v>45606</v>
      </c>
      <c r="E7691" t="s">
        <v>20</v>
      </c>
      <c r="G7691" s="50" t="s">
        <v>688</v>
      </c>
      <c r="H7691" s="10"/>
      <c r="K7691" s="3" t="s">
        <v>56</v>
      </c>
      <c r="L7691" s="11">
        <f t="shared" si="1435"/>
        <v>0</v>
      </c>
      <c r="M7691" s="11">
        <f t="shared" si="1436"/>
        <v>25</v>
      </c>
      <c r="N7691" s="11">
        <f t="shared" si="1437"/>
        <v>0</v>
      </c>
      <c r="O7691" s="11">
        <f t="shared" si="1438"/>
        <v>0</v>
      </c>
      <c r="P7691" s="11">
        <f t="shared" si="1439"/>
        <v>0</v>
      </c>
      <c r="Q7691" s="11">
        <f t="shared" si="1440"/>
        <v>0</v>
      </c>
      <c r="R7691" s="11">
        <f t="shared" si="1441"/>
        <v>0</v>
      </c>
      <c r="S7691" s="11">
        <f t="shared" si="1442"/>
        <v>25</v>
      </c>
      <c r="T7691" t="str">
        <f t="shared" si="1443"/>
        <v>لا يستحق</v>
      </c>
    </row>
    <row r="7692" spans="1:20" x14ac:dyDescent="0.25">
      <c r="A7692">
        <v>394</v>
      </c>
      <c r="B7692">
        <v>29122</v>
      </c>
      <c r="C7692" t="s">
        <v>707</v>
      </c>
      <c r="D7692" s="8">
        <v>45607</v>
      </c>
      <c r="E7692" t="s">
        <v>21</v>
      </c>
      <c r="G7692" s="50" t="s">
        <v>688</v>
      </c>
      <c r="H7692" s="10"/>
      <c r="K7692" s="3" t="s">
        <v>56</v>
      </c>
      <c r="L7692" s="11">
        <f t="shared" si="1435"/>
        <v>0</v>
      </c>
      <c r="M7692" s="11">
        <f t="shared" si="1436"/>
        <v>24</v>
      </c>
      <c r="N7692" s="11">
        <f t="shared" si="1437"/>
        <v>0</v>
      </c>
      <c r="O7692" s="11">
        <f t="shared" si="1438"/>
        <v>0</v>
      </c>
      <c r="P7692" s="11">
        <f t="shared" si="1439"/>
        <v>0</v>
      </c>
      <c r="Q7692" s="11">
        <f t="shared" si="1440"/>
        <v>0</v>
      </c>
      <c r="R7692" s="11">
        <f t="shared" si="1441"/>
        <v>0</v>
      </c>
      <c r="S7692" s="11">
        <f t="shared" si="1442"/>
        <v>24</v>
      </c>
      <c r="T7692" t="str">
        <f t="shared" si="1443"/>
        <v>لا يستحق</v>
      </c>
    </row>
    <row r="7693" spans="1:20" x14ac:dyDescent="0.25">
      <c r="A7693">
        <v>394</v>
      </c>
      <c r="B7693">
        <v>29122</v>
      </c>
      <c r="C7693" t="s">
        <v>707</v>
      </c>
      <c r="D7693" s="8">
        <v>45608</v>
      </c>
      <c r="E7693" t="s">
        <v>22</v>
      </c>
      <c r="G7693" s="50" t="s">
        <v>688</v>
      </c>
      <c r="H7693" s="10"/>
      <c r="K7693" s="3" t="s">
        <v>56</v>
      </c>
      <c r="L7693" s="11">
        <f t="shared" si="1435"/>
        <v>0</v>
      </c>
      <c r="M7693" s="11">
        <f t="shared" si="1436"/>
        <v>23</v>
      </c>
      <c r="N7693" s="11">
        <f t="shared" si="1437"/>
        <v>0</v>
      </c>
      <c r="O7693" s="11">
        <f t="shared" si="1438"/>
        <v>0</v>
      </c>
      <c r="P7693" s="11">
        <f t="shared" si="1439"/>
        <v>0</v>
      </c>
      <c r="Q7693" s="11">
        <f t="shared" si="1440"/>
        <v>0</v>
      </c>
      <c r="R7693" s="11">
        <f t="shared" si="1441"/>
        <v>0</v>
      </c>
      <c r="S7693" s="11">
        <f t="shared" si="1442"/>
        <v>23</v>
      </c>
      <c r="T7693" t="str">
        <f t="shared" si="1443"/>
        <v>لا يستحق</v>
      </c>
    </row>
    <row r="7694" spans="1:20" x14ac:dyDescent="0.25">
      <c r="A7694">
        <v>394</v>
      </c>
      <c r="B7694">
        <v>29122</v>
      </c>
      <c r="C7694" t="s">
        <v>707</v>
      </c>
      <c r="D7694" s="8">
        <v>45609</v>
      </c>
      <c r="E7694" t="s">
        <v>23</v>
      </c>
      <c r="G7694" s="50" t="s">
        <v>688</v>
      </c>
      <c r="H7694" s="10"/>
      <c r="K7694" s="3" t="s">
        <v>56</v>
      </c>
      <c r="L7694" s="11">
        <f t="shared" si="1435"/>
        <v>0</v>
      </c>
      <c r="M7694" s="11">
        <f t="shared" si="1436"/>
        <v>22</v>
      </c>
      <c r="N7694" s="11">
        <f t="shared" si="1437"/>
        <v>0</v>
      </c>
      <c r="O7694" s="11">
        <f t="shared" si="1438"/>
        <v>0</v>
      </c>
      <c r="P7694" s="11">
        <f t="shared" si="1439"/>
        <v>0</v>
      </c>
      <c r="Q7694" s="11">
        <f t="shared" si="1440"/>
        <v>0</v>
      </c>
      <c r="R7694" s="11">
        <f t="shared" si="1441"/>
        <v>0</v>
      </c>
      <c r="S7694" s="11">
        <f t="shared" si="1442"/>
        <v>22</v>
      </c>
      <c r="T7694" t="str">
        <f t="shared" si="1443"/>
        <v>لا يستحق</v>
      </c>
    </row>
    <row r="7695" spans="1:20" x14ac:dyDescent="0.25">
      <c r="A7695">
        <v>394</v>
      </c>
      <c r="B7695">
        <v>29122</v>
      </c>
      <c r="C7695" t="s">
        <v>707</v>
      </c>
      <c r="D7695" s="8">
        <v>45610</v>
      </c>
      <c r="E7695" t="s">
        <v>24</v>
      </c>
      <c r="G7695" s="50" t="s">
        <v>688</v>
      </c>
      <c r="H7695" s="10"/>
      <c r="K7695" s="3" t="s">
        <v>56</v>
      </c>
      <c r="L7695" s="11">
        <f t="shared" si="1435"/>
        <v>0</v>
      </c>
      <c r="M7695" s="11">
        <f t="shared" si="1436"/>
        <v>21</v>
      </c>
      <c r="N7695" s="11">
        <f t="shared" si="1437"/>
        <v>0</v>
      </c>
      <c r="O7695" s="11">
        <f t="shared" si="1438"/>
        <v>1</v>
      </c>
      <c r="P7695" s="11">
        <f t="shared" si="1439"/>
        <v>1</v>
      </c>
      <c r="Q7695" s="11">
        <f t="shared" si="1440"/>
        <v>0</v>
      </c>
      <c r="R7695" s="11">
        <f t="shared" si="1441"/>
        <v>0</v>
      </c>
      <c r="S7695" s="11">
        <f t="shared" si="1442"/>
        <v>21</v>
      </c>
      <c r="T7695" t="str">
        <f t="shared" si="1443"/>
        <v>لا يستحق</v>
      </c>
    </row>
    <row r="7696" spans="1:20" x14ac:dyDescent="0.25">
      <c r="A7696">
        <v>394</v>
      </c>
      <c r="B7696">
        <v>29122</v>
      </c>
      <c r="C7696" t="s">
        <v>707</v>
      </c>
      <c r="D7696" s="8">
        <v>45611</v>
      </c>
      <c r="E7696" t="s">
        <v>15</v>
      </c>
      <c r="G7696" s="50" t="s">
        <v>688</v>
      </c>
      <c r="H7696" s="10"/>
      <c r="K7696" s="3" t="s">
        <v>56</v>
      </c>
      <c r="L7696" s="11">
        <f t="shared" si="1435"/>
        <v>1</v>
      </c>
      <c r="M7696" s="11">
        <f t="shared" si="1436"/>
        <v>20</v>
      </c>
      <c r="N7696" s="11">
        <f t="shared" si="1437"/>
        <v>0</v>
      </c>
      <c r="O7696" s="11">
        <f t="shared" si="1438"/>
        <v>1</v>
      </c>
      <c r="P7696" s="11">
        <f t="shared" si="1439"/>
        <v>1</v>
      </c>
      <c r="Q7696" s="11">
        <f t="shared" si="1440"/>
        <v>0</v>
      </c>
      <c r="R7696" s="11">
        <f t="shared" si="1441"/>
        <v>0</v>
      </c>
      <c r="S7696" s="11">
        <f t="shared" si="1442"/>
        <v>20</v>
      </c>
      <c r="T7696" t="str">
        <f t="shared" si="1443"/>
        <v>لا يستحق</v>
      </c>
    </row>
    <row r="7697" spans="1:20" x14ac:dyDescent="0.25">
      <c r="A7697">
        <v>394</v>
      </c>
      <c r="B7697">
        <v>29122</v>
      </c>
      <c r="C7697" t="s">
        <v>707</v>
      </c>
      <c r="D7697" s="8">
        <v>45612</v>
      </c>
      <c r="E7697" t="s">
        <v>18</v>
      </c>
      <c r="G7697" s="50" t="s">
        <v>688</v>
      </c>
      <c r="H7697" s="10"/>
      <c r="K7697" s="3" t="s">
        <v>56</v>
      </c>
      <c r="L7697" s="11">
        <f t="shared" si="1435"/>
        <v>0</v>
      </c>
      <c r="M7697" s="11">
        <f t="shared" si="1436"/>
        <v>19</v>
      </c>
      <c r="N7697" s="11">
        <f t="shared" si="1437"/>
        <v>0</v>
      </c>
      <c r="O7697" s="11">
        <f t="shared" si="1438"/>
        <v>1</v>
      </c>
      <c r="P7697" s="11">
        <f t="shared" si="1439"/>
        <v>1</v>
      </c>
      <c r="Q7697" s="11">
        <f t="shared" si="1440"/>
        <v>0</v>
      </c>
      <c r="R7697" s="11">
        <f t="shared" si="1441"/>
        <v>0</v>
      </c>
      <c r="S7697" s="11">
        <f t="shared" si="1442"/>
        <v>19</v>
      </c>
      <c r="T7697" t="str">
        <f t="shared" si="1443"/>
        <v>لا يستحق</v>
      </c>
    </row>
    <row r="7698" spans="1:20" x14ac:dyDescent="0.25">
      <c r="A7698">
        <v>394</v>
      </c>
      <c r="B7698">
        <v>29122</v>
      </c>
      <c r="C7698" t="s">
        <v>707</v>
      </c>
      <c r="D7698" s="8">
        <v>45613</v>
      </c>
      <c r="E7698" t="s">
        <v>20</v>
      </c>
      <c r="G7698" s="50" t="s">
        <v>688</v>
      </c>
      <c r="H7698" s="10"/>
      <c r="K7698" s="3" t="s">
        <v>56</v>
      </c>
      <c r="L7698" s="11">
        <f t="shared" si="1435"/>
        <v>0</v>
      </c>
      <c r="M7698" s="11">
        <f t="shared" si="1436"/>
        <v>18</v>
      </c>
      <c r="N7698" s="11">
        <f t="shared" si="1437"/>
        <v>0</v>
      </c>
      <c r="O7698" s="11">
        <f t="shared" si="1438"/>
        <v>1</v>
      </c>
      <c r="P7698" s="11">
        <f t="shared" si="1439"/>
        <v>1</v>
      </c>
      <c r="Q7698" s="11">
        <f t="shared" si="1440"/>
        <v>0</v>
      </c>
      <c r="R7698" s="11">
        <f t="shared" si="1441"/>
        <v>0</v>
      </c>
      <c r="S7698" s="11">
        <f t="shared" si="1442"/>
        <v>18</v>
      </c>
      <c r="T7698" t="str">
        <f t="shared" si="1443"/>
        <v>لا يستحق</v>
      </c>
    </row>
    <row r="7699" spans="1:20" x14ac:dyDescent="0.25">
      <c r="A7699">
        <v>394</v>
      </c>
      <c r="B7699">
        <v>29122</v>
      </c>
      <c r="C7699" t="s">
        <v>707</v>
      </c>
      <c r="D7699" s="8">
        <v>45614</v>
      </c>
      <c r="E7699" t="s">
        <v>21</v>
      </c>
      <c r="G7699" s="50" t="s">
        <v>688</v>
      </c>
      <c r="H7699" s="10"/>
      <c r="K7699" s="3" t="s">
        <v>56</v>
      </c>
      <c r="L7699" s="11">
        <f t="shared" si="1435"/>
        <v>0</v>
      </c>
      <c r="M7699" s="11">
        <f t="shared" si="1436"/>
        <v>17</v>
      </c>
      <c r="N7699" s="11">
        <f t="shared" si="1437"/>
        <v>0</v>
      </c>
      <c r="O7699" s="11">
        <f t="shared" si="1438"/>
        <v>1</v>
      </c>
      <c r="P7699" s="11">
        <f t="shared" si="1439"/>
        <v>1</v>
      </c>
      <c r="Q7699" s="11">
        <f t="shared" si="1440"/>
        <v>0</v>
      </c>
      <c r="R7699" s="11">
        <f t="shared" si="1441"/>
        <v>0</v>
      </c>
      <c r="S7699" s="11">
        <f t="shared" si="1442"/>
        <v>17</v>
      </c>
      <c r="T7699" t="str">
        <f t="shared" si="1443"/>
        <v>لا يستحق</v>
      </c>
    </row>
    <row r="7700" spans="1:20" x14ac:dyDescent="0.25">
      <c r="A7700">
        <v>394</v>
      </c>
      <c r="B7700">
        <v>29122</v>
      </c>
      <c r="C7700" t="s">
        <v>707</v>
      </c>
      <c r="D7700" s="8">
        <v>45615</v>
      </c>
      <c r="E7700" t="s">
        <v>22</v>
      </c>
      <c r="G7700" s="50" t="s">
        <v>688</v>
      </c>
      <c r="H7700" s="10"/>
      <c r="K7700" s="3" t="s">
        <v>56</v>
      </c>
      <c r="L7700" s="11">
        <f t="shared" si="1435"/>
        <v>0</v>
      </c>
      <c r="M7700" s="11">
        <f t="shared" si="1436"/>
        <v>16</v>
      </c>
      <c r="N7700" s="11">
        <f t="shared" si="1437"/>
        <v>0</v>
      </c>
      <c r="O7700" s="11">
        <f t="shared" si="1438"/>
        <v>1</v>
      </c>
      <c r="P7700" s="11">
        <f t="shared" si="1439"/>
        <v>1</v>
      </c>
      <c r="Q7700" s="11">
        <f t="shared" si="1440"/>
        <v>0</v>
      </c>
      <c r="R7700" s="11">
        <f t="shared" si="1441"/>
        <v>0</v>
      </c>
      <c r="S7700" s="11">
        <f t="shared" si="1442"/>
        <v>16</v>
      </c>
      <c r="T7700" t="str">
        <f t="shared" si="1443"/>
        <v>لا يستحق</v>
      </c>
    </row>
    <row r="7701" spans="1:20" x14ac:dyDescent="0.25">
      <c r="A7701">
        <v>394</v>
      </c>
      <c r="B7701">
        <v>29122</v>
      </c>
      <c r="C7701" t="s">
        <v>707</v>
      </c>
      <c r="D7701" s="8">
        <v>45616</v>
      </c>
      <c r="E7701" t="s">
        <v>23</v>
      </c>
      <c r="G7701" s="50" t="s">
        <v>688</v>
      </c>
      <c r="H7701" s="10"/>
      <c r="K7701" s="3" t="s">
        <v>56</v>
      </c>
      <c r="L7701" s="11">
        <f t="shared" si="1435"/>
        <v>0</v>
      </c>
      <c r="M7701" s="11">
        <f t="shared" si="1436"/>
        <v>15</v>
      </c>
      <c r="N7701" s="11">
        <f t="shared" si="1437"/>
        <v>0</v>
      </c>
      <c r="O7701" s="11">
        <f t="shared" si="1438"/>
        <v>1</v>
      </c>
      <c r="P7701" s="11">
        <f t="shared" si="1439"/>
        <v>1</v>
      </c>
      <c r="Q7701" s="11">
        <f t="shared" si="1440"/>
        <v>0</v>
      </c>
      <c r="R7701" s="11">
        <f t="shared" si="1441"/>
        <v>0</v>
      </c>
      <c r="S7701" s="11">
        <f t="shared" si="1442"/>
        <v>15</v>
      </c>
      <c r="T7701" t="str">
        <f t="shared" si="1443"/>
        <v>لا يستحق</v>
      </c>
    </row>
    <row r="7702" spans="1:20" x14ac:dyDescent="0.25">
      <c r="A7702">
        <v>394</v>
      </c>
      <c r="B7702">
        <v>29122</v>
      </c>
      <c r="C7702" t="s">
        <v>707</v>
      </c>
      <c r="D7702" s="8">
        <v>45617</v>
      </c>
      <c r="E7702" t="s">
        <v>24</v>
      </c>
      <c r="G7702" s="50" t="s">
        <v>688</v>
      </c>
      <c r="H7702" s="10"/>
      <c r="K7702" s="3" t="s">
        <v>56</v>
      </c>
      <c r="L7702" s="11">
        <f t="shared" si="1435"/>
        <v>0</v>
      </c>
      <c r="M7702" s="11">
        <f t="shared" si="1436"/>
        <v>14</v>
      </c>
      <c r="N7702" s="11">
        <f t="shared" si="1437"/>
        <v>0</v>
      </c>
      <c r="O7702" s="11">
        <f t="shared" si="1438"/>
        <v>1</v>
      </c>
      <c r="P7702" s="11">
        <f t="shared" si="1439"/>
        <v>1</v>
      </c>
      <c r="Q7702" s="11">
        <f t="shared" si="1440"/>
        <v>0</v>
      </c>
      <c r="R7702" s="11">
        <f t="shared" si="1441"/>
        <v>0</v>
      </c>
      <c r="S7702" s="11">
        <f t="shared" si="1442"/>
        <v>14</v>
      </c>
      <c r="T7702" t="str">
        <f t="shared" si="1443"/>
        <v>لا يستحق</v>
      </c>
    </row>
    <row r="7703" spans="1:20" x14ac:dyDescent="0.25">
      <c r="A7703">
        <v>394</v>
      </c>
      <c r="B7703">
        <v>29122</v>
      </c>
      <c r="C7703" t="s">
        <v>707</v>
      </c>
      <c r="D7703" s="8">
        <v>45618</v>
      </c>
      <c r="E7703" t="s">
        <v>15</v>
      </c>
      <c r="G7703" s="50" t="s">
        <v>688</v>
      </c>
      <c r="H7703" s="10"/>
      <c r="K7703" s="3" t="s">
        <v>56</v>
      </c>
      <c r="L7703" s="11">
        <f t="shared" si="1435"/>
        <v>1</v>
      </c>
      <c r="M7703" s="11">
        <f t="shared" si="1436"/>
        <v>13</v>
      </c>
      <c r="N7703" s="11">
        <f t="shared" si="1437"/>
        <v>0</v>
      </c>
      <c r="O7703" s="11">
        <f t="shared" si="1438"/>
        <v>1</v>
      </c>
      <c r="P7703" s="11">
        <f t="shared" si="1439"/>
        <v>1</v>
      </c>
      <c r="Q7703" s="11">
        <f t="shared" si="1440"/>
        <v>0</v>
      </c>
      <c r="R7703" s="11">
        <f t="shared" si="1441"/>
        <v>0</v>
      </c>
      <c r="S7703" s="11">
        <f t="shared" si="1442"/>
        <v>13</v>
      </c>
      <c r="T7703" t="str">
        <f t="shared" si="1443"/>
        <v>لا يستحق</v>
      </c>
    </row>
    <row r="7704" spans="1:20" x14ac:dyDescent="0.25">
      <c r="A7704">
        <v>394</v>
      </c>
      <c r="B7704">
        <v>29122</v>
      </c>
      <c r="C7704" t="s">
        <v>707</v>
      </c>
      <c r="D7704" s="8">
        <v>45619</v>
      </c>
      <c r="E7704" t="s">
        <v>18</v>
      </c>
      <c r="G7704" s="50" t="s">
        <v>688</v>
      </c>
      <c r="H7704" s="10"/>
      <c r="K7704" s="3" t="s">
        <v>56</v>
      </c>
      <c r="L7704" s="11">
        <f t="shared" si="1435"/>
        <v>0</v>
      </c>
      <c r="M7704" s="11">
        <f t="shared" si="1436"/>
        <v>12</v>
      </c>
      <c r="N7704" s="11">
        <f t="shared" si="1437"/>
        <v>0</v>
      </c>
      <c r="O7704" s="11">
        <f t="shared" si="1438"/>
        <v>1</v>
      </c>
      <c r="P7704" s="11">
        <f t="shared" si="1439"/>
        <v>1</v>
      </c>
      <c r="Q7704" s="11">
        <f t="shared" si="1440"/>
        <v>0</v>
      </c>
      <c r="R7704" s="11">
        <f t="shared" si="1441"/>
        <v>0</v>
      </c>
      <c r="S7704" s="11">
        <f t="shared" si="1442"/>
        <v>12</v>
      </c>
      <c r="T7704" t="str">
        <f t="shared" si="1443"/>
        <v>لا يستحق</v>
      </c>
    </row>
    <row r="7705" spans="1:20" x14ac:dyDescent="0.25">
      <c r="A7705">
        <v>394</v>
      </c>
      <c r="B7705">
        <v>29122</v>
      </c>
      <c r="C7705" t="s">
        <v>707</v>
      </c>
      <c r="D7705" s="8">
        <v>45620</v>
      </c>
      <c r="E7705" t="s">
        <v>20</v>
      </c>
      <c r="G7705" s="50" t="s">
        <v>688</v>
      </c>
      <c r="H7705" s="10"/>
      <c r="K7705" s="3" t="s">
        <v>56</v>
      </c>
      <c r="L7705" s="11">
        <f t="shared" si="1435"/>
        <v>0</v>
      </c>
      <c r="M7705" s="11">
        <f t="shared" si="1436"/>
        <v>11</v>
      </c>
      <c r="N7705" s="11">
        <f t="shared" si="1437"/>
        <v>0</v>
      </c>
      <c r="O7705" s="11">
        <f t="shared" si="1438"/>
        <v>1</v>
      </c>
      <c r="P7705" s="11">
        <f t="shared" si="1439"/>
        <v>1</v>
      </c>
      <c r="Q7705" s="11">
        <f t="shared" si="1440"/>
        <v>0</v>
      </c>
      <c r="R7705" s="11">
        <f t="shared" si="1441"/>
        <v>0</v>
      </c>
      <c r="S7705" s="11">
        <f t="shared" si="1442"/>
        <v>11</v>
      </c>
      <c r="T7705" t="str">
        <f t="shared" si="1443"/>
        <v>لا يستحق</v>
      </c>
    </row>
    <row r="7706" spans="1:20" x14ac:dyDescent="0.25">
      <c r="A7706">
        <v>394</v>
      </c>
      <c r="B7706">
        <v>29122</v>
      </c>
      <c r="C7706" t="s">
        <v>707</v>
      </c>
      <c r="D7706" s="8">
        <v>45621</v>
      </c>
      <c r="E7706" t="s">
        <v>21</v>
      </c>
      <c r="G7706" s="50" t="s">
        <v>688</v>
      </c>
      <c r="H7706" s="10"/>
      <c r="K7706" s="3" t="s">
        <v>56</v>
      </c>
      <c r="L7706" s="11">
        <f t="shared" si="1435"/>
        <v>0</v>
      </c>
      <c r="M7706" s="11">
        <f t="shared" si="1436"/>
        <v>10</v>
      </c>
      <c r="N7706" s="11">
        <f t="shared" si="1437"/>
        <v>0</v>
      </c>
      <c r="O7706" s="11">
        <f t="shared" si="1438"/>
        <v>1</v>
      </c>
      <c r="P7706" s="11">
        <f t="shared" si="1439"/>
        <v>1</v>
      </c>
      <c r="Q7706" s="11">
        <f t="shared" si="1440"/>
        <v>0</v>
      </c>
      <c r="R7706" s="11">
        <f t="shared" si="1441"/>
        <v>0</v>
      </c>
      <c r="S7706" s="11">
        <f t="shared" si="1442"/>
        <v>10</v>
      </c>
      <c r="T7706" t="str">
        <f t="shared" si="1443"/>
        <v>لا يستحق</v>
      </c>
    </row>
    <row r="7707" spans="1:20" x14ac:dyDescent="0.25">
      <c r="A7707">
        <v>394</v>
      </c>
      <c r="B7707">
        <v>29122</v>
      </c>
      <c r="C7707" t="s">
        <v>707</v>
      </c>
      <c r="D7707" s="8">
        <v>45622</v>
      </c>
      <c r="E7707" t="s">
        <v>22</v>
      </c>
      <c r="G7707" s="50" t="s">
        <v>688</v>
      </c>
      <c r="H7707" s="10"/>
      <c r="K7707" s="3" t="s">
        <v>56</v>
      </c>
      <c r="L7707" s="11">
        <f t="shared" si="1435"/>
        <v>0</v>
      </c>
      <c r="M7707" s="11">
        <f t="shared" si="1436"/>
        <v>9</v>
      </c>
      <c r="N7707" s="11">
        <f t="shared" si="1437"/>
        <v>0</v>
      </c>
      <c r="O7707" s="11">
        <f t="shared" si="1438"/>
        <v>1</v>
      </c>
      <c r="P7707" s="11">
        <f t="shared" si="1439"/>
        <v>1</v>
      </c>
      <c r="Q7707" s="11">
        <f t="shared" si="1440"/>
        <v>0</v>
      </c>
      <c r="R7707" s="11">
        <f t="shared" si="1441"/>
        <v>0</v>
      </c>
      <c r="S7707" s="11">
        <f t="shared" si="1442"/>
        <v>9</v>
      </c>
      <c r="T7707" t="str">
        <f t="shared" si="1443"/>
        <v>لا يستحق</v>
      </c>
    </row>
    <row r="7708" spans="1:20" x14ac:dyDescent="0.25">
      <c r="A7708">
        <v>394</v>
      </c>
      <c r="B7708">
        <v>29122</v>
      </c>
      <c r="C7708" t="s">
        <v>707</v>
      </c>
      <c r="D7708" s="8">
        <v>45623</v>
      </c>
      <c r="E7708" t="s">
        <v>23</v>
      </c>
      <c r="G7708" s="50" t="s">
        <v>688</v>
      </c>
      <c r="H7708" s="10"/>
      <c r="K7708" s="3" t="s">
        <v>56</v>
      </c>
      <c r="L7708" s="11">
        <f t="shared" si="1435"/>
        <v>0</v>
      </c>
      <c r="M7708" s="11">
        <f t="shared" si="1436"/>
        <v>8</v>
      </c>
      <c r="N7708" s="11">
        <f t="shared" si="1437"/>
        <v>0</v>
      </c>
      <c r="O7708" s="11">
        <f t="shared" si="1438"/>
        <v>2</v>
      </c>
      <c r="P7708" s="11">
        <f t="shared" si="1439"/>
        <v>2</v>
      </c>
      <c r="Q7708" s="11">
        <f t="shared" si="1440"/>
        <v>0</v>
      </c>
      <c r="R7708" s="11">
        <f t="shared" si="1441"/>
        <v>0</v>
      </c>
      <c r="S7708" s="11">
        <f t="shared" si="1442"/>
        <v>8</v>
      </c>
      <c r="T7708" t="str">
        <f t="shared" si="1443"/>
        <v>لا يستحق</v>
      </c>
    </row>
    <row r="7709" spans="1:20" x14ac:dyDescent="0.25">
      <c r="A7709">
        <v>394</v>
      </c>
      <c r="B7709">
        <v>29122</v>
      </c>
      <c r="C7709" t="s">
        <v>707</v>
      </c>
      <c r="D7709" s="8">
        <v>45624</v>
      </c>
      <c r="E7709" t="s">
        <v>24</v>
      </c>
      <c r="G7709" s="50" t="s">
        <v>688</v>
      </c>
      <c r="H7709" s="10"/>
      <c r="K7709" s="3" t="s">
        <v>56</v>
      </c>
      <c r="L7709" s="11">
        <f t="shared" si="1435"/>
        <v>0</v>
      </c>
      <c r="M7709" s="11">
        <f t="shared" si="1436"/>
        <v>8</v>
      </c>
      <c r="N7709" s="11">
        <f t="shared" si="1437"/>
        <v>0</v>
      </c>
      <c r="O7709" s="11">
        <f t="shared" si="1438"/>
        <v>2</v>
      </c>
      <c r="P7709" s="11">
        <f t="shared" si="1439"/>
        <v>2</v>
      </c>
      <c r="Q7709" s="11">
        <f t="shared" si="1440"/>
        <v>0</v>
      </c>
      <c r="R7709" s="11">
        <f t="shared" si="1441"/>
        <v>0</v>
      </c>
      <c r="S7709" s="11">
        <f t="shared" si="1442"/>
        <v>8</v>
      </c>
      <c r="T7709" t="str">
        <f t="shared" si="1443"/>
        <v>لا يستحق</v>
      </c>
    </row>
    <row r="7710" spans="1:20" x14ac:dyDescent="0.25">
      <c r="A7710">
        <v>394</v>
      </c>
      <c r="B7710">
        <v>29122</v>
      </c>
      <c r="C7710" t="s">
        <v>707</v>
      </c>
      <c r="D7710" s="8">
        <v>45625</v>
      </c>
      <c r="E7710" t="s">
        <v>15</v>
      </c>
      <c r="G7710" s="50" t="s">
        <v>688</v>
      </c>
      <c r="H7710" s="10"/>
      <c r="K7710" s="3" t="s">
        <v>56</v>
      </c>
      <c r="L7710" s="11">
        <f t="shared" si="1435"/>
        <v>1</v>
      </c>
      <c r="M7710" s="11">
        <f t="shared" si="1436"/>
        <v>7</v>
      </c>
      <c r="N7710" s="11">
        <f t="shared" si="1437"/>
        <v>0</v>
      </c>
      <c r="O7710" s="11">
        <f t="shared" si="1438"/>
        <v>2</v>
      </c>
      <c r="P7710" s="11">
        <f t="shared" si="1439"/>
        <v>2</v>
      </c>
      <c r="Q7710" s="11">
        <f t="shared" si="1440"/>
        <v>0</v>
      </c>
      <c r="R7710" s="11">
        <f t="shared" si="1441"/>
        <v>0</v>
      </c>
      <c r="S7710" s="11">
        <f t="shared" si="1442"/>
        <v>7</v>
      </c>
      <c r="T7710" t="str">
        <f t="shared" si="1443"/>
        <v>لا يستحق</v>
      </c>
    </row>
    <row r="7711" spans="1:20" x14ac:dyDescent="0.25">
      <c r="A7711">
        <v>394</v>
      </c>
      <c r="B7711">
        <v>29122</v>
      </c>
      <c r="C7711" t="s">
        <v>707</v>
      </c>
      <c r="D7711" s="8">
        <v>45626</v>
      </c>
      <c r="E7711" t="s">
        <v>18</v>
      </c>
      <c r="G7711" s="50" t="s">
        <v>688</v>
      </c>
      <c r="H7711" s="10"/>
      <c r="K7711" s="3" t="s">
        <v>56</v>
      </c>
      <c r="L7711" s="11">
        <f t="shared" si="1435"/>
        <v>0</v>
      </c>
      <c r="M7711" s="11">
        <f t="shared" si="1436"/>
        <v>6</v>
      </c>
      <c r="N7711" s="11">
        <f t="shared" si="1437"/>
        <v>0</v>
      </c>
      <c r="O7711" s="11">
        <f t="shared" si="1438"/>
        <v>2</v>
      </c>
      <c r="P7711" s="11">
        <f t="shared" si="1439"/>
        <v>2</v>
      </c>
      <c r="Q7711" s="11">
        <f t="shared" si="1440"/>
        <v>0</v>
      </c>
      <c r="R7711" s="11">
        <f t="shared" si="1441"/>
        <v>0</v>
      </c>
      <c r="S7711" s="11">
        <f t="shared" si="1442"/>
        <v>6</v>
      </c>
      <c r="T7711" t="str">
        <f t="shared" si="1443"/>
        <v>نصف إضافى</v>
      </c>
    </row>
    <row r="7712" spans="1:20" x14ac:dyDescent="0.25">
      <c r="A7712">
        <v>1001</v>
      </c>
      <c r="B7712">
        <v>1</v>
      </c>
      <c r="C7712" t="s">
        <v>708</v>
      </c>
      <c r="D7712" s="8">
        <v>45597</v>
      </c>
      <c r="E7712" t="s">
        <v>15</v>
      </c>
      <c r="F7712">
        <v>1</v>
      </c>
      <c r="G7712" s="9" t="s">
        <v>16</v>
      </c>
      <c r="H7712" s="3" t="s">
        <v>709</v>
      </c>
      <c r="K7712" s="3" t="str">
        <f>IF(AND(I7712&lt;=TIME(9,0,0),J7712&gt;=TIME(14,0,0),I7712&lt;&gt;""),"",IF(AND(I7712&gt;=TIME(9,1,0),I7712&lt;=TIME(9,10,0)),"تأخير",IF(AND(I7712&gt;=TIME(9,11,0),I7712&lt;=TIME(12,0,0),I7712&lt;&gt;""),"إذن ص",IF(AND(J7712&lt;TIME(14,0,0), J7712&lt;&gt;"",J7712&gt;=TIME(11,0,0)),"إذن م",IF(AND(OR(I7712="",J7712="",I7712=J7712,I7712&gt;TIME(12,0,0),J7712&lt;TIME(11,0,0)),AND(E7712&lt;&gt;"Friday")),"غائب","")))))</f>
        <v/>
      </c>
      <c r="L7712" s="11">
        <f t="shared" si="1435"/>
        <v>1</v>
      </c>
      <c r="M7712" s="11">
        <f t="shared" si="1436"/>
        <v>5</v>
      </c>
      <c r="N7712" s="11">
        <f t="shared" si="1437"/>
        <v>0</v>
      </c>
      <c r="O7712" s="11">
        <f t="shared" si="1438"/>
        <v>2</v>
      </c>
      <c r="P7712" s="11">
        <f t="shared" si="1439"/>
        <v>2</v>
      </c>
      <c r="Q7712" s="11">
        <f t="shared" si="1440"/>
        <v>0</v>
      </c>
      <c r="R7712" s="11">
        <f t="shared" si="1441"/>
        <v>0</v>
      </c>
      <c r="S7712" s="11">
        <f t="shared" si="1442"/>
        <v>5</v>
      </c>
      <c r="T7712" t="str">
        <f t="shared" si="1443"/>
        <v>نصف إضافى</v>
      </c>
    </row>
    <row r="7713" spans="1:20" x14ac:dyDescent="0.25">
      <c r="A7713">
        <v>1001</v>
      </c>
      <c r="B7713">
        <v>1</v>
      </c>
      <c r="C7713" t="s">
        <v>710</v>
      </c>
      <c r="D7713" s="8">
        <v>45598</v>
      </c>
      <c r="E7713" t="s">
        <v>18</v>
      </c>
      <c r="F7713">
        <v>1</v>
      </c>
      <c r="G7713" s="9" t="s">
        <v>16</v>
      </c>
      <c r="H7713" s="3"/>
      <c r="K7713" s="3" t="s">
        <v>19</v>
      </c>
      <c r="L7713" s="11">
        <f t="shared" si="1435"/>
        <v>1</v>
      </c>
      <c r="M7713" s="11">
        <f t="shared" si="1436"/>
        <v>5</v>
      </c>
      <c r="N7713" s="11">
        <f t="shared" si="1437"/>
        <v>0</v>
      </c>
      <c r="O7713" s="11">
        <f t="shared" si="1438"/>
        <v>2</v>
      </c>
      <c r="P7713" s="11">
        <f t="shared" si="1439"/>
        <v>2</v>
      </c>
      <c r="Q7713" s="11">
        <f t="shared" si="1440"/>
        <v>0</v>
      </c>
      <c r="R7713" s="11">
        <f t="shared" si="1441"/>
        <v>0</v>
      </c>
      <c r="S7713" s="11">
        <f t="shared" si="1442"/>
        <v>5</v>
      </c>
      <c r="T7713" t="str">
        <f t="shared" si="1443"/>
        <v>نصف إضافى</v>
      </c>
    </row>
    <row r="7714" spans="1:20" x14ac:dyDescent="0.25">
      <c r="A7714">
        <v>1001</v>
      </c>
      <c r="B7714">
        <v>1</v>
      </c>
      <c r="C7714" t="s">
        <v>710</v>
      </c>
      <c r="D7714" s="8">
        <v>45599</v>
      </c>
      <c r="E7714" t="s">
        <v>20</v>
      </c>
      <c r="F7714">
        <v>1</v>
      </c>
      <c r="G7714" s="9" t="s">
        <v>16</v>
      </c>
      <c r="H7714" s="3"/>
      <c r="I7714" s="12">
        <v>0.41067129629629628</v>
      </c>
      <c r="J7714" s="12">
        <v>0.68730324074074078</v>
      </c>
      <c r="L7714" s="11">
        <f t="shared" si="1435"/>
        <v>1</v>
      </c>
      <c r="M7714" s="11">
        <f t="shared" si="1436"/>
        <v>5</v>
      </c>
      <c r="N7714" s="11">
        <f t="shared" si="1437"/>
        <v>0</v>
      </c>
      <c r="O7714" s="11">
        <f t="shared" si="1438"/>
        <v>2</v>
      </c>
      <c r="P7714" s="11">
        <f t="shared" si="1439"/>
        <v>2</v>
      </c>
      <c r="Q7714" s="11">
        <f t="shared" si="1440"/>
        <v>0</v>
      </c>
      <c r="R7714" s="11">
        <f t="shared" si="1441"/>
        <v>0</v>
      </c>
      <c r="S7714" s="11">
        <f t="shared" si="1442"/>
        <v>5</v>
      </c>
      <c r="T7714" t="str">
        <f t="shared" si="1443"/>
        <v>نصف إضافى</v>
      </c>
    </row>
    <row r="7715" spans="1:20" x14ac:dyDescent="0.25">
      <c r="A7715">
        <v>1001</v>
      </c>
      <c r="B7715">
        <v>1</v>
      </c>
      <c r="C7715" t="s">
        <v>710</v>
      </c>
      <c r="D7715" s="8">
        <v>45600</v>
      </c>
      <c r="E7715" t="s">
        <v>21</v>
      </c>
      <c r="F7715">
        <v>1</v>
      </c>
      <c r="G7715" s="9" t="s">
        <v>16</v>
      </c>
      <c r="H7715" s="3"/>
      <c r="K7715" s="3" t="s">
        <v>56</v>
      </c>
      <c r="L7715" s="11">
        <f t="shared" si="1435"/>
        <v>0</v>
      </c>
      <c r="M7715" s="11">
        <f t="shared" si="1436"/>
        <v>5</v>
      </c>
      <c r="N7715" s="11">
        <f t="shared" si="1437"/>
        <v>0</v>
      </c>
      <c r="O7715" s="11">
        <f t="shared" si="1438"/>
        <v>2</v>
      </c>
      <c r="P7715" s="11">
        <f t="shared" si="1439"/>
        <v>2</v>
      </c>
      <c r="Q7715" s="11">
        <f t="shared" si="1440"/>
        <v>0</v>
      </c>
      <c r="R7715" s="11">
        <f t="shared" si="1441"/>
        <v>0</v>
      </c>
      <c r="S7715" s="11">
        <f t="shared" si="1442"/>
        <v>5</v>
      </c>
      <c r="T7715" t="str">
        <f t="shared" si="1443"/>
        <v>نصف إضافى</v>
      </c>
    </row>
    <row r="7716" spans="1:20" x14ac:dyDescent="0.25">
      <c r="A7716">
        <v>1001</v>
      </c>
      <c r="B7716">
        <v>1</v>
      </c>
      <c r="C7716" t="s">
        <v>710</v>
      </c>
      <c r="D7716" s="8">
        <v>45601</v>
      </c>
      <c r="E7716" t="s">
        <v>22</v>
      </c>
      <c r="F7716">
        <v>1</v>
      </c>
      <c r="G7716" s="9" t="s">
        <v>16</v>
      </c>
      <c r="H7716" s="3"/>
      <c r="K7716" s="3" t="str">
        <f>IF(AND(I7716&lt;=TIME(9,0,0),J7716&gt;=TIME(14,0,0),I7716&lt;&gt;""),"",IF(AND(I7716&gt;=TIME(9,1,0),I7716&lt;=TIME(9,10,0)),"تأخير",IF(AND(I7716&gt;=TIME(9,11,0),I7716&lt;=TIME(12,0,0),I7716&lt;&gt;""),"إذن ص",IF(AND(J7716&lt;TIME(14,0,0), J7716&lt;&gt;"",J7716&gt;=TIME(11,0,0)),"إذن م",IF(AND(OR(I7716="",J7716="",I7716=J7716,I7716&gt;TIME(12,0,0),J7716&lt;TIME(11,0,0)),AND(E7716&lt;&gt;"Friday")),"غائب","")))))</f>
        <v>غائب</v>
      </c>
      <c r="L7716" s="11">
        <f t="shared" si="1435"/>
        <v>0</v>
      </c>
      <c r="M7716" s="11">
        <f t="shared" si="1436"/>
        <v>4</v>
      </c>
      <c r="N7716" s="11">
        <f t="shared" si="1437"/>
        <v>1</v>
      </c>
      <c r="O7716" s="11">
        <f t="shared" si="1438"/>
        <v>2</v>
      </c>
      <c r="P7716" s="11">
        <f t="shared" si="1439"/>
        <v>3</v>
      </c>
      <c r="Q7716" s="11">
        <f t="shared" si="1440"/>
        <v>1.5</v>
      </c>
      <c r="R7716" s="11">
        <f t="shared" si="1441"/>
        <v>1</v>
      </c>
      <c r="S7716" s="11">
        <f t="shared" si="1442"/>
        <v>5</v>
      </c>
      <c r="T7716" t="str">
        <f t="shared" si="1443"/>
        <v>نصف إضافى</v>
      </c>
    </row>
    <row r="7717" spans="1:20" x14ac:dyDescent="0.25">
      <c r="A7717">
        <v>1001</v>
      </c>
      <c r="B7717">
        <v>1</v>
      </c>
      <c r="C7717" t="s">
        <v>710</v>
      </c>
      <c r="D7717" s="8">
        <v>45602</v>
      </c>
      <c r="E7717" t="s">
        <v>23</v>
      </c>
      <c r="F7717">
        <v>1</v>
      </c>
      <c r="G7717" s="9" t="s">
        <v>16</v>
      </c>
      <c r="H7717" s="3"/>
      <c r="K7717" s="3" t="str">
        <f>IF(AND(I7717&lt;=TIME(9,0,0),J7717&gt;=TIME(14,0,0),I7717&lt;&gt;""),"",IF(AND(I7717&gt;=TIME(9,1,0),I7717&lt;=TIME(9,10,0)),"تأخير",IF(AND(I7717&gt;=TIME(9,11,0),I7717&lt;=TIME(12,0,0),I7717&lt;&gt;""),"إذن ص",IF(AND(J7717&lt;TIME(14,0,0), J7717&lt;&gt;"",J7717&gt;=TIME(11,0,0)),"إذن م",IF(AND(OR(I7717="",J7717="",I7717=J7717,I7717&gt;TIME(12,0,0),J7717&lt;TIME(11,0,0)),AND(E7717&lt;&gt;"Friday")),"غائب","")))))</f>
        <v>غائب</v>
      </c>
      <c r="L7717" s="11">
        <f t="shared" si="1435"/>
        <v>0</v>
      </c>
      <c r="M7717" s="11">
        <f t="shared" si="1436"/>
        <v>3</v>
      </c>
      <c r="N7717" s="11">
        <f t="shared" si="1437"/>
        <v>1</v>
      </c>
      <c r="O7717" s="11">
        <f t="shared" si="1438"/>
        <v>2</v>
      </c>
      <c r="P7717" s="11">
        <f t="shared" si="1439"/>
        <v>3</v>
      </c>
      <c r="Q7717" s="11">
        <f t="shared" si="1440"/>
        <v>1.5</v>
      </c>
      <c r="R7717" s="11">
        <f t="shared" si="1441"/>
        <v>1</v>
      </c>
      <c r="S7717" s="11">
        <f t="shared" si="1442"/>
        <v>4</v>
      </c>
      <c r="T7717" t="str">
        <f t="shared" si="1443"/>
        <v>إضافى كامل</v>
      </c>
    </row>
    <row r="7718" spans="1:20" x14ac:dyDescent="0.25">
      <c r="A7718">
        <v>1001</v>
      </c>
      <c r="B7718">
        <v>1</v>
      </c>
      <c r="C7718" t="s">
        <v>710</v>
      </c>
      <c r="D7718" s="8">
        <v>45603</v>
      </c>
      <c r="E7718" t="s">
        <v>24</v>
      </c>
      <c r="F7718">
        <v>1</v>
      </c>
      <c r="G7718" s="9" t="s">
        <v>16</v>
      </c>
      <c r="H7718" s="3"/>
      <c r="K7718" s="3" t="str">
        <f>IF(AND(I7718&lt;=TIME(9,0,0),J7718&gt;=TIME(14,0,0),I7718&lt;&gt;""),"",IF(AND(I7718&gt;=TIME(9,1,0),I7718&lt;=TIME(9,10,0)),"تأخير",IF(AND(I7718&gt;=TIME(9,11,0),I7718&lt;=TIME(12,0,0),I7718&lt;&gt;""),"إذن ص",IF(AND(J7718&lt;TIME(14,0,0), J7718&lt;&gt;"",J7718&gt;=TIME(11,0,0)),"إذن م",IF(AND(OR(I7718="",J7718="",I7718=J7718,I7718&gt;TIME(12,0,0),J7718&lt;TIME(11,0,0)),AND(E7718&lt;&gt;"Friday")),"غائب","")))))</f>
        <v>غائب</v>
      </c>
      <c r="L7718" s="11">
        <f t="shared" si="1435"/>
        <v>0</v>
      </c>
      <c r="M7718" s="11">
        <f t="shared" si="1436"/>
        <v>2</v>
      </c>
      <c r="N7718" s="11">
        <f t="shared" si="1437"/>
        <v>1</v>
      </c>
      <c r="O7718" s="11">
        <f t="shared" si="1438"/>
        <v>2</v>
      </c>
      <c r="P7718" s="11">
        <f t="shared" si="1439"/>
        <v>3</v>
      </c>
      <c r="Q7718" s="11">
        <f t="shared" si="1440"/>
        <v>1.5</v>
      </c>
      <c r="R7718" s="11">
        <f t="shared" si="1441"/>
        <v>1</v>
      </c>
      <c r="S7718" s="11">
        <f t="shared" si="1442"/>
        <v>3</v>
      </c>
      <c r="T7718" t="str">
        <f t="shared" si="1443"/>
        <v>إضافى كامل</v>
      </c>
    </row>
    <row r="7719" spans="1:20" x14ac:dyDescent="0.25">
      <c r="A7719">
        <v>1001</v>
      </c>
      <c r="B7719">
        <v>1</v>
      </c>
      <c r="C7719" t="s">
        <v>710</v>
      </c>
      <c r="D7719" s="8">
        <v>45604</v>
      </c>
      <c r="E7719" t="s">
        <v>15</v>
      </c>
      <c r="F7719">
        <v>1</v>
      </c>
      <c r="G7719" s="9" t="s">
        <v>16</v>
      </c>
      <c r="H7719" s="3"/>
      <c r="K7719" s="3" t="str">
        <f>IF(AND(I7719&lt;=TIME(9,0,0),J7719&gt;=TIME(14,0,0),I7719&lt;&gt;""),"",IF(AND(I7719&gt;=TIME(9,1,0),I7719&lt;=TIME(9,10,0)),"تأخير",IF(AND(I7719&gt;=TIME(9,11,0),I7719&lt;=TIME(12,0,0),I7719&lt;&gt;""),"إذن ص",IF(AND(J7719&lt;TIME(14,0,0), J7719&lt;&gt;"",J7719&gt;=TIME(11,0,0)),"إذن م",IF(AND(OR(I7719="",J7719="",I7719=J7719,I7719&gt;TIME(12,0,0),J7719&lt;TIME(11,0,0)),AND(E7719&lt;&gt;"Friday")),"غائب","")))))</f>
        <v/>
      </c>
      <c r="L7719" s="11">
        <f t="shared" si="1435"/>
        <v>1</v>
      </c>
      <c r="M7719" s="11">
        <f t="shared" si="1436"/>
        <v>1</v>
      </c>
      <c r="N7719" s="11">
        <f t="shared" si="1437"/>
        <v>1</v>
      </c>
      <c r="O7719" s="11">
        <f t="shared" si="1438"/>
        <v>2</v>
      </c>
      <c r="P7719" s="11">
        <f t="shared" si="1439"/>
        <v>3</v>
      </c>
      <c r="Q7719" s="11">
        <f t="shared" si="1440"/>
        <v>1.5</v>
      </c>
      <c r="R7719" s="11">
        <f t="shared" si="1441"/>
        <v>1</v>
      </c>
      <c r="S7719" s="11">
        <f t="shared" si="1442"/>
        <v>2</v>
      </c>
      <c r="T7719" t="str">
        <f t="shared" si="1443"/>
        <v>إضافى كامل</v>
      </c>
    </row>
    <row r="7720" spans="1:20" x14ac:dyDescent="0.25">
      <c r="A7720">
        <v>1001</v>
      </c>
      <c r="B7720">
        <v>1</v>
      </c>
      <c r="C7720" t="s">
        <v>710</v>
      </c>
      <c r="D7720" s="8">
        <v>45605</v>
      </c>
      <c r="E7720" t="s">
        <v>18</v>
      </c>
      <c r="F7720">
        <v>1</v>
      </c>
      <c r="G7720" s="9" t="s">
        <v>16</v>
      </c>
      <c r="H7720" s="3"/>
      <c r="K7720" s="3" t="s">
        <v>19</v>
      </c>
      <c r="L7720" s="11">
        <f t="shared" si="1435"/>
        <v>1</v>
      </c>
      <c r="M7720" s="11">
        <f t="shared" si="1436"/>
        <v>1</v>
      </c>
      <c r="N7720" s="11">
        <f t="shared" si="1437"/>
        <v>1</v>
      </c>
      <c r="O7720" s="11">
        <f t="shared" si="1438"/>
        <v>2</v>
      </c>
      <c r="P7720" s="11">
        <f t="shared" si="1439"/>
        <v>3</v>
      </c>
      <c r="Q7720" s="11">
        <f t="shared" si="1440"/>
        <v>1.5</v>
      </c>
      <c r="R7720" s="11">
        <f t="shared" si="1441"/>
        <v>1</v>
      </c>
      <c r="S7720" s="11">
        <f t="shared" si="1442"/>
        <v>2</v>
      </c>
      <c r="T7720" t="str">
        <f t="shared" si="1443"/>
        <v>إضافى كامل</v>
      </c>
    </row>
    <row r="7721" spans="1:20" x14ac:dyDescent="0.25">
      <c r="A7721">
        <v>1001</v>
      </c>
      <c r="B7721">
        <v>1</v>
      </c>
      <c r="C7721" t="s">
        <v>710</v>
      </c>
      <c r="D7721" s="8">
        <v>45606</v>
      </c>
      <c r="E7721" t="s">
        <v>20</v>
      </c>
      <c r="F7721">
        <v>1</v>
      </c>
      <c r="G7721" s="9" t="s">
        <v>16</v>
      </c>
      <c r="H7721" s="3"/>
      <c r="I7721" s="12">
        <v>0.37013888888888891</v>
      </c>
      <c r="J7721" s="12">
        <v>0.68270833333333336</v>
      </c>
      <c r="K7721" s="3" t="str">
        <f>IF(AND(I7721&lt;=TIME(9,0,0),J7721&gt;=TIME(14,0,0),I7721&lt;&gt;""),"",IF(AND(I7721&gt;=TIME(9,1,0),I7721&lt;=TIME(9,10,0)),"تأخير",IF(AND(I7721&gt;=TIME(9,11,0),I7721&lt;=TIME(12,0,0),I7721&lt;&gt;""),"إذن ص",IF(AND(J7721&lt;TIME(14,0,0), J7721&lt;&gt;"",J7721&gt;=TIME(11,0,0)),"إذن م",IF(AND(OR(I7721="",J7721="",I7721=J7721,I7721&gt;TIME(12,0,0),J7721&lt;TIME(11,0,0)),AND(E7721&lt;&gt;"Friday")),"غائب","")))))</f>
        <v/>
      </c>
      <c r="L7721" s="11">
        <f t="shared" si="1435"/>
        <v>1</v>
      </c>
      <c r="M7721" s="11">
        <f t="shared" si="1436"/>
        <v>1</v>
      </c>
      <c r="N7721" s="11">
        <f t="shared" si="1437"/>
        <v>1</v>
      </c>
      <c r="O7721" s="11">
        <f t="shared" si="1438"/>
        <v>2</v>
      </c>
      <c r="P7721" s="11">
        <f t="shared" si="1439"/>
        <v>3</v>
      </c>
      <c r="Q7721" s="11">
        <f t="shared" si="1440"/>
        <v>1.5</v>
      </c>
      <c r="R7721" s="11">
        <f t="shared" si="1441"/>
        <v>1</v>
      </c>
      <c r="S7721" s="11">
        <f t="shared" si="1442"/>
        <v>2</v>
      </c>
      <c r="T7721" t="str">
        <f t="shared" si="1443"/>
        <v>إضافى كامل</v>
      </c>
    </row>
    <row r="7722" spans="1:20" x14ac:dyDescent="0.25">
      <c r="A7722">
        <v>1001</v>
      </c>
      <c r="B7722">
        <v>1</v>
      </c>
      <c r="C7722" t="s">
        <v>710</v>
      </c>
      <c r="D7722" s="8">
        <v>45607</v>
      </c>
      <c r="E7722" t="s">
        <v>21</v>
      </c>
      <c r="F7722">
        <v>1</v>
      </c>
      <c r="G7722" s="9" t="s">
        <v>16</v>
      </c>
      <c r="H7722" s="3" t="s">
        <v>711</v>
      </c>
      <c r="K7722" s="3" t="s">
        <v>31</v>
      </c>
      <c r="L7722" s="11">
        <f t="shared" si="1435"/>
        <v>1</v>
      </c>
      <c r="M7722" s="11">
        <f t="shared" si="1436"/>
        <v>1</v>
      </c>
      <c r="N7722" s="11">
        <f t="shared" si="1437"/>
        <v>1</v>
      </c>
      <c r="O7722" s="11">
        <f t="shared" si="1438"/>
        <v>2</v>
      </c>
      <c r="P7722" s="11">
        <f t="shared" si="1439"/>
        <v>3</v>
      </c>
      <c r="Q7722" s="11">
        <f t="shared" si="1440"/>
        <v>1.5</v>
      </c>
      <c r="R7722" s="11">
        <f t="shared" si="1441"/>
        <v>1</v>
      </c>
      <c r="S7722" s="11">
        <f t="shared" si="1442"/>
        <v>2</v>
      </c>
      <c r="T7722" t="str">
        <f t="shared" si="1443"/>
        <v>إضافى كامل</v>
      </c>
    </row>
    <row r="7723" spans="1:20" x14ac:dyDescent="0.25">
      <c r="A7723">
        <v>1001</v>
      </c>
      <c r="B7723">
        <v>1</v>
      </c>
      <c r="C7723" t="s">
        <v>710</v>
      </c>
      <c r="D7723" s="8">
        <v>45608</v>
      </c>
      <c r="E7723" t="s">
        <v>22</v>
      </c>
      <c r="F7723">
        <v>1</v>
      </c>
      <c r="G7723" s="9" t="s">
        <v>16</v>
      </c>
      <c r="H7723" s="3"/>
      <c r="I7723" s="12">
        <v>0.36953703703703705</v>
      </c>
      <c r="J7723" s="12">
        <v>0.583587962962963</v>
      </c>
      <c r="K7723" s="3" t="str">
        <f t="shared" ref="K7723:K7742" si="1444">IF(AND(I7723&lt;=TIME(9,0,0),J7723&gt;=TIME(14,0,0),I7723&lt;&gt;""),"",IF(AND(I7723&gt;=TIME(9,1,0),I7723&lt;=TIME(9,10,0)),"تأخير",IF(AND(I7723&gt;=TIME(9,11,0),I7723&lt;=TIME(12,0,0),I7723&lt;&gt;""),"إذن ص",IF(AND(J7723&lt;TIME(14,0,0), J7723&lt;&gt;"",J7723&gt;=TIME(11,0,0)),"إذن م",IF(AND(OR(I7723="",J7723="",I7723=J7723,I7723&gt;TIME(12,0,0),J7723&lt;TIME(11,0,0)),AND(E7723&lt;&gt;"Friday")),"غائب","")))))</f>
        <v/>
      </c>
      <c r="L7723" s="11">
        <f t="shared" si="1435"/>
        <v>1</v>
      </c>
      <c r="M7723" s="11">
        <f t="shared" si="1436"/>
        <v>1</v>
      </c>
      <c r="N7723" s="11">
        <f t="shared" si="1437"/>
        <v>1</v>
      </c>
      <c r="O7723" s="11">
        <f t="shared" si="1438"/>
        <v>2</v>
      </c>
      <c r="P7723" s="11">
        <f t="shared" si="1439"/>
        <v>3</v>
      </c>
      <c r="Q7723" s="11">
        <f t="shared" si="1440"/>
        <v>1.5</v>
      </c>
      <c r="R7723" s="11">
        <f t="shared" si="1441"/>
        <v>1</v>
      </c>
      <c r="S7723" s="11">
        <f t="shared" si="1442"/>
        <v>2</v>
      </c>
      <c r="T7723" t="str">
        <f t="shared" si="1443"/>
        <v>إضافى كامل</v>
      </c>
    </row>
    <row r="7724" spans="1:20" x14ac:dyDescent="0.25">
      <c r="A7724">
        <v>1001</v>
      </c>
      <c r="B7724">
        <v>1</v>
      </c>
      <c r="C7724" t="s">
        <v>710</v>
      </c>
      <c r="D7724" s="8">
        <v>45609</v>
      </c>
      <c r="E7724" t="s">
        <v>23</v>
      </c>
      <c r="F7724">
        <v>1</v>
      </c>
      <c r="G7724" s="9" t="s">
        <v>16</v>
      </c>
      <c r="H7724" s="3"/>
      <c r="I7724" s="12">
        <v>0.35390046296296296</v>
      </c>
      <c r="J7724" s="12">
        <v>0.47950231481481481</v>
      </c>
      <c r="K7724" s="3" t="str">
        <f t="shared" si="1444"/>
        <v>إذن م</v>
      </c>
      <c r="L7724" s="11">
        <f t="shared" si="1435"/>
        <v>1</v>
      </c>
      <c r="M7724" s="11">
        <f t="shared" si="1436"/>
        <v>1</v>
      </c>
      <c r="N7724" s="11">
        <f t="shared" si="1437"/>
        <v>1</v>
      </c>
      <c r="O7724" s="11">
        <f t="shared" si="1438"/>
        <v>2</v>
      </c>
      <c r="P7724" s="11">
        <f t="shared" si="1439"/>
        <v>3</v>
      </c>
      <c r="Q7724" s="11">
        <f t="shared" si="1440"/>
        <v>1.5</v>
      </c>
      <c r="R7724" s="11">
        <f t="shared" si="1441"/>
        <v>1</v>
      </c>
      <c r="S7724" s="11">
        <f t="shared" si="1442"/>
        <v>2</v>
      </c>
      <c r="T7724" t="str">
        <f t="shared" si="1443"/>
        <v>إضافى كامل</v>
      </c>
    </row>
    <row r="7725" spans="1:20" x14ac:dyDescent="0.25">
      <c r="A7725">
        <v>1001</v>
      </c>
      <c r="B7725">
        <v>1</v>
      </c>
      <c r="C7725" t="s">
        <v>710</v>
      </c>
      <c r="D7725" s="8">
        <v>45610</v>
      </c>
      <c r="E7725" t="s">
        <v>24</v>
      </c>
      <c r="F7725">
        <v>1</v>
      </c>
      <c r="G7725" s="9" t="s">
        <v>16</v>
      </c>
      <c r="H7725" s="3" t="s">
        <v>712</v>
      </c>
      <c r="K7725" s="3" t="s">
        <v>31</v>
      </c>
      <c r="L7725" s="11">
        <f t="shared" si="1435"/>
        <v>1</v>
      </c>
      <c r="M7725" s="11">
        <f t="shared" si="1436"/>
        <v>1</v>
      </c>
      <c r="N7725" s="11">
        <f t="shared" si="1437"/>
        <v>1</v>
      </c>
      <c r="O7725" s="11">
        <f t="shared" si="1438"/>
        <v>1</v>
      </c>
      <c r="P7725" s="11">
        <f t="shared" si="1439"/>
        <v>2</v>
      </c>
      <c r="Q7725" s="11">
        <f t="shared" si="1440"/>
        <v>0</v>
      </c>
      <c r="R7725" s="11">
        <f t="shared" si="1441"/>
        <v>0</v>
      </c>
      <c r="S7725" s="11">
        <f t="shared" si="1442"/>
        <v>1</v>
      </c>
      <c r="T7725" t="str">
        <f t="shared" si="1443"/>
        <v>إضافى كامل</v>
      </c>
    </row>
    <row r="7726" spans="1:20" x14ac:dyDescent="0.25">
      <c r="A7726">
        <v>1001</v>
      </c>
      <c r="B7726">
        <v>1</v>
      </c>
      <c r="C7726" t="s">
        <v>710</v>
      </c>
      <c r="D7726" s="8">
        <v>45611</v>
      </c>
      <c r="E7726" t="s">
        <v>15</v>
      </c>
      <c r="F7726">
        <v>1</v>
      </c>
      <c r="G7726" s="9" t="s">
        <v>16</v>
      </c>
      <c r="H7726" s="3"/>
      <c r="K7726" s="3" t="str">
        <f t="shared" si="1444"/>
        <v/>
      </c>
      <c r="L7726" s="11">
        <f t="shared" si="1435"/>
        <v>1</v>
      </c>
      <c r="M7726" s="11">
        <f t="shared" si="1436"/>
        <v>1</v>
      </c>
      <c r="N7726" s="11">
        <f t="shared" si="1437"/>
        <v>1</v>
      </c>
      <c r="O7726" s="11">
        <f t="shared" si="1438"/>
        <v>1</v>
      </c>
      <c r="P7726" s="11">
        <f t="shared" si="1439"/>
        <v>2</v>
      </c>
      <c r="Q7726" s="11">
        <f t="shared" si="1440"/>
        <v>0</v>
      </c>
      <c r="R7726" s="11">
        <f t="shared" si="1441"/>
        <v>0</v>
      </c>
      <c r="S7726" s="11">
        <f t="shared" si="1442"/>
        <v>1</v>
      </c>
      <c r="T7726" t="str">
        <f t="shared" si="1443"/>
        <v>إضافى كامل</v>
      </c>
    </row>
    <row r="7727" spans="1:20" x14ac:dyDescent="0.25">
      <c r="A7727">
        <v>1001</v>
      </c>
      <c r="B7727">
        <v>1</v>
      </c>
      <c r="C7727" t="s">
        <v>710</v>
      </c>
      <c r="D7727" s="8">
        <v>45612</v>
      </c>
      <c r="E7727" t="s">
        <v>18</v>
      </c>
      <c r="F7727">
        <v>1</v>
      </c>
      <c r="G7727" s="9" t="s">
        <v>16</v>
      </c>
      <c r="H7727" s="3"/>
      <c r="K7727" s="3" t="s">
        <v>19</v>
      </c>
      <c r="L7727" s="11">
        <f t="shared" si="1435"/>
        <v>1</v>
      </c>
      <c r="M7727" s="11">
        <f t="shared" si="1436"/>
        <v>1</v>
      </c>
      <c r="N7727" s="11">
        <f t="shared" si="1437"/>
        <v>1</v>
      </c>
      <c r="O7727" s="11">
        <f t="shared" si="1438"/>
        <v>1</v>
      </c>
      <c r="P7727" s="11">
        <f t="shared" si="1439"/>
        <v>2</v>
      </c>
      <c r="Q7727" s="11">
        <f t="shared" si="1440"/>
        <v>0</v>
      </c>
      <c r="R7727" s="11">
        <f t="shared" si="1441"/>
        <v>0</v>
      </c>
      <c r="S7727" s="11">
        <f t="shared" si="1442"/>
        <v>1</v>
      </c>
      <c r="T7727" t="str">
        <f t="shared" si="1443"/>
        <v>إضافى كامل</v>
      </c>
    </row>
    <row r="7728" spans="1:20" x14ac:dyDescent="0.25">
      <c r="A7728">
        <v>1001</v>
      </c>
      <c r="B7728">
        <v>1</v>
      </c>
      <c r="C7728" t="s">
        <v>710</v>
      </c>
      <c r="D7728" s="8">
        <v>45613</v>
      </c>
      <c r="E7728" t="s">
        <v>20</v>
      </c>
      <c r="F7728">
        <v>1</v>
      </c>
      <c r="G7728" s="9" t="s">
        <v>16</v>
      </c>
      <c r="H7728" s="3"/>
      <c r="I7728" s="12">
        <v>0.37210648148148145</v>
      </c>
      <c r="J7728" s="12">
        <v>0.67390046296296291</v>
      </c>
      <c r="K7728" s="3" t="str">
        <f t="shared" si="1444"/>
        <v/>
      </c>
      <c r="L7728" s="11">
        <f t="shared" si="1435"/>
        <v>1</v>
      </c>
      <c r="M7728" s="11">
        <f t="shared" si="1436"/>
        <v>1</v>
      </c>
      <c r="N7728" s="11">
        <f t="shared" si="1437"/>
        <v>1</v>
      </c>
      <c r="O7728" s="11">
        <f t="shared" si="1438"/>
        <v>1</v>
      </c>
      <c r="P7728" s="11">
        <f t="shared" si="1439"/>
        <v>2</v>
      </c>
      <c r="Q7728" s="11">
        <f t="shared" si="1440"/>
        <v>0</v>
      </c>
      <c r="R7728" s="11">
        <f t="shared" si="1441"/>
        <v>0</v>
      </c>
      <c r="S7728" s="11">
        <f t="shared" si="1442"/>
        <v>1</v>
      </c>
      <c r="T7728" t="str">
        <f t="shared" si="1443"/>
        <v>إضافى كامل</v>
      </c>
    </row>
    <row r="7729" spans="1:20" x14ac:dyDescent="0.25">
      <c r="A7729">
        <v>1001</v>
      </c>
      <c r="B7729">
        <v>1</v>
      </c>
      <c r="C7729" t="s">
        <v>710</v>
      </c>
      <c r="D7729" s="8">
        <v>45614</v>
      </c>
      <c r="E7729" t="s">
        <v>21</v>
      </c>
      <c r="F7729">
        <v>1</v>
      </c>
      <c r="G7729" s="9" t="s">
        <v>16</v>
      </c>
      <c r="H7729" s="3" t="s">
        <v>713</v>
      </c>
      <c r="K7729" s="3" t="s">
        <v>31</v>
      </c>
      <c r="L7729" s="11">
        <f t="shared" si="1435"/>
        <v>1</v>
      </c>
      <c r="M7729" s="11">
        <f t="shared" si="1436"/>
        <v>1</v>
      </c>
      <c r="N7729" s="11">
        <f t="shared" si="1437"/>
        <v>1</v>
      </c>
      <c r="O7729" s="11">
        <f t="shared" si="1438"/>
        <v>1</v>
      </c>
      <c r="P7729" s="11">
        <f t="shared" si="1439"/>
        <v>2</v>
      </c>
      <c r="Q7729" s="11">
        <f t="shared" si="1440"/>
        <v>0</v>
      </c>
      <c r="R7729" s="11">
        <f t="shared" si="1441"/>
        <v>0</v>
      </c>
      <c r="S7729" s="11">
        <f t="shared" si="1442"/>
        <v>1</v>
      </c>
      <c r="T7729" t="str">
        <f t="shared" si="1443"/>
        <v>إضافى كامل</v>
      </c>
    </row>
    <row r="7730" spans="1:20" x14ac:dyDescent="0.25">
      <c r="A7730">
        <v>1001</v>
      </c>
      <c r="B7730">
        <v>1</v>
      </c>
      <c r="C7730" t="s">
        <v>710</v>
      </c>
      <c r="D7730" s="8">
        <v>45615</v>
      </c>
      <c r="E7730" t="s">
        <v>22</v>
      </c>
      <c r="F7730">
        <v>1</v>
      </c>
      <c r="G7730" s="9" t="s">
        <v>16</v>
      </c>
      <c r="H7730" s="3"/>
      <c r="I7730" s="12">
        <v>0.36604166666666665</v>
      </c>
      <c r="J7730" s="12">
        <v>0.6693634259259259</v>
      </c>
      <c r="K7730" s="3" t="str">
        <f t="shared" si="1444"/>
        <v/>
      </c>
      <c r="L7730" s="11">
        <f t="shared" si="1435"/>
        <v>1</v>
      </c>
      <c r="M7730" s="11">
        <f t="shared" si="1436"/>
        <v>1</v>
      </c>
      <c r="N7730" s="11">
        <f t="shared" si="1437"/>
        <v>1</v>
      </c>
      <c r="O7730" s="11">
        <f t="shared" si="1438"/>
        <v>1</v>
      </c>
      <c r="P7730" s="11">
        <f t="shared" si="1439"/>
        <v>2</v>
      </c>
      <c r="Q7730" s="11">
        <f t="shared" si="1440"/>
        <v>0</v>
      </c>
      <c r="R7730" s="11">
        <f t="shared" si="1441"/>
        <v>0</v>
      </c>
      <c r="S7730" s="11">
        <f t="shared" si="1442"/>
        <v>1</v>
      </c>
      <c r="T7730" t="str">
        <f t="shared" si="1443"/>
        <v>إضافى كامل</v>
      </c>
    </row>
    <row r="7731" spans="1:20" x14ac:dyDescent="0.25">
      <c r="A7731">
        <v>1001</v>
      </c>
      <c r="B7731">
        <v>1</v>
      </c>
      <c r="C7731" t="s">
        <v>710</v>
      </c>
      <c r="D7731" s="8">
        <v>45616</v>
      </c>
      <c r="E7731" t="s">
        <v>23</v>
      </c>
      <c r="F7731">
        <v>1</v>
      </c>
      <c r="G7731" s="9" t="s">
        <v>16</v>
      </c>
      <c r="H7731" s="3"/>
      <c r="I7731" s="12">
        <v>0.37003472222222222</v>
      </c>
      <c r="J7731" s="12">
        <v>0.66738425925925926</v>
      </c>
      <c r="K7731" s="3" t="str">
        <f t="shared" si="1444"/>
        <v/>
      </c>
      <c r="L7731" s="11">
        <f t="shared" si="1435"/>
        <v>1</v>
      </c>
      <c r="M7731" s="11">
        <f t="shared" si="1436"/>
        <v>1</v>
      </c>
      <c r="N7731" s="11">
        <f t="shared" si="1437"/>
        <v>1</v>
      </c>
      <c r="O7731" s="11">
        <f t="shared" si="1438"/>
        <v>1</v>
      </c>
      <c r="P7731" s="11">
        <f t="shared" si="1439"/>
        <v>2</v>
      </c>
      <c r="Q7731" s="11">
        <f t="shared" si="1440"/>
        <v>0</v>
      </c>
      <c r="R7731" s="11">
        <f t="shared" si="1441"/>
        <v>0</v>
      </c>
      <c r="S7731" s="11">
        <f t="shared" si="1442"/>
        <v>1</v>
      </c>
      <c r="T7731" t="str">
        <f t="shared" si="1443"/>
        <v>إضافى كامل</v>
      </c>
    </row>
    <row r="7732" spans="1:20" x14ac:dyDescent="0.25">
      <c r="A7732">
        <v>1001</v>
      </c>
      <c r="B7732">
        <v>1</v>
      </c>
      <c r="C7732" t="s">
        <v>710</v>
      </c>
      <c r="D7732" s="8">
        <v>45617</v>
      </c>
      <c r="E7732" t="s">
        <v>24</v>
      </c>
      <c r="F7732">
        <v>1</v>
      </c>
      <c r="G7732" s="9" t="s">
        <v>16</v>
      </c>
      <c r="H7732" s="3" t="s">
        <v>714</v>
      </c>
      <c r="K7732" s="3" t="s">
        <v>31</v>
      </c>
      <c r="L7732" s="11">
        <f t="shared" si="1435"/>
        <v>1</v>
      </c>
      <c r="M7732" s="11">
        <f t="shared" si="1436"/>
        <v>1</v>
      </c>
      <c r="N7732" s="11">
        <f t="shared" si="1437"/>
        <v>1</v>
      </c>
      <c r="O7732" s="11">
        <f t="shared" si="1438"/>
        <v>1</v>
      </c>
      <c r="P7732" s="11">
        <f t="shared" si="1439"/>
        <v>2</v>
      </c>
      <c r="Q7732" s="11">
        <f t="shared" si="1440"/>
        <v>0</v>
      </c>
      <c r="R7732" s="11">
        <f t="shared" si="1441"/>
        <v>0</v>
      </c>
      <c r="S7732" s="11">
        <f t="shared" si="1442"/>
        <v>1</v>
      </c>
      <c r="T7732" t="str">
        <f t="shared" si="1443"/>
        <v>إضافى كامل</v>
      </c>
    </row>
    <row r="7733" spans="1:20" x14ac:dyDescent="0.25">
      <c r="A7733">
        <v>1001</v>
      </c>
      <c r="B7733">
        <v>1</v>
      </c>
      <c r="C7733" t="s">
        <v>710</v>
      </c>
      <c r="D7733" s="8">
        <v>45618</v>
      </c>
      <c r="E7733" t="s">
        <v>15</v>
      </c>
      <c r="F7733">
        <v>1</v>
      </c>
      <c r="G7733" s="9" t="s">
        <v>16</v>
      </c>
      <c r="H7733" s="3"/>
      <c r="K7733" s="3" t="str">
        <f t="shared" si="1444"/>
        <v/>
      </c>
      <c r="L7733" s="11">
        <f t="shared" si="1435"/>
        <v>1</v>
      </c>
      <c r="M7733" s="11">
        <f t="shared" si="1436"/>
        <v>1</v>
      </c>
      <c r="N7733" s="11">
        <f t="shared" si="1437"/>
        <v>1</v>
      </c>
      <c r="O7733" s="11">
        <f t="shared" si="1438"/>
        <v>1</v>
      </c>
      <c r="P7733" s="11">
        <f t="shared" si="1439"/>
        <v>2</v>
      </c>
      <c r="Q7733" s="11">
        <f t="shared" si="1440"/>
        <v>0</v>
      </c>
      <c r="R7733" s="11">
        <f t="shared" si="1441"/>
        <v>0</v>
      </c>
      <c r="S7733" s="11">
        <f t="shared" si="1442"/>
        <v>1</v>
      </c>
      <c r="T7733" t="str">
        <f t="shared" si="1443"/>
        <v>إضافى كامل</v>
      </c>
    </row>
    <row r="7734" spans="1:20" x14ac:dyDescent="0.25">
      <c r="A7734">
        <v>1001</v>
      </c>
      <c r="B7734">
        <v>1</v>
      </c>
      <c r="C7734" t="s">
        <v>710</v>
      </c>
      <c r="D7734" s="8">
        <v>45619</v>
      </c>
      <c r="E7734" t="s">
        <v>18</v>
      </c>
      <c r="F7734">
        <v>1</v>
      </c>
      <c r="G7734" s="9" t="s">
        <v>16</v>
      </c>
      <c r="H7734" s="3"/>
      <c r="K7734" s="3" t="s">
        <v>19</v>
      </c>
      <c r="L7734" s="11">
        <f t="shared" si="1435"/>
        <v>1</v>
      </c>
      <c r="M7734" s="11">
        <f t="shared" si="1436"/>
        <v>1</v>
      </c>
      <c r="N7734" s="11">
        <f t="shared" si="1437"/>
        <v>1</v>
      </c>
      <c r="O7734" s="11">
        <f t="shared" si="1438"/>
        <v>1</v>
      </c>
      <c r="P7734" s="11">
        <f t="shared" si="1439"/>
        <v>2</v>
      </c>
      <c r="Q7734" s="11">
        <f t="shared" si="1440"/>
        <v>0</v>
      </c>
      <c r="R7734" s="11">
        <f t="shared" si="1441"/>
        <v>0</v>
      </c>
      <c r="S7734" s="11">
        <f t="shared" si="1442"/>
        <v>1</v>
      </c>
      <c r="T7734" t="str">
        <f t="shared" si="1443"/>
        <v>إضافى كامل</v>
      </c>
    </row>
    <row r="7735" spans="1:20" x14ac:dyDescent="0.25">
      <c r="A7735">
        <v>1001</v>
      </c>
      <c r="B7735">
        <v>1</v>
      </c>
      <c r="C7735" t="s">
        <v>710</v>
      </c>
      <c r="D7735" s="8">
        <v>45620</v>
      </c>
      <c r="E7735" t="s">
        <v>20</v>
      </c>
      <c r="F7735">
        <v>1</v>
      </c>
      <c r="G7735" s="9" t="s">
        <v>16</v>
      </c>
      <c r="H7735" s="3"/>
      <c r="I7735" s="12">
        <v>0.36873842592592593</v>
      </c>
      <c r="J7735" s="12">
        <v>0.67825231481481485</v>
      </c>
      <c r="K7735" s="3" t="str">
        <f t="shared" si="1444"/>
        <v/>
      </c>
      <c r="L7735" s="11">
        <f t="shared" si="1435"/>
        <v>1</v>
      </c>
      <c r="M7735" s="11">
        <f t="shared" si="1436"/>
        <v>1</v>
      </c>
      <c r="N7735" s="11">
        <f t="shared" si="1437"/>
        <v>1</v>
      </c>
      <c r="O7735" s="11">
        <f t="shared" si="1438"/>
        <v>1</v>
      </c>
      <c r="P7735" s="11">
        <f t="shared" si="1439"/>
        <v>2</v>
      </c>
      <c r="Q7735" s="11">
        <f t="shared" si="1440"/>
        <v>0</v>
      </c>
      <c r="R7735" s="11">
        <f t="shared" si="1441"/>
        <v>0</v>
      </c>
      <c r="S7735" s="11">
        <f t="shared" si="1442"/>
        <v>1</v>
      </c>
      <c r="T7735" t="str">
        <f t="shared" si="1443"/>
        <v>إضافى كامل</v>
      </c>
    </row>
    <row r="7736" spans="1:20" x14ac:dyDescent="0.25">
      <c r="A7736">
        <v>1001</v>
      </c>
      <c r="B7736">
        <v>1</v>
      </c>
      <c r="C7736" t="s">
        <v>710</v>
      </c>
      <c r="D7736" s="8">
        <v>45621</v>
      </c>
      <c r="E7736" t="s">
        <v>21</v>
      </c>
      <c r="F7736">
        <v>1</v>
      </c>
      <c r="G7736" s="9" t="s">
        <v>16</v>
      </c>
      <c r="H7736" s="3" t="s">
        <v>715</v>
      </c>
      <c r="K7736" s="3" t="s">
        <v>31</v>
      </c>
      <c r="L7736" s="11">
        <f t="shared" si="1435"/>
        <v>1</v>
      </c>
      <c r="M7736" s="11">
        <f t="shared" si="1436"/>
        <v>1</v>
      </c>
      <c r="N7736" s="11">
        <f t="shared" si="1437"/>
        <v>1</v>
      </c>
      <c r="O7736" s="11">
        <f t="shared" si="1438"/>
        <v>1</v>
      </c>
      <c r="P7736" s="11">
        <f t="shared" si="1439"/>
        <v>2</v>
      </c>
      <c r="Q7736" s="11">
        <f t="shared" si="1440"/>
        <v>0</v>
      </c>
      <c r="R7736" s="11">
        <f t="shared" si="1441"/>
        <v>0</v>
      </c>
      <c r="S7736" s="11">
        <f t="shared" si="1442"/>
        <v>1</v>
      </c>
      <c r="T7736" t="str">
        <f t="shared" si="1443"/>
        <v>إضافى كامل</v>
      </c>
    </row>
    <row r="7737" spans="1:20" x14ac:dyDescent="0.25">
      <c r="A7737">
        <v>1001</v>
      </c>
      <c r="B7737">
        <v>1</v>
      </c>
      <c r="C7737" t="s">
        <v>710</v>
      </c>
      <c r="D7737" s="8">
        <v>45622</v>
      </c>
      <c r="E7737" t="s">
        <v>22</v>
      </c>
      <c r="F7737">
        <v>1</v>
      </c>
      <c r="G7737" s="9" t="s">
        <v>16</v>
      </c>
      <c r="H7737" s="3"/>
      <c r="I7737" s="12">
        <v>0.36645833333333333</v>
      </c>
      <c r="J7737" s="12">
        <v>0.46265046296296297</v>
      </c>
      <c r="K7737" s="3" t="str">
        <f t="shared" si="1444"/>
        <v>إذن م</v>
      </c>
      <c r="L7737" s="11">
        <f t="shared" si="1435"/>
        <v>1</v>
      </c>
      <c r="M7737" s="11">
        <f t="shared" si="1436"/>
        <v>1</v>
      </c>
      <c r="N7737" s="11">
        <f t="shared" si="1437"/>
        <v>2</v>
      </c>
      <c r="O7737" s="11">
        <f t="shared" si="1438"/>
        <v>1</v>
      </c>
      <c r="P7737" s="11">
        <f t="shared" si="1439"/>
        <v>3</v>
      </c>
      <c r="Q7737" s="11">
        <f t="shared" si="1440"/>
        <v>1.5</v>
      </c>
      <c r="R7737" s="11">
        <f t="shared" si="1441"/>
        <v>1</v>
      </c>
      <c r="S7737" s="11">
        <f t="shared" si="1442"/>
        <v>2</v>
      </c>
      <c r="T7737" t="str">
        <f t="shared" si="1443"/>
        <v>إضافى كامل</v>
      </c>
    </row>
    <row r="7738" spans="1:20" x14ac:dyDescent="0.25">
      <c r="A7738">
        <v>1001</v>
      </c>
      <c r="B7738">
        <v>1</v>
      </c>
      <c r="C7738" t="s">
        <v>710</v>
      </c>
      <c r="D7738" s="8">
        <v>45623</v>
      </c>
      <c r="E7738" t="s">
        <v>23</v>
      </c>
      <c r="F7738">
        <v>1</v>
      </c>
      <c r="G7738" s="9" t="s">
        <v>16</v>
      </c>
      <c r="H7738" s="3"/>
      <c r="K7738" s="3" t="str">
        <f t="shared" si="1444"/>
        <v>غائب</v>
      </c>
      <c r="L7738" s="11">
        <f t="shared" si="1435"/>
        <v>0</v>
      </c>
      <c r="M7738" s="11">
        <f t="shared" si="1436"/>
        <v>2</v>
      </c>
      <c r="N7738" s="11">
        <f t="shared" si="1437"/>
        <v>2</v>
      </c>
      <c r="O7738" s="11">
        <f t="shared" si="1438"/>
        <v>0</v>
      </c>
      <c r="P7738" s="11">
        <f t="shared" si="1439"/>
        <v>2</v>
      </c>
      <c r="Q7738" s="11">
        <f t="shared" si="1440"/>
        <v>0</v>
      </c>
      <c r="R7738" s="11">
        <f t="shared" si="1441"/>
        <v>0</v>
      </c>
      <c r="S7738" s="11">
        <f t="shared" si="1442"/>
        <v>2</v>
      </c>
      <c r="T7738" t="str">
        <f t="shared" si="1443"/>
        <v>إضافى كامل</v>
      </c>
    </row>
    <row r="7739" spans="1:20" x14ac:dyDescent="0.25">
      <c r="A7739">
        <v>1001</v>
      </c>
      <c r="B7739">
        <v>1</v>
      </c>
      <c r="C7739" t="s">
        <v>710</v>
      </c>
      <c r="D7739" s="8">
        <v>45624</v>
      </c>
      <c r="E7739" t="s">
        <v>24</v>
      </c>
      <c r="F7739">
        <v>1</v>
      </c>
      <c r="G7739" s="9" t="s">
        <v>16</v>
      </c>
      <c r="H7739" s="3" t="s">
        <v>716</v>
      </c>
      <c r="K7739" s="3" t="s">
        <v>31</v>
      </c>
      <c r="L7739" s="11">
        <f t="shared" si="1435"/>
        <v>1</v>
      </c>
      <c r="M7739" s="11">
        <f t="shared" si="1436"/>
        <v>1</v>
      </c>
      <c r="N7739" s="11">
        <f t="shared" si="1437"/>
        <v>2</v>
      </c>
      <c r="O7739" s="11">
        <f t="shared" si="1438"/>
        <v>0</v>
      </c>
      <c r="P7739" s="11">
        <f t="shared" si="1439"/>
        <v>2</v>
      </c>
      <c r="Q7739" s="11">
        <f t="shared" si="1440"/>
        <v>0</v>
      </c>
      <c r="R7739" s="11">
        <f t="shared" si="1441"/>
        <v>0</v>
      </c>
      <c r="S7739" s="11">
        <f t="shared" si="1442"/>
        <v>1</v>
      </c>
      <c r="T7739" t="str">
        <f t="shared" si="1443"/>
        <v>إضافى كامل</v>
      </c>
    </row>
    <row r="7740" spans="1:20" x14ac:dyDescent="0.25">
      <c r="A7740">
        <v>1001</v>
      </c>
      <c r="B7740">
        <v>1</v>
      </c>
      <c r="C7740" t="s">
        <v>710</v>
      </c>
      <c r="D7740" s="8">
        <v>45625</v>
      </c>
      <c r="E7740" t="s">
        <v>15</v>
      </c>
      <c r="F7740">
        <v>1</v>
      </c>
      <c r="G7740" s="9" t="s">
        <v>16</v>
      </c>
      <c r="H7740" s="3"/>
      <c r="K7740" s="3" t="str">
        <f t="shared" si="1444"/>
        <v/>
      </c>
      <c r="L7740" s="11">
        <f t="shared" si="1435"/>
        <v>1</v>
      </c>
      <c r="M7740" s="11">
        <f t="shared" si="1436"/>
        <v>1</v>
      </c>
      <c r="N7740" s="11">
        <f t="shared" si="1437"/>
        <v>2</v>
      </c>
      <c r="O7740" s="11">
        <f t="shared" si="1438"/>
        <v>0</v>
      </c>
      <c r="P7740" s="11">
        <f t="shared" si="1439"/>
        <v>2</v>
      </c>
      <c r="Q7740" s="11">
        <f t="shared" si="1440"/>
        <v>0</v>
      </c>
      <c r="R7740" s="11">
        <f t="shared" si="1441"/>
        <v>0</v>
      </c>
      <c r="S7740" s="11">
        <f t="shared" si="1442"/>
        <v>1</v>
      </c>
      <c r="T7740" t="str">
        <f t="shared" si="1443"/>
        <v>إضافى كامل</v>
      </c>
    </row>
    <row r="7741" spans="1:20" x14ac:dyDescent="0.25">
      <c r="A7741">
        <v>1001</v>
      </c>
      <c r="B7741">
        <v>1</v>
      </c>
      <c r="C7741" t="s">
        <v>710</v>
      </c>
      <c r="D7741" s="8">
        <v>45626</v>
      </c>
      <c r="E7741" t="s">
        <v>18</v>
      </c>
      <c r="F7741">
        <v>1</v>
      </c>
      <c r="G7741" s="9" t="s">
        <v>16</v>
      </c>
      <c r="H7741" s="3"/>
      <c r="K7741" s="3" t="s">
        <v>19</v>
      </c>
      <c r="L7741" s="11">
        <f t="shared" si="1435"/>
        <v>1</v>
      </c>
      <c r="M7741" s="11">
        <f t="shared" si="1436"/>
        <v>1</v>
      </c>
      <c r="N7741" s="11">
        <f t="shared" si="1437"/>
        <v>2</v>
      </c>
      <c r="O7741" s="11">
        <f t="shared" si="1438"/>
        <v>0</v>
      </c>
      <c r="P7741" s="11">
        <f t="shared" si="1439"/>
        <v>2</v>
      </c>
      <c r="Q7741" s="11">
        <f t="shared" si="1440"/>
        <v>0</v>
      </c>
      <c r="R7741" s="11">
        <f t="shared" si="1441"/>
        <v>0</v>
      </c>
      <c r="S7741" s="11">
        <f t="shared" si="1442"/>
        <v>1</v>
      </c>
      <c r="T7741" t="str">
        <f t="shared" si="1443"/>
        <v>إضافى كامل</v>
      </c>
    </row>
    <row r="7742" spans="1:20" x14ac:dyDescent="0.25">
      <c r="A7742">
        <v>1002</v>
      </c>
      <c r="B7742">
        <v>2</v>
      </c>
      <c r="C7742" t="s">
        <v>717</v>
      </c>
      <c r="D7742" s="8">
        <v>45597</v>
      </c>
      <c r="E7742" t="s">
        <v>15</v>
      </c>
      <c r="F7742">
        <v>1</v>
      </c>
      <c r="G7742" s="9" t="s">
        <v>16</v>
      </c>
      <c r="H7742" s="3"/>
      <c r="K7742" s="3" t="str">
        <f t="shared" si="1444"/>
        <v/>
      </c>
      <c r="L7742" s="11">
        <f t="shared" si="1435"/>
        <v>1</v>
      </c>
      <c r="M7742" s="11">
        <f t="shared" si="1436"/>
        <v>1</v>
      </c>
      <c r="N7742" s="11">
        <f t="shared" si="1437"/>
        <v>2</v>
      </c>
      <c r="O7742" s="11">
        <f t="shared" si="1438"/>
        <v>0</v>
      </c>
      <c r="P7742" s="11">
        <f t="shared" si="1439"/>
        <v>2</v>
      </c>
      <c r="Q7742" s="11">
        <f t="shared" si="1440"/>
        <v>0</v>
      </c>
      <c r="R7742" s="11">
        <f t="shared" si="1441"/>
        <v>0</v>
      </c>
      <c r="S7742" s="11">
        <f t="shared" si="1442"/>
        <v>1</v>
      </c>
      <c r="T7742" t="str">
        <f t="shared" si="1443"/>
        <v>إضافى كامل</v>
      </c>
    </row>
    <row r="7743" spans="1:20" x14ac:dyDescent="0.25">
      <c r="A7743">
        <v>1002</v>
      </c>
      <c r="B7743">
        <v>2</v>
      </c>
      <c r="C7743" t="s">
        <v>718</v>
      </c>
      <c r="D7743" s="8">
        <v>45598</v>
      </c>
      <c r="E7743" t="s">
        <v>18</v>
      </c>
      <c r="F7743">
        <v>1</v>
      </c>
      <c r="G7743" s="9" t="s">
        <v>16</v>
      </c>
      <c r="H7743" s="3"/>
      <c r="K7743" s="3" t="s">
        <v>19</v>
      </c>
      <c r="L7743" s="11">
        <f t="shared" si="1435"/>
        <v>1</v>
      </c>
      <c r="M7743" s="11">
        <f t="shared" si="1436"/>
        <v>1</v>
      </c>
      <c r="N7743" s="11">
        <f t="shared" si="1437"/>
        <v>2</v>
      </c>
      <c r="O7743" s="11">
        <f t="shared" si="1438"/>
        <v>0</v>
      </c>
      <c r="P7743" s="11">
        <f t="shared" si="1439"/>
        <v>2</v>
      </c>
      <c r="Q7743" s="11">
        <f t="shared" si="1440"/>
        <v>0</v>
      </c>
      <c r="R7743" s="11">
        <f t="shared" si="1441"/>
        <v>0</v>
      </c>
      <c r="S7743" s="11">
        <f t="shared" si="1442"/>
        <v>1</v>
      </c>
      <c r="T7743" t="str">
        <f t="shared" si="1443"/>
        <v>إضافى كامل</v>
      </c>
    </row>
    <row r="7744" spans="1:20" x14ac:dyDescent="0.25">
      <c r="A7744">
        <v>1002</v>
      </c>
      <c r="B7744">
        <v>2</v>
      </c>
      <c r="C7744" t="s">
        <v>718</v>
      </c>
      <c r="D7744" s="8">
        <v>45599</v>
      </c>
      <c r="E7744" t="s">
        <v>20</v>
      </c>
      <c r="F7744">
        <v>1</v>
      </c>
      <c r="G7744" s="9" t="s">
        <v>16</v>
      </c>
      <c r="H7744" s="3"/>
      <c r="I7744" s="12">
        <v>0.4085185185185185</v>
      </c>
      <c r="J7744" s="12">
        <v>0.68410879629629628</v>
      </c>
      <c r="L7744" s="11">
        <f t="shared" si="1435"/>
        <v>1</v>
      </c>
      <c r="M7744" s="11">
        <f t="shared" si="1436"/>
        <v>1</v>
      </c>
      <c r="N7744" s="11">
        <f t="shared" si="1437"/>
        <v>2</v>
      </c>
      <c r="O7744" s="11">
        <f t="shared" si="1438"/>
        <v>0</v>
      </c>
      <c r="P7744" s="11">
        <f t="shared" si="1439"/>
        <v>2</v>
      </c>
      <c r="Q7744" s="11">
        <f t="shared" si="1440"/>
        <v>0</v>
      </c>
      <c r="R7744" s="11">
        <f t="shared" si="1441"/>
        <v>0</v>
      </c>
      <c r="S7744" s="11">
        <f t="shared" si="1442"/>
        <v>1</v>
      </c>
      <c r="T7744" t="str">
        <f t="shared" si="1443"/>
        <v>إضافى كامل</v>
      </c>
    </row>
    <row r="7745" spans="1:20" x14ac:dyDescent="0.25">
      <c r="A7745">
        <v>1002</v>
      </c>
      <c r="B7745">
        <v>2</v>
      </c>
      <c r="C7745" t="s">
        <v>718</v>
      </c>
      <c r="D7745" s="8">
        <v>45600</v>
      </c>
      <c r="E7745" t="s">
        <v>21</v>
      </c>
      <c r="F7745">
        <v>1</v>
      </c>
      <c r="G7745" s="9" t="s">
        <v>16</v>
      </c>
      <c r="H7745" s="3"/>
      <c r="I7745" s="12">
        <v>0.38636574074074076</v>
      </c>
      <c r="J7745" s="12">
        <v>0.68079861111111106</v>
      </c>
      <c r="K7745" s="3" t="str">
        <f>IF(AND(I7745&lt;=TIME(9,0,0),J7745&gt;=TIME(14,0,0),I7745&lt;&gt;""),"",IF(AND(I7745&gt;=TIME(9,1,0),I7745&lt;=TIME(9,10,0)),"تأخير",IF(AND(I7745&gt;=TIME(9,11,0),I7745&lt;=TIME(12,0,0),I7745&lt;&gt;""),"إذن ص",IF(AND(J7745&lt;TIME(14,0,0), J7745&lt;&gt;"",J7745&gt;=TIME(11,0,0)),"إذن م",IF(AND(OR(I7745="",J7745="",I7745=J7745,I7745&gt;TIME(12,0,0),J7745&lt;TIME(11,0,0)),AND(E7745&lt;&gt;"Friday")),"غائب","")))))</f>
        <v>إذن ص</v>
      </c>
      <c r="L7745" s="11">
        <f t="shared" si="1435"/>
        <v>1</v>
      </c>
      <c r="M7745" s="11">
        <f t="shared" si="1436"/>
        <v>2</v>
      </c>
      <c r="N7745" s="11">
        <f t="shared" si="1437"/>
        <v>2</v>
      </c>
      <c r="O7745" s="11">
        <f t="shared" si="1438"/>
        <v>0</v>
      </c>
      <c r="P7745" s="11">
        <f t="shared" si="1439"/>
        <v>2</v>
      </c>
      <c r="Q7745" s="11">
        <f t="shared" si="1440"/>
        <v>0</v>
      </c>
      <c r="R7745" s="11">
        <f t="shared" si="1441"/>
        <v>0</v>
      </c>
      <c r="S7745" s="11">
        <f t="shared" si="1442"/>
        <v>2</v>
      </c>
      <c r="T7745" t="str">
        <f t="shared" si="1443"/>
        <v>إضافى كامل</v>
      </c>
    </row>
    <row r="7746" spans="1:20" x14ac:dyDescent="0.25">
      <c r="A7746">
        <v>1002</v>
      </c>
      <c r="B7746">
        <v>2</v>
      </c>
      <c r="C7746" t="s">
        <v>718</v>
      </c>
      <c r="D7746" s="8">
        <v>45601</v>
      </c>
      <c r="E7746" t="s">
        <v>22</v>
      </c>
      <c r="F7746">
        <v>1</v>
      </c>
      <c r="G7746" s="9" t="s">
        <v>16</v>
      </c>
      <c r="H7746" s="3" t="s">
        <v>719</v>
      </c>
      <c r="K7746" s="3" t="s">
        <v>31</v>
      </c>
      <c r="L7746" s="11">
        <f t="shared" ref="L7746:L7809" si="1445">IF(AND(OR(K7746= "حالة وفاة",K7746="إذن م",K7746="إذن ص",K7746="بدل راحة",K7746="انصراف",K7746="اجازة",K7746="راحة",K7746="مأمورية",K7746="مأمورية م",K7746="مأمورية ص",K7746="Online",K7746="حضور",K7746="بدل سهر",E7746="Friday",K7746=""),E7746&lt;&gt;""),1,0)</f>
        <v>1</v>
      </c>
      <c r="M7746" s="11">
        <f t="shared" ref="M7746:M7809" si="1446">COUNTIF(K7746:K7775,"غائب")</f>
        <v>2</v>
      </c>
      <c r="N7746" s="11">
        <f t="shared" ref="N7746:N7809" si="1447">COUNTIF(K7746:K7775,"إذن ص")</f>
        <v>1</v>
      </c>
      <c r="O7746" s="11">
        <f t="shared" ref="O7746:O7809" si="1448">COUNTIF(K7746:K7775,"إذن م")</f>
        <v>0</v>
      </c>
      <c r="P7746" s="11">
        <f t="shared" si="1439"/>
        <v>1</v>
      </c>
      <c r="Q7746" s="11">
        <f t="shared" si="1440"/>
        <v>0</v>
      </c>
      <c r="R7746" s="11">
        <f t="shared" si="1441"/>
        <v>0</v>
      </c>
      <c r="S7746" s="11">
        <f t="shared" si="1442"/>
        <v>2</v>
      </c>
      <c r="T7746" t="str">
        <f t="shared" si="1443"/>
        <v>إضافى كامل</v>
      </c>
    </row>
    <row r="7747" spans="1:20" x14ac:dyDescent="0.25">
      <c r="A7747">
        <v>1002</v>
      </c>
      <c r="B7747">
        <v>2</v>
      </c>
      <c r="C7747" t="s">
        <v>718</v>
      </c>
      <c r="D7747" s="8">
        <v>45602</v>
      </c>
      <c r="E7747" t="s">
        <v>23</v>
      </c>
      <c r="F7747">
        <v>1</v>
      </c>
      <c r="G7747" s="9" t="s">
        <v>16</v>
      </c>
      <c r="H7747" s="3" t="s">
        <v>32</v>
      </c>
      <c r="I7747" s="12">
        <v>0.37806712962962963</v>
      </c>
      <c r="J7747" s="12">
        <v>0.66947916666666663</v>
      </c>
      <c r="K7747" s="3" t="str">
        <f>IF(AND(I7747&lt;=TIME(9,0,0),J7747&gt;=TIME(14,0,0),I7747&lt;&gt;""),"",IF(AND(I7747&gt;=TIME(9,1,0),I7747&lt;=TIME(9,10,0)),"تأخير",IF(AND(I7747&gt;=TIME(9,11,0),I7747&lt;=TIME(12,0,0),I7747&lt;&gt;""),"إذن ص",IF(AND(J7747&lt;TIME(14,0,0), J7747&lt;&gt;"",J7747&gt;=TIME(11,0,0)),"إذن م",IF(AND(OR(I7747="",J7747="",I7747=J7747,I7747&gt;TIME(12,0,0),J7747&lt;TIME(11,0,0)),AND(E7747&lt;&gt;"Friday")),"غائب","")))))</f>
        <v>تأخير</v>
      </c>
      <c r="L7747" s="11">
        <f t="shared" si="1445"/>
        <v>0</v>
      </c>
      <c r="M7747" s="11">
        <f t="shared" si="1446"/>
        <v>2</v>
      </c>
      <c r="N7747" s="11">
        <f t="shared" si="1447"/>
        <v>1</v>
      </c>
      <c r="O7747" s="11">
        <f t="shared" si="1448"/>
        <v>0</v>
      </c>
      <c r="P7747" s="11">
        <f t="shared" ref="P7747:P7810" si="1449">N7747+O7747</f>
        <v>1</v>
      </c>
      <c r="Q7747" s="11">
        <f t="shared" ref="Q7747:Q7810" si="1450">IF(AND(P7747&gt;2,P7747&lt;&gt;0),P7747*3/6,0)</f>
        <v>0</v>
      </c>
      <c r="R7747" s="11">
        <f t="shared" ref="R7747:R7810" si="1451">INT(Q7747)</f>
        <v>0</v>
      </c>
      <c r="S7747" s="11">
        <f t="shared" ref="S7747:S7810" si="1452">R7747+M7747</f>
        <v>2</v>
      </c>
      <c r="T7747" t="str">
        <f t="shared" ref="T7747:T7810" si="1453">IF(AND(OR(S7747&lt;=0,S7747&gt;0),S7747&lt;5),"إضافى كامل",IF(AND(OR(S7747=5,S7747=6,S7747&lt;7),S7747&lt;&gt;""),"نصف إضافى","لا يستحق"))</f>
        <v>إضافى كامل</v>
      </c>
    </row>
    <row r="7748" spans="1:20" x14ac:dyDescent="0.25">
      <c r="A7748">
        <v>1002</v>
      </c>
      <c r="B7748">
        <v>2</v>
      </c>
      <c r="C7748" t="s">
        <v>718</v>
      </c>
      <c r="D7748" s="8">
        <v>45603</v>
      </c>
      <c r="E7748" t="s">
        <v>24</v>
      </c>
      <c r="F7748">
        <v>1</v>
      </c>
      <c r="G7748" s="9" t="s">
        <v>16</v>
      </c>
      <c r="H7748" s="3" t="s">
        <v>720</v>
      </c>
      <c r="K7748" s="3" t="s">
        <v>31</v>
      </c>
      <c r="L7748" s="11">
        <f t="shared" si="1445"/>
        <v>1</v>
      </c>
      <c r="M7748" s="11">
        <f t="shared" si="1446"/>
        <v>2</v>
      </c>
      <c r="N7748" s="11">
        <f t="shared" si="1447"/>
        <v>1</v>
      </c>
      <c r="O7748" s="11">
        <f t="shared" si="1448"/>
        <v>0</v>
      </c>
      <c r="P7748" s="11">
        <f t="shared" si="1449"/>
        <v>1</v>
      </c>
      <c r="Q7748" s="11">
        <f t="shared" si="1450"/>
        <v>0</v>
      </c>
      <c r="R7748" s="11">
        <f t="shared" si="1451"/>
        <v>0</v>
      </c>
      <c r="S7748" s="11">
        <f t="shared" si="1452"/>
        <v>2</v>
      </c>
      <c r="T7748" t="str">
        <f t="shared" si="1453"/>
        <v>إضافى كامل</v>
      </c>
    </row>
    <row r="7749" spans="1:20" x14ac:dyDescent="0.25">
      <c r="A7749">
        <v>1002</v>
      </c>
      <c r="B7749">
        <v>2</v>
      </c>
      <c r="C7749" t="s">
        <v>718</v>
      </c>
      <c r="D7749" s="8">
        <v>45604</v>
      </c>
      <c r="E7749" t="s">
        <v>15</v>
      </c>
      <c r="F7749">
        <v>1</v>
      </c>
      <c r="G7749" s="9" t="s">
        <v>16</v>
      </c>
      <c r="H7749" s="3"/>
      <c r="K7749" s="3" t="str">
        <f>IF(AND(I7749&lt;=TIME(9,0,0),J7749&gt;=TIME(14,0,0),I7749&lt;&gt;""),"",IF(AND(I7749&gt;=TIME(9,1,0),I7749&lt;=TIME(9,10,0)),"تأخير",IF(AND(I7749&gt;=TIME(9,11,0),I7749&lt;=TIME(12,0,0),I7749&lt;&gt;""),"إذن ص",IF(AND(J7749&lt;TIME(14,0,0), J7749&lt;&gt;"",J7749&gt;=TIME(11,0,0)),"إذن م",IF(AND(OR(I7749="",J7749="",I7749=J7749,I7749&gt;TIME(12,0,0),J7749&lt;TIME(11,0,0)),AND(E7749&lt;&gt;"Friday")),"غائب","")))))</f>
        <v/>
      </c>
      <c r="L7749" s="11">
        <f t="shared" si="1445"/>
        <v>1</v>
      </c>
      <c r="M7749" s="11">
        <f t="shared" si="1446"/>
        <v>2</v>
      </c>
      <c r="N7749" s="11">
        <f t="shared" si="1447"/>
        <v>1</v>
      </c>
      <c r="O7749" s="11">
        <f t="shared" si="1448"/>
        <v>0</v>
      </c>
      <c r="P7749" s="11">
        <f t="shared" si="1449"/>
        <v>1</v>
      </c>
      <c r="Q7749" s="11">
        <f t="shared" si="1450"/>
        <v>0</v>
      </c>
      <c r="R7749" s="11">
        <f t="shared" si="1451"/>
        <v>0</v>
      </c>
      <c r="S7749" s="11">
        <f t="shared" si="1452"/>
        <v>2</v>
      </c>
      <c r="T7749" t="str">
        <f t="shared" si="1453"/>
        <v>إضافى كامل</v>
      </c>
    </row>
    <row r="7750" spans="1:20" x14ac:dyDescent="0.25">
      <c r="A7750">
        <v>1002</v>
      </c>
      <c r="B7750">
        <v>2</v>
      </c>
      <c r="C7750" t="s">
        <v>718</v>
      </c>
      <c r="D7750" s="8">
        <v>45605</v>
      </c>
      <c r="E7750" t="s">
        <v>18</v>
      </c>
      <c r="F7750">
        <v>1</v>
      </c>
      <c r="G7750" s="9" t="s">
        <v>16</v>
      </c>
      <c r="H7750" s="3"/>
      <c r="I7750" s="12">
        <v>0.37516203703703704</v>
      </c>
      <c r="J7750" s="12">
        <v>0.66684027777777777</v>
      </c>
      <c r="K7750" s="3" t="str">
        <f>IF(AND(I7750&lt;=TIME(9,0,0),J7750&gt;=TIME(14,0,0),I7750&lt;&gt;""),"",IF(AND(I7750&gt;=TIME(9,1,0),I7750&lt;=TIME(9,10,0)),"تأخير",IF(AND(I7750&gt;=TIME(9,11,0),I7750&lt;=TIME(12,0,0),I7750&lt;&gt;""),"إذن ص",IF(AND(J7750&lt;TIME(14,0,0), J7750&lt;&gt;"",J7750&gt;=TIME(11,0,0)),"إذن م",IF(AND(OR(I7750="",J7750="",I7750=J7750,I7750&gt;TIME(12,0,0),J7750&lt;TIME(11,0,0)),AND(E7750&lt;&gt;"Friday")),"غائب","")))))</f>
        <v/>
      </c>
      <c r="L7750" s="11">
        <f t="shared" si="1445"/>
        <v>1</v>
      </c>
      <c r="M7750" s="11">
        <f t="shared" si="1446"/>
        <v>2</v>
      </c>
      <c r="N7750" s="11">
        <f t="shared" si="1447"/>
        <v>1</v>
      </c>
      <c r="O7750" s="11">
        <f t="shared" si="1448"/>
        <v>0</v>
      </c>
      <c r="P7750" s="11">
        <f t="shared" si="1449"/>
        <v>1</v>
      </c>
      <c r="Q7750" s="11">
        <f t="shared" si="1450"/>
        <v>0</v>
      </c>
      <c r="R7750" s="11">
        <f t="shared" si="1451"/>
        <v>0</v>
      </c>
      <c r="S7750" s="11">
        <f t="shared" si="1452"/>
        <v>2</v>
      </c>
      <c r="T7750" t="str">
        <f t="shared" si="1453"/>
        <v>إضافى كامل</v>
      </c>
    </row>
    <row r="7751" spans="1:20" x14ac:dyDescent="0.25">
      <c r="A7751">
        <v>1002</v>
      </c>
      <c r="B7751">
        <v>2</v>
      </c>
      <c r="C7751" t="s">
        <v>718</v>
      </c>
      <c r="D7751" s="8">
        <v>45606</v>
      </c>
      <c r="E7751" t="s">
        <v>20</v>
      </c>
      <c r="F7751">
        <v>1</v>
      </c>
      <c r="G7751" s="9" t="s">
        <v>16</v>
      </c>
      <c r="H7751" s="3"/>
      <c r="I7751" s="12">
        <v>0.37468750000000001</v>
      </c>
      <c r="J7751" s="12">
        <v>0.67334490740740738</v>
      </c>
      <c r="K7751" s="3" t="str">
        <f>IF(AND(I7751&lt;=TIME(9,0,0),J7751&gt;=TIME(14,0,0),I7751&lt;&gt;""),"",IF(AND(I7751&gt;=TIME(9,1,0),I7751&lt;=TIME(9,10,0)),"تأخير",IF(AND(I7751&gt;=TIME(9,11,0),I7751&lt;=TIME(12,0,0),I7751&lt;&gt;""),"إذن ص",IF(AND(J7751&lt;TIME(14,0,0), J7751&lt;&gt;"",J7751&gt;=TIME(11,0,0)),"إذن م",IF(AND(OR(I7751="",J7751="",I7751=J7751,I7751&gt;TIME(12,0,0),J7751&lt;TIME(11,0,0)),AND(E7751&lt;&gt;"Friday")),"غائب","")))))</f>
        <v/>
      </c>
      <c r="L7751" s="11">
        <f t="shared" si="1445"/>
        <v>1</v>
      </c>
      <c r="M7751" s="11">
        <f t="shared" si="1446"/>
        <v>2</v>
      </c>
      <c r="N7751" s="11">
        <f t="shared" si="1447"/>
        <v>1</v>
      </c>
      <c r="O7751" s="11">
        <f t="shared" si="1448"/>
        <v>0</v>
      </c>
      <c r="P7751" s="11">
        <f t="shared" si="1449"/>
        <v>1</v>
      </c>
      <c r="Q7751" s="11">
        <f t="shared" si="1450"/>
        <v>0</v>
      </c>
      <c r="R7751" s="11">
        <f t="shared" si="1451"/>
        <v>0</v>
      </c>
      <c r="S7751" s="11">
        <f t="shared" si="1452"/>
        <v>2</v>
      </c>
      <c r="T7751" t="str">
        <f t="shared" si="1453"/>
        <v>إضافى كامل</v>
      </c>
    </row>
    <row r="7752" spans="1:20" x14ac:dyDescent="0.25">
      <c r="A7752">
        <v>1002</v>
      </c>
      <c r="B7752">
        <v>2</v>
      </c>
      <c r="C7752" t="s">
        <v>718</v>
      </c>
      <c r="D7752" s="8">
        <v>45607</v>
      </c>
      <c r="E7752" t="s">
        <v>21</v>
      </c>
      <c r="F7752">
        <v>1</v>
      </c>
      <c r="G7752" s="9" t="s">
        <v>16</v>
      </c>
      <c r="K7752" s="3" t="s">
        <v>19</v>
      </c>
      <c r="L7752" s="11">
        <f t="shared" si="1445"/>
        <v>1</v>
      </c>
      <c r="M7752" s="11">
        <f t="shared" si="1446"/>
        <v>2</v>
      </c>
      <c r="N7752" s="11">
        <f t="shared" si="1447"/>
        <v>2</v>
      </c>
      <c r="O7752" s="11">
        <f t="shared" si="1448"/>
        <v>0</v>
      </c>
      <c r="P7752" s="11">
        <f t="shared" si="1449"/>
        <v>2</v>
      </c>
      <c r="Q7752" s="11">
        <f t="shared" si="1450"/>
        <v>0</v>
      </c>
      <c r="R7752" s="11">
        <f t="shared" si="1451"/>
        <v>0</v>
      </c>
      <c r="S7752" s="11">
        <f t="shared" si="1452"/>
        <v>2</v>
      </c>
      <c r="T7752" t="str">
        <f t="shared" si="1453"/>
        <v>إضافى كامل</v>
      </c>
    </row>
    <row r="7753" spans="1:20" x14ac:dyDescent="0.25">
      <c r="A7753">
        <v>1002</v>
      </c>
      <c r="B7753">
        <v>2</v>
      </c>
      <c r="C7753" t="s">
        <v>718</v>
      </c>
      <c r="D7753" s="8">
        <v>45608</v>
      </c>
      <c r="E7753" t="s">
        <v>22</v>
      </c>
      <c r="F7753">
        <v>1</v>
      </c>
      <c r="G7753" s="9" t="s">
        <v>16</v>
      </c>
      <c r="H7753" s="3" t="s">
        <v>721</v>
      </c>
      <c r="I7753" s="12"/>
      <c r="J7753" s="12"/>
      <c r="K7753" s="3" t="s">
        <v>31</v>
      </c>
      <c r="L7753" s="11">
        <f t="shared" si="1445"/>
        <v>1</v>
      </c>
      <c r="M7753" s="11">
        <f t="shared" si="1446"/>
        <v>2</v>
      </c>
      <c r="N7753" s="11">
        <f t="shared" si="1447"/>
        <v>2</v>
      </c>
      <c r="O7753" s="11">
        <f t="shared" si="1448"/>
        <v>0</v>
      </c>
      <c r="P7753" s="11">
        <f t="shared" si="1449"/>
        <v>2</v>
      </c>
      <c r="Q7753" s="11">
        <f t="shared" si="1450"/>
        <v>0</v>
      </c>
      <c r="R7753" s="11">
        <f t="shared" si="1451"/>
        <v>0</v>
      </c>
      <c r="S7753" s="11">
        <f t="shared" si="1452"/>
        <v>2</v>
      </c>
      <c r="T7753" t="str">
        <f t="shared" si="1453"/>
        <v>إضافى كامل</v>
      </c>
    </row>
    <row r="7754" spans="1:20" x14ac:dyDescent="0.25">
      <c r="A7754">
        <v>1002</v>
      </c>
      <c r="B7754">
        <v>2</v>
      </c>
      <c r="C7754" t="s">
        <v>718</v>
      </c>
      <c r="D7754" s="8">
        <v>45609</v>
      </c>
      <c r="E7754" t="s">
        <v>23</v>
      </c>
      <c r="F7754">
        <v>1</v>
      </c>
      <c r="G7754" s="9" t="s">
        <v>16</v>
      </c>
      <c r="H7754" s="3"/>
      <c r="I7754" s="12">
        <v>0.37296296296296294</v>
      </c>
      <c r="J7754" s="12">
        <v>0.66770833333333335</v>
      </c>
      <c r="K7754" s="3" t="str">
        <f t="shared" ref="K7754:K7772" si="1454">IF(AND(I7754&lt;=TIME(9,0,0),J7754&gt;=TIME(14,0,0),I7754&lt;&gt;""),"",IF(AND(I7754&gt;=TIME(9,1,0),I7754&lt;=TIME(9,10,0)),"تأخير",IF(AND(I7754&gt;=TIME(9,11,0),I7754&lt;=TIME(12,0,0),I7754&lt;&gt;""),"إذن ص",IF(AND(J7754&lt;TIME(14,0,0), J7754&lt;&gt;"",J7754&gt;=TIME(11,0,0)),"إذن م",IF(AND(OR(I7754="",J7754="",I7754=J7754,I7754&gt;TIME(12,0,0),J7754&lt;TIME(11,0,0)),AND(E7754&lt;&gt;"Friday")),"غائب","")))))</f>
        <v/>
      </c>
      <c r="L7754" s="11">
        <f t="shared" si="1445"/>
        <v>1</v>
      </c>
      <c r="M7754" s="11">
        <f t="shared" si="1446"/>
        <v>2</v>
      </c>
      <c r="N7754" s="11">
        <f t="shared" si="1447"/>
        <v>2</v>
      </c>
      <c r="O7754" s="11">
        <f t="shared" si="1448"/>
        <v>0</v>
      </c>
      <c r="P7754" s="11">
        <f t="shared" si="1449"/>
        <v>2</v>
      </c>
      <c r="Q7754" s="11">
        <f t="shared" si="1450"/>
        <v>0</v>
      </c>
      <c r="R7754" s="11">
        <f t="shared" si="1451"/>
        <v>0</v>
      </c>
      <c r="S7754" s="11">
        <f t="shared" si="1452"/>
        <v>2</v>
      </c>
      <c r="T7754" t="str">
        <f t="shared" si="1453"/>
        <v>إضافى كامل</v>
      </c>
    </row>
    <row r="7755" spans="1:20" x14ac:dyDescent="0.25">
      <c r="A7755">
        <v>1002</v>
      </c>
      <c r="B7755">
        <v>2</v>
      </c>
      <c r="C7755" t="s">
        <v>718</v>
      </c>
      <c r="D7755" s="8">
        <v>45610</v>
      </c>
      <c r="E7755" t="s">
        <v>24</v>
      </c>
      <c r="F7755">
        <v>1</v>
      </c>
      <c r="G7755" s="9" t="s">
        <v>16</v>
      </c>
      <c r="H7755" s="3" t="s">
        <v>722</v>
      </c>
      <c r="K7755" s="3" t="s">
        <v>31</v>
      </c>
      <c r="L7755" s="11">
        <f t="shared" si="1445"/>
        <v>1</v>
      </c>
      <c r="M7755" s="11">
        <f t="shared" si="1446"/>
        <v>2</v>
      </c>
      <c r="N7755" s="11">
        <f t="shared" si="1447"/>
        <v>2</v>
      </c>
      <c r="O7755" s="11">
        <f t="shared" si="1448"/>
        <v>0</v>
      </c>
      <c r="P7755" s="11">
        <f t="shared" si="1449"/>
        <v>2</v>
      </c>
      <c r="Q7755" s="11">
        <f t="shared" si="1450"/>
        <v>0</v>
      </c>
      <c r="R7755" s="11">
        <f t="shared" si="1451"/>
        <v>0</v>
      </c>
      <c r="S7755" s="11">
        <f t="shared" si="1452"/>
        <v>2</v>
      </c>
      <c r="T7755" t="str">
        <f t="shared" si="1453"/>
        <v>إضافى كامل</v>
      </c>
    </row>
    <row r="7756" spans="1:20" x14ac:dyDescent="0.25">
      <c r="A7756">
        <v>1002</v>
      </c>
      <c r="B7756">
        <v>2</v>
      </c>
      <c r="C7756" t="s">
        <v>718</v>
      </c>
      <c r="D7756" s="8">
        <v>45611</v>
      </c>
      <c r="E7756" t="s">
        <v>15</v>
      </c>
      <c r="F7756">
        <v>1</v>
      </c>
      <c r="G7756" s="9" t="s">
        <v>16</v>
      </c>
      <c r="H7756" s="3"/>
      <c r="K7756" s="3" t="str">
        <f t="shared" si="1454"/>
        <v/>
      </c>
      <c r="L7756" s="11">
        <f t="shared" si="1445"/>
        <v>1</v>
      </c>
      <c r="M7756" s="11">
        <f t="shared" si="1446"/>
        <v>2</v>
      </c>
      <c r="N7756" s="11">
        <f t="shared" si="1447"/>
        <v>2</v>
      </c>
      <c r="O7756" s="11">
        <f t="shared" si="1448"/>
        <v>0</v>
      </c>
      <c r="P7756" s="11">
        <f t="shared" si="1449"/>
        <v>2</v>
      </c>
      <c r="Q7756" s="11">
        <f t="shared" si="1450"/>
        <v>0</v>
      </c>
      <c r="R7756" s="11">
        <f t="shared" si="1451"/>
        <v>0</v>
      </c>
      <c r="S7756" s="11">
        <f t="shared" si="1452"/>
        <v>2</v>
      </c>
      <c r="T7756" t="str">
        <f t="shared" si="1453"/>
        <v>إضافى كامل</v>
      </c>
    </row>
    <row r="7757" spans="1:20" x14ac:dyDescent="0.25">
      <c r="A7757">
        <v>1002</v>
      </c>
      <c r="B7757">
        <v>2</v>
      </c>
      <c r="C7757" t="s">
        <v>718</v>
      </c>
      <c r="D7757" s="8">
        <v>45612</v>
      </c>
      <c r="E7757" t="s">
        <v>18</v>
      </c>
      <c r="F7757">
        <v>1</v>
      </c>
      <c r="G7757" s="9" t="s">
        <v>16</v>
      </c>
      <c r="H7757" s="3"/>
      <c r="K7757" s="3" t="s">
        <v>19</v>
      </c>
      <c r="L7757" s="11">
        <f t="shared" si="1445"/>
        <v>1</v>
      </c>
      <c r="M7757" s="11">
        <f t="shared" si="1446"/>
        <v>2</v>
      </c>
      <c r="N7757" s="11">
        <f t="shared" si="1447"/>
        <v>2</v>
      </c>
      <c r="O7757" s="11">
        <f t="shared" si="1448"/>
        <v>0</v>
      </c>
      <c r="P7757" s="11">
        <f t="shared" si="1449"/>
        <v>2</v>
      </c>
      <c r="Q7757" s="11">
        <f t="shared" si="1450"/>
        <v>0</v>
      </c>
      <c r="R7757" s="11">
        <f t="shared" si="1451"/>
        <v>0</v>
      </c>
      <c r="S7757" s="11">
        <f t="shared" si="1452"/>
        <v>2</v>
      </c>
      <c r="T7757" t="str">
        <f t="shared" si="1453"/>
        <v>إضافى كامل</v>
      </c>
    </row>
    <row r="7758" spans="1:20" x14ac:dyDescent="0.25">
      <c r="A7758">
        <v>1002</v>
      </c>
      <c r="B7758">
        <v>2</v>
      </c>
      <c r="C7758" t="s">
        <v>718</v>
      </c>
      <c r="D7758" s="8">
        <v>45613</v>
      </c>
      <c r="E7758" t="s">
        <v>20</v>
      </c>
      <c r="F7758">
        <v>1</v>
      </c>
      <c r="G7758" s="9" t="s">
        <v>16</v>
      </c>
      <c r="H7758" s="3" t="s">
        <v>723</v>
      </c>
      <c r="K7758" s="3" t="s">
        <v>31</v>
      </c>
      <c r="L7758" s="11">
        <f t="shared" si="1445"/>
        <v>1</v>
      </c>
      <c r="M7758" s="11">
        <f t="shared" si="1446"/>
        <v>2</v>
      </c>
      <c r="N7758" s="11">
        <f t="shared" si="1447"/>
        <v>2</v>
      </c>
      <c r="O7758" s="11">
        <f t="shared" si="1448"/>
        <v>0</v>
      </c>
      <c r="P7758" s="11">
        <f t="shared" si="1449"/>
        <v>2</v>
      </c>
      <c r="Q7758" s="11">
        <f t="shared" si="1450"/>
        <v>0</v>
      </c>
      <c r="R7758" s="11">
        <f t="shared" si="1451"/>
        <v>0</v>
      </c>
      <c r="S7758" s="11">
        <f t="shared" si="1452"/>
        <v>2</v>
      </c>
      <c r="T7758" t="str">
        <f t="shared" si="1453"/>
        <v>إضافى كامل</v>
      </c>
    </row>
    <row r="7759" spans="1:20" x14ac:dyDescent="0.25">
      <c r="A7759">
        <v>1002</v>
      </c>
      <c r="B7759">
        <v>2</v>
      </c>
      <c r="C7759" t="s">
        <v>718</v>
      </c>
      <c r="D7759" s="8">
        <v>45614</v>
      </c>
      <c r="E7759" t="s">
        <v>21</v>
      </c>
      <c r="F7759">
        <v>1</v>
      </c>
      <c r="G7759" s="9" t="s">
        <v>16</v>
      </c>
      <c r="H7759" s="3"/>
      <c r="I7759" s="12">
        <v>0.37266203703703704</v>
      </c>
      <c r="J7759" s="12">
        <v>0.66670138888888886</v>
      </c>
      <c r="K7759" s="3" t="str">
        <f t="shared" si="1454"/>
        <v/>
      </c>
      <c r="L7759" s="11">
        <f t="shared" si="1445"/>
        <v>1</v>
      </c>
      <c r="M7759" s="11">
        <f t="shared" si="1446"/>
        <v>3</v>
      </c>
      <c r="N7759" s="11">
        <f t="shared" si="1447"/>
        <v>2</v>
      </c>
      <c r="O7759" s="11">
        <f t="shared" si="1448"/>
        <v>0</v>
      </c>
      <c r="P7759" s="11">
        <f t="shared" si="1449"/>
        <v>2</v>
      </c>
      <c r="Q7759" s="11">
        <f t="shared" si="1450"/>
        <v>0</v>
      </c>
      <c r="R7759" s="11">
        <f t="shared" si="1451"/>
        <v>0</v>
      </c>
      <c r="S7759" s="11">
        <f t="shared" si="1452"/>
        <v>3</v>
      </c>
      <c r="T7759" t="str">
        <f t="shared" si="1453"/>
        <v>إضافى كامل</v>
      </c>
    </row>
    <row r="7760" spans="1:20" x14ac:dyDescent="0.25">
      <c r="A7760">
        <v>1002</v>
      </c>
      <c r="B7760">
        <v>2</v>
      </c>
      <c r="C7760" t="s">
        <v>718</v>
      </c>
      <c r="D7760" s="8">
        <v>45615</v>
      </c>
      <c r="E7760" t="s">
        <v>22</v>
      </c>
      <c r="F7760">
        <v>1</v>
      </c>
      <c r="G7760" s="9" t="s">
        <v>16</v>
      </c>
      <c r="H7760" s="3" t="s">
        <v>724</v>
      </c>
      <c r="K7760" s="3" t="s">
        <v>31</v>
      </c>
      <c r="L7760" s="11">
        <f t="shared" si="1445"/>
        <v>1</v>
      </c>
      <c r="M7760" s="11">
        <f t="shared" si="1446"/>
        <v>3</v>
      </c>
      <c r="N7760" s="11">
        <f t="shared" si="1447"/>
        <v>3</v>
      </c>
      <c r="O7760" s="11">
        <f t="shared" si="1448"/>
        <v>0</v>
      </c>
      <c r="P7760" s="11">
        <f t="shared" si="1449"/>
        <v>3</v>
      </c>
      <c r="Q7760" s="11">
        <f t="shared" si="1450"/>
        <v>1.5</v>
      </c>
      <c r="R7760" s="11">
        <f t="shared" si="1451"/>
        <v>1</v>
      </c>
      <c r="S7760" s="11">
        <f t="shared" si="1452"/>
        <v>4</v>
      </c>
      <c r="T7760" t="str">
        <f t="shared" si="1453"/>
        <v>إضافى كامل</v>
      </c>
    </row>
    <row r="7761" spans="1:20" x14ac:dyDescent="0.25">
      <c r="A7761">
        <v>1002</v>
      </c>
      <c r="B7761">
        <v>2</v>
      </c>
      <c r="C7761" t="s">
        <v>718</v>
      </c>
      <c r="D7761" s="8">
        <v>45616</v>
      </c>
      <c r="E7761" t="s">
        <v>23</v>
      </c>
      <c r="F7761">
        <v>1</v>
      </c>
      <c r="G7761" s="9" t="s">
        <v>16</v>
      </c>
      <c r="H7761" s="3"/>
      <c r="I7761" s="12">
        <v>0.37341435185185184</v>
      </c>
      <c r="J7761" s="12">
        <v>0.66745370370370372</v>
      </c>
      <c r="K7761" s="3" t="str">
        <f t="shared" si="1454"/>
        <v/>
      </c>
      <c r="L7761" s="11">
        <f t="shared" si="1445"/>
        <v>1</v>
      </c>
      <c r="M7761" s="11">
        <f t="shared" si="1446"/>
        <v>4</v>
      </c>
      <c r="N7761" s="11">
        <f t="shared" si="1447"/>
        <v>3</v>
      </c>
      <c r="O7761" s="11">
        <f t="shared" si="1448"/>
        <v>0</v>
      </c>
      <c r="P7761" s="11">
        <f t="shared" si="1449"/>
        <v>3</v>
      </c>
      <c r="Q7761" s="11">
        <f t="shared" si="1450"/>
        <v>1.5</v>
      </c>
      <c r="R7761" s="11">
        <f t="shared" si="1451"/>
        <v>1</v>
      </c>
      <c r="S7761" s="11">
        <f t="shared" si="1452"/>
        <v>5</v>
      </c>
      <c r="T7761" t="str">
        <f t="shared" si="1453"/>
        <v>نصف إضافى</v>
      </c>
    </row>
    <row r="7762" spans="1:20" x14ac:dyDescent="0.25">
      <c r="A7762">
        <v>1002</v>
      </c>
      <c r="B7762">
        <v>2</v>
      </c>
      <c r="C7762" t="s">
        <v>718</v>
      </c>
      <c r="D7762" s="8">
        <v>45617</v>
      </c>
      <c r="E7762" t="s">
        <v>24</v>
      </c>
      <c r="F7762">
        <v>1</v>
      </c>
      <c r="G7762" s="9" t="s">
        <v>16</v>
      </c>
      <c r="H7762" s="3" t="s">
        <v>725</v>
      </c>
      <c r="K7762" s="3" t="s">
        <v>31</v>
      </c>
      <c r="L7762" s="11">
        <f t="shared" si="1445"/>
        <v>1</v>
      </c>
      <c r="M7762" s="11">
        <f t="shared" si="1446"/>
        <v>4</v>
      </c>
      <c r="N7762" s="11">
        <f t="shared" si="1447"/>
        <v>3</v>
      </c>
      <c r="O7762" s="11">
        <f t="shared" si="1448"/>
        <v>0</v>
      </c>
      <c r="P7762" s="11">
        <f t="shared" si="1449"/>
        <v>3</v>
      </c>
      <c r="Q7762" s="11">
        <f t="shared" si="1450"/>
        <v>1.5</v>
      </c>
      <c r="R7762" s="11">
        <f t="shared" si="1451"/>
        <v>1</v>
      </c>
      <c r="S7762" s="11">
        <f t="shared" si="1452"/>
        <v>5</v>
      </c>
      <c r="T7762" t="str">
        <f t="shared" si="1453"/>
        <v>نصف إضافى</v>
      </c>
    </row>
    <row r="7763" spans="1:20" x14ac:dyDescent="0.25">
      <c r="A7763">
        <v>1002</v>
      </c>
      <c r="B7763">
        <v>2</v>
      </c>
      <c r="C7763" t="s">
        <v>718</v>
      </c>
      <c r="D7763" s="8">
        <v>45618</v>
      </c>
      <c r="E7763" t="s">
        <v>15</v>
      </c>
      <c r="F7763">
        <v>1</v>
      </c>
      <c r="G7763" s="9" t="s">
        <v>16</v>
      </c>
      <c r="H7763" s="3"/>
      <c r="K7763" s="3" t="str">
        <f t="shared" si="1454"/>
        <v/>
      </c>
      <c r="L7763" s="11">
        <f t="shared" si="1445"/>
        <v>1</v>
      </c>
      <c r="M7763" s="11">
        <f t="shared" si="1446"/>
        <v>4</v>
      </c>
      <c r="N7763" s="11">
        <f t="shared" si="1447"/>
        <v>3</v>
      </c>
      <c r="O7763" s="11">
        <f t="shared" si="1448"/>
        <v>0</v>
      </c>
      <c r="P7763" s="11">
        <f t="shared" si="1449"/>
        <v>3</v>
      </c>
      <c r="Q7763" s="11">
        <f t="shared" si="1450"/>
        <v>1.5</v>
      </c>
      <c r="R7763" s="11">
        <f t="shared" si="1451"/>
        <v>1</v>
      </c>
      <c r="S7763" s="11">
        <f t="shared" si="1452"/>
        <v>5</v>
      </c>
      <c r="T7763" t="str">
        <f t="shared" si="1453"/>
        <v>نصف إضافى</v>
      </c>
    </row>
    <row r="7764" spans="1:20" x14ac:dyDescent="0.25">
      <c r="A7764">
        <v>1002</v>
      </c>
      <c r="B7764">
        <v>2</v>
      </c>
      <c r="C7764" t="s">
        <v>718</v>
      </c>
      <c r="D7764" s="8">
        <v>45619</v>
      </c>
      <c r="E7764" t="s">
        <v>18</v>
      </c>
      <c r="F7764">
        <v>1</v>
      </c>
      <c r="G7764" s="9" t="s">
        <v>16</v>
      </c>
      <c r="H7764" s="3"/>
      <c r="K7764" s="3" t="s">
        <v>19</v>
      </c>
      <c r="L7764" s="11">
        <f t="shared" si="1445"/>
        <v>1</v>
      </c>
      <c r="M7764" s="11">
        <f t="shared" si="1446"/>
        <v>4</v>
      </c>
      <c r="N7764" s="11">
        <f t="shared" si="1447"/>
        <v>3</v>
      </c>
      <c r="O7764" s="11">
        <f t="shared" si="1448"/>
        <v>0</v>
      </c>
      <c r="P7764" s="11">
        <f t="shared" si="1449"/>
        <v>3</v>
      </c>
      <c r="Q7764" s="11">
        <f t="shared" si="1450"/>
        <v>1.5</v>
      </c>
      <c r="R7764" s="11">
        <f t="shared" si="1451"/>
        <v>1</v>
      </c>
      <c r="S7764" s="11">
        <f t="shared" si="1452"/>
        <v>5</v>
      </c>
      <c r="T7764" t="str">
        <f t="shared" si="1453"/>
        <v>نصف إضافى</v>
      </c>
    </row>
    <row r="7765" spans="1:20" x14ac:dyDescent="0.25">
      <c r="A7765">
        <v>1002</v>
      </c>
      <c r="B7765">
        <v>2</v>
      </c>
      <c r="C7765" t="s">
        <v>718</v>
      </c>
      <c r="D7765" s="8">
        <v>45620</v>
      </c>
      <c r="E7765" t="s">
        <v>20</v>
      </c>
      <c r="F7765">
        <v>1</v>
      </c>
      <c r="G7765" s="9" t="s">
        <v>16</v>
      </c>
      <c r="H7765" s="3" t="s">
        <v>726</v>
      </c>
      <c r="K7765" s="3" t="s">
        <v>31</v>
      </c>
      <c r="L7765" s="11">
        <f t="shared" si="1445"/>
        <v>1</v>
      </c>
      <c r="M7765" s="11">
        <f t="shared" si="1446"/>
        <v>4</v>
      </c>
      <c r="N7765" s="11">
        <f t="shared" si="1447"/>
        <v>3</v>
      </c>
      <c r="O7765" s="11">
        <f t="shared" si="1448"/>
        <v>0</v>
      </c>
      <c r="P7765" s="11">
        <f t="shared" si="1449"/>
        <v>3</v>
      </c>
      <c r="Q7765" s="11">
        <f t="shared" si="1450"/>
        <v>1.5</v>
      </c>
      <c r="R7765" s="11">
        <f t="shared" si="1451"/>
        <v>1</v>
      </c>
      <c r="S7765" s="11">
        <f t="shared" si="1452"/>
        <v>5</v>
      </c>
      <c r="T7765" t="str">
        <f t="shared" si="1453"/>
        <v>نصف إضافى</v>
      </c>
    </row>
    <row r="7766" spans="1:20" x14ac:dyDescent="0.25">
      <c r="A7766">
        <v>1002</v>
      </c>
      <c r="B7766">
        <v>2</v>
      </c>
      <c r="C7766" t="s">
        <v>718</v>
      </c>
      <c r="D7766" s="8">
        <v>45621</v>
      </c>
      <c r="E7766" t="s">
        <v>21</v>
      </c>
      <c r="F7766">
        <v>1</v>
      </c>
      <c r="G7766" s="9" t="s">
        <v>16</v>
      </c>
      <c r="H7766" s="3"/>
      <c r="I7766" s="12">
        <v>0.49688657407407405</v>
      </c>
      <c r="J7766" s="12">
        <v>0.58348379629629632</v>
      </c>
      <c r="K7766" s="3" t="str">
        <f t="shared" si="1454"/>
        <v>إذن ص</v>
      </c>
      <c r="L7766" s="11">
        <f t="shared" si="1445"/>
        <v>1</v>
      </c>
      <c r="M7766" s="11">
        <f t="shared" si="1446"/>
        <v>5</v>
      </c>
      <c r="N7766" s="11">
        <f t="shared" si="1447"/>
        <v>3</v>
      </c>
      <c r="O7766" s="11">
        <f t="shared" si="1448"/>
        <v>0</v>
      </c>
      <c r="P7766" s="11">
        <f t="shared" si="1449"/>
        <v>3</v>
      </c>
      <c r="Q7766" s="11">
        <f t="shared" si="1450"/>
        <v>1.5</v>
      </c>
      <c r="R7766" s="11">
        <f t="shared" si="1451"/>
        <v>1</v>
      </c>
      <c r="S7766" s="11">
        <f t="shared" si="1452"/>
        <v>6</v>
      </c>
      <c r="T7766" t="str">
        <f t="shared" si="1453"/>
        <v>نصف إضافى</v>
      </c>
    </row>
    <row r="7767" spans="1:20" x14ac:dyDescent="0.25">
      <c r="A7767">
        <v>1002</v>
      </c>
      <c r="B7767">
        <v>2</v>
      </c>
      <c r="C7767" t="s">
        <v>718</v>
      </c>
      <c r="D7767" s="8">
        <v>45622</v>
      </c>
      <c r="E7767" t="s">
        <v>22</v>
      </c>
      <c r="F7767">
        <v>1</v>
      </c>
      <c r="G7767" s="9" t="s">
        <v>16</v>
      </c>
      <c r="H7767" s="3"/>
      <c r="K7767" s="3" t="str">
        <f t="shared" si="1454"/>
        <v>غائب</v>
      </c>
      <c r="L7767" s="11">
        <f t="shared" si="1445"/>
        <v>0</v>
      </c>
      <c r="M7767" s="11">
        <f t="shared" si="1446"/>
        <v>5</v>
      </c>
      <c r="N7767" s="11">
        <f t="shared" si="1447"/>
        <v>2</v>
      </c>
      <c r="O7767" s="11">
        <f t="shared" si="1448"/>
        <v>0</v>
      </c>
      <c r="P7767" s="11">
        <f t="shared" si="1449"/>
        <v>2</v>
      </c>
      <c r="Q7767" s="11">
        <f t="shared" si="1450"/>
        <v>0</v>
      </c>
      <c r="R7767" s="11">
        <f t="shared" si="1451"/>
        <v>0</v>
      </c>
      <c r="S7767" s="11">
        <f t="shared" si="1452"/>
        <v>5</v>
      </c>
      <c r="T7767" t="str">
        <f t="shared" si="1453"/>
        <v>نصف إضافى</v>
      </c>
    </row>
    <row r="7768" spans="1:20" x14ac:dyDescent="0.25">
      <c r="A7768">
        <v>1002</v>
      </c>
      <c r="B7768">
        <v>2</v>
      </c>
      <c r="C7768" t="s">
        <v>718</v>
      </c>
      <c r="D7768" s="8">
        <v>45623</v>
      </c>
      <c r="E7768" t="s">
        <v>23</v>
      </c>
      <c r="F7768">
        <v>1</v>
      </c>
      <c r="G7768" s="9" t="s">
        <v>16</v>
      </c>
      <c r="H7768" s="3"/>
      <c r="I7768" s="12">
        <v>0.37512731481481482</v>
      </c>
      <c r="J7768" s="12">
        <v>0.66714120370370367</v>
      </c>
      <c r="K7768" s="3" t="str">
        <f t="shared" si="1454"/>
        <v/>
      </c>
      <c r="L7768" s="11">
        <f t="shared" si="1445"/>
        <v>1</v>
      </c>
      <c r="M7768" s="11">
        <f t="shared" si="1446"/>
        <v>4</v>
      </c>
      <c r="N7768" s="11">
        <f t="shared" si="1447"/>
        <v>2</v>
      </c>
      <c r="O7768" s="11">
        <f t="shared" si="1448"/>
        <v>0</v>
      </c>
      <c r="P7768" s="11">
        <f t="shared" si="1449"/>
        <v>2</v>
      </c>
      <c r="Q7768" s="11">
        <f t="shared" si="1450"/>
        <v>0</v>
      </c>
      <c r="R7768" s="11">
        <f t="shared" si="1451"/>
        <v>0</v>
      </c>
      <c r="S7768" s="11">
        <f t="shared" si="1452"/>
        <v>4</v>
      </c>
      <c r="T7768" t="str">
        <f t="shared" si="1453"/>
        <v>إضافى كامل</v>
      </c>
    </row>
    <row r="7769" spans="1:20" x14ac:dyDescent="0.25">
      <c r="A7769">
        <v>1002</v>
      </c>
      <c r="B7769">
        <v>2</v>
      </c>
      <c r="C7769" t="s">
        <v>718</v>
      </c>
      <c r="D7769" s="8">
        <v>45624</v>
      </c>
      <c r="E7769" t="s">
        <v>24</v>
      </c>
      <c r="F7769">
        <v>1</v>
      </c>
      <c r="G7769" s="9" t="s">
        <v>16</v>
      </c>
      <c r="H7769" s="3" t="s">
        <v>727</v>
      </c>
      <c r="K7769" s="3" t="s">
        <v>31</v>
      </c>
      <c r="L7769" s="11">
        <f t="shared" si="1445"/>
        <v>1</v>
      </c>
      <c r="M7769" s="11">
        <f t="shared" si="1446"/>
        <v>4</v>
      </c>
      <c r="N7769" s="11">
        <f t="shared" si="1447"/>
        <v>2</v>
      </c>
      <c r="O7769" s="11">
        <f t="shared" si="1448"/>
        <v>0</v>
      </c>
      <c r="P7769" s="11">
        <f t="shared" si="1449"/>
        <v>2</v>
      </c>
      <c r="Q7769" s="11">
        <f t="shared" si="1450"/>
        <v>0</v>
      </c>
      <c r="R7769" s="11">
        <f t="shared" si="1451"/>
        <v>0</v>
      </c>
      <c r="S7769" s="11">
        <f t="shared" si="1452"/>
        <v>4</v>
      </c>
      <c r="T7769" t="str">
        <f t="shared" si="1453"/>
        <v>إضافى كامل</v>
      </c>
    </row>
    <row r="7770" spans="1:20" x14ac:dyDescent="0.25">
      <c r="A7770">
        <v>1002</v>
      </c>
      <c r="B7770">
        <v>2</v>
      </c>
      <c r="C7770" t="s">
        <v>718</v>
      </c>
      <c r="D7770" s="8">
        <v>45625</v>
      </c>
      <c r="E7770" t="s">
        <v>15</v>
      </c>
      <c r="F7770">
        <v>1</v>
      </c>
      <c r="G7770" s="9" t="s">
        <v>16</v>
      </c>
      <c r="H7770" s="3"/>
      <c r="K7770" s="3" t="str">
        <f t="shared" si="1454"/>
        <v/>
      </c>
      <c r="L7770" s="11">
        <f t="shared" si="1445"/>
        <v>1</v>
      </c>
      <c r="M7770" s="11">
        <f t="shared" si="1446"/>
        <v>4</v>
      </c>
      <c r="N7770" s="11">
        <f t="shared" si="1447"/>
        <v>2</v>
      </c>
      <c r="O7770" s="11">
        <f t="shared" si="1448"/>
        <v>0</v>
      </c>
      <c r="P7770" s="11">
        <f t="shared" si="1449"/>
        <v>2</v>
      </c>
      <c r="Q7770" s="11">
        <f t="shared" si="1450"/>
        <v>0</v>
      </c>
      <c r="R7770" s="11">
        <f t="shared" si="1451"/>
        <v>0</v>
      </c>
      <c r="S7770" s="11">
        <f t="shared" si="1452"/>
        <v>4</v>
      </c>
      <c r="T7770" t="str">
        <f t="shared" si="1453"/>
        <v>إضافى كامل</v>
      </c>
    </row>
    <row r="7771" spans="1:20" x14ac:dyDescent="0.25">
      <c r="A7771">
        <v>1002</v>
      </c>
      <c r="B7771">
        <v>2</v>
      </c>
      <c r="C7771" t="s">
        <v>718</v>
      </c>
      <c r="D7771" s="8">
        <v>45626</v>
      </c>
      <c r="E7771" t="s">
        <v>18</v>
      </c>
      <c r="F7771">
        <v>1</v>
      </c>
      <c r="G7771" s="9" t="s">
        <v>16</v>
      </c>
      <c r="H7771" s="3"/>
      <c r="K7771" s="3" t="s">
        <v>19</v>
      </c>
      <c r="L7771" s="11">
        <f t="shared" si="1445"/>
        <v>1</v>
      </c>
      <c r="M7771" s="11">
        <f t="shared" si="1446"/>
        <v>4</v>
      </c>
      <c r="N7771" s="11">
        <f t="shared" si="1447"/>
        <v>2</v>
      </c>
      <c r="O7771" s="11">
        <f t="shared" si="1448"/>
        <v>0</v>
      </c>
      <c r="P7771" s="11">
        <f t="shared" si="1449"/>
        <v>2</v>
      </c>
      <c r="Q7771" s="11">
        <f t="shared" si="1450"/>
        <v>0</v>
      </c>
      <c r="R7771" s="11">
        <f t="shared" si="1451"/>
        <v>0</v>
      </c>
      <c r="S7771" s="11">
        <f t="shared" si="1452"/>
        <v>4</v>
      </c>
      <c r="T7771" t="str">
        <f t="shared" si="1453"/>
        <v>إضافى كامل</v>
      </c>
    </row>
    <row r="7772" spans="1:20" x14ac:dyDescent="0.25">
      <c r="A7772">
        <v>1003</v>
      </c>
      <c r="B7772">
        <v>3</v>
      </c>
      <c r="C7772" t="s">
        <v>728</v>
      </c>
      <c r="D7772" s="8">
        <v>45597</v>
      </c>
      <c r="E7772" t="s">
        <v>15</v>
      </c>
      <c r="F7772">
        <v>1</v>
      </c>
      <c r="G7772" s="9" t="s">
        <v>16</v>
      </c>
      <c r="H7772" s="3"/>
      <c r="K7772" s="3" t="str">
        <f t="shared" si="1454"/>
        <v/>
      </c>
      <c r="L7772" s="11">
        <f t="shared" si="1445"/>
        <v>1</v>
      </c>
      <c r="M7772" s="11">
        <f t="shared" si="1446"/>
        <v>4</v>
      </c>
      <c r="N7772" s="11">
        <f t="shared" si="1447"/>
        <v>2</v>
      </c>
      <c r="O7772" s="11">
        <f t="shared" si="1448"/>
        <v>0</v>
      </c>
      <c r="P7772" s="11">
        <f t="shared" si="1449"/>
        <v>2</v>
      </c>
      <c r="Q7772" s="11">
        <f t="shared" si="1450"/>
        <v>0</v>
      </c>
      <c r="R7772" s="11">
        <f t="shared" si="1451"/>
        <v>0</v>
      </c>
      <c r="S7772" s="11">
        <f t="shared" si="1452"/>
        <v>4</v>
      </c>
      <c r="T7772" t="str">
        <f t="shared" si="1453"/>
        <v>إضافى كامل</v>
      </c>
    </row>
    <row r="7773" spans="1:20" x14ac:dyDescent="0.25">
      <c r="A7773">
        <v>1003</v>
      </c>
      <c r="B7773">
        <v>3</v>
      </c>
      <c r="C7773" t="s">
        <v>729</v>
      </c>
      <c r="D7773" s="8">
        <v>45598</v>
      </c>
      <c r="E7773" t="s">
        <v>18</v>
      </c>
      <c r="F7773">
        <v>1</v>
      </c>
      <c r="G7773" s="9" t="s">
        <v>16</v>
      </c>
      <c r="H7773" s="3"/>
      <c r="K7773" s="3" t="s">
        <v>19</v>
      </c>
      <c r="L7773" s="11">
        <f t="shared" si="1445"/>
        <v>1</v>
      </c>
      <c r="M7773" s="11">
        <f t="shared" si="1446"/>
        <v>4</v>
      </c>
      <c r="N7773" s="11">
        <f t="shared" si="1447"/>
        <v>2</v>
      </c>
      <c r="O7773" s="11">
        <f t="shared" si="1448"/>
        <v>0</v>
      </c>
      <c r="P7773" s="11">
        <f t="shared" si="1449"/>
        <v>2</v>
      </c>
      <c r="Q7773" s="11">
        <f t="shared" si="1450"/>
        <v>0</v>
      </c>
      <c r="R7773" s="11">
        <f t="shared" si="1451"/>
        <v>0</v>
      </c>
      <c r="S7773" s="11">
        <f t="shared" si="1452"/>
        <v>4</v>
      </c>
      <c r="T7773" t="str">
        <f t="shared" si="1453"/>
        <v>إضافى كامل</v>
      </c>
    </row>
    <row r="7774" spans="1:20" x14ac:dyDescent="0.25">
      <c r="A7774">
        <v>1003</v>
      </c>
      <c r="B7774">
        <v>3</v>
      </c>
      <c r="C7774" t="s">
        <v>729</v>
      </c>
      <c r="D7774" s="8">
        <v>45599</v>
      </c>
      <c r="E7774" t="s">
        <v>20</v>
      </c>
      <c r="F7774">
        <v>1</v>
      </c>
      <c r="G7774" s="9" t="s">
        <v>16</v>
      </c>
      <c r="H7774" s="3"/>
      <c r="I7774" s="12"/>
      <c r="J7774" s="12"/>
      <c r="K7774" s="3" t="str">
        <f>IF(AND(I7774&lt;=TIME(9,0,0),J7774&gt;=TIME(14,0,0),I7774&lt;&gt;""),"",IF(AND(I7774&gt;=TIME(9,1,0),I7774&lt;=TIME(9,10,0)),"تأخير",IF(AND(I7774&gt;=TIME(9,11,0),I7774&lt;=TIME(12,0,0),I7774&lt;&gt;""),"إذن ص",IF(AND(J7774&lt;TIME(14,0,0), J7774&lt;&gt;"",J7774&gt;=TIME(11,0,0)),"إذن م",IF(AND(OR(I7774="",J7774="",I7774=J7774,I7774&gt;TIME(12,0,0),J7774&lt;TIME(11,0,0)),AND(E7774&lt;&gt;"Friday")),"غائب","")))))</f>
        <v>غائب</v>
      </c>
      <c r="L7774" s="11">
        <f t="shared" si="1445"/>
        <v>0</v>
      </c>
      <c r="M7774" s="11">
        <f t="shared" si="1446"/>
        <v>4</v>
      </c>
      <c r="N7774" s="11">
        <f t="shared" si="1447"/>
        <v>2</v>
      </c>
      <c r="O7774" s="11">
        <f t="shared" si="1448"/>
        <v>0</v>
      </c>
      <c r="P7774" s="11">
        <f t="shared" si="1449"/>
        <v>2</v>
      </c>
      <c r="Q7774" s="11">
        <f t="shared" si="1450"/>
        <v>0</v>
      </c>
      <c r="R7774" s="11">
        <f t="shared" si="1451"/>
        <v>0</v>
      </c>
      <c r="S7774" s="11">
        <f t="shared" si="1452"/>
        <v>4</v>
      </c>
      <c r="T7774" t="str">
        <f t="shared" si="1453"/>
        <v>إضافى كامل</v>
      </c>
    </row>
    <row r="7775" spans="1:20" x14ac:dyDescent="0.25">
      <c r="A7775">
        <v>1003</v>
      </c>
      <c r="B7775">
        <v>3</v>
      </c>
      <c r="C7775" t="s">
        <v>729</v>
      </c>
      <c r="D7775" s="8">
        <v>45600</v>
      </c>
      <c r="E7775" t="s">
        <v>21</v>
      </c>
      <c r="F7775">
        <v>1</v>
      </c>
      <c r="G7775" s="9" t="s">
        <v>16</v>
      </c>
      <c r="H7775" s="3"/>
      <c r="I7775" s="12">
        <v>0.37489583333333332</v>
      </c>
      <c r="J7775" s="12">
        <v>0.66810185185185189</v>
      </c>
      <c r="K7775" s="3" t="str">
        <f>IF(AND(I7775&lt;=TIME(9,0,0),J7775&gt;=TIME(14,0,0),I7775&lt;&gt;""),"",IF(AND(I7775&gt;=TIME(9,1,0),I7775&lt;=TIME(9,10,0)),"تأخير",IF(AND(I7775&gt;=TIME(9,11,0),I7775&lt;=TIME(12,0,0),I7775&lt;&gt;""),"إذن ص",IF(AND(J7775&lt;TIME(14,0,0), J7775&lt;&gt;"",J7775&gt;=TIME(11,0,0)),"إذن م",IF(AND(OR(I7775="",J7775="",I7775=J7775,I7775&gt;TIME(12,0,0),J7775&lt;TIME(11,0,0)),AND(E7775&lt;&gt;"Friday")),"غائب","")))))</f>
        <v/>
      </c>
      <c r="L7775" s="11">
        <f t="shared" si="1445"/>
        <v>1</v>
      </c>
      <c r="M7775" s="11">
        <f t="shared" si="1446"/>
        <v>4</v>
      </c>
      <c r="N7775" s="11">
        <f t="shared" si="1447"/>
        <v>2</v>
      </c>
      <c r="O7775" s="11">
        <f t="shared" si="1448"/>
        <v>0</v>
      </c>
      <c r="P7775" s="11">
        <f t="shared" si="1449"/>
        <v>2</v>
      </c>
      <c r="Q7775" s="11">
        <f t="shared" si="1450"/>
        <v>0</v>
      </c>
      <c r="R7775" s="11">
        <f t="shared" si="1451"/>
        <v>0</v>
      </c>
      <c r="S7775" s="11">
        <f t="shared" si="1452"/>
        <v>4</v>
      </c>
      <c r="T7775" t="str">
        <f t="shared" si="1453"/>
        <v>إضافى كامل</v>
      </c>
    </row>
    <row r="7776" spans="1:20" x14ac:dyDescent="0.25">
      <c r="A7776">
        <v>1003</v>
      </c>
      <c r="B7776">
        <v>3</v>
      </c>
      <c r="C7776" t="s">
        <v>729</v>
      </c>
      <c r="D7776" s="8">
        <v>45601</v>
      </c>
      <c r="E7776" t="s">
        <v>22</v>
      </c>
      <c r="F7776">
        <v>1</v>
      </c>
      <c r="G7776" s="9" t="s">
        <v>16</v>
      </c>
      <c r="H7776" s="3" t="s">
        <v>730</v>
      </c>
      <c r="K7776" s="3" t="s">
        <v>31</v>
      </c>
      <c r="L7776" s="11">
        <f t="shared" si="1445"/>
        <v>1</v>
      </c>
      <c r="M7776" s="11">
        <f t="shared" si="1446"/>
        <v>4</v>
      </c>
      <c r="N7776" s="11">
        <f t="shared" si="1447"/>
        <v>2</v>
      </c>
      <c r="O7776" s="11">
        <f t="shared" si="1448"/>
        <v>0</v>
      </c>
      <c r="P7776" s="11">
        <f t="shared" si="1449"/>
        <v>2</v>
      </c>
      <c r="Q7776" s="11">
        <f t="shared" si="1450"/>
        <v>0</v>
      </c>
      <c r="R7776" s="11">
        <f t="shared" si="1451"/>
        <v>0</v>
      </c>
      <c r="S7776" s="11">
        <f t="shared" si="1452"/>
        <v>4</v>
      </c>
      <c r="T7776" t="str">
        <f t="shared" si="1453"/>
        <v>إضافى كامل</v>
      </c>
    </row>
    <row r="7777" spans="1:20" x14ac:dyDescent="0.25">
      <c r="A7777">
        <v>1003</v>
      </c>
      <c r="B7777">
        <v>3</v>
      </c>
      <c r="C7777" t="s">
        <v>729</v>
      </c>
      <c r="D7777" s="8">
        <v>45602</v>
      </c>
      <c r="E7777" t="s">
        <v>23</v>
      </c>
      <c r="F7777">
        <v>1</v>
      </c>
      <c r="G7777" s="9" t="s">
        <v>16</v>
      </c>
      <c r="H7777" s="3"/>
      <c r="I7777" s="12">
        <v>0.3727199074074074</v>
      </c>
      <c r="J7777" s="12">
        <v>0.66783564814814811</v>
      </c>
      <c r="K7777" s="3" t="str">
        <f>IF(AND(I7777&lt;=TIME(9,0,0),J7777&gt;=TIME(14,0,0),I7777&lt;&gt;""),"",IF(AND(I7777&gt;=TIME(9,1,0),I7777&lt;=TIME(9,10,0)),"تأخير",IF(AND(I7777&gt;=TIME(9,11,0),I7777&lt;=TIME(12,0,0),I7777&lt;&gt;""),"إذن ص",IF(AND(J7777&lt;TIME(14,0,0), J7777&lt;&gt;"",J7777&gt;=TIME(11,0,0)),"إذن م",IF(AND(OR(I7777="",J7777="",I7777=J7777,I7777&gt;TIME(12,0,0),J7777&lt;TIME(11,0,0)),AND(E7777&lt;&gt;"Friday")),"غائب","")))))</f>
        <v/>
      </c>
      <c r="L7777" s="11">
        <f t="shared" si="1445"/>
        <v>1</v>
      </c>
      <c r="M7777" s="11">
        <f t="shared" si="1446"/>
        <v>4</v>
      </c>
      <c r="N7777" s="11">
        <f t="shared" si="1447"/>
        <v>2</v>
      </c>
      <c r="O7777" s="11">
        <f t="shared" si="1448"/>
        <v>0</v>
      </c>
      <c r="P7777" s="11">
        <f t="shared" si="1449"/>
        <v>2</v>
      </c>
      <c r="Q7777" s="11">
        <f t="shared" si="1450"/>
        <v>0</v>
      </c>
      <c r="R7777" s="11">
        <f t="shared" si="1451"/>
        <v>0</v>
      </c>
      <c r="S7777" s="11">
        <f t="shared" si="1452"/>
        <v>4</v>
      </c>
      <c r="T7777" t="str">
        <f t="shared" si="1453"/>
        <v>إضافى كامل</v>
      </c>
    </row>
    <row r="7778" spans="1:20" x14ac:dyDescent="0.25">
      <c r="A7778">
        <v>1003</v>
      </c>
      <c r="B7778">
        <v>3</v>
      </c>
      <c r="C7778" t="s">
        <v>729</v>
      </c>
      <c r="D7778" s="8">
        <v>45603</v>
      </c>
      <c r="E7778" t="s">
        <v>24</v>
      </c>
      <c r="F7778">
        <v>1</v>
      </c>
      <c r="G7778" s="9" t="s">
        <v>16</v>
      </c>
      <c r="H7778" s="3" t="s">
        <v>731</v>
      </c>
      <c r="K7778" s="3" t="s">
        <v>31</v>
      </c>
      <c r="L7778" s="11">
        <f t="shared" si="1445"/>
        <v>1</v>
      </c>
      <c r="M7778" s="11">
        <f t="shared" si="1446"/>
        <v>4</v>
      </c>
      <c r="N7778" s="11">
        <f t="shared" si="1447"/>
        <v>2</v>
      </c>
      <c r="O7778" s="11">
        <f t="shared" si="1448"/>
        <v>0</v>
      </c>
      <c r="P7778" s="11">
        <f t="shared" si="1449"/>
        <v>2</v>
      </c>
      <c r="Q7778" s="11">
        <f t="shared" si="1450"/>
        <v>0</v>
      </c>
      <c r="R7778" s="11">
        <f t="shared" si="1451"/>
        <v>0</v>
      </c>
      <c r="S7778" s="11">
        <f t="shared" si="1452"/>
        <v>4</v>
      </c>
      <c r="T7778" t="str">
        <f t="shared" si="1453"/>
        <v>إضافى كامل</v>
      </c>
    </row>
    <row r="7779" spans="1:20" x14ac:dyDescent="0.25">
      <c r="A7779">
        <v>1003</v>
      </c>
      <c r="B7779">
        <v>3</v>
      </c>
      <c r="C7779" t="s">
        <v>729</v>
      </c>
      <c r="D7779" s="8">
        <v>45604</v>
      </c>
      <c r="E7779" t="s">
        <v>15</v>
      </c>
      <c r="F7779">
        <v>1</v>
      </c>
      <c r="G7779" s="9" t="s">
        <v>16</v>
      </c>
      <c r="H7779" s="3"/>
      <c r="K7779" s="3" t="str">
        <f>IF(AND(I7779&lt;=TIME(9,0,0),J7779&gt;=TIME(14,0,0),I7779&lt;&gt;""),"",IF(AND(I7779&gt;=TIME(9,1,0),I7779&lt;=TIME(9,10,0)),"تأخير",IF(AND(I7779&gt;=TIME(9,11,0),I7779&lt;=TIME(12,0,0),I7779&lt;&gt;""),"إذن ص",IF(AND(J7779&lt;TIME(14,0,0), J7779&lt;&gt;"",J7779&gt;=TIME(11,0,0)),"إذن م",IF(AND(OR(I7779="",J7779="",I7779=J7779,I7779&gt;TIME(12,0,0),J7779&lt;TIME(11,0,0)),AND(E7779&lt;&gt;"Friday")),"غائب","")))))</f>
        <v/>
      </c>
      <c r="L7779" s="11">
        <f t="shared" si="1445"/>
        <v>1</v>
      </c>
      <c r="M7779" s="11">
        <f t="shared" si="1446"/>
        <v>4</v>
      </c>
      <c r="N7779" s="11">
        <f t="shared" si="1447"/>
        <v>2</v>
      </c>
      <c r="O7779" s="11">
        <f t="shared" si="1448"/>
        <v>0</v>
      </c>
      <c r="P7779" s="11">
        <f t="shared" si="1449"/>
        <v>2</v>
      </c>
      <c r="Q7779" s="11">
        <f t="shared" si="1450"/>
        <v>0</v>
      </c>
      <c r="R7779" s="11">
        <f t="shared" si="1451"/>
        <v>0</v>
      </c>
      <c r="S7779" s="11">
        <f t="shared" si="1452"/>
        <v>4</v>
      </c>
      <c r="T7779" t="str">
        <f t="shared" si="1453"/>
        <v>إضافى كامل</v>
      </c>
    </row>
    <row r="7780" spans="1:20" x14ac:dyDescent="0.25">
      <c r="A7780">
        <v>1003</v>
      </c>
      <c r="B7780">
        <v>3</v>
      </c>
      <c r="C7780" t="s">
        <v>729</v>
      </c>
      <c r="D7780" s="8">
        <v>45605</v>
      </c>
      <c r="E7780" t="s">
        <v>18</v>
      </c>
      <c r="F7780">
        <v>1</v>
      </c>
      <c r="G7780" s="9" t="s">
        <v>16</v>
      </c>
      <c r="H7780" s="3"/>
      <c r="I7780" s="12"/>
      <c r="J7780" s="12"/>
      <c r="K7780" s="3" t="s">
        <v>19</v>
      </c>
      <c r="L7780" s="11">
        <f t="shared" si="1445"/>
        <v>1</v>
      </c>
      <c r="M7780" s="11">
        <f t="shared" si="1446"/>
        <v>4</v>
      </c>
      <c r="N7780" s="11">
        <f t="shared" si="1447"/>
        <v>2</v>
      </c>
      <c r="O7780" s="11">
        <f t="shared" si="1448"/>
        <v>0</v>
      </c>
      <c r="P7780" s="11">
        <f t="shared" si="1449"/>
        <v>2</v>
      </c>
      <c r="Q7780" s="11">
        <f t="shared" si="1450"/>
        <v>0</v>
      </c>
      <c r="R7780" s="11">
        <f t="shared" si="1451"/>
        <v>0</v>
      </c>
      <c r="S7780" s="11">
        <f t="shared" si="1452"/>
        <v>4</v>
      </c>
      <c r="T7780" t="str">
        <f t="shared" si="1453"/>
        <v>إضافى كامل</v>
      </c>
    </row>
    <row r="7781" spans="1:20" x14ac:dyDescent="0.25">
      <c r="A7781">
        <v>1003</v>
      </c>
      <c r="B7781">
        <v>3</v>
      </c>
      <c r="C7781" t="s">
        <v>729</v>
      </c>
      <c r="D7781" s="8">
        <v>45606</v>
      </c>
      <c r="E7781" t="s">
        <v>20</v>
      </c>
      <c r="F7781">
        <v>1</v>
      </c>
      <c r="G7781" s="9" t="s">
        <v>16</v>
      </c>
      <c r="H7781" s="3"/>
      <c r="I7781" s="12">
        <v>0.49055555555555558</v>
      </c>
      <c r="J7781" s="12">
        <v>0.58343750000000005</v>
      </c>
      <c r="K7781" s="3" t="str">
        <f>IF(AND(I7781&lt;=TIME(9,0,0),J7781&gt;=TIME(14,0,0),I7781&lt;&gt;""),"",IF(AND(I7781&gt;=TIME(9,1,0),I7781&lt;=TIME(9,10,0)),"تأخير",IF(AND(I7781&gt;=TIME(9,11,0),I7781&lt;=TIME(12,0,0),I7781&lt;&gt;""),"إذن ص",IF(AND(J7781&lt;TIME(14,0,0), J7781&lt;&gt;"",J7781&gt;=TIME(11,0,0)),"إذن م",IF(AND(OR(I7781="",J7781="",I7781=J7781,I7781&gt;TIME(12,0,0),J7781&lt;TIME(11,0,0)),AND(E7781&lt;&gt;"Friday")),"غائب","")))))</f>
        <v>إذن ص</v>
      </c>
      <c r="L7781" s="11">
        <f t="shared" si="1445"/>
        <v>1</v>
      </c>
      <c r="M7781" s="11">
        <f t="shared" si="1446"/>
        <v>4</v>
      </c>
      <c r="N7781" s="11">
        <f t="shared" si="1447"/>
        <v>2</v>
      </c>
      <c r="O7781" s="11">
        <f t="shared" si="1448"/>
        <v>0</v>
      </c>
      <c r="P7781" s="11">
        <f t="shared" si="1449"/>
        <v>2</v>
      </c>
      <c r="Q7781" s="11">
        <f t="shared" si="1450"/>
        <v>0</v>
      </c>
      <c r="R7781" s="11">
        <f t="shared" si="1451"/>
        <v>0</v>
      </c>
      <c r="S7781" s="11">
        <f t="shared" si="1452"/>
        <v>4</v>
      </c>
      <c r="T7781" t="str">
        <f t="shared" si="1453"/>
        <v>إضافى كامل</v>
      </c>
    </row>
    <row r="7782" spans="1:20" x14ac:dyDescent="0.25">
      <c r="A7782">
        <v>1003</v>
      </c>
      <c r="B7782">
        <v>3</v>
      </c>
      <c r="C7782" t="s">
        <v>729</v>
      </c>
      <c r="D7782" s="8">
        <v>45607</v>
      </c>
      <c r="E7782" t="s">
        <v>21</v>
      </c>
      <c r="F7782">
        <v>1</v>
      </c>
      <c r="G7782" s="9" t="s">
        <v>16</v>
      </c>
      <c r="H7782" s="3"/>
      <c r="I7782" s="12">
        <v>0.37462962962962965</v>
      </c>
      <c r="J7782" s="12">
        <v>0.66696759259259264</v>
      </c>
      <c r="K7782" s="3" t="str">
        <f>IF(AND(I7782&lt;=TIME(9,0,0),J7782&gt;=TIME(14,0,0),I7782&lt;&gt;""),"",IF(AND(I7782&gt;=TIME(9,1,0),I7782&lt;=TIME(9,10,0)),"تأخير",IF(AND(I7782&gt;=TIME(9,11,0),I7782&lt;=TIME(12,0,0),I7782&lt;&gt;""),"إذن ص",IF(AND(J7782&lt;TIME(14,0,0), J7782&lt;&gt;"",J7782&gt;=TIME(11,0,0)),"إذن م",IF(AND(OR(I7782="",J7782="",I7782=J7782,I7782&gt;TIME(12,0,0),J7782&lt;TIME(11,0,0)),AND(E7782&lt;&gt;"Friday")),"غائب","")))))</f>
        <v/>
      </c>
      <c r="L7782" s="11">
        <f t="shared" si="1445"/>
        <v>1</v>
      </c>
      <c r="M7782" s="11">
        <f t="shared" si="1446"/>
        <v>4</v>
      </c>
      <c r="N7782" s="11">
        <f t="shared" si="1447"/>
        <v>2</v>
      </c>
      <c r="O7782" s="11">
        <f t="shared" si="1448"/>
        <v>0</v>
      </c>
      <c r="P7782" s="11">
        <f t="shared" si="1449"/>
        <v>2</v>
      </c>
      <c r="Q7782" s="11">
        <f t="shared" si="1450"/>
        <v>0</v>
      </c>
      <c r="R7782" s="11">
        <f t="shared" si="1451"/>
        <v>0</v>
      </c>
      <c r="S7782" s="11">
        <f t="shared" si="1452"/>
        <v>4</v>
      </c>
      <c r="T7782" t="str">
        <f t="shared" si="1453"/>
        <v>إضافى كامل</v>
      </c>
    </row>
    <row r="7783" spans="1:20" x14ac:dyDescent="0.25">
      <c r="A7783">
        <v>1003</v>
      </c>
      <c r="B7783">
        <v>3</v>
      </c>
      <c r="C7783" t="s">
        <v>729</v>
      </c>
      <c r="D7783" s="8">
        <v>45608</v>
      </c>
      <c r="E7783" t="s">
        <v>22</v>
      </c>
      <c r="F7783">
        <v>1</v>
      </c>
      <c r="G7783" s="9" t="s">
        <v>16</v>
      </c>
      <c r="H7783" s="3" t="s">
        <v>732</v>
      </c>
      <c r="K7783" s="3" t="s">
        <v>31</v>
      </c>
      <c r="L7783" s="11">
        <f t="shared" si="1445"/>
        <v>1</v>
      </c>
      <c r="M7783" s="11">
        <f t="shared" si="1446"/>
        <v>4</v>
      </c>
      <c r="N7783" s="11">
        <f t="shared" si="1447"/>
        <v>2</v>
      </c>
      <c r="O7783" s="11">
        <f t="shared" si="1448"/>
        <v>0</v>
      </c>
      <c r="P7783" s="11">
        <f t="shared" si="1449"/>
        <v>2</v>
      </c>
      <c r="Q7783" s="11">
        <f t="shared" si="1450"/>
        <v>0</v>
      </c>
      <c r="R7783" s="11">
        <f t="shared" si="1451"/>
        <v>0</v>
      </c>
      <c r="S7783" s="11">
        <f t="shared" si="1452"/>
        <v>4</v>
      </c>
      <c r="T7783" t="str">
        <f t="shared" si="1453"/>
        <v>إضافى كامل</v>
      </c>
    </row>
    <row r="7784" spans="1:20" x14ac:dyDescent="0.25">
      <c r="A7784">
        <v>1003</v>
      </c>
      <c r="B7784">
        <v>3</v>
      </c>
      <c r="C7784" t="s">
        <v>729</v>
      </c>
      <c r="D7784" s="8">
        <v>45609</v>
      </c>
      <c r="E7784" t="s">
        <v>23</v>
      </c>
      <c r="F7784">
        <v>1</v>
      </c>
      <c r="G7784" s="9" t="s">
        <v>16</v>
      </c>
      <c r="H7784" s="3"/>
      <c r="I7784" s="12">
        <v>0.37268518518518517</v>
      </c>
      <c r="J7784" s="12">
        <v>0.66763888888888889</v>
      </c>
      <c r="K7784" s="3" t="str">
        <f t="shared" ref="K7784:K7802" si="1455">IF(AND(I7784&lt;=TIME(9,0,0),J7784&gt;=TIME(14,0,0),I7784&lt;&gt;""),"",IF(AND(I7784&gt;=TIME(9,1,0),I7784&lt;=TIME(9,10,0)),"تأخير",IF(AND(I7784&gt;=TIME(9,11,0),I7784&lt;=TIME(12,0,0),I7784&lt;&gt;""),"إذن ص",IF(AND(J7784&lt;TIME(14,0,0), J7784&lt;&gt;"",J7784&gt;=TIME(11,0,0)),"إذن م",IF(AND(OR(I7784="",J7784="",I7784=J7784,I7784&gt;TIME(12,0,0),J7784&lt;TIME(11,0,0)),AND(E7784&lt;&gt;"Friday")),"غائب","")))))</f>
        <v/>
      </c>
      <c r="L7784" s="11">
        <f t="shared" si="1445"/>
        <v>1</v>
      </c>
      <c r="M7784" s="11">
        <f t="shared" si="1446"/>
        <v>4</v>
      </c>
      <c r="N7784" s="11">
        <f t="shared" si="1447"/>
        <v>2</v>
      </c>
      <c r="O7784" s="11">
        <f t="shared" si="1448"/>
        <v>0</v>
      </c>
      <c r="P7784" s="11">
        <f t="shared" si="1449"/>
        <v>2</v>
      </c>
      <c r="Q7784" s="11">
        <f t="shared" si="1450"/>
        <v>0</v>
      </c>
      <c r="R7784" s="11">
        <f t="shared" si="1451"/>
        <v>0</v>
      </c>
      <c r="S7784" s="11">
        <f t="shared" si="1452"/>
        <v>4</v>
      </c>
      <c r="T7784" t="str">
        <f t="shared" si="1453"/>
        <v>إضافى كامل</v>
      </c>
    </row>
    <row r="7785" spans="1:20" x14ac:dyDescent="0.25">
      <c r="A7785">
        <v>1003</v>
      </c>
      <c r="B7785">
        <v>3</v>
      </c>
      <c r="C7785" t="s">
        <v>729</v>
      </c>
      <c r="D7785" s="8">
        <v>45610</v>
      </c>
      <c r="E7785" t="s">
        <v>24</v>
      </c>
      <c r="F7785">
        <v>1</v>
      </c>
      <c r="G7785" s="9" t="s">
        <v>16</v>
      </c>
      <c r="H7785" s="3" t="s">
        <v>724</v>
      </c>
      <c r="K7785" s="3" t="s">
        <v>31</v>
      </c>
      <c r="L7785" s="11">
        <f t="shared" si="1445"/>
        <v>1</v>
      </c>
      <c r="M7785" s="11">
        <f t="shared" si="1446"/>
        <v>4</v>
      </c>
      <c r="N7785" s="11">
        <f t="shared" si="1447"/>
        <v>2</v>
      </c>
      <c r="O7785" s="11">
        <f t="shared" si="1448"/>
        <v>0</v>
      </c>
      <c r="P7785" s="11">
        <f t="shared" si="1449"/>
        <v>2</v>
      </c>
      <c r="Q7785" s="11">
        <f t="shared" si="1450"/>
        <v>0</v>
      </c>
      <c r="R7785" s="11">
        <f t="shared" si="1451"/>
        <v>0</v>
      </c>
      <c r="S7785" s="11">
        <f t="shared" si="1452"/>
        <v>4</v>
      </c>
      <c r="T7785" t="str">
        <f t="shared" si="1453"/>
        <v>إضافى كامل</v>
      </c>
    </row>
    <row r="7786" spans="1:20" x14ac:dyDescent="0.25">
      <c r="A7786">
        <v>1003</v>
      </c>
      <c r="B7786">
        <v>3</v>
      </c>
      <c r="C7786" t="s">
        <v>729</v>
      </c>
      <c r="D7786" s="8">
        <v>45611</v>
      </c>
      <c r="E7786" t="s">
        <v>15</v>
      </c>
      <c r="F7786">
        <v>1</v>
      </c>
      <c r="G7786" s="9" t="s">
        <v>16</v>
      </c>
      <c r="H7786" s="3"/>
      <c r="K7786" s="3" t="str">
        <f t="shared" si="1455"/>
        <v/>
      </c>
      <c r="L7786" s="11">
        <f t="shared" si="1445"/>
        <v>1</v>
      </c>
      <c r="M7786" s="11">
        <f t="shared" si="1446"/>
        <v>4</v>
      </c>
      <c r="N7786" s="11">
        <f t="shared" si="1447"/>
        <v>2</v>
      </c>
      <c r="O7786" s="11">
        <f t="shared" si="1448"/>
        <v>0</v>
      </c>
      <c r="P7786" s="11">
        <f t="shared" si="1449"/>
        <v>2</v>
      </c>
      <c r="Q7786" s="11">
        <f t="shared" si="1450"/>
        <v>0</v>
      </c>
      <c r="R7786" s="11">
        <f t="shared" si="1451"/>
        <v>0</v>
      </c>
      <c r="S7786" s="11">
        <f t="shared" si="1452"/>
        <v>4</v>
      </c>
      <c r="T7786" t="str">
        <f t="shared" si="1453"/>
        <v>إضافى كامل</v>
      </c>
    </row>
    <row r="7787" spans="1:20" x14ac:dyDescent="0.25">
      <c r="A7787">
        <v>1003</v>
      </c>
      <c r="B7787">
        <v>3</v>
      </c>
      <c r="C7787" t="s">
        <v>729</v>
      </c>
      <c r="D7787" s="8">
        <v>45612</v>
      </c>
      <c r="E7787" t="s">
        <v>18</v>
      </c>
      <c r="F7787">
        <v>1</v>
      </c>
      <c r="G7787" s="9" t="s">
        <v>16</v>
      </c>
      <c r="H7787" s="3"/>
      <c r="K7787" s="3" t="s">
        <v>19</v>
      </c>
      <c r="L7787" s="11">
        <f t="shared" si="1445"/>
        <v>1</v>
      </c>
      <c r="M7787" s="11">
        <f t="shared" si="1446"/>
        <v>4</v>
      </c>
      <c r="N7787" s="11">
        <f t="shared" si="1447"/>
        <v>2</v>
      </c>
      <c r="O7787" s="11">
        <f t="shared" si="1448"/>
        <v>0</v>
      </c>
      <c r="P7787" s="11">
        <f t="shared" si="1449"/>
        <v>2</v>
      </c>
      <c r="Q7787" s="11">
        <f t="shared" si="1450"/>
        <v>0</v>
      </c>
      <c r="R7787" s="11">
        <f t="shared" si="1451"/>
        <v>0</v>
      </c>
      <c r="S7787" s="11">
        <f t="shared" si="1452"/>
        <v>4</v>
      </c>
      <c r="T7787" t="str">
        <f t="shared" si="1453"/>
        <v>إضافى كامل</v>
      </c>
    </row>
    <row r="7788" spans="1:20" x14ac:dyDescent="0.25">
      <c r="A7788">
        <v>1003</v>
      </c>
      <c r="B7788">
        <v>3</v>
      </c>
      <c r="C7788" t="s">
        <v>729</v>
      </c>
      <c r="D7788" s="8">
        <v>45613</v>
      </c>
      <c r="E7788" t="s">
        <v>20</v>
      </c>
      <c r="F7788">
        <v>1</v>
      </c>
      <c r="G7788" s="9" t="s">
        <v>16</v>
      </c>
      <c r="H7788" s="3"/>
      <c r="K7788" s="3" t="str">
        <f t="shared" si="1455"/>
        <v>غائب</v>
      </c>
      <c r="L7788" s="11">
        <f t="shared" si="1445"/>
        <v>0</v>
      </c>
      <c r="M7788" s="11">
        <f t="shared" si="1446"/>
        <v>4</v>
      </c>
      <c r="N7788" s="11">
        <f t="shared" si="1447"/>
        <v>2</v>
      </c>
      <c r="O7788" s="11">
        <f t="shared" si="1448"/>
        <v>0</v>
      </c>
      <c r="P7788" s="11">
        <f t="shared" si="1449"/>
        <v>2</v>
      </c>
      <c r="Q7788" s="11">
        <f t="shared" si="1450"/>
        <v>0</v>
      </c>
      <c r="R7788" s="11">
        <f t="shared" si="1451"/>
        <v>0</v>
      </c>
      <c r="S7788" s="11">
        <f t="shared" si="1452"/>
        <v>4</v>
      </c>
      <c r="T7788" t="str">
        <f t="shared" si="1453"/>
        <v>إضافى كامل</v>
      </c>
    </row>
    <row r="7789" spans="1:20" x14ac:dyDescent="0.25">
      <c r="A7789">
        <v>1003</v>
      </c>
      <c r="B7789">
        <v>3</v>
      </c>
      <c r="C7789" t="s">
        <v>729</v>
      </c>
      <c r="D7789" s="8">
        <v>45614</v>
      </c>
      <c r="E7789" t="s">
        <v>21</v>
      </c>
      <c r="F7789">
        <v>1</v>
      </c>
      <c r="G7789" s="9" t="s">
        <v>16</v>
      </c>
      <c r="H7789" s="3"/>
      <c r="I7789" s="12">
        <v>0.4889236111111111</v>
      </c>
      <c r="J7789" s="12">
        <v>0.58351851851851855</v>
      </c>
      <c r="K7789" s="3" t="str">
        <f t="shared" si="1455"/>
        <v>إذن ص</v>
      </c>
      <c r="L7789" s="11">
        <f t="shared" si="1445"/>
        <v>1</v>
      </c>
      <c r="M7789" s="11">
        <f t="shared" si="1446"/>
        <v>4</v>
      </c>
      <c r="N7789" s="11">
        <f t="shared" si="1447"/>
        <v>2</v>
      </c>
      <c r="O7789" s="11">
        <f t="shared" si="1448"/>
        <v>0</v>
      </c>
      <c r="P7789" s="11">
        <f t="shared" si="1449"/>
        <v>2</v>
      </c>
      <c r="Q7789" s="11">
        <f t="shared" si="1450"/>
        <v>0</v>
      </c>
      <c r="R7789" s="11">
        <f t="shared" si="1451"/>
        <v>0</v>
      </c>
      <c r="S7789" s="11">
        <f t="shared" si="1452"/>
        <v>4</v>
      </c>
      <c r="T7789" t="str">
        <f t="shared" si="1453"/>
        <v>إضافى كامل</v>
      </c>
    </row>
    <row r="7790" spans="1:20" x14ac:dyDescent="0.25">
      <c r="A7790">
        <v>1003</v>
      </c>
      <c r="B7790">
        <v>3</v>
      </c>
      <c r="C7790" t="s">
        <v>729</v>
      </c>
      <c r="D7790" s="8">
        <v>45615</v>
      </c>
      <c r="E7790" t="s">
        <v>22</v>
      </c>
      <c r="F7790">
        <v>1</v>
      </c>
      <c r="G7790" s="9" t="s">
        <v>16</v>
      </c>
      <c r="H7790" s="3"/>
      <c r="K7790" s="3" t="str">
        <f t="shared" si="1455"/>
        <v>غائب</v>
      </c>
      <c r="L7790" s="11">
        <f t="shared" si="1445"/>
        <v>0</v>
      </c>
      <c r="M7790" s="11">
        <f t="shared" si="1446"/>
        <v>4</v>
      </c>
      <c r="N7790" s="11">
        <f t="shared" si="1447"/>
        <v>2</v>
      </c>
      <c r="O7790" s="11">
        <f t="shared" si="1448"/>
        <v>0</v>
      </c>
      <c r="P7790" s="11">
        <f t="shared" si="1449"/>
        <v>2</v>
      </c>
      <c r="Q7790" s="11">
        <f t="shared" si="1450"/>
        <v>0</v>
      </c>
      <c r="R7790" s="11">
        <f t="shared" si="1451"/>
        <v>0</v>
      </c>
      <c r="S7790" s="11">
        <f t="shared" si="1452"/>
        <v>4</v>
      </c>
      <c r="T7790" t="str">
        <f t="shared" si="1453"/>
        <v>إضافى كامل</v>
      </c>
    </row>
    <row r="7791" spans="1:20" x14ac:dyDescent="0.25">
      <c r="A7791">
        <v>1003</v>
      </c>
      <c r="B7791">
        <v>3</v>
      </c>
      <c r="C7791" t="s">
        <v>729</v>
      </c>
      <c r="D7791" s="8">
        <v>45616</v>
      </c>
      <c r="E7791" t="s">
        <v>23</v>
      </c>
      <c r="F7791">
        <v>1</v>
      </c>
      <c r="G7791" s="9" t="s">
        <v>16</v>
      </c>
      <c r="H7791" s="3"/>
      <c r="I7791" s="12">
        <v>0.37165509259259261</v>
      </c>
      <c r="J7791" s="12">
        <v>0.66714120370370367</v>
      </c>
      <c r="K7791" s="3" t="str">
        <f t="shared" si="1455"/>
        <v/>
      </c>
      <c r="L7791" s="11">
        <f t="shared" si="1445"/>
        <v>1</v>
      </c>
      <c r="M7791" s="11">
        <f t="shared" si="1446"/>
        <v>4</v>
      </c>
      <c r="N7791" s="11">
        <f t="shared" si="1447"/>
        <v>2</v>
      </c>
      <c r="O7791" s="11">
        <f t="shared" si="1448"/>
        <v>0</v>
      </c>
      <c r="P7791" s="11">
        <f t="shared" si="1449"/>
        <v>2</v>
      </c>
      <c r="Q7791" s="11">
        <f t="shared" si="1450"/>
        <v>0</v>
      </c>
      <c r="R7791" s="11">
        <f t="shared" si="1451"/>
        <v>0</v>
      </c>
      <c r="S7791" s="11">
        <f t="shared" si="1452"/>
        <v>4</v>
      </c>
      <c r="T7791" t="str">
        <f t="shared" si="1453"/>
        <v>إضافى كامل</v>
      </c>
    </row>
    <row r="7792" spans="1:20" x14ac:dyDescent="0.25">
      <c r="A7792">
        <v>1003</v>
      </c>
      <c r="B7792">
        <v>3</v>
      </c>
      <c r="C7792" t="s">
        <v>729</v>
      </c>
      <c r="D7792" s="8">
        <v>45617</v>
      </c>
      <c r="E7792" t="s">
        <v>24</v>
      </c>
      <c r="F7792">
        <v>1</v>
      </c>
      <c r="G7792" s="9" t="s">
        <v>16</v>
      </c>
      <c r="H7792" s="3" t="s">
        <v>715</v>
      </c>
      <c r="K7792" s="3" t="s">
        <v>31</v>
      </c>
      <c r="L7792" s="11">
        <f t="shared" si="1445"/>
        <v>1</v>
      </c>
      <c r="M7792" s="11">
        <f t="shared" si="1446"/>
        <v>4</v>
      </c>
      <c r="N7792" s="11">
        <f t="shared" si="1447"/>
        <v>2</v>
      </c>
      <c r="O7792" s="11">
        <f t="shared" si="1448"/>
        <v>0</v>
      </c>
      <c r="P7792" s="11">
        <f t="shared" si="1449"/>
        <v>2</v>
      </c>
      <c r="Q7792" s="11">
        <f t="shared" si="1450"/>
        <v>0</v>
      </c>
      <c r="R7792" s="11">
        <f t="shared" si="1451"/>
        <v>0</v>
      </c>
      <c r="S7792" s="11">
        <f t="shared" si="1452"/>
        <v>4</v>
      </c>
      <c r="T7792" t="str">
        <f t="shared" si="1453"/>
        <v>إضافى كامل</v>
      </c>
    </row>
    <row r="7793" spans="1:20" x14ac:dyDescent="0.25">
      <c r="A7793">
        <v>1003</v>
      </c>
      <c r="B7793">
        <v>3</v>
      </c>
      <c r="C7793" t="s">
        <v>729</v>
      </c>
      <c r="D7793" s="8">
        <v>45618</v>
      </c>
      <c r="E7793" t="s">
        <v>15</v>
      </c>
      <c r="F7793">
        <v>1</v>
      </c>
      <c r="G7793" s="9" t="s">
        <v>16</v>
      </c>
      <c r="H7793" s="3"/>
      <c r="K7793" s="3" t="str">
        <f t="shared" si="1455"/>
        <v/>
      </c>
      <c r="L7793" s="11">
        <f t="shared" si="1445"/>
        <v>1</v>
      </c>
      <c r="M7793" s="11">
        <f t="shared" si="1446"/>
        <v>4</v>
      </c>
      <c r="N7793" s="11">
        <f t="shared" si="1447"/>
        <v>2</v>
      </c>
      <c r="O7793" s="11">
        <f t="shared" si="1448"/>
        <v>0</v>
      </c>
      <c r="P7793" s="11">
        <f t="shared" si="1449"/>
        <v>2</v>
      </c>
      <c r="Q7793" s="11">
        <f t="shared" si="1450"/>
        <v>0</v>
      </c>
      <c r="R7793" s="11">
        <f t="shared" si="1451"/>
        <v>0</v>
      </c>
      <c r="S7793" s="11">
        <f t="shared" si="1452"/>
        <v>4</v>
      </c>
      <c r="T7793" t="str">
        <f t="shared" si="1453"/>
        <v>إضافى كامل</v>
      </c>
    </row>
    <row r="7794" spans="1:20" x14ac:dyDescent="0.25">
      <c r="A7794">
        <v>1003</v>
      </c>
      <c r="B7794">
        <v>3</v>
      </c>
      <c r="C7794" t="s">
        <v>729</v>
      </c>
      <c r="D7794" s="8">
        <v>45619</v>
      </c>
      <c r="E7794" t="s">
        <v>18</v>
      </c>
      <c r="F7794">
        <v>1</v>
      </c>
      <c r="G7794" s="9" t="s">
        <v>16</v>
      </c>
      <c r="H7794" s="3"/>
      <c r="K7794" s="3" t="s">
        <v>19</v>
      </c>
      <c r="L7794" s="11">
        <f t="shared" si="1445"/>
        <v>1</v>
      </c>
      <c r="M7794" s="11">
        <f t="shared" si="1446"/>
        <v>4</v>
      </c>
      <c r="N7794" s="11">
        <f t="shared" si="1447"/>
        <v>2</v>
      </c>
      <c r="O7794" s="11">
        <f t="shared" si="1448"/>
        <v>0</v>
      </c>
      <c r="P7794" s="11">
        <f t="shared" si="1449"/>
        <v>2</v>
      </c>
      <c r="Q7794" s="11">
        <f t="shared" si="1450"/>
        <v>0</v>
      </c>
      <c r="R7794" s="11">
        <f t="shared" si="1451"/>
        <v>0</v>
      </c>
      <c r="S7794" s="11">
        <f t="shared" si="1452"/>
        <v>4</v>
      </c>
      <c r="T7794" t="str">
        <f t="shared" si="1453"/>
        <v>إضافى كامل</v>
      </c>
    </row>
    <row r="7795" spans="1:20" x14ac:dyDescent="0.25">
      <c r="A7795">
        <v>1003</v>
      </c>
      <c r="B7795">
        <v>3</v>
      </c>
      <c r="C7795" t="s">
        <v>729</v>
      </c>
      <c r="D7795" s="8">
        <v>45620</v>
      </c>
      <c r="E7795" t="s">
        <v>20</v>
      </c>
      <c r="F7795">
        <v>1</v>
      </c>
      <c r="G7795" s="9" t="s">
        <v>16</v>
      </c>
      <c r="H7795" s="3"/>
      <c r="K7795" s="3" t="str">
        <f t="shared" si="1455"/>
        <v>غائب</v>
      </c>
      <c r="L7795" s="11">
        <f t="shared" si="1445"/>
        <v>0</v>
      </c>
      <c r="M7795" s="11">
        <f t="shared" si="1446"/>
        <v>4</v>
      </c>
      <c r="N7795" s="11">
        <f t="shared" si="1447"/>
        <v>2</v>
      </c>
      <c r="O7795" s="11">
        <f t="shared" si="1448"/>
        <v>0</v>
      </c>
      <c r="P7795" s="11">
        <f t="shared" si="1449"/>
        <v>2</v>
      </c>
      <c r="Q7795" s="11">
        <f t="shared" si="1450"/>
        <v>0</v>
      </c>
      <c r="R7795" s="11">
        <f t="shared" si="1451"/>
        <v>0</v>
      </c>
      <c r="S7795" s="11">
        <f t="shared" si="1452"/>
        <v>4</v>
      </c>
      <c r="T7795" t="str">
        <f t="shared" si="1453"/>
        <v>إضافى كامل</v>
      </c>
    </row>
    <row r="7796" spans="1:20" x14ac:dyDescent="0.25">
      <c r="A7796">
        <v>1003</v>
      </c>
      <c r="B7796">
        <v>3</v>
      </c>
      <c r="C7796" t="s">
        <v>729</v>
      </c>
      <c r="D7796" s="8">
        <v>45621</v>
      </c>
      <c r="E7796" t="s">
        <v>21</v>
      </c>
      <c r="F7796">
        <v>1</v>
      </c>
      <c r="G7796" s="9" t="s">
        <v>16</v>
      </c>
      <c r="H7796" s="3"/>
      <c r="I7796" s="12">
        <v>0.37422453703703706</v>
      </c>
      <c r="J7796" s="12">
        <v>0.6667939814814815</v>
      </c>
      <c r="K7796" s="3" t="str">
        <f t="shared" si="1455"/>
        <v/>
      </c>
      <c r="L7796" s="11">
        <f t="shared" si="1445"/>
        <v>1</v>
      </c>
      <c r="M7796" s="11">
        <f t="shared" si="1446"/>
        <v>4</v>
      </c>
      <c r="N7796" s="11">
        <f t="shared" si="1447"/>
        <v>2</v>
      </c>
      <c r="O7796" s="11">
        <f t="shared" si="1448"/>
        <v>0</v>
      </c>
      <c r="P7796" s="11">
        <f t="shared" si="1449"/>
        <v>2</v>
      </c>
      <c r="Q7796" s="11">
        <f t="shared" si="1450"/>
        <v>0</v>
      </c>
      <c r="R7796" s="11">
        <f t="shared" si="1451"/>
        <v>0</v>
      </c>
      <c r="S7796" s="11">
        <f t="shared" si="1452"/>
        <v>4</v>
      </c>
      <c r="T7796" t="str">
        <f t="shared" si="1453"/>
        <v>إضافى كامل</v>
      </c>
    </row>
    <row r="7797" spans="1:20" x14ac:dyDescent="0.25">
      <c r="A7797">
        <v>1003</v>
      </c>
      <c r="B7797">
        <v>3</v>
      </c>
      <c r="C7797" t="s">
        <v>729</v>
      </c>
      <c r="D7797" s="8">
        <v>45622</v>
      </c>
      <c r="E7797" t="s">
        <v>22</v>
      </c>
      <c r="F7797">
        <v>1</v>
      </c>
      <c r="G7797" s="9" t="s">
        <v>16</v>
      </c>
      <c r="H7797" s="3" t="s">
        <v>733</v>
      </c>
      <c r="K7797" s="3" t="s">
        <v>31</v>
      </c>
      <c r="L7797" s="11">
        <f t="shared" si="1445"/>
        <v>1</v>
      </c>
      <c r="M7797" s="11">
        <f t="shared" si="1446"/>
        <v>4</v>
      </c>
      <c r="N7797" s="11">
        <f t="shared" si="1447"/>
        <v>2</v>
      </c>
      <c r="O7797" s="11">
        <f t="shared" si="1448"/>
        <v>0</v>
      </c>
      <c r="P7797" s="11">
        <f t="shared" si="1449"/>
        <v>2</v>
      </c>
      <c r="Q7797" s="11">
        <f t="shared" si="1450"/>
        <v>0</v>
      </c>
      <c r="R7797" s="11">
        <f t="shared" si="1451"/>
        <v>0</v>
      </c>
      <c r="S7797" s="11">
        <f t="shared" si="1452"/>
        <v>4</v>
      </c>
      <c r="T7797" t="str">
        <f t="shared" si="1453"/>
        <v>إضافى كامل</v>
      </c>
    </row>
    <row r="7798" spans="1:20" x14ac:dyDescent="0.25">
      <c r="A7798">
        <v>1003</v>
      </c>
      <c r="B7798">
        <v>3</v>
      </c>
      <c r="C7798" t="s">
        <v>729</v>
      </c>
      <c r="D7798" s="8">
        <v>45623</v>
      </c>
      <c r="E7798" t="s">
        <v>23</v>
      </c>
      <c r="F7798">
        <v>1</v>
      </c>
      <c r="G7798" s="9" t="s">
        <v>16</v>
      </c>
      <c r="H7798" s="3" t="s">
        <v>32</v>
      </c>
      <c r="I7798" s="12">
        <v>0.37717592592592591</v>
      </c>
      <c r="J7798" s="12">
        <v>0.66885416666666664</v>
      </c>
      <c r="K7798" s="3" t="str">
        <f t="shared" si="1455"/>
        <v>تأخير</v>
      </c>
      <c r="L7798" s="11">
        <f t="shared" si="1445"/>
        <v>0</v>
      </c>
      <c r="M7798" s="11">
        <f t="shared" si="1446"/>
        <v>4</v>
      </c>
      <c r="N7798" s="11">
        <f t="shared" si="1447"/>
        <v>2</v>
      </c>
      <c r="O7798" s="11">
        <f t="shared" si="1448"/>
        <v>0</v>
      </c>
      <c r="P7798" s="11">
        <f t="shared" si="1449"/>
        <v>2</v>
      </c>
      <c r="Q7798" s="11">
        <f t="shared" si="1450"/>
        <v>0</v>
      </c>
      <c r="R7798" s="11">
        <f t="shared" si="1451"/>
        <v>0</v>
      </c>
      <c r="S7798" s="11">
        <f t="shared" si="1452"/>
        <v>4</v>
      </c>
      <c r="T7798" t="str">
        <f t="shared" si="1453"/>
        <v>إضافى كامل</v>
      </c>
    </row>
    <row r="7799" spans="1:20" x14ac:dyDescent="0.25">
      <c r="A7799">
        <v>1003</v>
      </c>
      <c r="B7799">
        <v>3</v>
      </c>
      <c r="C7799" t="s">
        <v>729</v>
      </c>
      <c r="D7799" s="8">
        <v>45624</v>
      </c>
      <c r="E7799" t="s">
        <v>24</v>
      </c>
      <c r="F7799">
        <v>1</v>
      </c>
      <c r="G7799" s="9" t="s">
        <v>16</v>
      </c>
      <c r="H7799" s="3" t="s">
        <v>734</v>
      </c>
      <c r="K7799" s="3" t="s">
        <v>31</v>
      </c>
      <c r="L7799" s="11">
        <f t="shared" si="1445"/>
        <v>1</v>
      </c>
      <c r="M7799" s="11">
        <f t="shared" si="1446"/>
        <v>4</v>
      </c>
      <c r="N7799" s="11">
        <f t="shared" si="1447"/>
        <v>2</v>
      </c>
      <c r="O7799" s="11">
        <f t="shared" si="1448"/>
        <v>0</v>
      </c>
      <c r="P7799" s="11">
        <f t="shared" si="1449"/>
        <v>2</v>
      </c>
      <c r="Q7799" s="11">
        <f t="shared" si="1450"/>
        <v>0</v>
      </c>
      <c r="R7799" s="11">
        <f t="shared" si="1451"/>
        <v>0</v>
      </c>
      <c r="S7799" s="11">
        <f t="shared" si="1452"/>
        <v>4</v>
      </c>
      <c r="T7799" t="str">
        <f t="shared" si="1453"/>
        <v>إضافى كامل</v>
      </c>
    </row>
    <row r="7800" spans="1:20" x14ac:dyDescent="0.25">
      <c r="A7800">
        <v>1003</v>
      </c>
      <c r="B7800">
        <v>3</v>
      </c>
      <c r="C7800" t="s">
        <v>729</v>
      </c>
      <c r="D7800" s="8">
        <v>45625</v>
      </c>
      <c r="E7800" t="s">
        <v>15</v>
      </c>
      <c r="F7800">
        <v>1</v>
      </c>
      <c r="G7800" s="9" t="s">
        <v>16</v>
      </c>
      <c r="H7800" s="3"/>
      <c r="K7800" s="3" t="str">
        <f t="shared" si="1455"/>
        <v/>
      </c>
      <c r="L7800" s="11">
        <f t="shared" si="1445"/>
        <v>1</v>
      </c>
      <c r="M7800" s="11">
        <f t="shared" si="1446"/>
        <v>4</v>
      </c>
      <c r="N7800" s="11">
        <f t="shared" si="1447"/>
        <v>2</v>
      </c>
      <c r="O7800" s="11">
        <f t="shared" si="1448"/>
        <v>0</v>
      </c>
      <c r="P7800" s="11">
        <f t="shared" si="1449"/>
        <v>2</v>
      </c>
      <c r="Q7800" s="11">
        <f t="shared" si="1450"/>
        <v>0</v>
      </c>
      <c r="R7800" s="11">
        <f t="shared" si="1451"/>
        <v>0</v>
      </c>
      <c r="S7800" s="11">
        <f t="shared" si="1452"/>
        <v>4</v>
      </c>
      <c r="T7800" t="str">
        <f t="shared" si="1453"/>
        <v>إضافى كامل</v>
      </c>
    </row>
    <row r="7801" spans="1:20" x14ac:dyDescent="0.25">
      <c r="A7801">
        <v>1003</v>
      </c>
      <c r="B7801">
        <v>3</v>
      </c>
      <c r="C7801" t="s">
        <v>729</v>
      </c>
      <c r="D7801" s="8">
        <v>45626</v>
      </c>
      <c r="E7801" t="s">
        <v>18</v>
      </c>
      <c r="F7801">
        <v>1</v>
      </c>
      <c r="G7801" s="9" t="s">
        <v>16</v>
      </c>
      <c r="H7801" s="3"/>
      <c r="K7801" s="3" t="s">
        <v>19</v>
      </c>
      <c r="L7801" s="11">
        <f t="shared" si="1445"/>
        <v>1</v>
      </c>
      <c r="M7801" s="11">
        <f t="shared" si="1446"/>
        <v>4</v>
      </c>
      <c r="N7801" s="11">
        <f t="shared" si="1447"/>
        <v>2</v>
      </c>
      <c r="O7801" s="11">
        <f t="shared" si="1448"/>
        <v>0</v>
      </c>
      <c r="P7801" s="11">
        <f t="shared" si="1449"/>
        <v>2</v>
      </c>
      <c r="Q7801" s="11">
        <f t="shared" si="1450"/>
        <v>0</v>
      </c>
      <c r="R7801" s="11">
        <f t="shared" si="1451"/>
        <v>0</v>
      </c>
      <c r="S7801" s="11">
        <f t="shared" si="1452"/>
        <v>4</v>
      </c>
      <c r="T7801" t="str">
        <f t="shared" si="1453"/>
        <v>إضافى كامل</v>
      </c>
    </row>
    <row r="7802" spans="1:20" x14ac:dyDescent="0.25">
      <c r="A7802">
        <v>1004</v>
      </c>
      <c r="B7802">
        <v>4</v>
      </c>
      <c r="C7802" t="s">
        <v>735</v>
      </c>
      <c r="D7802" s="8">
        <v>45597</v>
      </c>
      <c r="E7802" t="s">
        <v>15</v>
      </c>
      <c r="F7802">
        <v>1</v>
      </c>
      <c r="G7802" s="9" t="s">
        <v>16</v>
      </c>
      <c r="H7802" s="3"/>
      <c r="K7802" s="3" t="str">
        <f t="shared" si="1455"/>
        <v/>
      </c>
      <c r="L7802" s="11">
        <f t="shared" si="1445"/>
        <v>1</v>
      </c>
      <c r="M7802" s="11">
        <f t="shared" si="1446"/>
        <v>4</v>
      </c>
      <c r="N7802" s="11">
        <f t="shared" si="1447"/>
        <v>2</v>
      </c>
      <c r="O7802" s="11">
        <f t="shared" si="1448"/>
        <v>0</v>
      </c>
      <c r="P7802" s="11">
        <f t="shared" si="1449"/>
        <v>2</v>
      </c>
      <c r="Q7802" s="11">
        <f t="shared" si="1450"/>
        <v>0</v>
      </c>
      <c r="R7802" s="11">
        <f t="shared" si="1451"/>
        <v>0</v>
      </c>
      <c r="S7802" s="11">
        <f t="shared" si="1452"/>
        <v>4</v>
      </c>
      <c r="T7802" t="str">
        <f t="shared" si="1453"/>
        <v>إضافى كامل</v>
      </c>
    </row>
    <row r="7803" spans="1:20" x14ac:dyDescent="0.25">
      <c r="A7803">
        <v>1004</v>
      </c>
      <c r="B7803">
        <v>4</v>
      </c>
      <c r="C7803" t="s">
        <v>736</v>
      </c>
      <c r="D7803" s="8">
        <v>45598</v>
      </c>
      <c r="E7803" t="s">
        <v>18</v>
      </c>
      <c r="F7803">
        <v>1</v>
      </c>
      <c r="G7803" s="9" t="s">
        <v>16</v>
      </c>
      <c r="H7803" s="3"/>
      <c r="K7803" s="3" t="s">
        <v>19</v>
      </c>
      <c r="L7803" s="11">
        <f t="shared" si="1445"/>
        <v>1</v>
      </c>
      <c r="M7803" s="11">
        <f t="shared" si="1446"/>
        <v>4</v>
      </c>
      <c r="N7803" s="11">
        <f t="shared" si="1447"/>
        <v>2</v>
      </c>
      <c r="O7803" s="11">
        <f t="shared" si="1448"/>
        <v>0</v>
      </c>
      <c r="P7803" s="11">
        <f t="shared" si="1449"/>
        <v>2</v>
      </c>
      <c r="Q7803" s="11">
        <f t="shared" si="1450"/>
        <v>0</v>
      </c>
      <c r="R7803" s="11">
        <f t="shared" si="1451"/>
        <v>0</v>
      </c>
      <c r="S7803" s="11">
        <f t="shared" si="1452"/>
        <v>4</v>
      </c>
      <c r="T7803" t="str">
        <f t="shared" si="1453"/>
        <v>إضافى كامل</v>
      </c>
    </row>
    <row r="7804" spans="1:20" x14ac:dyDescent="0.25">
      <c r="A7804">
        <v>1004</v>
      </c>
      <c r="B7804">
        <v>4</v>
      </c>
      <c r="C7804" t="s">
        <v>736</v>
      </c>
      <c r="D7804" s="8">
        <v>45599</v>
      </c>
      <c r="E7804" t="s">
        <v>20</v>
      </c>
      <c r="F7804">
        <v>1</v>
      </c>
      <c r="G7804" s="9" t="s">
        <v>16</v>
      </c>
      <c r="H7804" s="3"/>
      <c r="K7804" s="3" t="str">
        <f>IF(AND(I7804&lt;=TIME(9,0,0),J7804&gt;=TIME(14,0,0),I7804&lt;&gt;""),"",IF(AND(I7804&gt;=TIME(9,1,0),I7804&lt;=TIME(9,10,0)),"تأخير",IF(AND(I7804&gt;=TIME(9,11,0),I7804&lt;=TIME(12,0,0),I7804&lt;&gt;""),"إذن ص",IF(AND(J7804&lt;TIME(14,0,0), J7804&lt;&gt;"",J7804&gt;=TIME(11,0,0)),"إذن م",IF(AND(OR(I7804="",J7804="",I7804=J7804,I7804&gt;TIME(12,0,0),J7804&lt;TIME(11,0,0)),AND(E7804&lt;&gt;"Friday")),"غائب","")))))</f>
        <v>غائب</v>
      </c>
      <c r="L7804" s="11">
        <f t="shared" si="1445"/>
        <v>0</v>
      </c>
      <c r="M7804" s="11">
        <f t="shared" si="1446"/>
        <v>4</v>
      </c>
      <c r="N7804" s="11">
        <f t="shared" si="1447"/>
        <v>2</v>
      </c>
      <c r="O7804" s="11">
        <f t="shared" si="1448"/>
        <v>0</v>
      </c>
      <c r="P7804" s="11">
        <f t="shared" si="1449"/>
        <v>2</v>
      </c>
      <c r="Q7804" s="11">
        <f t="shared" si="1450"/>
        <v>0</v>
      </c>
      <c r="R7804" s="11">
        <f t="shared" si="1451"/>
        <v>0</v>
      </c>
      <c r="S7804" s="11">
        <f t="shared" si="1452"/>
        <v>4</v>
      </c>
      <c r="T7804" t="str">
        <f t="shared" si="1453"/>
        <v>إضافى كامل</v>
      </c>
    </row>
    <row r="7805" spans="1:20" x14ac:dyDescent="0.25">
      <c r="A7805">
        <v>1004</v>
      </c>
      <c r="B7805">
        <v>4</v>
      </c>
      <c r="C7805" t="s">
        <v>736</v>
      </c>
      <c r="D7805" s="8">
        <v>45600</v>
      </c>
      <c r="E7805" t="s">
        <v>21</v>
      </c>
      <c r="F7805">
        <v>1</v>
      </c>
      <c r="G7805" s="9" t="s">
        <v>16</v>
      </c>
      <c r="H7805" s="3"/>
      <c r="I7805" s="12">
        <v>0.37456018518518519</v>
      </c>
      <c r="J7805" s="12">
        <v>0.66746527777777775</v>
      </c>
      <c r="K7805" s="3" t="str">
        <f>IF(AND(I7805&lt;=TIME(9,0,0),J7805&gt;=TIME(14,0,0),I7805&lt;&gt;""),"",IF(AND(I7805&gt;=TIME(9,1,0),I7805&lt;=TIME(9,10,0)),"تأخير",IF(AND(I7805&gt;=TIME(9,11,0),I7805&lt;=TIME(12,0,0),I7805&lt;&gt;""),"إذن ص",IF(AND(J7805&lt;TIME(14,0,0), J7805&lt;&gt;"",J7805&gt;=TIME(11,0,0)),"إذن م",IF(AND(OR(I7805="",J7805="",I7805=J7805,I7805&gt;TIME(12,0,0),J7805&lt;TIME(11,0,0)),AND(E7805&lt;&gt;"Friday")),"غائب","")))))</f>
        <v/>
      </c>
      <c r="L7805" s="11">
        <f t="shared" si="1445"/>
        <v>1</v>
      </c>
      <c r="M7805" s="11">
        <f t="shared" si="1446"/>
        <v>4</v>
      </c>
      <c r="N7805" s="11">
        <f t="shared" si="1447"/>
        <v>2</v>
      </c>
      <c r="O7805" s="11">
        <f t="shared" si="1448"/>
        <v>0</v>
      </c>
      <c r="P7805" s="11">
        <f t="shared" si="1449"/>
        <v>2</v>
      </c>
      <c r="Q7805" s="11">
        <f t="shared" si="1450"/>
        <v>0</v>
      </c>
      <c r="R7805" s="11">
        <f t="shared" si="1451"/>
        <v>0</v>
      </c>
      <c r="S7805" s="11">
        <f t="shared" si="1452"/>
        <v>4</v>
      </c>
      <c r="T7805" t="str">
        <f t="shared" si="1453"/>
        <v>إضافى كامل</v>
      </c>
    </row>
    <row r="7806" spans="1:20" x14ac:dyDescent="0.25">
      <c r="A7806">
        <v>1004</v>
      </c>
      <c r="B7806">
        <v>4</v>
      </c>
      <c r="C7806" t="s">
        <v>736</v>
      </c>
      <c r="D7806" s="8">
        <v>45601</v>
      </c>
      <c r="E7806" t="s">
        <v>22</v>
      </c>
      <c r="F7806">
        <v>1</v>
      </c>
      <c r="G7806" s="9" t="s">
        <v>16</v>
      </c>
      <c r="H7806" s="3" t="s">
        <v>720</v>
      </c>
      <c r="K7806" s="3" t="s">
        <v>31</v>
      </c>
      <c r="L7806" s="11">
        <f t="shared" si="1445"/>
        <v>1</v>
      </c>
      <c r="M7806" s="11">
        <f t="shared" si="1446"/>
        <v>5</v>
      </c>
      <c r="N7806" s="11">
        <f t="shared" si="1447"/>
        <v>2</v>
      </c>
      <c r="O7806" s="11">
        <f t="shared" si="1448"/>
        <v>0</v>
      </c>
      <c r="P7806" s="11">
        <f t="shared" si="1449"/>
        <v>2</v>
      </c>
      <c r="Q7806" s="11">
        <f t="shared" si="1450"/>
        <v>0</v>
      </c>
      <c r="R7806" s="11">
        <f t="shared" si="1451"/>
        <v>0</v>
      </c>
      <c r="S7806" s="11">
        <f t="shared" si="1452"/>
        <v>5</v>
      </c>
      <c r="T7806" t="str">
        <f t="shared" si="1453"/>
        <v>نصف إضافى</v>
      </c>
    </row>
    <row r="7807" spans="1:20" x14ac:dyDescent="0.25">
      <c r="A7807">
        <v>1004</v>
      </c>
      <c r="B7807">
        <v>4</v>
      </c>
      <c r="C7807" t="s">
        <v>736</v>
      </c>
      <c r="D7807" s="8">
        <v>45602</v>
      </c>
      <c r="E7807" t="s">
        <v>23</v>
      </c>
      <c r="F7807">
        <v>1</v>
      </c>
      <c r="G7807" s="9" t="s">
        <v>16</v>
      </c>
      <c r="H7807" s="3"/>
      <c r="I7807" s="12">
        <v>0.37243055555555554</v>
      </c>
      <c r="J7807" s="12">
        <v>0.66795138888888894</v>
      </c>
      <c r="K7807" s="3" t="str">
        <f>IF(AND(I7807&lt;=TIME(9,0,0),J7807&gt;=TIME(14,0,0),I7807&lt;&gt;""),"",IF(AND(I7807&gt;=TIME(9,1,0),I7807&lt;=TIME(9,10,0)),"تأخير",IF(AND(I7807&gt;=TIME(9,11,0),I7807&lt;=TIME(12,0,0),I7807&lt;&gt;""),"إذن ص",IF(AND(J7807&lt;TIME(14,0,0), J7807&lt;&gt;"",J7807&gt;=TIME(11,0,0)),"إذن م",IF(AND(OR(I7807="",J7807="",I7807=J7807,I7807&gt;TIME(12,0,0),J7807&lt;TIME(11,0,0)),AND(E7807&lt;&gt;"Friday")),"غائب","")))))</f>
        <v/>
      </c>
      <c r="L7807" s="11">
        <f t="shared" si="1445"/>
        <v>1</v>
      </c>
      <c r="M7807" s="11">
        <f t="shared" si="1446"/>
        <v>6</v>
      </c>
      <c r="N7807" s="11">
        <f t="shared" si="1447"/>
        <v>2</v>
      </c>
      <c r="O7807" s="11">
        <f t="shared" si="1448"/>
        <v>0</v>
      </c>
      <c r="P7807" s="11">
        <f t="shared" si="1449"/>
        <v>2</v>
      </c>
      <c r="Q7807" s="11">
        <f t="shared" si="1450"/>
        <v>0</v>
      </c>
      <c r="R7807" s="11">
        <f t="shared" si="1451"/>
        <v>0</v>
      </c>
      <c r="S7807" s="11">
        <f t="shared" si="1452"/>
        <v>6</v>
      </c>
      <c r="T7807" t="str">
        <f t="shared" si="1453"/>
        <v>نصف إضافى</v>
      </c>
    </row>
    <row r="7808" spans="1:20" x14ac:dyDescent="0.25">
      <c r="A7808">
        <v>1004</v>
      </c>
      <c r="B7808">
        <v>4</v>
      </c>
      <c r="C7808" t="s">
        <v>736</v>
      </c>
      <c r="D7808" s="8">
        <v>45603</v>
      </c>
      <c r="E7808" t="s">
        <v>24</v>
      </c>
      <c r="F7808">
        <v>1</v>
      </c>
      <c r="G7808" s="9" t="s">
        <v>16</v>
      </c>
      <c r="H7808" s="3" t="s">
        <v>731</v>
      </c>
      <c r="K7808" s="3" t="s">
        <v>31</v>
      </c>
      <c r="L7808" s="11">
        <f t="shared" si="1445"/>
        <v>1</v>
      </c>
      <c r="M7808" s="11">
        <f t="shared" si="1446"/>
        <v>7</v>
      </c>
      <c r="N7808" s="11">
        <f t="shared" si="1447"/>
        <v>2</v>
      </c>
      <c r="O7808" s="11">
        <f t="shared" si="1448"/>
        <v>0</v>
      </c>
      <c r="P7808" s="11">
        <f t="shared" si="1449"/>
        <v>2</v>
      </c>
      <c r="Q7808" s="11">
        <f t="shared" si="1450"/>
        <v>0</v>
      </c>
      <c r="R7808" s="11">
        <f t="shared" si="1451"/>
        <v>0</v>
      </c>
      <c r="S7808" s="11">
        <f t="shared" si="1452"/>
        <v>7</v>
      </c>
      <c r="T7808" t="str">
        <f t="shared" si="1453"/>
        <v>لا يستحق</v>
      </c>
    </row>
    <row r="7809" spans="1:20" x14ac:dyDescent="0.25">
      <c r="A7809">
        <v>1004</v>
      </c>
      <c r="B7809">
        <v>4</v>
      </c>
      <c r="C7809" t="s">
        <v>736</v>
      </c>
      <c r="D7809" s="8">
        <v>45604</v>
      </c>
      <c r="E7809" t="s">
        <v>15</v>
      </c>
      <c r="F7809">
        <v>1</v>
      </c>
      <c r="G7809" s="9" t="s">
        <v>16</v>
      </c>
      <c r="H7809" s="3"/>
      <c r="K7809" s="3" t="str">
        <f>IF(AND(I7809&lt;=TIME(9,0,0),J7809&gt;=TIME(14,0,0),I7809&lt;&gt;""),"",IF(AND(I7809&gt;=TIME(9,1,0),I7809&lt;=TIME(9,10,0)),"تأخير",IF(AND(I7809&gt;=TIME(9,11,0),I7809&lt;=TIME(12,0,0),I7809&lt;&gt;""),"إذن ص",IF(AND(J7809&lt;TIME(14,0,0), J7809&lt;&gt;"",J7809&gt;=TIME(11,0,0)),"إذن م",IF(AND(OR(I7809="",J7809="",I7809=J7809,I7809&gt;TIME(12,0,0),J7809&lt;TIME(11,0,0)),AND(E7809&lt;&gt;"Friday")),"غائب","")))))</f>
        <v/>
      </c>
      <c r="L7809" s="11">
        <f t="shared" si="1445"/>
        <v>1</v>
      </c>
      <c r="M7809" s="11">
        <f t="shared" si="1446"/>
        <v>8</v>
      </c>
      <c r="N7809" s="11">
        <f t="shared" si="1447"/>
        <v>2</v>
      </c>
      <c r="O7809" s="11">
        <f t="shared" si="1448"/>
        <v>0</v>
      </c>
      <c r="P7809" s="11">
        <f t="shared" si="1449"/>
        <v>2</v>
      </c>
      <c r="Q7809" s="11">
        <f t="shared" si="1450"/>
        <v>0</v>
      </c>
      <c r="R7809" s="11">
        <f t="shared" si="1451"/>
        <v>0</v>
      </c>
      <c r="S7809" s="11">
        <f t="shared" si="1452"/>
        <v>8</v>
      </c>
      <c r="T7809" t="str">
        <f t="shared" si="1453"/>
        <v>لا يستحق</v>
      </c>
    </row>
    <row r="7810" spans="1:20" x14ac:dyDescent="0.25">
      <c r="A7810">
        <v>1004</v>
      </c>
      <c r="B7810">
        <v>4</v>
      </c>
      <c r="C7810" t="s">
        <v>736</v>
      </c>
      <c r="D7810" s="8">
        <v>45605</v>
      </c>
      <c r="E7810" t="s">
        <v>18</v>
      </c>
      <c r="F7810">
        <v>1</v>
      </c>
      <c r="G7810" s="9" t="s">
        <v>16</v>
      </c>
      <c r="H7810" s="3"/>
      <c r="K7810" s="3" t="s">
        <v>19</v>
      </c>
      <c r="L7810" s="11">
        <f t="shared" ref="L7810:L7873" si="1456">IF(AND(OR(K7810= "حالة وفاة",K7810="إذن م",K7810="إذن ص",K7810="بدل راحة",K7810="انصراف",K7810="اجازة",K7810="راحة",K7810="مأمورية",K7810="مأمورية م",K7810="مأمورية ص",K7810="Online",K7810="حضور",K7810="بدل سهر",E7810="Friday",K7810=""),E7810&lt;&gt;""),1,0)</f>
        <v>1</v>
      </c>
      <c r="M7810" s="11">
        <f t="shared" ref="M7810:M7873" si="1457">COUNTIF(K7810:K7839,"غائب")</f>
        <v>8</v>
      </c>
      <c r="N7810" s="11">
        <f t="shared" ref="N7810:N7873" si="1458">COUNTIF(K7810:K7839,"إذن ص")</f>
        <v>2</v>
      </c>
      <c r="O7810" s="11">
        <f t="shared" ref="O7810:O7873" si="1459">COUNTIF(K7810:K7839,"إذن م")</f>
        <v>0</v>
      </c>
      <c r="P7810" s="11">
        <f t="shared" si="1449"/>
        <v>2</v>
      </c>
      <c r="Q7810" s="11">
        <f t="shared" si="1450"/>
        <v>0</v>
      </c>
      <c r="R7810" s="11">
        <f t="shared" si="1451"/>
        <v>0</v>
      </c>
      <c r="S7810" s="11">
        <f t="shared" si="1452"/>
        <v>8</v>
      </c>
      <c r="T7810" t="str">
        <f t="shared" si="1453"/>
        <v>لا يستحق</v>
      </c>
    </row>
    <row r="7811" spans="1:20" x14ac:dyDescent="0.25">
      <c r="A7811">
        <v>1004</v>
      </c>
      <c r="B7811">
        <v>4</v>
      </c>
      <c r="C7811" t="s">
        <v>736</v>
      </c>
      <c r="D7811" s="8">
        <v>45606</v>
      </c>
      <c r="E7811" t="s">
        <v>20</v>
      </c>
      <c r="F7811">
        <v>1</v>
      </c>
      <c r="G7811" s="9" t="s">
        <v>16</v>
      </c>
      <c r="H7811" s="3"/>
      <c r="I7811" s="12">
        <v>0.49061342592592594</v>
      </c>
      <c r="J7811" s="12">
        <v>0.5835069444444444</v>
      </c>
      <c r="K7811" s="3" t="str">
        <f>IF(AND(I7811&lt;=TIME(9,0,0),J7811&gt;=TIME(14,0,0),I7811&lt;&gt;""),"",IF(AND(I7811&gt;=TIME(9,1,0),I7811&lt;=TIME(9,10,0)),"تأخير",IF(AND(I7811&gt;=TIME(9,11,0),I7811&lt;=TIME(12,0,0),I7811&lt;&gt;""),"إذن ص",IF(AND(J7811&lt;TIME(14,0,0), J7811&lt;&gt;"",J7811&gt;=TIME(11,0,0)),"إذن م",IF(AND(OR(I7811="",J7811="",I7811=J7811,I7811&gt;TIME(12,0,0),J7811&lt;TIME(11,0,0)),AND(E7811&lt;&gt;"Friday")),"غائب","")))))</f>
        <v>إذن ص</v>
      </c>
      <c r="L7811" s="11">
        <f t="shared" si="1456"/>
        <v>1</v>
      </c>
      <c r="M7811" s="11">
        <f t="shared" si="1457"/>
        <v>9</v>
      </c>
      <c r="N7811" s="11">
        <f t="shared" si="1458"/>
        <v>2</v>
      </c>
      <c r="O7811" s="11">
        <f t="shared" si="1459"/>
        <v>0</v>
      </c>
      <c r="P7811" s="11">
        <f t="shared" ref="P7811:P7874" si="1460">N7811+O7811</f>
        <v>2</v>
      </c>
      <c r="Q7811" s="11">
        <f t="shared" ref="Q7811:Q7874" si="1461">IF(AND(P7811&gt;2,P7811&lt;&gt;0),P7811*3/6,0)</f>
        <v>0</v>
      </c>
      <c r="R7811" s="11">
        <f t="shared" ref="R7811:R7874" si="1462">INT(Q7811)</f>
        <v>0</v>
      </c>
      <c r="S7811" s="11">
        <f t="shared" ref="S7811:S7874" si="1463">R7811+M7811</f>
        <v>9</v>
      </c>
      <c r="T7811" t="str">
        <f t="shared" ref="T7811:T7874" si="1464">IF(AND(OR(S7811&lt;=0,S7811&gt;0),S7811&lt;5),"إضافى كامل",IF(AND(OR(S7811=5,S7811=6,S7811&lt;7),S7811&lt;&gt;""),"نصف إضافى","لا يستحق"))</f>
        <v>لا يستحق</v>
      </c>
    </row>
    <row r="7812" spans="1:20" x14ac:dyDescent="0.25">
      <c r="A7812">
        <v>1004</v>
      </c>
      <c r="B7812">
        <v>4</v>
      </c>
      <c r="C7812" t="s">
        <v>736</v>
      </c>
      <c r="D7812" s="8">
        <v>45607</v>
      </c>
      <c r="E7812" t="s">
        <v>21</v>
      </c>
      <c r="F7812">
        <v>1</v>
      </c>
      <c r="G7812" s="9" t="s">
        <v>16</v>
      </c>
      <c r="H7812" s="3"/>
      <c r="I7812" s="12">
        <v>0.37456018518518519</v>
      </c>
      <c r="J7812" s="12">
        <v>0.66672453703703705</v>
      </c>
      <c r="K7812" s="3" t="str">
        <f>IF(AND(I7812&lt;=TIME(9,0,0),J7812&gt;=TIME(14,0,0),I7812&lt;&gt;""),"",IF(AND(I7812&gt;=TIME(9,1,0),I7812&lt;=TIME(9,10,0)),"تأخير",IF(AND(I7812&gt;=TIME(9,11,0),I7812&lt;=TIME(12,0,0),I7812&lt;&gt;""),"إذن ص",IF(AND(J7812&lt;TIME(14,0,0), J7812&lt;&gt;"",J7812&gt;=TIME(11,0,0)),"إذن م",IF(AND(OR(I7812="",J7812="",I7812=J7812,I7812&gt;TIME(12,0,0),J7812&lt;TIME(11,0,0)),AND(E7812&lt;&gt;"Friday")),"غائب","")))))</f>
        <v/>
      </c>
      <c r="L7812" s="11">
        <f t="shared" si="1456"/>
        <v>1</v>
      </c>
      <c r="M7812" s="11">
        <f t="shared" si="1457"/>
        <v>10</v>
      </c>
      <c r="N7812" s="11">
        <f t="shared" si="1458"/>
        <v>1</v>
      </c>
      <c r="O7812" s="11">
        <f t="shared" si="1459"/>
        <v>0</v>
      </c>
      <c r="P7812" s="11">
        <f t="shared" si="1460"/>
        <v>1</v>
      </c>
      <c r="Q7812" s="11">
        <f t="shared" si="1461"/>
        <v>0</v>
      </c>
      <c r="R7812" s="11">
        <f t="shared" si="1462"/>
        <v>0</v>
      </c>
      <c r="S7812" s="11">
        <f t="shared" si="1463"/>
        <v>10</v>
      </c>
      <c r="T7812" t="str">
        <f t="shared" si="1464"/>
        <v>لا يستحق</v>
      </c>
    </row>
    <row r="7813" spans="1:20" x14ac:dyDescent="0.25">
      <c r="A7813">
        <v>1004</v>
      </c>
      <c r="B7813">
        <v>4</v>
      </c>
      <c r="C7813" t="s">
        <v>736</v>
      </c>
      <c r="D7813" s="8">
        <v>45608</v>
      </c>
      <c r="E7813" t="s">
        <v>22</v>
      </c>
      <c r="F7813">
        <v>1</v>
      </c>
      <c r="G7813" s="9" t="s">
        <v>16</v>
      </c>
      <c r="H7813" s="3" t="s">
        <v>737</v>
      </c>
      <c r="K7813" s="3" t="s">
        <v>31</v>
      </c>
      <c r="L7813" s="11">
        <f t="shared" si="1456"/>
        <v>1</v>
      </c>
      <c r="M7813" s="11">
        <f t="shared" si="1457"/>
        <v>11</v>
      </c>
      <c r="N7813" s="11">
        <f t="shared" si="1458"/>
        <v>1</v>
      </c>
      <c r="O7813" s="11">
        <f t="shared" si="1459"/>
        <v>0</v>
      </c>
      <c r="P7813" s="11">
        <f t="shared" si="1460"/>
        <v>1</v>
      </c>
      <c r="Q7813" s="11">
        <f t="shared" si="1461"/>
        <v>0</v>
      </c>
      <c r="R7813" s="11">
        <f t="shared" si="1462"/>
        <v>0</v>
      </c>
      <c r="S7813" s="11">
        <f t="shared" si="1463"/>
        <v>11</v>
      </c>
      <c r="T7813" t="str">
        <f t="shared" si="1464"/>
        <v>لا يستحق</v>
      </c>
    </row>
    <row r="7814" spans="1:20" x14ac:dyDescent="0.25">
      <c r="A7814">
        <v>1004</v>
      </c>
      <c r="B7814">
        <v>4</v>
      </c>
      <c r="C7814" t="s">
        <v>736</v>
      </c>
      <c r="D7814" s="8">
        <v>45609</v>
      </c>
      <c r="E7814" t="s">
        <v>23</v>
      </c>
      <c r="F7814">
        <v>1</v>
      </c>
      <c r="G7814" s="9" t="s">
        <v>16</v>
      </c>
      <c r="H7814" s="3"/>
      <c r="I7814" s="12">
        <v>0.37282407407407409</v>
      </c>
      <c r="J7814" s="12">
        <v>0.66798611111111106</v>
      </c>
      <c r="K7814" s="3" t="str">
        <f t="shared" ref="K7814:K7832" si="1465">IF(AND(I7814&lt;=TIME(9,0,0),J7814&gt;=TIME(14,0,0),I7814&lt;&gt;""),"",IF(AND(I7814&gt;=TIME(9,1,0),I7814&lt;=TIME(9,10,0)),"تأخير",IF(AND(I7814&gt;=TIME(9,11,0),I7814&lt;=TIME(12,0,0),I7814&lt;&gt;""),"إذن ص",IF(AND(J7814&lt;TIME(14,0,0), J7814&lt;&gt;"",J7814&gt;=TIME(11,0,0)),"إذن م",IF(AND(OR(I7814="",J7814="",I7814=J7814,I7814&gt;TIME(12,0,0),J7814&lt;TIME(11,0,0)),AND(E7814&lt;&gt;"Friday")),"غائب","")))))</f>
        <v/>
      </c>
      <c r="L7814" s="11">
        <f t="shared" si="1456"/>
        <v>1</v>
      </c>
      <c r="M7814" s="11">
        <f t="shared" si="1457"/>
        <v>12</v>
      </c>
      <c r="N7814" s="11">
        <f t="shared" si="1458"/>
        <v>1</v>
      </c>
      <c r="O7814" s="11">
        <f t="shared" si="1459"/>
        <v>0</v>
      </c>
      <c r="P7814" s="11">
        <f t="shared" si="1460"/>
        <v>1</v>
      </c>
      <c r="Q7814" s="11">
        <f t="shared" si="1461"/>
        <v>0</v>
      </c>
      <c r="R7814" s="11">
        <f t="shared" si="1462"/>
        <v>0</v>
      </c>
      <c r="S7814" s="11">
        <f t="shared" si="1463"/>
        <v>12</v>
      </c>
      <c r="T7814" t="str">
        <f t="shared" si="1464"/>
        <v>لا يستحق</v>
      </c>
    </row>
    <row r="7815" spans="1:20" x14ac:dyDescent="0.25">
      <c r="A7815">
        <v>1004</v>
      </c>
      <c r="B7815">
        <v>4</v>
      </c>
      <c r="C7815" t="s">
        <v>736</v>
      </c>
      <c r="D7815" s="8">
        <v>45610</v>
      </c>
      <c r="E7815" t="s">
        <v>24</v>
      </c>
      <c r="F7815">
        <v>1</v>
      </c>
      <c r="G7815" s="9" t="s">
        <v>16</v>
      </c>
      <c r="H7815" s="3" t="s">
        <v>724</v>
      </c>
      <c r="K7815" s="3" t="s">
        <v>31</v>
      </c>
      <c r="L7815" s="11">
        <f t="shared" si="1456"/>
        <v>1</v>
      </c>
      <c r="M7815" s="11">
        <f t="shared" si="1457"/>
        <v>13</v>
      </c>
      <c r="N7815" s="11">
        <f t="shared" si="1458"/>
        <v>1</v>
      </c>
      <c r="O7815" s="11">
        <f t="shared" si="1459"/>
        <v>0</v>
      </c>
      <c r="P7815" s="11">
        <f t="shared" si="1460"/>
        <v>1</v>
      </c>
      <c r="Q7815" s="11">
        <f t="shared" si="1461"/>
        <v>0</v>
      </c>
      <c r="R7815" s="11">
        <f t="shared" si="1462"/>
        <v>0</v>
      </c>
      <c r="S7815" s="11">
        <f t="shared" si="1463"/>
        <v>13</v>
      </c>
      <c r="T7815" t="str">
        <f t="shared" si="1464"/>
        <v>لا يستحق</v>
      </c>
    </row>
    <row r="7816" spans="1:20" x14ac:dyDescent="0.25">
      <c r="A7816">
        <v>1004</v>
      </c>
      <c r="B7816">
        <v>4</v>
      </c>
      <c r="C7816" t="s">
        <v>736</v>
      </c>
      <c r="D7816" s="8">
        <v>45611</v>
      </c>
      <c r="E7816" t="s">
        <v>15</v>
      </c>
      <c r="F7816">
        <v>1</v>
      </c>
      <c r="G7816" s="9" t="s">
        <v>16</v>
      </c>
      <c r="H7816" s="3"/>
      <c r="K7816" s="3" t="str">
        <f t="shared" si="1465"/>
        <v/>
      </c>
      <c r="L7816" s="11">
        <f t="shared" si="1456"/>
        <v>1</v>
      </c>
      <c r="M7816" s="11">
        <f t="shared" si="1457"/>
        <v>14</v>
      </c>
      <c r="N7816" s="11">
        <f t="shared" si="1458"/>
        <v>1</v>
      </c>
      <c r="O7816" s="11">
        <f t="shared" si="1459"/>
        <v>0</v>
      </c>
      <c r="P7816" s="11">
        <f t="shared" si="1460"/>
        <v>1</v>
      </c>
      <c r="Q7816" s="11">
        <f t="shared" si="1461"/>
        <v>0</v>
      </c>
      <c r="R7816" s="11">
        <f t="shared" si="1462"/>
        <v>0</v>
      </c>
      <c r="S7816" s="11">
        <f t="shared" si="1463"/>
        <v>14</v>
      </c>
      <c r="T7816" t="str">
        <f t="shared" si="1464"/>
        <v>لا يستحق</v>
      </c>
    </row>
    <row r="7817" spans="1:20" x14ac:dyDescent="0.25">
      <c r="A7817">
        <v>1004</v>
      </c>
      <c r="B7817">
        <v>4</v>
      </c>
      <c r="C7817" t="s">
        <v>736</v>
      </c>
      <c r="D7817" s="8">
        <v>45612</v>
      </c>
      <c r="E7817" t="s">
        <v>18</v>
      </c>
      <c r="F7817">
        <v>1</v>
      </c>
      <c r="G7817" s="9" t="s">
        <v>16</v>
      </c>
      <c r="H7817" s="3"/>
      <c r="K7817" s="3" t="s">
        <v>19</v>
      </c>
      <c r="L7817" s="11">
        <f t="shared" si="1456"/>
        <v>1</v>
      </c>
      <c r="M7817" s="11">
        <f t="shared" si="1457"/>
        <v>14</v>
      </c>
      <c r="N7817" s="11">
        <f t="shared" si="1458"/>
        <v>1</v>
      </c>
      <c r="O7817" s="11">
        <f t="shared" si="1459"/>
        <v>0</v>
      </c>
      <c r="P7817" s="11">
        <f t="shared" si="1460"/>
        <v>1</v>
      </c>
      <c r="Q7817" s="11">
        <f t="shared" si="1461"/>
        <v>0</v>
      </c>
      <c r="R7817" s="11">
        <f t="shared" si="1462"/>
        <v>0</v>
      </c>
      <c r="S7817" s="11">
        <f t="shared" si="1463"/>
        <v>14</v>
      </c>
      <c r="T7817" t="str">
        <f t="shared" si="1464"/>
        <v>لا يستحق</v>
      </c>
    </row>
    <row r="7818" spans="1:20" x14ac:dyDescent="0.25">
      <c r="A7818">
        <v>1004</v>
      </c>
      <c r="B7818">
        <v>4</v>
      </c>
      <c r="C7818" t="s">
        <v>736</v>
      </c>
      <c r="D7818" s="8">
        <v>45613</v>
      </c>
      <c r="E7818" t="s">
        <v>20</v>
      </c>
      <c r="F7818">
        <v>1</v>
      </c>
      <c r="G7818" s="9" t="s">
        <v>16</v>
      </c>
      <c r="H7818" s="3"/>
      <c r="K7818" s="3" t="str">
        <f t="shared" si="1465"/>
        <v>غائب</v>
      </c>
      <c r="L7818" s="11">
        <f t="shared" si="1456"/>
        <v>0</v>
      </c>
      <c r="M7818" s="11">
        <f t="shared" si="1457"/>
        <v>15</v>
      </c>
      <c r="N7818" s="11">
        <f t="shared" si="1458"/>
        <v>1</v>
      </c>
      <c r="O7818" s="11">
        <f t="shared" si="1459"/>
        <v>0</v>
      </c>
      <c r="P7818" s="11">
        <f t="shared" si="1460"/>
        <v>1</v>
      </c>
      <c r="Q7818" s="11">
        <f t="shared" si="1461"/>
        <v>0</v>
      </c>
      <c r="R7818" s="11">
        <f t="shared" si="1462"/>
        <v>0</v>
      </c>
      <c r="S7818" s="11">
        <f t="shared" si="1463"/>
        <v>15</v>
      </c>
      <c r="T7818" t="str">
        <f t="shared" si="1464"/>
        <v>لا يستحق</v>
      </c>
    </row>
    <row r="7819" spans="1:20" x14ac:dyDescent="0.25">
      <c r="A7819">
        <v>1004</v>
      </c>
      <c r="B7819">
        <v>4</v>
      </c>
      <c r="C7819" t="s">
        <v>736</v>
      </c>
      <c r="D7819" s="8">
        <v>45614</v>
      </c>
      <c r="E7819" t="s">
        <v>21</v>
      </c>
      <c r="F7819">
        <v>1</v>
      </c>
      <c r="G7819" s="9" t="s">
        <v>16</v>
      </c>
      <c r="H7819" s="3"/>
      <c r="I7819" s="12">
        <v>0.48924768518518519</v>
      </c>
      <c r="J7819" s="12">
        <v>0.58363425925925927</v>
      </c>
      <c r="K7819" s="3" t="str">
        <f t="shared" si="1465"/>
        <v>إذن ص</v>
      </c>
      <c r="L7819" s="11">
        <f t="shared" si="1456"/>
        <v>1</v>
      </c>
      <c r="M7819" s="11">
        <f t="shared" si="1457"/>
        <v>15</v>
      </c>
      <c r="N7819" s="11">
        <f t="shared" si="1458"/>
        <v>1</v>
      </c>
      <c r="O7819" s="11">
        <f t="shared" si="1459"/>
        <v>0</v>
      </c>
      <c r="P7819" s="11">
        <f t="shared" si="1460"/>
        <v>1</v>
      </c>
      <c r="Q7819" s="11">
        <f t="shared" si="1461"/>
        <v>0</v>
      </c>
      <c r="R7819" s="11">
        <f t="shared" si="1462"/>
        <v>0</v>
      </c>
      <c r="S7819" s="11">
        <f t="shared" si="1463"/>
        <v>15</v>
      </c>
      <c r="T7819" t="str">
        <f t="shared" si="1464"/>
        <v>لا يستحق</v>
      </c>
    </row>
    <row r="7820" spans="1:20" x14ac:dyDescent="0.25">
      <c r="A7820">
        <v>1004</v>
      </c>
      <c r="B7820">
        <v>4</v>
      </c>
      <c r="C7820" t="s">
        <v>736</v>
      </c>
      <c r="D7820" s="8">
        <v>45615</v>
      </c>
      <c r="E7820" t="s">
        <v>22</v>
      </c>
      <c r="F7820">
        <v>1</v>
      </c>
      <c r="G7820" s="9" t="s">
        <v>16</v>
      </c>
      <c r="H7820" s="3"/>
      <c r="K7820" s="3" t="str">
        <f t="shared" si="1465"/>
        <v>غائب</v>
      </c>
      <c r="L7820" s="11">
        <f t="shared" si="1456"/>
        <v>0</v>
      </c>
      <c r="M7820" s="11">
        <f t="shared" si="1457"/>
        <v>16</v>
      </c>
      <c r="N7820" s="11">
        <f t="shared" si="1458"/>
        <v>0</v>
      </c>
      <c r="O7820" s="11">
        <f t="shared" si="1459"/>
        <v>0</v>
      </c>
      <c r="P7820" s="11">
        <f t="shared" si="1460"/>
        <v>0</v>
      </c>
      <c r="Q7820" s="11">
        <f t="shared" si="1461"/>
        <v>0</v>
      </c>
      <c r="R7820" s="11">
        <f t="shared" si="1462"/>
        <v>0</v>
      </c>
      <c r="S7820" s="11">
        <f t="shared" si="1463"/>
        <v>16</v>
      </c>
      <c r="T7820" t="str">
        <f t="shared" si="1464"/>
        <v>لا يستحق</v>
      </c>
    </row>
    <row r="7821" spans="1:20" x14ac:dyDescent="0.25">
      <c r="A7821">
        <v>1004</v>
      </c>
      <c r="B7821">
        <v>4</v>
      </c>
      <c r="C7821" t="s">
        <v>736</v>
      </c>
      <c r="D7821" s="8">
        <v>45616</v>
      </c>
      <c r="E7821" t="s">
        <v>23</v>
      </c>
      <c r="F7821">
        <v>1</v>
      </c>
      <c r="G7821" s="9" t="s">
        <v>16</v>
      </c>
      <c r="H7821" s="3"/>
      <c r="I7821" s="12">
        <v>0.37135416666666665</v>
      </c>
      <c r="J7821" s="12">
        <v>0.66728009259259258</v>
      </c>
      <c r="K7821" s="3" t="str">
        <f t="shared" si="1465"/>
        <v/>
      </c>
      <c r="L7821" s="11">
        <f t="shared" si="1456"/>
        <v>1</v>
      </c>
      <c r="M7821" s="11">
        <f t="shared" si="1457"/>
        <v>16</v>
      </c>
      <c r="N7821" s="11">
        <f t="shared" si="1458"/>
        <v>0</v>
      </c>
      <c r="O7821" s="11">
        <f t="shared" si="1459"/>
        <v>0</v>
      </c>
      <c r="P7821" s="11">
        <f t="shared" si="1460"/>
        <v>0</v>
      </c>
      <c r="Q7821" s="11">
        <f t="shared" si="1461"/>
        <v>0</v>
      </c>
      <c r="R7821" s="11">
        <f t="shared" si="1462"/>
        <v>0</v>
      </c>
      <c r="S7821" s="11">
        <f t="shared" si="1463"/>
        <v>16</v>
      </c>
      <c r="T7821" t="str">
        <f t="shared" si="1464"/>
        <v>لا يستحق</v>
      </c>
    </row>
    <row r="7822" spans="1:20" x14ac:dyDescent="0.25">
      <c r="A7822">
        <v>1004</v>
      </c>
      <c r="B7822">
        <v>4</v>
      </c>
      <c r="C7822" t="s">
        <v>736</v>
      </c>
      <c r="D7822" s="8">
        <v>45617</v>
      </c>
      <c r="E7822" t="s">
        <v>24</v>
      </c>
      <c r="F7822">
        <v>1</v>
      </c>
      <c r="G7822" s="9" t="s">
        <v>16</v>
      </c>
      <c r="H7822" s="3" t="s">
        <v>726</v>
      </c>
      <c r="K7822" s="3" t="s">
        <v>31</v>
      </c>
      <c r="L7822" s="11">
        <f t="shared" si="1456"/>
        <v>1</v>
      </c>
      <c r="M7822" s="11">
        <f t="shared" si="1457"/>
        <v>17</v>
      </c>
      <c r="N7822" s="11">
        <f t="shared" si="1458"/>
        <v>0</v>
      </c>
      <c r="O7822" s="11">
        <f t="shared" si="1459"/>
        <v>0</v>
      </c>
      <c r="P7822" s="11">
        <f t="shared" si="1460"/>
        <v>0</v>
      </c>
      <c r="Q7822" s="11">
        <f t="shared" si="1461"/>
        <v>0</v>
      </c>
      <c r="R7822" s="11">
        <f t="shared" si="1462"/>
        <v>0</v>
      </c>
      <c r="S7822" s="11">
        <f t="shared" si="1463"/>
        <v>17</v>
      </c>
      <c r="T7822" t="str">
        <f t="shared" si="1464"/>
        <v>لا يستحق</v>
      </c>
    </row>
    <row r="7823" spans="1:20" x14ac:dyDescent="0.25">
      <c r="A7823">
        <v>1004</v>
      </c>
      <c r="B7823">
        <v>4</v>
      </c>
      <c r="C7823" t="s">
        <v>736</v>
      </c>
      <c r="D7823" s="8">
        <v>45618</v>
      </c>
      <c r="E7823" t="s">
        <v>15</v>
      </c>
      <c r="F7823">
        <v>1</v>
      </c>
      <c r="G7823" s="9" t="s">
        <v>16</v>
      </c>
      <c r="H7823" s="3"/>
      <c r="K7823" s="3" t="str">
        <f t="shared" si="1465"/>
        <v/>
      </c>
      <c r="L7823" s="11">
        <f t="shared" si="1456"/>
        <v>1</v>
      </c>
      <c r="M7823" s="11">
        <f t="shared" si="1457"/>
        <v>18</v>
      </c>
      <c r="N7823" s="11">
        <f t="shared" si="1458"/>
        <v>0</v>
      </c>
      <c r="O7823" s="11">
        <f t="shared" si="1459"/>
        <v>0</v>
      </c>
      <c r="P7823" s="11">
        <f t="shared" si="1460"/>
        <v>0</v>
      </c>
      <c r="Q7823" s="11">
        <f t="shared" si="1461"/>
        <v>0</v>
      </c>
      <c r="R7823" s="11">
        <f t="shared" si="1462"/>
        <v>0</v>
      </c>
      <c r="S7823" s="11">
        <f t="shared" si="1463"/>
        <v>18</v>
      </c>
      <c r="T7823" t="str">
        <f t="shared" si="1464"/>
        <v>لا يستحق</v>
      </c>
    </row>
    <row r="7824" spans="1:20" x14ac:dyDescent="0.25">
      <c r="A7824">
        <v>1004</v>
      </c>
      <c r="B7824">
        <v>4</v>
      </c>
      <c r="C7824" t="s">
        <v>736</v>
      </c>
      <c r="D7824" s="8">
        <v>45619</v>
      </c>
      <c r="E7824" t="s">
        <v>18</v>
      </c>
      <c r="F7824">
        <v>1</v>
      </c>
      <c r="G7824" s="9" t="s">
        <v>16</v>
      </c>
      <c r="H7824" s="3"/>
      <c r="K7824" s="3" t="s">
        <v>19</v>
      </c>
      <c r="L7824" s="11">
        <f t="shared" si="1456"/>
        <v>1</v>
      </c>
      <c r="M7824" s="11">
        <f t="shared" si="1457"/>
        <v>18</v>
      </c>
      <c r="N7824" s="11">
        <f t="shared" si="1458"/>
        <v>0</v>
      </c>
      <c r="O7824" s="11">
        <f t="shared" si="1459"/>
        <v>0</v>
      </c>
      <c r="P7824" s="11">
        <f t="shared" si="1460"/>
        <v>0</v>
      </c>
      <c r="Q7824" s="11">
        <f t="shared" si="1461"/>
        <v>0</v>
      </c>
      <c r="R7824" s="11">
        <f t="shared" si="1462"/>
        <v>0</v>
      </c>
      <c r="S7824" s="11">
        <f t="shared" si="1463"/>
        <v>18</v>
      </c>
      <c r="T7824" t="str">
        <f t="shared" si="1464"/>
        <v>لا يستحق</v>
      </c>
    </row>
    <row r="7825" spans="1:20" x14ac:dyDescent="0.25">
      <c r="A7825">
        <v>1004</v>
      </c>
      <c r="B7825">
        <v>4</v>
      </c>
      <c r="C7825" t="s">
        <v>736</v>
      </c>
      <c r="D7825" s="8">
        <v>45620</v>
      </c>
      <c r="E7825" t="s">
        <v>20</v>
      </c>
      <c r="F7825">
        <v>1</v>
      </c>
      <c r="G7825" s="9" t="s">
        <v>16</v>
      </c>
      <c r="H7825" s="3"/>
      <c r="K7825" s="3" t="str">
        <f t="shared" si="1465"/>
        <v>غائب</v>
      </c>
      <c r="L7825" s="11">
        <f t="shared" si="1456"/>
        <v>0</v>
      </c>
      <c r="M7825" s="11">
        <f t="shared" si="1457"/>
        <v>19</v>
      </c>
      <c r="N7825" s="11">
        <f t="shared" si="1458"/>
        <v>0</v>
      </c>
      <c r="O7825" s="11">
        <f t="shared" si="1459"/>
        <v>0</v>
      </c>
      <c r="P7825" s="11">
        <f t="shared" si="1460"/>
        <v>0</v>
      </c>
      <c r="Q7825" s="11">
        <f t="shared" si="1461"/>
        <v>0</v>
      </c>
      <c r="R7825" s="11">
        <f t="shared" si="1462"/>
        <v>0</v>
      </c>
      <c r="S7825" s="11">
        <f t="shared" si="1463"/>
        <v>19</v>
      </c>
      <c r="T7825" t="str">
        <f t="shared" si="1464"/>
        <v>لا يستحق</v>
      </c>
    </row>
    <row r="7826" spans="1:20" x14ac:dyDescent="0.25">
      <c r="A7826">
        <v>1004</v>
      </c>
      <c r="B7826">
        <v>4</v>
      </c>
      <c r="C7826" t="s">
        <v>736</v>
      </c>
      <c r="D7826" s="8">
        <v>45621</v>
      </c>
      <c r="E7826" t="s">
        <v>21</v>
      </c>
      <c r="F7826">
        <v>1</v>
      </c>
      <c r="G7826" s="9" t="s">
        <v>16</v>
      </c>
      <c r="H7826" s="3"/>
      <c r="I7826" s="12">
        <v>0.37413194444444442</v>
      </c>
      <c r="J7826" s="12">
        <v>0.66738425925925926</v>
      </c>
      <c r="K7826" s="3" t="str">
        <f t="shared" si="1465"/>
        <v/>
      </c>
      <c r="L7826" s="11">
        <f t="shared" si="1456"/>
        <v>1</v>
      </c>
      <c r="M7826" s="11">
        <f t="shared" si="1457"/>
        <v>19</v>
      </c>
      <c r="N7826" s="11">
        <f t="shared" si="1458"/>
        <v>0</v>
      </c>
      <c r="O7826" s="11">
        <f t="shared" si="1459"/>
        <v>0</v>
      </c>
      <c r="P7826" s="11">
        <f t="shared" si="1460"/>
        <v>0</v>
      </c>
      <c r="Q7826" s="11">
        <f t="shared" si="1461"/>
        <v>0</v>
      </c>
      <c r="R7826" s="11">
        <f t="shared" si="1462"/>
        <v>0</v>
      </c>
      <c r="S7826" s="11">
        <f t="shared" si="1463"/>
        <v>19</v>
      </c>
      <c r="T7826" t="str">
        <f t="shared" si="1464"/>
        <v>لا يستحق</v>
      </c>
    </row>
    <row r="7827" spans="1:20" x14ac:dyDescent="0.25">
      <c r="A7827">
        <v>1004</v>
      </c>
      <c r="B7827">
        <v>4</v>
      </c>
      <c r="C7827" t="s">
        <v>736</v>
      </c>
      <c r="D7827" s="8">
        <v>45622</v>
      </c>
      <c r="E7827" t="s">
        <v>22</v>
      </c>
      <c r="F7827">
        <v>1</v>
      </c>
      <c r="G7827" s="9" t="s">
        <v>16</v>
      </c>
      <c r="H7827" s="3" t="s">
        <v>738</v>
      </c>
      <c r="K7827" s="3" t="s">
        <v>31</v>
      </c>
      <c r="L7827" s="11">
        <f t="shared" si="1456"/>
        <v>1</v>
      </c>
      <c r="M7827" s="11">
        <f t="shared" si="1457"/>
        <v>20</v>
      </c>
      <c r="N7827" s="11">
        <f t="shared" si="1458"/>
        <v>0</v>
      </c>
      <c r="O7827" s="11">
        <f t="shared" si="1459"/>
        <v>0</v>
      </c>
      <c r="P7827" s="11">
        <f t="shared" si="1460"/>
        <v>0</v>
      </c>
      <c r="Q7827" s="11">
        <f t="shared" si="1461"/>
        <v>0</v>
      </c>
      <c r="R7827" s="11">
        <f t="shared" si="1462"/>
        <v>0</v>
      </c>
      <c r="S7827" s="11">
        <f t="shared" si="1463"/>
        <v>20</v>
      </c>
      <c r="T7827" t="str">
        <f t="shared" si="1464"/>
        <v>لا يستحق</v>
      </c>
    </row>
    <row r="7828" spans="1:20" x14ac:dyDescent="0.25">
      <c r="A7828">
        <v>1004</v>
      </c>
      <c r="B7828">
        <v>4</v>
      </c>
      <c r="C7828" t="s">
        <v>736</v>
      </c>
      <c r="D7828" s="8">
        <v>45623</v>
      </c>
      <c r="E7828" t="s">
        <v>23</v>
      </c>
      <c r="F7828">
        <v>1</v>
      </c>
      <c r="G7828" s="9" t="s">
        <v>16</v>
      </c>
      <c r="H7828" s="3" t="s">
        <v>32</v>
      </c>
      <c r="I7828" s="12">
        <v>0.37762731481481482</v>
      </c>
      <c r="J7828" s="12">
        <v>0.66905092592592597</v>
      </c>
      <c r="K7828" s="3" t="str">
        <f t="shared" si="1465"/>
        <v>تأخير</v>
      </c>
      <c r="L7828" s="11">
        <f t="shared" si="1456"/>
        <v>0</v>
      </c>
      <c r="M7828" s="11">
        <f t="shared" si="1457"/>
        <v>21</v>
      </c>
      <c r="N7828" s="11">
        <f t="shared" si="1458"/>
        <v>0</v>
      </c>
      <c r="O7828" s="11">
        <f t="shared" si="1459"/>
        <v>0</v>
      </c>
      <c r="P7828" s="11">
        <f t="shared" si="1460"/>
        <v>0</v>
      </c>
      <c r="Q7828" s="11">
        <f t="shared" si="1461"/>
        <v>0</v>
      </c>
      <c r="R7828" s="11">
        <f t="shared" si="1462"/>
        <v>0</v>
      </c>
      <c r="S7828" s="11">
        <f t="shared" si="1463"/>
        <v>21</v>
      </c>
      <c r="T7828" t="str">
        <f t="shared" si="1464"/>
        <v>لا يستحق</v>
      </c>
    </row>
    <row r="7829" spans="1:20" x14ac:dyDescent="0.25">
      <c r="A7829">
        <v>1004</v>
      </c>
      <c r="B7829">
        <v>4</v>
      </c>
      <c r="C7829" t="s">
        <v>736</v>
      </c>
      <c r="D7829" s="8">
        <v>45624</v>
      </c>
      <c r="E7829" t="s">
        <v>24</v>
      </c>
      <c r="F7829">
        <v>1</v>
      </c>
      <c r="G7829" s="9" t="s">
        <v>16</v>
      </c>
      <c r="H7829" s="3" t="s">
        <v>727</v>
      </c>
      <c r="K7829" s="3" t="s">
        <v>31</v>
      </c>
      <c r="L7829" s="11">
        <f t="shared" si="1456"/>
        <v>1</v>
      </c>
      <c r="M7829" s="11">
        <f t="shared" si="1457"/>
        <v>22</v>
      </c>
      <c r="N7829" s="11">
        <f t="shared" si="1458"/>
        <v>0</v>
      </c>
      <c r="O7829" s="11">
        <f t="shared" si="1459"/>
        <v>0</v>
      </c>
      <c r="P7829" s="11">
        <f t="shared" si="1460"/>
        <v>0</v>
      </c>
      <c r="Q7829" s="11">
        <f t="shared" si="1461"/>
        <v>0</v>
      </c>
      <c r="R7829" s="11">
        <f t="shared" si="1462"/>
        <v>0</v>
      </c>
      <c r="S7829" s="11">
        <f t="shared" si="1463"/>
        <v>22</v>
      </c>
      <c r="T7829" t="str">
        <f t="shared" si="1464"/>
        <v>لا يستحق</v>
      </c>
    </row>
    <row r="7830" spans="1:20" x14ac:dyDescent="0.25">
      <c r="A7830">
        <v>1004</v>
      </c>
      <c r="B7830">
        <v>4</v>
      </c>
      <c r="C7830" t="s">
        <v>736</v>
      </c>
      <c r="D7830" s="8">
        <v>45625</v>
      </c>
      <c r="E7830" t="s">
        <v>15</v>
      </c>
      <c r="F7830">
        <v>1</v>
      </c>
      <c r="G7830" s="9" t="s">
        <v>16</v>
      </c>
      <c r="H7830" s="3"/>
      <c r="K7830" s="3" t="str">
        <f t="shared" si="1465"/>
        <v/>
      </c>
      <c r="L7830" s="11">
        <f t="shared" si="1456"/>
        <v>1</v>
      </c>
      <c r="M7830" s="11">
        <f t="shared" si="1457"/>
        <v>23</v>
      </c>
      <c r="N7830" s="11">
        <f t="shared" si="1458"/>
        <v>0</v>
      </c>
      <c r="O7830" s="11">
        <f t="shared" si="1459"/>
        <v>0</v>
      </c>
      <c r="P7830" s="11">
        <f t="shared" si="1460"/>
        <v>0</v>
      </c>
      <c r="Q7830" s="11">
        <f t="shared" si="1461"/>
        <v>0</v>
      </c>
      <c r="R7830" s="11">
        <f t="shared" si="1462"/>
        <v>0</v>
      </c>
      <c r="S7830" s="11">
        <f t="shared" si="1463"/>
        <v>23</v>
      </c>
      <c r="T7830" t="str">
        <f t="shared" si="1464"/>
        <v>لا يستحق</v>
      </c>
    </row>
    <row r="7831" spans="1:20" x14ac:dyDescent="0.25">
      <c r="A7831">
        <v>1004</v>
      </c>
      <c r="B7831">
        <v>4</v>
      </c>
      <c r="C7831" t="s">
        <v>736</v>
      </c>
      <c r="D7831" s="8">
        <v>45626</v>
      </c>
      <c r="E7831" t="s">
        <v>18</v>
      </c>
      <c r="F7831">
        <v>1</v>
      </c>
      <c r="G7831" s="9" t="s">
        <v>16</v>
      </c>
      <c r="H7831" s="3"/>
      <c r="K7831" s="3" t="s">
        <v>19</v>
      </c>
      <c r="L7831" s="11">
        <f t="shared" si="1456"/>
        <v>1</v>
      </c>
      <c r="M7831" s="11">
        <f t="shared" si="1457"/>
        <v>23</v>
      </c>
      <c r="N7831" s="11">
        <f t="shared" si="1458"/>
        <v>0</v>
      </c>
      <c r="O7831" s="11">
        <f t="shared" si="1459"/>
        <v>0</v>
      </c>
      <c r="P7831" s="11">
        <f t="shared" si="1460"/>
        <v>0</v>
      </c>
      <c r="Q7831" s="11">
        <f t="shared" si="1461"/>
        <v>0</v>
      </c>
      <c r="R7831" s="11">
        <f t="shared" si="1462"/>
        <v>0</v>
      </c>
      <c r="S7831" s="11">
        <f t="shared" si="1463"/>
        <v>23</v>
      </c>
      <c r="T7831" t="str">
        <f t="shared" si="1464"/>
        <v>لا يستحق</v>
      </c>
    </row>
    <row r="7832" spans="1:20" x14ac:dyDescent="0.25">
      <c r="A7832">
        <v>1005</v>
      </c>
      <c r="B7832">
        <v>5</v>
      </c>
      <c r="C7832" t="s">
        <v>739</v>
      </c>
      <c r="D7832" s="8">
        <v>45597</v>
      </c>
      <c r="E7832" t="s">
        <v>15</v>
      </c>
      <c r="F7832">
        <v>1</v>
      </c>
      <c r="G7832" s="9" t="s">
        <v>16</v>
      </c>
      <c r="H7832" s="3" t="s">
        <v>740</v>
      </c>
      <c r="K7832" s="3" t="str">
        <f t="shared" si="1465"/>
        <v/>
      </c>
      <c r="L7832" s="11">
        <f t="shared" si="1456"/>
        <v>1</v>
      </c>
      <c r="M7832" s="11">
        <f t="shared" si="1457"/>
        <v>24</v>
      </c>
      <c r="N7832" s="11">
        <f t="shared" si="1458"/>
        <v>0</v>
      </c>
      <c r="O7832" s="11">
        <f t="shared" si="1459"/>
        <v>0</v>
      </c>
      <c r="P7832" s="11">
        <f t="shared" si="1460"/>
        <v>0</v>
      </c>
      <c r="Q7832" s="11">
        <f t="shared" si="1461"/>
        <v>0</v>
      </c>
      <c r="R7832" s="11">
        <f t="shared" si="1462"/>
        <v>0</v>
      </c>
      <c r="S7832" s="11">
        <f t="shared" si="1463"/>
        <v>24</v>
      </c>
      <c r="T7832" t="str">
        <f t="shared" si="1464"/>
        <v>لا يستحق</v>
      </c>
    </row>
    <row r="7833" spans="1:20" x14ac:dyDescent="0.25">
      <c r="A7833">
        <v>1005</v>
      </c>
      <c r="B7833">
        <v>5</v>
      </c>
      <c r="C7833" t="s">
        <v>741</v>
      </c>
      <c r="D7833" s="8">
        <v>45598</v>
      </c>
      <c r="E7833" t="s">
        <v>18</v>
      </c>
      <c r="F7833">
        <v>1</v>
      </c>
      <c r="G7833" s="9" t="s">
        <v>16</v>
      </c>
      <c r="H7833" s="3"/>
      <c r="K7833" s="3" t="s">
        <v>19</v>
      </c>
      <c r="L7833" s="11">
        <f t="shared" si="1456"/>
        <v>1</v>
      </c>
      <c r="M7833" s="11">
        <f t="shared" si="1457"/>
        <v>24</v>
      </c>
      <c r="N7833" s="11">
        <f t="shared" si="1458"/>
        <v>0</v>
      </c>
      <c r="O7833" s="11">
        <f t="shared" si="1459"/>
        <v>0</v>
      </c>
      <c r="P7833" s="11">
        <f t="shared" si="1460"/>
        <v>0</v>
      </c>
      <c r="Q7833" s="11">
        <f t="shared" si="1461"/>
        <v>0</v>
      </c>
      <c r="R7833" s="11">
        <f t="shared" si="1462"/>
        <v>0</v>
      </c>
      <c r="S7833" s="11">
        <f t="shared" si="1463"/>
        <v>24</v>
      </c>
      <c r="T7833" t="str">
        <f t="shared" si="1464"/>
        <v>لا يستحق</v>
      </c>
    </row>
    <row r="7834" spans="1:20" x14ac:dyDescent="0.25">
      <c r="A7834">
        <v>1005</v>
      </c>
      <c r="B7834">
        <v>5</v>
      </c>
      <c r="C7834" t="s">
        <v>741</v>
      </c>
      <c r="D7834" s="8">
        <v>45599</v>
      </c>
      <c r="E7834" t="s">
        <v>20</v>
      </c>
      <c r="F7834">
        <v>1</v>
      </c>
      <c r="G7834" s="9" t="s">
        <v>16</v>
      </c>
      <c r="H7834" s="3"/>
      <c r="I7834" s="12">
        <v>0.4072453703703704</v>
      </c>
      <c r="J7834" s="12">
        <v>0.47905092592592591</v>
      </c>
      <c r="K7834" s="17" t="s">
        <v>56</v>
      </c>
      <c r="L7834" s="11">
        <f t="shared" si="1456"/>
        <v>0</v>
      </c>
      <c r="M7834" s="11">
        <f t="shared" si="1457"/>
        <v>24</v>
      </c>
      <c r="N7834" s="11">
        <f t="shared" si="1458"/>
        <v>0</v>
      </c>
      <c r="O7834" s="11">
        <f t="shared" si="1459"/>
        <v>0</v>
      </c>
      <c r="P7834" s="11">
        <f t="shared" si="1460"/>
        <v>0</v>
      </c>
      <c r="Q7834" s="11">
        <f t="shared" si="1461"/>
        <v>0</v>
      </c>
      <c r="R7834" s="11">
        <f t="shared" si="1462"/>
        <v>0</v>
      </c>
      <c r="S7834" s="11">
        <f t="shared" si="1463"/>
        <v>24</v>
      </c>
      <c r="T7834" t="str">
        <f t="shared" si="1464"/>
        <v>لا يستحق</v>
      </c>
    </row>
    <row r="7835" spans="1:20" x14ac:dyDescent="0.25">
      <c r="A7835">
        <v>1005</v>
      </c>
      <c r="B7835">
        <v>5</v>
      </c>
      <c r="C7835" t="s">
        <v>741</v>
      </c>
      <c r="D7835" s="8">
        <v>45600</v>
      </c>
      <c r="E7835" t="s">
        <v>21</v>
      </c>
      <c r="F7835">
        <v>1</v>
      </c>
      <c r="G7835" s="9" t="s">
        <v>16</v>
      </c>
      <c r="H7835" s="3"/>
      <c r="I7835" s="12"/>
      <c r="J7835" s="12"/>
      <c r="K7835" s="3" t="str">
        <f t="shared" ref="K7835:K7862" si="1466">IF(AND(I7835&lt;=TIME(9,0,0),J7835&gt;=TIME(14,0,0),I7835&lt;&gt;""),"",IF(AND(I7835&gt;=TIME(9,1,0),I7835&lt;=TIME(9,10,0)),"تأخير",IF(AND(I7835&gt;=TIME(9,11,0),I7835&lt;=TIME(12,0,0),I7835&lt;&gt;""),"إذن ص",IF(AND(J7835&lt;TIME(14,0,0), J7835&lt;&gt;"",J7835&gt;=TIME(11,0,0)),"إذن م",IF(AND(OR(I7835="",J7835="",I7835=J7835,I7835&gt;TIME(12,0,0),J7835&lt;TIME(11,0,0)),AND(E7835&lt;&gt;"Friday")),"غائب","")))))</f>
        <v>غائب</v>
      </c>
      <c r="L7835" s="11">
        <f t="shared" si="1456"/>
        <v>0</v>
      </c>
      <c r="M7835" s="11">
        <f t="shared" si="1457"/>
        <v>23</v>
      </c>
      <c r="N7835" s="11">
        <f t="shared" si="1458"/>
        <v>0</v>
      </c>
      <c r="O7835" s="11">
        <f t="shared" si="1459"/>
        <v>0</v>
      </c>
      <c r="P7835" s="11">
        <f t="shared" si="1460"/>
        <v>0</v>
      </c>
      <c r="Q7835" s="11">
        <f t="shared" si="1461"/>
        <v>0</v>
      </c>
      <c r="R7835" s="11">
        <f t="shared" si="1462"/>
        <v>0</v>
      </c>
      <c r="S7835" s="11">
        <f t="shared" si="1463"/>
        <v>23</v>
      </c>
      <c r="T7835" t="str">
        <f t="shared" si="1464"/>
        <v>لا يستحق</v>
      </c>
    </row>
    <row r="7836" spans="1:20" x14ac:dyDescent="0.25">
      <c r="A7836">
        <v>1005</v>
      </c>
      <c r="B7836">
        <v>5</v>
      </c>
      <c r="C7836" t="s">
        <v>741</v>
      </c>
      <c r="D7836" s="8">
        <v>45601</v>
      </c>
      <c r="E7836" t="s">
        <v>22</v>
      </c>
      <c r="F7836">
        <v>1</v>
      </c>
      <c r="G7836" s="9" t="s">
        <v>16</v>
      </c>
      <c r="H7836" s="3"/>
      <c r="K7836" s="3" t="str">
        <f t="shared" si="1466"/>
        <v>غائب</v>
      </c>
      <c r="L7836" s="11">
        <f t="shared" si="1456"/>
        <v>0</v>
      </c>
      <c r="M7836" s="11">
        <f t="shared" si="1457"/>
        <v>22</v>
      </c>
      <c r="N7836" s="11">
        <f t="shared" si="1458"/>
        <v>0</v>
      </c>
      <c r="O7836" s="11">
        <f t="shared" si="1459"/>
        <v>0</v>
      </c>
      <c r="P7836" s="11">
        <f t="shared" si="1460"/>
        <v>0</v>
      </c>
      <c r="Q7836" s="11">
        <f t="shared" si="1461"/>
        <v>0</v>
      </c>
      <c r="R7836" s="11">
        <f t="shared" si="1462"/>
        <v>0</v>
      </c>
      <c r="S7836" s="11">
        <f t="shared" si="1463"/>
        <v>22</v>
      </c>
      <c r="T7836" t="str">
        <f t="shared" si="1464"/>
        <v>لا يستحق</v>
      </c>
    </row>
    <row r="7837" spans="1:20" x14ac:dyDescent="0.25">
      <c r="A7837">
        <v>1005</v>
      </c>
      <c r="B7837">
        <v>5</v>
      </c>
      <c r="C7837" t="s">
        <v>741</v>
      </c>
      <c r="D7837" s="8">
        <v>45602</v>
      </c>
      <c r="E7837" t="s">
        <v>23</v>
      </c>
      <c r="F7837">
        <v>1</v>
      </c>
      <c r="G7837" s="9" t="s">
        <v>16</v>
      </c>
      <c r="H7837" s="3"/>
      <c r="I7837" s="12"/>
      <c r="J7837" s="12"/>
      <c r="K7837" s="3" t="str">
        <f t="shared" si="1466"/>
        <v>غائب</v>
      </c>
      <c r="L7837" s="11">
        <f t="shared" si="1456"/>
        <v>0</v>
      </c>
      <c r="M7837" s="11">
        <f t="shared" si="1457"/>
        <v>21</v>
      </c>
      <c r="N7837" s="11">
        <f t="shared" si="1458"/>
        <v>0</v>
      </c>
      <c r="O7837" s="11">
        <f t="shared" si="1459"/>
        <v>0</v>
      </c>
      <c r="P7837" s="11">
        <f t="shared" si="1460"/>
        <v>0</v>
      </c>
      <c r="Q7837" s="11">
        <f t="shared" si="1461"/>
        <v>0</v>
      </c>
      <c r="R7837" s="11">
        <f t="shared" si="1462"/>
        <v>0</v>
      </c>
      <c r="S7837" s="11">
        <f t="shared" si="1463"/>
        <v>21</v>
      </c>
      <c r="T7837" t="str">
        <f t="shared" si="1464"/>
        <v>لا يستحق</v>
      </c>
    </row>
    <row r="7838" spans="1:20" x14ac:dyDescent="0.25">
      <c r="A7838">
        <v>1005</v>
      </c>
      <c r="B7838">
        <v>5</v>
      </c>
      <c r="C7838" t="s">
        <v>741</v>
      </c>
      <c r="D7838" s="8">
        <v>45603</v>
      </c>
      <c r="E7838" t="s">
        <v>24</v>
      </c>
      <c r="F7838">
        <v>1</v>
      </c>
      <c r="G7838" s="9" t="s">
        <v>16</v>
      </c>
      <c r="H7838" s="3"/>
      <c r="K7838" s="3" t="str">
        <f t="shared" si="1466"/>
        <v>غائب</v>
      </c>
      <c r="L7838" s="11">
        <f t="shared" si="1456"/>
        <v>0</v>
      </c>
      <c r="M7838" s="11">
        <f t="shared" si="1457"/>
        <v>20</v>
      </c>
      <c r="N7838" s="11">
        <f t="shared" si="1458"/>
        <v>0</v>
      </c>
      <c r="O7838" s="11">
        <f t="shared" si="1459"/>
        <v>0</v>
      </c>
      <c r="P7838" s="11">
        <f t="shared" si="1460"/>
        <v>0</v>
      </c>
      <c r="Q7838" s="11">
        <f t="shared" si="1461"/>
        <v>0</v>
      </c>
      <c r="R7838" s="11">
        <f t="shared" si="1462"/>
        <v>0</v>
      </c>
      <c r="S7838" s="11">
        <f t="shared" si="1463"/>
        <v>20</v>
      </c>
      <c r="T7838" t="str">
        <f t="shared" si="1464"/>
        <v>لا يستحق</v>
      </c>
    </row>
    <row r="7839" spans="1:20" x14ac:dyDescent="0.25">
      <c r="A7839">
        <v>1005</v>
      </c>
      <c r="B7839">
        <v>5</v>
      </c>
      <c r="C7839" t="s">
        <v>741</v>
      </c>
      <c r="D7839" s="8">
        <v>45604</v>
      </c>
      <c r="E7839" t="s">
        <v>15</v>
      </c>
      <c r="F7839">
        <v>1</v>
      </c>
      <c r="G7839" s="9" t="s">
        <v>16</v>
      </c>
      <c r="H7839" s="3"/>
      <c r="K7839" s="3" t="str">
        <f t="shared" si="1466"/>
        <v/>
      </c>
      <c r="L7839" s="11">
        <f t="shared" si="1456"/>
        <v>1</v>
      </c>
      <c r="M7839" s="11">
        <f t="shared" si="1457"/>
        <v>19</v>
      </c>
      <c r="N7839" s="11">
        <f t="shared" si="1458"/>
        <v>0</v>
      </c>
      <c r="O7839" s="11">
        <f t="shared" si="1459"/>
        <v>0</v>
      </c>
      <c r="P7839" s="11">
        <f t="shared" si="1460"/>
        <v>0</v>
      </c>
      <c r="Q7839" s="11">
        <f t="shared" si="1461"/>
        <v>0</v>
      </c>
      <c r="R7839" s="11">
        <f t="shared" si="1462"/>
        <v>0</v>
      </c>
      <c r="S7839" s="11">
        <f t="shared" si="1463"/>
        <v>19</v>
      </c>
      <c r="T7839" t="str">
        <f t="shared" si="1464"/>
        <v>لا يستحق</v>
      </c>
    </row>
    <row r="7840" spans="1:20" x14ac:dyDescent="0.25">
      <c r="A7840">
        <v>1005</v>
      </c>
      <c r="B7840">
        <v>5</v>
      </c>
      <c r="C7840" t="s">
        <v>741</v>
      </c>
      <c r="D7840" s="8">
        <v>45605</v>
      </c>
      <c r="E7840" t="s">
        <v>18</v>
      </c>
      <c r="F7840">
        <v>1</v>
      </c>
      <c r="G7840" s="9" t="s">
        <v>16</v>
      </c>
      <c r="H7840" s="3"/>
      <c r="K7840" s="3" t="str">
        <f t="shared" si="1466"/>
        <v>غائب</v>
      </c>
      <c r="L7840" s="11">
        <f t="shared" si="1456"/>
        <v>0</v>
      </c>
      <c r="M7840" s="11">
        <f t="shared" si="1457"/>
        <v>19</v>
      </c>
      <c r="N7840" s="11">
        <f t="shared" si="1458"/>
        <v>0</v>
      </c>
      <c r="O7840" s="11">
        <f t="shared" si="1459"/>
        <v>0</v>
      </c>
      <c r="P7840" s="11">
        <f t="shared" si="1460"/>
        <v>0</v>
      </c>
      <c r="Q7840" s="11">
        <f t="shared" si="1461"/>
        <v>0</v>
      </c>
      <c r="R7840" s="11">
        <f t="shared" si="1462"/>
        <v>0</v>
      </c>
      <c r="S7840" s="11">
        <f t="shared" si="1463"/>
        <v>19</v>
      </c>
      <c r="T7840" t="str">
        <f t="shared" si="1464"/>
        <v>لا يستحق</v>
      </c>
    </row>
    <row r="7841" spans="1:20" x14ac:dyDescent="0.25">
      <c r="A7841">
        <v>1005</v>
      </c>
      <c r="B7841">
        <v>5</v>
      </c>
      <c r="C7841" t="s">
        <v>741</v>
      </c>
      <c r="D7841" s="8">
        <v>45606</v>
      </c>
      <c r="E7841" t="s">
        <v>20</v>
      </c>
      <c r="F7841">
        <v>1</v>
      </c>
      <c r="G7841" s="9" t="s">
        <v>16</v>
      </c>
      <c r="H7841" s="3"/>
      <c r="I7841" s="12"/>
      <c r="J7841" s="12"/>
      <c r="K7841" s="3" t="str">
        <f t="shared" si="1466"/>
        <v>غائب</v>
      </c>
      <c r="L7841" s="11">
        <f t="shared" si="1456"/>
        <v>0</v>
      </c>
      <c r="M7841" s="11">
        <f t="shared" si="1457"/>
        <v>18</v>
      </c>
      <c r="N7841" s="11">
        <f t="shared" si="1458"/>
        <v>0</v>
      </c>
      <c r="O7841" s="11">
        <f t="shared" si="1459"/>
        <v>0</v>
      </c>
      <c r="P7841" s="11">
        <f t="shared" si="1460"/>
        <v>0</v>
      </c>
      <c r="Q7841" s="11">
        <f t="shared" si="1461"/>
        <v>0</v>
      </c>
      <c r="R7841" s="11">
        <f t="shared" si="1462"/>
        <v>0</v>
      </c>
      <c r="S7841" s="11">
        <f t="shared" si="1463"/>
        <v>18</v>
      </c>
      <c r="T7841" t="str">
        <f t="shared" si="1464"/>
        <v>لا يستحق</v>
      </c>
    </row>
    <row r="7842" spans="1:20" x14ac:dyDescent="0.25">
      <c r="A7842">
        <v>1005</v>
      </c>
      <c r="B7842">
        <v>5</v>
      </c>
      <c r="C7842" t="s">
        <v>741</v>
      </c>
      <c r="D7842" s="8">
        <v>45607</v>
      </c>
      <c r="E7842" t="s">
        <v>21</v>
      </c>
      <c r="F7842">
        <v>1</v>
      </c>
      <c r="G7842" s="9" t="s">
        <v>16</v>
      </c>
      <c r="H7842" s="3"/>
      <c r="I7842" s="12"/>
      <c r="J7842" s="12"/>
      <c r="K7842" s="3" t="str">
        <f t="shared" si="1466"/>
        <v>غائب</v>
      </c>
      <c r="L7842" s="11">
        <f t="shared" si="1456"/>
        <v>0</v>
      </c>
      <c r="M7842" s="11">
        <f t="shared" si="1457"/>
        <v>17</v>
      </c>
      <c r="N7842" s="11">
        <f t="shared" si="1458"/>
        <v>0</v>
      </c>
      <c r="O7842" s="11">
        <f t="shared" si="1459"/>
        <v>0</v>
      </c>
      <c r="P7842" s="11">
        <f t="shared" si="1460"/>
        <v>0</v>
      </c>
      <c r="Q7842" s="11">
        <f t="shared" si="1461"/>
        <v>0</v>
      </c>
      <c r="R7842" s="11">
        <f t="shared" si="1462"/>
        <v>0</v>
      </c>
      <c r="S7842" s="11">
        <f t="shared" si="1463"/>
        <v>17</v>
      </c>
      <c r="T7842" t="str">
        <f t="shared" si="1464"/>
        <v>لا يستحق</v>
      </c>
    </row>
    <row r="7843" spans="1:20" x14ac:dyDescent="0.25">
      <c r="A7843">
        <v>1005</v>
      </c>
      <c r="B7843">
        <v>5</v>
      </c>
      <c r="C7843" t="s">
        <v>741</v>
      </c>
      <c r="D7843" s="8">
        <v>45608</v>
      </c>
      <c r="E7843" t="s">
        <v>22</v>
      </c>
      <c r="F7843">
        <v>1</v>
      </c>
      <c r="G7843" s="9" t="s">
        <v>16</v>
      </c>
      <c r="H7843" s="3"/>
      <c r="K7843" s="3" t="str">
        <f t="shared" si="1466"/>
        <v>غائب</v>
      </c>
      <c r="L7843" s="11">
        <f t="shared" si="1456"/>
        <v>0</v>
      </c>
      <c r="M7843" s="11">
        <f t="shared" si="1457"/>
        <v>16</v>
      </c>
      <c r="N7843" s="11">
        <f t="shared" si="1458"/>
        <v>0</v>
      </c>
      <c r="O7843" s="11">
        <f t="shared" si="1459"/>
        <v>0</v>
      </c>
      <c r="P7843" s="11">
        <f t="shared" si="1460"/>
        <v>0</v>
      </c>
      <c r="Q7843" s="11">
        <f t="shared" si="1461"/>
        <v>0</v>
      </c>
      <c r="R7843" s="11">
        <f t="shared" si="1462"/>
        <v>0</v>
      </c>
      <c r="S7843" s="11">
        <f t="shared" si="1463"/>
        <v>16</v>
      </c>
      <c r="T7843" t="str">
        <f t="shared" si="1464"/>
        <v>لا يستحق</v>
      </c>
    </row>
    <row r="7844" spans="1:20" x14ac:dyDescent="0.25">
      <c r="A7844">
        <v>1005</v>
      </c>
      <c r="B7844">
        <v>5</v>
      </c>
      <c r="C7844" t="s">
        <v>741</v>
      </c>
      <c r="D7844" s="8">
        <v>45609</v>
      </c>
      <c r="E7844" t="s">
        <v>23</v>
      </c>
      <c r="F7844">
        <v>1</v>
      </c>
      <c r="G7844" s="9" t="s">
        <v>16</v>
      </c>
      <c r="H7844" s="3"/>
      <c r="K7844" s="3" t="str">
        <f t="shared" si="1466"/>
        <v>غائب</v>
      </c>
      <c r="L7844" s="11">
        <f t="shared" si="1456"/>
        <v>0</v>
      </c>
      <c r="M7844" s="11">
        <f t="shared" si="1457"/>
        <v>15</v>
      </c>
      <c r="N7844" s="11">
        <f t="shared" si="1458"/>
        <v>0</v>
      </c>
      <c r="O7844" s="11">
        <f t="shared" si="1459"/>
        <v>0</v>
      </c>
      <c r="P7844" s="11">
        <f t="shared" si="1460"/>
        <v>0</v>
      </c>
      <c r="Q7844" s="11">
        <f t="shared" si="1461"/>
        <v>0</v>
      </c>
      <c r="R7844" s="11">
        <f t="shared" si="1462"/>
        <v>0</v>
      </c>
      <c r="S7844" s="11">
        <f t="shared" si="1463"/>
        <v>15</v>
      </c>
      <c r="T7844" t="str">
        <f t="shared" si="1464"/>
        <v>لا يستحق</v>
      </c>
    </row>
    <row r="7845" spans="1:20" x14ac:dyDescent="0.25">
      <c r="A7845">
        <v>1005</v>
      </c>
      <c r="B7845">
        <v>5</v>
      </c>
      <c r="C7845" t="s">
        <v>741</v>
      </c>
      <c r="D7845" s="8">
        <v>45610</v>
      </c>
      <c r="E7845" t="s">
        <v>24</v>
      </c>
      <c r="F7845">
        <v>1</v>
      </c>
      <c r="G7845" s="9" t="s">
        <v>16</v>
      </c>
      <c r="H7845" s="3"/>
      <c r="K7845" s="3" t="str">
        <f t="shared" si="1466"/>
        <v>غائب</v>
      </c>
      <c r="L7845" s="11">
        <f t="shared" si="1456"/>
        <v>0</v>
      </c>
      <c r="M7845" s="11">
        <f t="shared" si="1457"/>
        <v>14</v>
      </c>
      <c r="N7845" s="11">
        <f t="shared" si="1458"/>
        <v>0</v>
      </c>
      <c r="O7845" s="11">
        <f t="shared" si="1459"/>
        <v>0</v>
      </c>
      <c r="P7845" s="11">
        <f t="shared" si="1460"/>
        <v>0</v>
      </c>
      <c r="Q7845" s="11">
        <f t="shared" si="1461"/>
        <v>0</v>
      </c>
      <c r="R7845" s="11">
        <f t="shared" si="1462"/>
        <v>0</v>
      </c>
      <c r="S7845" s="11">
        <f t="shared" si="1463"/>
        <v>14</v>
      </c>
      <c r="T7845" t="str">
        <f t="shared" si="1464"/>
        <v>لا يستحق</v>
      </c>
    </row>
    <row r="7846" spans="1:20" x14ac:dyDescent="0.25">
      <c r="A7846">
        <v>1005</v>
      </c>
      <c r="B7846">
        <v>5</v>
      </c>
      <c r="C7846" t="s">
        <v>741</v>
      </c>
      <c r="D7846" s="8">
        <v>45611</v>
      </c>
      <c r="E7846" t="s">
        <v>15</v>
      </c>
      <c r="F7846">
        <v>1</v>
      </c>
      <c r="G7846" s="9" t="s">
        <v>16</v>
      </c>
      <c r="H7846" s="3"/>
      <c r="K7846" s="3" t="str">
        <f t="shared" si="1466"/>
        <v/>
      </c>
      <c r="L7846" s="11">
        <f t="shared" si="1456"/>
        <v>1</v>
      </c>
      <c r="M7846" s="11">
        <f t="shared" si="1457"/>
        <v>13</v>
      </c>
      <c r="N7846" s="11">
        <f t="shared" si="1458"/>
        <v>0</v>
      </c>
      <c r="O7846" s="11">
        <f t="shared" si="1459"/>
        <v>0</v>
      </c>
      <c r="P7846" s="11">
        <f t="shared" si="1460"/>
        <v>0</v>
      </c>
      <c r="Q7846" s="11">
        <f t="shared" si="1461"/>
        <v>0</v>
      </c>
      <c r="R7846" s="11">
        <f t="shared" si="1462"/>
        <v>0</v>
      </c>
      <c r="S7846" s="11">
        <f t="shared" si="1463"/>
        <v>13</v>
      </c>
      <c r="T7846" t="str">
        <f t="shared" si="1464"/>
        <v>لا يستحق</v>
      </c>
    </row>
    <row r="7847" spans="1:20" x14ac:dyDescent="0.25">
      <c r="A7847">
        <v>1005</v>
      </c>
      <c r="B7847">
        <v>5</v>
      </c>
      <c r="C7847" t="s">
        <v>741</v>
      </c>
      <c r="D7847" s="8">
        <v>45612</v>
      </c>
      <c r="E7847" t="s">
        <v>18</v>
      </c>
      <c r="F7847">
        <v>1</v>
      </c>
      <c r="G7847" s="9" t="s">
        <v>16</v>
      </c>
      <c r="H7847" s="3"/>
      <c r="K7847" s="3" t="str">
        <f t="shared" si="1466"/>
        <v>غائب</v>
      </c>
      <c r="L7847" s="11">
        <f t="shared" si="1456"/>
        <v>0</v>
      </c>
      <c r="M7847" s="11">
        <f t="shared" si="1457"/>
        <v>13</v>
      </c>
      <c r="N7847" s="11">
        <f t="shared" si="1458"/>
        <v>0</v>
      </c>
      <c r="O7847" s="11">
        <f t="shared" si="1459"/>
        <v>0</v>
      </c>
      <c r="P7847" s="11">
        <f t="shared" si="1460"/>
        <v>0</v>
      </c>
      <c r="Q7847" s="11">
        <f t="shared" si="1461"/>
        <v>0</v>
      </c>
      <c r="R7847" s="11">
        <f t="shared" si="1462"/>
        <v>0</v>
      </c>
      <c r="S7847" s="11">
        <f t="shared" si="1463"/>
        <v>13</v>
      </c>
      <c r="T7847" t="str">
        <f t="shared" si="1464"/>
        <v>لا يستحق</v>
      </c>
    </row>
    <row r="7848" spans="1:20" x14ac:dyDescent="0.25">
      <c r="A7848">
        <v>1005</v>
      </c>
      <c r="B7848">
        <v>5</v>
      </c>
      <c r="C7848" t="s">
        <v>741</v>
      </c>
      <c r="D7848" s="8">
        <v>45613</v>
      </c>
      <c r="E7848" t="s">
        <v>20</v>
      </c>
      <c r="F7848">
        <v>1</v>
      </c>
      <c r="G7848" s="9" t="s">
        <v>16</v>
      </c>
      <c r="H7848" s="3"/>
      <c r="K7848" s="3" t="str">
        <f t="shared" si="1466"/>
        <v>غائب</v>
      </c>
      <c r="L7848" s="11">
        <f t="shared" si="1456"/>
        <v>0</v>
      </c>
      <c r="M7848" s="11">
        <f t="shared" si="1457"/>
        <v>12</v>
      </c>
      <c r="N7848" s="11">
        <f t="shared" si="1458"/>
        <v>0</v>
      </c>
      <c r="O7848" s="11">
        <f t="shared" si="1459"/>
        <v>0</v>
      </c>
      <c r="P7848" s="11">
        <f t="shared" si="1460"/>
        <v>0</v>
      </c>
      <c r="Q7848" s="11">
        <f t="shared" si="1461"/>
        <v>0</v>
      </c>
      <c r="R7848" s="11">
        <f t="shared" si="1462"/>
        <v>0</v>
      </c>
      <c r="S7848" s="11">
        <f t="shared" si="1463"/>
        <v>12</v>
      </c>
      <c r="T7848" t="str">
        <f t="shared" si="1464"/>
        <v>لا يستحق</v>
      </c>
    </row>
    <row r="7849" spans="1:20" x14ac:dyDescent="0.25">
      <c r="A7849">
        <v>1005</v>
      </c>
      <c r="B7849">
        <v>5</v>
      </c>
      <c r="C7849" t="s">
        <v>741</v>
      </c>
      <c r="D7849" s="8">
        <v>45614</v>
      </c>
      <c r="E7849" t="s">
        <v>21</v>
      </c>
      <c r="F7849">
        <v>1</v>
      </c>
      <c r="G7849" s="9" t="s">
        <v>16</v>
      </c>
      <c r="H7849" s="3"/>
      <c r="K7849" s="3" t="str">
        <f t="shared" si="1466"/>
        <v>غائب</v>
      </c>
      <c r="L7849" s="11">
        <f t="shared" si="1456"/>
        <v>0</v>
      </c>
      <c r="M7849" s="11">
        <f t="shared" si="1457"/>
        <v>11</v>
      </c>
      <c r="N7849" s="11">
        <f t="shared" si="1458"/>
        <v>0</v>
      </c>
      <c r="O7849" s="11">
        <f t="shared" si="1459"/>
        <v>0</v>
      </c>
      <c r="P7849" s="11">
        <f t="shared" si="1460"/>
        <v>0</v>
      </c>
      <c r="Q7849" s="11">
        <f t="shared" si="1461"/>
        <v>0</v>
      </c>
      <c r="R7849" s="11">
        <f t="shared" si="1462"/>
        <v>0</v>
      </c>
      <c r="S7849" s="11">
        <f t="shared" si="1463"/>
        <v>11</v>
      </c>
      <c r="T7849" t="str">
        <f t="shared" si="1464"/>
        <v>لا يستحق</v>
      </c>
    </row>
    <row r="7850" spans="1:20" x14ac:dyDescent="0.25">
      <c r="A7850">
        <v>1005</v>
      </c>
      <c r="B7850">
        <v>5</v>
      </c>
      <c r="C7850" t="s">
        <v>741</v>
      </c>
      <c r="D7850" s="8">
        <v>45615</v>
      </c>
      <c r="E7850" t="s">
        <v>22</v>
      </c>
      <c r="F7850">
        <v>1</v>
      </c>
      <c r="G7850" s="9" t="s">
        <v>16</v>
      </c>
      <c r="H7850" s="3"/>
      <c r="K7850" s="3" t="str">
        <f t="shared" si="1466"/>
        <v>غائب</v>
      </c>
      <c r="L7850" s="11">
        <f t="shared" si="1456"/>
        <v>0</v>
      </c>
      <c r="M7850" s="11">
        <f t="shared" si="1457"/>
        <v>10</v>
      </c>
      <c r="N7850" s="11">
        <f t="shared" si="1458"/>
        <v>0</v>
      </c>
      <c r="O7850" s="11">
        <f t="shared" si="1459"/>
        <v>0</v>
      </c>
      <c r="P7850" s="11">
        <f t="shared" si="1460"/>
        <v>0</v>
      </c>
      <c r="Q7850" s="11">
        <f t="shared" si="1461"/>
        <v>0</v>
      </c>
      <c r="R7850" s="11">
        <f t="shared" si="1462"/>
        <v>0</v>
      </c>
      <c r="S7850" s="11">
        <f t="shared" si="1463"/>
        <v>10</v>
      </c>
      <c r="T7850" t="str">
        <f t="shared" si="1464"/>
        <v>لا يستحق</v>
      </c>
    </row>
    <row r="7851" spans="1:20" x14ac:dyDescent="0.25">
      <c r="A7851">
        <v>1005</v>
      </c>
      <c r="B7851">
        <v>5</v>
      </c>
      <c r="C7851" t="s">
        <v>741</v>
      </c>
      <c r="D7851" s="8">
        <v>45616</v>
      </c>
      <c r="E7851" t="s">
        <v>23</v>
      </c>
      <c r="F7851">
        <v>1</v>
      </c>
      <c r="G7851" s="9" t="s">
        <v>16</v>
      </c>
      <c r="H7851" s="3"/>
      <c r="K7851" s="3" t="str">
        <f t="shared" si="1466"/>
        <v>غائب</v>
      </c>
      <c r="L7851" s="11">
        <f t="shared" si="1456"/>
        <v>0</v>
      </c>
      <c r="M7851" s="11">
        <f t="shared" si="1457"/>
        <v>9</v>
      </c>
      <c r="N7851" s="11">
        <f t="shared" si="1458"/>
        <v>0</v>
      </c>
      <c r="O7851" s="11">
        <f t="shared" si="1459"/>
        <v>0</v>
      </c>
      <c r="P7851" s="11">
        <f t="shared" si="1460"/>
        <v>0</v>
      </c>
      <c r="Q7851" s="11">
        <f t="shared" si="1461"/>
        <v>0</v>
      </c>
      <c r="R7851" s="11">
        <f t="shared" si="1462"/>
        <v>0</v>
      </c>
      <c r="S7851" s="11">
        <f t="shared" si="1463"/>
        <v>9</v>
      </c>
      <c r="T7851" t="str">
        <f t="shared" si="1464"/>
        <v>لا يستحق</v>
      </c>
    </row>
    <row r="7852" spans="1:20" x14ac:dyDescent="0.25">
      <c r="A7852">
        <v>1005</v>
      </c>
      <c r="B7852">
        <v>5</v>
      </c>
      <c r="C7852" t="s">
        <v>741</v>
      </c>
      <c r="D7852" s="8">
        <v>45617</v>
      </c>
      <c r="E7852" t="s">
        <v>24</v>
      </c>
      <c r="F7852">
        <v>1</v>
      </c>
      <c r="G7852" s="9" t="s">
        <v>16</v>
      </c>
      <c r="H7852" s="3"/>
      <c r="K7852" s="3" t="str">
        <f t="shared" si="1466"/>
        <v>غائب</v>
      </c>
      <c r="L7852" s="11">
        <f t="shared" si="1456"/>
        <v>0</v>
      </c>
      <c r="M7852" s="11">
        <f t="shared" si="1457"/>
        <v>8</v>
      </c>
      <c r="N7852" s="11">
        <f t="shared" si="1458"/>
        <v>0</v>
      </c>
      <c r="O7852" s="11">
        <f t="shared" si="1459"/>
        <v>0</v>
      </c>
      <c r="P7852" s="11">
        <f t="shared" si="1460"/>
        <v>0</v>
      </c>
      <c r="Q7852" s="11">
        <f t="shared" si="1461"/>
        <v>0</v>
      </c>
      <c r="R7852" s="11">
        <f t="shared" si="1462"/>
        <v>0</v>
      </c>
      <c r="S7852" s="11">
        <f t="shared" si="1463"/>
        <v>8</v>
      </c>
      <c r="T7852" t="str">
        <f t="shared" si="1464"/>
        <v>لا يستحق</v>
      </c>
    </row>
    <row r="7853" spans="1:20" x14ac:dyDescent="0.25">
      <c r="A7853">
        <v>1005</v>
      </c>
      <c r="B7853">
        <v>5</v>
      </c>
      <c r="C7853" t="s">
        <v>741</v>
      </c>
      <c r="D7853" s="8">
        <v>45618</v>
      </c>
      <c r="E7853" t="s">
        <v>15</v>
      </c>
      <c r="F7853">
        <v>1</v>
      </c>
      <c r="G7853" s="9" t="s">
        <v>16</v>
      </c>
      <c r="H7853" s="3"/>
      <c r="K7853" s="3" t="str">
        <f t="shared" si="1466"/>
        <v/>
      </c>
      <c r="L7853" s="11">
        <f t="shared" si="1456"/>
        <v>1</v>
      </c>
      <c r="M7853" s="11">
        <f t="shared" si="1457"/>
        <v>7</v>
      </c>
      <c r="N7853" s="11">
        <f t="shared" si="1458"/>
        <v>0</v>
      </c>
      <c r="O7853" s="11">
        <f t="shared" si="1459"/>
        <v>0</v>
      </c>
      <c r="P7853" s="11">
        <f t="shared" si="1460"/>
        <v>0</v>
      </c>
      <c r="Q7853" s="11">
        <f t="shared" si="1461"/>
        <v>0</v>
      </c>
      <c r="R7853" s="11">
        <f t="shared" si="1462"/>
        <v>0</v>
      </c>
      <c r="S7853" s="11">
        <f t="shared" si="1463"/>
        <v>7</v>
      </c>
      <c r="T7853" t="str">
        <f t="shared" si="1464"/>
        <v>لا يستحق</v>
      </c>
    </row>
    <row r="7854" spans="1:20" x14ac:dyDescent="0.25">
      <c r="A7854">
        <v>1005</v>
      </c>
      <c r="B7854">
        <v>5</v>
      </c>
      <c r="C7854" t="s">
        <v>741</v>
      </c>
      <c r="D7854" s="8">
        <v>45619</v>
      </c>
      <c r="E7854" t="s">
        <v>18</v>
      </c>
      <c r="F7854">
        <v>1</v>
      </c>
      <c r="G7854" s="9" t="s">
        <v>16</v>
      </c>
      <c r="H7854" s="3"/>
      <c r="K7854" s="3" t="str">
        <f t="shared" si="1466"/>
        <v>غائب</v>
      </c>
      <c r="L7854" s="11">
        <f t="shared" si="1456"/>
        <v>0</v>
      </c>
      <c r="M7854" s="11">
        <f t="shared" si="1457"/>
        <v>7</v>
      </c>
      <c r="N7854" s="11">
        <f t="shared" si="1458"/>
        <v>0</v>
      </c>
      <c r="O7854" s="11">
        <f t="shared" si="1459"/>
        <v>0</v>
      </c>
      <c r="P7854" s="11">
        <f t="shared" si="1460"/>
        <v>0</v>
      </c>
      <c r="Q7854" s="11">
        <f t="shared" si="1461"/>
        <v>0</v>
      </c>
      <c r="R7854" s="11">
        <f t="shared" si="1462"/>
        <v>0</v>
      </c>
      <c r="S7854" s="11">
        <f t="shared" si="1463"/>
        <v>7</v>
      </c>
      <c r="T7854" t="str">
        <f t="shared" si="1464"/>
        <v>لا يستحق</v>
      </c>
    </row>
    <row r="7855" spans="1:20" x14ac:dyDescent="0.25">
      <c r="A7855">
        <v>1005</v>
      </c>
      <c r="B7855">
        <v>5</v>
      </c>
      <c r="C7855" t="s">
        <v>741</v>
      </c>
      <c r="D7855" s="8">
        <v>45620</v>
      </c>
      <c r="E7855" t="s">
        <v>20</v>
      </c>
      <c r="F7855">
        <v>1</v>
      </c>
      <c r="G7855" s="9" t="s">
        <v>16</v>
      </c>
      <c r="H7855" s="3"/>
      <c r="K7855" s="3" t="str">
        <f t="shared" si="1466"/>
        <v>غائب</v>
      </c>
      <c r="L7855" s="11">
        <f t="shared" si="1456"/>
        <v>0</v>
      </c>
      <c r="M7855" s="11">
        <f t="shared" si="1457"/>
        <v>6</v>
      </c>
      <c r="N7855" s="11">
        <f t="shared" si="1458"/>
        <v>0</v>
      </c>
      <c r="O7855" s="11">
        <f t="shared" si="1459"/>
        <v>0</v>
      </c>
      <c r="P7855" s="11">
        <f t="shared" si="1460"/>
        <v>0</v>
      </c>
      <c r="Q7855" s="11">
        <f t="shared" si="1461"/>
        <v>0</v>
      </c>
      <c r="R7855" s="11">
        <f t="shared" si="1462"/>
        <v>0</v>
      </c>
      <c r="S7855" s="11">
        <f t="shared" si="1463"/>
        <v>6</v>
      </c>
      <c r="T7855" t="str">
        <f t="shared" si="1464"/>
        <v>نصف إضافى</v>
      </c>
    </row>
    <row r="7856" spans="1:20" x14ac:dyDescent="0.25">
      <c r="A7856">
        <v>1005</v>
      </c>
      <c r="B7856">
        <v>5</v>
      </c>
      <c r="C7856" t="s">
        <v>741</v>
      </c>
      <c r="D7856" s="8">
        <v>45621</v>
      </c>
      <c r="E7856" t="s">
        <v>21</v>
      </c>
      <c r="F7856">
        <v>1</v>
      </c>
      <c r="G7856" s="9" t="s">
        <v>16</v>
      </c>
      <c r="H7856" s="3"/>
      <c r="K7856" s="3" t="str">
        <f t="shared" si="1466"/>
        <v>غائب</v>
      </c>
      <c r="L7856" s="11">
        <f t="shared" si="1456"/>
        <v>0</v>
      </c>
      <c r="M7856" s="11">
        <f t="shared" si="1457"/>
        <v>5</v>
      </c>
      <c r="N7856" s="11">
        <f t="shared" si="1458"/>
        <v>0</v>
      </c>
      <c r="O7856" s="11">
        <f t="shared" si="1459"/>
        <v>0</v>
      </c>
      <c r="P7856" s="11">
        <f t="shared" si="1460"/>
        <v>0</v>
      </c>
      <c r="Q7856" s="11">
        <f t="shared" si="1461"/>
        <v>0</v>
      </c>
      <c r="R7856" s="11">
        <f t="shared" si="1462"/>
        <v>0</v>
      </c>
      <c r="S7856" s="11">
        <f t="shared" si="1463"/>
        <v>5</v>
      </c>
      <c r="T7856" t="str">
        <f t="shared" si="1464"/>
        <v>نصف إضافى</v>
      </c>
    </row>
    <row r="7857" spans="1:20" x14ac:dyDescent="0.25">
      <c r="A7857">
        <v>1005</v>
      </c>
      <c r="B7857">
        <v>5</v>
      </c>
      <c r="C7857" t="s">
        <v>741</v>
      </c>
      <c r="D7857" s="8">
        <v>45622</v>
      </c>
      <c r="E7857" t="s">
        <v>22</v>
      </c>
      <c r="F7857">
        <v>1</v>
      </c>
      <c r="G7857" s="9" t="s">
        <v>16</v>
      </c>
      <c r="H7857" s="3"/>
      <c r="K7857" s="3" t="str">
        <f t="shared" si="1466"/>
        <v>غائب</v>
      </c>
      <c r="L7857" s="11">
        <f t="shared" si="1456"/>
        <v>0</v>
      </c>
      <c r="M7857" s="11">
        <f t="shared" si="1457"/>
        <v>4</v>
      </c>
      <c r="N7857" s="11">
        <f t="shared" si="1458"/>
        <v>0</v>
      </c>
      <c r="O7857" s="11">
        <f t="shared" si="1459"/>
        <v>0</v>
      </c>
      <c r="P7857" s="11">
        <f t="shared" si="1460"/>
        <v>0</v>
      </c>
      <c r="Q7857" s="11">
        <f t="shared" si="1461"/>
        <v>0</v>
      </c>
      <c r="R7857" s="11">
        <f t="shared" si="1462"/>
        <v>0</v>
      </c>
      <c r="S7857" s="11">
        <f t="shared" si="1463"/>
        <v>4</v>
      </c>
      <c r="T7857" t="str">
        <f t="shared" si="1464"/>
        <v>إضافى كامل</v>
      </c>
    </row>
    <row r="7858" spans="1:20" x14ac:dyDescent="0.25">
      <c r="A7858">
        <v>1005</v>
      </c>
      <c r="B7858">
        <v>5</v>
      </c>
      <c r="C7858" t="s">
        <v>741</v>
      </c>
      <c r="D7858" s="8">
        <v>45623</v>
      </c>
      <c r="E7858" t="s">
        <v>23</v>
      </c>
      <c r="F7858">
        <v>1</v>
      </c>
      <c r="G7858" s="9" t="s">
        <v>16</v>
      </c>
      <c r="H7858" s="3"/>
      <c r="K7858" s="3" t="str">
        <f t="shared" si="1466"/>
        <v>غائب</v>
      </c>
      <c r="L7858" s="11">
        <f t="shared" si="1456"/>
        <v>0</v>
      </c>
      <c r="M7858" s="11">
        <f t="shared" si="1457"/>
        <v>3</v>
      </c>
      <c r="N7858" s="11">
        <f t="shared" si="1458"/>
        <v>0</v>
      </c>
      <c r="O7858" s="11">
        <f t="shared" si="1459"/>
        <v>0</v>
      </c>
      <c r="P7858" s="11">
        <f t="shared" si="1460"/>
        <v>0</v>
      </c>
      <c r="Q7858" s="11">
        <f t="shared" si="1461"/>
        <v>0</v>
      </c>
      <c r="R7858" s="11">
        <f t="shared" si="1462"/>
        <v>0</v>
      </c>
      <c r="S7858" s="11">
        <f t="shared" si="1463"/>
        <v>3</v>
      </c>
      <c r="T7858" t="str">
        <f t="shared" si="1464"/>
        <v>إضافى كامل</v>
      </c>
    </row>
    <row r="7859" spans="1:20" x14ac:dyDescent="0.25">
      <c r="A7859">
        <v>1005</v>
      </c>
      <c r="B7859">
        <v>5</v>
      </c>
      <c r="C7859" t="s">
        <v>741</v>
      </c>
      <c r="D7859" s="8">
        <v>45624</v>
      </c>
      <c r="E7859" t="s">
        <v>24</v>
      </c>
      <c r="F7859">
        <v>1</v>
      </c>
      <c r="G7859" s="9" t="s">
        <v>16</v>
      </c>
      <c r="H7859" s="3"/>
      <c r="K7859" s="3" t="str">
        <f t="shared" si="1466"/>
        <v>غائب</v>
      </c>
      <c r="L7859" s="11">
        <f t="shared" si="1456"/>
        <v>0</v>
      </c>
      <c r="M7859" s="11">
        <f t="shared" si="1457"/>
        <v>3</v>
      </c>
      <c r="N7859" s="11">
        <f t="shared" si="1458"/>
        <v>0</v>
      </c>
      <c r="O7859" s="11">
        <f t="shared" si="1459"/>
        <v>0</v>
      </c>
      <c r="P7859" s="11">
        <f t="shared" si="1460"/>
        <v>0</v>
      </c>
      <c r="Q7859" s="11">
        <f t="shared" si="1461"/>
        <v>0</v>
      </c>
      <c r="R7859" s="11">
        <f t="shared" si="1462"/>
        <v>0</v>
      </c>
      <c r="S7859" s="11">
        <f t="shared" si="1463"/>
        <v>3</v>
      </c>
      <c r="T7859" t="str">
        <f t="shared" si="1464"/>
        <v>إضافى كامل</v>
      </c>
    </row>
    <row r="7860" spans="1:20" x14ac:dyDescent="0.25">
      <c r="A7860">
        <v>1005</v>
      </c>
      <c r="B7860">
        <v>5</v>
      </c>
      <c r="C7860" t="s">
        <v>741</v>
      </c>
      <c r="D7860" s="8">
        <v>45625</v>
      </c>
      <c r="E7860" t="s">
        <v>15</v>
      </c>
      <c r="F7860">
        <v>1</v>
      </c>
      <c r="G7860" s="9" t="s">
        <v>16</v>
      </c>
      <c r="H7860" s="3"/>
      <c r="K7860" s="3" t="str">
        <f t="shared" si="1466"/>
        <v/>
      </c>
      <c r="L7860" s="11">
        <f t="shared" si="1456"/>
        <v>1</v>
      </c>
      <c r="M7860" s="11">
        <f t="shared" si="1457"/>
        <v>2</v>
      </c>
      <c r="N7860" s="11">
        <f t="shared" si="1458"/>
        <v>0</v>
      </c>
      <c r="O7860" s="11">
        <f t="shared" si="1459"/>
        <v>0</v>
      </c>
      <c r="P7860" s="11">
        <f t="shared" si="1460"/>
        <v>0</v>
      </c>
      <c r="Q7860" s="11">
        <f t="shared" si="1461"/>
        <v>0</v>
      </c>
      <c r="R7860" s="11">
        <f t="shared" si="1462"/>
        <v>0</v>
      </c>
      <c r="S7860" s="11">
        <f t="shared" si="1463"/>
        <v>2</v>
      </c>
      <c r="T7860" t="str">
        <f t="shared" si="1464"/>
        <v>إضافى كامل</v>
      </c>
    </row>
    <row r="7861" spans="1:20" x14ac:dyDescent="0.25">
      <c r="A7861">
        <v>1005</v>
      </c>
      <c r="B7861">
        <v>5</v>
      </c>
      <c r="C7861" t="s">
        <v>741</v>
      </c>
      <c r="D7861" s="8">
        <v>45626</v>
      </c>
      <c r="E7861" t="s">
        <v>18</v>
      </c>
      <c r="F7861">
        <v>1</v>
      </c>
      <c r="G7861" s="9" t="s">
        <v>16</v>
      </c>
      <c r="H7861" s="3"/>
      <c r="K7861" s="3" t="str">
        <f t="shared" si="1466"/>
        <v>غائب</v>
      </c>
      <c r="L7861" s="11">
        <f t="shared" si="1456"/>
        <v>0</v>
      </c>
      <c r="M7861" s="11">
        <f t="shared" si="1457"/>
        <v>2</v>
      </c>
      <c r="N7861" s="11">
        <f t="shared" si="1458"/>
        <v>0</v>
      </c>
      <c r="O7861" s="11">
        <f t="shared" si="1459"/>
        <v>0</v>
      </c>
      <c r="P7861" s="11">
        <f t="shared" si="1460"/>
        <v>0</v>
      </c>
      <c r="Q7861" s="11">
        <f t="shared" si="1461"/>
        <v>0</v>
      </c>
      <c r="R7861" s="11">
        <f t="shared" si="1462"/>
        <v>0</v>
      </c>
      <c r="S7861" s="11">
        <f t="shared" si="1463"/>
        <v>2</v>
      </c>
      <c r="T7861" t="str">
        <f t="shared" si="1464"/>
        <v>إضافى كامل</v>
      </c>
    </row>
    <row r="7862" spans="1:20" x14ac:dyDescent="0.25">
      <c r="A7862">
        <v>1006</v>
      </c>
      <c r="B7862">
        <v>6</v>
      </c>
      <c r="C7862" t="s">
        <v>742</v>
      </c>
      <c r="D7862" s="8">
        <v>45597</v>
      </c>
      <c r="E7862" t="s">
        <v>15</v>
      </c>
      <c r="F7862">
        <v>1</v>
      </c>
      <c r="G7862" s="9" t="s">
        <v>16</v>
      </c>
      <c r="H7862" s="3" t="s">
        <v>709</v>
      </c>
      <c r="K7862" s="3" t="str">
        <f t="shared" si="1466"/>
        <v/>
      </c>
      <c r="L7862" s="11">
        <f t="shared" si="1456"/>
        <v>1</v>
      </c>
      <c r="M7862" s="11">
        <f t="shared" si="1457"/>
        <v>1</v>
      </c>
      <c r="N7862" s="11">
        <f t="shared" si="1458"/>
        <v>0</v>
      </c>
      <c r="O7862" s="11">
        <f t="shared" si="1459"/>
        <v>0</v>
      </c>
      <c r="P7862" s="11">
        <f t="shared" si="1460"/>
        <v>0</v>
      </c>
      <c r="Q7862" s="11">
        <f t="shared" si="1461"/>
        <v>0</v>
      </c>
      <c r="R7862" s="11">
        <f t="shared" si="1462"/>
        <v>0</v>
      </c>
      <c r="S7862" s="11">
        <f t="shared" si="1463"/>
        <v>1</v>
      </c>
      <c r="T7862" t="str">
        <f t="shared" si="1464"/>
        <v>إضافى كامل</v>
      </c>
    </row>
    <row r="7863" spans="1:20" x14ac:dyDescent="0.25">
      <c r="A7863">
        <v>1006</v>
      </c>
      <c r="B7863">
        <v>6</v>
      </c>
      <c r="C7863" t="s">
        <v>743</v>
      </c>
      <c r="D7863" s="8">
        <v>45598</v>
      </c>
      <c r="E7863" t="s">
        <v>18</v>
      </c>
      <c r="F7863">
        <v>1</v>
      </c>
      <c r="G7863" s="9" t="s">
        <v>16</v>
      </c>
      <c r="H7863" s="3"/>
      <c r="I7863" s="12">
        <v>0.40716435185185185</v>
      </c>
      <c r="J7863" s="12">
        <v>0.70881944444444445</v>
      </c>
      <c r="L7863" s="11">
        <f t="shared" si="1456"/>
        <v>1</v>
      </c>
      <c r="M7863" s="11">
        <f t="shared" si="1457"/>
        <v>1</v>
      </c>
      <c r="N7863" s="11">
        <f t="shared" si="1458"/>
        <v>0</v>
      </c>
      <c r="O7863" s="11">
        <f t="shared" si="1459"/>
        <v>0</v>
      </c>
      <c r="P7863" s="11">
        <f t="shared" si="1460"/>
        <v>0</v>
      </c>
      <c r="Q7863" s="11">
        <f t="shared" si="1461"/>
        <v>0</v>
      </c>
      <c r="R7863" s="11">
        <f t="shared" si="1462"/>
        <v>0</v>
      </c>
      <c r="S7863" s="11">
        <f t="shared" si="1463"/>
        <v>1</v>
      </c>
      <c r="T7863" t="str">
        <f t="shared" si="1464"/>
        <v>إضافى كامل</v>
      </c>
    </row>
    <row r="7864" spans="1:20" x14ac:dyDescent="0.25">
      <c r="A7864">
        <v>1006</v>
      </c>
      <c r="B7864">
        <v>6</v>
      </c>
      <c r="C7864" t="s">
        <v>743</v>
      </c>
      <c r="D7864" s="8">
        <v>45599</v>
      </c>
      <c r="E7864" t="s">
        <v>20</v>
      </c>
      <c r="F7864">
        <v>1</v>
      </c>
      <c r="G7864" s="9" t="s">
        <v>16</v>
      </c>
      <c r="H7864" s="3"/>
      <c r="I7864" s="12">
        <v>0.40942129629629631</v>
      </c>
      <c r="J7864" s="12">
        <v>0.66689814814814818</v>
      </c>
      <c r="L7864" s="11">
        <f t="shared" si="1456"/>
        <v>1</v>
      </c>
      <c r="M7864" s="11">
        <f t="shared" si="1457"/>
        <v>1</v>
      </c>
      <c r="N7864" s="11">
        <f t="shared" si="1458"/>
        <v>0</v>
      </c>
      <c r="O7864" s="11">
        <f t="shared" si="1459"/>
        <v>0</v>
      </c>
      <c r="P7864" s="11">
        <f t="shared" si="1460"/>
        <v>0</v>
      </c>
      <c r="Q7864" s="11">
        <f t="shared" si="1461"/>
        <v>0</v>
      </c>
      <c r="R7864" s="11">
        <f t="shared" si="1462"/>
        <v>0</v>
      </c>
      <c r="S7864" s="11">
        <f t="shared" si="1463"/>
        <v>1</v>
      </c>
      <c r="T7864" t="str">
        <f t="shared" si="1464"/>
        <v>إضافى كامل</v>
      </c>
    </row>
    <row r="7865" spans="1:20" x14ac:dyDescent="0.25">
      <c r="A7865">
        <v>1006</v>
      </c>
      <c r="B7865">
        <v>6</v>
      </c>
      <c r="C7865" t="s">
        <v>743</v>
      </c>
      <c r="D7865" s="8">
        <v>45600</v>
      </c>
      <c r="E7865" t="s">
        <v>21</v>
      </c>
      <c r="F7865">
        <v>1</v>
      </c>
      <c r="G7865" s="9" t="s">
        <v>16</v>
      </c>
      <c r="H7865" s="3" t="s">
        <v>744</v>
      </c>
      <c r="K7865" s="3" t="s">
        <v>31</v>
      </c>
      <c r="L7865" s="11">
        <f t="shared" si="1456"/>
        <v>1</v>
      </c>
      <c r="M7865" s="11">
        <f t="shared" si="1457"/>
        <v>1</v>
      </c>
      <c r="N7865" s="11">
        <f t="shared" si="1458"/>
        <v>0</v>
      </c>
      <c r="O7865" s="11">
        <f t="shared" si="1459"/>
        <v>1</v>
      </c>
      <c r="P7865" s="11">
        <f t="shared" si="1460"/>
        <v>1</v>
      </c>
      <c r="Q7865" s="11">
        <f t="shared" si="1461"/>
        <v>0</v>
      </c>
      <c r="R7865" s="11">
        <f t="shared" si="1462"/>
        <v>0</v>
      </c>
      <c r="S7865" s="11">
        <f t="shared" si="1463"/>
        <v>1</v>
      </c>
      <c r="T7865" t="str">
        <f t="shared" si="1464"/>
        <v>إضافى كامل</v>
      </c>
    </row>
    <row r="7866" spans="1:20" x14ac:dyDescent="0.25">
      <c r="A7866">
        <v>1006</v>
      </c>
      <c r="B7866">
        <v>6</v>
      </c>
      <c r="C7866" t="s">
        <v>743</v>
      </c>
      <c r="D7866" s="8">
        <v>45601</v>
      </c>
      <c r="E7866" t="s">
        <v>22</v>
      </c>
      <c r="F7866">
        <v>1</v>
      </c>
      <c r="G7866" s="9" t="s">
        <v>16</v>
      </c>
      <c r="H7866" s="3" t="s">
        <v>443</v>
      </c>
      <c r="K7866" s="3" t="s">
        <v>31</v>
      </c>
      <c r="L7866" s="11">
        <f t="shared" si="1456"/>
        <v>1</v>
      </c>
      <c r="M7866" s="11">
        <f t="shared" si="1457"/>
        <v>2</v>
      </c>
      <c r="N7866" s="11">
        <f t="shared" si="1458"/>
        <v>0</v>
      </c>
      <c r="O7866" s="11">
        <f t="shared" si="1459"/>
        <v>1</v>
      </c>
      <c r="P7866" s="11">
        <f t="shared" si="1460"/>
        <v>1</v>
      </c>
      <c r="Q7866" s="11">
        <f t="shared" si="1461"/>
        <v>0</v>
      </c>
      <c r="R7866" s="11">
        <f t="shared" si="1462"/>
        <v>0</v>
      </c>
      <c r="S7866" s="11">
        <f t="shared" si="1463"/>
        <v>2</v>
      </c>
      <c r="T7866" t="str">
        <f t="shared" si="1464"/>
        <v>إضافى كامل</v>
      </c>
    </row>
    <row r="7867" spans="1:20" x14ac:dyDescent="0.25">
      <c r="A7867">
        <v>1006</v>
      </c>
      <c r="B7867">
        <v>6</v>
      </c>
      <c r="C7867" t="s">
        <v>743</v>
      </c>
      <c r="D7867" s="8">
        <v>45602</v>
      </c>
      <c r="E7867" t="s">
        <v>23</v>
      </c>
      <c r="F7867">
        <v>1</v>
      </c>
      <c r="G7867" s="9" t="s">
        <v>16</v>
      </c>
      <c r="K7867" s="3" t="s">
        <v>19</v>
      </c>
      <c r="L7867" s="11">
        <f t="shared" si="1456"/>
        <v>1</v>
      </c>
      <c r="M7867" s="11">
        <f t="shared" si="1457"/>
        <v>2</v>
      </c>
      <c r="N7867" s="11">
        <f t="shared" si="1458"/>
        <v>0</v>
      </c>
      <c r="O7867" s="11">
        <f t="shared" si="1459"/>
        <v>1</v>
      </c>
      <c r="P7867" s="11">
        <f t="shared" si="1460"/>
        <v>1</v>
      </c>
      <c r="Q7867" s="11">
        <f t="shared" si="1461"/>
        <v>0</v>
      </c>
      <c r="R7867" s="11">
        <f t="shared" si="1462"/>
        <v>0</v>
      </c>
      <c r="S7867" s="11">
        <f t="shared" si="1463"/>
        <v>2</v>
      </c>
      <c r="T7867" t="str">
        <f t="shared" si="1464"/>
        <v>إضافى كامل</v>
      </c>
    </row>
    <row r="7868" spans="1:20" x14ac:dyDescent="0.25">
      <c r="A7868">
        <v>1006</v>
      </c>
      <c r="B7868">
        <v>6</v>
      </c>
      <c r="C7868" t="s">
        <v>743</v>
      </c>
      <c r="D7868" s="8">
        <v>45603</v>
      </c>
      <c r="E7868" t="s">
        <v>24</v>
      </c>
      <c r="F7868">
        <v>1</v>
      </c>
      <c r="G7868" s="9" t="s">
        <v>16</v>
      </c>
      <c r="H7868" s="3" t="s">
        <v>181</v>
      </c>
      <c r="K7868" s="3" t="s">
        <v>31</v>
      </c>
      <c r="L7868" s="11">
        <f t="shared" si="1456"/>
        <v>1</v>
      </c>
      <c r="M7868" s="11">
        <f t="shared" si="1457"/>
        <v>2</v>
      </c>
      <c r="N7868" s="11">
        <f t="shared" si="1458"/>
        <v>0</v>
      </c>
      <c r="O7868" s="11">
        <f t="shared" si="1459"/>
        <v>1</v>
      </c>
      <c r="P7868" s="11">
        <f t="shared" si="1460"/>
        <v>1</v>
      </c>
      <c r="Q7868" s="11">
        <f t="shared" si="1461"/>
        <v>0</v>
      </c>
      <c r="R7868" s="11">
        <f t="shared" si="1462"/>
        <v>0</v>
      </c>
      <c r="S7868" s="11">
        <f t="shared" si="1463"/>
        <v>2</v>
      </c>
      <c r="T7868" t="str">
        <f t="shared" si="1464"/>
        <v>إضافى كامل</v>
      </c>
    </row>
    <row r="7869" spans="1:20" x14ac:dyDescent="0.25">
      <c r="A7869">
        <v>1006</v>
      </c>
      <c r="B7869">
        <v>6</v>
      </c>
      <c r="C7869" t="s">
        <v>743</v>
      </c>
      <c r="D7869" s="8">
        <v>45604</v>
      </c>
      <c r="E7869" t="s">
        <v>15</v>
      </c>
      <c r="F7869">
        <v>1</v>
      </c>
      <c r="G7869" s="9" t="s">
        <v>16</v>
      </c>
      <c r="H7869" s="3"/>
      <c r="K7869" s="3" t="str">
        <f>IF(AND(I7869&lt;=TIME(9,0,0),J7869&gt;=TIME(14,0,0),I7869&lt;&gt;""),"",IF(AND(I7869&gt;=TIME(9,1,0),I7869&lt;=TIME(9,10,0)),"تأخير",IF(AND(I7869&gt;=TIME(9,11,0),I7869&lt;=TIME(12,0,0),I7869&lt;&gt;""),"إذن ص",IF(AND(J7869&lt;TIME(14,0,0), J7869&lt;&gt;"",J7869&gt;=TIME(11,0,0)),"إذن م",IF(AND(OR(I7869="",J7869="",I7869=J7869,I7869&gt;TIME(12,0,0),J7869&lt;TIME(11,0,0)),AND(E7869&lt;&gt;"Friday")),"غائب","")))))</f>
        <v/>
      </c>
      <c r="L7869" s="11">
        <f t="shared" si="1456"/>
        <v>1</v>
      </c>
      <c r="M7869" s="11">
        <f t="shared" si="1457"/>
        <v>2</v>
      </c>
      <c r="N7869" s="11">
        <f t="shared" si="1458"/>
        <v>0</v>
      </c>
      <c r="O7869" s="11">
        <f t="shared" si="1459"/>
        <v>1</v>
      </c>
      <c r="P7869" s="11">
        <f t="shared" si="1460"/>
        <v>1</v>
      </c>
      <c r="Q7869" s="11">
        <f t="shared" si="1461"/>
        <v>0</v>
      </c>
      <c r="R7869" s="11">
        <f t="shared" si="1462"/>
        <v>0</v>
      </c>
      <c r="S7869" s="11">
        <f t="shared" si="1463"/>
        <v>2</v>
      </c>
      <c r="T7869" t="str">
        <f t="shared" si="1464"/>
        <v>إضافى كامل</v>
      </c>
    </row>
    <row r="7870" spans="1:20" x14ac:dyDescent="0.25">
      <c r="A7870">
        <v>1006</v>
      </c>
      <c r="B7870">
        <v>6</v>
      </c>
      <c r="C7870" t="s">
        <v>743</v>
      </c>
      <c r="D7870" s="8">
        <v>45605</v>
      </c>
      <c r="E7870" t="s">
        <v>18</v>
      </c>
      <c r="F7870">
        <v>1</v>
      </c>
      <c r="G7870" s="9" t="s">
        <v>16</v>
      </c>
      <c r="H7870" s="3"/>
      <c r="K7870" s="3" t="s">
        <v>19</v>
      </c>
      <c r="L7870" s="11">
        <f t="shared" si="1456"/>
        <v>1</v>
      </c>
      <c r="M7870" s="11">
        <f t="shared" si="1457"/>
        <v>2</v>
      </c>
      <c r="N7870" s="11">
        <f t="shared" si="1458"/>
        <v>0</v>
      </c>
      <c r="O7870" s="11">
        <f t="shared" si="1459"/>
        <v>1</v>
      </c>
      <c r="P7870" s="11">
        <f t="shared" si="1460"/>
        <v>1</v>
      </c>
      <c r="Q7870" s="11">
        <f t="shared" si="1461"/>
        <v>0</v>
      </c>
      <c r="R7870" s="11">
        <f t="shared" si="1462"/>
        <v>0</v>
      </c>
      <c r="S7870" s="11">
        <f t="shared" si="1463"/>
        <v>2</v>
      </c>
      <c r="T7870" t="str">
        <f t="shared" si="1464"/>
        <v>إضافى كامل</v>
      </c>
    </row>
    <row r="7871" spans="1:20" x14ac:dyDescent="0.25">
      <c r="A7871">
        <v>1006</v>
      </c>
      <c r="B7871">
        <v>6</v>
      </c>
      <c r="C7871" t="s">
        <v>743</v>
      </c>
      <c r="D7871" s="8">
        <v>45606</v>
      </c>
      <c r="E7871" t="s">
        <v>20</v>
      </c>
      <c r="F7871">
        <v>1</v>
      </c>
      <c r="G7871" s="9" t="s">
        <v>16</v>
      </c>
      <c r="H7871" s="3"/>
      <c r="I7871" s="12">
        <v>0.36706018518518518</v>
      </c>
      <c r="J7871" s="12">
        <v>0.66680555555555554</v>
      </c>
      <c r="K7871" s="3" t="str">
        <f>IF(AND(I7871&lt;=TIME(9,0,0),J7871&gt;=TIME(14,0,0),I7871&lt;&gt;""),"",IF(AND(I7871&gt;=TIME(9,1,0),I7871&lt;=TIME(9,10,0)),"تأخير",IF(AND(I7871&gt;=TIME(9,11,0),I7871&lt;=TIME(12,0,0),I7871&lt;&gt;""),"إذن ص",IF(AND(J7871&lt;TIME(14,0,0), J7871&lt;&gt;"",J7871&gt;=TIME(11,0,0)),"إذن م",IF(AND(OR(I7871="",J7871="",I7871=J7871,I7871&gt;TIME(12,0,0),J7871&lt;TIME(11,0,0)),AND(E7871&lt;&gt;"Friday")),"غائب","")))))</f>
        <v/>
      </c>
      <c r="L7871" s="11">
        <f t="shared" si="1456"/>
        <v>1</v>
      </c>
      <c r="M7871" s="11">
        <f t="shared" si="1457"/>
        <v>2</v>
      </c>
      <c r="N7871" s="11">
        <f t="shared" si="1458"/>
        <v>0</v>
      </c>
      <c r="O7871" s="11">
        <f t="shared" si="1459"/>
        <v>1</v>
      </c>
      <c r="P7871" s="11">
        <f t="shared" si="1460"/>
        <v>1</v>
      </c>
      <c r="Q7871" s="11">
        <f t="shared" si="1461"/>
        <v>0</v>
      </c>
      <c r="R7871" s="11">
        <f t="shared" si="1462"/>
        <v>0</v>
      </c>
      <c r="S7871" s="11">
        <f t="shared" si="1463"/>
        <v>2</v>
      </c>
      <c r="T7871" t="str">
        <f t="shared" si="1464"/>
        <v>إضافى كامل</v>
      </c>
    </row>
    <row r="7872" spans="1:20" x14ac:dyDescent="0.25">
      <c r="A7872">
        <v>1006</v>
      </c>
      <c r="B7872">
        <v>6</v>
      </c>
      <c r="C7872" t="s">
        <v>743</v>
      </c>
      <c r="D7872" s="8">
        <v>45607</v>
      </c>
      <c r="E7872" t="s">
        <v>21</v>
      </c>
      <c r="F7872">
        <v>1</v>
      </c>
      <c r="G7872" s="9" t="s">
        <v>16</v>
      </c>
      <c r="H7872" s="3" t="s">
        <v>719</v>
      </c>
      <c r="K7872" s="3" t="s">
        <v>31</v>
      </c>
      <c r="L7872" s="11">
        <f t="shared" si="1456"/>
        <v>1</v>
      </c>
      <c r="M7872" s="11">
        <f t="shared" si="1457"/>
        <v>2</v>
      </c>
      <c r="N7872" s="11">
        <f t="shared" si="1458"/>
        <v>0</v>
      </c>
      <c r="O7872" s="11">
        <f t="shared" si="1459"/>
        <v>1</v>
      </c>
      <c r="P7872" s="11">
        <f t="shared" si="1460"/>
        <v>1</v>
      </c>
      <c r="Q7872" s="11">
        <f t="shared" si="1461"/>
        <v>0</v>
      </c>
      <c r="R7872" s="11">
        <f t="shared" si="1462"/>
        <v>0</v>
      </c>
      <c r="S7872" s="11">
        <f t="shared" si="1463"/>
        <v>2</v>
      </c>
      <c r="T7872" t="str">
        <f t="shared" si="1464"/>
        <v>إضافى كامل</v>
      </c>
    </row>
    <row r="7873" spans="1:20" x14ac:dyDescent="0.25">
      <c r="A7873">
        <v>1006</v>
      </c>
      <c r="B7873">
        <v>6</v>
      </c>
      <c r="C7873" t="s">
        <v>743</v>
      </c>
      <c r="D7873" s="8">
        <v>45608</v>
      </c>
      <c r="E7873" t="s">
        <v>22</v>
      </c>
      <c r="F7873">
        <v>1</v>
      </c>
      <c r="G7873" s="9" t="s">
        <v>16</v>
      </c>
      <c r="H7873" s="3"/>
      <c r="I7873" s="12">
        <v>0.36987268518518518</v>
      </c>
      <c r="J7873" s="12">
        <v>0.6938657407407407</v>
      </c>
      <c r="K7873" s="3" t="str">
        <f t="shared" ref="K7873:K7892" si="1467">IF(AND(I7873&lt;=TIME(9,0,0),J7873&gt;=TIME(14,0,0),I7873&lt;&gt;""),"",IF(AND(I7873&gt;=TIME(9,1,0),I7873&lt;=TIME(9,10,0)),"تأخير",IF(AND(I7873&gt;=TIME(9,11,0),I7873&lt;=TIME(12,0,0),I7873&lt;&gt;""),"إذن ص",IF(AND(J7873&lt;TIME(14,0,0), J7873&lt;&gt;"",J7873&gt;=TIME(11,0,0)),"إذن م",IF(AND(OR(I7873="",J7873="",I7873=J7873,I7873&gt;TIME(12,0,0),J7873&lt;TIME(11,0,0)),AND(E7873&lt;&gt;"Friday")),"غائب","")))))</f>
        <v/>
      </c>
      <c r="L7873" s="11">
        <f t="shared" si="1456"/>
        <v>1</v>
      </c>
      <c r="M7873" s="11">
        <f t="shared" si="1457"/>
        <v>2</v>
      </c>
      <c r="N7873" s="11">
        <f t="shared" si="1458"/>
        <v>0</v>
      </c>
      <c r="O7873" s="11">
        <f t="shared" si="1459"/>
        <v>1</v>
      </c>
      <c r="P7873" s="11">
        <f t="shared" si="1460"/>
        <v>1</v>
      </c>
      <c r="Q7873" s="11">
        <f t="shared" si="1461"/>
        <v>0</v>
      </c>
      <c r="R7873" s="11">
        <f t="shared" si="1462"/>
        <v>0</v>
      </c>
      <c r="S7873" s="11">
        <f t="shared" si="1463"/>
        <v>2</v>
      </c>
      <c r="T7873" t="str">
        <f t="shared" si="1464"/>
        <v>إضافى كامل</v>
      </c>
    </row>
    <row r="7874" spans="1:20" x14ac:dyDescent="0.25">
      <c r="A7874">
        <v>1006</v>
      </c>
      <c r="B7874">
        <v>6</v>
      </c>
      <c r="C7874" t="s">
        <v>743</v>
      </c>
      <c r="D7874" s="8">
        <v>45609</v>
      </c>
      <c r="E7874" t="s">
        <v>23</v>
      </c>
      <c r="F7874">
        <v>1</v>
      </c>
      <c r="G7874" s="9" t="s">
        <v>16</v>
      </c>
      <c r="H7874" s="3" t="s">
        <v>712</v>
      </c>
      <c r="K7874" s="3" t="s">
        <v>31</v>
      </c>
      <c r="L7874" s="11">
        <f t="shared" ref="L7874:L7937" si="1468">IF(AND(OR(K7874= "حالة وفاة",K7874="إذن م",K7874="إذن ص",K7874="بدل راحة",K7874="انصراف",K7874="اجازة",K7874="راحة",K7874="مأمورية",K7874="مأمورية م",K7874="مأمورية ص",K7874="Online",K7874="حضور",K7874="بدل سهر",E7874="Friday",K7874=""),E7874&lt;&gt;""),1,0)</f>
        <v>1</v>
      </c>
      <c r="M7874" s="11">
        <f t="shared" ref="M7874:M7937" si="1469">COUNTIF(K7874:K7903,"غائب")</f>
        <v>2</v>
      </c>
      <c r="N7874" s="11">
        <f t="shared" ref="N7874:N7937" si="1470">COUNTIF(K7874:K7903,"إذن ص")</f>
        <v>0</v>
      </c>
      <c r="O7874" s="11">
        <f t="shared" ref="O7874:O7937" si="1471">COUNTIF(K7874:K7903,"إذن م")</f>
        <v>1</v>
      </c>
      <c r="P7874" s="11">
        <f t="shared" si="1460"/>
        <v>1</v>
      </c>
      <c r="Q7874" s="11">
        <f t="shared" si="1461"/>
        <v>0</v>
      </c>
      <c r="R7874" s="11">
        <f t="shared" si="1462"/>
        <v>0</v>
      </c>
      <c r="S7874" s="11">
        <f t="shared" si="1463"/>
        <v>2</v>
      </c>
      <c r="T7874" t="str">
        <f t="shared" si="1464"/>
        <v>إضافى كامل</v>
      </c>
    </row>
    <row r="7875" spans="1:20" x14ac:dyDescent="0.25">
      <c r="A7875">
        <v>1006</v>
      </c>
      <c r="B7875">
        <v>6</v>
      </c>
      <c r="C7875" t="s">
        <v>743</v>
      </c>
      <c r="D7875" s="8">
        <v>45610</v>
      </c>
      <c r="E7875" t="s">
        <v>24</v>
      </c>
      <c r="F7875">
        <v>1</v>
      </c>
      <c r="G7875" s="9" t="s">
        <v>16</v>
      </c>
      <c r="H7875" s="3"/>
      <c r="I7875" s="12">
        <v>0.37409722222222225</v>
      </c>
      <c r="J7875" s="12">
        <v>0.66843750000000002</v>
      </c>
      <c r="K7875" s="3" t="str">
        <f t="shared" si="1467"/>
        <v/>
      </c>
      <c r="L7875" s="11">
        <f t="shared" si="1468"/>
        <v>1</v>
      </c>
      <c r="M7875" s="11">
        <f t="shared" si="1469"/>
        <v>2</v>
      </c>
      <c r="N7875" s="11">
        <f t="shared" si="1470"/>
        <v>0</v>
      </c>
      <c r="O7875" s="11">
        <f t="shared" si="1471"/>
        <v>1</v>
      </c>
      <c r="P7875" s="11">
        <f t="shared" ref="P7875:P7938" si="1472">N7875+O7875</f>
        <v>1</v>
      </c>
      <c r="Q7875" s="11">
        <f t="shared" ref="Q7875:Q7938" si="1473">IF(AND(P7875&gt;2,P7875&lt;&gt;0),P7875*3/6,0)</f>
        <v>0</v>
      </c>
      <c r="R7875" s="11">
        <f t="shared" ref="R7875:R7938" si="1474">INT(Q7875)</f>
        <v>0</v>
      </c>
      <c r="S7875" s="11">
        <f t="shared" ref="S7875:S7938" si="1475">R7875+M7875</f>
        <v>2</v>
      </c>
      <c r="T7875" t="str">
        <f t="shared" ref="T7875:T7938" si="1476">IF(AND(OR(S7875&lt;=0,S7875&gt;0),S7875&lt;5),"إضافى كامل",IF(AND(OR(S7875=5,S7875=6,S7875&lt;7),S7875&lt;&gt;""),"نصف إضافى","لا يستحق"))</f>
        <v>إضافى كامل</v>
      </c>
    </row>
    <row r="7876" spans="1:20" x14ac:dyDescent="0.25">
      <c r="A7876">
        <v>1006</v>
      </c>
      <c r="B7876">
        <v>6</v>
      </c>
      <c r="C7876" t="s">
        <v>743</v>
      </c>
      <c r="D7876" s="8">
        <v>45611</v>
      </c>
      <c r="E7876" t="s">
        <v>15</v>
      </c>
      <c r="F7876">
        <v>1</v>
      </c>
      <c r="G7876" s="9" t="s">
        <v>16</v>
      </c>
      <c r="H7876" s="3"/>
      <c r="K7876" s="3" t="str">
        <f t="shared" si="1467"/>
        <v/>
      </c>
      <c r="L7876" s="11">
        <f t="shared" si="1468"/>
        <v>1</v>
      </c>
      <c r="M7876" s="11">
        <f t="shared" si="1469"/>
        <v>2</v>
      </c>
      <c r="N7876" s="11">
        <f t="shared" si="1470"/>
        <v>0</v>
      </c>
      <c r="O7876" s="11">
        <f t="shared" si="1471"/>
        <v>1</v>
      </c>
      <c r="P7876" s="11">
        <f t="shared" si="1472"/>
        <v>1</v>
      </c>
      <c r="Q7876" s="11">
        <f t="shared" si="1473"/>
        <v>0</v>
      </c>
      <c r="R7876" s="11">
        <f t="shared" si="1474"/>
        <v>0</v>
      </c>
      <c r="S7876" s="11">
        <f t="shared" si="1475"/>
        <v>2</v>
      </c>
      <c r="T7876" t="str">
        <f t="shared" si="1476"/>
        <v>إضافى كامل</v>
      </c>
    </row>
    <row r="7877" spans="1:20" x14ac:dyDescent="0.25">
      <c r="A7877">
        <v>1006</v>
      </c>
      <c r="B7877">
        <v>6</v>
      </c>
      <c r="C7877" t="s">
        <v>743</v>
      </c>
      <c r="D7877" s="8">
        <v>45612</v>
      </c>
      <c r="E7877" t="s">
        <v>18</v>
      </c>
      <c r="F7877">
        <v>1</v>
      </c>
      <c r="G7877" s="9" t="s">
        <v>16</v>
      </c>
      <c r="H7877" s="3"/>
      <c r="K7877" s="3" t="s">
        <v>19</v>
      </c>
      <c r="L7877" s="11">
        <f t="shared" si="1468"/>
        <v>1</v>
      </c>
      <c r="M7877" s="11">
        <f t="shared" si="1469"/>
        <v>2</v>
      </c>
      <c r="N7877" s="11">
        <f t="shared" si="1470"/>
        <v>0</v>
      </c>
      <c r="O7877" s="11">
        <f t="shared" si="1471"/>
        <v>1</v>
      </c>
      <c r="P7877" s="11">
        <f t="shared" si="1472"/>
        <v>1</v>
      </c>
      <c r="Q7877" s="11">
        <f t="shared" si="1473"/>
        <v>0</v>
      </c>
      <c r="R7877" s="11">
        <f t="shared" si="1474"/>
        <v>0</v>
      </c>
      <c r="S7877" s="11">
        <f t="shared" si="1475"/>
        <v>2</v>
      </c>
      <c r="T7877" t="str">
        <f t="shared" si="1476"/>
        <v>إضافى كامل</v>
      </c>
    </row>
    <row r="7878" spans="1:20" x14ac:dyDescent="0.25">
      <c r="A7878">
        <v>1006</v>
      </c>
      <c r="B7878">
        <v>6</v>
      </c>
      <c r="C7878" t="s">
        <v>743</v>
      </c>
      <c r="D7878" s="8">
        <v>45613</v>
      </c>
      <c r="E7878" t="s">
        <v>20</v>
      </c>
      <c r="F7878">
        <v>1</v>
      </c>
      <c r="G7878" s="9" t="s">
        <v>16</v>
      </c>
      <c r="H7878" s="3"/>
      <c r="I7878" s="12">
        <v>0.3664351851851852</v>
      </c>
      <c r="J7878" s="12">
        <v>0.66710648148148144</v>
      </c>
      <c r="K7878" s="3" t="str">
        <f t="shared" si="1467"/>
        <v/>
      </c>
      <c r="L7878" s="11">
        <f t="shared" si="1468"/>
        <v>1</v>
      </c>
      <c r="M7878" s="11">
        <f t="shared" si="1469"/>
        <v>2</v>
      </c>
      <c r="N7878" s="11">
        <f t="shared" si="1470"/>
        <v>0</v>
      </c>
      <c r="O7878" s="11">
        <f t="shared" si="1471"/>
        <v>1</v>
      </c>
      <c r="P7878" s="11">
        <f t="shared" si="1472"/>
        <v>1</v>
      </c>
      <c r="Q7878" s="11">
        <f t="shared" si="1473"/>
        <v>0</v>
      </c>
      <c r="R7878" s="11">
        <f t="shared" si="1474"/>
        <v>0</v>
      </c>
      <c r="S7878" s="11">
        <f t="shared" si="1475"/>
        <v>2</v>
      </c>
      <c r="T7878" t="str">
        <f t="shared" si="1476"/>
        <v>إضافى كامل</v>
      </c>
    </row>
    <row r="7879" spans="1:20" x14ac:dyDescent="0.25">
      <c r="A7879">
        <v>1006</v>
      </c>
      <c r="B7879">
        <v>6</v>
      </c>
      <c r="C7879" t="s">
        <v>743</v>
      </c>
      <c r="D7879" s="8">
        <v>45614</v>
      </c>
      <c r="E7879" t="s">
        <v>21</v>
      </c>
      <c r="F7879">
        <v>1</v>
      </c>
      <c r="G7879" s="9" t="s">
        <v>16</v>
      </c>
      <c r="H7879" s="3" t="s">
        <v>745</v>
      </c>
      <c r="K7879" s="3" t="s">
        <v>31</v>
      </c>
      <c r="L7879" s="11">
        <f t="shared" si="1468"/>
        <v>1</v>
      </c>
      <c r="M7879" s="11">
        <f t="shared" si="1469"/>
        <v>2</v>
      </c>
      <c r="N7879" s="11">
        <f t="shared" si="1470"/>
        <v>0</v>
      </c>
      <c r="O7879" s="11">
        <f t="shared" si="1471"/>
        <v>1</v>
      </c>
      <c r="P7879" s="11">
        <f t="shared" si="1472"/>
        <v>1</v>
      </c>
      <c r="Q7879" s="11">
        <f t="shared" si="1473"/>
        <v>0</v>
      </c>
      <c r="R7879" s="11">
        <f t="shared" si="1474"/>
        <v>0</v>
      </c>
      <c r="S7879" s="11">
        <f t="shared" si="1475"/>
        <v>2</v>
      </c>
      <c r="T7879" t="str">
        <f t="shared" si="1476"/>
        <v>إضافى كامل</v>
      </c>
    </row>
    <row r="7880" spans="1:20" x14ac:dyDescent="0.25">
      <c r="A7880">
        <v>1006</v>
      </c>
      <c r="B7880">
        <v>6</v>
      </c>
      <c r="C7880" t="s">
        <v>743</v>
      </c>
      <c r="D7880" s="8">
        <v>45615</v>
      </c>
      <c r="E7880" t="s">
        <v>22</v>
      </c>
      <c r="F7880">
        <v>1</v>
      </c>
      <c r="G7880" s="9" t="s">
        <v>16</v>
      </c>
      <c r="H7880" s="3" t="s">
        <v>414</v>
      </c>
      <c r="K7880" s="3" t="s">
        <v>31</v>
      </c>
      <c r="L7880" s="11">
        <f t="shared" si="1468"/>
        <v>1</v>
      </c>
      <c r="M7880" s="11">
        <f t="shared" si="1469"/>
        <v>2</v>
      </c>
      <c r="N7880" s="11">
        <f t="shared" si="1470"/>
        <v>0</v>
      </c>
      <c r="O7880" s="11">
        <f t="shared" si="1471"/>
        <v>1</v>
      </c>
      <c r="P7880" s="11">
        <f t="shared" si="1472"/>
        <v>1</v>
      </c>
      <c r="Q7880" s="11">
        <f t="shared" si="1473"/>
        <v>0</v>
      </c>
      <c r="R7880" s="11">
        <f t="shared" si="1474"/>
        <v>0</v>
      </c>
      <c r="S7880" s="11">
        <f t="shared" si="1475"/>
        <v>2</v>
      </c>
      <c r="T7880" t="str">
        <f t="shared" si="1476"/>
        <v>إضافى كامل</v>
      </c>
    </row>
    <row r="7881" spans="1:20" x14ac:dyDescent="0.25">
      <c r="A7881">
        <v>1006</v>
      </c>
      <c r="B7881">
        <v>6</v>
      </c>
      <c r="C7881" t="s">
        <v>743</v>
      </c>
      <c r="D7881" s="8">
        <v>45616</v>
      </c>
      <c r="E7881" t="s">
        <v>23</v>
      </c>
      <c r="F7881">
        <v>1</v>
      </c>
      <c r="G7881" s="9" t="s">
        <v>16</v>
      </c>
      <c r="H7881" s="3" t="s">
        <v>713</v>
      </c>
      <c r="K7881" s="3" t="s">
        <v>31</v>
      </c>
      <c r="L7881" s="11">
        <f t="shared" si="1468"/>
        <v>1</v>
      </c>
      <c r="M7881" s="11">
        <f t="shared" si="1469"/>
        <v>2</v>
      </c>
      <c r="N7881" s="11">
        <f t="shared" si="1470"/>
        <v>0</v>
      </c>
      <c r="O7881" s="11">
        <f t="shared" si="1471"/>
        <v>1</v>
      </c>
      <c r="P7881" s="11">
        <f t="shared" si="1472"/>
        <v>1</v>
      </c>
      <c r="Q7881" s="11">
        <f t="shared" si="1473"/>
        <v>0</v>
      </c>
      <c r="R7881" s="11">
        <f t="shared" si="1474"/>
        <v>0</v>
      </c>
      <c r="S7881" s="11">
        <f t="shared" si="1475"/>
        <v>2</v>
      </c>
      <c r="T7881" t="str">
        <f t="shared" si="1476"/>
        <v>إضافى كامل</v>
      </c>
    </row>
    <row r="7882" spans="1:20" x14ac:dyDescent="0.25">
      <c r="A7882">
        <v>1006</v>
      </c>
      <c r="B7882">
        <v>6</v>
      </c>
      <c r="C7882" t="s">
        <v>743</v>
      </c>
      <c r="D7882" s="8">
        <v>45617</v>
      </c>
      <c r="E7882" t="s">
        <v>24</v>
      </c>
      <c r="F7882">
        <v>1</v>
      </c>
      <c r="G7882" s="9" t="s">
        <v>16</v>
      </c>
      <c r="H7882" s="3"/>
      <c r="I7882" s="12">
        <v>0.37016203703703704</v>
      </c>
      <c r="J7882" s="12">
        <v>0.66682870370370373</v>
      </c>
      <c r="K7882" s="3" t="str">
        <f t="shared" si="1467"/>
        <v/>
      </c>
      <c r="L7882" s="11">
        <f t="shared" si="1468"/>
        <v>1</v>
      </c>
      <c r="M7882" s="11">
        <f t="shared" si="1469"/>
        <v>2</v>
      </c>
      <c r="N7882" s="11">
        <f t="shared" si="1470"/>
        <v>0</v>
      </c>
      <c r="O7882" s="11">
        <f t="shared" si="1471"/>
        <v>1</v>
      </c>
      <c r="P7882" s="11">
        <f t="shared" si="1472"/>
        <v>1</v>
      </c>
      <c r="Q7882" s="11">
        <f t="shared" si="1473"/>
        <v>0</v>
      </c>
      <c r="R7882" s="11">
        <f t="shared" si="1474"/>
        <v>0</v>
      </c>
      <c r="S7882" s="11">
        <f t="shared" si="1475"/>
        <v>2</v>
      </c>
      <c r="T7882" t="str">
        <f t="shared" si="1476"/>
        <v>إضافى كامل</v>
      </c>
    </row>
    <row r="7883" spans="1:20" x14ac:dyDescent="0.25">
      <c r="A7883">
        <v>1006</v>
      </c>
      <c r="B7883">
        <v>6</v>
      </c>
      <c r="C7883" t="s">
        <v>743</v>
      </c>
      <c r="D7883" s="8">
        <v>45618</v>
      </c>
      <c r="E7883" t="s">
        <v>15</v>
      </c>
      <c r="F7883">
        <v>1</v>
      </c>
      <c r="G7883" s="9" t="s">
        <v>16</v>
      </c>
      <c r="H7883" s="3"/>
      <c r="K7883" s="3" t="str">
        <f t="shared" si="1467"/>
        <v/>
      </c>
      <c r="L7883" s="11">
        <f t="shared" si="1468"/>
        <v>1</v>
      </c>
      <c r="M7883" s="11">
        <f t="shared" si="1469"/>
        <v>2</v>
      </c>
      <c r="N7883" s="11">
        <f t="shared" si="1470"/>
        <v>0</v>
      </c>
      <c r="O7883" s="11">
        <f t="shared" si="1471"/>
        <v>2</v>
      </c>
      <c r="P7883" s="11">
        <f t="shared" si="1472"/>
        <v>2</v>
      </c>
      <c r="Q7883" s="11">
        <f t="shared" si="1473"/>
        <v>0</v>
      </c>
      <c r="R7883" s="11">
        <f t="shared" si="1474"/>
        <v>0</v>
      </c>
      <c r="S7883" s="11">
        <f t="shared" si="1475"/>
        <v>2</v>
      </c>
      <c r="T7883" t="str">
        <f t="shared" si="1476"/>
        <v>إضافى كامل</v>
      </c>
    </row>
    <row r="7884" spans="1:20" x14ac:dyDescent="0.25">
      <c r="A7884">
        <v>1006</v>
      </c>
      <c r="B7884">
        <v>6</v>
      </c>
      <c r="C7884" t="s">
        <v>743</v>
      </c>
      <c r="D7884" s="8">
        <v>45619</v>
      </c>
      <c r="E7884" t="s">
        <v>18</v>
      </c>
      <c r="F7884">
        <v>1</v>
      </c>
      <c r="G7884" s="9" t="s">
        <v>16</v>
      </c>
      <c r="H7884" s="3"/>
      <c r="K7884" s="3" t="s">
        <v>19</v>
      </c>
      <c r="L7884" s="11">
        <f t="shared" si="1468"/>
        <v>1</v>
      </c>
      <c r="M7884" s="11">
        <f t="shared" si="1469"/>
        <v>2</v>
      </c>
      <c r="N7884" s="11">
        <f t="shared" si="1470"/>
        <v>0</v>
      </c>
      <c r="O7884" s="11">
        <f t="shared" si="1471"/>
        <v>2</v>
      </c>
      <c r="P7884" s="11">
        <f t="shared" si="1472"/>
        <v>2</v>
      </c>
      <c r="Q7884" s="11">
        <f t="shared" si="1473"/>
        <v>0</v>
      </c>
      <c r="R7884" s="11">
        <f t="shared" si="1474"/>
        <v>0</v>
      </c>
      <c r="S7884" s="11">
        <f t="shared" si="1475"/>
        <v>2</v>
      </c>
      <c r="T7884" t="str">
        <f t="shared" si="1476"/>
        <v>إضافى كامل</v>
      </c>
    </row>
    <row r="7885" spans="1:20" x14ac:dyDescent="0.25">
      <c r="A7885">
        <v>1006</v>
      </c>
      <c r="B7885">
        <v>6</v>
      </c>
      <c r="C7885" t="s">
        <v>743</v>
      </c>
      <c r="D7885" s="8">
        <v>45620</v>
      </c>
      <c r="E7885" t="s">
        <v>20</v>
      </c>
      <c r="F7885">
        <v>1</v>
      </c>
      <c r="G7885" s="9" t="s">
        <v>16</v>
      </c>
      <c r="H7885" s="3"/>
      <c r="I7885" s="12">
        <v>0.37410879629629629</v>
      </c>
      <c r="J7885" s="12">
        <v>0.66697916666666668</v>
      </c>
      <c r="K7885" s="3" t="str">
        <f t="shared" si="1467"/>
        <v/>
      </c>
      <c r="L7885" s="11">
        <f t="shared" si="1468"/>
        <v>1</v>
      </c>
      <c r="M7885" s="11">
        <f t="shared" si="1469"/>
        <v>2</v>
      </c>
      <c r="N7885" s="11">
        <f t="shared" si="1470"/>
        <v>0</v>
      </c>
      <c r="O7885" s="11">
        <f t="shared" si="1471"/>
        <v>2</v>
      </c>
      <c r="P7885" s="11">
        <f t="shared" si="1472"/>
        <v>2</v>
      </c>
      <c r="Q7885" s="11">
        <f t="shared" si="1473"/>
        <v>0</v>
      </c>
      <c r="R7885" s="11">
        <f t="shared" si="1474"/>
        <v>0</v>
      </c>
      <c r="S7885" s="11">
        <f t="shared" si="1475"/>
        <v>2</v>
      </c>
      <c r="T7885" t="str">
        <f t="shared" si="1476"/>
        <v>إضافى كامل</v>
      </c>
    </row>
    <row r="7886" spans="1:20" x14ac:dyDescent="0.25">
      <c r="A7886">
        <v>1006</v>
      </c>
      <c r="B7886">
        <v>6</v>
      </c>
      <c r="C7886" t="s">
        <v>743</v>
      </c>
      <c r="D7886" s="8">
        <v>45621</v>
      </c>
      <c r="E7886" t="s">
        <v>21</v>
      </c>
      <c r="F7886">
        <v>1</v>
      </c>
      <c r="G7886" s="9" t="s">
        <v>16</v>
      </c>
      <c r="H7886" s="3" t="s">
        <v>746</v>
      </c>
      <c r="K7886" s="3" t="s">
        <v>31</v>
      </c>
      <c r="L7886" s="11">
        <f t="shared" si="1468"/>
        <v>1</v>
      </c>
      <c r="M7886" s="11">
        <f t="shared" si="1469"/>
        <v>2</v>
      </c>
      <c r="N7886" s="11">
        <f t="shared" si="1470"/>
        <v>0</v>
      </c>
      <c r="O7886" s="11">
        <f t="shared" si="1471"/>
        <v>2</v>
      </c>
      <c r="P7886" s="11">
        <f t="shared" si="1472"/>
        <v>2</v>
      </c>
      <c r="Q7886" s="11">
        <f t="shared" si="1473"/>
        <v>0</v>
      </c>
      <c r="R7886" s="11">
        <f t="shared" si="1474"/>
        <v>0</v>
      </c>
      <c r="S7886" s="11">
        <f t="shared" si="1475"/>
        <v>2</v>
      </c>
      <c r="T7886" t="str">
        <f t="shared" si="1476"/>
        <v>إضافى كامل</v>
      </c>
    </row>
    <row r="7887" spans="1:20" x14ac:dyDescent="0.25">
      <c r="A7887">
        <v>1006</v>
      </c>
      <c r="B7887">
        <v>6</v>
      </c>
      <c r="C7887" t="s">
        <v>743</v>
      </c>
      <c r="D7887" s="8">
        <v>45622</v>
      </c>
      <c r="E7887" t="s">
        <v>22</v>
      </c>
      <c r="F7887">
        <v>1</v>
      </c>
      <c r="G7887" s="9" t="s">
        <v>16</v>
      </c>
      <c r="H7887" s="3" t="s">
        <v>716</v>
      </c>
      <c r="K7887" s="3" t="s">
        <v>31</v>
      </c>
      <c r="L7887" s="11">
        <f t="shared" si="1468"/>
        <v>1</v>
      </c>
      <c r="M7887" s="11">
        <f t="shared" si="1469"/>
        <v>2</v>
      </c>
      <c r="N7887" s="11">
        <f t="shared" si="1470"/>
        <v>0</v>
      </c>
      <c r="O7887" s="11">
        <f t="shared" si="1471"/>
        <v>2</v>
      </c>
      <c r="P7887" s="11">
        <f t="shared" si="1472"/>
        <v>2</v>
      </c>
      <c r="Q7887" s="11">
        <f t="shared" si="1473"/>
        <v>0</v>
      </c>
      <c r="R7887" s="11">
        <f t="shared" si="1474"/>
        <v>0</v>
      </c>
      <c r="S7887" s="11">
        <f t="shared" si="1475"/>
        <v>2</v>
      </c>
      <c r="T7887" t="str">
        <f t="shared" si="1476"/>
        <v>إضافى كامل</v>
      </c>
    </row>
    <row r="7888" spans="1:20" x14ac:dyDescent="0.25">
      <c r="A7888">
        <v>1006</v>
      </c>
      <c r="B7888">
        <v>6</v>
      </c>
      <c r="C7888" t="s">
        <v>743</v>
      </c>
      <c r="D7888" s="8">
        <v>45623</v>
      </c>
      <c r="E7888" t="s">
        <v>23</v>
      </c>
      <c r="F7888">
        <v>1</v>
      </c>
      <c r="G7888" s="9" t="s">
        <v>16</v>
      </c>
      <c r="H7888" s="3"/>
      <c r="K7888" s="3" t="str">
        <f t="shared" si="1467"/>
        <v>غائب</v>
      </c>
      <c r="L7888" s="11">
        <f t="shared" si="1468"/>
        <v>0</v>
      </c>
      <c r="M7888" s="11">
        <f t="shared" si="1469"/>
        <v>2</v>
      </c>
      <c r="N7888" s="11">
        <f t="shared" si="1470"/>
        <v>0</v>
      </c>
      <c r="O7888" s="11">
        <f t="shared" si="1471"/>
        <v>2</v>
      </c>
      <c r="P7888" s="11">
        <f t="shared" si="1472"/>
        <v>2</v>
      </c>
      <c r="Q7888" s="11">
        <f t="shared" si="1473"/>
        <v>0</v>
      </c>
      <c r="R7888" s="11">
        <f t="shared" si="1474"/>
        <v>0</v>
      </c>
      <c r="S7888" s="11">
        <f t="shared" si="1475"/>
        <v>2</v>
      </c>
      <c r="T7888" t="str">
        <f t="shared" si="1476"/>
        <v>إضافى كامل</v>
      </c>
    </row>
    <row r="7889" spans="1:20" x14ac:dyDescent="0.25">
      <c r="A7889">
        <v>1006</v>
      </c>
      <c r="B7889">
        <v>6</v>
      </c>
      <c r="C7889" t="s">
        <v>743</v>
      </c>
      <c r="D7889" s="8">
        <v>45624</v>
      </c>
      <c r="E7889" t="s">
        <v>24</v>
      </c>
      <c r="F7889">
        <v>1</v>
      </c>
      <c r="G7889" s="9" t="s">
        <v>16</v>
      </c>
      <c r="H7889" s="3"/>
      <c r="I7889" s="12">
        <v>0.36930555555555555</v>
      </c>
      <c r="J7889" s="12">
        <v>0.6708101851851852</v>
      </c>
      <c r="K7889" s="3" t="str">
        <f t="shared" si="1467"/>
        <v/>
      </c>
      <c r="L7889" s="11">
        <f t="shared" si="1468"/>
        <v>1</v>
      </c>
      <c r="M7889" s="11">
        <f t="shared" si="1469"/>
        <v>1</v>
      </c>
      <c r="N7889" s="11">
        <f t="shared" si="1470"/>
        <v>0</v>
      </c>
      <c r="O7889" s="11">
        <f t="shared" si="1471"/>
        <v>2</v>
      </c>
      <c r="P7889" s="11">
        <f t="shared" si="1472"/>
        <v>2</v>
      </c>
      <c r="Q7889" s="11">
        <f t="shared" si="1473"/>
        <v>0</v>
      </c>
      <c r="R7889" s="11">
        <f t="shared" si="1474"/>
        <v>0</v>
      </c>
      <c r="S7889" s="11">
        <f t="shared" si="1475"/>
        <v>1</v>
      </c>
      <c r="T7889" t="str">
        <f t="shared" si="1476"/>
        <v>إضافى كامل</v>
      </c>
    </row>
    <row r="7890" spans="1:20" x14ac:dyDescent="0.25">
      <c r="A7890">
        <v>1006</v>
      </c>
      <c r="B7890">
        <v>6</v>
      </c>
      <c r="C7890" t="s">
        <v>743</v>
      </c>
      <c r="D7890" s="8">
        <v>45625</v>
      </c>
      <c r="E7890" t="s">
        <v>15</v>
      </c>
      <c r="F7890">
        <v>1</v>
      </c>
      <c r="G7890" s="9" t="s">
        <v>16</v>
      </c>
      <c r="H7890" s="3"/>
      <c r="K7890" s="3" t="str">
        <f t="shared" si="1467"/>
        <v/>
      </c>
      <c r="L7890" s="11">
        <f t="shared" si="1468"/>
        <v>1</v>
      </c>
      <c r="M7890" s="11">
        <f t="shared" si="1469"/>
        <v>2</v>
      </c>
      <c r="N7890" s="11">
        <f t="shared" si="1470"/>
        <v>0</v>
      </c>
      <c r="O7890" s="11">
        <f t="shared" si="1471"/>
        <v>2</v>
      </c>
      <c r="P7890" s="11">
        <f t="shared" si="1472"/>
        <v>2</v>
      </c>
      <c r="Q7890" s="11">
        <f t="shared" si="1473"/>
        <v>0</v>
      </c>
      <c r="R7890" s="11">
        <f t="shared" si="1474"/>
        <v>0</v>
      </c>
      <c r="S7890" s="11">
        <f t="shared" si="1475"/>
        <v>2</v>
      </c>
      <c r="T7890" t="str">
        <f t="shared" si="1476"/>
        <v>إضافى كامل</v>
      </c>
    </row>
    <row r="7891" spans="1:20" x14ac:dyDescent="0.25">
      <c r="A7891">
        <v>1006</v>
      </c>
      <c r="B7891">
        <v>6</v>
      </c>
      <c r="C7891" t="s">
        <v>743</v>
      </c>
      <c r="D7891" s="8">
        <v>45626</v>
      </c>
      <c r="E7891" t="s">
        <v>18</v>
      </c>
      <c r="F7891">
        <v>1</v>
      </c>
      <c r="G7891" s="9" t="s">
        <v>16</v>
      </c>
      <c r="H7891" s="3"/>
      <c r="K7891" s="3" t="s">
        <v>19</v>
      </c>
      <c r="L7891" s="11">
        <f t="shared" si="1468"/>
        <v>1</v>
      </c>
      <c r="M7891" s="11">
        <f t="shared" si="1469"/>
        <v>2</v>
      </c>
      <c r="N7891" s="11">
        <f t="shared" si="1470"/>
        <v>0</v>
      </c>
      <c r="O7891" s="11">
        <f t="shared" si="1471"/>
        <v>2</v>
      </c>
      <c r="P7891" s="11">
        <f t="shared" si="1472"/>
        <v>2</v>
      </c>
      <c r="Q7891" s="11">
        <f t="shared" si="1473"/>
        <v>0</v>
      </c>
      <c r="R7891" s="11">
        <f t="shared" si="1474"/>
        <v>0</v>
      </c>
      <c r="S7891" s="11">
        <f t="shared" si="1475"/>
        <v>2</v>
      </c>
      <c r="T7891" t="str">
        <f t="shared" si="1476"/>
        <v>إضافى كامل</v>
      </c>
    </row>
    <row r="7892" spans="1:20" x14ac:dyDescent="0.25">
      <c r="A7892">
        <v>1007</v>
      </c>
      <c r="B7892">
        <v>7</v>
      </c>
      <c r="C7892" t="s">
        <v>747</v>
      </c>
      <c r="D7892" s="8">
        <v>45597</v>
      </c>
      <c r="E7892" t="s">
        <v>15</v>
      </c>
      <c r="F7892">
        <v>1</v>
      </c>
      <c r="G7892" s="9" t="s">
        <v>16</v>
      </c>
      <c r="H7892" s="3"/>
      <c r="K7892" s="3" t="str">
        <f t="shared" si="1467"/>
        <v/>
      </c>
      <c r="L7892" s="11">
        <f t="shared" si="1468"/>
        <v>1</v>
      </c>
      <c r="M7892" s="11">
        <f t="shared" si="1469"/>
        <v>2</v>
      </c>
      <c r="N7892" s="11">
        <f t="shared" si="1470"/>
        <v>0</v>
      </c>
      <c r="O7892" s="11">
        <f t="shared" si="1471"/>
        <v>2</v>
      </c>
      <c r="P7892" s="11">
        <f t="shared" si="1472"/>
        <v>2</v>
      </c>
      <c r="Q7892" s="11">
        <f t="shared" si="1473"/>
        <v>0</v>
      </c>
      <c r="R7892" s="11">
        <f t="shared" si="1474"/>
        <v>0</v>
      </c>
      <c r="S7892" s="11">
        <f t="shared" si="1475"/>
        <v>2</v>
      </c>
      <c r="T7892" t="str">
        <f t="shared" si="1476"/>
        <v>إضافى كامل</v>
      </c>
    </row>
    <row r="7893" spans="1:20" x14ac:dyDescent="0.25">
      <c r="A7893">
        <v>1007</v>
      </c>
      <c r="B7893">
        <v>7</v>
      </c>
      <c r="C7893" t="s">
        <v>748</v>
      </c>
      <c r="D7893" s="8">
        <v>45598</v>
      </c>
      <c r="E7893" t="s">
        <v>18</v>
      </c>
      <c r="F7893">
        <v>1</v>
      </c>
      <c r="G7893" s="9" t="s">
        <v>16</v>
      </c>
      <c r="H7893" s="3"/>
      <c r="I7893" s="12"/>
      <c r="J7893" s="12"/>
      <c r="K7893" s="3" t="s">
        <v>19</v>
      </c>
      <c r="L7893" s="11">
        <f t="shared" si="1468"/>
        <v>1</v>
      </c>
      <c r="M7893" s="11">
        <f t="shared" si="1469"/>
        <v>2</v>
      </c>
      <c r="N7893" s="11">
        <f t="shared" si="1470"/>
        <v>0</v>
      </c>
      <c r="O7893" s="11">
        <f t="shared" si="1471"/>
        <v>2</v>
      </c>
      <c r="P7893" s="11">
        <f t="shared" si="1472"/>
        <v>2</v>
      </c>
      <c r="Q7893" s="11">
        <f t="shared" si="1473"/>
        <v>0</v>
      </c>
      <c r="R7893" s="11">
        <f t="shared" si="1474"/>
        <v>0</v>
      </c>
      <c r="S7893" s="11">
        <f t="shared" si="1475"/>
        <v>2</v>
      </c>
      <c r="T7893" t="str">
        <f t="shared" si="1476"/>
        <v>إضافى كامل</v>
      </c>
    </row>
    <row r="7894" spans="1:20" x14ac:dyDescent="0.25">
      <c r="A7894">
        <v>1007</v>
      </c>
      <c r="B7894">
        <v>7</v>
      </c>
      <c r="C7894" t="s">
        <v>748</v>
      </c>
      <c r="D7894" s="8">
        <v>45599</v>
      </c>
      <c r="E7894" t="s">
        <v>20</v>
      </c>
      <c r="F7894">
        <v>1</v>
      </c>
      <c r="G7894" s="9" t="s">
        <v>16</v>
      </c>
      <c r="H7894" s="3"/>
      <c r="I7894" s="12">
        <v>0.40689814814814818</v>
      </c>
      <c r="J7894" s="12">
        <v>0.46721064814814817</v>
      </c>
      <c r="K7894" s="3" t="s">
        <v>8</v>
      </c>
      <c r="L7894" s="11">
        <f t="shared" si="1468"/>
        <v>1</v>
      </c>
      <c r="M7894" s="11">
        <f t="shared" si="1469"/>
        <v>2</v>
      </c>
      <c r="N7894" s="11">
        <f t="shared" si="1470"/>
        <v>0</v>
      </c>
      <c r="O7894" s="11">
        <f t="shared" si="1471"/>
        <v>2</v>
      </c>
      <c r="P7894" s="11">
        <f t="shared" si="1472"/>
        <v>2</v>
      </c>
      <c r="Q7894" s="11">
        <f t="shared" si="1473"/>
        <v>0</v>
      </c>
      <c r="R7894" s="11">
        <f t="shared" si="1474"/>
        <v>0</v>
      </c>
      <c r="S7894" s="11">
        <f t="shared" si="1475"/>
        <v>2</v>
      </c>
      <c r="T7894" t="str">
        <f t="shared" si="1476"/>
        <v>إضافى كامل</v>
      </c>
    </row>
    <row r="7895" spans="1:20" x14ac:dyDescent="0.25">
      <c r="A7895">
        <v>1007</v>
      </c>
      <c r="B7895">
        <v>7</v>
      </c>
      <c r="C7895" t="s">
        <v>748</v>
      </c>
      <c r="D7895" s="8">
        <v>45600</v>
      </c>
      <c r="E7895" t="s">
        <v>21</v>
      </c>
      <c r="F7895">
        <v>1</v>
      </c>
      <c r="G7895" s="9" t="s">
        <v>16</v>
      </c>
      <c r="H7895" s="3"/>
      <c r="K7895" s="3" t="str">
        <f>IF(AND(I7895&lt;=TIME(9,0,0),J7895&gt;=TIME(14,0,0),I7895&lt;&gt;""),"",IF(AND(I7895&gt;=TIME(9,1,0),I7895&lt;=TIME(9,10,0)),"تأخير",IF(AND(I7895&gt;=TIME(9,11,0),I7895&lt;=TIME(12,0,0),I7895&lt;&gt;""),"إذن ص",IF(AND(J7895&lt;TIME(14,0,0), J7895&lt;&gt;"",J7895&gt;=TIME(11,0,0)),"إذن م",IF(AND(OR(I7895="",J7895="",I7895=J7895,I7895&gt;TIME(12,0,0),J7895&lt;TIME(11,0,0)),AND(E7895&lt;&gt;"Friday")),"غائب","")))))</f>
        <v>غائب</v>
      </c>
      <c r="L7895" s="11">
        <f t="shared" si="1468"/>
        <v>0</v>
      </c>
      <c r="M7895" s="11">
        <f t="shared" si="1469"/>
        <v>3</v>
      </c>
      <c r="N7895" s="11">
        <f t="shared" si="1470"/>
        <v>0</v>
      </c>
      <c r="O7895" s="11">
        <f t="shared" si="1471"/>
        <v>1</v>
      </c>
      <c r="P7895" s="11">
        <f t="shared" si="1472"/>
        <v>1</v>
      </c>
      <c r="Q7895" s="11">
        <f t="shared" si="1473"/>
        <v>0</v>
      </c>
      <c r="R7895" s="11">
        <f t="shared" si="1474"/>
        <v>0</v>
      </c>
      <c r="S7895" s="11">
        <f t="shared" si="1475"/>
        <v>3</v>
      </c>
      <c r="T7895" t="str">
        <f t="shared" si="1476"/>
        <v>إضافى كامل</v>
      </c>
    </row>
    <row r="7896" spans="1:20" x14ac:dyDescent="0.25">
      <c r="A7896">
        <v>1007</v>
      </c>
      <c r="B7896">
        <v>7</v>
      </c>
      <c r="C7896" t="s">
        <v>748</v>
      </c>
      <c r="D7896" s="8">
        <v>45601</v>
      </c>
      <c r="E7896" t="s">
        <v>22</v>
      </c>
      <c r="F7896">
        <v>1</v>
      </c>
      <c r="G7896" s="9" t="s">
        <v>16</v>
      </c>
      <c r="H7896" s="3"/>
      <c r="I7896" s="12">
        <v>0.36260416666666667</v>
      </c>
      <c r="J7896" s="12">
        <v>0.66748842592592594</v>
      </c>
      <c r="K7896" s="3" t="str">
        <f>IF(AND(I7896&lt;=TIME(9,0,0),J7896&gt;=TIME(14,0,0),I7896&lt;&gt;""),"",IF(AND(I7896&gt;=TIME(9,1,0),I7896&lt;=TIME(9,10,0)),"تأخير",IF(AND(I7896&gt;=TIME(9,11,0),I7896&lt;=TIME(12,0,0),I7896&lt;&gt;""),"إذن ص",IF(AND(J7896&lt;TIME(14,0,0), J7896&lt;&gt;"",J7896&gt;=TIME(11,0,0)),"إذن م",IF(AND(OR(I7896="",J7896="",I7896=J7896,I7896&gt;TIME(12,0,0),J7896&lt;TIME(11,0,0)),AND(E7896&lt;&gt;"Friday")),"غائب","")))))</f>
        <v/>
      </c>
      <c r="L7896" s="11">
        <f t="shared" si="1468"/>
        <v>1</v>
      </c>
      <c r="M7896" s="11">
        <f t="shared" si="1469"/>
        <v>3</v>
      </c>
      <c r="N7896" s="11">
        <f t="shared" si="1470"/>
        <v>0</v>
      </c>
      <c r="O7896" s="11">
        <f t="shared" si="1471"/>
        <v>1</v>
      </c>
      <c r="P7896" s="11">
        <f t="shared" si="1472"/>
        <v>1</v>
      </c>
      <c r="Q7896" s="11">
        <f t="shared" si="1473"/>
        <v>0</v>
      </c>
      <c r="R7896" s="11">
        <f t="shared" si="1474"/>
        <v>0</v>
      </c>
      <c r="S7896" s="11">
        <f t="shared" si="1475"/>
        <v>3</v>
      </c>
      <c r="T7896" t="str">
        <f t="shared" si="1476"/>
        <v>إضافى كامل</v>
      </c>
    </row>
    <row r="7897" spans="1:20" x14ac:dyDescent="0.25">
      <c r="A7897">
        <v>1007</v>
      </c>
      <c r="B7897">
        <v>7</v>
      </c>
      <c r="C7897" t="s">
        <v>748</v>
      </c>
      <c r="D7897" s="8">
        <v>45602</v>
      </c>
      <c r="E7897" t="s">
        <v>23</v>
      </c>
      <c r="F7897">
        <v>1</v>
      </c>
      <c r="G7897" s="9" t="s">
        <v>16</v>
      </c>
      <c r="H7897" s="3" t="s">
        <v>749</v>
      </c>
      <c r="K7897" s="3" t="s">
        <v>31</v>
      </c>
      <c r="L7897" s="11">
        <f t="shared" si="1468"/>
        <v>1</v>
      </c>
      <c r="M7897" s="11">
        <f t="shared" si="1469"/>
        <v>4</v>
      </c>
      <c r="N7897" s="11">
        <f t="shared" si="1470"/>
        <v>0</v>
      </c>
      <c r="O7897" s="11">
        <f t="shared" si="1471"/>
        <v>1</v>
      </c>
      <c r="P7897" s="11">
        <f t="shared" si="1472"/>
        <v>1</v>
      </c>
      <c r="Q7897" s="11">
        <f t="shared" si="1473"/>
        <v>0</v>
      </c>
      <c r="R7897" s="11">
        <f t="shared" si="1474"/>
        <v>0</v>
      </c>
      <c r="S7897" s="11">
        <f t="shared" si="1475"/>
        <v>4</v>
      </c>
      <c r="T7897" t="str">
        <f t="shared" si="1476"/>
        <v>إضافى كامل</v>
      </c>
    </row>
    <row r="7898" spans="1:20" x14ac:dyDescent="0.25">
      <c r="A7898">
        <v>1007</v>
      </c>
      <c r="B7898">
        <v>7</v>
      </c>
      <c r="C7898" t="s">
        <v>748</v>
      </c>
      <c r="D7898" s="8">
        <v>45603</v>
      </c>
      <c r="E7898" t="s">
        <v>24</v>
      </c>
      <c r="F7898">
        <v>1</v>
      </c>
      <c r="G7898" s="9" t="s">
        <v>16</v>
      </c>
      <c r="H7898" s="3"/>
      <c r="I7898" s="12">
        <v>0.36623842592592593</v>
      </c>
      <c r="J7898" s="12">
        <v>0.66756944444444444</v>
      </c>
      <c r="K7898" s="3" t="str">
        <f>IF(AND(I7898&lt;=TIME(9,0,0),J7898&gt;=TIME(14,0,0),I7898&lt;&gt;""),"",IF(AND(I7898&gt;=TIME(9,1,0),I7898&lt;=TIME(9,10,0)),"تأخير",IF(AND(I7898&gt;=TIME(9,11,0),I7898&lt;=TIME(12,0,0),I7898&lt;&gt;""),"إذن ص",IF(AND(J7898&lt;TIME(14,0,0), J7898&lt;&gt;"",J7898&gt;=TIME(11,0,0)),"إذن م",IF(AND(OR(I7898="",J7898="",I7898=J7898,I7898&gt;TIME(12,0,0),J7898&lt;TIME(11,0,0)),AND(E7898&lt;&gt;"Friday")),"غائب","")))))</f>
        <v/>
      </c>
      <c r="L7898" s="11">
        <f t="shared" si="1468"/>
        <v>1</v>
      </c>
      <c r="M7898" s="11">
        <f t="shared" si="1469"/>
        <v>5</v>
      </c>
      <c r="N7898" s="11">
        <f t="shared" si="1470"/>
        <v>0</v>
      </c>
      <c r="O7898" s="11">
        <f t="shared" si="1471"/>
        <v>1</v>
      </c>
      <c r="P7898" s="11">
        <f t="shared" si="1472"/>
        <v>1</v>
      </c>
      <c r="Q7898" s="11">
        <f t="shared" si="1473"/>
        <v>0</v>
      </c>
      <c r="R7898" s="11">
        <f t="shared" si="1474"/>
        <v>0</v>
      </c>
      <c r="S7898" s="11">
        <f t="shared" si="1475"/>
        <v>5</v>
      </c>
      <c r="T7898" t="str">
        <f t="shared" si="1476"/>
        <v>نصف إضافى</v>
      </c>
    </row>
    <row r="7899" spans="1:20" x14ac:dyDescent="0.25">
      <c r="A7899">
        <v>1007</v>
      </c>
      <c r="B7899">
        <v>7</v>
      </c>
      <c r="C7899" t="s">
        <v>748</v>
      </c>
      <c r="D7899" s="8">
        <v>45604</v>
      </c>
      <c r="E7899" t="s">
        <v>15</v>
      </c>
      <c r="F7899">
        <v>1</v>
      </c>
      <c r="G7899" s="9" t="s">
        <v>16</v>
      </c>
      <c r="H7899" s="3"/>
      <c r="K7899" s="3" t="str">
        <f>IF(AND(I7899&lt;=TIME(9,0,0),J7899&gt;=TIME(14,0,0),I7899&lt;&gt;""),"",IF(AND(I7899&gt;=TIME(9,1,0),I7899&lt;=TIME(9,10,0)),"تأخير",IF(AND(I7899&gt;=TIME(9,11,0),I7899&lt;=TIME(12,0,0),I7899&lt;&gt;""),"إذن ص",IF(AND(J7899&lt;TIME(14,0,0), J7899&lt;&gt;"",J7899&gt;=TIME(11,0,0)),"إذن م",IF(AND(OR(I7899="",J7899="",I7899=J7899,I7899&gt;TIME(12,0,0),J7899&lt;TIME(11,0,0)),AND(E7899&lt;&gt;"Friday")),"غائب","")))))</f>
        <v/>
      </c>
      <c r="L7899" s="11">
        <f t="shared" si="1468"/>
        <v>1</v>
      </c>
      <c r="M7899" s="11">
        <f t="shared" si="1469"/>
        <v>5</v>
      </c>
      <c r="N7899" s="11">
        <f t="shared" si="1470"/>
        <v>0</v>
      </c>
      <c r="O7899" s="11">
        <f t="shared" si="1471"/>
        <v>1</v>
      </c>
      <c r="P7899" s="11">
        <f t="shared" si="1472"/>
        <v>1</v>
      </c>
      <c r="Q7899" s="11">
        <f t="shared" si="1473"/>
        <v>0</v>
      </c>
      <c r="R7899" s="11">
        <f t="shared" si="1474"/>
        <v>0</v>
      </c>
      <c r="S7899" s="11">
        <f t="shared" si="1475"/>
        <v>5</v>
      </c>
      <c r="T7899" t="str">
        <f t="shared" si="1476"/>
        <v>نصف إضافى</v>
      </c>
    </row>
    <row r="7900" spans="1:20" x14ac:dyDescent="0.25">
      <c r="A7900">
        <v>1007</v>
      </c>
      <c r="B7900">
        <v>7</v>
      </c>
      <c r="C7900" t="s">
        <v>748</v>
      </c>
      <c r="D7900" s="8">
        <v>45605</v>
      </c>
      <c r="E7900" t="s">
        <v>18</v>
      </c>
      <c r="F7900">
        <v>1</v>
      </c>
      <c r="G7900" s="9" t="s">
        <v>16</v>
      </c>
      <c r="H7900" s="3"/>
      <c r="K7900" s="3" t="s">
        <v>19</v>
      </c>
      <c r="L7900" s="11">
        <f t="shared" si="1468"/>
        <v>1</v>
      </c>
      <c r="M7900" s="11">
        <f t="shared" si="1469"/>
        <v>5</v>
      </c>
      <c r="N7900" s="11">
        <f t="shared" si="1470"/>
        <v>0</v>
      </c>
      <c r="O7900" s="11">
        <f t="shared" si="1471"/>
        <v>1</v>
      </c>
      <c r="P7900" s="11">
        <f t="shared" si="1472"/>
        <v>1</v>
      </c>
      <c r="Q7900" s="11">
        <f t="shared" si="1473"/>
        <v>0</v>
      </c>
      <c r="R7900" s="11">
        <f t="shared" si="1474"/>
        <v>0</v>
      </c>
      <c r="S7900" s="11">
        <f t="shared" si="1475"/>
        <v>5</v>
      </c>
      <c r="T7900" t="str">
        <f t="shared" si="1476"/>
        <v>نصف إضافى</v>
      </c>
    </row>
    <row r="7901" spans="1:20" x14ac:dyDescent="0.25">
      <c r="A7901">
        <v>1007</v>
      </c>
      <c r="B7901">
        <v>7</v>
      </c>
      <c r="C7901" t="s">
        <v>748</v>
      </c>
      <c r="D7901" s="8">
        <v>45606</v>
      </c>
      <c r="E7901" t="s">
        <v>20</v>
      </c>
      <c r="F7901">
        <v>1</v>
      </c>
      <c r="G7901" s="9" t="s">
        <v>16</v>
      </c>
      <c r="H7901" s="3" t="s">
        <v>750</v>
      </c>
      <c r="I7901" s="12"/>
      <c r="J7901" s="12"/>
      <c r="K7901" s="3" t="s">
        <v>31</v>
      </c>
      <c r="L7901" s="11">
        <f t="shared" si="1468"/>
        <v>1</v>
      </c>
      <c r="M7901" s="11">
        <f t="shared" si="1469"/>
        <v>5</v>
      </c>
      <c r="N7901" s="11">
        <f t="shared" si="1470"/>
        <v>0</v>
      </c>
      <c r="O7901" s="11">
        <f t="shared" si="1471"/>
        <v>1</v>
      </c>
      <c r="P7901" s="11">
        <f t="shared" si="1472"/>
        <v>1</v>
      </c>
      <c r="Q7901" s="11">
        <f t="shared" si="1473"/>
        <v>0</v>
      </c>
      <c r="R7901" s="11">
        <f t="shared" si="1474"/>
        <v>0</v>
      </c>
      <c r="S7901" s="11">
        <f t="shared" si="1475"/>
        <v>5</v>
      </c>
      <c r="T7901" t="str">
        <f t="shared" si="1476"/>
        <v>نصف إضافى</v>
      </c>
    </row>
    <row r="7902" spans="1:20" x14ac:dyDescent="0.25">
      <c r="A7902">
        <v>1007</v>
      </c>
      <c r="B7902">
        <v>7</v>
      </c>
      <c r="C7902" t="s">
        <v>748</v>
      </c>
      <c r="D7902" s="8">
        <v>45607</v>
      </c>
      <c r="E7902" t="s">
        <v>21</v>
      </c>
      <c r="F7902">
        <v>1</v>
      </c>
      <c r="G7902" s="9" t="s">
        <v>16</v>
      </c>
      <c r="H7902" s="3"/>
      <c r="I7902" s="12">
        <v>0.35865740740740742</v>
      </c>
      <c r="J7902" s="12">
        <v>0.66895833333333332</v>
      </c>
      <c r="K7902" s="3" t="str">
        <f t="shared" ref="K7902:K7922" si="1477">IF(AND(I7902&lt;=TIME(9,0,0),J7902&gt;=TIME(14,0,0),I7902&lt;&gt;""),"",IF(AND(I7902&gt;=TIME(9,1,0),I7902&lt;=TIME(9,10,0)),"تأخير",IF(AND(I7902&gt;=TIME(9,11,0),I7902&lt;=TIME(12,0,0),I7902&lt;&gt;""),"إذن ص",IF(AND(J7902&lt;TIME(14,0,0), J7902&lt;&gt;"",J7902&gt;=TIME(11,0,0)),"إذن م",IF(AND(OR(I7902="",J7902="",I7902=J7902,I7902&gt;TIME(12,0,0),J7902&lt;TIME(11,0,0)),AND(E7902&lt;&gt;"Friday")),"غائب","")))))</f>
        <v/>
      </c>
      <c r="L7902" s="11">
        <f t="shared" si="1468"/>
        <v>1</v>
      </c>
      <c r="M7902" s="11">
        <f t="shared" si="1469"/>
        <v>5</v>
      </c>
      <c r="N7902" s="11">
        <f t="shared" si="1470"/>
        <v>0</v>
      </c>
      <c r="O7902" s="11">
        <f t="shared" si="1471"/>
        <v>1</v>
      </c>
      <c r="P7902" s="11">
        <f t="shared" si="1472"/>
        <v>1</v>
      </c>
      <c r="Q7902" s="11">
        <f t="shared" si="1473"/>
        <v>0</v>
      </c>
      <c r="R7902" s="11">
        <f t="shared" si="1474"/>
        <v>0</v>
      </c>
      <c r="S7902" s="11">
        <f t="shared" si="1475"/>
        <v>5</v>
      </c>
      <c r="T7902" t="str">
        <f t="shared" si="1476"/>
        <v>نصف إضافى</v>
      </c>
    </row>
    <row r="7903" spans="1:20" x14ac:dyDescent="0.25">
      <c r="A7903">
        <v>1007</v>
      </c>
      <c r="B7903">
        <v>7</v>
      </c>
      <c r="C7903" t="s">
        <v>748</v>
      </c>
      <c r="D7903" s="8">
        <v>45608</v>
      </c>
      <c r="E7903" t="s">
        <v>22</v>
      </c>
      <c r="F7903">
        <v>1</v>
      </c>
      <c r="G7903" s="9" t="s">
        <v>16</v>
      </c>
      <c r="H7903" s="3"/>
      <c r="I7903" s="12">
        <v>0.36199074074074072</v>
      </c>
      <c r="J7903" s="12">
        <v>0.66831018518518515</v>
      </c>
      <c r="K7903" s="3" t="str">
        <f t="shared" si="1477"/>
        <v/>
      </c>
      <c r="L7903" s="11">
        <f t="shared" si="1468"/>
        <v>1</v>
      </c>
      <c r="M7903" s="11">
        <f t="shared" si="1469"/>
        <v>5</v>
      </c>
      <c r="N7903" s="11">
        <f t="shared" si="1470"/>
        <v>0</v>
      </c>
      <c r="O7903" s="11">
        <f t="shared" si="1471"/>
        <v>1</v>
      </c>
      <c r="P7903" s="11">
        <f t="shared" si="1472"/>
        <v>1</v>
      </c>
      <c r="Q7903" s="11">
        <f t="shared" si="1473"/>
        <v>0</v>
      </c>
      <c r="R7903" s="11">
        <f t="shared" si="1474"/>
        <v>0</v>
      </c>
      <c r="S7903" s="11">
        <f t="shared" si="1475"/>
        <v>5</v>
      </c>
      <c r="T7903" t="str">
        <f t="shared" si="1476"/>
        <v>نصف إضافى</v>
      </c>
    </row>
    <row r="7904" spans="1:20" x14ac:dyDescent="0.25">
      <c r="A7904">
        <v>1007</v>
      </c>
      <c r="B7904">
        <v>7</v>
      </c>
      <c r="C7904" t="s">
        <v>748</v>
      </c>
      <c r="D7904" s="8">
        <v>45609</v>
      </c>
      <c r="E7904" t="s">
        <v>23</v>
      </c>
      <c r="F7904">
        <v>1</v>
      </c>
      <c r="G7904" s="9" t="s">
        <v>16</v>
      </c>
      <c r="H7904" s="3" t="s">
        <v>737</v>
      </c>
      <c r="K7904" s="3" t="s">
        <v>31</v>
      </c>
      <c r="L7904" s="11">
        <f t="shared" si="1468"/>
        <v>1</v>
      </c>
      <c r="M7904" s="11">
        <f t="shared" si="1469"/>
        <v>5</v>
      </c>
      <c r="N7904" s="11">
        <f t="shared" si="1470"/>
        <v>0</v>
      </c>
      <c r="O7904" s="11">
        <f t="shared" si="1471"/>
        <v>1</v>
      </c>
      <c r="P7904" s="11">
        <f t="shared" si="1472"/>
        <v>1</v>
      </c>
      <c r="Q7904" s="11">
        <f t="shared" si="1473"/>
        <v>0</v>
      </c>
      <c r="R7904" s="11">
        <f t="shared" si="1474"/>
        <v>0</v>
      </c>
      <c r="S7904" s="11">
        <f t="shared" si="1475"/>
        <v>5</v>
      </c>
      <c r="T7904" t="str">
        <f t="shared" si="1476"/>
        <v>نصف إضافى</v>
      </c>
    </row>
    <row r="7905" spans="1:20" x14ac:dyDescent="0.25">
      <c r="A7905">
        <v>1007</v>
      </c>
      <c r="B7905">
        <v>7</v>
      </c>
      <c r="C7905" t="s">
        <v>748</v>
      </c>
      <c r="D7905" s="8">
        <v>45610</v>
      </c>
      <c r="E7905" t="s">
        <v>24</v>
      </c>
      <c r="F7905">
        <v>1</v>
      </c>
      <c r="G7905" s="9" t="s">
        <v>16</v>
      </c>
      <c r="H7905" s="3" t="s">
        <v>745</v>
      </c>
      <c r="K7905" s="3" t="s">
        <v>31</v>
      </c>
      <c r="L7905" s="11">
        <f t="shared" si="1468"/>
        <v>1</v>
      </c>
      <c r="M7905" s="11">
        <f t="shared" si="1469"/>
        <v>5</v>
      </c>
      <c r="N7905" s="11">
        <f t="shared" si="1470"/>
        <v>0</v>
      </c>
      <c r="O7905" s="11">
        <f t="shared" si="1471"/>
        <v>1</v>
      </c>
      <c r="P7905" s="11">
        <f t="shared" si="1472"/>
        <v>1</v>
      </c>
      <c r="Q7905" s="11">
        <f t="shared" si="1473"/>
        <v>0</v>
      </c>
      <c r="R7905" s="11">
        <f t="shared" si="1474"/>
        <v>0</v>
      </c>
      <c r="S7905" s="11">
        <f t="shared" si="1475"/>
        <v>5</v>
      </c>
      <c r="T7905" t="str">
        <f t="shared" si="1476"/>
        <v>نصف إضافى</v>
      </c>
    </row>
    <row r="7906" spans="1:20" x14ac:dyDescent="0.25">
      <c r="A7906">
        <v>1007</v>
      </c>
      <c r="B7906">
        <v>7</v>
      </c>
      <c r="C7906" t="s">
        <v>748</v>
      </c>
      <c r="D7906" s="8">
        <v>45611</v>
      </c>
      <c r="E7906" t="s">
        <v>15</v>
      </c>
      <c r="F7906">
        <v>1</v>
      </c>
      <c r="G7906" s="9" t="s">
        <v>16</v>
      </c>
      <c r="H7906" s="3"/>
      <c r="K7906" s="3" t="str">
        <f t="shared" si="1477"/>
        <v/>
      </c>
      <c r="L7906" s="11">
        <f t="shared" si="1468"/>
        <v>1</v>
      </c>
      <c r="M7906" s="11">
        <f t="shared" si="1469"/>
        <v>5</v>
      </c>
      <c r="N7906" s="11">
        <f t="shared" si="1470"/>
        <v>0</v>
      </c>
      <c r="O7906" s="11">
        <f t="shared" si="1471"/>
        <v>1</v>
      </c>
      <c r="P7906" s="11">
        <f t="shared" si="1472"/>
        <v>1</v>
      </c>
      <c r="Q7906" s="11">
        <f t="shared" si="1473"/>
        <v>0</v>
      </c>
      <c r="R7906" s="11">
        <f t="shared" si="1474"/>
        <v>0</v>
      </c>
      <c r="S7906" s="11">
        <f t="shared" si="1475"/>
        <v>5</v>
      </c>
      <c r="T7906" t="str">
        <f t="shared" si="1476"/>
        <v>نصف إضافى</v>
      </c>
    </row>
    <row r="7907" spans="1:20" x14ac:dyDescent="0.25">
      <c r="A7907">
        <v>1007</v>
      </c>
      <c r="B7907">
        <v>7</v>
      </c>
      <c r="C7907" t="s">
        <v>748</v>
      </c>
      <c r="D7907" s="8">
        <v>45612</v>
      </c>
      <c r="E7907" t="s">
        <v>18</v>
      </c>
      <c r="F7907">
        <v>1</v>
      </c>
      <c r="G7907" s="9" t="s">
        <v>16</v>
      </c>
      <c r="H7907" s="3"/>
      <c r="I7907" s="12">
        <v>0.36103009259259261</v>
      </c>
      <c r="J7907" s="12">
        <v>0.66751157407407402</v>
      </c>
      <c r="K7907" s="3" t="str">
        <f t="shared" si="1477"/>
        <v/>
      </c>
      <c r="L7907" s="11">
        <f t="shared" si="1468"/>
        <v>1</v>
      </c>
      <c r="M7907" s="11">
        <f t="shared" si="1469"/>
        <v>5</v>
      </c>
      <c r="N7907" s="11">
        <f t="shared" si="1470"/>
        <v>0</v>
      </c>
      <c r="O7907" s="11">
        <f t="shared" si="1471"/>
        <v>1</v>
      </c>
      <c r="P7907" s="11">
        <f t="shared" si="1472"/>
        <v>1</v>
      </c>
      <c r="Q7907" s="11">
        <f t="shared" si="1473"/>
        <v>0</v>
      </c>
      <c r="R7907" s="11">
        <f t="shared" si="1474"/>
        <v>0</v>
      </c>
      <c r="S7907" s="11">
        <f t="shared" si="1475"/>
        <v>5</v>
      </c>
      <c r="T7907" t="str">
        <f t="shared" si="1476"/>
        <v>نصف إضافى</v>
      </c>
    </row>
    <row r="7908" spans="1:20" x14ac:dyDescent="0.25">
      <c r="A7908">
        <v>1007</v>
      </c>
      <c r="B7908">
        <v>7</v>
      </c>
      <c r="C7908" t="s">
        <v>748</v>
      </c>
      <c r="D7908" s="8">
        <v>45613</v>
      </c>
      <c r="E7908" t="s">
        <v>20</v>
      </c>
      <c r="F7908">
        <v>1</v>
      </c>
      <c r="G7908" s="9" t="s">
        <v>16</v>
      </c>
      <c r="H7908" s="3"/>
      <c r="K7908" s="3" t="s">
        <v>19</v>
      </c>
      <c r="L7908" s="11">
        <f t="shared" si="1468"/>
        <v>1</v>
      </c>
      <c r="M7908" s="11">
        <f t="shared" si="1469"/>
        <v>5</v>
      </c>
      <c r="N7908" s="11">
        <f t="shared" si="1470"/>
        <v>0</v>
      </c>
      <c r="O7908" s="11">
        <f t="shared" si="1471"/>
        <v>1</v>
      </c>
      <c r="P7908" s="11">
        <f t="shared" si="1472"/>
        <v>1</v>
      </c>
      <c r="Q7908" s="11">
        <f t="shared" si="1473"/>
        <v>0</v>
      </c>
      <c r="R7908" s="11">
        <f t="shared" si="1474"/>
        <v>0</v>
      </c>
      <c r="S7908" s="11">
        <f t="shared" si="1475"/>
        <v>5</v>
      </c>
      <c r="T7908" t="str">
        <f t="shared" si="1476"/>
        <v>نصف إضافى</v>
      </c>
    </row>
    <row r="7909" spans="1:20" x14ac:dyDescent="0.25">
      <c r="A7909">
        <v>1007</v>
      </c>
      <c r="B7909">
        <v>7</v>
      </c>
      <c r="C7909" t="s">
        <v>748</v>
      </c>
      <c r="D7909" s="8">
        <v>45614</v>
      </c>
      <c r="E7909" t="s">
        <v>21</v>
      </c>
      <c r="F7909">
        <v>1</v>
      </c>
      <c r="G7909" s="9" t="s">
        <v>16</v>
      </c>
      <c r="H7909" s="3" t="s">
        <v>43</v>
      </c>
      <c r="K7909" s="3" t="s">
        <v>31</v>
      </c>
      <c r="L7909" s="11">
        <f t="shared" si="1468"/>
        <v>1</v>
      </c>
      <c r="M7909" s="11">
        <f t="shared" si="1469"/>
        <v>5</v>
      </c>
      <c r="N7909" s="11">
        <f t="shared" si="1470"/>
        <v>0</v>
      </c>
      <c r="O7909" s="11">
        <f t="shared" si="1471"/>
        <v>1</v>
      </c>
      <c r="P7909" s="11">
        <f t="shared" si="1472"/>
        <v>1</v>
      </c>
      <c r="Q7909" s="11">
        <f t="shared" si="1473"/>
        <v>0</v>
      </c>
      <c r="R7909" s="11">
        <f t="shared" si="1474"/>
        <v>0</v>
      </c>
      <c r="S7909" s="11">
        <f t="shared" si="1475"/>
        <v>5</v>
      </c>
      <c r="T7909" t="str">
        <f t="shared" si="1476"/>
        <v>نصف إضافى</v>
      </c>
    </row>
    <row r="7910" spans="1:20" x14ac:dyDescent="0.25">
      <c r="A7910">
        <v>1007</v>
      </c>
      <c r="B7910">
        <v>7</v>
      </c>
      <c r="C7910" t="s">
        <v>748</v>
      </c>
      <c r="D7910" s="8">
        <v>45615</v>
      </c>
      <c r="E7910" t="s">
        <v>22</v>
      </c>
      <c r="F7910">
        <v>1</v>
      </c>
      <c r="G7910" s="9" t="s">
        <v>16</v>
      </c>
      <c r="H7910" s="3"/>
      <c r="I7910" s="12">
        <v>0.35524305555555558</v>
      </c>
      <c r="J7910" s="12">
        <v>0.66980324074074071</v>
      </c>
      <c r="K7910" s="3" t="str">
        <f t="shared" si="1477"/>
        <v/>
      </c>
      <c r="L7910" s="11">
        <f t="shared" si="1468"/>
        <v>1</v>
      </c>
      <c r="M7910" s="11">
        <f t="shared" si="1469"/>
        <v>5</v>
      </c>
      <c r="N7910" s="11">
        <f t="shared" si="1470"/>
        <v>0</v>
      </c>
      <c r="O7910" s="11">
        <f t="shared" si="1471"/>
        <v>1</v>
      </c>
      <c r="P7910" s="11">
        <f t="shared" si="1472"/>
        <v>1</v>
      </c>
      <c r="Q7910" s="11">
        <f t="shared" si="1473"/>
        <v>0</v>
      </c>
      <c r="R7910" s="11">
        <f t="shared" si="1474"/>
        <v>0</v>
      </c>
      <c r="S7910" s="11">
        <f t="shared" si="1475"/>
        <v>5</v>
      </c>
      <c r="T7910" t="str">
        <f t="shared" si="1476"/>
        <v>نصف إضافى</v>
      </c>
    </row>
    <row r="7911" spans="1:20" x14ac:dyDescent="0.25">
      <c r="A7911">
        <v>1007</v>
      </c>
      <c r="B7911">
        <v>7</v>
      </c>
      <c r="C7911" t="s">
        <v>748</v>
      </c>
      <c r="D7911" s="8">
        <v>45616</v>
      </c>
      <c r="E7911" t="s">
        <v>23</v>
      </c>
      <c r="F7911">
        <v>1</v>
      </c>
      <c r="G7911" s="9" t="s">
        <v>16</v>
      </c>
      <c r="H7911" s="3" t="s">
        <v>714</v>
      </c>
      <c r="K7911" s="3" t="s">
        <v>31</v>
      </c>
      <c r="L7911" s="11">
        <f t="shared" si="1468"/>
        <v>1</v>
      </c>
      <c r="M7911" s="11">
        <f t="shared" si="1469"/>
        <v>5</v>
      </c>
      <c r="N7911" s="11">
        <f t="shared" si="1470"/>
        <v>0</v>
      </c>
      <c r="O7911" s="11">
        <f t="shared" si="1471"/>
        <v>1</v>
      </c>
      <c r="P7911" s="11">
        <f t="shared" si="1472"/>
        <v>1</v>
      </c>
      <c r="Q7911" s="11">
        <f t="shared" si="1473"/>
        <v>0</v>
      </c>
      <c r="R7911" s="11">
        <f t="shared" si="1474"/>
        <v>0</v>
      </c>
      <c r="S7911" s="11">
        <f t="shared" si="1475"/>
        <v>5</v>
      </c>
      <c r="T7911" t="str">
        <f t="shared" si="1476"/>
        <v>نصف إضافى</v>
      </c>
    </row>
    <row r="7912" spans="1:20" x14ac:dyDescent="0.25">
      <c r="A7912">
        <v>1007</v>
      </c>
      <c r="B7912">
        <v>7</v>
      </c>
      <c r="C7912" t="s">
        <v>748</v>
      </c>
      <c r="D7912" s="8">
        <v>45617</v>
      </c>
      <c r="E7912" t="s">
        <v>24</v>
      </c>
      <c r="F7912">
        <v>1</v>
      </c>
      <c r="G7912" s="9" t="s">
        <v>16</v>
      </c>
      <c r="H7912" s="3"/>
      <c r="I7912" s="12">
        <v>0.35627314814814814</v>
      </c>
      <c r="J7912" s="12">
        <v>0.46098379629629632</v>
      </c>
      <c r="K7912" s="3" t="str">
        <f t="shared" si="1477"/>
        <v>إذن م</v>
      </c>
      <c r="L7912" s="11">
        <f t="shared" si="1468"/>
        <v>1</v>
      </c>
      <c r="M7912" s="11">
        <f t="shared" si="1469"/>
        <v>5</v>
      </c>
      <c r="N7912" s="11">
        <f t="shared" si="1470"/>
        <v>0</v>
      </c>
      <c r="O7912" s="11">
        <f t="shared" si="1471"/>
        <v>1</v>
      </c>
      <c r="P7912" s="11">
        <f t="shared" si="1472"/>
        <v>1</v>
      </c>
      <c r="Q7912" s="11">
        <f t="shared" si="1473"/>
        <v>0</v>
      </c>
      <c r="R7912" s="11">
        <f t="shared" si="1474"/>
        <v>0</v>
      </c>
      <c r="S7912" s="11">
        <f t="shared" si="1475"/>
        <v>5</v>
      </c>
      <c r="T7912" t="str">
        <f t="shared" si="1476"/>
        <v>نصف إضافى</v>
      </c>
    </row>
    <row r="7913" spans="1:20" x14ac:dyDescent="0.25">
      <c r="A7913">
        <v>1007</v>
      </c>
      <c r="B7913">
        <v>7</v>
      </c>
      <c r="C7913" t="s">
        <v>748</v>
      </c>
      <c r="D7913" s="8">
        <v>45618</v>
      </c>
      <c r="E7913" t="s">
        <v>15</v>
      </c>
      <c r="F7913">
        <v>1</v>
      </c>
      <c r="G7913" s="9" t="s">
        <v>16</v>
      </c>
      <c r="H7913" s="3"/>
      <c r="K7913" s="3" t="str">
        <f t="shared" si="1477"/>
        <v/>
      </c>
      <c r="L7913" s="11">
        <f t="shared" si="1468"/>
        <v>1</v>
      </c>
      <c r="M7913" s="11">
        <f t="shared" si="1469"/>
        <v>5</v>
      </c>
      <c r="N7913" s="11">
        <f t="shared" si="1470"/>
        <v>0</v>
      </c>
      <c r="O7913" s="11">
        <f t="shared" si="1471"/>
        <v>0</v>
      </c>
      <c r="P7913" s="11">
        <f t="shared" si="1472"/>
        <v>0</v>
      </c>
      <c r="Q7913" s="11">
        <f t="shared" si="1473"/>
        <v>0</v>
      </c>
      <c r="R7913" s="11">
        <f t="shared" si="1474"/>
        <v>0</v>
      </c>
      <c r="S7913" s="11">
        <f t="shared" si="1475"/>
        <v>5</v>
      </c>
      <c r="T7913" t="str">
        <f t="shared" si="1476"/>
        <v>نصف إضافى</v>
      </c>
    </row>
    <row r="7914" spans="1:20" x14ac:dyDescent="0.25">
      <c r="A7914">
        <v>1007</v>
      </c>
      <c r="B7914">
        <v>7</v>
      </c>
      <c r="C7914" t="s">
        <v>748</v>
      </c>
      <c r="D7914" s="8">
        <v>45619</v>
      </c>
      <c r="E7914" t="s">
        <v>18</v>
      </c>
      <c r="F7914">
        <v>1</v>
      </c>
      <c r="G7914" s="9" t="s">
        <v>16</v>
      </c>
      <c r="H7914" s="3"/>
      <c r="I7914" s="12">
        <v>0.37002314814814813</v>
      </c>
      <c r="J7914" s="12">
        <v>0.66756944444444444</v>
      </c>
      <c r="K7914" s="3" t="str">
        <f t="shared" si="1477"/>
        <v/>
      </c>
      <c r="L7914" s="11">
        <f t="shared" si="1468"/>
        <v>1</v>
      </c>
      <c r="M7914" s="11">
        <f t="shared" si="1469"/>
        <v>5</v>
      </c>
      <c r="N7914" s="11">
        <f t="shared" si="1470"/>
        <v>0</v>
      </c>
      <c r="O7914" s="11">
        <f t="shared" si="1471"/>
        <v>0</v>
      </c>
      <c r="P7914" s="11">
        <f t="shared" si="1472"/>
        <v>0</v>
      </c>
      <c r="Q7914" s="11">
        <f t="shared" si="1473"/>
        <v>0</v>
      </c>
      <c r="R7914" s="11">
        <f t="shared" si="1474"/>
        <v>0</v>
      </c>
      <c r="S7914" s="11">
        <f t="shared" si="1475"/>
        <v>5</v>
      </c>
      <c r="T7914" t="str">
        <f t="shared" si="1476"/>
        <v>نصف إضافى</v>
      </c>
    </row>
    <row r="7915" spans="1:20" x14ac:dyDescent="0.25">
      <c r="A7915">
        <v>1007</v>
      </c>
      <c r="B7915">
        <v>7</v>
      </c>
      <c r="C7915" t="s">
        <v>748</v>
      </c>
      <c r="D7915" s="8">
        <v>45620</v>
      </c>
      <c r="E7915" t="s">
        <v>20</v>
      </c>
      <c r="F7915">
        <v>1</v>
      </c>
      <c r="G7915" s="9" t="s">
        <v>16</v>
      </c>
      <c r="H7915" s="3"/>
      <c r="K7915" s="3" t="s">
        <v>19</v>
      </c>
      <c r="L7915" s="11">
        <f t="shared" si="1468"/>
        <v>1</v>
      </c>
      <c r="M7915" s="11">
        <f t="shared" si="1469"/>
        <v>5</v>
      </c>
      <c r="N7915" s="11">
        <f t="shared" si="1470"/>
        <v>0</v>
      </c>
      <c r="O7915" s="11">
        <f t="shared" si="1471"/>
        <v>0</v>
      </c>
      <c r="P7915" s="11">
        <f t="shared" si="1472"/>
        <v>0</v>
      </c>
      <c r="Q7915" s="11">
        <f t="shared" si="1473"/>
        <v>0</v>
      </c>
      <c r="R7915" s="11">
        <f t="shared" si="1474"/>
        <v>0</v>
      </c>
      <c r="S7915" s="11">
        <f t="shared" si="1475"/>
        <v>5</v>
      </c>
      <c r="T7915" t="str">
        <f t="shared" si="1476"/>
        <v>نصف إضافى</v>
      </c>
    </row>
    <row r="7916" spans="1:20" x14ac:dyDescent="0.25">
      <c r="A7916">
        <v>1007</v>
      </c>
      <c r="B7916">
        <v>7</v>
      </c>
      <c r="C7916" t="s">
        <v>748</v>
      </c>
      <c r="D7916" s="8">
        <v>45621</v>
      </c>
      <c r="E7916" t="s">
        <v>21</v>
      </c>
      <c r="F7916">
        <v>1</v>
      </c>
      <c r="G7916" s="9" t="s">
        <v>16</v>
      </c>
      <c r="H7916" s="3" t="s">
        <v>751</v>
      </c>
      <c r="K7916" s="3" t="s">
        <v>31</v>
      </c>
      <c r="L7916" s="11">
        <f t="shared" si="1468"/>
        <v>1</v>
      </c>
      <c r="M7916" s="11">
        <f t="shared" si="1469"/>
        <v>5</v>
      </c>
      <c r="N7916" s="11">
        <f t="shared" si="1470"/>
        <v>0</v>
      </c>
      <c r="O7916" s="11">
        <f t="shared" si="1471"/>
        <v>0</v>
      </c>
      <c r="P7916" s="11">
        <f t="shared" si="1472"/>
        <v>0</v>
      </c>
      <c r="Q7916" s="11">
        <f t="shared" si="1473"/>
        <v>0</v>
      </c>
      <c r="R7916" s="11">
        <f t="shared" si="1474"/>
        <v>0</v>
      </c>
      <c r="S7916" s="11">
        <f t="shared" si="1475"/>
        <v>5</v>
      </c>
      <c r="T7916" t="str">
        <f t="shared" si="1476"/>
        <v>نصف إضافى</v>
      </c>
    </row>
    <row r="7917" spans="1:20" x14ac:dyDescent="0.25">
      <c r="A7917">
        <v>1007</v>
      </c>
      <c r="B7917">
        <v>7</v>
      </c>
      <c r="C7917" t="s">
        <v>748</v>
      </c>
      <c r="D7917" s="8">
        <v>45622</v>
      </c>
      <c r="E7917" t="s">
        <v>22</v>
      </c>
      <c r="F7917">
        <v>1</v>
      </c>
      <c r="G7917" s="9" t="s">
        <v>16</v>
      </c>
      <c r="H7917" s="3"/>
      <c r="I7917" s="12">
        <v>0.36446759259259259</v>
      </c>
      <c r="J7917" s="12">
        <v>0.67094907407407411</v>
      </c>
      <c r="K7917" s="3" t="str">
        <f t="shared" si="1477"/>
        <v/>
      </c>
      <c r="L7917" s="11">
        <f t="shared" si="1468"/>
        <v>1</v>
      </c>
      <c r="M7917" s="11">
        <f t="shared" si="1469"/>
        <v>6</v>
      </c>
      <c r="N7917" s="11">
        <f t="shared" si="1470"/>
        <v>0</v>
      </c>
      <c r="O7917" s="11">
        <f t="shared" si="1471"/>
        <v>0</v>
      </c>
      <c r="P7917" s="11">
        <f t="shared" si="1472"/>
        <v>0</v>
      </c>
      <c r="Q7917" s="11">
        <f t="shared" si="1473"/>
        <v>0</v>
      </c>
      <c r="R7917" s="11">
        <f t="shared" si="1474"/>
        <v>0</v>
      </c>
      <c r="S7917" s="11">
        <f t="shared" si="1475"/>
        <v>6</v>
      </c>
      <c r="T7917" t="str">
        <f t="shared" si="1476"/>
        <v>نصف إضافى</v>
      </c>
    </row>
    <row r="7918" spans="1:20" x14ac:dyDescent="0.25">
      <c r="A7918">
        <v>1007</v>
      </c>
      <c r="B7918">
        <v>7</v>
      </c>
      <c r="C7918" t="s">
        <v>748</v>
      </c>
      <c r="D7918" s="8">
        <v>45623</v>
      </c>
      <c r="E7918" t="s">
        <v>23</v>
      </c>
      <c r="F7918">
        <v>1</v>
      </c>
      <c r="G7918" s="9" t="s">
        <v>16</v>
      </c>
      <c r="H7918" s="3" t="s">
        <v>734</v>
      </c>
      <c r="K7918" s="3" t="s">
        <v>31</v>
      </c>
      <c r="L7918" s="11">
        <f t="shared" si="1468"/>
        <v>1</v>
      </c>
      <c r="M7918" s="11">
        <f t="shared" si="1469"/>
        <v>6</v>
      </c>
      <c r="N7918" s="11">
        <f t="shared" si="1470"/>
        <v>0</v>
      </c>
      <c r="O7918" s="11">
        <f t="shared" si="1471"/>
        <v>0</v>
      </c>
      <c r="P7918" s="11">
        <f t="shared" si="1472"/>
        <v>0</v>
      </c>
      <c r="Q7918" s="11">
        <f t="shared" si="1473"/>
        <v>0</v>
      </c>
      <c r="R7918" s="11">
        <f t="shared" si="1474"/>
        <v>0</v>
      </c>
      <c r="S7918" s="11">
        <f t="shared" si="1475"/>
        <v>6</v>
      </c>
      <c r="T7918" t="str">
        <f t="shared" si="1476"/>
        <v>نصف إضافى</v>
      </c>
    </row>
    <row r="7919" spans="1:20" x14ac:dyDescent="0.25">
      <c r="A7919">
        <v>1007</v>
      </c>
      <c r="B7919">
        <v>7</v>
      </c>
      <c r="C7919" t="s">
        <v>748</v>
      </c>
      <c r="D7919" s="8">
        <v>45624</v>
      </c>
      <c r="E7919" t="s">
        <v>24</v>
      </c>
      <c r="F7919">
        <v>1</v>
      </c>
      <c r="G7919" s="9" t="s">
        <v>16</v>
      </c>
      <c r="H7919" s="3"/>
      <c r="K7919" s="3" t="str">
        <f t="shared" si="1477"/>
        <v>غائب</v>
      </c>
      <c r="L7919" s="11">
        <f t="shared" si="1468"/>
        <v>0</v>
      </c>
      <c r="M7919" s="11">
        <f t="shared" si="1469"/>
        <v>6</v>
      </c>
      <c r="N7919" s="11">
        <f t="shared" si="1470"/>
        <v>0</v>
      </c>
      <c r="O7919" s="11">
        <f t="shared" si="1471"/>
        <v>0</v>
      </c>
      <c r="P7919" s="11">
        <f t="shared" si="1472"/>
        <v>0</v>
      </c>
      <c r="Q7919" s="11">
        <f t="shared" si="1473"/>
        <v>0</v>
      </c>
      <c r="R7919" s="11">
        <f t="shared" si="1474"/>
        <v>0</v>
      </c>
      <c r="S7919" s="11">
        <f t="shared" si="1475"/>
        <v>6</v>
      </c>
      <c r="T7919" t="str">
        <f t="shared" si="1476"/>
        <v>نصف إضافى</v>
      </c>
    </row>
    <row r="7920" spans="1:20" x14ac:dyDescent="0.25">
      <c r="A7920">
        <v>1007</v>
      </c>
      <c r="B7920">
        <v>7</v>
      </c>
      <c r="C7920" t="s">
        <v>748</v>
      </c>
      <c r="D7920" s="8">
        <v>45625</v>
      </c>
      <c r="E7920" t="s">
        <v>15</v>
      </c>
      <c r="F7920">
        <v>1</v>
      </c>
      <c r="G7920" s="9" t="s">
        <v>16</v>
      </c>
      <c r="H7920" s="3"/>
      <c r="K7920" s="3" t="str">
        <f t="shared" si="1477"/>
        <v/>
      </c>
      <c r="L7920" s="11">
        <f t="shared" si="1468"/>
        <v>1</v>
      </c>
      <c r="M7920" s="11">
        <f t="shared" si="1469"/>
        <v>5</v>
      </c>
      <c r="N7920" s="11">
        <f t="shared" si="1470"/>
        <v>0</v>
      </c>
      <c r="O7920" s="11">
        <f t="shared" si="1471"/>
        <v>1</v>
      </c>
      <c r="P7920" s="11">
        <f t="shared" si="1472"/>
        <v>1</v>
      </c>
      <c r="Q7920" s="11">
        <f t="shared" si="1473"/>
        <v>0</v>
      </c>
      <c r="R7920" s="11">
        <f t="shared" si="1474"/>
        <v>0</v>
      </c>
      <c r="S7920" s="11">
        <f t="shared" si="1475"/>
        <v>5</v>
      </c>
      <c r="T7920" t="str">
        <f t="shared" si="1476"/>
        <v>نصف إضافى</v>
      </c>
    </row>
    <row r="7921" spans="1:20" x14ac:dyDescent="0.25">
      <c r="A7921">
        <v>1007</v>
      </c>
      <c r="B7921">
        <v>7</v>
      </c>
      <c r="C7921" t="s">
        <v>748</v>
      </c>
      <c r="D7921" s="8">
        <v>45626</v>
      </c>
      <c r="E7921" t="s">
        <v>18</v>
      </c>
      <c r="F7921">
        <v>1</v>
      </c>
      <c r="G7921" s="9" t="s">
        <v>16</v>
      </c>
      <c r="H7921" s="3"/>
      <c r="I7921" s="12">
        <v>0.36341435185185184</v>
      </c>
      <c r="J7921" s="12">
        <v>0.66893518518518513</v>
      </c>
      <c r="K7921" s="3" t="str">
        <f t="shared" si="1477"/>
        <v/>
      </c>
      <c r="L7921" s="11">
        <f t="shared" si="1468"/>
        <v>1</v>
      </c>
      <c r="M7921" s="11">
        <f t="shared" si="1469"/>
        <v>5</v>
      </c>
      <c r="N7921" s="11">
        <f t="shared" si="1470"/>
        <v>0</v>
      </c>
      <c r="O7921" s="11">
        <f t="shared" si="1471"/>
        <v>1</v>
      </c>
      <c r="P7921" s="11">
        <f t="shared" si="1472"/>
        <v>1</v>
      </c>
      <c r="Q7921" s="11">
        <f t="shared" si="1473"/>
        <v>0</v>
      </c>
      <c r="R7921" s="11">
        <f t="shared" si="1474"/>
        <v>0</v>
      </c>
      <c r="S7921" s="11">
        <f t="shared" si="1475"/>
        <v>5</v>
      </c>
      <c r="T7921" t="str">
        <f t="shared" si="1476"/>
        <v>نصف إضافى</v>
      </c>
    </row>
    <row r="7922" spans="1:20" x14ac:dyDescent="0.25">
      <c r="A7922">
        <v>1008</v>
      </c>
      <c r="B7922">
        <v>8</v>
      </c>
      <c r="C7922" t="s">
        <v>752</v>
      </c>
      <c r="D7922" s="8">
        <v>45597</v>
      </c>
      <c r="E7922" t="s">
        <v>15</v>
      </c>
      <c r="F7922">
        <v>1</v>
      </c>
      <c r="G7922" s="9" t="s">
        <v>16</v>
      </c>
      <c r="H7922" s="3"/>
      <c r="K7922" s="3" t="str">
        <f t="shared" si="1477"/>
        <v/>
      </c>
      <c r="L7922" s="11">
        <f t="shared" si="1468"/>
        <v>1</v>
      </c>
      <c r="M7922" s="11">
        <f t="shared" si="1469"/>
        <v>5</v>
      </c>
      <c r="N7922" s="11">
        <f t="shared" si="1470"/>
        <v>0</v>
      </c>
      <c r="O7922" s="11">
        <f t="shared" si="1471"/>
        <v>1</v>
      </c>
      <c r="P7922" s="11">
        <f t="shared" si="1472"/>
        <v>1</v>
      </c>
      <c r="Q7922" s="11">
        <f t="shared" si="1473"/>
        <v>0</v>
      </c>
      <c r="R7922" s="11">
        <f t="shared" si="1474"/>
        <v>0</v>
      </c>
      <c r="S7922" s="11">
        <f t="shared" si="1475"/>
        <v>5</v>
      </c>
      <c r="T7922" t="str">
        <f t="shared" si="1476"/>
        <v>نصف إضافى</v>
      </c>
    </row>
    <row r="7923" spans="1:20" x14ac:dyDescent="0.25">
      <c r="A7923">
        <v>1008</v>
      </c>
      <c r="B7923">
        <v>8</v>
      </c>
      <c r="C7923" t="s">
        <v>753</v>
      </c>
      <c r="D7923" s="8">
        <v>45598</v>
      </c>
      <c r="E7923" t="s">
        <v>18</v>
      </c>
      <c r="F7923">
        <v>1</v>
      </c>
      <c r="G7923" s="9" t="s">
        <v>16</v>
      </c>
      <c r="H7923" s="3"/>
      <c r="K7923" s="3" t="s">
        <v>19</v>
      </c>
      <c r="L7923" s="11">
        <f t="shared" si="1468"/>
        <v>1</v>
      </c>
      <c r="M7923" s="11">
        <f t="shared" si="1469"/>
        <v>5</v>
      </c>
      <c r="N7923" s="11">
        <f t="shared" si="1470"/>
        <v>0</v>
      </c>
      <c r="O7923" s="11">
        <f t="shared" si="1471"/>
        <v>1</v>
      </c>
      <c r="P7923" s="11">
        <f t="shared" si="1472"/>
        <v>1</v>
      </c>
      <c r="Q7923" s="11">
        <f t="shared" si="1473"/>
        <v>0</v>
      </c>
      <c r="R7923" s="11">
        <f t="shared" si="1474"/>
        <v>0</v>
      </c>
      <c r="S7923" s="11">
        <f t="shared" si="1475"/>
        <v>5</v>
      </c>
      <c r="T7923" t="str">
        <f t="shared" si="1476"/>
        <v>نصف إضافى</v>
      </c>
    </row>
    <row r="7924" spans="1:20" x14ac:dyDescent="0.25">
      <c r="A7924">
        <v>1008</v>
      </c>
      <c r="B7924">
        <v>8</v>
      </c>
      <c r="C7924" t="s">
        <v>753</v>
      </c>
      <c r="D7924" s="8">
        <v>45599</v>
      </c>
      <c r="E7924" t="s">
        <v>20</v>
      </c>
      <c r="F7924">
        <v>1</v>
      </c>
      <c r="G7924" s="9" t="s">
        <v>16</v>
      </c>
      <c r="H7924" s="3"/>
      <c r="I7924" s="12"/>
      <c r="J7924" s="12"/>
      <c r="K7924" s="3" t="s">
        <v>56</v>
      </c>
      <c r="L7924" s="11">
        <f t="shared" si="1468"/>
        <v>0</v>
      </c>
      <c r="M7924" s="11">
        <f t="shared" si="1469"/>
        <v>5</v>
      </c>
      <c r="N7924" s="11">
        <f t="shared" si="1470"/>
        <v>0</v>
      </c>
      <c r="O7924" s="11">
        <f t="shared" si="1471"/>
        <v>1</v>
      </c>
      <c r="P7924" s="11">
        <f t="shared" si="1472"/>
        <v>1</v>
      </c>
      <c r="Q7924" s="11">
        <f t="shared" si="1473"/>
        <v>0</v>
      </c>
      <c r="R7924" s="11">
        <f t="shared" si="1474"/>
        <v>0</v>
      </c>
      <c r="S7924" s="11">
        <f t="shared" si="1475"/>
        <v>5</v>
      </c>
      <c r="T7924" t="str">
        <f t="shared" si="1476"/>
        <v>نصف إضافى</v>
      </c>
    </row>
    <row r="7925" spans="1:20" x14ac:dyDescent="0.25">
      <c r="A7925">
        <v>1008</v>
      </c>
      <c r="B7925">
        <v>8</v>
      </c>
      <c r="C7925" t="s">
        <v>753</v>
      </c>
      <c r="D7925" s="8">
        <v>45600</v>
      </c>
      <c r="E7925" t="s">
        <v>21</v>
      </c>
      <c r="F7925">
        <v>1</v>
      </c>
      <c r="G7925" s="9" t="s">
        <v>16</v>
      </c>
      <c r="H7925" s="3"/>
      <c r="K7925" s="3" t="str">
        <f>IF(AND(I7925&lt;=TIME(9,0,0),J7925&gt;=TIME(14,0,0),I7925&lt;&gt;""),"",IF(AND(I7925&gt;=TIME(9,1,0),I7925&lt;=TIME(9,10,0)),"تأخير",IF(AND(I7925&gt;=TIME(9,11,0),I7925&lt;=TIME(12,0,0),I7925&lt;&gt;""),"إذن ص",IF(AND(J7925&lt;TIME(14,0,0), J7925&lt;&gt;"",J7925&gt;=TIME(11,0,0)),"إذن م",IF(AND(OR(I7925="",J7925="",I7925=J7925,I7925&gt;TIME(12,0,0),J7925&lt;TIME(11,0,0)),AND(E7925&lt;&gt;"Friday")),"غائب","")))))</f>
        <v>غائب</v>
      </c>
      <c r="L7925" s="11">
        <f t="shared" si="1468"/>
        <v>0</v>
      </c>
      <c r="M7925" s="11">
        <f t="shared" si="1469"/>
        <v>4</v>
      </c>
      <c r="N7925" s="11">
        <f t="shared" si="1470"/>
        <v>0</v>
      </c>
      <c r="O7925" s="11">
        <f t="shared" si="1471"/>
        <v>1</v>
      </c>
      <c r="P7925" s="11">
        <f t="shared" si="1472"/>
        <v>1</v>
      </c>
      <c r="Q7925" s="11">
        <f t="shared" si="1473"/>
        <v>0</v>
      </c>
      <c r="R7925" s="11">
        <f t="shared" si="1474"/>
        <v>0</v>
      </c>
      <c r="S7925" s="11">
        <f t="shared" si="1475"/>
        <v>4</v>
      </c>
      <c r="T7925" t="str">
        <f t="shared" si="1476"/>
        <v>إضافى كامل</v>
      </c>
    </row>
    <row r="7926" spans="1:20" x14ac:dyDescent="0.25">
      <c r="A7926">
        <v>1008</v>
      </c>
      <c r="B7926">
        <v>8</v>
      </c>
      <c r="C7926" t="s">
        <v>753</v>
      </c>
      <c r="D7926" s="8">
        <v>45601</v>
      </c>
      <c r="E7926" t="s">
        <v>22</v>
      </c>
      <c r="F7926">
        <v>1</v>
      </c>
      <c r="G7926" s="9" t="s">
        <v>16</v>
      </c>
      <c r="H7926" s="3"/>
      <c r="I7926" s="12"/>
      <c r="J7926" s="12"/>
      <c r="K7926" s="3" t="str">
        <f>IF(AND(I7926&lt;=TIME(9,0,0),J7926&gt;=TIME(14,0,0),I7926&lt;&gt;""),"",IF(AND(I7926&gt;=TIME(9,1,0),I7926&lt;=TIME(9,10,0)),"تأخير",IF(AND(I7926&gt;=TIME(9,11,0),I7926&lt;=TIME(12,0,0),I7926&lt;&gt;""),"إذن ص",IF(AND(J7926&lt;TIME(14,0,0), J7926&lt;&gt;"",J7926&gt;=TIME(11,0,0)),"إذن م",IF(AND(OR(I7926="",J7926="",I7926=J7926,I7926&gt;TIME(12,0,0),J7926&lt;TIME(11,0,0)),AND(E7926&lt;&gt;"Friday")),"غائب","")))))</f>
        <v>غائب</v>
      </c>
      <c r="L7926" s="11">
        <f t="shared" si="1468"/>
        <v>0</v>
      </c>
      <c r="M7926" s="11">
        <f t="shared" si="1469"/>
        <v>3</v>
      </c>
      <c r="N7926" s="11">
        <f t="shared" si="1470"/>
        <v>0</v>
      </c>
      <c r="O7926" s="11">
        <f t="shared" si="1471"/>
        <v>1</v>
      </c>
      <c r="P7926" s="11">
        <f t="shared" si="1472"/>
        <v>1</v>
      </c>
      <c r="Q7926" s="11">
        <f t="shared" si="1473"/>
        <v>0</v>
      </c>
      <c r="R7926" s="11">
        <f t="shared" si="1474"/>
        <v>0</v>
      </c>
      <c r="S7926" s="11">
        <f t="shared" si="1475"/>
        <v>3</v>
      </c>
      <c r="T7926" t="str">
        <f t="shared" si="1476"/>
        <v>إضافى كامل</v>
      </c>
    </row>
    <row r="7927" spans="1:20" x14ac:dyDescent="0.25">
      <c r="A7927">
        <v>1008</v>
      </c>
      <c r="B7927">
        <v>8</v>
      </c>
      <c r="C7927" t="s">
        <v>753</v>
      </c>
      <c r="D7927" s="8">
        <v>45602</v>
      </c>
      <c r="E7927" t="s">
        <v>23</v>
      </c>
      <c r="F7927">
        <v>1</v>
      </c>
      <c r="G7927" s="9" t="s">
        <v>16</v>
      </c>
      <c r="H7927" s="3"/>
      <c r="K7927" s="3" t="str">
        <f>IF(AND(I7927&lt;=TIME(9,0,0),J7927&gt;=TIME(14,0,0),I7927&lt;&gt;""),"",IF(AND(I7927&gt;=TIME(9,1,0),I7927&lt;=TIME(9,10,0)),"تأخير",IF(AND(I7927&gt;=TIME(9,11,0),I7927&lt;=TIME(12,0,0),I7927&lt;&gt;""),"إذن ص",IF(AND(J7927&lt;TIME(14,0,0), J7927&lt;&gt;"",J7927&gt;=TIME(11,0,0)),"إذن م",IF(AND(OR(I7927="",J7927="",I7927=J7927,I7927&gt;TIME(12,0,0),J7927&lt;TIME(11,0,0)),AND(E7927&lt;&gt;"Friday")),"غائب","")))))</f>
        <v>غائب</v>
      </c>
      <c r="L7927" s="11">
        <f t="shared" si="1468"/>
        <v>0</v>
      </c>
      <c r="M7927" s="11">
        <f t="shared" si="1469"/>
        <v>3</v>
      </c>
      <c r="N7927" s="11">
        <f t="shared" si="1470"/>
        <v>0</v>
      </c>
      <c r="O7927" s="11">
        <f t="shared" si="1471"/>
        <v>1</v>
      </c>
      <c r="P7927" s="11">
        <f t="shared" si="1472"/>
        <v>1</v>
      </c>
      <c r="Q7927" s="11">
        <f t="shared" si="1473"/>
        <v>0</v>
      </c>
      <c r="R7927" s="11">
        <f t="shared" si="1474"/>
        <v>0</v>
      </c>
      <c r="S7927" s="11">
        <f t="shared" si="1475"/>
        <v>3</v>
      </c>
      <c r="T7927" t="str">
        <f t="shared" si="1476"/>
        <v>إضافى كامل</v>
      </c>
    </row>
    <row r="7928" spans="1:20" x14ac:dyDescent="0.25">
      <c r="A7928">
        <v>1008</v>
      </c>
      <c r="B7928">
        <v>8</v>
      </c>
      <c r="C7928" t="s">
        <v>753</v>
      </c>
      <c r="D7928" s="8">
        <v>45603</v>
      </c>
      <c r="E7928" t="s">
        <v>24</v>
      </c>
      <c r="F7928">
        <v>1</v>
      </c>
      <c r="G7928" s="9" t="s">
        <v>16</v>
      </c>
      <c r="H7928" s="3"/>
      <c r="I7928" s="12">
        <v>0.37364583333333334</v>
      </c>
      <c r="J7928" s="12">
        <v>0.66714120370370367</v>
      </c>
      <c r="K7928" s="3" t="str">
        <f>IF(AND(I7928&lt;=TIME(9,0,0),J7928&gt;=TIME(14,0,0),I7928&lt;&gt;""),"",IF(AND(I7928&gt;=TIME(9,1,0),I7928&lt;=TIME(9,10,0)),"تأخير",IF(AND(I7928&gt;=TIME(9,11,0),I7928&lt;=TIME(12,0,0),I7928&lt;&gt;""),"إذن ص",IF(AND(J7928&lt;TIME(14,0,0), J7928&lt;&gt;"",J7928&gt;=TIME(11,0,0)),"إذن م",IF(AND(OR(I7928="",J7928="",I7928=J7928,I7928&gt;TIME(12,0,0),J7928&lt;TIME(11,0,0)),AND(E7928&lt;&gt;"Friday")),"غائب","")))))</f>
        <v/>
      </c>
      <c r="L7928" s="11">
        <f t="shared" si="1468"/>
        <v>1</v>
      </c>
      <c r="M7928" s="11">
        <f t="shared" si="1469"/>
        <v>2</v>
      </c>
      <c r="N7928" s="11">
        <f t="shared" si="1470"/>
        <v>0</v>
      </c>
      <c r="O7928" s="11">
        <f t="shared" si="1471"/>
        <v>1</v>
      </c>
      <c r="P7928" s="11">
        <f t="shared" si="1472"/>
        <v>1</v>
      </c>
      <c r="Q7928" s="11">
        <f t="shared" si="1473"/>
        <v>0</v>
      </c>
      <c r="R7928" s="11">
        <f t="shared" si="1474"/>
        <v>0</v>
      </c>
      <c r="S7928" s="11">
        <f t="shared" si="1475"/>
        <v>2</v>
      </c>
      <c r="T7928" t="str">
        <f t="shared" si="1476"/>
        <v>إضافى كامل</v>
      </c>
    </row>
    <row r="7929" spans="1:20" x14ac:dyDescent="0.25">
      <c r="A7929">
        <v>1008</v>
      </c>
      <c r="B7929">
        <v>8</v>
      </c>
      <c r="C7929" t="s">
        <v>753</v>
      </c>
      <c r="D7929" s="8">
        <v>45604</v>
      </c>
      <c r="E7929" t="s">
        <v>15</v>
      </c>
      <c r="F7929">
        <v>1</v>
      </c>
      <c r="G7929" s="9" t="s">
        <v>16</v>
      </c>
      <c r="H7929" s="3"/>
      <c r="K7929" s="3" t="str">
        <f>IF(AND(I7929&lt;=TIME(9,0,0),J7929&gt;=TIME(14,0,0),I7929&lt;&gt;""),"",IF(AND(I7929&gt;=TIME(9,1,0),I7929&lt;=TIME(9,10,0)),"تأخير",IF(AND(I7929&gt;=TIME(9,11,0),I7929&lt;=TIME(12,0,0),I7929&lt;&gt;""),"إذن ص",IF(AND(J7929&lt;TIME(14,0,0), J7929&lt;&gt;"",J7929&gt;=TIME(11,0,0)),"إذن م",IF(AND(OR(I7929="",J7929="",I7929=J7929,I7929&gt;TIME(12,0,0),J7929&lt;TIME(11,0,0)),AND(E7929&lt;&gt;"Friday")),"غائب","")))))</f>
        <v/>
      </c>
      <c r="L7929" s="11">
        <f t="shared" si="1468"/>
        <v>1</v>
      </c>
      <c r="M7929" s="11">
        <f t="shared" si="1469"/>
        <v>2</v>
      </c>
      <c r="N7929" s="11">
        <f t="shared" si="1470"/>
        <v>0</v>
      </c>
      <c r="O7929" s="11">
        <f t="shared" si="1471"/>
        <v>1</v>
      </c>
      <c r="P7929" s="11">
        <f t="shared" si="1472"/>
        <v>1</v>
      </c>
      <c r="Q7929" s="11">
        <f t="shared" si="1473"/>
        <v>0</v>
      </c>
      <c r="R7929" s="11">
        <f t="shared" si="1474"/>
        <v>0</v>
      </c>
      <c r="S7929" s="11">
        <f t="shared" si="1475"/>
        <v>2</v>
      </c>
      <c r="T7929" t="str">
        <f t="shared" si="1476"/>
        <v>إضافى كامل</v>
      </c>
    </row>
    <row r="7930" spans="1:20" x14ac:dyDescent="0.25">
      <c r="A7930">
        <v>1008</v>
      </c>
      <c r="B7930">
        <v>8</v>
      </c>
      <c r="C7930" t="s">
        <v>753</v>
      </c>
      <c r="D7930" s="8">
        <v>45605</v>
      </c>
      <c r="E7930" t="s">
        <v>18</v>
      </c>
      <c r="F7930">
        <v>1</v>
      </c>
      <c r="G7930" s="9" t="s">
        <v>16</v>
      </c>
      <c r="H7930" s="3"/>
      <c r="K7930" s="3" t="s">
        <v>19</v>
      </c>
      <c r="L7930" s="11">
        <f t="shared" si="1468"/>
        <v>1</v>
      </c>
      <c r="M7930" s="11">
        <f t="shared" si="1469"/>
        <v>2</v>
      </c>
      <c r="N7930" s="11">
        <f t="shared" si="1470"/>
        <v>0</v>
      </c>
      <c r="O7930" s="11">
        <f t="shared" si="1471"/>
        <v>1</v>
      </c>
      <c r="P7930" s="11">
        <f t="shared" si="1472"/>
        <v>1</v>
      </c>
      <c r="Q7930" s="11">
        <f t="shared" si="1473"/>
        <v>0</v>
      </c>
      <c r="R7930" s="11">
        <f t="shared" si="1474"/>
        <v>0</v>
      </c>
      <c r="S7930" s="11">
        <f t="shared" si="1475"/>
        <v>2</v>
      </c>
      <c r="T7930" t="str">
        <f t="shared" si="1476"/>
        <v>إضافى كامل</v>
      </c>
    </row>
    <row r="7931" spans="1:20" x14ac:dyDescent="0.25">
      <c r="A7931">
        <v>1008</v>
      </c>
      <c r="B7931">
        <v>8</v>
      </c>
      <c r="C7931" t="s">
        <v>753</v>
      </c>
      <c r="D7931" s="8">
        <v>45606</v>
      </c>
      <c r="E7931" t="s">
        <v>20</v>
      </c>
      <c r="F7931">
        <v>1</v>
      </c>
      <c r="G7931" s="9" t="s">
        <v>16</v>
      </c>
      <c r="H7931" s="3" t="s">
        <v>32</v>
      </c>
      <c r="I7931" s="12">
        <v>0.37811342592592595</v>
      </c>
      <c r="J7931" s="12">
        <v>0.67048611111111112</v>
      </c>
      <c r="K7931" s="3" t="str">
        <f>IF(AND(I7931&lt;=TIME(9,0,0),J7931&gt;=TIME(14,0,0),I7931&lt;&gt;""),"",IF(AND(I7931&gt;=TIME(9,1,0),I7931&lt;=TIME(9,10,0)),"تأخير",IF(AND(I7931&gt;=TIME(9,11,0),I7931&lt;=TIME(12,0,0),I7931&lt;&gt;""),"إذن ص",IF(AND(J7931&lt;TIME(14,0,0), J7931&lt;&gt;"",J7931&gt;=TIME(11,0,0)),"إذن م",IF(AND(OR(I7931="",J7931="",I7931=J7931,I7931&gt;TIME(12,0,0),J7931&lt;TIME(11,0,0)),AND(E7931&lt;&gt;"Friday")),"غائب","")))))</f>
        <v>تأخير</v>
      </c>
      <c r="L7931" s="11">
        <f t="shared" si="1468"/>
        <v>0</v>
      </c>
      <c r="M7931" s="11">
        <f t="shared" si="1469"/>
        <v>2</v>
      </c>
      <c r="N7931" s="11">
        <f t="shared" si="1470"/>
        <v>0</v>
      </c>
      <c r="O7931" s="11">
        <f t="shared" si="1471"/>
        <v>1</v>
      </c>
      <c r="P7931" s="11">
        <f t="shared" si="1472"/>
        <v>1</v>
      </c>
      <c r="Q7931" s="11">
        <f t="shared" si="1473"/>
        <v>0</v>
      </c>
      <c r="R7931" s="11">
        <f t="shared" si="1474"/>
        <v>0</v>
      </c>
      <c r="S7931" s="11">
        <f t="shared" si="1475"/>
        <v>2</v>
      </c>
      <c r="T7931" t="str">
        <f t="shared" si="1476"/>
        <v>إضافى كامل</v>
      </c>
    </row>
    <row r="7932" spans="1:20" x14ac:dyDescent="0.25">
      <c r="A7932">
        <v>1008</v>
      </c>
      <c r="B7932">
        <v>8</v>
      </c>
      <c r="C7932" t="s">
        <v>753</v>
      </c>
      <c r="D7932" s="8">
        <v>45607</v>
      </c>
      <c r="E7932" t="s">
        <v>21</v>
      </c>
      <c r="F7932">
        <v>1</v>
      </c>
      <c r="G7932" s="9" t="s">
        <v>16</v>
      </c>
      <c r="H7932" s="3" t="s">
        <v>750</v>
      </c>
      <c r="I7932" s="12"/>
      <c r="J7932" s="12"/>
      <c r="K7932" s="3" t="s">
        <v>31</v>
      </c>
      <c r="L7932" s="11">
        <f t="shared" si="1468"/>
        <v>1</v>
      </c>
      <c r="M7932" s="11">
        <f t="shared" si="1469"/>
        <v>3</v>
      </c>
      <c r="N7932" s="11">
        <f t="shared" si="1470"/>
        <v>0</v>
      </c>
      <c r="O7932" s="11">
        <f t="shared" si="1471"/>
        <v>1</v>
      </c>
      <c r="P7932" s="11">
        <f t="shared" si="1472"/>
        <v>1</v>
      </c>
      <c r="Q7932" s="11">
        <f t="shared" si="1473"/>
        <v>0</v>
      </c>
      <c r="R7932" s="11">
        <f t="shared" si="1474"/>
        <v>0</v>
      </c>
      <c r="S7932" s="11">
        <f t="shared" si="1475"/>
        <v>3</v>
      </c>
      <c r="T7932" t="str">
        <f t="shared" si="1476"/>
        <v>إضافى كامل</v>
      </c>
    </row>
    <row r="7933" spans="1:20" x14ac:dyDescent="0.25">
      <c r="A7933">
        <v>1008</v>
      </c>
      <c r="B7933">
        <v>8</v>
      </c>
      <c r="C7933" t="s">
        <v>753</v>
      </c>
      <c r="D7933" s="8">
        <v>45608</v>
      </c>
      <c r="E7933" t="s">
        <v>22</v>
      </c>
      <c r="F7933">
        <v>1</v>
      </c>
      <c r="G7933" s="9" t="s">
        <v>16</v>
      </c>
      <c r="H7933" s="3"/>
      <c r="I7933" s="12">
        <v>0.37386574074074075</v>
      </c>
      <c r="J7933" s="12">
        <v>0.66769675925925931</v>
      </c>
      <c r="K7933" s="3" t="str">
        <f t="shared" ref="K7933:K7952" si="1478">IF(AND(I7933&lt;=TIME(9,0,0),J7933&gt;=TIME(14,0,0),I7933&lt;&gt;""),"",IF(AND(I7933&gt;=TIME(9,1,0),I7933&lt;=TIME(9,10,0)),"تأخير",IF(AND(I7933&gt;=TIME(9,11,0),I7933&lt;=TIME(12,0,0),I7933&lt;&gt;""),"إذن ص",IF(AND(J7933&lt;TIME(14,0,0), J7933&lt;&gt;"",J7933&gt;=TIME(11,0,0)),"إذن م",IF(AND(OR(I7933="",J7933="",I7933=J7933,I7933&gt;TIME(12,0,0),J7933&lt;TIME(11,0,0)),AND(E7933&lt;&gt;"Friday")),"غائب","")))))</f>
        <v/>
      </c>
      <c r="L7933" s="11">
        <f t="shared" si="1468"/>
        <v>1</v>
      </c>
      <c r="M7933" s="11">
        <f t="shared" si="1469"/>
        <v>3</v>
      </c>
      <c r="N7933" s="11">
        <f t="shared" si="1470"/>
        <v>0</v>
      </c>
      <c r="O7933" s="11">
        <f t="shared" si="1471"/>
        <v>1</v>
      </c>
      <c r="P7933" s="11">
        <f t="shared" si="1472"/>
        <v>1</v>
      </c>
      <c r="Q7933" s="11">
        <f t="shared" si="1473"/>
        <v>0</v>
      </c>
      <c r="R7933" s="11">
        <f t="shared" si="1474"/>
        <v>0</v>
      </c>
      <c r="S7933" s="11">
        <f t="shared" si="1475"/>
        <v>3</v>
      </c>
      <c r="T7933" t="str">
        <f t="shared" si="1476"/>
        <v>إضافى كامل</v>
      </c>
    </row>
    <row r="7934" spans="1:20" x14ac:dyDescent="0.25">
      <c r="A7934">
        <v>1008</v>
      </c>
      <c r="B7934">
        <v>8</v>
      </c>
      <c r="C7934" t="s">
        <v>753</v>
      </c>
      <c r="D7934" s="8">
        <v>45609</v>
      </c>
      <c r="E7934" t="s">
        <v>23</v>
      </c>
      <c r="F7934">
        <v>1</v>
      </c>
      <c r="G7934" s="9" t="s">
        <v>16</v>
      </c>
      <c r="H7934" s="3" t="s">
        <v>723</v>
      </c>
      <c r="K7934" s="3" t="s">
        <v>31</v>
      </c>
      <c r="L7934" s="11">
        <f t="shared" si="1468"/>
        <v>1</v>
      </c>
      <c r="M7934" s="11">
        <f t="shared" si="1469"/>
        <v>3</v>
      </c>
      <c r="N7934" s="11">
        <f t="shared" si="1470"/>
        <v>0</v>
      </c>
      <c r="O7934" s="11">
        <f t="shared" si="1471"/>
        <v>1</v>
      </c>
      <c r="P7934" s="11">
        <f t="shared" si="1472"/>
        <v>1</v>
      </c>
      <c r="Q7934" s="11">
        <f t="shared" si="1473"/>
        <v>0</v>
      </c>
      <c r="R7934" s="11">
        <f t="shared" si="1474"/>
        <v>0</v>
      </c>
      <c r="S7934" s="11">
        <f t="shared" si="1475"/>
        <v>3</v>
      </c>
      <c r="T7934" t="str">
        <f t="shared" si="1476"/>
        <v>إضافى كامل</v>
      </c>
    </row>
    <row r="7935" spans="1:20" x14ac:dyDescent="0.25">
      <c r="A7935">
        <v>1008</v>
      </c>
      <c r="B7935">
        <v>8</v>
      </c>
      <c r="C7935" t="s">
        <v>753</v>
      </c>
      <c r="D7935" s="8">
        <v>45610</v>
      </c>
      <c r="E7935" t="s">
        <v>24</v>
      </c>
      <c r="F7935">
        <v>1</v>
      </c>
      <c r="G7935" s="9" t="s">
        <v>16</v>
      </c>
      <c r="H7935" s="3" t="s">
        <v>745</v>
      </c>
      <c r="K7935" s="3" t="s">
        <v>31</v>
      </c>
      <c r="L7935" s="11">
        <f t="shared" si="1468"/>
        <v>1</v>
      </c>
      <c r="M7935" s="11">
        <f t="shared" si="1469"/>
        <v>3</v>
      </c>
      <c r="N7935" s="11">
        <f t="shared" si="1470"/>
        <v>0</v>
      </c>
      <c r="O7935" s="11">
        <f t="shared" si="1471"/>
        <v>1</v>
      </c>
      <c r="P7935" s="11">
        <f t="shared" si="1472"/>
        <v>1</v>
      </c>
      <c r="Q7935" s="11">
        <f t="shared" si="1473"/>
        <v>0</v>
      </c>
      <c r="R7935" s="11">
        <f t="shared" si="1474"/>
        <v>0</v>
      </c>
      <c r="S7935" s="11">
        <f t="shared" si="1475"/>
        <v>3</v>
      </c>
      <c r="T7935" t="str">
        <f t="shared" si="1476"/>
        <v>إضافى كامل</v>
      </c>
    </row>
    <row r="7936" spans="1:20" x14ac:dyDescent="0.25">
      <c r="A7936">
        <v>1008</v>
      </c>
      <c r="B7936">
        <v>8</v>
      </c>
      <c r="C7936" t="s">
        <v>753</v>
      </c>
      <c r="D7936" s="8">
        <v>45611</v>
      </c>
      <c r="E7936" t="s">
        <v>15</v>
      </c>
      <c r="F7936">
        <v>1</v>
      </c>
      <c r="G7936" s="9" t="s">
        <v>16</v>
      </c>
      <c r="H7936" s="3"/>
      <c r="K7936" s="3" t="str">
        <f t="shared" si="1478"/>
        <v/>
      </c>
      <c r="L7936" s="11">
        <f t="shared" si="1468"/>
        <v>1</v>
      </c>
      <c r="M7936" s="11">
        <f t="shared" si="1469"/>
        <v>3</v>
      </c>
      <c r="N7936" s="11">
        <f t="shared" si="1470"/>
        <v>0</v>
      </c>
      <c r="O7936" s="11">
        <f t="shared" si="1471"/>
        <v>1</v>
      </c>
      <c r="P7936" s="11">
        <f t="shared" si="1472"/>
        <v>1</v>
      </c>
      <c r="Q7936" s="11">
        <f t="shared" si="1473"/>
        <v>0</v>
      </c>
      <c r="R7936" s="11">
        <f t="shared" si="1474"/>
        <v>0</v>
      </c>
      <c r="S7936" s="11">
        <f t="shared" si="1475"/>
        <v>3</v>
      </c>
      <c r="T7936" t="str">
        <f t="shared" si="1476"/>
        <v>إضافى كامل</v>
      </c>
    </row>
    <row r="7937" spans="1:20" x14ac:dyDescent="0.25">
      <c r="A7937">
        <v>1008</v>
      </c>
      <c r="B7937">
        <v>8</v>
      </c>
      <c r="C7937" t="s">
        <v>753</v>
      </c>
      <c r="D7937" s="8">
        <v>45612</v>
      </c>
      <c r="E7937" t="s">
        <v>18</v>
      </c>
      <c r="F7937">
        <v>1</v>
      </c>
      <c r="G7937" s="9" t="s">
        <v>16</v>
      </c>
      <c r="H7937" s="3"/>
      <c r="K7937" s="3" t="s">
        <v>19</v>
      </c>
      <c r="L7937" s="11">
        <f t="shared" si="1468"/>
        <v>1</v>
      </c>
      <c r="M7937" s="11">
        <f t="shared" si="1469"/>
        <v>3</v>
      </c>
      <c r="N7937" s="11">
        <f t="shared" si="1470"/>
        <v>0</v>
      </c>
      <c r="O7937" s="11">
        <f t="shared" si="1471"/>
        <v>1</v>
      </c>
      <c r="P7937" s="11">
        <f t="shared" si="1472"/>
        <v>1</v>
      </c>
      <c r="Q7937" s="11">
        <f t="shared" si="1473"/>
        <v>0</v>
      </c>
      <c r="R7937" s="11">
        <f t="shared" si="1474"/>
        <v>0</v>
      </c>
      <c r="S7937" s="11">
        <f t="shared" si="1475"/>
        <v>3</v>
      </c>
      <c r="T7937" t="str">
        <f t="shared" si="1476"/>
        <v>إضافى كامل</v>
      </c>
    </row>
    <row r="7938" spans="1:20" x14ac:dyDescent="0.25">
      <c r="A7938">
        <v>1008</v>
      </c>
      <c r="B7938">
        <v>8</v>
      </c>
      <c r="C7938" t="s">
        <v>753</v>
      </c>
      <c r="D7938" s="8">
        <v>45613</v>
      </c>
      <c r="E7938" t="s">
        <v>20</v>
      </c>
      <c r="F7938">
        <v>1</v>
      </c>
      <c r="G7938" s="9" t="s">
        <v>16</v>
      </c>
      <c r="H7938" s="3" t="s">
        <v>51</v>
      </c>
      <c r="I7938" s="12">
        <v>0.38130787037037039</v>
      </c>
      <c r="J7938" s="12">
        <v>0.67401620370370374</v>
      </c>
      <c r="K7938" s="3" t="str">
        <f t="shared" si="1478"/>
        <v>تأخير</v>
      </c>
      <c r="L7938" s="11">
        <f t="shared" ref="L7938:L8001" si="1479">IF(AND(OR(K7938= "حالة وفاة",K7938="إذن م",K7938="إذن ص",K7938="بدل راحة",K7938="انصراف",K7938="اجازة",K7938="راحة",K7938="مأمورية",K7938="مأمورية م",K7938="مأمورية ص",K7938="Online",K7938="حضور",K7938="بدل سهر",E7938="Friday",K7938=""),E7938&lt;&gt;""),1,0)</f>
        <v>0</v>
      </c>
      <c r="M7938" s="11">
        <f t="shared" ref="M7938:M8001" si="1480">COUNTIF(K7938:K7967,"غائب")</f>
        <v>3</v>
      </c>
      <c r="N7938" s="11">
        <f t="shared" ref="N7938:N8001" si="1481">COUNTIF(K7938:K7967,"إذن ص")</f>
        <v>0</v>
      </c>
      <c r="O7938" s="11">
        <f t="shared" ref="O7938:O8001" si="1482">COUNTIF(K7938:K7967,"إذن م")</f>
        <v>1</v>
      </c>
      <c r="P7938" s="11">
        <f t="shared" si="1472"/>
        <v>1</v>
      </c>
      <c r="Q7938" s="11">
        <f t="shared" si="1473"/>
        <v>0</v>
      </c>
      <c r="R7938" s="11">
        <f t="shared" si="1474"/>
        <v>0</v>
      </c>
      <c r="S7938" s="11">
        <f t="shared" si="1475"/>
        <v>3</v>
      </c>
      <c r="T7938" t="str">
        <f t="shared" si="1476"/>
        <v>إضافى كامل</v>
      </c>
    </row>
    <row r="7939" spans="1:20" x14ac:dyDescent="0.25">
      <c r="A7939">
        <v>1008</v>
      </c>
      <c r="B7939">
        <v>8</v>
      </c>
      <c r="C7939" t="s">
        <v>753</v>
      </c>
      <c r="D7939" s="8">
        <v>45614</v>
      </c>
      <c r="E7939" t="s">
        <v>21</v>
      </c>
      <c r="F7939">
        <v>1</v>
      </c>
      <c r="G7939" s="9" t="s">
        <v>16</v>
      </c>
      <c r="H7939" s="3" t="s">
        <v>713</v>
      </c>
      <c r="K7939" s="3" t="s">
        <v>31</v>
      </c>
      <c r="L7939" s="11">
        <f t="shared" si="1479"/>
        <v>1</v>
      </c>
      <c r="M7939" s="11">
        <f t="shared" si="1480"/>
        <v>4</v>
      </c>
      <c r="N7939" s="11">
        <f t="shared" si="1481"/>
        <v>0</v>
      </c>
      <c r="O7939" s="11">
        <f t="shared" si="1482"/>
        <v>1</v>
      </c>
      <c r="P7939" s="11">
        <f t="shared" ref="P7939:P8002" si="1483">N7939+O7939</f>
        <v>1</v>
      </c>
      <c r="Q7939" s="11">
        <f t="shared" ref="Q7939:Q8002" si="1484">IF(AND(P7939&gt;2,P7939&lt;&gt;0),P7939*3/6,0)</f>
        <v>0</v>
      </c>
      <c r="R7939" s="11">
        <f t="shared" ref="R7939:R8002" si="1485">INT(Q7939)</f>
        <v>0</v>
      </c>
      <c r="S7939" s="11">
        <f t="shared" ref="S7939:S8002" si="1486">R7939+M7939</f>
        <v>4</v>
      </c>
      <c r="T7939" t="str">
        <f t="shared" ref="T7939:T8002" si="1487">IF(AND(OR(S7939&lt;=0,S7939&gt;0),S7939&lt;5),"إضافى كامل",IF(AND(OR(S7939=5,S7939=6,S7939&lt;7),S7939&lt;&gt;""),"نصف إضافى","لا يستحق"))</f>
        <v>إضافى كامل</v>
      </c>
    </row>
    <row r="7940" spans="1:20" x14ac:dyDescent="0.25">
      <c r="A7940">
        <v>1008</v>
      </c>
      <c r="B7940">
        <v>8</v>
      </c>
      <c r="C7940" t="s">
        <v>753</v>
      </c>
      <c r="D7940" s="8">
        <v>45615</v>
      </c>
      <c r="E7940" t="s">
        <v>22</v>
      </c>
      <c r="F7940">
        <v>1</v>
      </c>
      <c r="G7940" s="9" t="s">
        <v>16</v>
      </c>
      <c r="H7940" s="3"/>
      <c r="I7940" s="12">
        <v>0.35793981481481479</v>
      </c>
      <c r="J7940" s="12">
        <v>0.67563657407407407</v>
      </c>
      <c r="K7940" s="3" t="str">
        <f t="shared" si="1478"/>
        <v/>
      </c>
      <c r="L7940" s="11">
        <f t="shared" si="1479"/>
        <v>1</v>
      </c>
      <c r="M7940" s="11">
        <f t="shared" si="1480"/>
        <v>4</v>
      </c>
      <c r="N7940" s="11">
        <f t="shared" si="1481"/>
        <v>0</v>
      </c>
      <c r="O7940" s="11">
        <f t="shared" si="1482"/>
        <v>1</v>
      </c>
      <c r="P7940" s="11">
        <f t="shared" si="1483"/>
        <v>1</v>
      </c>
      <c r="Q7940" s="11">
        <f t="shared" si="1484"/>
        <v>0</v>
      </c>
      <c r="R7940" s="11">
        <f t="shared" si="1485"/>
        <v>0</v>
      </c>
      <c r="S7940" s="11">
        <f t="shared" si="1486"/>
        <v>4</v>
      </c>
      <c r="T7940" t="str">
        <f t="shared" si="1487"/>
        <v>إضافى كامل</v>
      </c>
    </row>
    <row r="7941" spans="1:20" x14ac:dyDescent="0.25">
      <c r="A7941">
        <v>1008</v>
      </c>
      <c r="B7941">
        <v>8</v>
      </c>
      <c r="C7941" t="s">
        <v>753</v>
      </c>
      <c r="D7941" s="8">
        <v>45616</v>
      </c>
      <c r="E7941" t="s">
        <v>23</v>
      </c>
      <c r="F7941">
        <v>1</v>
      </c>
      <c r="G7941" s="9" t="s">
        <v>16</v>
      </c>
      <c r="H7941" s="3" t="s">
        <v>714</v>
      </c>
      <c r="K7941" s="3" t="s">
        <v>31</v>
      </c>
      <c r="L7941" s="11">
        <f t="shared" si="1479"/>
        <v>1</v>
      </c>
      <c r="M7941" s="11">
        <f t="shared" si="1480"/>
        <v>4</v>
      </c>
      <c r="N7941" s="11">
        <f t="shared" si="1481"/>
        <v>0</v>
      </c>
      <c r="O7941" s="11">
        <f t="shared" si="1482"/>
        <v>1</v>
      </c>
      <c r="P7941" s="11">
        <f t="shared" si="1483"/>
        <v>1</v>
      </c>
      <c r="Q7941" s="11">
        <f t="shared" si="1484"/>
        <v>0</v>
      </c>
      <c r="R7941" s="11">
        <f t="shared" si="1485"/>
        <v>0</v>
      </c>
      <c r="S7941" s="11">
        <f t="shared" si="1486"/>
        <v>4</v>
      </c>
      <c r="T7941" t="str">
        <f t="shared" si="1487"/>
        <v>إضافى كامل</v>
      </c>
    </row>
    <row r="7942" spans="1:20" x14ac:dyDescent="0.25">
      <c r="A7942">
        <v>1008</v>
      </c>
      <c r="B7942">
        <v>8</v>
      </c>
      <c r="C7942" t="s">
        <v>753</v>
      </c>
      <c r="D7942" s="8">
        <v>45617</v>
      </c>
      <c r="E7942" t="s">
        <v>24</v>
      </c>
      <c r="F7942">
        <v>1</v>
      </c>
      <c r="G7942" s="9" t="s">
        <v>16</v>
      </c>
      <c r="H7942" s="3" t="s">
        <v>34</v>
      </c>
      <c r="I7942" s="12">
        <v>0.37872685185185184</v>
      </c>
      <c r="J7942" s="12">
        <v>0.58755787037037033</v>
      </c>
      <c r="K7942" s="3" t="str">
        <f t="shared" si="1478"/>
        <v>تأخير</v>
      </c>
      <c r="L7942" s="11">
        <f t="shared" si="1479"/>
        <v>0</v>
      </c>
      <c r="M7942" s="11">
        <f t="shared" si="1480"/>
        <v>4</v>
      </c>
      <c r="N7942" s="11">
        <f t="shared" si="1481"/>
        <v>0</v>
      </c>
      <c r="O7942" s="11">
        <f t="shared" si="1482"/>
        <v>1</v>
      </c>
      <c r="P7942" s="11">
        <f t="shared" si="1483"/>
        <v>1</v>
      </c>
      <c r="Q7942" s="11">
        <f t="shared" si="1484"/>
        <v>0</v>
      </c>
      <c r="R7942" s="11">
        <f t="shared" si="1485"/>
        <v>0</v>
      </c>
      <c r="S7942" s="11">
        <f t="shared" si="1486"/>
        <v>4</v>
      </c>
      <c r="T7942" t="str">
        <f t="shared" si="1487"/>
        <v>إضافى كامل</v>
      </c>
    </row>
    <row r="7943" spans="1:20" x14ac:dyDescent="0.25">
      <c r="A7943">
        <v>1008</v>
      </c>
      <c r="B7943">
        <v>8</v>
      </c>
      <c r="C7943" t="s">
        <v>753</v>
      </c>
      <c r="D7943" s="8">
        <v>45618</v>
      </c>
      <c r="E7943" t="s">
        <v>15</v>
      </c>
      <c r="F7943">
        <v>1</v>
      </c>
      <c r="G7943" s="9" t="s">
        <v>16</v>
      </c>
      <c r="H7943" s="3"/>
      <c r="K7943" s="3" t="str">
        <f t="shared" si="1478"/>
        <v/>
      </c>
      <c r="L7943" s="11">
        <f t="shared" si="1479"/>
        <v>1</v>
      </c>
      <c r="M7943" s="11">
        <f t="shared" si="1480"/>
        <v>4</v>
      </c>
      <c r="N7943" s="11">
        <f t="shared" si="1481"/>
        <v>0</v>
      </c>
      <c r="O7943" s="11">
        <f t="shared" si="1482"/>
        <v>1</v>
      </c>
      <c r="P7943" s="11">
        <f t="shared" si="1483"/>
        <v>1</v>
      </c>
      <c r="Q7943" s="11">
        <f t="shared" si="1484"/>
        <v>0</v>
      </c>
      <c r="R7943" s="11">
        <f t="shared" si="1485"/>
        <v>0</v>
      </c>
      <c r="S7943" s="11">
        <f t="shared" si="1486"/>
        <v>4</v>
      </c>
      <c r="T7943" t="str">
        <f t="shared" si="1487"/>
        <v>إضافى كامل</v>
      </c>
    </row>
    <row r="7944" spans="1:20" x14ac:dyDescent="0.25">
      <c r="A7944">
        <v>1008</v>
      </c>
      <c r="B7944">
        <v>8</v>
      </c>
      <c r="C7944" t="s">
        <v>753</v>
      </c>
      <c r="D7944" s="8">
        <v>45619</v>
      </c>
      <c r="E7944" t="s">
        <v>18</v>
      </c>
      <c r="F7944">
        <v>1</v>
      </c>
      <c r="G7944" s="9" t="s">
        <v>16</v>
      </c>
      <c r="H7944" s="3"/>
      <c r="K7944" s="3" t="s">
        <v>19</v>
      </c>
      <c r="L7944" s="11">
        <f t="shared" si="1479"/>
        <v>1</v>
      </c>
      <c r="M7944" s="11">
        <f t="shared" si="1480"/>
        <v>4</v>
      </c>
      <c r="N7944" s="11">
        <f t="shared" si="1481"/>
        <v>0</v>
      </c>
      <c r="O7944" s="11">
        <f t="shared" si="1482"/>
        <v>1</v>
      </c>
      <c r="P7944" s="11">
        <f t="shared" si="1483"/>
        <v>1</v>
      </c>
      <c r="Q7944" s="11">
        <f t="shared" si="1484"/>
        <v>0</v>
      </c>
      <c r="R7944" s="11">
        <f t="shared" si="1485"/>
        <v>0</v>
      </c>
      <c r="S7944" s="11">
        <f t="shared" si="1486"/>
        <v>4</v>
      </c>
      <c r="T7944" t="str">
        <f t="shared" si="1487"/>
        <v>إضافى كامل</v>
      </c>
    </row>
    <row r="7945" spans="1:20" x14ac:dyDescent="0.25">
      <c r="A7945">
        <v>1008</v>
      </c>
      <c r="B7945">
        <v>8</v>
      </c>
      <c r="C7945" t="s">
        <v>753</v>
      </c>
      <c r="D7945" s="8">
        <v>45620</v>
      </c>
      <c r="E7945" t="s">
        <v>20</v>
      </c>
      <c r="F7945">
        <v>1</v>
      </c>
      <c r="G7945" s="9" t="s">
        <v>16</v>
      </c>
      <c r="H7945" s="3" t="s">
        <v>35</v>
      </c>
      <c r="I7945" s="12">
        <v>0.37833333333333335</v>
      </c>
      <c r="J7945" s="12">
        <v>0.58694444444444449</v>
      </c>
      <c r="K7945" s="3" t="str">
        <f t="shared" si="1478"/>
        <v>تأخير</v>
      </c>
      <c r="L7945" s="11">
        <f t="shared" si="1479"/>
        <v>0</v>
      </c>
      <c r="M7945" s="11">
        <f t="shared" si="1480"/>
        <v>4</v>
      </c>
      <c r="N7945" s="11">
        <f t="shared" si="1481"/>
        <v>0</v>
      </c>
      <c r="O7945" s="11">
        <f t="shared" si="1482"/>
        <v>1</v>
      </c>
      <c r="P7945" s="11">
        <f t="shared" si="1483"/>
        <v>1</v>
      </c>
      <c r="Q7945" s="11">
        <f t="shared" si="1484"/>
        <v>0</v>
      </c>
      <c r="R7945" s="11">
        <f t="shared" si="1485"/>
        <v>0</v>
      </c>
      <c r="S7945" s="11">
        <f t="shared" si="1486"/>
        <v>4</v>
      </c>
      <c r="T7945" t="str">
        <f t="shared" si="1487"/>
        <v>إضافى كامل</v>
      </c>
    </row>
    <row r="7946" spans="1:20" x14ac:dyDescent="0.25">
      <c r="A7946">
        <v>1008</v>
      </c>
      <c r="B7946">
        <v>8</v>
      </c>
      <c r="C7946" t="s">
        <v>753</v>
      </c>
      <c r="D7946" s="8">
        <v>45621</v>
      </c>
      <c r="E7946" t="s">
        <v>21</v>
      </c>
      <c r="F7946">
        <v>1</v>
      </c>
      <c r="G7946" s="9" t="s">
        <v>16</v>
      </c>
      <c r="H7946" s="3"/>
      <c r="K7946" s="3" t="str">
        <f t="shared" si="1478"/>
        <v>غائب</v>
      </c>
      <c r="L7946" s="11">
        <f t="shared" si="1479"/>
        <v>0</v>
      </c>
      <c r="M7946" s="11">
        <f t="shared" si="1480"/>
        <v>5</v>
      </c>
      <c r="N7946" s="11">
        <f t="shared" si="1481"/>
        <v>0</v>
      </c>
      <c r="O7946" s="11">
        <f t="shared" si="1482"/>
        <v>1</v>
      </c>
      <c r="P7946" s="11">
        <f t="shared" si="1483"/>
        <v>1</v>
      </c>
      <c r="Q7946" s="11">
        <f t="shared" si="1484"/>
        <v>0</v>
      </c>
      <c r="R7946" s="11">
        <f t="shared" si="1485"/>
        <v>0</v>
      </c>
      <c r="S7946" s="11">
        <f t="shared" si="1486"/>
        <v>5</v>
      </c>
      <c r="T7946" t="str">
        <f t="shared" si="1487"/>
        <v>نصف إضافى</v>
      </c>
    </row>
    <row r="7947" spans="1:20" x14ac:dyDescent="0.25">
      <c r="A7947">
        <v>1008</v>
      </c>
      <c r="B7947">
        <v>8</v>
      </c>
      <c r="C7947" t="s">
        <v>753</v>
      </c>
      <c r="D7947" s="8">
        <v>45622</v>
      </c>
      <c r="E7947" t="s">
        <v>22</v>
      </c>
      <c r="F7947">
        <v>1</v>
      </c>
      <c r="G7947" s="9" t="s">
        <v>16</v>
      </c>
      <c r="H7947" s="3"/>
      <c r="I7947" s="12">
        <v>0.36863425925925924</v>
      </c>
      <c r="J7947" s="12">
        <v>0.67914351851851851</v>
      </c>
      <c r="K7947" s="3" t="str">
        <f t="shared" si="1478"/>
        <v/>
      </c>
      <c r="L7947" s="11">
        <f t="shared" si="1479"/>
        <v>1</v>
      </c>
      <c r="M7947" s="11">
        <f t="shared" si="1480"/>
        <v>4</v>
      </c>
      <c r="N7947" s="11">
        <f t="shared" si="1481"/>
        <v>0</v>
      </c>
      <c r="O7947" s="11">
        <f t="shared" si="1482"/>
        <v>1</v>
      </c>
      <c r="P7947" s="11">
        <f t="shared" si="1483"/>
        <v>1</v>
      </c>
      <c r="Q7947" s="11">
        <f t="shared" si="1484"/>
        <v>0</v>
      </c>
      <c r="R7947" s="11">
        <f t="shared" si="1485"/>
        <v>0</v>
      </c>
      <c r="S7947" s="11">
        <f t="shared" si="1486"/>
        <v>4</v>
      </c>
      <c r="T7947" t="str">
        <f t="shared" si="1487"/>
        <v>إضافى كامل</v>
      </c>
    </row>
    <row r="7948" spans="1:20" x14ac:dyDescent="0.25">
      <c r="A7948">
        <v>1008</v>
      </c>
      <c r="B7948">
        <v>8</v>
      </c>
      <c r="C7948" t="s">
        <v>753</v>
      </c>
      <c r="D7948" s="8">
        <v>45623</v>
      </c>
      <c r="E7948" t="s">
        <v>23</v>
      </c>
      <c r="F7948">
        <v>1</v>
      </c>
      <c r="G7948" s="9" t="s">
        <v>16</v>
      </c>
      <c r="H7948" s="3" t="s">
        <v>734</v>
      </c>
      <c r="K7948" s="3" t="s">
        <v>31</v>
      </c>
      <c r="L7948" s="11">
        <f t="shared" si="1479"/>
        <v>1</v>
      </c>
      <c r="M7948" s="11">
        <f t="shared" si="1480"/>
        <v>4</v>
      </c>
      <c r="N7948" s="11">
        <f t="shared" si="1481"/>
        <v>0</v>
      </c>
      <c r="O7948" s="11">
        <f t="shared" si="1482"/>
        <v>2</v>
      </c>
      <c r="P7948" s="11">
        <f t="shared" si="1483"/>
        <v>2</v>
      </c>
      <c r="Q7948" s="11">
        <f t="shared" si="1484"/>
        <v>0</v>
      </c>
      <c r="R7948" s="11">
        <f t="shared" si="1485"/>
        <v>0</v>
      </c>
      <c r="S7948" s="11">
        <f t="shared" si="1486"/>
        <v>4</v>
      </c>
      <c r="T7948" t="str">
        <f t="shared" si="1487"/>
        <v>إضافى كامل</v>
      </c>
    </row>
    <row r="7949" spans="1:20" x14ac:dyDescent="0.25">
      <c r="A7949">
        <v>1008</v>
      </c>
      <c r="B7949">
        <v>8</v>
      </c>
      <c r="C7949" t="s">
        <v>753</v>
      </c>
      <c r="D7949" s="8">
        <v>45624</v>
      </c>
      <c r="E7949" t="s">
        <v>24</v>
      </c>
      <c r="F7949">
        <v>1</v>
      </c>
      <c r="G7949" s="9" t="s">
        <v>16</v>
      </c>
      <c r="H7949" s="3"/>
      <c r="I7949" s="12">
        <v>0.3706712962962963</v>
      </c>
      <c r="J7949" s="12">
        <v>0.45927083333333335</v>
      </c>
      <c r="K7949" s="3" t="str">
        <f t="shared" si="1478"/>
        <v>إذن م</v>
      </c>
      <c r="L7949" s="11">
        <f t="shared" si="1479"/>
        <v>1</v>
      </c>
      <c r="M7949" s="11">
        <f t="shared" si="1480"/>
        <v>4</v>
      </c>
      <c r="N7949" s="11">
        <f t="shared" si="1481"/>
        <v>0</v>
      </c>
      <c r="O7949" s="11">
        <f t="shared" si="1482"/>
        <v>3</v>
      </c>
      <c r="P7949" s="11">
        <f t="shared" si="1483"/>
        <v>3</v>
      </c>
      <c r="Q7949" s="11">
        <f t="shared" si="1484"/>
        <v>1.5</v>
      </c>
      <c r="R7949" s="11">
        <f t="shared" si="1485"/>
        <v>1</v>
      </c>
      <c r="S7949" s="11">
        <f t="shared" si="1486"/>
        <v>5</v>
      </c>
      <c r="T7949" t="str">
        <f t="shared" si="1487"/>
        <v>نصف إضافى</v>
      </c>
    </row>
    <row r="7950" spans="1:20" x14ac:dyDescent="0.25">
      <c r="A7950">
        <v>1008</v>
      </c>
      <c r="B7950">
        <v>8</v>
      </c>
      <c r="C7950" t="s">
        <v>753</v>
      </c>
      <c r="D7950" s="8">
        <v>45625</v>
      </c>
      <c r="E7950" t="s">
        <v>15</v>
      </c>
      <c r="F7950">
        <v>1</v>
      </c>
      <c r="G7950" s="9" t="s">
        <v>16</v>
      </c>
      <c r="H7950" s="3"/>
      <c r="K7950" s="3" t="str">
        <f t="shared" si="1478"/>
        <v/>
      </c>
      <c r="L7950" s="11">
        <f t="shared" si="1479"/>
        <v>1</v>
      </c>
      <c r="M7950" s="11">
        <f t="shared" si="1480"/>
        <v>4</v>
      </c>
      <c r="N7950" s="11">
        <f t="shared" si="1481"/>
        <v>0</v>
      </c>
      <c r="O7950" s="11">
        <f t="shared" si="1482"/>
        <v>2</v>
      </c>
      <c r="P7950" s="11">
        <f t="shared" si="1483"/>
        <v>2</v>
      </c>
      <c r="Q7950" s="11">
        <f t="shared" si="1484"/>
        <v>0</v>
      </c>
      <c r="R7950" s="11">
        <f t="shared" si="1485"/>
        <v>0</v>
      </c>
      <c r="S7950" s="11">
        <f t="shared" si="1486"/>
        <v>4</v>
      </c>
      <c r="T7950" t="str">
        <f t="shared" si="1487"/>
        <v>إضافى كامل</v>
      </c>
    </row>
    <row r="7951" spans="1:20" x14ac:dyDescent="0.25">
      <c r="A7951">
        <v>1008</v>
      </c>
      <c r="B7951">
        <v>8</v>
      </c>
      <c r="C7951" t="s">
        <v>753</v>
      </c>
      <c r="D7951" s="8">
        <v>45626</v>
      </c>
      <c r="E7951" t="s">
        <v>18</v>
      </c>
      <c r="F7951">
        <v>1</v>
      </c>
      <c r="G7951" s="9" t="s">
        <v>16</v>
      </c>
      <c r="H7951" s="3"/>
      <c r="K7951" s="3" t="s">
        <v>19</v>
      </c>
      <c r="L7951" s="11">
        <f t="shared" si="1479"/>
        <v>1</v>
      </c>
      <c r="M7951" s="11">
        <f t="shared" si="1480"/>
        <v>4</v>
      </c>
      <c r="N7951" s="11">
        <f t="shared" si="1481"/>
        <v>0</v>
      </c>
      <c r="O7951" s="11">
        <f t="shared" si="1482"/>
        <v>2</v>
      </c>
      <c r="P7951" s="11">
        <f t="shared" si="1483"/>
        <v>2</v>
      </c>
      <c r="Q7951" s="11">
        <f t="shared" si="1484"/>
        <v>0</v>
      </c>
      <c r="R7951" s="11">
        <f t="shared" si="1485"/>
        <v>0</v>
      </c>
      <c r="S7951" s="11">
        <f t="shared" si="1486"/>
        <v>4</v>
      </c>
      <c r="T7951" t="str">
        <f t="shared" si="1487"/>
        <v>إضافى كامل</v>
      </c>
    </row>
    <row r="7952" spans="1:20" x14ac:dyDescent="0.25">
      <c r="A7952">
        <v>1009</v>
      </c>
      <c r="B7952">
        <v>9</v>
      </c>
      <c r="C7952" t="s">
        <v>754</v>
      </c>
      <c r="D7952" s="8">
        <v>45597</v>
      </c>
      <c r="E7952" t="s">
        <v>15</v>
      </c>
      <c r="F7952">
        <v>1</v>
      </c>
      <c r="G7952" s="9" t="s">
        <v>16</v>
      </c>
      <c r="H7952" s="3"/>
      <c r="K7952" s="3" t="str">
        <f t="shared" si="1478"/>
        <v/>
      </c>
      <c r="L7952" s="11">
        <f t="shared" si="1479"/>
        <v>1</v>
      </c>
      <c r="M7952" s="11">
        <f t="shared" si="1480"/>
        <v>4</v>
      </c>
      <c r="N7952" s="11">
        <f t="shared" si="1481"/>
        <v>0</v>
      </c>
      <c r="O7952" s="11">
        <f t="shared" si="1482"/>
        <v>2</v>
      </c>
      <c r="P7952" s="11">
        <f t="shared" si="1483"/>
        <v>2</v>
      </c>
      <c r="Q7952" s="11">
        <f t="shared" si="1484"/>
        <v>0</v>
      </c>
      <c r="R7952" s="11">
        <f t="shared" si="1485"/>
        <v>0</v>
      </c>
      <c r="S7952" s="11">
        <f t="shared" si="1486"/>
        <v>4</v>
      </c>
      <c r="T7952" t="str">
        <f t="shared" si="1487"/>
        <v>إضافى كامل</v>
      </c>
    </row>
    <row r="7953" spans="1:20" x14ac:dyDescent="0.25">
      <c r="A7953">
        <v>1009</v>
      </c>
      <c r="B7953">
        <v>9</v>
      </c>
      <c r="C7953" t="s">
        <v>755</v>
      </c>
      <c r="D7953" s="8">
        <v>45598</v>
      </c>
      <c r="E7953" t="s">
        <v>18</v>
      </c>
      <c r="F7953">
        <v>1</v>
      </c>
      <c r="G7953" s="9" t="s">
        <v>16</v>
      </c>
      <c r="H7953" s="3"/>
      <c r="I7953" s="12">
        <v>0.41327546296296297</v>
      </c>
      <c r="J7953" s="12">
        <v>0.70914351851851853</v>
      </c>
      <c r="L7953" s="11">
        <f t="shared" si="1479"/>
        <v>1</v>
      </c>
      <c r="M7953" s="11">
        <f t="shared" si="1480"/>
        <v>4</v>
      </c>
      <c r="N7953" s="11">
        <f t="shared" si="1481"/>
        <v>0</v>
      </c>
      <c r="O7953" s="11">
        <f t="shared" si="1482"/>
        <v>2</v>
      </c>
      <c r="P7953" s="11">
        <f t="shared" si="1483"/>
        <v>2</v>
      </c>
      <c r="Q7953" s="11">
        <f t="shared" si="1484"/>
        <v>0</v>
      </c>
      <c r="R7953" s="11">
        <f t="shared" si="1485"/>
        <v>0</v>
      </c>
      <c r="S7953" s="11">
        <f t="shared" si="1486"/>
        <v>4</v>
      </c>
      <c r="T7953" t="str">
        <f t="shared" si="1487"/>
        <v>إضافى كامل</v>
      </c>
    </row>
    <row r="7954" spans="1:20" x14ac:dyDescent="0.25">
      <c r="A7954">
        <v>1009</v>
      </c>
      <c r="B7954">
        <v>9</v>
      </c>
      <c r="C7954" t="s">
        <v>755</v>
      </c>
      <c r="D7954" s="8">
        <v>45599</v>
      </c>
      <c r="E7954" t="s">
        <v>20</v>
      </c>
      <c r="F7954">
        <v>1</v>
      </c>
      <c r="G7954" s="9" t="s">
        <v>16</v>
      </c>
      <c r="H7954" s="3"/>
      <c r="K7954" s="3" t="s">
        <v>19</v>
      </c>
      <c r="L7954" s="11">
        <f t="shared" si="1479"/>
        <v>1</v>
      </c>
      <c r="M7954" s="11">
        <f t="shared" si="1480"/>
        <v>4</v>
      </c>
      <c r="N7954" s="11">
        <f t="shared" si="1481"/>
        <v>0</v>
      </c>
      <c r="O7954" s="11">
        <f t="shared" si="1482"/>
        <v>2</v>
      </c>
      <c r="P7954" s="11">
        <f t="shared" si="1483"/>
        <v>2</v>
      </c>
      <c r="Q7954" s="11">
        <f t="shared" si="1484"/>
        <v>0</v>
      </c>
      <c r="R7954" s="11">
        <f t="shared" si="1485"/>
        <v>0</v>
      </c>
      <c r="S7954" s="11">
        <f t="shared" si="1486"/>
        <v>4</v>
      </c>
      <c r="T7954" t="str">
        <f t="shared" si="1487"/>
        <v>إضافى كامل</v>
      </c>
    </row>
    <row r="7955" spans="1:20" x14ac:dyDescent="0.25">
      <c r="A7955">
        <v>1009</v>
      </c>
      <c r="B7955">
        <v>9</v>
      </c>
      <c r="C7955" t="s">
        <v>755</v>
      </c>
      <c r="D7955" s="8">
        <v>45600</v>
      </c>
      <c r="E7955" t="s">
        <v>21</v>
      </c>
      <c r="F7955">
        <v>1</v>
      </c>
      <c r="G7955" s="9" t="s">
        <v>16</v>
      </c>
      <c r="H7955" s="3"/>
      <c r="I7955" s="12">
        <v>0.36074074074074075</v>
      </c>
      <c r="J7955" s="12">
        <v>0.66771990740740739</v>
      </c>
      <c r="K7955" s="3" t="str">
        <f>IF(AND(I7955&lt;=TIME(9,0,0),J7955&gt;=TIME(14,0,0),I7955&lt;&gt;""),"",IF(AND(I7955&gt;=TIME(9,1,0),I7955&lt;=TIME(9,10,0)),"تأخير",IF(AND(I7955&gt;=TIME(9,11,0),I7955&lt;=TIME(12,0,0),I7955&lt;&gt;""),"إذن ص",IF(AND(J7955&lt;TIME(14,0,0), J7955&lt;&gt;"",J7955&gt;=TIME(11,0,0)),"إذن م",IF(AND(OR(I7955="",J7955="",I7955=J7955,I7955&gt;TIME(12,0,0),J7955&lt;TIME(11,0,0)),AND(E7955&lt;&gt;"Friday")),"غائب","")))))</f>
        <v/>
      </c>
      <c r="L7955" s="11">
        <f t="shared" si="1479"/>
        <v>1</v>
      </c>
      <c r="M7955" s="11">
        <f t="shared" si="1480"/>
        <v>4</v>
      </c>
      <c r="N7955" s="11">
        <f t="shared" si="1481"/>
        <v>0</v>
      </c>
      <c r="O7955" s="11">
        <f t="shared" si="1482"/>
        <v>2</v>
      </c>
      <c r="P7955" s="11">
        <f t="shared" si="1483"/>
        <v>2</v>
      </c>
      <c r="Q7955" s="11">
        <f t="shared" si="1484"/>
        <v>0</v>
      </c>
      <c r="R7955" s="11">
        <f t="shared" si="1485"/>
        <v>0</v>
      </c>
      <c r="S7955" s="11">
        <f t="shared" si="1486"/>
        <v>4</v>
      </c>
      <c r="T7955" t="str">
        <f t="shared" si="1487"/>
        <v>إضافى كامل</v>
      </c>
    </row>
    <row r="7956" spans="1:20" x14ac:dyDescent="0.25">
      <c r="A7956">
        <v>1009</v>
      </c>
      <c r="B7956">
        <v>9</v>
      </c>
      <c r="C7956" t="s">
        <v>755</v>
      </c>
      <c r="D7956" s="8">
        <v>45601</v>
      </c>
      <c r="E7956" t="s">
        <v>22</v>
      </c>
      <c r="F7956">
        <v>1</v>
      </c>
      <c r="G7956" s="9" t="s">
        <v>16</v>
      </c>
      <c r="K7956" s="3" t="str">
        <f>IF(AND(I7956&lt;=TIME(9,0,0),J7956&gt;=TIME(14,0,0),I7956&lt;&gt;""),"",IF(AND(I7956&gt;=TIME(9,1,0),I7956&lt;=TIME(9,10,0)),"تأخير",IF(AND(I7956&gt;=TIME(9,11,0),I7956&lt;=TIME(12,0,0),I7956&lt;&gt;""),"إذن ص",IF(AND(J7956&lt;TIME(14,0,0), J7956&lt;&gt;"",J7956&gt;=TIME(11,0,0)),"إذن م",IF(AND(OR(I7956="",J7956="",I7956=J7956,I7956&gt;TIME(12,0,0),J7956&lt;TIME(11,0,0)),AND(E7956&lt;&gt;"Friday")),"غائب","")))))</f>
        <v>غائب</v>
      </c>
      <c r="L7956" s="11">
        <f t="shared" si="1479"/>
        <v>0</v>
      </c>
      <c r="M7956" s="11">
        <f t="shared" si="1480"/>
        <v>4</v>
      </c>
      <c r="N7956" s="11">
        <f t="shared" si="1481"/>
        <v>0</v>
      </c>
      <c r="O7956" s="11">
        <f t="shared" si="1482"/>
        <v>2</v>
      </c>
      <c r="P7956" s="11">
        <f t="shared" si="1483"/>
        <v>2</v>
      </c>
      <c r="Q7956" s="11">
        <f t="shared" si="1484"/>
        <v>0</v>
      </c>
      <c r="R7956" s="11">
        <f t="shared" si="1485"/>
        <v>0</v>
      </c>
      <c r="S7956" s="11">
        <f t="shared" si="1486"/>
        <v>4</v>
      </c>
      <c r="T7956" t="str">
        <f t="shared" si="1487"/>
        <v>إضافى كامل</v>
      </c>
    </row>
    <row r="7957" spans="1:20" x14ac:dyDescent="0.25">
      <c r="A7957">
        <v>1009</v>
      </c>
      <c r="B7957">
        <v>9</v>
      </c>
      <c r="C7957" t="s">
        <v>755</v>
      </c>
      <c r="D7957" s="8">
        <v>45602</v>
      </c>
      <c r="E7957" t="s">
        <v>23</v>
      </c>
      <c r="F7957">
        <v>1</v>
      </c>
      <c r="G7957" s="9" t="s">
        <v>16</v>
      </c>
      <c r="H7957" s="3" t="s">
        <v>181</v>
      </c>
      <c r="K7957" s="3" t="s">
        <v>31</v>
      </c>
      <c r="L7957" s="11">
        <f t="shared" si="1479"/>
        <v>1</v>
      </c>
      <c r="M7957" s="11">
        <f t="shared" si="1480"/>
        <v>3</v>
      </c>
      <c r="N7957" s="11">
        <f t="shared" si="1481"/>
        <v>0</v>
      </c>
      <c r="O7957" s="11">
        <f t="shared" si="1482"/>
        <v>2</v>
      </c>
      <c r="P7957" s="11">
        <f t="shared" si="1483"/>
        <v>2</v>
      </c>
      <c r="Q7957" s="11">
        <f t="shared" si="1484"/>
        <v>0</v>
      </c>
      <c r="R7957" s="11">
        <f t="shared" si="1485"/>
        <v>0</v>
      </c>
      <c r="S7957" s="11">
        <f t="shared" si="1486"/>
        <v>3</v>
      </c>
      <c r="T7957" t="str">
        <f t="shared" si="1487"/>
        <v>إضافى كامل</v>
      </c>
    </row>
    <row r="7958" spans="1:20" x14ac:dyDescent="0.25">
      <c r="A7958">
        <v>1009</v>
      </c>
      <c r="B7958">
        <v>9</v>
      </c>
      <c r="C7958" t="s">
        <v>755</v>
      </c>
      <c r="D7958" s="8">
        <v>45603</v>
      </c>
      <c r="E7958" t="s">
        <v>24</v>
      </c>
      <c r="F7958">
        <v>1</v>
      </c>
      <c r="G7958" s="9" t="s">
        <v>16</v>
      </c>
      <c r="H7958" s="3" t="s">
        <v>730</v>
      </c>
      <c r="I7958" s="12"/>
      <c r="J7958" s="12"/>
      <c r="K7958" s="3" t="s">
        <v>31</v>
      </c>
      <c r="L7958" s="11">
        <f t="shared" si="1479"/>
        <v>1</v>
      </c>
      <c r="M7958" s="11">
        <f t="shared" si="1480"/>
        <v>3</v>
      </c>
      <c r="N7958" s="11">
        <f t="shared" si="1481"/>
        <v>0</v>
      </c>
      <c r="O7958" s="11">
        <f t="shared" si="1482"/>
        <v>2</v>
      </c>
      <c r="P7958" s="11">
        <f t="shared" si="1483"/>
        <v>2</v>
      </c>
      <c r="Q7958" s="11">
        <f t="shared" si="1484"/>
        <v>0</v>
      </c>
      <c r="R7958" s="11">
        <f t="shared" si="1485"/>
        <v>0</v>
      </c>
      <c r="S7958" s="11">
        <f t="shared" si="1486"/>
        <v>3</v>
      </c>
      <c r="T7958" t="str">
        <f t="shared" si="1487"/>
        <v>إضافى كامل</v>
      </c>
    </row>
    <row r="7959" spans="1:20" x14ac:dyDescent="0.25">
      <c r="A7959">
        <v>1009</v>
      </c>
      <c r="B7959">
        <v>9</v>
      </c>
      <c r="C7959" t="s">
        <v>755</v>
      </c>
      <c r="D7959" s="8">
        <v>45604</v>
      </c>
      <c r="E7959" t="s">
        <v>15</v>
      </c>
      <c r="F7959">
        <v>1</v>
      </c>
      <c r="G7959" s="9" t="s">
        <v>16</v>
      </c>
      <c r="H7959" s="3"/>
      <c r="K7959" s="3" t="str">
        <f>IF(AND(I7959&lt;=TIME(9,0,0),J7959&gt;=TIME(14,0,0),I7959&lt;&gt;""),"",IF(AND(I7959&gt;=TIME(9,1,0),I7959&lt;=TIME(9,10,0)),"تأخير",IF(AND(I7959&gt;=TIME(9,11,0),I7959&lt;=TIME(12,0,0),I7959&lt;&gt;""),"إذن ص",IF(AND(J7959&lt;TIME(14,0,0), J7959&lt;&gt;"",J7959&gt;=TIME(11,0,0)),"إذن م",IF(AND(OR(I7959="",J7959="",I7959=J7959,I7959&gt;TIME(12,0,0),J7959&lt;TIME(11,0,0)),AND(E7959&lt;&gt;"Friday")),"غائب","")))))</f>
        <v/>
      </c>
      <c r="L7959" s="11">
        <f t="shared" si="1479"/>
        <v>1</v>
      </c>
      <c r="M7959" s="11">
        <f t="shared" si="1480"/>
        <v>4</v>
      </c>
      <c r="N7959" s="11">
        <f t="shared" si="1481"/>
        <v>0</v>
      </c>
      <c r="O7959" s="11">
        <f t="shared" si="1482"/>
        <v>2</v>
      </c>
      <c r="P7959" s="11">
        <f t="shared" si="1483"/>
        <v>2</v>
      </c>
      <c r="Q7959" s="11">
        <f t="shared" si="1484"/>
        <v>0</v>
      </c>
      <c r="R7959" s="11">
        <f t="shared" si="1485"/>
        <v>0</v>
      </c>
      <c r="S7959" s="11">
        <f t="shared" si="1486"/>
        <v>4</v>
      </c>
      <c r="T7959" t="str">
        <f t="shared" si="1487"/>
        <v>إضافى كامل</v>
      </c>
    </row>
    <row r="7960" spans="1:20" x14ac:dyDescent="0.25">
      <c r="A7960">
        <v>1009</v>
      </c>
      <c r="B7960">
        <v>9</v>
      </c>
      <c r="C7960" t="s">
        <v>755</v>
      </c>
      <c r="D7960" s="8">
        <v>45605</v>
      </c>
      <c r="E7960" t="s">
        <v>18</v>
      </c>
      <c r="F7960">
        <v>1</v>
      </c>
      <c r="G7960" s="9" t="s">
        <v>16</v>
      </c>
      <c r="H7960" s="3"/>
      <c r="K7960" s="3" t="s">
        <v>19</v>
      </c>
      <c r="L7960" s="11">
        <f t="shared" si="1479"/>
        <v>1</v>
      </c>
      <c r="M7960" s="11">
        <f t="shared" si="1480"/>
        <v>4</v>
      </c>
      <c r="N7960" s="11">
        <f t="shared" si="1481"/>
        <v>0</v>
      </c>
      <c r="O7960" s="11">
        <f t="shared" si="1482"/>
        <v>2</v>
      </c>
      <c r="P7960" s="11">
        <f t="shared" si="1483"/>
        <v>2</v>
      </c>
      <c r="Q7960" s="11">
        <f t="shared" si="1484"/>
        <v>0</v>
      </c>
      <c r="R7960" s="11">
        <f t="shared" si="1485"/>
        <v>0</v>
      </c>
      <c r="S7960" s="11">
        <f t="shared" si="1486"/>
        <v>4</v>
      </c>
      <c r="T7960" t="str">
        <f t="shared" si="1487"/>
        <v>إضافى كامل</v>
      </c>
    </row>
    <row r="7961" spans="1:20" x14ac:dyDescent="0.25">
      <c r="A7961">
        <v>1009</v>
      </c>
      <c r="B7961">
        <v>9</v>
      </c>
      <c r="C7961" t="s">
        <v>755</v>
      </c>
      <c r="D7961" s="8">
        <v>45606</v>
      </c>
      <c r="E7961" t="s">
        <v>20</v>
      </c>
      <c r="F7961">
        <v>1</v>
      </c>
      <c r="G7961" s="9" t="s">
        <v>16</v>
      </c>
      <c r="H7961" s="3"/>
      <c r="I7961" s="12"/>
      <c r="J7961" s="12"/>
      <c r="K7961" s="3" t="str">
        <f>IF(AND(I7961&lt;=TIME(9,0,0),J7961&gt;=TIME(14,0,0),I7961&lt;&gt;""),"",IF(AND(I7961&gt;=TIME(9,1,0),I7961&lt;=TIME(9,10,0)),"تأخير",IF(AND(I7961&gt;=TIME(9,11,0),I7961&lt;=TIME(12,0,0),I7961&lt;&gt;""),"إذن ص",IF(AND(J7961&lt;TIME(14,0,0), J7961&lt;&gt;"",J7961&gt;=TIME(11,0,0)),"إذن م",IF(AND(OR(I7961="",J7961="",I7961=J7961,I7961&gt;TIME(12,0,0),J7961&lt;TIME(11,0,0)),AND(E7961&lt;&gt;"Friday")),"غائب","")))))</f>
        <v>غائب</v>
      </c>
      <c r="L7961" s="11">
        <f t="shared" si="1479"/>
        <v>0</v>
      </c>
      <c r="M7961" s="11">
        <f t="shared" si="1480"/>
        <v>4</v>
      </c>
      <c r="N7961" s="11">
        <f t="shared" si="1481"/>
        <v>0</v>
      </c>
      <c r="O7961" s="11">
        <f t="shared" si="1482"/>
        <v>2</v>
      </c>
      <c r="P7961" s="11">
        <f t="shared" si="1483"/>
        <v>2</v>
      </c>
      <c r="Q7961" s="11">
        <f t="shared" si="1484"/>
        <v>0</v>
      </c>
      <c r="R7961" s="11">
        <f t="shared" si="1485"/>
        <v>0</v>
      </c>
      <c r="S7961" s="11">
        <f t="shared" si="1486"/>
        <v>4</v>
      </c>
      <c r="T7961" t="str">
        <f t="shared" si="1487"/>
        <v>إضافى كامل</v>
      </c>
    </row>
    <row r="7962" spans="1:20" x14ac:dyDescent="0.25">
      <c r="A7962">
        <v>1009</v>
      </c>
      <c r="B7962">
        <v>9</v>
      </c>
      <c r="C7962" t="s">
        <v>755</v>
      </c>
      <c r="D7962" s="8">
        <v>45607</v>
      </c>
      <c r="E7962" t="s">
        <v>21</v>
      </c>
      <c r="F7962">
        <v>1</v>
      </c>
      <c r="G7962" s="9" t="s">
        <v>16</v>
      </c>
      <c r="H7962" s="3"/>
      <c r="I7962" s="12">
        <v>0.36518518518518517</v>
      </c>
      <c r="J7962" s="12">
        <v>0.66689814814814818</v>
      </c>
      <c r="K7962" s="3" t="str">
        <f>IF(AND(I7962&lt;=TIME(9,0,0),J7962&gt;=TIME(14,0,0),I7962&lt;&gt;""),"",IF(AND(I7962&gt;=TIME(9,1,0),I7962&lt;=TIME(9,10,0)),"تأخير",IF(AND(I7962&gt;=TIME(9,11,0),I7962&lt;=TIME(12,0,0),I7962&lt;&gt;""),"إذن ص",IF(AND(J7962&lt;TIME(14,0,0), J7962&lt;&gt;"",J7962&gt;=TIME(11,0,0)),"إذن م",IF(AND(OR(I7962="",J7962="",I7962=J7962,I7962&gt;TIME(12,0,0),J7962&lt;TIME(11,0,0)),AND(E7962&lt;&gt;"Friday")),"غائب","")))))</f>
        <v/>
      </c>
      <c r="L7962" s="11">
        <f t="shared" si="1479"/>
        <v>1</v>
      </c>
      <c r="M7962" s="11">
        <f t="shared" si="1480"/>
        <v>3</v>
      </c>
      <c r="N7962" s="11">
        <f t="shared" si="1481"/>
        <v>0</v>
      </c>
      <c r="O7962" s="11">
        <f t="shared" si="1482"/>
        <v>2</v>
      </c>
      <c r="P7962" s="11">
        <f t="shared" si="1483"/>
        <v>2</v>
      </c>
      <c r="Q7962" s="11">
        <f t="shared" si="1484"/>
        <v>0</v>
      </c>
      <c r="R7962" s="11">
        <f t="shared" si="1485"/>
        <v>0</v>
      </c>
      <c r="S7962" s="11">
        <f t="shared" si="1486"/>
        <v>3</v>
      </c>
      <c r="T7962" t="str">
        <f t="shared" si="1487"/>
        <v>إضافى كامل</v>
      </c>
    </row>
    <row r="7963" spans="1:20" x14ac:dyDescent="0.25">
      <c r="A7963">
        <v>1009</v>
      </c>
      <c r="B7963">
        <v>9</v>
      </c>
      <c r="C7963" t="s">
        <v>755</v>
      </c>
      <c r="D7963" s="8">
        <v>45608</v>
      </c>
      <c r="E7963" t="s">
        <v>22</v>
      </c>
      <c r="F7963">
        <v>1</v>
      </c>
      <c r="G7963" s="9" t="s">
        <v>16</v>
      </c>
      <c r="H7963" s="3" t="s">
        <v>737</v>
      </c>
      <c r="I7963" s="12"/>
      <c r="J7963" s="12"/>
      <c r="K7963" s="3" t="s">
        <v>31</v>
      </c>
      <c r="L7963" s="11">
        <f t="shared" si="1479"/>
        <v>1</v>
      </c>
      <c r="M7963" s="11">
        <f t="shared" si="1480"/>
        <v>3</v>
      </c>
      <c r="N7963" s="11">
        <f t="shared" si="1481"/>
        <v>0</v>
      </c>
      <c r="O7963" s="11">
        <f t="shared" si="1482"/>
        <v>2</v>
      </c>
      <c r="P7963" s="11">
        <f t="shared" si="1483"/>
        <v>2</v>
      </c>
      <c r="Q7963" s="11">
        <f t="shared" si="1484"/>
        <v>0</v>
      </c>
      <c r="R7963" s="11">
        <f t="shared" si="1485"/>
        <v>0</v>
      </c>
      <c r="S7963" s="11">
        <f t="shared" si="1486"/>
        <v>3</v>
      </c>
      <c r="T7963" t="str">
        <f t="shared" si="1487"/>
        <v>إضافى كامل</v>
      </c>
    </row>
    <row r="7964" spans="1:20" x14ac:dyDescent="0.25">
      <c r="A7964">
        <v>1009</v>
      </c>
      <c r="B7964">
        <v>9</v>
      </c>
      <c r="C7964" t="s">
        <v>755</v>
      </c>
      <c r="D7964" s="8">
        <v>45609</v>
      </c>
      <c r="E7964" t="s">
        <v>23</v>
      </c>
      <c r="F7964">
        <v>1</v>
      </c>
      <c r="G7964" s="9" t="s">
        <v>16</v>
      </c>
      <c r="H7964" s="3"/>
      <c r="I7964" s="12">
        <v>0.36995370370370373</v>
      </c>
      <c r="J7964" s="12">
        <v>0.66780092592592588</v>
      </c>
      <c r="K7964" s="3" t="str">
        <f t="shared" ref="K7964:K7982" si="1488">IF(AND(I7964&lt;=TIME(9,0,0),J7964&gt;=TIME(14,0,0),I7964&lt;&gt;""),"",IF(AND(I7964&gt;=TIME(9,1,0),I7964&lt;=TIME(9,10,0)),"تأخير",IF(AND(I7964&gt;=TIME(9,11,0),I7964&lt;=TIME(12,0,0),I7964&lt;&gt;""),"إذن ص",IF(AND(J7964&lt;TIME(14,0,0), J7964&lt;&gt;"",J7964&gt;=TIME(11,0,0)),"إذن م",IF(AND(OR(I7964="",J7964="",I7964=J7964,I7964&gt;TIME(12,0,0),J7964&lt;TIME(11,0,0)),AND(E7964&lt;&gt;"Friday")),"غائب","")))))</f>
        <v/>
      </c>
      <c r="L7964" s="11">
        <f t="shared" si="1479"/>
        <v>1</v>
      </c>
      <c r="M7964" s="11">
        <f t="shared" si="1480"/>
        <v>3</v>
      </c>
      <c r="N7964" s="11">
        <f t="shared" si="1481"/>
        <v>0</v>
      </c>
      <c r="O7964" s="11">
        <f t="shared" si="1482"/>
        <v>2</v>
      </c>
      <c r="P7964" s="11">
        <f t="shared" si="1483"/>
        <v>2</v>
      </c>
      <c r="Q7964" s="11">
        <f t="shared" si="1484"/>
        <v>0</v>
      </c>
      <c r="R7964" s="11">
        <f t="shared" si="1485"/>
        <v>0</v>
      </c>
      <c r="S7964" s="11">
        <f t="shared" si="1486"/>
        <v>3</v>
      </c>
      <c r="T7964" t="str">
        <f t="shared" si="1487"/>
        <v>إضافى كامل</v>
      </c>
    </row>
    <row r="7965" spans="1:20" x14ac:dyDescent="0.25">
      <c r="A7965">
        <v>1009</v>
      </c>
      <c r="B7965">
        <v>9</v>
      </c>
      <c r="C7965" t="s">
        <v>755</v>
      </c>
      <c r="D7965" s="8">
        <v>45610</v>
      </c>
      <c r="E7965" t="s">
        <v>24</v>
      </c>
      <c r="F7965">
        <v>1</v>
      </c>
      <c r="G7965" s="9" t="s">
        <v>16</v>
      </c>
      <c r="H7965" s="3" t="s">
        <v>724</v>
      </c>
      <c r="K7965" s="3" t="s">
        <v>31</v>
      </c>
      <c r="L7965" s="11">
        <f t="shared" si="1479"/>
        <v>1</v>
      </c>
      <c r="M7965" s="11">
        <f t="shared" si="1480"/>
        <v>3</v>
      </c>
      <c r="N7965" s="11">
        <f t="shared" si="1481"/>
        <v>0</v>
      </c>
      <c r="O7965" s="11">
        <f t="shared" si="1482"/>
        <v>2</v>
      </c>
      <c r="P7965" s="11">
        <f t="shared" si="1483"/>
        <v>2</v>
      </c>
      <c r="Q7965" s="11">
        <f t="shared" si="1484"/>
        <v>0</v>
      </c>
      <c r="R7965" s="11">
        <f t="shared" si="1485"/>
        <v>0</v>
      </c>
      <c r="S7965" s="11">
        <f t="shared" si="1486"/>
        <v>3</v>
      </c>
      <c r="T7965" t="str">
        <f t="shared" si="1487"/>
        <v>إضافى كامل</v>
      </c>
    </row>
    <row r="7966" spans="1:20" x14ac:dyDescent="0.25">
      <c r="A7966">
        <v>1009</v>
      </c>
      <c r="B7966">
        <v>9</v>
      </c>
      <c r="C7966" t="s">
        <v>755</v>
      </c>
      <c r="D7966" s="8">
        <v>45611</v>
      </c>
      <c r="E7966" t="s">
        <v>15</v>
      </c>
      <c r="F7966">
        <v>1</v>
      </c>
      <c r="G7966" s="9" t="s">
        <v>16</v>
      </c>
      <c r="H7966" s="3"/>
      <c r="K7966" s="3" t="str">
        <f t="shared" si="1488"/>
        <v/>
      </c>
      <c r="L7966" s="11">
        <f t="shared" si="1479"/>
        <v>1</v>
      </c>
      <c r="M7966" s="11">
        <f t="shared" si="1480"/>
        <v>3</v>
      </c>
      <c r="N7966" s="11">
        <f t="shared" si="1481"/>
        <v>0</v>
      </c>
      <c r="O7966" s="11">
        <f t="shared" si="1482"/>
        <v>3</v>
      </c>
      <c r="P7966" s="11">
        <f t="shared" si="1483"/>
        <v>3</v>
      </c>
      <c r="Q7966" s="11">
        <f t="shared" si="1484"/>
        <v>1.5</v>
      </c>
      <c r="R7966" s="11">
        <f t="shared" si="1485"/>
        <v>1</v>
      </c>
      <c r="S7966" s="11">
        <f t="shared" si="1486"/>
        <v>4</v>
      </c>
      <c r="T7966" t="str">
        <f t="shared" si="1487"/>
        <v>إضافى كامل</v>
      </c>
    </row>
    <row r="7967" spans="1:20" x14ac:dyDescent="0.25">
      <c r="A7967">
        <v>1009</v>
      </c>
      <c r="B7967">
        <v>9</v>
      </c>
      <c r="C7967" t="s">
        <v>755</v>
      </c>
      <c r="D7967" s="8">
        <v>45612</v>
      </c>
      <c r="E7967" t="s">
        <v>18</v>
      </c>
      <c r="F7967">
        <v>1</v>
      </c>
      <c r="G7967" s="9" t="s">
        <v>16</v>
      </c>
      <c r="H7967" s="3"/>
      <c r="K7967" s="3" t="s">
        <v>19</v>
      </c>
      <c r="L7967" s="11">
        <f t="shared" si="1479"/>
        <v>1</v>
      </c>
      <c r="M7967" s="11">
        <f t="shared" si="1480"/>
        <v>3</v>
      </c>
      <c r="N7967" s="11">
        <f t="shared" si="1481"/>
        <v>0</v>
      </c>
      <c r="O7967" s="11">
        <f t="shared" si="1482"/>
        <v>3</v>
      </c>
      <c r="P7967" s="11">
        <f t="shared" si="1483"/>
        <v>3</v>
      </c>
      <c r="Q7967" s="11">
        <f t="shared" si="1484"/>
        <v>1.5</v>
      </c>
      <c r="R7967" s="11">
        <f t="shared" si="1485"/>
        <v>1</v>
      </c>
      <c r="S7967" s="11">
        <f t="shared" si="1486"/>
        <v>4</v>
      </c>
      <c r="T7967" t="str">
        <f t="shared" si="1487"/>
        <v>إضافى كامل</v>
      </c>
    </row>
    <row r="7968" spans="1:20" x14ac:dyDescent="0.25">
      <c r="A7968">
        <v>1009</v>
      </c>
      <c r="B7968">
        <v>9</v>
      </c>
      <c r="C7968" t="s">
        <v>755</v>
      </c>
      <c r="D7968" s="8">
        <v>45613</v>
      </c>
      <c r="E7968" t="s">
        <v>20</v>
      </c>
      <c r="F7968">
        <v>1</v>
      </c>
      <c r="G7968" s="9" t="s">
        <v>16</v>
      </c>
      <c r="H7968" s="3"/>
      <c r="K7968" s="3" t="str">
        <f t="shared" si="1488"/>
        <v>غائب</v>
      </c>
      <c r="L7968" s="11">
        <f t="shared" si="1479"/>
        <v>0</v>
      </c>
      <c r="M7968" s="11">
        <f t="shared" si="1480"/>
        <v>3</v>
      </c>
      <c r="N7968" s="11">
        <f t="shared" si="1481"/>
        <v>0</v>
      </c>
      <c r="O7968" s="11">
        <f t="shared" si="1482"/>
        <v>3</v>
      </c>
      <c r="P7968" s="11">
        <f t="shared" si="1483"/>
        <v>3</v>
      </c>
      <c r="Q7968" s="11">
        <f t="shared" si="1484"/>
        <v>1.5</v>
      </c>
      <c r="R7968" s="11">
        <f t="shared" si="1485"/>
        <v>1</v>
      </c>
      <c r="S7968" s="11">
        <f t="shared" si="1486"/>
        <v>4</v>
      </c>
      <c r="T7968" t="str">
        <f t="shared" si="1487"/>
        <v>إضافى كامل</v>
      </c>
    </row>
    <row r="7969" spans="1:20" x14ac:dyDescent="0.25">
      <c r="A7969">
        <v>1009</v>
      </c>
      <c r="B7969">
        <v>9</v>
      </c>
      <c r="C7969" t="s">
        <v>755</v>
      </c>
      <c r="D7969" s="8">
        <v>45614</v>
      </c>
      <c r="E7969" t="s">
        <v>21</v>
      </c>
      <c r="F7969">
        <v>1</v>
      </c>
      <c r="G7969" s="9" t="s">
        <v>16</v>
      </c>
      <c r="H7969" s="3"/>
      <c r="I7969" s="12">
        <v>0.37174768518518519</v>
      </c>
      <c r="J7969" s="12">
        <v>0.66694444444444445</v>
      </c>
      <c r="K7969" s="3" t="str">
        <f t="shared" si="1488"/>
        <v/>
      </c>
      <c r="L7969" s="11">
        <f t="shared" si="1479"/>
        <v>1</v>
      </c>
      <c r="M7969" s="11">
        <f t="shared" si="1480"/>
        <v>3</v>
      </c>
      <c r="N7969" s="11">
        <f t="shared" si="1481"/>
        <v>0</v>
      </c>
      <c r="O7969" s="11">
        <f t="shared" si="1482"/>
        <v>3</v>
      </c>
      <c r="P7969" s="11">
        <f t="shared" si="1483"/>
        <v>3</v>
      </c>
      <c r="Q7969" s="11">
        <f t="shared" si="1484"/>
        <v>1.5</v>
      </c>
      <c r="R7969" s="11">
        <f t="shared" si="1485"/>
        <v>1</v>
      </c>
      <c r="S7969" s="11">
        <f t="shared" si="1486"/>
        <v>4</v>
      </c>
      <c r="T7969" t="str">
        <f t="shared" si="1487"/>
        <v>إضافى كامل</v>
      </c>
    </row>
    <row r="7970" spans="1:20" x14ac:dyDescent="0.25">
      <c r="A7970">
        <v>1009</v>
      </c>
      <c r="B7970">
        <v>9</v>
      </c>
      <c r="C7970" t="s">
        <v>755</v>
      </c>
      <c r="D7970" s="8">
        <v>45615</v>
      </c>
      <c r="E7970" t="s">
        <v>22</v>
      </c>
      <c r="F7970">
        <v>1</v>
      </c>
      <c r="G7970" s="9" t="s">
        <v>16</v>
      </c>
      <c r="H7970" s="3" t="s">
        <v>725</v>
      </c>
      <c r="K7970" s="3" t="s">
        <v>31</v>
      </c>
      <c r="L7970" s="11">
        <f t="shared" si="1479"/>
        <v>1</v>
      </c>
      <c r="M7970" s="11">
        <f t="shared" si="1480"/>
        <v>3</v>
      </c>
      <c r="N7970" s="11">
        <f t="shared" si="1481"/>
        <v>0</v>
      </c>
      <c r="O7970" s="11">
        <f t="shared" si="1482"/>
        <v>3</v>
      </c>
      <c r="P7970" s="11">
        <f t="shared" si="1483"/>
        <v>3</v>
      </c>
      <c r="Q7970" s="11">
        <f t="shared" si="1484"/>
        <v>1.5</v>
      </c>
      <c r="R7970" s="11">
        <f t="shared" si="1485"/>
        <v>1</v>
      </c>
      <c r="S7970" s="11">
        <f t="shared" si="1486"/>
        <v>4</v>
      </c>
      <c r="T7970" t="str">
        <f t="shared" si="1487"/>
        <v>إضافى كامل</v>
      </c>
    </row>
    <row r="7971" spans="1:20" x14ac:dyDescent="0.25">
      <c r="A7971">
        <v>1009</v>
      </c>
      <c r="B7971">
        <v>9</v>
      </c>
      <c r="C7971" t="s">
        <v>755</v>
      </c>
      <c r="D7971" s="8">
        <v>45616</v>
      </c>
      <c r="E7971" t="s">
        <v>23</v>
      </c>
      <c r="F7971">
        <v>1</v>
      </c>
      <c r="G7971" s="9" t="s">
        <v>16</v>
      </c>
      <c r="H7971" s="3"/>
      <c r="I7971" s="12">
        <v>0.34489583333333335</v>
      </c>
      <c r="J7971" s="12">
        <v>0.66752314814814817</v>
      </c>
      <c r="K7971" s="3" t="str">
        <f t="shared" si="1488"/>
        <v/>
      </c>
      <c r="L7971" s="11">
        <f t="shared" si="1479"/>
        <v>1</v>
      </c>
      <c r="M7971" s="11">
        <f t="shared" si="1480"/>
        <v>3</v>
      </c>
      <c r="N7971" s="11">
        <f t="shared" si="1481"/>
        <v>0</v>
      </c>
      <c r="O7971" s="11">
        <f t="shared" si="1482"/>
        <v>3</v>
      </c>
      <c r="P7971" s="11">
        <f t="shared" si="1483"/>
        <v>3</v>
      </c>
      <c r="Q7971" s="11">
        <f t="shared" si="1484"/>
        <v>1.5</v>
      </c>
      <c r="R7971" s="11">
        <f t="shared" si="1485"/>
        <v>1</v>
      </c>
      <c r="S7971" s="11">
        <f t="shared" si="1486"/>
        <v>4</v>
      </c>
      <c r="T7971" t="str">
        <f t="shared" si="1487"/>
        <v>إضافى كامل</v>
      </c>
    </row>
    <row r="7972" spans="1:20" x14ac:dyDescent="0.25">
      <c r="A7972">
        <v>1009</v>
      </c>
      <c r="B7972">
        <v>9</v>
      </c>
      <c r="C7972" t="s">
        <v>755</v>
      </c>
      <c r="D7972" s="8">
        <v>45617</v>
      </c>
      <c r="E7972" t="s">
        <v>24</v>
      </c>
      <c r="F7972">
        <v>1</v>
      </c>
      <c r="G7972" s="9" t="s">
        <v>16</v>
      </c>
      <c r="H7972" s="3" t="s">
        <v>726</v>
      </c>
      <c r="K7972" s="3" t="s">
        <v>31</v>
      </c>
      <c r="L7972" s="11">
        <f t="shared" si="1479"/>
        <v>1</v>
      </c>
      <c r="M7972" s="11">
        <f t="shared" si="1480"/>
        <v>3</v>
      </c>
      <c r="N7972" s="11">
        <f t="shared" si="1481"/>
        <v>0</v>
      </c>
      <c r="O7972" s="11">
        <f t="shared" si="1482"/>
        <v>4</v>
      </c>
      <c r="P7972" s="11">
        <f t="shared" si="1483"/>
        <v>4</v>
      </c>
      <c r="Q7972" s="11">
        <f t="shared" si="1484"/>
        <v>2</v>
      </c>
      <c r="R7972" s="11">
        <f t="shared" si="1485"/>
        <v>2</v>
      </c>
      <c r="S7972" s="11">
        <f t="shared" si="1486"/>
        <v>5</v>
      </c>
      <c r="T7972" t="str">
        <f t="shared" si="1487"/>
        <v>نصف إضافى</v>
      </c>
    </row>
    <row r="7973" spans="1:20" x14ac:dyDescent="0.25">
      <c r="A7973">
        <v>1009</v>
      </c>
      <c r="B7973">
        <v>9</v>
      </c>
      <c r="C7973" t="s">
        <v>755</v>
      </c>
      <c r="D7973" s="8">
        <v>45618</v>
      </c>
      <c r="E7973" t="s">
        <v>15</v>
      </c>
      <c r="F7973">
        <v>1</v>
      </c>
      <c r="G7973" s="9" t="s">
        <v>16</v>
      </c>
      <c r="H7973" s="3"/>
      <c r="K7973" s="3" t="str">
        <f t="shared" si="1488"/>
        <v/>
      </c>
      <c r="L7973" s="11">
        <f t="shared" si="1479"/>
        <v>1</v>
      </c>
      <c r="M7973" s="11">
        <f t="shared" si="1480"/>
        <v>3</v>
      </c>
      <c r="N7973" s="11">
        <f t="shared" si="1481"/>
        <v>0</v>
      </c>
      <c r="O7973" s="11">
        <f t="shared" si="1482"/>
        <v>4</v>
      </c>
      <c r="P7973" s="11">
        <f t="shared" si="1483"/>
        <v>4</v>
      </c>
      <c r="Q7973" s="11">
        <f t="shared" si="1484"/>
        <v>2</v>
      </c>
      <c r="R7973" s="11">
        <f t="shared" si="1485"/>
        <v>2</v>
      </c>
      <c r="S7973" s="11">
        <f t="shared" si="1486"/>
        <v>5</v>
      </c>
      <c r="T7973" t="str">
        <f t="shared" si="1487"/>
        <v>نصف إضافى</v>
      </c>
    </row>
    <row r="7974" spans="1:20" x14ac:dyDescent="0.25">
      <c r="A7974">
        <v>1009</v>
      </c>
      <c r="B7974">
        <v>9</v>
      </c>
      <c r="C7974" t="s">
        <v>755</v>
      </c>
      <c r="D7974" s="8">
        <v>45619</v>
      </c>
      <c r="E7974" t="s">
        <v>18</v>
      </c>
      <c r="F7974">
        <v>1</v>
      </c>
      <c r="G7974" s="9" t="s">
        <v>16</v>
      </c>
      <c r="H7974" s="3"/>
      <c r="K7974" s="3" t="s">
        <v>19</v>
      </c>
      <c r="L7974" s="11">
        <f t="shared" si="1479"/>
        <v>1</v>
      </c>
      <c r="M7974" s="11">
        <f t="shared" si="1480"/>
        <v>3</v>
      </c>
      <c r="N7974" s="11">
        <f t="shared" si="1481"/>
        <v>0</v>
      </c>
      <c r="O7974" s="11">
        <f t="shared" si="1482"/>
        <v>4</v>
      </c>
      <c r="P7974" s="11">
        <f t="shared" si="1483"/>
        <v>4</v>
      </c>
      <c r="Q7974" s="11">
        <f t="shared" si="1484"/>
        <v>2</v>
      </c>
      <c r="R7974" s="11">
        <f t="shared" si="1485"/>
        <v>2</v>
      </c>
      <c r="S7974" s="11">
        <f t="shared" si="1486"/>
        <v>5</v>
      </c>
      <c r="T7974" t="str">
        <f t="shared" si="1487"/>
        <v>نصف إضافى</v>
      </c>
    </row>
    <row r="7975" spans="1:20" x14ac:dyDescent="0.25">
      <c r="A7975">
        <v>1009</v>
      </c>
      <c r="B7975">
        <v>9</v>
      </c>
      <c r="C7975" t="s">
        <v>755</v>
      </c>
      <c r="D7975" s="8">
        <v>45620</v>
      </c>
      <c r="E7975" t="s">
        <v>20</v>
      </c>
      <c r="F7975">
        <v>1</v>
      </c>
      <c r="G7975" s="9" t="s">
        <v>16</v>
      </c>
      <c r="H7975" s="3"/>
      <c r="K7975" s="3" t="str">
        <f t="shared" si="1488"/>
        <v>غائب</v>
      </c>
      <c r="L7975" s="11">
        <f t="shared" si="1479"/>
        <v>0</v>
      </c>
      <c r="M7975" s="11">
        <f t="shared" si="1480"/>
        <v>3</v>
      </c>
      <c r="N7975" s="11">
        <f t="shared" si="1481"/>
        <v>0</v>
      </c>
      <c r="O7975" s="11">
        <f t="shared" si="1482"/>
        <v>4</v>
      </c>
      <c r="P7975" s="11">
        <f t="shared" si="1483"/>
        <v>4</v>
      </c>
      <c r="Q7975" s="11">
        <f t="shared" si="1484"/>
        <v>2</v>
      </c>
      <c r="R7975" s="11">
        <f t="shared" si="1485"/>
        <v>2</v>
      </c>
      <c r="S7975" s="11">
        <f t="shared" si="1486"/>
        <v>5</v>
      </c>
      <c r="T7975" t="str">
        <f t="shared" si="1487"/>
        <v>نصف إضافى</v>
      </c>
    </row>
    <row r="7976" spans="1:20" x14ac:dyDescent="0.25">
      <c r="A7976">
        <v>1009</v>
      </c>
      <c r="B7976">
        <v>9</v>
      </c>
      <c r="C7976" t="s">
        <v>755</v>
      </c>
      <c r="D7976" s="8">
        <v>45621</v>
      </c>
      <c r="E7976" t="s">
        <v>21</v>
      </c>
      <c r="F7976">
        <v>1</v>
      </c>
      <c r="G7976" s="9" t="s">
        <v>16</v>
      </c>
      <c r="H7976" s="3"/>
      <c r="I7976" s="12">
        <v>0.37039351851851854</v>
      </c>
      <c r="J7976" s="12">
        <v>0.66718750000000004</v>
      </c>
      <c r="K7976" s="3" t="str">
        <f t="shared" si="1488"/>
        <v/>
      </c>
      <c r="L7976" s="11">
        <f t="shared" si="1479"/>
        <v>1</v>
      </c>
      <c r="M7976" s="11">
        <f t="shared" si="1480"/>
        <v>2</v>
      </c>
      <c r="N7976" s="11">
        <f t="shared" si="1481"/>
        <v>0</v>
      </c>
      <c r="O7976" s="11">
        <f t="shared" si="1482"/>
        <v>4</v>
      </c>
      <c r="P7976" s="11">
        <f t="shared" si="1483"/>
        <v>4</v>
      </c>
      <c r="Q7976" s="11">
        <f t="shared" si="1484"/>
        <v>2</v>
      </c>
      <c r="R7976" s="11">
        <f t="shared" si="1485"/>
        <v>2</v>
      </c>
      <c r="S7976" s="11">
        <f t="shared" si="1486"/>
        <v>4</v>
      </c>
      <c r="T7976" t="str">
        <f t="shared" si="1487"/>
        <v>إضافى كامل</v>
      </c>
    </row>
    <row r="7977" spans="1:20" x14ac:dyDescent="0.25">
      <c r="A7977">
        <v>1009</v>
      </c>
      <c r="B7977">
        <v>9</v>
      </c>
      <c r="C7977" t="s">
        <v>755</v>
      </c>
      <c r="D7977" s="8">
        <v>45622</v>
      </c>
      <c r="E7977" t="s">
        <v>22</v>
      </c>
      <c r="F7977">
        <v>1</v>
      </c>
      <c r="G7977" s="9" t="s">
        <v>16</v>
      </c>
      <c r="H7977" s="3"/>
      <c r="I7977" s="12">
        <v>0.37466435185185187</v>
      </c>
      <c r="J7977" s="12">
        <v>0.46521990740740743</v>
      </c>
      <c r="K7977" s="3" t="str">
        <f t="shared" si="1488"/>
        <v>إذن م</v>
      </c>
      <c r="L7977" s="11">
        <f t="shared" si="1479"/>
        <v>1</v>
      </c>
      <c r="M7977" s="11">
        <f t="shared" si="1480"/>
        <v>2</v>
      </c>
      <c r="N7977" s="11">
        <f t="shared" si="1481"/>
        <v>0</v>
      </c>
      <c r="O7977" s="11">
        <f t="shared" si="1482"/>
        <v>4</v>
      </c>
      <c r="P7977" s="11">
        <f t="shared" si="1483"/>
        <v>4</v>
      </c>
      <c r="Q7977" s="11">
        <f t="shared" si="1484"/>
        <v>2</v>
      </c>
      <c r="R7977" s="11">
        <f t="shared" si="1485"/>
        <v>2</v>
      </c>
      <c r="S7977" s="11">
        <f t="shared" si="1486"/>
        <v>4</v>
      </c>
      <c r="T7977" t="str">
        <f t="shared" si="1487"/>
        <v>إضافى كامل</v>
      </c>
    </row>
    <row r="7978" spans="1:20" x14ac:dyDescent="0.25">
      <c r="A7978">
        <v>1009</v>
      </c>
      <c r="B7978">
        <v>9</v>
      </c>
      <c r="C7978" t="s">
        <v>755</v>
      </c>
      <c r="D7978" s="8">
        <v>45623</v>
      </c>
      <c r="E7978" t="s">
        <v>23</v>
      </c>
      <c r="F7978">
        <v>1</v>
      </c>
      <c r="G7978" s="9" t="s">
        <v>16</v>
      </c>
      <c r="H7978" s="3"/>
      <c r="I7978" s="12">
        <v>0.36282407407407408</v>
      </c>
      <c r="J7978" s="12">
        <v>0.46430555555555558</v>
      </c>
      <c r="K7978" s="3" t="str">
        <f t="shared" si="1488"/>
        <v>إذن م</v>
      </c>
      <c r="L7978" s="11">
        <f t="shared" si="1479"/>
        <v>1</v>
      </c>
      <c r="M7978" s="11">
        <f t="shared" si="1480"/>
        <v>3</v>
      </c>
      <c r="N7978" s="11">
        <f t="shared" si="1481"/>
        <v>0</v>
      </c>
      <c r="O7978" s="11">
        <f t="shared" si="1482"/>
        <v>3</v>
      </c>
      <c r="P7978" s="11">
        <f t="shared" si="1483"/>
        <v>3</v>
      </c>
      <c r="Q7978" s="11">
        <f t="shared" si="1484"/>
        <v>1.5</v>
      </c>
      <c r="R7978" s="11">
        <f t="shared" si="1485"/>
        <v>1</v>
      </c>
      <c r="S7978" s="11">
        <f t="shared" si="1486"/>
        <v>4</v>
      </c>
      <c r="T7978" t="str">
        <f t="shared" si="1487"/>
        <v>إضافى كامل</v>
      </c>
    </row>
    <row r="7979" spans="1:20" x14ac:dyDescent="0.25">
      <c r="A7979">
        <v>1009</v>
      </c>
      <c r="B7979">
        <v>9</v>
      </c>
      <c r="C7979" t="s">
        <v>755</v>
      </c>
      <c r="D7979" s="8">
        <v>45624</v>
      </c>
      <c r="E7979" t="s">
        <v>24</v>
      </c>
      <c r="F7979">
        <v>1</v>
      </c>
      <c r="G7979" s="9" t="s">
        <v>16</v>
      </c>
      <c r="H7979" s="3" t="s">
        <v>733</v>
      </c>
      <c r="K7979" s="3" t="s">
        <v>31</v>
      </c>
      <c r="L7979" s="11">
        <f t="shared" si="1479"/>
        <v>1</v>
      </c>
      <c r="M7979" s="11">
        <f t="shared" si="1480"/>
        <v>3</v>
      </c>
      <c r="N7979" s="11">
        <f t="shared" si="1481"/>
        <v>0</v>
      </c>
      <c r="O7979" s="11">
        <f t="shared" si="1482"/>
        <v>2</v>
      </c>
      <c r="P7979" s="11">
        <f t="shared" si="1483"/>
        <v>2</v>
      </c>
      <c r="Q7979" s="11">
        <f t="shared" si="1484"/>
        <v>0</v>
      </c>
      <c r="R7979" s="11">
        <f t="shared" si="1485"/>
        <v>0</v>
      </c>
      <c r="S7979" s="11">
        <f t="shared" si="1486"/>
        <v>3</v>
      </c>
      <c r="T7979" t="str">
        <f t="shared" si="1487"/>
        <v>إضافى كامل</v>
      </c>
    </row>
    <row r="7980" spans="1:20" x14ac:dyDescent="0.25">
      <c r="A7980">
        <v>1009</v>
      </c>
      <c r="B7980">
        <v>9</v>
      </c>
      <c r="C7980" t="s">
        <v>755</v>
      </c>
      <c r="D7980" s="8">
        <v>45625</v>
      </c>
      <c r="E7980" t="s">
        <v>15</v>
      </c>
      <c r="F7980">
        <v>1</v>
      </c>
      <c r="G7980" s="9" t="s">
        <v>16</v>
      </c>
      <c r="H7980" s="3"/>
      <c r="K7980" s="3" t="str">
        <f t="shared" si="1488"/>
        <v/>
      </c>
      <c r="L7980" s="11">
        <f t="shared" si="1479"/>
        <v>1</v>
      </c>
      <c r="M7980" s="11">
        <f t="shared" si="1480"/>
        <v>3</v>
      </c>
      <c r="N7980" s="11">
        <f t="shared" si="1481"/>
        <v>0</v>
      </c>
      <c r="O7980" s="11">
        <f t="shared" si="1482"/>
        <v>2</v>
      </c>
      <c r="P7980" s="11">
        <f t="shared" si="1483"/>
        <v>2</v>
      </c>
      <c r="Q7980" s="11">
        <f t="shared" si="1484"/>
        <v>0</v>
      </c>
      <c r="R7980" s="11">
        <f t="shared" si="1485"/>
        <v>0</v>
      </c>
      <c r="S7980" s="11">
        <f t="shared" si="1486"/>
        <v>3</v>
      </c>
      <c r="T7980" t="str">
        <f t="shared" si="1487"/>
        <v>إضافى كامل</v>
      </c>
    </row>
    <row r="7981" spans="1:20" x14ac:dyDescent="0.25">
      <c r="A7981">
        <v>1009</v>
      </c>
      <c r="B7981">
        <v>9</v>
      </c>
      <c r="C7981" t="s">
        <v>755</v>
      </c>
      <c r="D7981" s="8">
        <v>45626</v>
      </c>
      <c r="E7981" t="s">
        <v>18</v>
      </c>
      <c r="F7981">
        <v>1</v>
      </c>
      <c r="G7981" s="9" t="s">
        <v>16</v>
      </c>
      <c r="H7981" s="3"/>
      <c r="K7981" s="3" t="s">
        <v>19</v>
      </c>
      <c r="L7981" s="11">
        <f t="shared" si="1479"/>
        <v>1</v>
      </c>
      <c r="M7981" s="11">
        <f t="shared" si="1480"/>
        <v>3</v>
      </c>
      <c r="N7981" s="11">
        <f t="shared" si="1481"/>
        <v>0</v>
      </c>
      <c r="O7981" s="11">
        <f t="shared" si="1482"/>
        <v>2</v>
      </c>
      <c r="P7981" s="11">
        <f t="shared" si="1483"/>
        <v>2</v>
      </c>
      <c r="Q7981" s="11">
        <f t="shared" si="1484"/>
        <v>0</v>
      </c>
      <c r="R7981" s="11">
        <f t="shared" si="1485"/>
        <v>0</v>
      </c>
      <c r="S7981" s="11">
        <f t="shared" si="1486"/>
        <v>3</v>
      </c>
      <c r="T7981" t="str">
        <f t="shared" si="1487"/>
        <v>إضافى كامل</v>
      </c>
    </row>
    <row r="7982" spans="1:20" x14ac:dyDescent="0.25">
      <c r="A7982">
        <v>1012</v>
      </c>
      <c r="B7982">
        <v>12</v>
      </c>
      <c r="C7982" t="s">
        <v>756</v>
      </c>
      <c r="D7982" s="8">
        <v>45597</v>
      </c>
      <c r="E7982" t="s">
        <v>15</v>
      </c>
      <c r="F7982">
        <v>1</v>
      </c>
      <c r="G7982" s="9" t="s">
        <v>16</v>
      </c>
      <c r="H7982" s="3"/>
      <c r="K7982" s="3" t="str">
        <f t="shared" si="1488"/>
        <v/>
      </c>
      <c r="L7982" s="11">
        <f t="shared" si="1479"/>
        <v>1</v>
      </c>
      <c r="M7982" s="11">
        <f t="shared" si="1480"/>
        <v>3</v>
      </c>
      <c r="N7982" s="11">
        <f t="shared" si="1481"/>
        <v>0</v>
      </c>
      <c r="O7982" s="11">
        <f t="shared" si="1482"/>
        <v>2</v>
      </c>
      <c r="P7982" s="11">
        <f t="shared" si="1483"/>
        <v>2</v>
      </c>
      <c r="Q7982" s="11">
        <f t="shared" si="1484"/>
        <v>0</v>
      </c>
      <c r="R7982" s="11">
        <f t="shared" si="1485"/>
        <v>0</v>
      </c>
      <c r="S7982" s="11">
        <f t="shared" si="1486"/>
        <v>3</v>
      </c>
      <c r="T7982" t="str">
        <f t="shared" si="1487"/>
        <v>إضافى كامل</v>
      </c>
    </row>
    <row r="7983" spans="1:20" x14ac:dyDescent="0.25">
      <c r="A7983">
        <v>1012</v>
      </c>
      <c r="B7983">
        <v>12</v>
      </c>
      <c r="C7983" t="s">
        <v>757</v>
      </c>
      <c r="D7983" s="8">
        <v>45598</v>
      </c>
      <c r="E7983" t="s">
        <v>18</v>
      </c>
      <c r="F7983">
        <v>1</v>
      </c>
      <c r="G7983" s="9" t="s">
        <v>16</v>
      </c>
      <c r="H7983" s="3"/>
      <c r="I7983" s="12"/>
      <c r="J7983" s="12"/>
      <c r="K7983" s="3" t="s">
        <v>19</v>
      </c>
      <c r="L7983" s="11">
        <f t="shared" si="1479"/>
        <v>1</v>
      </c>
      <c r="M7983" s="11">
        <f t="shared" si="1480"/>
        <v>3</v>
      </c>
      <c r="N7983" s="11">
        <f t="shared" si="1481"/>
        <v>0</v>
      </c>
      <c r="O7983" s="11">
        <f t="shared" si="1482"/>
        <v>2</v>
      </c>
      <c r="P7983" s="11">
        <f t="shared" si="1483"/>
        <v>2</v>
      </c>
      <c r="Q7983" s="11">
        <f t="shared" si="1484"/>
        <v>0</v>
      </c>
      <c r="R7983" s="11">
        <f t="shared" si="1485"/>
        <v>0</v>
      </c>
      <c r="S7983" s="11">
        <f t="shared" si="1486"/>
        <v>3</v>
      </c>
      <c r="T7983" t="str">
        <f t="shared" si="1487"/>
        <v>إضافى كامل</v>
      </c>
    </row>
    <row r="7984" spans="1:20" x14ac:dyDescent="0.25">
      <c r="A7984">
        <v>1012</v>
      </c>
      <c r="B7984">
        <v>12</v>
      </c>
      <c r="C7984" t="s">
        <v>757</v>
      </c>
      <c r="D7984" s="8">
        <v>45599</v>
      </c>
      <c r="E7984" t="s">
        <v>20</v>
      </c>
      <c r="F7984">
        <v>1</v>
      </c>
      <c r="G7984" s="9" t="s">
        <v>16</v>
      </c>
      <c r="H7984" s="3"/>
      <c r="I7984" s="12">
        <v>0.41143518518518518</v>
      </c>
      <c r="J7984" s="12">
        <v>0.66681712962962958</v>
      </c>
      <c r="L7984" s="11">
        <f t="shared" si="1479"/>
        <v>1</v>
      </c>
      <c r="M7984" s="11">
        <f t="shared" si="1480"/>
        <v>3</v>
      </c>
      <c r="N7984" s="11">
        <f t="shared" si="1481"/>
        <v>0</v>
      </c>
      <c r="O7984" s="11">
        <f t="shared" si="1482"/>
        <v>2</v>
      </c>
      <c r="P7984" s="11">
        <f t="shared" si="1483"/>
        <v>2</v>
      </c>
      <c r="Q7984" s="11">
        <f t="shared" si="1484"/>
        <v>0</v>
      </c>
      <c r="R7984" s="11">
        <f t="shared" si="1485"/>
        <v>0</v>
      </c>
      <c r="S7984" s="11">
        <f t="shared" si="1486"/>
        <v>3</v>
      </c>
      <c r="T7984" t="str">
        <f t="shared" si="1487"/>
        <v>إضافى كامل</v>
      </c>
    </row>
    <row r="7985" spans="1:20" x14ac:dyDescent="0.25">
      <c r="A7985">
        <v>1012</v>
      </c>
      <c r="B7985">
        <v>12</v>
      </c>
      <c r="C7985" t="s">
        <v>757</v>
      </c>
      <c r="D7985" s="8">
        <v>45600</v>
      </c>
      <c r="E7985" t="s">
        <v>21</v>
      </c>
      <c r="F7985">
        <v>1</v>
      </c>
      <c r="G7985" s="9" t="s">
        <v>16</v>
      </c>
      <c r="H7985" s="3"/>
      <c r="I7985" s="12">
        <v>0.37261574074074072</v>
      </c>
      <c r="J7985" s="12">
        <v>0.66717592592592589</v>
      </c>
      <c r="K7985" s="3" t="str">
        <f>IF(AND(I7985&lt;=TIME(9,0,0),J7985&gt;=TIME(14,0,0),I7985&lt;&gt;""),"",IF(AND(I7985&gt;=TIME(9,1,0),I7985&lt;=TIME(9,10,0)),"تأخير",IF(AND(I7985&gt;=TIME(9,11,0),I7985&lt;=TIME(12,0,0),I7985&lt;&gt;""),"إذن ص",IF(AND(J7985&lt;TIME(14,0,0), J7985&lt;&gt;"",J7985&gt;=TIME(11,0,0)),"إذن م",IF(AND(OR(I7985="",J7985="",I7985=J7985,I7985&gt;TIME(12,0,0),J7985&lt;TIME(11,0,0)),AND(E7985&lt;&gt;"Friday")),"غائب","")))))</f>
        <v/>
      </c>
      <c r="L7985" s="11">
        <f t="shared" si="1479"/>
        <v>1</v>
      </c>
      <c r="M7985" s="11">
        <f t="shared" si="1480"/>
        <v>3</v>
      </c>
      <c r="N7985" s="11">
        <f t="shared" si="1481"/>
        <v>0</v>
      </c>
      <c r="O7985" s="11">
        <f t="shared" si="1482"/>
        <v>2</v>
      </c>
      <c r="P7985" s="11">
        <f t="shared" si="1483"/>
        <v>2</v>
      </c>
      <c r="Q7985" s="11">
        <f t="shared" si="1484"/>
        <v>0</v>
      </c>
      <c r="R7985" s="11">
        <f t="shared" si="1485"/>
        <v>0</v>
      </c>
      <c r="S7985" s="11">
        <f t="shared" si="1486"/>
        <v>3</v>
      </c>
      <c r="T7985" t="str">
        <f t="shared" si="1487"/>
        <v>إضافى كامل</v>
      </c>
    </row>
    <row r="7986" spans="1:20" x14ac:dyDescent="0.25">
      <c r="A7986">
        <v>1012</v>
      </c>
      <c r="B7986">
        <v>12</v>
      </c>
      <c r="C7986" t="s">
        <v>757</v>
      </c>
      <c r="D7986" s="8">
        <v>45601</v>
      </c>
      <c r="E7986" t="s">
        <v>22</v>
      </c>
      <c r="F7986">
        <v>1</v>
      </c>
      <c r="G7986" s="9" t="s">
        <v>16</v>
      </c>
      <c r="H7986" s="3" t="s">
        <v>719</v>
      </c>
      <c r="K7986" s="3" t="s">
        <v>31</v>
      </c>
      <c r="L7986" s="11">
        <f t="shared" si="1479"/>
        <v>1</v>
      </c>
      <c r="M7986" s="11">
        <f t="shared" si="1480"/>
        <v>3</v>
      </c>
      <c r="N7986" s="11">
        <f t="shared" si="1481"/>
        <v>0</v>
      </c>
      <c r="O7986" s="11">
        <f t="shared" si="1482"/>
        <v>2</v>
      </c>
      <c r="P7986" s="11">
        <f t="shared" si="1483"/>
        <v>2</v>
      </c>
      <c r="Q7986" s="11">
        <f t="shared" si="1484"/>
        <v>0</v>
      </c>
      <c r="R7986" s="11">
        <f t="shared" si="1485"/>
        <v>0</v>
      </c>
      <c r="S7986" s="11">
        <f t="shared" si="1486"/>
        <v>3</v>
      </c>
      <c r="T7986" t="str">
        <f t="shared" si="1487"/>
        <v>إضافى كامل</v>
      </c>
    </row>
    <row r="7987" spans="1:20" x14ac:dyDescent="0.25">
      <c r="A7987">
        <v>1012</v>
      </c>
      <c r="B7987">
        <v>12</v>
      </c>
      <c r="C7987" t="s">
        <v>757</v>
      </c>
      <c r="D7987" s="8">
        <v>45602</v>
      </c>
      <c r="E7987" t="s">
        <v>23</v>
      </c>
      <c r="F7987">
        <v>1</v>
      </c>
      <c r="G7987" s="9" t="s">
        <v>16</v>
      </c>
      <c r="H7987" s="3" t="s">
        <v>720</v>
      </c>
      <c r="K7987" s="3" t="s">
        <v>31</v>
      </c>
      <c r="L7987" s="11">
        <f t="shared" si="1479"/>
        <v>1</v>
      </c>
      <c r="M7987" s="11">
        <f t="shared" si="1480"/>
        <v>3</v>
      </c>
      <c r="N7987" s="11">
        <f t="shared" si="1481"/>
        <v>0</v>
      </c>
      <c r="O7987" s="11">
        <f t="shared" si="1482"/>
        <v>2</v>
      </c>
      <c r="P7987" s="11">
        <f t="shared" si="1483"/>
        <v>2</v>
      </c>
      <c r="Q7987" s="11">
        <f t="shared" si="1484"/>
        <v>0</v>
      </c>
      <c r="R7987" s="11">
        <f t="shared" si="1485"/>
        <v>0</v>
      </c>
      <c r="S7987" s="11">
        <f t="shared" si="1486"/>
        <v>3</v>
      </c>
      <c r="T7987" t="str">
        <f t="shared" si="1487"/>
        <v>إضافى كامل</v>
      </c>
    </row>
    <row r="7988" spans="1:20" x14ac:dyDescent="0.25">
      <c r="A7988">
        <v>1012</v>
      </c>
      <c r="B7988">
        <v>12</v>
      </c>
      <c r="C7988" t="s">
        <v>757</v>
      </c>
      <c r="D7988" s="8">
        <v>45603</v>
      </c>
      <c r="E7988" t="s">
        <v>24</v>
      </c>
      <c r="F7988">
        <v>1</v>
      </c>
      <c r="G7988" s="9" t="s">
        <v>16</v>
      </c>
      <c r="H7988" s="3"/>
      <c r="K7988" s="3" t="str">
        <f>IF(AND(I7988&lt;=TIME(9,0,0),J7988&gt;=TIME(14,0,0),I7988&lt;&gt;""),"",IF(AND(I7988&gt;=TIME(9,1,0),I7988&lt;=TIME(9,10,0)),"تأخير",IF(AND(I7988&gt;=TIME(9,11,0),I7988&lt;=TIME(12,0,0),I7988&lt;&gt;""),"إذن ص",IF(AND(J7988&lt;TIME(14,0,0), J7988&lt;&gt;"",J7988&gt;=TIME(11,0,0)),"إذن م",IF(AND(OR(I7988="",J7988="",I7988=J7988,I7988&gt;TIME(12,0,0),J7988&lt;TIME(11,0,0)),AND(E7988&lt;&gt;"Friday")),"غائب","")))))</f>
        <v>غائب</v>
      </c>
      <c r="L7988" s="11">
        <f t="shared" si="1479"/>
        <v>0</v>
      </c>
      <c r="M7988" s="11">
        <f t="shared" si="1480"/>
        <v>3</v>
      </c>
      <c r="N7988" s="11">
        <f t="shared" si="1481"/>
        <v>0</v>
      </c>
      <c r="O7988" s="11">
        <f t="shared" si="1482"/>
        <v>2</v>
      </c>
      <c r="P7988" s="11">
        <f t="shared" si="1483"/>
        <v>2</v>
      </c>
      <c r="Q7988" s="11">
        <f t="shared" si="1484"/>
        <v>0</v>
      </c>
      <c r="R7988" s="11">
        <f t="shared" si="1485"/>
        <v>0</v>
      </c>
      <c r="S7988" s="11">
        <f t="shared" si="1486"/>
        <v>3</v>
      </c>
      <c r="T7988" t="str">
        <f t="shared" si="1487"/>
        <v>إضافى كامل</v>
      </c>
    </row>
    <row r="7989" spans="1:20" x14ac:dyDescent="0.25">
      <c r="A7989">
        <v>1012</v>
      </c>
      <c r="B7989">
        <v>12</v>
      </c>
      <c r="C7989" t="s">
        <v>757</v>
      </c>
      <c r="D7989" s="8">
        <v>45604</v>
      </c>
      <c r="E7989" t="s">
        <v>15</v>
      </c>
      <c r="F7989">
        <v>1</v>
      </c>
      <c r="G7989" s="9" t="s">
        <v>16</v>
      </c>
      <c r="H7989" s="3"/>
      <c r="K7989" s="3" t="str">
        <f>IF(AND(I7989&lt;=TIME(9,0,0),J7989&gt;=TIME(14,0,0),I7989&lt;&gt;""),"",IF(AND(I7989&gt;=TIME(9,1,0),I7989&lt;=TIME(9,10,0)),"تأخير",IF(AND(I7989&gt;=TIME(9,11,0),I7989&lt;=TIME(12,0,0),I7989&lt;&gt;""),"إذن ص",IF(AND(J7989&lt;TIME(14,0,0), J7989&lt;&gt;"",J7989&gt;=TIME(11,0,0)),"إذن م",IF(AND(OR(I7989="",J7989="",I7989=J7989,I7989&gt;TIME(12,0,0),J7989&lt;TIME(11,0,0)),AND(E7989&lt;&gt;"Friday")),"غائب","")))))</f>
        <v/>
      </c>
      <c r="L7989" s="11">
        <f t="shared" si="1479"/>
        <v>1</v>
      </c>
      <c r="M7989" s="11">
        <f t="shared" si="1480"/>
        <v>2</v>
      </c>
      <c r="N7989" s="11">
        <f t="shared" si="1481"/>
        <v>0</v>
      </c>
      <c r="O7989" s="11">
        <f t="shared" si="1482"/>
        <v>2</v>
      </c>
      <c r="P7989" s="11">
        <f t="shared" si="1483"/>
        <v>2</v>
      </c>
      <c r="Q7989" s="11">
        <f t="shared" si="1484"/>
        <v>0</v>
      </c>
      <c r="R7989" s="11">
        <f t="shared" si="1485"/>
        <v>0</v>
      </c>
      <c r="S7989" s="11">
        <f t="shared" si="1486"/>
        <v>2</v>
      </c>
      <c r="T7989" t="str">
        <f t="shared" si="1487"/>
        <v>إضافى كامل</v>
      </c>
    </row>
    <row r="7990" spans="1:20" x14ac:dyDescent="0.25">
      <c r="A7990">
        <v>1012</v>
      </c>
      <c r="B7990">
        <v>12</v>
      </c>
      <c r="C7990" t="s">
        <v>757</v>
      </c>
      <c r="D7990" s="8">
        <v>45605</v>
      </c>
      <c r="E7990" t="s">
        <v>18</v>
      </c>
      <c r="F7990">
        <v>1</v>
      </c>
      <c r="G7990" s="9" t="s">
        <v>16</v>
      </c>
      <c r="H7990" s="3"/>
      <c r="K7990" s="3" t="s">
        <v>19</v>
      </c>
      <c r="L7990" s="11">
        <f t="shared" si="1479"/>
        <v>1</v>
      </c>
      <c r="M7990" s="11">
        <f t="shared" si="1480"/>
        <v>2</v>
      </c>
      <c r="N7990" s="11">
        <f t="shared" si="1481"/>
        <v>0</v>
      </c>
      <c r="O7990" s="11">
        <f t="shared" si="1482"/>
        <v>2</v>
      </c>
      <c r="P7990" s="11">
        <f t="shared" si="1483"/>
        <v>2</v>
      </c>
      <c r="Q7990" s="11">
        <f t="shared" si="1484"/>
        <v>0</v>
      </c>
      <c r="R7990" s="11">
        <f t="shared" si="1485"/>
        <v>0</v>
      </c>
      <c r="S7990" s="11">
        <f t="shared" si="1486"/>
        <v>2</v>
      </c>
      <c r="T7990" t="str">
        <f t="shared" si="1487"/>
        <v>إضافى كامل</v>
      </c>
    </row>
    <row r="7991" spans="1:20" x14ac:dyDescent="0.25">
      <c r="A7991">
        <v>1012</v>
      </c>
      <c r="B7991">
        <v>12</v>
      </c>
      <c r="C7991" t="s">
        <v>757</v>
      </c>
      <c r="D7991" s="8">
        <v>45606</v>
      </c>
      <c r="E7991" t="s">
        <v>20</v>
      </c>
      <c r="F7991">
        <v>1</v>
      </c>
      <c r="G7991" s="9" t="s">
        <v>16</v>
      </c>
      <c r="H7991" s="3"/>
      <c r="I7991" s="12">
        <v>0.36864583333333334</v>
      </c>
      <c r="J7991" s="12">
        <v>0.66671296296296301</v>
      </c>
      <c r="K7991" s="3" t="str">
        <f>IF(AND(I7991&lt;=TIME(9,0,0),J7991&gt;=TIME(14,0,0),I7991&lt;&gt;""),"",IF(AND(I7991&gt;=TIME(9,1,0),I7991&lt;=TIME(9,10,0)),"تأخير",IF(AND(I7991&gt;=TIME(9,11,0),I7991&lt;=TIME(12,0,0),I7991&lt;&gt;""),"إذن ص",IF(AND(J7991&lt;TIME(14,0,0), J7991&lt;&gt;"",J7991&gt;=TIME(11,0,0)),"إذن م",IF(AND(OR(I7991="",J7991="",I7991=J7991,I7991&gt;TIME(12,0,0),J7991&lt;TIME(11,0,0)),AND(E7991&lt;&gt;"Friday")),"غائب","")))))</f>
        <v/>
      </c>
      <c r="L7991" s="11">
        <f t="shared" si="1479"/>
        <v>1</v>
      </c>
      <c r="M7991" s="11">
        <f t="shared" si="1480"/>
        <v>2</v>
      </c>
      <c r="N7991" s="11">
        <f t="shared" si="1481"/>
        <v>0</v>
      </c>
      <c r="O7991" s="11">
        <f t="shared" si="1482"/>
        <v>2</v>
      </c>
      <c r="P7991" s="11">
        <f t="shared" si="1483"/>
        <v>2</v>
      </c>
      <c r="Q7991" s="11">
        <f t="shared" si="1484"/>
        <v>0</v>
      </c>
      <c r="R7991" s="11">
        <f t="shared" si="1485"/>
        <v>0</v>
      </c>
      <c r="S7991" s="11">
        <f t="shared" si="1486"/>
        <v>2</v>
      </c>
      <c r="T7991" t="str">
        <f t="shared" si="1487"/>
        <v>إضافى كامل</v>
      </c>
    </row>
    <row r="7992" spans="1:20" x14ac:dyDescent="0.25">
      <c r="A7992">
        <v>1012</v>
      </c>
      <c r="B7992">
        <v>12</v>
      </c>
      <c r="C7992" t="s">
        <v>757</v>
      </c>
      <c r="D7992" s="8">
        <v>45607</v>
      </c>
      <c r="E7992" t="s">
        <v>21</v>
      </c>
      <c r="F7992">
        <v>1</v>
      </c>
      <c r="G7992" s="9" t="s">
        <v>16</v>
      </c>
      <c r="H7992" s="3" t="s">
        <v>32</v>
      </c>
      <c r="I7992" s="12">
        <v>0.37821759259259258</v>
      </c>
      <c r="J7992" s="12">
        <v>0.66979166666666667</v>
      </c>
      <c r="K7992" s="3" t="str">
        <f>IF(AND(I7992&lt;=TIME(9,0,0),J7992&gt;=TIME(14,0,0),I7992&lt;&gt;""),"",IF(AND(I7992&gt;=TIME(9,1,0),I7992&lt;=TIME(9,10,0)),"تأخير",IF(AND(I7992&gt;=TIME(9,11,0),I7992&lt;=TIME(12,0,0),I7992&lt;&gt;""),"إذن ص",IF(AND(J7992&lt;TIME(14,0,0), J7992&lt;&gt;"",J7992&gt;=TIME(11,0,0)),"إذن م",IF(AND(OR(I7992="",J7992="",I7992=J7992,I7992&gt;TIME(12,0,0),J7992&lt;TIME(11,0,0)),AND(E7992&lt;&gt;"Friday")),"غائب","")))))</f>
        <v>تأخير</v>
      </c>
      <c r="L7992" s="11">
        <f t="shared" si="1479"/>
        <v>0</v>
      </c>
      <c r="M7992" s="11">
        <f t="shared" si="1480"/>
        <v>2</v>
      </c>
      <c r="N7992" s="11">
        <f t="shared" si="1481"/>
        <v>0</v>
      </c>
      <c r="O7992" s="11">
        <f t="shared" si="1482"/>
        <v>2</v>
      </c>
      <c r="P7992" s="11">
        <f t="shared" si="1483"/>
        <v>2</v>
      </c>
      <c r="Q7992" s="11">
        <f t="shared" si="1484"/>
        <v>0</v>
      </c>
      <c r="R7992" s="11">
        <f t="shared" si="1485"/>
        <v>0</v>
      </c>
      <c r="S7992" s="11">
        <f t="shared" si="1486"/>
        <v>2</v>
      </c>
      <c r="T7992" t="str">
        <f t="shared" si="1487"/>
        <v>إضافى كامل</v>
      </c>
    </row>
    <row r="7993" spans="1:20" x14ac:dyDescent="0.25">
      <c r="A7993">
        <v>1012</v>
      </c>
      <c r="B7993">
        <v>12</v>
      </c>
      <c r="C7993" t="s">
        <v>757</v>
      </c>
      <c r="D7993" s="8">
        <v>45608</v>
      </c>
      <c r="E7993" t="s">
        <v>22</v>
      </c>
      <c r="F7993">
        <v>1</v>
      </c>
      <c r="G7993" s="9" t="s">
        <v>16</v>
      </c>
      <c r="H7993" s="3" t="s">
        <v>712</v>
      </c>
      <c r="K7993" s="3" t="s">
        <v>31</v>
      </c>
      <c r="L7993" s="11">
        <f t="shared" si="1479"/>
        <v>1</v>
      </c>
      <c r="M7993" s="11">
        <f t="shared" si="1480"/>
        <v>2</v>
      </c>
      <c r="N7993" s="11">
        <f t="shared" si="1481"/>
        <v>0</v>
      </c>
      <c r="O7993" s="11">
        <f t="shared" si="1482"/>
        <v>2</v>
      </c>
      <c r="P7993" s="11">
        <f t="shared" si="1483"/>
        <v>2</v>
      </c>
      <c r="Q7993" s="11">
        <f t="shared" si="1484"/>
        <v>0</v>
      </c>
      <c r="R7993" s="11">
        <f t="shared" si="1485"/>
        <v>0</v>
      </c>
      <c r="S7993" s="11">
        <f t="shared" si="1486"/>
        <v>2</v>
      </c>
      <c r="T7993" t="str">
        <f t="shared" si="1487"/>
        <v>إضافى كامل</v>
      </c>
    </row>
    <row r="7994" spans="1:20" x14ac:dyDescent="0.25">
      <c r="A7994">
        <v>1012</v>
      </c>
      <c r="B7994">
        <v>12</v>
      </c>
      <c r="C7994" t="s">
        <v>757</v>
      </c>
      <c r="D7994" s="8">
        <v>45609</v>
      </c>
      <c r="E7994" t="s">
        <v>23</v>
      </c>
      <c r="F7994">
        <v>1</v>
      </c>
      <c r="G7994" s="9" t="s">
        <v>16</v>
      </c>
      <c r="H7994" s="3" t="s">
        <v>732</v>
      </c>
      <c r="K7994" s="3" t="s">
        <v>31</v>
      </c>
      <c r="L7994" s="11">
        <f t="shared" si="1479"/>
        <v>1</v>
      </c>
      <c r="M7994" s="11">
        <f t="shared" si="1480"/>
        <v>2</v>
      </c>
      <c r="N7994" s="11">
        <f t="shared" si="1481"/>
        <v>0</v>
      </c>
      <c r="O7994" s="11">
        <f t="shared" si="1482"/>
        <v>2</v>
      </c>
      <c r="P7994" s="11">
        <f t="shared" si="1483"/>
        <v>2</v>
      </c>
      <c r="Q7994" s="11">
        <f t="shared" si="1484"/>
        <v>0</v>
      </c>
      <c r="R7994" s="11">
        <f t="shared" si="1485"/>
        <v>0</v>
      </c>
      <c r="S7994" s="11">
        <f t="shared" si="1486"/>
        <v>2</v>
      </c>
      <c r="T7994" t="str">
        <f t="shared" si="1487"/>
        <v>إضافى كامل</v>
      </c>
    </row>
    <row r="7995" spans="1:20" x14ac:dyDescent="0.25">
      <c r="A7995">
        <v>1012</v>
      </c>
      <c r="B7995">
        <v>12</v>
      </c>
      <c r="C7995" t="s">
        <v>757</v>
      </c>
      <c r="D7995" s="8">
        <v>45610</v>
      </c>
      <c r="E7995" t="s">
        <v>24</v>
      </c>
      <c r="F7995">
        <v>1</v>
      </c>
      <c r="G7995" s="9" t="s">
        <v>16</v>
      </c>
      <c r="H7995" s="3"/>
      <c r="I7995" s="12">
        <v>0.36555555555555558</v>
      </c>
      <c r="J7995" s="12">
        <v>0.45841435185185186</v>
      </c>
      <c r="K7995" s="3" t="str">
        <f t="shared" ref="K7995:K8012" si="1489">IF(AND(I7995&lt;=TIME(9,0,0),J7995&gt;=TIME(14,0,0),I7995&lt;&gt;""),"",IF(AND(I7995&gt;=TIME(9,1,0),I7995&lt;=TIME(9,10,0)),"تأخير",IF(AND(I7995&gt;=TIME(9,11,0),I7995&lt;=TIME(12,0,0),I7995&lt;&gt;""),"إذن ص",IF(AND(J7995&lt;TIME(14,0,0), J7995&lt;&gt;"",J7995&gt;=TIME(11,0,0)),"إذن م",IF(AND(OR(I7995="",J7995="",I7995=J7995,I7995&gt;TIME(12,0,0),J7995&lt;TIME(11,0,0)),AND(E7995&lt;&gt;"Friday")),"غائب","")))))</f>
        <v>إذن م</v>
      </c>
      <c r="L7995" s="11">
        <f t="shared" si="1479"/>
        <v>1</v>
      </c>
      <c r="M7995" s="11">
        <f t="shared" si="1480"/>
        <v>2</v>
      </c>
      <c r="N7995" s="11">
        <f t="shared" si="1481"/>
        <v>0</v>
      </c>
      <c r="O7995" s="11">
        <f t="shared" si="1482"/>
        <v>2</v>
      </c>
      <c r="P7995" s="11">
        <f t="shared" si="1483"/>
        <v>2</v>
      </c>
      <c r="Q7995" s="11">
        <f t="shared" si="1484"/>
        <v>0</v>
      </c>
      <c r="R7995" s="11">
        <f t="shared" si="1485"/>
        <v>0</v>
      </c>
      <c r="S7995" s="11">
        <f t="shared" si="1486"/>
        <v>2</v>
      </c>
      <c r="T7995" t="str">
        <f t="shared" si="1487"/>
        <v>إضافى كامل</v>
      </c>
    </row>
    <row r="7996" spans="1:20" x14ac:dyDescent="0.25">
      <c r="A7996">
        <v>1012</v>
      </c>
      <c r="B7996">
        <v>12</v>
      </c>
      <c r="C7996" t="s">
        <v>757</v>
      </c>
      <c r="D7996" s="8">
        <v>45611</v>
      </c>
      <c r="E7996" t="s">
        <v>15</v>
      </c>
      <c r="F7996">
        <v>1</v>
      </c>
      <c r="G7996" s="9" t="s">
        <v>16</v>
      </c>
      <c r="H7996" s="3"/>
      <c r="K7996" s="3" t="str">
        <f t="shared" si="1489"/>
        <v/>
      </c>
      <c r="L7996" s="11">
        <f t="shared" si="1479"/>
        <v>1</v>
      </c>
      <c r="M7996" s="11">
        <f t="shared" si="1480"/>
        <v>3</v>
      </c>
      <c r="N7996" s="11">
        <f t="shared" si="1481"/>
        <v>0</v>
      </c>
      <c r="O7996" s="11">
        <f t="shared" si="1482"/>
        <v>1</v>
      </c>
      <c r="P7996" s="11">
        <f t="shared" si="1483"/>
        <v>1</v>
      </c>
      <c r="Q7996" s="11">
        <f t="shared" si="1484"/>
        <v>0</v>
      </c>
      <c r="R7996" s="11">
        <f t="shared" si="1485"/>
        <v>0</v>
      </c>
      <c r="S7996" s="11">
        <f t="shared" si="1486"/>
        <v>3</v>
      </c>
      <c r="T7996" t="str">
        <f t="shared" si="1487"/>
        <v>إضافى كامل</v>
      </c>
    </row>
    <row r="7997" spans="1:20" x14ac:dyDescent="0.25">
      <c r="A7997">
        <v>1012</v>
      </c>
      <c r="B7997">
        <v>12</v>
      </c>
      <c r="C7997" t="s">
        <v>757</v>
      </c>
      <c r="D7997" s="8">
        <v>45612</v>
      </c>
      <c r="E7997" t="s">
        <v>18</v>
      </c>
      <c r="F7997">
        <v>1</v>
      </c>
      <c r="G7997" s="9" t="s">
        <v>16</v>
      </c>
      <c r="H7997" s="3"/>
      <c r="K7997" s="3" t="s">
        <v>19</v>
      </c>
      <c r="L7997" s="11">
        <f t="shared" si="1479"/>
        <v>1</v>
      </c>
      <c r="M7997" s="11">
        <f t="shared" si="1480"/>
        <v>3</v>
      </c>
      <c r="N7997" s="11">
        <f t="shared" si="1481"/>
        <v>0</v>
      </c>
      <c r="O7997" s="11">
        <f t="shared" si="1482"/>
        <v>1</v>
      </c>
      <c r="P7997" s="11">
        <f t="shared" si="1483"/>
        <v>1</v>
      </c>
      <c r="Q7997" s="11">
        <f t="shared" si="1484"/>
        <v>0</v>
      </c>
      <c r="R7997" s="11">
        <f t="shared" si="1485"/>
        <v>0</v>
      </c>
      <c r="S7997" s="11">
        <f t="shared" si="1486"/>
        <v>3</v>
      </c>
      <c r="T7997" t="str">
        <f t="shared" si="1487"/>
        <v>إضافى كامل</v>
      </c>
    </row>
    <row r="7998" spans="1:20" x14ac:dyDescent="0.25">
      <c r="A7998">
        <v>1012</v>
      </c>
      <c r="B7998">
        <v>12</v>
      </c>
      <c r="C7998" t="s">
        <v>757</v>
      </c>
      <c r="D7998" s="8">
        <v>45613</v>
      </c>
      <c r="E7998" t="s">
        <v>20</v>
      </c>
      <c r="F7998">
        <v>1</v>
      </c>
      <c r="G7998" s="9" t="s">
        <v>16</v>
      </c>
      <c r="H7998" s="3"/>
      <c r="K7998" s="3" t="s">
        <v>56</v>
      </c>
      <c r="L7998" s="11">
        <f t="shared" si="1479"/>
        <v>0</v>
      </c>
      <c r="M7998" s="11">
        <f t="shared" si="1480"/>
        <v>3</v>
      </c>
      <c r="N7998" s="11">
        <f t="shared" si="1481"/>
        <v>0</v>
      </c>
      <c r="O7998" s="11">
        <f t="shared" si="1482"/>
        <v>1</v>
      </c>
      <c r="P7998" s="11">
        <f t="shared" si="1483"/>
        <v>1</v>
      </c>
      <c r="Q7998" s="11">
        <f t="shared" si="1484"/>
        <v>0</v>
      </c>
      <c r="R7998" s="11">
        <f t="shared" si="1485"/>
        <v>0</v>
      </c>
      <c r="S7998" s="11">
        <f t="shared" si="1486"/>
        <v>3</v>
      </c>
      <c r="T7998" t="str">
        <f t="shared" si="1487"/>
        <v>إضافى كامل</v>
      </c>
    </row>
    <row r="7999" spans="1:20" x14ac:dyDescent="0.25">
      <c r="A7999">
        <v>1012</v>
      </c>
      <c r="B7999">
        <v>12</v>
      </c>
      <c r="C7999" t="s">
        <v>757</v>
      </c>
      <c r="D7999" s="8">
        <v>45614</v>
      </c>
      <c r="E7999" t="s">
        <v>21</v>
      </c>
      <c r="F7999">
        <v>1</v>
      </c>
      <c r="G7999" s="9" t="s">
        <v>16</v>
      </c>
      <c r="H7999" s="3"/>
      <c r="I7999" s="12">
        <v>0.36638888888888888</v>
      </c>
      <c r="J7999" s="12">
        <v>0.666875</v>
      </c>
      <c r="K7999" s="3" t="str">
        <f t="shared" si="1489"/>
        <v/>
      </c>
      <c r="L7999" s="11">
        <f t="shared" si="1479"/>
        <v>1</v>
      </c>
      <c r="M7999" s="11">
        <f t="shared" si="1480"/>
        <v>2</v>
      </c>
      <c r="N7999" s="11">
        <f t="shared" si="1481"/>
        <v>0</v>
      </c>
      <c r="O7999" s="11">
        <f t="shared" si="1482"/>
        <v>1</v>
      </c>
      <c r="P7999" s="11">
        <f t="shared" si="1483"/>
        <v>1</v>
      </c>
      <c r="Q7999" s="11">
        <f t="shared" si="1484"/>
        <v>0</v>
      </c>
      <c r="R7999" s="11">
        <f t="shared" si="1485"/>
        <v>0</v>
      </c>
      <c r="S7999" s="11">
        <f t="shared" si="1486"/>
        <v>2</v>
      </c>
      <c r="T7999" t="str">
        <f t="shared" si="1487"/>
        <v>إضافى كامل</v>
      </c>
    </row>
    <row r="8000" spans="1:20" x14ac:dyDescent="0.25">
      <c r="A8000">
        <v>1012</v>
      </c>
      <c r="B8000">
        <v>12</v>
      </c>
      <c r="C8000" t="s">
        <v>757</v>
      </c>
      <c r="D8000" s="8">
        <v>45615</v>
      </c>
      <c r="E8000" t="s">
        <v>22</v>
      </c>
      <c r="F8000">
        <v>1</v>
      </c>
      <c r="G8000" s="9" t="s">
        <v>16</v>
      </c>
      <c r="H8000" s="3" t="s">
        <v>725</v>
      </c>
      <c r="K8000" s="3" t="s">
        <v>31</v>
      </c>
      <c r="L8000" s="11">
        <f t="shared" si="1479"/>
        <v>1</v>
      </c>
      <c r="M8000" s="11">
        <f t="shared" si="1480"/>
        <v>2</v>
      </c>
      <c r="N8000" s="11">
        <f t="shared" si="1481"/>
        <v>0</v>
      </c>
      <c r="O8000" s="11">
        <f t="shared" si="1482"/>
        <v>1</v>
      </c>
      <c r="P8000" s="11">
        <f t="shared" si="1483"/>
        <v>1</v>
      </c>
      <c r="Q8000" s="11">
        <f t="shared" si="1484"/>
        <v>0</v>
      </c>
      <c r="R8000" s="11">
        <f t="shared" si="1485"/>
        <v>0</v>
      </c>
      <c r="S8000" s="11">
        <f t="shared" si="1486"/>
        <v>2</v>
      </c>
      <c r="T8000" t="str">
        <f t="shared" si="1487"/>
        <v>إضافى كامل</v>
      </c>
    </row>
    <row r="8001" spans="1:20" x14ac:dyDescent="0.25">
      <c r="A8001">
        <v>1012</v>
      </c>
      <c r="B8001">
        <v>12</v>
      </c>
      <c r="C8001" t="s">
        <v>757</v>
      </c>
      <c r="D8001" s="8">
        <v>45616</v>
      </c>
      <c r="E8001" t="s">
        <v>23</v>
      </c>
      <c r="F8001">
        <v>1</v>
      </c>
      <c r="G8001" s="9" t="s">
        <v>16</v>
      </c>
      <c r="H8001" s="3"/>
      <c r="I8001" s="12">
        <v>0.36758101851851854</v>
      </c>
      <c r="J8001" s="12">
        <v>0.45837962962962964</v>
      </c>
      <c r="K8001" s="3" t="str">
        <f t="shared" si="1489"/>
        <v>إذن م</v>
      </c>
      <c r="L8001" s="11">
        <f t="shared" si="1479"/>
        <v>1</v>
      </c>
      <c r="M8001" s="11">
        <f t="shared" si="1480"/>
        <v>3</v>
      </c>
      <c r="N8001" s="11">
        <f t="shared" si="1481"/>
        <v>0</v>
      </c>
      <c r="O8001" s="11">
        <f t="shared" si="1482"/>
        <v>1</v>
      </c>
      <c r="P8001" s="11">
        <f t="shared" si="1483"/>
        <v>1</v>
      </c>
      <c r="Q8001" s="11">
        <f t="shared" si="1484"/>
        <v>0</v>
      </c>
      <c r="R8001" s="11">
        <f t="shared" si="1485"/>
        <v>0</v>
      </c>
      <c r="S8001" s="11">
        <f t="shared" si="1486"/>
        <v>3</v>
      </c>
      <c r="T8001" t="str">
        <f t="shared" si="1487"/>
        <v>إضافى كامل</v>
      </c>
    </row>
    <row r="8002" spans="1:20" x14ac:dyDescent="0.25">
      <c r="A8002">
        <v>1012</v>
      </c>
      <c r="B8002">
        <v>12</v>
      </c>
      <c r="C8002" t="s">
        <v>757</v>
      </c>
      <c r="D8002" s="8">
        <v>45617</v>
      </c>
      <c r="E8002" t="s">
        <v>24</v>
      </c>
      <c r="F8002">
        <v>1</v>
      </c>
      <c r="G8002" s="9" t="s">
        <v>16</v>
      </c>
      <c r="H8002" s="3"/>
      <c r="I8002" s="12">
        <v>0.36368055555555556</v>
      </c>
      <c r="J8002" s="12">
        <v>0.66674768518518523</v>
      </c>
      <c r="K8002" s="3" t="str">
        <f t="shared" si="1489"/>
        <v/>
      </c>
      <c r="L8002" s="11">
        <f t="shared" ref="L8002:L8041" si="1490">IF(AND(OR(K8002= "حالة وفاة",K8002="إذن م",K8002="إذن ص",K8002="بدل راحة",K8002="انصراف",K8002="اجازة",K8002="راحة",K8002="مأمورية",K8002="مأمورية م",K8002="مأمورية ص",K8002="Online",K8002="حضور",K8002="بدل سهر",E8002="Friday",K8002=""),E8002&lt;&gt;""),1,0)</f>
        <v>1</v>
      </c>
      <c r="M8002" s="11">
        <f t="shared" ref="M8002:M8041" si="1491">COUNTIF(K8002:K8031,"غائب")</f>
        <v>4</v>
      </c>
      <c r="N8002" s="11">
        <f t="shared" ref="N8002:N8041" si="1492">COUNTIF(K8002:K8031,"إذن ص")</f>
        <v>0</v>
      </c>
      <c r="O8002" s="11">
        <f t="shared" ref="O8002:O8041" si="1493">COUNTIF(K8002:K8031,"إذن م")</f>
        <v>0</v>
      </c>
      <c r="P8002" s="11">
        <f t="shared" si="1483"/>
        <v>0</v>
      </c>
      <c r="Q8002" s="11">
        <f t="shared" si="1484"/>
        <v>0</v>
      </c>
      <c r="R8002" s="11">
        <f t="shared" si="1485"/>
        <v>0</v>
      </c>
      <c r="S8002" s="11">
        <f t="shared" si="1486"/>
        <v>4</v>
      </c>
      <c r="T8002" t="str">
        <f t="shared" si="1487"/>
        <v>إضافى كامل</v>
      </c>
    </row>
    <row r="8003" spans="1:20" x14ac:dyDescent="0.25">
      <c r="A8003">
        <v>1012</v>
      </c>
      <c r="B8003">
        <v>12</v>
      </c>
      <c r="C8003" t="s">
        <v>757</v>
      </c>
      <c r="D8003" s="8">
        <v>45618</v>
      </c>
      <c r="E8003" t="s">
        <v>15</v>
      </c>
      <c r="F8003">
        <v>1</v>
      </c>
      <c r="G8003" s="9" t="s">
        <v>16</v>
      </c>
      <c r="H8003" s="3"/>
      <c r="K8003" s="3" t="str">
        <f t="shared" si="1489"/>
        <v/>
      </c>
      <c r="L8003" s="11">
        <f t="shared" si="1490"/>
        <v>1</v>
      </c>
      <c r="M8003" s="11">
        <f t="shared" si="1491"/>
        <v>4</v>
      </c>
      <c r="N8003" s="11">
        <f t="shared" si="1492"/>
        <v>0</v>
      </c>
      <c r="O8003" s="11">
        <f t="shared" si="1493"/>
        <v>0</v>
      </c>
      <c r="P8003" s="11">
        <f t="shared" ref="P8003:P8041" si="1494">N8003+O8003</f>
        <v>0</v>
      </c>
      <c r="Q8003" s="11">
        <f t="shared" ref="Q8003:Q8041" si="1495">IF(AND(P8003&gt;2,P8003&lt;&gt;0),P8003*3/6,0)</f>
        <v>0</v>
      </c>
      <c r="R8003" s="11">
        <f t="shared" ref="R8003:R8041" si="1496">INT(Q8003)</f>
        <v>0</v>
      </c>
      <c r="S8003" s="11">
        <f t="shared" ref="S8003:S8041" si="1497">R8003+M8003</f>
        <v>4</v>
      </c>
      <c r="T8003" t="str">
        <f t="shared" ref="T8003:T8041" si="1498">IF(AND(OR(S8003&lt;=0,S8003&gt;0),S8003&lt;5),"إضافى كامل",IF(AND(OR(S8003=5,S8003=6,S8003&lt;7),S8003&lt;&gt;""),"نصف إضافى","لا يستحق"))</f>
        <v>إضافى كامل</v>
      </c>
    </row>
    <row r="8004" spans="1:20" x14ac:dyDescent="0.25">
      <c r="A8004">
        <v>1012</v>
      </c>
      <c r="B8004">
        <v>12</v>
      </c>
      <c r="C8004" t="s">
        <v>757</v>
      </c>
      <c r="D8004" s="8">
        <v>45619</v>
      </c>
      <c r="E8004" t="s">
        <v>18</v>
      </c>
      <c r="F8004">
        <v>1</v>
      </c>
      <c r="G8004" s="9" t="s">
        <v>16</v>
      </c>
      <c r="H8004" s="3"/>
      <c r="K8004" s="3" t="s">
        <v>19</v>
      </c>
      <c r="L8004" s="11">
        <f t="shared" si="1490"/>
        <v>1</v>
      </c>
      <c r="M8004" s="11">
        <f t="shared" si="1491"/>
        <v>4</v>
      </c>
      <c r="N8004" s="11">
        <f t="shared" si="1492"/>
        <v>0</v>
      </c>
      <c r="O8004" s="11">
        <f t="shared" si="1493"/>
        <v>0</v>
      </c>
      <c r="P8004" s="11">
        <f t="shared" si="1494"/>
        <v>0</v>
      </c>
      <c r="Q8004" s="11">
        <f t="shared" si="1495"/>
        <v>0</v>
      </c>
      <c r="R8004" s="11">
        <f t="shared" si="1496"/>
        <v>0</v>
      </c>
      <c r="S8004" s="11">
        <f t="shared" si="1497"/>
        <v>4</v>
      </c>
      <c r="T8004" t="str">
        <f t="shared" si="1498"/>
        <v>إضافى كامل</v>
      </c>
    </row>
    <row r="8005" spans="1:20" x14ac:dyDescent="0.25">
      <c r="A8005">
        <v>1012</v>
      </c>
      <c r="B8005">
        <v>12</v>
      </c>
      <c r="C8005" t="s">
        <v>757</v>
      </c>
      <c r="D8005" s="8">
        <v>45620</v>
      </c>
      <c r="E8005" t="s">
        <v>20</v>
      </c>
      <c r="F8005">
        <v>1</v>
      </c>
      <c r="G8005" s="9" t="s">
        <v>16</v>
      </c>
      <c r="H8005" s="3" t="s">
        <v>746</v>
      </c>
      <c r="K8005" s="3" t="s">
        <v>31</v>
      </c>
      <c r="L8005" s="11">
        <f t="shared" si="1490"/>
        <v>1</v>
      </c>
      <c r="M8005" s="11">
        <f t="shared" si="1491"/>
        <v>4</v>
      </c>
      <c r="N8005" s="11">
        <f t="shared" si="1492"/>
        <v>0</v>
      </c>
      <c r="O8005" s="11">
        <f t="shared" si="1493"/>
        <v>0</v>
      </c>
      <c r="P8005" s="11">
        <f t="shared" si="1494"/>
        <v>0</v>
      </c>
      <c r="Q8005" s="11">
        <f t="shared" si="1495"/>
        <v>0</v>
      </c>
      <c r="R8005" s="11">
        <f t="shared" si="1496"/>
        <v>0</v>
      </c>
      <c r="S8005" s="11">
        <f t="shared" si="1497"/>
        <v>4</v>
      </c>
      <c r="T8005" t="str">
        <f t="shared" si="1498"/>
        <v>إضافى كامل</v>
      </c>
    </row>
    <row r="8006" spans="1:20" x14ac:dyDescent="0.25">
      <c r="A8006">
        <v>1012</v>
      </c>
      <c r="B8006">
        <v>12</v>
      </c>
      <c r="C8006" t="s">
        <v>757</v>
      </c>
      <c r="D8006" s="8">
        <v>45621</v>
      </c>
      <c r="E8006" t="s">
        <v>21</v>
      </c>
      <c r="F8006">
        <v>1</v>
      </c>
      <c r="G8006" s="9" t="s">
        <v>16</v>
      </c>
      <c r="H8006" s="3"/>
      <c r="I8006" s="12">
        <v>0.37282407407407409</v>
      </c>
      <c r="J8006" s="12">
        <v>0.66707175925925921</v>
      </c>
      <c r="K8006" s="3" t="str">
        <f t="shared" si="1489"/>
        <v/>
      </c>
      <c r="L8006" s="11">
        <f t="shared" si="1490"/>
        <v>1</v>
      </c>
      <c r="M8006" s="11">
        <f t="shared" si="1491"/>
        <v>4</v>
      </c>
      <c r="N8006" s="11">
        <f t="shared" si="1492"/>
        <v>0</v>
      </c>
      <c r="O8006" s="11">
        <f t="shared" si="1493"/>
        <v>0</v>
      </c>
      <c r="P8006" s="11">
        <f t="shared" si="1494"/>
        <v>0</v>
      </c>
      <c r="Q8006" s="11">
        <f t="shared" si="1495"/>
        <v>0</v>
      </c>
      <c r="R8006" s="11">
        <f t="shared" si="1496"/>
        <v>0</v>
      </c>
      <c r="S8006" s="11">
        <f t="shared" si="1497"/>
        <v>4</v>
      </c>
      <c r="T8006" t="str">
        <f t="shared" si="1498"/>
        <v>إضافى كامل</v>
      </c>
    </row>
    <row r="8007" spans="1:20" x14ac:dyDescent="0.25">
      <c r="A8007">
        <v>1012</v>
      </c>
      <c r="B8007">
        <v>12</v>
      </c>
      <c r="C8007" t="s">
        <v>757</v>
      </c>
      <c r="D8007" s="8">
        <v>45622</v>
      </c>
      <c r="E8007" t="s">
        <v>22</v>
      </c>
      <c r="F8007">
        <v>1</v>
      </c>
      <c r="G8007" s="9" t="s">
        <v>16</v>
      </c>
      <c r="K8007" s="3" t="str">
        <f t="shared" si="1489"/>
        <v>غائب</v>
      </c>
      <c r="L8007" s="11">
        <f t="shared" si="1490"/>
        <v>0</v>
      </c>
      <c r="M8007" s="11">
        <f t="shared" si="1491"/>
        <v>5</v>
      </c>
      <c r="N8007" s="11">
        <f t="shared" si="1492"/>
        <v>0</v>
      </c>
      <c r="O8007" s="11">
        <f t="shared" si="1493"/>
        <v>0</v>
      </c>
      <c r="P8007" s="11">
        <f t="shared" si="1494"/>
        <v>0</v>
      </c>
      <c r="Q8007" s="11">
        <f t="shared" si="1495"/>
        <v>0</v>
      </c>
      <c r="R8007" s="11">
        <f t="shared" si="1496"/>
        <v>0</v>
      </c>
      <c r="S8007" s="11">
        <f t="shared" si="1497"/>
        <v>5</v>
      </c>
      <c r="T8007" t="str">
        <f t="shared" si="1498"/>
        <v>نصف إضافى</v>
      </c>
    </row>
    <row r="8008" spans="1:20" x14ac:dyDescent="0.25">
      <c r="A8008">
        <v>1012</v>
      </c>
      <c r="B8008">
        <v>12</v>
      </c>
      <c r="C8008" t="s">
        <v>757</v>
      </c>
      <c r="D8008" s="8">
        <v>45623</v>
      </c>
      <c r="E8008" t="s">
        <v>23</v>
      </c>
      <c r="F8008">
        <v>1</v>
      </c>
      <c r="G8008" s="9" t="s">
        <v>16</v>
      </c>
      <c r="H8008" s="3" t="s">
        <v>733</v>
      </c>
      <c r="K8008" s="3" t="s">
        <v>31</v>
      </c>
      <c r="L8008" s="11">
        <f t="shared" si="1490"/>
        <v>1</v>
      </c>
      <c r="M8008" s="11">
        <f t="shared" si="1491"/>
        <v>4</v>
      </c>
      <c r="N8008" s="11">
        <f t="shared" si="1492"/>
        <v>0</v>
      </c>
      <c r="O8008" s="11">
        <f t="shared" si="1493"/>
        <v>0</v>
      </c>
      <c r="P8008" s="11">
        <f t="shared" si="1494"/>
        <v>0</v>
      </c>
      <c r="Q8008" s="11">
        <f t="shared" si="1495"/>
        <v>0</v>
      </c>
      <c r="R8008" s="11">
        <f t="shared" si="1496"/>
        <v>0</v>
      </c>
      <c r="S8008" s="11">
        <f t="shared" si="1497"/>
        <v>4</v>
      </c>
      <c r="T8008" t="str">
        <f t="shared" si="1498"/>
        <v>إضافى كامل</v>
      </c>
    </row>
    <row r="8009" spans="1:20" x14ac:dyDescent="0.25">
      <c r="A8009">
        <v>1012</v>
      </c>
      <c r="B8009">
        <v>12</v>
      </c>
      <c r="C8009" t="s">
        <v>757</v>
      </c>
      <c r="D8009" s="8">
        <v>45624</v>
      </c>
      <c r="E8009" t="s">
        <v>24</v>
      </c>
      <c r="F8009">
        <v>1</v>
      </c>
      <c r="G8009" s="9" t="s">
        <v>16</v>
      </c>
      <c r="H8009" s="3"/>
      <c r="I8009" s="12">
        <v>0.3762152777777778</v>
      </c>
      <c r="J8009" s="12">
        <v>0.66980324074074071</v>
      </c>
      <c r="K8009" s="3" t="str">
        <f t="shared" si="1489"/>
        <v>تأخير</v>
      </c>
      <c r="L8009" s="11">
        <f t="shared" si="1490"/>
        <v>0</v>
      </c>
      <c r="M8009" s="11">
        <f t="shared" si="1491"/>
        <v>4</v>
      </c>
      <c r="N8009" s="11">
        <f t="shared" si="1492"/>
        <v>0</v>
      </c>
      <c r="O8009" s="11">
        <f t="shared" si="1493"/>
        <v>0</v>
      </c>
      <c r="P8009" s="11">
        <f t="shared" si="1494"/>
        <v>0</v>
      </c>
      <c r="Q8009" s="11">
        <f t="shared" si="1495"/>
        <v>0</v>
      </c>
      <c r="R8009" s="11">
        <f t="shared" si="1496"/>
        <v>0</v>
      </c>
      <c r="S8009" s="11">
        <f t="shared" si="1497"/>
        <v>4</v>
      </c>
      <c r="T8009" t="str">
        <f t="shared" si="1498"/>
        <v>إضافى كامل</v>
      </c>
    </row>
    <row r="8010" spans="1:20" x14ac:dyDescent="0.25">
      <c r="A8010">
        <v>1012</v>
      </c>
      <c r="B8010">
        <v>12</v>
      </c>
      <c r="C8010" t="s">
        <v>757</v>
      </c>
      <c r="D8010" s="8">
        <v>45625</v>
      </c>
      <c r="E8010" t="s">
        <v>15</v>
      </c>
      <c r="F8010">
        <v>1</v>
      </c>
      <c r="G8010" s="9" t="s">
        <v>16</v>
      </c>
      <c r="H8010" s="3"/>
      <c r="K8010" s="3" t="str">
        <f t="shared" si="1489"/>
        <v/>
      </c>
      <c r="L8010" s="11">
        <f t="shared" si="1490"/>
        <v>1</v>
      </c>
      <c r="M8010" s="11">
        <f t="shared" si="1491"/>
        <v>4</v>
      </c>
      <c r="N8010" s="11">
        <f t="shared" si="1492"/>
        <v>1</v>
      </c>
      <c r="O8010" s="11">
        <f t="shared" si="1493"/>
        <v>0</v>
      </c>
      <c r="P8010" s="11">
        <f t="shared" si="1494"/>
        <v>1</v>
      </c>
      <c r="Q8010" s="11">
        <f t="shared" si="1495"/>
        <v>0</v>
      </c>
      <c r="R8010" s="11">
        <f t="shared" si="1496"/>
        <v>0</v>
      </c>
      <c r="S8010" s="11">
        <f t="shared" si="1497"/>
        <v>4</v>
      </c>
      <c r="T8010" t="str">
        <f t="shared" si="1498"/>
        <v>إضافى كامل</v>
      </c>
    </row>
    <row r="8011" spans="1:20" x14ac:dyDescent="0.25">
      <c r="A8011">
        <v>1012</v>
      </c>
      <c r="B8011">
        <v>12</v>
      </c>
      <c r="C8011" t="s">
        <v>757</v>
      </c>
      <c r="D8011" s="8">
        <v>45626</v>
      </c>
      <c r="E8011" t="s">
        <v>18</v>
      </c>
      <c r="F8011">
        <v>1</v>
      </c>
      <c r="G8011" s="9" t="s">
        <v>16</v>
      </c>
      <c r="H8011" s="3"/>
      <c r="K8011" s="3" t="s">
        <v>19</v>
      </c>
      <c r="L8011" s="11">
        <f t="shared" si="1490"/>
        <v>1</v>
      </c>
      <c r="M8011" s="11">
        <f t="shared" si="1491"/>
        <v>4</v>
      </c>
      <c r="N8011" s="11">
        <f t="shared" si="1492"/>
        <v>1</v>
      </c>
      <c r="O8011" s="11">
        <f t="shared" si="1493"/>
        <v>0</v>
      </c>
      <c r="P8011" s="11">
        <f t="shared" si="1494"/>
        <v>1</v>
      </c>
      <c r="Q8011" s="11">
        <f t="shared" si="1495"/>
        <v>0</v>
      </c>
      <c r="R8011" s="11">
        <f t="shared" si="1496"/>
        <v>0</v>
      </c>
      <c r="S8011" s="11">
        <f t="shared" si="1497"/>
        <v>4</v>
      </c>
      <c r="T8011" t="str">
        <f t="shared" si="1498"/>
        <v>إضافى كامل</v>
      </c>
    </row>
    <row r="8012" spans="1:20" x14ac:dyDescent="0.25">
      <c r="A8012">
        <v>1013</v>
      </c>
      <c r="B8012">
        <v>13</v>
      </c>
      <c r="C8012" t="s">
        <v>758</v>
      </c>
      <c r="D8012" s="8">
        <v>45597</v>
      </c>
      <c r="E8012" t="s">
        <v>15</v>
      </c>
      <c r="F8012">
        <v>1</v>
      </c>
      <c r="G8012" s="9" t="s">
        <v>16</v>
      </c>
      <c r="H8012" s="3"/>
      <c r="K8012" s="3" t="str">
        <f t="shared" si="1489"/>
        <v/>
      </c>
      <c r="L8012" s="11">
        <f t="shared" si="1490"/>
        <v>1</v>
      </c>
      <c r="M8012" s="11">
        <f t="shared" si="1491"/>
        <v>4</v>
      </c>
      <c r="N8012" s="11">
        <f t="shared" si="1492"/>
        <v>1</v>
      </c>
      <c r="O8012" s="11">
        <f t="shared" si="1493"/>
        <v>0</v>
      </c>
      <c r="P8012" s="11">
        <f t="shared" si="1494"/>
        <v>1</v>
      </c>
      <c r="Q8012" s="11">
        <f t="shared" si="1495"/>
        <v>0</v>
      </c>
      <c r="R8012" s="11">
        <f t="shared" si="1496"/>
        <v>0</v>
      </c>
      <c r="S8012" s="11">
        <f t="shared" si="1497"/>
        <v>4</v>
      </c>
      <c r="T8012" t="str">
        <f t="shared" si="1498"/>
        <v>إضافى كامل</v>
      </c>
    </row>
    <row r="8013" spans="1:20" x14ac:dyDescent="0.25">
      <c r="A8013">
        <v>1013</v>
      </c>
      <c r="B8013">
        <v>13</v>
      </c>
      <c r="C8013" t="s">
        <v>759</v>
      </c>
      <c r="D8013" s="8">
        <v>45598</v>
      </c>
      <c r="E8013" t="s">
        <v>18</v>
      </c>
      <c r="F8013">
        <v>1</v>
      </c>
      <c r="G8013" s="9" t="s">
        <v>16</v>
      </c>
      <c r="H8013" s="3"/>
      <c r="K8013" s="3" t="s">
        <v>19</v>
      </c>
      <c r="L8013" s="11">
        <f t="shared" si="1490"/>
        <v>1</v>
      </c>
      <c r="M8013" s="11">
        <f t="shared" si="1491"/>
        <v>4</v>
      </c>
      <c r="N8013" s="11">
        <f t="shared" si="1492"/>
        <v>1</v>
      </c>
      <c r="O8013" s="11">
        <f t="shared" si="1493"/>
        <v>0</v>
      </c>
      <c r="P8013" s="11">
        <f t="shared" si="1494"/>
        <v>1</v>
      </c>
      <c r="Q8013" s="11">
        <f t="shared" si="1495"/>
        <v>0</v>
      </c>
      <c r="R8013" s="11">
        <f t="shared" si="1496"/>
        <v>0</v>
      </c>
      <c r="S8013" s="11">
        <f t="shared" si="1497"/>
        <v>4</v>
      </c>
      <c r="T8013" t="str">
        <f t="shared" si="1498"/>
        <v>إضافى كامل</v>
      </c>
    </row>
    <row r="8014" spans="1:20" x14ac:dyDescent="0.25">
      <c r="A8014">
        <v>1013</v>
      </c>
      <c r="B8014">
        <v>13</v>
      </c>
      <c r="C8014" t="s">
        <v>759</v>
      </c>
      <c r="D8014" s="8">
        <v>45599</v>
      </c>
      <c r="E8014" t="s">
        <v>20</v>
      </c>
      <c r="F8014">
        <v>1</v>
      </c>
      <c r="G8014" s="9" t="s">
        <v>16</v>
      </c>
      <c r="H8014" s="3" t="s">
        <v>32</v>
      </c>
      <c r="I8014" s="12">
        <v>0.42195601851851849</v>
      </c>
      <c r="J8014" s="12">
        <v>0.67158564814814814</v>
      </c>
      <c r="L8014" s="11">
        <f t="shared" si="1490"/>
        <v>1</v>
      </c>
      <c r="M8014" s="11">
        <f t="shared" si="1491"/>
        <v>4</v>
      </c>
      <c r="N8014" s="11">
        <f t="shared" si="1492"/>
        <v>1</v>
      </c>
      <c r="O8014" s="11">
        <f t="shared" si="1493"/>
        <v>0</v>
      </c>
      <c r="P8014" s="11">
        <f t="shared" si="1494"/>
        <v>1</v>
      </c>
      <c r="Q8014" s="11">
        <f t="shared" si="1495"/>
        <v>0</v>
      </c>
      <c r="R8014" s="11">
        <f t="shared" si="1496"/>
        <v>0</v>
      </c>
      <c r="S8014" s="11">
        <f t="shared" si="1497"/>
        <v>4</v>
      </c>
      <c r="T8014" t="str">
        <f t="shared" si="1498"/>
        <v>إضافى كامل</v>
      </c>
    </row>
    <row r="8015" spans="1:20" x14ac:dyDescent="0.25">
      <c r="A8015">
        <v>1013</v>
      </c>
      <c r="B8015">
        <v>13</v>
      </c>
      <c r="C8015" t="s">
        <v>759</v>
      </c>
      <c r="D8015" s="8">
        <v>45600</v>
      </c>
      <c r="E8015" t="s">
        <v>21</v>
      </c>
      <c r="F8015">
        <v>1</v>
      </c>
      <c r="G8015" s="9" t="s">
        <v>16</v>
      </c>
      <c r="H8015" s="3" t="s">
        <v>760</v>
      </c>
      <c r="I8015" s="12"/>
      <c r="J8015" s="12"/>
      <c r="K8015" s="3" t="s">
        <v>31</v>
      </c>
      <c r="L8015" s="11">
        <f t="shared" si="1490"/>
        <v>1</v>
      </c>
      <c r="M8015" s="11">
        <f t="shared" si="1491"/>
        <v>4</v>
      </c>
      <c r="N8015" s="11">
        <f t="shared" si="1492"/>
        <v>1</v>
      </c>
      <c r="O8015" s="11">
        <f t="shared" si="1493"/>
        <v>0</v>
      </c>
      <c r="P8015" s="11">
        <f t="shared" si="1494"/>
        <v>1</v>
      </c>
      <c r="Q8015" s="11">
        <f t="shared" si="1495"/>
        <v>0</v>
      </c>
      <c r="R8015" s="11">
        <f t="shared" si="1496"/>
        <v>0</v>
      </c>
      <c r="S8015" s="11">
        <f t="shared" si="1497"/>
        <v>4</v>
      </c>
      <c r="T8015" t="str">
        <f t="shared" si="1498"/>
        <v>إضافى كامل</v>
      </c>
    </row>
    <row r="8016" spans="1:20" x14ac:dyDescent="0.25">
      <c r="A8016">
        <v>1013</v>
      </c>
      <c r="B8016">
        <v>13</v>
      </c>
      <c r="C8016" t="s">
        <v>759</v>
      </c>
      <c r="D8016" s="8">
        <v>45601</v>
      </c>
      <c r="E8016" t="s">
        <v>22</v>
      </c>
      <c r="F8016">
        <v>1</v>
      </c>
      <c r="G8016" s="9" t="s">
        <v>16</v>
      </c>
      <c r="H8016" s="3" t="s">
        <v>51</v>
      </c>
      <c r="I8016" s="12">
        <v>0.38234953703703706</v>
      </c>
      <c r="J8016" s="12">
        <v>0.67365740740740743</v>
      </c>
      <c r="K8016" s="3" t="str">
        <f>IF(AND(I8016&lt;=TIME(9,0,0),J8016&gt;=TIME(14,0,0),I8016&lt;&gt;""),"",IF(AND(I8016&gt;=TIME(9,1,0),I8016&lt;=TIME(9,10,0)),"تأخير",IF(AND(I8016&gt;=TIME(9,11,0),I8016&lt;=TIME(12,0,0),I8016&lt;&gt;""),"إذن ص",IF(AND(J8016&lt;TIME(14,0,0), J8016&lt;&gt;"",J8016&gt;=TIME(11,0,0)),"إذن م",IF(AND(OR(I8016="",J8016="",I8016=J8016,I8016&gt;TIME(12,0,0),J8016&lt;TIME(11,0,0)),AND(E8016&lt;&gt;"Friday")),"غائب","")))))</f>
        <v/>
      </c>
      <c r="L8016" s="11">
        <f t="shared" si="1490"/>
        <v>1</v>
      </c>
      <c r="M8016" s="11">
        <f t="shared" si="1491"/>
        <v>4</v>
      </c>
      <c r="N8016" s="11">
        <f t="shared" si="1492"/>
        <v>1</v>
      </c>
      <c r="O8016" s="11">
        <f t="shared" si="1493"/>
        <v>0</v>
      </c>
      <c r="P8016" s="11">
        <f t="shared" si="1494"/>
        <v>1</v>
      </c>
      <c r="Q8016" s="11">
        <f t="shared" si="1495"/>
        <v>0</v>
      </c>
      <c r="R8016" s="11">
        <f t="shared" si="1496"/>
        <v>0</v>
      </c>
      <c r="S8016" s="11">
        <f t="shared" si="1497"/>
        <v>4</v>
      </c>
      <c r="T8016" t="str">
        <f t="shared" si="1498"/>
        <v>إضافى كامل</v>
      </c>
    </row>
    <row r="8017" spans="1:20" x14ac:dyDescent="0.25">
      <c r="A8017">
        <v>1013</v>
      </c>
      <c r="B8017">
        <v>13</v>
      </c>
      <c r="C8017" t="s">
        <v>759</v>
      </c>
      <c r="D8017" s="8">
        <v>45602</v>
      </c>
      <c r="E8017" t="s">
        <v>23</v>
      </c>
      <c r="F8017">
        <v>1</v>
      </c>
      <c r="G8017" s="9" t="s">
        <v>16</v>
      </c>
      <c r="H8017" s="3" t="s">
        <v>719</v>
      </c>
      <c r="K8017" s="3" t="s">
        <v>31</v>
      </c>
      <c r="L8017" s="11">
        <f t="shared" si="1490"/>
        <v>1</v>
      </c>
      <c r="M8017" s="11">
        <f t="shared" si="1491"/>
        <v>4</v>
      </c>
      <c r="N8017" s="11">
        <f t="shared" si="1492"/>
        <v>1</v>
      </c>
      <c r="O8017" s="11">
        <f t="shared" si="1493"/>
        <v>0</v>
      </c>
      <c r="P8017" s="11">
        <f t="shared" si="1494"/>
        <v>1</v>
      </c>
      <c r="Q8017" s="11">
        <f t="shared" si="1495"/>
        <v>0</v>
      </c>
      <c r="R8017" s="11">
        <f t="shared" si="1496"/>
        <v>0</v>
      </c>
      <c r="S8017" s="11">
        <f t="shared" si="1497"/>
        <v>4</v>
      </c>
      <c r="T8017" t="str">
        <f t="shared" si="1498"/>
        <v>إضافى كامل</v>
      </c>
    </row>
    <row r="8018" spans="1:20" x14ac:dyDescent="0.25">
      <c r="A8018">
        <v>1013</v>
      </c>
      <c r="B8018">
        <v>13</v>
      </c>
      <c r="C8018" t="s">
        <v>759</v>
      </c>
      <c r="D8018" s="8">
        <v>45603</v>
      </c>
      <c r="E8018" t="s">
        <v>24</v>
      </c>
      <c r="F8018">
        <v>1</v>
      </c>
      <c r="G8018" s="9" t="s">
        <v>16</v>
      </c>
      <c r="H8018" s="3" t="s">
        <v>749</v>
      </c>
      <c r="K8018" s="3" t="s">
        <v>31</v>
      </c>
      <c r="L8018" s="11">
        <f t="shared" si="1490"/>
        <v>1</v>
      </c>
      <c r="M8018" s="11">
        <f t="shared" si="1491"/>
        <v>4</v>
      </c>
      <c r="N8018" s="11">
        <f t="shared" si="1492"/>
        <v>1</v>
      </c>
      <c r="O8018" s="11">
        <f t="shared" si="1493"/>
        <v>0</v>
      </c>
      <c r="P8018" s="11">
        <f t="shared" si="1494"/>
        <v>1</v>
      </c>
      <c r="Q8018" s="11">
        <f t="shared" si="1495"/>
        <v>0</v>
      </c>
      <c r="R8018" s="11">
        <f t="shared" si="1496"/>
        <v>0</v>
      </c>
      <c r="S8018" s="11">
        <f t="shared" si="1497"/>
        <v>4</v>
      </c>
      <c r="T8018" t="str">
        <f t="shared" si="1498"/>
        <v>إضافى كامل</v>
      </c>
    </row>
    <row r="8019" spans="1:20" x14ac:dyDescent="0.25">
      <c r="A8019">
        <v>1013</v>
      </c>
      <c r="B8019">
        <v>13</v>
      </c>
      <c r="C8019" t="s">
        <v>759</v>
      </c>
      <c r="D8019" s="8">
        <v>45604</v>
      </c>
      <c r="E8019" t="s">
        <v>15</v>
      </c>
      <c r="F8019">
        <v>1</v>
      </c>
      <c r="G8019" s="9" t="s">
        <v>16</v>
      </c>
      <c r="H8019" s="3"/>
      <c r="K8019" s="3" t="str">
        <f>IF(AND(I8019&lt;=TIME(9,0,0),J8019&gt;=TIME(14,0,0),I8019&lt;&gt;""),"",IF(AND(I8019&gt;=TIME(9,1,0),I8019&lt;=TIME(9,10,0)),"تأخير",IF(AND(I8019&gt;=TIME(9,11,0),I8019&lt;=TIME(12,0,0),I8019&lt;&gt;""),"إذن ص",IF(AND(J8019&lt;TIME(14,0,0), J8019&lt;&gt;"",J8019&gt;=TIME(11,0,0)),"إذن م",IF(AND(OR(I8019="",J8019="",I8019=J8019,I8019&gt;TIME(12,0,0),J8019&lt;TIME(11,0,0)),AND(E8019&lt;&gt;"Friday")),"غائب","")))))</f>
        <v/>
      </c>
      <c r="L8019" s="11">
        <f t="shared" si="1490"/>
        <v>1</v>
      </c>
      <c r="M8019" s="11">
        <f t="shared" si="1491"/>
        <v>4</v>
      </c>
      <c r="N8019" s="11">
        <f t="shared" si="1492"/>
        <v>1</v>
      </c>
      <c r="O8019" s="11">
        <f t="shared" si="1493"/>
        <v>0</v>
      </c>
      <c r="P8019" s="11">
        <f t="shared" si="1494"/>
        <v>1</v>
      </c>
      <c r="Q8019" s="11">
        <f t="shared" si="1495"/>
        <v>0</v>
      </c>
      <c r="R8019" s="11">
        <f t="shared" si="1496"/>
        <v>0</v>
      </c>
      <c r="S8019" s="11">
        <f t="shared" si="1497"/>
        <v>4</v>
      </c>
      <c r="T8019" t="str">
        <f t="shared" si="1498"/>
        <v>إضافى كامل</v>
      </c>
    </row>
    <row r="8020" spans="1:20" x14ac:dyDescent="0.25">
      <c r="A8020">
        <v>1013</v>
      </c>
      <c r="B8020">
        <v>13</v>
      </c>
      <c r="C8020" t="s">
        <v>759</v>
      </c>
      <c r="D8020" s="8">
        <v>45605</v>
      </c>
      <c r="E8020" t="s">
        <v>18</v>
      </c>
      <c r="F8020">
        <v>1</v>
      </c>
      <c r="G8020" s="9" t="s">
        <v>16</v>
      </c>
      <c r="H8020" s="3"/>
      <c r="K8020" s="3" t="s">
        <v>19</v>
      </c>
      <c r="L8020" s="11">
        <f t="shared" si="1490"/>
        <v>1</v>
      </c>
      <c r="M8020" s="11">
        <f t="shared" si="1491"/>
        <v>4</v>
      </c>
      <c r="N8020" s="11">
        <f t="shared" si="1492"/>
        <v>1</v>
      </c>
      <c r="O8020" s="11">
        <f t="shared" si="1493"/>
        <v>0</v>
      </c>
      <c r="P8020" s="11">
        <f t="shared" si="1494"/>
        <v>1</v>
      </c>
      <c r="Q8020" s="11">
        <f t="shared" si="1495"/>
        <v>0</v>
      </c>
      <c r="R8020" s="11">
        <f t="shared" si="1496"/>
        <v>0</v>
      </c>
      <c r="S8020" s="11">
        <f t="shared" si="1497"/>
        <v>4</v>
      </c>
      <c r="T8020" t="str">
        <f t="shared" si="1498"/>
        <v>إضافى كامل</v>
      </c>
    </row>
    <row r="8021" spans="1:20" x14ac:dyDescent="0.25">
      <c r="A8021">
        <v>1013</v>
      </c>
      <c r="B8021">
        <v>13</v>
      </c>
      <c r="C8021" t="s">
        <v>759</v>
      </c>
      <c r="D8021" s="8">
        <v>45606</v>
      </c>
      <c r="E8021" t="s">
        <v>20</v>
      </c>
      <c r="F8021">
        <v>1</v>
      </c>
      <c r="G8021" s="9" t="s">
        <v>16</v>
      </c>
      <c r="H8021" s="3" t="s">
        <v>34</v>
      </c>
      <c r="I8021" s="12">
        <v>0.37820601851851854</v>
      </c>
      <c r="J8021" s="12">
        <v>0.67018518518518522</v>
      </c>
      <c r="K8021" s="3" t="str">
        <f>IF(AND(I8021&lt;=TIME(9,0,0),J8021&gt;=TIME(14,0,0),I8021&lt;&gt;""),"",IF(AND(I8021&gt;=TIME(9,1,0),I8021&lt;=TIME(9,10,0)),"تأخير",IF(AND(I8021&gt;=TIME(9,11,0),I8021&lt;=TIME(12,0,0),I8021&lt;&gt;""),"إذن ص",IF(AND(J8021&lt;TIME(14,0,0), J8021&lt;&gt;"",J8021&gt;=TIME(11,0,0)),"إذن م",IF(AND(OR(I8021="",J8021="",I8021=J8021,I8021&gt;TIME(12,0,0),J8021&lt;TIME(11,0,0)),AND(E8021&lt;&gt;"Friday")),"غائب","")))))</f>
        <v>تأخير</v>
      </c>
      <c r="L8021" s="11">
        <f t="shared" si="1490"/>
        <v>0</v>
      </c>
      <c r="M8021" s="11">
        <f t="shared" si="1491"/>
        <v>4</v>
      </c>
      <c r="N8021" s="11">
        <f t="shared" si="1492"/>
        <v>1</v>
      </c>
      <c r="O8021" s="11">
        <f t="shared" si="1493"/>
        <v>0</v>
      </c>
      <c r="P8021" s="11">
        <f t="shared" si="1494"/>
        <v>1</v>
      </c>
      <c r="Q8021" s="11">
        <f t="shared" si="1495"/>
        <v>0</v>
      </c>
      <c r="R8021" s="11">
        <f t="shared" si="1496"/>
        <v>0</v>
      </c>
      <c r="S8021" s="11">
        <f t="shared" si="1497"/>
        <v>4</v>
      </c>
      <c r="T8021" t="str">
        <f t="shared" si="1498"/>
        <v>إضافى كامل</v>
      </c>
    </row>
    <row r="8022" spans="1:20" x14ac:dyDescent="0.25">
      <c r="A8022">
        <v>1013</v>
      </c>
      <c r="B8022">
        <v>13</v>
      </c>
      <c r="C8022" t="s">
        <v>759</v>
      </c>
      <c r="D8022" s="8">
        <v>45607</v>
      </c>
      <c r="E8022" t="s">
        <v>21</v>
      </c>
      <c r="F8022">
        <v>1</v>
      </c>
      <c r="G8022" s="9" t="s">
        <v>16</v>
      </c>
      <c r="H8022" s="3" t="s">
        <v>712</v>
      </c>
      <c r="I8022" s="12"/>
      <c r="J8022" s="12"/>
      <c r="K8022" s="3" t="s">
        <v>31</v>
      </c>
      <c r="L8022" s="11">
        <f t="shared" si="1490"/>
        <v>1</v>
      </c>
      <c r="M8022" s="11">
        <f t="shared" si="1491"/>
        <v>4</v>
      </c>
      <c r="N8022" s="11">
        <f t="shared" si="1492"/>
        <v>1</v>
      </c>
      <c r="O8022" s="11">
        <f t="shared" si="1493"/>
        <v>0</v>
      </c>
      <c r="P8022" s="11">
        <f t="shared" si="1494"/>
        <v>1</v>
      </c>
      <c r="Q8022" s="11">
        <f t="shared" si="1495"/>
        <v>0</v>
      </c>
      <c r="R8022" s="11">
        <f t="shared" si="1496"/>
        <v>0</v>
      </c>
      <c r="S8022" s="11">
        <f t="shared" si="1497"/>
        <v>4</v>
      </c>
      <c r="T8022" t="str">
        <f t="shared" si="1498"/>
        <v>إضافى كامل</v>
      </c>
    </row>
    <row r="8023" spans="1:20" x14ac:dyDescent="0.25">
      <c r="A8023">
        <v>1013</v>
      </c>
      <c r="B8023">
        <v>13</v>
      </c>
      <c r="C8023" t="s">
        <v>759</v>
      </c>
      <c r="D8023" s="8">
        <v>45608</v>
      </c>
      <c r="E8023" t="s">
        <v>22</v>
      </c>
      <c r="F8023">
        <v>1</v>
      </c>
      <c r="G8023" s="9" t="s">
        <v>16</v>
      </c>
      <c r="H8023" s="3"/>
      <c r="I8023" s="12">
        <v>0.3752314814814815</v>
      </c>
      <c r="J8023" s="12">
        <v>0.66760416666666667</v>
      </c>
      <c r="K8023" s="3" t="str">
        <f t="shared" ref="K8023:K8040" si="1499">IF(AND(I8023&lt;=TIME(9,0,0),J8023&gt;=TIME(14,0,0),I8023&lt;&gt;""),"",IF(AND(I8023&gt;=TIME(9,1,0),I8023&lt;=TIME(9,10,0)),"تأخير",IF(AND(I8023&gt;=TIME(9,11,0),I8023&lt;=TIME(12,0,0),I8023&lt;&gt;""),"إذن ص",IF(AND(J8023&lt;TIME(14,0,0), J8023&lt;&gt;"",J8023&gt;=TIME(11,0,0)),"إذن م",IF(AND(OR(I8023="",J8023="",I8023=J8023,I8023&gt;TIME(12,0,0),J8023&lt;TIME(11,0,0)),AND(E8023&lt;&gt;"Friday")),"غائب","")))))</f>
        <v/>
      </c>
      <c r="L8023" s="11">
        <f t="shared" si="1490"/>
        <v>1</v>
      </c>
      <c r="M8023" s="11">
        <f t="shared" si="1491"/>
        <v>4</v>
      </c>
      <c r="N8023" s="11">
        <f t="shared" si="1492"/>
        <v>1</v>
      </c>
      <c r="O8023" s="11">
        <f t="shared" si="1493"/>
        <v>0</v>
      </c>
      <c r="P8023" s="11">
        <f t="shared" si="1494"/>
        <v>1</v>
      </c>
      <c r="Q8023" s="11">
        <f t="shared" si="1495"/>
        <v>0</v>
      </c>
      <c r="R8023" s="11">
        <f t="shared" si="1496"/>
        <v>0</v>
      </c>
      <c r="S8023" s="11">
        <f t="shared" si="1497"/>
        <v>4</v>
      </c>
      <c r="T8023" t="str">
        <f t="shared" si="1498"/>
        <v>إضافى كامل</v>
      </c>
    </row>
    <row r="8024" spans="1:20" x14ac:dyDescent="0.25">
      <c r="A8024">
        <v>1013</v>
      </c>
      <c r="B8024">
        <v>13</v>
      </c>
      <c r="C8024" t="s">
        <v>759</v>
      </c>
      <c r="D8024" s="8">
        <v>45609</v>
      </c>
      <c r="E8024" t="s">
        <v>23</v>
      </c>
      <c r="F8024">
        <v>1</v>
      </c>
      <c r="G8024" s="9" t="s">
        <v>16</v>
      </c>
      <c r="H8024" s="3" t="s">
        <v>745</v>
      </c>
      <c r="K8024" s="3" t="s">
        <v>31</v>
      </c>
      <c r="L8024" s="11">
        <f t="shared" si="1490"/>
        <v>1</v>
      </c>
      <c r="M8024" s="11">
        <f t="shared" si="1491"/>
        <v>4</v>
      </c>
      <c r="N8024" s="11">
        <f t="shared" si="1492"/>
        <v>1</v>
      </c>
      <c r="O8024" s="11">
        <f t="shared" si="1493"/>
        <v>0</v>
      </c>
      <c r="P8024" s="11">
        <f t="shared" si="1494"/>
        <v>1</v>
      </c>
      <c r="Q8024" s="11">
        <f t="shared" si="1495"/>
        <v>0</v>
      </c>
      <c r="R8024" s="11">
        <f t="shared" si="1496"/>
        <v>0</v>
      </c>
      <c r="S8024" s="11">
        <f t="shared" si="1497"/>
        <v>4</v>
      </c>
      <c r="T8024" t="str">
        <f t="shared" si="1498"/>
        <v>إضافى كامل</v>
      </c>
    </row>
    <row r="8025" spans="1:20" x14ac:dyDescent="0.25">
      <c r="A8025">
        <v>1013</v>
      </c>
      <c r="B8025">
        <v>13</v>
      </c>
      <c r="C8025" t="s">
        <v>759</v>
      </c>
      <c r="D8025" s="8">
        <v>45610</v>
      </c>
      <c r="E8025" t="s">
        <v>24</v>
      </c>
      <c r="F8025">
        <v>1</v>
      </c>
      <c r="G8025" s="9" t="s">
        <v>16</v>
      </c>
      <c r="H8025" s="3"/>
      <c r="K8025" s="3" t="str">
        <f t="shared" si="1499"/>
        <v>غائب</v>
      </c>
      <c r="L8025" s="11">
        <f t="shared" si="1490"/>
        <v>0</v>
      </c>
      <c r="M8025" s="11">
        <f t="shared" si="1491"/>
        <v>4</v>
      </c>
      <c r="N8025" s="11">
        <f t="shared" si="1492"/>
        <v>1</v>
      </c>
      <c r="O8025" s="11">
        <f t="shared" si="1493"/>
        <v>0</v>
      </c>
      <c r="P8025" s="11">
        <f t="shared" si="1494"/>
        <v>1</v>
      </c>
      <c r="Q8025" s="11">
        <f t="shared" si="1495"/>
        <v>0</v>
      </c>
      <c r="R8025" s="11">
        <f t="shared" si="1496"/>
        <v>0</v>
      </c>
      <c r="S8025" s="11">
        <f t="shared" si="1497"/>
        <v>4</v>
      </c>
      <c r="T8025" t="str">
        <f t="shared" si="1498"/>
        <v>إضافى كامل</v>
      </c>
    </row>
    <row r="8026" spans="1:20" x14ac:dyDescent="0.25">
      <c r="A8026">
        <v>1013</v>
      </c>
      <c r="B8026">
        <v>13</v>
      </c>
      <c r="C8026" t="s">
        <v>759</v>
      </c>
      <c r="D8026" s="8">
        <v>45611</v>
      </c>
      <c r="E8026" t="s">
        <v>15</v>
      </c>
      <c r="F8026">
        <v>1</v>
      </c>
      <c r="G8026" s="9" t="s">
        <v>16</v>
      </c>
      <c r="H8026" s="3"/>
      <c r="K8026" s="3" t="str">
        <f t="shared" si="1499"/>
        <v/>
      </c>
      <c r="L8026" s="11">
        <f t="shared" si="1490"/>
        <v>1</v>
      </c>
      <c r="M8026" s="11">
        <f t="shared" si="1491"/>
        <v>3</v>
      </c>
      <c r="N8026" s="11">
        <f t="shared" si="1492"/>
        <v>1</v>
      </c>
      <c r="O8026" s="11">
        <f t="shared" si="1493"/>
        <v>0</v>
      </c>
      <c r="P8026" s="11">
        <f t="shared" si="1494"/>
        <v>1</v>
      </c>
      <c r="Q8026" s="11">
        <f t="shared" si="1495"/>
        <v>0</v>
      </c>
      <c r="R8026" s="11">
        <f t="shared" si="1496"/>
        <v>0</v>
      </c>
      <c r="S8026" s="11">
        <f t="shared" si="1497"/>
        <v>3</v>
      </c>
      <c r="T8026" t="str">
        <f t="shared" si="1498"/>
        <v>إضافى كامل</v>
      </c>
    </row>
    <row r="8027" spans="1:20" x14ac:dyDescent="0.25">
      <c r="A8027">
        <v>1013</v>
      </c>
      <c r="B8027">
        <v>13</v>
      </c>
      <c r="C8027" t="s">
        <v>759</v>
      </c>
      <c r="D8027" s="8">
        <v>45612</v>
      </c>
      <c r="E8027" t="s">
        <v>18</v>
      </c>
      <c r="F8027">
        <v>1</v>
      </c>
      <c r="G8027" s="9" t="s">
        <v>16</v>
      </c>
      <c r="H8027" s="3"/>
      <c r="K8027" s="3" t="s">
        <v>19</v>
      </c>
      <c r="L8027" s="11">
        <f t="shared" si="1490"/>
        <v>1</v>
      </c>
      <c r="M8027" s="11">
        <f t="shared" si="1491"/>
        <v>3</v>
      </c>
      <c r="N8027" s="11">
        <f t="shared" si="1492"/>
        <v>1</v>
      </c>
      <c r="O8027" s="11">
        <f t="shared" si="1493"/>
        <v>0</v>
      </c>
      <c r="P8027" s="11">
        <f t="shared" si="1494"/>
        <v>1</v>
      </c>
      <c r="Q8027" s="11">
        <f t="shared" si="1495"/>
        <v>0</v>
      </c>
      <c r="R8027" s="11">
        <f t="shared" si="1496"/>
        <v>0</v>
      </c>
      <c r="S8027" s="11">
        <f t="shared" si="1497"/>
        <v>3</v>
      </c>
      <c r="T8027" t="str">
        <f t="shared" si="1498"/>
        <v>إضافى كامل</v>
      </c>
    </row>
    <row r="8028" spans="1:20" x14ac:dyDescent="0.25">
      <c r="A8028">
        <v>1013</v>
      </c>
      <c r="B8028">
        <v>13</v>
      </c>
      <c r="C8028" t="s">
        <v>759</v>
      </c>
      <c r="D8028" s="8">
        <v>45613</v>
      </c>
      <c r="E8028" t="s">
        <v>20</v>
      </c>
      <c r="F8028">
        <v>1</v>
      </c>
      <c r="G8028" s="9" t="s">
        <v>16</v>
      </c>
      <c r="H8028" s="3"/>
      <c r="I8028" s="12">
        <v>0.3754513888888889</v>
      </c>
      <c r="J8028" s="12">
        <v>0.6667939814814815</v>
      </c>
      <c r="K8028" s="3" t="str">
        <f t="shared" si="1499"/>
        <v/>
      </c>
      <c r="L8028" s="11">
        <f t="shared" si="1490"/>
        <v>1</v>
      </c>
      <c r="M8028" s="11">
        <f t="shared" si="1491"/>
        <v>3</v>
      </c>
      <c r="N8028" s="11">
        <f t="shared" si="1492"/>
        <v>1</v>
      </c>
      <c r="O8028" s="11">
        <f t="shared" si="1493"/>
        <v>0</v>
      </c>
      <c r="P8028" s="11">
        <f t="shared" si="1494"/>
        <v>1</v>
      </c>
      <c r="Q8028" s="11">
        <f t="shared" si="1495"/>
        <v>0</v>
      </c>
      <c r="R8028" s="11">
        <f t="shared" si="1496"/>
        <v>0</v>
      </c>
      <c r="S8028" s="11">
        <f t="shared" si="1497"/>
        <v>3</v>
      </c>
      <c r="T8028" t="str">
        <f t="shared" si="1498"/>
        <v>إضافى كامل</v>
      </c>
    </row>
    <row r="8029" spans="1:20" x14ac:dyDescent="0.25">
      <c r="A8029">
        <v>1013</v>
      </c>
      <c r="B8029">
        <v>13</v>
      </c>
      <c r="C8029" t="s">
        <v>759</v>
      </c>
      <c r="D8029" s="8">
        <v>45614</v>
      </c>
      <c r="E8029" t="s">
        <v>21</v>
      </c>
      <c r="F8029">
        <v>1</v>
      </c>
      <c r="G8029" s="9" t="s">
        <v>16</v>
      </c>
      <c r="H8029" s="3" t="s">
        <v>713</v>
      </c>
      <c r="K8029" s="3" t="s">
        <v>31</v>
      </c>
      <c r="L8029" s="11">
        <f t="shared" si="1490"/>
        <v>1</v>
      </c>
      <c r="M8029" s="11">
        <f t="shared" si="1491"/>
        <v>3</v>
      </c>
      <c r="N8029" s="11">
        <f t="shared" si="1492"/>
        <v>1</v>
      </c>
      <c r="O8029" s="11">
        <f t="shared" si="1493"/>
        <v>0</v>
      </c>
      <c r="P8029" s="11">
        <f t="shared" si="1494"/>
        <v>1</v>
      </c>
      <c r="Q8029" s="11">
        <f t="shared" si="1495"/>
        <v>0</v>
      </c>
      <c r="R8029" s="11">
        <f t="shared" si="1496"/>
        <v>0</v>
      </c>
      <c r="S8029" s="11">
        <f t="shared" si="1497"/>
        <v>3</v>
      </c>
      <c r="T8029" t="str">
        <f t="shared" si="1498"/>
        <v>إضافى كامل</v>
      </c>
    </row>
    <row r="8030" spans="1:20" x14ac:dyDescent="0.25">
      <c r="A8030">
        <v>1013</v>
      </c>
      <c r="B8030">
        <v>13</v>
      </c>
      <c r="C8030" t="s">
        <v>759</v>
      </c>
      <c r="D8030" s="8">
        <v>45615</v>
      </c>
      <c r="E8030" t="s">
        <v>22</v>
      </c>
      <c r="F8030">
        <v>1</v>
      </c>
      <c r="G8030" s="9" t="s">
        <v>16</v>
      </c>
      <c r="H8030" s="3"/>
      <c r="K8030" s="3" t="str">
        <f t="shared" si="1499"/>
        <v>غائب</v>
      </c>
      <c r="L8030" s="11">
        <f t="shared" si="1490"/>
        <v>0</v>
      </c>
      <c r="M8030" s="11">
        <f t="shared" si="1491"/>
        <v>3</v>
      </c>
      <c r="N8030" s="11">
        <f t="shared" si="1492"/>
        <v>1</v>
      </c>
      <c r="O8030" s="11">
        <f t="shared" si="1493"/>
        <v>0</v>
      </c>
      <c r="P8030" s="11">
        <f t="shared" si="1494"/>
        <v>1</v>
      </c>
      <c r="Q8030" s="11">
        <f t="shared" si="1495"/>
        <v>0</v>
      </c>
      <c r="R8030" s="11">
        <f t="shared" si="1496"/>
        <v>0</v>
      </c>
      <c r="S8030" s="11">
        <f t="shared" si="1497"/>
        <v>3</v>
      </c>
      <c r="T8030" t="str">
        <f t="shared" si="1498"/>
        <v>إضافى كامل</v>
      </c>
    </row>
    <row r="8031" spans="1:20" x14ac:dyDescent="0.25">
      <c r="A8031">
        <v>1013</v>
      </c>
      <c r="B8031">
        <v>13</v>
      </c>
      <c r="C8031" t="s">
        <v>759</v>
      </c>
      <c r="D8031" s="8">
        <v>45616</v>
      </c>
      <c r="E8031" t="s">
        <v>23</v>
      </c>
      <c r="F8031">
        <v>1</v>
      </c>
      <c r="G8031" s="9" t="s">
        <v>16</v>
      </c>
      <c r="H8031" s="3"/>
      <c r="K8031" s="3" t="str">
        <f t="shared" si="1499"/>
        <v>غائب</v>
      </c>
      <c r="L8031" s="11">
        <f t="shared" si="1490"/>
        <v>0</v>
      </c>
      <c r="M8031" s="11">
        <f t="shared" si="1491"/>
        <v>2</v>
      </c>
      <c r="N8031" s="11">
        <f t="shared" si="1492"/>
        <v>1</v>
      </c>
      <c r="O8031" s="11">
        <f t="shared" si="1493"/>
        <v>0</v>
      </c>
      <c r="P8031" s="11">
        <f t="shared" si="1494"/>
        <v>1</v>
      </c>
      <c r="Q8031" s="11">
        <f t="shared" si="1495"/>
        <v>0</v>
      </c>
      <c r="R8031" s="11">
        <f t="shared" si="1496"/>
        <v>0</v>
      </c>
      <c r="S8031" s="11">
        <f t="shared" si="1497"/>
        <v>2</v>
      </c>
      <c r="T8031" t="str">
        <f t="shared" si="1498"/>
        <v>إضافى كامل</v>
      </c>
    </row>
    <row r="8032" spans="1:20" x14ac:dyDescent="0.25">
      <c r="A8032">
        <v>1013</v>
      </c>
      <c r="B8032">
        <v>13</v>
      </c>
      <c r="C8032" t="s">
        <v>759</v>
      </c>
      <c r="D8032" s="8">
        <v>45617</v>
      </c>
      <c r="E8032" t="s">
        <v>24</v>
      </c>
      <c r="F8032">
        <v>1</v>
      </c>
      <c r="G8032" s="9" t="s">
        <v>16</v>
      </c>
      <c r="H8032" s="3"/>
      <c r="I8032" s="12">
        <v>0.37087962962962961</v>
      </c>
      <c r="J8032" s="12">
        <v>0.66728009259259258</v>
      </c>
      <c r="K8032" s="3" t="str">
        <f t="shared" si="1499"/>
        <v/>
      </c>
      <c r="L8032" s="11">
        <f t="shared" si="1490"/>
        <v>1</v>
      </c>
      <c r="M8032" s="11">
        <f t="shared" si="1491"/>
        <v>1</v>
      </c>
      <c r="N8032" s="11">
        <f t="shared" si="1492"/>
        <v>1</v>
      </c>
      <c r="O8032" s="11">
        <f t="shared" si="1493"/>
        <v>0</v>
      </c>
      <c r="P8032" s="11">
        <f t="shared" si="1494"/>
        <v>1</v>
      </c>
      <c r="Q8032" s="11">
        <f t="shared" si="1495"/>
        <v>0</v>
      </c>
      <c r="R8032" s="11">
        <f t="shared" si="1496"/>
        <v>0</v>
      </c>
      <c r="S8032" s="11">
        <f t="shared" si="1497"/>
        <v>1</v>
      </c>
      <c r="T8032" t="str">
        <f t="shared" si="1498"/>
        <v>إضافى كامل</v>
      </c>
    </row>
    <row r="8033" spans="1:20" x14ac:dyDescent="0.25">
      <c r="A8033">
        <v>1013</v>
      </c>
      <c r="B8033">
        <v>13</v>
      </c>
      <c r="C8033" t="s">
        <v>759</v>
      </c>
      <c r="D8033" s="8">
        <v>45618</v>
      </c>
      <c r="E8033" t="s">
        <v>15</v>
      </c>
      <c r="F8033">
        <v>1</v>
      </c>
      <c r="G8033" s="9" t="s">
        <v>16</v>
      </c>
      <c r="H8033" s="3"/>
      <c r="K8033" s="3" t="str">
        <f t="shared" si="1499"/>
        <v/>
      </c>
      <c r="L8033" s="11">
        <f t="shared" si="1490"/>
        <v>1</v>
      </c>
      <c r="M8033" s="11">
        <f t="shared" si="1491"/>
        <v>1</v>
      </c>
      <c r="N8033" s="11">
        <f t="shared" si="1492"/>
        <v>1</v>
      </c>
      <c r="O8033" s="11">
        <f t="shared" si="1493"/>
        <v>0</v>
      </c>
      <c r="P8033" s="11">
        <f t="shared" si="1494"/>
        <v>1</v>
      </c>
      <c r="Q8033" s="11">
        <f t="shared" si="1495"/>
        <v>0</v>
      </c>
      <c r="R8033" s="11">
        <f t="shared" si="1496"/>
        <v>0</v>
      </c>
      <c r="S8033" s="11">
        <f t="shared" si="1497"/>
        <v>1</v>
      </c>
      <c r="T8033" t="str">
        <f t="shared" si="1498"/>
        <v>إضافى كامل</v>
      </c>
    </row>
    <row r="8034" spans="1:20" x14ac:dyDescent="0.25">
      <c r="A8034">
        <v>1013</v>
      </c>
      <c r="B8034">
        <v>13</v>
      </c>
      <c r="C8034" t="s">
        <v>759</v>
      </c>
      <c r="D8034" s="8">
        <v>45619</v>
      </c>
      <c r="E8034" t="s">
        <v>18</v>
      </c>
      <c r="F8034">
        <v>1</v>
      </c>
      <c r="G8034" s="9" t="s">
        <v>16</v>
      </c>
      <c r="H8034" s="3"/>
      <c r="K8034" s="3" t="s">
        <v>19</v>
      </c>
      <c r="L8034" s="11">
        <f t="shared" si="1490"/>
        <v>1</v>
      </c>
      <c r="M8034" s="11">
        <f t="shared" si="1491"/>
        <v>1</v>
      </c>
      <c r="N8034" s="11">
        <f t="shared" si="1492"/>
        <v>1</v>
      </c>
      <c r="O8034" s="11">
        <f t="shared" si="1493"/>
        <v>0</v>
      </c>
      <c r="P8034" s="11">
        <f t="shared" si="1494"/>
        <v>1</v>
      </c>
      <c r="Q8034" s="11">
        <f t="shared" si="1495"/>
        <v>0</v>
      </c>
      <c r="R8034" s="11">
        <f t="shared" si="1496"/>
        <v>0</v>
      </c>
      <c r="S8034" s="11">
        <f t="shared" si="1497"/>
        <v>1</v>
      </c>
      <c r="T8034" t="str">
        <f t="shared" si="1498"/>
        <v>إضافى كامل</v>
      </c>
    </row>
    <row r="8035" spans="1:20" x14ac:dyDescent="0.25">
      <c r="A8035">
        <v>1013</v>
      </c>
      <c r="B8035">
        <v>13</v>
      </c>
      <c r="C8035" t="s">
        <v>759</v>
      </c>
      <c r="D8035" s="8">
        <v>45620</v>
      </c>
      <c r="E8035" t="s">
        <v>20</v>
      </c>
      <c r="F8035">
        <v>1</v>
      </c>
      <c r="G8035" s="9" t="s">
        <v>16</v>
      </c>
      <c r="H8035" s="3" t="s">
        <v>746</v>
      </c>
      <c r="K8035" s="3" t="s">
        <v>31</v>
      </c>
      <c r="L8035" s="11">
        <f t="shared" si="1490"/>
        <v>1</v>
      </c>
      <c r="M8035" s="11">
        <f t="shared" si="1491"/>
        <v>1</v>
      </c>
      <c r="N8035" s="11">
        <f t="shared" si="1492"/>
        <v>1</v>
      </c>
      <c r="O8035" s="11">
        <f t="shared" si="1493"/>
        <v>0</v>
      </c>
      <c r="P8035" s="11">
        <f t="shared" si="1494"/>
        <v>1</v>
      </c>
      <c r="Q8035" s="11">
        <f t="shared" si="1495"/>
        <v>0</v>
      </c>
      <c r="R8035" s="11">
        <f t="shared" si="1496"/>
        <v>0</v>
      </c>
      <c r="S8035" s="11">
        <f t="shared" si="1497"/>
        <v>1</v>
      </c>
      <c r="T8035" t="str">
        <f t="shared" si="1498"/>
        <v>إضافى كامل</v>
      </c>
    </row>
    <row r="8036" spans="1:20" x14ac:dyDescent="0.25">
      <c r="A8036">
        <v>1013</v>
      </c>
      <c r="B8036">
        <v>13</v>
      </c>
      <c r="C8036" t="s">
        <v>759</v>
      </c>
      <c r="D8036" s="8">
        <v>45621</v>
      </c>
      <c r="E8036" t="s">
        <v>21</v>
      </c>
      <c r="F8036">
        <v>1</v>
      </c>
      <c r="G8036" s="9" t="s">
        <v>16</v>
      </c>
      <c r="H8036" s="3"/>
      <c r="K8036" s="3" t="str">
        <f t="shared" si="1499"/>
        <v>غائب</v>
      </c>
      <c r="L8036" s="11">
        <f t="shared" si="1490"/>
        <v>0</v>
      </c>
      <c r="M8036" s="11">
        <f t="shared" si="1491"/>
        <v>1</v>
      </c>
      <c r="N8036" s="11">
        <f t="shared" si="1492"/>
        <v>1</v>
      </c>
      <c r="O8036" s="11">
        <f t="shared" si="1493"/>
        <v>0</v>
      </c>
      <c r="P8036" s="11">
        <f t="shared" si="1494"/>
        <v>1</v>
      </c>
      <c r="Q8036" s="11">
        <f t="shared" si="1495"/>
        <v>0</v>
      </c>
      <c r="R8036" s="11">
        <f t="shared" si="1496"/>
        <v>0</v>
      </c>
      <c r="S8036" s="11">
        <f t="shared" si="1497"/>
        <v>1</v>
      </c>
      <c r="T8036" t="str">
        <f t="shared" si="1498"/>
        <v>إضافى كامل</v>
      </c>
    </row>
    <row r="8037" spans="1:20" x14ac:dyDescent="0.25">
      <c r="A8037">
        <v>1013</v>
      </c>
      <c r="B8037">
        <v>13</v>
      </c>
      <c r="C8037" t="s">
        <v>759</v>
      </c>
      <c r="D8037" s="8">
        <v>45622</v>
      </c>
      <c r="E8037" t="s">
        <v>22</v>
      </c>
      <c r="F8037">
        <v>1</v>
      </c>
      <c r="G8037" s="9" t="s">
        <v>16</v>
      </c>
      <c r="H8037" s="3" t="s">
        <v>35</v>
      </c>
      <c r="I8037" s="12">
        <v>0.37800925925925927</v>
      </c>
      <c r="J8037" s="12">
        <v>0.66967592592592595</v>
      </c>
      <c r="K8037" s="3" t="str">
        <f t="shared" si="1499"/>
        <v>تأخير</v>
      </c>
      <c r="L8037" s="11">
        <f t="shared" si="1490"/>
        <v>0</v>
      </c>
      <c r="M8037" s="11">
        <f t="shared" si="1491"/>
        <v>0</v>
      </c>
      <c r="N8037" s="11">
        <f t="shared" si="1492"/>
        <v>1</v>
      </c>
      <c r="O8037" s="11">
        <f t="shared" si="1493"/>
        <v>0</v>
      </c>
      <c r="P8037" s="11">
        <f t="shared" si="1494"/>
        <v>1</v>
      </c>
      <c r="Q8037" s="11">
        <f t="shared" si="1495"/>
        <v>0</v>
      </c>
      <c r="R8037" s="11">
        <f t="shared" si="1496"/>
        <v>0</v>
      </c>
      <c r="S8037" s="11">
        <f t="shared" si="1497"/>
        <v>0</v>
      </c>
      <c r="T8037" t="str">
        <f t="shared" si="1498"/>
        <v>إضافى كامل</v>
      </c>
    </row>
    <row r="8038" spans="1:20" x14ac:dyDescent="0.25">
      <c r="A8038">
        <v>1013</v>
      </c>
      <c r="B8038">
        <v>13</v>
      </c>
      <c r="C8038" t="s">
        <v>759</v>
      </c>
      <c r="D8038" s="8">
        <v>45623</v>
      </c>
      <c r="E8038" t="s">
        <v>23</v>
      </c>
      <c r="F8038">
        <v>1</v>
      </c>
      <c r="G8038" s="9" t="s">
        <v>16</v>
      </c>
      <c r="H8038" s="3" t="s">
        <v>734</v>
      </c>
      <c r="K8038" s="3" t="s">
        <v>31</v>
      </c>
      <c r="L8038" s="11">
        <f t="shared" si="1490"/>
        <v>1</v>
      </c>
      <c r="M8038" s="11">
        <f t="shared" si="1491"/>
        <v>0</v>
      </c>
      <c r="N8038" s="11">
        <f t="shared" si="1492"/>
        <v>1</v>
      </c>
      <c r="O8038" s="11">
        <f t="shared" si="1493"/>
        <v>0</v>
      </c>
      <c r="P8038" s="11">
        <f t="shared" si="1494"/>
        <v>1</v>
      </c>
      <c r="Q8038" s="11">
        <f t="shared" si="1495"/>
        <v>0</v>
      </c>
      <c r="R8038" s="11">
        <f t="shared" si="1496"/>
        <v>0</v>
      </c>
      <c r="S8038" s="11">
        <f t="shared" si="1497"/>
        <v>0</v>
      </c>
      <c r="T8038" t="str">
        <f t="shared" si="1498"/>
        <v>إضافى كامل</v>
      </c>
    </row>
    <row r="8039" spans="1:20" x14ac:dyDescent="0.25">
      <c r="A8039">
        <v>1013</v>
      </c>
      <c r="B8039">
        <v>13</v>
      </c>
      <c r="C8039" t="s">
        <v>759</v>
      </c>
      <c r="D8039" s="8">
        <v>45624</v>
      </c>
      <c r="E8039" t="s">
        <v>24</v>
      </c>
      <c r="F8039">
        <v>1</v>
      </c>
      <c r="G8039" s="9" t="s">
        <v>16</v>
      </c>
      <c r="H8039" s="3"/>
      <c r="I8039" s="12">
        <v>0.45756944444444442</v>
      </c>
      <c r="J8039" s="12">
        <v>0.58384259259259264</v>
      </c>
      <c r="K8039" s="3" t="str">
        <f t="shared" si="1499"/>
        <v>إذن ص</v>
      </c>
      <c r="L8039" s="11">
        <f t="shared" si="1490"/>
        <v>1</v>
      </c>
      <c r="M8039" s="11">
        <f t="shared" si="1491"/>
        <v>0</v>
      </c>
      <c r="N8039" s="11">
        <f t="shared" si="1492"/>
        <v>1</v>
      </c>
      <c r="O8039" s="11">
        <f t="shared" si="1493"/>
        <v>0</v>
      </c>
      <c r="P8039" s="11">
        <f t="shared" si="1494"/>
        <v>1</v>
      </c>
      <c r="Q8039" s="11">
        <f t="shared" si="1495"/>
        <v>0</v>
      </c>
      <c r="R8039" s="11">
        <f t="shared" si="1496"/>
        <v>0</v>
      </c>
      <c r="S8039" s="11">
        <f t="shared" si="1497"/>
        <v>0</v>
      </c>
      <c r="T8039" t="str">
        <f t="shared" si="1498"/>
        <v>إضافى كامل</v>
      </c>
    </row>
    <row r="8040" spans="1:20" x14ac:dyDescent="0.25">
      <c r="A8040">
        <v>1013</v>
      </c>
      <c r="B8040">
        <v>13</v>
      </c>
      <c r="C8040" t="s">
        <v>759</v>
      </c>
      <c r="D8040" s="8">
        <v>45625</v>
      </c>
      <c r="E8040" t="s">
        <v>15</v>
      </c>
      <c r="F8040">
        <v>1</v>
      </c>
      <c r="G8040" s="9" t="s">
        <v>16</v>
      </c>
      <c r="H8040" s="3"/>
      <c r="K8040" s="3" t="str">
        <f t="shared" si="1499"/>
        <v/>
      </c>
      <c r="L8040" s="11">
        <f t="shared" si="1490"/>
        <v>1</v>
      </c>
      <c r="M8040" s="11">
        <f t="shared" si="1491"/>
        <v>0</v>
      </c>
      <c r="N8040" s="11">
        <f t="shared" si="1492"/>
        <v>0</v>
      </c>
      <c r="O8040" s="11">
        <f t="shared" si="1493"/>
        <v>0</v>
      </c>
      <c r="P8040" s="11">
        <f t="shared" si="1494"/>
        <v>0</v>
      </c>
      <c r="Q8040" s="11">
        <f t="shared" si="1495"/>
        <v>0</v>
      </c>
      <c r="R8040" s="11">
        <f t="shared" si="1496"/>
        <v>0</v>
      </c>
      <c r="S8040" s="11">
        <f t="shared" si="1497"/>
        <v>0</v>
      </c>
      <c r="T8040" t="str">
        <f t="shared" si="1498"/>
        <v>إضافى كامل</v>
      </c>
    </row>
    <row r="8041" spans="1:20" x14ac:dyDescent="0.25">
      <c r="A8041">
        <v>1013</v>
      </c>
      <c r="B8041">
        <v>13</v>
      </c>
      <c r="C8041" t="s">
        <v>759</v>
      </c>
      <c r="D8041" s="8">
        <v>45626</v>
      </c>
      <c r="E8041" t="s">
        <v>18</v>
      </c>
      <c r="F8041">
        <v>1</v>
      </c>
      <c r="G8041" s="9" t="s">
        <v>16</v>
      </c>
      <c r="H8041" s="3"/>
      <c r="K8041" s="3" t="s">
        <v>19</v>
      </c>
      <c r="L8041" s="11">
        <f t="shared" si="1490"/>
        <v>1</v>
      </c>
      <c r="M8041" s="11">
        <f t="shared" si="1491"/>
        <v>0</v>
      </c>
      <c r="N8041" s="11">
        <f t="shared" si="1492"/>
        <v>0</v>
      </c>
      <c r="O8041" s="11">
        <f t="shared" si="1493"/>
        <v>0</v>
      </c>
      <c r="P8041" s="11">
        <f t="shared" si="1494"/>
        <v>0</v>
      </c>
      <c r="Q8041" s="11">
        <f t="shared" si="1495"/>
        <v>0</v>
      </c>
      <c r="R8041" s="11">
        <f t="shared" si="1496"/>
        <v>0</v>
      </c>
      <c r="S8041" s="11">
        <f t="shared" si="1497"/>
        <v>0</v>
      </c>
      <c r="T8041" t="str">
        <f t="shared" si="1498"/>
        <v>إضافى كامل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460A-F92C-4C7F-8910-B4D98C5B3FC8}">
  <dimension ref="A1:U4680"/>
  <sheetViews>
    <sheetView topLeftCell="A134" workbookViewId="0">
      <selection activeCell="B161" sqref="B161"/>
    </sheetView>
  </sheetViews>
  <sheetFormatPr defaultRowHeight="15" x14ac:dyDescent="0.25"/>
  <cols>
    <col min="1" max="1" width="6" customWidth="1"/>
    <col min="2" max="2" width="22.7109375" customWidth="1"/>
    <col min="3" max="4" width="10.28515625" customWidth="1"/>
    <col min="6" max="6" width="3.42578125" customWidth="1"/>
    <col min="7" max="7" width="3.140625" customWidth="1"/>
    <col min="8" max="8" width="8.7109375" style="73" customWidth="1"/>
    <col min="11" max="11" width="9.140625" style="3"/>
    <col min="12" max="12" width="9.140625" style="60"/>
    <col min="13" max="13" width="9.140625" style="33"/>
    <col min="14" max="14" width="9.140625" style="61"/>
    <col min="15" max="15" width="9.140625" style="33"/>
    <col min="16" max="16" width="9.140625" style="61"/>
    <col min="19" max="19" width="9.140625" style="61"/>
  </cols>
  <sheetData>
    <row r="1" spans="1:20" x14ac:dyDescent="0.25">
      <c r="A1" s="54" t="s">
        <v>761</v>
      </c>
      <c r="B1" s="54" t="s">
        <v>1729</v>
      </c>
      <c r="C1" s="54" t="s">
        <v>762</v>
      </c>
      <c r="D1" s="55">
        <v>45597</v>
      </c>
      <c r="E1" s="56" t="s">
        <v>15</v>
      </c>
      <c r="F1" s="54" t="s">
        <v>763</v>
      </c>
      <c r="G1" s="57" t="s">
        <v>16</v>
      </c>
      <c r="H1" s="58" t="s">
        <v>688</v>
      </c>
      <c r="I1" s="59"/>
      <c r="J1" s="54"/>
      <c r="K1" s="3" t="s">
        <v>56</v>
      </c>
      <c r="L1" s="60">
        <f>IF(AND(OR(K1= "حالة وفاة",K1="إذن م",K1="إذن ص",K1="بدل راحة",K1="انصراف",K1="اجازة",K1="راحة",K1="مأمورية",K1="مأمورية م",K1="مأمورية ص",K1="Online",K1="حضور",K1="بدل سهر",E1="Friday",K1=""),K1&lt;&gt;""),1,0)</f>
        <v>1</v>
      </c>
      <c r="M1" s="33">
        <f t="shared" ref="M1:M64" si="0">COUNTIF(K1:K30,"غائب")</f>
        <v>30</v>
      </c>
      <c r="N1" s="61">
        <f>COUNTIF(K1:K30,"إذن ص")</f>
        <v>0</v>
      </c>
      <c r="O1" s="33">
        <f>COUNTIF(K1:K30,"إذن م")</f>
        <v>0</v>
      </c>
      <c r="P1" s="61">
        <f>O1+N1</f>
        <v>0</v>
      </c>
      <c r="Q1" s="62">
        <f>IF(AND(P1&gt;2,P1&lt;&gt;0),P1*3/6,0)</f>
        <v>0</v>
      </c>
      <c r="R1" s="61">
        <f>INT(Q1)</f>
        <v>0</v>
      </c>
      <c r="S1" s="61">
        <f>R1+M1</f>
        <v>30</v>
      </c>
      <c r="T1" t="str">
        <f>IF(AND(OR(S1&lt;=0,S1&gt;0),S1&lt;5),"إضافى كامل",IF(AND(OR(S1=5,S1=6,S1&lt;7),S1&lt;&gt;""),"نصف إضافى","لا يستحق"))</f>
        <v>لا يستحق</v>
      </c>
    </row>
    <row r="2" spans="1:20" x14ac:dyDescent="0.25">
      <c r="A2" s="54" t="s">
        <v>761</v>
      </c>
      <c r="B2" s="54" t="s">
        <v>1713</v>
      </c>
      <c r="C2" s="54" t="s">
        <v>762</v>
      </c>
      <c r="D2" s="55">
        <v>45598</v>
      </c>
      <c r="E2" s="56" t="s">
        <v>18</v>
      </c>
      <c r="F2" s="54" t="s">
        <v>763</v>
      </c>
      <c r="G2" s="57" t="s">
        <v>16</v>
      </c>
      <c r="H2" s="58"/>
      <c r="I2" s="59"/>
      <c r="J2" s="54"/>
      <c r="K2" s="3" t="str">
        <f t="shared" ref="K2:K30" si="1">IF(AND(I2&lt;="09:00",J2&gt;="14:00",I2&lt;&gt;""),"",IF(AND(I2&gt;="09:01",I2&lt;="09:10"),"تأخير",IF(AND(I2&gt;="09:11",I2&lt;="12:00",J2&lt;&gt;""),"إذن ص",IF(AND(J2&lt;"14:00",J2&lt;&gt;"",J2&gt;="11:00"),"إذن م",IF(AND(OR(J2="",I2="",J2=I2,I2&gt;"12:00",J2&lt;"11:00"),AND(E2&lt;&gt;"Friday")),"غائب","")))))</f>
        <v>غائب</v>
      </c>
      <c r="L2" s="60">
        <f t="shared" ref="L2:L65" si="2">IF(AND(OR(K2= "حالة وفاة",K2="إذن م",K2="إذن ص",K2="بدل راحة",K2="انصراف",K2="اجازة",K2="راحة",K2="مأمورية",K2="مأمورية م",K2="مأمورية ص",K2="Online",K2="حضور",K2="بدل سهر",E2="Friday",K2=""),K2&lt;&gt;""),1,0)</f>
        <v>0</v>
      </c>
      <c r="M2" s="33">
        <f t="shared" si="0"/>
        <v>29</v>
      </c>
      <c r="N2" s="61">
        <f t="shared" ref="N2:N65" si="3">COUNTIF(K2:K31,"إذن ص")</f>
        <v>0</v>
      </c>
      <c r="O2" s="33">
        <f t="shared" ref="O2:O65" si="4">COUNTIF(K2:K31,"إذن م")</f>
        <v>0</v>
      </c>
      <c r="P2" s="61">
        <f t="shared" ref="P2:P65" si="5">O2+N2</f>
        <v>0</v>
      </c>
      <c r="Q2" s="62">
        <f t="shared" ref="Q2:Q65" si="6">IF(AND(P2&gt;2,P2&lt;&gt;0),P2*3/6,0)</f>
        <v>0</v>
      </c>
      <c r="R2" s="61">
        <f t="shared" ref="R2:R65" si="7">INT(Q2)</f>
        <v>0</v>
      </c>
      <c r="S2" s="61">
        <f t="shared" ref="S2:S65" si="8">R2+M2</f>
        <v>29</v>
      </c>
      <c r="T2" t="str">
        <f t="shared" ref="T2:T65" si="9">IF(AND(OR(S2&lt;=0,S2&gt;0),S2&lt;5),"إضافى كامل",IF(AND(OR(S2=5,S2=6,S2&lt;7),S2&lt;&gt;""),"نصف إضافى","لا يستحق"))</f>
        <v>لا يستحق</v>
      </c>
    </row>
    <row r="3" spans="1:20" x14ac:dyDescent="0.25">
      <c r="A3" s="54" t="s">
        <v>761</v>
      </c>
      <c r="B3" s="54" t="s">
        <v>1713</v>
      </c>
      <c r="C3" s="54" t="s">
        <v>762</v>
      </c>
      <c r="D3" s="55">
        <v>45599</v>
      </c>
      <c r="E3" s="56" t="s">
        <v>20</v>
      </c>
      <c r="F3" s="54" t="s">
        <v>763</v>
      </c>
      <c r="G3" s="57" t="s">
        <v>16</v>
      </c>
      <c r="H3" s="58"/>
      <c r="I3" s="59"/>
      <c r="J3" s="54"/>
      <c r="K3" s="3" t="str">
        <f t="shared" si="1"/>
        <v>غائب</v>
      </c>
      <c r="L3" s="60">
        <f t="shared" si="2"/>
        <v>0</v>
      </c>
      <c r="M3" s="33">
        <f t="shared" si="0"/>
        <v>28</v>
      </c>
      <c r="N3" s="61">
        <f t="shared" si="3"/>
        <v>0</v>
      </c>
      <c r="O3" s="33">
        <f t="shared" si="4"/>
        <v>0</v>
      </c>
      <c r="P3" s="61">
        <f t="shared" si="5"/>
        <v>0</v>
      </c>
      <c r="Q3" s="62">
        <f t="shared" si="6"/>
        <v>0</v>
      </c>
      <c r="R3" s="61">
        <f t="shared" si="7"/>
        <v>0</v>
      </c>
      <c r="S3" s="61">
        <f t="shared" si="8"/>
        <v>28</v>
      </c>
      <c r="T3" t="str">
        <f t="shared" si="9"/>
        <v>لا يستحق</v>
      </c>
    </row>
    <row r="4" spans="1:20" x14ac:dyDescent="0.25">
      <c r="A4" s="54" t="s">
        <v>761</v>
      </c>
      <c r="B4" s="54" t="s">
        <v>1713</v>
      </c>
      <c r="C4" s="54" t="s">
        <v>762</v>
      </c>
      <c r="D4" s="55">
        <v>45600</v>
      </c>
      <c r="E4" s="56" t="s">
        <v>21</v>
      </c>
      <c r="F4" s="54" t="s">
        <v>763</v>
      </c>
      <c r="G4" s="57" t="s">
        <v>16</v>
      </c>
      <c r="H4" s="58"/>
      <c r="I4" s="59"/>
      <c r="J4" s="54"/>
      <c r="K4" s="3" t="str">
        <f t="shared" si="1"/>
        <v>غائب</v>
      </c>
      <c r="L4" s="60">
        <f t="shared" si="2"/>
        <v>0</v>
      </c>
      <c r="M4" s="33">
        <f t="shared" si="0"/>
        <v>27</v>
      </c>
      <c r="N4" s="61">
        <f t="shared" si="3"/>
        <v>0</v>
      </c>
      <c r="O4" s="33">
        <f t="shared" si="4"/>
        <v>0</v>
      </c>
      <c r="P4" s="61">
        <f t="shared" si="5"/>
        <v>0</v>
      </c>
      <c r="Q4" s="62">
        <f t="shared" si="6"/>
        <v>0</v>
      </c>
      <c r="R4" s="61">
        <f t="shared" si="7"/>
        <v>0</v>
      </c>
      <c r="S4" s="61">
        <f t="shared" si="8"/>
        <v>27</v>
      </c>
      <c r="T4" t="str">
        <f t="shared" si="9"/>
        <v>لا يستحق</v>
      </c>
    </row>
    <row r="5" spans="1:20" x14ac:dyDescent="0.25">
      <c r="A5" s="54" t="s">
        <v>761</v>
      </c>
      <c r="B5" s="54" t="s">
        <v>1713</v>
      </c>
      <c r="C5" s="54" t="s">
        <v>762</v>
      </c>
      <c r="D5" s="55">
        <v>45601</v>
      </c>
      <c r="E5" s="56" t="s">
        <v>22</v>
      </c>
      <c r="F5" s="54" t="s">
        <v>763</v>
      </c>
      <c r="G5" s="57" t="s">
        <v>16</v>
      </c>
      <c r="H5" s="63"/>
      <c r="I5" s="59"/>
      <c r="J5" s="54"/>
      <c r="K5" s="3" t="str">
        <f t="shared" si="1"/>
        <v>غائب</v>
      </c>
      <c r="L5" s="60">
        <f t="shared" si="2"/>
        <v>0</v>
      </c>
      <c r="M5" s="33">
        <f t="shared" si="0"/>
        <v>26</v>
      </c>
      <c r="N5" s="61">
        <f t="shared" si="3"/>
        <v>0</v>
      </c>
      <c r="O5" s="33">
        <f t="shared" si="4"/>
        <v>0</v>
      </c>
      <c r="P5" s="61">
        <f t="shared" si="5"/>
        <v>0</v>
      </c>
      <c r="Q5" s="62">
        <f t="shared" si="6"/>
        <v>0</v>
      </c>
      <c r="R5" s="61">
        <f t="shared" si="7"/>
        <v>0</v>
      </c>
      <c r="S5" s="61">
        <f t="shared" si="8"/>
        <v>26</v>
      </c>
      <c r="T5" t="str">
        <f t="shared" si="9"/>
        <v>لا يستحق</v>
      </c>
    </row>
    <row r="6" spans="1:20" x14ac:dyDescent="0.25">
      <c r="A6" s="54" t="s">
        <v>761</v>
      </c>
      <c r="B6" s="54" t="s">
        <v>1713</v>
      </c>
      <c r="C6" s="54" t="s">
        <v>762</v>
      </c>
      <c r="D6" s="55">
        <v>45602</v>
      </c>
      <c r="E6" s="56" t="s">
        <v>23</v>
      </c>
      <c r="F6" s="54" t="s">
        <v>763</v>
      </c>
      <c r="G6" s="57" t="s">
        <v>16</v>
      </c>
      <c r="H6" s="58"/>
      <c r="I6" s="59"/>
      <c r="J6" s="54"/>
      <c r="K6" s="3" t="str">
        <f t="shared" si="1"/>
        <v>غائب</v>
      </c>
      <c r="L6" s="60">
        <f t="shared" si="2"/>
        <v>0</v>
      </c>
      <c r="M6" s="33">
        <f t="shared" si="0"/>
        <v>25</v>
      </c>
      <c r="N6" s="61">
        <f t="shared" si="3"/>
        <v>0</v>
      </c>
      <c r="O6" s="33">
        <f t="shared" si="4"/>
        <v>0</v>
      </c>
      <c r="P6" s="61">
        <f t="shared" si="5"/>
        <v>0</v>
      </c>
      <c r="Q6" s="62">
        <f t="shared" si="6"/>
        <v>0</v>
      </c>
      <c r="R6" s="61">
        <f t="shared" si="7"/>
        <v>0</v>
      </c>
      <c r="S6" s="61">
        <f t="shared" si="8"/>
        <v>25</v>
      </c>
      <c r="T6" t="str">
        <f t="shared" si="9"/>
        <v>لا يستحق</v>
      </c>
    </row>
    <row r="7" spans="1:20" x14ac:dyDescent="0.25">
      <c r="A7" s="54" t="s">
        <v>761</v>
      </c>
      <c r="B7" s="54" t="s">
        <v>1713</v>
      </c>
      <c r="C7" s="54" t="s">
        <v>762</v>
      </c>
      <c r="D7" s="55">
        <v>45603</v>
      </c>
      <c r="E7" s="56" t="s">
        <v>24</v>
      </c>
      <c r="F7" s="54" t="s">
        <v>763</v>
      </c>
      <c r="G7" s="57" t="s">
        <v>16</v>
      </c>
      <c r="H7" s="58"/>
      <c r="I7" s="59"/>
      <c r="J7" s="54"/>
      <c r="K7" s="3" t="str">
        <f t="shared" si="1"/>
        <v>غائب</v>
      </c>
      <c r="L7" s="60">
        <f t="shared" si="2"/>
        <v>0</v>
      </c>
      <c r="M7" s="33">
        <f t="shared" si="0"/>
        <v>24</v>
      </c>
      <c r="N7" s="61">
        <f t="shared" si="3"/>
        <v>0</v>
      </c>
      <c r="O7" s="33">
        <f t="shared" si="4"/>
        <v>0</v>
      </c>
      <c r="P7" s="61">
        <f t="shared" si="5"/>
        <v>0</v>
      </c>
      <c r="Q7" s="62">
        <f t="shared" si="6"/>
        <v>0</v>
      </c>
      <c r="R7" s="61">
        <f t="shared" si="7"/>
        <v>0</v>
      </c>
      <c r="S7" s="61">
        <f t="shared" si="8"/>
        <v>24</v>
      </c>
      <c r="T7" t="str">
        <f t="shared" si="9"/>
        <v>لا يستحق</v>
      </c>
    </row>
    <row r="8" spans="1:20" x14ac:dyDescent="0.25">
      <c r="A8" s="54" t="s">
        <v>761</v>
      </c>
      <c r="B8" s="54" t="s">
        <v>1713</v>
      </c>
      <c r="C8" s="54" t="s">
        <v>762</v>
      </c>
      <c r="D8" s="55">
        <v>45604</v>
      </c>
      <c r="E8" s="56" t="s">
        <v>15</v>
      </c>
      <c r="F8" s="54" t="s">
        <v>763</v>
      </c>
      <c r="G8" s="57" t="s">
        <v>16</v>
      </c>
      <c r="H8" s="58"/>
      <c r="I8" s="59"/>
      <c r="J8" s="54"/>
      <c r="K8" s="3" t="s">
        <v>56</v>
      </c>
      <c r="L8" s="60">
        <f t="shared" si="2"/>
        <v>1</v>
      </c>
      <c r="M8" s="33">
        <f t="shared" si="0"/>
        <v>23</v>
      </c>
      <c r="N8" s="61">
        <f t="shared" si="3"/>
        <v>0</v>
      </c>
      <c r="O8" s="33">
        <f t="shared" si="4"/>
        <v>0</v>
      </c>
      <c r="P8" s="61">
        <f t="shared" si="5"/>
        <v>0</v>
      </c>
      <c r="Q8" s="62">
        <f t="shared" si="6"/>
        <v>0</v>
      </c>
      <c r="R8" s="61">
        <f t="shared" si="7"/>
        <v>0</v>
      </c>
      <c r="S8" s="61">
        <f t="shared" si="8"/>
        <v>23</v>
      </c>
      <c r="T8" t="str">
        <f t="shared" si="9"/>
        <v>لا يستحق</v>
      </c>
    </row>
    <row r="9" spans="1:20" x14ac:dyDescent="0.25">
      <c r="A9" s="54" t="s">
        <v>761</v>
      </c>
      <c r="B9" s="54" t="s">
        <v>1713</v>
      </c>
      <c r="C9" s="54" t="s">
        <v>762</v>
      </c>
      <c r="D9" s="55">
        <v>45605</v>
      </c>
      <c r="E9" s="56" t="s">
        <v>18</v>
      </c>
      <c r="F9" s="54" t="s">
        <v>763</v>
      </c>
      <c r="G9" s="57" t="s">
        <v>16</v>
      </c>
      <c r="H9" s="58"/>
      <c r="I9" s="59"/>
      <c r="J9" s="54"/>
      <c r="K9" s="3" t="str">
        <f t="shared" si="1"/>
        <v>غائب</v>
      </c>
      <c r="L9" s="60">
        <f t="shared" si="2"/>
        <v>0</v>
      </c>
      <c r="M9" s="33">
        <f t="shared" si="0"/>
        <v>22</v>
      </c>
      <c r="N9" s="61">
        <f t="shared" si="3"/>
        <v>0</v>
      </c>
      <c r="O9" s="33">
        <f t="shared" si="4"/>
        <v>0</v>
      </c>
      <c r="P9" s="61">
        <f t="shared" si="5"/>
        <v>0</v>
      </c>
      <c r="Q9" s="62">
        <f t="shared" si="6"/>
        <v>0</v>
      </c>
      <c r="R9" s="61">
        <f t="shared" si="7"/>
        <v>0</v>
      </c>
      <c r="S9" s="61">
        <f t="shared" si="8"/>
        <v>22</v>
      </c>
      <c r="T9" t="str">
        <f t="shared" si="9"/>
        <v>لا يستحق</v>
      </c>
    </row>
    <row r="10" spans="1:20" x14ac:dyDescent="0.25">
      <c r="A10" s="54" t="s">
        <v>761</v>
      </c>
      <c r="B10" s="54" t="s">
        <v>1713</v>
      </c>
      <c r="C10" s="54" t="s">
        <v>762</v>
      </c>
      <c r="D10" s="55">
        <v>45606</v>
      </c>
      <c r="E10" s="56" t="s">
        <v>20</v>
      </c>
      <c r="F10" s="54" t="s">
        <v>763</v>
      </c>
      <c r="G10" s="57" t="s">
        <v>16</v>
      </c>
      <c r="H10" s="58"/>
      <c r="I10" s="59"/>
      <c r="J10" s="54"/>
      <c r="K10" s="3" t="str">
        <f t="shared" si="1"/>
        <v>غائب</v>
      </c>
      <c r="L10" s="60">
        <f t="shared" si="2"/>
        <v>0</v>
      </c>
      <c r="M10" s="33">
        <f t="shared" si="0"/>
        <v>21</v>
      </c>
      <c r="N10" s="61">
        <f t="shared" si="3"/>
        <v>0</v>
      </c>
      <c r="O10" s="33">
        <f t="shared" si="4"/>
        <v>0</v>
      </c>
      <c r="P10" s="61">
        <f t="shared" si="5"/>
        <v>0</v>
      </c>
      <c r="Q10" s="62">
        <f t="shared" si="6"/>
        <v>0</v>
      </c>
      <c r="R10" s="61">
        <f t="shared" si="7"/>
        <v>0</v>
      </c>
      <c r="S10" s="61">
        <f t="shared" si="8"/>
        <v>21</v>
      </c>
      <c r="T10" t="str">
        <f t="shared" si="9"/>
        <v>لا يستحق</v>
      </c>
    </row>
    <row r="11" spans="1:20" x14ac:dyDescent="0.25">
      <c r="A11" s="54" t="s">
        <v>761</v>
      </c>
      <c r="B11" s="54" t="s">
        <v>1713</v>
      </c>
      <c r="C11" s="54" t="s">
        <v>762</v>
      </c>
      <c r="D11" s="55">
        <v>45607</v>
      </c>
      <c r="E11" s="56" t="s">
        <v>21</v>
      </c>
      <c r="F11" s="54" t="s">
        <v>763</v>
      </c>
      <c r="G11" s="57" t="s">
        <v>16</v>
      </c>
      <c r="H11" s="58"/>
      <c r="I11" s="59"/>
      <c r="J11" s="54"/>
      <c r="K11" s="3" t="str">
        <f t="shared" si="1"/>
        <v>غائب</v>
      </c>
      <c r="L11" s="60">
        <f t="shared" si="2"/>
        <v>0</v>
      </c>
      <c r="M11" s="33">
        <f t="shared" si="0"/>
        <v>20</v>
      </c>
      <c r="N11" s="61">
        <f t="shared" si="3"/>
        <v>0</v>
      </c>
      <c r="O11" s="33">
        <f t="shared" si="4"/>
        <v>0</v>
      </c>
      <c r="P11" s="61">
        <f t="shared" si="5"/>
        <v>0</v>
      </c>
      <c r="Q11" s="62">
        <f t="shared" si="6"/>
        <v>0</v>
      </c>
      <c r="R11" s="61">
        <f t="shared" si="7"/>
        <v>0</v>
      </c>
      <c r="S11" s="61">
        <f t="shared" si="8"/>
        <v>20</v>
      </c>
      <c r="T11" t="str">
        <f t="shared" si="9"/>
        <v>لا يستحق</v>
      </c>
    </row>
    <row r="12" spans="1:20" x14ac:dyDescent="0.25">
      <c r="A12" s="54" t="s">
        <v>761</v>
      </c>
      <c r="B12" s="54" t="s">
        <v>1713</v>
      </c>
      <c r="C12" s="54" t="s">
        <v>762</v>
      </c>
      <c r="D12" s="55">
        <v>45608</v>
      </c>
      <c r="E12" s="56" t="s">
        <v>22</v>
      </c>
      <c r="F12" s="54" t="s">
        <v>763</v>
      </c>
      <c r="G12" s="57" t="s">
        <v>16</v>
      </c>
      <c r="H12" s="58"/>
      <c r="I12" s="59"/>
      <c r="J12" s="54"/>
      <c r="K12" s="3" t="str">
        <f t="shared" si="1"/>
        <v>غائب</v>
      </c>
      <c r="L12" s="60">
        <f t="shared" si="2"/>
        <v>0</v>
      </c>
      <c r="M12" s="33">
        <f t="shared" si="0"/>
        <v>19</v>
      </c>
      <c r="N12" s="61">
        <f t="shared" si="3"/>
        <v>0</v>
      </c>
      <c r="O12" s="33">
        <f t="shared" si="4"/>
        <v>0</v>
      </c>
      <c r="P12" s="61">
        <f t="shared" si="5"/>
        <v>0</v>
      </c>
      <c r="Q12" s="62">
        <f t="shared" si="6"/>
        <v>0</v>
      </c>
      <c r="R12" s="61">
        <f t="shared" si="7"/>
        <v>0</v>
      </c>
      <c r="S12" s="61">
        <f t="shared" si="8"/>
        <v>19</v>
      </c>
      <c r="T12" t="str">
        <f t="shared" si="9"/>
        <v>لا يستحق</v>
      </c>
    </row>
    <row r="13" spans="1:20" x14ac:dyDescent="0.25">
      <c r="A13" s="54" t="s">
        <v>761</v>
      </c>
      <c r="B13" s="54" t="s">
        <v>1713</v>
      </c>
      <c r="C13" s="54" t="s">
        <v>762</v>
      </c>
      <c r="D13" s="55">
        <v>45609</v>
      </c>
      <c r="E13" s="56" t="s">
        <v>23</v>
      </c>
      <c r="F13" s="54" t="s">
        <v>763</v>
      </c>
      <c r="G13" s="57" t="s">
        <v>16</v>
      </c>
      <c r="H13" s="58"/>
      <c r="I13" s="59"/>
      <c r="J13" s="54"/>
      <c r="K13" s="3" t="str">
        <f t="shared" si="1"/>
        <v>غائب</v>
      </c>
      <c r="L13" s="60">
        <f t="shared" si="2"/>
        <v>0</v>
      </c>
      <c r="M13" s="33">
        <f t="shared" si="0"/>
        <v>18</v>
      </c>
      <c r="N13" s="61">
        <f t="shared" si="3"/>
        <v>0</v>
      </c>
      <c r="O13" s="33">
        <f t="shared" si="4"/>
        <v>0</v>
      </c>
      <c r="P13" s="61">
        <f t="shared" si="5"/>
        <v>0</v>
      </c>
      <c r="Q13" s="62">
        <f t="shared" si="6"/>
        <v>0</v>
      </c>
      <c r="R13" s="61">
        <f t="shared" si="7"/>
        <v>0</v>
      </c>
      <c r="S13" s="61">
        <f t="shared" si="8"/>
        <v>18</v>
      </c>
      <c r="T13" t="str">
        <f t="shared" si="9"/>
        <v>لا يستحق</v>
      </c>
    </row>
    <row r="14" spans="1:20" x14ac:dyDescent="0.25">
      <c r="A14" s="54" t="s">
        <v>761</v>
      </c>
      <c r="B14" s="54" t="s">
        <v>1713</v>
      </c>
      <c r="C14" s="54" t="s">
        <v>762</v>
      </c>
      <c r="D14" s="55">
        <v>45610</v>
      </c>
      <c r="E14" s="56" t="s">
        <v>24</v>
      </c>
      <c r="F14" s="54" t="s">
        <v>763</v>
      </c>
      <c r="G14" s="57" t="s">
        <v>16</v>
      </c>
      <c r="H14" s="58"/>
      <c r="I14" s="59"/>
      <c r="J14" s="54"/>
      <c r="K14" s="3" t="str">
        <f t="shared" si="1"/>
        <v>غائب</v>
      </c>
      <c r="L14" s="60">
        <f t="shared" si="2"/>
        <v>0</v>
      </c>
      <c r="M14" s="33">
        <f t="shared" si="0"/>
        <v>17</v>
      </c>
      <c r="N14" s="61">
        <f t="shared" si="3"/>
        <v>0</v>
      </c>
      <c r="O14" s="33">
        <f t="shared" si="4"/>
        <v>1</v>
      </c>
      <c r="P14" s="61">
        <f t="shared" si="5"/>
        <v>1</v>
      </c>
      <c r="Q14" s="62">
        <f t="shared" si="6"/>
        <v>0</v>
      </c>
      <c r="R14" s="61">
        <f t="shared" si="7"/>
        <v>0</v>
      </c>
      <c r="S14" s="61">
        <f t="shared" si="8"/>
        <v>17</v>
      </c>
      <c r="T14" t="str">
        <f t="shared" si="9"/>
        <v>لا يستحق</v>
      </c>
    </row>
    <row r="15" spans="1:20" x14ac:dyDescent="0.25">
      <c r="A15" s="54" t="s">
        <v>761</v>
      </c>
      <c r="B15" s="54" t="s">
        <v>1713</v>
      </c>
      <c r="C15" s="54" t="s">
        <v>762</v>
      </c>
      <c r="D15" s="55">
        <v>45611</v>
      </c>
      <c r="E15" s="56" t="s">
        <v>15</v>
      </c>
      <c r="F15" s="54" t="s">
        <v>763</v>
      </c>
      <c r="G15" s="57" t="s">
        <v>16</v>
      </c>
      <c r="H15" s="58"/>
      <c r="I15" s="59"/>
      <c r="J15" s="54"/>
      <c r="K15" s="3" t="s">
        <v>56</v>
      </c>
      <c r="L15" s="60">
        <f t="shared" si="2"/>
        <v>1</v>
      </c>
      <c r="M15" s="33">
        <f t="shared" si="0"/>
        <v>16</v>
      </c>
      <c r="N15" s="61">
        <f t="shared" si="3"/>
        <v>0</v>
      </c>
      <c r="O15" s="33">
        <f t="shared" si="4"/>
        <v>1</v>
      </c>
      <c r="P15" s="61">
        <f t="shared" si="5"/>
        <v>1</v>
      </c>
      <c r="Q15" s="62">
        <f t="shared" si="6"/>
        <v>0</v>
      </c>
      <c r="R15" s="61">
        <f t="shared" si="7"/>
        <v>0</v>
      </c>
      <c r="S15" s="61">
        <f t="shared" si="8"/>
        <v>16</v>
      </c>
      <c r="T15" t="str">
        <f t="shared" si="9"/>
        <v>لا يستحق</v>
      </c>
    </row>
    <row r="16" spans="1:20" x14ac:dyDescent="0.25">
      <c r="A16" s="54" t="s">
        <v>761</v>
      </c>
      <c r="B16" s="54" t="s">
        <v>1713</v>
      </c>
      <c r="C16" s="54" t="s">
        <v>762</v>
      </c>
      <c r="D16" s="55">
        <v>45612</v>
      </c>
      <c r="E16" s="56" t="s">
        <v>18</v>
      </c>
      <c r="F16" s="54" t="s">
        <v>763</v>
      </c>
      <c r="G16" s="57" t="s">
        <v>16</v>
      </c>
      <c r="H16" s="58"/>
      <c r="I16" s="59"/>
      <c r="J16" s="54"/>
      <c r="K16" s="3" t="str">
        <f t="shared" si="1"/>
        <v>غائب</v>
      </c>
      <c r="L16" s="60">
        <f t="shared" si="2"/>
        <v>0</v>
      </c>
      <c r="M16" s="33">
        <f t="shared" si="0"/>
        <v>15</v>
      </c>
      <c r="N16" s="61">
        <f t="shared" si="3"/>
        <v>0</v>
      </c>
      <c r="O16" s="33">
        <f t="shared" si="4"/>
        <v>1</v>
      </c>
      <c r="P16" s="61">
        <f t="shared" si="5"/>
        <v>1</v>
      </c>
      <c r="Q16" s="62">
        <f t="shared" si="6"/>
        <v>0</v>
      </c>
      <c r="R16" s="61">
        <f t="shared" si="7"/>
        <v>0</v>
      </c>
      <c r="S16" s="61">
        <f t="shared" si="8"/>
        <v>15</v>
      </c>
      <c r="T16" t="str">
        <f t="shared" si="9"/>
        <v>لا يستحق</v>
      </c>
    </row>
    <row r="17" spans="1:20" x14ac:dyDescent="0.25">
      <c r="A17" s="54" t="s">
        <v>761</v>
      </c>
      <c r="B17" s="54" t="s">
        <v>1713</v>
      </c>
      <c r="C17" s="54" t="s">
        <v>762</v>
      </c>
      <c r="D17" s="55">
        <v>45613</v>
      </c>
      <c r="E17" s="56" t="s">
        <v>20</v>
      </c>
      <c r="F17" s="54" t="s">
        <v>763</v>
      </c>
      <c r="G17" s="57" t="s">
        <v>16</v>
      </c>
      <c r="H17" s="58"/>
      <c r="I17" s="59"/>
      <c r="J17" s="54"/>
      <c r="K17" s="3" t="str">
        <f t="shared" si="1"/>
        <v>غائب</v>
      </c>
      <c r="L17" s="60">
        <f t="shared" si="2"/>
        <v>0</v>
      </c>
      <c r="M17" s="33">
        <f t="shared" si="0"/>
        <v>14</v>
      </c>
      <c r="N17" s="61">
        <f t="shared" si="3"/>
        <v>1</v>
      </c>
      <c r="O17" s="33">
        <f t="shared" si="4"/>
        <v>1</v>
      </c>
      <c r="P17" s="61">
        <f t="shared" si="5"/>
        <v>2</v>
      </c>
      <c r="Q17" s="62">
        <f t="shared" si="6"/>
        <v>0</v>
      </c>
      <c r="R17" s="61">
        <f t="shared" si="7"/>
        <v>0</v>
      </c>
      <c r="S17" s="61">
        <f t="shared" si="8"/>
        <v>14</v>
      </c>
      <c r="T17" t="str">
        <f t="shared" si="9"/>
        <v>لا يستحق</v>
      </c>
    </row>
    <row r="18" spans="1:20" x14ac:dyDescent="0.25">
      <c r="A18" s="54" t="s">
        <v>761</v>
      </c>
      <c r="B18" s="54" t="s">
        <v>1713</v>
      </c>
      <c r="C18" s="54" t="s">
        <v>762</v>
      </c>
      <c r="D18" s="55">
        <v>45614</v>
      </c>
      <c r="E18" s="56" t="s">
        <v>21</v>
      </c>
      <c r="F18" s="54" t="s">
        <v>763</v>
      </c>
      <c r="G18" s="57" t="s">
        <v>16</v>
      </c>
      <c r="H18" s="63"/>
      <c r="I18" s="59"/>
      <c r="J18" s="54"/>
      <c r="K18" s="3" t="str">
        <f t="shared" si="1"/>
        <v>غائب</v>
      </c>
      <c r="L18" s="60">
        <f t="shared" si="2"/>
        <v>0</v>
      </c>
      <c r="M18" s="33">
        <f t="shared" si="0"/>
        <v>13</v>
      </c>
      <c r="N18" s="61">
        <f t="shared" si="3"/>
        <v>1</v>
      </c>
      <c r="O18" s="33">
        <f t="shared" si="4"/>
        <v>1</v>
      </c>
      <c r="P18" s="61">
        <f t="shared" si="5"/>
        <v>2</v>
      </c>
      <c r="Q18" s="62">
        <f t="shared" si="6"/>
        <v>0</v>
      </c>
      <c r="R18" s="61">
        <f t="shared" si="7"/>
        <v>0</v>
      </c>
      <c r="S18" s="61">
        <f t="shared" si="8"/>
        <v>13</v>
      </c>
      <c r="T18" t="str">
        <f t="shared" si="9"/>
        <v>لا يستحق</v>
      </c>
    </row>
    <row r="19" spans="1:20" x14ac:dyDescent="0.25">
      <c r="A19" s="54" t="s">
        <v>761</v>
      </c>
      <c r="B19" s="54" t="s">
        <v>1713</v>
      </c>
      <c r="C19" s="54" t="s">
        <v>762</v>
      </c>
      <c r="D19" s="55">
        <v>45615</v>
      </c>
      <c r="E19" s="56" t="s">
        <v>22</v>
      </c>
      <c r="F19" s="54" t="s">
        <v>763</v>
      </c>
      <c r="G19" s="57" t="s">
        <v>16</v>
      </c>
      <c r="H19" s="58"/>
      <c r="I19" s="59"/>
      <c r="J19" s="54"/>
      <c r="K19" s="3" t="str">
        <f t="shared" si="1"/>
        <v>غائب</v>
      </c>
      <c r="L19" s="60">
        <f t="shared" si="2"/>
        <v>0</v>
      </c>
      <c r="M19" s="33">
        <f t="shared" si="0"/>
        <v>12</v>
      </c>
      <c r="N19" s="61">
        <f t="shared" si="3"/>
        <v>1</v>
      </c>
      <c r="O19" s="33">
        <f t="shared" si="4"/>
        <v>1</v>
      </c>
      <c r="P19" s="61">
        <f t="shared" si="5"/>
        <v>2</v>
      </c>
      <c r="Q19" s="62">
        <f t="shared" si="6"/>
        <v>0</v>
      </c>
      <c r="R19" s="61">
        <f t="shared" si="7"/>
        <v>0</v>
      </c>
      <c r="S19" s="61">
        <f t="shared" si="8"/>
        <v>12</v>
      </c>
      <c r="T19" t="str">
        <f t="shared" si="9"/>
        <v>لا يستحق</v>
      </c>
    </row>
    <row r="20" spans="1:20" x14ac:dyDescent="0.25">
      <c r="A20" s="54" t="s">
        <v>761</v>
      </c>
      <c r="B20" s="54" t="s">
        <v>1713</v>
      </c>
      <c r="C20" s="54" t="s">
        <v>762</v>
      </c>
      <c r="D20" s="55">
        <v>45616</v>
      </c>
      <c r="E20" s="56" t="s">
        <v>23</v>
      </c>
      <c r="F20" s="54" t="s">
        <v>763</v>
      </c>
      <c r="G20" s="57" t="s">
        <v>16</v>
      </c>
      <c r="H20" s="58"/>
      <c r="I20" s="59"/>
      <c r="J20" s="54"/>
      <c r="K20" s="3" t="str">
        <f t="shared" si="1"/>
        <v>غائب</v>
      </c>
      <c r="L20" s="60">
        <f t="shared" si="2"/>
        <v>0</v>
      </c>
      <c r="M20" s="33">
        <f t="shared" si="0"/>
        <v>11</v>
      </c>
      <c r="N20" s="61">
        <f t="shared" si="3"/>
        <v>1</v>
      </c>
      <c r="O20" s="33">
        <f t="shared" si="4"/>
        <v>1</v>
      </c>
      <c r="P20" s="61">
        <f t="shared" si="5"/>
        <v>2</v>
      </c>
      <c r="Q20" s="62">
        <f t="shared" si="6"/>
        <v>0</v>
      </c>
      <c r="R20" s="61">
        <f t="shared" si="7"/>
        <v>0</v>
      </c>
      <c r="S20" s="61">
        <f t="shared" si="8"/>
        <v>11</v>
      </c>
      <c r="T20" t="str">
        <f t="shared" si="9"/>
        <v>لا يستحق</v>
      </c>
    </row>
    <row r="21" spans="1:20" x14ac:dyDescent="0.25">
      <c r="A21" s="54" t="s">
        <v>761</v>
      </c>
      <c r="B21" s="54" t="s">
        <v>1713</v>
      </c>
      <c r="C21" s="54" t="s">
        <v>762</v>
      </c>
      <c r="D21" s="55">
        <v>45617</v>
      </c>
      <c r="E21" s="56" t="s">
        <v>24</v>
      </c>
      <c r="F21" s="54" t="s">
        <v>763</v>
      </c>
      <c r="G21" s="57" t="s">
        <v>16</v>
      </c>
      <c r="H21" s="58"/>
      <c r="I21" s="59"/>
      <c r="J21" s="54"/>
      <c r="K21" s="3" t="str">
        <f t="shared" si="1"/>
        <v>غائب</v>
      </c>
      <c r="L21" s="60">
        <f t="shared" si="2"/>
        <v>0</v>
      </c>
      <c r="M21" s="33">
        <f t="shared" si="0"/>
        <v>10</v>
      </c>
      <c r="N21" s="61">
        <f t="shared" si="3"/>
        <v>1</v>
      </c>
      <c r="O21" s="33">
        <f t="shared" si="4"/>
        <v>1</v>
      </c>
      <c r="P21" s="61">
        <f t="shared" si="5"/>
        <v>2</v>
      </c>
      <c r="Q21" s="62">
        <f t="shared" si="6"/>
        <v>0</v>
      </c>
      <c r="R21" s="61">
        <f t="shared" si="7"/>
        <v>0</v>
      </c>
      <c r="S21" s="61">
        <f t="shared" si="8"/>
        <v>10</v>
      </c>
      <c r="T21" t="str">
        <f t="shared" si="9"/>
        <v>لا يستحق</v>
      </c>
    </row>
    <row r="22" spans="1:20" x14ac:dyDescent="0.25">
      <c r="A22" s="54" t="s">
        <v>761</v>
      </c>
      <c r="B22" s="54" t="s">
        <v>1713</v>
      </c>
      <c r="C22" s="54" t="s">
        <v>762</v>
      </c>
      <c r="D22" s="55">
        <v>45618</v>
      </c>
      <c r="E22" s="56" t="s">
        <v>15</v>
      </c>
      <c r="F22" s="54" t="s">
        <v>763</v>
      </c>
      <c r="G22" s="57" t="s">
        <v>16</v>
      </c>
      <c r="H22" s="58"/>
      <c r="I22" s="59"/>
      <c r="J22" s="54"/>
      <c r="K22" s="3" t="s">
        <v>56</v>
      </c>
      <c r="L22" s="60">
        <f t="shared" si="2"/>
        <v>1</v>
      </c>
      <c r="M22" s="33">
        <f t="shared" si="0"/>
        <v>9</v>
      </c>
      <c r="N22" s="61">
        <f t="shared" si="3"/>
        <v>1</v>
      </c>
      <c r="O22" s="33">
        <f t="shared" si="4"/>
        <v>1</v>
      </c>
      <c r="P22" s="61">
        <f t="shared" si="5"/>
        <v>2</v>
      </c>
      <c r="Q22" s="62">
        <f t="shared" si="6"/>
        <v>0</v>
      </c>
      <c r="R22" s="61">
        <f t="shared" si="7"/>
        <v>0</v>
      </c>
      <c r="S22" s="61">
        <f t="shared" si="8"/>
        <v>9</v>
      </c>
      <c r="T22" t="str">
        <f t="shared" si="9"/>
        <v>لا يستحق</v>
      </c>
    </row>
    <row r="23" spans="1:20" x14ac:dyDescent="0.25">
      <c r="A23" s="54" t="s">
        <v>761</v>
      </c>
      <c r="B23" s="54" t="s">
        <v>1713</v>
      </c>
      <c r="C23" s="54" t="s">
        <v>762</v>
      </c>
      <c r="D23" s="55">
        <v>45619</v>
      </c>
      <c r="E23" s="56" t="s">
        <v>18</v>
      </c>
      <c r="F23" s="54" t="s">
        <v>763</v>
      </c>
      <c r="G23" s="57" t="s">
        <v>16</v>
      </c>
      <c r="H23" s="64"/>
      <c r="I23" s="59"/>
      <c r="J23" s="54"/>
      <c r="K23" s="3" t="str">
        <f t="shared" si="1"/>
        <v>غائب</v>
      </c>
      <c r="L23" s="60">
        <f t="shared" si="2"/>
        <v>0</v>
      </c>
      <c r="M23" s="33">
        <f t="shared" si="0"/>
        <v>8</v>
      </c>
      <c r="N23" s="61">
        <f t="shared" si="3"/>
        <v>1</v>
      </c>
      <c r="O23" s="33">
        <f t="shared" si="4"/>
        <v>1</v>
      </c>
      <c r="P23" s="61">
        <f t="shared" si="5"/>
        <v>2</v>
      </c>
      <c r="Q23" s="62">
        <f t="shared" si="6"/>
        <v>0</v>
      </c>
      <c r="R23" s="61">
        <f t="shared" si="7"/>
        <v>0</v>
      </c>
      <c r="S23" s="61">
        <f t="shared" si="8"/>
        <v>8</v>
      </c>
      <c r="T23" t="str">
        <f t="shared" si="9"/>
        <v>لا يستحق</v>
      </c>
    </row>
    <row r="24" spans="1:20" x14ac:dyDescent="0.25">
      <c r="A24" s="54" t="s">
        <v>761</v>
      </c>
      <c r="B24" s="54" t="s">
        <v>1713</v>
      </c>
      <c r="C24" s="54" t="s">
        <v>762</v>
      </c>
      <c r="D24" s="55">
        <v>45620</v>
      </c>
      <c r="E24" s="56" t="s">
        <v>20</v>
      </c>
      <c r="F24" s="54" t="s">
        <v>763</v>
      </c>
      <c r="G24" s="57" t="s">
        <v>16</v>
      </c>
      <c r="H24" s="58"/>
      <c r="I24" s="59"/>
      <c r="J24" s="54"/>
      <c r="K24" s="3" t="str">
        <f t="shared" si="1"/>
        <v>غائب</v>
      </c>
      <c r="L24" s="60">
        <f t="shared" si="2"/>
        <v>0</v>
      </c>
      <c r="M24" s="33">
        <f t="shared" si="0"/>
        <v>7</v>
      </c>
      <c r="N24" s="61">
        <f t="shared" si="3"/>
        <v>1</v>
      </c>
      <c r="O24" s="33">
        <f t="shared" si="4"/>
        <v>1</v>
      </c>
      <c r="P24" s="61">
        <f t="shared" si="5"/>
        <v>2</v>
      </c>
      <c r="Q24" s="62">
        <f t="shared" si="6"/>
        <v>0</v>
      </c>
      <c r="R24" s="61">
        <f t="shared" si="7"/>
        <v>0</v>
      </c>
      <c r="S24" s="61">
        <f t="shared" si="8"/>
        <v>7</v>
      </c>
      <c r="T24" t="str">
        <f t="shared" si="9"/>
        <v>لا يستحق</v>
      </c>
    </row>
    <row r="25" spans="1:20" x14ac:dyDescent="0.25">
      <c r="A25" s="54" t="s">
        <v>761</v>
      </c>
      <c r="B25" s="54" t="s">
        <v>1713</v>
      </c>
      <c r="C25" s="54" t="s">
        <v>762</v>
      </c>
      <c r="D25" s="55">
        <v>45621</v>
      </c>
      <c r="E25" s="56" t="s">
        <v>21</v>
      </c>
      <c r="F25" s="54" t="s">
        <v>763</v>
      </c>
      <c r="G25" s="57" t="s">
        <v>16</v>
      </c>
      <c r="H25" s="58"/>
      <c r="I25" s="59"/>
      <c r="J25" s="54"/>
      <c r="K25" s="3" t="str">
        <f t="shared" si="1"/>
        <v>غائب</v>
      </c>
      <c r="L25" s="60">
        <f t="shared" si="2"/>
        <v>0</v>
      </c>
      <c r="M25" s="33">
        <f t="shared" si="0"/>
        <v>6</v>
      </c>
      <c r="N25" s="61">
        <f t="shared" si="3"/>
        <v>1</v>
      </c>
      <c r="O25" s="33">
        <f t="shared" si="4"/>
        <v>1</v>
      </c>
      <c r="P25" s="61">
        <f t="shared" si="5"/>
        <v>2</v>
      </c>
      <c r="Q25" s="62">
        <f t="shared" si="6"/>
        <v>0</v>
      </c>
      <c r="R25" s="61">
        <f t="shared" si="7"/>
        <v>0</v>
      </c>
      <c r="S25" s="61">
        <f t="shared" si="8"/>
        <v>6</v>
      </c>
      <c r="T25" t="str">
        <f t="shared" si="9"/>
        <v>نصف إضافى</v>
      </c>
    </row>
    <row r="26" spans="1:20" x14ac:dyDescent="0.25">
      <c r="A26" s="54" t="s">
        <v>761</v>
      </c>
      <c r="B26" s="54" t="s">
        <v>1713</v>
      </c>
      <c r="C26" s="54" t="s">
        <v>762</v>
      </c>
      <c r="D26" s="55">
        <v>45622</v>
      </c>
      <c r="E26" s="56" t="s">
        <v>22</v>
      </c>
      <c r="F26" s="54" t="s">
        <v>763</v>
      </c>
      <c r="G26" s="57" t="s">
        <v>16</v>
      </c>
      <c r="H26" s="58"/>
      <c r="I26" s="59"/>
      <c r="J26" s="54"/>
      <c r="K26" s="3" t="str">
        <f t="shared" si="1"/>
        <v>غائب</v>
      </c>
      <c r="L26" s="60">
        <f t="shared" si="2"/>
        <v>0</v>
      </c>
      <c r="M26" s="33">
        <f t="shared" si="0"/>
        <v>5</v>
      </c>
      <c r="N26" s="61">
        <f t="shared" si="3"/>
        <v>1</v>
      </c>
      <c r="O26" s="33">
        <f t="shared" si="4"/>
        <v>1</v>
      </c>
      <c r="P26" s="61">
        <f t="shared" si="5"/>
        <v>2</v>
      </c>
      <c r="Q26" s="62">
        <f t="shared" si="6"/>
        <v>0</v>
      </c>
      <c r="R26" s="61">
        <f t="shared" si="7"/>
        <v>0</v>
      </c>
      <c r="S26" s="61">
        <f t="shared" si="8"/>
        <v>5</v>
      </c>
      <c r="T26" t="str">
        <f t="shared" si="9"/>
        <v>نصف إضافى</v>
      </c>
    </row>
    <row r="27" spans="1:20" x14ac:dyDescent="0.25">
      <c r="A27" s="54" t="s">
        <v>761</v>
      </c>
      <c r="B27" s="54" t="s">
        <v>1713</v>
      </c>
      <c r="C27" s="54" t="s">
        <v>762</v>
      </c>
      <c r="D27" s="55">
        <v>45623</v>
      </c>
      <c r="E27" s="56" t="s">
        <v>23</v>
      </c>
      <c r="F27" s="54" t="s">
        <v>763</v>
      </c>
      <c r="G27" s="57" t="s">
        <v>16</v>
      </c>
      <c r="H27" s="64"/>
      <c r="I27" s="59"/>
      <c r="J27" s="54"/>
      <c r="K27" s="3" t="str">
        <f t="shared" si="1"/>
        <v>غائب</v>
      </c>
      <c r="L27" s="60">
        <f t="shared" si="2"/>
        <v>0</v>
      </c>
      <c r="M27" s="33">
        <f t="shared" si="0"/>
        <v>4</v>
      </c>
      <c r="N27" s="61">
        <f t="shared" si="3"/>
        <v>1</v>
      </c>
      <c r="O27" s="33">
        <f t="shared" si="4"/>
        <v>1</v>
      </c>
      <c r="P27" s="61">
        <f t="shared" si="5"/>
        <v>2</v>
      </c>
      <c r="Q27" s="62">
        <f t="shared" si="6"/>
        <v>0</v>
      </c>
      <c r="R27" s="61">
        <f t="shared" si="7"/>
        <v>0</v>
      </c>
      <c r="S27" s="61">
        <f t="shared" si="8"/>
        <v>4</v>
      </c>
      <c r="T27" t="str">
        <f t="shared" si="9"/>
        <v>إضافى كامل</v>
      </c>
    </row>
    <row r="28" spans="1:20" x14ac:dyDescent="0.25">
      <c r="A28" s="54" t="s">
        <v>761</v>
      </c>
      <c r="B28" s="54" t="s">
        <v>1713</v>
      </c>
      <c r="C28" s="54" t="s">
        <v>762</v>
      </c>
      <c r="D28" s="55">
        <v>45624</v>
      </c>
      <c r="E28" s="56" t="s">
        <v>24</v>
      </c>
      <c r="F28" s="54" t="s">
        <v>763</v>
      </c>
      <c r="G28" s="57" t="s">
        <v>16</v>
      </c>
      <c r="H28" s="58"/>
      <c r="I28" s="65"/>
      <c r="J28" s="54"/>
      <c r="K28" s="3" t="str">
        <f t="shared" si="1"/>
        <v>غائب</v>
      </c>
      <c r="L28" s="60">
        <f t="shared" si="2"/>
        <v>0</v>
      </c>
      <c r="M28" s="33">
        <f t="shared" si="0"/>
        <v>4</v>
      </c>
      <c r="N28" s="61">
        <f t="shared" si="3"/>
        <v>1</v>
      </c>
      <c r="O28" s="33">
        <f t="shared" si="4"/>
        <v>1</v>
      </c>
      <c r="P28" s="61">
        <f t="shared" si="5"/>
        <v>2</v>
      </c>
      <c r="Q28" s="62">
        <f t="shared" si="6"/>
        <v>0</v>
      </c>
      <c r="R28" s="61">
        <f t="shared" si="7"/>
        <v>0</v>
      </c>
      <c r="S28" s="61">
        <f t="shared" si="8"/>
        <v>4</v>
      </c>
      <c r="T28" t="str">
        <f t="shared" si="9"/>
        <v>إضافى كامل</v>
      </c>
    </row>
    <row r="29" spans="1:20" x14ac:dyDescent="0.25">
      <c r="A29" s="54" t="s">
        <v>761</v>
      </c>
      <c r="B29" s="54" t="s">
        <v>1713</v>
      </c>
      <c r="C29" s="54" t="s">
        <v>762</v>
      </c>
      <c r="D29" s="55">
        <v>45625</v>
      </c>
      <c r="E29" s="56" t="s">
        <v>15</v>
      </c>
      <c r="F29" s="54" t="s">
        <v>763</v>
      </c>
      <c r="G29" s="57" t="s">
        <v>16</v>
      </c>
      <c r="H29" s="58"/>
      <c r="I29" s="59"/>
      <c r="J29" s="54"/>
      <c r="K29" s="3" t="s">
        <v>56</v>
      </c>
      <c r="L29" s="60">
        <f t="shared" si="2"/>
        <v>1</v>
      </c>
      <c r="M29" s="33">
        <f t="shared" si="0"/>
        <v>3</v>
      </c>
      <c r="N29" s="61">
        <f t="shared" si="3"/>
        <v>1</v>
      </c>
      <c r="O29" s="33">
        <f t="shared" si="4"/>
        <v>1</v>
      </c>
      <c r="P29" s="61">
        <f t="shared" si="5"/>
        <v>2</v>
      </c>
      <c r="Q29" s="62">
        <f t="shared" si="6"/>
        <v>0</v>
      </c>
      <c r="R29" s="61">
        <f t="shared" si="7"/>
        <v>0</v>
      </c>
      <c r="S29" s="61">
        <f t="shared" si="8"/>
        <v>3</v>
      </c>
      <c r="T29" t="str">
        <f t="shared" si="9"/>
        <v>إضافى كامل</v>
      </c>
    </row>
    <row r="30" spans="1:20" x14ac:dyDescent="0.25">
      <c r="A30" s="54" t="s">
        <v>761</v>
      </c>
      <c r="B30" s="54" t="s">
        <v>1713</v>
      </c>
      <c r="C30" s="54" t="s">
        <v>762</v>
      </c>
      <c r="D30" s="55">
        <v>45626</v>
      </c>
      <c r="E30" s="56" t="s">
        <v>18</v>
      </c>
      <c r="F30" s="54" t="s">
        <v>763</v>
      </c>
      <c r="G30" s="57" t="s">
        <v>16</v>
      </c>
      <c r="H30" s="58"/>
      <c r="I30" s="59"/>
      <c r="J30" s="54"/>
      <c r="K30" s="3" t="str">
        <f t="shared" si="1"/>
        <v>غائب</v>
      </c>
      <c r="L30" s="60">
        <f t="shared" si="2"/>
        <v>0</v>
      </c>
      <c r="M30" s="33">
        <f t="shared" si="0"/>
        <v>2</v>
      </c>
      <c r="N30" s="61">
        <f t="shared" si="3"/>
        <v>1</v>
      </c>
      <c r="O30" s="33">
        <f t="shared" si="4"/>
        <v>1</v>
      </c>
      <c r="P30" s="61">
        <f t="shared" si="5"/>
        <v>2</v>
      </c>
      <c r="Q30" s="62">
        <f t="shared" si="6"/>
        <v>0</v>
      </c>
      <c r="R30" s="61">
        <f t="shared" si="7"/>
        <v>0</v>
      </c>
      <c r="S30" s="61">
        <f t="shared" si="8"/>
        <v>2</v>
      </c>
      <c r="T30" t="str">
        <f t="shared" si="9"/>
        <v>إضافى كامل</v>
      </c>
    </row>
    <row r="31" spans="1:20" x14ac:dyDescent="0.25">
      <c r="A31" s="54" t="s">
        <v>764</v>
      </c>
      <c r="B31" s="54" t="s">
        <v>1744</v>
      </c>
      <c r="C31" s="54" t="s">
        <v>762</v>
      </c>
      <c r="D31" s="55">
        <v>45597</v>
      </c>
      <c r="E31" s="56" t="s">
        <v>15</v>
      </c>
      <c r="F31" s="54" t="s">
        <v>763</v>
      </c>
      <c r="G31" s="57" t="s">
        <v>16</v>
      </c>
      <c r="H31" s="58" t="s">
        <v>273</v>
      </c>
      <c r="I31" s="54"/>
      <c r="J31" s="54"/>
      <c r="K31" s="3" t="str">
        <f>IF(AND(I31&lt;="09:00",J31&gt;="14:00",I31&lt;&gt;""),"",IF(AND(I31&gt;="09:01",I31&lt;="09:10"),"تأخير",IF(AND(I31&gt;="09:11",I31&lt;="12:00",J31&lt;&gt;""),"إذن ص",IF(AND(J31&lt;"14:00",J31&lt;&gt;"",J31&gt;="11:00"),"إذن م",IF(AND(OR(J31="",I31="",J31=I31,I31&gt;"12:00",J31&lt;"11:00"),AND(E31&lt;&gt;"Friday")),"غائب","")))))</f>
        <v/>
      </c>
      <c r="L31" s="60">
        <f t="shared" si="2"/>
        <v>0</v>
      </c>
      <c r="M31" s="33">
        <f t="shared" si="0"/>
        <v>1</v>
      </c>
      <c r="N31" s="61">
        <f t="shared" si="3"/>
        <v>1</v>
      </c>
      <c r="O31" s="33">
        <f t="shared" si="4"/>
        <v>1</v>
      </c>
      <c r="P31" s="61">
        <f t="shared" si="5"/>
        <v>2</v>
      </c>
      <c r="Q31" s="62">
        <f t="shared" si="6"/>
        <v>0</v>
      </c>
      <c r="R31" s="61">
        <f t="shared" si="7"/>
        <v>0</v>
      </c>
      <c r="S31" s="61">
        <f t="shared" si="8"/>
        <v>1</v>
      </c>
      <c r="T31" t="str">
        <f t="shared" si="9"/>
        <v>إضافى كامل</v>
      </c>
    </row>
    <row r="32" spans="1:20" x14ac:dyDescent="0.25">
      <c r="A32" s="54" t="s">
        <v>764</v>
      </c>
      <c r="B32" s="54" t="s">
        <v>1728</v>
      </c>
      <c r="C32" s="54" t="s">
        <v>762</v>
      </c>
      <c r="D32" s="55">
        <v>45598</v>
      </c>
      <c r="E32" s="56" t="s">
        <v>18</v>
      </c>
      <c r="F32" s="54" t="s">
        <v>763</v>
      </c>
      <c r="G32" s="57" t="s">
        <v>16</v>
      </c>
      <c r="H32" s="58"/>
      <c r="I32" s="54" t="s">
        <v>765</v>
      </c>
      <c r="J32" s="54" t="s">
        <v>766</v>
      </c>
      <c r="L32" s="60">
        <f t="shared" si="2"/>
        <v>0</v>
      </c>
      <c r="M32" s="33">
        <f t="shared" si="0"/>
        <v>1</v>
      </c>
      <c r="N32" s="61">
        <f t="shared" si="3"/>
        <v>1</v>
      </c>
      <c r="O32" s="33">
        <f t="shared" si="4"/>
        <v>1</v>
      </c>
      <c r="P32" s="61">
        <f t="shared" si="5"/>
        <v>2</v>
      </c>
      <c r="Q32" s="62">
        <f t="shared" si="6"/>
        <v>0</v>
      </c>
      <c r="R32" s="61">
        <f t="shared" si="7"/>
        <v>0</v>
      </c>
      <c r="S32" s="61">
        <f t="shared" si="8"/>
        <v>1</v>
      </c>
      <c r="T32" t="str">
        <f t="shared" si="9"/>
        <v>إضافى كامل</v>
      </c>
    </row>
    <row r="33" spans="1:20" x14ac:dyDescent="0.25">
      <c r="A33" s="54" t="s">
        <v>764</v>
      </c>
      <c r="B33" s="54" t="s">
        <v>1728</v>
      </c>
      <c r="C33" s="54" t="s">
        <v>762</v>
      </c>
      <c r="D33" s="55">
        <v>45599</v>
      </c>
      <c r="E33" s="56" t="s">
        <v>20</v>
      </c>
      <c r="F33" s="54" t="s">
        <v>763</v>
      </c>
      <c r="G33" s="57" t="s">
        <v>16</v>
      </c>
      <c r="H33" s="58"/>
      <c r="I33" s="54" t="s">
        <v>767</v>
      </c>
      <c r="J33" s="54" t="s">
        <v>768</v>
      </c>
      <c r="K33" s="3" t="str">
        <f t="shared" ref="K33:K96" si="10">IF(AND(I33&lt;="09:00",J33&gt;="14:00",I33&lt;&gt;""),"",IF(AND(I33&gt;="09:01",I33&lt;="09:10"),"تأخير",IF(AND(I33&gt;="09:11",I33&lt;="12:00",J33&lt;&gt;""),"إذن ص",IF(AND(J33&lt;"14:00",J33&lt;&gt;"",J33&gt;="11:00"),"إذن م",IF(AND(OR(J33="",I33="",J33=I33,I33&gt;"12:00",J33&lt;"11:00"),AND(E33&lt;&gt;"Friday")),"غائب","")))))</f>
        <v/>
      </c>
      <c r="L33" s="60">
        <f t="shared" si="2"/>
        <v>0</v>
      </c>
      <c r="M33" s="33">
        <f t="shared" si="0"/>
        <v>1</v>
      </c>
      <c r="N33" s="61">
        <f t="shared" si="3"/>
        <v>1</v>
      </c>
      <c r="O33" s="33">
        <f t="shared" si="4"/>
        <v>1</v>
      </c>
      <c r="P33" s="61">
        <f t="shared" si="5"/>
        <v>2</v>
      </c>
      <c r="Q33" s="62">
        <f t="shared" si="6"/>
        <v>0</v>
      </c>
      <c r="R33" s="61">
        <f t="shared" si="7"/>
        <v>0</v>
      </c>
      <c r="S33" s="61">
        <f t="shared" si="8"/>
        <v>1</v>
      </c>
      <c r="T33" t="str">
        <f t="shared" si="9"/>
        <v>إضافى كامل</v>
      </c>
    </row>
    <row r="34" spans="1:20" x14ac:dyDescent="0.25">
      <c r="A34" s="54" t="s">
        <v>764</v>
      </c>
      <c r="B34" s="54" t="s">
        <v>1728</v>
      </c>
      <c r="C34" s="54" t="s">
        <v>762</v>
      </c>
      <c r="D34" s="55">
        <v>45600</v>
      </c>
      <c r="E34" s="56" t="s">
        <v>21</v>
      </c>
      <c r="F34" s="54" t="s">
        <v>763</v>
      </c>
      <c r="G34" s="57" t="s">
        <v>16</v>
      </c>
      <c r="H34" s="58"/>
      <c r="I34" s="54" t="s">
        <v>769</v>
      </c>
      <c r="J34" s="54" t="s">
        <v>770</v>
      </c>
      <c r="K34" s="3" t="str">
        <f t="shared" si="10"/>
        <v/>
      </c>
      <c r="L34" s="60">
        <f t="shared" si="2"/>
        <v>0</v>
      </c>
      <c r="M34" s="33">
        <f t="shared" si="0"/>
        <v>1</v>
      </c>
      <c r="N34" s="61">
        <f t="shared" si="3"/>
        <v>1</v>
      </c>
      <c r="O34" s="33">
        <f t="shared" si="4"/>
        <v>1</v>
      </c>
      <c r="P34" s="61">
        <f t="shared" si="5"/>
        <v>2</v>
      </c>
      <c r="Q34" s="62">
        <f t="shared" si="6"/>
        <v>0</v>
      </c>
      <c r="R34" s="61">
        <f t="shared" si="7"/>
        <v>0</v>
      </c>
      <c r="S34" s="61">
        <f t="shared" si="8"/>
        <v>1</v>
      </c>
      <c r="T34" t="str">
        <f t="shared" si="9"/>
        <v>إضافى كامل</v>
      </c>
    </row>
    <row r="35" spans="1:20" x14ac:dyDescent="0.25">
      <c r="A35" s="54" t="s">
        <v>764</v>
      </c>
      <c r="B35" s="54" t="s">
        <v>1728</v>
      </c>
      <c r="C35" s="54" t="s">
        <v>762</v>
      </c>
      <c r="D35" s="55">
        <v>45601</v>
      </c>
      <c r="E35" s="56" t="s">
        <v>22</v>
      </c>
      <c r="F35" s="54" t="s">
        <v>763</v>
      </c>
      <c r="G35" s="57" t="s">
        <v>16</v>
      </c>
      <c r="H35" s="58" t="s">
        <v>771</v>
      </c>
      <c r="I35" s="54" t="s">
        <v>772</v>
      </c>
      <c r="J35" s="54" t="s">
        <v>773</v>
      </c>
      <c r="K35" s="23"/>
      <c r="L35" s="60">
        <f t="shared" si="2"/>
        <v>0</v>
      </c>
      <c r="M35" s="33">
        <f t="shared" si="0"/>
        <v>1</v>
      </c>
      <c r="N35" s="61">
        <f t="shared" si="3"/>
        <v>1</v>
      </c>
      <c r="O35" s="33">
        <f t="shared" si="4"/>
        <v>1</v>
      </c>
      <c r="P35" s="61">
        <f t="shared" si="5"/>
        <v>2</v>
      </c>
      <c r="Q35" s="62">
        <f t="shared" si="6"/>
        <v>0</v>
      </c>
      <c r="R35" s="61">
        <f t="shared" si="7"/>
        <v>0</v>
      </c>
      <c r="S35" s="61">
        <f t="shared" si="8"/>
        <v>1</v>
      </c>
      <c r="T35" t="str">
        <f t="shared" si="9"/>
        <v>إضافى كامل</v>
      </c>
    </row>
    <row r="36" spans="1:20" x14ac:dyDescent="0.25">
      <c r="A36" s="54" t="s">
        <v>764</v>
      </c>
      <c r="B36" s="54" t="s">
        <v>1728</v>
      </c>
      <c r="C36" s="54" t="s">
        <v>762</v>
      </c>
      <c r="D36" s="55">
        <v>45602</v>
      </c>
      <c r="E36" s="56" t="s">
        <v>23</v>
      </c>
      <c r="F36" s="54" t="s">
        <v>763</v>
      </c>
      <c r="G36" s="57" t="s">
        <v>16</v>
      </c>
      <c r="H36" s="58" t="s">
        <v>65</v>
      </c>
      <c r="I36" s="54" t="s">
        <v>774</v>
      </c>
      <c r="J36" s="54" t="s">
        <v>775</v>
      </c>
      <c r="K36" s="3" t="str">
        <f t="shared" si="10"/>
        <v>تأخير</v>
      </c>
      <c r="L36" s="60">
        <f t="shared" si="2"/>
        <v>0</v>
      </c>
      <c r="M36" s="33">
        <f t="shared" si="0"/>
        <v>1</v>
      </c>
      <c r="N36" s="61">
        <f t="shared" si="3"/>
        <v>1</v>
      </c>
      <c r="O36" s="33">
        <f t="shared" si="4"/>
        <v>1</v>
      </c>
      <c r="P36" s="61">
        <f t="shared" si="5"/>
        <v>2</v>
      </c>
      <c r="Q36" s="62">
        <f t="shared" si="6"/>
        <v>0</v>
      </c>
      <c r="R36" s="61">
        <f t="shared" si="7"/>
        <v>0</v>
      </c>
      <c r="S36" s="61">
        <f t="shared" si="8"/>
        <v>1</v>
      </c>
      <c r="T36" t="str">
        <f t="shared" si="9"/>
        <v>إضافى كامل</v>
      </c>
    </row>
    <row r="37" spans="1:20" x14ac:dyDescent="0.25">
      <c r="A37" s="54" t="s">
        <v>764</v>
      </c>
      <c r="B37" s="54" t="s">
        <v>1728</v>
      </c>
      <c r="C37" s="54" t="s">
        <v>762</v>
      </c>
      <c r="D37" s="55">
        <v>45603</v>
      </c>
      <c r="E37" s="56" t="s">
        <v>24</v>
      </c>
      <c r="F37" s="54" t="s">
        <v>763</v>
      </c>
      <c r="G37" s="57" t="s">
        <v>16</v>
      </c>
      <c r="H37" s="58"/>
      <c r="I37" s="54"/>
      <c r="J37" s="54"/>
      <c r="K37" s="3" t="s">
        <v>19</v>
      </c>
      <c r="L37" s="60">
        <f t="shared" si="2"/>
        <v>1</v>
      </c>
      <c r="M37" s="33">
        <f t="shared" si="0"/>
        <v>1</v>
      </c>
      <c r="N37" s="61">
        <f t="shared" si="3"/>
        <v>1</v>
      </c>
      <c r="O37" s="33">
        <f t="shared" si="4"/>
        <v>1</v>
      </c>
      <c r="P37" s="61">
        <f t="shared" si="5"/>
        <v>2</v>
      </c>
      <c r="Q37" s="62">
        <f t="shared" si="6"/>
        <v>0</v>
      </c>
      <c r="R37" s="61">
        <f t="shared" si="7"/>
        <v>0</v>
      </c>
      <c r="S37" s="61">
        <f t="shared" si="8"/>
        <v>1</v>
      </c>
      <c r="T37" t="str">
        <f t="shared" si="9"/>
        <v>إضافى كامل</v>
      </c>
    </row>
    <row r="38" spans="1:20" x14ac:dyDescent="0.25">
      <c r="A38" s="54" t="s">
        <v>764</v>
      </c>
      <c r="B38" s="54" t="s">
        <v>1728</v>
      </c>
      <c r="C38" s="54" t="s">
        <v>762</v>
      </c>
      <c r="D38" s="55">
        <v>45604</v>
      </c>
      <c r="E38" s="56" t="s">
        <v>15</v>
      </c>
      <c r="F38" s="54" t="s">
        <v>763</v>
      </c>
      <c r="G38" s="57" t="s">
        <v>16</v>
      </c>
      <c r="H38" s="58"/>
      <c r="I38" s="54"/>
      <c r="J38" s="54"/>
      <c r="K38" s="3" t="str">
        <f t="shared" si="10"/>
        <v/>
      </c>
      <c r="L38" s="60">
        <f t="shared" si="2"/>
        <v>0</v>
      </c>
      <c r="M38" s="33">
        <f t="shared" si="0"/>
        <v>1</v>
      </c>
      <c r="N38" s="61">
        <f t="shared" si="3"/>
        <v>1</v>
      </c>
      <c r="O38" s="33">
        <f t="shared" si="4"/>
        <v>1</v>
      </c>
      <c r="P38" s="61">
        <f t="shared" si="5"/>
        <v>2</v>
      </c>
      <c r="Q38" s="62">
        <f t="shared" si="6"/>
        <v>0</v>
      </c>
      <c r="R38" s="61">
        <f t="shared" si="7"/>
        <v>0</v>
      </c>
      <c r="S38" s="61">
        <f t="shared" si="8"/>
        <v>1</v>
      </c>
      <c r="T38" t="str">
        <f t="shared" si="9"/>
        <v>إضافى كامل</v>
      </c>
    </row>
    <row r="39" spans="1:20" x14ac:dyDescent="0.25">
      <c r="A39" s="54" t="s">
        <v>764</v>
      </c>
      <c r="B39" s="54" t="s">
        <v>1728</v>
      </c>
      <c r="C39" s="54" t="s">
        <v>762</v>
      </c>
      <c r="D39" s="55">
        <v>45605</v>
      </c>
      <c r="E39" s="56" t="s">
        <v>18</v>
      </c>
      <c r="F39" s="54" t="s">
        <v>763</v>
      </c>
      <c r="G39" s="57" t="s">
        <v>16</v>
      </c>
      <c r="H39" s="58"/>
      <c r="I39" s="54"/>
      <c r="J39" s="54"/>
      <c r="K39" s="3" t="s">
        <v>19</v>
      </c>
      <c r="L39" s="60">
        <f t="shared" si="2"/>
        <v>1</v>
      </c>
      <c r="M39" s="33">
        <f t="shared" si="0"/>
        <v>1</v>
      </c>
      <c r="N39" s="61">
        <f t="shared" si="3"/>
        <v>1</v>
      </c>
      <c r="O39" s="33">
        <f t="shared" si="4"/>
        <v>1</v>
      </c>
      <c r="P39" s="61">
        <f t="shared" si="5"/>
        <v>2</v>
      </c>
      <c r="Q39" s="62">
        <f t="shared" si="6"/>
        <v>0</v>
      </c>
      <c r="R39" s="61">
        <f t="shared" si="7"/>
        <v>0</v>
      </c>
      <c r="S39" s="61">
        <f t="shared" si="8"/>
        <v>1</v>
      </c>
      <c r="T39" t="str">
        <f t="shared" si="9"/>
        <v>إضافى كامل</v>
      </c>
    </row>
    <row r="40" spans="1:20" x14ac:dyDescent="0.25">
      <c r="A40" s="54" t="s">
        <v>764</v>
      </c>
      <c r="B40" s="54" t="s">
        <v>1728</v>
      </c>
      <c r="C40" s="54" t="s">
        <v>762</v>
      </c>
      <c r="D40" s="55">
        <v>45606</v>
      </c>
      <c r="E40" s="56" t="s">
        <v>20</v>
      </c>
      <c r="F40" s="54" t="s">
        <v>763</v>
      </c>
      <c r="G40" s="57" t="s">
        <v>16</v>
      </c>
      <c r="H40" s="58"/>
      <c r="I40" s="54" t="s">
        <v>772</v>
      </c>
      <c r="J40" s="54" t="s">
        <v>776</v>
      </c>
      <c r="K40" s="3" t="str">
        <f t="shared" si="10"/>
        <v/>
      </c>
      <c r="L40" s="60">
        <f t="shared" si="2"/>
        <v>0</v>
      </c>
      <c r="M40" s="33">
        <f t="shared" si="0"/>
        <v>1</v>
      </c>
      <c r="N40" s="61">
        <f t="shared" si="3"/>
        <v>1</v>
      </c>
      <c r="O40" s="33">
        <f t="shared" si="4"/>
        <v>1</v>
      </c>
      <c r="P40" s="61">
        <f t="shared" si="5"/>
        <v>2</v>
      </c>
      <c r="Q40" s="62">
        <f t="shared" si="6"/>
        <v>0</v>
      </c>
      <c r="R40" s="61">
        <f t="shared" si="7"/>
        <v>0</v>
      </c>
      <c r="S40" s="61">
        <f t="shared" si="8"/>
        <v>1</v>
      </c>
      <c r="T40" t="str">
        <f t="shared" si="9"/>
        <v>إضافى كامل</v>
      </c>
    </row>
    <row r="41" spans="1:20" x14ac:dyDescent="0.25">
      <c r="A41" s="54" t="s">
        <v>764</v>
      </c>
      <c r="B41" s="54" t="s">
        <v>1728</v>
      </c>
      <c r="C41" s="54" t="s">
        <v>762</v>
      </c>
      <c r="D41" s="55">
        <v>45607</v>
      </c>
      <c r="E41" s="56" t="s">
        <v>21</v>
      </c>
      <c r="F41" s="54" t="s">
        <v>763</v>
      </c>
      <c r="G41" s="57" t="s">
        <v>16</v>
      </c>
      <c r="H41" s="58"/>
      <c r="I41" s="54" t="s">
        <v>769</v>
      </c>
      <c r="J41" s="54" t="s">
        <v>777</v>
      </c>
      <c r="K41" s="3" t="str">
        <f t="shared" si="10"/>
        <v/>
      </c>
      <c r="L41" s="60">
        <f t="shared" si="2"/>
        <v>0</v>
      </c>
      <c r="M41" s="33">
        <f t="shared" si="0"/>
        <v>1</v>
      </c>
      <c r="N41" s="61">
        <f t="shared" si="3"/>
        <v>1</v>
      </c>
      <c r="O41" s="33">
        <f t="shared" si="4"/>
        <v>1</v>
      </c>
      <c r="P41" s="61">
        <f t="shared" si="5"/>
        <v>2</v>
      </c>
      <c r="Q41" s="62">
        <f t="shared" si="6"/>
        <v>0</v>
      </c>
      <c r="R41" s="61">
        <f t="shared" si="7"/>
        <v>0</v>
      </c>
      <c r="S41" s="61">
        <f t="shared" si="8"/>
        <v>1</v>
      </c>
      <c r="T41" t="str">
        <f t="shared" si="9"/>
        <v>إضافى كامل</v>
      </c>
    </row>
    <row r="42" spans="1:20" x14ac:dyDescent="0.25">
      <c r="A42" s="54" t="s">
        <v>764</v>
      </c>
      <c r="B42" s="54" t="s">
        <v>1728</v>
      </c>
      <c r="C42" s="54" t="s">
        <v>762</v>
      </c>
      <c r="D42" s="55">
        <v>45608</v>
      </c>
      <c r="E42" s="56" t="s">
        <v>22</v>
      </c>
      <c r="F42" s="54" t="s">
        <v>763</v>
      </c>
      <c r="G42" s="57" t="s">
        <v>16</v>
      </c>
      <c r="H42" s="58"/>
      <c r="I42" s="54" t="s">
        <v>778</v>
      </c>
      <c r="J42" s="54" t="s">
        <v>779</v>
      </c>
      <c r="K42" s="3" t="str">
        <f t="shared" si="10"/>
        <v/>
      </c>
      <c r="L42" s="60">
        <f t="shared" si="2"/>
        <v>0</v>
      </c>
      <c r="M42" s="33">
        <f t="shared" si="0"/>
        <v>1</v>
      </c>
      <c r="N42" s="61">
        <f t="shared" si="3"/>
        <v>1</v>
      </c>
      <c r="O42" s="33">
        <f t="shared" si="4"/>
        <v>1</v>
      </c>
      <c r="P42" s="61">
        <f t="shared" si="5"/>
        <v>2</v>
      </c>
      <c r="Q42" s="62">
        <f t="shared" si="6"/>
        <v>0</v>
      </c>
      <c r="R42" s="61">
        <f t="shared" si="7"/>
        <v>0</v>
      </c>
      <c r="S42" s="61">
        <f t="shared" si="8"/>
        <v>1</v>
      </c>
      <c r="T42" t="str">
        <f t="shared" si="9"/>
        <v>إضافى كامل</v>
      </c>
    </row>
    <row r="43" spans="1:20" x14ac:dyDescent="0.25">
      <c r="A43" s="54" t="s">
        <v>764</v>
      </c>
      <c r="B43" s="54" t="s">
        <v>1728</v>
      </c>
      <c r="C43" s="54" t="s">
        <v>762</v>
      </c>
      <c r="D43" s="55">
        <v>45609</v>
      </c>
      <c r="E43" s="56" t="s">
        <v>23</v>
      </c>
      <c r="F43" s="54" t="s">
        <v>763</v>
      </c>
      <c r="G43" s="57" t="s">
        <v>16</v>
      </c>
      <c r="H43" s="58"/>
      <c r="I43" s="54" t="s">
        <v>780</v>
      </c>
      <c r="J43" s="54" t="s">
        <v>781</v>
      </c>
      <c r="K43" s="3" t="str">
        <f t="shared" si="10"/>
        <v>إذن م</v>
      </c>
      <c r="L43" s="60">
        <f t="shared" si="2"/>
        <v>1</v>
      </c>
      <c r="M43" s="33">
        <f t="shared" si="0"/>
        <v>1</v>
      </c>
      <c r="N43" s="61">
        <f t="shared" si="3"/>
        <v>1</v>
      </c>
      <c r="O43" s="33">
        <f t="shared" si="4"/>
        <v>1</v>
      </c>
      <c r="P43" s="61">
        <f t="shared" si="5"/>
        <v>2</v>
      </c>
      <c r="Q43" s="62">
        <f t="shared" si="6"/>
        <v>0</v>
      </c>
      <c r="R43" s="61">
        <f t="shared" si="7"/>
        <v>0</v>
      </c>
      <c r="S43" s="61">
        <f t="shared" si="8"/>
        <v>1</v>
      </c>
      <c r="T43" t="str">
        <f t="shared" si="9"/>
        <v>إضافى كامل</v>
      </c>
    </row>
    <row r="44" spans="1:20" x14ac:dyDescent="0.25">
      <c r="A44" s="54" t="s">
        <v>764</v>
      </c>
      <c r="B44" s="54" t="s">
        <v>1728</v>
      </c>
      <c r="C44" s="54" t="s">
        <v>762</v>
      </c>
      <c r="D44" s="55">
        <v>45610</v>
      </c>
      <c r="E44" s="56" t="s">
        <v>24</v>
      </c>
      <c r="F44" s="54" t="s">
        <v>763</v>
      </c>
      <c r="G44" s="57" t="s">
        <v>16</v>
      </c>
      <c r="H44" s="63"/>
      <c r="I44" s="54" t="s">
        <v>782</v>
      </c>
      <c r="J44" s="54" t="s">
        <v>783</v>
      </c>
      <c r="K44" s="3" t="str">
        <f t="shared" si="10"/>
        <v/>
      </c>
      <c r="L44" s="60">
        <f t="shared" si="2"/>
        <v>0</v>
      </c>
      <c r="M44" s="33">
        <f t="shared" si="0"/>
        <v>1</v>
      </c>
      <c r="N44" s="61">
        <f t="shared" si="3"/>
        <v>1</v>
      </c>
      <c r="O44" s="33">
        <f t="shared" si="4"/>
        <v>0</v>
      </c>
      <c r="P44" s="61">
        <f t="shared" si="5"/>
        <v>1</v>
      </c>
      <c r="Q44" s="62">
        <f t="shared" si="6"/>
        <v>0</v>
      </c>
      <c r="R44" s="61">
        <f t="shared" si="7"/>
        <v>0</v>
      </c>
      <c r="S44" s="61">
        <f t="shared" si="8"/>
        <v>1</v>
      </c>
      <c r="T44" t="str">
        <f t="shared" si="9"/>
        <v>إضافى كامل</v>
      </c>
    </row>
    <row r="45" spans="1:20" x14ac:dyDescent="0.25">
      <c r="A45" s="54" t="s">
        <v>764</v>
      </c>
      <c r="B45" s="54" t="s">
        <v>1728</v>
      </c>
      <c r="C45" s="54" t="s">
        <v>762</v>
      </c>
      <c r="D45" s="55">
        <v>45611</v>
      </c>
      <c r="E45" s="56" t="s">
        <v>15</v>
      </c>
      <c r="F45" s="54" t="s">
        <v>763</v>
      </c>
      <c r="G45" s="57" t="s">
        <v>16</v>
      </c>
      <c r="H45" s="63"/>
      <c r="I45" s="54"/>
      <c r="J45" s="54"/>
      <c r="K45" s="3" t="str">
        <f t="shared" si="10"/>
        <v/>
      </c>
      <c r="L45" s="60">
        <f t="shared" si="2"/>
        <v>0</v>
      </c>
      <c r="M45" s="33">
        <f t="shared" si="0"/>
        <v>1</v>
      </c>
      <c r="N45" s="61">
        <f t="shared" si="3"/>
        <v>1</v>
      </c>
      <c r="O45" s="33">
        <f t="shared" si="4"/>
        <v>0</v>
      </c>
      <c r="P45" s="61">
        <f t="shared" si="5"/>
        <v>1</v>
      </c>
      <c r="Q45" s="62">
        <f t="shared" si="6"/>
        <v>0</v>
      </c>
      <c r="R45" s="61">
        <f t="shared" si="7"/>
        <v>0</v>
      </c>
      <c r="S45" s="61">
        <f t="shared" si="8"/>
        <v>1</v>
      </c>
      <c r="T45" t="str">
        <f t="shared" si="9"/>
        <v>إضافى كامل</v>
      </c>
    </row>
    <row r="46" spans="1:20" x14ac:dyDescent="0.25">
      <c r="A46" s="54" t="s">
        <v>764</v>
      </c>
      <c r="B46" s="54" t="s">
        <v>1728</v>
      </c>
      <c r="C46" s="54" t="s">
        <v>762</v>
      </c>
      <c r="D46" s="55">
        <v>45612</v>
      </c>
      <c r="E46" s="56" t="s">
        <v>18</v>
      </c>
      <c r="F46" s="54" t="s">
        <v>763</v>
      </c>
      <c r="G46" s="57" t="s">
        <v>16</v>
      </c>
      <c r="H46" s="58"/>
      <c r="I46" s="54" t="s">
        <v>784</v>
      </c>
      <c r="J46" s="54" t="s">
        <v>766</v>
      </c>
      <c r="K46" s="3" t="str">
        <f t="shared" si="10"/>
        <v>إذن ص</v>
      </c>
      <c r="L46" s="60">
        <f t="shared" si="2"/>
        <v>1</v>
      </c>
      <c r="M46" s="33">
        <f t="shared" si="0"/>
        <v>1</v>
      </c>
      <c r="N46" s="61">
        <f t="shared" si="3"/>
        <v>1</v>
      </c>
      <c r="O46" s="33">
        <f t="shared" si="4"/>
        <v>0</v>
      </c>
      <c r="P46" s="61">
        <f t="shared" si="5"/>
        <v>1</v>
      </c>
      <c r="Q46" s="62">
        <f t="shared" si="6"/>
        <v>0</v>
      </c>
      <c r="R46" s="61">
        <f t="shared" si="7"/>
        <v>0</v>
      </c>
      <c r="S46" s="61">
        <f t="shared" si="8"/>
        <v>1</v>
      </c>
      <c r="T46" t="str">
        <f t="shared" si="9"/>
        <v>إضافى كامل</v>
      </c>
    </row>
    <row r="47" spans="1:20" x14ac:dyDescent="0.25">
      <c r="A47" s="54" t="s">
        <v>764</v>
      </c>
      <c r="B47" s="54" t="s">
        <v>1728</v>
      </c>
      <c r="C47" s="54" t="s">
        <v>762</v>
      </c>
      <c r="D47" s="55">
        <v>45613</v>
      </c>
      <c r="E47" s="56" t="s">
        <v>20</v>
      </c>
      <c r="F47" s="54" t="s">
        <v>763</v>
      </c>
      <c r="G47" s="57" t="s">
        <v>16</v>
      </c>
      <c r="H47" s="58"/>
      <c r="I47" s="54" t="s">
        <v>769</v>
      </c>
      <c r="J47" s="54" t="s">
        <v>783</v>
      </c>
      <c r="K47" s="3" t="str">
        <f t="shared" si="10"/>
        <v/>
      </c>
      <c r="L47" s="60">
        <f t="shared" si="2"/>
        <v>0</v>
      </c>
      <c r="M47" s="33">
        <f t="shared" si="0"/>
        <v>1</v>
      </c>
      <c r="N47" s="61">
        <f t="shared" si="3"/>
        <v>0</v>
      </c>
      <c r="O47" s="33">
        <f t="shared" si="4"/>
        <v>0</v>
      </c>
      <c r="P47" s="61">
        <f t="shared" si="5"/>
        <v>0</v>
      </c>
      <c r="Q47" s="62">
        <f t="shared" si="6"/>
        <v>0</v>
      </c>
      <c r="R47" s="61">
        <f t="shared" si="7"/>
        <v>0</v>
      </c>
      <c r="S47" s="61">
        <f t="shared" si="8"/>
        <v>1</v>
      </c>
      <c r="T47" t="str">
        <f t="shared" si="9"/>
        <v>إضافى كامل</v>
      </c>
    </row>
    <row r="48" spans="1:20" x14ac:dyDescent="0.25">
      <c r="A48" s="54" t="s">
        <v>764</v>
      </c>
      <c r="B48" s="54" t="s">
        <v>1728</v>
      </c>
      <c r="C48" s="54" t="s">
        <v>762</v>
      </c>
      <c r="D48" s="55">
        <v>45614</v>
      </c>
      <c r="E48" s="56" t="s">
        <v>21</v>
      </c>
      <c r="F48" s="54" t="s">
        <v>763</v>
      </c>
      <c r="G48" s="57" t="s">
        <v>16</v>
      </c>
      <c r="H48" s="58"/>
      <c r="I48" s="54" t="s">
        <v>782</v>
      </c>
      <c r="J48" s="54" t="s">
        <v>785</v>
      </c>
      <c r="K48" s="3" t="str">
        <f t="shared" si="10"/>
        <v/>
      </c>
      <c r="L48" s="60">
        <f t="shared" si="2"/>
        <v>0</v>
      </c>
      <c r="M48" s="33">
        <f t="shared" si="0"/>
        <v>1</v>
      </c>
      <c r="N48" s="61">
        <f t="shared" si="3"/>
        <v>0</v>
      </c>
      <c r="O48" s="33">
        <f t="shared" si="4"/>
        <v>0</v>
      </c>
      <c r="P48" s="61">
        <f t="shared" si="5"/>
        <v>0</v>
      </c>
      <c r="Q48" s="62">
        <f t="shared" si="6"/>
        <v>0</v>
      </c>
      <c r="R48" s="61">
        <f t="shared" si="7"/>
        <v>0</v>
      </c>
      <c r="S48" s="61">
        <f t="shared" si="8"/>
        <v>1</v>
      </c>
      <c r="T48" t="str">
        <f t="shared" si="9"/>
        <v>إضافى كامل</v>
      </c>
    </row>
    <row r="49" spans="1:20" x14ac:dyDescent="0.25">
      <c r="A49" s="54" t="s">
        <v>764</v>
      </c>
      <c r="B49" s="54" t="s">
        <v>1728</v>
      </c>
      <c r="C49" s="54" t="s">
        <v>762</v>
      </c>
      <c r="D49" s="55">
        <v>45615</v>
      </c>
      <c r="E49" s="56" t="s">
        <v>22</v>
      </c>
      <c r="F49" s="54" t="s">
        <v>763</v>
      </c>
      <c r="G49" s="57" t="s">
        <v>16</v>
      </c>
      <c r="H49" s="58"/>
      <c r="I49" s="54" t="s">
        <v>786</v>
      </c>
      <c r="J49" s="54" t="s">
        <v>783</v>
      </c>
      <c r="K49" s="3" t="str">
        <f t="shared" si="10"/>
        <v/>
      </c>
      <c r="L49" s="60">
        <f t="shared" si="2"/>
        <v>0</v>
      </c>
      <c r="M49" s="33">
        <f t="shared" si="0"/>
        <v>1</v>
      </c>
      <c r="N49" s="61">
        <f t="shared" si="3"/>
        <v>0</v>
      </c>
      <c r="O49" s="33">
        <f t="shared" si="4"/>
        <v>0</v>
      </c>
      <c r="P49" s="61">
        <f t="shared" si="5"/>
        <v>0</v>
      </c>
      <c r="Q49" s="62">
        <f t="shared" si="6"/>
        <v>0</v>
      </c>
      <c r="R49" s="61">
        <f t="shared" si="7"/>
        <v>0</v>
      </c>
      <c r="S49" s="61">
        <f t="shared" si="8"/>
        <v>1</v>
      </c>
      <c r="T49" t="str">
        <f t="shared" si="9"/>
        <v>إضافى كامل</v>
      </c>
    </row>
    <row r="50" spans="1:20" x14ac:dyDescent="0.25">
      <c r="A50" s="54" t="s">
        <v>764</v>
      </c>
      <c r="B50" s="54" t="s">
        <v>1728</v>
      </c>
      <c r="C50" s="54" t="s">
        <v>762</v>
      </c>
      <c r="D50" s="55">
        <v>45616</v>
      </c>
      <c r="E50" s="56" t="s">
        <v>23</v>
      </c>
      <c r="F50" s="54" t="s">
        <v>763</v>
      </c>
      <c r="G50" s="57" t="s">
        <v>16</v>
      </c>
      <c r="H50" s="58"/>
      <c r="I50" s="54" t="s">
        <v>787</v>
      </c>
      <c r="J50" s="54" t="s">
        <v>788</v>
      </c>
      <c r="K50" s="3" t="str">
        <f t="shared" si="10"/>
        <v/>
      </c>
      <c r="L50" s="60">
        <f t="shared" si="2"/>
        <v>0</v>
      </c>
      <c r="M50" s="33">
        <f t="shared" si="0"/>
        <v>1</v>
      </c>
      <c r="N50" s="61">
        <f t="shared" si="3"/>
        <v>0</v>
      </c>
      <c r="O50" s="33">
        <f t="shared" si="4"/>
        <v>0</v>
      </c>
      <c r="P50" s="61">
        <f t="shared" si="5"/>
        <v>0</v>
      </c>
      <c r="Q50" s="62">
        <f t="shared" si="6"/>
        <v>0</v>
      </c>
      <c r="R50" s="61">
        <f t="shared" si="7"/>
        <v>0</v>
      </c>
      <c r="S50" s="61">
        <f t="shared" si="8"/>
        <v>1</v>
      </c>
      <c r="T50" t="str">
        <f t="shared" si="9"/>
        <v>إضافى كامل</v>
      </c>
    </row>
    <row r="51" spans="1:20" x14ac:dyDescent="0.25">
      <c r="A51" s="54" t="s">
        <v>764</v>
      </c>
      <c r="B51" s="54" t="s">
        <v>1728</v>
      </c>
      <c r="C51" s="54" t="s">
        <v>762</v>
      </c>
      <c r="D51" s="55">
        <v>45617</v>
      </c>
      <c r="E51" s="56" t="s">
        <v>24</v>
      </c>
      <c r="F51" s="54" t="s">
        <v>763</v>
      </c>
      <c r="G51" s="57" t="s">
        <v>16</v>
      </c>
      <c r="H51" s="58"/>
      <c r="I51" s="54"/>
      <c r="J51" s="54"/>
      <c r="K51" s="3" t="s">
        <v>19</v>
      </c>
      <c r="L51" s="60">
        <f t="shared" si="2"/>
        <v>1</v>
      </c>
      <c r="M51" s="33">
        <f t="shared" si="0"/>
        <v>1</v>
      </c>
      <c r="N51" s="61">
        <f t="shared" si="3"/>
        <v>0</v>
      </c>
      <c r="O51" s="33">
        <f t="shared" si="4"/>
        <v>0</v>
      </c>
      <c r="P51" s="61">
        <f t="shared" si="5"/>
        <v>0</v>
      </c>
      <c r="Q51" s="62">
        <f t="shared" si="6"/>
        <v>0</v>
      </c>
      <c r="R51" s="61">
        <f t="shared" si="7"/>
        <v>0</v>
      </c>
      <c r="S51" s="61">
        <f t="shared" si="8"/>
        <v>1</v>
      </c>
      <c r="T51" t="str">
        <f t="shared" si="9"/>
        <v>إضافى كامل</v>
      </c>
    </row>
    <row r="52" spans="1:20" x14ac:dyDescent="0.25">
      <c r="A52" s="54" t="s">
        <v>764</v>
      </c>
      <c r="B52" s="54" t="s">
        <v>1728</v>
      </c>
      <c r="C52" s="54" t="s">
        <v>762</v>
      </c>
      <c r="D52" s="55">
        <v>45618</v>
      </c>
      <c r="E52" s="56" t="s">
        <v>15</v>
      </c>
      <c r="F52" s="54" t="s">
        <v>763</v>
      </c>
      <c r="G52" s="57" t="s">
        <v>16</v>
      </c>
      <c r="H52" s="58"/>
      <c r="I52" s="54"/>
      <c r="J52" s="54"/>
      <c r="K52" s="3" t="str">
        <f t="shared" si="10"/>
        <v/>
      </c>
      <c r="L52" s="60">
        <f t="shared" si="2"/>
        <v>0</v>
      </c>
      <c r="M52" s="33">
        <f t="shared" si="0"/>
        <v>1</v>
      </c>
      <c r="N52" s="61">
        <f t="shared" si="3"/>
        <v>0</v>
      </c>
      <c r="O52" s="33">
        <f t="shared" si="4"/>
        <v>1</v>
      </c>
      <c r="P52" s="61">
        <f t="shared" si="5"/>
        <v>1</v>
      </c>
      <c r="Q52" s="62">
        <f t="shared" si="6"/>
        <v>0</v>
      </c>
      <c r="R52" s="61">
        <f t="shared" si="7"/>
        <v>0</v>
      </c>
      <c r="S52" s="61">
        <f t="shared" si="8"/>
        <v>1</v>
      </c>
      <c r="T52" t="str">
        <f t="shared" si="9"/>
        <v>إضافى كامل</v>
      </c>
    </row>
    <row r="53" spans="1:20" x14ac:dyDescent="0.25">
      <c r="A53" s="54" t="s">
        <v>764</v>
      </c>
      <c r="B53" s="54" t="s">
        <v>1728</v>
      </c>
      <c r="C53" s="54" t="s">
        <v>762</v>
      </c>
      <c r="D53" s="55">
        <v>45619</v>
      </c>
      <c r="E53" s="56" t="s">
        <v>18</v>
      </c>
      <c r="F53" s="54" t="s">
        <v>763</v>
      </c>
      <c r="G53" s="57" t="s">
        <v>16</v>
      </c>
      <c r="H53" s="58"/>
      <c r="I53" s="54"/>
      <c r="J53" s="54"/>
      <c r="K53" s="3" t="s">
        <v>19</v>
      </c>
      <c r="L53" s="60">
        <f t="shared" si="2"/>
        <v>1</v>
      </c>
      <c r="M53" s="33">
        <f t="shared" si="0"/>
        <v>1</v>
      </c>
      <c r="N53" s="61">
        <f t="shared" si="3"/>
        <v>0</v>
      </c>
      <c r="O53" s="33">
        <f t="shared" si="4"/>
        <v>1</v>
      </c>
      <c r="P53" s="61">
        <f t="shared" si="5"/>
        <v>1</v>
      </c>
      <c r="Q53" s="62">
        <f t="shared" si="6"/>
        <v>0</v>
      </c>
      <c r="R53" s="61">
        <f t="shared" si="7"/>
        <v>0</v>
      </c>
      <c r="S53" s="61">
        <f t="shared" si="8"/>
        <v>1</v>
      </c>
      <c r="T53" t="str">
        <f t="shared" si="9"/>
        <v>إضافى كامل</v>
      </c>
    </row>
    <row r="54" spans="1:20" x14ac:dyDescent="0.25">
      <c r="A54" s="54" t="s">
        <v>764</v>
      </c>
      <c r="B54" s="54" t="s">
        <v>1728</v>
      </c>
      <c r="C54" s="54" t="s">
        <v>762</v>
      </c>
      <c r="D54" s="55">
        <v>45620</v>
      </c>
      <c r="E54" s="56" t="s">
        <v>20</v>
      </c>
      <c r="F54" s="54" t="s">
        <v>763</v>
      </c>
      <c r="G54" s="57" t="s">
        <v>16</v>
      </c>
      <c r="H54" s="58"/>
      <c r="I54" s="54" t="s">
        <v>789</v>
      </c>
      <c r="J54" s="54" t="s">
        <v>790</v>
      </c>
      <c r="K54" s="3" t="str">
        <f t="shared" si="10"/>
        <v/>
      </c>
      <c r="L54" s="60">
        <f t="shared" si="2"/>
        <v>0</v>
      </c>
      <c r="M54" s="33">
        <f t="shared" si="0"/>
        <v>1</v>
      </c>
      <c r="N54" s="61">
        <f t="shared" si="3"/>
        <v>0</v>
      </c>
      <c r="O54" s="33">
        <f t="shared" si="4"/>
        <v>1</v>
      </c>
      <c r="P54" s="61">
        <f t="shared" si="5"/>
        <v>1</v>
      </c>
      <c r="Q54" s="62">
        <f t="shared" si="6"/>
        <v>0</v>
      </c>
      <c r="R54" s="61">
        <f t="shared" si="7"/>
        <v>0</v>
      </c>
      <c r="S54" s="61">
        <f t="shared" si="8"/>
        <v>1</v>
      </c>
      <c r="T54" t="str">
        <f t="shared" si="9"/>
        <v>إضافى كامل</v>
      </c>
    </row>
    <row r="55" spans="1:20" x14ac:dyDescent="0.25">
      <c r="A55" s="54" t="s">
        <v>764</v>
      </c>
      <c r="B55" s="54" t="s">
        <v>1728</v>
      </c>
      <c r="C55" s="54" t="s">
        <v>762</v>
      </c>
      <c r="D55" s="55">
        <v>45621</v>
      </c>
      <c r="E55" s="56" t="s">
        <v>21</v>
      </c>
      <c r="F55" s="54" t="s">
        <v>763</v>
      </c>
      <c r="G55" s="57" t="s">
        <v>16</v>
      </c>
      <c r="H55" s="58"/>
      <c r="I55" s="54" t="s">
        <v>772</v>
      </c>
      <c r="J55" s="54" t="s">
        <v>791</v>
      </c>
      <c r="K55" s="3" t="str">
        <f t="shared" si="10"/>
        <v/>
      </c>
      <c r="L55" s="60">
        <f t="shared" si="2"/>
        <v>0</v>
      </c>
      <c r="M55" s="33">
        <f t="shared" si="0"/>
        <v>1</v>
      </c>
      <c r="N55" s="61">
        <f t="shared" si="3"/>
        <v>0</v>
      </c>
      <c r="O55" s="33">
        <f t="shared" si="4"/>
        <v>1</v>
      </c>
      <c r="P55" s="61">
        <f t="shared" si="5"/>
        <v>1</v>
      </c>
      <c r="Q55" s="62">
        <f t="shared" si="6"/>
        <v>0</v>
      </c>
      <c r="R55" s="61">
        <f t="shared" si="7"/>
        <v>0</v>
      </c>
      <c r="S55" s="61">
        <f t="shared" si="8"/>
        <v>1</v>
      </c>
      <c r="T55" t="str">
        <f t="shared" si="9"/>
        <v>إضافى كامل</v>
      </c>
    </row>
    <row r="56" spans="1:20" x14ac:dyDescent="0.25">
      <c r="A56" s="54" t="s">
        <v>764</v>
      </c>
      <c r="B56" s="54" t="s">
        <v>1728</v>
      </c>
      <c r="C56" s="54" t="s">
        <v>762</v>
      </c>
      <c r="D56" s="55">
        <v>45622</v>
      </c>
      <c r="E56" s="56" t="s">
        <v>22</v>
      </c>
      <c r="F56" s="54" t="s">
        <v>763</v>
      </c>
      <c r="G56" s="57" t="s">
        <v>16</v>
      </c>
      <c r="H56" s="58"/>
      <c r="I56" s="54" t="s">
        <v>792</v>
      </c>
      <c r="J56" s="54" t="s">
        <v>793</v>
      </c>
      <c r="K56" s="3" t="str">
        <f t="shared" si="10"/>
        <v/>
      </c>
      <c r="L56" s="60">
        <f t="shared" si="2"/>
        <v>0</v>
      </c>
      <c r="M56" s="33">
        <f t="shared" si="0"/>
        <v>1</v>
      </c>
      <c r="N56" s="61">
        <f t="shared" si="3"/>
        <v>0</v>
      </c>
      <c r="O56" s="33">
        <f t="shared" si="4"/>
        <v>1</v>
      </c>
      <c r="P56" s="61">
        <f t="shared" si="5"/>
        <v>1</v>
      </c>
      <c r="Q56" s="62">
        <f t="shared" si="6"/>
        <v>0</v>
      </c>
      <c r="R56" s="61">
        <f t="shared" si="7"/>
        <v>0</v>
      </c>
      <c r="S56" s="61">
        <f t="shared" si="8"/>
        <v>1</v>
      </c>
      <c r="T56" t="str">
        <f t="shared" si="9"/>
        <v>إضافى كامل</v>
      </c>
    </row>
    <row r="57" spans="1:20" x14ac:dyDescent="0.25">
      <c r="A57" s="54" t="s">
        <v>764</v>
      </c>
      <c r="B57" s="54" t="s">
        <v>1728</v>
      </c>
      <c r="C57" s="54" t="s">
        <v>762</v>
      </c>
      <c r="D57" s="55">
        <v>45623</v>
      </c>
      <c r="E57" s="56" t="s">
        <v>23</v>
      </c>
      <c r="F57" s="54" t="s">
        <v>763</v>
      </c>
      <c r="G57" s="57" t="s">
        <v>16</v>
      </c>
      <c r="H57" s="63"/>
      <c r="I57" s="54"/>
      <c r="J57" s="54"/>
      <c r="K57" s="3" t="str">
        <f t="shared" si="10"/>
        <v>غائب</v>
      </c>
      <c r="L57" s="60">
        <f t="shared" si="2"/>
        <v>0</v>
      </c>
      <c r="M57" s="33">
        <f t="shared" si="0"/>
        <v>1</v>
      </c>
      <c r="N57" s="61">
        <f t="shared" si="3"/>
        <v>0</v>
      </c>
      <c r="O57" s="33">
        <f t="shared" si="4"/>
        <v>1</v>
      </c>
      <c r="P57" s="61">
        <f t="shared" si="5"/>
        <v>1</v>
      </c>
      <c r="Q57" s="62">
        <f t="shared" si="6"/>
        <v>0</v>
      </c>
      <c r="R57" s="61">
        <f t="shared" si="7"/>
        <v>0</v>
      </c>
      <c r="S57" s="61">
        <f t="shared" si="8"/>
        <v>1</v>
      </c>
      <c r="T57" t="str">
        <f t="shared" si="9"/>
        <v>إضافى كامل</v>
      </c>
    </row>
    <row r="58" spans="1:20" x14ac:dyDescent="0.25">
      <c r="A58" s="54" t="s">
        <v>764</v>
      </c>
      <c r="B58" s="54" t="s">
        <v>1728</v>
      </c>
      <c r="C58" s="54" t="s">
        <v>762</v>
      </c>
      <c r="D58" s="55">
        <v>45624</v>
      </c>
      <c r="E58" s="56" t="s">
        <v>24</v>
      </c>
      <c r="F58" s="54" t="s">
        <v>763</v>
      </c>
      <c r="G58" s="57" t="s">
        <v>16</v>
      </c>
      <c r="H58" s="58"/>
      <c r="I58" s="54" t="s">
        <v>782</v>
      </c>
      <c r="J58" s="54" t="s">
        <v>794</v>
      </c>
      <c r="K58" s="3" t="str">
        <f t="shared" si="10"/>
        <v/>
      </c>
      <c r="L58" s="60">
        <f t="shared" si="2"/>
        <v>0</v>
      </c>
      <c r="M58" s="33">
        <f t="shared" si="0"/>
        <v>0</v>
      </c>
      <c r="N58" s="61">
        <f t="shared" si="3"/>
        <v>0</v>
      </c>
      <c r="O58" s="33">
        <f t="shared" si="4"/>
        <v>1</v>
      </c>
      <c r="P58" s="61">
        <f t="shared" si="5"/>
        <v>1</v>
      </c>
      <c r="Q58" s="62">
        <f t="shared" si="6"/>
        <v>0</v>
      </c>
      <c r="R58" s="61">
        <f t="shared" si="7"/>
        <v>0</v>
      </c>
      <c r="S58" s="61">
        <f t="shared" si="8"/>
        <v>0</v>
      </c>
      <c r="T58" t="str">
        <f t="shared" si="9"/>
        <v>إضافى كامل</v>
      </c>
    </row>
    <row r="59" spans="1:20" x14ac:dyDescent="0.25">
      <c r="A59" s="54" t="s">
        <v>764</v>
      </c>
      <c r="B59" s="54" t="s">
        <v>1728</v>
      </c>
      <c r="C59" s="54" t="s">
        <v>762</v>
      </c>
      <c r="D59" s="55">
        <v>45625</v>
      </c>
      <c r="E59" s="56" t="s">
        <v>15</v>
      </c>
      <c r="F59" s="54" t="s">
        <v>763</v>
      </c>
      <c r="G59" s="57" t="s">
        <v>16</v>
      </c>
      <c r="H59" s="58"/>
      <c r="I59" s="54"/>
      <c r="J59" s="54"/>
      <c r="K59" s="3" t="str">
        <f t="shared" si="10"/>
        <v/>
      </c>
      <c r="L59" s="60">
        <f t="shared" si="2"/>
        <v>0</v>
      </c>
      <c r="M59" s="33">
        <f t="shared" si="0"/>
        <v>0</v>
      </c>
      <c r="N59" s="61">
        <f t="shared" si="3"/>
        <v>0</v>
      </c>
      <c r="O59" s="33">
        <f t="shared" si="4"/>
        <v>1</v>
      </c>
      <c r="P59" s="61">
        <f t="shared" si="5"/>
        <v>1</v>
      </c>
      <c r="Q59" s="62">
        <f t="shared" si="6"/>
        <v>0</v>
      </c>
      <c r="R59" s="61">
        <f t="shared" si="7"/>
        <v>0</v>
      </c>
      <c r="S59" s="61">
        <f t="shared" si="8"/>
        <v>0</v>
      </c>
      <c r="T59" t="str">
        <f t="shared" si="9"/>
        <v>إضافى كامل</v>
      </c>
    </row>
    <row r="60" spans="1:20" x14ac:dyDescent="0.25">
      <c r="A60" s="54" t="s">
        <v>764</v>
      </c>
      <c r="B60" s="54" t="s">
        <v>1728</v>
      </c>
      <c r="C60" s="54" t="s">
        <v>762</v>
      </c>
      <c r="D60" s="55">
        <v>45626</v>
      </c>
      <c r="E60" s="56" t="s">
        <v>18</v>
      </c>
      <c r="F60" s="54" t="s">
        <v>763</v>
      </c>
      <c r="G60" s="57" t="s">
        <v>16</v>
      </c>
      <c r="H60" s="58" t="s">
        <v>795</v>
      </c>
      <c r="I60" s="54" t="s">
        <v>796</v>
      </c>
      <c r="J60" s="54" t="s">
        <v>766</v>
      </c>
      <c r="K60" s="3" t="str">
        <f t="shared" si="10"/>
        <v>تأخير</v>
      </c>
      <c r="L60" s="60">
        <f t="shared" si="2"/>
        <v>0</v>
      </c>
      <c r="M60" s="33">
        <f t="shared" si="0"/>
        <v>0</v>
      </c>
      <c r="N60" s="61">
        <f t="shared" si="3"/>
        <v>0</v>
      </c>
      <c r="O60" s="33">
        <f t="shared" si="4"/>
        <v>1</v>
      </c>
      <c r="P60" s="61">
        <f t="shared" si="5"/>
        <v>1</v>
      </c>
      <c r="Q60" s="62">
        <f t="shared" si="6"/>
        <v>0</v>
      </c>
      <c r="R60" s="61">
        <f t="shared" si="7"/>
        <v>0</v>
      </c>
      <c r="S60" s="61">
        <f t="shared" si="8"/>
        <v>0</v>
      </c>
      <c r="T60" t="str">
        <f t="shared" si="9"/>
        <v>إضافى كامل</v>
      </c>
    </row>
    <row r="61" spans="1:20" x14ac:dyDescent="0.25">
      <c r="A61" s="54" t="s">
        <v>797</v>
      </c>
      <c r="B61" s="54" t="s">
        <v>798</v>
      </c>
      <c r="C61" s="54" t="s">
        <v>762</v>
      </c>
      <c r="D61" s="55">
        <v>45597</v>
      </c>
      <c r="E61" s="56" t="s">
        <v>15</v>
      </c>
      <c r="F61" s="54" t="s">
        <v>763</v>
      </c>
      <c r="G61" s="57" t="s">
        <v>16</v>
      </c>
      <c r="H61" s="58" t="s">
        <v>273</v>
      </c>
      <c r="I61" s="54"/>
      <c r="J61" s="54"/>
      <c r="K61" s="3" t="str">
        <f t="shared" si="10"/>
        <v/>
      </c>
      <c r="L61" s="60">
        <f t="shared" si="2"/>
        <v>0</v>
      </c>
      <c r="M61" s="33">
        <f t="shared" si="0"/>
        <v>0</v>
      </c>
      <c r="N61" s="61">
        <f t="shared" si="3"/>
        <v>0</v>
      </c>
      <c r="O61" s="33">
        <f t="shared" si="4"/>
        <v>1</v>
      </c>
      <c r="P61" s="61">
        <f t="shared" si="5"/>
        <v>1</v>
      </c>
      <c r="Q61" s="62">
        <f t="shared" si="6"/>
        <v>0</v>
      </c>
      <c r="R61" s="61">
        <f t="shared" si="7"/>
        <v>0</v>
      </c>
      <c r="S61" s="61">
        <f t="shared" si="8"/>
        <v>0</v>
      </c>
      <c r="T61" t="str">
        <f t="shared" si="9"/>
        <v>إضافى كامل</v>
      </c>
    </row>
    <row r="62" spans="1:20" x14ac:dyDescent="0.25">
      <c r="A62" s="54" t="s">
        <v>797</v>
      </c>
      <c r="B62" s="54" t="s">
        <v>799</v>
      </c>
      <c r="C62" s="54" t="s">
        <v>762</v>
      </c>
      <c r="D62" s="55">
        <v>45598</v>
      </c>
      <c r="E62" s="56" t="s">
        <v>18</v>
      </c>
      <c r="F62" s="54" t="s">
        <v>763</v>
      </c>
      <c r="G62" s="57" t="s">
        <v>16</v>
      </c>
      <c r="H62" s="64" t="s">
        <v>800</v>
      </c>
      <c r="I62" s="54" t="s">
        <v>801</v>
      </c>
      <c r="J62" s="54" t="s">
        <v>802</v>
      </c>
      <c r="L62" s="60">
        <f t="shared" si="2"/>
        <v>0</v>
      </c>
      <c r="M62" s="33">
        <f t="shared" si="0"/>
        <v>0</v>
      </c>
      <c r="N62" s="61">
        <f t="shared" si="3"/>
        <v>0</v>
      </c>
      <c r="O62" s="33">
        <f t="shared" si="4"/>
        <v>1</v>
      </c>
      <c r="P62" s="61">
        <f t="shared" si="5"/>
        <v>1</v>
      </c>
      <c r="Q62" s="62">
        <f t="shared" si="6"/>
        <v>0</v>
      </c>
      <c r="R62" s="61">
        <f t="shared" si="7"/>
        <v>0</v>
      </c>
      <c r="S62" s="61">
        <f t="shared" si="8"/>
        <v>0</v>
      </c>
      <c r="T62" t="str">
        <f t="shared" si="9"/>
        <v>إضافى كامل</v>
      </c>
    </row>
    <row r="63" spans="1:20" x14ac:dyDescent="0.25">
      <c r="A63" s="54" t="s">
        <v>797</v>
      </c>
      <c r="B63" s="54" t="s">
        <v>799</v>
      </c>
      <c r="C63" s="54" t="s">
        <v>762</v>
      </c>
      <c r="D63" s="55">
        <v>45599</v>
      </c>
      <c r="E63" s="56" t="s">
        <v>20</v>
      </c>
      <c r="F63" s="54" t="s">
        <v>763</v>
      </c>
      <c r="G63" s="57" t="s">
        <v>16</v>
      </c>
      <c r="H63" s="58"/>
      <c r="I63" s="54" t="s">
        <v>778</v>
      </c>
      <c r="J63" s="54" t="s">
        <v>803</v>
      </c>
      <c r="K63" s="3" t="str">
        <f t="shared" si="10"/>
        <v/>
      </c>
      <c r="L63" s="60">
        <f t="shared" si="2"/>
        <v>0</v>
      </c>
      <c r="M63" s="33">
        <f t="shared" si="0"/>
        <v>0</v>
      </c>
      <c r="N63" s="61">
        <f t="shared" si="3"/>
        <v>0</v>
      </c>
      <c r="O63" s="33">
        <f t="shared" si="4"/>
        <v>1</v>
      </c>
      <c r="P63" s="61">
        <f t="shared" si="5"/>
        <v>1</v>
      </c>
      <c r="Q63" s="62">
        <f t="shared" si="6"/>
        <v>0</v>
      </c>
      <c r="R63" s="61">
        <f t="shared" si="7"/>
        <v>0</v>
      </c>
      <c r="S63" s="61">
        <f t="shared" si="8"/>
        <v>0</v>
      </c>
      <c r="T63" t="str">
        <f t="shared" si="9"/>
        <v>إضافى كامل</v>
      </c>
    </row>
    <row r="64" spans="1:20" x14ac:dyDescent="0.25">
      <c r="A64" s="54" t="s">
        <v>797</v>
      </c>
      <c r="B64" s="54" t="s">
        <v>799</v>
      </c>
      <c r="C64" s="54" t="s">
        <v>762</v>
      </c>
      <c r="D64" s="55">
        <v>45600</v>
      </c>
      <c r="E64" s="56" t="s">
        <v>21</v>
      </c>
      <c r="F64" s="54" t="s">
        <v>763</v>
      </c>
      <c r="G64" s="57" t="s">
        <v>16</v>
      </c>
      <c r="H64" s="58"/>
      <c r="I64" s="54" t="s">
        <v>789</v>
      </c>
      <c r="J64" s="54" t="s">
        <v>804</v>
      </c>
      <c r="K64" s="3" t="str">
        <f t="shared" si="10"/>
        <v/>
      </c>
      <c r="L64" s="60">
        <f t="shared" si="2"/>
        <v>0</v>
      </c>
      <c r="M64" s="33">
        <f t="shared" si="0"/>
        <v>0</v>
      </c>
      <c r="N64" s="61">
        <f t="shared" si="3"/>
        <v>0</v>
      </c>
      <c r="O64" s="33">
        <f t="shared" si="4"/>
        <v>1</v>
      </c>
      <c r="P64" s="61">
        <f t="shared" si="5"/>
        <v>1</v>
      </c>
      <c r="Q64" s="62">
        <f t="shared" si="6"/>
        <v>0</v>
      </c>
      <c r="R64" s="61">
        <f t="shared" si="7"/>
        <v>0</v>
      </c>
      <c r="S64" s="61">
        <f t="shared" si="8"/>
        <v>0</v>
      </c>
      <c r="T64" t="str">
        <f t="shared" si="9"/>
        <v>إضافى كامل</v>
      </c>
    </row>
    <row r="65" spans="1:20" x14ac:dyDescent="0.25">
      <c r="A65" s="54" t="s">
        <v>797</v>
      </c>
      <c r="B65" s="54" t="s">
        <v>799</v>
      </c>
      <c r="C65" s="54" t="s">
        <v>762</v>
      </c>
      <c r="D65" s="55">
        <v>45601</v>
      </c>
      <c r="E65" s="56" t="s">
        <v>22</v>
      </c>
      <c r="F65" s="54" t="s">
        <v>763</v>
      </c>
      <c r="G65" s="57" t="s">
        <v>16</v>
      </c>
      <c r="H65" s="58"/>
      <c r="I65" s="54" t="s">
        <v>769</v>
      </c>
      <c r="J65" s="54" t="s">
        <v>777</v>
      </c>
      <c r="K65" s="3" t="str">
        <f t="shared" si="10"/>
        <v/>
      </c>
      <c r="L65" s="60">
        <f t="shared" si="2"/>
        <v>0</v>
      </c>
      <c r="M65" s="33">
        <f t="shared" ref="M65:M128" si="11">COUNTIF(K65:K94,"غائب")</f>
        <v>0</v>
      </c>
      <c r="N65" s="61">
        <f t="shared" si="3"/>
        <v>0</v>
      </c>
      <c r="O65" s="33">
        <f t="shared" si="4"/>
        <v>1</v>
      </c>
      <c r="P65" s="61">
        <f t="shared" si="5"/>
        <v>1</v>
      </c>
      <c r="Q65" s="62">
        <f t="shared" si="6"/>
        <v>0</v>
      </c>
      <c r="R65" s="61">
        <f t="shared" si="7"/>
        <v>0</v>
      </c>
      <c r="S65" s="61">
        <f t="shared" si="8"/>
        <v>0</v>
      </c>
      <c r="T65" t="str">
        <f t="shared" si="9"/>
        <v>إضافى كامل</v>
      </c>
    </row>
    <row r="66" spans="1:20" x14ac:dyDescent="0.25">
      <c r="A66" s="54" t="s">
        <v>797</v>
      </c>
      <c r="B66" s="54" t="s">
        <v>799</v>
      </c>
      <c r="C66" s="54" t="s">
        <v>762</v>
      </c>
      <c r="D66" s="55">
        <v>45602</v>
      </c>
      <c r="E66" s="56" t="s">
        <v>23</v>
      </c>
      <c r="F66" s="54" t="s">
        <v>763</v>
      </c>
      <c r="G66" s="57" t="s">
        <v>16</v>
      </c>
      <c r="H66" s="58"/>
      <c r="I66" s="54" t="s">
        <v>805</v>
      </c>
      <c r="J66" s="54" t="s">
        <v>794</v>
      </c>
      <c r="K66" s="3" t="str">
        <f t="shared" si="10"/>
        <v/>
      </c>
      <c r="L66" s="60">
        <f t="shared" ref="L66:L129" si="12">IF(AND(OR(K66= "حالة وفاة",K66="إذن م",K66="إذن ص",K66="بدل راحة",K66="انصراف",K66="اجازة",K66="راحة",K66="مأمورية",K66="مأمورية م",K66="مأمورية ص",K66="Online",K66="حضور",K66="بدل سهر",E66="Friday",K66=""),K66&lt;&gt;""),1,0)</f>
        <v>0</v>
      </c>
      <c r="M66" s="33">
        <f t="shared" si="11"/>
        <v>0</v>
      </c>
      <c r="N66" s="61">
        <f t="shared" ref="N66:N129" si="13">COUNTIF(K66:K95,"إذن ص")</f>
        <v>0</v>
      </c>
      <c r="O66" s="33">
        <f t="shared" ref="O66:O129" si="14">COUNTIF(K66:K95,"إذن م")</f>
        <v>1</v>
      </c>
      <c r="P66" s="61">
        <f t="shared" ref="P66:P129" si="15">O66+N66</f>
        <v>1</v>
      </c>
      <c r="Q66" s="62">
        <f t="shared" ref="Q66:Q129" si="16">IF(AND(P66&gt;2,P66&lt;&gt;0),P66*3/6,0)</f>
        <v>0</v>
      </c>
      <c r="R66" s="61">
        <f t="shared" ref="R66:R129" si="17">INT(Q66)</f>
        <v>0</v>
      </c>
      <c r="S66" s="61">
        <f t="shared" ref="S66:S129" si="18">R66+M66</f>
        <v>0</v>
      </c>
      <c r="T66" t="str">
        <f t="shared" ref="T66:T129" si="19">IF(AND(OR(S66&lt;=0,S66&gt;0),S66&lt;5),"إضافى كامل",IF(AND(OR(S66=5,S66=6,S66&lt;7),S66&lt;&gt;""),"نصف إضافى","لا يستحق"))</f>
        <v>إضافى كامل</v>
      </c>
    </row>
    <row r="67" spans="1:20" x14ac:dyDescent="0.25">
      <c r="A67" s="54" t="s">
        <v>797</v>
      </c>
      <c r="B67" s="54" t="s">
        <v>799</v>
      </c>
      <c r="C67" s="54" t="s">
        <v>762</v>
      </c>
      <c r="D67" s="55">
        <v>45603</v>
      </c>
      <c r="E67" s="56" t="s">
        <v>24</v>
      </c>
      <c r="F67" s="54" t="s">
        <v>763</v>
      </c>
      <c r="G67" s="57" t="s">
        <v>16</v>
      </c>
      <c r="H67" s="58"/>
      <c r="I67" s="54"/>
      <c r="J67" s="54"/>
      <c r="K67" s="3" t="s">
        <v>19</v>
      </c>
      <c r="L67" s="60">
        <f t="shared" si="12"/>
        <v>1</v>
      </c>
      <c r="M67" s="33">
        <f t="shared" si="11"/>
        <v>0</v>
      </c>
      <c r="N67" s="61">
        <f t="shared" si="13"/>
        <v>0</v>
      </c>
      <c r="O67" s="33">
        <f t="shared" si="14"/>
        <v>1</v>
      </c>
      <c r="P67" s="61">
        <f t="shared" si="15"/>
        <v>1</v>
      </c>
      <c r="Q67" s="62">
        <f t="shared" si="16"/>
        <v>0</v>
      </c>
      <c r="R67" s="61">
        <f t="shared" si="17"/>
        <v>0</v>
      </c>
      <c r="S67" s="61">
        <f t="shared" si="18"/>
        <v>0</v>
      </c>
      <c r="T67" t="str">
        <f t="shared" si="19"/>
        <v>إضافى كامل</v>
      </c>
    </row>
    <row r="68" spans="1:20" x14ac:dyDescent="0.25">
      <c r="A68" s="54" t="s">
        <v>797</v>
      </c>
      <c r="B68" s="54" t="s">
        <v>799</v>
      </c>
      <c r="C68" s="54" t="s">
        <v>762</v>
      </c>
      <c r="D68" s="55">
        <v>45604</v>
      </c>
      <c r="E68" s="56" t="s">
        <v>15</v>
      </c>
      <c r="F68" s="54" t="s">
        <v>763</v>
      </c>
      <c r="G68" s="57" t="s">
        <v>16</v>
      </c>
      <c r="H68" s="58"/>
      <c r="I68" s="54"/>
      <c r="J68" s="54"/>
      <c r="K68" s="3" t="str">
        <f t="shared" si="10"/>
        <v/>
      </c>
      <c r="L68" s="60">
        <f t="shared" si="12"/>
        <v>0</v>
      </c>
      <c r="M68" s="33">
        <f t="shared" si="11"/>
        <v>0</v>
      </c>
      <c r="N68" s="61">
        <f t="shared" si="13"/>
        <v>0</v>
      </c>
      <c r="O68" s="33">
        <f t="shared" si="14"/>
        <v>1</v>
      </c>
      <c r="P68" s="61">
        <f t="shared" si="15"/>
        <v>1</v>
      </c>
      <c r="Q68" s="62">
        <f t="shared" si="16"/>
        <v>0</v>
      </c>
      <c r="R68" s="61">
        <f t="shared" si="17"/>
        <v>0</v>
      </c>
      <c r="S68" s="61">
        <f t="shared" si="18"/>
        <v>0</v>
      </c>
      <c r="T68" t="str">
        <f t="shared" si="19"/>
        <v>إضافى كامل</v>
      </c>
    </row>
    <row r="69" spans="1:20" x14ac:dyDescent="0.25">
      <c r="A69" s="54" t="s">
        <v>797</v>
      </c>
      <c r="B69" s="54" t="s">
        <v>799</v>
      </c>
      <c r="C69" s="54" t="s">
        <v>762</v>
      </c>
      <c r="D69" s="55">
        <v>45605</v>
      </c>
      <c r="E69" s="56" t="s">
        <v>18</v>
      </c>
      <c r="F69" s="54" t="s">
        <v>763</v>
      </c>
      <c r="G69" s="57" t="s">
        <v>16</v>
      </c>
      <c r="H69" s="58"/>
      <c r="I69" s="54" t="s">
        <v>772</v>
      </c>
      <c r="J69" s="54" t="s">
        <v>806</v>
      </c>
      <c r="K69" s="3" t="str">
        <f t="shared" si="10"/>
        <v/>
      </c>
      <c r="L69" s="60">
        <f t="shared" si="12"/>
        <v>0</v>
      </c>
      <c r="M69" s="33">
        <f t="shared" si="11"/>
        <v>0</v>
      </c>
      <c r="N69" s="61">
        <f t="shared" si="13"/>
        <v>0</v>
      </c>
      <c r="O69" s="33">
        <f t="shared" si="14"/>
        <v>1</v>
      </c>
      <c r="P69" s="61">
        <f t="shared" si="15"/>
        <v>1</v>
      </c>
      <c r="Q69" s="62">
        <f t="shared" si="16"/>
        <v>0</v>
      </c>
      <c r="R69" s="61">
        <f t="shared" si="17"/>
        <v>0</v>
      </c>
      <c r="S69" s="61">
        <f t="shared" si="18"/>
        <v>0</v>
      </c>
      <c r="T69" t="str">
        <f t="shared" si="19"/>
        <v>إضافى كامل</v>
      </c>
    </row>
    <row r="70" spans="1:20" x14ac:dyDescent="0.25">
      <c r="A70" s="54" t="s">
        <v>797</v>
      </c>
      <c r="B70" s="54" t="s">
        <v>799</v>
      </c>
      <c r="C70" s="54" t="s">
        <v>762</v>
      </c>
      <c r="D70" s="55">
        <v>45606</v>
      </c>
      <c r="E70" s="56" t="s">
        <v>20</v>
      </c>
      <c r="F70" s="54" t="s">
        <v>763</v>
      </c>
      <c r="G70" s="57" t="s">
        <v>16</v>
      </c>
      <c r="H70" s="58"/>
      <c r="I70" s="54" t="s">
        <v>807</v>
      </c>
      <c r="J70" s="54" t="s">
        <v>808</v>
      </c>
      <c r="K70" s="3" t="str">
        <f t="shared" si="10"/>
        <v/>
      </c>
      <c r="L70" s="60">
        <f t="shared" si="12"/>
        <v>0</v>
      </c>
      <c r="M70" s="33">
        <f t="shared" si="11"/>
        <v>0</v>
      </c>
      <c r="N70" s="61">
        <f t="shared" si="13"/>
        <v>0</v>
      </c>
      <c r="O70" s="33">
        <f t="shared" si="14"/>
        <v>1</v>
      </c>
      <c r="P70" s="61">
        <f t="shared" si="15"/>
        <v>1</v>
      </c>
      <c r="Q70" s="62">
        <f t="shared" si="16"/>
        <v>0</v>
      </c>
      <c r="R70" s="61">
        <f t="shared" si="17"/>
        <v>0</v>
      </c>
      <c r="S70" s="61">
        <f t="shared" si="18"/>
        <v>0</v>
      </c>
      <c r="T70" t="str">
        <f t="shared" si="19"/>
        <v>إضافى كامل</v>
      </c>
    </row>
    <row r="71" spans="1:20" x14ac:dyDescent="0.25">
      <c r="A71" s="54" t="s">
        <v>797</v>
      </c>
      <c r="B71" s="54" t="s">
        <v>799</v>
      </c>
      <c r="C71" s="54" t="s">
        <v>762</v>
      </c>
      <c r="D71" s="55">
        <v>45607</v>
      </c>
      <c r="E71" s="56" t="s">
        <v>21</v>
      </c>
      <c r="F71" s="54" t="s">
        <v>763</v>
      </c>
      <c r="G71" s="57" t="s">
        <v>16</v>
      </c>
      <c r="H71" s="63"/>
      <c r="I71" s="54" t="s">
        <v>782</v>
      </c>
      <c r="J71" s="54" t="s">
        <v>809</v>
      </c>
      <c r="K71" s="3" t="str">
        <f t="shared" si="10"/>
        <v/>
      </c>
      <c r="L71" s="60">
        <f t="shared" si="12"/>
        <v>0</v>
      </c>
      <c r="M71" s="33">
        <f t="shared" si="11"/>
        <v>0</v>
      </c>
      <c r="N71" s="61">
        <f t="shared" si="13"/>
        <v>0</v>
      </c>
      <c r="O71" s="33">
        <f t="shared" si="14"/>
        <v>1</v>
      </c>
      <c r="P71" s="61">
        <f t="shared" si="15"/>
        <v>1</v>
      </c>
      <c r="Q71" s="62">
        <f t="shared" si="16"/>
        <v>0</v>
      </c>
      <c r="R71" s="61">
        <f t="shared" si="17"/>
        <v>0</v>
      </c>
      <c r="S71" s="61">
        <f t="shared" si="18"/>
        <v>0</v>
      </c>
      <c r="T71" t="str">
        <f t="shared" si="19"/>
        <v>إضافى كامل</v>
      </c>
    </row>
    <row r="72" spans="1:20" x14ac:dyDescent="0.25">
      <c r="A72" s="54" t="s">
        <v>797</v>
      </c>
      <c r="B72" s="54" t="s">
        <v>799</v>
      </c>
      <c r="C72" s="54" t="s">
        <v>762</v>
      </c>
      <c r="D72" s="55">
        <v>45608</v>
      </c>
      <c r="E72" s="56" t="s">
        <v>22</v>
      </c>
      <c r="F72" s="54" t="s">
        <v>763</v>
      </c>
      <c r="G72" s="57" t="s">
        <v>16</v>
      </c>
      <c r="H72" s="58"/>
      <c r="I72" s="54" t="s">
        <v>805</v>
      </c>
      <c r="J72" s="54" t="s">
        <v>810</v>
      </c>
      <c r="K72" s="3" t="str">
        <f t="shared" si="10"/>
        <v/>
      </c>
      <c r="L72" s="60">
        <f t="shared" si="12"/>
        <v>0</v>
      </c>
      <c r="M72" s="33">
        <f t="shared" si="11"/>
        <v>0</v>
      </c>
      <c r="N72" s="61">
        <f t="shared" si="13"/>
        <v>1</v>
      </c>
      <c r="O72" s="33">
        <f t="shared" si="14"/>
        <v>1</v>
      </c>
      <c r="P72" s="61">
        <f t="shared" si="15"/>
        <v>2</v>
      </c>
      <c r="Q72" s="62">
        <f t="shared" si="16"/>
        <v>0</v>
      </c>
      <c r="R72" s="61">
        <f t="shared" si="17"/>
        <v>0</v>
      </c>
      <c r="S72" s="61">
        <f t="shared" si="18"/>
        <v>0</v>
      </c>
      <c r="T72" t="str">
        <f t="shared" si="19"/>
        <v>إضافى كامل</v>
      </c>
    </row>
    <row r="73" spans="1:20" x14ac:dyDescent="0.25">
      <c r="A73" s="54" t="s">
        <v>797</v>
      </c>
      <c r="B73" s="54" t="s">
        <v>799</v>
      </c>
      <c r="C73" s="54" t="s">
        <v>762</v>
      </c>
      <c r="D73" s="55">
        <v>45609</v>
      </c>
      <c r="E73" s="56" t="s">
        <v>23</v>
      </c>
      <c r="F73" s="54" t="s">
        <v>763</v>
      </c>
      <c r="G73" s="57" t="s">
        <v>16</v>
      </c>
      <c r="H73" s="58"/>
      <c r="I73" s="54" t="s">
        <v>811</v>
      </c>
      <c r="J73" s="54" t="s">
        <v>812</v>
      </c>
      <c r="K73" s="3" t="str">
        <f t="shared" si="10"/>
        <v/>
      </c>
      <c r="L73" s="60">
        <f t="shared" si="12"/>
        <v>0</v>
      </c>
      <c r="M73" s="33">
        <f t="shared" si="11"/>
        <v>0</v>
      </c>
      <c r="N73" s="61">
        <f t="shared" si="13"/>
        <v>2</v>
      </c>
      <c r="O73" s="33">
        <f t="shared" si="14"/>
        <v>1</v>
      </c>
      <c r="P73" s="61">
        <f t="shared" si="15"/>
        <v>3</v>
      </c>
      <c r="Q73" s="62">
        <f t="shared" si="16"/>
        <v>1.5</v>
      </c>
      <c r="R73" s="61">
        <f t="shared" si="17"/>
        <v>1</v>
      </c>
      <c r="S73" s="61">
        <f t="shared" si="18"/>
        <v>1</v>
      </c>
      <c r="T73" t="str">
        <f t="shared" si="19"/>
        <v>إضافى كامل</v>
      </c>
    </row>
    <row r="74" spans="1:20" x14ac:dyDescent="0.25">
      <c r="A74" s="54" t="s">
        <v>797</v>
      </c>
      <c r="B74" s="54" t="s">
        <v>799</v>
      </c>
      <c r="C74" s="54" t="s">
        <v>762</v>
      </c>
      <c r="D74" s="55">
        <v>45610</v>
      </c>
      <c r="E74" s="56" t="s">
        <v>24</v>
      </c>
      <c r="F74" s="54" t="s">
        <v>763</v>
      </c>
      <c r="G74" s="57" t="s">
        <v>16</v>
      </c>
      <c r="H74" s="58"/>
      <c r="I74" s="54"/>
      <c r="J74" s="54"/>
      <c r="K74" s="3" t="s">
        <v>19</v>
      </c>
      <c r="L74" s="60">
        <f t="shared" si="12"/>
        <v>1</v>
      </c>
      <c r="M74" s="33">
        <f t="shared" si="11"/>
        <v>0</v>
      </c>
      <c r="N74" s="61">
        <f t="shared" si="13"/>
        <v>2</v>
      </c>
      <c r="O74" s="33">
        <f t="shared" si="14"/>
        <v>1</v>
      </c>
      <c r="P74" s="61">
        <f t="shared" si="15"/>
        <v>3</v>
      </c>
      <c r="Q74" s="62">
        <f t="shared" si="16"/>
        <v>1.5</v>
      </c>
      <c r="R74" s="61">
        <f t="shared" si="17"/>
        <v>1</v>
      </c>
      <c r="S74" s="61">
        <f t="shared" si="18"/>
        <v>1</v>
      </c>
      <c r="T74" t="str">
        <f t="shared" si="19"/>
        <v>إضافى كامل</v>
      </c>
    </row>
    <row r="75" spans="1:20" x14ac:dyDescent="0.25">
      <c r="A75" s="54" t="s">
        <v>797</v>
      </c>
      <c r="B75" s="54" t="s">
        <v>799</v>
      </c>
      <c r="C75" s="54" t="s">
        <v>762</v>
      </c>
      <c r="D75" s="55">
        <v>45611</v>
      </c>
      <c r="E75" s="56" t="s">
        <v>15</v>
      </c>
      <c r="F75" s="54" t="s">
        <v>763</v>
      </c>
      <c r="G75" s="57" t="s">
        <v>16</v>
      </c>
      <c r="H75" s="58"/>
      <c r="I75" s="54"/>
      <c r="J75" s="54"/>
      <c r="K75" s="3" t="str">
        <f t="shared" si="10"/>
        <v/>
      </c>
      <c r="L75" s="60">
        <f t="shared" si="12"/>
        <v>0</v>
      </c>
      <c r="M75" s="33">
        <f t="shared" si="11"/>
        <v>0</v>
      </c>
      <c r="N75" s="61">
        <f t="shared" si="13"/>
        <v>2</v>
      </c>
      <c r="O75" s="33">
        <f t="shared" si="14"/>
        <v>1</v>
      </c>
      <c r="P75" s="61">
        <f t="shared" si="15"/>
        <v>3</v>
      </c>
      <c r="Q75" s="62">
        <f t="shared" si="16"/>
        <v>1.5</v>
      </c>
      <c r="R75" s="61">
        <f t="shared" si="17"/>
        <v>1</v>
      </c>
      <c r="S75" s="61">
        <f t="shared" si="18"/>
        <v>1</v>
      </c>
      <c r="T75" t="str">
        <f t="shared" si="19"/>
        <v>إضافى كامل</v>
      </c>
    </row>
    <row r="76" spans="1:20" x14ac:dyDescent="0.25">
      <c r="A76" s="54" t="s">
        <v>797</v>
      </c>
      <c r="B76" s="54" t="s">
        <v>799</v>
      </c>
      <c r="C76" s="54" t="s">
        <v>762</v>
      </c>
      <c r="D76" s="55">
        <v>45612</v>
      </c>
      <c r="E76" s="56" t="s">
        <v>18</v>
      </c>
      <c r="F76" s="54" t="s">
        <v>763</v>
      </c>
      <c r="G76" s="57" t="s">
        <v>16</v>
      </c>
      <c r="H76" s="58"/>
      <c r="I76" s="54" t="s">
        <v>769</v>
      </c>
      <c r="J76" s="54" t="s">
        <v>813</v>
      </c>
      <c r="K76" s="3" t="str">
        <f t="shared" si="10"/>
        <v/>
      </c>
      <c r="L76" s="60">
        <f t="shared" si="12"/>
        <v>0</v>
      </c>
      <c r="M76" s="33">
        <f t="shared" si="11"/>
        <v>0</v>
      </c>
      <c r="N76" s="61">
        <f t="shared" si="13"/>
        <v>2</v>
      </c>
      <c r="O76" s="33">
        <f t="shared" si="14"/>
        <v>1</v>
      </c>
      <c r="P76" s="61">
        <f t="shared" si="15"/>
        <v>3</v>
      </c>
      <c r="Q76" s="62">
        <f t="shared" si="16"/>
        <v>1.5</v>
      </c>
      <c r="R76" s="61">
        <f t="shared" si="17"/>
        <v>1</v>
      </c>
      <c r="S76" s="61">
        <f t="shared" si="18"/>
        <v>1</v>
      </c>
      <c r="T76" t="str">
        <f t="shared" si="19"/>
        <v>إضافى كامل</v>
      </c>
    </row>
    <row r="77" spans="1:20" x14ac:dyDescent="0.25">
      <c r="A77" s="54" t="s">
        <v>797</v>
      </c>
      <c r="B77" s="54" t="s">
        <v>799</v>
      </c>
      <c r="C77" s="54" t="s">
        <v>762</v>
      </c>
      <c r="D77" s="55">
        <v>45613</v>
      </c>
      <c r="E77" s="56" t="s">
        <v>20</v>
      </c>
      <c r="F77" s="54" t="s">
        <v>763</v>
      </c>
      <c r="G77" s="57" t="s">
        <v>16</v>
      </c>
      <c r="H77" s="58"/>
      <c r="I77" s="54" t="s">
        <v>769</v>
      </c>
      <c r="J77" s="54" t="s">
        <v>814</v>
      </c>
      <c r="K77" s="3" t="str">
        <f t="shared" si="10"/>
        <v/>
      </c>
      <c r="L77" s="60">
        <f t="shared" si="12"/>
        <v>0</v>
      </c>
      <c r="M77" s="33">
        <f t="shared" si="11"/>
        <v>0</v>
      </c>
      <c r="N77" s="61">
        <f t="shared" si="13"/>
        <v>2</v>
      </c>
      <c r="O77" s="33">
        <f t="shared" si="14"/>
        <v>1</v>
      </c>
      <c r="P77" s="61">
        <f t="shared" si="15"/>
        <v>3</v>
      </c>
      <c r="Q77" s="62">
        <f t="shared" si="16"/>
        <v>1.5</v>
      </c>
      <c r="R77" s="61">
        <f t="shared" si="17"/>
        <v>1</v>
      </c>
      <c r="S77" s="61">
        <f t="shared" si="18"/>
        <v>1</v>
      </c>
      <c r="T77" t="str">
        <f t="shared" si="19"/>
        <v>إضافى كامل</v>
      </c>
    </row>
    <row r="78" spans="1:20" x14ac:dyDescent="0.25">
      <c r="A78" s="54" t="s">
        <v>797</v>
      </c>
      <c r="B78" s="54" t="s">
        <v>799</v>
      </c>
      <c r="C78" s="54" t="s">
        <v>762</v>
      </c>
      <c r="D78" s="55">
        <v>45614</v>
      </c>
      <c r="E78" s="56" t="s">
        <v>21</v>
      </c>
      <c r="F78" s="54" t="s">
        <v>763</v>
      </c>
      <c r="G78" s="57" t="s">
        <v>16</v>
      </c>
      <c r="H78" s="58"/>
      <c r="I78" s="54" t="s">
        <v>815</v>
      </c>
      <c r="J78" s="54" t="s">
        <v>816</v>
      </c>
      <c r="K78" s="3" t="str">
        <f t="shared" si="10"/>
        <v/>
      </c>
      <c r="L78" s="60">
        <f t="shared" si="12"/>
        <v>0</v>
      </c>
      <c r="M78" s="33">
        <f t="shared" si="11"/>
        <v>0</v>
      </c>
      <c r="N78" s="61">
        <f t="shared" si="13"/>
        <v>2</v>
      </c>
      <c r="O78" s="33">
        <f t="shared" si="14"/>
        <v>1</v>
      </c>
      <c r="P78" s="61">
        <f t="shared" si="15"/>
        <v>3</v>
      </c>
      <c r="Q78" s="62">
        <f t="shared" si="16"/>
        <v>1.5</v>
      </c>
      <c r="R78" s="61">
        <f t="shared" si="17"/>
        <v>1</v>
      </c>
      <c r="S78" s="61">
        <f t="shared" si="18"/>
        <v>1</v>
      </c>
      <c r="T78" t="str">
        <f t="shared" si="19"/>
        <v>إضافى كامل</v>
      </c>
    </row>
    <row r="79" spans="1:20" x14ac:dyDescent="0.25">
      <c r="A79" s="54" t="s">
        <v>797</v>
      </c>
      <c r="B79" s="54" t="s">
        <v>799</v>
      </c>
      <c r="C79" s="54" t="s">
        <v>762</v>
      </c>
      <c r="D79" s="55">
        <v>45615</v>
      </c>
      <c r="E79" s="56" t="s">
        <v>22</v>
      </c>
      <c r="F79" s="54" t="s">
        <v>763</v>
      </c>
      <c r="G79" s="57" t="s">
        <v>16</v>
      </c>
      <c r="H79" s="58"/>
      <c r="I79" s="54" t="s">
        <v>811</v>
      </c>
      <c r="J79" s="54" t="s">
        <v>817</v>
      </c>
      <c r="K79" s="3" t="str">
        <f t="shared" si="10"/>
        <v/>
      </c>
      <c r="L79" s="60">
        <f t="shared" si="12"/>
        <v>0</v>
      </c>
      <c r="M79" s="33">
        <f t="shared" si="11"/>
        <v>1</v>
      </c>
      <c r="N79" s="61">
        <f t="shared" si="13"/>
        <v>2</v>
      </c>
      <c r="O79" s="33">
        <f t="shared" si="14"/>
        <v>1</v>
      </c>
      <c r="P79" s="61">
        <f t="shared" si="15"/>
        <v>3</v>
      </c>
      <c r="Q79" s="62">
        <f t="shared" si="16"/>
        <v>1.5</v>
      </c>
      <c r="R79" s="61">
        <f t="shared" si="17"/>
        <v>1</v>
      </c>
      <c r="S79" s="61">
        <f t="shared" si="18"/>
        <v>2</v>
      </c>
      <c r="T79" t="str">
        <f t="shared" si="19"/>
        <v>إضافى كامل</v>
      </c>
    </row>
    <row r="80" spans="1:20" x14ac:dyDescent="0.25">
      <c r="A80" s="54" t="s">
        <v>797</v>
      </c>
      <c r="B80" s="54" t="s">
        <v>799</v>
      </c>
      <c r="C80" s="54" t="s">
        <v>762</v>
      </c>
      <c r="D80" s="55">
        <v>45616</v>
      </c>
      <c r="E80" s="56" t="s">
        <v>23</v>
      </c>
      <c r="F80" s="54" t="s">
        <v>763</v>
      </c>
      <c r="G80" s="57" t="s">
        <v>16</v>
      </c>
      <c r="H80" s="58"/>
      <c r="I80" s="54" t="s">
        <v>778</v>
      </c>
      <c r="J80" s="54" t="s">
        <v>818</v>
      </c>
      <c r="K80" s="3" t="str">
        <f t="shared" si="10"/>
        <v/>
      </c>
      <c r="L80" s="60">
        <f t="shared" si="12"/>
        <v>0</v>
      </c>
      <c r="M80" s="33">
        <f t="shared" si="11"/>
        <v>1</v>
      </c>
      <c r="N80" s="61">
        <f t="shared" si="13"/>
        <v>2</v>
      </c>
      <c r="O80" s="33">
        <f t="shared" si="14"/>
        <v>1</v>
      </c>
      <c r="P80" s="61">
        <f t="shared" si="15"/>
        <v>3</v>
      </c>
      <c r="Q80" s="62">
        <f t="shared" si="16"/>
        <v>1.5</v>
      </c>
      <c r="R80" s="61">
        <f t="shared" si="17"/>
        <v>1</v>
      </c>
      <c r="S80" s="61">
        <f t="shared" si="18"/>
        <v>2</v>
      </c>
      <c r="T80" t="str">
        <f t="shared" si="19"/>
        <v>إضافى كامل</v>
      </c>
    </row>
    <row r="81" spans="1:20" x14ac:dyDescent="0.25">
      <c r="A81" s="54" t="s">
        <v>797</v>
      </c>
      <c r="B81" s="54" t="s">
        <v>799</v>
      </c>
      <c r="C81" s="54" t="s">
        <v>762</v>
      </c>
      <c r="D81" s="55">
        <v>45617</v>
      </c>
      <c r="E81" s="56" t="s">
        <v>24</v>
      </c>
      <c r="F81" s="54" t="s">
        <v>763</v>
      </c>
      <c r="G81" s="57" t="s">
        <v>16</v>
      </c>
      <c r="H81" s="58" t="s">
        <v>800</v>
      </c>
      <c r="I81" s="54" t="s">
        <v>778</v>
      </c>
      <c r="J81" s="54" t="s">
        <v>819</v>
      </c>
      <c r="K81" s="3" t="str">
        <f t="shared" si="10"/>
        <v>إذن م</v>
      </c>
      <c r="L81" s="60">
        <f t="shared" si="12"/>
        <v>1</v>
      </c>
      <c r="M81" s="33">
        <f t="shared" si="11"/>
        <v>1</v>
      </c>
      <c r="N81" s="61">
        <f t="shared" si="13"/>
        <v>2</v>
      </c>
      <c r="O81" s="33">
        <f t="shared" si="14"/>
        <v>1</v>
      </c>
      <c r="P81" s="61">
        <f t="shared" si="15"/>
        <v>3</v>
      </c>
      <c r="Q81" s="62">
        <f t="shared" si="16"/>
        <v>1.5</v>
      </c>
      <c r="R81" s="61">
        <f t="shared" si="17"/>
        <v>1</v>
      </c>
      <c r="S81" s="61">
        <f t="shared" si="18"/>
        <v>2</v>
      </c>
      <c r="T81" t="str">
        <f t="shared" si="19"/>
        <v>إضافى كامل</v>
      </c>
    </row>
    <row r="82" spans="1:20" x14ac:dyDescent="0.25">
      <c r="A82" s="54" t="s">
        <v>797</v>
      </c>
      <c r="B82" s="54" t="s">
        <v>799</v>
      </c>
      <c r="C82" s="54" t="s">
        <v>762</v>
      </c>
      <c r="D82" s="55">
        <v>45618</v>
      </c>
      <c r="E82" s="56" t="s">
        <v>15</v>
      </c>
      <c r="F82" s="54" t="s">
        <v>763</v>
      </c>
      <c r="G82" s="57" t="s">
        <v>16</v>
      </c>
      <c r="H82" s="58"/>
      <c r="I82" s="54"/>
      <c r="J82" s="54"/>
      <c r="K82" s="3" t="str">
        <f t="shared" si="10"/>
        <v/>
      </c>
      <c r="L82" s="60">
        <f t="shared" si="12"/>
        <v>0</v>
      </c>
      <c r="M82" s="33">
        <f t="shared" si="11"/>
        <v>1</v>
      </c>
      <c r="N82" s="61">
        <f t="shared" si="13"/>
        <v>2</v>
      </c>
      <c r="O82" s="33">
        <f t="shared" si="14"/>
        <v>0</v>
      </c>
      <c r="P82" s="61">
        <f t="shared" si="15"/>
        <v>2</v>
      </c>
      <c r="Q82" s="62">
        <f t="shared" si="16"/>
        <v>0</v>
      </c>
      <c r="R82" s="61">
        <f t="shared" si="17"/>
        <v>0</v>
      </c>
      <c r="S82" s="61">
        <f t="shared" si="18"/>
        <v>1</v>
      </c>
      <c r="T82" t="str">
        <f t="shared" si="19"/>
        <v>إضافى كامل</v>
      </c>
    </row>
    <row r="83" spans="1:20" x14ac:dyDescent="0.25">
      <c r="A83" s="54" t="s">
        <v>797</v>
      </c>
      <c r="B83" s="54" t="s">
        <v>799</v>
      </c>
      <c r="C83" s="54" t="s">
        <v>762</v>
      </c>
      <c r="D83" s="55">
        <v>45619</v>
      </c>
      <c r="E83" s="56" t="s">
        <v>18</v>
      </c>
      <c r="F83" s="54" t="s">
        <v>763</v>
      </c>
      <c r="G83" s="57" t="s">
        <v>16</v>
      </c>
      <c r="H83" s="58"/>
      <c r="I83" s="54"/>
      <c r="J83" s="54"/>
      <c r="K83" s="3" t="s">
        <v>19</v>
      </c>
      <c r="L83" s="60">
        <f t="shared" si="12"/>
        <v>1</v>
      </c>
      <c r="M83" s="33">
        <f t="shared" si="11"/>
        <v>1</v>
      </c>
      <c r="N83" s="61">
        <f t="shared" si="13"/>
        <v>2</v>
      </c>
      <c r="O83" s="33">
        <f t="shared" si="14"/>
        <v>0</v>
      </c>
      <c r="P83" s="61">
        <f t="shared" si="15"/>
        <v>2</v>
      </c>
      <c r="Q83" s="62">
        <f t="shared" si="16"/>
        <v>0</v>
      </c>
      <c r="R83" s="61">
        <f t="shared" si="17"/>
        <v>0</v>
      </c>
      <c r="S83" s="61">
        <f t="shared" si="18"/>
        <v>1</v>
      </c>
      <c r="T83" t="str">
        <f t="shared" si="19"/>
        <v>إضافى كامل</v>
      </c>
    </row>
    <row r="84" spans="1:20" x14ac:dyDescent="0.25">
      <c r="A84" s="54" t="s">
        <v>797</v>
      </c>
      <c r="B84" s="54" t="s">
        <v>799</v>
      </c>
      <c r="C84" s="54" t="s">
        <v>762</v>
      </c>
      <c r="D84" s="55">
        <v>45620</v>
      </c>
      <c r="E84" s="56" t="s">
        <v>20</v>
      </c>
      <c r="F84" s="54" t="s">
        <v>763</v>
      </c>
      <c r="G84" s="57" t="s">
        <v>16</v>
      </c>
      <c r="H84" s="58"/>
      <c r="I84" s="54" t="s">
        <v>769</v>
      </c>
      <c r="J84" s="54" t="s">
        <v>820</v>
      </c>
      <c r="K84" s="3" t="str">
        <f t="shared" si="10"/>
        <v/>
      </c>
      <c r="L84" s="60">
        <f t="shared" si="12"/>
        <v>0</v>
      </c>
      <c r="M84" s="33">
        <f t="shared" si="11"/>
        <v>1</v>
      </c>
      <c r="N84" s="61">
        <f t="shared" si="13"/>
        <v>2</v>
      </c>
      <c r="O84" s="33">
        <f t="shared" si="14"/>
        <v>0</v>
      </c>
      <c r="P84" s="61">
        <f t="shared" si="15"/>
        <v>2</v>
      </c>
      <c r="Q84" s="62">
        <f t="shared" si="16"/>
        <v>0</v>
      </c>
      <c r="R84" s="61">
        <f t="shared" si="17"/>
        <v>0</v>
      </c>
      <c r="S84" s="61">
        <f t="shared" si="18"/>
        <v>1</v>
      </c>
      <c r="T84" t="str">
        <f t="shared" si="19"/>
        <v>إضافى كامل</v>
      </c>
    </row>
    <row r="85" spans="1:20" x14ac:dyDescent="0.25">
      <c r="A85" s="54" t="s">
        <v>797</v>
      </c>
      <c r="B85" s="54" t="s">
        <v>799</v>
      </c>
      <c r="C85" s="54" t="s">
        <v>762</v>
      </c>
      <c r="D85" s="55">
        <v>45621</v>
      </c>
      <c r="E85" s="56" t="s">
        <v>21</v>
      </c>
      <c r="F85" s="54" t="s">
        <v>763</v>
      </c>
      <c r="G85" s="57" t="s">
        <v>16</v>
      </c>
      <c r="H85" s="58"/>
      <c r="I85" s="54" t="s">
        <v>811</v>
      </c>
      <c r="J85" s="54" t="s">
        <v>816</v>
      </c>
      <c r="K85" s="3" t="str">
        <f t="shared" si="10"/>
        <v/>
      </c>
      <c r="L85" s="60">
        <f t="shared" si="12"/>
        <v>0</v>
      </c>
      <c r="M85" s="33">
        <f t="shared" si="11"/>
        <v>1</v>
      </c>
      <c r="N85" s="61">
        <f t="shared" si="13"/>
        <v>3</v>
      </c>
      <c r="O85" s="33">
        <f t="shared" si="14"/>
        <v>0</v>
      </c>
      <c r="P85" s="61">
        <f t="shared" si="15"/>
        <v>3</v>
      </c>
      <c r="Q85" s="62">
        <f t="shared" si="16"/>
        <v>1.5</v>
      </c>
      <c r="R85" s="61">
        <f t="shared" si="17"/>
        <v>1</v>
      </c>
      <c r="S85" s="61">
        <f t="shared" si="18"/>
        <v>2</v>
      </c>
      <c r="T85" t="str">
        <f t="shared" si="19"/>
        <v>إضافى كامل</v>
      </c>
    </row>
    <row r="86" spans="1:20" x14ac:dyDescent="0.25">
      <c r="A86" s="54" t="s">
        <v>797</v>
      </c>
      <c r="B86" s="54" t="s">
        <v>799</v>
      </c>
      <c r="C86" s="54" t="s">
        <v>762</v>
      </c>
      <c r="D86" s="55">
        <v>45622</v>
      </c>
      <c r="E86" s="56" t="s">
        <v>22</v>
      </c>
      <c r="F86" s="54" t="s">
        <v>763</v>
      </c>
      <c r="G86" s="57" t="s">
        <v>16</v>
      </c>
      <c r="H86" s="58"/>
      <c r="I86" s="54" t="s">
        <v>778</v>
      </c>
      <c r="J86" s="54" t="s">
        <v>821</v>
      </c>
      <c r="K86" s="3" t="str">
        <f t="shared" si="10"/>
        <v/>
      </c>
      <c r="L86" s="60">
        <f t="shared" si="12"/>
        <v>0</v>
      </c>
      <c r="M86" s="33">
        <f t="shared" si="11"/>
        <v>1</v>
      </c>
      <c r="N86" s="61">
        <f t="shared" si="13"/>
        <v>3</v>
      </c>
      <c r="O86" s="33">
        <f t="shared" si="14"/>
        <v>0</v>
      </c>
      <c r="P86" s="61">
        <f t="shared" si="15"/>
        <v>3</v>
      </c>
      <c r="Q86" s="62">
        <f t="shared" si="16"/>
        <v>1.5</v>
      </c>
      <c r="R86" s="61">
        <f t="shared" si="17"/>
        <v>1</v>
      </c>
      <c r="S86" s="61">
        <f t="shared" si="18"/>
        <v>2</v>
      </c>
      <c r="T86" t="str">
        <f t="shared" si="19"/>
        <v>إضافى كامل</v>
      </c>
    </row>
    <row r="87" spans="1:20" x14ac:dyDescent="0.25">
      <c r="A87" s="54" t="s">
        <v>797</v>
      </c>
      <c r="B87" s="54" t="s">
        <v>799</v>
      </c>
      <c r="C87" s="54" t="s">
        <v>762</v>
      </c>
      <c r="D87" s="55">
        <v>45623</v>
      </c>
      <c r="E87" s="56" t="s">
        <v>23</v>
      </c>
      <c r="F87" s="54" t="s">
        <v>763</v>
      </c>
      <c r="G87" s="57" t="s">
        <v>16</v>
      </c>
      <c r="H87" s="58"/>
      <c r="I87" s="54" t="s">
        <v>822</v>
      </c>
      <c r="J87" s="54" t="s">
        <v>823</v>
      </c>
      <c r="K87" s="3" t="str">
        <f t="shared" si="10"/>
        <v/>
      </c>
      <c r="L87" s="60">
        <f t="shared" si="12"/>
        <v>0</v>
      </c>
      <c r="M87" s="33">
        <f t="shared" si="11"/>
        <v>1</v>
      </c>
      <c r="N87" s="61">
        <f t="shared" si="13"/>
        <v>3</v>
      </c>
      <c r="O87" s="33">
        <f t="shared" si="14"/>
        <v>0</v>
      </c>
      <c r="P87" s="61">
        <f t="shared" si="15"/>
        <v>3</v>
      </c>
      <c r="Q87" s="62">
        <f t="shared" si="16"/>
        <v>1.5</v>
      </c>
      <c r="R87" s="61">
        <f t="shared" si="17"/>
        <v>1</v>
      </c>
      <c r="S87" s="61">
        <f t="shared" si="18"/>
        <v>2</v>
      </c>
      <c r="T87" t="str">
        <f t="shared" si="19"/>
        <v>إضافى كامل</v>
      </c>
    </row>
    <row r="88" spans="1:20" x14ac:dyDescent="0.25">
      <c r="A88" s="54" t="s">
        <v>797</v>
      </c>
      <c r="B88" s="54" t="s">
        <v>799</v>
      </c>
      <c r="C88" s="54" t="s">
        <v>762</v>
      </c>
      <c r="D88" s="55">
        <v>45624</v>
      </c>
      <c r="E88" s="56" t="s">
        <v>24</v>
      </c>
      <c r="F88" s="54" t="s">
        <v>763</v>
      </c>
      <c r="G88" s="57" t="s">
        <v>16</v>
      </c>
      <c r="H88" s="58" t="s">
        <v>746</v>
      </c>
      <c r="I88" s="54"/>
      <c r="J88" s="54"/>
      <c r="K88" s="3" t="s">
        <v>824</v>
      </c>
      <c r="L88" s="60">
        <f t="shared" si="12"/>
        <v>0</v>
      </c>
      <c r="M88" s="33">
        <f t="shared" si="11"/>
        <v>1</v>
      </c>
      <c r="N88" s="61">
        <f t="shared" si="13"/>
        <v>3</v>
      </c>
      <c r="O88" s="33">
        <f t="shared" si="14"/>
        <v>0</v>
      </c>
      <c r="P88" s="61">
        <f t="shared" si="15"/>
        <v>3</v>
      </c>
      <c r="Q88" s="62">
        <f t="shared" si="16"/>
        <v>1.5</v>
      </c>
      <c r="R88" s="61">
        <f t="shared" si="17"/>
        <v>1</v>
      </c>
      <c r="S88" s="61">
        <f t="shared" si="18"/>
        <v>2</v>
      </c>
      <c r="T88" t="str">
        <f t="shared" si="19"/>
        <v>إضافى كامل</v>
      </c>
    </row>
    <row r="89" spans="1:20" x14ac:dyDescent="0.25">
      <c r="A89" s="54" t="s">
        <v>797</v>
      </c>
      <c r="B89" s="54" t="s">
        <v>799</v>
      </c>
      <c r="C89" s="54" t="s">
        <v>762</v>
      </c>
      <c r="D89" s="55">
        <v>45625</v>
      </c>
      <c r="E89" s="56" t="s">
        <v>15</v>
      </c>
      <c r="F89" s="54" t="s">
        <v>763</v>
      </c>
      <c r="G89" s="57" t="s">
        <v>16</v>
      </c>
      <c r="H89" s="58"/>
      <c r="I89" s="54"/>
      <c r="J89" s="54"/>
      <c r="K89" s="3" t="str">
        <f t="shared" si="10"/>
        <v/>
      </c>
      <c r="L89" s="60">
        <f t="shared" si="12"/>
        <v>0</v>
      </c>
      <c r="M89" s="33">
        <f t="shared" si="11"/>
        <v>1</v>
      </c>
      <c r="N89" s="61">
        <f t="shared" si="13"/>
        <v>3</v>
      </c>
      <c r="O89" s="33">
        <f t="shared" si="14"/>
        <v>1</v>
      </c>
      <c r="P89" s="61">
        <f t="shared" si="15"/>
        <v>4</v>
      </c>
      <c r="Q89" s="62">
        <f t="shared" si="16"/>
        <v>2</v>
      </c>
      <c r="R89" s="61">
        <f t="shared" si="17"/>
        <v>2</v>
      </c>
      <c r="S89" s="61">
        <f t="shared" si="18"/>
        <v>3</v>
      </c>
      <c r="T89" t="str">
        <f t="shared" si="19"/>
        <v>إضافى كامل</v>
      </c>
    </row>
    <row r="90" spans="1:20" x14ac:dyDescent="0.25">
      <c r="A90" s="54" t="s">
        <v>797</v>
      </c>
      <c r="B90" s="54" t="s">
        <v>799</v>
      </c>
      <c r="C90" s="54" t="s">
        <v>762</v>
      </c>
      <c r="D90" s="55">
        <v>45626</v>
      </c>
      <c r="E90" s="56" t="s">
        <v>18</v>
      </c>
      <c r="F90" s="54" t="s">
        <v>763</v>
      </c>
      <c r="G90" s="57" t="s">
        <v>16</v>
      </c>
      <c r="H90" s="58"/>
      <c r="I90" s="54" t="s">
        <v>789</v>
      </c>
      <c r="J90" s="54" t="s">
        <v>802</v>
      </c>
      <c r="K90" s="3" t="str">
        <f t="shared" si="10"/>
        <v/>
      </c>
      <c r="L90" s="60">
        <f t="shared" si="12"/>
        <v>0</v>
      </c>
      <c r="M90" s="33">
        <f t="shared" si="11"/>
        <v>1</v>
      </c>
      <c r="N90" s="61">
        <f t="shared" si="13"/>
        <v>3</v>
      </c>
      <c r="O90" s="33">
        <f t="shared" si="14"/>
        <v>1</v>
      </c>
      <c r="P90" s="61">
        <f t="shared" si="15"/>
        <v>4</v>
      </c>
      <c r="Q90" s="62">
        <f t="shared" si="16"/>
        <v>2</v>
      </c>
      <c r="R90" s="61">
        <f t="shared" si="17"/>
        <v>2</v>
      </c>
      <c r="S90" s="61">
        <f t="shared" si="18"/>
        <v>3</v>
      </c>
      <c r="T90" t="str">
        <f t="shared" si="19"/>
        <v>إضافى كامل</v>
      </c>
    </row>
    <row r="91" spans="1:20" x14ac:dyDescent="0.25">
      <c r="A91" s="54" t="s">
        <v>825</v>
      </c>
      <c r="B91" s="54" t="s">
        <v>1769</v>
      </c>
      <c r="C91" s="54" t="s">
        <v>762</v>
      </c>
      <c r="D91" s="55">
        <v>45597</v>
      </c>
      <c r="E91" s="56" t="s">
        <v>15</v>
      </c>
      <c r="F91" s="54" t="s">
        <v>763</v>
      </c>
      <c r="G91" s="57" t="s">
        <v>16</v>
      </c>
      <c r="H91" s="58" t="s">
        <v>273</v>
      </c>
      <c r="I91" s="54"/>
      <c r="J91" s="54"/>
      <c r="K91" s="3" t="str">
        <f t="shared" si="10"/>
        <v/>
      </c>
      <c r="L91" s="60">
        <f t="shared" si="12"/>
        <v>0</v>
      </c>
      <c r="M91" s="33">
        <f t="shared" si="11"/>
        <v>1</v>
      </c>
      <c r="N91" s="61">
        <f t="shared" si="13"/>
        <v>3</v>
      </c>
      <c r="O91" s="33">
        <f t="shared" si="14"/>
        <v>1</v>
      </c>
      <c r="P91" s="61">
        <f t="shared" si="15"/>
        <v>4</v>
      </c>
      <c r="Q91" s="62">
        <f t="shared" si="16"/>
        <v>2</v>
      </c>
      <c r="R91" s="61">
        <f t="shared" si="17"/>
        <v>2</v>
      </c>
      <c r="S91" s="61">
        <f t="shared" si="18"/>
        <v>3</v>
      </c>
      <c r="T91" t="str">
        <f t="shared" si="19"/>
        <v>إضافى كامل</v>
      </c>
    </row>
    <row r="92" spans="1:20" x14ac:dyDescent="0.25">
      <c r="A92" s="54" t="s">
        <v>825</v>
      </c>
      <c r="B92" s="54" t="s">
        <v>1830</v>
      </c>
      <c r="C92" s="54" t="s">
        <v>762</v>
      </c>
      <c r="D92" s="55">
        <v>45598</v>
      </c>
      <c r="E92" s="56" t="s">
        <v>18</v>
      </c>
      <c r="F92" s="54" t="s">
        <v>763</v>
      </c>
      <c r="G92" s="57" t="s">
        <v>16</v>
      </c>
      <c r="H92" s="58"/>
      <c r="I92" s="54"/>
      <c r="J92" s="54"/>
      <c r="K92" s="3" t="s">
        <v>19</v>
      </c>
      <c r="L92" s="60">
        <f t="shared" si="12"/>
        <v>1</v>
      </c>
      <c r="M92" s="33">
        <f t="shared" si="11"/>
        <v>1</v>
      </c>
      <c r="N92" s="61">
        <f t="shared" si="13"/>
        <v>3</v>
      </c>
      <c r="O92" s="33">
        <f t="shared" si="14"/>
        <v>1</v>
      </c>
      <c r="P92" s="61">
        <f t="shared" si="15"/>
        <v>4</v>
      </c>
      <c r="Q92" s="62">
        <f t="shared" si="16"/>
        <v>2</v>
      </c>
      <c r="R92" s="61">
        <f t="shared" si="17"/>
        <v>2</v>
      </c>
      <c r="S92" s="61">
        <f t="shared" si="18"/>
        <v>3</v>
      </c>
      <c r="T92" t="str">
        <f t="shared" si="19"/>
        <v>إضافى كامل</v>
      </c>
    </row>
    <row r="93" spans="1:20" x14ac:dyDescent="0.25">
      <c r="A93" s="54" t="s">
        <v>825</v>
      </c>
      <c r="B93" s="54" t="s">
        <v>1830</v>
      </c>
      <c r="C93" s="54" t="s">
        <v>762</v>
      </c>
      <c r="D93" s="55">
        <v>45599</v>
      </c>
      <c r="E93" s="56" t="s">
        <v>20</v>
      </c>
      <c r="F93" s="54" t="s">
        <v>763</v>
      </c>
      <c r="G93" s="57" t="s">
        <v>16</v>
      </c>
      <c r="H93" s="58" t="s">
        <v>65</v>
      </c>
      <c r="I93" s="54" t="s">
        <v>826</v>
      </c>
      <c r="J93" s="54" t="s">
        <v>827</v>
      </c>
      <c r="K93" s="3" t="str">
        <f t="shared" si="10"/>
        <v>تأخير</v>
      </c>
      <c r="L93" s="60">
        <f t="shared" si="12"/>
        <v>0</v>
      </c>
      <c r="M93" s="33">
        <f t="shared" si="11"/>
        <v>1</v>
      </c>
      <c r="N93" s="61">
        <f t="shared" si="13"/>
        <v>3</v>
      </c>
      <c r="O93" s="33">
        <f t="shared" si="14"/>
        <v>1</v>
      </c>
      <c r="P93" s="61">
        <f t="shared" si="15"/>
        <v>4</v>
      </c>
      <c r="Q93" s="62">
        <f t="shared" si="16"/>
        <v>2</v>
      </c>
      <c r="R93" s="61">
        <f t="shared" si="17"/>
        <v>2</v>
      </c>
      <c r="S93" s="61">
        <f t="shared" si="18"/>
        <v>3</v>
      </c>
      <c r="T93" t="str">
        <f t="shared" si="19"/>
        <v>إضافى كامل</v>
      </c>
    </row>
    <row r="94" spans="1:20" x14ac:dyDescent="0.25">
      <c r="A94" s="54" t="s">
        <v>825</v>
      </c>
      <c r="B94" s="54" t="s">
        <v>1830</v>
      </c>
      <c r="C94" s="54" t="s">
        <v>762</v>
      </c>
      <c r="D94" s="55">
        <v>45600</v>
      </c>
      <c r="E94" s="56" t="s">
        <v>21</v>
      </c>
      <c r="F94" s="54" t="s">
        <v>763</v>
      </c>
      <c r="G94" s="57" t="s">
        <v>16</v>
      </c>
      <c r="H94" s="58"/>
      <c r="I94" s="54" t="s">
        <v>805</v>
      </c>
      <c r="J94" s="54" t="s">
        <v>828</v>
      </c>
      <c r="K94" s="3" t="str">
        <f t="shared" si="10"/>
        <v/>
      </c>
      <c r="L94" s="60">
        <f t="shared" si="12"/>
        <v>0</v>
      </c>
      <c r="M94" s="33">
        <f t="shared" si="11"/>
        <v>1</v>
      </c>
      <c r="N94" s="61">
        <f t="shared" si="13"/>
        <v>3</v>
      </c>
      <c r="O94" s="33">
        <f t="shared" si="14"/>
        <v>1</v>
      </c>
      <c r="P94" s="61">
        <f t="shared" si="15"/>
        <v>4</v>
      </c>
      <c r="Q94" s="62">
        <f t="shared" si="16"/>
        <v>2</v>
      </c>
      <c r="R94" s="61">
        <f t="shared" si="17"/>
        <v>2</v>
      </c>
      <c r="S94" s="61">
        <f t="shared" si="18"/>
        <v>3</v>
      </c>
      <c r="T94" t="str">
        <f t="shared" si="19"/>
        <v>إضافى كامل</v>
      </c>
    </row>
    <row r="95" spans="1:20" x14ac:dyDescent="0.25">
      <c r="A95" s="54" t="s">
        <v>825</v>
      </c>
      <c r="B95" s="54" t="s">
        <v>1830</v>
      </c>
      <c r="C95" s="54" t="s">
        <v>762</v>
      </c>
      <c r="D95" s="55">
        <v>45601</v>
      </c>
      <c r="E95" s="56" t="s">
        <v>22</v>
      </c>
      <c r="F95" s="54" t="s">
        <v>763</v>
      </c>
      <c r="G95" s="57" t="s">
        <v>16</v>
      </c>
      <c r="H95" s="58" t="s">
        <v>795</v>
      </c>
      <c r="I95" s="54" t="s">
        <v>829</v>
      </c>
      <c r="J95" s="54" t="s">
        <v>830</v>
      </c>
      <c r="K95" s="3" t="str">
        <f t="shared" si="10"/>
        <v>تأخير</v>
      </c>
      <c r="L95" s="60">
        <f t="shared" si="12"/>
        <v>0</v>
      </c>
      <c r="M95" s="33">
        <f t="shared" si="11"/>
        <v>1</v>
      </c>
      <c r="N95" s="61">
        <f t="shared" si="13"/>
        <v>3</v>
      </c>
      <c r="O95" s="33">
        <f t="shared" si="14"/>
        <v>1</v>
      </c>
      <c r="P95" s="61">
        <f t="shared" si="15"/>
        <v>4</v>
      </c>
      <c r="Q95" s="62">
        <f t="shared" si="16"/>
        <v>2</v>
      </c>
      <c r="R95" s="61">
        <f t="shared" si="17"/>
        <v>2</v>
      </c>
      <c r="S95" s="61">
        <f t="shared" si="18"/>
        <v>3</v>
      </c>
      <c r="T95" t="str">
        <f t="shared" si="19"/>
        <v>إضافى كامل</v>
      </c>
    </row>
    <row r="96" spans="1:20" x14ac:dyDescent="0.25">
      <c r="A96" s="54" t="s">
        <v>825</v>
      </c>
      <c r="B96" s="54" t="s">
        <v>1830</v>
      </c>
      <c r="C96" s="54" t="s">
        <v>762</v>
      </c>
      <c r="D96" s="55">
        <v>45602</v>
      </c>
      <c r="E96" s="56" t="s">
        <v>23</v>
      </c>
      <c r="F96" s="54" t="s">
        <v>763</v>
      </c>
      <c r="G96" s="57" t="s">
        <v>16</v>
      </c>
      <c r="H96" s="58"/>
      <c r="I96" s="54" t="s">
        <v>789</v>
      </c>
      <c r="J96" s="54" t="s">
        <v>804</v>
      </c>
      <c r="K96" s="3" t="str">
        <f t="shared" si="10"/>
        <v/>
      </c>
      <c r="L96" s="60">
        <f t="shared" si="12"/>
        <v>0</v>
      </c>
      <c r="M96" s="33">
        <f t="shared" si="11"/>
        <v>1</v>
      </c>
      <c r="N96" s="61">
        <f t="shared" si="13"/>
        <v>3</v>
      </c>
      <c r="O96" s="33">
        <f t="shared" si="14"/>
        <v>1</v>
      </c>
      <c r="P96" s="61">
        <f t="shared" si="15"/>
        <v>4</v>
      </c>
      <c r="Q96" s="62">
        <f t="shared" si="16"/>
        <v>2</v>
      </c>
      <c r="R96" s="61">
        <f t="shared" si="17"/>
        <v>2</v>
      </c>
      <c r="S96" s="61">
        <f t="shared" si="18"/>
        <v>3</v>
      </c>
      <c r="T96" t="str">
        <f t="shared" si="19"/>
        <v>إضافى كامل</v>
      </c>
    </row>
    <row r="97" spans="1:20" x14ac:dyDescent="0.25">
      <c r="A97" s="54" t="s">
        <v>825</v>
      </c>
      <c r="B97" s="54" t="s">
        <v>1830</v>
      </c>
      <c r="C97" s="54" t="s">
        <v>762</v>
      </c>
      <c r="D97" s="55">
        <v>45603</v>
      </c>
      <c r="E97" s="56" t="s">
        <v>24</v>
      </c>
      <c r="F97" s="54" t="s">
        <v>763</v>
      </c>
      <c r="G97" s="57" t="s">
        <v>16</v>
      </c>
      <c r="H97" s="58" t="s">
        <v>67</v>
      </c>
      <c r="I97" s="54" t="s">
        <v>826</v>
      </c>
      <c r="J97" s="54" t="s">
        <v>831</v>
      </c>
      <c r="K97" s="3" t="str">
        <f t="shared" ref="K97:K149" si="20">IF(AND(I97&lt;="09:00",J97&gt;="14:00",I97&lt;&gt;""),"",IF(AND(I97&gt;="09:01",I97&lt;="09:10"),"تأخير",IF(AND(I97&gt;="09:11",I97&lt;="12:00",J97&lt;&gt;""),"إذن ص",IF(AND(J97&lt;"14:00",J97&lt;&gt;"",J97&gt;="11:00"),"إذن م",IF(AND(OR(J97="",I97="",J97=I97,I97&gt;"12:00",J97&lt;"11:00"),AND(E97&lt;&gt;"Friday")),"غائب","")))))</f>
        <v>تأخير</v>
      </c>
      <c r="L97" s="60">
        <f t="shared" si="12"/>
        <v>0</v>
      </c>
      <c r="M97" s="33">
        <f t="shared" si="11"/>
        <v>1</v>
      </c>
      <c r="N97" s="61">
        <f t="shared" si="13"/>
        <v>3</v>
      </c>
      <c r="O97" s="33">
        <f t="shared" si="14"/>
        <v>1</v>
      </c>
      <c r="P97" s="61">
        <f t="shared" si="15"/>
        <v>4</v>
      </c>
      <c r="Q97" s="62">
        <f t="shared" si="16"/>
        <v>2</v>
      </c>
      <c r="R97" s="61">
        <f t="shared" si="17"/>
        <v>2</v>
      </c>
      <c r="S97" s="61">
        <f t="shared" si="18"/>
        <v>3</v>
      </c>
      <c r="T97" t="str">
        <f t="shared" si="19"/>
        <v>إضافى كامل</v>
      </c>
    </row>
    <row r="98" spans="1:20" x14ac:dyDescent="0.25">
      <c r="A98" s="54" t="s">
        <v>825</v>
      </c>
      <c r="B98" s="54" t="s">
        <v>1830</v>
      </c>
      <c r="C98" s="54" t="s">
        <v>762</v>
      </c>
      <c r="D98" s="55">
        <v>45604</v>
      </c>
      <c r="E98" s="56" t="s">
        <v>15</v>
      </c>
      <c r="F98" s="54" t="s">
        <v>763</v>
      </c>
      <c r="G98" s="57" t="s">
        <v>16</v>
      </c>
      <c r="H98" s="58"/>
      <c r="I98" s="54"/>
      <c r="J98" s="54"/>
      <c r="K98" s="3" t="str">
        <f t="shared" si="20"/>
        <v/>
      </c>
      <c r="L98" s="60">
        <f t="shared" si="12"/>
        <v>0</v>
      </c>
      <c r="M98" s="33">
        <f t="shared" si="11"/>
        <v>1</v>
      </c>
      <c r="N98" s="61">
        <f t="shared" si="13"/>
        <v>3</v>
      </c>
      <c r="O98" s="33">
        <f t="shared" si="14"/>
        <v>1</v>
      </c>
      <c r="P98" s="61">
        <f t="shared" si="15"/>
        <v>4</v>
      </c>
      <c r="Q98" s="62">
        <f t="shared" si="16"/>
        <v>2</v>
      </c>
      <c r="R98" s="61">
        <f t="shared" si="17"/>
        <v>2</v>
      </c>
      <c r="S98" s="61">
        <f t="shared" si="18"/>
        <v>3</v>
      </c>
      <c r="T98" t="str">
        <f t="shared" si="19"/>
        <v>إضافى كامل</v>
      </c>
    </row>
    <row r="99" spans="1:20" x14ac:dyDescent="0.25">
      <c r="A99" s="54" t="s">
        <v>825</v>
      </c>
      <c r="B99" s="54" t="s">
        <v>1830</v>
      </c>
      <c r="C99" s="54" t="s">
        <v>762</v>
      </c>
      <c r="D99" s="55">
        <v>45605</v>
      </c>
      <c r="E99" s="56" t="s">
        <v>18</v>
      </c>
      <c r="F99" s="54" t="s">
        <v>763</v>
      </c>
      <c r="G99" s="57" t="s">
        <v>16</v>
      </c>
      <c r="H99" s="58"/>
      <c r="I99" s="54"/>
      <c r="J99" s="54"/>
      <c r="K99" s="3" t="s">
        <v>19</v>
      </c>
      <c r="L99" s="60">
        <f t="shared" si="12"/>
        <v>1</v>
      </c>
      <c r="M99" s="33">
        <f t="shared" si="11"/>
        <v>1</v>
      </c>
      <c r="N99" s="61">
        <f t="shared" si="13"/>
        <v>3</v>
      </c>
      <c r="O99" s="33">
        <f t="shared" si="14"/>
        <v>1</v>
      </c>
      <c r="P99" s="61">
        <f t="shared" si="15"/>
        <v>4</v>
      </c>
      <c r="Q99" s="62">
        <f t="shared" si="16"/>
        <v>2</v>
      </c>
      <c r="R99" s="61">
        <f t="shared" si="17"/>
        <v>2</v>
      </c>
      <c r="S99" s="61">
        <f t="shared" si="18"/>
        <v>3</v>
      </c>
      <c r="T99" t="str">
        <f t="shared" si="19"/>
        <v>إضافى كامل</v>
      </c>
    </row>
    <row r="100" spans="1:20" x14ac:dyDescent="0.25">
      <c r="A100" s="54" t="s">
        <v>825</v>
      </c>
      <c r="B100" s="54" t="s">
        <v>1830</v>
      </c>
      <c r="C100" s="54" t="s">
        <v>762</v>
      </c>
      <c r="D100" s="55">
        <v>45606</v>
      </c>
      <c r="E100" s="56" t="s">
        <v>20</v>
      </c>
      <c r="F100" s="54" t="s">
        <v>763</v>
      </c>
      <c r="G100" s="57" t="s">
        <v>16</v>
      </c>
      <c r="H100" s="58" t="s">
        <v>832</v>
      </c>
      <c r="I100" s="54" t="s">
        <v>774</v>
      </c>
      <c r="J100" s="54" t="s">
        <v>833</v>
      </c>
      <c r="K100" s="3" t="str">
        <f t="shared" si="20"/>
        <v>تأخير</v>
      </c>
      <c r="L100" s="60">
        <f t="shared" si="12"/>
        <v>0</v>
      </c>
      <c r="M100" s="33">
        <f t="shared" si="11"/>
        <v>1</v>
      </c>
      <c r="N100" s="61">
        <f t="shared" si="13"/>
        <v>3</v>
      </c>
      <c r="O100" s="33">
        <f t="shared" si="14"/>
        <v>1</v>
      </c>
      <c r="P100" s="61">
        <f t="shared" si="15"/>
        <v>4</v>
      </c>
      <c r="Q100" s="62">
        <f t="shared" si="16"/>
        <v>2</v>
      </c>
      <c r="R100" s="61">
        <f t="shared" si="17"/>
        <v>2</v>
      </c>
      <c r="S100" s="61">
        <f t="shared" si="18"/>
        <v>3</v>
      </c>
      <c r="T100" t="str">
        <f t="shared" si="19"/>
        <v>إضافى كامل</v>
      </c>
    </row>
    <row r="101" spans="1:20" x14ac:dyDescent="0.25">
      <c r="A101" s="54" t="s">
        <v>825</v>
      </c>
      <c r="B101" s="54" t="s">
        <v>1830</v>
      </c>
      <c r="C101" s="54" t="s">
        <v>762</v>
      </c>
      <c r="D101" s="55">
        <v>45607</v>
      </c>
      <c r="E101" s="56" t="s">
        <v>21</v>
      </c>
      <c r="F101" s="54" t="s">
        <v>763</v>
      </c>
      <c r="G101" s="57" t="s">
        <v>16</v>
      </c>
      <c r="H101" s="63"/>
      <c r="I101" s="54" t="s">
        <v>834</v>
      </c>
      <c r="J101" s="54" t="s">
        <v>835</v>
      </c>
      <c r="K101" s="3" t="str">
        <f t="shared" si="20"/>
        <v>إذن ص</v>
      </c>
      <c r="L101" s="60">
        <f t="shared" si="12"/>
        <v>1</v>
      </c>
      <c r="M101" s="33">
        <f t="shared" si="11"/>
        <v>1</v>
      </c>
      <c r="N101" s="61">
        <f t="shared" si="13"/>
        <v>3</v>
      </c>
      <c r="O101" s="33">
        <f t="shared" si="14"/>
        <v>1</v>
      </c>
      <c r="P101" s="61">
        <f t="shared" si="15"/>
        <v>4</v>
      </c>
      <c r="Q101" s="62">
        <f t="shared" si="16"/>
        <v>2</v>
      </c>
      <c r="R101" s="61">
        <f t="shared" si="17"/>
        <v>2</v>
      </c>
      <c r="S101" s="61">
        <f t="shared" si="18"/>
        <v>3</v>
      </c>
      <c r="T101" t="str">
        <f t="shared" si="19"/>
        <v>إضافى كامل</v>
      </c>
    </row>
    <row r="102" spans="1:20" x14ac:dyDescent="0.25">
      <c r="A102" s="54" t="s">
        <v>825</v>
      </c>
      <c r="B102" s="54" t="s">
        <v>1830</v>
      </c>
      <c r="C102" s="54" t="s">
        <v>762</v>
      </c>
      <c r="D102" s="55">
        <v>45608</v>
      </c>
      <c r="E102" s="56" t="s">
        <v>22</v>
      </c>
      <c r="F102" s="54" t="s">
        <v>763</v>
      </c>
      <c r="G102" s="57" t="s">
        <v>16</v>
      </c>
      <c r="H102" s="58"/>
      <c r="I102" s="54" t="s">
        <v>836</v>
      </c>
      <c r="J102" s="54" t="s">
        <v>779</v>
      </c>
      <c r="K102" s="3" t="s">
        <v>7</v>
      </c>
      <c r="L102" s="60">
        <f t="shared" si="12"/>
        <v>1</v>
      </c>
      <c r="M102" s="33">
        <f t="shared" si="11"/>
        <v>1</v>
      </c>
      <c r="N102" s="61">
        <f t="shared" si="13"/>
        <v>2</v>
      </c>
      <c r="O102" s="33">
        <f t="shared" si="14"/>
        <v>1</v>
      </c>
      <c r="P102" s="61">
        <f t="shared" si="15"/>
        <v>3</v>
      </c>
      <c r="Q102" s="62">
        <f t="shared" si="16"/>
        <v>1.5</v>
      </c>
      <c r="R102" s="61">
        <f t="shared" si="17"/>
        <v>1</v>
      </c>
      <c r="S102" s="61">
        <f t="shared" si="18"/>
        <v>2</v>
      </c>
      <c r="T102" t="str">
        <f t="shared" si="19"/>
        <v>إضافى كامل</v>
      </c>
    </row>
    <row r="103" spans="1:20" x14ac:dyDescent="0.25">
      <c r="A103" s="54" t="s">
        <v>825</v>
      </c>
      <c r="B103" s="54" t="s">
        <v>1830</v>
      </c>
      <c r="C103" s="54" t="s">
        <v>762</v>
      </c>
      <c r="D103" s="55">
        <v>45609</v>
      </c>
      <c r="E103" s="56" t="s">
        <v>23</v>
      </c>
      <c r="F103" s="54" t="s">
        <v>763</v>
      </c>
      <c r="G103" s="57" t="s">
        <v>16</v>
      </c>
      <c r="H103" s="58"/>
      <c r="I103" s="54" t="s">
        <v>805</v>
      </c>
      <c r="J103" s="54" t="s">
        <v>783</v>
      </c>
      <c r="K103" s="3" t="str">
        <f t="shared" si="20"/>
        <v/>
      </c>
      <c r="L103" s="60">
        <f t="shared" si="12"/>
        <v>0</v>
      </c>
      <c r="M103" s="33">
        <f t="shared" si="11"/>
        <v>1</v>
      </c>
      <c r="N103" s="61">
        <f t="shared" si="13"/>
        <v>1</v>
      </c>
      <c r="O103" s="33">
        <f t="shared" si="14"/>
        <v>1</v>
      </c>
      <c r="P103" s="61">
        <f t="shared" si="15"/>
        <v>2</v>
      </c>
      <c r="Q103" s="62">
        <f t="shared" si="16"/>
        <v>0</v>
      </c>
      <c r="R103" s="61">
        <f t="shared" si="17"/>
        <v>0</v>
      </c>
      <c r="S103" s="61">
        <f t="shared" si="18"/>
        <v>1</v>
      </c>
      <c r="T103" t="str">
        <f t="shared" si="19"/>
        <v>إضافى كامل</v>
      </c>
    </row>
    <row r="104" spans="1:20" x14ac:dyDescent="0.25">
      <c r="A104" s="54" t="s">
        <v>825</v>
      </c>
      <c r="B104" s="54" t="s">
        <v>1830</v>
      </c>
      <c r="C104" s="54" t="s">
        <v>762</v>
      </c>
      <c r="D104" s="55">
        <v>45610</v>
      </c>
      <c r="E104" s="56" t="s">
        <v>24</v>
      </c>
      <c r="F104" s="54" t="s">
        <v>763</v>
      </c>
      <c r="G104" s="57" t="s">
        <v>16</v>
      </c>
      <c r="H104" s="63"/>
      <c r="I104" s="54" t="s">
        <v>805</v>
      </c>
      <c r="J104" s="54" t="s">
        <v>770</v>
      </c>
      <c r="K104" s="3" t="str">
        <f t="shared" si="20"/>
        <v/>
      </c>
      <c r="L104" s="60">
        <f t="shared" si="12"/>
        <v>0</v>
      </c>
      <c r="M104" s="33">
        <f t="shared" si="11"/>
        <v>1</v>
      </c>
      <c r="N104" s="61">
        <f t="shared" si="13"/>
        <v>1</v>
      </c>
      <c r="O104" s="33">
        <f t="shared" si="14"/>
        <v>1</v>
      </c>
      <c r="P104" s="61">
        <f t="shared" si="15"/>
        <v>2</v>
      </c>
      <c r="Q104" s="62">
        <f t="shared" si="16"/>
        <v>0</v>
      </c>
      <c r="R104" s="61">
        <f t="shared" si="17"/>
        <v>0</v>
      </c>
      <c r="S104" s="61">
        <f t="shared" si="18"/>
        <v>1</v>
      </c>
      <c r="T104" t="str">
        <f t="shared" si="19"/>
        <v>إضافى كامل</v>
      </c>
    </row>
    <row r="105" spans="1:20" x14ac:dyDescent="0.25">
      <c r="A105" s="54" t="s">
        <v>825</v>
      </c>
      <c r="B105" s="54" t="s">
        <v>1830</v>
      </c>
      <c r="C105" s="54" t="s">
        <v>762</v>
      </c>
      <c r="D105" s="55">
        <v>45611</v>
      </c>
      <c r="E105" s="56" t="s">
        <v>15</v>
      </c>
      <c r="F105" s="54" t="s">
        <v>763</v>
      </c>
      <c r="G105" s="57" t="s">
        <v>16</v>
      </c>
      <c r="H105" s="58"/>
      <c r="I105" s="54"/>
      <c r="J105" s="54"/>
      <c r="K105" s="3" t="str">
        <f t="shared" si="20"/>
        <v/>
      </c>
      <c r="L105" s="60">
        <f t="shared" si="12"/>
        <v>0</v>
      </c>
      <c r="M105" s="33">
        <f t="shared" si="11"/>
        <v>1</v>
      </c>
      <c r="N105" s="61">
        <f t="shared" si="13"/>
        <v>1</v>
      </c>
      <c r="O105" s="33">
        <f t="shared" si="14"/>
        <v>1</v>
      </c>
      <c r="P105" s="61">
        <f t="shared" si="15"/>
        <v>2</v>
      </c>
      <c r="Q105" s="62">
        <f t="shared" si="16"/>
        <v>0</v>
      </c>
      <c r="R105" s="61">
        <f t="shared" si="17"/>
        <v>0</v>
      </c>
      <c r="S105" s="61">
        <f t="shared" si="18"/>
        <v>1</v>
      </c>
      <c r="T105" t="str">
        <f t="shared" si="19"/>
        <v>إضافى كامل</v>
      </c>
    </row>
    <row r="106" spans="1:20" x14ac:dyDescent="0.25">
      <c r="A106" s="54" t="s">
        <v>825</v>
      </c>
      <c r="B106" s="54" t="s">
        <v>1830</v>
      </c>
      <c r="C106" s="54" t="s">
        <v>762</v>
      </c>
      <c r="D106" s="55">
        <v>45612</v>
      </c>
      <c r="E106" s="56" t="s">
        <v>18</v>
      </c>
      <c r="F106" s="54" t="s">
        <v>763</v>
      </c>
      <c r="G106" s="57" t="s">
        <v>16</v>
      </c>
      <c r="H106" s="58"/>
      <c r="I106" s="54"/>
      <c r="J106" s="54"/>
      <c r="K106" s="3" t="s">
        <v>19</v>
      </c>
      <c r="L106" s="60">
        <f t="shared" si="12"/>
        <v>1</v>
      </c>
      <c r="M106" s="33">
        <f t="shared" si="11"/>
        <v>1</v>
      </c>
      <c r="N106" s="61">
        <f t="shared" si="13"/>
        <v>1</v>
      </c>
      <c r="O106" s="33">
        <f t="shared" si="14"/>
        <v>1</v>
      </c>
      <c r="P106" s="61">
        <f t="shared" si="15"/>
        <v>2</v>
      </c>
      <c r="Q106" s="62">
        <f t="shared" si="16"/>
        <v>0</v>
      </c>
      <c r="R106" s="61">
        <f t="shared" si="17"/>
        <v>0</v>
      </c>
      <c r="S106" s="61">
        <f t="shared" si="18"/>
        <v>1</v>
      </c>
      <c r="T106" t="str">
        <f t="shared" si="19"/>
        <v>إضافى كامل</v>
      </c>
    </row>
    <row r="107" spans="1:20" x14ac:dyDescent="0.25">
      <c r="A107" s="54" t="s">
        <v>825</v>
      </c>
      <c r="B107" s="54" t="s">
        <v>1830</v>
      </c>
      <c r="C107" s="54" t="s">
        <v>762</v>
      </c>
      <c r="D107" s="55">
        <v>45613</v>
      </c>
      <c r="E107" s="56" t="s">
        <v>20</v>
      </c>
      <c r="F107" s="54" t="s">
        <v>763</v>
      </c>
      <c r="G107" s="57" t="s">
        <v>16</v>
      </c>
      <c r="H107" s="63"/>
      <c r="I107" s="54" t="s">
        <v>789</v>
      </c>
      <c r="J107" s="54" t="s">
        <v>768</v>
      </c>
      <c r="K107" s="3" t="str">
        <f t="shared" si="20"/>
        <v/>
      </c>
      <c r="L107" s="60">
        <f t="shared" si="12"/>
        <v>0</v>
      </c>
      <c r="M107" s="33">
        <f t="shared" si="11"/>
        <v>1</v>
      </c>
      <c r="N107" s="61">
        <f t="shared" si="13"/>
        <v>1</v>
      </c>
      <c r="O107" s="33">
        <f t="shared" si="14"/>
        <v>1</v>
      </c>
      <c r="P107" s="61">
        <f t="shared" si="15"/>
        <v>2</v>
      </c>
      <c r="Q107" s="62">
        <f t="shared" si="16"/>
        <v>0</v>
      </c>
      <c r="R107" s="61">
        <f t="shared" si="17"/>
        <v>0</v>
      </c>
      <c r="S107" s="61">
        <f t="shared" si="18"/>
        <v>1</v>
      </c>
      <c r="T107" t="str">
        <f t="shared" si="19"/>
        <v>إضافى كامل</v>
      </c>
    </row>
    <row r="108" spans="1:20" x14ac:dyDescent="0.25">
      <c r="A108" s="54" t="s">
        <v>825</v>
      </c>
      <c r="B108" s="54" t="s">
        <v>1830</v>
      </c>
      <c r="C108" s="54" t="s">
        <v>762</v>
      </c>
      <c r="D108" s="55">
        <v>45614</v>
      </c>
      <c r="E108" s="56" t="s">
        <v>21</v>
      </c>
      <c r="F108" s="54" t="s">
        <v>763</v>
      </c>
      <c r="G108" s="57" t="s">
        <v>16</v>
      </c>
      <c r="H108" s="58"/>
      <c r="I108" s="54"/>
      <c r="J108" s="54"/>
      <c r="K108" s="3" t="str">
        <f t="shared" si="20"/>
        <v>غائب</v>
      </c>
      <c r="L108" s="60">
        <f t="shared" si="12"/>
        <v>0</v>
      </c>
      <c r="M108" s="33">
        <f t="shared" si="11"/>
        <v>1</v>
      </c>
      <c r="N108" s="61">
        <f t="shared" si="13"/>
        <v>1</v>
      </c>
      <c r="O108" s="33">
        <f t="shared" si="14"/>
        <v>1</v>
      </c>
      <c r="P108" s="61">
        <f t="shared" si="15"/>
        <v>2</v>
      </c>
      <c r="Q108" s="62">
        <f t="shared" si="16"/>
        <v>0</v>
      </c>
      <c r="R108" s="61">
        <f t="shared" si="17"/>
        <v>0</v>
      </c>
      <c r="S108" s="61">
        <f t="shared" si="18"/>
        <v>1</v>
      </c>
      <c r="T108" t="str">
        <f t="shared" si="19"/>
        <v>إضافى كامل</v>
      </c>
    </row>
    <row r="109" spans="1:20" x14ac:dyDescent="0.25">
      <c r="A109" s="54" t="s">
        <v>825</v>
      </c>
      <c r="B109" s="54" t="s">
        <v>1830</v>
      </c>
      <c r="C109" s="54" t="s">
        <v>762</v>
      </c>
      <c r="D109" s="55">
        <v>45615</v>
      </c>
      <c r="E109" s="56" t="s">
        <v>22</v>
      </c>
      <c r="F109" s="54" t="s">
        <v>763</v>
      </c>
      <c r="G109" s="57" t="s">
        <v>16</v>
      </c>
      <c r="H109" s="58"/>
      <c r="I109" s="54" t="s">
        <v>789</v>
      </c>
      <c r="J109" s="54" t="s">
        <v>837</v>
      </c>
      <c r="K109" s="3" t="str">
        <f t="shared" si="20"/>
        <v/>
      </c>
      <c r="L109" s="60">
        <f t="shared" si="12"/>
        <v>0</v>
      </c>
      <c r="M109" s="33">
        <f t="shared" si="11"/>
        <v>0</v>
      </c>
      <c r="N109" s="61">
        <f t="shared" si="13"/>
        <v>1</v>
      </c>
      <c r="O109" s="33">
        <f t="shared" si="14"/>
        <v>1</v>
      </c>
      <c r="P109" s="61">
        <f t="shared" si="15"/>
        <v>2</v>
      </c>
      <c r="Q109" s="62">
        <f t="shared" si="16"/>
        <v>0</v>
      </c>
      <c r="R109" s="61">
        <f t="shared" si="17"/>
        <v>0</v>
      </c>
      <c r="S109" s="61">
        <f t="shared" si="18"/>
        <v>0</v>
      </c>
      <c r="T109" t="str">
        <f t="shared" si="19"/>
        <v>إضافى كامل</v>
      </c>
    </row>
    <row r="110" spans="1:20" x14ac:dyDescent="0.25">
      <c r="A110" s="54" t="s">
        <v>825</v>
      </c>
      <c r="B110" s="54" t="s">
        <v>1830</v>
      </c>
      <c r="C110" s="54" t="s">
        <v>762</v>
      </c>
      <c r="D110" s="55">
        <v>45616</v>
      </c>
      <c r="E110" s="56" t="s">
        <v>23</v>
      </c>
      <c r="F110" s="54" t="s">
        <v>763</v>
      </c>
      <c r="G110" s="57" t="s">
        <v>16</v>
      </c>
      <c r="H110" s="58"/>
      <c r="I110" s="54" t="s">
        <v>805</v>
      </c>
      <c r="J110" s="54" t="s">
        <v>838</v>
      </c>
      <c r="K110" s="3" t="str">
        <f t="shared" si="20"/>
        <v/>
      </c>
      <c r="L110" s="60">
        <f t="shared" si="12"/>
        <v>0</v>
      </c>
      <c r="M110" s="33">
        <f t="shared" si="11"/>
        <v>0</v>
      </c>
      <c r="N110" s="61">
        <f t="shared" si="13"/>
        <v>1</v>
      </c>
      <c r="O110" s="33">
        <f t="shared" si="14"/>
        <v>1</v>
      </c>
      <c r="P110" s="61">
        <f t="shared" si="15"/>
        <v>2</v>
      </c>
      <c r="Q110" s="62">
        <f t="shared" si="16"/>
        <v>0</v>
      </c>
      <c r="R110" s="61">
        <f t="shared" si="17"/>
        <v>0</v>
      </c>
      <c r="S110" s="61">
        <f t="shared" si="18"/>
        <v>0</v>
      </c>
      <c r="T110" t="str">
        <f t="shared" si="19"/>
        <v>إضافى كامل</v>
      </c>
    </row>
    <row r="111" spans="1:20" x14ac:dyDescent="0.25">
      <c r="A111" s="54" t="s">
        <v>825</v>
      </c>
      <c r="B111" s="54" t="s">
        <v>1830</v>
      </c>
      <c r="C111" s="54" t="s">
        <v>762</v>
      </c>
      <c r="D111" s="55">
        <v>45617</v>
      </c>
      <c r="E111" s="56" t="s">
        <v>24</v>
      </c>
      <c r="F111" s="54" t="s">
        <v>763</v>
      </c>
      <c r="G111" s="57" t="s">
        <v>16</v>
      </c>
      <c r="H111" s="63"/>
      <c r="I111" s="54" t="s">
        <v>769</v>
      </c>
      <c r="J111" s="54" t="s">
        <v>839</v>
      </c>
      <c r="K111" s="3" t="str">
        <f t="shared" si="20"/>
        <v/>
      </c>
      <c r="L111" s="60">
        <f t="shared" si="12"/>
        <v>0</v>
      </c>
      <c r="M111" s="33">
        <f t="shared" si="11"/>
        <v>0</v>
      </c>
      <c r="N111" s="61">
        <f t="shared" si="13"/>
        <v>1</v>
      </c>
      <c r="O111" s="33">
        <f t="shared" si="14"/>
        <v>1</v>
      </c>
      <c r="P111" s="61">
        <f t="shared" si="15"/>
        <v>2</v>
      </c>
      <c r="Q111" s="62">
        <f t="shared" si="16"/>
        <v>0</v>
      </c>
      <c r="R111" s="61">
        <f t="shared" si="17"/>
        <v>0</v>
      </c>
      <c r="S111" s="61">
        <f t="shared" si="18"/>
        <v>0</v>
      </c>
      <c r="T111" t="str">
        <f t="shared" si="19"/>
        <v>إضافى كامل</v>
      </c>
    </row>
    <row r="112" spans="1:20" x14ac:dyDescent="0.25">
      <c r="A112" s="54" t="s">
        <v>825</v>
      </c>
      <c r="B112" s="54" t="s">
        <v>1830</v>
      </c>
      <c r="C112" s="54" t="s">
        <v>762</v>
      </c>
      <c r="D112" s="55">
        <v>45618</v>
      </c>
      <c r="E112" s="56" t="s">
        <v>15</v>
      </c>
      <c r="F112" s="54" t="s">
        <v>763</v>
      </c>
      <c r="G112" s="57" t="s">
        <v>16</v>
      </c>
      <c r="H112" s="66"/>
      <c r="I112" s="54"/>
      <c r="J112" s="54"/>
      <c r="K112" s="3" t="str">
        <f t="shared" si="20"/>
        <v/>
      </c>
      <c r="L112" s="60">
        <f t="shared" si="12"/>
        <v>0</v>
      </c>
      <c r="M112" s="33">
        <f t="shared" si="11"/>
        <v>1</v>
      </c>
      <c r="N112" s="61">
        <f t="shared" si="13"/>
        <v>1</v>
      </c>
      <c r="O112" s="33">
        <f t="shared" si="14"/>
        <v>1</v>
      </c>
      <c r="P112" s="61">
        <f t="shared" si="15"/>
        <v>2</v>
      </c>
      <c r="Q112" s="62">
        <f t="shared" si="16"/>
        <v>0</v>
      </c>
      <c r="R112" s="61">
        <f t="shared" si="17"/>
        <v>0</v>
      </c>
      <c r="S112" s="61">
        <f t="shared" si="18"/>
        <v>1</v>
      </c>
      <c r="T112" t="str">
        <f t="shared" si="19"/>
        <v>إضافى كامل</v>
      </c>
    </row>
    <row r="113" spans="1:21" x14ac:dyDescent="0.25">
      <c r="A113" s="54" t="s">
        <v>825</v>
      </c>
      <c r="B113" s="54" t="s">
        <v>1830</v>
      </c>
      <c r="C113" s="54" t="s">
        <v>762</v>
      </c>
      <c r="D113" s="55">
        <v>45619</v>
      </c>
      <c r="E113" s="56" t="s">
        <v>18</v>
      </c>
      <c r="F113" s="54" t="s">
        <v>763</v>
      </c>
      <c r="G113" s="57" t="s">
        <v>16</v>
      </c>
      <c r="H113" s="63"/>
      <c r="I113" s="54"/>
      <c r="J113" s="54"/>
      <c r="K113" s="3" t="s">
        <v>19</v>
      </c>
      <c r="L113" s="60">
        <f t="shared" si="12"/>
        <v>1</v>
      </c>
      <c r="M113" s="33">
        <f t="shared" si="11"/>
        <v>1</v>
      </c>
      <c r="N113" s="61">
        <f t="shared" si="13"/>
        <v>1</v>
      </c>
      <c r="O113" s="33">
        <f t="shared" si="14"/>
        <v>1</v>
      </c>
      <c r="P113" s="61">
        <f t="shared" si="15"/>
        <v>2</v>
      </c>
      <c r="Q113" s="62">
        <f t="shared" si="16"/>
        <v>0</v>
      </c>
      <c r="R113" s="61">
        <f t="shared" si="17"/>
        <v>0</v>
      </c>
      <c r="S113" s="61">
        <f t="shared" si="18"/>
        <v>1</v>
      </c>
      <c r="T113" t="str">
        <f t="shared" si="19"/>
        <v>إضافى كامل</v>
      </c>
    </row>
    <row r="114" spans="1:21" x14ac:dyDescent="0.25">
      <c r="A114" s="54" t="s">
        <v>825</v>
      </c>
      <c r="B114" s="54" t="s">
        <v>1830</v>
      </c>
      <c r="C114" s="54" t="s">
        <v>762</v>
      </c>
      <c r="D114" s="55">
        <v>45620</v>
      </c>
      <c r="E114" s="56" t="s">
        <v>20</v>
      </c>
      <c r="F114" s="54" t="s">
        <v>763</v>
      </c>
      <c r="G114" s="57" t="s">
        <v>16</v>
      </c>
      <c r="H114" s="63"/>
      <c r="I114" s="54" t="s">
        <v>840</v>
      </c>
      <c r="J114" s="54" t="s">
        <v>783</v>
      </c>
      <c r="K114" s="3" t="str">
        <f t="shared" si="20"/>
        <v>إذن ص</v>
      </c>
      <c r="L114" s="60">
        <f t="shared" si="12"/>
        <v>1</v>
      </c>
      <c r="M114" s="33">
        <f t="shared" si="11"/>
        <v>1</v>
      </c>
      <c r="N114" s="61">
        <f t="shared" si="13"/>
        <v>1</v>
      </c>
      <c r="O114" s="33">
        <f t="shared" si="14"/>
        <v>1</v>
      </c>
      <c r="P114" s="61">
        <f t="shared" si="15"/>
        <v>2</v>
      </c>
      <c r="Q114" s="62">
        <f t="shared" si="16"/>
        <v>0</v>
      </c>
      <c r="R114" s="61">
        <f t="shared" si="17"/>
        <v>0</v>
      </c>
      <c r="S114" s="61">
        <f t="shared" si="18"/>
        <v>1</v>
      </c>
      <c r="T114" t="str">
        <f t="shared" si="19"/>
        <v>إضافى كامل</v>
      </c>
    </row>
    <row r="115" spans="1:21" x14ac:dyDescent="0.25">
      <c r="A115" s="54" t="s">
        <v>825</v>
      </c>
      <c r="B115" s="54" t="s">
        <v>1830</v>
      </c>
      <c r="C115" s="54" t="s">
        <v>762</v>
      </c>
      <c r="D115" s="55">
        <v>45621</v>
      </c>
      <c r="E115" s="56" t="s">
        <v>21</v>
      </c>
      <c r="F115" s="54" t="s">
        <v>763</v>
      </c>
      <c r="G115" s="57" t="s">
        <v>16</v>
      </c>
      <c r="H115" s="63"/>
      <c r="I115" s="54" t="s">
        <v>841</v>
      </c>
      <c r="J115" s="54" t="s">
        <v>791</v>
      </c>
      <c r="K115" s="3" t="str">
        <f t="shared" si="20"/>
        <v/>
      </c>
      <c r="L115" s="60">
        <f t="shared" si="12"/>
        <v>0</v>
      </c>
      <c r="M115" s="33">
        <f t="shared" si="11"/>
        <v>1</v>
      </c>
      <c r="N115" s="61">
        <f t="shared" si="13"/>
        <v>0</v>
      </c>
      <c r="O115" s="33">
        <f t="shared" si="14"/>
        <v>1</v>
      </c>
      <c r="P115" s="61">
        <f t="shared" si="15"/>
        <v>1</v>
      </c>
      <c r="Q115" s="62">
        <f t="shared" si="16"/>
        <v>0</v>
      </c>
      <c r="R115" s="61">
        <f t="shared" si="17"/>
        <v>0</v>
      </c>
      <c r="S115" s="61">
        <f t="shared" si="18"/>
        <v>1</v>
      </c>
      <c r="T115" t="str">
        <f t="shared" si="19"/>
        <v>إضافى كامل</v>
      </c>
    </row>
    <row r="116" spans="1:21" x14ac:dyDescent="0.25">
      <c r="A116" s="54" t="s">
        <v>825</v>
      </c>
      <c r="B116" s="54" t="s">
        <v>1830</v>
      </c>
      <c r="C116" s="54" t="s">
        <v>762</v>
      </c>
      <c r="D116" s="55">
        <v>45622</v>
      </c>
      <c r="E116" s="56" t="s">
        <v>22</v>
      </c>
      <c r="F116" s="54" t="s">
        <v>763</v>
      </c>
      <c r="G116" s="57" t="s">
        <v>16</v>
      </c>
      <c r="H116" s="63"/>
      <c r="I116" s="54" t="s">
        <v>769</v>
      </c>
      <c r="J116" s="54" t="s">
        <v>779</v>
      </c>
      <c r="K116" s="3" t="str">
        <f t="shared" si="20"/>
        <v/>
      </c>
      <c r="L116" s="60">
        <f t="shared" si="12"/>
        <v>0</v>
      </c>
      <c r="M116" s="33">
        <f t="shared" si="11"/>
        <v>1</v>
      </c>
      <c r="N116" s="61">
        <f t="shared" si="13"/>
        <v>0</v>
      </c>
      <c r="O116" s="33">
        <f t="shared" si="14"/>
        <v>1</v>
      </c>
      <c r="P116" s="61">
        <f t="shared" si="15"/>
        <v>1</v>
      </c>
      <c r="Q116" s="62">
        <f t="shared" si="16"/>
        <v>0</v>
      </c>
      <c r="R116" s="61">
        <f t="shared" si="17"/>
        <v>0</v>
      </c>
      <c r="S116" s="61">
        <f t="shared" si="18"/>
        <v>1</v>
      </c>
      <c r="T116" t="str">
        <f t="shared" si="19"/>
        <v>إضافى كامل</v>
      </c>
    </row>
    <row r="117" spans="1:21" x14ac:dyDescent="0.25">
      <c r="A117" s="54" t="s">
        <v>825</v>
      </c>
      <c r="B117" s="54" t="s">
        <v>1830</v>
      </c>
      <c r="C117" s="54" t="s">
        <v>762</v>
      </c>
      <c r="D117" s="55">
        <v>45623</v>
      </c>
      <c r="E117" s="56" t="s">
        <v>23</v>
      </c>
      <c r="F117" s="54" t="s">
        <v>763</v>
      </c>
      <c r="G117" s="57" t="s">
        <v>16</v>
      </c>
      <c r="H117" s="63"/>
      <c r="I117" s="54" t="s">
        <v>805</v>
      </c>
      <c r="J117" s="54" t="s">
        <v>842</v>
      </c>
      <c r="K117" s="3" t="str">
        <f t="shared" si="20"/>
        <v/>
      </c>
      <c r="L117" s="60">
        <f t="shared" si="12"/>
        <v>0</v>
      </c>
      <c r="M117" s="33">
        <f t="shared" si="11"/>
        <v>1</v>
      </c>
      <c r="N117" s="61">
        <f t="shared" si="13"/>
        <v>1</v>
      </c>
      <c r="O117" s="33">
        <f t="shared" si="14"/>
        <v>1</v>
      </c>
      <c r="P117" s="61">
        <f t="shared" si="15"/>
        <v>2</v>
      </c>
      <c r="Q117" s="62">
        <f t="shared" si="16"/>
        <v>0</v>
      </c>
      <c r="R117" s="61">
        <f t="shared" si="17"/>
        <v>0</v>
      </c>
      <c r="S117" s="61">
        <f t="shared" si="18"/>
        <v>1</v>
      </c>
      <c r="T117" t="str">
        <f t="shared" si="19"/>
        <v>إضافى كامل</v>
      </c>
    </row>
    <row r="118" spans="1:21" ht="15.75" x14ac:dyDescent="0.25">
      <c r="A118" s="54" t="s">
        <v>825</v>
      </c>
      <c r="B118" s="54" t="s">
        <v>1830</v>
      </c>
      <c r="C118" s="54" t="s">
        <v>762</v>
      </c>
      <c r="D118" s="55">
        <v>45624</v>
      </c>
      <c r="E118" s="56" t="s">
        <v>24</v>
      </c>
      <c r="F118" s="54" t="s">
        <v>763</v>
      </c>
      <c r="G118" s="57" t="s">
        <v>16</v>
      </c>
      <c r="H118" s="67"/>
      <c r="I118" s="54" t="s">
        <v>843</v>
      </c>
      <c r="J118" s="54" t="s">
        <v>844</v>
      </c>
      <c r="K118" s="3" t="str">
        <f t="shared" si="20"/>
        <v>إذن م</v>
      </c>
      <c r="L118" s="60">
        <f t="shared" si="12"/>
        <v>1</v>
      </c>
      <c r="M118" s="33">
        <f t="shared" si="11"/>
        <v>1</v>
      </c>
      <c r="N118" s="61">
        <f t="shared" si="13"/>
        <v>1</v>
      </c>
      <c r="O118" s="33">
        <f t="shared" si="14"/>
        <v>1</v>
      </c>
      <c r="P118" s="61">
        <f t="shared" si="15"/>
        <v>2</v>
      </c>
      <c r="Q118" s="62">
        <f t="shared" si="16"/>
        <v>0</v>
      </c>
      <c r="R118" s="61">
        <f t="shared" si="17"/>
        <v>0</v>
      </c>
      <c r="S118" s="61">
        <f t="shared" si="18"/>
        <v>1</v>
      </c>
      <c r="T118" t="str">
        <f t="shared" si="19"/>
        <v>إضافى كامل</v>
      </c>
    </row>
    <row r="119" spans="1:21" ht="15.75" x14ac:dyDescent="0.25">
      <c r="A119" s="54" t="s">
        <v>825</v>
      </c>
      <c r="B119" s="54" t="s">
        <v>1830</v>
      </c>
      <c r="C119" s="54" t="s">
        <v>762</v>
      </c>
      <c r="D119" s="55">
        <v>45625</v>
      </c>
      <c r="E119" s="56" t="s">
        <v>15</v>
      </c>
      <c r="F119" s="54" t="s">
        <v>763</v>
      </c>
      <c r="G119" s="57" t="s">
        <v>16</v>
      </c>
      <c r="H119" s="68"/>
      <c r="I119" s="54"/>
      <c r="J119" s="54"/>
      <c r="K119" s="3" t="str">
        <f t="shared" si="20"/>
        <v/>
      </c>
      <c r="L119" s="60">
        <f t="shared" si="12"/>
        <v>0</v>
      </c>
      <c r="M119" s="33">
        <f t="shared" si="11"/>
        <v>1</v>
      </c>
      <c r="N119" s="61">
        <f t="shared" si="13"/>
        <v>1</v>
      </c>
      <c r="O119" s="33">
        <f t="shared" si="14"/>
        <v>0</v>
      </c>
      <c r="P119" s="61">
        <f t="shared" si="15"/>
        <v>1</v>
      </c>
      <c r="Q119" s="62">
        <f t="shared" si="16"/>
        <v>0</v>
      </c>
      <c r="R119" s="61">
        <f t="shared" si="17"/>
        <v>0</v>
      </c>
      <c r="S119" s="61">
        <f t="shared" si="18"/>
        <v>1</v>
      </c>
      <c r="T119" t="str">
        <f t="shared" si="19"/>
        <v>إضافى كامل</v>
      </c>
    </row>
    <row r="120" spans="1:21" x14ac:dyDescent="0.25">
      <c r="A120" s="54" t="s">
        <v>825</v>
      </c>
      <c r="B120" s="54" t="s">
        <v>1830</v>
      </c>
      <c r="C120" s="54" t="s">
        <v>762</v>
      </c>
      <c r="D120" s="55">
        <v>45626</v>
      </c>
      <c r="E120" s="56" t="s">
        <v>18</v>
      </c>
      <c r="F120" s="54" t="s">
        <v>763</v>
      </c>
      <c r="G120" s="57" t="s">
        <v>16</v>
      </c>
      <c r="H120" s="69"/>
      <c r="I120" s="54"/>
      <c r="J120" s="54"/>
      <c r="K120" s="3" t="s">
        <v>19</v>
      </c>
      <c r="L120" s="60">
        <f t="shared" si="12"/>
        <v>1</v>
      </c>
      <c r="M120" s="33">
        <f t="shared" si="11"/>
        <v>1</v>
      </c>
      <c r="N120" s="61">
        <f t="shared" si="13"/>
        <v>1</v>
      </c>
      <c r="O120" s="33">
        <f t="shared" si="14"/>
        <v>0</v>
      </c>
      <c r="P120" s="61">
        <f t="shared" si="15"/>
        <v>1</v>
      </c>
      <c r="Q120" s="62">
        <f t="shared" si="16"/>
        <v>0</v>
      </c>
      <c r="R120" s="61">
        <f t="shared" si="17"/>
        <v>0</v>
      </c>
      <c r="S120" s="61">
        <f t="shared" si="18"/>
        <v>1</v>
      </c>
      <c r="T120" t="str">
        <f t="shared" si="19"/>
        <v>إضافى كامل</v>
      </c>
    </row>
    <row r="121" spans="1:21" x14ac:dyDescent="0.25">
      <c r="A121" s="70" t="s">
        <v>845</v>
      </c>
      <c r="B121" s="70" t="s">
        <v>1770</v>
      </c>
      <c r="C121" s="70" t="s">
        <v>762</v>
      </c>
      <c r="D121" s="55">
        <v>45597</v>
      </c>
      <c r="E121" s="56" t="s">
        <v>15</v>
      </c>
      <c r="F121" s="54" t="s">
        <v>763</v>
      </c>
      <c r="G121" s="71" t="s">
        <v>16</v>
      </c>
      <c r="H121" s="69"/>
      <c r="I121" s="54"/>
      <c r="J121" s="54"/>
      <c r="K121" s="3" t="str">
        <f t="shared" si="20"/>
        <v/>
      </c>
      <c r="L121" s="60">
        <f t="shared" si="12"/>
        <v>0</v>
      </c>
      <c r="M121" s="33">
        <f t="shared" si="11"/>
        <v>1</v>
      </c>
      <c r="N121" s="61">
        <f t="shared" si="13"/>
        <v>1</v>
      </c>
      <c r="O121" s="33">
        <f t="shared" si="14"/>
        <v>0</v>
      </c>
      <c r="P121" s="61">
        <f t="shared" si="15"/>
        <v>1</v>
      </c>
      <c r="Q121" s="62">
        <f t="shared" si="16"/>
        <v>0</v>
      </c>
      <c r="R121" s="61">
        <f t="shared" si="17"/>
        <v>0</v>
      </c>
      <c r="S121" s="61">
        <f t="shared" si="18"/>
        <v>1</v>
      </c>
      <c r="T121" t="str">
        <f t="shared" si="19"/>
        <v>إضافى كامل</v>
      </c>
      <c r="U121" t="s">
        <v>846</v>
      </c>
    </row>
    <row r="122" spans="1:21" x14ac:dyDescent="0.25">
      <c r="A122" s="54" t="s">
        <v>845</v>
      </c>
      <c r="B122" s="54" t="s">
        <v>1831</v>
      </c>
      <c r="C122" s="54" t="s">
        <v>762</v>
      </c>
      <c r="D122" s="55">
        <v>45598</v>
      </c>
      <c r="E122" s="56" t="s">
        <v>18</v>
      </c>
      <c r="F122" s="54" t="s">
        <v>763</v>
      </c>
      <c r="G122" s="57" t="s">
        <v>16</v>
      </c>
      <c r="H122" s="63"/>
      <c r="I122" s="54"/>
      <c r="J122" s="54"/>
      <c r="K122" s="3" t="s">
        <v>19</v>
      </c>
      <c r="L122" s="60">
        <f t="shared" si="12"/>
        <v>1</v>
      </c>
      <c r="M122" s="33">
        <f t="shared" si="11"/>
        <v>2</v>
      </c>
      <c r="N122" s="61">
        <f t="shared" si="13"/>
        <v>1</v>
      </c>
      <c r="O122" s="33">
        <f t="shared" si="14"/>
        <v>0</v>
      </c>
      <c r="P122" s="61">
        <f t="shared" si="15"/>
        <v>1</v>
      </c>
      <c r="Q122" s="62">
        <f t="shared" si="16"/>
        <v>0</v>
      </c>
      <c r="R122" s="61">
        <f t="shared" si="17"/>
        <v>0</v>
      </c>
      <c r="S122" s="61">
        <f t="shared" si="18"/>
        <v>2</v>
      </c>
      <c r="T122" t="str">
        <f t="shared" si="19"/>
        <v>إضافى كامل</v>
      </c>
      <c r="U122" t="s">
        <v>846</v>
      </c>
    </row>
    <row r="123" spans="1:21" x14ac:dyDescent="0.25">
      <c r="A123" s="54" t="s">
        <v>845</v>
      </c>
      <c r="B123" s="54" t="s">
        <v>1831</v>
      </c>
      <c r="C123" s="54" t="s">
        <v>762</v>
      </c>
      <c r="D123" s="55">
        <v>45599</v>
      </c>
      <c r="E123" s="56" t="s">
        <v>20</v>
      </c>
      <c r="F123" s="54" t="s">
        <v>763</v>
      </c>
      <c r="G123" s="57" t="s">
        <v>16</v>
      </c>
      <c r="H123" s="63" t="s">
        <v>847</v>
      </c>
      <c r="I123" s="54"/>
      <c r="J123" s="54"/>
      <c r="K123" s="3" t="s">
        <v>41</v>
      </c>
      <c r="L123" s="60">
        <f t="shared" si="12"/>
        <v>1</v>
      </c>
      <c r="M123" s="33">
        <f t="shared" si="11"/>
        <v>3</v>
      </c>
      <c r="N123" s="61">
        <f t="shared" si="13"/>
        <v>1</v>
      </c>
      <c r="O123" s="33">
        <f t="shared" si="14"/>
        <v>0</v>
      </c>
      <c r="P123" s="61">
        <f t="shared" si="15"/>
        <v>1</v>
      </c>
      <c r="Q123" s="62">
        <f t="shared" si="16"/>
        <v>0</v>
      </c>
      <c r="R123" s="61">
        <f t="shared" si="17"/>
        <v>0</v>
      </c>
      <c r="S123" s="61">
        <f t="shared" si="18"/>
        <v>3</v>
      </c>
      <c r="T123" t="str">
        <f t="shared" si="19"/>
        <v>إضافى كامل</v>
      </c>
      <c r="U123" t="s">
        <v>846</v>
      </c>
    </row>
    <row r="124" spans="1:21" x14ac:dyDescent="0.25">
      <c r="A124" s="54" t="s">
        <v>845</v>
      </c>
      <c r="B124" s="54" t="s">
        <v>1831</v>
      </c>
      <c r="C124" s="54" t="s">
        <v>762</v>
      </c>
      <c r="D124" s="55">
        <v>45600</v>
      </c>
      <c r="E124" s="56" t="s">
        <v>21</v>
      </c>
      <c r="F124" s="54" t="s">
        <v>763</v>
      </c>
      <c r="G124" s="57" t="s">
        <v>16</v>
      </c>
      <c r="H124" s="63" t="s">
        <v>847</v>
      </c>
      <c r="I124" s="54" t="s">
        <v>848</v>
      </c>
      <c r="J124" s="54" t="s">
        <v>849</v>
      </c>
      <c r="K124" s="72" t="s">
        <v>41</v>
      </c>
      <c r="L124" s="60">
        <f t="shared" si="12"/>
        <v>1</v>
      </c>
      <c r="M124" s="33">
        <f t="shared" si="11"/>
        <v>4</v>
      </c>
      <c r="N124" s="61">
        <f t="shared" si="13"/>
        <v>1</v>
      </c>
      <c r="O124" s="33">
        <f t="shared" si="14"/>
        <v>0</v>
      </c>
      <c r="P124" s="61">
        <f t="shared" si="15"/>
        <v>1</v>
      </c>
      <c r="Q124" s="62">
        <f t="shared" si="16"/>
        <v>0</v>
      </c>
      <c r="R124" s="61">
        <f t="shared" si="17"/>
        <v>0</v>
      </c>
      <c r="S124" s="61">
        <f t="shared" si="18"/>
        <v>4</v>
      </c>
      <c r="T124" t="str">
        <f t="shared" si="19"/>
        <v>إضافى كامل</v>
      </c>
      <c r="U124" t="s">
        <v>846</v>
      </c>
    </row>
    <row r="125" spans="1:21" ht="15.75" x14ac:dyDescent="0.25">
      <c r="A125" s="54" t="s">
        <v>845</v>
      </c>
      <c r="B125" s="54" t="s">
        <v>1831</v>
      </c>
      <c r="C125" s="54" t="s">
        <v>762</v>
      </c>
      <c r="D125" s="55">
        <v>45601</v>
      </c>
      <c r="E125" s="56" t="s">
        <v>22</v>
      </c>
      <c r="F125" s="54" t="s">
        <v>763</v>
      </c>
      <c r="G125" s="57" t="s">
        <v>16</v>
      </c>
      <c r="H125" s="67"/>
      <c r="I125" s="54" t="s">
        <v>792</v>
      </c>
      <c r="J125" s="54" t="s">
        <v>839</v>
      </c>
      <c r="K125" s="3" t="str">
        <f t="shared" si="20"/>
        <v/>
      </c>
      <c r="L125" s="60">
        <f t="shared" si="12"/>
        <v>0</v>
      </c>
      <c r="M125" s="33">
        <f t="shared" si="11"/>
        <v>5</v>
      </c>
      <c r="N125" s="61">
        <f t="shared" si="13"/>
        <v>1</v>
      </c>
      <c r="O125" s="33">
        <f t="shared" si="14"/>
        <v>0</v>
      </c>
      <c r="P125" s="61">
        <f t="shared" si="15"/>
        <v>1</v>
      </c>
      <c r="Q125" s="62">
        <f t="shared" si="16"/>
        <v>0</v>
      </c>
      <c r="R125" s="61">
        <f t="shared" si="17"/>
        <v>0</v>
      </c>
      <c r="S125" s="61">
        <f t="shared" si="18"/>
        <v>5</v>
      </c>
      <c r="T125" t="str">
        <f t="shared" si="19"/>
        <v>نصف إضافى</v>
      </c>
      <c r="U125" t="s">
        <v>846</v>
      </c>
    </row>
    <row r="126" spans="1:21" x14ac:dyDescent="0.25">
      <c r="A126" s="54" t="s">
        <v>845</v>
      </c>
      <c r="B126" s="54" t="s">
        <v>1831</v>
      </c>
      <c r="C126" s="54" t="s">
        <v>762</v>
      </c>
      <c r="D126" s="55">
        <v>45602</v>
      </c>
      <c r="E126" s="56" t="s">
        <v>23</v>
      </c>
      <c r="F126" s="54" t="s">
        <v>763</v>
      </c>
      <c r="G126" s="57" t="s">
        <v>16</v>
      </c>
      <c r="H126" s="63"/>
      <c r="I126" s="54" t="s">
        <v>850</v>
      </c>
      <c r="J126" s="54" t="s">
        <v>851</v>
      </c>
      <c r="K126" s="3" t="str">
        <f t="shared" si="20"/>
        <v/>
      </c>
      <c r="L126" s="60">
        <f t="shared" si="12"/>
        <v>0</v>
      </c>
      <c r="M126" s="33">
        <f t="shared" si="11"/>
        <v>6</v>
      </c>
      <c r="N126" s="61">
        <f t="shared" si="13"/>
        <v>1</v>
      </c>
      <c r="O126" s="33">
        <f t="shared" si="14"/>
        <v>0</v>
      </c>
      <c r="P126" s="61">
        <f t="shared" si="15"/>
        <v>1</v>
      </c>
      <c r="Q126" s="62">
        <f t="shared" si="16"/>
        <v>0</v>
      </c>
      <c r="R126" s="61">
        <f t="shared" si="17"/>
        <v>0</v>
      </c>
      <c r="S126" s="61">
        <f t="shared" si="18"/>
        <v>6</v>
      </c>
      <c r="T126" t="str">
        <f t="shared" si="19"/>
        <v>نصف إضافى</v>
      </c>
      <c r="U126" t="s">
        <v>846</v>
      </c>
    </row>
    <row r="127" spans="1:21" x14ac:dyDescent="0.25">
      <c r="A127" s="54" t="s">
        <v>845</v>
      </c>
      <c r="B127" s="54" t="s">
        <v>1831</v>
      </c>
      <c r="C127" s="54" t="s">
        <v>762</v>
      </c>
      <c r="D127" s="55">
        <v>45603</v>
      </c>
      <c r="E127" s="56" t="s">
        <v>24</v>
      </c>
      <c r="F127" s="54" t="s">
        <v>763</v>
      </c>
      <c r="G127" s="57" t="s">
        <v>16</v>
      </c>
      <c r="H127" s="63"/>
      <c r="I127" s="54" t="s">
        <v>852</v>
      </c>
      <c r="J127" s="54" t="s">
        <v>837</v>
      </c>
      <c r="K127" s="3" t="str">
        <f t="shared" si="20"/>
        <v/>
      </c>
      <c r="L127" s="60">
        <f t="shared" si="12"/>
        <v>0</v>
      </c>
      <c r="M127" s="33">
        <f t="shared" si="11"/>
        <v>7</v>
      </c>
      <c r="N127" s="61">
        <f t="shared" si="13"/>
        <v>1</v>
      </c>
      <c r="O127" s="33">
        <f t="shared" si="14"/>
        <v>0</v>
      </c>
      <c r="P127" s="61">
        <f t="shared" si="15"/>
        <v>1</v>
      </c>
      <c r="Q127" s="62">
        <f t="shared" si="16"/>
        <v>0</v>
      </c>
      <c r="R127" s="61">
        <f t="shared" si="17"/>
        <v>0</v>
      </c>
      <c r="S127" s="61">
        <f t="shared" si="18"/>
        <v>7</v>
      </c>
      <c r="T127" t="str">
        <f t="shared" si="19"/>
        <v>لا يستحق</v>
      </c>
      <c r="U127" t="s">
        <v>846</v>
      </c>
    </row>
    <row r="128" spans="1:21" x14ac:dyDescent="0.25">
      <c r="A128" s="54" t="s">
        <v>845</v>
      </c>
      <c r="B128" s="54" t="s">
        <v>1831</v>
      </c>
      <c r="C128" s="54" t="s">
        <v>762</v>
      </c>
      <c r="D128" s="55">
        <v>45604</v>
      </c>
      <c r="E128" s="56" t="s">
        <v>15</v>
      </c>
      <c r="F128" s="54" t="s">
        <v>763</v>
      </c>
      <c r="G128" s="57" t="s">
        <v>16</v>
      </c>
      <c r="H128" s="63"/>
      <c r="I128" s="54"/>
      <c r="J128" s="54"/>
      <c r="K128" s="3" t="str">
        <f t="shared" si="20"/>
        <v/>
      </c>
      <c r="L128" s="60">
        <f t="shared" si="12"/>
        <v>0</v>
      </c>
      <c r="M128" s="33">
        <f t="shared" si="11"/>
        <v>8</v>
      </c>
      <c r="N128" s="61">
        <f t="shared" si="13"/>
        <v>1</v>
      </c>
      <c r="O128" s="33">
        <f t="shared" si="14"/>
        <v>0</v>
      </c>
      <c r="P128" s="61">
        <f t="shared" si="15"/>
        <v>1</v>
      </c>
      <c r="Q128" s="62">
        <f t="shared" si="16"/>
        <v>0</v>
      </c>
      <c r="R128" s="61">
        <f t="shared" si="17"/>
        <v>0</v>
      </c>
      <c r="S128" s="61">
        <f t="shared" si="18"/>
        <v>8</v>
      </c>
      <c r="T128" t="str">
        <f t="shared" si="19"/>
        <v>لا يستحق</v>
      </c>
      <c r="U128" t="s">
        <v>846</v>
      </c>
    </row>
    <row r="129" spans="1:21" x14ac:dyDescent="0.25">
      <c r="A129" s="54" t="s">
        <v>845</v>
      </c>
      <c r="B129" s="54" t="s">
        <v>1831</v>
      </c>
      <c r="C129" s="54" t="s">
        <v>762</v>
      </c>
      <c r="D129" s="55">
        <v>45605</v>
      </c>
      <c r="E129" s="56" t="s">
        <v>18</v>
      </c>
      <c r="F129" s="54" t="s">
        <v>763</v>
      </c>
      <c r="G129" s="57" t="s">
        <v>16</v>
      </c>
      <c r="H129" s="58" t="s">
        <v>847</v>
      </c>
      <c r="I129" s="54"/>
      <c r="J129" s="54"/>
      <c r="K129" s="3" t="s">
        <v>41</v>
      </c>
      <c r="L129" s="60">
        <f t="shared" si="12"/>
        <v>1</v>
      </c>
      <c r="M129" s="33">
        <f t="shared" ref="M129:M192" si="21">COUNTIF(K129:K158,"غائب")</f>
        <v>9</v>
      </c>
      <c r="N129" s="61">
        <f t="shared" si="13"/>
        <v>1</v>
      </c>
      <c r="O129" s="33">
        <f t="shared" si="14"/>
        <v>0</v>
      </c>
      <c r="P129" s="61">
        <f t="shared" si="15"/>
        <v>1</v>
      </c>
      <c r="Q129" s="62">
        <f t="shared" si="16"/>
        <v>0</v>
      </c>
      <c r="R129" s="61">
        <f t="shared" si="17"/>
        <v>0</v>
      </c>
      <c r="S129" s="61">
        <f t="shared" si="18"/>
        <v>9</v>
      </c>
      <c r="T129" t="str">
        <f t="shared" si="19"/>
        <v>لا يستحق</v>
      </c>
      <c r="U129" t="s">
        <v>846</v>
      </c>
    </row>
    <row r="130" spans="1:21" x14ac:dyDescent="0.25">
      <c r="A130" s="54" t="s">
        <v>845</v>
      </c>
      <c r="B130" s="54" t="s">
        <v>1831</v>
      </c>
      <c r="C130" s="54" t="s">
        <v>762</v>
      </c>
      <c r="D130" s="55">
        <v>45606</v>
      </c>
      <c r="E130" s="56" t="s">
        <v>20</v>
      </c>
      <c r="F130" s="54" t="s">
        <v>763</v>
      </c>
      <c r="G130" s="57" t="s">
        <v>16</v>
      </c>
      <c r="H130" s="58"/>
      <c r="I130" s="54" t="s">
        <v>782</v>
      </c>
      <c r="J130" s="54" t="s">
        <v>839</v>
      </c>
      <c r="K130" s="3" t="str">
        <f t="shared" si="20"/>
        <v/>
      </c>
      <c r="L130" s="60">
        <f t="shared" ref="L130:L193" si="22">IF(AND(OR(K130= "حالة وفاة",K130="إذن م",K130="إذن ص",K130="بدل راحة",K130="انصراف",K130="اجازة",K130="راحة",K130="مأمورية",K130="مأمورية م",K130="مأمورية ص",K130="Online",K130="حضور",K130="بدل سهر",E130="Friday",K130=""),K130&lt;&gt;""),1,0)</f>
        <v>0</v>
      </c>
      <c r="M130" s="33">
        <f t="shared" si="21"/>
        <v>10</v>
      </c>
      <c r="N130" s="61">
        <f t="shared" ref="N130:N193" si="23">COUNTIF(K130:K159,"إذن ص")</f>
        <v>1</v>
      </c>
      <c r="O130" s="33">
        <f t="shared" ref="O130:O193" si="24">COUNTIF(K130:K159,"إذن م")</f>
        <v>0</v>
      </c>
      <c r="P130" s="61">
        <f t="shared" ref="P130:P193" si="25">O130+N130</f>
        <v>1</v>
      </c>
      <c r="Q130" s="62">
        <f t="shared" ref="Q130:Q193" si="26">IF(AND(P130&gt;2,P130&lt;&gt;0),P130*3/6,0)</f>
        <v>0</v>
      </c>
      <c r="R130" s="61">
        <f t="shared" ref="R130:R193" si="27">INT(Q130)</f>
        <v>0</v>
      </c>
      <c r="S130" s="61">
        <f t="shared" ref="S130:S193" si="28">R130+M130</f>
        <v>10</v>
      </c>
      <c r="T130" t="str">
        <f t="shared" ref="T130:T193" si="29">IF(AND(OR(S130&lt;=0,S130&gt;0),S130&lt;5),"إضافى كامل",IF(AND(OR(S130=5,S130=6,S130&lt;7),S130&lt;&gt;""),"نصف إضافى","لا يستحق"))</f>
        <v>لا يستحق</v>
      </c>
      <c r="U130" t="s">
        <v>846</v>
      </c>
    </row>
    <row r="131" spans="1:21" x14ac:dyDescent="0.25">
      <c r="A131" s="54" t="s">
        <v>845</v>
      </c>
      <c r="B131" s="54" t="s">
        <v>1831</v>
      </c>
      <c r="C131" s="54" t="s">
        <v>762</v>
      </c>
      <c r="D131" s="55">
        <v>45607</v>
      </c>
      <c r="E131" s="56" t="s">
        <v>21</v>
      </c>
      <c r="F131" s="54" t="s">
        <v>763</v>
      </c>
      <c r="G131" s="57" t="s">
        <v>16</v>
      </c>
      <c r="H131" s="58" t="s">
        <v>65</v>
      </c>
      <c r="I131" s="54" t="s">
        <v>836</v>
      </c>
      <c r="J131" s="54" t="s">
        <v>853</v>
      </c>
      <c r="K131" s="3" t="str">
        <f t="shared" si="20"/>
        <v>تأخير</v>
      </c>
      <c r="L131" s="60">
        <f t="shared" si="22"/>
        <v>0</v>
      </c>
      <c r="M131" s="33">
        <f t="shared" si="21"/>
        <v>11</v>
      </c>
      <c r="N131" s="61">
        <f t="shared" si="23"/>
        <v>1</v>
      </c>
      <c r="O131" s="33">
        <f t="shared" si="24"/>
        <v>0</v>
      </c>
      <c r="P131" s="61">
        <f t="shared" si="25"/>
        <v>1</v>
      </c>
      <c r="Q131" s="62">
        <f t="shared" si="26"/>
        <v>0</v>
      </c>
      <c r="R131" s="61">
        <f t="shared" si="27"/>
        <v>0</v>
      </c>
      <c r="S131" s="61">
        <f t="shared" si="28"/>
        <v>11</v>
      </c>
      <c r="T131" t="str">
        <f t="shared" si="29"/>
        <v>لا يستحق</v>
      </c>
      <c r="U131" t="s">
        <v>846</v>
      </c>
    </row>
    <row r="132" spans="1:21" x14ac:dyDescent="0.25">
      <c r="A132" s="54" t="s">
        <v>845</v>
      </c>
      <c r="B132" s="54" t="s">
        <v>1831</v>
      </c>
      <c r="C132" s="54" t="s">
        <v>762</v>
      </c>
      <c r="D132" s="55">
        <v>45608</v>
      </c>
      <c r="E132" s="56" t="s">
        <v>22</v>
      </c>
      <c r="F132" s="54" t="s">
        <v>763</v>
      </c>
      <c r="G132" s="57" t="s">
        <v>16</v>
      </c>
      <c r="H132" s="58"/>
      <c r="I132" s="54" t="s">
        <v>854</v>
      </c>
      <c r="J132" s="54" t="s">
        <v>855</v>
      </c>
      <c r="K132" s="3" t="str">
        <f t="shared" si="20"/>
        <v/>
      </c>
      <c r="L132" s="60">
        <f t="shared" si="22"/>
        <v>0</v>
      </c>
      <c r="M132" s="33">
        <f t="shared" si="21"/>
        <v>12</v>
      </c>
      <c r="N132" s="61">
        <f t="shared" si="23"/>
        <v>1</v>
      </c>
      <c r="O132" s="33">
        <f t="shared" si="24"/>
        <v>0</v>
      </c>
      <c r="P132" s="61">
        <f t="shared" si="25"/>
        <v>1</v>
      </c>
      <c r="Q132" s="62">
        <f t="shared" si="26"/>
        <v>0</v>
      </c>
      <c r="R132" s="61">
        <f t="shared" si="27"/>
        <v>0</v>
      </c>
      <c r="S132" s="61">
        <f t="shared" si="28"/>
        <v>12</v>
      </c>
      <c r="T132" t="str">
        <f t="shared" si="29"/>
        <v>لا يستحق</v>
      </c>
      <c r="U132" t="s">
        <v>846</v>
      </c>
    </row>
    <row r="133" spans="1:21" x14ac:dyDescent="0.25">
      <c r="A133" s="54" t="s">
        <v>845</v>
      </c>
      <c r="B133" s="54" t="s">
        <v>1831</v>
      </c>
      <c r="C133" s="54" t="s">
        <v>762</v>
      </c>
      <c r="D133" s="55">
        <v>45609</v>
      </c>
      <c r="E133" s="56" t="s">
        <v>23</v>
      </c>
      <c r="F133" s="54" t="s">
        <v>763</v>
      </c>
      <c r="G133" s="57" t="s">
        <v>16</v>
      </c>
      <c r="H133" s="58"/>
      <c r="I133" s="54" t="s">
        <v>856</v>
      </c>
      <c r="J133" s="54" t="s">
        <v>816</v>
      </c>
      <c r="K133" s="3" t="str">
        <f t="shared" si="20"/>
        <v/>
      </c>
      <c r="L133" s="60">
        <f t="shared" si="22"/>
        <v>0</v>
      </c>
      <c r="M133" s="33">
        <f t="shared" si="21"/>
        <v>13</v>
      </c>
      <c r="N133" s="61">
        <f t="shared" si="23"/>
        <v>1</v>
      </c>
      <c r="O133" s="33">
        <f t="shared" si="24"/>
        <v>0</v>
      </c>
      <c r="P133" s="61">
        <f t="shared" si="25"/>
        <v>1</v>
      </c>
      <c r="Q133" s="62">
        <f t="shared" si="26"/>
        <v>0</v>
      </c>
      <c r="R133" s="61">
        <f t="shared" si="27"/>
        <v>0</v>
      </c>
      <c r="S133" s="61">
        <f t="shared" si="28"/>
        <v>13</v>
      </c>
      <c r="T133" t="str">
        <f t="shared" si="29"/>
        <v>لا يستحق</v>
      </c>
      <c r="U133" t="s">
        <v>846</v>
      </c>
    </row>
    <row r="134" spans="1:21" x14ac:dyDescent="0.25">
      <c r="A134" s="54" t="s">
        <v>845</v>
      </c>
      <c r="B134" s="54" t="s">
        <v>1831</v>
      </c>
      <c r="C134" s="54" t="s">
        <v>762</v>
      </c>
      <c r="D134" s="55">
        <v>45610</v>
      </c>
      <c r="E134" s="56" t="s">
        <v>24</v>
      </c>
      <c r="F134" s="54" t="s">
        <v>763</v>
      </c>
      <c r="G134" s="57" t="s">
        <v>16</v>
      </c>
      <c r="H134" s="58"/>
      <c r="I134" s="54" t="s">
        <v>789</v>
      </c>
      <c r="J134" s="54" t="s">
        <v>857</v>
      </c>
      <c r="K134" s="3" t="str">
        <f t="shared" si="20"/>
        <v/>
      </c>
      <c r="L134" s="60">
        <f t="shared" si="22"/>
        <v>0</v>
      </c>
      <c r="M134" s="33">
        <f t="shared" si="21"/>
        <v>14</v>
      </c>
      <c r="N134" s="61">
        <f t="shared" si="23"/>
        <v>1</v>
      </c>
      <c r="O134" s="33">
        <f t="shared" si="24"/>
        <v>0</v>
      </c>
      <c r="P134" s="61">
        <f t="shared" si="25"/>
        <v>1</v>
      </c>
      <c r="Q134" s="62">
        <f t="shared" si="26"/>
        <v>0</v>
      </c>
      <c r="R134" s="61">
        <f t="shared" si="27"/>
        <v>0</v>
      </c>
      <c r="S134" s="61">
        <f t="shared" si="28"/>
        <v>14</v>
      </c>
      <c r="T134" t="str">
        <f t="shared" si="29"/>
        <v>لا يستحق</v>
      </c>
      <c r="U134" t="s">
        <v>846</v>
      </c>
    </row>
    <row r="135" spans="1:21" x14ac:dyDescent="0.25">
      <c r="A135" s="54" t="s">
        <v>845</v>
      </c>
      <c r="B135" s="54" t="s">
        <v>1831</v>
      </c>
      <c r="C135" s="54" t="s">
        <v>762</v>
      </c>
      <c r="D135" s="55">
        <v>45611</v>
      </c>
      <c r="E135" s="56" t="s">
        <v>15</v>
      </c>
      <c r="F135" s="54" t="s">
        <v>763</v>
      </c>
      <c r="G135" s="57" t="s">
        <v>16</v>
      </c>
      <c r="H135" s="58"/>
      <c r="I135" s="54"/>
      <c r="J135" s="54"/>
      <c r="K135" s="3" t="str">
        <f t="shared" si="20"/>
        <v/>
      </c>
      <c r="L135" s="60">
        <f t="shared" si="22"/>
        <v>0</v>
      </c>
      <c r="M135" s="33">
        <f t="shared" si="21"/>
        <v>15</v>
      </c>
      <c r="N135" s="61">
        <f t="shared" si="23"/>
        <v>1</v>
      </c>
      <c r="O135" s="33">
        <f t="shared" si="24"/>
        <v>0</v>
      </c>
      <c r="P135" s="61">
        <f t="shared" si="25"/>
        <v>1</v>
      </c>
      <c r="Q135" s="62">
        <f t="shared" si="26"/>
        <v>0</v>
      </c>
      <c r="R135" s="61">
        <f t="shared" si="27"/>
        <v>0</v>
      </c>
      <c r="S135" s="61">
        <f t="shared" si="28"/>
        <v>15</v>
      </c>
      <c r="T135" t="str">
        <f t="shared" si="29"/>
        <v>لا يستحق</v>
      </c>
      <c r="U135" t="s">
        <v>846</v>
      </c>
    </row>
    <row r="136" spans="1:21" x14ac:dyDescent="0.25">
      <c r="A136" s="54" t="s">
        <v>845</v>
      </c>
      <c r="B136" s="54" t="s">
        <v>1831</v>
      </c>
      <c r="C136" s="54" t="s">
        <v>762</v>
      </c>
      <c r="D136" s="55">
        <v>45612</v>
      </c>
      <c r="E136" s="56" t="s">
        <v>18</v>
      </c>
      <c r="F136" s="54" t="s">
        <v>763</v>
      </c>
      <c r="G136" s="57" t="s">
        <v>16</v>
      </c>
      <c r="H136" s="58"/>
      <c r="I136" s="54"/>
      <c r="J136" s="54"/>
      <c r="K136" s="3" t="s">
        <v>19</v>
      </c>
      <c r="L136" s="60">
        <f t="shared" si="22"/>
        <v>1</v>
      </c>
      <c r="M136" s="33">
        <f t="shared" si="21"/>
        <v>16</v>
      </c>
      <c r="N136" s="61">
        <f t="shared" si="23"/>
        <v>1</v>
      </c>
      <c r="O136" s="33">
        <f t="shared" si="24"/>
        <v>0</v>
      </c>
      <c r="P136" s="61">
        <f t="shared" si="25"/>
        <v>1</v>
      </c>
      <c r="Q136" s="62">
        <f t="shared" si="26"/>
        <v>0</v>
      </c>
      <c r="R136" s="61">
        <f t="shared" si="27"/>
        <v>0</v>
      </c>
      <c r="S136" s="61">
        <f t="shared" si="28"/>
        <v>16</v>
      </c>
      <c r="T136" t="str">
        <f t="shared" si="29"/>
        <v>لا يستحق</v>
      </c>
      <c r="U136" t="s">
        <v>846</v>
      </c>
    </row>
    <row r="137" spans="1:21" x14ac:dyDescent="0.25">
      <c r="A137" s="54" t="s">
        <v>845</v>
      </c>
      <c r="B137" s="54" t="s">
        <v>1831</v>
      </c>
      <c r="C137" s="54" t="s">
        <v>762</v>
      </c>
      <c r="D137" s="55">
        <v>45613</v>
      </c>
      <c r="E137" s="56" t="s">
        <v>20</v>
      </c>
      <c r="F137" s="54" t="s">
        <v>763</v>
      </c>
      <c r="G137" s="57" t="s">
        <v>16</v>
      </c>
      <c r="H137" s="58"/>
      <c r="I137" s="54" t="s">
        <v>769</v>
      </c>
      <c r="J137" s="54" t="s">
        <v>858</v>
      </c>
      <c r="K137" s="3" t="str">
        <f t="shared" si="20"/>
        <v/>
      </c>
      <c r="L137" s="60">
        <f t="shared" si="22"/>
        <v>0</v>
      </c>
      <c r="M137" s="33">
        <f t="shared" si="21"/>
        <v>17</v>
      </c>
      <c r="N137" s="61">
        <f t="shared" si="23"/>
        <v>1</v>
      </c>
      <c r="O137" s="33">
        <f t="shared" si="24"/>
        <v>0</v>
      </c>
      <c r="P137" s="61">
        <f t="shared" si="25"/>
        <v>1</v>
      </c>
      <c r="Q137" s="62">
        <f t="shared" si="26"/>
        <v>0</v>
      </c>
      <c r="R137" s="61">
        <f t="shared" si="27"/>
        <v>0</v>
      </c>
      <c r="S137" s="61">
        <f t="shared" si="28"/>
        <v>17</v>
      </c>
      <c r="T137" t="str">
        <f t="shared" si="29"/>
        <v>لا يستحق</v>
      </c>
      <c r="U137" t="s">
        <v>846</v>
      </c>
    </row>
    <row r="138" spans="1:21" x14ac:dyDescent="0.25">
      <c r="A138" s="54" t="s">
        <v>845</v>
      </c>
      <c r="B138" s="54" t="s">
        <v>1831</v>
      </c>
      <c r="C138" s="54" t="s">
        <v>762</v>
      </c>
      <c r="D138" s="55">
        <v>45614</v>
      </c>
      <c r="E138" s="56" t="s">
        <v>21</v>
      </c>
      <c r="F138" s="54" t="s">
        <v>763</v>
      </c>
      <c r="G138" s="57" t="s">
        <v>16</v>
      </c>
      <c r="H138" s="58"/>
      <c r="I138" s="54" t="s">
        <v>772</v>
      </c>
      <c r="J138" s="54" t="s">
        <v>853</v>
      </c>
      <c r="K138" s="3" t="str">
        <f t="shared" si="20"/>
        <v/>
      </c>
      <c r="L138" s="60">
        <f t="shared" si="22"/>
        <v>0</v>
      </c>
      <c r="M138" s="33">
        <f t="shared" si="21"/>
        <v>18</v>
      </c>
      <c r="N138" s="61">
        <f t="shared" si="23"/>
        <v>1</v>
      </c>
      <c r="O138" s="33">
        <f t="shared" si="24"/>
        <v>0</v>
      </c>
      <c r="P138" s="61">
        <f t="shared" si="25"/>
        <v>1</v>
      </c>
      <c r="Q138" s="62">
        <f t="shared" si="26"/>
        <v>0</v>
      </c>
      <c r="R138" s="61">
        <f t="shared" si="27"/>
        <v>0</v>
      </c>
      <c r="S138" s="61">
        <f t="shared" si="28"/>
        <v>18</v>
      </c>
      <c r="T138" t="str">
        <f t="shared" si="29"/>
        <v>لا يستحق</v>
      </c>
      <c r="U138" t="s">
        <v>846</v>
      </c>
    </row>
    <row r="139" spans="1:21" x14ac:dyDescent="0.25">
      <c r="A139" s="54" t="s">
        <v>845</v>
      </c>
      <c r="B139" s="54" t="s">
        <v>1831</v>
      </c>
      <c r="C139" s="54" t="s">
        <v>762</v>
      </c>
      <c r="D139" s="55">
        <v>45615</v>
      </c>
      <c r="E139" s="56" t="s">
        <v>22</v>
      </c>
      <c r="F139" s="54" t="s">
        <v>763</v>
      </c>
      <c r="G139" s="57" t="s">
        <v>16</v>
      </c>
      <c r="H139" s="58"/>
      <c r="I139" s="54" t="s">
        <v>859</v>
      </c>
      <c r="J139" s="54" t="s">
        <v>835</v>
      </c>
      <c r="K139" s="3" t="str">
        <f t="shared" si="20"/>
        <v/>
      </c>
      <c r="L139" s="60">
        <f t="shared" si="22"/>
        <v>0</v>
      </c>
      <c r="M139" s="33">
        <f t="shared" si="21"/>
        <v>19</v>
      </c>
      <c r="N139" s="61">
        <f t="shared" si="23"/>
        <v>1</v>
      </c>
      <c r="O139" s="33">
        <f t="shared" si="24"/>
        <v>0</v>
      </c>
      <c r="P139" s="61">
        <f t="shared" si="25"/>
        <v>1</v>
      </c>
      <c r="Q139" s="62">
        <f t="shared" si="26"/>
        <v>0</v>
      </c>
      <c r="R139" s="61">
        <f t="shared" si="27"/>
        <v>0</v>
      </c>
      <c r="S139" s="61">
        <f t="shared" si="28"/>
        <v>19</v>
      </c>
      <c r="T139" t="str">
        <f t="shared" si="29"/>
        <v>لا يستحق</v>
      </c>
      <c r="U139" t="s">
        <v>846</v>
      </c>
    </row>
    <row r="140" spans="1:21" x14ac:dyDescent="0.25">
      <c r="A140" s="54" t="s">
        <v>845</v>
      </c>
      <c r="B140" s="54" t="s">
        <v>1831</v>
      </c>
      <c r="C140" s="54" t="s">
        <v>762</v>
      </c>
      <c r="D140" s="55">
        <v>45616</v>
      </c>
      <c r="E140" s="56" t="s">
        <v>23</v>
      </c>
      <c r="F140" s="54" t="s">
        <v>763</v>
      </c>
      <c r="G140" s="57" t="s">
        <v>16</v>
      </c>
      <c r="H140" s="58"/>
      <c r="I140" s="54" t="s">
        <v>859</v>
      </c>
      <c r="J140" s="54" t="s">
        <v>860</v>
      </c>
      <c r="K140" s="3" t="str">
        <f t="shared" si="20"/>
        <v/>
      </c>
      <c r="L140" s="60">
        <f t="shared" si="22"/>
        <v>0</v>
      </c>
      <c r="M140" s="33">
        <f t="shared" si="21"/>
        <v>20</v>
      </c>
      <c r="N140" s="61">
        <f t="shared" si="23"/>
        <v>1</v>
      </c>
      <c r="O140" s="33">
        <f t="shared" si="24"/>
        <v>0</v>
      </c>
      <c r="P140" s="61">
        <f t="shared" si="25"/>
        <v>1</v>
      </c>
      <c r="Q140" s="62">
        <f t="shared" si="26"/>
        <v>0</v>
      </c>
      <c r="R140" s="61">
        <f t="shared" si="27"/>
        <v>0</v>
      </c>
      <c r="S140" s="61">
        <f t="shared" si="28"/>
        <v>20</v>
      </c>
      <c r="T140" t="str">
        <f t="shared" si="29"/>
        <v>لا يستحق</v>
      </c>
      <c r="U140" t="s">
        <v>846</v>
      </c>
    </row>
    <row r="141" spans="1:21" x14ac:dyDescent="0.25">
      <c r="A141" s="54" t="s">
        <v>845</v>
      </c>
      <c r="B141" s="54" t="s">
        <v>1831</v>
      </c>
      <c r="C141" s="54" t="s">
        <v>762</v>
      </c>
      <c r="D141" s="55">
        <v>45617</v>
      </c>
      <c r="E141" s="56" t="s">
        <v>24</v>
      </c>
      <c r="F141" s="54" t="s">
        <v>763</v>
      </c>
      <c r="G141" s="57" t="s">
        <v>16</v>
      </c>
      <c r="H141" s="58"/>
      <c r="I141" s="54"/>
      <c r="J141" s="54"/>
      <c r="K141" s="3" t="str">
        <f t="shared" si="20"/>
        <v>غائب</v>
      </c>
      <c r="L141" s="60">
        <f t="shared" si="22"/>
        <v>0</v>
      </c>
      <c r="M141" s="33">
        <f t="shared" si="21"/>
        <v>21</v>
      </c>
      <c r="N141" s="61">
        <f t="shared" si="23"/>
        <v>1</v>
      </c>
      <c r="O141" s="33">
        <f t="shared" si="24"/>
        <v>0</v>
      </c>
      <c r="P141" s="61">
        <f t="shared" si="25"/>
        <v>1</v>
      </c>
      <c r="Q141" s="62">
        <f t="shared" si="26"/>
        <v>0</v>
      </c>
      <c r="R141" s="61">
        <f t="shared" si="27"/>
        <v>0</v>
      </c>
      <c r="S141" s="61">
        <f t="shared" si="28"/>
        <v>21</v>
      </c>
      <c r="T141" t="str">
        <f t="shared" si="29"/>
        <v>لا يستحق</v>
      </c>
      <c r="U141" t="s">
        <v>846</v>
      </c>
    </row>
    <row r="142" spans="1:21" x14ac:dyDescent="0.25">
      <c r="A142" s="54" t="s">
        <v>845</v>
      </c>
      <c r="B142" s="54" t="s">
        <v>1831</v>
      </c>
      <c r="C142" s="54" t="s">
        <v>762</v>
      </c>
      <c r="D142" s="55">
        <v>45618</v>
      </c>
      <c r="E142" s="56" t="s">
        <v>15</v>
      </c>
      <c r="F142" s="54" t="s">
        <v>763</v>
      </c>
      <c r="G142" s="57" t="s">
        <v>16</v>
      </c>
      <c r="H142" s="58"/>
      <c r="I142" s="54"/>
      <c r="J142" s="54"/>
      <c r="K142" s="3" t="str">
        <f t="shared" si="20"/>
        <v/>
      </c>
      <c r="L142" s="60">
        <f t="shared" si="22"/>
        <v>0</v>
      </c>
      <c r="M142" s="33">
        <f t="shared" si="21"/>
        <v>21</v>
      </c>
      <c r="N142" s="61">
        <f t="shared" si="23"/>
        <v>1</v>
      </c>
      <c r="O142" s="33">
        <f t="shared" si="24"/>
        <v>0</v>
      </c>
      <c r="P142" s="61">
        <f t="shared" si="25"/>
        <v>1</v>
      </c>
      <c r="Q142" s="62">
        <f t="shared" si="26"/>
        <v>0</v>
      </c>
      <c r="R142" s="61">
        <f t="shared" si="27"/>
        <v>0</v>
      </c>
      <c r="S142" s="61">
        <f t="shared" si="28"/>
        <v>21</v>
      </c>
      <c r="T142" t="str">
        <f t="shared" si="29"/>
        <v>لا يستحق</v>
      </c>
      <c r="U142" t="s">
        <v>846</v>
      </c>
    </row>
    <row r="143" spans="1:21" x14ac:dyDescent="0.25">
      <c r="A143" s="54" t="s">
        <v>845</v>
      </c>
      <c r="B143" s="54" t="s">
        <v>1831</v>
      </c>
      <c r="C143" s="54" t="s">
        <v>762</v>
      </c>
      <c r="D143" s="55">
        <v>45619</v>
      </c>
      <c r="E143" s="56" t="s">
        <v>18</v>
      </c>
      <c r="F143" s="54" t="s">
        <v>763</v>
      </c>
      <c r="G143" s="57" t="s">
        <v>16</v>
      </c>
      <c r="H143" s="63"/>
      <c r="I143" s="54"/>
      <c r="J143" s="54"/>
      <c r="K143" s="3" t="s">
        <v>19</v>
      </c>
      <c r="L143" s="60">
        <f t="shared" si="22"/>
        <v>1</v>
      </c>
      <c r="M143" s="33">
        <f t="shared" si="21"/>
        <v>22</v>
      </c>
      <c r="N143" s="61">
        <f t="shared" si="23"/>
        <v>1</v>
      </c>
      <c r="O143" s="33">
        <f t="shared" si="24"/>
        <v>0</v>
      </c>
      <c r="P143" s="61">
        <f t="shared" si="25"/>
        <v>1</v>
      </c>
      <c r="Q143" s="62">
        <f t="shared" si="26"/>
        <v>0</v>
      </c>
      <c r="R143" s="61">
        <f t="shared" si="27"/>
        <v>0</v>
      </c>
      <c r="S143" s="61">
        <f t="shared" si="28"/>
        <v>22</v>
      </c>
      <c r="T143" t="str">
        <f t="shared" si="29"/>
        <v>لا يستحق</v>
      </c>
      <c r="U143" t="s">
        <v>846</v>
      </c>
    </row>
    <row r="144" spans="1:21" x14ac:dyDescent="0.25">
      <c r="A144" s="54" t="s">
        <v>845</v>
      </c>
      <c r="B144" s="54" t="s">
        <v>1831</v>
      </c>
      <c r="C144" s="54" t="s">
        <v>762</v>
      </c>
      <c r="D144" s="55">
        <v>45620</v>
      </c>
      <c r="E144" s="56" t="s">
        <v>20</v>
      </c>
      <c r="F144" s="54" t="s">
        <v>763</v>
      </c>
      <c r="G144" s="57" t="s">
        <v>16</v>
      </c>
      <c r="H144" s="63" t="s">
        <v>795</v>
      </c>
      <c r="I144" s="54" t="s">
        <v>861</v>
      </c>
      <c r="J144" s="54" t="s">
        <v>809</v>
      </c>
      <c r="K144" s="3" t="str">
        <f t="shared" si="20"/>
        <v>تأخير</v>
      </c>
      <c r="L144" s="60">
        <f t="shared" si="22"/>
        <v>0</v>
      </c>
      <c r="M144" s="33">
        <f t="shared" si="21"/>
        <v>23</v>
      </c>
      <c r="N144" s="61">
        <f t="shared" si="23"/>
        <v>1</v>
      </c>
      <c r="O144" s="33">
        <f t="shared" si="24"/>
        <v>0</v>
      </c>
      <c r="P144" s="61">
        <f t="shared" si="25"/>
        <v>1</v>
      </c>
      <c r="Q144" s="62">
        <f t="shared" si="26"/>
        <v>0</v>
      </c>
      <c r="R144" s="61">
        <f t="shared" si="27"/>
        <v>0</v>
      </c>
      <c r="S144" s="61">
        <f t="shared" si="28"/>
        <v>23</v>
      </c>
      <c r="T144" t="str">
        <f t="shared" si="29"/>
        <v>لا يستحق</v>
      </c>
      <c r="U144" t="s">
        <v>846</v>
      </c>
    </row>
    <row r="145" spans="1:21" x14ac:dyDescent="0.25">
      <c r="A145" s="54" t="s">
        <v>845</v>
      </c>
      <c r="B145" s="54" t="s">
        <v>1831</v>
      </c>
      <c r="C145" s="54" t="s">
        <v>762</v>
      </c>
      <c r="D145" s="55">
        <v>45621</v>
      </c>
      <c r="E145" s="56" t="s">
        <v>21</v>
      </c>
      <c r="F145" s="54" t="s">
        <v>763</v>
      </c>
      <c r="G145" s="57" t="s">
        <v>16</v>
      </c>
      <c r="H145" s="58"/>
      <c r="I145" s="54" t="s">
        <v>792</v>
      </c>
      <c r="J145" s="54" t="s">
        <v>839</v>
      </c>
      <c r="K145" s="3" t="str">
        <f t="shared" si="20"/>
        <v/>
      </c>
      <c r="L145" s="60">
        <f t="shared" si="22"/>
        <v>0</v>
      </c>
      <c r="M145" s="33">
        <f t="shared" si="21"/>
        <v>24</v>
      </c>
      <c r="N145" s="61">
        <f t="shared" si="23"/>
        <v>1</v>
      </c>
      <c r="O145" s="33">
        <f t="shared" si="24"/>
        <v>0</v>
      </c>
      <c r="P145" s="61">
        <f t="shared" si="25"/>
        <v>1</v>
      </c>
      <c r="Q145" s="62">
        <f t="shared" si="26"/>
        <v>0</v>
      </c>
      <c r="R145" s="61">
        <f t="shared" si="27"/>
        <v>0</v>
      </c>
      <c r="S145" s="61">
        <f t="shared" si="28"/>
        <v>24</v>
      </c>
      <c r="T145" t="str">
        <f t="shared" si="29"/>
        <v>لا يستحق</v>
      </c>
      <c r="U145" t="s">
        <v>846</v>
      </c>
    </row>
    <row r="146" spans="1:21" x14ac:dyDescent="0.25">
      <c r="A146" s="54" t="s">
        <v>845</v>
      </c>
      <c r="B146" s="54" t="s">
        <v>1831</v>
      </c>
      <c r="C146" s="54" t="s">
        <v>762</v>
      </c>
      <c r="D146" s="55">
        <v>45622</v>
      </c>
      <c r="E146" s="56" t="s">
        <v>22</v>
      </c>
      <c r="F146" s="54" t="s">
        <v>763</v>
      </c>
      <c r="G146" s="57" t="s">
        <v>16</v>
      </c>
      <c r="H146" s="58"/>
      <c r="I146" s="54" t="s">
        <v>862</v>
      </c>
      <c r="J146" s="54" t="s">
        <v>777</v>
      </c>
      <c r="K146" s="3" t="str">
        <f t="shared" si="20"/>
        <v>إذن ص</v>
      </c>
      <c r="L146" s="60">
        <f t="shared" si="22"/>
        <v>1</v>
      </c>
      <c r="M146" s="33">
        <f t="shared" si="21"/>
        <v>25</v>
      </c>
      <c r="N146" s="61">
        <f t="shared" si="23"/>
        <v>1</v>
      </c>
      <c r="O146" s="33">
        <f t="shared" si="24"/>
        <v>0</v>
      </c>
      <c r="P146" s="61">
        <f t="shared" si="25"/>
        <v>1</v>
      </c>
      <c r="Q146" s="62">
        <f t="shared" si="26"/>
        <v>0</v>
      </c>
      <c r="R146" s="61">
        <f t="shared" si="27"/>
        <v>0</v>
      </c>
      <c r="S146" s="61">
        <f t="shared" si="28"/>
        <v>25</v>
      </c>
      <c r="T146" t="str">
        <f t="shared" si="29"/>
        <v>لا يستحق</v>
      </c>
      <c r="U146" t="s">
        <v>846</v>
      </c>
    </row>
    <row r="147" spans="1:21" x14ac:dyDescent="0.25">
      <c r="A147" s="54" t="s">
        <v>845</v>
      </c>
      <c r="B147" s="54" t="s">
        <v>1831</v>
      </c>
      <c r="C147" s="54" t="s">
        <v>762</v>
      </c>
      <c r="D147" s="55">
        <v>45623</v>
      </c>
      <c r="E147" s="56" t="s">
        <v>23</v>
      </c>
      <c r="F147" s="54" t="s">
        <v>763</v>
      </c>
      <c r="G147" s="57" t="s">
        <v>16</v>
      </c>
      <c r="H147" s="58"/>
      <c r="I147" s="54" t="s">
        <v>787</v>
      </c>
      <c r="J147" s="54" t="s">
        <v>863</v>
      </c>
      <c r="K147" s="3" t="str">
        <f t="shared" si="20"/>
        <v/>
      </c>
      <c r="L147" s="60">
        <f t="shared" si="22"/>
        <v>0</v>
      </c>
      <c r="M147" s="33">
        <f t="shared" si="21"/>
        <v>26</v>
      </c>
      <c r="N147" s="61">
        <f t="shared" si="23"/>
        <v>0</v>
      </c>
      <c r="O147" s="33">
        <f t="shared" si="24"/>
        <v>0</v>
      </c>
      <c r="P147" s="61">
        <f t="shared" si="25"/>
        <v>0</v>
      </c>
      <c r="Q147" s="62">
        <f t="shared" si="26"/>
        <v>0</v>
      </c>
      <c r="R147" s="61">
        <f t="shared" si="27"/>
        <v>0</v>
      </c>
      <c r="S147" s="61">
        <f t="shared" si="28"/>
        <v>26</v>
      </c>
      <c r="T147" t="str">
        <f t="shared" si="29"/>
        <v>لا يستحق</v>
      </c>
      <c r="U147" t="s">
        <v>846</v>
      </c>
    </row>
    <row r="148" spans="1:21" x14ac:dyDescent="0.25">
      <c r="A148" s="54" t="s">
        <v>845</v>
      </c>
      <c r="B148" s="54" t="s">
        <v>1831</v>
      </c>
      <c r="C148" s="54" t="s">
        <v>762</v>
      </c>
      <c r="D148" s="55">
        <v>45624</v>
      </c>
      <c r="E148" s="56" t="s">
        <v>24</v>
      </c>
      <c r="F148" s="54" t="s">
        <v>763</v>
      </c>
      <c r="G148" s="57" t="s">
        <v>16</v>
      </c>
      <c r="H148" s="58" t="s">
        <v>67</v>
      </c>
      <c r="I148" s="54" t="s">
        <v>864</v>
      </c>
      <c r="J148" s="54" t="s">
        <v>865</v>
      </c>
      <c r="K148" s="3" t="str">
        <f t="shared" si="20"/>
        <v>تأخير</v>
      </c>
      <c r="L148" s="60">
        <f t="shared" si="22"/>
        <v>0</v>
      </c>
      <c r="M148" s="33">
        <f t="shared" si="21"/>
        <v>27</v>
      </c>
      <c r="N148" s="61">
        <f t="shared" si="23"/>
        <v>0</v>
      </c>
      <c r="O148" s="33">
        <f t="shared" si="24"/>
        <v>0</v>
      </c>
      <c r="P148" s="61">
        <f t="shared" si="25"/>
        <v>0</v>
      </c>
      <c r="Q148" s="62">
        <f t="shared" si="26"/>
        <v>0</v>
      </c>
      <c r="R148" s="61">
        <f t="shared" si="27"/>
        <v>0</v>
      </c>
      <c r="S148" s="61">
        <f t="shared" si="28"/>
        <v>27</v>
      </c>
      <c r="T148" t="str">
        <f t="shared" si="29"/>
        <v>لا يستحق</v>
      </c>
      <c r="U148" t="s">
        <v>846</v>
      </c>
    </row>
    <row r="149" spans="1:21" x14ac:dyDescent="0.25">
      <c r="A149" s="54" t="s">
        <v>845</v>
      </c>
      <c r="B149" s="54" t="s">
        <v>1831</v>
      </c>
      <c r="C149" s="54" t="s">
        <v>762</v>
      </c>
      <c r="D149" s="55">
        <v>45625</v>
      </c>
      <c r="E149" s="56" t="s">
        <v>15</v>
      </c>
      <c r="F149" s="54" t="s">
        <v>763</v>
      </c>
      <c r="G149" s="57" t="s">
        <v>16</v>
      </c>
      <c r="H149" s="63"/>
      <c r="I149" s="54"/>
      <c r="J149" s="54"/>
      <c r="K149" s="3" t="str">
        <f t="shared" si="20"/>
        <v/>
      </c>
      <c r="L149" s="60">
        <f t="shared" si="22"/>
        <v>0</v>
      </c>
      <c r="M149" s="33">
        <f t="shared" si="21"/>
        <v>28</v>
      </c>
      <c r="N149" s="61">
        <f t="shared" si="23"/>
        <v>0</v>
      </c>
      <c r="O149" s="33">
        <f t="shared" si="24"/>
        <v>0</v>
      </c>
      <c r="P149" s="61">
        <f t="shared" si="25"/>
        <v>0</v>
      </c>
      <c r="Q149" s="62">
        <f t="shared" si="26"/>
        <v>0</v>
      </c>
      <c r="R149" s="61">
        <f t="shared" si="27"/>
        <v>0</v>
      </c>
      <c r="S149" s="61">
        <f t="shared" si="28"/>
        <v>28</v>
      </c>
      <c r="T149" t="str">
        <f t="shared" si="29"/>
        <v>لا يستحق</v>
      </c>
      <c r="U149" t="s">
        <v>846</v>
      </c>
    </row>
    <row r="150" spans="1:21" x14ac:dyDescent="0.25">
      <c r="A150" s="54" t="s">
        <v>845</v>
      </c>
      <c r="B150" s="54" t="s">
        <v>1831</v>
      </c>
      <c r="C150" s="54" t="s">
        <v>762</v>
      </c>
      <c r="D150" s="55">
        <v>45626</v>
      </c>
      <c r="E150" s="56" t="s">
        <v>18</v>
      </c>
      <c r="F150" s="54" t="s">
        <v>763</v>
      </c>
      <c r="G150" s="57" t="s">
        <v>16</v>
      </c>
      <c r="H150" s="63"/>
      <c r="I150" s="54"/>
      <c r="J150" s="54"/>
      <c r="K150" s="3" t="s">
        <v>19</v>
      </c>
      <c r="L150" s="60">
        <f t="shared" si="22"/>
        <v>1</v>
      </c>
      <c r="M150" s="33">
        <f t="shared" si="21"/>
        <v>29</v>
      </c>
      <c r="N150" s="61">
        <f t="shared" si="23"/>
        <v>0</v>
      </c>
      <c r="O150" s="33">
        <f t="shared" si="24"/>
        <v>0</v>
      </c>
      <c r="P150" s="61">
        <f t="shared" si="25"/>
        <v>0</v>
      </c>
      <c r="Q150" s="62">
        <f t="shared" si="26"/>
        <v>0</v>
      </c>
      <c r="R150" s="61">
        <f t="shared" si="27"/>
        <v>0</v>
      </c>
      <c r="S150" s="61">
        <f t="shared" si="28"/>
        <v>29</v>
      </c>
      <c r="T150" t="str">
        <f t="shared" si="29"/>
        <v>لا يستحق</v>
      </c>
      <c r="U150" t="s">
        <v>846</v>
      </c>
    </row>
    <row r="151" spans="1:21" x14ac:dyDescent="0.25">
      <c r="A151" s="54" t="s">
        <v>866</v>
      </c>
      <c r="B151" s="54" t="s">
        <v>867</v>
      </c>
      <c r="C151" s="54" t="s">
        <v>762</v>
      </c>
      <c r="D151" s="55">
        <v>45597</v>
      </c>
      <c r="E151" s="56" t="s">
        <v>15</v>
      </c>
      <c r="F151" s="54" t="s">
        <v>763</v>
      </c>
      <c r="G151" s="57" t="s">
        <v>16</v>
      </c>
      <c r="H151" s="63" t="s">
        <v>868</v>
      </c>
      <c r="I151" s="59"/>
      <c r="J151" s="54"/>
      <c r="K151" s="3" t="s">
        <v>56</v>
      </c>
      <c r="L151" s="60">
        <f t="shared" si="22"/>
        <v>1</v>
      </c>
      <c r="M151" s="33">
        <f t="shared" si="21"/>
        <v>30</v>
      </c>
      <c r="N151" s="61">
        <f t="shared" si="23"/>
        <v>0</v>
      </c>
      <c r="O151" s="33">
        <f t="shared" si="24"/>
        <v>0</v>
      </c>
      <c r="P151" s="61">
        <f t="shared" si="25"/>
        <v>0</v>
      </c>
      <c r="Q151" s="62">
        <f t="shared" si="26"/>
        <v>0</v>
      </c>
      <c r="R151" s="61">
        <f t="shared" si="27"/>
        <v>0</v>
      </c>
      <c r="S151" s="61">
        <f t="shared" si="28"/>
        <v>30</v>
      </c>
      <c r="T151" t="str">
        <f t="shared" si="29"/>
        <v>لا يستحق</v>
      </c>
      <c r="U151" t="s">
        <v>846</v>
      </c>
    </row>
    <row r="152" spans="1:21" x14ac:dyDescent="0.25">
      <c r="A152" s="54" t="s">
        <v>866</v>
      </c>
      <c r="B152" s="54" t="s">
        <v>869</v>
      </c>
      <c r="C152" s="54" t="s">
        <v>762</v>
      </c>
      <c r="D152" s="55">
        <v>45598</v>
      </c>
      <c r="E152" s="56" t="s">
        <v>18</v>
      </c>
      <c r="F152" s="54" t="s">
        <v>763</v>
      </c>
      <c r="G152" s="57" t="s">
        <v>16</v>
      </c>
      <c r="H152" s="58"/>
      <c r="I152" s="59"/>
      <c r="J152" s="54"/>
      <c r="K152" s="3" t="str">
        <f t="shared" ref="K152:K215" si="30">IF(AND(I152&lt;="09:00",J152&gt;="14:00",I152&lt;&gt;""),"",IF(AND(I152&gt;="09:01",I152&lt;="09:10"),"تأخير",IF(AND(I152&gt;="09:11",I152&lt;="12:00",J152&lt;&gt;""),"إذن ص",IF(AND(J152&lt;"14:00",J152&lt;&gt;"",J152&gt;="11:00"),"إذن م",IF(AND(OR(J152="",I152="",J152=I152,I152&gt;"12:00",J152&lt;"11:00"),AND(E152&lt;&gt;"Friday")),"غائب","")))))</f>
        <v>غائب</v>
      </c>
      <c r="L152" s="60">
        <f t="shared" si="22"/>
        <v>0</v>
      </c>
      <c r="M152" s="33">
        <f t="shared" si="21"/>
        <v>29</v>
      </c>
      <c r="N152" s="61">
        <f t="shared" si="23"/>
        <v>0</v>
      </c>
      <c r="O152" s="33">
        <f t="shared" si="24"/>
        <v>0</v>
      </c>
      <c r="P152" s="61">
        <f t="shared" si="25"/>
        <v>0</v>
      </c>
      <c r="Q152" s="62">
        <f t="shared" si="26"/>
        <v>0</v>
      </c>
      <c r="R152" s="61">
        <f t="shared" si="27"/>
        <v>0</v>
      </c>
      <c r="S152" s="61">
        <f t="shared" si="28"/>
        <v>29</v>
      </c>
      <c r="T152" t="str">
        <f t="shared" si="29"/>
        <v>لا يستحق</v>
      </c>
      <c r="U152" t="s">
        <v>846</v>
      </c>
    </row>
    <row r="153" spans="1:21" x14ac:dyDescent="0.25">
      <c r="A153" s="54" t="s">
        <v>866</v>
      </c>
      <c r="B153" s="54" t="s">
        <v>869</v>
      </c>
      <c r="C153" s="54" t="s">
        <v>762</v>
      </c>
      <c r="D153" s="55">
        <v>45599</v>
      </c>
      <c r="E153" s="56" t="s">
        <v>20</v>
      </c>
      <c r="F153" s="54" t="s">
        <v>763</v>
      </c>
      <c r="G153" s="57" t="s">
        <v>16</v>
      </c>
      <c r="H153" s="58"/>
      <c r="I153" s="59"/>
      <c r="J153" s="54"/>
      <c r="K153" s="3" t="str">
        <f t="shared" si="30"/>
        <v>غائب</v>
      </c>
      <c r="L153" s="60">
        <f t="shared" si="22"/>
        <v>0</v>
      </c>
      <c r="M153" s="33">
        <f t="shared" si="21"/>
        <v>28</v>
      </c>
      <c r="N153" s="61">
        <f t="shared" si="23"/>
        <v>0</v>
      </c>
      <c r="O153" s="33">
        <f t="shared" si="24"/>
        <v>0</v>
      </c>
      <c r="P153" s="61">
        <f t="shared" si="25"/>
        <v>0</v>
      </c>
      <c r="Q153" s="62">
        <f t="shared" si="26"/>
        <v>0</v>
      </c>
      <c r="R153" s="61">
        <f t="shared" si="27"/>
        <v>0</v>
      </c>
      <c r="S153" s="61">
        <f t="shared" si="28"/>
        <v>28</v>
      </c>
      <c r="T153" t="str">
        <f t="shared" si="29"/>
        <v>لا يستحق</v>
      </c>
      <c r="U153" t="s">
        <v>846</v>
      </c>
    </row>
    <row r="154" spans="1:21" x14ac:dyDescent="0.25">
      <c r="A154" s="54" t="s">
        <v>866</v>
      </c>
      <c r="B154" s="54" t="s">
        <v>869</v>
      </c>
      <c r="C154" s="54" t="s">
        <v>762</v>
      </c>
      <c r="D154" s="55">
        <v>45600</v>
      </c>
      <c r="E154" s="56" t="s">
        <v>21</v>
      </c>
      <c r="F154" s="54" t="s">
        <v>763</v>
      </c>
      <c r="G154" s="57" t="s">
        <v>16</v>
      </c>
      <c r="H154" s="58"/>
      <c r="I154" s="59"/>
      <c r="J154" s="54"/>
      <c r="K154" s="3" t="str">
        <f t="shared" si="30"/>
        <v>غائب</v>
      </c>
      <c r="L154" s="60">
        <f t="shared" si="22"/>
        <v>0</v>
      </c>
      <c r="M154" s="33">
        <f t="shared" si="21"/>
        <v>27</v>
      </c>
      <c r="N154" s="61">
        <f t="shared" si="23"/>
        <v>0</v>
      </c>
      <c r="O154" s="33">
        <f t="shared" si="24"/>
        <v>0</v>
      </c>
      <c r="P154" s="61">
        <f t="shared" si="25"/>
        <v>0</v>
      </c>
      <c r="Q154" s="62">
        <f t="shared" si="26"/>
        <v>0</v>
      </c>
      <c r="R154" s="61">
        <f t="shared" si="27"/>
        <v>0</v>
      </c>
      <c r="S154" s="61">
        <f t="shared" si="28"/>
        <v>27</v>
      </c>
      <c r="T154" t="str">
        <f t="shared" si="29"/>
        <v>لا يستحق</v>
      </c>
      <c r="U154" t="s">
        <v>846</v>
      </c>
    </row>
    <row r="155" spans="1:21" x14ac:dyDescent="0.25">
      <c r="A155" s="54" t="s">
        <v>866</v>
      </c>
      <c r="B155" s="54" t="s">
        <v>869</v>
      </c>
      <c r="C155" s="54" t="s">
        <v>762</v>
      </c>
      <c r="D155" s="55">
        <v>45601</v>
      </c>
      <c r="E155" s="56" t="s">
        <v>22</v>
      </c>
      <c r="F155" s="54" t="s">
        <v>763</v>
      </c>
      <c r="G155" s="57" t="s">
        <v>16</v>
      </c>
      <c r="H155" s="58"/>
      <c r="I155" s="59"/>
      <c r="J155" s="54"/>
      <c r="K155" s="3" t="str">
        <f t="shared" si="30"/>
        <v>غائب</v>
      </c>
      <c r="L155" s="60">
        <f t="shared" si="22"/>
        <v>0</v>
      </c>
      <c r="M155" s="33">
        <f t="shared" si="21"/>
        <v>26</v>
      </c>
      <c r="N155" s="61">
        <f t="shared" si="23"/>
        <v>0</v>
      </c>
      <c r="O155" s="33">
        <f t="shared" si="24"/>
        <v>0</v>
      </c>
      <c r="P155" s="61">
        <f t="shared" si="25"/>
        <v>0</v>
      </c>
      <c r="Q155" s="62">
        <f t="shared" si="26"/>
        <v>0</v>
      </c>
      <c r="R155" s="61">
        <f t="shared" si="27"/>
        <v>0</v>
      </c>
      <c r="S155" s="61">
        <f t="shared" si="28"/>
        <v>26</v>
      </c>
      <c r="T155" t="str">
        <f t="shared" si="29"/>
        <v>لا يستحق</v>
      </c>
      <c r="U155" t="s">
        <v>846</v>
      </c>
    </row>
    <row r="156" spans="1:21" x14ac:dyDescent="0.25">
      <c r="A156" s="54" t="s">
        <v>866</v>
      </c>
      <c r="B156" s="54" t="s">
        <v>869</v>
      </c>
      <c r="C156" s="54" t="s">
        <v>762</v>
      </c>
      <c r="D156" s="55">
        <v>45602</v>
      </c>
      <c r="E156" s="56" t="s">
        <v>23</v>
      </c>
      <c r="F156" s="54" t="s">
        <v>763</v>
      </c>
      <c r="G156" s="57" t="s">
        <v>16</v>
      </c>
      <c r="H156" s="58"/>
      <c r="I156" s="59"/>
      <c r="J156" s="54"/>
      <c r="K156" s="3" t="str">
        <f t="shared" si="30"/>
        <v>غائب</v>
      </c>
      <c r="L156" s="60">
        <f t="shared" si="22"/>
        <v>0</v>
      </c>
      <c r="M156" s="33">
        <f t="shared" si="21"/>
        <v>25</v>
      </c>
      <c r="N156" s="61">
        <f t="shared" si="23"/>
        <v>0</v>
      </c>
      <c r="O156" s="33">
        <f t="shared" si="24"/>
        <v>0</v>
      </c>
      <c r="P156" s="61">
        <f t="shared" si="25"/>
        <v>0</v>
      </c>
      <c r="Q156" s="62">
        <f t="shared" si="26"/>
        <v>0</v>
      </c>
      <c r="R156" s="61">
        <f t="shared" si="27"/>
        <v>0</v>
      </c>
      <c r="S156" s="61">
        <f t="shared" si="28"/>
        <v>25</v>
      </c>
      <c r="T156" t="str">
        <f t="shared" si="29"/>
        <v>لا يستحق</v>
      </c>
      <c r="U156" t="s">
        <v>846</v>
      </c>
    </row>
    <row r="157" spans="1:21" x14ac:dyDescent="0.25">
      <c r="A157" s="54" t="s">
        <v>866</v>
      </c>
      <c r="B157" s="54" t="s">
        <v>869</v>
      </c>
      <c r="C157" s="54" t="s">
        <v>762</v>
      </c>
      <c r="D157" s="55">
        <v>45603</v>
      </c>
      <c r="E157" s="56" t="s">
        <v>24</v>
      </c>
      <c r="F157" s="54" t="s">
        <v>763</v>
      </c>
      <c r="G157" s="57" t="s">
        <v>16</v>
      </c>
      <c r="H157" s="58"/>
      <c r="I157" s="59"/>
      <c r="J157" s="54"/>
      <c r="K157" s="3" t="str">
        <f t="shared" si="30"/>
        <v>غائب</v>
      </c>
      <c r="L157" s="60">
        <f t="shared" si="22"/>
        <v>0</v>
      </c>
      <c r="M157" s="33">
        <f t="shared" si="21"/>
        <v>24</v>
      </c>
      <c r="N157" s="61">
        <f t="shared" si="23"/>
        <v>0</v>
      </c>
      <c r="O157" s="33">
        <f t="shared" si="24"/>
        <v>1</v>
      </c>
      <c r="P157" s="61">
        <f t="shared" si="25"/>
        <v>1</v>
      </c>
      <c r="Q157" s="62">
        <f t="shared" si="26"/>
        <v>0</v>
      </c>
      <c r="R157" s="61">
        <f t="shared" si="27"/>
        <v>0</v>
      </c>
      <c r="S157" s="61">
        <f t="shared" si="28"/>
        <v>24</v>
      </c>
      <c r="T157" t="str">
        <f t="shared" si="29"/>
        <v>لا يستحق</v>
      </c>
      <c r="U157" t="s">
        <v>846</v>
      </c>
    </row>
    <row r="158" spans="1:21" x14ac:dyDescent="0.25">
      <c r="A158" s="54" t="s">
        <v>866</v>
      </c>
      <c r="B158" s="54" t="s">
        <v>869</v>
      </c>
      <c r="C158" s="54" t="s">
        <v>762</v>
      </c>
      <c r="D158" s="55">
        <v>45604</v>
      </c>
      <c r="E158" s="56" t="s">
        <v>15</v>
      </c>
      <c r="F158" s="54" t="s">
        <v>763</v>
      </c>
      <c r="G158" s="57" t="s">
        <v>16</v>
      </c>
      <c r="H158" s="64"/>
      <c r="I158" s="59"/>
      <c r="J158" s="54"/>
      <c r="K158" s="3" t="s">
        <v>56</v>
      </c>
      <c r="L158" s="60">
        <f t="shared" si="22"/>
        <v>1</v>
      </c>
      <c r="M158" s="33">
        <f t="shared" si="21"/>
        <v>23</v>
      </c>
      <c r="N158" s="61">
        <f t="shared" si="23"/>
        <v>0</v>
      </c>
      <c r="O158" s="33">
        <f t="shared" si="24"/>
        <v>1</v>
      </c>
      <c r="P158" s="61">
        <f t="shared" si="25"/>
        <v>1</v>
      </c>
      <c r="Q158" s="62">
        <f t="shared" si="26"/>
        <v>0</v>
      </c>
      <c r="R158" s="61">
        <f t="shared" si="27"/>
        <v>0</v>
      </c>
      <c r="S158" s="61">
        <f t="shared" si="28"/>
        <v>23</v>
      </c>
      <c r="T158" t="str">
        <f t="shared" si="29"/>
        <v>لا يستحق</v>
      </c>
      <c r="U158" t="s">
        <v>846</v>
      </c>
    </row>
    <row r="159" spans="1:21" x14ac:dyDescent="0.25">
      <c r="A159" s="54" t="s">
        <v>866</v>
      </c>
      <c r="B159" s="54" t="s">
        <v>869</v>
      </c>
      <c r="C159" s="54" t="s">
        <v>762</v>
      </c>
      <c r="D159" s="55">
        <v>45605</v>
      </c>
      <c r="E159" s="56" t="s">
        <v>18</v>
      </c>
      <c r="F159" s="54" t="s">
        <v>763</v>
      </c>
      <c r="G159" s="57" t="s">
        <v>16</v>
      </c>
      <c r="I159" s="59"/>
      <c r="J159" s="54"/>
      <c r="K159" s="3" t="str">
        <f t="shared" si="30"/>
        <v>غائب</v>
      </c>
      <c r="L159" s="60">
        <f t="shared" si="22"/>
        <v>0</v>
      </c>
      <c r="M159" s="33">
        <f t="shared" si="21"/>
        <v>22</v>
      </c>
      <c r="N159" s="61">
        <f t="shared" si="23"/>
        <v>0</v>
      </c>
      <c r="O159" s="33">
        <f t="shared" si="24"/>
        <v>1</v>
      </c>
      <c r="P159" s="61">
        <f t="shared" si="25"/>
        <v>1</v>
      </c>
      <c r="Q159" s="62">
        <f t="shared" si="26"/>
        <v>0</v>
      </c>
      <c r="R159" s="61">
        <f t="shared" si="27"/>
        <v>0</v>
      </c>
      <c r="S159" s="61">
        <f t="shared" si="28"/>
        <v>22</v>
      </c>
      <c r="T159" t="str">
        <f t="shared" si="29"/>
        <v>لا يستحق</v>
      </c>
      <c r="U159" t="s">
        <v>846</v>
      </c>
    </row>
    <row r="160" spans="1:21" x14ac:dyDescent="0.25">
      <c r="A160" s="54" t="s">
        <v>866</v>
      </c>
      <c r="B160" s="54" t="s">
        <v>869</v>
      </c>
      <c r="C160" s="54" t="s">
        <v>762</v>
      </c>
      <c r="D160" s="55">
        <v>45606</v>
      </c>
      <c r="E160" s="56" t="s">
        <v>20</v>
      </c>
      <c r="F160" s="54" t="s">
        <v>763</v>
      </c>
      <c r="G160" s="57" t="s">
        <v>16</v>
      </c>
      <c r="I160" s="59"/>
      <c r="J160" s="54"/>
      <c r="K160" s="3" t="str">
        <f t="shared" si="30"/>
        <v>غائب</v>
      </c>
      <c r="L160" s="60">
        <f t="shared" si="22"/>
        <v>0</v>
      </c>
      <c r="M160" s="33">
        <f t="shared" si="21"/>
        <v>21</v>
      </c>
      <c r="N160" s="61">
        <f t="shared" si="23"/>
        <v>0</v>
      </c>
      <c r="O160" s="33">
        <f t="shared" si="24"/>
        <v>1</v>
      </c>
      <c r="P160" s="61">
        <f t="shared" si="25"/>
        <v>1</v>
      </c>
      <c r="Q160" s="62">
        <f t="shared" si="26"/>
        <v>0</v>
      </c>
      <c r="R160" s="61">
        <f t="shared" si="27"/>
        <v>0</v>
      </c>
      <c r="S160" s="61">
        <f t="shared" si="28"/>
        <v>21</v>
      </c>
      <c r="T160" t="str">
        <f t="shared" si="29"/>
        <v>لا يستحق</v>
      </c>
      <c r="U160" t="s">
        <v>846</v>
      </c>
    </row>
    <row r="161" spans="1:21" x14ac:dyDescent="0.25">
      <c r="A161" s="54" t="s">
        <v>866</v>
      </c>
      <c r="B161" s="54" t="s">
        <v>869</v>
      </c>
      <c r="C161" s="54" t="s">
        <v>762</v>
      </c>
      <c r="D161" s="55">
        <v>45607</v>
      </c>
      <c r="E161" s="56" t="s">
        <v>21</v>
      </c>
      <c r="F161" s="54" t="s">
        <v>763</v>
      </c>
      <c r="G161" s="57" t="s">
        <v>16</v>
      </c>
      <c r="I161" s="59"/>
      <c r="J161" s="54"/>
      <c r="K161" s="3" t="str">
        <f t="shared" si="30"/>
        <v>غائب</v>
      </c>
      <c r="L161" s="60">
        <f t="shared" si="22"/>
        <v>0</v>
      </c>
      <c r="M161" s="33">
        <f t="shared" si="21"/>
        <v>21</v>
      </c>
      <c r="N161" s="61">
        <f t="shared" si="23"/>
        <v>0</v>
      </c>
      <c r="O161" s="33">
        <f t="shared" si="24"/>
        <v>1</v>
      </c>
      <c r="P161" s="61">
        <f t="shared" si="25"/>
        <v>1</v>
      </c>
      <c r="Q161" s="62">
        <f t="shared" si="26"/>
        <v>0</v>
      </c>
      <c r="R161" s="61">
        <f t="shared" si="27"/>
        <v>0</v>
      </c>
      <c r="S161" s="61">
        <f t="shared" si="28"/>
        <v>21</v>
      </c>
      <c r="T161" t="str">
        <f t="shared" si="29"/>
        <v>لا يستحق</v>
      </c>
      <c r="U161" t="s">
        <v>846</v>
      </c>
    </row>
    <row r="162" spans="1:21" x14ac:dyDescent="0.25">
      <c r="A162" s="54" t="s">
        <v>866</v>
      </c>
      <c r="B162" s="54" t="s">
        <v>869</v>
      </c>
      <c r="C162" s="54" t="s">
        <v>762</v>
      </c>
      <c r="D162" s="55">
        <v>45608</v>
      </c>
      <c r="E162" s="56" t="s">
        <v>22</v>
      </c>
      <c r="F162" s="54" t="s">
        <v>763</v>
      </c>
      <c r="G162" s="57" t="s">
        <v>16</v>
      </c>
      <c r="I162" s="59"/>
      <c r="J162" s="54"/>
      <c r="K162" s="3" t="str">
        <f t="shared" si="30"/>
        <v>غائب</v>
      </c>
      <c r="L162" s="60">
        <f t="shared" si="22"/>
        <v>0</v>
      </c>
      <c r="M162" s="33">
        <f t="shared" si="21"/>
        <v>20</v>
      </c>
      <c r="N162" s="61">
        <f t="shared" si="23"/>
        <v>0</v>
      </c>
      <c r="O162" s="33">
        <f t="shared" si="24"/>
        <v>1</v>
      </c>
      <c r="P162" s="61">
        <f t="shared" si="25"/>
        <v>1</v>
      </c>
      <c r="Q162" s="62">
        <f t="shared" si="26"/>
        <v>0</v>
      </c>
      <c r="R162" s="61">
        <f t="shared" si="27"/>
        <v>0</v>
      </c>
      <c r="S162" s="61">
        <f t="shared" si="28"/>
        <v>20</v>
      </c>
      <c r="T162" t="str">
        <f t="shared" si="29"/>
        <v>لا يستحق</v>
      </c>
      <c r="U162" t="s">
        <v>846</v>
      </c>
    </row>
    <row r="163" spans="1:21" x14ac:dyDescent="0.25">
      <c r="A163" s="54" t="s">
        <v>866</v>
      </c>
      <c r="B163" s="54" t="s">
        <v>869</v>
      </c>
      <c r="C163" s="54" t="s">
        <v>762</v>
      </c>
      <c r="D163" s="55">
        <v>45609</v>
      </c>
      <c r="E163" s="56" t="s">
        <v>23</v>
      </c>
      <c r="F163" s="54" t="s">
        <v>763</v>
      </c>
      <c r="G163" s="57" t="s">
        <v>16</v>
      </c>
      <c r="I163" s="59"/>
      <c r="J163" s="54"/>
      <c r="K163" s="3" t="str">
        <f t="shared" si="30"/>
        <v>غائب</v>
      </c>
      <c r="L163" s="60">
        <f t="shared" si="22"/>
        <v>0</v>
      </c>
      <c r="M163" s="33">
        <f t="shared" si="21"/>
        <v>19</v>
      </c>
      <c r="N163" s="61">
        <f t="shared" si="23"/>
        <v>0</v>
      </c>
      <c r="O163" s="33">
        <f t="shared" si="24"/>
        <v>1</v>
      </c>
      <c r="P163" s="61">
        <f t="shared" si="25"/>
        <v>1</v>
      </c>
      <c r="Q163" s="62">
        <f t="shared" si="26"/>
        <v>0</v>
      </c>
      <c r="R163" s="61">
        <f t="shared" si="27"/>
        <v>0</v>
      </c>
      <c r="S163" s="61">
        <f t="shared" si="28"/>
        <v>19</v>
      </c>
      <c r="T163" t="str">
        <f t="shared" si="29"/>
        <v>لا يستحق</v>
      </c>
      <c r="U163" t="s">
        <v>846</v>
      </c>
    </row>
    <row r="164" spans="1:21" x14ac:dyDescent="0.25">
      <c r="A164" s="54" t="s">
        <v>866</v>
      </c>
      <c r="B164" s="54" t="s">
        <v>869</v>
      </c>
      <c r="C164" s="54" t="s">
        <v>762</v>
      </c>
      <c r="D164" s="55">
        <v>45610</v>
      </c>
      <c r="E164" s="56" t="s">
        <v>24</v>
      </c>
      <c r="F164" s="54" t="s">
        <v>763</v>
      </c>
      <c r="G164" s="57" t="s">
        <v>16</v>
      </c>
      <c r="I164" s="59"/>
      <c r="J164" s="54"/>
      <c r="K164" s="3" t="str">
        <f t="shared" si="30"/>
        <v>غائب</v>
      </c>
      <c r="L164" s="60">
        <f t="shared" si="22"/>
        <v>0</v>
      </c>
      <c r="M164" s="33">
        <f t="shared" si="21"/>
        <v>19</v>
      </c>
      <c r="N164" s="61">
        <f t="shared" si="23"/>
        <v>0</v>
      </c>
      <c r="O164" s="33">
        <f t="shared" si="24"/>
        <v>1</v>
      </c>
      <c r="P164" s="61">
        <f t="shared" si="25"/>
        <v>1</v>
      </c>
      <c r="Q164" s="62">
        <f t="shared" si="26"/>
        <v>0</v>
      </c>
      <c r="R164" s="61">
        <f t="shared" si="27"/>
        <v>0</v>
      </c>
      <c r="S164" s="61">
        <f t="shared" si="28"/>
        <v>19</v>
      </c>
      <c r="T164" t="str">
        <f t="shared" si="29"/>
        <v>لا يستحق</v>
      </c>
      <c r="U164" t="s">
        <v>846</v>
      </c>
    </row>
    <row r="165" spans="1:21" x14ac:dyDescent="0.25">
      <c r="A165" s="54" t="s">
        <v>866</v>
      </c>
      <c r="B165" s="54" t="s">
        <v>869</v>
      </c>
      <c r="C165" s="54" t="s">
        <v>762</v>
      </c>
      <c r="D165" s="55">
        <v>45611</v>
      </c>
      <c r="E165" s="56" t="s">
        <v>15</v>
      </c>
      <c r="F165" s="54" t="s">
        <v>763</v>
      </c>
      <c r="G165" s="57" t="s">
        <v>16</v>
      </c>
      <c r="I165" s="59"/>
      <c r="J165" s="54"/>
      <c r="K165" s="3" t="s">
        <v>56</v>
      </c>
      <c r="L165" s="60">
        <f t="shared" si="22"/>
        <v>1</v>
      </c>
      <c r="M165" s="33">
        <f t="shared" si="21"/>
        <v>18</v>
      </c>
      <c r="N165" s="61">
        <f t="shared" si="23"/>
        <v>0</v>
      </c>
      <c r="O165" s="33">
        <f t="shared" si="24"/>
        <v>1</v>
      </c>
      <c r="P165" s="61">
        <f t="shared" si="25"/>
        <v>1</v>
      </c>
      <c r="Q165" s="62">
        <f t="shared" si="26"/>
        <v>0</v>
      </c>
      <c r="R165" s="61">
        <f t="shared" si="27"/>
        <v>0</v>
      </c>
      <c r="S165" s="61">
        <f t="shared" si="28"/>
        <v>18</v>
      </c>
      <c r="T165" t="str">
        <f t="shared" si="29"/>
        <v>لا يستحق</v>
      </c>
      <c r="U165" t="s">
        <v>846</v>
      </c>
    </row>
    <row r="166" spans="1:21" x14ac:dyDescent="0.25">
      <c r="A166" s="54" t="s">
        <v>866</v>
      </c>
      <c r="B166" s="54" t="s">
        <v>869</v>
      </c>
      <c r="C166" s="54" t="s">
        <v>762</v>
      </c>
      <c r="D166" s="55">
        <v>45612</v>
      </c>
      <c r="E166" s="56" t="s">
        <v>18</v>
      </c>
      <c r="F166" s="54" t="s">
        <v>763</v>
      </c>
      <c r="G166" s="57" t="s">
        <v>16</v>
      </c>
      <c r="I166" s="59"/>
      <c r="J166" s="54"/>
      <c r="K166" s="3" t="str">
        <f t="shared" si="30"/>
        <v>غائب</v>
      </c>
      <c r="L166" s="60">
        <f t="shared" si="22"/>
        <v>0</v>
      </c>
      <c r="M166" s="33">
        <f t="shared" si="21"/>
        <v>17</v>
      </c>
      <c r="N166" s="61">
        <f t="shared" si="23"/>
        <v>0</v>
      </c>
      <c r="O166" s="33">
        <f t="shared" si="24"/>
        <v>1</v>
      </c>
      <c r="P166" s="61">
        <f t="shared" si="25"/>
        <v>1</v>
      </c>
      <c r="Q166" s="62">
        <f t="shared" si="26"/>
        <v>0</v>
      </c>
      <c r="R166" s="61">
        <f t="shared" si="27"/>
        <v>0</v>
      </c>
      <c r="S166" s="61">
        <f t="shared" si="28"/>
        <v>17</v>
      </c>
      <c r="T166" t="str">
        <f t="shared" si="29"/>
        <v>لا يستحق</v>
      </c>
      <c r="U166" t="s">
        <v>846</v>
      </c>
    </row>
    <row r="167" spans="1:21" x14ac:dyDescent="0.25">
      <c r="A167" s="54" t="s">
        <v>866</v>
      </c>
      <c r="B167" s="54" t="s">
        <v>869</v>
      </c>
      <c r="C167" s="54" t="s">
        <v>762</v>
      </c>
      <c r="D167" s="55">
        <v>45613</v>
      </c>
      <c r="E167" s="56" t="s">
        <v>20</v>
      </c>
      <c r="F167" s="54" t="s">
        <v>763</v>
      </c>
      <c r="G167" s="57" t="s">
        <v>16</v>
      </c>
      <c r="I167" s="59"/>
      <c r="J167" s="54"/>
      <c r="K167" s="3" t="str">
        <f t="shared" si="30"/>
        <v>غائب</v>
      </c>
      <c r="L167" s="60">
        <f t="shared" si="22"/>
        <v>0</v>
      </c>
      <c r="M167" s="33">
        <f t="shared" si="21"/>
        <v>16</v>
      </c>
      <c r="N167" s="61">
        <f t="shared" si="23"/>
        <v>0</v>
      </c>
      <c r="O167" s="33">
        <f t="shared" si="24"/>
        <v>1</v>
      </c>
      <c r="P167" s="61">
        <f t="shared" si="25"/>
        <v>1</v>
      </c>
      <c r="Q167" s="62">
        <f t="shared" si="26"/>
        <v>0</v>
      </c>
      <c r="R167" s="61">
        <f t="shared" si="27"/>
        <v>0</v>
      </c>
      <c r="S167" s="61">
        <f t="shared" si="28"/>
        <v>16</v>
      </c>
      <c r="T167" t="str">
        <f t="shared" si="29"/>
        <v>لا يستحق</v>
      </c>
      <c r="U167" t="s">
        <v>846</v>
      </c>
    </row>
    <row r="168" spans="1:21" x14ac:dyDescent="0.25">
      <c r="A168" s="54" t="s">
        <v>866</v>
      </c>
      <c r="B168" s="54" t="s">
        <v>869</v>
      </c>
      <c r="C168" s="54" t="s">
        <v>762</v>
      </c>
      <c r="D168" s="55">
        <v>45614</v>
      </c>
      <c r="E168" s="56" t="s">
        <v>21</v>
      </c>
      <c r="F168" s="54" t="s">
        <v>763</v>
      </c>
      <c r="G168" s="57" t="s">
        <v>16</v>
      </c>
      <c r="I168" s="59"/>
      <c r="J168" s="54"/>
      <c r="K168" s="3" t="str">
        <f t="shared" si="30"/>
        <v>غائب</v>
      </c>
      <c r="L168" s="60">
        <f t="shared" si="22"/>
        <v>0</v>
      </c>
      <c r="M168" s="33">
        <f t="shared" si="21"/>
        <v>16</v>
      </c>
      <c r="N168" s="61">
        <f t="shared" si="23"/>
        <v>0</v>
      </c>
      <c r="O168" s="33">
        <f t="shared" si="24"/>
        <v>1</v>
      </c>
      <c r="P168" s="61">
        <f t="shared" si="25"/>
        <v>1</v>
      </c>
      <c r="Q168" s="62">
        <f t="shared" si="26"/>
        <v>0</v>
      </c>
      <c r="R168" s="61">
        <f t="shared" si="27"/>
        <v>0</v>
      </c>
      <c r="S168" s="61">
        <f t="shared" si="28"/>
        <v>16</v>
      </c>
      <c r="T168" t="str">
        <f t="shared" si="29"/>
        <v>لا يستحق</v>
      </c>
      <c r="U168" t="s">
        <v>846</v>
      </c>
    </row>
    <row r="169" spans="1:21" x14ac:dyDescent="0.25">
      <c r="A169" s="54" t="s">
        <v>866</v>
      </c>
      <c r="B169" s="54" t="s">
        <v>869</v>
      </c>
      <c r="C169" s="54" t="s">
        <v>762</v>
      </c>
      <c r="D169" s="55">
        <v>45615</v>
      </c>
      <c r="E169" s="56" t="s">
        <v>22</v>
      </c>
      <c r="F169" s="54" t="s">
        <v>763</v>
      </c>
      <c r="G169" s="57" t="s">
        <v>16</v>
      </c>
      <c r="I169" s="59"/>
      <c r="J169" s="54"/>
      <c r="K169" s="3" t="str">
        <f t="shared" si="30"/>
        <v>غائب</v>
      </c>
      <c r="L169" s="60">
        <f t="shared" si="22"/>
        <v>0</v>
      </c>
      <c r="M169" s="33">
        <f t="shared" si="21"/>
        <v>15</v>
      </c>
      <c r="N169" s="61">
        <f t="shared" si="23"/>
        <v>0</v>
      </c>
      <c r="O169" s="33">
        <f t="shared" si="24"/>
        <v>1</v>
      </c>
      <c r="P169" s="61">
        <f t="shared" si="25"/>
        <v>1</v>
      </c>
      <c r="Q169" s="62">
        <f t="shared" si="26"/>
        <v>0</v>
      </c>
      <c r="R169" s="61">
        <f t="shared" si="27"/>
        <v>0</v>
      </c>
      <c r="S169" s="61">
        <f t="shared" si="28"/>
        <v>15</v>
      </c>
      <c r="T169" t="str">
        <f t="shared" si="29"/>
        <v>لا يستحق</v>
      </c>
      <c r="U169" t="s">
        <v>846</v>
      </c>
    </row>
    <row r="170" spans="1:21" x14ac:dyDescent="0.25">
      <c r="A170" s="54" t="s">
        <v>866</v>
      </c>
      <c r="B170" s="54" t="s">
        <v>869</v>
      </c>
      <c r="C170" s="54" t="s">
        <v>762</v>
      </c>
      <c r="D170" s="55">
        <v>45616</v>
      </c>
      <c r="E170" s="56" t="s">
        <v>23</v>
      </c>
      <c r="F170" s="54" t="s">
        <v>763</v>
      </c>
      <c r="G170" s="57" t="s">
        <v>16</v>
      </c>
      <c r="I170" s="59"/>
      <c r="J170" s="54"/>
      <c r="K170" s="3" t="str">
        <f t="shared" si="30"/>
        <v>غائب</v>
      </c>
      <c r="L170" s="60">
        <f t="shared" si="22"/>
        <v>0</v>
      </c>
      <c r="M170" s="33">
        <f t="shared" si="21"/>
        <v>14</v>
      </c>
      <c r="N170" s="61">
        <f t="shared" si="23"/>
        <v>0</v>
      </c>
      <c r="O170" s="33">
        <f t="shared" si="24"/>
        <v>1</v>
      </c>
      <c r="P170" s="61">
        <f t="shared" si="25"/>
        <v>1</v>
      </c>
      <c r="Q170" s="62">
        <f t="shared" si="26"/>
        <v>0</v>
      </c>
      <c r="R170" s="61">
        <f t="shared" si="27"/>
        <v>0</v>
      </c>
      <c r="S170" s="61">
        <f t="shared" si="28"/>
        <v>14</v>
      </c>
      <c r="T170" t="str">
        <f t="shared" si="29"/>
        <v>لا يستحق</v>
      </c>
      <c r="U170" t="s">
        <v>846</v>
      </c>
    </row>
    <row r="171" spans="1:21" x14ac:dyDescent="0.25">
      <c r="A171" s="54" t="s">
        <v>866</v>
      </c>
      <c r="B171" s="54" t="s">
        <v>869</v>
      </c>
      <c r="C171" s="54" t="s">
        <v>762</v>
      </c>
      <c r="D171" s="55">
        <v>45617</v>
      </c>
      <c r="E171" s="56" t="s">
        <v>24</v>
      </c>
      <c r="F171" s="54" t="s">
        <v>763</v>
      </c>
      <c r="G171" s="57" t="s">
        <v>16</v>
      </c>
      <c r="I171" s="59"/>
      <c r="J171" s="54"/>
      <c r="K171" s="3" t="str">
        <f t="shared" si="30"/>
        <v>غائب</v>
      </c>
      <c r="L171" s="60">
        <f t="shared" si="22"/>
        <v>0</v>
      </c>
      <c r="M171" s="33">
        <f t="shared" si="21"/>
        <v>13</v>
      </c>
      <c r="N171" s="61">
        <f t="shared" si="23"/>
        <v>0</v>
      </c>
      <c r="O171" s="33">
        <f t="shared" si="24"/>
        <v>1</v>
      </c>
      <c r="P171" s="61">
        <f t="shared" si="25"/>
        <v>1</v>
      </c>
      <c r="Q171" s="62">
        <f t="shared" si="26"/>
        <v>0</v>
      </c>
      <c r="R171" s="61">
        <f t="shared" si="27"/>
        <v>0</v>
      </c>
      <c r="S171" s="61">
        <f t="shared" si="28"/>
        <v>13</v>
      </c>
      <c r="T171" t="str">
        <f t="shared" si="29"/>
        <v>لا يستحق</v>
      </c>
      <c r="U171" t="s">
        <v>846</v>
      </c>
    </row>
    <row r="172" spans="1:21" x14ac:dyDescent="0.25">
      <c r="A172" s="54" t="s">
        <v>866</v>
      </c>
      <c r="B172" s="54" t="s">
        <v>869</v>
      </c>
      <c r="C172" s="54" t="s">
        <v>762</v>
      </c>
      <c r="D172" s="55">
        <v>45618</v>
      </c>
      <c r="E172" s="56" t="s">
        <v>15</v>
      </c>
      <c r="F172" s="54" t="s">
        <v>763</v>
      </c>
      <c r="G172" s="57" t="s">
        <v>16</v>
      </c>
      <c r="I172" s="59"/>
      <c r="J172" s="54"/>
      <c r="K172" s="3" t="s">
        <v>56</v>
      </c>
      <c r="L172" s="60">
        <f t="shared" si="22"/>
        <v>1</v>
      </c>
      <c r="M172" s="33">
        <f t="shared" si="21"/>
        <v>12</v>
      </c>
      <c r="N172" s="61">
        <f t="shared" si="23"/>
        <v>0</v>
      </c>
      <c r="O172" s="33">
        <f t="shared" si="24"/>
        <v>1</v>
      </c>
      <c r="P172" s="61">
        <f t="shared" si="25"/>
        <v>1</v>
      </c>
      <c r="Q172" s="62">
        <f t="shared" si="26"/>
        <v>0</v>
      </c>
      <c r="R172" s="61">
        <f t="shared" si="27"/>
        <v>0</v>
      </c>
      <c r="S172" s="61">
        <f t="shared" si="28"/>
        <v>12</v>
      </c>
      <c r="T172" t="str">
        <f t="shared" si="29"/>
        <v>لا يستحق</v>
      </c>
      <c r="U172" t="s">
        <v>846</v>
      </c>
    </row>
    <row r="173" spans="1:21" x14ac:dyDescent="0.25">
      <c r="A173" s="54" t="s">
        <v>866</v>
      </c>
      <c r="B173" s="54" t="s">
        <v>869</v>
      </c>
      <c r="C173" s="54" t="s">
        <v>762</v>
      </c>
      <c r="D173" s="55">
        <v>45619</v>
      </c>
      <c r="E173" s="56" t="s">
        <v>18</v>
      </c>
      <c r="F173" s="54" t="s">
        <v>763</v>
      </c>
      <c r="G173" s="57" t="s">
        <v>16</v>
      </c>
      <c r="I173" s="59"/>
      <c r="J173" s="54"/>
      <c r="K173" s="3" t="str">
        <f t="shared" si="30"/>
        <v>غائب</v>
      </c>
      <c r="L173" s="60">
        <f t="shared" si="22"/>
        <v>0</v>
      </c>
      <c r="M173" s="33">
        <f t="shared" si="21"/>
        <v>11</v>
      </c>
      <c r="N173" s="61">
        <f t="shared" si="23"/>
        <v>0</v>
      </c>
      <c r="O173" s="33">
        <f t="shared" si="24"/>
        <v>1</v>
      </c>
      <c r="P173" s="61">
        <f t="shared" si="25"/>
        <v>1</v>
      </c>
      <c r="Q173" s="62">
        <f t="shared" si="26"/>
        <v>0</v>
      </c>
      <c r="R173" s="61">
        <f t="shared" si="27"/>
        <v>0</v>
      </c>
      <c r="S173" s="61">
        <f t="shared" si="28"/>
        <v>11</v>
      </c>
      <c r="T173" t="str">
        <f t="shared" si="29"/>
        <v>لا يستحق</v>
      </c>
      <c r="U173" t="s">
        <v>846</v>
      </c>
    </row>
    <row r="174" spans="1:21" x14ac:dyDescent="0.25">
      <c r="A174" s="54" t="s">
        <v>866</v>
      </c>
      <c r="B174" s="54" t="s">
        <v>869</v>
      </c>
      <c r="C174" s="54" t="s">
        <v>762</v>
      </c>
      <c r="D174" s="55">
        <v>45620</v>
      </c>
      <c r="E174" s="56" t="s">
        <v>20</v>
      </c>
      <c r="F174" s="54" t="s">
        <v>763</v>
      </c>
      <c r="G174" s="57" t="s">
        <v>16</v>
      </c>
      <c r="I174" s="59"/>
      <c r="J174" s="54"/>
      <c r="K174" s="3" t="str">
        <f t="shared" si="30"/>
        <v>غائب</v>
      </c>
      <c r="L174" s="60">
        <f t="shared" si="22"/>
        <v>0</v>
      </c>
      <c r="M174" s="33">
        <f t="shared" si="21"/>
        <v>10</v>
      </c>
      <c r="N174" s="61">
        <f t="shared" si="23"/>
        <v>0</v>
      </c>
      <c r="O174" s="33">
        <f t="shared" si="24"/>
        <v>1</v>
      </c>
      <c r="P174" s="61">
        <f t="shared" si="25"/>
        <v>1</v>
      </c>
      <c r="Q174" s="62">
        <f t="shared" si="26"/>
        <v>0</v>
      </c>
      <c r="R174" s="61">
        <f t="shared" si="27"/>
        <v>0</v>
      </c>
      <c r="S174" s="61">
        <f t="shared" si="28"/>
        <v>10</v>
      </c>
      <c r="T174" t="str">
        <f t="shared" si="29"/>
        <v>لا يستحق</v>
      </c>
      <c r="U174" t="s">
        <v>846</v>
      </c>
    </row>
    <row r="175" spans="1:21" x14ac:dyDescent="0.25">
      <c r="A175" s="54" t="s">
        <v>866</v>
      </c>
      <c r="B175" s="54" t="s">
        <v>869</v>
      </c>
      <c r="C175" s="54" t="s">
        <v>762</v>
      </c>
      <c r="D175" s="55">
        <v>45621</v>
      </c>
      <c r="E175" s="56" t="s">
        <v>21</v>
      </c>
      <c r="F175" s="54" t="s">
        <v>763</v>
      </c>
      <c r="G175" s="57" t="s">
        <v>16</v>
      </c>
      <c r="I175" s="59"/>
      <c r="J175" s="54"/>
      <c r="K175" s="3" t="str">
        <f t="shared" si="30"/>
        <v>غائب</v>
      </c>
      <c r="L175" s="60">
        <f t="shared" si="22"/>
        <v>0</v>
      </c>
      <c r="M175" s="33">
        <f t="shared" si="21"/>
        <v>9</v>
      </c>
      <c r="N175" s="61">
        <f t="shared" si="23"/>
        <v>0</v>
      </c>
      <c r="O175" s="33">
        <f t="shared" si="24"/>
        <v>1</v>
      </c>
      <c r="P175" s="61">
        <f t="shared" si="25"/>
        <v>1</v>
      </c>
      <c r="Q175" s="62">
        <f t="shared" si="26"/>
        <v>0</v>
      </c>
      <c r="R175" s="61">
        <f t="shared" si="27"/>
        <v>0</v>
      </c>
      <c r="S175" s="61">
        <f t="shared" si="28"/>
        <v>9</v>
      </c>
      <c r="T175" t="str">
        <f t="shared" si="29"/>
        <v>لا يستحق</v>
      </c>
      <c r="U175" t="s">
        <v>846</v>
      </c>
    </row>
    <row r="176" spans="1:21" x14ac:dyDescent="0.25">
      <c r="A176" s="54" t="s">
        <v>866</v>
      </c>
      <c r="B176" s="54" t="s">
        <v>869</v>
      </c>
      <c r="C176" s="54" t="s">
        <v>762</v>
      </c>
      <c r="D176" s="55">
        <v>45622</v>
      </c>
      <c r="E176" s="56" t="s">
        <v>22</v>
      </c>
      <c r="F176" s="54" t="s">
        <v>763</v>
      </c>
      <c r="G176" s="57" t="s">
        <v>16</v>
      </c>
      <c r="I176" s="59"/>
      <c r="J176" s="54"/>
      <c r="K176" s="3" t="str">
        <f t="shared" si="30"/>
        <v>غائب</v>
      </c>
      <c r="L176" s="60">
        <f t="shared" si="22"/>
        <v>0</v>
      </c>
      <c r="M176" s="33">
        <f t="shared" si="21"/>
        <v>8</v>
      </c>
      <c r="N176" s="61">
        <f t="shared" si="23"/>
        <v>1</v>
      </c>
      <c r="O176" s="33">
        <f t="shared" si="24"/>
        <v>1</v>
      </c>
      <c r="P176" s="61">
        <f t="shared" si="25"/>
        <v>2</v>
      </c>
      <c r="Q176" s="62">
        <f t="shared" si="26"/>
        <v>0</v>
      </c>
      <c r="R176" s="61">
        <f t="shared" si="27"/>
        <v>0</v>
      </c>
      <c r="S176" s="61">
        <f t="shared" si="28"/>
        <v>8</v>
      </c>
      <c r="T176" t="str">
        <f t="shared" si="29"/>
        <v>لا يستحق</v>
      </c>
      <c r="U176" t="s">
        <v>846</v>
      </c>
    </row>
    <row r="177" spans="1:21" x14ac:dyDescent="0.25">
      <c r="A177" s="54" t="s">
        <v>866</v>
      </c>
      <c r="B177" s="54" t="s">
        <v>869</v>
      </c>
      <c r="C177" s="54" t="s">
        <v>762</v>
      </c>
      <c r="D177" s="55">
        <v>45623</v>
      </c>
      <c r="E177" s="56" t="s">
        <v>23</v>
      </c>
      <c r="F177" s="54" t="s">
        <v>763</v>
      </c>
      <c r="G177" s="57" t="s">
        <v>16</v>
      </c>
      <c r="I177" s="59"/>
      <c r="J177" s="54"/>
      <c r="K177" s="3" t="str">
        <f t="shared" si="30"/>
        <v>غائب</v>
      </c>
      <c r="L177" s="60">
        <f t="shared" si="22"/>
        <v>0</v>
      </c>
      <c r="M177" s="33">
        <f t="shared" si="21"/>
        <v>7</v>
      </c>
      <c r="N177" s="61">
        <f t="shared" si="23"/>
        <v>2</v>
      </c>
      <c r="O177" s="33">
        <f t="shared" si="24"/>
        <v>1</v>
      </c>
      <c r="P177" s="61">
        <f t="shared" si="25"/>
        <v>3</v>
      </c>
      <c r="Q177" s="62">
        <f t="shared" si="26"/>
        <v>1.5</v>
      </c>
      <c r="R177" s="61">
        <f t="shared" si="27"/>
        <v>1</v>
      </c>
      <c r="S177" s="61">
        <f t="shared" si="28"/>
        <v>8</v>
      </c>
      <c r="T177" t="str">
        <f t="shared" si="29"/>
        <v>لا يستحق</v>
      </c>
      <c r="U177" t="s">
        <v>846</v>
      </c>
    </row>
    <row r="178" spans="1:21" x14ac:dyDescent="0.25">
      <c r="A178" s="54" t="s">
        <v>866</v>
      </c>
      <c r="B178" s="54" t="s">
        <v>869</v>
      </c>
      <c r="C178" s="54" t="s">
        <v>762</v>
      </c>
      <c r="D178" s="55">
        <v>45624</v>
      </c>
      <c r="E178" s="56" t="s">
        <v>24</v>
      </c>
      <c r="F178" s="54" t="s">
        <v>763</v>
      </c>
      <c r="G178" s="57" t="s">
        <v>16</v>
      </c>
      <c r="I178" s="59"/>
      <c r="J178" s="54"/>
      <c r="K178" s="3" t="str">
        <f t="shared" si="30"/>
        <v>غائب</v>
      </c>
      <c r="L178" s="60">
        <f t="shared" si="22"/>
        <v>0</v>
      </c>
      <c r="M178" s="33">
        <f t="shared" si="21"/>
        <v>7</v>
      </c>
      <c r="N178" s="61">
        <f t="shared" si="23"/>
        <v>2</v>
      </c>
      <c r="O178" s="33">
        <f t="shared" si="24"/>
        <v>1</v>
      </c>
      <c r="P178" s="61">
        <f t="shared" si="25"/>
        <v>3</v>
      </c>
      <c r="Q178" s="62">
        <f t="shared" si="26"/>
        <v>1.5</v>
      </c>
      <c r="R178" s="61">
        <f t="shared" si="27"/>
        <v>1</v>
      </c>
      <c r="S178" s="61">
        <f t="shared" si="28"/>
        <v>8</v>
      </c>
      <c r="T178" t="str">
        <f t="shared" si="29"/>
        <v>لا يستحق</v>
      </c>
      <c r="U178" t="s">
        <v>846</v>
      </c>
    </row>
    <row r="179" spans="1:21" x14ac:dyDescent="0.25">
      <c r="A179" s="54" t="s">
        <v>866</v>
      </c>
      <c r="B179" s="54" t="s">
        <v>869</v>
      </c>
      <c r="C179" s="54" t="s">
        <v>762</v>
      </c>
      <c r="D179" s="55">
        <v>45625</v>
      </c>
      <c r="E179" s="56" t="s">
        <v>15</v>
      </c>
      <c r="F179" s="54" t="s">
        <v>763</v>
      </c>
      <c r="G179" s="57" t="s">
        <v>16</v>
      </c>
      <c r="I179" s="59"/>
      <c r="J179" s="54"/>
      <c r="K179" s="3" t="s">
        <v>56</v>
      </c>
      <c r="L179" s="60">
        <f t="shared" si="22"/>
        <v>1</v>
      </c>
      <c r="M179" s="33">
        <f t="shared" si="21"/>
        <v>6</v>
      </c>
      <c r="N179" s="61">
        <f t="shared" si="23"/>
        <v>3</v>
      </c>
      <c r="O179" s="33">
        <f t="shared" si="24"/>
        <v>1</v>
      </c>
      <c r="P179" s="61">
        <f t="shared" si="25"/>
        <v>4</v>
      </c>
      <c r="Q179" s="62">
        <f t="shared" si="26"/>
        <v>2</v>
      </c>
      <c r="R179" s="61">
        <f t="shared" si="27"/>
        <v>2</v>
      </c>
      <c r="S179" s="61">
        <f t="shared" si="28"/>
        <v>8</v>
      </c>
      <c r="T179" t="str">
        <f t="shared" si="29"/>
        <v>لا يستحق</v>
      </c>
      <c r="U179" t="s">
        <v>846</v>
      </c>
    </row>
    <row r="180" spans="1:21" x14ac:dyDescent="0.25">
      <c r="A180" s="54" t="s">
        <v>866</v>
      </c>
      <c r="B180" s="54" t="s">
        <v>869</v>
      </c>
      <c r="C180" s="54" t="s">
        <v>762</v>
      </c>
      <c r="D180" s="55">
        <v>45626</v>
      </c>
      <c r="E180" s="56" t="s">
        <v>18</v>
      </c>
      <c r="F180" s="54" t="s">
        <v>763</v>
      </c>
      <c r="G180" s="57" t="s">
        <v>16</v>
      </c>
      <c r="I180" s="59"/>
      <c r="J180" s="54"/>
      <c r="K180" s="3" t="str">
        <f t="shared" si="30"/>
        <v>غائب</v>
      </c>
      <c r="L180" s="60">
        <f t="shared" si="22"/>
        <v>0</v>
      </c>
      <c r="M180" s="33">
        <f t="shared" si="21"/>
        <v>5</v>
      </c>
      <c r="N180" s="61">
        <f t="shared" si="23"/>
        <v>3</v>
      </c>
      <c r="O180" s="33">
        <f t="shared" si="24"/>
        <v>1</v>
      </c>
      <c r="P180" s="61">
        <f t="shared" si="25"/>
        <v>4</v>
      </c>
      <c r="Q180" s="62">
        <f t="shared" si="26"/>
        <v>2</v>
      </c>
      <c r="R180" s="61">
        <f t="shared" si="27"/>
        <v>2</v>
      </c>
      <c r="S180" s="61">
        <f t="shared" si="28"/>
        <v>7</v>
      </c>
      <c r="T180" t="str">
        <f t="shared" si="29"/>
        <v>لا يستحق</v>
      </c>
      <c r="U180" t="s">
        <v>846</v>
      </c>
    </row>
    <row r="181" spans="1:21" x14ac:dyDescent="0.25">
      <c r="A181" s="54" t="s">
        <v>870</v>
      </c>
      <c r="B181" s="54" t="s">
        <v>1745</v>
      </c>
      <c r="C181" s="54" t="s">
        <v>762</v>
      </c>
      <c r="D181" s="55">
        <v>45597</v>
      </c>
      <c r="E181" s="56" t="s">
        <v>15</v>
      </c>
      <c r="F181" s="54" t="s">
        <v>763</v>
      </c>
      <c r="G181" s="57" t="s">
        <v>16</v>
      </c>
      <c r="I181" s="54"/>
      <c r="J181" s="54"/>
      <c r="K181" s="3" t="str">
        <f t="shared" si="30"/>
        <v/>
      </c>
      <c r="L181" s="60">
        <f t="shared" si="22"/>
        <v>0</v>
      </c>
      <c r="M181" s="33">
        <f t="shared" si="21"/>
        <v>4</v>
      </c>
      <c r="N181" s="61">
        <f t="shared" si="23"/>
        <v>3</v>
      </c>
      <c r="O181" s="33">
        <f t="shared" si="24"/>
        <v>1</v>
      </c>
      <c r="P181" s="61">
        <f t="shared" si="25"/>
        <v>4</v>
      </c>
      <c r="Q181" s="62">
        <f t="shared" si="26"/>
        <v>2</v>
      </c>
      <c r="R181" s="61">
        <f t="shared" si="27"/>
        <v>2</v>
      </c>
      <c r="S181" s="61">
        <f t="shared" si="28"/>
        <v>6</v>
      </c>
      <c r="T181" t="str">
        <f t="shared" si="29"/>
        <v>نصف إضافى</v>
      </c>
      <c r="U181" t="s">
        <v>871</v>
      </c>
    </row>
    <row r="182" spans="1:21" x14ac:dyDescent="0.25">
      <c r="A182" s="54" t="s">
        <v>870</v>
      </c>
      <c r="B182" s="54" t="s">
        <v>1757</v>
      </c>
      <c r="C182" s="54" t="s">
        <v>762</v>
      </c>
      <c r="D182" s="55">
        <v>45598</v>
      </c>
      <c r="E182" s="56" t="s">
        <v>18</v>
      </c>
      <c r="F182" s="54" t="s">
        <v>763</v>
      </c>
      <c r="G182" s="57" t="s">
        <v>16</v>
      </c>
      <c r="I182" s="54"/>
      <c r="J182" s="54"/>
      <c r="K182" s="3" t="s">
        <v>19</v>
      </c>
      <c r="L182" s="60">
        <f t="shared" si="22"/>
        <v>1</v>
      </c>
      <c r="M182" s="33">
        <f t="shared" si="21"/>
        <v>4</v>
      </c>
      <c r="N182" s="61">
        <f t="shared" si="23"/>
        <v>3</v>
      </c>
      <c r="O182" s="33">
        <f t="shared" si="24"/>
        <v>1</v>
      </c>
      <c r="P182" s="61">
        <f t="shared" si="25"/>
        <v>4</v>
      </c>
      <c r="Q182" s="62">
        <f t="shared" si="26"/>
        <v>2</v>
      </c>
      <c r="R182" s="61">
        <f t="shared" si="27"/>
        <v>2</v>
      </c>
      <c r="S182" s="61">
        <f t="shared" si="28"/>
        <v>6</v>
      </c>
      <c r="T182" t="str">
        <f t="shared" si="29"/>
        <v>نصف إضافى</v>
      </c>
      <c r="U182" t="s">
        <v>871</v>
      </c>
    </row>
    <row r="183" spans="1:21" x14ac:dyDescent="0.25">
      <c r="A183" s="54" t="s">
        <v>870</v>
      </c>
      <c r="B183" s="54" t="s">
        <v>1757</v>
      </c>
      <c r="C183" s="54" t="s">
        <v>762</v>
      </c>
      <c r="D183" s="55">
        <v>45599</v>
      </c>
      <c r="E183" s="56" t="s">
        <v>20</v>
      </c>
      <c r="F183" s="54" t="s">
        <v>763</v>
      </c>
      <c r="G183" s="57" t="s">
        <v>16</v>
      </c>
      <c r="I183" s="54" t="s">
        <v>843</v>
      </c>
      <c r="J183" s="54" t="s">
        <v>872</v>
      </c>
      <c r="K183" s="3" t="str">
        <f t="shared" si="30"/>
        <v/>
      </c>
      <c r="L183" s="60">
        <f t="shared" si="22"/>
        <v>0</v>
      </c>
      <c r="M183" s="33">
        <f t="shared" si="21"/>
        <v>4</v>
      </c>
      <c r="N183" s="61">
        <f t="shared" si="23"/>
        <v>3</v>
      </c>
      <c r="O183" s="33">
        <f t="shared" si="24"/>
        <v>1</v>
      </c>
      <c r="P183" s="61">
        <f t="shared" si="25"/>
        <v>4</v>
      </c>
      <c r="Q183" s="62">
        <f t="shared" si="26"/>
        <v>2</v>
      </c>
      <c r="R183" s="61">
        <f t="shared" si="27"/>
        <v>2</v>
      </c>
      <c r="S183" s="61">
        <f t="shared" si="28"/>
        <v>6</v>
      </c>
      <c r="T183" t="str">
        <f t="shared" si="29"/>
        <v>نصف إضافى</v>
      </c>
      <c r="U183" t="s">
        <v>871</v>
      </c>
    </row>
    <row r="184" spans="1:21" x14ac:dyDescent="0.25">
      <c r="A184" s="54" t="s">
        <v>870</v>
      </c>
      <c r="B184" s="54" t="s">
        <v>1757</v>
      </c>
      <c r="C184" s="54" t="s">
        <v>762</v>
      </c>
      <c r="D184" s="55">
        <v>45600</v>
      </c>
      <c r="E184" s="56" t="s">
        <v>21</v>
      </c>
      <c r="F184" s="54" t="s">
        <v>763</v>
      </c>
      <c r="G184" s="57" t="s">
        <v>16</v>
      </c>
      <c r="I184" s="54" t="s">
        <v>782</v>
      </c>
      <c r="J184" s="54" t="s">
        <v>785</v>
      </c>
      <c r="K184" s="3" t="str">
        <f t="shared" si="30"/>
        <v/>
      </c>
      <c r="L184" s="60">
        <f t="shared" si="22"/>
        <v>0</v>
      </c>
      <c r="M184" s="33">
        <f t="shared" si="21"/>
        <v>4</v>
      </c>
      <c r="N184" s="61">
        <f t="shared" si="23"/>
        <v>3</v>
      </c>
      <c r="O184" s="33">
        <f t="shared" si="24"/>
        <v>1</v>
      </c>
      <c r="P184" s="61">
        <f t="shared" si="25"/>
        <v>4</v>
      </c>
      <c r="Q184" s="62">
        <f t="shared" si="26"/>
        <v>2</v>
      </c>
      <c r="R184" s="61">
        <f t="shared" si="27"/>
        <v>2</v>
      </c>
      <c r="S184" s="61">
        <f t="shared" si="28"/>
        <v>6</v>
      </c>
      <c r="T184" t="str">
        <f t="shared" si="29"/>
        <v>نصف إضافى</v>
      </c>
      <c r="U184" t="s">
        <v>871</v>
      </c>
    </row>
    <row r="185" spans="1:21" x14ac:dyDescent="0.25">
      <c r="A185" s="54" t="s">
        <v>870</v>
      </c>
      <c r="B185" s="54" t="s">
        <v>1757</v>
      </c>
      <c r="C185" s="54" t="s">
        <v>762</v>
      </c>
      <c r="D185" s="55">
        <v>45601</v>
      </c>
      <c r="E185" s="56" t="s">
        <v>22</v>
      </c>
      <c r="F185" s="54" t="s">
        <v>763</v>
      </c>
      <c r="G185" s="57" t="s">
        <v>16</v>
      </c>
      <c r="I185" s="54" t="s">
        <v>843</v>
      </c>
      <c r="J185" s="54" t="s">
        <v>873</v>
      </c>
      <c r="K185" s="3" t="str">
        <f t="shared" si="30"/>
        <v/>
      </c>
      <c r="L185" s="60">
        <f t="shared" si="22"/>
        <v>0</v>
      </c>
      <c r="M185" s="33">
        <f t="shared" si="21"/>
        <v>4</v>
      </c>
      <c r="N185" s="61">
        <f t="shared" si="23"/>
        <v>3</v>
      </c>
      <c r="O185" s="33">
        <f t="shared" si="24"/>
        <v>1</v>
      </c>
      <c r="P185" s="61">
        <f t="shared" si="25"/>
        <v>4</v>
      </c>
      <c r="Q185" s="62">
        <f t="shared" si="26"/>
        <v>2</v>
      </c>
      <c r="R185" s="61">
        <f t="shared" si="27"/>
        <v>2</v>
      </c>
      <c r="S185" s="61">
        <f t="shared" si="28"/>
        <v>6</v>
      </c>
      <c r="T185" t="str">
        <f t="shared" si="29"/>
        <v>نصف إضافى</v>
      </c>
      <c r="U185" t="s">
        <v>871</v>
      </c>
    </row>
    <row r="186" spans="1:21" x14ac:dyDescent="0.25">
      <c r="A186" s="54" t="s">
        <v>870</v>
      </c>
      <c r="B186" s="54" t="s">
        <v>1757</v>
      </c>
      <c r="C186" s="54" t="s">
        <v>762</v>
      </c>
      <c r="D186" s="55">
        <v>45602</v>
      </c>
      <c r="E186" s="56" t="s">
        <v>23</v>
      </c>
      <c r="F186" s="54" t="s">
        <v>763</v>
      </c>
      <c r="G186" s="57" t="s">
        <v>16</v>
      </c>
      <c r="I186" s="54" t="s">
        <v>789</v>
      </c>
      <c r="J186" s="54" t="s">
        <v>874</v>
      </c>
      <c r="K186" s="3" t="str">
        <f t="shared" si="30"/>
        <v>إذن م</v>
      </c>
      <c r="L186" s="60">
        <f t="shared" si="22"/>
        <v>1</v>
      </c>
      <c r="M186" s="33">
        <f t="shared" si="21"/>
        <v>4</v>
      </c>
      <c r="N186" s="61">
        <f t="shared" si="23"/>
        <v>3</v>
      </c>
      <c r="O186" s="33">
        <f t="shared" si="24"/>
        <v>1</v>
      </c>
      <c r="P186" s="61">
        <f t="shared" si="25"/>
        <v>4</v>
      </c>
      <c r="Q186" s="62">
        <f t="shared" si="26"/>
        <v>2</v>
      </c>
      <c r="R186" s="61">
        <f t="shared" si="27"/>
        <v>2</v>
      </c>
      <c r="S186" s="61">
        <f t="shared" si="28"/>
        <v>6</v>
      </c>
      <c r="T186" t="str">
        <f t="shared" si="29"/>
        <v>نصف إضافى</v>
      </c>
      <c r="U186" t="s">
        <v>871</v>
      </c>
    </row>
    <row r="187" spans="1:21" x14ac:dyDescent="0.25">
      <c r="A187" s="54" t="s">
        <v>870</v>
      </c>
      <c r="B187" s="54" t="s">
        <v>1757</v>
      </c>
      <c r="C187" s="54" t="s">
        <v>762</v>
      </c>
      <c r="D187" s="55">
        <v>45603</v>
      </c>
      <c r="E187" s="56" t="s">
        <v>24</v>
      </c>
      <c r="F187" s="54" t="s">
        <v>763</v>
      </c>
      <c r="G187" s="57" t="s">
        <v>16</v>
      </c>
      <c r="I187" s="54" t="s">
        <v>841</v>
      </c>
      <c r="J187" s="54" t="s">
        <v>875</v>
      </c>
      <c r="K187" s="3" t="str">
        <f t="shared" si="30"/>
        <v/>
      </c>
      <c r="L187" s="60">
        <f t="shared" si="22"/>
        <v>0</v>
      </c>
      <c r="M187" s="33">
        <f t="shared" si="21"/>
        <v>4</v>
      </c>
      <c r="N187" s="61">
        <f t="shared" si="23"/>
        <v>3</v>
      </c>
      <c r="O187" s="33">
        <f t="shared" si="24"/>
        <v>0</v>
      </c>
      <c r="P187" s="61">
        <f t="shared" si="25"/>
        <v>3</v>
      </c>
      <c r="Q187" s="62">
        <f t="shared" si="26"/>
        <v>1.5</v>
      </c>
      <c r="R187" s="61">
        <f t="shared" si="27"/>
        <v>1</v>
      </c>
      <c r="S187" s="61">
        <f t="shared" si="28"/>
        <v>5</v>
      </c>
      <c r="T187" t="str">
        <f t="shared" si="29"/>
        <v>نصف إضافى</v>
      </c>
      <c r="U187" t="s">
        <v>871</v>
      </c>
    </row>
    <row r="188" spans="1:21" x14ac:dyDescent="0.25">
      <c r="A188" s="54" t="s">
        <v>870</v>
      </c>
      <c r="B188" s="54" t="s">
        <v>1757</v>
      </c>
      <c r="C188" s="54" t="s">
        <v>762</v>
      </c>
      <c r="D188" s="55">
        <v>45604</v>
      </c>
      <c r="E188" s="56" t="s">
        <v>15</v>
      </c>
      <c r="F188" s="54" t="s">
        <v>763</v>
      </c>
      <c r="G188" s="57" t="s">
        <v>16</v>
      </c>
      <c r="I188" s="54"/>
      <c r="J188" s="54"/>
      <c r="K188" s="3" t="str">
        <f t="shared" si="30"/>
        <v/>
      </c>
      <c r="L188" s="60">
        <f t="shared" si="22"/>
        <v>0</v>
      </c>
      <c r="M188" s="33">
        <f t="shared" si="21"/>
        <v>4</v>
      </c>
      <c r="N188" s="61">
        <f t="shared" si="23"/>
        <v>3</v>
      </c>
      <c r="O188" s="33">
        <f t="shared" si="24"/>
        <v>0</v>
      </c>
      <c r="P188" s="61">
        <f t="shared" si="25"/>
        <v>3</v>
      </c>
      <c r="Q188" s="62">
        <f t="shared" si="26"/>
        <v>1.5</v>
      </c>
      <c r="R188" s="61">
        <f t="shared" si="27"/>
        <v>1</v>
      </c>
      <c r="S188" s="61">
        <f t="shared" si="28"/>
        <v>5</v>
      </c>
      <c r="T188" t="str">
        <f t="shared" si="29"/>
        <v>نصف إضافى</v>
      </c>
      <c r="U188" t="s">
        <v>871</v>
      </c>
    </row>
    <row r="189" spans="1:21" x14ac:dyDescent="0.25">
      <c r="A189" s="54" t="s">
        <v>870</v>
      </c>
      <c r="B189" s="54" t="s">
        <v>1757</v>
      </c>
      <c r="C189" s="54" t="s">
        <v>762</v>
      </c>
      <c r="D189" s="55">
        <v>45605</v>
      </c>
      <c r="E189" s="56" t="s">
        <v>18</v>
      </c>
      <c r="F189" s="54" t="s">
        <v>763</v>
      </c>
      <c r="G189" s="57" t="s">
        <v>16</v>
      </c>
      <c r="I189" s="54"/>
      <c r="J189" s="54"/>
      <c r="K189" s="3" t="s">
        <v>19</v>
      </c>
      <c r="L189" s="60">
        <f t="shared" si="22"/>
        <v>1</v>
      </c>
      <c r="M189" s="33">
        <f t="shared" si="21"/>
        <v>4</v>
      </c>
      <c r="N189" s="61">
        <f t="shared" si="23"/>
        <v>3</v>
      </c>
      <c r="O189" s="33">
        <f t="shared" si="24"/>
        <v>0</v>
      </c>
      <c r="P189" s="61">
        <f t="shared" si="25"/>
        <v>3</v>
      </c>
      <c r="Q189" s="62">
        <f t="shared" si="26"/>
        <v>1.5</v>
      </c>
      <c r="R189" s="61">
        <f t="shared" si="27"/>
        <v>1</v>
      </c>
      <c r="S189" s="61">
        <f t="shared" si="28"/>
        <v>5</v>
      </c>
      <c r="T189" t="str">
        <f t="shared" si="29"/>
        <v>نصف إضافى</v>
      </c>
      <c r="U189" t="s">
        <v>871</v>
      </c>
    </row>
    <row r="190" spans="1:21" x14ac:dyDescent="0.25">
      <c r="A190" s="54" t="s">
        <v>870</v>
      </c>
      <c r="B190" s="54" t="s">
        <v>1757</v>
      </c>
      <c r="C190" s="54" t="s">
        <v>762</v>
      </c>
      <c r="D190" s="55">
        <v>45606</v>
      </c>
      <c r="E190" s="56" t="s">
        <v>20</v>
      </c>
      <c r="F190" s="54" t="s">
        <v>763</v>
      </c>
      <c r="G190" s="57" t="s">
        <v>16</v>
      </c>
      <c r="I190" s="54" t="s">
        <v>773</v>
      </c>
      <c r="J190" s="54" t="s">
        <v>865</v>
      </c>
      <c r="K190" s="74" t="str">
        <f t="shared" si="30"/>
        <v>غائب</v>
      </c>
      <c r="L190" s="60">
        <f t="shared" si="22"/>
        <v>0</v>
      </c>
      <c r="M190" s="33">
        <f t="shared" si="21"/>
        <v>4</v>
      </c>
      <c r="N190" s="61">
        <f t="shared" si="23"/>
        <v>3</v>
      </c>
      <c r="O190" s="33">
        <f t="shared" si="24"/>
        <v>0</v>
      </c>
      <c r="P190" s="61">
        <f t="shared" si="25"/>
        <v>3</v>
      </c>
      <c r="Q190" s="62">
        <f t="shared" si="26"/>
        <v>1.5</v>
      </c>
      <c r="R190" s="61">
        <f t="shared" si="27"/>
        <v>1</v>
      </c>
      <c r="S190" s="61">
        <f t="shared" si="28"/>
        <v>5</v>
      </c>
      <c r="T190" t="str">
        <f t="shared" si="29"/>
        <v>نصف إضافى</v>
      </c>
      <c r="U190" t="s">
        <v>871</v>
      </c>
    </row>
    <row r="191" spans="1:21" x14ac:dyDescent="0.25">
      <c r="A191" s="54" t="s">
        <v>870</v>
      </c>
      <c r="B191" s="54" t="s">
        <v>1757</v>
      </c>
      <c r="C191" s="54" t="s">
        <v>762</v>
      </c>
      <c r="D191" s="55">
        <v>45607</v>
      </c>
      <c r="E191" s="56" t="s">
        <v>21</v>
      </c>
      <c r="F191" s="54" t="s">
        <v>763</v>
      </c>
      <c r="G191" s="57" t="s">
        <v>16</v>
      </c>
      <c r="I191" s="54" t="s">
        <v>843</v>
      </c>
      <c r="J191" s="54" t="s">
        <v>875</v>
      </c>
      <c r="K191" s="3" t="str">
        <f t="shared" si="30"/>
        <v/>
      </c>
      <c r="L191" s="60">
        <f t="shared" si="22"/>
        <v>0</v>
      </c>
      <c r="M191" s="33">
        <f t="shared" si="21"/>
        <v>3</v>
      </c>
      <c r="N191" s="61">
        <f t="shared" si="23"/>
        <v>3</v>
      </c>
      <c r="O191" s="33">
        <f t="shared" si="24"/>
        <v>0</v>
      </c>
      <c r="P191" s="61">
        <f t="shared" si="25"/>
        <v>3</v>
      </c>
      <c r="Q191" s="62">
        <f t="shared" si="26"/>
        <v>1.5</v>
      </c>
      <c r="R191" s="61">
        <f t="shared" si="27"/>
        <v>1</v>
      </c>
      <c r="S191" s="61">
        <f t="shared" si="28"/>
        <v>4</v>
      </c>
      <c r="T191" t="str">
        <f t="shared" si="29"/>
        <v>إضافى كامل</v>
      </c>
      <c r="U191" t="s">
        <v>871</v>
      </c>
    </row>
    <row r="192" spans="1:21" x14ac:dyDescent="0.25">
      <c r="A192" s="54" t="s">
        <v>870</v>
      </c>
      <c r="B192" s="54" t="s">
        <v>1757</v>
      </c>
      <c r="C192" s="54" t="s">
        <v>762</v>
      </c>
      <c r="D192" s="55">
        <v>45608</v>
      </c>
      <c r="E192" s="56" t="s">
        <v>22</v>
      </c>
      <c r="F192" s="54" t="s">
        <v>763</v>
      </c>
      <c r="G192" s="57" t="s">
        <v>16</v>
      </c>
      <c r="H192" s="73" t="s">
        <v>65</v>
      </c>
      <c r="I192" s="54" t="s">
        <v>876</v>
      </c>
      <c r="J192" s="54" t="s">
        <v>802</v>
      </c>
      <c r="K192" s="3" t="str">
        <f t="shared" si="30"/>
        <v>تأخير</v>
      </c>
      <c r="L192" s="60">
        <f t="shared" si="22"/>
        <v>0</v>
      </c>
      <c r="M192" s="33">
        <f t="shared" si="21"/>
        <v>4</v>
      </c>
      <c r="N192" s="61">
        <f t="shared" si="23"/>
        <v>3</v>
      </c>
      <c r="O192" s="33">
        <f t="shared" si="24"/>
        <v>0</v>
      </c>
      <c r="P192" s="61">
        <f t="shared" si="25"/>
        <v>3</v>
      </c>
      <c r="Q192" s="62">
        <f t="shared" si="26"/>
        <v>1.5</v>
      </c>
      <c r="R192" s="61">
        <f t="shared" si="27"/>
        <v>1</v>
      </c>
      <c r="S192" s="61">
        <f t="shared" si="28"/>
        <v>5</v>
      </c>
      <c r="T192" t="str">
        <f t="shared" si="29"/>
        <v>نصف إضافى</v>
      </c>
      <c r="U192" t="s">
        <v>871</v>
      </c>
    </row>
    <row r="193" spans="1:21" x14ac:dyDescent="0.25">
      <c r="A193" s="54" t="s">
        <v>870</v>
      </c>
      <c r="B193" s="54" t="s">
        <v>1757</v>
      </c>
      <c r="C193" s="54" t="s">
        <v>762</v>
      </c>
      <c r="D193" s="55">
        <v>45609</v>
      </c>
      <c r="E193" s="56" t="s">
        <v>23</v>
      </c>
      <c r="F193" s="54" t="s">
        <v>763</v>
      </c>
      <c r="G193" s="57" t="s">
        <v>16</v>
      </c>
      <c r="I193" s="54"/>
      <c r="J193" s="54"/>
      <c r="K193" s="3" t="str">
        <f t="shared" si="30"/>
        <v>غائب</v>
      </c>
      <c r="L193" s="60">
        <f t="shared" si="22"/>
        <v>0</v>
      </c>
      <c r="M193" s="33">
        <f t="shared" ref="M193:M256" si="31">COUNTIF(K193:K222,"غائب")</f>
        <v>4</v>
      </c>
      <c r="N193" s="61">
        <f t="shared" si="23"/>
        <v>3</v>
      </c>
      <c r="O193" s="33">
        <f t="shared" si="24"/>
        <v>0</v>
      </c>
      <c r="P193" s="61">
        <f t="shared" si="25"/>
        <v>3</v>
      </c>
      <c r="Q193" s="62">
        <f t="shared" si="26"/>
        <v>1.5</v>
      </c>
      <c r="R193" s="61">
        <f t="shared" si="27"/>
        <v>1</v>
      </c>
      <c r="S193" s="61">
        <f t="shared" si="28"/>
        <v>5</v>
      </c>
      <c r="T193" t="str">
        <f t="shared" si="29"/>
        <v>نصف إضافى</v>
      </c>
      <c r="U193" t="s">
        <v>871</v>
      </c>
    </row>
    <row r="194" spans="1:21" x14ac:dyDescent="0.25">
      <c r="A194" s="54" t="s">
        <v>870</v>
      </c>
      <c r="B194" s="54" t="s">
        <v>1757</v>
      </c>
      <c r="C194" s="54" t="s">
        <v>762</v>
      </c>
      <c r="D194" s="55">
        <v>45610</v>
      </c>
      <c r="E194" s="56" t="s">
        <v>24</v>
      </c>
      <c r="F194" s="54" t="s">
        <v>763</v>
      </c>
      <c r="G194" s="57" t="s">
        <v>16</v>
      </c>
      <c r="I194" s="54" t="s">
        <v>782</v>
      </c>
      <c r="J194" s="54" t="s">
        <v>813</v>
      </c>
      <c r="K194" s="3" t="str">
        <f t="shared" si="30"/>
        <v/>
      </c>
      <c r="L194" s="60">
        <f t="shared" ref="L194:L257" si="32">IF(AND(OR(K194= "حالة وفاة",K194="إذن م",K194="إذن ص",K194="بدل راحة",K194="انصراف",K194="اجازة",K194="راحة",K194="مأمورية",K194="مأمورية م",K194="مأمورية ص",K194="Online",K194="حضور",K194="بدل سهر",E194="Friday",K194=""),K194&lt;&gt;""),1,0)</f>
        <v>0</v>
      </c>
      <c r="M194" s="33">
        <f t="shared" si="31"/>
        <v>3</v>
      </c>
      <c r="N194" s="61">
        <f t="shared" ref="N194:N257" si="33">COUNTIF(K194:K223,"إذن ص")</f>
        <v>3</v>
      </c>
      <c r="O194" s="33">
        <f t="shared" ref="O194:O257" si="34">COUNTIF(K194:K223,"إذن م")</f>
        <v>0</v>
      </c>
      <c r="P194" s="61">
        <f t="shared" ref="P194:P257" si="35">O194+N194</f>
        <v>3</v>
      </c>
      <c r="Q194" s="62">
        <f t="shared" ref="Q194:Q257" si="36">IF(AND(P194&gt;2,P194&lt;&gt;0),P194*3/6,0)</f>
        <v>1.5</v>
      </c>
      <c r="R194" s="61">
        <f t="shared" ref="R194:R257" si="37">INT(Q194)</f>
        <v>1</v>
      </c>
      <c r="S194" s="61">
        <f t="shared" ref="S194:S257" si="38">R194+M194</f>
        <v>4</v>
      </c>
      <c r="T194" t="str">
        <f t="shared" ref="T194:T257" si="39">IF(AND(OR(S194&lt;=0,S194&gt;0),S194&lt;5),"إضافى كامل",IF(AND(OR(S194=5,S194=6,S194&lt;7),S194&lt;&gt;""),"نصف إضافى","لا يستحق"))</f>
        <v>إضافى كامل</v>
      </c>
      <c r="U194" t="s">
        <v>871</v>
      </c>
    </row>
    <row r="195" spans="1:21" x14ac:dyDescent="0.25">
      <c r="A195" s="54" t="s">
        <v>870</v>
      </c>
      <c r="B195" s="54" t="s">
        <v>1757</v>
      </c>
      <c r="C195" s="54" t="s">
        <v>762</v>
      </c>
      <c r="D195" s="55">
        <v>45611</v>
      </c>
      <c r="E195" s="56" t="s">
        <v>15</v>
      </c>
      <c r="F195" s="54" t="s">
        <v>763</v>
      </c>
      <c r="G195" s="57" t="s">
        <v>16</v>
      </c>
      <c r="I195" s="54"/>
      <c r="J195" s="54"/>
      <c r="K195" s="3" t="str">
        <f t="shared" si="30"/>
        <v/>
      </c>
      <c r="L195" s="60">
        <f t="shared" si="32"/>
        <v>0</v>
      </c>
      <c r="M195" s="33">
        <f t="shared" si="31"/>
        <v>4</v>
      </c>
      <c r="N195" s="61">
        <f t="shared" si="33"/>
        <v>3</v>
      </c>
      <c r="O195" s="33">
        <f t="shared" si="34"/>
        <v>0</v>
      </c>
      <c r="P195" s="61">
        <f t="shared" si="35"/>
        <v>3</v>
      </c>
      <c r="Q195" s="62">
        <f t="shared" si="36"/>
        <v>1.5</v>
      </c>
      <c r="R195" s="61">
        <f t="shared" si="37"/>
        <v>1</v>
      </c>
      <c r="S195" s="61">
        <f t="shared" si="38"/>
        <v>5</v>
      </c>
      <c r="T195" t="str">
        <f t="shared" si="39"/>
        <v>نصف إضافى</v>
      </c>
      <c r="U195" t="s">
        <v>871</v>
      </c>
    </row>
    <row r="196" spans="1:21" x14ac:dyDescent="0.25">
      <c r="A196" s="54" t="s">
        <v>870</v>
      </c>
      <c r="B196" s="54" t="s">
        <v>1757</v>
      </c>
      <c r="C196" s="54" t="s">
        <v>762</v>
      </c>
      <c r="D196" s="55">
        <v>45612</v>
      </c>
      <c r="E196" s="56" t="s">
        <v>18</v>
      </c>
      <c r="F196" s="54" t="s">
        <v>763</v>
      </c>
      <c r="G196" s="57" t="s">
        <v>16</v>
      </c>
      <c r="I196" s="54"/>
      <c r="J196" s="54"/>
      <c r="K196" s="3" t="s">
        <v>19</v>
      </c>
      <c r="L196" s="60">
        <f t="shared" si="32"/>
        <v>1</v>
      </c>
      <c r="M196" s="33">
        <f t="shared" si="31"/>
        <v>4</v>
      </c>
      <c r="N196" s="61">
        <f t="shared" si="33"/>
        <v>3</v>
      </c>
      <c r="O196" s="33">
        <f t="shared" si="34"/>
        <v>0</v>
      </c>
      <c r="P196" s="61">
        <f t="shared" si="35"/>
        <v>3</v>
      </c>
      <c r="Q196" s="62">
        <f t="shared" si="36"/>
        <v>1.5</v>
      </c>
      <c r="R196" s="61">
        <f t="shared" si="37"/>
        <v>1</v>
      </c>
      <c r="S196" s="61">
        <f t="shared" si="38"/>
        <v>5</v>
      </c>
      <c r="T196" t="str">
        <f t="shared" si="39"/>
        <v>نصف إضافى</v>
      </c>
      <c r="U196" t="s">
        <v>871</v>
      </c>
    </row>
    <row r="197" spans="1:21" x14ac:dyDescent="0.25">
      <c r="A197" s="54" t="s">
        <v>870</v>
      </c>
      <c r="B197" s="54" t="s">
        <v>1757</v>
      </c>
      <c r="C197" s="54" t="s">
        <v>762</v>
      </c>
      <c r="D197" s="55">
        <v>45613</v>
      </c>
      <c r="E197" s="56" t="s">
        <v>20</v>
      </c>
      <c r="F197" s="54" t="s">
        <v>763</v>
      </c>
      <c r="G197" s="57" t="s">
        <v>16</v>
      </c>
      <c r="I197" s="54"/>
      <c r="J197" s="54"/>
      <c r="K197" s="3" t="str">
        <f t="shared" si="30"/>
        <v>غائب</v>
      </c>
      <c r="L197" s="60">
        <f t="shared" si="32"/>
        <v>0</v>
      </c>
      <c r="M197" s="33">
        <f t="shared" si="31"/>
        <v>4</v>
      </c>
      <c r="N197" s="61">
        <f t="shared" si="33"/>
        <v>3</v>
      </c>
      <c r="O197" s="33">
        <f t="shared" si="34"/>
        <v>0</v>
      </c>
      <c r="P197" s="61">
        <f t="shared" si="35"/>
        <v>3</v>
      </c>
      <c r="Q197" s="62">
        <f t="shared" si="36"/>
        <v>1.5</v>
      </c>
      <c r="R197" s="61">
        <f t="shared" si="37"/>
        <v>1</v>
      </c>
      <c r="S197" s="61">
        <f t="shared" si="38"/>
        <v>5</v>
      </c>
      <c r="T197" t="str">
        <f t="shared" si="39"/>
        <v>نصف إضافى</v>
      </c>
      <c r="U197" t="s">
        <v>871</v>
      </c>
    </row>
    <row r="198" spans="1:21" x14ac:dyDescent="0.25">
      <c r="A198" s="54" t="s">
        <v>870</v>
      </c>
      <c r="B198" s="54" t="s">
        <v>1757</v>
      </c>
      <c r="C198" s="54" t="s">
        <v>762</v>
      </c>
      <c r="D198" s="55">
        <v>45614</v>
      </c>
      <c r="E198" s="56" t="s">
        <v>21</v>
      </c>
      <c r="F198" s="54" t="s">
        <v>763</v>
      </c>
      <c r="G198" s="57" t="s">
        <v>16</v>
      </c>
      <c r="I198" s="54" t="s">
        <v>792</v>
      </c>
      <c r="J198" s="54" t="s">
        <v>877</v>
      </c>
      <c r="K198" s="3" t="str">
        <f t="shared" si="30"/>
        <v/>
      </c>
      <c r="L198" s="60">
        <f t="shared" si="32"/>
        <v>0</v>
      </c>
      <c r="M198" s="33">
        <f t="shared" si="31"/>
        <v>3</v>
      </c>
      <c r="N198" s="61">
        <f t="shared" si="33"/>
        <v>3</v>
      </c>
      <c r="O198" s="33">
        <f t="shared" si="34"/>
        <v>0</v>
      </c>
      <c r="P198" s="61">
        <f t="shared" si="35"/>
        <v>3</v>
      </c>
      <c r="Q198" s="62">
        <f t="shared" si="36"/>
        <v>1.5</v>
      </c>
      <c r="R198" s="61">
        <f t="shared" si="37"/>
        <v>1</v>
      </c>
      <c r="S198" s="61">
        <f t="shared" si="38"/>
        <v>4</v>
      </c>
      <c r="T198" t="str">
        <f t="shared" si="39"/>
        <v>إضافى كامل</v>
      </c>
      <c r="U198" t="s">
        <v>871</v>
      </c>
    </row>
    <row r="199" spans="1:21" x14ac:dyDescent="0.25">
      <c r="A199" s="54" t="s">
        <v>870</v>
      </c>
      <c r="B199" s="54" t="s">
        <v>1757</v>
      </c>
      <c r="C199" s="54" t="s">
        <v>762</v>
      </c>
      <c r="D199" s="55">
        <v>45615</v>
      </c>
      <c r="E199" s="56" t="s">
        <v>22</v>
      </c>
      <c r="F199" s="54" t="s">
        <v>763</v>
      </c>
      <c r="G199" s="57" t="s">
        <v>16</v>
      </c>
      <c r="H199" s="73" t="s">
        <v>795</v>
      </c>
      <c r="I199" s="54" t="s">
        <v>864</v>
      </c>
      <c r="J199" s="54" t="s">
        <v>802</v>
      </c>
      <c r="K199" s="3" t="str">
        <f t="shared" si="30"/>
        <v>تأخير</v>
      </c>
      <c r="L199" s="60">
        <f t="shared" si="32"/>
        <v>0</v>
      </c>
      <c r="M199" s="33">
        <f t="shared" si="31"/>
        <v>3</v>
      </c>
      <c r="N199" s="61">
        <f t="shared" si="33"/>
        <v>3</v>
      </c>
      <c r="O199" s="33">
        <f t="shared" si="34"/>
        <v>0</v>
      </c>
      <c r="P199" s="61">
        <f t="shared" si="35"/>
        <v>3</v>
      </c>
      <c r="Q199" s="62">
        <f t="shared" si="36"/>
        <v>1.5</v>
      </c>
      <c r="R199" s="61">
        <f t="shared" si="37"/>
        <v>1</v>
      </c>
      <c r="S199" s="61">
        <f t="shared" si="38"/>
        <v>4</v>
      </c>
      <c r="T199" t="str">
        <f t="shared" si="39"/>
        <v>إضافى كامل</v>
      </c>
      <c r="U199" t="s">
        <v>871</v>
      </c>
    </row>
    <row r="200" spans="1:21" x14ac:dyDescent="0.25">
      <c r="A200" s="54" t="s">
        <v>870</v>
      </c>
      <c r="B200" s="54" t="s">
        <v>1757</v>
      </c>
      <c r="C200" s="54" t="s">
        <v>762</v>
      </c>
      <c r="D200" s="55">
        <v>45616</v>
      </c>
      <c r="E200" s="56" t="s">
        <v>23</v>
      </c>
      <c r="F200" s="54" t="s">
        <v>763</v>
      </c>
      <c r="G200" s="57" t="s">
        <v>16</v>
      </c>
      <c r="H200" s="73" t="s">
        <v>67</v>
      </c>
      <c r="I200" s="54" t="s">
        <v>774</v>
      </c>
      <c r="J200" s="54" t="s">
        <v>770</v>
      </c>
      <c r="K200" s="3" t="str">
        <f t="shared" si="30"/>
        <v>تأخير</v>
      </c>
      <c r="L200" s="60">
        <f t="shared" si="32"/>
        <v>0</v>
      </c>
      <c r="M200" s="33">
        <f t="shared" si="31"/>
        <v>3</v>
      </c>
      <c r="N200" s="61">
        <f t="shared" si="33"/>
        <v>3</v>
      </c>
      <c r="O200" s="33">
        <f t="shared" si="34"/>
        <v>0</v>
      </c>
      <c r="P200" s="61">
        <f t="shared" si="35"/>
        <v>3</v>
      </c>
      <c r="Q200" s="62">
        <f t="shared" si="36"/>
        <v>1.5</v>
      </c>
      <c r="R200" s="61">
        <f t="shared" si="37"/>
        <v>1</v>
      </c>
      <c r="S200" s="61">
        <f t="shared" si="38"/>
        <v>4</v>
      </c>
      <c r="T200" t="str">
        <f t="shared" si="39"/>
        <v>إضافى كامل</v>
      </c>
      <c r="U200" t="s">
        <v>871</v>
      </c>
    </row>
    <row r="201" spans="1:21" x14ac:dyDescent="0.25">
      <c r="A201" s="54" t="s">
        <v>870</v>
      </c>
      <c r="B201" s="54" t="s">
        <v>1757</v>
      </c>
      <c r="C201" s="54" t="s">
        <v>762</v>
      </c>
      <c r="D201" s="55">
        <v>45617</v>
      </c>
      <c r="E201" s="56" t="s">
        <v>24</v>
      </c>
      <c r="F201" s="54" t="s">
        <v>763</v>
      </c>
      <c r="G201" s="57" t="s">
        <v>16</v>
      </c>
      <c r="I201" s="54" t="s">
        <v>789</v>
      </c>
      <c r="J201" s="54" t="s">
        <v>863</v>
      </c>
      <c r="K201" s="3" t="str">
        <f t="shared" si="30"/>
        <v/>
      </c>
      <c r="L201" s="60">
        <f t="shared" si="32"/>
        <v>0</v>
      </c>
      <c r="M201" s="33">
        <f t="shared" si="31"/>
        <v>3</v>
      </c>
      <c r="N201" s="61">
        <f t="shared" si="33"/>
        <v>3</v>
      </c>
      <c r="O201" s="33">
        <f t="shared" si="34"/>
        <v>0</v>
      </c>
      <c r="P201" s="61">
        <f t="shared" si="35"/>
        <v>3</v>
      </c>
      <c r="Q201" s="62">
        <f t="shared" si="36"/>
        <v>1.5</v>
      </c>
      <c r="R201" s="61">
        <f t="shared" si="37"/>
        <v>1</v>
      </c>
      <c r="S201" s="61">
        <f t="shared" si="38"/>
        <v>4</v>
      </c>
      <c r="T201" t="str">
        <f t="shared" si="39"/>
        <v>إضافى كامل</v>
      </c>
      <c r="U201" t="s">
        <v>871</v>
      </c>
    </row>
    <row r="202" spans="1:21" x14ac:dyDescent="0.25">
      <c r="A202" s="54" t="s">
        <v>870</v>
      </c>
      <c r="B202" s="54" t="s">
        <v>1757</v>
      </c>
      <c r="C202" s="54" t="s">
        <v>762</v>
      </c>
      <c r="D202" s="55">
        <v>45618</v>
      </c>
      <c r="E202" s="56" t="s">
        <v>15</v>
      </c>
      <c r="F202" s="54" t="s">
        <v>763</v>
      </c>
      <c r="G202" s="57" t="s">
        <v>16</v>
      </c>
      <c r="I202" s="54"/>
      <c r="J202" s="54"/>
      <c r="K202" s="3" t="str">
        <f t="shared" si="30"/>
        <v/>
      </c>
      <c r="L202" s="60">
        <f t="shared" si="32"/>
        <v>0</v>
      </c>
      <c r="M202" s="33">
        <f t="shared" si="31"/>
        <v>3</v>
      </c>
      <c r="N202" s="61">
        <f t="shared" si="33"/>
        <v>3</v>
      </c>
      <c r="O202" s="33">
        <f t="shared" si="34"/>
        <v>0</v>
      </c>
      <c r="P202" s="61">
        <f t="shared" si="35"/>
        <v>3</v>
      </c>
      <c r="Q202" s="62">
        <f t="shared" si="36"/>
        <v>1.5</v>
      </c>
      <c r="R202" s="61">
        <f t="shared" si="37"/>
        <v>1</v>
      </c>
      <c r="S202" s="61">
        <f t="shared" si="38"/>
        <v>4</v>
      </c>
      <c r="T202" t="str">
        <f t="shared" si="39"/>
        <v>إضافى كامل</v>
      </c>
      <c r="U202" t="s">
        <v>871</v>
      </c>
    </row>
    <row r="203" spans="1:21" x14ac:dyDescent="0.25">
      <c r="A203" s="54" t="s">
        <v>870</v>
      </c>
      <c r="B203" s="54" t="s">
        <v>1757</v>
      </c>
      <c r="C203" s="54" t="s">
        <v>762</v>
      </c>
      <c r="D203" s="55">
        <v>45619</v>
      </c>
      <c r="E203" s="56" t="s">
        <v>18</v>
      </c>
      <c r="F203" s="54" t="s">
        <v>763</v>
      </c>
      <c r="G203" s="57" t="s">
        <v>16</v>
      </c>
      <c r="I203" s="54"/>
      <c r="J203" s="54"/>
      <c r="K203" s="3" t="s">
        <v>19</v>
      </c>
      <c r="L203" s="60">
        <f t="shared" si="32"/>
        <v>1</v>
      </c>
      <c r="M203" s="33">
        <f t="shared" si="31"/>
        <v>3</v>
      </c>
      <c r="N203" s="61">
        <f t="shared" si="33"/>
        <v>3</v>
      </c>
      <c r="O203" s="33">
        <f t="shared" si="34"/>
        <v>0</v>
      </c>
      <c r="P203" s="61">
        <f t="shared" si="35"/>
        <v>3</v>
      </c>
      <c r="Q203" s="62">
        <f t="shared" si="36"/>
        <v>1.5</v>
      </c>
      <c r="R203" s="61">
        <f t="shared" si="37"/>
        <v>1</v>
      </c>
      <c r="S203" s="61">
        <f t="shared" si="38"/>
        <v>4</v>
      </c>
      <c r="T203" t="str">
        <f t="shared" si="39"/>
        <v>إضافى كامل</v>
      </c>
      <c r="U203" t="s">
        <v>871</v>
      </c>
    </row>
    <row r="204" spans="1:21" x14ac:dyDescent="0.25">
      <c r="A204" s="54" t="s">
        <v>870</v>
      </c>
      <c r="B204" s="54" t="s">
        <v>1757</v>
      </c>
      <c r="C204" s="54" t="s">
        <v>762</v>
      </c>
      <c r="D204" s="55">
        <v>45620</v>
      </c>
      <c r="E204" s="56" t="s">
        <v>20</v>
      </c>
      <c r="F204" s="54" t="s">
        <v>763</v>
      </c>
      <c r="G204" s="57" t="s">
        <v>16</v>
      </c>
      <c r="H204" s="73" t="s">
        <v>832</v>
      </c>
      <c r="I204" s="54" t="s">
        <v>861</v>
      </c>
      <c r="J204" s="54" t="s">
        <v>820</v>
      </c>
      <c r="K204" s="3" t="str">
        <f t="shared" si="30"/>
        <v>تأخير</v>
      </c>
      <c r="L204" s="60">
        <f t="shared" si="32"/>
        <v>0</v>
      </c>
      <c r="M204" s="33">
        <f t="shared" si="31"/>
        <v>3</v>
      </c>
      <c r="N204" s="61">
        <f t="shared" si="33"/>
        <v>3</v>
      </c>
      <c r="O204" s="33">
        <f t="shared" si="34"/>
        <v>0</v>
      </c>
      <c r="P204" s="61">
        <f t="shared" si="35"/>
        <v>3</v>
      </c>
      <c r="Q204" s="62">
        <f t="shared" si="36"/>
        <v>1.5</v>
      </c>
      <c r="R204" s="61">
        <f t="shared" si="37"/>
        <v>1</v>
      </c>
      <c r="S204" s="61">
        <f t="shared" si="38"/>
        <v>4</v>
      </c>
      <c r="T204" t="str">
        <f t="shared" si="39"/>
        <v>إضافى كامل</v>
      </c>
      <c r="U204" t="s">
        <v>871</v>
      </c>
    </row>
    <row r="205" spans="1:21" x14ac:dyDescent="0.25">
      <c r="A205" s="54" t="s">
        <v>870</v>
      </c>
      <c r="B205" s="54" t="s">
        <v>1757</v>
      </c>
      <c r="C205" s="54" t="s">
        <v>762</v>
      </c>
      <c r="D205" s="55">
        <v>45621</v>
      </c>
      <c r="E205" s="56" t="s">
        <v>21</v>
      </c>
      <c r="F205" s="54" t="s">
        <v>763</v>
      </c>
      <c r="G205" s="57" t="s">
        <v>16</v>
      </c>
      <c r="I205" s="54" t="s">
        <v>878</v>
      </c>
      <c r="J205" s="54" t="s">
        <v>802</v>
      </c>
      <c r="K205" s="3" t="str">
        <f t="shared" si="30"/>
        <v>إذن ص</v>
      </c>
      <c r="L205" s="60">
        <f t="shared" si="32"/>
        <v>1</v>
      </c>
      <c r="M205" s="33">
        <f t="shared" si="31"/>
        <v>3</v>
      </c>
      <c r="N205" s="61">
        <f t="shared" si="33"/>
        <v>3</v>
      </c>
      <c r="O205" s="33">
        <f t="shared" si="34"/>
        <v>0</v>
      </c>
      <c r="P205" s="61">
        <f t="shared" si="35"/>
        <v>3</v>
      </c>
      <c r="Q205" s="62">
        <f t="shared" si="36"/>
        <v>1.5</v>
      </c>
      <c r="R205" s="61">
        <f t="shared" si="37"/>
        <v>1</v>
      </c>
      <c r="S205" s="61">
        <f t="shared" si="38"/>
        <v>4</v>
      </c>
      <c r="T205" t="str">
        <f t="shared" si="39"/>
        <v>إضافى كامل</v>
      </c>
      <c r="U205" t="s">
        <v>871</v>
      </c>
    </row>
    <row r="206" spans="1:21" x14ac:dyDescent="0.25">
      <c r="A206" s="54" t="s">
        <v>870</v>
      </c>
      <c r="B206" s="54" t="s">
        <v>1757</v>
      </c>
      <c r="C206" s="54" t="s">
        <v>762</v>
      </c>
      <c r="D206" s="55">
        <v>45622</v>
      </c>
      <c r="E206" s="56" t="s">
        <v>22</v>
      </c>
      <c r="F206" s="54" t="s">
        <v>763</v>
      </c>
      <c r="G206" s="57" t="s">
        <v>16</v>
      </c>
      <c r="I206" s="54" t="s">
        <v>796</v>
      </c>
      <c r="J206" s="54" t="s">
        <v>813</v>
      </c>
      <c r="K206" s="3" t="s">
        <v>7</v>
      </c>
      <c r="L206" s="60">
        <f t="shared" si="32"/>
        <v>1</v>
      </c>
      <c r="M206" s="33">
        <f t="shared" si="31"/>
        <v>3</v>
      </c>
      <c r="N206" s="61">
        <f t="shared" si="33"/>
        <v>2</v>
      </c>
      <c r="O206" s="33">
        <f t="shared" si="34"/>
        <v>0</v>
      </c>
      <c r="P206" s="61">
        <f t="shared" si="35"/>
        <v>2</v>
      </c>
      <c r="Q206" s="62">
        <f t="shared" si="36"/>
        <v>0</v>
      </c>
      <c r="R206" s="61">
        <f t="shared" si="37"/>
        <v>0</v>
      </c>
      <c r="S206" s="61">
        <f t="shared" si="38"/>
        <v>3</v>
      </c>
      <c r="T206" t="str">
        <f t="shared" si="39"/>
        <v>إضافى كامل</v>
      </c>
      <c r="U206" t="s">
        <v>871</v>
      </c>
    </row>
    <row r="207" spans="1:21" x14ac:dyDescent="0.25">
      <c r="A207" s="54" t="s">
        <v>870</v>
      </c>
      <c r="B207" s="54" t="s">
        <v>1757</v>
      </c>
      <c r="C207" s="54" t="s">
        <v>762</v>
      </c>
      <c r="D207" s="55">
        <v>45623</v>
      </c>
      <c r="E207" s="56" t="s">
        <v>23</v>
      </c>
      <c r="F207" s="54" t="s">
        <v>763</v>
      </c>
      <c r="G207" s="57" t="s">
        <v>16</v>
      </c>
      <c r="I207" s="54"/>
      <c r="J207" s="54"/>
      <c r="K207" s="3" t="str">
        <f t="shared" si="30"/>
        <v>غائب</v>
      </c>
      <c r="L207" s="60">
        <f t="shared" si="32"/>
        <v>0</v>
      </c>
      <c r="M207" s="33">
        <f t="shared" si="31"/>
        <v>3</v>
      </c>
      <c r="N207" s="61">
        <f t="shared" si="33"/>
        <v>1</v>
      </c>
      <c r="O207" s="33">
        <f t="shared" si="34"/>
        <v>1</v>
      </c>
      <c r="P207" s="61">
        <f t="shared" si="35"/>
        <v>2</v>
      </c>
      <c r="Q207" s="62">
        <f t="shared" si="36"/>
        <v>0</v>
      </c>
      <c r="R207" s="61">
        <f t="shared" si="37"/>
        <v>0</v>
      </c>
      <c r="S207" s="61">
        <f t="shared" si="38"/>
        <v>3</v>
      </c>
      <c r="T207" t="str">
        <f t="shared" si="39"/>
        <v>إضافى كامل</v>
      </c>
      <c r="U207" t="s">
        <v>871</v>
      </c>
    </row>
    <row r="208" spans="1:21" x14ac:dyDescent="0.25">
      <c r="A208" s="54" t="s">
        <v>870</v>
      </c>
      <c r="B208" s="54" t="s">
        <v>1757</v>
      </c>
      <c r="C208" s="54" t="s">
        <v>762</v>
      </c>
      <c r="D208" s="55">
        <v>45624</v>
      </c>
      <c r="E208" s="56" t="s">
        <v>24</v>
      </c>
      <c r="F208" s="54" t="s">
        <v>763</v>
      </c>
      <c r="G208" s="57" t="s">
        <v>16</v>
      </c>
      <c r="I208" s="54" t="s">
        <v>774</v>
      </c>
      <c r="J208" s="54" t="s">
        <v>863</v>
      </c>
      <c r="K208" s="3" t="s">
        <v>7</v>
      </c>
      <c r="L208" s="60">
        <f t="shared" si="32"/>
        <v>1</v>
      </c>
      <c r="M208" s="33">
        <f t="shared" si="31"/>
        <v>2</v>
      </c>
      <c r="N208" s="61">
        <f t="shared" si="33"/>
        <v>1</v>
      </c>
      <c r="O208" s="33">
        <f t="shared" si="34"/>
        <v>2</v>
      </c>
      <c r="P208" s="61">
        <f t="shared" si="35"/>
        <v>3</v>
      </c>
      <c r="Q208" s="62">
        <f t="shared" si="36"/>
        <v>1.5</v>
      </c>
      <c r="R208" s="61">
        <f t="shared" si="37"/>
        <v>1</v>
      </c>
      <c r="S208" s="61">
        <f t="shared" si="38"/>
        <v>3</v>
      </c>
      <c r="T208" t="str">
        <f t="shared" si="39"/>
        <v>إضافى كامل</v>
      </c>
      <c r="U208" t="s">
        <v>871</v>
      </c>
    </row>
    <row r="209" spans="1:21" x14ac:dyDescent="0.25">
      <c r="A209" s="54" t="s">
        <v>870</v>
      </c>
      <c r="B209" s="54" t="s">
        <v>1757</v>
      </c>
      <c r="C209" s="54" t="s">
        <v>762</v>
      </c>
      <c r="D209" s="55">
        <v>45625</v>
      </c>
      <c r="E209" s="56" t="s">
        <v>15</v>
      </c>
      <c r="F209" s="54" t="s">
        <v>763</v>
      </c>
      <c r="G209" s="57" t="s">
        <v>16</v>
      </c>
      <c r="I209" s="54"/>
      <c r="J209" s="54"/>
      <c r="K209" s="3" t="str">
        <f t="shared" si="30"/>
        <v/>
      </c>
      <c r="L209" s="60">
        <f t="shared" si="32"/>
        <v>0</v>
      </c>
      <c r="M209" s="33">
        <f t="shared" si="31"/>
        <v>3</v>
      </c>
      <c r="N209" s="61">
        <f t="shared" si="33"/>
        <v>0</v>
      </c>
      <c r="O209" s="33">
        <f t="shared" si="34"/>
        <v>2</v>
      </c>
      <c r="P209" s="61">
        <f t="shared" si="35"/>
        <v>2</v>
      </c>
      <c r="Q209" s="62">
        <f t="shared" si="36"/>
        <v>0</v>
      </c>
      <c r="R209" s="61">
        <f t="shared" si="37"/>
        <v>0</v>
      </c>
      <c r="S209" s="61">
        <f t="shared" si="38"/>
        <v>3</v>
      </c>
      <c r="T209" t="str">
        <f t="shared" si="39"/>
        <v>إضافى كامل</v>
      </c>
      <c r="U209" t="s">
        <v>871</v>
      </c>
    </row>
    <row r="210" spans="1:21" x14ac:dyDescent="0.25">
      <c r="A210" s="54" t="s">
        <v>870</v>
      </c>
      <c r="B210" s="54" t="s">
        <v>1757</v>
      </c>
      <c r="C210" s="54" t="s">
        <v>762</v>
      </c>
      <c r="D210" s="55">
        <v>45626</v>
      </c>
      <c r="E210" s="56" t="s">
        <v>18</v>
      </c>
      <c r="F210" s="54" t="s">
        <v>763</v>
      </c>
      <c r="G210" s="57" t="s">
        <v>16</v>
      </c>
      <c r="I210" s="54"/>
      <c r="J210" s="54"/>
      <c r="K210" s="3" t="s">
        <v>19</v>
      </c>
      <c r="L210" s="60">
        <f t="shared" si="32"/>
        <v>1</v>
      </c>
      <c r="M210" s="33">
        <f t="shared" si="31"/>
        <v>3</v>
      </c>
      <c r="N210" s="61">
        <f t="shared" si="33"/>
        <v>0</v>
      </c>
      <c r="O210" s="33">
        <f t="shared" si="34"/>
        <v>2</v>
      </c>
      <c r="P210" s="61">
        <f t="shared" si="35"/>
        <v>2</v>
      </c>
      <c r="Q210" s="62">
        <f t="shared" si="36"/>
        <v>0</v>
      </c>
      <c r="R210" s="61">
        <f t="shared" si="37"/>
        <v>0</v>
      </c>
      <c r="S210" s="61">
        <f t="shared" si="38"/>
        <v>3</v>
      </c>
      <c r="T210" t="str">
        <f t="shared" si="39"/>
        <v>إضافى كامل</v>
      </c>
      <c r="U210" t="s">
        <v>871</v>
      </c>
    </row>
    <row r="211" spans="1:21" x14ac:dyDescent="0.25">
      <c r="A211" s="54" t="s">
        <v>879</v>
      </c>
      <c r="B211" s="54" t="s">
        <v>1771</v>
      </c>
      <c r="C211" s="54" t="s">
        <v>762</v>
      </c>
      <c r="D211" s="55">
        <v>45597</v>
      </c>
      <c r="E211" s="56" t="s">
        <v>15</v>
      </c>
      <c r="F211" s="54" t="s">
        <v>763</v>
      </c>
      <c r="G211" s="57" t="s">
        <v>16</v>
      </c>
      <c r="I211" s="54"/>
      <c r="J211" s="54"/>
      <c r="K211" s="3" t="str">
        <f t="shared" si="30"/>
        <v/>
      </c>
      <c r="L211" s="60">
        <f t="shared" si="32"/>
        <v>0</v>
      </c>
      <c r="M211" s="33">
        <f t="shared" si="31"/>
        <v>3</v>
      </c>
      <c r="N211" s="61">
        <f t="shared" si="33"/>
        <v>0</v>
      </c>
      <c r="O211" s="33">
        <f t="shared" si="34"/>
        <v>2</v>
      </c>
      <c r="P211" s="61">
        <f t="shared" si="35"/>
        <v>2</v>
      </c>
      <c r="Q211" s="62">
        <f t="shared" si="36"/>
        <v>0</v>
      </c>
      <c r="R211" s="61">
        <f t="shared" si="37"/>
        <v>0</v>
      </c>
      <c r="S211" s="61">
        <f t="shared" si="38"/>
        <v>3</v>
      </c>
      <c r="T211" t="str">
        <f t="shared" si="39"/>
        <v>إضافى كامل</v>
      </c>
      <c r="U211" t="s">
        <v>846</v>
      </c>
    </row>
    <row r="212" spans="1:21" x14ac:dyDescent="0.25">
      <c r="A212" s="54" t="s">
        <v>879</v>
      </c>
      <c r="B212" s="54" t="s">
        <v>1832</v>
      </c>
      <c r="C212" s="54" t="s">
        <v>762</v>
      </c>
      <c r="D212" s="55">
        <v>45598</v>
      </c>
      <c r="E212" s="56" t="s">
        <v>18</v>
      </c>
      <c r="F212" s="54" t="s">
        <v>763</v>
      </c>
      <c r="G212" s="57" t="s">
        <v>16</v>
      </c>
      <c r="I212" s="54"/>
      <c r="J212" s="54"/>
      <c r="K212" s="3" t="s">
        <v>19</v>
      </c>
      <c r="L212" s="60">
        <f t="shared" si="32"/>
        <v>1</v>
      </c>
      <c r="M212" s="33">
        <f t="shared" si="31"/>
        <v>3</v>
      </c>
      <c r="N212" s="61">
        <f t="shared" si="33"/>
        <v>0</v>
      </c>
      <c r="O212" s="33">
        <f t="shared" si="34"/>
        <v>2</v>
      </c>
      <c r="P212" s="61">
        <f t="shared" si="35"/>
        <v>2</v>
      </c>
      <c r="Q212" s="62">
        <f t="shared" si="36"/>
        <v>0</v>
      </c>
      <c r="R212" s="61">
        <f t="shared" si="37"/>
        <v>0</v>
      </c>
      <c r="S212" s="61">
        <f t="shared" si="38"/>
        <v>3</v>
      </c>
      <c r="T212" t="str">
        <f t="shared" si="39"/>
        <v>إضافى كامل</v>
      </c>
      <c r="U212" t="s">
        <v>846</v>
      </c>
    </row>
    <row r="213" spans="1:21" x14ac:dyDescent="0.25">
      <c r="A213" s="54" t="s">
        <v>879</v>
      </c>
      <c r="B213" s="54" t="s">
        <v>1832</v>
      </c>
      <c r="C213" s="54" t="s">
        <v>762</v>
      </c>
      <c r="D213" s="55">
        <v>45599</v>
      </c>
      <c r="E213" s="56" t="s">
        <v>20</v>
      </c>
      <c r="F213" s="54" t="s">
        <v>763</v>
      </c>
      <c r="G213" s="57" t="s">
        <v>16</v>
      </c>
      <c r="I213" s="54" t="s">
        <v>782</v>
      </c>
      <c r="J213" s="54" t="s">
        <v>806</v>
      </c>
      <c r="K213" s="3" t="str">
        <f t="shared" si="30"/>
        <v/>
      </c>
      <c r="L213" s="60">
        <f t="shared" si="32"/>
        <v>0</v>
      </c>
      <c r="M213" s="33">
        <f t="shared" si="31"/>
        <v>3</v>
      </c>
      <c r="N213" s="61">
        <f t="shared" si="33"/>
        <v>0</v>
      </c>
      <c r="O213" s="33">
        <f t="shared" si="34"/>
        <v>2</v>
      </c>
      <c r="P213" s="61">
        <f t="shared" si="35"/>
        <v>2</v>
      </c>
      <c r="Q213" s="62">
        <f t="shared" si="36"/>
        <v>0</v>
      </c>
      <c r="R213" s="61">
        <f t="shared" si="37"/>
        <v>0</v>
      </c>
      <c r="S213" s="61">
        <f t="shared" si="38"/>
        <v>3</v>
      </c>
      <c r="T213" t="str">
        <f t="shared" si="39"/>
        <v>إضافى كامل</v>
      </c>
      <c r="U213" t="s">
        <v>846</v>
      </c>
    </row>
    <row r="214" spans="1:21" x14ac:dyDescent="0.25">
      <c r="A214" s="54" t="s">
        <v>879</v>
      </c>
      <c r="B214" s="54" t="s">
        <v>1832</v>
      </c>
      <c r="C214" s="54" t="s">
        <v>762</v>
      </c>
      <c r="D214" s="55">
        <v>45600</v>
      </c>
      <c r="E214" s="56" t="s">
        <v>21</v>
      </c>
      <c r="F214" s="54" t="s">
        <v>763</v>
      </c>
      <c r="G214" s="57" t="s">
        <v>16</v>
      </c>
      <c r="I214" s="54" t="s">
        <v>880</v>
      </c>
      <c r="J214" s="54" t="s">
        <v>853</v>
      </c>
      <c r="K214" s="3" t="str">
        <f t="shared" si="30"/>
        <v/>
      </c>
      <c r="L214" s="60">
        <f t="shared" si="32"/>
        <v>0</v>
      </c>
      <c r="M214" s="33">
        <f t="shared" si="31"/>
        <v>3</v>
      </c>
      <c r="N214" s="61">
        <f t="shared" si="33"/>
        <v>0</v>
      </c>
      <c r="O214" s="33">
        <f t="shared" si="34"/>
        <v>2</v>
      </c>
      <c r="P214" s="61">
        <f t="shared" si="35"/>
        <v>2</v>
      </c>
      <c r="Q214" s="62">
        <f t="shared" si="36"/>
        <v>0</v>
      </c>
      <c r="R214" s="61">
        <f t="shared" si="37"/>
        <v>0</v>
      </c>
      <c r="S214" s="61">
        <f t="shared" si="38"/>
        <v>3</v>
      </c>
      <c r="T214" t="str">
        <f t="shared" si="39"/>
        <v>إضافى كامل</v>
      </c>
      <c r="U214" t="s">
        <v>846</v>
      </c>
    </row>
    <row r="215" spans="1:21" x14ac:dyDescent="0.25">
      <c r="A215" s="54" t="s">
        <v>879</v>
      </c>
      <c r="B215" s="54" t="s">
        <v>1832</v>
      </c>
      <c r="C215" s="54" t="s">
        <v>762</v>
      </c>
      <c r="D215" s="55">
        <v>45601</v>
      </c>
      <c r="E215" s="56" t="s">
        <v>22</v>
      </c>
      <c r="F215" s="54" t="s">
        <v>763</v>
      </c>
      <c r="G215" s="57" t="s">
        <v>16</v>
      </c>
      <c r="I215" s="54" t="s">
        <v>767</v>
      </c>
      <c r="J215" s="54" t="s">
        <v>877</v>
      </c>
      <c r="K215" s="3" t="str">
        <f t="shared" si="30"/>
        <v/>
      </c>
      <c r="L215" s="60">
        <f t="shared" si="32"/>
        <v>0</v>
      </c>
      <c r="M215" s="33">
        <f t="shared" si="31"/>
        <v>3</v>
      </c>
      <c r="N215" s="61">
        <f t="shared" si="33"/>
        <v>0</v>
      </c>
      <c r="O215" s="33">
        <f t="shared" si="34"/>
        <v>2</v>
      </c>
      <c r="P215" s="61">
        <f t="shared" si="35"/>
        <v>2</v>
      </c>
      <c r="Q215" s="62">
        <f t="shared" si="36"/>
        <v>0</v>
      </c>
      <c r="R215" s="61">
        <f t="shared" si="37"/>
        <v>0</v>
      </c>
      <c r="S215" s="61">
        <f t="shared" si="38"/>
        <v>3</v>
      </c>
      <c r="T215" t="str">
        <f t="shared" si="39"/>
        <v>إضافى كامل</v>
      </c>
      <c r="U215" t="s">
        <v>846</v>
      </c>
    </row>
    <row r="216" spans="1:21" x14ac:dyDescent="0.25">
      <c r="A216" s="54" t="s">
        <v>879</v>
      </c>
      <c r="B216" s="54" t="s">
        <v>1832</v>
      </c>
      <c r="C216" s="54" t="s">
        <v>762</v>
      </c>
      <c r="D216" s="55">
        <v>45602</v>
      </c>
      <c r="E216" s="56" t="s">
        <v>23</v>
      </c>
      <c r="F216" s="54" t="s">
        <v>763</v>
      </c>
      <c r="G216" s="57" t="s">
        <v>16</v>
      </c>
      <c r="I216" s="54" t="s">
        <v>881</v>
      </c>
      <c r="J216" s="54" t="s">
        <v>766</v>
      </c>
      <c r="K216" s="3" t="str">
        <f t="shared" ref="K216:K278" si="40">IF(AND(I216&lt;="09:00",J216&gt;="14:00",I216&lt;&gt;""),"",IF(AND(I216&gt;="09:01",I216&lt;="09:10"),"تأخير",IF(AND(I216&gt;="09:11",I216&lt;="12:00",J216&lt;&gt;""),"إذن ص",IF(AND(J216&lt;"14:00",J216&lt;&gt;"",J216&gt;="11:00"),"إذن م",IF(AND(OR(J216="",I216="",J216=I216,I216&gt;"12:00",J216&lt;"11:00"),AND(E216&lt;&gt;"Friday")),"غائب","")))))</f>
        <v/>
      </c>
      <c r="L216" s="60">
        <f t="shared" si="32"/>
        <v>0</v>
      </c>
      <c r="M216" s="33">
        <f t="shared" si="31"/>
        <v>3</v>
      </c>
      <c r="N216" s="61">
        <f t="shared" si="33"/>
        <v>0</v>
      </c>
      <c r="O216" s="33">
        <f t="shared" si="34"/>
        <v>2</v>
      </c>
      <c r="P216" s="61">
        <f t="shared" si="35"/>
        <v>2</v>
      </c>
      <c r="Q216" s="62">
        <f t="shared" si="36"/>
        <v>0</v>
      </c>
      <c r="R216" s="61">
        <f t="shared" si="37"/>
        <v>0</v>
      </c>
      <c r="S216" s="61">
        <f t="shared" si="38"/>
        <v>3</v>
      </c>
      <c r="T216" t="str">
        <f t="shared" si="39"/>
        <v>إضافى كامل</v>
      </c>
      <c r="U216" t="s">
        <v>846</v>
      </c>
    </row>
    <row r="217" spans="1:21" x14ac:dyDescent="0.25">
      <c r="A217" s="54" t="s">
        <v>879</v>
      </c>
      <c r="B217" s="54" t="s">
        <v>1832</v>
      </c>
      <c r="C217" s="54" t="s">
        <v>762</v>
      </c>
      <c r="D217" s="55">
        <v>45603</v>
      </c>
      <c r="E217" s="56" t="s">
        <v>24</v>
      </c>
      <c r="F217" s="54" t="s">
        <v>763</v>
      </c>
      <c r="G217" s="57" t="s">
        <v>16</v>
      </c>
      <c r="I217" s="54" t="s">
        <v>767</v>
      </c>
      <c r="J217" s="54" t="s">
        <v>875</v>
      </c>
      <c r="K217" s="3" t="str">
        <f t="shared" si="40"/>
        <v/>
      </c>
      <c r="L217" s="60">
        <f t="shared" si="32"/>
        <v>0</v>
      </c>
      <c r="M217" s="33">
        <f t="shared" si="31"/>
        <v>3</v>
      </c>
      <c r="N217" s="61">
        <f t="shared" si="33"/>
        <v>0</v>
      </c>
      <c r="O217" s="33">
        <f t="shared" si="34"/>
        <v>2</v>
      </c>
      <c r="P217" s="61">
        <f t="shared" si="35"/>
        <v>2</v>
      </c>
      <c r="Q217" s="62">
        <f t="shared" si="36"/>
        <v>0</v>
      </c>
      <c r="R217" s="61">
        <f t="shared" si="37"/>
        <v>0</v>
      </c>
      <c r="S217" s="61">
        <f t="shared" si="38"/>
        <v>3</v>
      </c>
      <c r="T217" t="str">
        <f t="shared" si="39"/>
        <v>إضافى كامل</v>
      </c>
      <c r="U217" t="s">
        <v>846</v>
      </c>
    </row>
    <row r="218" spans="1:21" x14ac:dyDescent="0.25">
      <c r="A218" s="54" t="s">
        <v>879</v>
      </c>
      <c r="B218" s="54" t="s">
        <v>1832</v>
      </c>
      <c r="C218" s="54" t="s">
        <v>762</v>
      </c>
      <c r="D218" s="55">
        <v>45604</v>
      </c>
      <c r="E218" s="56" t="s">
        <v>15</v>
      </c>
      <c r="F218" s="54" t="s">
        <v>763</v>
      </c>
      <c r="G218" s="57" t="s">
        <v>16</v>
      </c>
      <c r="I218" s="54"/>
      <c r="J218" s="54"/>
      <c r="K218" s="3" t="str">
        <f t="shared" si="40"/>
        <v/>
      </c>
      <c r="L218" s="60">
        <f t="shared" si="32"/>
        <v>0</v>
      </c>
      <c r="M218" s="33">
        <f t="shared" si="31"/>
        <v>3</v>
      </c>
      <c r="N218" s="61">
        <f t="shared" si="33"/>
        <v>0</v>
      </c>
      <c r="O218" s="33">
        <f t="shared" si="34"/>
        <v>3</v>
      </c>
      <c r="P218" s="61">
        <f t="shared" si="35"/>
        <v>3</v>
      </c>
      <c r="Q218" s="62">
        <f t="shared" si="36"/>
        <v>1.5</v>
      </c>
      <c r="R218" s="61">
        <f t="shared" si="37"/>
        <v>1</v>
      </c>
      <c r="S218" s="61">
        <f t="shared" si="38"/>
        <v>4</v>
      </c>
      <c r="T218" t="str">
        <f t="shared" si="39"/>
        <v>إضافى كامل</v>
      </c>
      <c r="U218" t="s">
        <v>846</v>
      </c>
    </row>
    <row r="219" spans="1:21" x14ac:dyDescent="0.25">
      <c r="A219" s="54" t="s">
        <v>879</v>
      </c>
      <c r="B219" s="54" t="s">
        <v>1832</v>
      </c>
      <c r="C219" s="54" t="s">
        <v>762</v>
      </c>
      <c r="D219" s="55">
        <v>45605</v>
      </c>
      <c r="E219" s="56" t="s">
        <v>18</v>
      </c>
      <c r="F219" s="54" t="s">
        <v>763</v>
      </c>
      <c r="G219" s="57" t="s">
        <v>16</v>
      </c>
      <c r="I219" s="54"/>
      <c r="J219" s="54"/>
      <c r="K219" s="3" t="s">
        <v>19</v>
      </c>
      <c r="L219" s="60">
        <f t="shared" si="32"/>
        <v>1</v>
      </c>
      <c r="M219" s="33">
        <f t="shared" si="31"/>
        <v>3</v>
      </c>
      <c r="N219" s="61">
        <f t="shared" si="33"/>
        <v>0</v>
      </c>
      <c r="O219" s="33">
        <f t="shared" si="34"/>
        <v>3</v>
      </c>
      <c r="P219" s="61">
        <f t="shared" si="35"/>
        <v>3</v>
      </c>
      <c r="Q219" s="62">
        <f t="shared" si="36"/>
        <v>1.5</v>
      </c>
      <c r="R219" s="61">
        <f t="shared" si="37"/>
        <v>1</v>
      </c>
      <c r="S219" s="61">
        <f t="shared" si="38"/>
        <v>4</v>
      </c>
      <c r="T219" t="str">
        <f t="shared" si="39"/>
        <v>إضافى كامل</v>
      </c>
      <c r="U219" t="s">
        <v>846</v>
      </c>
    </row>
    <row r="220" spans="1:21" x14ac:dyDescent="0.25">
      <c r="A220" s="54" t="s">
        <v>879</v>
      </c>
      <c r="B220" s="54" t="s">
        <v>1832</v>
      </c>
      <c r="C220" s="54" t="s">
        <v>762</v>
      </c>
      <c r="D220" s="55">
        <v>45606</v>
      </c>
      <c r="E220" s="56" t="s">
        <v>20</v>
      </c>
      <c r="F220" s="54" t="s">
        <v>763</v>
      </c>
      <c r="G220" s="57" t="s">
        <v>16</v>
      </c>
      <c r="I220" s="54" t="s">
        <v>782</v>
      </c>
      <c r="J220" s="54" t="s">
        <v>802</v>
      </c>
      <c r="K220" s="3" t="str">
        <f t="shared" si="40"/>
        <v/>
      </c>
      <c r="L220" s="60">
        <f t="shared" si="32"/>
        <v>0</v>
      </c>
      <c r="M220" s="33">
        <f t="shared" si="31"/>
        <v>3</v>
      </c>
      <c r="N220" s="61">
        <f t="shared" si="33"/>
        <v>0</v>
      </c>
      <c r="O220" s="33">
        <f t="shared" si="34"/>
        <v>3</v>
      </c>
      <c r="P220" s="61">
        <f t="shared" si="35"/>
        <v>3</v>
      </c>
      <c r="Q220" s="62">
        <f t="shared" si="36"/>
        <v>1.5</v>
      </c>
      <c r="R220" s="61">
        <f t="shared" si="37"/>
        <v>1</v>
      </c>
      <c r="S220" s="61">
        <f t="shared" si="38"/>
        <v>4</v>
      </c>
      <c r="T220" t="str">
        <f t="shared" si="39"/>
        <v>إضافى كامل</v>
      </c>
      <c r="U220" t="s">
        <v>846</v>
      </c>
    </row>
    <row r="221" spans="1:21" x14ac:dyDescent="0.25">
      <c r="A221" s="54" t="s">
        <v>879</v>
      </c>
      <c r="B221" s="54" t="s">
        <v>1832</v>
      </c>
      <c r="C221" s="54" t="s">
        <v>762</v>
      </c>
      <c r="D221" s="55">
        <v>45607</v>
      </c>
      <c r="E221" s="56" t="s">
        <v>21</v>
      </c>
      <c r="F221" s="54" t="s">
        <v>763</v>
      </c>
      <c r="G221" s="57" t="s">
        <v>16</v>
      </c>
      <c r="I221" s="54"/>
      <c r="J221" s="54"/>
      <c r="K221" s="3" t="str">
        <f t="shared" si="40"/>
        <v>غائب</v>
      </c>
      <c r="L221" s="60">
        <f t="shared" si="32"/>
        <v>0</v>
      </c>
      <c r="M221" s="33">
        <f t="shared" si="31"/>
        <v>4</v>
      </c>
      <c r="N221" s="61">
        <f t="shared" si="33"/>
        <v>0</v>
      </c>
      <c r="O221" s="33">
        <f t="shared" si="34"/>
        <v>3</v>
      </c>
      <c r="P221" s="61">
        <f t="shared" si="35"/>
        <v>3</v>
      </c>
      <c r="Q221" s="62">
        <f t="shared" si="36"/>
        <v>1.5</v>
      </c>
      <c r="R221" s="61">
        <f t="shared" si="37"/>
        <v>1</v>
      </c>
      <c r="S221" s="61">
        <f t="shared" si="38"/>
        <v>5</v>
      </c>
      <c r="T221" t="str">
        <f t="shared" si="39"/>
        <v>نصف إضافى</v>
      </c>
      <c r="U221" t="s">
        <v>846</v>
      </c>
    </row>
    <row r="222" spans="1:21" x14ac:dyDescent="0.25">
      <c r="A222" s="54" t="s">
        <v>879</v>
      </c>
      <c r="B222" s="54" t="s">
        <v>1832</v>
      </c>
      <c r="C222" s="54" t="s">
        <v>762</v>
      </c>
      <c r="D222" s="55">
        <v>45608</v>
      </c>
      <c r="E222" s="56" t="s">
        <v>22</v>
      </c>
      <c r="F222" s="54" t="s">
        <v>763</v>
      </c>
      <c r="G222" s="57" t="s">
        <v>16</v>
      </c>
      <c r="I222" s="54" t="s">
        <v>772</v>
      </c>
      <c r="J222" s="54" t="s">
        <v>806</v>
      </c>
      <c r="K222" s="3" t="str">
        <f t="shared" si="40"/>
        <v/>
      </c>
      <c r="L222" s="60">
        <f t="shared" si="32"/>
        <v>0</v>
      </c>
      <c r="M222" s="33">
        <f t="shared" si="31"/>
        <v>3</v>
      </c>
      <c r="N222" s="61">
        <f t="shared" si="33"/>
        <v>0</v>
      </c>
      <c r="O222" s="33">
        <f t="shared" si="34"/>
        <v>3</v>
      </c>
      <c r="P222" s="61">
        <f t="shared" si="35"/>
        <v>3</v>
      </c>
      <c r="Q222" s="62">
        <f t="shared" si="36"/>
        <v>1.5</v>
      </c>
      <c r="R222" s="61">
        <f t="shared" si="37"/>
        <v>1</v>
      </c>
      <c r="S222" s="61">
        <f t="shared" si="38"/>
        <v>4</v>
      </c>
      <c r="T222" t="str">
        <f t="shared" si="39"/>
        <v>إضافى كامل</v>
      </c>
      <c r="U222" t="s">
        <v>846</v>
      </c>
    </row>
    <row r="223" spans="1:21" x14ac:dyDescent="0.25">
      <c r="A223" s="54" t="s">
        <v>879</v>
      </c>
      <c r="B223" s="54" t="s">
        <v>1832</v>
      </c>
      <c r="C223" s="54" t="s">
        <v>762</v>
      </c>
      <c r="D223" s="55">
        <v>45609</v>
      </c>
      <c r="E223" s="56" t="s">
        <v>23</v>
      </c>
      <c r="F223" s="54" t="s">
        <v>763</v>
      </c>
      <c r="G223" s="57" t="s">
        <v>16</v>
      </c>
      <c r="I223" s="54" t="s">
        <v>792</v>
      </c>
      <c r="J223" s="54" t="s">
        <v>882</v>
      </c>
      <c r="K223" s="3" t="str">
        <f t="shared" si="40"/>
        <v/>
      </c>
      <c r="L223" s="60">
        <f t="shared" si="32"/>
        <v>0</v>
      </c>
      <c r="M223" s="33">
        <f t="shared" si="31"/>
        <v>3</v>
      </c>
      <c r="N223" s="61">
        <f t="shared" si="33"/>
        <v>0</v>
      </c>
      <c r="O223" s="33">
        <f t="shared" si="34"/>
        <v>3</v>
      </c>
      <c r="P223" s="61">
        <f t="shared" si="35"/>
        <v>3</v>
      </c>
      <c r="Q223" s="62">
        <f t="shared" si="36"/>
        <v>1.5</v>
      </c>
      <c r="R223" s="61">
        <f t="shared" si="37"/>
        <v>1</v>
      </c>
      <c r="S223" s="61">
        <f t="shared" si="38"/>
        <v>4</v>
      </c>
      <c r="T223" t="str">
        <f t="shared" si="39"/>
        <v>إضافى كامل</v>
      </c>
      <c r="U223" t="s">
        <v>846</v>
      </c>
    </row>
    <row r="224" spans="1:21" x14ac:dyDescent="0.25">
      <c r="A224" s="54" t="s">
        <v>879</v>
      </c>
      <c r="B224" s="54" t="s">
        <v>1832</v>
      </c>
      <c r="C224" s="54" t="s">
        <v>762</v>
      </c>
      <c r="D224" s="55">
        <v>45610</v>
      </c>
      <c r="E224" s="56" t="s">
        <v>24</v>
      </c>
      <c r="F224" s="54" t="s">
        <v>763</v>
      </c>
      <c r="G224" s="57" t="s">
        <v>16</v>
      </c>
      <c r="I224" s="54"/>
      <c r="J224" s="54"/>
      <c r="K224" s="3" t="str">
        <f t="shared" si="40"/>
        <v>غائب</v>
      </c>
      <c r="L224" s="60">
        <f t="shared" si="32"/>
        <v>0</v>
      </c>
      <c r="M224" s="33">
        <f t="shared" si="31"/>
        <v>3</v>
      </c>
      <c r="N224" s="61">
        <f t="shared" si="33"/>
        <v>0</v>
      </c>
      <c r="O224" s="33">
        <f t="shared" si="34"/>
        <v>3</v>
      </c>
      <c r="P224" s="61">
        <f t="shared" si="35"/>
        <v>3</v>
      </c>
      <c r="Q224" s="62">
        <f t="shared" si="36"/>
        <v>1.5</v>
      </c>
      <c r="R224" s="61">
        <f t="shared" si="37"/>
        <v>1</v>
      </c>
      <c r="S224" s="61">
        <f t="shared" si="38"/>
        <v>4</v>
      </c>
      <c r="T224" t="str">
        <f t="shared" si="39"/>
        <v>إضافى كامل</v>
      </c>
      <c r="U224" t="s">
        <v>846</v>
      </c>
    </row>
    <row r="225" spans="1:21" x14ac:dyDescent="0.25">
      <c r="A225" s="54" t="s">
        <v>879</v>
      </c>
      <c r="B225" s="54" t="s">
        <v>1832</v>
      </c>
      <c r="C225" s="54" t="s">
        <v>762</v>
      </c>
      <c r="D225" s="55">
        <v>45611</v>
      </c>
      <c r="E225" s="56" t="s">
        <v>15</v>
      </c>
      <c r="F225" s="54" t="s">
        <v>763</v>
      </c>
      <c r="G225" s="57" t="s">
        <v>16</v>
      </c>
      <c r="I225" s="54"/>
      <c r="J225" s="54"/>
      <c r="K225" s="3" t="str">
        <f t="shared" si="40"/>
        <v/>
      </c>
      <c r="L225" s="60">
        <f t="shared" si="32"/>
        <v>0</v>
      </c>
      <c r="M225" s="33">
        <f t="shared" si="31"/>
        <v>2</v>
      </c>
      <c r="N225" s="61">
        <f t="shared" si="33"/>
        <v>0</v>
      </c>
      <c r="O225" s="33">
        <f t="shared" si="34"/>
        <v>3</v>
      </c>
      <c r="P225" s="61">
        <f t="shared" si="35"/>
        <v>3</v>
      </c>
      <c r="Q225" s="62">
        <f t="shared" si="36"/>
        <v>1.5</v>
      </c>
      <c r="R225" s="61">
        <f t="shared" si="37"/>
        <v>1</v>
      </c>
      <c r="S225" s="61">
        <f t="shared" si="38"/>
        <v>3</v>
      </c>
      <c r="T225" t="str">
        <f t="shared" si="39"/>
        <v>إضافى كامل</v>
      </c>
      <c r="U225" t="s">
        <v>846</v>
      </c>
    </row>
    <row r="226" spans="1:21" x14ac:dyDescent="0.25">
      <c r="A226" s="54" t="s">
        <v>879</v>
      </c>
      <c r="B226" s="54" t="s">
        <v>1832</v>
      </c>
      <c r="C226" s="54" t="s">
        <v>762</v>
      </c>
      <c r="D226" s="55">
        <v>45612</v>
      </c>
      <c r="E226" s="56" t="s">
        <v>18</v>
      </c>
      <c r="F226" s="54" t="s">
        <v>763</v>
      </c>
      <c r="G226" s="57" t="s">
        <v>16</v>
      </c>
      <c r="I226" s="54"/>
      <c r="J226" s="54"/>
      <c r="K226" s="3" t="s">
        <v>19</v>
      </c>
      <c r="L226" s="60">
        <f t="shared" si="32"/>
        <v>1</v>
      </c>
      <c r="M226" s="33">
        <f t="shared" si="31"/>
        <v>2</v>
      </c>
      <c r="N226" s="61">
        <f t="shared" si="33"/>
        <v>0</v>
      </c>
      <c r="O226" s="33">
        <f t="shared" si="34"/>
        <v>3</v>
      </c>
      <c r="P226" s="61">
        <f t="shared" si="35"/>
        <v>3</v>
      </c>
      <c r="Q226" s="62">
        <f t="shared" si="36"/>
        <v>1.5</v>
      </c>
      <c r="R226" s="61">
        <f t="shared" si="37"/>
        <v>1</v>
      </c>
      <c r="S226" s="61">
        <f t="shared" si="38"/>
        <v>3</v>
      </c>
      <c r="T226" t="str">
        <f t="shared" si="39"/>
        <v>إضافى كامل</v>
      </c>
      <c r="U226" t="s">
        <v>846</v>
      </c>
    </row>
    <row r="227" spans="1:21" x14ac:dyDescent="0.25">
      <c r="A227" s="54" t="s">
        <v>879</v>
      </c>
      <c r="B227" s="54" t="s">
        <v>1832</v>
      </c>
      <c r="C227" s="54" t="s">
        <v>762</v>
      </c>
      <c r="D227" s="55">
        <v>45613</v>
      </c>
      <c r="E227" s="56" t="s">
        <v>20</v>
      </c>
      <c r="F227" s="54" t="s">
        <v>763</v>
      </c>
      <c r="G227" s="57" t="s">
        <v>16</v>
      </c>
      <c r="I227" s="54" t="s">
        <v>792</v>
      </c>
      <c r="J227" s="54" t="s">
        <v>813</v>
      </c>
      <c r="K227" s="3" t="str">
        <f t="shared" si="40"/>
        <v/>
      </c>
      <c r="L227" s="60">
        <f t="shared" si="32"/>
        <v>0</v>
      </c>
      <c r="M227" s="33">
        <f t="shared" si="31"/>
        <v>2</v>
      </c>
      <c r="N227" s="61">
        <f t="shared" si="33"/>
        <v>0</v>
      </c>
      <c r="O227" s="33">
        <f t="shared" si="34"/>
        <v>3</v>
      </c>
      <c r="P227" s="61">
        <f t="shared" si="35"/>
        <v>3</v>
      </c>
      <c r="Q227" s="62">
        <f t="shared" si="36"/>
        <v>1.5</v>
      </c>
      <c r="R227" s="61">
        <f t="shared" si="37"/>
        <v>1</v>
      </c>
      <c r="S227" s="61">
        <f t="shared" si="38"/>
        <v>3</v>
      </c>
      <c r="T227" t="str">
        <f t="shared" si="39"/>
        <v>إضافى كامل</v>
      </c>
      <c r="U227" t="s">
        <v>846</v>
      </c>
    </row>
    <row r="228" spans="1:21" x14ac:dyDescent="0.25">
      <c r="A228" s="54" t="s">
        <v>879</v>
      </c>
      <c r="B228" s="54" t="s">
        <v>1832</v>
      </c>
      <c r="C228" s="54" t="s">
        <v>762</v>
      </c>
      <c r="D228" s="55">
        <v>45614</v>
      </c>
      <c r="E228" s="56" t="s">
        <v>21</v>
      </c>
      <c r="F228" s="54" t="s">
        <v>763</v>
      </c>
      <c r="G228" s="57" t="s">
        <v>16</v>
      </c>
      <c r="I228" s="54" t="s">
        <v>843</v>
      </c>
      <c r="J228" s="54" t="s">
        <v>865</v>
      </c>
      <c r="K228" s="3" t="str">
        <f t="shared" si="40"/>
        <v/>
      </c>
      <c r="L228" s="60">
        <f t="shared" si="32"/>
        <v>0</v>
      </c>
      <c r="M228" s="33">
        <f t="shared" si="31"/>
        <v>2</v>
      </c>
      <c r="N228" s="61">
        <f t="shared" si="33"/>
        <v>0</v>
      </c>
      <c r="O228" s="33">
        <f t="shared" si="34"/>
        <v>3</v>
      </c>
      <c r="P228" s="61">
        <f t="shared" si="35"/>
        <v>3</v>
      </c>
      <c r="Q228" s="62">
        <f t="shared" si="36"/>
        <v>1.5</v>
      </c>
      <c r="R228" s="61">
        <f t="shared" si="37"/>
        <v>1</v>
      </c>
      <c r="S228" s="61">
        <f t="shared" si="38"/>
        <v>3</v>
      </c>
      <c r="T228" t="str">
        <f t="shared" si="39"/>
        <v>إضافى كامل</v>
      </c>
      <c r="U228" t="s">
        <v>846</v>
      </c>
    </row>
    <row r="229" spans="1:21" x14ac:dyDescent="0.25">
      <c r="A229" s="54" t="s">
        <v>879</v>
      </c>
      <c r="B229" s="54" t="s">
        <v>1832</v>
      </c>
      <c r="C229" s="54" t="s">
        <v>762</v>
      </c>
      <c r="D229" s="55">
        <v>45615</v>
      </c>
      <c r="E229" s="56" t="s">
        <v>22</v>
      </c>
      <c r="F229" s="54" t="s">
        <v>763</v>
      </c>
      <c r="G229" s="57" t="s">
        <v>16</v>
      </c>
      <c r="H229" s="73" t="s">
        <v>65</v>
      </c>
      <c r="I229" s="54" t="s">
        <v>836</v>
      </c>
      <c r="J229" s="54" t="s">
        <v>875</v>
      </c>
      <c r="K229" s="3" t="str">
        <f t="shared" si="40"/>
        <v>تأخير</v>
      </c>
      <c r="L229" s="60">
        <f t="shared" si="32"/>
        <v>0</v>
      </c>
      <c r="M229" s="33">
        <f t="shared" si="31"/>
        <v>2</v>
      </c>
      <c r="N229" s="61">
        <f t="shared" si="33"/>
        <v>0</v>
      </c>
      <c r="O229" s="33">
        <f t="shared" si="34"/>
        <v>3</v>
      </c>
      <c r="P229" s="61">
        <f t="shared" si="35"/>
        <v>3</v>
      </c>
      <c r="Q229" s="62">
        <f t="shared" si="36"/>
        <v>1.5</v>
      </c>
      <c r="R229" s="61">
        <f t="shared" si="37"/>
        <v>1</v>
      </c>
      <c r="S229" s="61">
        <f t="shared" si="38"/>
        <v>3</v>
      </c>
      <c r="T229" t="str">
        <f t="shared" si="39"/>
        <v>إضافى كامل</v>
      </c>
      <c r="U229" t="s">
        <v>846</v>
      </c>
    </row>
    <row r="230" spans="1:21" x14ac:dyDescent="0.25">
      <c r="A230" s="54" t="s">
        <v>879</v>
      </c>
      <c r="B230" s="54" t="s">
        <v>1832</v>
      </c>
      <c r="C230" s="54" t="s">
        <v>762</v>
      </c>
      <c r="D230" s="55">
        <v>45616</v>
      </c>
      <c r="E230" s="56" t="s">
        <v>23</v>
      </c>
      <c r="F230" s="54" t="s">
        <v>763</v>
      </c>
      <c r="G230" s="57" t="s">
        <v>16</v>
      </c>
      <c r="I230" s="54" t="s">
        <v>778</v>
      </c>
      <c r="J230" s="54" t="s">
        <v>766</v>
      </c>
      <c r="K230" s="3" t="str">
        <f t="shared" si="40"/>
        <v/>
      </c>
      <c r="L230" s="60">
        <f t="shared" si="32"/>
        <v>0</v>
      </c>
      <c r="M230" s="33">
        <f t="shared" si="31"/>
        <v>2</v>
      </c>
      <c r="N230" s="61">
        <f t="shared" si="33"/>
        <v>0</v>
      </c>
      <c r="O230" s="33">
        <f t="shared" si="34"/>
        <v>3</v>
      </c>
      <c r="P230" s="61">
        <f t="shared" si="35"/>
        <v>3</v>
      </c>
      <c r="Q230" s="62">
        <f t="shared" si="36"/>
        <v>1.5</v>
      </c>
      <c r="R230" s="61">
        <f t="shared" si="37"/>
        <v>1</v>
      </c>
      <c r="S230" s="61">
        <f t="shared" si="38"/>
        <v>3</v>
      </c>
      <c r="T230" t="str">
        <f t="shared" si="39"/>
        <v>إضافى كامل</v>
      </c>
      <c r="U230" t="s">
        <v>846</v>
      </c>
    </row>
    <row r="231" spans="1:21" x14ac:dyDescent="0.25">
      <c r="A231" s="54" t="s">
        <v>879</v>
      </c>
      <c r="B231" s="54" t="s">
        <v>1832</v>
      </c>
      <c r="C231" s="54" t="s">
        <v>762</v>
      </c>
      <c r="D231" s="55">
        <v>45617</v>
      </c>
      <c r="E231" s="56" t="s">
        <v>24</v>
      </c>
      <c r="F231" s="54" t="s">
        <v>763</v>
      </c>
      <c r="G231" s="57" t="s">
        <v>16</v>
      </c>
      <c r="I231" s="54" t="s">
        <v>772</v>
      </c>
      <c r="J231" s="54" t="s">
        <v>766</v>
      </c>
      <c r="K231" s="3" t="str">
        <f t="shared" si="40"/>
        <v/>
      </c>
      <c r="L231" s="60">
        <f t="shared" si="32"/>
        <v>0</v>
      </c>
      <c r="M231" s="33">
        <f t="shared" si="31"/>
        <v>2</v>
      </c>
      <c r="N231" s="61">
        <f t="shared" si="33"/>
        <v>0</v>
      </c>
      <c r="O231" s="33">
        <f t="shared" si="34"/>
        <v>3</v>
      </c>
      <c r="P231" s="61">
        <f t="shared" si="35"/>
        <v>3</v>
      </c>
      <c r="Q231" s="62">
        <f t="shared" si="36"/>
        <v>1.5</v>
      </c>
      <c r="R231" s="61">
        <f t="shared" si="37"/>
        <v>1</v>
      </c>
      <c r="S231" s="61">
        <f t="shared" si="38"/>
        <v>3</v>
      </c>
      <c r="T231" t="str">
        <f t="shared" si="39"/>
        <v>إضافى كامل</v>
      </c>
      <c r="U231" t="s">
        <v>846</v>
      </c>
    </row>
    <row r="232" spans="1:21" x14ac:dyDescent="0.25">
      <c r="A232" s="54" t="s">
        <v>879</v>
      </c>
      <c r="B232" s="54" t="s">
        <v>1832</v>
      </c>
      <c r="C232" s="54" t="s">
        <v>762</v>
      </c>
      <c r="D232" s="55">
        <v>45618</v>
      </c>
      <c r="E232" s="56" t="s">
        <v>15</v>
      </c>
      <c r="F232" s="54" t="s">
        <v>763</v>
      </c>
      <c r="G232" s="57" t="s">
        <v>16</v>
      </c>
      <c r="I232" s="54"/>
      <c r="J232" s="54"/>
      <c r="K232" s="3" t="str">
        <f t="shared" si="40"/>
        <v/>
      </c>
      <c r="L232" s="60">
        <f t="shared" si="32"/>
        <v>0</v>
      </c>
      <c r="M232" s="33">
        <f t="shared" si="31"/>
        <v>2</v>
      </c>
      <c r="N232" s="61">
        <f t="shared" si="33"/>
        <v>0</v>
      </c>
      <c r="O232" s="33">
        <f t="shared" si="34"/>
        <v>3</v>
      </c>
      <c r="P232" s="61">
        <f t="shared" si="35"/>
        <v>3</v>
      </c>
      <c r="Q232" s="62">
        <f t="shared" si="36"/>
        <v>1.5</v>
      </c>
      <c r="R232" s="61">
        <f t="shared" si="37"/>
        <v>1</v>
      </c>
      <c r="S232" s="61">
        <f t="shared" si="38"/>
        <v>3</v>
      </c>
      <c r="T232" t="str">
        <f t="shared" si="39"/>
        <v>إضافى كامل</v>
      </c>
      <c r="U232" t="s">
        <v>846</v>
      </c>
    </row>
    <row r="233" spans="1:21" x14ac:dyDescent="0.25">
      <c r="A233" s="54" t="s">
        <v>879</v>
      </c>
      <c r="B233" s="54" t="s">
        <v>1832</v>
      </c>
      <c r="C233" s="54" t="s">
        <v>762</v>
      </c>
      <c r="D233" s="55">
        <v>45619</v>
      </c>
      <c r="E233" s="56" t="s">
        <v>18</v>
      </c>
      <c r="F233" s="54" t="s">
        <v>763</v>
      </c>
      <c r="G233" s="57" t="s">
        <v>16</v>
      </c>
      <c r="I233" s="54"/>
      <c r="J233" s="54"/>
      <c r="K233" s="3" t="s">
        <v>19</v>
      </c>
      <c r="L233" s="60">
        <f t="shared" si="32"/>
        <v>1</v>
      </c>
      <c r="M233" s="33">
        <f t="shared" si="31"/>
        <v>2</v>
      </c>
      <c r="N233" s="61">
        <f t="shared" si="33"/>
        <v>0</v>
      </c>
      <c r="O233" s="33">
        <f t="shared" si="34"/>
        <v>3</v>
      </c>
      <c r="P233" s="61">
        <f t="shared" si="35"/>
        <v>3</v>
      </c>
      <c r="Q233" s="62">
        <f t="shared" si="36"/>
        <v>1.5</v>
      </c>
      <c r="R233" s="61">
        <f t="shared" si="37"/>
        <v>1</v>
      </c>
      <c r="S233" s="61">
        <f t="shared" si="38"/>
        <v>3</v>
      </c>
      <c r="T233" t="str">
        <f t="shared" si="39"/>
        <v>إضافى كامل</v>
      </c>
      <c r="U233" t="s">
        <v>846</v>
      </c>
    </row>
    <row r="234" spans="1:21" x14ac:dyDescent="0.25">
      <c r="A234" s="54" t="s">
        <v>879</v>
      </c>
      <c r="B234" s="54" t="s">
        <v>1832</v>
      </c>
      <c r="C234" s="54" t="s">
        <v>762</v>
      </c>
      <c r="D234" s="55">
        <v>45620</v>
      </c>
      <c r="E234" s="56" t="s">
        <v>20</v>
      </c>
      <c r="F234" s="54" t="s">
        <v>763</v>
      </c>
      <c r="G234" s="57" t="s">
        <v>16</v>
      </c>
      <c r="I234" s="54" t="s">
        <v>815</v>
      </c>
      <c r="J234" s="54" t="s">
        <v>877</v>
      </c>
      <c r="K234" s="3" t="str">
        <f t="shared" si="40"/>
        <v/>
      </c>
      <c r="L234" s="60">
        <f t="shared" si="32"/>
        <v>0</v>
      </c>
      <c r="M234" s="33">
        <f t="shared" si="31"/>
        <v>2</v>
      </c>
      <c r="N234" s="61">
        <f t="shared" si="33"/>
        <v>0</v>
      </c>
      <c r="O234" s="33">
        <f t="shared" si="34"/>
        <v>3</v>
      </c>
      <c r="P234" s="61">
        <f t="shared" si="35"/>
        <v>3</v>
      </c>
      <c r="Q234" s="62">
        <f t="shared" si="36"/>
        <v>1.5</v>
      </c>
      <c r="R234" s="61">
        <f t="shared" si="37"/>
        <v>1</v>
      </c>
      <c r="S234" s="61">
        <f t="shared" si="38"/>
        <v>3</v>
      </c>
      <c r="T234" t="str">
        <f t="shared" si="39"/>
        <v>إضافى كامل</v>
      </c>
      <c r="U234" t="s">
        <v>846</v>
      </c>
    </row>
    <row r="235" spans="1:21" x14ac:dyDescent="0.25">
      <c r="A235" s="54" t="s">
        <v>879</v>
      </c>
      <c r="B235" s="54" t="s">
        <v>1832</v>
      </c>
      <c r="C235" s="54" t="s">
        <v>762</v>
      </c>
      <c r="D235" s="55">
        <v>45621</v>
      </c>
      <c r="E235" s="56" t="s">
        <v>21</v>
      </c>
      <c r="F235" s="54" t="s">
        <v>763</v>
      </c>
      <c r="G235" s="57" t="s">
        <v>16</v>
      </c>
      <c r="I235" s="54" t="s">
        <v>843</v>
      </c>
      <c r="J235" s="54" t="s">
        <v>766</v>
      </c>
      <c r="K235" s="3" t="str">
        <f t="shared" si="40"/>
        <v/>
      </c>
      <c r="L235" s="60">
        <f t="shared" si="32"/>
        <v>0</v>
      </c>
      <c r="M235" s="33">
        <f t="shared" si="31"/>
        <v>3</v>
      </c>
      <c r="N235" s="61">
        <f t="shared" si="33"/>
        <v>0</v>
      </c>
      <c r="O235" s="33">
        <f t="shared" si="34"/>
        <v>3</v>
      </c>
      <c r="P235" s="61">
        <f t="shared" si="35"/>
        <v>3</v>
      </c>
      <c r="Q235" s="62">
        <f t="shared" si="36"/>
        <v>1.5</v>
      </c>
      <c r="R235" s="61">
        <f t="shared" si="37"/>
        <v>1</v>
      </c>
      <c r="S235" s="61">
        <f t="shared" si="38"/>
        <v>4</v>
      </c>
      <c r="T235" t="str">
        <f t="shared" si="39"/>
        <v>إضافى كامل</v>
      </c>
      <c r="U235" t="s">
        <v>846</v>
      </c>
    </row>
    <row r="236" spans="1:21" x14ac:dyDescent="0.25">
      <c r="A236" s="54" t="s">
        <v>879</v>
      </c>
      <c r="B236" s="54" t="s">
        <v>1832</v>
      </c>
      <c r="C236" s="54" t="s">
        <v>762</v>
      </c>
      <c r="D236" s="55">
        <v>45622</v>
      </c>
      <c r="E236" s="56" t="s">
        <v>22</v>
      </c>
      <c r="F236" s="54" t="s">
        <v>763</v>
      </c>
      <c r="G236" s="57" t="s">
        <v>16</v>
      </c>
      <c r="I236" s="54" t="s">
        <v>787</v>
      </c>
      <c r="J236" s="54" t="s">
        <v>883</v>
      </c>
      <c r="K236" s="3" t="str">
        <f t="shared" si="40"/>
        <v>إذن م</v>
      </c>
      <c r="L236" s="60">
        <f t="shared" si="32"/>
        <v>1</v>
      </c>
      <c r="M236" s="33">
        <f t="shared" si="31"/>
        <v>3</v>
      </c>
      <c r="N236" s="61">
        <f t="shared" si="33"/>
        <v>0</v>
      </c>
      <c r="O236" s="33">
        <f t="shared" si="34"/>
        <v>3</v>
      </c>
      <c r="P236" s="61">
        <f t="shared" si="35"/>
        <v>3</v>
      </c>
      <c r="Q236" s="62">
        <f t="shared" si="36"/>
        <v>1.5</v>
      </c>
      <c r="R236" s="61">
        <f t="shared" si="37"/>
        <v>1</v>
      </c>
      <c r="S236" s="61">
        <f t="shared" si="38"/>
        <v>4</v>
      </c>
      <c r="T236" t="str">
        <f t="shared" si="39"/>
        <v>إضافى كامل</v>
      </c>
      <c r="U236" t="s">
        <v>846</v>
      </c>
    </row>
    <row r="237" spans="1:21" x14ac:dyDescent="0.25">
      <c r="A237" s="54" t="s">
        <v>879</v>
      </c>
      <c r="B237" s="54" t="s">
        <v>1832</v>
      </c>
      <c r="C237" s="54" t="s">
        <v>762</v>
      </c>
      <c r="D237" s="55">
        <v>45623</v>
      </c>
      <c r="E237" s="56" t="s">
        <v>23</v>
      </c>
      <c r="F237" s="54" t="s">
        <v>763</v>
      </c>
      <c r="G237" s="57" t="s">
        <v>16</v>
      </c>
      <c r="I237" s="54" t="s">
        <v>854</v>
      </c>
      <c r="J237" s="54" t="s">
        <v>884</v>
      </c>
      <c r="K237" s="3" t="str">
        <f t="shared" si="40"/>
        <v>إذن م</v>
      </c>
      <c r="L237" s="60">
        <f t="shared" si="32"/>
        <v>1</v>
      </c>
      <c r="M237" s="33">
        <f t="shared" si="31"/>
        <v>3</v>
      </c>
      <c r="N237" s="61">
        <f t="shared" si="33"/>
        <v>0</v>
      </c>
      <c r="O237" s="33">
        <f t="shared" si="34"/>
        <v>2</v>
      </c>
      <c r="P237" s="61">
        <f t="shared" si="35"/>
        <v>2</v>
      </c>
      <c r="Q237" s="62">
        <f t="shared" si="36"/>
        <v>0</v>
      </c>
      <c r="R237" s="61">
        <f t="shared" si="37"/>
        <v>0</v>
      </c>
      <c r="S237" s="61">
        <f t="shared" si="38"/>
        <v>3</v>
      </c>
      <c r="T237" t="str">
        <f t="shared" si="39"/>
        <v>إضافى كامل</v>
      </c>
      <c r="U237" t="s">
        <v>846</v>
      </c>
    </row>
    <row r="238" spans="1:21" x14ac:dyDescent="0.25">
      <c r="A238" s="54" t="s">
        <v>879</v>
      </c>
      <c r="B238" s="54" t="s">
        <v>1832</v>
      </c>
      <c r="C238" s="54" t="s">
        <v>762</v>
      </c>
      <c r="D238" s="55">
        <v>45624</v>
      </c>
      <c r="E238" s="56" t="s">
        <v>24</v>
      </c>
      <c r="F238" s="54" t="s">
        <v>763</v>
      </c>
      <c r="G238" s="57" t="s">
        <v>16</v>
      </c>
      <c r="I238" s="54"/>
      <c r="J238" s="54"/>
      <c r="K238" s="3" t="str">
        <f t="shared" si="40"/>
        <v>غائب</v>
      </c>
      <c r="L238" s="60">
        <f t="shared" si="32"/>
        <v>0</v>
      </c>
      <c r="M238" s="33">
        <f t="shared" si="31"/>
        <v>4</v>
      </c>
      <c r="N238" s="61">
        <f t="shared" si="33"/>
        <v>0</v>
      </c>
      <c r="O238" s="33">
        <f t="shared" si="34"/>
        <v>1</v>
      </c>
      <c r="P238" s="61">
        <f t="shared" si="35"/>
        <v>1</v>
      </c>
      <c r="Q238" s="62">
        <f t="shared" si="36"/>
        <v>0</v>
      </c>
      <c r="R238" s="61">
        <f t="shared" si="37"/>
        <v>0</v>
      </c>
      <c r="S238" s="61">
        <f t="shared" si="38"/>
        <v>4</v>
      </c>
      <c r="T238" t="str">
        <f t="shared" si="39"/>
        <v>إضافى كامل</v>
      </c>
      <c r="U238" t="s">
        <v>846</v>
      </c>
    </row>
    <row r="239" spans="1:21" x14ac:dyDescent="0.25">
      <c r="A239" s="54" t="s">
        <v>879</v>
      </c>
      <c r="B239" s="54" t="s">
        <v>1832</v>
      </c>
      <c r="C239" s="54" t="s">
        <v>762</v>
      </c>
      <c r="D239" s="55">
        <v>45625</v>
      </c>
      <c r="E239" s="56" t="s">
        <v>15</v>
      </c>
      <c r="F239" s="54" t="s">
        <v>763</v>
      </c>
      <c r="G239" s="57" t="s">
        <v>16</v>
      </c>
      <c r="I239" s="54"/>
      <c r="J239" s="54"/>
      <c r="K239" s="3" t="str">
        <f t="shared" si="40"/>
        <v/>
      </c>
      <c r="L239" s="60">
        <f t="shared" si="32"/>
        <v>0</v>
      </c>
      <c r="M239" s="33">
        <f t="shared" si="31"/>
        <v>3</v>
      </c>
      <c r="N239" s="61">
        <f t="shared" si="33"/>
        <v>1</v>
      </c>
      <c r="O239" s="33">
        <f t="shared" si="34"/>
        <v>1</v>
      </c>
      <c r="P239" s="61">
        <f t="shared" si="35"/>
        <v>2</v>
      </c>
      <c r="Q239" s="62">
        <f t="shared" si="36"/>
        <v>0</v>
      </c>
      <c r="R239" s="61">
        <f t="shared" si="37"/>
        <v>0</v>
      </c>
      <c r="S239" s="61">
        <f t="shared" si="38"/>
        <v>3</v>
      </c>
      <c r="T239" t="str">
        <f t="shared" si="39"/>
        <v>إضافى كامل</v>
      </c>
      <c r="U239" t="s">
        <v>846</v>
      </c>
    </row>
    <row r="240" spans="1:21" x14ac:dyDescent="0.25">
      <c r="A240" s="54" t="s">
        <v>879</v>
      </c>
      <c r="B240" s="54" t="s">
        <v>1832</v>
      </c>
      <c r="C240" s="54" t="s">
        <v>762</v>
      </c>
      <c r="D240" s="55">
        <v>45626</v>
      </c>
      <c r="E240" s="56" t="s">
        <v>18</v>
      </c>
      <c r="F240" s="54" t="s">
        <v>763</v>
      </c>
      <c r="G240" s="57" t="s">
        <v>16</v>
      </c>
      <c r="I240" s="54"/>
      <c r="J240" s="54"/>
      <c r="K240" s="3" t="s">
        <v>19</v>
      </c>
      <c r="L240" s="60">
        <f t="shared" si="32"/>
        <v>1</v>
      </c>
      <c r="M240" s="33">
        <f t="shared" si="31"/>
        <v>3</v>
      </c>
      <c r="N240" s="61">
        <f t="shared" si="33"/>
        <v>1</v>
      </c>
      <c r="O240" s="33">
        <f t="shared" si="34"/>
        <v>1</v>
      </c>
      <c r="P240" s="61">
        <f t="shared" si="35"/>
        <v>2</v>
      </c>
      <c r="Q240" s="62">
        <f t="shared" si="36"/>
        <v>0</v>
      </c>
      <c r="R240" s="61">
        <f t="shared" si="37"/>
        <v>0</v>
      </c>
      <c r="S240" s="61">
        <f t="shared" si="38"/>
        <v>3</v>
      </c>
      <c r="T240" t="str">
        <f t="shared" si="39"/>
        <v>إضافى كامل</v>
      </c>
      <c r="U240" t="s">
        <v>846</v>
      </c>
    </row>
    <row r="241" spans="1:21" x14ac:dyDescent="0.25">
      <c r="A241" s="54" t="s">
        <v>885</v>
      </c>
      <c r="B241" s="54" t="s">
        <v>886</v>
      </c>
      <c r="C241" s="54" t="s">
        <v>762</v>
      </c>
      <c r="D241" s="55">
        <v>45597</v>
      </c>
      <c r="E241" s="56" t="s">
        <v>15</v>
      </c>
      <c r="F241" s="54" t="s">
        <v>763</v>
      </c>
      <c r="G241" s="57" t="s">
        <v>16</v>
      </c>
      <c r="I241" s="54"/>
      <c r="J241" s="54"/>
      <c r="K241" s="3" t="str">
        <f t="shared" si="40"/>
        <v/>
      </c>
      <c r="L241" s="60">
        <f t="shared" si="32"/>
        <v>0</v>
      </c>
      <c r="M241" s="33">
        <f t="shared" si="31"/>
        <v>3</v>
      </c>
      <c r="N241" s="61">
        <f t="shared" si="33"/>
        <v>1</v>
      </c>
      <c r="O241" s="33">
        <f t="shared" si="34"/>
        <v>1</v>
      </c>
      <c r="P241" s="61">
        <f t="shared" si="35"/>
        <v>2</v>
      </c>
      <c r="Q241" s="62">
        <f t="shared" si="36"/>
        <v>0</v>
      </c>
      <c r="R241" s="61">
        <f t="shared" si="37"/>
        <v>0</v>
      </c>
      <c r="S241" s="61">
        <f t="shared" si="38"/>
        <v>3</v>
      </c>
      <c r="T241" t="str">
        <f t="shared" si="39"/>
        <v>إضافى كامل</v>
      </c>
      <c r="U241" t="s">
        <v>846</v>
      </c>
    </row>
    <row r="242" spans="1:21" x14ac:dyDescent="0.25">
      <c r="A242" s="54" t="s">
        <v>885</v>
      </c>
      <c r="B242" s="54" t="s">
        <v>887</v>
      </c>
      <c r="C242" s="54" t="s">
        <v>762</v>
      </c>
      <c r="D242" s="55">
        <v>45598</v>
      </c>
      <c r="E242" s="56" t="s">
        <v>18</v>
      </c>
      <c r="F242" s="54" t="s">
        <v>763</v>
      </c>
      <c r="G242" s="57" t="s">
        <v>16</v>
      </c>
      <c r="I242" s="54"/>
      <c r="J242" s="54"/>
      <c r="K242" s="3" t="s">
        <v>19</v>
      </c>
      <c r="L242" s="60">
        <f t="shared" si="32"/>
        <v>1</v>
      </c>
      <c r="M242" s="33">
        <f t="shared" si="31"/>
        <v>3</v>
      </c>
      <c r="N242" s="61">
        <f t="shared" si="33"/>
        <v>1</v>
      </c>
      <c r="O242" s="33">
        <f t="shared" si="34"/>
        <v>1</v>
      </c>
      <c r="P242" s="61">
        <f t="shared" si="35"/>
        <v>2</v>
      </c>
      <c r="Q242" s="62">
        <f t="shared" si="36"/>
        <v>0</v>
      </c>
      <c r="R242" s="61">
        <f t="shared" si="37"/>
        <v>0</v>
      </c>
      <c r="S242" s="61">
        <f t="shared" si="38"/>
        <v>3</v>
      </c>
      <c r="T242" t="str">
        <f t="shared" si="39"/>
        <v>إضافى كامل</v>
      </c>
    </row>
    <row r="243" spans="1:21" x14ac:dyDescent="0.25">
      <c r="A243" s="54" t="s">
        <v>885</v>
      </c>
      <c r="B243" s="54" t="s">
        <v>887</v>
      </c>
      <c r="C243" s="54" t="s">
        <v>762</v>
      </c>
      <c r="D243" s="55">
        <v>45599</v>
      </c>
      <c r="E243" s="56" t="s">
        <v>20</v>
      </c>
      <c r="F243" s="54" t="s">
        <v>763</v>
      </c>
      <c r="G243" s="57" t="s">
        <v>16</v>
      </c>
      <c r="I243" s="54" t="s">
        <v>888</v>
      </c>
      <c r="J243" s="54" t="s">
        <v>889</v>
      </c>
      <c r="K243" s="3" t="str">
        <f t="shared" si="40"/>
        <v/>
      </c>
      <c r="L243" s="60">
        <f t="shared" si="32"/>
        <v>0</v>
      </c>
      <c r="M243" s="33">
        <f t="shared" si="31"/>
        <v>3</v>
      </c>
      <c r="N243" s="61">
        <f t="shared" si="33"/>
        <v>1</v>
      </c>
      <c r="O243" s="33">
        <f t="shared" si="34"/>
        <v>1</v>
      </c>
      <c r="P243" s="61">
        <f t="shared" si="35"/>
        <v>2</v>
      </c>
      <c r="Q243" s="62">
        <f t="shared" si="36"/>
        <v>0</v>
      </c>
      <c r="R243" s="61">
        <f t="shared" si="37"/>
        <v>0</v>
      </c>
      <c r="S243" s="61">
        <f t="shared" si="38"/>
        <v>3</v>
      </c>
      <c r="T243" t="str">
        <f t="shared" si="39"/>
        <v>إضافى كامل</v>
      </c>
    </row>
    <row r="244" spans="1:21" x14ac:dyDescent="0.25">
      <c r="A244" s="54" t="s">
        <v>885</v>
      </c>
      <c r="B244" s="54" t="s">
        <v>887</v>
      </c>
      <c r="C244" s="54" t="s">
        <v>762</v>
      </c>
      <c r="D244" s="55">
        <v>45600</v>
      </c>
      <c r="E244" s="56" t="s">
        <v>21</v>
      </c>
      <c r="F244" s="54" t="s">
        <v>763</v>
      </c>
      <c r="G244" s="57" t="s">
        <v>16</v>
      </c>
      <c r="I244" s="54" t="s">
        <v>890</v>
      </c>
      <c r="J244" s="54" t="s">
        <v>766</v>
      </c>
      <c r="K244" s="3" t="str">
        <f t="shared" si="40"/>
        <v/>
      </c>
      <c r="L244" s="60">
        <f t="shared" si="32"/>
        <v>0</v>
      </c>
      <c r="M244" s="33">
        <f t="shared" si="31"/>
        <v>3</v>
      </c>
      <c r="N244" s="61">
        <f t="shared" si="33"/>
        <v>1</v>
      </c>
      <c r="O244" s="33">
        <f t="shared" si="34"/>
        <v>1</v>
      </c>
      <c r="P244" s="61">
        <f t="shared" si="35"/>
        <v>2</v>
      </c>
      <c r="Q244" s="62">
        <f t="shared" si="36"/>
        <v>0</v>
      </c>
      <c r="R244" s="61">
        <f t="shared" si="37"/>
        <v>0</v>
      </c>
      <c r="S244" s="61">
        <f t="shared" si="38"/>
        <v>3</v>
      </c>
      <c r="T244" t="str">
        <f t="shared" si="39"/>
        <v>إضافى كامل</v>
      </c>
    </row>
    <row r="245" spans="1:21" x14ac:dyDescent="0.25">
      <c r="A245" s="54" t="s">
        <v>885</v>
      </c>
      <c r="B245" s="54" t="s">
        <v>887</v>
      </c>
      <c r="C245" s="54" t="s">
        <v>762</v>
      </c>
      <c r="D245" s="55">
        <v>45601</v>
      </c>
      <c r="E245" s="56" t="s">
        <v>22</v>
      </c>
      <c r="F245" s="54" t="s">
        <v>763</v>
      </c>
      <c r="G245" s="57" t="s">
        <v>16</v>
      </c>
      <c r="I245" s="54" t="s">
        <v>891</v>
      </c>
      <c r="J245" s="54" t="s">
        <v>877</v>
      </c>
      <c r="K245" s="3" t="str">
        <f t="shared" si="40"/>
        <v/>
      </c>
      <c r="L245" s="60">
        <f t="shared" si="32"/>
        <v>0</v>
      </c>
      <c r="M245" s="33">
        <f t="shared" si="31"/>
        <v>3</v>
      </c>
      <c r="N245" s="61">
        <f t="shared" si="33"/>
        <v>1</v>
      </c>
      <c r="O245" s="33">
        <f t="shared" si="34"/>
        <v>1</v>
      </c>
      <c r="P245" s="61">
        <f t="shared" si="35"/>
        <v>2</v>
      </c>
      <c r="Q245" s="62">
        <f t="shared" si="36"/>
        <v>0</v>
      </c>
      <c r="R245" s="61">
        <f t="shared" si="37"/>
        <v>0</v>
      </c>
      <c r="S245" s="61">
        <f t="shared" si="38"/>
        <v>3</v>
      </c>
      <c r="T245" t="str">
        <f t="shared" si="39"/>
        <v>إضافى كامل</v>
      </c>
    </row>
    <row r="246" spans="1:21" x14ac:dyDescent="0.25">
      <c r="A246" s="54" t="s">
        <v>885</v>
      </c>
      <c r="B246" s="54" t="s">
        <v>887</v>
      </c>
      <c r="C246" s="54" t="s">
        <v>762</v>
      </c>
      <c r="D246" s="55">
        <v>45602</v>
      </c>
      <c r="E246" s="56" t="s">
        <v>23</v>
      </c>
      <c r="F246" s="54" t="s">
        <v>763</v>
      </c>
      <c r="G246" s="57" t="s">
        <v>16</v>
      </c>
      <c r="I246" s="54" t="s">
        <v>892</v>
      </c>
      <c r="J246" s="54" t="s">
        <v>877</v>
      </c>
      <c r="K246" s="3" t="str">
        <f t="shared" si="40"/>
        <v/>
      </c>
      <c r="L246" s="60">
        <f t="shared" si="32"/>
        <v>0</v>
      </c>
      <c r="M246" s="33">
        <f t="shared" si="31"/>
        <v>3</v>
      </c>
      <c r="N246" s="61">
        <f t="shared" si="33"/>
        <v>1</v>
      </c>
      <c r="O246" s="33">
        <f t="shared" si="34"/>
        <v>1</v>
      </c>
      <c r="P246" s="61">
        <f t="shared" si="35"/>
        <v>2</v>
      </c>
      <c r="Q246" s="62">
        <f t="shared" si="36"/>
        <v>0</v>
      </c>
      <c r="R246" s="61">
        <f t="shared" si="37"/>
        <v>0</v>
      </c>
      <c r="S246" s="61">
        <f t="shared" si="38"/>
        <v>3</v>
      </c>
      <c r="T246" t="str">
        <f t="shared" si="39"/>
        <v>إضافى كامل</v>
      </c>
    </row>
    <row r="247" spans="1:21" x14ac:dyDescent="0.25">
      <c r="A247" s="54" t="s">
        <v>885</v>
      </c>
      <c r="B247" s="54" t="s">
        <v>887</v>
      </c>
      <c r="C247" s="54" t="s">
        <v>762</v>
      </c>
      <c r="D247" s="55">
        <v>45603</v>
      </c>
      <c r="E247" s="56" t="s">
        <v>24</v>
      </c>
      <c r="F247" s="54" t="s">
        <v>763</v>
      </c>
      <c r="G247" s="57" t="s">
        <v>16</v>
      </c>
      <c r="I247" s="54" t="s">
        <v>893</v>
      </c>
      <c r="J247" s="54" t="s">
        <v>894</v>
      </c>
      <c r="K247" s="3" t="str">
        <f t="shared" si="40"/>
        <v>إذن م</v>
      </c>
      <c r="L247" s="60">
        <f t="shared" si="32"/>
        <v>1</v>
      </c>
      <c r="M247" s="33">
        <f t="shared" si="31"/>
        <v>3</v>
      </c>
      <c r="N247" s="61">
        <f t="shared" si="33"/>
        <v>1</v>
      </c>
      <c r="O247" s="33">
        <f t="shared" si="34"/>
        <v>1</v>
      </c>
      <c r="P247" s="61">
        <f t="shared" si="35"/>
        <v>2</v>
      </c>
      <c r="Q247" s="62">
        <f t="shared" si="36"/>
        <v>0</v>
      </c>
      <c r="R247" s="61">
        <f t="shared" si="37"/>
        <v>0</v>
      </c>
      <c r="S247" s="61">
        <f t="shared" si="38"/>
        <v>3</v>
      </c>
      <c r="T247" t="str">
        <f t="shared" si="39"/>
        <v>إضافى كامل</v>
      </c>
    </row>
    <row r="248" spans="1:21" x14ac:dyDescent="0.25">
      <c r="A248" s="54" t="s">
        <v>885</v>
      </c>
      <c r="B248" s="54" t="s">
        <v>887</v>
      </c>
      <c r="C248" s="54" t="s">
        <v>762</v>
      </c>
      <c r="D248" s="55">
        <v>45604</v>
      </c>
      <c r="E248" s="56" t="s">
        <v>15</v>
      </c>
      <c r="F248" s="54" t="s">
        <v>763</v>
      </c>
      <c r="G248" s="57" t="s">
        <v>16</v>
      </c>
      <c r="I248" s="54"/>
      <c r="J248" s="54"/>
      <c r="K248" s="3" t="str">
        <f t="shared" si="40"/>
        <v/>
      </c>
      <c r="L248" s="60">
        <f t="shared" si="32"/>
        <v>0</v>
      </c>
      <c r="M248" s="33">
        <f t="shared" si="31"/>
        <v>3</v>
      </c>
      <c r="N248" s="61">
        <f t="shared" si="33"/>
        <v>1</v>
      </c>
      <c r="O248" s="33">
        <f t="shared" si="34"/>
        <v>0</v>
      </c>
      <c r="P248" s="61">
        <f t="shared" si="35"/>
        <v>1</v>
      </c>
      <c r="Q248" s="62">
        <f t="shared" si="36"/>
        <v>0</v>
      </c>
      <c r="R248" s="61">
        <f t="shared" si="37"/>
        <v>0</v>
      </c>
      <c r="S248" s="61">
        <f t="shared" si="38"/>
        <v>3</v>
      </c>
      <c r="T248" t="str">
        <f t="shared" si="39"/>
        <v>إضافى كامل</v>
      </c>
    </row>
    <row r="249" spans="1:21" x14ac:dyDescent="0.25">
      <c r="A249" s="54" t="s">
        <v>885</v>
      </c>
      <c r="B249" s="54" t="s">
        <v>887</v>
      </c>
      <c r="C249" s="54" t="s">
        <v>762</v>
      </c>
      <c r="D249" s="55">
        <v>45605</v>
      </c>
      <c r="E249" s="56" t="s">
        <v>18</v>
      </c>
      <c r="F249" s="54" t="s">
        <v>763</v>
      </c>
      <c r="G249" s="57" t="s">
        <v>16</v>
      </c>
      <c r="I249" s="54"/>
      <c r="J249" s="54"/>
      <c r="K249" s="3" t="s">
        <v>19</v>
      </c>
      <c r="L249" s="60">
        <f t="shared" si="32"/>
        <v>1</v>
      </c>
      <c r="M249" s="33">
        <f t="shared" si="31"/>
        <v>3</v>
      </c>
      <c r="N249" s="61">
        <f t="shared" si="33"/>
        <v>1</v>
      </c>
      <c r="O249" s="33">
        <f t="shared" si="34"/>
        <v>0</v>
      </c>
      <c r="P249" s="61">
        <f t="shared" si="35"/>
        <v>1</v>
      </c>
      <c r="Q249" s="62">
        <f t="shared" si="36"/>
        <v>0</v>
      </c>
      <c r="R249" s="61">
        <f t="shared" si="37"/>
        <v>0</v>
      </c>
      <c r="S249" s="61">
        <f t="shared" si="38"/>
        <v>3</v>
      </c>
      <c r="T249" t="str">
        <f t="shared" si="39"/>
        <v>إضافى كامل</v>
      </c>
    </row>
    <row r="250" spans="1:21" x14ac:dyDescent="0.25">
      <c r="A250" s="54" t="s">
        <v>885</v>
      </c>
      <c r="B250" s="54" t="s">
        <v>887</v>
      </c>
      <c r="C250" s="54" t="s">
        <v>762</v>
      </c>
      <c r="D250" s="55">
        <v>45606</v>
      </c>
      <c r="E250" s="56" t="s">
        <v>20</v>
      </c>
      <c r="F250" s="54" t="s">
        <v>763</v>
      </c>
      <c r="G250" s="57" t="s">
        <v>16</v>
      </c>
      <c r="I250" s="54"/>
      <c r="J250" s="54"/>
      <c r="K250" s="3" t="str">
        <f t="shared" si="40"/>
        <v>غائب</v>
      </c>
      <c r="L250" s="60">
        <f t="shared" si="32"/>
        <v>0</v>
      </c>
      <c r="M250" s="33">
        <f t="shared" si="31"/>
        <v>3</v>
      </c>
      <c r="N250" s="61">
        <f t="shared" si="33"/>
        <v>1</v>
      </c>
      <c r="O250" s="33">
        <f t="shared" si="34"/>
        <v>0</v>
      </c>
      <c r="P250" s="61">
        <f t="shared" si="35"/>
        <v>1</v>
      </c>
      <c r="Q250" s="62">
        <f t="shared" si="36"/>
        <v>0</v>
      </c>
      <c r="R250" s="61">
        <f t="shared" si="37"/>
        <v>0</v>
      </c>
      <c r="S250" s="61">
        <f t="shared" si="38"/>
        <v>3</v>
      </c>
      <c r="T250" t="str">
        <f t="shared" si="39"/>
        <v>إضافى كامل</v>
      </c>
    </row>
    <row r="251" spans="1:21" x14ac:dyDescent="0.25">
      <c r="A251" s="54" t="s">
        <v>885</v>
      </c>
      <c r="B251" s="54" t="s">
        <v>887</v>
      </c>
      <c r="C251" s="54" t="s">
        <v>762</v>
      </c>
      <c r="D251" s="55">
        <v>45607</v>
      </c>
      <c r="E251" s="56" t="s">
        <v>21</v>
      </c>
      <c r="F251" s="54" t="s">
        <v>763</v>
      </c>
      <c r="G251" s="57" t="s">
        <v>16</v>
      </c>
      <c r="I251" s="54" t="s">
        <v>891</v>
      </c>
      <c r="J251" s="54" t="s">
        <v>875</v>
      </c>
      <c r="K251" s="3" t="str">
        <f t="shared" si="40"/>
        <v/>
      </c>
      <c r="L251" s="60">
        <f t="shared" si="32"/>
        <v>0</v>
      </c>
      <c r="M251" s="33">
        <f t="shared" si="31"/>
        <v>2</v>
      </c>
      <c r="N251" s="61">
        <f t="shared" si="33"/>
        <v>1</v>
      </c>
      <c r="O251" s="33">
        <f t="shared" si="34"/>
        <v>0</v>
      </c>
      <c r="P251" s="61">
        <f t="shared" si="35"/>
        <v>1</v>
      </c>
      <c r="Q251" s="62">
        <f t="shared" si="36"/>
        <v>0</v>
      </c>
      <c r="R251" s="61">
        <f t="shared" si="37"/>
        <v>0</v>
      </c>
      <c r="S251" s="61">
        <f t="shared" si="38"/>
        <v>2</v>
      </c>
      <c r="T251" t="str">
        <f t="shared" si="39"/>
        <v>إضافى كامل</v>
      </c>
    </row>
    <row r="252" spans="1:21" x14ac:dyDescent="0.25">
      <c r="A252" s="54" t="s">
        <v>885</v>
      </c>
      <c r="B252" s="54" t="s">
        <v>887</v>
      </c>
      <c r="C252" s="54" t="s">
        <v>762</v>
      </c>
      <c r="D252" s="55">
        <v>45608</v>
      </c>
      <c r="E252" s="56" t="s">
        <v>22</v>
      </c>
      <c r="F252" s="54" t="s">
        <v>763</v>
      </c>
      <c r="G252" s="57" t="s">
        <v>16</v>
      </c>
      <c r="I252" s="54" t="s">
        <v>895</v>
      </c>
      <c r="J252" s="54" t="s">
        <v>802</v>
      </c>
      <c r="K252" s="3" t="str">
        <f t="shared" si="40"/>
        <v/>
      </c>
      <c r="L252" s="60">
        <f t="shared" si="32"/>
        <v>0</v>
      </c>
      <c r="M252" s="33">
        <f t="shared" si="31"/>
        <v>2</v>
      </c>
      <c r="N252" s="61">
        <f t="shared" si="33"/>
        <v>1</v>
      </c>
      <c r="O252" s="33">
        <f t="shared" si="34"/>
        <v>0</v>
      </c>
      <c r="P252" s="61">
        <f t="shared" si="35"/>
        <v>1</v>
      </c>
      <c r="Q252" s="62">
        <f t="shared" si="36"/>
        <v>0</v>
      </c>
      <c r="R252" s="61">
        <f t="shared" si="37"/>
        <v>0</v>
      </c>
      <c r="S252" s="61">
        <f t="shared" si="38"/>
        <v>2</v>
      </c>
      <c r="T252" t="str">
        <f t="shared" si="39"/>
        <v>إضافى كامل</v>
      </c>
    </row>
    <row r="253" spans="1:21" x14ac:dyDescent="0.25">
      <c r="A253" s="54" t="s">
        <v>885</v>
      </c>
      <c r="B253" s="54" t="s">
        <v>887</v>
      </c>
      <c r="C253" s="54" t="s">
        <v>762</v>
      </c>
      <c r="D253" s="55">
        <v>45609</v>
      </c>
      <c r="E253" s="56" t="s">
        <v>23</v>
      </c>
      <c r="F253" s="54" t="s">
        <v>763</v>
      </c>
      <c r="G253" s="57" t="s">
        <v>16</v>
      </c>
      <c r="I253" s="54" t="s">
        <v>896</v>
      </c>
      <c r="J253" s="54" t="s">
        <v>882</v>
      </c>
      <c r="K253" s="3" t="str">
        <f t="shared" si="40"/>
        <v/>
      </c>
      <c r="L253" s="60">
        <f t="shared" si="32"/>
        <v>0</v>
      </c>
      <c r="M253" s="33">
        <f t="shared" si="31"/>
        <v>3</v>
      </c>
      <c r="N253" s="61">
        <f t="shared" si="33"/>
        <v>1</v>
      </c>
      <c r="O253" s="33">
        <f t="shared" si="34"/>
        <v>0</v>
      </c>
      <c r="P253" s="61">
        <f t="shared" si="35"/>
        <v>1</v>
      </c>
      <c r="Q253" s="62">
        <f t="shared" si="36"/>
        <v>0</v>
      </c>
      <c r="R253" s="61">
        <f t="shared" si="37"/>
        <v>0</v>
      </c>
      <c r="S253" s="61">
        <f t="shared" si="38"/>
        <v>3</v>
      </c>
      <c r="T253" t="str">
        <f t="shared" si="39"/>
        <v>إضافى كامل</v>
      </c>
    </row>
    <row r="254" spans="1:21" x14ac:dyDescent="0.25">
      <c r="A254" s="54" t="s">
        <v>885</v>
      </c>
      <c r="B254" s="54" t="s">
        <v>887</v>
      </c>
      <c r="C254" s="54" t="s">
        <v>762</v>
      </c>
      <c r="D254" s="55">
        <v>45610</v>
      </c>
      <c r="E254" s="56" t="s">
        <v>24</v>
      </c>
      <c r="F254" s="54" t="s">
        <v>763</v>
      </c>
      <c r="G254" s="57" t="s">
        <v>16</v>
      </c>
      <c r="I254" s="54" t="s">
        <v>897</v>
      </c>
      <c r="J254" s="54" t="s">
        <v>813</v>
      </c>
      <c r="K254" s="3" t="str">
        <f t="shared" si="40"/>
        <v/>
      </c>
      <c r="L254" s="60">
        <f t="shared" si="32"/>
        <v>0</v>
      </c>
      <c r="M254" s="33">
        <f t="shared" si="31"/>
        <v>4</v>
      </c>
      <c r="N254" s="61">
        <f t="shared" si="33"/>
        <v>1</v>
      </c>
      <c r="O254" s="33">
        <f t="shared" si="34"/>
        <v>0</v>
      </c>
      <c r="P254" s="61">
        <f t="shared" si="35"/>
        <v>1</v>
      </c>
      <c r="Q254" s="62">
        <f t="shared" si="36"/>
        <v>0</v>
      </c>
      <c r="R254" s="61">
        <f t="shared" si="37"/>
        <v>0</v>
      </c>
      <c r="S254" s="61">
        <f t="shared" si="38"/>
        <v>4</v>
      </c>
      <c r="T254" t="str">
        <f t="shared" si="39"/>
        <v>إضافى كامل</v>
      </c>
    </row>
    <row r="255" spans="1:21" x14ac:dyDescent="0.25">
      <c r="A255" s="54" t="s">
        <v>885</v>
      </c>
      <c r="B255" s="54" t="s">
        <v>887</v>
      </c>
      <c r="C255" s="54" t="s">
        <v>762</v>
      </c>
      <c r="D255" s="55">
        <v>45611</v>
      </c>
      <c r="E255" s="56" t="s">
        <v>15</v>
      </c>
      <c r="F255" s="54" t="s">
        <v>763</v>
      </c>
      <c r="G255" s="57" t="s">
        <v>16</v>
      </c>
      <c r="I255" s="54"/>
      <c r="J255" s="54"/>
      <c r="K255" s="3" t="str">
        <f t="shared" si="40"/>
        <v/>
      </c>
      <c r="L255" s="60">
        <f t="shared" si="32"/>
        <v>0</v>
      </c>
      <c r="M255" s="33">
        <f t="shared" si="31"/>
        <v>5</v>
      </c>
      <c r="N255" s="61">
        <f t="shared" si="33"/>
        <v>1</v>
      </c>
      <c r="O255" s="33">
        <f t="shared" si="34"/>
        <v>0</v>
      </c>
      <c r="P255" s="61">
        <f t="shared" si="35"/>
        <v>1</v>
      </c>
      <c r="Q255" s="62">
        <f t="shared" si="36"/>
        <v>0</v>
      </c>
      <c r="R255" s="61">
        <f t="shared" si="37"/>
        <v>0</v>
      </c>
      <c r="S255" s="61">
        <f t="shared" si="38"/>
        <v>5</v>
      </c>
      <c r="T255" t="str">
        <f t="shared" si="39"/>
        <v>نصف إضافى</v>
      </c>
    </row>
    <row r="256" spans="1:21" x14ac:dyDescent="0.25">
      <c r="A256" s="54" t="s">
        <v>885</v>
      </c>
      <c r="B256" s="54" t="s">
        <v>887</v>
      </c>
      <c r="C256" s="54" t="s">
        <v>762</v>
      </c>
      <c r="D256" s="55">
        <v>45612</v>
      </c>
      <c r="E256" s="56" t="s">
        <v>18</v>
      </c>
      <c r="F256" s="54" t="s">
        <v>763</v>
      </c>
      <c r="G256" s="57" t="s">
        <v>16</v>
      </c>
      <c r="I256" s="54"/>
      <c r="J256" s="54"/>
      <c r="K256" s="3" t="s">
        <v>19</v>
      </c>
      <c r="L256" s="60">
        <f t="shared" si="32"/>
        <v>1</v>
      </c>
      <c r="M256" s="33">
        <f t="shared" si="31"/>
        <v>6</v>
      </c>
      <c r="N256" s="61">
        <f t="shared" si="33"/>
        <v>1</v>
      </c>
      <c r="O256" s="33">
        <f t="shared" si="34"/>
        <v>0</v>
      </c>
      <c r="P256" s="61">
        <f t="shared" si="35"/>
        <v>1</v>
      </c>
      <c r="Q256" s="62">
        <f t="shared" si="36"/>
        <v>0</v>
      </c>
      <c r="R256" s="61">
        <f t="shared" si="37"/>
        <v>0</v>
      </c>
      <c r="S256" s="61">
        <f t="shared" si="38"/>
        <v>6</v>
      </c>
      <c r="T256" t="str">
        <f t="shared" si="39"/>
        <v>نصف إضافى</v>
      </c>
    </row>
    <row r="257" spans="1:20" x14ac:dyDescent="0.25">
      <c r="A257" s="54" t="s">
        <v>885</v>
      </c>
      <c r="B257" s="54" t="s">
        <v>887</v>
      </c>
      <c r="C257" s="54" t="s">
        <v>762</v>
      </c>
      <c r="D257" s="55">
        <v>45613</v>
      </c>
      <c r="E257" s="56" t="s">
        <v>20</v>
      </c>
      <c r="F257" s="54" t="s">
        <v>763</v>
      </c>
      <c r="G257" s="57" t="s">
        <v>16</v>
      </c>
      <c r="I257" s="54" t="s">
        <v>892</v>
      </c>
      <c r="J257" s="54" t="s">
        <v>802</v>
      </c>
      <c r="K257" s="3" t="str">
        <f t="shared" si="40"/>
        <v/>
      </c>
      <c r="L257" s="60">
        <f t="shared" si="32"/>
        <v>0</v>
      </c>
      <c r="M257" s="33">
        <f t="shared" ref="M257:M320" si="41">COUNTIF(K257:K286,"غائب")</f>
        <v>7</v>
      </c>
      <c r="N257" s="61">
        <f t="shared" si="33"/>
        <v>1</v>
      </c>
      <c r="O257" s="33">
        <f t="shared" si="34"/>
        <v>0</v>
      </c>
      <c r="P257" s="61">
        <f t="shared" si="35"/>
        <v>1</v>
      </c>
      <c r="Q257" s="62">
        <f t="shared" si="36"/>
        <v>0</v>
      </c>
      <c r="R257" s="61">
        <f t="shared" si="37"/>
        <v>0</v>
      </c>
      <c r="S257" s="61">
        <f t="shared" si="38"/>
        <v>7</v>
      </c>
      <c r="T257" t="str">
        <f t="shared" si="39"/>
        <v>لا يستحق</v>
      </c>
    </row>
    <row r="258" spans="1:20" x14ac:dyDescent="0.25">
      <c r="A258" s="54" t="s">
        <v>885</v>
      </c>
      <c r="B258" s="54" t="s">
        <v>887</v>
      </c>
      <c r="C258" s="54" t="s">
        <v>762</v>
      </c>
      <c r="D258" s="55">
        <v>45614</v>
      </c>
      <c r="E258" s="56" t="s">
        <v>21</v>
      </c>
      <c r="F258" s="54" t="s">
        <v>763</v>
      </c>
      <c r="G258" s="57" t="s">
        <v>16</v>
      </c>
      <c r="I258" s="54" t="s">
        <v>891</v>
      </c>
      <c r="J258" s="54" t="s">
        <v>865</v>
      </c>
      <c r="K258" s="3" t="str">
        <f t="shared" si="40"/>
        <v/>
      </c>
      <c r="L258" s="60">
        <f t="shared" ref="L258:L321" si="42">IF(AND(OR(K258= "حالة وفاة",K258="إذن م",K258="إذن ص",K258="بدل راحة",K258="انصراف",K258="اجازة",K258="راحة",K258="مأمورية",K258="مأمورية م",K258="مأمورية ص",K258="Online",K258="حضور",K258="بدل سهر",E258="Friday",K258=""),K258&lt;&gt;""),1,0)</f>
        <v>0</v>
      </c>
      <c r="M258" s="33">
        <f t="shared" si="41"/>
        <v>8</v>
      </c>
      <c r="N258" s="61">
        <f t="shared" ref="N258:N321" si="43">COUNTIF(K258:K287,"إذن ص")</f>
        <v>1</v>
      </c>
      <c r="O258" s="33">
        <f t="shared" ref="O258:O321" si="44">COUNTIF(K258:K287,"إذن م")</f>
        <v>0</v>
      </c>
      <c r="P258" s="61">
        <f t="shared" ref="P258:P321" si="45">O258+N258</f>
        <v>1</v>
      </c>
      <c r="Q258" s="62">
        <f t="shared" ref="Q258:Q321" si="46">IF(AND(P258&gt;2,P258&lt;&gt;0),P258*3/6,0)</f>
        <v>0</v>
      </c>
      <c r="R258" s="61">
        <f t="shared" ref="R258:R321" si="47">INT(Q258)</f>
        <v>0</v>
      </c>
      <c r="S258" s="61">
        <f t="shared" ref="S258:S321" si="48">R258+M258</f>
        <v>8</v>
      </c>
      <c r="T258" t="str">
        <f t="shared" ref="T258:T321" si="49">IF(AND(OR(S258&lt;=0,S258&gt;0),S258&lt;5),"إضافى كامل",IF(AND(OR(S258=5,S258=6,S258&lt;7),S258&lt;&gt;""),"نصف إضافى","لا يستحق"))</f>
        <v>لا يستحق</v>
      </c>
    </row>
    <row r="259" spans="1:20" x14ac:dyDescent="0.25">
      <c r="A259" s="54" t="s">
        <v>885</v>
      </c>
      <c r="B259" s="54" t="s">
        <v>887</v>
      </c>
      <c r="C259" s="54" t="s">
        <v>762</v>
      </c>
      <c r="D259" s="55">
        <v>45615</v>
      </c>
      <c r="E259" s="56" t="s">
        <v>22</v>
      </c>
      <c r="F259" s="54" t="s">
        <v>763</v>
      </c>
      <c r="G259" s="57" t="s">
        <v>16</v>
      </c>
      <c r="I259" s="54" t="s">
        <v>898</v>
      </c>
      <c r="J259" s="54" t="s">
        <v>875</v>
      </c>
      <c r="K259" s="3" t="str">
        <f t="shared" si="40"/>
        <v/>
      </c>
      <c r="L259" s="60">
        <f t="shared" si="42"/>
        <v>0</v>
      </c>
      <c r="M259" s="33">
        <f t="shared" si="41"/>
        <v>9</v>
      </c>
      <c r="N259" s="61">
        <f t="shared" si="43"/>
        <v>1</v>
      </c>
      <c r="O259" s="33">
        <f t="shared" si="44"/>
        <v>0</v>
      </c>
      <c r="P259" s="61">
        <f t="shared" si="45"/>
        <v>1</v>
      </c>
      <c r="Q259" s="62">
        <f t="shared" si="46"/>
        <v>0</v>
      </c>
      <c r="R259" s="61">
        <f t="shared" si="47"/>
        <v>0</v>
      </c>
      <c r="S259" s="61">
        <f t="shared" si="48"/>
        <v>9</v>
      </c>
      <c r="T259" t="str">
        <f t="shared" si="49"/>
        <v>لا يستحق</v>
      </c>
    </row>
    <row r="260" spans="1:20" x14ac:dyDescent="0.25">
      <c r="A260" s="54" t="s">
        <v>885</v>
      </c>
      <c r="B260" s="54" t="s">
        <v>887</v>
      </c>
      <c r="C260" s="54" t="s">
        <v>762</v>
      </c>
      <c r="D260" s="55">
        <v>45616</v>
      </c>
      <c r="E260" s="56" t="s">
        <v>23</v>
      </c>
      <c r="F260" s="54" t="s">
        <v>763</v>
      </c>
      <c r="G260" s="57" t="s">
        <v>16</v>
      </c>
      <c r="I260" s="54" t="s">
        <v>899</v>
      </c>
      <c r="J260" s="54" t="s">
        <v>827</v>
      </c>
      <c r="K260" s="3" t="str">
        <f t="shared" si="40"/>
        <v/>
      </c>
      <c r="L260" s="60">
        <f t="shared" si="42"/>
        <v>0</v>
      </c>
      <c r="M260" s="33">
        <f t="shared" si="41"/>
        <v>10</v>
      </c>
      <c r="N260" s="61">
        <f t="shared" si="43"/>
        <v>1</v>
      </c>
      <c r="O260" s="33">
        <f t="shared" si="44"/>
        <v>0</v>
      </c>
      <c r="P260" s="61">
        <f t="shared" si="45"/>
        <v>1</v>
      </c>
      <c r="Q260" s="62">
        <f t="shared" si="46"/>
        <v>0</v>
      </c>
      <c r="R260" s="61">
        <f t="shared" si="47"/>
        <v>0</v>
      </c>
      <c r="S260" s="61">
        <f t="shared" si="48"/>
        <v>10</v>
      </c>
      <c r="T260" t="str">
        <f t="shared" si="49"/>
        <v>لا يستحق</v>
      </c>
    </row>
    <row r="261" spans="1:20" x14ac:dyDescent="0.25">
      <c r="A261" s="54" t="s">
        <v>885</v>
      </c>
      <c r="B261" s="54" t="s">
        <v>887</v>
      </c>
      <c r="C261" s="54" t="s">
        <v>762</v>
      </c>
      <c r="D261" s="55">
        <v>45617</v>
      </c>
      <c r="E261" s="56" t="s">
        <v>24</v>
      </c>
      <c r="F261" s="54" t="s">
        <v>763</v>
      </c>
      <c r="G261" s="57" t="s">
        <v>16</v>
      </c>
      <c r="I261" s="54" t="s">
        <v>900</v>
      </c>
      <c r="J261" s="54" t="s">
        <v>863</v>
      </c>
      <c r="K261" s="3" t="str">
        <f t="shared" si="40"/>
        <v/>
      </c>
      <c r="L261" s="60">
        <f t="shared" si="42"/>
        <v>0</v>
      </c>
      <c r="M261" s="33">
        <f t="shared" si="41"/>
        <v>11</v>
      </c>
      <c r="N261" s="61">
        <f t="shared" si="43"/>
        <v>1</v>
      </c>
      <c r="O261" s="33">
        <f t="shared" si="44"/>
        <v>0</v>
      </c>
      <c r="P261" s="61">
        <f t="shared" si="45"/>
        <v>1</v>
      </c>
      <c r="Q261" s="62">
        <f t="shared" si="46"/>
        <v>0</v>
      </c>
      <c r="R261" s="61">
        <f t="shared" si="47"/>
        <v>0</v>
      </c>
      <c r="S261" s="61">
        <f t="shared" si="48"/>
        <v>11</v>
      </c>
      <c r="T261" t="str">
        <f t="shared" si="49"/>
        <v>لا يستحق</v>
      </c>
    </row>
    <row r="262" spans="1:20" x14ac:dyDescent="0.25">
      <c r="A262" s="54" t="s">
        <v>885</v>
      </c>
      <c r="B262" s="54" t="s">
        <v>887</v>
      </c>
      <c r="C262" s="54" t="s">
        <v>762</v>
      </c>
      <c r="D262" s="55">
        <v>45618</v>
      </c>
      <c r="E262" s="56" t="s">
        <v>15</v>
      </c>
      <c r="F262" s="54" t="s">
        <v>763</v>
      </c>
      <c r="G262" s="57" t="s">
        <v>16</v>
      </c>
      <c r="I262" s="54"/>
      <c r="J262" s="54"/>
      <c r="K262" s="3" t="str">
        <f t="shared" si="40"/>
        <v/>
      </c>
      <c r="L262" s="60">
        <f t="shared" si="42"/>
        <v>0</v>
      </c>
      <c r="M262" s="33">
        <f t="shared" si="41"/>
        <v>12</v>
      </c>
      <c r="N262" s="61">
        <f t="shared" si="43"/>
        <v>1</v>
      </c>
      <c r="O262" s="33">
        <f t="shared" si="44"/>
        <v>0</v>
      </c>
      <c r="P262" s="61">
        <f t="shared" si="45"/>
        <v>1</v>
      </c>
      <c r="Q262" s="62">
        <f t="shared" si="46"/>
        <v>0</v>
      </c>
      <c r="R262" s="61">
        <f t="shared" si="47"/>
        <v>0</v>
      </c>
      <c r="S262" s="61">
        <f t="shared" si="48"/>
        <v>12</v>
      </c>
      <c r="T262" t="str">
        <f t="shared" si="49"/>
        <v>لا يستحق</v>
      </c>
    </row>
    <row r="263" spans="1:20" x14ac:dyDescent="0.25">
      <c r="A263" s="54" t="s">
        <v>885</v>
      </c>
      <c r="B263" s="54" t="s">
        <v>887</v>
      </c>
      <c r="C263" s="54" t="s">
        <v>762</v>
      </c>
      <c r="D263" s="55">
        <v>45619</v>
      </c>
      <c r="E263" s="56" t="s">
        <v>18</v>
      </c>
      <c r="F263" s="54" t="s">
        <v>763</v>
      </c>
      <c r="G263" s="57" t="s">
        <v>16</v>
      </c>
      <c r="I263" s="54"/>
      <c r="J263" s="54"/>
      <c r="K263" s="3" t="s">
        <v>19</v>
      </c>
      <c r="L263" s="60">
        <f t="shared" si="42"/>
        <v>1</v>
      </c>
      <c r="M263" s="33">
        <f t="shared" si="41"/>
        <v>13</v>
      </c>
      <c r="N263" s="61">
        <f t="shared" si="43"/>
        <v>1</v>
      </c>
      <c r="O263" s="33">
        <f t="shared" si="44"/>
        <v>0</v>
      </c>
      <c r="P263" s="61">
        <f t="shared" si="45"/>
        <v>1</v>
      </c>
      <c r="Q263" s="62">
        <f t="shared" si="46"/>
        <v>0</v>
      </c>
      <c r="R263" s="61">
        <f t="shared" si="47"/>
        <v>0</v>
      </c>
      <c r="S263" s="61">
        <f t="shared" si="48"/>
        <v>13</v>
      </c>
      <c r="T263" t="str">
        <f t="shared" si="49"/>
        <v>لا يستحق</v>
      </c>
    </row>
    <row r="264" spans="1:20" x14ac:dyDescent="0.25">
      <c r="A264" s="54" t="s">
        <v>885</v>
      </c>
      <c r="B264" s="54" t="s">
        <v>887</v>
      </c>
      <c r="C264" s="54" t="s">
        <v>762</v>
      </c>
      <c r="D264" s="55">
        <v>45620</v>
      </c>
      <c r="E264" s="56" t="s">
        <v>20</v>
      </c>
      <c r="F264" s="54" t="s">
        <v>763</v>
      </c>
      <c r="G264" s="57" t="s">
        <v>16</v>
      </c>
      <c r="I264" s="54"/>
      <c r="J264" s="54"/>
      <c r="K264" s="3" t="str">
        <f t="shared" si="40"/>
        <v>غائب</v>
      </c>
      <c r="L264" s="60">
        <f t="shared" si="42"/>
        <v>0</v>
      </c>
      <c r="M264" s="33">
        <f t="shared" si="41"/>
        <v>14</v>
      </c>
      <c r="N264" s="61">
        <f t="shared" si="43"/>
        <v>1</v>
      </c>
      <c r="O264" s="33">
        <f t="shared" si="44"/>
        <v>0</v>
      </c>
      <c r="P264" s="61">
        <f t="shared" si="45"/>
        <v>1</v>
      </c>
      <c r="Q264" s="62">
        <f t="shared" si="46"/>
        <v>0</v>
      </c>
      <c r="R264" s="61">
        <f t="shared" si="47"/>
        <v>0</v>
      </c>
      <c r="S264" s="61">
        <f t="shared" si="48"/>
        <v>14</v>
      </c>
      <c r="T264" t="str">
        <f t="shared" si="49"/>
        <v>لا يستحق</v>
      </c>
    </row>
    <row r="265" spans="1:20" x14ac:dyDescent="0.25">
      <c r="A265" s="54" t="s">
        <v>885</v>
      </c>
      <c r="B265" s="54" t="s">
        <v>887</v>
      </c>
      <c r="C265" s="54" t="s">
        <v>762</v>
      </c>
      <c r="D265" s="55">
        <v>45621</v>
      </c>
      <c r="E265" s="56" t="s">
        <v>21</v>
      </c>
      <c r="F265" s="54" t="s">
        <v>763</v>
      </c>
      <c r="G265" s="57" t="s">
        <v>16</v>
      </c>
      <c r="I265" s="54" t="s">
        <v>901</v>
      </c>
      <c r="J265" s="54" t="s">
        <v>766</v>
      </c>
      <c r="K265" s="3" t="str">
        <f t="shared" si="40"/>
        <v/>
      </c>
      <c r="L265" s="60">
        <f t="shared" si="42"/>
        <v>0</v>
      </c>
      <c r="M265" s="33">
        <f t="shared" si="41"/>
        <v>14</v>
      </c>
      <c r="N265" s="61">
        <f t="shared" si="43"/>
        <v>1</v>
      </c>
      <c r="O265" s="33">
        <f t="shared" si="44"/>
        <v>0</v>
      </c>
      <c r="P265" s="61">
        <f t="shared" si="45"/>
        <v>1</v>
      </c>
      <c r="Q265" s="62">
        <f t="shared" si="46"/>
        <v>0</v>
      </c>
      <c r="R265" s="61">
        <f t="shared" si="47"/>
        <v>0</v>
      </c>
      <c r="S265" s="61">
        <f t="shared" si="48"/>
        <v>14</v>
      </c>
      <c r="T265" t="str">
        <f t="shared" si="49"/>
        <v>لا يستحق</v>
      </c>
    </row>
    <row r="266" spans="1:20" x14ac:dyDescent="0.25">
      <c r="A266" s="54" t="s">
        <v>885</v>
      </c>
      <c r="B266" s="54" t="s">
        <v>887</v>
      </c>
      <c r="C266" s="54" t="s">
        <v>762</v>
      </c>
      <c r="D266" s="55">
        <v>45622</v>
      </c>
      <c r="E266" s="56" t="s">
        <v>22</v>
      </c>
      <c r="F266" s="54" t="s">
        <v>763</v>
      </c>
      <c r="G266" s="57" t="s">
        <v>16</v>
      </c>
      <c r="I266" s="54" t="s">
        <v>902</v>
      </c>
      <c r="J266" s="54" t="s">
        <v>813</v>
      </c>
      <c r="K266" s="3" t="str">
        <f t="shared" si="40"/>
        <v/>
      </c>
      <c r="L266" s="60">
        <f t="shared" si="42"/>
        <v>0</v>
      </c>
      <c r="M266" s="33">
        <f t="shared" si="41"/>
        <v>15</v>
      </c>
      <c r="N266" s="61">
        <f t="shared" si="43"/>
        <v>1</v>
      </c>
      <c r="O266" s="33">
        <f t="shared" si="44"/>
        <v>0</v>
      </c>
      <c r="P266" s="61">
        <f t="shared" si="45"/>
        <v>1</v>
      </c>
      <c r="Q266" s="62">
        <f t="shared" si="46"/>
        <v>0</v>
      </c>
      <c r="R266" s="61">
        <f t="shared" si="47"/>
        <v>0</v>
      </c>
      <c r="S266" s="61">
        <f t="shared" si="48"/>
        <v>15</v>
      </c>
      <c r="T266" t="str">
        <f t="shared" si="49"/>
        <v>لا يستحق</v>
      </c>
    </row>
    <row r="267" spans="1:20" x14ac:dyDescent="0.25">
      <c r="A267" s="54" t="s">
        <v>885</v>
      </c>
      <c r="B267" s="54" t="s">
        <v>887</v>
      </c>
      <c r="C267" s="54" t="s">
        <v>762</v>
      </c>
      <c r="D267" s="55">
        <v>45623</v>
      </c>
      <c r="E267" s="56" t="s">
        <v>23</v>
      </c>
      <c r="F267" s="54" t="s">
        <v>763</v>
      </c>
      <c r="G267" s="57" t="s">
        <v>16</v>
      </c>
      <c r="I267" s="54"/>
      <c r="J267" s="54"/>
      <c r="K267" s="3" t="str">
        <f t="shared" si="40"/>
        <v>غائب</v>
      </c>
      <c r="L267" s="60">
        <f t="shared" si="42"/>
        <v>0</v>
      </c>
      <c r="M267" s="33">
        <f t="shared" si="41"/>
        <v>16</v>
      </c>
      <c r="N267" s="61">
        <f t="shared" si="43"/>
        <v>1</v>
      </c>
      <c r="O267" s="33">
        <f t="shared" si="44"/>
        <v>0</v>
      </c>
      <c r="P267" s="61">
        <f t="shared" si="45"/>
        <v>1</v>
      </c>
      <c r="Q267" s="62">
        <f t="shared" si="46"/>
        <v>0</v>
      </c>
      <c r="R267" s="61">
        <f t="shared" si="47"/>
        <v>0</v>
      </c>
      <c r="S267" s="61">
        <f t="shared" si="48"/>
        <v>16</v>
      </c>
      <c r="T267" t="str">
        <f t="shared" si="49"/>
        <v>لا يستحق</v>
      </c>
    </row>
    <row r="268" spans="1:20" x14ac:dyDescent="0.25">
      <c r="A268" s="54" t="s">
        <v>885</v>
      </c>
      <c r="B268" s="54" t="s">
        <v>887</v>
      </c>
      <c r="C268" s="54" t="s">
        <v>762</v>
      </c>
      <c r="D268" s="55">
        <v>45624</v>
      </c>
      <c r="E268" s="56" t="s">
        <v>24</v>
      </c>
      <c r="F268" s="54" t="s">
        <v>763</v>
      </c>
      <c r="G268" s="57" t="s">
        <v>16</v>
      </c>
      <c r="I268" s="54" t="s">
        <v>903</v>
      </c>
      <c r="J268" s="54" t="s">
        <v>904</v>
      </c>
      <c r="K268" s="3" t="str">
        <f t="shared" si="40"/>
        <v>إذن ص</v>
      </c>
      <c r="L268" s="60">
        <f t="shared" si="42"/>
        <v>1</v>
      </c>
      <c r="M268" s="33">
        <f t="shared" si="41"/>
        <v>16</v>
      </c>
      <c r="N268" s="61">
        <f t="shared" si="43"/>
        <v>1</v>
      </c>
      <c r="O268" s="33">
        <f t="shared" si="44"/>
        <v>0</v>
      </c>
      <c r="P268" s="61">
        <f t="shared" si="45"/>
        <v>1</v>
      </c>
      <c r="Q268" s="62">
        <f t="shared" si="46"/>
        <v>0</v>
      </c>
      <c r="R268" s="61">
        <f t="shared" si="47"/>
        <v>0</v>
      </c>
      <c r="S268" s="61">
        <f t="shared" si="48"/>
        <v>16</v>
      </c>
      <c r="T268" t="str">
        <f t="shared" si="49"/>
        <v>لا يستحق</v>
      </c>
    </row>
    <row r="269" spans="1:20" x14ac:dyDescent="0.25">
      <c r="A269" s="54" t="s">
        <v>885</v>
      </c>
      <c r="B269" s="54" t="s">
        <v>887</v>
      </c>
      <c r="C269" s="54" t="s">
        <v>762</v>
      </c>
      <c r="D269" s="55">
        <v>45625</v>
      </c>
      <c r="E269" s="56" t="s">
        <v>15</v>
      </c>
      <c r="F269" s="54" t="s">
        <v>763</v>
      </c>
      <c r="G269" s="57" t="s">
        <v>16</v>
      </c>
      <c r="I269" s="54"/>
      <c r="J269" s="54"/>
      <c r="K269" s="3" t="str">
        <f t="shared" si="40"/>
        <v/>
      </c>
      <c r="L269" s="60">
        <f t="shared" si="42"/>
        <v>0</v>
      </c>
      <c r="M269" s="33">
        <f t="shared" si="41"/>
        <v>17</v>
      </c>
      <c r="N269" s="61">
        <f t="shared" si="43"/>
        <v>0</v>
      </c>
      <c r="O269" s="33">
        <f t="shared" si="44"/>
        <v>0</v>
      </c>
      <c r="P269" s="61">
        <f t="shared" si="45"/>
        <v>0</v>
      </c>
      <c r="Q269" s="62">
        <f t="shared" si="46"/>
        <v>0</v>
      </c>
      <c r="R269" s="61">
        <f t="shared" si="47"/>
        <v>0</v>
      </c>
      <c r="S269" s="61">
        <f t="shared" si="48"/>
        <v>17</v>
      </c>
      <c r="T269" t="str">
        <f t="shared" si="49"/>
        <v>لا يستحق</v>
      </c>
    </row>
    <row r="270" spans="1:20" x14ac:dyDescent="0.25">
      <c r="A270" s="54" t="s">
        <v>885</v>
      </c>
      <c r="B270" s="54" t="s">
        <v>887</v>
      </c>
      <c r="C270" s="54" t="s">
        <v>762</v>
      </c>
      <c r="D270" s="55">
        <v>45626</v>
      </c>
      <c r="E270" s="56" t="s">
        <v>18</v>
      </c>
      <c r="F270" s="54" t="s">
        <v>763</v>
      </c>
      <c r="G270" s="57" t="s">
        <v>16</v>
      </c>
      <c r="I270" s="54"/>
      <c r="J270" s="54"/>
      <c r="K270" s="3" t="s">
        <v>19</v>
      </c>
      <c r="L270" s="60">
        <f t="shared" si="42"/>
        <v>1</v>
      </c>
      <c r="M270" s="33">
        <f t="shared" si="41"/>
        <v>18</v>
      </c>
      <c r="N270" s="61">
        <f t="shared" si="43"/>
        <v>0</v>
      </c>
      <c r="O270" s="33">
        <f t="shared" si="44"/>
        <v>0</v>
      </c>
      <c r="P270" s="61">
        <f t="shared" si="45"/>
        <v>0</v>
      </c>
      <c r="Q270" s="62">
        <f t="shared" si="46"/>
        <v>0</v>
      </c>
      <c r="R270" s="61">
        <f t="shared" si="47"/>
        <v>0</v>
      </c>
      <c r="S270" s="61">
        <f t="shared" si="48"/>
        <v>18</v>
      </c>
      <c r="T270" t="str">
        <f t="shared" si="49"/>
        <v>لا يستحق</v>
      </c>
    </row>
    <row r="271" spans="1:20" x14ac:dyDescent="0.25">
      <c r="A271" s="54" t="s">
        <v>905</v>
      </c>
      <c r="B271" s="54" t="s">
        <v>1772</v>
      </c>
      <c r="C271" s="54" t="s">
        <v>762</v>
      </c>
      <c r="D271" s="55">
        <v>45597</v>
      </c>
      <c r="E271" s="56" t="s">
        <v>15</v>
      </c>
      <c r="F271" s="54" t="s">
        <v>763</v>
      </c>
      <c r="G271" s="57" t="s">
        <v>906</v>
      </c>
      <c r="I271" s="59"/>
      <c r="J271" s="54"/>
      <c r="K271" s="3" t="str">
        <f t="shared" si="40"/>
        <v/>
      </c>
      <c r="L271" s="60">
        <f t="shared" si="42"/>
        <v>0</v>
      </c>
      <c r="M271" s="33">
        <f t="shared" si="41"/>
        <v>19</v>
      </c>
      <c r="N271" s="61">
        <f t="shared" si="43"/>
        <v>0</v>
      </c>
      <c r="O271" s="33">
        <f t="shared" si="44"/>
        <v>0</v>
      </c>
      <c r="P271" s="61">
        <f t="shared" si="45"/>
        <v>0</v>
      </c>
      <c r="Q271" s="62">
        <f t="shared" si="46"/>
        <v>0</v>
      </c>
      <c r="R271" s="61">
        <f t="shared" si="47"/>
        <v>0</v>
      </c>
      <c r="S271" s="61">
        <f t="shared" si="48"/>
        <v>19</v>
      </c>
      <c r="T271" t="str">
        <f t="shared" si="49"/>
        <v>لا يستحق</v>
      </c>
    </row>
    <row r="272" spans="1:20" x14ac:dyDescent="0.25">
      <c r="A272" s="54" t="s">
        <v>905</v>
      </c>
      <c r="B272" s="54" t="s">
        <v>1833</v>
      </c>
      <c r="C272" s="54" t="s">
        <v>762</v>
      </c>
      <c r="D272" s="55">
        <v>45598</v>
      </c>
      <c r="E272" s="56" t="s">
        <v>18</v>
      </c>
      <c r="F272" s="54" t="s">
        <v>763</v>
      </c>
      <c r="G272" s="57" t="s">
        <v>16</v>
      </c>
      <c r="I272" s="59"/>
      <c r="J272" s="54"/>
      <c r="K272" s="3" t="s">
        <v>19</v>
      </c>
      <c r="L272" s="60">
        <f t="shared" si="42"/>
        <v>1</v>
      </c>
      <c r="M272" s="33">
        <f t="shared" si="41"/>
        <v>19</v>
      </c>
      <c r="N272" s="61">
        <f t="shared" si="43"/>
        <v>0</v>
      </c>
      <c r="O272" s="33">
        <f t="shared" si="44"/>
        <v>0</v>
      </c>
      <c r="P272" s="61">
        <f t="shared" si="45"/>
        <v>0</v>
      </c>
      <c r="Q272" s="62">
        <f t="shared" si="46"/>
        <v>0</v>
      </c>
      <c r="R272" s="61">
        <f t="shared" si="47"/>
        <v>0</v>
      </c>
      <c r="S272" s="61">
        <f t="shared" si="48"/>
        <v>19</v>
      </c>
      <c r="T272" t="str">
        <f t="shared" si="49"/>
        <v>لا يستحق</v>
      </c>
    </row>
    <row r="273" spans="1:20" x14ac:dyDescent="0.25">
      <c r="A273" s="54" t="s">
        <v>905</v>
      </c>
      <c r="B273" s="54" t="s">
        <v>1833</v>
      </c>
      <c r="C273" s="54" t="s">
        <v>762</v>
      </c>
      <c r="D273" s="55">
        <v>45599</v>
      </c>
      <c r="E273" s="56" t="s">
        <v>20</v>
      </c>
      <c r="F273" s="54" t="s">
        <v>763</v>
      </c>
      <c r="G273" s="57" t="s">
        <v>16</v>
      </c>
      <c r="I273" s="59"/>
      <c r="J273" s="54"/>
      <c r="K273" s="3" t="s">
        <v>41</v>
      </c>
      <c r="L273" s="60">
        <f t="shared" si="42"/>
        <v>1</v>
      </c>
      <c r="M273" s="33">
        <f t="shared" si="41"/>
        <v>19</v>
      </c>
      <c r="N273" s="61">
        <f t="shared" si="43"/>
        <v>0</v>
      </c>
      <c r="O273" s="33">
        <f t="shared" si="44"/>
        <v>0</v>
      </c>
      <c r="P273" s="61">
        <f t="shared" si="45"/>
        <v>0</v>
      </c>
      <c r="Q273" s="62">
        <f t="shared" si="46"/>
        <v>0</v>
      </c>
      <c r="R273" s="61">
        <f t="shared" si="47"/>
        <v>0</v>
      </c>
      <c r="S273" s="61">
        <f t="shared" si="48"/>
        <v>19</v>
      </c>
      <c r="T273" t="str">
        <f t="shared" si="49"/>
        <v>لا يستحق</v>
      </c>
    </row>
    <row r="274" spans="1:20" x14ac:dyDescent="0.25">
      <c r="A274" s="54" t="s">
        <v>905</v>
      </c>
      <c r="B274" s="54" t="s">
        <v>1833</v>
      </c>
      <c r="C274" s="54" t="s">
        <v>762</v>
      </c>
      <c r="D274" s="55">
        <v>45600</v>
      </c>
      <c r="E274" s="56" t="s">
        <v>21</v>
      </c>
      <c r="F274" s="54" t="s">
        <v>763</v>
      </c>
      <c r="G274" s="57" t="s">
        <v>16</v>
      </c>
      <c r="I274" s="59"/>
      <c r="J274" s="54"/>
      <c r="K274" s="3" t="s">
        <v>41</v>
      </c>
      <c r="L274" s="60">
        <f t="shared" si="42"/>
        <v>1</v>
      </c>
      <c r="M274" s="33">
        <f t="shared" si="41"/>
        <v>19</v>
      </c>
      <c r="N274" s="61">
        <f t="shared" si="43"/>
        <v>0</v>
      </c>
      <c r="O274" s="33">
        <f t="shared" si="44"/>
        <v>0</v>
      </c>
      <c r="P274" s="61">
        <f t="shared" si="45"/>
        <v>0</v>
      </c>
      <c r="Q274" s="62">
        <f t="shared" si="46"/>
        <v>0</v>
      </c>
      <c r="R274" s="61">
        <f t="shared" si="47"/>
        <v>0</v>
      </c>
      <c r="S274" s="61">
        <f t="shared" si="48"/>
        <v>19</v>
      </c>
      <c r="T274" t="str">
        <f t="shared" si="49"/>
        <v>لا يستحق</v>
      </c>
    </row>
    <row r="275" spans="1:20" x14ac:dyDescent="0.25">
      <c r="A275" s="54" t="s">
        <v>905</v>
      </c>
      <c r="B275" s="54" t="s">
        <v>1833</v>
      </c>
      <c r="C275" s="54" t="s">
        <v>762</v>
      </c>
      <c r="D275" s="55">
        <v>45601</v>
      </c>
      <c r="E275" s="56" t="s">
        <v>22</v>
      </c>
      <c r="F275" s="54" t="s">
        <v>763</v>
      </c>
      <c r="G275" s="57" t="s">
        <v>16</v>
      </c>
      <c r="I275" s="59"/>
      <c r="J275" s="54"/>
      <c r="K275" s="3" t="s">
        <v>41</v>
      </c>
      <c r="L275" s="60">
        <f t="shared" si="42"/>
        <v>1</v>
      </c>
      <c r="M275" s="33">
        <f t="shared" si="41"/>
        <v>19</v>
      </c>
      <c r="N275" s="61">
        <f t="shared" si="43"/>
        <v>0</v>
      </c>
      <c r="O275" s="33">
        <f t="shared" si="44"/>
        <v>1</v>
      </c>
      <c r="P275" s="61">
        <f t="shared" si="45"/>
        <v>1</v>
      </c>
      <c r="Q275" s="62">
        <f t="shared" si="46"/>
        <v>0</v>
      </c>
      <c r="R275" s="61">
        <f t="shared" si="47"/>
        <v>0</v>
      </c>
      <c r="S275" s="61">
        <f t="shared" si="48"/>
        <v>19</v>
      </c>
      <c r="T275" t="str">
        <f t="shared" si="49"/>
        <v>لا يستحق</v>
      </c>
    </row>
    <row r="276" spans="1:20" x14ac:dyDescent="0.25">
      <c r="A276" s="54" t="s">
        <v>905</v>
      </c>
      <c r="B276" s="54" t="s">
        <v>1833</v>
      </c>
      <c r="C276" s="54" t="s">
        <v>762</v>
      </c>
      <c r="D276" s="55">
        <v>45602</v>
      </c>
      <c r="E276" s="56" t="s">
        <v>23</v>
      </c>
      <c r="F276" s="54" t="s">
        <v>763</v>
      </c>
      <c r="G276" s="57" t="s">
        <v>16</v>
      </c>
      <c r="I276" s="59"/>
      <c r="J276" s="54"/>
      <c r="K276" s="3" t="s">
        <v>41</v>
      </c>
      <c r="L276" s="60">
        <f t="shared" si="42"/>
        <v>1</v>
      </c>
      <c r="M276" s="33">
        <f t="shared" si="41"/>
        <v>19</v>
      </c>
      <c r="N276" s="61">
        <f t="shared" si="43"/>
        <v>0</v>
      </c>
      <c r="O276" s="33">
        <f t="shared" si="44"/>
        <v>2</v>
      </c>
      <c r="P276" s="61">
        <f t="shared" si="45"/>
        <v>2</v>
      </c>
      <c r="Q276" s="62">
        <f t="shared" si="46"/>
        <v>0</v>
      </c>
      <c r="R276" s="61">
        <f t="shared" si="47"/>
        <v>0</v>
      </c>
      <c r="S276" s="61">
        <f t="shared" si="48"/>
        <v>19</v>
      </c>
      <c r="T276" t="str">
        <f t="shared" si="49"/>
        <v>لا يستحق</v>
      </c>
    </row>
    <row r="277" spans="1:20" x14ac:dyDescent="0.25">
      <c r="A277" s="54" t="s">
        <v>905</v>
      </c>
      <c r="B277" s="54" t="s">
        <v>1833</v>
      </c>
      <c r="C277" s="54" t="s">
        <v>762</v>
      </c>
      <c r="D277" s="55">
        <v>45603</v>
      </c>
      <c r="E277" s="56" t="s">
        <v>24</v>
      </c>
      <c r="F277" s="54" t="s">
        <v>763</v>
      </c>
      <c r="G277" s="57" t="s">
        <v>16</v>
      </c>
      <c r="I277" s="59"/>
      <c r="J277" s="54"/>
      <c r="K277" s="3" t="s">
        <v>41</v>
      </c>
      <c r="L277" s="60">
        <f t="shared" si="42"/>
        <v>1</v>
      </c>
      <c r="M277" s="33">
        <f t="shared" si="41"/>
        <v>20</v>
      </c>
      <c r="N277" s="61">
        <f t="shared" si="43"/>
        <v>0</v>
      </c>
      <c r="O277" s="33">
        <f t="shared" si="44"/>
        <v>2</v>
      </c>
      <c r="P277" s="61">
        <f t="shared" si="45"/>
        <v>2</v>
      </c>
      <c r="Q277" s="62">
        <f t="shared" si="46"/>
        <v>0</v>
      </c>
      <c r="R277" s="61">
        <f t="shared" si="47"/>
        <v>0</v>
      </c>
      <c r="S277" s="61">
        <f t="shared" si="48"/>
        <v>20</v>
      </c>
      <c r="T277" t="str">
        <f t="shared" si="49"/>
        <v>لا يستحق</v>
      </c>
    </row>
    <row r="278" spans="1:20" x14ac:dyDescent="0.25">
      <c r="A278" s="54" t="s">
        <v>905</v>
      </c>
      <c r="B278" s="54" t="s">
        <v>1833</v>
      </c>
      <c r="C278" s="54" t="s">
        <v>762</v>
      </c>
      <c r="D278" s="55">
        <v>45604</v>
      </c>
      <c r="E278" s="56" t="s">
        <v>15</v>
      </c>
      <c r="F278" s="54" t="s">
        <v>763</v>
      </c>
      <c r="G278" s="57" t="s">
        <v>16</v>
      </c>
      <c r="I278" s="59"/>
      <c r="J278" s="54"/>
      <c r="K278" s="3" t="str">
        <f t="shared" si="40"/>
        <v/>
      </c>
      <c r="L278" s="60">
        <f t="shared" si="42"/>
        <v>0</v>
      </c>
      <c r="M278" s="33">
        <f t="shared" si="41"/>
        <v>21</v>
      </c>
      <c r="N278" s="61">
        <f t="shared" si="43"/>
        <v>0</v>
      </c>
      <c r="O278" s="33">
        <f t="shared" si="44"/>
        <v>2</v>
      </c>
      <c r="P278" s="61">
        <f t="shared" si="45"/>
        <v>2</v>
      </c>
      <c r="Q278" s="62">
        <f t="shared" si="46"/>
        <v>0</v>
      </c>
      <c r="R278" s="61">
        <f t="shared" si="47"/>
        <v>0</v>
      </c>
      <c r="S278" s="61">
        <f t="shared" si="48"/>
        <v>21</v>
      </c>
      <c r="T278" t="str">
        <f t="shared" si="49"/>
        <v>لا يستحق</v>
      </c>
    </row>
    <row r="279" spans="1:20" x14ac:dyDescent="0.25">
      <c r="A279" s="54" t="s">
        <v>905</v>
      </c>
      <c r="B279" s="54" t="s">
        <v>1833</v>
      </c>
      <c r="C279" s="54" t="s">
        <v>762</v>
      </c>
      <c r="D279" s="55">
        <v>45605</v>
      </c>
      <c r="E279" s="56" t="s">
        <v>18</v>
      </c>
      <c r="F279" s="54" t="s">
        <v>763</v>
      </c>
      <c r="G279" s="57" t="s">
        <v>16</v>
      </c>
      <c r="I279" s="59"/>
      <c r="J279" s="54"/>
      <c r="K279" s="3" t="s">
        <v>19</v>
      </c>
      <c r="L279" s="60">
        <f t="shared" si="42"/>
        <v>1</v>
      </c>
      <c r="M279" s="33">
        <f t="shared" si="41"/>
        <v>21</v>
      </c>
      <c r="N279" s="61">
        <f t="shared" si="43"/>
        <v>0</v>
      </c>
      <c r="O279" s="33">
        <f t="shared" si="44"/>
        <v>2</v>
      </c>
      <c r="P279" s="61">
        <f t="shared" si="45"/>
        <v>2</v>
      </c>
      <c r="Q279" s="62">
        <f t="shared" si="46"/>
        <v>0</v>
      </c>
      <c r="R279" s="61">
        <f t="shared" si="47"/>
        <v>0</v>
      </c>
      <c r="S279" s="61">
        <f t="shared" si="48"/>
        <v>21</v>
      </c>
      <c r="T279" t="str">
        <f t="shared" si="49"/>
        <v>لا يستحق</v>
      </c>
    </row>
    <row r="280" spans="1:20" x14ac:dyDescent="0.25">
      <c r="A280" s="54" t="s">
        <v>905</v>
      </c>
      <c r="B280" s="54" t="s">
        <v>1833</v>
      </c>
      <c r="C280" s="54" t="s">
        <v>762</v>
      </c>
      <c r="D280" s="55">
        <v>45606</v>
      </c>
      <c r="E280" s="56" t="s">
        <v>20</v>
      </c>
      <c r="F280" s="54" t="s">
        <v>763</v>
      </c>
      <c r="G280" s="57" t="s">
        <v>16</v>
      </c>
      <c r="I280" s="59"/>
      <c r="J280" s="54"/>
      <c r="K280" s="3" t="s">
        <v>41</v>
      </c>
      <c r="L280" s="60">
        <f t="shared" si="42"/>
        <v>1</v>
      </c>
      <c r="M280" s="33">
        <f t="shared" si="41"/>
        <v>21</v>
      </c>
      <c r="N280" s="61">
        <f t="shared" si="43"/>
        <v>0</v>
      </c>
      <c r="O280" s="33">
        <f t="shared" si="44"/>
        <v>2</v>
      </c>
      <c r="P280" s="61">
        <f t="shared" si="45"/>
        <v>2</v>
      </c>
      <c r="Q280" s="62">
        <f t="shared" si="46"/>
        <v>0</v>
      </c>
      <c r="R280" s="61">
        <f t="shared" si="47"/>
        <v>0</v>
      </c>
      <c r="S280" s="61">
        <f t="shared" si="48"/>
        <v>21</v>
      </c>
      <c r="T280" t="str">
        <f t="shared" si="49"/>
        <v>لا يستحق</v>
      </c>
    </row>
    <row r="281" spans="1:20" x14ac:dyDescent="0.25">
      <c r="A281" s="54" t="s">
        <v>905</v>
      </c>
      <c r="B281" s="54" t="s">
        <v>1833</v>
      </c>
      <c r="C281" s="54" t="s">
        <v>762</v>
      </c>
      <c r="D281" s="55">
        <v>45607</v>
      </c>
      <c r="E281" s="56" t="s">
        <v>21</v>
      </c>
      <c r="F281" s="54" t="s">
        <v>763</v>
      </c>
      <c r="G281" s="57" t="s">
        <v>16</v>
      </c>
      <c r="I281" s="59"/>
      <c r="J281" s="54"/>
      <c r="K281" s="3" t="s">
        <v>41</v>
      </c>
      <c r="L281" s="60">
        <f t="shared" si="42"/>
        <v>1</v>
      </c>
      <c r="M281" s="33">
        <f t="shared" si="41"/>
        <v>21</v>
      </c>
      <c r="N281" s="61">
        <f t="shared" si="43"/>
        <v>0</v>
      </c>
      <c r="O281" s="33">
        <f t="shared" si="44"/>
        <v>2</v>
      </c>
      <c r="P281" s="61">
        <f t="shared" si="45"/>
        <v>2</v>
      </c>
      <c r="Q281" s="62">
        <f t="shared" si="46"/>
        <v>0</v>
      </c>
      <c r="R281" s="61">
        <f t="shared" si="47"/>
        <v>0</v>
      </c>
      <c r="S281" s="61">
        <f t="shared" si="48"/>
        <v>21</v>
      </c>
      <c r="T281" t="str">
        <f t="shared" si="49"/>
        <v>لا يستحق</v>
      </c>
    </row>
    <row r="282" spans="1:20" x14ac:dyDescent="0.25">
      <c r="A282" s="54" t="s">
        <v>905</v>
      </c>
      <c r="B282" s="54" t="s">
        <v>1833</v>
      </c>
      <c r="C282" s="54" t="s">
        <v>762</v>
      </c>
      <c r="D282" s="55">
        <v>45608</v>
      </c>
      <c r="E282" s="56" t="s">
        <v>22</v>
      </c>
      <c r="F282" s="54" t="s">
        <v>763</v>
      </c>
      <c r="G282" s="57" t="s">
        <v>16</v>
      </c>
      <c r="I282" s="59"/>
      <c r="J282" s="54"/>
      <c r="K282" s="3" t="str">
        <f t="shared" ref="K282:K331" si="50">IF(AND(I282&lt;="09:00",J282&gt;="14:00",I282&lt;&gt;""),"",IF(AND(I282&gt;="09:01",I282&lt;="09:10"),"تأخير",IF(AND(I282&gt;="09:11",I282&lt;="12:00",J282&lt;&gt;""),"إذن ص",IF(AND(J282&lt;"14:00",J282&lt;&gt;"",J282&gt;="11:00"),"إذن م",IF(AND(OR(J282="",I282="",J282=I282,I282&gt;"12:00",J282&lt;"11:00"),AND(E282&lt;&gt;"Friday")),"غائب","")))))</f>
        <v>غائب</v>
      </c>
      <c r="L282" s="60">
        <f t="shared" si="42"/>
        <v>0</v>
      </c>
      <c r="M282" s="33">
        <f t="shared" si="41"/>
        <v>21</v>
      </c>
      <c r="N282" s="61">
        <f t="shared" si="43"/>
        <v>0</v>
      </c>
      <c r="O282" s="33">
        <f t="shared" si="44"/>
        <v>2</v>
      </c>
      <c r="P282" s="61">
        <f t="shared" si="45"/>
        <v>2</v>
      </c>
      <c r="Q282" s="62">
        <f t="shared" si="46"/>
        <v>0</v>
      </c>
      <c r="R282" s="61">
        <f t="shared" si="47"/>
        <v>0</v>
      </c>
      <c r="S282" s="61">
        <f t="shared" si="48"/>
        <v>21</v>
      </c>
      <c r="T282" t="str">
        <f t="shared" si="49"/>
        <v>لا يستحق</v>
      </c>
    </row>
    <row r="283" spans="1:20" x14ac:dyDescent="0.25">
      <c r="A283" s="54" t="s">
        <v>905</v>
      </c>
      <c r="B283" s="54" t="s">
        <v>1833</v>
      </c>
      <c r="C283" s="54" t="s">
        <v>762</v>
      </c>
      <c r="D283" s="55">
        <v>45609</v>
      </c>
      <c r="E283" s="56" t="s">
        <v>23</v>
      </c>
      <c r="F283" s="54" t="s">
        <v>763</v>
      </c>
      <c r="G283" s="57" t="s">
        <v>16</v>
      </c>
      <c r="I283" s="59"/>
      <c r="J283" s="54"/>
      <c r="K283" s="3" t="str">
        <f t="shared" si="50"/>
        <v>غائب</v>
      </c>
      <c r="L283" s="60">
        <f t="shared" si="42"/>
        <v>0</v>
      </c>
      <c r="M283" s="33">
        <f t="shared" si="41"/>
        <v>20</v>
      </c>
      <c r="N283" s="61">
        <f t="shared" si="43"/>
        <v>0</v>
      </c>
      <c r="O283" s="33">
        <f t="shared" si="44"/>
        <v>2</v>
      </c>
      <c r="P283" s="61">
        <f t="shared" si="45"/>
        <v>2</v>
      </c>
      <c r="Q283" s="62">
        <f t="shared" si="46"/>
        <v>0</v>
      </c>
      <c r="R283" s="61">
        <f t="shared" si="47"/>
        <v>0</v>
      </c>
      <c r="S283" s="61">
        <f t="shared" si="48"/>
        <v>20</v>
      </c>
      <c r="T283" t="str">
        <f t="shared" si="49"/>
        <v>لا يستحق</v>
      </c>
    </row>
    <row r="284" spans="1:20" x14ac:dyDescent="0.25">
      <c r="A284" s="54" t="s">
        <v>905</v>
      </c>
      <c r="B284" s="54" t="s">
        <v>1833</v>
      </c>
      <c r="C284" s="54" t="s">
        <v>762</v>
      </c>
      <c r="D284" s="55">
        <v>45610</v>
      </c>
      <c r="E284" s="56" t="s">
        <v>24</v>
      </c>
      <c r="F284" s="54" t="s">
        <v>763</v>
      </c>
      <c r="G284" s="57" t="s">
        <v>16</v>
      </c>
      <c r="I284" s="59"/>
      <c r="J284" s="54"/>
      <c r="K284" s="3" t="str">
        <f t="shared" si="50"/>
        <v>غائب</v>
      </c>
      <c r="L284" s="60">
        <f t="shared" si="42"/>
        <v>0</v>
      </c>
      <c r="M284" s="33">
        <f t="shared" si="41"/>
        <v>20</v>
      </c>
      <c r="N284" s="61">
        <f t="shared" si="43"/>
        <v>0</v>
      </c>
      <c r="O284" s="33">
        <f t="shared" si="44"/>
        <v>2</v>
      </c>
      <c r="P284" s="61">
        <f t="shared" si="45"/>
        <v>2</v>
      </c>
      <c r="Q284" s="62">
        <f t="shared" si="46"/>
        <v>0</v>
      </c>
      <c r="R284" s="61">
        <f t="shared" si="47"/>
        <v>0</v>
      </c>
      <c r="S284" s="61">
        <f t="shared" si="48"/>
        <v>20</v>
      </c>
      <c r="T284" t="str">
        <f t="shared" si="49"/>
        <v>لا يستحق</v>
      </c>
    </row>
    <row r="285" spans="1:20" x14ac:dyDescent="0.25">
      <c r="A285" s="54" t="s">
        <v>905</v>
      </c>
      <c r="B285" s="54" t="s">
        <v>1833</v>
      </c>
      <c r="C285" s="54" t="s">
        <v>762</v>
      </c>
      <c r="D285" s="55">
        <v>45611</v>
      </c>
      <c r="E285" s="56" t="s">
        <v>15</v>
      </c>
      <c r="F285" s="54" t="s">
        <v>763</v>
      </c>
      <c r="G285" s="57" t="s">
        <v>16</v>
      </c>
      <c r="I285" s="59"/>
      <c r="J285" s="54"/>
      <c r="K285" s="3" t="s">
        <v>56</v>
      </c>
      <c r="L285" s="60">
        <f t="shared" si="42"/>
        <v>1</v>
      </c>
      <c r="M285" s="33">
        <f t="shared" si="41"/>
        <v>20</v>
      </c>
      <c r="N285" s="61">
        <f t="shared" si="43"/>
        <v>0</v>
      </c>
      <c r="O285" s="33">
        <f t="shared" si="44"/>
        <v>2</v>
      </c>
      <c r="P285" s="61">
        <f t="shared" si="45"/>
        <v>2</v>
      </c>
      <c r="Q285" s="62">
        <f t="shared" si="46"/>
        <v>0</v>
      </c>
      <c r="R285" s="61">
        <f t="shared" si="47"/>
        <v>0</v>
      </c>
      <c r="S285" s="61">
        <f t="shared" si="48"/>
        <v>20</v>
      </c>
      <c r="T285" t="str">
        <f t="shared" si="49"/>
        <v>لا يستحق</v>
      </c>
    </row>
    <row r="286" spans="1:20" x14ac:dyDescent="0.25">
      <c r="A286" s="54" t="s">
        <v>905</v>
      </c>
      <c r="B286" s="54" t="s">
        <v>1833</v>
      </c>
      <c r="C286" s="54" t="s">
        <v>762</v>
      </c>
      <c r="D286" s="55">
        <v>45612</v>
      </c>
      <c r="E286" s="56" t="s">
        <v>18</v>
      </c>
      <c r="F286" s="54" t="s">
        <v>763</v>
      </c>
      <c r="G286" s="57" t="s">
        <v>16</v>
      </c>
      <c r="I286" s="59"/>
      <c r="J286" s="54"/>
      <c r="K286" s="3" t="str">
        <f t="shared" si="50"/>
        <v>غائب</v>
      </c>
      <c r="L286" s="60">
        <f t="shared" si="42"/>
        <v>0</v>
      </c>
      <c r="M286" s="33">
        <f t="shared" si="41"/>
        <v>19</v>
      </c>
      <c r="N286" s="61">
        <f t="shared" si="43"/>
        <v>0</v>
      </c>
      <c r="O286" s="33">
        <f t="shared" si="44"/>
        <v>2</v>
      </c>
      <c r="P286" s="61">
        <f t="shared" si="45"/>
        <v>2</v>
      </c>
      <c r="Q286" s="62">
        <f t="shared" si="46"/>
        <v>0</v>
      </c>
      <c r="R286" s="61">
        <f t="shared" si="47"/>
        <v>0</v>
      </c>
      <c r="S286" s="61">
        <f t="shared" si="48"/>
        <v>19</v>
      </c>
      <c r="T286" t="str">
        <f t="shared" si="49"/>
        <v>لا يستحق</v>
      </c>
    </row>
    <row r="287" spans="1:20" x14ac:dyDescent="0.25">
      <c r="A287" s="54" t="s">
        <v>905</v>
      </c>
      <c r="B287" s="54" t="s">
        <v>1833</v>
      </c>
      <c r="C287" s="54" t="s">
        <v>762</v>
      </c>
      <c r="D287" s="55">
        <v>45613</v>
      </c>
      <c r="E287" s="56" t="s">
        <v>20</v>
      </c>
      <c r="F287" s="54" t="s">
        <v>763</v>
      </c>
      <c r="G287" s="57" t="s">
        <v>16</v>
      </c>
      <c r="I287" s="59"/>
      <c r="J287" s="54"/>
      <c r="K287" s="3" t="str">
        <f t="shared" si="50"/>
        <v>غائب</v>
      </c>
      <c r="L287" s="60">
        <f t="shared" si="42"/>
        <v>0</v>
      </c>
      <c r="M287" s="33">
        <f t="shared" si="41"/>
        <v>18</v>
      </c>
      <c r="N287" s="61">
        <f t="shared" si="43"/>
        <v>0</v>
      </c>
      <c r="O287" s="33">
        <f t="shared" si="44"/>
        <v>2</v>
      </c>
      <c r="P287" s="61">
        <f t="shared" si="45"/>
        <v>2</v>
      </c>
      <c r="Q287" s="62">
        <f t="shared" si="46"/>
        <v>0</v>
      </c>
      <c r="R287" s="61">
        <f t="shared" si="47"/>
        <v>0</v>
      </c>
      <c r="S287" s="61">
        <f t="shared" si="48"/>
        <v>18</v>
      </c>
      <c r="T287" t="str">
        <f t="shared" si="49"/>
        <v>لا يستحق</v>
      </c>
    </row>
    <row r="288" spans="1:20" x14ac:dyDescent="0.25">
      <c r="A288" s="54" t="s">
        <v>905</v>
      </c>
      <c r="B288" s="54" t="s">
        <v>1833</v>
      </c>
      <c r="C288" s="54" t="s">
        <v>762</v>
      </c>
      <c r="D288" s="55">
        <v>45614</v>
      </c>
      <c r="E288" s="56" t="s">
        <v>21</v>
      </c>
      <c r="F288" s="54" t="s">
        <v>763</v>
      </c>
      <c r="G288" s="57" t="s">
        <v>16</v>
      </c>
      <c r="I288" s="59"/>
      <c r="J288" s="54"/>
      <c r="K288" s="3" t="str">
        <f t="shared" si="50"/>
        <v>غائب</v>
      </c>
      <c r="L288" s="60">
        <f t="shared" si="42"/>
        <v>0</v>
      </c>
      <c r="M288" s="33">
        <f t="shared" si="41"/>
        <v>17</v>
      </c>
      <c r="N288" s="61">
        <f t="shared" si="43"/>
        <v>1</v>
      </c>
      <c r="O288" s="33">
        <f t="shared" si="44"/>
        <v>2</v>
      </c>
      <c r="P288" s="61">
        <f t="shared" si="45"/>
        <v>3</v>
      </c>
      <c r="Q288" s="62">
        <f t="shared" si="46"/>
        <v>1.5</v>
      </c>
      <c r="R288" s="61">
        <f t="shared" si="47"/>
        <v>1</v>
      </c>
      <c r="S288" s="61">
        <f t="shared" si="48"/>
        <v>18</v>
      </c>
      <c r="T288" t="str">
        <f t="shared" si="49"/>
        <v>لا يستحق</v>
      </c>
    </row>
    <row r="289" spans="1:20" x14ac:dyDescent="0.25">
      <c r="A289" s="54" t="s">
        <v>905</v>
      </c>
      <c r="B289" s="54" t="s">
        <v>1833</v>
      </c>
      <c r="C289" s="54" t="s">
        <v>762</v>
      </c>
      <c r="D289" s="55">
        <v>45615</v>
      </c>
      <c r="E289" s="56" t="s">
        <v>22</v>
      </c>
      <c r="F289" s="54" t="s">
        <v>763</v>
      </c>
      <c r="G289" s="57" t="s">
        <v>16</v>
      </c>
      <c r="I289" s="59"/>
      <c r="J289" s="54"/>
      <c r="K289" s="3" t="str">
        <f t="shared" si="50"/>
        <v>غائب</v>
      </c>
      <c r="L289" s="60">
        <f t="shared" si="42"/>
        <v>0</v>
      </c>
      <c r="M289" s="33">
        <f t="shared" si="41"/>
        <v>16</v>
      </c>
      <c r="N289" s="61">
        <f t="shared" si="43"/>
        <v>1</v>
      </c>
      <c r="O289" s="33">
        <f t="shared" si="44"/>
        <v>2</v>
      </c>
      <c r="P289" s="61">
        <f t="shared" si="45"/>
        <v>3</v>
      </c>
      <c r="Q289" s="62">
        <f t="shared" si="46"/>
        <v>1.5</v>
      </c>
      <c r="R289" s="61">
        <f t="shared" si="47"/>
        <v>1</v>
      </c>
      <c r="S289" s="61">
        <f t="shared" si="48"/>
        <v>17</v>
      </c>
      <c r="T289" t="str">
        <f t="shared" si="49"/>
        <v>لا يستحق</v>
      </c>
    </row>
    <row r="290" spans="1:20" x14ac:dyDescent="0.25">
      <c r="A290" s="54" t="s">
        <v>905</v>
      </c>
      <c r="B290" s="54" t="s">
        <v>1833</v>
      </c>
      <c r="C290" s="54" t="s">
        <v>762</v>
      </c>
      <c r="D290" s="55">
        <v>45616</v>
      </c>
      <c r="E290" s="56" t="s">
        <v>23</v>
      </c>
      <c r="F290" s="54" t="s">
        <v>763</v>
      </c>
      <c r="G290" s="57" t="s">
        <v>16</v>
      </c>
      <c r="I290" s="59"/>
      <c r="J290" s="54"/>
      <c r="K290" s="3" t="str">
        <f t="shared" si="50"/>
        <v>غائب</v>
      </c>
      <c r="L290" s="60">
        <f t="shared" si="42"/>
        <v>0</v>
      </c>
      <c r="M290" s="33">
        <f t="shared" si="41"/>
        <v>16</v>
      </c>
      <c r="N290" s="61">
        <f t="shared" si="43"/>
        <v>1</v>
      </c>
      <c r="O290" s="33">
        <f t="shared" si="44"/>
        <v>2</v>
      </c>
      <c r="P290" s="61">
        <f t="shared" si="45"/>
        <v>3</v>
      </c>
      <c r="Q290" s="62">
        <f t="shared" si="46"/>
        <v>1.5</v>
      </c>
      <c r="R290" s="61">
        <f t="shared" si="47"/>
        <v>1</v>
      </c>
      <c r="S290" s="61">
        <f t="shared" si="48"/>
        <v>17</v>
      </c>
      <c r="T290" t="str">
        <f t="shared" si="49"/>
        <v>لا يستحق</v>
      </c>
    </row>
    <row r="291" spans="1:20" x14ac:dyDescent="0.25">
      <c r="A291" s="54" t="s">
        <v>905</v>
      </c>
      <c r="B291" s="54" t="s">
        <v>1833</v>
      </c>
      <c r="C291" s="54" t="s">
        <v>762</v>
      </c>
      <c r="D291" s="55">
        <v>45617</v>
      </c>
      <c r="E291" s="56" t="s">
        <v>24</v>
      </c>
      <c r="F291" s="54" t="s">
        <v>763</v>
      </c>
      <c r="G291" s="57" t="s">
        <v>16</v>
      </c>
      <c r="I291" s="59"/>
      <c r="J291" s="54"/>
      <c r="K291" s="3" t="str">
        <f t="shared" si="50"/>
        <v>غائب</v>
      </c>
      <c r="L291" s="60">
        <f t="shared" si="42"/>
        <v>0</v>
      </c>
      <c r="M291" s="33">
        <f t="shared" si="41"/>
        <v>16</v>
      </c>
      <c r="N291" s="61">
        <f t="shared" si="43"/>
        <v>1</v>
      </c>
      <c r="O291" s="33">
        <f t="shared" si="44"/>
        <v>2</v>
      </c>
      <c r="P291" s="61">
        <f t="shared" si="45"/>
        <v>3</v>
      </c>
      <c r="Q291" s="62">
        <f t="shared" si="46"/>
        <v>1.5</v>
      </c>
      <c r="R291" s="61">
        <f t="shared" si="47"/>
        <v>1</v>
      </c>
      <c r="S291" s="61">
        <f t="shared" si="48"/>
        <v>17</v>
      </c>
      <c r="T291" t="str">
        <f t="shared" si="49"/>
        <v>لا يستحق</v>
      </c>
    </row>
    <row r="292" spans="1:20" x14ac:dyDescent="0.25">
      <c r="A292" s="54" t="s">
        <v>905</v>
      </c>
      <c r="B292" s="54" t="s">
        <v>1833</v>
      </c>
      <c r="C292" s="54" t="s">
        <v>762</v>
      </c>
      <c r="D292" s="55">
        <v>45618</v>
      </c>
      <c r="E292" s="56" t="s">
        <v>15</v>
      </c>
      <c r="F292" s="54" t="s">
        <v>763</v>
      </c>
      <c r="G292" s="57" t="s">
        <v>16</v>
      </c>
      <c r="I292" s="59"/>
      <c r="J292" s="54"/>
      <c r="K292" s="3" t="s">
        <v>56</v>
      </c>
      <c r="L292" s="60">
        <f t="shared" si="42"/>
        <v>1</v>
      </c>
      <c r="M292" s="33">
        <f t="shared" si="41"/>
        <v>15</v>
      </c>
      <c r="N292" s="61">
        <f t="shared" si="43"/>
        <v>1</v>
      </c>
      <c r="O292" s="33">
        <f t="shared" si="44"/>
        <v>2</v>
      </c>
      <c r="P292" s="61">
        <f t="shared" si="45"/>
        <v>3</v>
      </c>
      <c r="Q292" s="62">
        <f t="shared" si="46"/>
        <v>1.5</v>
      </c>
      <c r="R292" s="61">
        <f t="shared" si="47"/>
        <v>1</v>
      </c>
      <c r="S292" s="61">
        <f t="shared" si="48"/>
        <v>16</v>
      </c>
      <c r="T292" t="str">
        <f t="shared" si="49"/>
        <v>لا يستحق</v>
      </c>
    </row>
    <row r="293" spans="1:20" x14ac:dyDescent="0.25">
      <c r="A293" s="54" t="s">
        <v>905</v>
      </c>
      <c r="B293" s="54" t="s">
        <v>1833</v>
      </c>
      <c r="C293" s="54" t="s">
        <v>762</v>
      </c>
      <c r="D293" s="55">
        <v>45619</v>
      </c>
      <c r="E293" s="56" t="s">
        <v>18</v>
      </c>
      <c r="F293" s="54" t="s">
        <v>763</v>
      </c>
      <c r="G293" s="57" t="s">
        <v>16</v>
      </c>
      <c r="I293" s="59"/>
      <c r="J293" s="54"/>
      <c r="K293" s="3" t="str">
        <f t="shared" si="50"/>
        <v>غائب</v>
      </c>
      <c r="L293" s="60">
        <f t="shared" si="42"/>
        <v>0</v>
      </c>
      <c r="M293" s="33">
        <f t="shared" si="41"/>
        <v>14</v>
      </c>
      <c r="N293" s="61">
        <f t="shared" si="43"/>
        <v>1</v>
      </c>
      <c r="O293" s="33">
        <f t="shared" si="44"/>
        <v>2</v>
      </c>
      <c r="P293" s="61">
        <f t="shared" si="45"/>
        <v>3</v>
      </c>
      <c r="Q293" s="62">
        <f t="shared" si="46"/>
        <v>1.5</v>
      </c>
      <c r="R293" s="61">
        <f t="shared" si="47"/>
        <v>1</v>
      </c>
      <c r="S293" s="61">
        <f t="shared" si="48"/>
        <v>15</v>
      </c>
      <c r="T293" t="str">
        <f t="shared" si="49"/>
        <v>لا يستحق</v>
      </c>
    </row>
    <row r="294" spans="1:20" x14ac:dyDescent="0.25">
      <c r="A294" s="54" t="s">
        <v>905</v>
      </c>
      <c r="B294" s="54" t="s">
        <v>1833</v>
      </c>
      <c r="C294" s="54" t="s">
        <v>762</v>
      </c>
      <c r="D294" s="55">
        <v>45620</v>
      </c>
      <c r="E294" s="56" t="s">
        <v>20</v>
      </c>
      <c r="F294" s="54" t="s">
        <v>763</v>
      </c>
      <c r="G294" s="57" t="s">
        <v>16</v>
      </c>
      <c r="I294" s="59"/>
      <c r="J294" s="54"/>
      <c r="K294" s="3" t="str">
        <f t="shared" si="50"/>
        <v>غائب</v>
      </c>
      <c r="L294" s="60">
        <f t="shared" si="42"/>
        <v>0</v>
      </c>
      <c r="M294" s="33">
        <f t="shared" si="41"/>
        <v>13</v>
      </c>
      <c r="N294" s="61">
        <f t="shared" si="43"/>
        <v>1</v>
      </c>
      <c r="O294" s="33">
        <f t="shared" si="44"/>
        <v>2</v>
      </c>
      <c r="P294" s="61">
        <f t="shared" si="45"/>
        <v>3</v>
      </c>
      <c r="Q294" s="62">
        <f t="shared" si="46"/>
        <v>1.5</v>
      </c>
      <c r="R294" s="61">
        <f t="shared" si="47"/>
        <v>1</v>
      </c>
      <c r="S294" s="61">
        <f t="shared" si="48"/>
        <v>14</v>
      </c>
      <c r="T294" t="str">
        <f t="shared" si="49"/>
        <v>لا يستحق</v>
      </c>
    </row>
    <row r="295" spans="1:20" x14ac:dyDescent="0.25">
      <c r="A295" s="54" t="s">
        <v>905</v>
      </c>
      <c r="B295" s="54" t="s">
        <v>1833</v>
      </c>
      <c r="C295" s="54" t="s">
        <v>762</v>
      </c>
      <c r="D295" s="55">
        <v>45621</v>
      </c>
      <c r="E295" s="56" t="s">
        <v>21</v>
      </c>
      <c r="F295" s="54" t="s">
        <v>763</v>
      </c>
      <c r="G295" s="57" t="s">
        <v>16</v>
      </c>
      <c r="I295" s="59"/>
      <c r="J295" s="54"/>
      <c r="K295" s="3" t="str">
        <f t="shared" si="50"/>
        <v>غائب</v>
      </c>
      <c r="L295" s="60">
        <f t="shared" si="42"/>
        <v>0</v>
      </c>
      <c r="M295" s="33">
        <f t="shared" si="41"/>
        <v>12</v>
      </c>
      <c r="N295" s="61">
        <f t="shared" si="43"/>
        <v>1</v>
      </c>
      <c r="O295" s="33">
        <f t="shared" si="44"/>
        <v>2</v>
      </c>
      <c r="P295" s="61">
        <f t="shared" si="45"/>
        <v>3</v>
      </c>
      <c r="Q295" s="62">
        <f t="shared" si="46"/>
        <v>1.5</v>
      </c>
      <c r="R295" s="61">
        <f t="shared" si="47"/>
        <v>1</v>
      </c>
      <c r="S295" s="61">
        <f t="shared" si="48"/>
        <v>13</v>
      </c>
      <c r="T295" t="str">
        <f t="shared" si="49"/>
        <v>لا يستحق</v>
      </c>
    </row>
    <row r="296" spans="1:20" x14ac:dyDescent="0.25">
      <c r="A296" s="54" t="s">
        <v>905</v>
      </c>
      <c r="B296" s="54" t="s">
        <v>1833</v>
      </c>
      <c r="C296" s="54" t="s">
        <v>762</v>
      </c>
      <c r="D296" s="55">
        <v>45622</v>
      </c>
      <c r="E296" s="56" t="s">
        <v>22</v>
      </c>
      <c r="F296" s="54" t="s">
        <v>763</v>
      </c>
      <c r="G296" s="57" t="s">
        <v>16</v>
      </c>
      <c r="I296" s="59"/>
      <c r="J296" s="54"/>
      <c r="K296" s="3" t="str">
        <f t="shared" si="50"/>
        <v>غائب</v>
      </c>
      <c r="L296" s="60">
        <f t="shared" si="42"/>
        <v>0</v>
      </c>
      <c r="M296" s="33">
        <f t="shared" si="41"/>
        <v>11</v>
      </c>
      <c r="N296" s="61">
        <f t="shared" si="43"/>
        <v>1</v>
      </c>
      <c r="O296" s="33">
        <f t="shared" si="44"/>
        <v>2</v>
      </c>
      <c r="P296" s="61">
        <f t="shared" si="45"/>
        <v>3</v>
      </c>
      <c r="Q296" s="62">
        <f t="shared" si="46"/>
        <v>1.5</v>
      </c>
      <c r="R296" s="61">
        <f t="shared" si="47"/>
        <v>1</v>
      </c>
      <c r="S296" s="61">
        <f t="shared" si="48"/>
        <v>12</v>
      </c>
      <c r="T296" t="str">
        <f t="shared" si="49"/>
        <v>لا يستحق</v>
      </c>
    </row>
    <row r="297" spans="1:20" x14ac:dyDescent="0.25">
      <c r="A297" s="54" t="s">
        <v>905</v>
      </c>
      <c r="B297" s="54" t="s">
        <v>1833</v>
      </c>
      <c r="C297" s="54" t="s">
        <v>762</v>
      </c>
      <c r="D297" s="55">
        <v>45623</v>
      </c>
      <c r="E297" s="56" t="s">
        <v>23</v>
      </c>
      <c r="F297" s="54" t="s">
        <v>763</v>
      </c>
      <c r="G297" s="57" t="s">
        <v>16</v>
      </c>
      <c r="I297" s="59"/>
      <c r="J297" s="54"/>
      <c r="K297" s="3" t="str">
        <f t="shared" si="50"/>
        <v>غائب</v>
      </c>
      <c r="L297" s="60">
        <f t="shared" si="42"/>
        <v>0</v>
      </c>
      <c r="M297" s="33">
        <f t="shared" si="41"/>
        <v>11</v>
      </c>
      <c r="N297" s="61">
        <f t="shared" si="43"/>
        <v>1</v>
      </c>
      <c r="O297" s="33">
        <f t="shared" si="44"/>
        <v>2</v>
      </c>
      <c r="P297" s="61">
        <f t="shared" si="45"/>
        <v>3</v>
      </c>
      <c r="Q297" s="62">
        <f t="shared" si="46"/>
        <v>1.5</v>
      </c>
      <c r="R297" s="61">
        <f t="shared" si="47"/>
        <v>1</v>
      </c>
      <c r="S297" s="61">
        <f t="shared" si="48"/>
        <v>12</v>
      </c>
      <c r="T297" t="str">
        <f t="shared" si="49"/>
        <v>لا يستحق</v>
      </c>
    </row>
    <row r="298" spans="1:20" x14ac:dyDescent="0.25">
      <c r="A298" s="54" t="s">
        <v>905</v>
      </c>
      <c r="B298" s="54" t="s">
        <v>1833</v>
      </c>
      <c r="C298" s="54" t="s">
        <v>762</v>
      </c>
      <c r="D298" s="55">
        <v>45624</v>
      </c>
      <c r="E298" s="56" t="s">
        <v>24</v>
      </c>
      <c r="F298" s="54" t="s">
        <v>763</v>
      </c>
      <c r="G298" s="57" t="s">
        <v>16</v>
      </c>
      <c r="I298" s="59"/>
      <c r="J298" s="54"/>
      <c r="K298" s="3" t="str">
        <f t="shared" si="50"/>
        <v>غائب</v>
      </c>
      <c r="L298" s="60">
        <f t="shared" si="42"/>
        <v>0</v>
      </c>
      <c r="M298" s="33">
        <f t="shared" si="41"/>
        <v>10</v>
      </c>
      <c r="N298" s="61">
        <f t="shared" si="43"/>
        <v>1</v>
      </c>
      <c r="O298" s="33">
        <f t="shared" si="44"/>
        <v>2</v>
      </c>
      <c r="P298" s="61">
        <f t="shared" si="45"/>
        <v>3</v>
      </c>
      <c r="Q298" s="62">
        <f t="shared" si="46"/>
        <v>1.5</v>
      </c>
      <c r="R298" s="61">
        <f t="shared" si="47"/>
        <v>1</v>
      </c>
      <c r="S298" s="61">
        <f t="shared" si="48"/>
        <v>11</v>
      </c>
      <c r="T298" t="str">
        <f t="shared" si="49"/>
        <v>لا يستحق</v>
      </c>
    </row>
    <row r="299" spans="1:20" x14ac:dyDescent="0.25">
      <c r="A299" s="54" t="s">
        <v>905</v>
      </c>
      <c r="B299" s="54" t="s">
        <v>1833</v>
      </c>
      <c r="C299" s="54" t="s">
        <v>762</v>
      </c>
      <c r="D299" s="55">
        <v>45625</v>
      </c>
      <c r="E299" s="56" t="s">
        <v>15</v>
      </c>
      <c r="F299" s="54" t="s">
        <v>763</v>
      </c>
      <c r="G299" s="57" t="s">
        <v>16</v>
      </c>
      <c r="I299" s="59"/>
      <c r="J299" s="54"/>
      <c r="K299" s="3" t="s">
        <v>56</v>
      </c>
      <c r="L299" s="60">
        <f t="shared" si="42"/>
        <v>1</v>
      </c>
      <c r="M299" s="33">
        <f t="shared" si="41"/>
        <v>10</v>
      </c>
      <c r="N299" s="61">
        <f t="shared" si="43"/>
        <v>1</v>
      </c>
      <c r="O299" s="33">
        <f t="shared" si="44"/>
        <v>2</v>
      </c>
      <c r="P299" s="61">
        <f t="shared" si="45"/>
        <v>3</v>
      </c>
      <c r="Q299" s="62">
        <f t="shared" si="46"/>
        <v>1.5</v>
      </c>
      <c r="R299" s="61">
        <f t="shared" si="47"/>
        <v>1</v>
      </c>
      <c r="S299" s="61">
        <f t="shared" si="48"/>
        <v>11</v>
      </c>
      <c r="T299" t="str">
        <f t="shared" si="49"/>
        <v>لا يستحق</v>
      </c>
    </row>
    <row r="300" spans="1:20" x14ac:dyDescent="0.25">
      <c r="A300" s="54" t="s">
        <v>905</v>
      </c>
      <c r="B300" s="54" t="s">
        <v>1833</v>
      </c>
      <c r="C300" s="54" t="s">
        <v>762</v>
      </c>
      <c r="D300" s="55">
        <v>45626</v>
      </c>
      <c r="E300" s="56" t="s">
        <v>18</v>
      </c>
      <c r="F300" s="54" t="s">
        <v>763</v>
      </c>
      <c r="G300" s="57" t="s">
        <v>16</v>
      </c>
      <c r="I300" s="59"/>
      <c r="J300" s="54"/>
      <c r="K300" s="3" t="str">
        <f t="shared" si="50"/>
        <v>غائب</v>
      </c>
      <c r="L300" s="60">
        <f t="shared" si="42"/>
        <v>0</v>
      </c>
      <c r="M300" s="33">
        <f t="shared" si="41"/>
        <v>9</v>
      </c>
      <c r="N300" s="61">
        <f t="shared" si="43"/>
        <v>1</v>
      </c>
      <c r="O300" s="33">
        <f t="shared" si="44"/>
        <v>2</v>
      </c>
      <c r="P300" s="61">
        <f t="shared" si="45"/>
        <v>3</v>
      </c>
      <c r="Q300" s="62">
        <f t="shared" si="46"/>
        <v>1.5</v>
      </c>
      <c r="R300" s="61">
        <f t="shared" si="47"/>
        <v>1</v>
      </c>
      <c r="S300" s="61">
        <f t="shared" si="48"/>
        <v>10</v>
      </c>
      <c r="T300" t="str">
        <f t="shared" si="49"/>
        <v>لا يستحق</v>
      </c>
    </row>
    <row r="301" spans="1:20" x14ac:dyDescent="0.25">
      <c r="A301" s="54" t="s">
        <v>907</v>
      </c>
      <c r="B301" s="54" t="s">
        <v>1773</v>
      </c>
      <c r="C301" s="54" t="s">
        <v>762</v>
      </c>
      <c r="D301" s="55">
        <v>45597</v>
      </c>
      <c r="E301" s="56" t="s">
        <v>15</v>
      </c>
      <c r="F301" s="54" t="s">
        <v>763</v>
      </c>
      <c r="G301" s="57" t="s">
        <v>16</v>
      </c>
      <c r="I301" s="54"/>
      <c r="J301" s="54"/>
      <c r="K301" s="3" t="str">
        <f t="shared" si="50"/>
        <v/>
      </c>
      <c r="L301" s="60">
        <f t="shared" si="42"/>
        <v>0</v>
      </c>
      <c r="M301" s="33">
        <f t="shared" si="41"/>
        <v>8</v>
      </c>
      <c r="N301" s="61">
        <f t="shared" si="43"/>
        <v>1</v>
      </c>
      <c r="O301" s="33">
        <f t="shared" si="44"/>
        <v>2</v>
      </c>
      <c r="P301" s="61">
        <f t="shared" si="45"/>
        <v>3</v>
      </c>
      <c r="Q301" s="62">
        <f t="shared" si="46"/>
        <v>1.5</v>
      </c>
      <c r="R301" s="61">
        <f t="shared" si="47"/>
        <v>1</v>
      </c>
      <c r="S301" s="61">
        <f t="shared" si="48"/>
        <v>9</v>
      </c>
      <c r="T301" t="str">
        <f t="shared" si="49"/>
        <v>لا يستحق</v>
      </c>
    </row>
    <row r="302" spans="1:20" x14ac:dyDescent="0.25">
      <c r="A302" s="54" t="s">
        <v>907</v>
      </c>
      <c r="B302" s="54" t="s">
        <v>1834</v>
      </c>
      <c r="C302" s="54" t="s">
        <v>762</v>
      </c>
      <c r="D302" s="55">
        <v>45598</v>
      </c>
      <c r="E302" s="56" t="s">
        <v>18</v>
      </c>
      <c r="F302" s="54" t="s">
        <v>763</v>
      </c>
      <c r="G302" s="57" t="s">
        <v>16</v>
      </c>
      <c r="I302" s="54"/>
      <c r="J302" s="54"/>
      <c r="K302" s="3" t="s">
        <v>19</v>
      </c>
      <c r="L302" s="60">
        <f t="shared" si="42"/>
        <v>1</v>
      </c>
      <c r="M302" s="33">
        <f t="shared" si="41"/>
        <v>8</v>
      </c>
      <c r="N302" s="61">
        <f t="shared" si="43"/>
        <v>1</v>
      </c>
      <c r="O302" s="33">
        <f t="shared" si="44"/>
        <v>2</v>
      </c>
      <c r="P302" s="61">
        <f t="shared" si="45"/>
        <v>3</v>
      </c>
      <c r="Q302" s="62">
        <f t="shared" si="46"/>
        <v>1.5</v>
      </c>
      <c r="R302" s="61">
        <f t="shared" si="47"/>
        <v>1</v>
      </c>
      <c r="S302" s="61">
        <f t="shared" si="48"/>
        <v>9</v>
      </c>
      <c r="T302" t="str">
        <f t="shared" si="49"/>
        <v>لا يستحق</v>
      </c>
    </row>
    <row r="303" spans="1:20" x14ac:dyDescent="0.25">
      <c r="A303" s="54" t="s">
        <v>907</v>
      </c>
      <c r="B303" s="54" t="s">
        <v>1834</v>
      </c>
      <c r="C303" s="54" t="s">
        <v>762</v>
      </c>
      <c r="D303" s="55">
        <v>45599</v>
      </c>
      <c r="E303" s="56" t="s">
        <v>20</v>
      </c>
      <c r="F303" s="54" t="s">
        <v>763</v>
      </c>
      <c r="G303" s="57" t="s">
        <v>16</v>
      </c>
      <c r="I303" s="54" t="s">
        <v>772</v>
      </c>
      <c r="J303" s="54" t="s">
        <v>873</v>
      </c>
      <c r="K303" s="3" t="str">
        <f t="shared" si="50"/>
        <v/>
      </c>
      <c r="L303" s="60">
        <f t="shared" si="42"/>
        <v>0</v>
      </c>
      <c r="M303" s="33">
        <f t="shared" si="41"/>
        <v>8</v>
      </c>
      <c r="N303" s="61">
        <f t="shared" si="43"/>
        <v>1</v>
      </c>
      <c r="O303" s="33">
        <f t="shared" si="44"/>
        <v>2</v>
      </c>
      <c r="P303" s="61">
        <f t="shared" si="45"/>
        <v>3</v>
      </c>
      <c r="Q303" s="62">
        <f t="shared" si="46"/>
        <v>1.5</v>
      </c>
      <c r="R303" s="61">
        <f t="shared" si="47"/>
        <v>1</v>
      </c>
      <c r="S303" s="61">
        <f t="shared" si="48"/>
        <v>9</v>
      </c>
      <c r="T303" t="str">
        <f t="shared" si="49"/>
        <v>لا يستحق</v>
      </c>
    </row>
    <row r="304" spans="1:20" x14ac:dyDescent="0.25">
      <c r="A304" s="54" t="s">
        <v>907</v>
      </c>
      <c r="B304" s="54" t="s">
        <v>1834</v>
      </c>
      <c r="C304" s="54" t="s">
        <v>762</v>
      </c>
      <c r="D304" s="55">
        <v>45600</v>
      </c>
      <c r="E304" s="56" t="s">
        <v>21</v>
      </c>
      <c r="F304" s="54" t="s">
        <v>763</v>
      </c>
      <c r="G304" s="57" t="s">
        <v>16</v>
      </c>
      <c r="I304" s="54" t="s">
        <v>841</v>
      </c>
      <c r="J304" s="54" t="s">
        <v>883</v>
      </c>
      <c r="K304" s="3" t="str">
        <f t="shared" si="50"/>
        <v>إذن م</v>
      </c>
      <c r="L304" s="60">
        <f t="shared" si="42"/>
        <v>1</v>
      </c>
      <c r="M304" s="33">
        <f t="shared" si="41"/>
        <v>8</v>
      </c>
      <c r="N304" s="61">
        <f t="shared" si="43"/>
        <v>2</v>
      </c>
      <c r="O304" s="33">
        <f t="shared" si="44"/>
        <v>2</v>
      </c>
      <c r="P304" s="61">
        <f t="shared" si="45"/>
        <v>4</v>
      </c>
      <c r="Q304" s="62">
        <f t="shared" si="46"/>
        <v>2</v>
      </c>
      <c r="R304" s="61">
        <f t="shared" si="47"/>
        <v>2</v>
      </c>
      <c r="S304" s="61">
        <f t="shared" si="48"/>
        <v>10</v>
      </c>
      <c r="T304" t="str">
        <f t="shared" si="49"/>
        <v>لا يستحق</v>
      </c>
    </row>
    <row r="305" spans="1:20" x14ac:dyDescent="0.25">
      <c r="A305" s="54" t="s">
        <v>907</v>
      </c>
      <c r="B305" s="54" t="s">
        <v>1834</v>
      </c>
      <c r="C305" s="54" t="s">
        <v>762</v>
      </c>
      <c r="D305" s="55">
        <v>45601</v>
      </c>
      <c r="E305" s="56" t="s">
        <v>22</v>
      </c>
      <c r="F305" s="54" t="s">
        <v>763</v>
      </c>
      <c r="G305" s="57" t="s">
        <v>16</v>
      </c>
      <c r="I305" s="54" t="s">
        <v>769</v>
      </c>
      <c r="J305" s="54" t="s">
        <v>883</v>
      </c>
      <c r="K305" s="3" t="str">
        <f t="shared" si="50"/>
        <v>إذن م</v>
      </c>
      <c r="L305" s="60">
        <f t="shared" si="42"/>
        <v>1</v>
      </c>
      <c r="M305" s="33">
        <f t="shared" si="41"/>
        <v>8</v>
      </c>
      <c r="N305" s="61">
        <f t="shared" si="43"/>
        <v>3</v>
      </c>
      <c r="O305" s="33">
        <f t="shared" si="44"/>
        <v>1</v>
      </c>
      <c r="P305" s="61">
        <f t="shared" si="45"/>
        <v>4</v>
      </c>
      <c r="Q305" s="62">
        <f t="shared" si="46"/>
        <v>2</v>
      </c>
      <c r="R305" s="61">
        <f t="shared" si="47"/>
        <v>2</v>
      </c>
      <c r="S305" s="61">
        <f t="shared" si="48"/>
        <v>10</v>
      </c>
      <c r="T305" t="str">
        <f t="shared" si="49"/>
        <v>لا يستحق</v>
      </c>
    </row>
    <row r="306" spans="1:20" x14ac:dyDescent="0.25">
      <c r="A306" s="54" t="s">
        <v>907</v>
      </c>
      <c r="B306" s="54" t="s">
        <v>1834</v>
      </c>
      <c r="C306" s="54" t="s">
        <v>762</v>
      </c>
      <c r="D306" s="55">
        <v>45602</v>
      </c>
      <c r="E306" s="56" t="s">
        <v>23</v>
      </c>
      <c r="F306" s="54" t="s">
        <v>763</v>
      </c>
      <c r="G306" s="57" t="s">
        <v>16</v>
      </c>
      <c r="I306" s="54"/>
      <c r="J306" s="54"/>
      <c r="K306" s="3" t="str">
        <f t="shared" si="50"/>
        <v>غائب</v>
      </c>
      <c r="L306" s="60">
        <f t="shared" si="42"/>
        <v>0</v>
      </c>
      <c r="M306" s="33">
        <f t="shared" si="41"/>
        <v>8</v>
      </c>
      <c r="N306" s="61">
        <f t="shared" si="43"/>
        <v>3</v>
      </c>
      <c r="O306" s="33">
        <f t="shared" si="44"/>
        <v>0</v>
      </c>
      <c r="P306" s="61">
        <f t="shared" si="45"/>
        <v>3</v>
      </c>
      <c r="Q306" s="62">
        <f t="shared" si="46"/>
        <v>1.5</v>
      </c>
      <c r="R306" s="61">
        <f t="shared" si="47"/>
        <v>1</v>
      </c>
      <c r="S306" s="61">
        <f t="shared" si="48"/>
        <v>9</v>
      </c>
      <c r="T306" t="str">
        <f t="shared" si="49"/>
        <v>لا يستحق</v>
      </c>
    </row>
    <row r="307" spans="1:20" x14ac:dyDescent="0.25">
      <c r="A307" s="54" t="s">
        <v>907</v>
      </c>
      <c r="B307" s="54" t="s">
        <v>1834</v>
      </c>
      <c r="C307" s="54" t="s">
        <v>762</v>
      </c>
      <c r="D307" s="55">
        <v>45603</v>
      </c>
      <c r="E307" s="56" t="s">
        <v>24</v>
      </c>
      <c r="F307" s="54" t="s">
        <v>763</v>
      </c>
      <c r="G307" s="57" t="s">
        <v>16</v>
      </c>
      <c r="I307" s="54"/>
      <c r="J307" s="54" t="s">
        <v>783</v>
      </c>
      <c r="K307" s="72" t="str">
        <f t="shared" si="50"/>
        <v>غائب</v>
      </c>
      <c r="L307" s="60">
        <f t="shared" si="42"/>
        <v>0</v>
      </c>
      <c r="M307" s="33">
        <f t="shared" si="41"/>
        <v>8</v>
      </c>
      <c r="N307" s="61">
        <f t="shared" si="43"/>
        <v>3</v>
      </c>
      <c r="O307" s="33">
        <f t="shared" si="44"/>
        <v>0</v>
      </c>
      <c r="P307" s="61">
        <f t="shared" si="45"/>
        <v>3</v>
      </c>
      <c r="Q307" s="62">
        <f t="shared" si="46"/>
        <v>1.5</v>
      </c>
      <c r="R307" s="61">
        <f t="shared" si="47"/>
        <v>1</v>
      </c>
      <c r="S307" s="61">
        <f t="shared" si="48"/>
        <v>9</v>
      </c>
      <c r="T307" t="str">
        <f t="shared" si="49"/>
        <v>لا يستحق</v>
      </c>
    </row>
    <row r="308" spans="1:20" x14ac:dyDescent="0.25">
      <c r="A308" s="54" t="s">
        <v>907</v>
      </c>
      <c r="B308" s="54" t="s">
        <v>1834</v>
      </c>
      <c r="C308" s="54" t="s">
        <v>762</v>
      </c>
      <c r="D308" s="55">
        <v>45604</v>
      </c>
      <c r="E308" s="56" t="s">
        <v>15</v>
      </c>
      <c r="F308" s="54" t="s">
        <v>763</v>
      </c>
      <c r="G308" s="57" t="s">
        <v>16</v>
      </c>
      <c r="I308" s="54"/>
      <c r="J308" s="54"/>
      <c r="K308" s="3" t="str">
        <f t="shared" si="50"/>
        <v/>
      </c>
      <c r="L308" s="60">
        <f t="shared" si="42"/>
        <v>0</v>
      </c>
      <c r="M308" s="33">
        <f t="shared" si="41"/>
        <v>7</v>
      </c>
      <c r="N308" s="61">
        <f t="shared" si="43"/>
        <v>3</v>
      </c>
      <c r="O308" s="33">
        <f t="shared" si="44"/>
        <v>0</v>
      </c>
      <c r="P308" s="61">
        <f t="shared" si="45"/>
        <v>3</v>
      </c>
      <c r="Q308" s="62">
        <f t="shared" si="46"/>
        <v>1.5</v>
      </c>
      <c r="R308" s="61">
        <f t="shared" si="47"/>
        <v>1</v>
      </c>
      <c r="S308" s="61">
        <f t="shared" si="48"/>
        <v>8</v>
      </c>
      <c r="T308" t="str">
        <f t="shared" si="49"/>
        <v>لا يستحق</v>
      </c>
    </row>
    <row r="309" spans="1:20" x14ac:dyDescent="0.25">
      <c r="A309" s="54" t="s">
        <v>907</v>
      </c>
      <c r="B309" s="54" t="s">
        <v>1834</v>
      </c>
      <c r="C309" s="54" t="s">
        <v>762</v>
      </c>
      <c r="D309" s="55">
        <v>45605</v>
      </c>
      <c r="E309" s="56" t="s">
        <v>18</v>
      </c>
      <c r="F309" s="54" t="s">
        <v>763</v>
      </c>
      <c r="G309" s="57" t="s">
        <v>16</v>
      </c>
      <c r="I309" s="54"/>
      <c r="J309" s="54"/>
      <c r="K309" s="3" t="s">
        <v>19</v>
      </c>
      <c r="L309" s="60">
        <f t="shared" si="42"/>
        <v>1</v>
      </c>
      <c r="M309" s="33">
        <f t="shared" si="41"/>
        <v>7</v>
      </c>
      <c r="N309" s="61">
        <f t="shared" si="43"/>
        <v>3</v>
      </c>
      <c r="O309" s="33">
        <f t="shared" si="44"/>
        <v>0</v>
      </c>
      <c r="P309" s="61">
        <f t="shared" si="45"/>
        <v>3</v>
      </c>
      <c r="Q309" s="62">
        <f t="shared" si="46"/>
        <v>1.5</v>
      </c>
      <c r="R309" s="61">
        <f t="shared" si="47"/>
        <v>1</v>
      </c>
      <c r="S309" s="61">
        <f t="shared" si="48"/>
        <v>8</v>
      </c>
      <c r="T309" t="str">
        <f t="shared" si="49"/>
        <v>لا يستحق</v>
      </c>
    </row>
    <row r="310" spans="1:20" x14ac:dyDescent="0.25">
      <c r="A310" s="54" t="s">
        <v>907</v>
      </c>
      <c r="B310" s="54" t="s">
        <v>1834</v>
      </c>
      <c r="C310" s="54" t="s">
        <v>762</v>
      </c>
      <c r="D310" s="55">
        <v>45606</v>
      </c>
      <c r="E310" s="56" t="s">
        <v>20</v>
      </c>
      <c r="F310" s="54" t="s">
        <v>763</v>
      </c>
      <c r="G310" s="57" t="s">
        <v>16</v>
      </c>
      <c r="H310" s="73" t="s">
        <v>908</v>
      </c>
      <c r="I310" s="54" t="s">
        <v>909</v>
      </c>
      <c r="J310" s="54" t="s">
        <v>910</v>
      </c>
      <c r="K310" s="3" t="str">
        <f t="shared" si="50"/>
        <v>تأخير</v>
      </c>
      <c r="L310" s="60">
        <f t="shared" si="42"/>
        <v>0</v>
      </c>
      <c r="M310" s="33">
        <f t="shared" si="41"/>
        <v>7</v>
      </c>
      <c r="N310" s="61">
        <f t="shared" si="43"/>
        <v>3</v>
      </c>
      <c r="O310" s="33">
        <f t="shared" si="44"/>
        <v>0</v>
      </c>
      <c r="P310" s="61">
        <f t="shared" si="45"/>
        <v>3</v>
      </c>
      <c r="Q310" s="62">
        <f t="shared" si="46"/>
        <v>1.5</v>
      </c>
      <c r="R310" s="61">
        <f t="shared" si="47"/>
        <v>1</v>
      </c>
      <c r="S310" s="61">
        <f t="shared" si="48"/>
        <v>8</v>
      </c>
      <c r="T310" t="str">
        <f t="shared" si="49"/>
        <v>لا يستحق</v>
      </c>
    </row>
    <row r="311" spans="1:20" x14ac:dyDescent="0.25">
      <c r="A311" s="54" t="s">
        <v>907</v>
      </c>
      <c r="B311" s="54" t="s">
        <v>1834</v>
      </c>
      <c r="C311" s="54" t="s">
        <v>762</v>
      </c>
      <c r="D311" s="55">
        <v>45607</v>
      </c>
      <c r="E311" s="56" t="s">
        <v>21</v>
      </c>
      <c r="F311" s="54" t="s">
        <v>763</v>
      </c>
      <c r="G311" s="57" t="s">
        <v>16</v>
      </c>
      <c r="I311" s="54" t="s">
        <v>854</v>
      </c>
      <c r="J311" s="54" t="s">
        <v>791</v>
      </c>
      <c r="K311" s="3" t="str">
        <f t="shared" si="50"/>
        <v/>
      </c>
      <c r="L311" s="60">
        <f t="shared" si="42"/>
        <v>0</v>
      </c>
      <c r="M311" s="33">
        <f t="shared" si="41"/>
        <v>8</v>
      </c>
      <c r="N311" s="61">
        <f t="shared" si="43"/>
        <v>3</v>
      </c>
      <c r="O311" s="33">
        <f t="shared" si="44"/>
        <v>0</v>
      </c>
      <c r="P311" s="61">
        <f t="shared" si="45"/>
        <v>3</v>
      </c>
      <c r="Q311" s="62">
        <f t="shared" si="46"/>
        <v>1.5</v>
      </c>
      <c r="R311" s="61">
        <f t="shared" si="47"/>
        <v>1</v>
      </c>
      <c r="S311" s="61">
        <f t="shared" si="48"/>
        <v>9</v>
      </c>
      <c r="T311" t="str">
        <f t="shared" si="49"/>
        <v>لا يستحق</v>
      </c>
    </row>
    <row r="312" spans="1:20" x14ac:dyDescent="0.25">
      <c r="A312" s="54" t="s">
        <v>907</v>
      </c>
      <c r="B312" s="54" t="s">
        <v>1834</v>
      </c>
      <c r="C312" s="54" t="s">
        <v>762</v>
      </c>
      <c r="D312" s="55">
        <v>45608</v>
      </c>
      <c r="E312" s="56" t="s">
        <v>22</v>
      </c>
      <c r="F312" s="54" t="s">
        <v>763</v>
      </c>
      <c r="G312" s="57" t="s">
        <v>16</v>
      </c>
      <c r="H312" s="73" t="s">
        <v>911</v>
      </c>
      <c r="I312" s="54" t="s">
        <v>796</v>
      </c>
      <c r="J312" s="54" t="s">
        <v>839</v>
      </c>
      <c r="K312" s="3" t="str">
        <f t="shared" si="50"/>
        <v>تأخير</v>
      </c>
      <c r="L312" s="60">
        <f t="shared" si="42"/>
        <v>0</v>
      </c>
      <c r="M312" s="33">
        <f t="shared" si="41"/>
        <v>8</v>
      </c>
      <c r="N312" s="61">
        <f t="shared" si="43"/>
        <v>3</v>
      </c>
      <c r="O312" s="33">
        <f t="shared" si="44"/>
        <v>0</v>
      </c>
      <c r="P312" s="61">
        <f t="shared" si="45"/>
        <v>3</v>
      </c>
      <c r="Q312" s="62">
        <f t="shared" si="46"/>
        <v>1.5</v>
      </c>
      <c r="R312" s="61">
        <f t="shared" si="47"/>
        <v>1</v>
      </c>
      <c r="S312" s="61">
        <f t="shared" si="48"/>
        <v>9</v>
      </c>
      <c r="T312" t="str">
        <f t="shared" si="49"/>
        <v>لا يستحق</v>
      </c>
    </row>
    <row r="313" spans="1:20" x14ac:dyDescent="0.25">
      <c r="A313" s="54" t="s">
        <v>907</v>
      </c>
      <c r="B313" s="54" t="s">
        <v>1834</v>
      </c>
      <c r="C313" s="54" t="s">
        <v>762</v>
      </c>
      <c r="D313" s="55">
        <v>45609</v>
      </c>
      <c r="E313" s="56" t="s">
        <v>23</v>
      </c>
      <c r="F313" s="54" t="s">
        <v>763</v>
      </c>
      <c r="G313" s="57" t="s">
        <v>16</v>
      </c>
      <c r="I313" s="54"/>
      <c r="J313" s="54"/>
      <c r="K313" s="3" t="str">
        <f t="shared" si="50"/>
        <v>غائب</v>
      </c>
      <c r="L313" s="60">
        <f t="shared" si="42"/>
        <v>0</v>
      </c>
      <c r="M313" s="33">
        <f t="shared" si="41"/>
        <v>8</v>
      </c>
      <c r="N313" s="61">
        <f t="shared" si="43"/>
        <v>4</v>
      </c>
      <c r="O313" s="33">
        <f t="shared" si="44"/>
        <v>0</v>
      </c>
      <c r="P313" s="61">
        <f t="shared" si="45"/>
        <v>4</v>
      </c>
      <c r="Q313" s="62">
        <f t="shared" si="46"/>
        <v>2</v>
      </c>
      <c r="R313" s="61">
        <f t="shared" si="47"/>
        <v>2</v>
      </c>
      <c r="S313" s="61">
        <f t="shared" si="48"/>
        <v>10</v>
      </c>
      <c r="T313" t="str">
        <f t="shared" si="49"/>
        <v>لا يستحق</v>
      </c>
    </row>
    <row r="314" spans="1:20" x14ac:dyDescent="0.25">
      <c r="A314" s="54" t="s">
        <v>907</v>
      </c>
      <c r="B314" s="54" t="s">
        <v>1834</v>
      </c>
      <c r="C314" s="54" t="s">
        <v>762</v>
      </c>
      <c r="D314" s="55">
        <v>45610</v>
      </c>
      <c r="E314" s="56" t="s">
        <v>24</v>
      </c>
      <c r="F314" s="54" t="s">
        <v>763</v>
      </c>
      <c r="G314" s="57" t="s">
        <v>16</v>
      </c>
      <c r="I314" s="54"/>
      <c r="J314" s="54"/>
      <c r="K314" s="3" t="str">
        <f t="shared" si="50"/>
        <v>غائب</v>
      </c>
      <c r="L314" s="60">
        <f t="shared" si="42"/>
        <v>0</v>
      </c>
      <c r="M314" s="33">
        <f t="shared" si="41"/>
        <v>7</v>
      </c>
      <c r="N314" s="61">
        <f t="shared" si="43"/>
        <v>4</v>
      </c>
      <c r="O314" s="33">
        <f t="shared" si="44"/>
        <v>0</v>
      </c>
      <c r="P314" s="61">
        <f t="shared" si="45"/>
        <v>4</v>
      </c>
      <c r="Q314" s="62">
        <f t="shared" si="46"/>
        <v>2</v>
      </c>
      <c r="R314" s="61">
        <f t="shared" si="47"/>
        <v>2</v>
      </c>
      <c r="S314" s="61">
        <f t="shared" si="48"/>
        <v>9</v>
      </c>
      <c r="T314" t="str">
        <f t="shared" si="49"/>
        <v>لا يستحق</v>
      </c>
    </row>
    <row r="315" spans="1:20" x14ac:dyDescent="0.25">
      <c r="A315" s="54" t="s">
        <v>907</v>
      </c>
      <c r="B315" s="54" t="s">
        <v>1834</v>
      </c>
      <c r="C315" s="54" t="s">
        <v>762</v>
      </c>
      <c r="D315" s="55">
        <v>45611</v>
      </c>
      <c r="E315" s="56" t="s">
        <v>15</v>
      </c>
      <c r="F315" s="54" t="s">
        <v>763</v>
      </c>
      <c r="G315" s="57" t="s">
        <v>16</v>
      </c>
      <c r="I315" s="54"/>
      <c r="J315" s="54"/>
      <c r="K315" s="3" t="str">
        <f t="shared" si="50"/>
        <v/>
      </c>
      <c r="L315" s="60">
        <f t="shared" si="42"/>
        <v>0</v>
      </c>
      <c r="M315" s="33">
        <f t="shared" si="41"/>
        <v>6</v>
      </c>
      <c r="N315" s="61">
        <f t="shared" si="43"/>
        <v>4</v>
      </c>
      <c r="O315" s="33">
        <f t="shared" si="44"/>
        <v>0</v>
      </c>
      <c r="P315" s="61">
        <f t="shared" si="45"/>
        <v>4</v>
      </c>
      <c r="Q315" s="62">
        <f t="shared" si="46"/>
        <v>2</v>
      </c>
      <c r="R315" s="61">
        <f t="shared" si="47"/>
        <v>2</v>
      </c>
      <c r="S315" s="61">
        <f t="shared" si="48"/>
        <v>8</v>
      </c>
      <c r="T315" t="str">
        <f t="shared" si="49"/>
        <v>لا يستحق</v>
      </c>
    </row>
    <row r="316" spans="1:20" x14ac:dyDescent="0.25">
      <c r="A316" s="54" t="s">
        <v>907</v>
      </c>
      <c r="B316" s="54" t="s">
        <v>1834</v>
      </c>
      <c r="C316" s="54" t="s">
        <v>762</v>
      </c>
      <c r="D316" s="55">
        <v>45612</v>
      </c>
      <c r="E316" s="56" t="s">
        <v>18</v>
      </c>
      <c r="F316" s="54" t="s">
        <v>763</v>
      </c>
      <c r="G316" s="57" t="s">
        <v>16</v>
      </c>
      <c r="I316" s="54"/>
      <c r="J316" s="54"/>
      <c r="K316" s="3" t="s">
        <v>19</v>
      </c>
      <c r="L316" s="60">
        <f t="shared" si="42"/>
        <v>1</v>
      </c>
      <c r="M316" s="33">
        <f t="shared" si="41"/>
        <v>6</v>
      </c>
      <c r="N316" s="61">
        <f t="shared" si="43"/>
        <v>4</v>
      </c>
      <c r="O316" s="33">
        <f t="shared" si="44"/>
        <v>0</v>
      </c>
      <c r="P316" s="61">
        <f t="shared" si="45"/>
        <v>4</v>
      </c>
      <c r="Q316" s="62">
        <f t="shared" si="46"/>
        <v>2</v>
      </c>
      <c r="R316" s="61">
        <f t="shared" si="47"/>
        <v>2</v>
      </c>
      <c r="S316" s="61">
        <f t="shared" si="48"/>
        <v>8</v>
      </c>
      <c r="T316" t="str">
        <f t="shared" si="49"/>
        <v>لا يستحق</v>
      </c>
    </row>
    <row r="317" spans="1:20" x14ac:dyDescent="0.25">
      <c r="A317" s="54" t="s">
        <v>907</v>
      </c>
      <c r="B317" s="54" t="s">
        <v>1834</v>
      </c>
      <c r="C317" s="54" t="s">
        <v>762</v>
      </c>
      <c r="D317" s="55">
        <v>45613</v>
      </c>
      <c r="E317" s="56" t="s">
        <v>20</v>
      </c>
      <c r="F317" s="54" t="s">
        <v>763</v>
      </c>
      <c r="G317" s="57" t="s">
        <v>16</v>
      </c>
      <c r="I317" s="54" t="s">
        <v>912</v>
      </c>
      <c r="J317" s="54" t="s">
        <v>806</v>
      </c>
      <c r="K317" s="3" t="str">
        <f t="shared" si="50"/>
        <v>إذن ص</v>
      </c>
      <c r="L317" s="60">
        <f t="shared" si="42"/>
        <v>1</v>
      </c>
      <c r="M317" s="33">
        <f t="shared" si="41"/>
        <v>6</v>
      </c>
      <c r="N317" s="61">
        <f t="shared" si="43"/>
        <v>4</v>
      </c>
      <c r="O317" s="33">
        <f t="shared" si="44"/>
        <v>0</v>
      </c>
      <c r="P317" s="61">
        <f t="shared" si="45"/>
        <v>4</v>
      </c>
      <c r="Q317" s="62">
        <f t="shared" si="46"/>
        <v>2</v>
      </c>
      <c r="R317" s="61">
        <f t="shared" si="47"/>
        <v>2</v>
      </c>
      <c r="S317" s="61">
        <f t="shared" si="48"/>
        <v>8</v>
      </c>
      <c r="T317" t="str">
        <f t="shared" si="49"/>
        <v>لا يستحق</v>
      </c>
    </row>
    <row r="318" spans="1:20" x14ac:dyDescent="0.25">
      <c r="A318" s="54" t="s">
        <v>907</v>
      </c>
      <c r="B318" s="54" t="s">
        <v>1834</v>
      </c>
      <c r="C318" s="54" t="s">
        <v>762</v>
      </c>
      <c r="D318" s="55">
        <v>45614</v>
      </c>
      <c r="E318" s="56" t="s">
        <v>21</v>
      </c>
      <c r="F318" s="54" t="s">
        <v>763</v>
      </c>
      <c r="G318" s="57" t="s">
        <v>16</v>
      </c>
      <c r="I318" s="54" t="s">
        <v>815</v>
      </c>
      <c r="J318" s="54" t="s">
        <v>806</v>
      </c>
      <c r="K318" s="3" t="str">
        <f t="shared" si="50"/>
        <v/>
      </c>
      <c r="L318" s="60">
        <f t="shared" si="42"/>
        <v>0</v>
      </c>
      <c r="M318" s="33">
        <f t="shared" si="41"/>
        <v>7</v>
      </c>
      <c r="N318" s="61">
        <f t="shared" si="43"/>
        <v>3</v>
      </c>
      <c r="O318" s="33">
        <f t="shared" si="44"/>
        <v>0</v>
      </c>
      <c r="P318" s="61">
        <f t="shared" si="45"/>
        <v>3</v>
      </c>
      <c r="Q318" s="62">
        <f t="shared" si="46"/>
        <v>1.5</v>
      </c>
      <c r="R318" s="61">
        <f t="shared" si="47"/>
        <v>1</v>
      </c>
      <c r="S318" s="61">
        <f t="shared" si="48"/>
        <v>8</v>
      </c>
      <c r="T318" t="str">
        <f t="shared" si="49"/>
        <v>لا يستحق</v>
      </c>
    </row>
    <row r="319" spans="1:20" x14ac:dyDescent="0.25">
      <c r="A319" s="54" t="s">
        <v>907</v>
      </c>
      <c r="B319" s="54" t="s">
        <v>1834</v>
      </c>
      <c r="C319" s="54" t="s">
        <v>762</v>
      </c>
      <c r="D319" s="55">
        <v>45615</v>
      </c>
      <c r="E319" s="56" t="s">
        <v>22</v>
      </c>
      <c r="F319" s="54" t="s">
        <v>763</v>
      </c>
      <c r="G319" s="57" t="s">
        <v>16</v>
      </c>
      <c r="I319" s="54" t="s">
        <v>826</v>
      </c>
      <c r="J319" s="54"/>
      <c r="K319" s="75" t="s">
        <v>56</v>
      </c>
      <c r="L319" s="60">
        <f t="shared" si="42"/>
        <v>0</v>
      </c>
      <c r="M319" s="33">
        <f t="shared" si="41"/>
        <v>8</v>
      </c>
      <c r="N319" s="61">
        <f t="shared" si="43"/>
        <v>3</v>
      </c>
      <c r="O319" s="33">
        <f t="shared" si="44"/>
        <v>0</v>
      </c>
      <c r="P319" s="61">
        <f t="shared" si="45"/>
        <v>3</v>
      </c>
      <c r="Q319" s="62">
        <f t="shared" si="46"/>
        <v>1.5</v>
      </c>
      <c r="R319" s="61">
        <f t="shared" si="47"/>
        <v>1</v>
      </c>
      <c r="S319" s="61">
        <f t="shared" si="48"/>
        <v>9</v>
      </c>
      <c r="T319" t="str">
        <f t="shared" si="49"/>
        <v>لا يستحق</v>
      </c>
    </row>
    <row r="320" spans="1:20" x14ac:dyDescent="0.25">
      <c r="A320" s="54" t="s">
        <v>907</v>
      </c>
      <c r="B320" s="54" t="s">
        <v>1834</v>
      </c>
      <c r="C320" s="54" t="s">
        <v>762</v>
      </c>
      <c r="D320" s="55">
        <v>45616</v>
      </c>
      <c r="E320" s="56" t="s">
        <v>23</v>
      </c>
      <c r="F320" s="54" t="s">
        <v>763</v>
      </c>
      <c r="G320" s="57" t="s">
        <v>16</v>
      </c>
      <c r="I320" s="54"/>
      <c r="J320" s="54"/>
      <c r="K320" s="3" t="str">
        <f t="shared" si="50"/>
        <v>غائب</v>
      </c>
      <c r="L320" s="60">
        <f t="shared" si="42"/>
        <v>0</v>
      </c>
      <c r="M320" s="33">
        <f t="shared" si="41"/>
        <v>8</v>
      </c>
      <c r="N320" s="61">
        <f t="shared" si="43"/>
        <v>3</v>
      </c>
      <c r="O320" s="33">
        <f t="shared" si="44"/>
        <v>0</v>
      </c>
      <c r="P320" s="61">
        <f t="shared" si="45"/>
        <v>3</v>
      </c>
      <c r="Q320" s="62">
        <f t="shared" si="46"/>
        <v>1.5</v>
      </c>
      <c r="R320" s="61">
        <f t="shared" si="47"/>
        <v>1</v>
      </c>
      <c r="S320" s="61">
        <f t="shared" si="48"/>
        <v>9</v>
      </c>
      <c r="T320" t="str">
        <f t="shared" si="49"/>
        <v>لا يستحق</v>
      </c>
    </row>
    <row r="321" spans="1:20" x14ac:dyDescent="0.25">
      <c r="A321" s="54" t="s">
        <v>907</v>
      </c>
      <c r="B321" s="54" t="s">
        <v>1834</v>
      </c>
      <c r="C321" s="54" t="s">
        <v>762</v>
      </c>
      <c r="D321" s="55">
        <v>45617</v>
      </c>
      <c r="E321" s="56" t="s">
        <v>24</v>
      </c>
      <c r="F321" s="54" t="s">
        <v>763</v>
      </c>
      <c r="G321" s="57" t="s">
        <v>16</v>
      </c>
      <c r="I321" s="54" t="s">
        <v>881</v>
      </c>
      <c r="J321" s="54" t="s">
        <v>777</v>
      </c>
      <c r="K321" s="3" t="str">
        <f t="shared" si="50"/>
        <v/>
      </c>
      <c r="L321" s="60">
        <f t="shared" si="42"/>
        <v>0</v>
      </c>
      <c r="M321" s="33">
        <f t="shared" ref="M321:M384" si="51">COUNTIF(K321:K350,"غائب")</f>
        <v>8</v>
      </c>
      <c r="N321" s="61">
        <f t="shared" si="43"/>
        <v>3</v>
      </c>
      <c r="O321" s="33">
        <f t="shared" si="44"/>
        <v>0</v>
      </c>
      <c r="P321" s="61">
        <f t="shared" si="45"/>
        <v>3</v>
      </c>
      <c r="Q321" s="62">
        <f t="shared" si="46"/>
        <v>1.5</v>
      </c>
      <c r="R321" s="61">
        <f t="shared" si="47"/>
        <v>1</v>
      </c>
      <c r="S321" s="61">
        <f t="shared" si="48"/>
        <v>9</v>
      </c>
      <c r="T321" t="str">
        <f t="shared" si="49"/>
        <v>لا يستحق</v>
      </c>
    </row>
    <row r="322" spans="1:20" x14ac:dyDescent="0.25">
      <c r="A322" s="54" t="s">
        <v>907</v>
      </c>
      <c r="B322" s="54" t="s">
        <v>1834</v>
      </c>
      <c r="C322" s="54" t="s">
        <v>762</v>
      </c>
      <c r="D322" s="55">
        <v>45618</v>
      </c>
      <c r="E322" s="56" t="s">
        <v>15</v>
      </c>
      <c r="F322" s="54" t="s">
        <v>763</v>
      </c>
      <c r="G322" s="57" t="s">
        <v>16</v>
      </c>
      <c r="I322" s="54"/>
      <c r="J322" s="54"/>
      <c r="K322" s="3" t="str">
        <f t="shared" si="50"/>
        <v/>
      </c>
      <c r="L322" s="60">
        <f t="shared" ref="L322:L385" si="52">IF(AND(OR(K322= "حالة وفاة",K322="إذن م",K322="إذن ص",K322="بدل راحة",K322="انصراف",K322="اجازة",K322="راحة",K322="مأمورية",K322="مأمورية م",K322="مأمورية ص",K322="Online",K322="حضور",K322="بدل سهر",E322="Friday",K322=""),K322&lt;&gt;""),1,0)</f>
        <v>0</v>
      </c>
      <c r="M322" s="33">
        <f t="shared" si="51"/>
        <v>9</v>
      </c>
      <c r="N322" s="61">
        <f t="shared" ref="N322:N385" si="53">COUNTIF(K322:K351,"إذن ص")</f>
        <v>3</v>
      </c>
      <c r="O322" s="33">
        <f t="shared" ref="O322:O385" si="54">COUNTIF(K322:K351,"إذن م")</f>
        <v>0</v>
      </c>
      <c r="P322" s="61">
        <f t="shared" ref="P322:P385" si="55">O322+N322</f>
        <v>3</v>
      </c>
      <c r="Q322" s="62">
        <f t="shared" ref="Q322:Q385" si="56">IF(AND(P322&gt;2,P322&lt;&gt;0),P322*3/6,0)</f>
        <v>1.5</v>
      </c>
      <c r="R322" s="61">
        <f t="shared" ref="R322:R385" si="57">INT(Q322)</f>
        <v>1</v>
      </c>
      <c r="S322" s="61">
        <f t="shared" ref="S322:S385" si="58">R322+M322</f>
        <v>10</v>
      </c>
      <c r="T322" t="str">
        <f t="shared" ref="T322:T385" si="59">IF(AND(OR(S322&lt;=0,S322&gt;0),S322&lt;5),"إضافى كامل",IF(AND(OR(S322=5,S322=6,S322&lt;7),S322&lt;&gt;""),"نصف إضافى","لا يستحق"))</f>
        <v>لا يستحق</v>
      </c>
    </row>
    <row r="323" spans="1:20" x14ac:dyDescent="0.25">
      <c r="A323" s="54" t="s">
        <v>907</v>
      </c>
      <c r="B323" s="54" t="s">
        <v>1834</v>
      </c>
      <c r="C323" s="54" t="s">
        <v>762</v>
      </c>
      <c r="D323" s="55">
        <v>45619</v>
      </c>
      <c r="E323" s="56" t="s">
        <v>18</v>
      </c>
      <c r="F323" s="54" t="s">
        <v>763</v>
      </c>
      <c r="G323" s="57" t="s">
        <v>16</v>
      </c>
      <c r="I323" s="54"/>
      <c r="J323" s="54"/>
      <c r="K323" s="3" t="s">
        <v>19</v>
      </c>
      <c r="L323" s="60">
        <f t="shared" si="52"/>
        <v>1</v>
      </c>
      <c r="M323" s="33">
        <f t="shared" si="51"/>
        <v>9</v>
      </c>
      <c r="N323" s="61">
        <f t="shared" si="53"/>
        <v>3</v>
      </c>
      <c r="O323" s="33">
        <f t="shared" si="54"/>
        <v>0</v>
      </c>
      <c r="P323" s="61">
        <f t="shared" si="55"/>
        <v>3</v>
      </c>
      <c r="Q323" s="62">
        <f t="shared" si="56"/>
        <v>1.5</v>
      </c>
      <c r="R323" s="61">
        <f t="shared" si="57"/>
        <v>1</v>
      </c>
      <c r="S323" s="61">
        <f t="shared" si="58"/>
        <v>10</v>
      </c>
      <c r="T323" t="str">
        <f t="shared" si="59"/>
        <v>لا يستحق</v>
      </c>
    </row>
    <row r="324" spans="1:20" x14ac:dyDescent="0.25">
      <c r="A324" s="54" t="s">
        <v>907</v>
      </c>
      <c r="B324" s="54" t="s">
        <v>1834</v>
      </c>
      <c r="C324" s="54" t="s">
        <v>762</v>
      </c>
      <c r="D324" s="55">
        <v>45620</v>
      </c>
      <c r="E324" s="56" t="s">
        <v>20</v>
      </c>
      <c r="F324" s="54" t="s">
        <v>763</v>
      </c>
      <c r="G324" s="57" t="s">
        <v>16</v>
      </c>
      <c r="I324" s="54" t="s">
        <v>881</v>
      </c>
      <c r="J324" s="54" t="s">
        <v>770</v>
      </c>
      <c r="K324" s="3" t="str">
        <f t="shared" si="50"/>
        <v/>
      </c>
      <c r="L324" s="60">
        <f t="shared" si="52"/>
        <v>0</v>
      </c>
      <c r="M324" s="33">
        <f t="shared" si="51"/>
        <v>9</v>
      </c>
      <c r="N324" s="61">
        <f t="shared" si="53"/>
        <v>3</v>
      </c>
      <c r="O324" s="33">
        <f t="shared" si="54"/>
        <v>0</v>
      </c>
      <c r="P324" s="61">
        <f t="shared" si="55"/>
        <v>3</v>
      </c>
      <c r="Q324" s="62">
        <f t="shared" si="56"/>
        <v>1.5</v>
      </c>
      <c r="R324" s="61">
        <f t="shared" si="57"/>
        <v>1</v>
      </c>
      <c r="S324" s="61">
        <f t="shared" si="58"/>
        <v>10</v>
      </c>
      <c r="T324" t="str">
        <f t="shared" si="59"/>
        <v>لا يستحق</v>
      </c>
    </row>
    <row r="325" spans="1:20" x14ac:dyDescent="0.25">
      <c r="A325" s="54" t="s">
        <v>907</v>
      </c>
      <c r="B325" s="54" t="s">
        <v>1834</v>
      </c>
      <c r="C325" s="54" t="s">
        <v>762</v>
      </c>
      <c r="D325" s="55">
        <v>45621</v>
      </c>
      <c r="E325" s="56" t="s">
        <v>21</v>
      </c>
      <c r="F325" s="54" t="s">
        <v>763</v>
      </c>
      <c r="G325" s="57" t="s">
        <v>16</v>
      </c>
      <c r="H325" s="73" t="s">
        <v>34</v>
      </c>
      <c r="I325" s="54" t="s">
        <v>876</v>
      </c>
      <c r="J325" s="54" t="s">
        <v>779</v>
      </c>
      <c r="K325" s="3" t="str">
        <f t="shared" si="50"/>
        <v>تأخير</v>
      </c>
      <c r="L325" s="60">
        <f t="shared" si="52"/>
        <v>0</v>
      </c>
      <c r="M325" s="33">
        <f t="shared" si="51"/>
        <v>9</v>
      </c>
      <c r="N325" s="61">
        <f t="shared" si="53"/>
        <v>3</v>
      </c>
      <c r="O325" s="33">
        <f t="shared" si="54"/>
        <v>0</v>
      </c>
      <c r="P325" s="61">
        <f t="shared" si="55"/>
        <v>3</v>
      </c>
      <c r="Q325" s="62">
        <f t="shared" si="56"/>
        <v>1.5</v>
      </c>
      <c r="R325" s="61">
        <f t="shared" si="57"/>
        <v>1</v>
      </c>
      <c r="S325" s="61">
        <f t="shared" si="58"/>
        <v>10</v>
      </c>
      <c r="T325" t="str">
        <f t="shared" si="59"/>
        <v>لا يستحق</v>
      </c>
    </row>
    <row r="326" spans="1:20" x14ac:dyDescent="0.25">
      <c r="A326" s="54" t="s">
        <v>907</v>
      </c>
      <c r="B326" s="54" t="s">
        <v>1834</v>
      </c>
      <c r="C326" s="54" t="s">
        <v>762</v>
      </c>
      <c r="D326" s="55">
        <v>45622</v>
      </c>
      <c r="E326" s="56" t="s">
        <v>22</v>
      </c>
      <c r="F326" s="54" t="s">
        <v>763</v>
      </c>
      <c r="G326" s="57" t="s">
        <v>16</v>
      </c>
      <c r="I326" s="54" t="s">
        <v>864</v>
      </c>
      <c r="J326" s="54"/>
      <c r="K326" s="75" t="s">
        <v>56</v>
      </c>
      <c r="L326" s="60">
        <f t="shared" si="52"/>
        <v>0</v>
      </c>
      <c r="M326" s="33">
        <f t="shared" si="51"/>
        <v>9</v>
      </c>
      <c r="N326" s="61">
        <f t="shared" si="53"/>
        <v>4</v>
      </c>
      <c r="O326" s="33">
        <f t="shared" si="54"/>
        <v>0</v>
      </c>
      <c r="P326" s="61">
        <f t="shared" si="55"/>
        <v>4</v>
      </c>
      <c r="Q326" s="62">
        <f t="shared" si="56"/>
        <v>2</v>
      </c>
      <c r="R326" s="61">
        <f t="shared" si="57"/>
        <v>2</v>
      </c>
      <c r="S326" s="61">
        <f t="shared" si="58"/>
        <v>11</v>
      </c>
      <c r="T326" t="str">
        <f t="shared" si="59"/>
        <v>لا يستحق</v>
      </c>
    </row>
    <row r="327" spans="1:20" x14ac:dyDescent="0.25">
      <c r="A327" s="54" t="s">
        <v>907</v>
      </c>
      <c r="B327" s="54" t="s">
        <v>1834</v>
      </c>
      <c r="C327" s="54" t="s">
        <v>762</v>
      </c>
      <c r="D327" s="55">
        <v>45623</v>
      </c>
      <c r="E327" s="56" t="s">
        <v>23</v>
      </c>
      <c r="F327" s="54" t="s">
        <v>763</v>
      </c>
      <c r="G327" s="57" t="s">
        <v>16</v>
      </c>
      <c r="I327" s="54" t="s">
        <v>811</v>
      </c>
      <c r="J327" s="54" t="s">
        <v>873</v>
      </c>
      <c r="K327" s="3" t="str">
        <f t="shared" si="50"/>
        <v/>
      </c>
      <c r="L327" s="60">
        <f t="shared" si="52"/>
        <v>0</v>
      </c>
      <c r="M327" s="33">
        <f t="shared" si="51"/>
        <v>8</v>
      </c>
      <c r="N327" s="61">
        <f t="shared" si="53"/>
        <v>4</v>
      </c>
      <c r="O327" s="33">
        <f t="shared" si="54"/>
        <v>0</v>
      </c>
      <c r="P327" s="61">
        <f t="shared" si="55"/>
        <v>4</v>
      </c>
      <c r="Q327" s="62">
        <f t="shared" si="56"/>
        <v>2</v>
      </c>
      <c r="R327" s="61">
        <f t="shared" si="57"/>
        <v>2</v>
      </c>
      <c r="S327" s="61">
        <f t="shared" si="58"/>
        <v>10</v>
      </c>
      <c r="T327" t="str">
        <f t="shared" si="59"/>
        <v>لا يستحق</v>
      </c>
    </row>
    <row r="328" spans="1:20" x14ac:dyDescent="0.25">
      <c r="A328" s="54" t="s">
        <v>907</v>
      </c>
      <c r="B328" s="54" t="s">
        <v>1834</v>
      </c>
      <c r="C328" s="54" t="s">
        <v>762</v>
      </c>
      <c r="D328" s="55">
        <v>45624</v>
      </c>
      <c r="E328" s="56" t="s">
        <v>24</v>
      </c>
      <c r="F328" s="54" t="s">
        <v>763</v>
      </c>
      <c r="G328" s="57" t="s">
        <v>16</v>
      </c>
      <c r="I328" s="54"/>
      <c r="J328" s="54"/>
      <c r="K328" s="3" t="str">
        <f t="shared" si="50"/>
        <v>غائب</v>
      </c>
      <c r="L328" s="60">
        <f t="shared" si="52"/>
        <v>0</v>
      </c>
      <c r="M328" s="33">
        <f t="shared" si="51"/>
        <v>8</v>
      </c>
      <c r="N328" s="61">
        <f t="shared" si="53"/>
        <v>4</v>
      </c>
      <c r="O328" s="33">
        <f t="shared" si="54"/>
        <v>0</v>
      </c>
      <c r="P328" s="61">
        <f t="shared" si="55"/>
        <v>4</v>
      </c>
      <c r="Q328" s="62">
        <f t="shared" si="56"/>
        <v>2</v>
      </c>
      <c r="R328" s="61">
        <f t="shared" si="57"/>
        <v>2</v>
      </c>
      <c r="S328" s="61">
        <f t="shared" si="58"/>
        <v>10</v>
      </c>
      <c r="T328" t="str">
        <f t="shared" si="59"/>
        <v>لا يستحق</v>
      </c>
    </row>
    <row r="329" spans="1:20" x14ac:dyDescent="0.25">
      <c r="A329" s="54" t="s">
        <v>907</v>
      </c>
      <c r="B329" s="54" t="s">
        <v>1834</v>
      </c>
      <c r="C329" s="54" t="s">
        <v>762</v>
      </c>
      <c r="D329" s="55">
        <v>45625</v>
      </c>
      <c r="E329" s="56" t="s">
        <v>15</v>
      </c>
      <c r="F329" s="54" t="s">
        <v>763</v>
      </c>
      <c r="G329" s="57" t="s">
        <v>16</v>
      </c>
      <c r="I329" s="54"/>
      <c r="J329" s="54"/>
      <c r="K329" s="3" t="str">
        <f t="shared" si="50"/>
        <v/>
      </c>
      <c r="L329" s="60">
        <f t="shared" si="52"/>
        <v>0</v>
      </c>
      <c r="M329" s="33">
        <f t="shared" si="51"/>
        <v>7</v>
      </c>
      <c r="N329" s="61">
        <f t="shared" si="53"/>
        <v>4</v>
      </c>
      <c r="O329" s="33">
        <f t="shared" si="54"/>
        <v>0</v>
      </c>
      <c r="P329" s="61">
        <f t="shared" si="55"/>
        <v>4</v>
      </c>
      <c r="Q329" s="62">
        <f t="shared" si="56"/>
        <v>2</v>
      </c>
      <c r="R329" s="61">
        <f t="shared" si="57"/>
        <v>2</v>
      </c>
      <c r="S329" s="61">
        <f t="shared" si="58"/>
        <v>9</v>
      </c>
      <c r="T329" t="str">
        <f t="shared" si="59"/>
        <v>لا يستحق</v>
      </c>
    </row>
    <row r="330" spans="1:20" x14ac:dyDescent="0.25">
      <c r="A330" s="54" t="s">
        <v>907</v>
      </c>
      <c r="B330" s="54" t="s">
        <v>1834</v>
      </c>
      <c r="C330" s="54" t="s">
        <v>762</v>
      </c>
      <c r="D330" s="55">
        <v>45626</v>
      </c>
      <c r="E330" s="56" t="s">
        <v>18</v>
      </c>
      <c r="F330" s="54" t="s">
        <v>763</v>
      </c>
      <c r="G330" s="57" t="s">
        <v>16</v>
      </c>
      <c r="I330" s="54"/>
      <c r="J330" s="54"/>
      <c r="K330" s="3" t="s">
        <v>19</v>
      </c>
      <c r="L330" s="60">
        <f t="shared" si="52"/>
        <v>1</v>
      </c>
      <c r="M330" s="33">
        <f t="shared" si="51"/>
        <v>7</v>
      </c>
      <c r="N330" s="61">
        <f t="shared" si="53"/>
        <v>4</v>
      </c>
      <c r="O330" s="33">
        <f t="shared" si="54"/>
        <v>0</v>
      </c>
      <c r="P330" s="61">
        <f t="shared" si="55"/>
        <v>4</v>
      </c>
      <c r="Q330" s="62">
        <f t="shared" si="56"/>
        <v>2</v>
      </c>
      <c r="R330" s="61">
        <f t="shared" si="57"/>
        <v>2</v>
      </c>
      <c r="S330" s="61">
        <f t="shared" si="58"/>
        <v>9</v>
      </c>
      <c r="T330" t="str">
        <f t="shared" si="59"/>
        <v>لا يستحق</v>
      </c>
    </row>
    <row r="331" spans="1:20" x14ac:dyDescent="0.25">
      <c r="A331" s="54" t="s">
        <v>913</v>
      </c>
      <c r="B331" s="54" t="s">
        <v>914</v>
      </c>
      <c r="C331" s="54" t="s">
        <v>762</v>
      </c>
      <c r="D331" s="55">
        <v>45597</v>
      </c>
      <c r="E331" s="56" t="s">
        <v>15</v>
      </c>
      <c r="F331" s="54" t="s">
        <v>763</v>
      </c>
      <c r="G331" s="57" t="s">
        <v>16</v>
      </c>
      <c r="I331" s="54"/>
      <c r="J331" s="54"/>
      <c r="K331" s="3" t="str">
        <f t="shared" si="50"/>
        <v/>
      </c>
      <c r="L331" s="60">
        <f t="shared" si="52"/>
        <v>0</v>
      </c>
      <c r="M331" s="33">
        <f t="shared" si="51"/>
        <v>7</v>
      </c>
      <c r="N331" s="61">
        <f t="shared" si="53"/>
        <v>4</v>
      </c>
      <c r="O331" s="33">
        <f t="shared" si="54"/>
        <v>0</v>
      </c>
      <c r="P331" s="61">
        <f t="shared" si="55"/>
        <v>4</v>
      </c>
      <c r="Q331" s="62">
        <f t="shared" si="56"/>
        <v>2</v>
      </c>
      <c r="R331" s="61">
        <f t="shared" si="57"/>
        <v>2</v>
      </c>
      <c r="S331" s="61">
        <f t="shared" si="58"/>
        <v>9</v>
      </c>
      <c r="T331" t="str">
        <f t="shared" si="59"/>
        <v>لا يستحق</v>
      </c>
    </row>
    <row r="332" spans="1:20" x14ac:dyDescent="0.25">
      <c r="A332" s="54" t="s">
        <v>913</v>
      </c>
      <c r="B332" s="54" t="s">
        <v>915</v>
      </c>
      <c r="C332" s="54" t="s">
        <v>762</v>
      </c>
      <c r="D332" s="55">
        <v>45598</v>
      </c>
      <c r="E332" s="56" t="s">
        <v>18</v>
      </c>
      <c r="F332" s="54" t="s">
        <v>763</v>
      </c>
      <c r="G332" s="57" t="s">
        <v>16</v>
      </c>
      <c r="I332" s="54"/>
      <c r="J332" s="54"/>
      <c r="K332" s="3" t="s">
        <v>19</v>
      </c>
      <c r="L332" s="60">
        <f t="shared" si="52"/>
        <v>1</v>
      </c>
      <c r="M332" s="33">
        <f t="shared" si="51"/>
        <v>7</v>
      </c>
      <c r="N332" s="61">
        <f t="shared" si="53"/>
        <v>4</v>
      </c>
      <c r="O332" s="33">
        <f t="shared" si="54"/>
        <v>0</v>
      </c>
      <c r="P332" s="61">
        <f t="shared" si="55"/>
        <v>4</v>
      </c>
      <c r="Q332" s="62">
        <f t="shared" si="56"/>
        <v>2</v>
      </c>
      <c r="R332" s="61">
        <f t="shared" si="57"/>
        <v>2</v>
      </c>
      <c r="S332" s="61">
        <f t="shared" si="58"/>
        <v>9</v>
      </c>
      <c r="T332" t="str">
        <f t="shared" si="59"/>
        <v>لا يستحق</v>
      </c>
    </row>
    <row r="333" spans="1:20" x14ac:dyDescent="0.25">
      <c r="A333" s="54" t="s">
        <v>913</v>
      </c>
      <c r="B333" s="54" t="s">
        <v>915</v>
      </c>
      <c r="C333" s="54" t="s">
        <v>762</v>
      </c>
      <c r="D333" s="55">
        <v>45599</v>
      </c>
      <c r="E333" s="56" t="s">
        <v>20</v>
      </c>
      <c r="F333" s="54" t="s">
        <v>763</v>
      </c>
      <c r="G333" s="57" t="s">
        <v>16</v>
      </c>
      <c r="I333" s="54" t="s">
        <v>916</v>
      </c>
      <c r="J333" s="54" t="s">
        <v>873</v>
      </c>
      <c r="K333" s="3" t="str">
        <f t="shared" ref="K333:K396" si="60">IF(AND(I333&lt;="09:00",J333&gt;="14:00",I333&lt;&gt;""),"",IF(AND(I333&gt;="09:01",I333&lt;="09:10"),"تأخير",IF(AND(I333&gt;="09:11",I333&lt;="12:00",J333&lt;&gt;""),"إذن ص",IF(AND(J333&lt;"14:00",J333&lt;&gt;"",J333&gt;="11:00"),"إذن م",IF(AND(OR(J333="",I333="",J333=I333,I333&gt;"12:00",J333&lt;"11:00"),AND(E333&lt;&gt;"Friday")),"غائب","")))))</f>
        <v>إذن ص</v>
      </c>
      <c r="L333" s="60">
        <f t="shared" si="52"/>
        <v>1</v>
      </c>
      <c r="M333" s="33">
        <f t="shared" si="51"/>
        <v>7</v>
      </c>
      <c r="N333" s="61">
        <f t="shared" si="53"/>
        <v>4</v>
      </c>
      <c r="O333" s="33">
        <f t="shared" si="54"/>
        <v>0</v>
      </c>
      <c r="P333" s="61">
        <f t="shared" si="55"/>
        <v>4</v>
      </c>
      <c r="Q333" s="62">
        <f t="shared" si="56"/>
        <v>2</v>
      </c>
      <c r="R333" s="61">
        <f t="shared" si="57"/>
        <v>2</v>
      </c>
      <c r="S333" s="61">
        <f t="shared" si="58"/>
        <v>9</v>
      </c>
      <c r="T333" t="str">
        <f t="shared" si="59"/>
        <v>لا يستحق</v>
      </c>
    </row>
    <row r="334" spans="1:20" x14ac:dyDescent="0.25">
      <c r="A334" s="54" t="s">
        <v>913</v>
      </c>
      <c r="B334" s="54" t="s">
        <v>915</v>
      </c>
      <c r="C334" s="54" t="s">
        <v>762</v>
      </c>
      <c r="D334" s="55">
        <v>45600</v>
      </c>
      <c r="E334" s="56" t="s">
        <v>21</v>
      </c>
      <c r="F334" s="54" t="s">
        <v>763</v>
      </c>
      <c r="G334" s="57" t="s">
        <v>16</v>
      </c>
      <c r="I334" s="54" t="s">
        <v>917</v>
      </c>
      <c r="J334" s="54" t="s">
        <v>873</v>
      </c>
      <c r="K334" s="3" t="str">
        <f t="shared" si="60"/>
        <v>إذن ص</v>
      </c>
      <c r="L334" s="60">
        <f t="shared" si="52"/>
        <v>1</v>
      </c>
      <c r="M334" s="33">
        <f t="shared" si="51"/>
        <v>7</v>
      </c>
      <c r="N334" s="61">
        <f t="shared" si="53"/>
        <v>3</v>
      </c>
      <c r="O334" s="33">
        <f t="shared" si="54"/>
        <v>0</v>
      </c>
      <c r="P334" s="61">
        <f t="shared" si="55"/>
        <v>3</v>
      </c>
      <c r="Q334" s="62">
        <f t="shared" si="56"/>
        <v>1.5</v>
      </c>
      <c r="R334" s="61">
        <f t="shared" si="57"/>
        <v>1</v>
      </c>
      <c r="S334" s="61">
        <f t="shared" si="58"/>
        <v>8</v>
      </c>
      <c r="T334" t="str">
        <f t="shared" si="59"/>
        <v>لا يستحق</v>
      </c>
    </row>
    <row r="335" spans="1:20" x14ac:dyDescent="0.25">
      <c r="A335" s="54" t="s">
        <v>913</v>
      </c>
      <c r="B335" s="54" t="s">
        <v>915</v>
      </c>
      <c r="C335" s="54" t="s">
        <v>762</v>
      </c>
      <c r="D335" s="55">
        <v>45601</v>
      </c>
      <c r="E335" s="56" t="s">
        <v>22</v>
      </c>
      <c r="F335" s="54" t="s">
        <v>763</v>
      </c>
      <c r="G335" s="57" t="s">
        <v>16</v>
      </c>
      <c r="H335" s="73" t="s">
        <v>908</v>
      </c>
      <c r="I335" s="54" t="s">
        <v>774</v>
      </c>
      <c r="J335" s="54" t="s">
        <v>802</v>
      </c>
      <c r="K335" s="3" t="str">
        <f t="shared" si="60"/>
        <v>تأخير</v>
      </c>
      <c r="L335" s="60">
        <f t="shared" si="52"/>
        <v>0</v>
      </c>
      <c r="M335" s="33">
        <f t="shared" si="51"/>
        <v>7</v>
      </c>
      <c r="N335" s="61">
        <f t="shared" si="53"/>
        <v>2</v>
      </c>
      <c r="O335" s="33">
        <f t="shared" si="54"/>
        <v>0</v>
      </c>
      <c r="P335" s="61">
        <f t="shared" si="55"/>
        <v>2</v>
      </c>
      <c r="Q335" s="62">
        <f t="shared" si="56"/>
        <v>0</v>
      </c>
      <c r="R335" s="61">
        <f t="shared" si="57"/>
        <v>0</v>
      </c>
      <c r="S335" s="61">
        <f t="shared" si="58"/>
        <v>7</v>
      </c>
      <c r="T335" t="str">
        <f t="shared" si="59"/>
        <v>لا يستحق</v>
      </c>
    </row>
    <row r="336" spans="1:20" x14ac:dyDescent="0.25">
      <c r="A336" s="54" t="s">
        <v>913</v>
      </c>
      <c r="B336" s="54" t="s">
        <v>915</v>
      </c>
      <c r="C336" s="54" t="s">
        <v>762</v>
      </c>
      <c r="D336" s="55">
        <v>45602</v>
      </c>
      <c r="E336" s="56" t="s">
        <v>23</v>
      </c>
      <c r="F336" s="54" t="s">
        <v>763</v>
      </c>
      <c r="G336" s="57" t="s">
        <v>16</v>
      </c>
      <c r="I336" s="54"/>
      <c r="J336" s="54"/>
      <c r="K336" s="3" t="str">
        <f t="shared" si="60"/>
        <v>غائب</v>
      </c>
      <c r="L336" s="60">
        <f t="shared" si="52"/>
        <v>0</v>
      </c>
      <c r="M336" s="33">
        <f t="shared" si="51"/>
        <v>7</v>
      </c>
      <c r="N336" s="61">
        <f t="shared" si="53"/>
        <v>2</v>
      </c>
      <c r="O336" s="33">
        <f t="shared" si="54"/>
        <v>0</v>
      </c>
      <c r="P336" s="61">
        <f t="shared" si="55"/>
        <v>2</v>
      </c>
      <c r="Q336" s="62">
        <f t="shared" si="56"/>
        <v>0</v>
      </c>
      <c r="R336" s="61">
        <f t="shared" si="57"/>
        <v>0</v>
      </c>
      <c r="S336" s="61">
        <f t="shared" si="58"/>
        <v>7</v>
      </c>
      <c r="T336" t="str">
        <f t="shared" si="59"/>
        <v>لا يستحق</v>
      </c>
    </row>
    <row r="337" spans="1:20" x14ac:dyDescent="0.25">
      <c r="A337" s="54" t="s">
        <v>913</v>
      </c>
      <c r="B337" s="54" t="s">
        <v>915</v>
      </c>
      <c r="C337" s="54" t="s">
        <v>762</v>
      </c>
      <c r="D337" s="55">
        <v>45603</v>
      </c>
      <c r="E337" s="56" t="s">
        <v>24</v>
      </c>
      <c r="F337" s="54" t="s">
        <v>763</v>
      </c>
      <c r="G337" s="57" t="s">
        <v>16</v>
      </c>
      <c r="H337" s="73" t="s">
        <v>911</v>
      </c>
      <c r="I337" s="54" t="s">
        <v>826</v>
      </c>
      <c r="J337" s="54" t="s">
        <v>802</v>
      </c>
      <c r="K337" s="3" t="str">
        <f t="shared" si="60"/>
        <v>تأخير</v>
      </c>
      <c r="L337" s="60">
        <f t="shared" si="52"/>
        <v>0</v>
      </c>
      <c r="M337" s="33">
        <f t="shared" si="51"/>
        <v>6</v>
      </c>
      <c r="N337" s="61">
        <f t="shared" si="53"/>
        <v>2</v>
      </c>
      <c r="O337" s="33">
        <f t="shared" si="54"/>
        <v>0</v>
      </c>
      <c r="P337" s="61">
        <f t="shared" si="55"/>
        <v>2</v>
      </c>
      <c r="Q337" s="62">
        <f t="shared" si="56"/>
        <v>0</v>
      </c>
      <c r="R337" s="61">
        <f t="shared" si="57"/>
        <v>0</v>
      </c>
      <c r="S337" s="61">
        <f t="shared" si="58"/>
        <v>6</v>
      </c>
      <c r="T337" t="str">
        <f t="shared" si="59"/>
        <v>نصف إضافى</v>
      </c>
    </row>
    <row r="338" spans="1:20" x14ac:dyDescent="0.25">
      <c r="A338" s="54" t="s">
        <v>913</v>
      </c>
      <c r="B338" s="54" t="s">
        <v>915</v>
      </c>
      <c r="C338" s="54" t="s">
        <v>762</v>
      </c>
      <c r="D338" s="55">
        <v>45604</v>
      </c>
      <c r="E338" s="56" t="s">
        <v>15</v>
      </c>
      <c r="F338" s="54" t="s">
        <v>763</v>
      </c>
      <c r="G338" s="57" t="s">
        <v>16</v>
      </c>
      <c r="I338" s="54"/>
      <c r="J338" s="54"/>
      <c r="K338" s="3" t="str">
        <f t="shared" si="60"/>
        <v/>
      </c>
      <c r="L338" s="60">
        <f t="shared" si="52"/>
        <v>0</v>
      </c>
      <c r="M338" s="33">
        <f t="shared" si="51"/>
        <v>6</v>
      </c>
      <c r="N338" s="61">
        <f t="shared" si="53"/>
        <v>2</v>
      </c>
      <c r="O338" s="33">
        <f t="shared" si="54"/>
        <v>0</v>
      </c>
      <c r="P338" s="61">
        <f t="shared" si="55"/>
        <v>2</v>
      </c>
      <c r="Q338" s="62">
        <f t="shared" si="56"/>
        <v>0</v>
      </c>
      <c r="R338" s="61">
        <f t="shared" si="57"/>
        <v>0</v>
      </c>
      <c r="S338" s="61">
        <f t="shared" si="58"/>
        <v>6</v>
      </c>
      <c r="T338" t="str">
        <f t="shared" si="59"/>
        <v>نصف إضافى</v>
      </c>
    </row>
    <row r="339" spans="1:20" x14ac:dyDescent="0.25">
      <c r="A339" s="54" t="s">
        <v>913</v>
      </c>
      <c r="B339" s="54" t="s">
        <v>915</v>
      </c>
      <c r="C339" s="54" t="s">
        <v>762</v>
      </c>
      <c r="D339" s="55">
        <v>45605</v>
      </c>
      <c r="E339" s="56" t="s">
        <v>18</v>
      </c>
      <c r="F339" s="54" t="s">
        <v>763</v>
      </c>
      <c r="G339" s="57" t="s">
        <v>16</v>
      </c>
      <c r="I339" s="54"/>
      <c r="J339" s="54"/>
      <c r="K339" s="3" t="s">
        <v>19</v>
      </c>
      <c r="L339" s="60">
        <f t="shared" si="52"/>
        <v>1</v>
      </c>
      <c r="M339" s="33">
        <f t="shared" si="51"/>
        <v>6</v>
      </c>
      <c r="N339" s="61">
        <f t="shared" si="53"/>
        <v>2</v>
      </c>
      <c r="O339" s="33">
        <f t="shared" si="54"/>
        <v>0</v>
      </c>
      <c r="P339" s="61">
        <f t="shared" si="55"/>
        <v>2</v>
      </c>
      <c r="Q339" s="62">
        <f t="shared" si="56"/>
        <v>0</v>
      </c>
      <c r="R339" s="61">
        <f t="shared" si="57"/>
        <v>0</v>
      </c>
      <c r="S339" s="61">
        <f t="shared" si="58"/>
        <v>6</v>
      </c>
      <c r="T339" t="str">
        <f t="shared" si="59"/>
        <v>نصف إضافى</v>
      </c>
    </row>
    <row r="340" spans="1:20" x14ac:dyDescent="0.25">
      <c r="A340" s="54" t="s">
        <v>913</v>
      </c>
      <c r="B340" s="54" t="s">
        <v>915</v>
      </c>
      <c r="C340" s="54" t="s">
        <v>762</v>
      </c>
      <c r="D340" s="55">
        <v>45606</v>
      </c>
      <c r="E340" s="56" t="s">
        <v>20</v>
      </c>
      <c r="F340" s="54" t="s">
        <v>763</v>
      </c>
      <c r="G340" s="57" t="s">
        <v>16</v>
      </c>
      <c r="I340" s="54"/>
      <c r="J340" s="54"/>
      <c r="K340" s="3" t="str">
        <f t="shared" si="60"/>
        <v>غائب</v>
      </c>
      <c r="L340" s="60">
        <f t="shared" si="52"/>
        <v>0</v>
      </c>
      <c r="M340" s="33">
        <f t="shared" si="51"/>
        <v>6</v>
      </c>
      <c r="N340" s="61">
        <f t="shared" si="53"/>
        <v>2</v>
      </c>
      <c r="O340" s="33">
        <f t="shared" si="54"/>
        <v>0</v>
      </c>
      <c r="P340" s="61">
        <f t="shared" si="55"/>
        <v>2</v>
      </c>
      <c r="Q340" s="62">
        <f t="shared" si="56"/>
        <v>0</v>
      </c>
      <c r="R340" s="61">
        <f t="shared" si="57"/>
        <v>0</v>
      </c>
      <c r="S340" s="61">
        <f t="shared" si="58"/>
        <v>6</v>
      </c>
      <c r="T340" t="str">
        <f t="shared" si="59"/>
        <v>نصف إضافى</v>
      </c>
    </row>
    <row r="341" spans="1:20" x14ac:dyDescent="0.25">
      <c r="A341" s="54" t="s">
        <v>913</v>
      </c>
      <c r="B341" s="54" t="s">
        <v>915</v>
      </c>
      <c r="C341" s="54" t="s">
        <v>762</v>
      </c>
      <c r="D341" s="55">
        <v>45607</v>
      </c>
      <c r="E341" s="56" t="s">
        <v>21</v>
      </c>
      <c r="F341" s="54" t="s">
        <v>763</v>
      </c>
      <c r="G341" s="57" t="s">
        <v>16</v>
      </c>
      <c r="H341" s="73" t="s">
        <v>34</v>
      </c>
      <c r="I341" s="54" t="s">
        <v>836</v>
      </c>
      <c r="J341" s="54" t="s">
        <v>882</v>
      </c>
      <c r="K341" s="3" t="str">
        <f t="shared" si="60"/>
        <v>تأخير</v>
      </c>
      <c r="L341" s="60">
        <f t="shared" si="52"/>
        <v>0</v>
      </c>
      <c r="M341" s="33">
        <f t="shared" si="51"/>
        <v>5</v>
      </c>
      <c r="N341" s="61">
        <f t="shared" si="53"/>
        <v>2</v>
      </c>
      <c r="O341" s="33">
        <f t="shared" si="54"/>
        <v>0</v>
      </c>
      <c r="P341" s="61">
        <f t="shared" si="55"/>
        <v>2</v>
      </c>
      <c r="Q341" s="62">
        <f t="shared" si="56"/>
        <v>0</v>
      </c>
      <c r="R341" s="61">
        <f t="shared" si="57"/>
        <v>0</v>
      </c>
      <c r="S341" s="61">
        <f t="shared" si="58"/>
        <v>5</v>
      </c>
      <c r="T341" t="str">
        <f t="shared" si="59"/>
        <v>نصف إضافى</v>
      </c>
    </row>
    <row r="342" spans="1:20" x14ac:dyDescent="0.25">
      <c r="A342" s="54" t="s">
        <v>913</v>
      </c>
      <c r="B342" s="54" t="s">
        <v>915</v>
      </c>
      <c r="C342" s="54" t="s">
        <v>762</v>
      </c>
      <c r="D342" s="55">
        <v>45608</v>
      </c>
      <c r="E342" s="56" t="s">
        <v>22</v>
      </c>
      <c r="F342" s="54" t="s">
        <v>763</v>
      </c>
      <c r="G342" s="57" t="s">
        <v>16</v>
      </c>
      <c r="I342" s="54" t="s">
        <v>918</v>
      </c>
      <c r="J342" s="54" t="s">
        <v>873</v>
      </c>
      <c r="K342" s="3" t="str">
        <f t="shared" si="60"/>
        <v>إذن ص</v>
      </c>
      <c r="L342" s="60">
        <f t="shared" si="52"/>
        <v>1</v>
      </c>
      <c r="M342" s="33">
        <f t="shared" si="51"/>
        <v>5</v>
      </c>
      <c r="N342" s="61">
        <f t="shared" si="53"/>
        <v>2</v>
      </c>
      <c r="O342" s="33">
        <f t="shared" si="54"/>
        <v>0</v>
      </c>
      <c r="P342" s="61">
        <f t="shared" si="55"/>
        <v>2</v>
      </c>
      <c r="Q342" s="62">
        <f t="shared" si="56"/>
        <v>0</v>
      </c>
      <c r="R342" s="61">
        <f t="shared" si="57"/>
        <v>0</v>
      </c>
      <c r="S342" s="61">
        <f t="shared" si="58"/>
        <v>5</v>
      </c>
      <c r="T342" t="str">
        <f t="shared" si="59"/>
        <v>نصف إضافى</v>
      </c>
    </row>
    <row r="343" spans="1:20" x14ac:dyDescent="0.25">
      <c r="A343" s="54" t="s">
        <v>913</v>
      </c>
      <c r="B343" s="54" t="s">
        <v>915</v>
      </c>
      <c r="C343" s="54" t="s">
        <v>762</v>
      </c>
      <c r="D343" s="55">
        <v>45609</v>
      </c>
      <c r="E343" s="56" t="s">
        <v>23</v>
      </c>
      <c r="F343" s="54" t="s">
        <v>763</v>
      </c>
      <c r="G343" s="57" t="s">
        <v>16</v>
      </c>
      <c r="H343" s="73" t="s">
        <v>832</v>
      </c>
      <c r="I343" s="54" t="s">
        <v>796</v>
      </c>
      <c r="J343" s="54" t="s">
        <v>802</v>
      </c>
      <c r="K343" s="3" t="str">
        <f t="shared" si="60"/>
        <v>تأخير</v>
      </c>
      <c r="L343" s="60">
        <f t="shared" si="52"/>
        <v>0</v>
      </c>
      <c r="M343" s="33">
        <f t="shared" si="51"/>
        <v>5</v>
      </c>
      <c r="N343" s="61">
        <f t="shared" si="53"/>
        <v>1</v>
      </c>
      <c r="O343" s="33">
        <f t="shared" si="54"/>
        <v>0</v>
      </c>
      <c r="P343" s="61">
        <f t="shared" si="55"/>
        <v>1</v>
      </c>
      <c r="Q343" s="62">
        <f t="shared" si="56"/>
        <v>0</v>
      </c>
      <c r="R343" s="61">
        <f t="shared" si="57"/>
        <v>0</v>
      </c>
      <c r="S343" s="61">
        <f t="shared" si="58"/>
        <v>5</v>
      </c>
      <c r="T343" t="str">
        <f t="shared" si="59"/>
        <v>نصف إضافى</v>
      </c>
    </row>
    <row r="344" spans="1:20" x14ac:dyDescent="0.25">
      <c r="A344" s="54" t="s">
        <v>913</v>
      </c>
      <c r="B344" s="54" t="s">
        <v>915</v>
      </c>
      <c r="C344" s="54" t="s">
        <v>762</v>
      </c>
      <c r="D344" s="55">
        <v>45610</v>
      </c>
      <c r="E344" s="56" t="s">
        <v>24</v>
      </c>
      <c r="F344" s="54" t="s">
        <v>763</v>
      </c>
      <c r="G344" s="57" t="s">
        <v>16</v>
      </c>
      <c r="I344" s="54" t="s">
        <v>854</v>
      </c>
      <c r="J344" s="54" t="s">
        <v>875</v>
      </c>
      <c r="K344" s="3" t="str">
        <f t="shared" si="60"/>
        <v/>
      </c>
      <c r="L344" s="60">
        <f t="shared" si="52"/>
        <v>0</v>
      </c>
      <c r="M344" s="33">
        <f t="shared" si="51"/>
        <v>5</v>
      </c>
      <c r="N344" s="61">
        <f t="shared" si="53"/>
        <v>1</v>
      </c>
      <c r="O344" s="33">
        <f t="shared" si="54"/>
        <v>0</v>
      </c>
      <c r="P344" s="61">
        <f t="shared" si="55"/>
        <v>1</v>
      </c>
      <c r="Q344" s="62">
        <f t="shared" si="56"/>
        <v>0</v>
      </c>
      <c r="R344" s="61">
        <f t="shared" si="57"/>
        <v>0</v>
      </c>
      <c r="S344" s="61">
        <f t="shared" si="58"/>
        <v>5</v>
      </c>
      <c r="T344" t="str">
        <f t="shared" si="59"/>
        <v>نصف إضافى</v>
      </c>
    </row>
    <row r="345" spans="1:20" x14ac:dyDescent="0.25">
      <c r="A345" s="54" t="s">
        <v>913</v>
      </c>
      <c r="B345" s="54" t="s">
        <v>915</v>
      </c>
      <c r="C345" s="54" t="s">
        <v>762</v>
      </c>
      <c r="D345" s="55">
        <v>45611</v>
      </c>
      <c r="E345" s="56" t="s">
        <v>15</v>
      </c>
      <c r="F345" s="54" t="s">
        <v>763</v>
      </c>
      <c r="G345" s="57" t="s">
        <v>16</v>
      </c>
      <c r="I345" s="54"/>
      <c r="J345" s="54"/>
      <c r="K345" s="3" t="str">
        <f t="shared" si="60"/>
        <v/>
      </c>
      <c r="L345" s="60">
        <f t="shared" si="52"/>
        <v>0</v>
      </c>
      <c r="M345" s="33">
        <f t="shared" si="51"/>
        <v>5</v>
      </c>
      <c r="N345" s="61">
        <f t="shared" si="53"/>
        <v>1</v>
      </c>
      <c r="O345" s="33">
        <f t="shared" si="54"/>
        <v>0</v>
      </c>
      <c r="P345" s="61">
        <f t="shared" si="55"/>
        <v>1</v>
      </c>
      <c r="Q345" s="62">
        <f t="shared" si="56"/>
        <v>0</v>
      </c>
      <c r="R345" s="61">
        <f t="shared" si="57"/>
        <v>0</v>
      </c>
      <c r="S345" s="61">
        <f t="shared" si="58"/>
        <v>5</v>
      </c>
      <c r="T345" t="str">
        <f t="shared" si="59"/>
        <v>نصف إضافى</v>
      </c>
    </row>
    <row r="346" spans="1:20" x14ac:dyDescent="0.25">
      <c r="A346" s="54" t="s">
        <v>913</v>
      </c>
      <c r="B346" s="54" t="s">
        <v>915</v>
      </c>
      <c r="C346" s="54" t="s">
        <v>762</v>
      </c>
      <c r="D346" s="55">
        <v>45612</v>
      </c>
      <c r="E346" s="56" t="s">
        <v>18</v>
      </c>
      <c r="F346" s="54" t="s">
        <v>763</v>
      </c>
      <c r="G346" s="57" t="s">
        <v>16</v>
      </c>
      <c r="I346" s="54"/>
      <c r="J346" s="54"/>
      <c r="K346" s="3" t="s">
        <v>19</v>
      </c>
      <c r="L346" s="60">
        <f t="shared" si="52"/>
        <v>1</v>
      </c>
      <c r="M346" s="33">
        <f t="shared" si="51"/>
        <v>5</v>
      </c>
      <c r="N346" s="61">
        <f t="shared" si="53"/>
        <v>1</v>
      </c>
      <c r="O346" s="33">
        <f t="shared" si="54"/>
        <v>0</v>
      </c>
      <c r="P346" s="61">
        <f t="shared" si="55"/>
        <v>1</v>
      </c>
      <c r="Q346" s="62">
        <f t="shared" si="56"/>
        <v>0</v>
      </c>
      <c r="R346" s="61">
        <f t="shared" si="57"/>
        <v>0</v>
      </c>
      <c r="S346" s="61">
        <f t="shared" si="58"/>
        <v>5</v>
      </c>
      <c r="T346" t="str">
        <f t="shared" si="59"/>
        <v>نصف إضافى</v>
      </c>
    </row>
    <row r="347" spans="1:20" x14ac:dyDescent="0.25">
      <c r="A347" s="54" t="s">
        <v>913</v>
      </c>
      <c r="B347" s="54" t="s">
        <v>915</v>
      </c>
      <c r="C347" s="54" t="s">
        <v>762</v>
      </c>
      <c r="D347" s="55">
        <v>45613</v>
      </c>
      <c r="E347" s="56" t="s">
        <v>20</v>
      </c>
      <c r="F347" s="54" t="s">
        <v>763</v>
      </c>
      <c r="G347" s="57" t="s">
        <v>16</v>
      </c>
      <c r="H347" s="73" t="s">
        <v>172</v>
      </c>
      <c r="I347" s="54"/>
      <c r="J347" s="54"/>
      <c r="K347" s="3" t="str">
        <f t="shared" si="60"/>
        <v>غائب</v>
      </c>
      <c r="L347" s="60">
        <f t="shared" si="52"/>
        <v>0</v>
      </c>
      <c r="M347" s="33">
        <f t="shared" si="51"/>
        <v>5</v>
      </c>
      <c r="N347" s="61">
        <f t="shared" si="53"/>
        <v>1</v>
      </c>
      <c r="O347" s="33">
        <f t="shared" si="54"/>
        <v>0</v>
      </c>
      <c r="P347" s="61">
        <f t="shared" si="55"/>
        <v>1</v>
      </c>
      <c r="Q347" s="62">
        <f t="shared" si="56"/>
        <v>0</v>
      </c>
      <c r="R347" s="61">
        <f t="shared" si="57"/>
        <v>0</v>
      </c>
      <c r="S347" s="61">
        <f t="shared" si="58"/>
        <v>5</v>
      </c>
      <c r="T347" t="str">
        <f t="shared" si="59"/>
        <v>نصف إضافى</v>
      </c>
    </row>
    <row r="348" spans="1:20" x14ac:dyDescent="0.25">
      <c r="A348" s="54" t="s">
        <v>913</v>
      </c>
      <c r="B348" s="54" t="s">
        <v>915</v>
      </c>
      <c r="C348" s="54" t="s">
        <v>762</v>
      </c>
      <c r="D348" s="55">
        <v>45614</v>
      </c>
      <c r="E348" s="56" t="s">
        <v>21</v>
      </c>
      <c r="F348" s="54" t="s">
        <v>763</v>
      </c>
      <c r="G348" s="57" t="s">
        <v>16</v>
      </c>
      <c r="I348" s="54"/>
      <c r="J348" s="54"/>
      <c r="K348" s="3" t="str">
        <f t="shared" si="60"/>
        <v>غائب</v>
      </c>
      <c r="L348" s="60">
        <f t="shared" si="52"/>
        <v>0</v>
      </c>
      <c r="M348" s="33">
        <f t="shared" si="51"/>
        <v>4</v>
      </c>
      <c r="N348" s="61">
        <f t="shared" si="53"/>
        <v>1</v>
      </c>
      <c r="O348" s="33">
        <f t="shared" si="54"/>
        <v>0</v>
      </c>
      <c r="P348" s="61">
        <f t="shared" si="55"/>
        <v>1</v>
      </c>
      <c r="Q348" s="62">
        <f t="shared" si="56"/>
        <v>0</v>
      </c>
      <c r="R348" s="61">
        <f t="shared" si="57"/>
        <v>0</v>
      </c>
      <c r="S348" s="61">
        <f t="shared" si="58"/>
        <v>4</v>
      </c>
      <c r="T348" t="str">
        <f t="shared" si="59"/>
        <v>إضافى كامل</v>
      </c>
    </row>
    <row r="349" spans="1:20" x14ac:dyDescent="0.25">
      <c r="A349" s="54" t="s">
        <v>913</v>
      </c>
      <c r="B349" s="54" t="s">
        <v>915</v>
      </c>
      <c r="C349" s="54" t="s">
        <v>762</v>
      </c>
      <c r="D349" s="55">
        <v>45615</v>
      </c>
      <c r="E349" s="56" t="s">
        <v>22</v>
      </c>
      <c r="F349" s="54" t="s">
        <v>763</v>
      </c>
      <c r="G349" s="57" t="s">
        <v>16</v>
      </c>
      <c r="I349" s="54"/>
      <c r="J349" s="54"/>
      <c r="K349" s="3" t="str">
        <f t="shared" si="60"/>
        <v>غائب</v>
      </c>
      <c r="L349" s="60">
        <f t="shared" si="52"/>
        <v>0</v>
      </c>
      <c r="M349" s="33">
        <f t="shared" si="51"/>
        <v>3</v>
      </c>
      <c r="N349" s="61">
        <f t="shared" si="53"/>
        <v>1</v>
      </c>
      <c r="O349" s="33">
        <f t="shared" si="54"/>
        <v>0</v>
      </c>
      <c r="P349" s="61">
        <f t="shared" si="55"/>
        <v>1</v>
      </c>
      <c r="Q349" s="62">
        <f t="shared" si="56"/>
        <v>0</v>
      </c>
      <c r="R349" s="61">
        <f t="shared" si="57"/>
        <v>0</v>
      </c>
      <c r="S349" s="61">
        <f t="shared" si="58"/>
        <v>3</v>
      </c>
      <c r="T349" t="str">
        <f t="shared" si="59"/>
        <v>إضافى كامل</v>
      </c>
    </row>
    <row r="350" spans="1:20" x14ac:dyDescent="0.25">
      <c r="A350" s="54" t="s">
        <v>913</v>
      </c>
      <c r="B350" s="54" t="s">
        <v>915</v>
      </c>
      <c r="C350" s="54" t="s">
        <v>762</v>
      </c>
      <c r="D350" s="55">
        <v>45616</v>
      </c>
      <c r="E350" s="56" t="s">
        <v>23</v>
      </c>
      <c r="F350" s="54" t="s">
        <v>763</v>
      </c>
      <c r="G350" s="57" t="s">
        <v>16</v>
      </c>
      <c r="I350" s="54"/>
      <c r="J350" s="54"/>
      <c r="K350" s="3" t="str">
        <f t="shared" si="60"/>
        <v>غائب</v>
      </c>
      <c r="L350" s="60">
        <f t="shared" si="52"/>
        <v>0</v>
      </c>
      <c r="M350" s="33">
        <f t="shared" si="51"/>
        <v>2</v>
      </c>
      <c r="N350" s="61">
        <f t="shared" si="53"/>
        <v>1</v>
      </c>
      <c r="O350" s="33">
        <f t="shared" si="54"/>
        <v>0</v>
      </c>
      <c r="P350" s="61">
        <f t="shared" si="55"/>
        <v>1</v>
      </c>
      <c r="Q350" s="62">
        <f t="shared" si="56"/>
        <v>0</v>
      </c>
      <c r="R350" s="61">
        <f t="shared" si="57"/>
        <v>0</v>
      </c>
      <c r="S350" s="61">
        <f t="shared" si="58"/>
        <v>2</v>
      </c>
      <c r="T350" t="str">
        <f t="shared" si="59"/>
        <v>إضافى كامل</v>
      </c>
    </row>
    <row r="351" spans="1:20" x14ac:dyDescent="0.25">
      <c r="A351" s="54" t="s">
        <v>913</v>
      </c>
      <c r="B351" s="54" t="s">
        <v>915</v>
      </c>
      <c r="C351" s="54" t="s">
        <v>762</v>
      </c>
      <c r="D351" s="55">
        <v>45617</v>
      </c>
      <c r="E351" s="56" t="s">
        <v>24</v>
      </c>
      <c r="F351" s="54" t="s">
        <v>763</v>
      </c>
      <c r="G351" s="57" t="s">
        <v>16</v>
      </c>
      <c r="I351" s="54"/>
      <c r="J351" s="54"/>
      <c r="K351" s="3" t="str">
        <f t="shared" si="60"/>
        <v>غائب</v>
      </c>
      <c r="L351" s="60">
        <f t="shared" si="52"/>
        <v>0</v>
      </c>
      <c r="M351" s="33">
        <f t="shared" si="51"/>
        <v>1</v>
      </c>
      <c r="N351" s="61">
        <f t="shared" si="53"/>
        <v>1</v>
      </c>
      <c r="O351" s="33">
        <f t="shared" si="54"/>
        <v>0</v>
      </c>
      <c r="P351" s="61">
        <f t="shared" si="55"/>
        <v>1</v>
      </c>
      <c r="Q351" s="62">
        <f t="shared" si="56"/>
        <v>0</v>
      </c>
      <c r="R351" s="61">
        <f t="shared" si="57"/>
        <v>0</v>
      </c>
      <c r="S351" s="61">
        <f t="shared" si="58"/>
        <v>1</v>
      </c>
      <c r="T351" t="str">
        <f t="shared" si="59"/>
        <v>إضافى كامل</v>
      </c>
    </row>
    <row r="352" spans="1:20" x14ac:dyDescent="0.25">
      <c r="A352" s="54" t="s">
        <v>913</v>
      </c>
      <c r="B352" s="54" t="s">
        <v>915</v>
      </c>
      <c r="C352" s="54" t="s">
        <v>762</v>
      </c>
      <c r="D352" s="55">
        <v>45618</v>
      </c>
      <c r="E352" s="56" t="s">
        <v>15</v>
      </c>
      <c r="F352" s="54" t="s">
        <v>763</v>
      </c>
      <c r="G352" s="57" t="s">
        <v>16</v>
      </c>
      <c r="I352" s="54"/>
      <c r="J352" s="54"/>
      <c r="K352" s="3" t="str">
        <f t="shared" si="60"/>
        <v/>
      </c>
      <c r="L352" s="60">
        <f t="shared" si="52"/>
        <v>0</v>
      </c>
      <c r="M352" s="33">
        <f t="shared" si="51"/>
        <v>0</v>
      </c>
      <c r="N352" s="61">
        <f t="shared" si="53"/>
        <v>1</v>
      </c>
      <c r="O352" s="33">
        <f t="shared" si="54"/>
        <v>0</v>
      </c>
      <c r="P352" s="61">
        <f t="shared" si="55"/>
        <v>1</v>
      </c>
      <c r="Q352" s="62">
        <f t="shared" si="56"/>
        <v>0</v>
      </c>
      <c r="R352" s="61">
        <f t="shared" si="57"/>
        <v>0</v>
      </c>
      <c r="S352" s="61">
        <f t="shared" si="58"/>
        <v>0</v>
      </c>
      <c r="T352" t="str">
        <f t="shared" si="59"/>
        <v>إضافى كامل</v>
      </c>
    </row>
    <row r="353" spans="1:20" x14ac:dyDescent="0.25">
      <c r="A353" s="54" t="s">
        <v>913</v>
      </c>
      <c r="B353" s="54" t="s">
        <v>915</v>
      </c>
      <c r="C353" s="54" t="s">
        <v>762</v>
      </c>
      <c r="D353" s="55">
        <v>45619</v>
      </c>
      <c r="E353" s="56" t="s">
        <v>18</v>
      </c>
      <c r="F353" s="54" t="s">
        <v>763</v>
      </c>
      <c r="G353" s="57" t="s">
        <v>16</v>
      </c>
      <c r="I353" s="54"/>
      <c r="J353" s="54"/>
      <c r="K353" s="3" t="s">
        <v>19</v>
      </c>
      <c r="L353" s="60">
        <f t="shared" si="52"/>
        <v>1</v>
      </c>
      <c r="M353" s="33">
        <f t="shared" si="51"/>
        <v>0</v>
      </c>
      <c r="N353" s="61">
        <f t="shared" si="53"/>
        <v>1</v>
      </c>
      <c r="O353" s="33">
        <f t="shared" si="54"/>
        <v>0</v>
      </c>
      <c r="P353" s="61">
        <f t="shared" si="55"/>
        <v>1</v>
      </c>
      <c r="Q353" s="62">
        <f t="shared" si="56"/>
        <v>0</v>
      </c>
      <c r="R353" s="61">
        <f t="shared" si="57"/>
        <v>0</v>
      </c>
      <c r="S353" s="61">
        <f t="shared" si="58"/>
        <v>0</v>
      </c>
      <c r="T353" t="str">
        <f t="shared" si="59"/>
        <v>إضافى كامل</v>
      </c>
    </row>
    <row r="354" spans="1:20" x14ac:dyDescent="0.25">
      <c r="A354" s="54" t="s">
        <v>913</v>
      </c>
      <c r="B354" s="54" t="s">
        <v>915</v>
      </c>
      <c r="C354" s="54" t="s">
        <v>762</v>
      </c>
      <c r="D354" s="55">
        <v>45620</v>
      </c>
      <c r="E354" s="56" t="s">
        <v>20</v>
      </c>
      <c r="F354" s="54" t="s">
        <v>763</v>
      </c>
      <c r="G354" s="57" t="s">
        <v>16</v>
      </c>
      <c r="I354" s="54" t="s">
        <v>772</v>
      </c>
      <c r="J354" s="54" t="s">
        <v>766</v>
      </c>
      <c r="K354" s="3" t="str">
        <f t="shared" si="60"/>
        <v/>
      </c>
      <c r="L354" s="60">
        <f t="shared" si="52"/>
        <v>0</v>
      </c>
      <c r="M354" s="33">
        <f t="shared" si="51"/>
        <v>0</v>
      </c>
      <c r="N354" s="61">
        <f t="shared" si="53"/>
        <v>1</v>
      </c>
      <c r="O354" s="33">
        <f t="shared" si="54"/>
        <v>0</v>
      </c>
      <c r="P354" s="61">
        <f t="shared" si="55"/>
        <v>1</v>
      </c>
      <c r="Q354" s="62">
        <f t="shared" si="56"/>
        <v>0</v>
      </c>
      <c r="R354" s="61">
        <f t="shared" si="57"/>
        <v>0</v>
      </c>
      <c r="S354" s="61">
        <f t="shared" si="58"/>
        <v>0</v>
      </c>
      <c r="T354" t="str">
        <f t="shared" si="59"/>
        <v>إضافى كامل</v>
      </c>
    </row>
    <row r="355" spans="1:20" x14ac:dyDescent="0.25">
      <c r="A355" s="54" t="s">
        <v>913</v>
      </c>
      <c r="B355" s="54" t="s">
        <v>915</v>
      </c>
      <c r="C355" s="54" t="s">
        <v>762</v>
      </c>
      <c r="D355" s="55">
        <v>45621</v>
      </c>
      <c r="E355" s="56" t="s">
        <v>21</v>
      </c>
      <c r="F355" s="54" t="s">
        <v>763</v>
      </c>
      <c r="G355" s="57" t="s">
        <v>16</v>
      </c>
      <c r="I355" s="54" t="s">
        <v>919</v>
      </c>
      <c r="J355" s="54" t="s">
        <v>873</v>
      </c>
      <c r="K355" s="3" t="str">
        <f t="shared" si="60"/>
        <v>إذن ص</v>
      </c>
      <c r="L355" s="60">
        <f t="shared" si="52"/>
        <v>1</v>
      </c>
      <c r="M355" s="33">
        <f t="shared" si="51"/>
        <v>0</v>
      </c>
      <c r="N355" s="61">
        <f t="shared" si="53"/>
        <v>1</v>
      </c>
      <c r="O355" s="33">
        <f t="shared" si="54"/>
        <v>0</v>
      </c>
      <c r="P355" s="61">
        <f t="shared" si="55"/>
        <v>1</v>
      </c>
      <c r="Q355" s="62">
        <f t="shared" si="56"/>
        <v>0</v>
      </c>
      <c r="R355" s="61">
        <f t="shared" si="57"/>
        <v>0</v>
      </c>
      <c r="S355" s="61">
        <f t="shared" si="58"/>
        <v>0</v>
      </c>
      <c r="T355" t="str">
        <f t="shared" si="59"/>
        <v>إضافى كامل</v>
      </c>
    </row>
    <row r="356" spans="1:20" x14ac:dyDescent="0.25">
      <c r="A356" s="54" t="s">
        <v>913</v>
      </c>
      <c r="B356" s="54" t="s">
        <v>915</v>
      </c>
      <c r="C356" s="54" t="s">
        <v>762</v>
      </c>
      <c r="D356" s="55">
        <v>45622</v>
      </c>
      <c r="E356" s="56" t="s">
        <v>22</v>
      </c>
      <c r="F356" s="54" t="s">
        <v>763</v>
      </c>
      <c r="G356" s="57" t="s">
        <v>16</v>
      </c>
      <c r="I356" s="54" t="s">
        <v>805</v>
      </c>
      <c r="J356" s="54" t="s">
        <v>766</v>
      </c>
      <c r="K356" s="3" t="str">
        <f t="shared" si="60"/>
        <v/>
      </c>
      <c r="L356" s="60">
        <f t="shared" si="52"/>
        <v>0</v>
      </c>
      <c r="M356" s="33">
        <f t="shared" si="51"/>
        <v>0</v>
      </c>
      <c r="N356" s="61">
        <f t="shared" si="53"/>
        <v>0</v>
      </c>
      <c r="O356" s="33">
        <f t="shared" si="54"/>
        <v>0</v>
      </c>
      <c r="P356" s="61">
        <f t="shared" si="55"/>
        <v>0</v>
      </c>
      <c r="Q356" s="62">
        <f t="shared" si="56"/>
        <v>0</v>
      </c>
      <c r="R356" s="61">
        <f t="shared" si="57"/>
        <v>0</v>
      </c>
      <c r="S356" s="61">
        <f t="shared" si="58"/>
        <v>0</v>
      </c>
      <c r="T356" t="str">
        <f t="shared" si="59"/>
        <v>إضافى كامل</v>
      </c>
    </row>
    <row r="357" spans="1:20" x14ac:dyDescent="0.25">
      <c r="A357" s="54" t="s">
        <v>913</v>
      </c>
      <c r="B357" s="54" t="s">
        <v>915</v>
      </c>
      <c r="C357" s="54" t="s">
        <v>762</v>
      </c>
      <c r="D357" s="55">
        <v>45623</v>
      </c>
      <c r="E357" s="56" t="s">
        <v>23</v>
      </c>
      <c r="F357" s="54" t="s">
        <v>763</v>
      </c>
      <c r="G357" s="57" t="s">
        <v>16</v>
      </c>
      <c r="I357" s="54" t="s">
        <v>854</v>
      </c>
      <c r="J357" s="54" t="s">
        <v>873</v>
      </c>
      <c r="K357" s="3" t="str">
        <f t="shared" si="60"/>
        <v/>
      </c>
      <c r="L357" s="60">
        <f t="shared" si="52"/>
        <v>0</v>
      </c>
      <c r="M357" s="33">
        <f t="shared" si="51"/>
        <v>0</v>
      </c>
      <c r="N357" s="61">
        <f t="shared" si="53"/>
        <v>0</v>
      </c>
      <c r="O357" s="33">
        <f t="shared" si="54"/>
        <v>0</v>
      </c>
      <c r="P357" s="61">
        <f t="shared" si="55"/>
        <v>0</v>
      </c>
      <c r="Q357" s="62">
        <f t="shared" si="56"/>
        <v>0</v>
      </c>
      <c r="R357" s="61">
        <f t="shared" si="57"/>
        <v>0</v>
      </c>
      <c r="S357" s="61">
        <f t="shared" si="58"/>
        <v>0</v>
      </c>
      <c r="T357" t="str">
        <f t="shared" si="59"/>
        <v>إضافى كامل</v>
      </c>
    </row>
    <row r="358" spans="1:20" x14ac:dyDescent="0.25">
      <c r="A358" s="54" t="s">
        <v>913</v>
      </c>
      <c r="B358" s="54" t="s">
        <v>915</v>
      </c>
      <c r="C358" s="54" t="s">
        <v>762</v>
      </c>
      <c r="D358" s="55">
        <v>45624</v>
      </c>
      <c r="E358" s="56" t="s">
        <v>24</v>
      </c>
      <c r="F358" s="54" t="s">
        <v>763</v>
      </c>
      <c r="G358" s="57" t="s">
        <v>16</v>
      </c>
      <c r="I358" s="54" t="s">
        <v>769</v>
      </c>
      <c r="J358" s="54" t="s">
        <v>777</v>
      </c>
      <c r="K358" s="3" t="str">
        <f t="shared" si="60"/>
        <v/>
      </c>
      <c r="L358" s="60">
        <f t="shared" si="52"/>
        <v>0</v>
      </c>
      <c r="M358" s="33">
        <f t="shared" si="51"/>
        <v>0</v>
      </c>
      <c r="N358" s="61">
        <f t="shared" si="53"/>
        <v>0</v>
      </c>
      <c r="O358" s="33">
        <f t="shared" si="54"/>
        <v>0</v>
      </c>
      <c r="P358" s="61">
        <f t="shared" si="55"/>
        <v>0</v>
      </c>
      <c r="Q358" s="62">
        <f t="shared" si="56"/>
        <v>0</v>
      </c>
      <c r="R358" s="61">
        <f t="shared" si="57"/>
        <v>0</v>
      </c>
      <c r="S358" s="61">
        <f t="shared" si="58"/>
        <v>0</v>
      </c>
      <c r="T358" t="str">
        <f t="shared" si="59"/>
        <v>إضافى كامل</v>
      </c>
    </row>
    <row r="359" spans="1:20" x14ac:dyDescent="0.25">
      <c r="A359" s="54" t="s">
        <v>913</v>
      </c>
      <c r="B359" s="54" t="s">
        <v>915</v>
      </c>
      <c r="C359" s="54" t="s">
        <v>762</v>
      </c>
      <c r="D359" s="55">
        <v>45625</v>
      </c>
      <c r="E359" s="56" t="s">
        <v>15</v>
      </c>
      <c r="F359" s="54" t="s">
        <v>763</v>
      </c>
      <c r="G359" s="57" t="s">
        <v>16</v>
      </c>
      <c r="I359" s="54"/>
      <c r="J359" s="54"/>
      <c r="K359" s="3" t="str">
        <f t="shared" si="60"/>
        <v/>
      </c>
      <c r="L359" s="60">
        <f t="shared" si="52"/>
        <v>0</v>
      </c>
      <c r="M359" s="33">
        <f t="shared" si="51"/>
        <v>0</v>
      </c>
      <c r="N359" s="61">
        <f t="shared" si="53"/>
        <v>1</v>
      </c>
      <c r="O359" s="33">
        <f t="shared" si="54"/>
        <v>0</v>
      </c>
      <c r="P359" s="61">
        <f t="shared" si="55"/>
        <v>1</v>
      </c>
      <c r="Q359" s="62">
        <f t="shared" si="56"/>
        <v>0</v>
      </c>
      <c r="R359" s="61">
        <f t="shared" si="57"/>
        <v>0</v>
      </c>
      <c r="S359" s="61">
        <f t="shared" si="58"/>
        <v>0</v>
      </c>
      <c r="T359" t="str">
        <f t="shared" si="59"/>
        <v>إضافى كامل</v>
      </c>
    </row>
    <row r="360" spans="1:20" x14ac:dyDescent="0.25">
      <c r="A360" s="54" t="s">
        <v>913</v>
      </c>
      <c r="B360" s="54" t="s">
        <v>915</v>
      </c>
      <c r="C360" s="54" t="s">
        <v>762</v>
      </c>
      <c r="D360" s="55">
        <v>45626</v>
      </c>
      <c r="E360" s="56" t="s">
        <v>18</v>
      </c>
      <c r="F360" s="54" t="s">
        <v>763</v>
      </c>
      <c r="G360" s="57" t="s">
        <v>16</v>
      </c>
      <c r="I360" s="54"/>
      <c r="J360" s="54"/>
      <c r="K360" s="3" t="s">
        <v>19</v>
      </c>
      <c r="L360" s="60">
        <f t="shared" si="52"/>
        <v>1</v>
      </c>
      <c r="M360" s="33">
        <f t="shared" si="51"/>
        <v>0</v>
      </c>
      <c r="N360" s="61">
        <f t="shared" si="53"/>
        <v>1</v>
      </c>
      <c r="O360" s="33">
        <f t="shared" si="54"/>
        <v>0</v>
      </c>
      <c r="P360" s="61">
        <f t="shared" si="55"/>
        <v>1</v>
      </c>
      <c r="Q360" s="62">
        <f t="shared" si="56"/>
        <v>0</v>
      </c>
      <c r="R360" s="61">
        <f t="shared" si="57"/>
        <v>0</v>
      </c>
      <c r="S360" s="61">
        <f t="shared" si="58"/>
        <v>0</v>
      </c>
      <c r="T360" t="str">
        <f t="shared" si="59"/>
        <v>إضافى كامل</v>
      </c>
    </row>
    <row r="361" spans="1:20" x14ac:dyDescent="0.25">
      <c r="A361" s="54" t="s">
        <v>920</v>
      </c>
      <c r="B361" s="54" t="s">
        <v>921</v>
      </c>
      <c r="C361" s="54" t="s">
        <v>762</v>
      </c>
      <c r="D361" s="55">
        <v>45597</v>
      </c>
      <c r="E361" s="56" t="s">
        <v>15</v>
      </c>
      <c r="F361" s="54" t="s">
        <v>763</v>
      </c>
      <c r="G361" s="57" t="s">
        <v>16</v>
      </c>
      <c r="I361" s="54"/>
      <c r="J361" s="54"/>
      <c r="K361" s="3" t="str">
        <f t="shared" si="60"/>
        <v/>
      </c>
      <c r="L361" s="60">
        <f t="shared" si="52"/>
        <v>0</v>
      </c>
      <c r="M361" s="33">
        <f t="shared" si="51"/>
        <v>0</v>
      </c>
      <c r="N361" s="61">
        <f t="shared" si="53"/>
        <v>1</v>
      </c>
      <c r="O361" s="33">
        <f t="shared" si="54"/>
        <v>0</v>
      </c>
      <c r="P361" s="61">
        <f t="shared" si="55"/>
        <v>1</v>
      </c>
      <c r="Q361" s="62">
        <f t="shared" si="56"/>
        <v>0</v>
      </c>
      <c r="R361" s="61">
        <f t="shared" si="57"/>
        <v>0</v>
      </c>
      <c r="S361" s="61">
        <f t="shared" si="58"/>
        <v>0</v>
      </c>
      <c r="T361" t="str">
        <f t="shared" si="59"/>
        <v>إضافى كامل</v>
      </c>
    </row>
    <row r="362" spans="1:20" x14ac:dyDescent="0.25">
      <c r="A362" s="54" t="s">
        <v>920</v>
      </c>
      <c r="B362" s="54" t="s">
        <v>922</v>
      </c>
      <c r="C362" s="54" t="s">
        <v>762</v>
      </c>
      <c r="D362" s="55">
        <v>45598</v>
      </c>
      <c r="E362" s="56" t="s">
        <v>18</v>
      </c>
      <c r="F362" s="54" t="s">
        <v>763</v>
      </c>
      <c r="G362" s="57" t="s">
        <v>16</v>
      </c>
      <c r="I362" s="54"/>
      <c r="J362" s="54"/>
      <c r="K362" s="3" t="s">
        <v>19</v>
      </c>
      <c r="L362" s="60">
        <f t="shared" si="52"/>
        <v>1</v>
      </c>
      <c r="M362" s="33">
        <f t="shared" si="51"/>
        <v>0</v>
      </c>
      <c r="N362" s="61">
        <f t="shared" si="53"/>
        <v>1</v>
      </c>
      <c r="O362" s="33">
        <f t="shared" si="54"/>
        <v>0</v>
      </c>
      <c r="P362" s="61">
        <f t="shared" si="55"/>
        <v>1</v>
      </c>
      <c r="Q362" s="62">
        <f t="shared" si="56"/>
        <v>0</v>
      </c>
      <c r="R362" s="61">
        <f t="shared" si="57"/>
        <v>0</v>
      </c>
      <c r="S362" s="61">
        <f t="shared" si="58"/>
        <v>0</v>
      </c>
      <c r="T362" t="str">
        <f t="shared" si="59"/>
        <v>إضافى كامل</v>
      </c>
    </row>
    <row r="363" spans="1:20" x14ac:dyDescent="0.25">
      <c r="A363" s="54" t="s">
        <v>920</v>
      </c>
      <c r="B363" s="54" t="s">
        <v>922</v>
      </c>
      <c r="C363" s="54" t="s">
        <v>762</v>
      </c>
      <c r="D363" s="55">
        <v>45599</v>
      </c>
      <c r="E363" s="56" t="s">
        <v>20</v>
      </c>
      <c r="F363" s="54" t="s">
        <v>763</v>
      </c>
      <c r="G363" s="57" t="s">
        <v>16</v>
      </c>
      <c r="I363" s="54" t="s">
        <v>923</v>
      </c>
      <c r="J363" s="54" t="s">
        <v>851</v>
      </c>
      <c r="K363" s="3" t="str">
        <f t="shared" si="60"/>
        <v/>
      </c>
      <c r="L363" s="60">
        <f t="shared" si="52"/>
        <v>0</v>
      </c>
      <c r="M363" s="33">
        <f t="shared" si="51"/>
        <v>0</v>
      </c>
      <c r="N363" s="61">
        <f t="shared" si="53"/>
        <v>1</v>
      </c>
      <c r="O363" s="33">
        <f t="shared" si="54"/>
        <v>0</v>
      </c>
      <c r="P363" s="61">
        <f t="shared" si="55"/>
        <v>1</v>
      </c>
      <c r="Q363" s="62">
        <f t="shared" si="56"/>
        <v>0</v>
      </c>
      <c r="R363" s="61">
        <f t="shared" si="57"/>
        <v>0</v>
      </c>
      <c r="S363" s="61">
        <f t="shared" si="58"/>
        <v>0</v>
      </c>
      <c r="T363" t="str">
        <f t="shared" si="59"/>
        <v>إضافى كامل</v>
      </c>
    </row>
    <row r="364" spans="1:20" x14ac:dyDescent="0.25">
      <c r="A364" s="54" t="s">
        <v>920</v>
      </c>
      <c r="B364" s="54" t="s">
        <v>922</v>
      </c>
      <c r="C364" s="54" t="s">
        <v>762</v>
      </c>
      <c r="D364" s="55">
        <v>45600</v>
      </c>
      <c r="E364" s="56" t="s">
        <v>21</v>
      </c>
      <c r="F364" s="54" t="s">
        <v>763</v>
      </c>
      <c r="G364" s="57" t="s">
        <v>16</v>
      </c>
      <c r="I364" s="54" t="s">
        <v>859</v>
      </c>
      <c r="J364" s="54" t="s">
        <v>924</v>
      </c>
      <c r="K364" s="3" t="str">
        <f t="shared" si="60"/>
        <v/>
      </c>
      <c r="L364" s="60">
        <f t="shared" si="52"/>
        <v>0</v>
      </c>
      <c r="M364" s="33">
        <f t="shared" si="51"/>
        <v>0</v>
      </c>
      <c r="N364" s="61">
        <f t="shared" si="53"/>
        <v>1</v>
      </c>
      <c r="O364" s="33">
        <f t="shared" si="54"/>
        <v>0</v>
      </c>
      <c r="P364" s="61">
        <f t="shared" si="55"/>
        <v>1</v>
      </c>
      <c r="Q364" s="62">
        <f t="shared" si="56"/>
        <v>0</v>
      </c>
      <c r="R364" s="61">
        <f t="shared" si="57"/>
        <v>0</v>
      </c>
      <c r="S364" s="61">
        <f t="shared" si="58"/>
        <v>0</v>
      </c>
      <c r="T364" t="str">
        <f t="shared" si="59"/>
        <v>إضافى كامل</v>
      </c>
    </row>
    <row r="365" spans="1:20" x14ac:dyDescent="0.25">
      <c r="A365" s="54" t="s">
        <v>920</v>
      </c>
      <c r="B365" s="54" t="s">
        <v>922</v>
      </c>
      <c r="C365" s="54" t="s">
        <v>762</v>
      </c>
      <c r="D365" s="55">
        <v>45601</v>
      </c>
      <c r="E365" s="56" t="s">
        <v>22</v>
      </c>
      <c r="F365" s="54" t="s">
        <v>763</v>
      </c>
      <c r="G365" s="57" t="s">
        <v>16</v>
      </c>
      <c r="I365" s="54" t="s">
        <v>925</v>
      </c>
      <c r="J365" s="54" t="s">
        <v>926</v>
      </c>
      <c r="K365" s="3" t="str">
        <f t="shared" si="60"/>
        <v/>
      </c>
      <c r="L365" s="60">
        <f t="shared" si="52"/>
        <v>0</v>
      </c>
      <c r="M365" s="33">
        <f t="shared" si="51"/>
        <v>0</v>
      </c>
      <c r="N365" s="61">
        <f t="shared" si="53"/>
        <v>1</v>
      </c>
      <c r="O365" s="33">
        <f t="shared" si="54"/>
        <v>0</v>
      </c>
      <c r="P365" s="61">
        <f t="shared" si="55"/>
        <v>1</v>
      </c>
      <c r="Q365" s="62">
        <f t="shared" si="56"/>
        <v>0</v>
      </c>
      <c r="R365" s="61">
        <f t="shared" si="57"/>
        <v>0</v>
      </c>
      <c r="S365" s="61">
        <f t="shared" si="58"/>
        <v>0</v>
      </c>
      <c r="T365" t="str">
        <f t="shared" si="59"/>
        <v>إضافى كامل</v>
      </c>
    </row>
    <row r="366" spans="1:20" ht="15.75" customHeight="1" x14ac:dyDescent="0.25">
      <c r="A366" s="54" t="s">
        <v>920</v>
      </c>
      <c r="B366" s="54" t="s">
        <v>922</v>
      </c>
      <c r="C366" s="54" t="s">
        <v>762</v>
      </c>
      <c r="D366" s="55">
        <v>45602</v>
      </c>
      <c r="E366" s="56" t="s">
        <v>23</v>
      </c>
      <c r="F366" s="54" t="s">
        <v>763</v>
      </c>
      <c r="G366" s="57" t="s">
        <v>16</v>
      </c>
      <c r="I366" s="54" t="s">
        <v>927</v>
      </c>
      <c r="J366" s="54" t="s">
        <v>928</v>
      </c>
      <c r="K366" s="3" t="str">
        <f t="shared" si="60"/>
        <v/>
      </c>
      <c r="L366" s="60">
        <f t="shared" si="52"/>
        <v>0</v>
      </c>
      <c r="M366" s="33">
        <f t="shared" si="51"/>
        <v>0</v>
      </c>
      <c r="N366" s="61">
        <f t="shared" si="53"/>
        <v>1</v>
      </c>
      <c r="O366" s="33">
        <f t="shared" si="54"/>
        <v>0</v>
      </c>
      <c r="P366" s="61">
        <f t="shared" si="55"/>
        <v>1</v>
      </c>
      <c r="Q366" s="62">
        <f t="shared" si="56"/>
        <v>0</v>
      </c>
      <c r="R366" s="61">
        <f t="shared" si="57"/>
        <v>0</v>
      </c>
      <c r="S366" s="61">
        <f t="shared" si="58"/>
        <v>0</v>
      </c>
      <c r="T366" t="str">
        <f t="shared" si="59"/>
        <v>إضافى كامل</v>
      </c>
    </row>
    <row r="367" spans="1:20" x14ac:dyDescent="0.25">
      <c r="A367" s="54" t="s">
        <v>920</v>
      </c>
      <c r="B367" s="54" t="s">
        <v>922</v>
      </c>
      <c r="C367" s="54" t="s">
        <v>762</v>
      </c>
      <c r="D367" s="55">
        <v>45603</v>
      </c>
      <c r="E367" s="56" t="s">
        <v>24</v>
      </c>
      <c r="F367" s="54" t="s">
        <v>763</v>
      </c>
      <c r="G367" s="57" t="s">
        <v>16</v>
      </c>
      <c r="H367" s="73" t="s">
        <v>929</v>
      </c>
      <c r="I367" s="54"/>
      <c r="J367" s="54" t="s">
        <v>928</v>
      </c>
      <c r="K367" s="72" t="s">
        <v>41</v>
      </c>
      <c r="L367" s="60">
        <f t="shared" si="52"/>
        <v>1</v>
      </c>
      <c r="M367" s="33">
        <f t="shared" si="51"/>
        <v>0</v>
      </c>
      <c r="N367" s="61">
        <f t="shared" si="53"/>
        <v>1</v>
      </c>
      <c r="O367" s="33">
        <f t="shared" si="54"/>
        <v>0</v>
      </c>
      <c r="P367" s="61">
        <f t="shared" si="55"/>
        <v>1</v>
      </c>
      <c r="Q367" s="62">
        <f t="shared" si="56"/>
        <v>0</v>
      </c>
      <c r="R367" s="61">
        <f t="shared" si="57"/>
        <v>0</v>
      </c>
      <c r="S367" s="61">
        <f t="shared" si="58"/>
        <v>0</v>
      </c>
      <c r="T367" t="str">
        <f t="shared" si="59"/>
        <v>إضافى كامل</v>
      </c>
    </row>
    <row r="368" spans="1:20" x14ac:dyDescent="0.25">
      <c r="A368" s="54" t="s">
        <v>920</v>
      </c>
      <c r="B368" s="54" t="s">
        <v>922</v>
      </c>
      <c r="C368" s="54" t="s">
        <v>762</v>
      </c>
      <c r="D368" s="55">
        <v>45604</v>
      </c>
      <c r="E368" s="56" t="s">
        <v>15</v>
      </c>
      <c r="F368" s="54" t="s">
        <v>763</v>
      </c>
      <c r="G368" s="57" t="s">
        <v>16</v>
      </c>
      <c r="I368" s="54"/>
      <c r="J368" s="54"/>
      <c r="K368" s="3" t="str">
        <f t="shared" si="60"/>
        <v/>
      </c>
      <c r="L368" s="60">
        <f t="shared" si="52"/>
        <v>0</v>
      </c>
      <c r="M368" s="33">
        <f t="shared" si="51"/>
        <v>0</v>
      </c>
      <c r="N368" s="61">
        <f t="shared" si="53"/>
        <v>1</v>
      </c>
      <c r="O368" s="33">
        <f t="shared" si="54"/>
        <v>0</v>
      </c>
      <c r="P368" s="61">
        <f t="shared" si="55"/>
        <v>1</v>
      </c>
      <c r="Q368" s="62">
        <f t="shared" si="56"/>
        <v>0</v>
      </c>
      <c r="R368" s="61">
        <f t="shared" si="57"/>
        <v>0</v>
      </c>
      <c r="S368" s="61">
        <f t="shared" si="58"/>
        <v>0</v>
      </c>
      <c r="T368" t="str">
        <f t="shared" si="59"/>
        <v>إضافى كامل</v>
      </c>
    </row>
    <row r="369" spans="1:20" x14ac:dyDescent="0.25">
      <c r="A369" s="54" t="s">
        <v>920</v>
      </c>
      <c r="B369" s="54" t="s">
        <v>922</v>
      </c>
      <c r="C369" s="54" t="s">
        <v>762</v>
      </c>
      <c r="D369" s="55">
        <v>45605</v>
      </c>
      <c r="E369" s="56" t="s">
        <v>18</v>
      </c>
      <c r="F369" s="54" t="s">
        <v>763</v>
      </c>
      <c r="G369" s="57" t="s">
        <v>16</v>
      </c>
      <c r="I369" s="54"/>
      <c r="J369" s="54"/>
      <c r="K369" s="3" t="s">
        <v>19</v>
      </c>
      <c r="L369" s="60">
        <f t="shared" si="52"/>
        <v>1</v>
      </c>
      <c r="M369" s="33">
        <f t="shared" si="51"/>
        <v>0</v>
      </c>
      <c r="N369" s="61">
        <f t="shared" si="53"/>
        <v>1</v>
      </c>
      <c r="O369" s="33">
        <f t="shared" si="54"/>
        <v>0</v>
      </c>
      <c r="P369" s="61">
        <f t="shared" si="55"/>
        <v>1</v>
      </c>
      <c r="Q369" s="62">
        <f t="shared" si="56"/>
        <v>0</v>
      </c>
      <c r="R369" s="61">
        <f t="shared" si="57"/>
        <v>0</v>
      </c>
      <c r="S369" s="61">
        <f t="shared" si="58"/>
        <v>0</v>
      </c>
      <c r="T369" t="str">
        <f t="shared" si="59"/>
        <v>إضافى كامل</v>
      </c>
    </row>
    <row r="370" spans="1:20" x14ac:dyDescent="0.25">
      <c r="A370" s="54" t="s">
        <v>920</v>
      </c>
      <c r="B370" s="54" t="s">
        <v>922</v>
      </c>
      <c r="C370" s="54" t="s">
        <v>762</v>
      </c>
      <c r="D370" s="55">
        <v>45606</v>
      </c>
      <c r="E370" s="56" t="s">
        <v>20</v>
      </c>
      <c r="F370" s="54" t="s">
        <v>763</v>
      </c>
      <c r="G370" s="57" t="s">
        <v>16</v>
      </c>
      <c r="I370" s="54" t="s">
        <v>930</v>
      </c>
      <c r="J370" s="54" t="s">
        <v>931</v>
      </c>
      <c r="K370" s="3" t="str">
        <f t="shared" si="60"/>
        <v/>
      </c>
      <c r="L370" s="60">
        <f t="shared" si="52"/>
        <v>0</v>
      </c>
      <c r="M370" s="33">
        <f t="shared" si="51"/>
        <v>0</v>
      </c>
      <c r="N370" s="61">
        <f t="shared" si="53"/>
        <v>1</v>
      </c>
      <c r="O370" s="33">
        <f t="shared" si="54"/>
        <v>0</v>
      </c>
      <c r="P370" s="61">
        <f t="shared" si="55"/>
        <v>1</v>
      </c>
      <c r="Q370" s="62">
        <f t="shared" si="56"/>
        <v>0</v>
      </c>
      <c r="R370" s="61">
        <f t="shared" si="57"/>
        <v>0</v>
      </c>
      <c r="S370" s="61">
        <f t="shared" si="58"/>
        <v>0</v>
      </c>
      <c r="T370" t="str">
        <f t="shared" si="59"/>
        <v>إضافى كامل</v>
      </c>
    </row>
    <row r="371" spans="1:20" x14ac:dyDescent="0.25">
      <c r="A371" s="54" t="s">
        <v>920</v>
      </c>
      <c r="B371" s="54" t="s">
        <v>922</v>
      </c>
      <c r="C371" s="54" t="s">
        <v>762</v>
      </c>
      <c r="D371" s="55">
        <v>45607</v>
      </c>
      <c r="E371" s="56" t="s">
        <v>21</v>
      </c>
      <c r="F371" s="54" t="s">
        <v>763</v>
      </c>
      <c r="G371" s="57" t="s">
        <v>16</v>
      </c>
      <c r="I371" s="54" t="s">
        <v>932</v>
      </c>
      <c r="J371" s="54" t="s">
        <v>933</v>
      </c>
      <c r="K371" s="3" t="str">
        <f t="shared" si="60"/>
        <v/>
      </c>
      <c r="L371" s="60">
        <f t="shared" si="52"/>
        <v>0</v>
      </c>
      <c r="M371" s="33">
        <f t="shared" si="51"/>
        <v>0</v>
      </c>
      <c r="N371" s="61">
        <f t="shared" si="53"/>
        <v>1</v>
      </c>
      <c r="O371" s="33">
        <f t="shared" si="54"/>
        <v>0</v>
      </c>
      <c r="P371" s="61">
        <f t="shared" si="55"/>
        <v>1</v>
      </c>
      <c r="Q371" s="62">
        <f t="shared" si="56"/>
        <v>0</v>
      </c>
      <c r="R371" s="61">
        <f t="shared" si="57"/>
        <v>0</v>
      </c>
      <c r="S371" s="61">
        <f t="shared" si="58"/>
        <v>0</v>
      </c>
      <c r="T371" t="str">
        <f t="shared" si="59"/>
        <v>إضافى كامل</v>
      </c>
    </row>
    <row r="372" spans="1:20" x14ac:dyDescent="0.25">
      <c r="A372" s="54" t="s">
        <v>920</v>
      </c>
      <c r="B372" s="54" t="s">
        <v>922</v>
      </c>
      <c r="C372" s="54" t="s">
        <v>762</v>
      </c>
      <c r="D372" s="55">
        <v>45608</v>
      </c>
      <c r="E372" s="56" t="s">
        <v>22</v>
      </c>
      <c r="F372" s="54" t="s">
        <v>763</v>
      </c>
      <c r="G372" s="57" t="s">
        <v>16</v>
      </c>
      <c r="I372" s="54" t="s">
        <v>934</v>
      </c>
      <c r="J372" s="54" t="s">
        <v>935</v>
      </c>
      <c r="K372" s="3" t="str">
        <f t="shared" si="60"/>
        <v/>
      </c>
      <c r="L372" s="60">
        <f t="shared" si="52"/>
        <v>0</v>
      </c>
      <c r="M372" s="33">
        <f t="shared" si="51"/>
        <v>0</v>
      </c>
      <c r="N372" s="61">
        <f t="shared" si="53"/>
        <v>1</v>
      </c>
      <c r="O372" s="33">
        <f t="shared" si="54"/>
        <v>0</v>
      </c>
      <c r="P372" s="61">
        <f t="shared" si="55"/>
        <v>1</v>
      </c>
      <c r="Q372" s="62">
        <f t="shared" si="56"/>
        <v>0</v>
      </c>
      <c r="R372" s="61">
        <f t="shared" si="57"/>
        <v>0</v>
      </c>
      <c r="S372" s="61">
        <f t="shared" si="58"/>
        <v>0</v>
      </c>
      <c r="T372" t="str">
        <f t="shared" si="59"/>
        <v>إضافى كامل</v>
      </c>
    </row>
    <row r="373" spans="1:20" x14ac:dyDescent="0.25">
      <c r="A373" s="54" t="s">
        <v>920</v>
      </c>
      <c r="B373" s="54" t="s">
        <v>922</v>
      </c>
      <c r="C373" s="54" t="s">
        <v>762</v>
      </c>
      <c r="D373" s="55">
        <v>45609</v>
      </c>
      <c r="E373" s="56" t="s">
        <v>23</v>
      </c>
      <c r="F373" s="54" t="s">
        <v>763</v>
      </c>
      <c r="G373" s="57" t="s">
        <v>16</v>
      </c>
      <c r="I373" s="54" t="s">
        <v>936</v>
      </c>
      <c r="J373" s="54" t="s">
        <v>937</v>
      </c>
      <c r="K373" s="3" t="str">
        <f t="shared" si="60"/>
        <v/>
      </c>
      <c r="L373" s="60">
        <f t="shared" si="52"/>
        <v>0</v>
      </c>
      <c r="M373" s="33">
        <f t="shared" si="51"/>
        <v>0</v>
      </c>
      <c r="N373" s="61">
        <f t="shared" si="53"/>
        <v>1</v>
      </c>
      <c r="O373" s="33">
        <f t="shared" si="54"/>
        <v>0</v>
      </c>
      <c r="P373" s="61">
        <f t="shared" si="55"/>
        <v>1</v>
      </c>
      <c r="Q373" s="62">
        <f t="shared" si="56"/>
        <v>0</v>
      </c>
      <c r="R373" s="61">
        <f t="shared" si="57"/>
        <v>0</v>
      </c>
      <c r="S373" s="61">
        <f t="shared" si="58"/>
        <v>0</v>
      </c>
      <c r="T373" t="str">
        <f t="shared" si="59"/>
        <v>إضافى كامل</v>
      </c>
    </row>
    <row r="374" spans="1:20" x14ac:dyDescent="0.25">
      <c r="A374" s="54" t="s">
        <v>920</v>
      </c>
      <c r="B374" s="54" t="s">
        <v>922</v>
      </c>
      <c r="C374" s="54" t="s">
        <v>762</v>
      </c>
      <c r="D374" s="55">
        <v>45610</v>
      </c>
      <c r="E374" s="56" t="s">
        <v>24</v>
      </c>
      <c r="F374" s="54" t="s">
        <v>763</v>
      </c>
      <c r="G374" s="57" t="s">
        <v>16</v>
      </c>
      <c r="I374" s="54" t="s">
        <v>938</v>
      </c>
      <c r="J374" s="54" t="s">
        <v>935</v>
      </c>
      <c r="K374" s="3" t="str">
        <f t="shared" si="60"/>
        <v/>
      </c>
      <c r="L374" s="60">
        <f t="shared" si="52"/>
        <v>0</v>
      </c>
      <c r="M374" s="33">
        <f t="shared" si="51"/>
        <v>0</v>
      </c>
      <c r="N374" s="61">
        <f t="shared" si="53"/>
        <v>1</v>
      </c>
      <c r="O374" s="33">
        <f t="shared" si="54"/>
        <v>0</v>
      </c>
      <c r="P374" s="61">
        <f t="shared" si="55"/>
        <v>1</v>
      </c>
      <c r="Q374" s="62">
        <f t="shared" si="56"/>
        <v>0</v>
      </c>
      <c r="R374" s="61">
        <f t="shared" si="57"/>
        <v>0</v>
      </c>
      <c r="S374" s="61">
        <f t="shared" si="58"/>
        <v>0</v>
      </c>
      <c r="T374" t="str">
        <f t="shared" si="59"/>
        <v>إضافى كامل</v>
      </c>
    </row>
    <row r="375" spans="1:20" x14ac:dyDescent="0.25">
      <c r="A375" s="54" t="s">
        <v>920</v>
      </c>
      <c r="B375" s="54" t="s">
        <v>922</v>
      </c>
      <c r="C375" s="54" t="s">
        <v>762</v>
      </c>
      <c r="D375" s="55">
        <v>45611</v>
      </c>
      <c r="E375" s="56" t="s">
        <v>15</v>
      </c>
      <c r="F375" s="54" t="s">
        <v>763</v>
      </c>
      <c r="G375" s="57" t="s">
        <v>16</v>
      </c>
      <c r="I375" s="54"/>
      <c r="J375" s="54"/>
      <c r="K375" s="3" t="str">
        <f t="shared" si="60"/>
        <v/>
      </c>
      <c r="L375" s="60">
        <f t="shared" si="52"/>
        <v>0</v>
      </c>
      <c r="M375" s="33">
        <f t="shared" si="51"/>
        <v>0</v>
      </c>
      <c r="N375" s="61">
        <f t="shared" si="53"/>
        <v>1</v>
      </c>
      <c r="O375" s="33">
        <f t="shared" si="54"/>
        <v>0</v>
      </c>
      <c r="P375" s="61">
        <f t="shared" si="55"/>
        <v>1</v>
      </c>
      <c r="Q375" s="62">
        <f t="shared" si="56"/>
        <v>0</v>
      </c>
      <c r="R375" s="61">
        <f t="shared" si="57"/>
        <v>0</v>
      </c>
      <c r="S375" s="61">
        <f t="shared" si="58"/>
        <v>0</v>
      </c>
      <c r="T375" t="str">
        <f t="shared" si="59"/>
        <v>إضافى كامل</v>
      </c>
    </row>
    <row r="376" spans="1:20" x14ac:dyDescent="0.25">
      <c r="A376" s="54" t="s">
        <v>920</v>
      </c>
      <c r="B376" s="54" t="s">
        <v>922</v>
      </c>
      <c r="C376" s="54" t="s">
        <v>762</v>
      </c>
      <c r="D376" s="55">
        <v>45612</v>
      </c>
      <c r="E376" s="56" t="s">
        <v>18</v>
      </c>
      <c r="F376" s="54" t="s">
        <v>763</v>
      </c>
      <c r="G376" s="57" t="s">
        <v>16</v>
      </c>
      <c r="I376" s="54"/>
      <c r="J376" s="54"/>
      <c r="K376" s="3" t="s">
        <v>19</v>
      </c>
      <c r="L376" s="60">
        <f t="shared" si="52"/>
        <v>1</v>
      </c>
      <c r="M376" s="33">
        <f t="shared" si="51"/>
        <v>0</v>
      </c>
      <c r="N376" s="61">
        <f t="shared" si="53"/>
        <v>1</v>
      </c>
      <c r="O376" s="33">
        <f t="shared" si="54"/>
        <v>0</v>
      </c>
      <c r="P376" s="61">
        <f t="shared" si="55"/>
        <v>1</v>
      </c>
      <c r="Q376" s="62">
        <f t="shared" si="56"/>
        <v>0</v>
      </c>
      <c r="R376" s="61">
        <f t="shared" si="57"/>
        <v>0</v>
      </c>
      <c r="S376" s="61">
        <f t="shared" si="58"/>
        <v>0</v>
      </c>
      <c r="T376" t="str">
        <f t="shared" si="59"/>
        <v>إضافى كامل</v>
      </c>
    </row>
    <row r="377" spans="1:20" x14ac:dyDescent="0.25">
      <c r="A377" s="54" t="s">
        <v>920</v>
      </c>
      <c r="B377" s="54" t="s">
        <v>922</v>
      </c>
      <c r="C377" s="54" t="s">
        <v>762</v>
      </c>
      <c r="D377" s="55">
        <v>45613</v>
      </c>
      <c r="E377" s="56" t="s">
        <v>20</v>
      </c>
      <c r="F377" s="54" t="s">
        <v>763</v>
      </c>
      <c r="G377" s="57" t="s">
        <v>16</v>
      </c>
      <c r="I377" s="54" t="s">
        <v>787</v>
      </c>
      <c r="J377" s="54" t="s">
        <v>939</v>
      </c>
      <c r="K377" s="3" t="str">
        <f t="shared" si="60"/>
        <v/>
      </c>
      <c r="L377" s="60">
        <f t="shared" si="52"/>
        <v>0</v>
      </c>
      <c r="M377" s="33">
        <f t="shared" si="51"/>
        <v>0</v>
      </c>
      <c r="N377" s="61">
        <f t="shared" si="53"/>
        <v>1</v>
      </c>
      <c r="O377" s="33">
        <f t="shared" si="54"/>
        <v>0</v>
      </c>
      <c r="P377" s="61">
        <f t="shared" si="55"/>
        <v>1</v>
      </c>
      <c r="Q377" s="62">
        <f t="shared" si="56"/>
        <v>0</v>
      </c>
      <c r="R377" s="61">
        <f t="shared" si="57"/>
        <v>0</v>
      </c>
      <c r="S377" s="61">
        <f t="shared" si="58"/>
        <v>0</v>
      </c>
      <c r="T377" t="str">
        <f t="shared" si="59"/>
        <v>إضافى كامل</v>
      </c>
    </row>
    <row r="378" spans="1:20" x14ac:dyDescent="0.25">
      <c r="A378" s="54" t="s">
        <v>920</v>
      </c>
      <c r="B378" s="54" t="s">
        <v>922</v>
      </c>
      <c r="C378" s="54" t="s">
        <v>762</v>
      </c>
      <c r="D378" s="55">
        <v>45614</v>
      </c>
      <c r="E378" s="56" t="s">
        <v>21</v>
      </c>
      <c r="F378" s="54" t="s">
        <v>763</v>
      </c>
      <c r="G378" s="57" t="s">
        <v>16</v>
      </c>
      <c r="I378" s="54" t="s">
        <v>925</v>
      </c>
      <c r="J378" s="54" t="s">
        <v>940</v>
      </c>
      <c r="K378" s="3" t="str">
        <f t="shared" si="60"/>
        <v/>
      </c>
      <c r="L378" s="60">
        <f t="shared" si="52"/>
        <v>0</v>
      </c>
      <c r="M378" s="33">
        <f t="shared" si="51"/>
        <v>0</v>
      </c>
      <c r="N378" s="61">
        <f t="shared" si="53"/>
        <v>1</v>
      </c>
      <c r="O378" s="33">
        <f t="shared" si="54"/>
        <v>0</v>
      </c>
      <c r="P378" s="61">
        <f t="shared" si="55"/>
        <v>1</v>
      </c>
      <c r="Q378" s="62">
        <f t="shared" si="56"/>
        <v>0</v>
      </c>
      <c r="R378" s="61">
        <f t="shared" si="57"/>
        <v>0</v>
      </c>
      <c r="S378" s="61">
        <f t="shared" si="58"/>
        <v>0</v>
      </c>
      <c r="T378" t="str">
        <f t="shared" si="59"/>
        <v>إضافى كامل</v>
      </c>
    </row>
    <row r="379" spans="1:20" x14ac:dyDescent="0.25">
      <c r="A379" s="54" t="s">
        <v>920</v>
      </c>
      <c r="B379" s="54" t="s">
        <v>922</v>
      </c>
      <c r="C379" s="54" t="s">
        <v>762</v>
      </c>
      <c r="D379" s="55">
        <v>45615</v>
      </c>
      <c r="E379" s="56" t="s">
        <v>22</v>
      </c>
      <c r="F379" s="54" t="s">
        <v>763</v>
      </c>
      <c r="G379" s="57" t="s">
        <v>16</v>
      </c>
      <c r="I379" s="54" t="s">
        <v>941</v>
      </c>
      <c r="J379" s="54" t="s">
        <v>942</v>
      </c>
      <c r="K379" s="3" t="str">
        <f t="shared" si="60"/>
        <v/>
      </c>
      <c r="L379" s="60">
        <f t="shared" si="52"/>
        <v>0</v>
      </c>
      <c r="M379" s="33">
        <f t="shared" si="51"/>
        <v>0</v>
      </c>
      <c r="N379" s="61">
        <f t="shared" si="53"/>
        <v>1</v>
      </c>
      <c r="O379" s="33">
        <f t="shared" si="54"/>
        <v>0</v>
      </c>
      <c r="P379" s="61">
        <f t="shared" si="55"/>
        <v>1</v>
      </c>
      <c r="Q379" s="62">
        <f t="shared" si="56"/>
        <v>0</v>
      </c>
      <c r="R379" s="61">
        <f t="shared" si="57"/>
        <v>0</v>
      </c>
      <c r="S379" s="61">
        <f t="shared" si="58"/>
        <v>0</v>
      </c>
      <c r="T379" t="str">
        <f t="shared" si="59"/>
        <v>إضافى كامل</v>
      </c>
    </row>
    <row r="380" spans="1:20" x14ac:dyDescent="0.25">
      <c r="A380" s="54" t="s">
        <v>920</v>
      </c>
      <c r="B380" s="54" t="s">
        <v>922</v>
      </c>
      <c r="C380" s="54" t="s">
        <v>762</v>
      </c>
      <c r="D380" s="55">
        <v>45616</v>
      </c>
      <c r="E380" s="56" t="s">
        <v>23</v>
      </c>
      <c r="F380" s="54" t="s">
        <v>763</v>
      </c>
      <c r="G380" s="57" t="s">
        <v>16</v>
      </c>
      <c r="I380" s="54" t="s">
        <v>778</v>
      </c>
      <c r="J380" s="54" t="s">
        <v>943</v>
      </c>
      <c r="K380" s="3" t="str">
        <f t="shared" si="60"/>
        <v/>
      </c>
      <c r="L380" s="60">
        <f t="shared" si="52"/>
        <v>0</v>
      </c>
      <c r="M380" s="33">
        <f t="shared" si="51"/>
        <v>1</v>
      </c>
      <c r="N380" s="61">
        <f t="shared" si="53"/>
        <v>1</v>
      </c>
      <c r="O380" s="33">
        <f t="shared" si="54"/>
        <v>0</v>
      </c>
      <c r="P380" s="61">
        <f t="shared" si="55"/>
        <v>1</v>
      </c>
      <c r="Q380" s="62">
        <f t="shared" si="56"/>
        <v>0</v>
      </c>
      <c r="R380" s="61">
        <f t="shared" si="57"/>
        <v>0</v>
      </c>
      <c r="S380" s="61">
        <f t="shared" si="58"/>
        <v>1</v>
      </c>
      <c r="T380" t="str">
        <f t="shared" si="59"/>
        <v>إضافى كامل</v>
      </c>
    </row>
    <row r="381" spans="1:20" x14ac:dyDescent="0.25">
      <c r="A381" s="54" t="s">
        <v>920</v>
      </c>
      <c r="B381" s="54" t="s">
        <v>922</v>
      </c>
      <c r="C381" s="54" t="s">
        <v>762</v>
      </c>
      <c r="D381" s="55">
        <v>45617</v>
      </c>
      <c r="E381" s="56" t="s">
        <v>24</v>
      </c>
      <c r="F381" s="54" t="s">
        <v>763</v>
      </c>
      <c r="G381" s="57" t="s">
        <v>16</v>
      </c>
      <c r="H381" s="73" t="s">
        <v>908</v>
      </c>
      <c r="I381" s="54" t="s">
        <v>861</v>
      </c>
      <c r="J381" s="54" t="s">
        <v>944</v>
      </c>
      <c r="K381" s="3" t="str">
        <f t="shared" si="60"/>
        <v>تأخير</v>
      </c>
      <c r="L381" s="60">
        <f t="shared" si="52"/>
        <v>0</v>
      </c>
      <c r="M381" s="33">
        <f t="shared" si="51"/>
        <v>1</v>
      </c>
      <c r="N381" s="61">
        <f t="shared" si="53"/>
        <v>1</v>
      </c>
      <c r="O381" s="33">
        <f t="shared" si="54"/>
        <v>0</v>
      </c>
      <c r="P381" s="61">
        <f t="shared" si="55"/>
        <v>1</v>
      </c>
      <c r="Q381" s="62">
        <f t="shared" si="56"/>
        <v>0</v>
      </c>
      <c r="R381" s="61">
        <f t="shared" si="57"/>
        <v>0</v>
      </c>
      <c r="S381" s="61">
        <f t="shared" si="58"/>
        <v>1</v>
      </c>
      <c r="T381" t="str">
        <f t="shared" si="59"/>
        <v>إضافى كامل</v>
      </c>
    </row>
    <row r="382" spans="1:20" x14ac:dyDescent="0.25">
      <c r="A382" s="54" t="s">
        <v>920</v>
      </c>
      <c r="B382" s="54" t="s">
        <v>922</v>
      </c>
      <c r="C382" s="54" t="s">
        <v>762</v>
      </c>
      <c r="D382" s="55">
        <v>45618</v>
      </c>
      <c r="E382" s="56" t="s">
        <v>15</v>
      </c>
      <c r="F382" s="54" t="s">
        <v>763</v>
      </c>
      <c r="G382" s="57" t="s">
        <v>16</v>
      </c>
      <c r="I382" s="54"/>
      <c r="J382" s="54"/>
      <c r="K382" s="3" t="str">
        <f t="shared" si="60"/>
        <v/>
      </c>
      <c r="L382" s="60">
        <f t="shared" si="52"/>
        <v>0</v>
      </c>
      <c r="M382" s="33">
        <f t="shared" si="51"/>
        <v>1</v>
      </c>
      <c r="N382" s="61">
        <f t="shared" si="53"/>
        <v>1</v>
      </c>
      <c r="O382" s="33">
        <f t="shared" si="54"/>
        <v>0</v>
      </c>
      <c r="P382" s="61">
        <f t="shared" si="55"/>
        <v>1</v>
      </c>
      <c r="Q382" s="62">
        <f t="shared" si="56"/>
        <v>0</v>
      </c>
      <c r="R382" s="61">
        <f t="shared" si="57"/>
        <v>0</v>
      </c>
      <c r="S382" s="61">
        <f t="shared" si="58"/>
        <v>1</v>
      </c>
      <c r="T382" t="str">
        <f t="shared" si="59"/>
        <v>إضافى كامل</v>
      </c>
    </row>
    <row r="383" spans="1:20" x14ac:dyDescent="0.25">
      <c r="A383" s="54" t="s">
        <v>920</v>
      </c>
      <c r="B383" s="54" t="s">
        <v>922</v>
      </c>
      <c r="C383" s="54" t="s">
        <v>762</v>
      </c>
      <c r="D383" s="55">
        <v>45619</v>
      </c>
      <c r="E383" s="56" t="s">
        <v>18</v>
      </c>
      <c r="F383" s="54" t="s">
        <v>763</v>
      </c>
      <c r="G383" s="57" t="s">
        <v>16</v>
      </c>
      <c r="I383" s="54"/>
      <c r="J383" s="54"/>
      <c r="K383" s="3" t="s">
        <v>19</v>
      </c>
      <c r="L383" s="60">
        <f t="shared" si="52"/>
        <v>1</v>
      </c>
      <c r="M383" s="33">
        <f t="shared" si="51"/>
        <v>1</v>
      </c>
      <c r="N383" s="61">
        <f t="shared" si="53"/>
        <v>1</v>
      </c>
      <c r="O383" s="33">
        <f t="shared" si="54"/>
        <v>0</v>
      </c>
      <c r="P383" s="61">
        <f t="shared" si="55"/>
        <v>1</v>
      </c>
      <c r="Q383" s="62">
        <f t="shared" si="56"/>
        <v>0</v>
      </c>
      <c r="R383" s="61">
        <f t="shared" si="57"/>
        <v>0</v>
      </c>
      <c r="S383" s="61">
        <f t="shared" si="58"/>
        <v>1</v>
      </c>
      <c r="T383" t="str">
        <f t="shared" si="59"/>
        <v>إضافى كامل</v>
      </c>
    </row>
    <row r="384" spans="1:20" x14ac:dyDescent="0.25">
      <c r="A384" s="54" t="s">
        <v>920</v>
      </c>
      <c r="B384" s="54" t="s">
        <v>922</v>
      </c>
      <c r="C384" s="54" t="s">
        <v>762</v>
      </c>
      <c r="D384" s="55">
        <v>45620</v>
      </c>
      <c r="E384" s="56" t="s">
        <v>20</v>
      </c>
      <c r="F384" s="54" t="s">
        <v>763</v>
      </c>
      <c r="G384" s="57" t="s">
        <v>16</v>
      </c>
      <c r="I384" s="54" t="s">
        <v>772</v>
      </c>
      <c r="J384" s="54" t="s">
        <v>945</v>
      </c>
      <c r="K384" s="3" t="str">
        <f t="shared" si="60"/>
        <v/>
      </c>
      <c r="L384" s="60">
        <f t="shared" si="52"/>
        <v>0</v>
      </c>
      <c r="M384" s="33">
        <f t="shared" si="51"/>
        <v>1</v>
      </c>
      <c r="N384" s="61">
        <f t="shared" si="53"/>
        <v>1</v>
      </c>
      <c r="O384" s="33">
        <f t="shared" si="54"/>
        <v>0</v>
      </c>
      <c r="P384" s="61">
        <f t="shared" si="55"/>
        <v>1</v>
      </c>
      <c r="Q384" s="62">
        <f t="shared" si="56"/>
        <v>0</v>
      </c>
      <c r="R384" s="61">
        <f t="shared" si="57"/>
        <v>0</v>
      </c>
      <c r="S384" s="61">
        <f t="shared" si="58"/>
        <v>1</v>
      </c>
      <c r="T384" t="str">
        <f t="shared" si="59"/>
        <v>إضافى كامل</v>
      </c>
    </row>
    <row r="385" spans="1:20" x14ac:dyDescent="0.25">
      <c r="A385" s="54" t="s">
        <v>920</v>
      </c>
      <c r="B385" s="54" t="s">
        <v>922</v>
      </c>
      <c r="C385" s="54" t="s">
        <v>762</v>
      </c>
      <c r="D385" s="55">
        <v>45621</v>
      </c>
      <c r="E385" s="56" t="s">
        <v>21</v>
      </c>
      <c r="F385" s="54" t="s">
        <v>763</v>
      </c>
      <c r="G385" s="57" t="s">
        <v>16</v>
      </c>
      <c r="I385" s="54" t="s">
        <v>938</v>
      </c>
      <c r="J385" s="54" t="s">
        <v>946</v>
      </c>
      <c r="K385" s="3" t="str">
        <f t="shared" si="60"/>
        <v/>
      </c>
      <c r="L385" s="60">
        <f t="shared" si="52"/>
        <v>0</v>
      </c>
      <c r="M385" s="33">
        <f t="shared" ref="M385:M448" si="61">COUNTIF(K385:K414,"غائب")</f>
        <v>1</v>
      </c>
      <c r="N385" s="61">
        <f t="shared" si="53"/>
        <v>1</v>
      </c>
      <c r="O385" s="33">
        <f t="shared" si="54"/>
        <v>0</v>
      </c>
      <c r="P385" s="61">
        <f t="shared" si="55"/>
        <v>1</v>
      </c>
      <c r="Q385" s="62">
        <f t="shared" si="56"/>
        <v>0</v>
      </c>
      <c r="R385" s="61">
        <f t="shared" si="57"/>
        <v>0</v>
      </c>
      <c r="S385" s="61">
        <f t="shared" si="58"/>
        <v>1</v>
      </c>
      <c r="T385" t="str">
        <f t="shared" si="59"/>
        <v>إضافى كامل</v>
      </c>
    </row>
    <row r="386" spans="1:20" x14ac:dyDescent="0.25">
      <c r="A386" s="54" t="s">
        <v>920</v>
      </c>
      <c r="B386" s="54" t="s">
        <v>922</v>
      </c>
      <c r="C386" s="54" t="s">
        <v>762</v>
      </c>
      <c r="D386" s="55">
        <v>45622</v>
      </c>
      <c r="E386" s="56" t="s">
        <v>22</v>
      </c>
      <c r="F386" s="54" t="s">
        <v>763</v>
      </c>
      <c r="G386" s="57" t="s">
        <v>16</v>
      </c>
      <c r="I386" s="54" t="s">
        <v>787</v>
      </c>
      <c r="J386" s="54" t="s">
        <v>947</v>
      </c>
      <c r="K386" s="3" t="str">
        <f t="shared" si="60"/>
        <v/>
      </c>
      <c r="L386" s="60">
        <f t="shared" ref="L386:L449" si="62">IF(AND(OR(K386= "حالة وفاة",K386="إذن م",K386="إذن ص",K386="بدل راحة",K386="انصراف",K386="اجازة",K386="راحة",K386="مأمورية",K386="مأمورية م",K386="مأمورية ص",K386="Online",K386="حضور",K386="بدل سهر",E386="Friday",K386=""),K386&lt;&gt;""),1,0)</f>
        <v>0</v>
      </c>
      <c r="M386" s="33">
        <f t="shared" si="61"/>
        <v>1</v>
      </c>
      <c r="N386" s="61">
        <f t="shared" ref="N386:N449" si="63">COUNTIF(K386:K415,"إذن ص")</f>
        <v>1</v>
      </c>
      <c r="O386" s="33">
        <f t="shared" ref="O386:O449" si="64">COUNTIF(K386:K415,"إذن م")</f>
        <v>0</v>
      </c>
      <c r="P386" s="61">
        <f t="shared" ref="P386:P449" si="65">O386+N386</f>
        <v>1</v>
      </c>
      <c r="Q386" s="62">
        <f t="shared" ref="Q386:Q449" si="66">IF(AND(P386&gt;2,P386&lt;&gt;0),P386*3/6,0)</f>
        <v>0</v>
      </c>
      <c r="R386" s="61">
        <f t="shared" ref="R386:R449" si="67">INT(Q386)</f>
        <v>0</v>
      </c>
      <c r="S386" s="61">
        <f t="shared" ref="S386:S449" si="68">R386+M386</f>
        <v>1</v>
      </c>
      <c r="T386" t="str">
        <f t="shared" ref="T386:T449" si="69">IF(AND(OR(S386&lt;=0,S386&gt;0),S386&lt;5),"إضافى كامل",IF(AND(OR(S386=5,S386=6,S386&lt;7),S386&lt;&gt;""),"نصف إضافى","لا يستحق"))</f>
        <v>إضافى كامل</v>
      </c>
    </row>
    <row r="387" spans="1:20" x14ac:dyDescent="0.25">
      <c r="A387" s="54" t="s">
        <v>920</v>
      </c>
      <c r="B387" s="54" t="s">
        <v>922</v>
      </c>
      <c r="C387" s="54" t="s">
        <v>762</v>
      </c>
      <c r="D387" s="55">
        <v>45623</v>
      </c>
      <c r="E387" s="56" t="s">
        <v>23</v>
      </c>
      <c r="F387" s="54" t="s">
        <v>763</v>
      </c>
      <c r="G387" s="57" t="s">
        <v>16</v>
      </c>
      <c r="I387" s="54" t="s">
        <v>925</v>
      </c>
      <c r="J387" s="54" t="s">
        <v>948</v>
      </c>
      <c r="K387" s="3" t="str">
        <f t="shared" si="60"/>
        <v/>
      </c>
      <c r="L387" s="60">
        <f t="shared" si="62"/>
        <v>0</v>
      </c>
      <c r="M387" s="33">
        <f t="shared" si="61"/>
        <v>1</v>
      </c>
      <c r="N387" s="61">
        <f t="shared" si="63"/>
        <v>2</v>
      </c>
      <c r="O387" s="33">
        <f t="shared" si="64"/>
        <v>0</v>
      </c>
      <c r="P387" s="61">
        <f t="shared" si="65"/>
        <v>2</v>
      </c>
      <c r="Q387" s="62">
        <f t="shared" si="66"/>
        <v>0</v>
      </c>
      <c r="R387" s="61">
        <f t="shared" si="67"/>
        <v>0</v>
      </c>
      <c r="S387" s="61">
        <f t="shared" si="68"/>
        <v>1</v>
      </c>
      <c r="T387" t="str">
        <f t="shared" si="69"/>
        <v>إضافى كامل</v>
      </c>
    </row>
    <row r="388" spans="1:20" x14ac:dyDescent="0.25">
      <c r="A388" s="54" t="s">
        <v>920</v>
      </c>
      <c r="B388" s="54" t="s">
        <v>922</v>
      </c>
      <c r="C388" s="54" t="s">
        <v>762</v>
      </c>
      <c r="D388" s="55">
        <v>45624</v>
      </c>
      <c r="E388" s="56" t="s">
        <v>24</v>
      </c>
      <c r="F388" s="54" t="s">
        <v>763</v>
      </c>
      <c r="G388" s="57" t="s">
        <v>16</v>
      </c>
      <c r="I388" s="54" t="s">
        <v>949</v>
      </c>
      <c r="J388" s="54" t="s">
        <v>950</v>
      </c>
      <c r="K388" s="3" t="str">
        <f t="shared" si="60"/>
        <v>إذن ص</v>
      </c>
      <c r="L388" s="60">
        <f t="shared" si="62"/>
        <v>1</v>
      </c>
      <c r="M388" s="33">
        <f t="shared" si="61"/>
        <v>1</v>
      </c>
      <c r="N388" s="61">
        <f t="shared" si="63"/>
        <v>2</v>
      </c>
      <c r="O388" s="33">
        <f t="shared" si="64"/>
        <v>0</v>
      </c>
      <c r="P388" s="61">
        <f t="shared" si="65"/>
        <v>2</v>
      </c>
      <c r="Q388" s="62">
        <f t="shared" si="66"/>
        <v>0</v>
      </c>
      <c r="R388" s="61">
        <f t="shared" si="67"/>
        <v>0</v>
      </c>
      <c r="S388" s="61">
        <f t="shared" si="68"/>
        <v>1</v>
      </c>
      <c r="T388" t="str">
        <f t="shared" si="69"/>
        <v>إضافى كامل</v>
      </c>
    </row>
    <row r="389" spans="1:20" x14ac:dyDescent="0.25">
      <c r="A389" s="54" t="s">
        <v>920</v>
      </c>
      <c r="B389" s="54" t="s">
        <v>922</v>
      </c>
      <c r="C389" s="54" t="s">
        <v>762</v>
      </c>
      <c r="D389" s="55">
        <v>45625</v>
      </c>
      <c r="E389" s="56" t="s">
        <v>15</v>
      </c>
      <c r="F389" s="54" t="s">
        <v>763</v>
      </c>
      <c r="G389" s="57" t="s">
        <v>16</v>
      </c>
      <c r="I389" s="54"/>
      <c r="J389" s="54"/>
      <c r="K389" s="3" t="str">
        <f t="shared" si="60"/>
        <v/>
      </c>
      <c r="L389" s="60">
        <f t="shared" si="62"/>
        <v>0</v>
      </c>
      <c r="M389" s="33">
        <f t="shared" si="61"/>
        <v>1</v>
      </c>
      <c r="N389" s="61">
        <f t="shared" si="63"/>
        <v>1</v>
      </c>
      <c r="O389" s="33">
        <f t="shared" si="64"/>
        <v>0</v>
      </c>
      <c r="P389" s="61">
        <f t="shared" si="65"/>
        <v>1</v>
      </c>
      <c r="Q389" s="62">
        <f t="shared" si="66"/>
        <v>0</v>
      </c>
      <c r="R389" s="61">
        <f t="shared" si="67"/>
        <v>0</v>
      </c>
      <c r="S389" s="61">
        <f t="shared" si="68"/>
        <v>1</v>
      </c>
      <c r="T389" t="str">
        <f t="shared" si="69"/>
        <v>إضافى كامل</v>
      </c>
    </row>
    <row r="390" spans="1:20" x14ac:dyDescent="0.25">
      <c r="A390" s="54" t="s">
        <v>920</v>
      </c>
      <c r="B390" s="54" t="s">
        <v>922</v>
      </c>
      <c r="C390" s="54" t="s">
        <v>762</v>
      </c>
      <c r="D390" s="55">
        <v>45626</v>
      </c>
      <c r="E390" s="56" t="s">
        <v>18</v>
      </c>
      <c r="F390" s="54" t="s">
        <v>763</v>
      </c>
      <c r="G390" s="57" t="s">
        <v>16</v>
      </c>
      <c r="I390" s="54"/>
      <c r="J390" s="54"/>
      <c r="K390" s="3" t="s">
        <v>19</v>
      </c>
      <c r="L390" s="60">
        <f t="shared" si="62"/>
        <v>1</v>
      </c>
      <c r="M390" s="33">
        <f t="shared" si="61"/>
        <v>1</v>
      </c>
      <c r="N390" s="61">
        <f t="shared" si="63"/>
        <v>1</v>
      </c>
      <c r="O390" s="33">
        <f t="shared" si="64"/>
        <v>0</v>
      </c>
      <c r="P390" s="61">
        <f t="shared" si="65"/>
        <v>1</v>
      </c>
      <c r="Q390" s="62">
        <f t="shared" si="66"/>
        <v>0</v>
      </c>
      <c r="R390" s="61">
        <f t="shared" si="67"/>
        <v>0</v>
      </c>
      <c r="S390" s="61">
        <f t="shared" si="68"/>
        <v>1</v>
      </c>
      <c r="T390" t="str">
        <f t="shared" si="69"/>
        <v>إضافى كامل</v>
      </c>
    </row>
    <row r="391" spans="1:20" x14ac:dyDescent="0.25">
      <c r="A391" s="54" t="s">
        <v>951</v>
      </c>
      <c r="B391" s="54" t="s">
        <v>952</v>
      </c>
      <c r="C391" s="54" t="s">
        <v>762</v>
      </c>
      <c r="D391" s="55">
        <v>45597</v>
      </c>
      <c r="E391" s="56" t="s">
        <v>15</v>
      </c>
      <c r="F391" s="54" t="s">
        <v>763</v>
      </c>
      <c r="G391" s="57" t="s">
        <v>16</v>
      </c>
      <c r="H391" s="73" t="s">
        <v>140</v>
      </c>
      <c r="I391" s="54"/>
      <c r="J391" s="54"/>
      <c r="K391" s="3" t="str">
        <f t="shared" si="60"/>
        <v/>
      </c>
      <c r="L391" s="60">
        <f t="shared" si="62"/>
        <v>0</v>
      </c>
      <c r="M391" s="33">
        <f t="shared" si="61"/>
        <v>1</v>
      </c>
      <c r="N391" s="61">
        <f t="shared" si="63"/>
        <v>1</v>
      </c>
      <c r="O391" s="33">
        <f t="shared" si="64"/>
        <v>0</v>
      </c>
      <c r="P391" s="61">
        <f t="shared" si="65"/>
        <v>1</v>
      </c>
      <c r="Q391" s="62">
        <f t="shared" si="66"/>
        <v>0</v>
      </c>
      <c r="R391" s="61">
        <f t="shared" si="67"/>
        <v>0</v>
      </c>
      <c r="S391" s="61">
        <f t="shared" si="68"/>
        <v>1</v>
      </c>
      <c r="T391" t="str">
        <f t="shared" si="69"/>
        <v>إضافى كامل</v>
      </c>
    </row>
    <row r="392" spans="1:20" x14ac:dyDescent="0.25">
      <c r="A392" s="54" t="s">
        <v>951</v>
      </c>
      <c r="B392" s="54" t="s">
        <v>953</v>
      </c>
      <c r="C392" s="54" t="s">
        <v>762</v>
      </c>
      <c r="D392" s="55">
        <v>45598</v>
      </c>
      <c r="E392" s="56" t="s">
        <v>18</v>
      </c>
      <c r="F392" s="54" t="s">
        <v>763</v>
      </c>
      <c r="G392" s="57" t="s">
        <v>16</v>
      </c>
      <c r="I392" s="54"/>
      <c r="J392" s="54"/>
      <c r="K392" s="3" t="s">
        <v>19</v>
      </c>
      <c r="L392" s="60">
        <f t="shared" si="62"/>
        <v>1</v>
      </c>
      <c r="M392" s="33">
        <f t="shared" si="61"/>
        <v>1</v>
      </c>
      <c r="N392" s="61">
        <f t="shared" si="63"/>
        <v>1</v>
      </c>
      <c r="O392" s="33">
        <f t="shared" si="64"/>
        <v>0</v>
      </c>
      <c r="P392" s="61">
        <f t="shared" si="65"/>
        <v>1</v>
      </c>
      <c r="Q392" s="62">
        <f t="shared" si="66"/>
        <v>0</v>
      </c>
      <c r="R392" s="61">
        <f t="shared" si="67"/>
        <v>0</v>
      </c>
      <c r="S392" s="61">
        <f t="shared" si="68"/>
        <v>1</v>
      </c>
      <c r="T392" t="str">
        <f t="shared" si="69"/>
        <v>إضافى كامل</v>
      </c>
    </row>
    <row r="393" spans="1:20" x14ac:dyDescent="0.25">
      <c r="A393" s="54" t="s">
        <v>951</v>
      </c>
      <c r="B393" s="54" t="s">
        <v>953</v>
      </c>
      <c r="C393" s="54" t="s">
        <v>762</v>
      </c>
      <c r="D393" s="55">
        <v>45599</v>
      </c>
      <c r="E393" s="56" t="s">
        <v>20</v>
      </c>
      <c r="F393" s="54" t="s">
        <v>763</v>
      </c>
      <c r="G393" s="57" t="s">
        <v>16</v>
      </c>
      <c r="I393" s="54"/>
      <c r="J393" s="54"/>
      <c r="K393" s="3" t="s">
        <v>31</v>
      </c>
      <c r="L393" s="60">
        <f t="shared" si="62"/>
        <v>1</v>
      </c>
      <c r="M393" s="33">
        <f t="shared" si="61"/>
        <v>1</v>
      </c>
      <c r="N393" s="61">
        <f t="shared" si="63"/>
        <v>1</v>
      </c>
      <c r="O393" s="33">
        <f t="shared" si="64"/>
        <v>0</v>
      </c>
      <c r="P393" s="61">
        <f t="shared" si="65"/>
        <v>1</v>
      </c>
      <c r="Q393" s="62">
        <f t="shared" si="66"/>
        <v>0</v>
      </c>
      <c r="R393" s="61">
        <f t="shared" si="67"/>
        <v>0</v>
      </c>
      <c r="S393" s="61">
        <f t="shared" si="68"/>
        <v>1</v>
      </c>
      <c r="T393" t="str">
        <f t="shared" si="69"/>
        <v>إضافى كامل</v>
      </c>
    </row>
    <row r="394" spans="1:20" x14ac:dyDescent="0.25">
      <c r="A394" s="54" t="s">
        <v>951</v>
      </c>
      <c r="B394" s="54" t="s">
        <v>953</v>
      </c>
      <c r="C394" s="54" t="s">
        <v>762</v>
      </c>
      <c r="D394" s="55">
        <v>45600</v>
      </c>
      <c r="E394" s="56" t="s">
        <v>21</v>
      </c>
      <c r="F394" s="54" t="s">
        <v>763</v>
      </c>
      <c r="G394" s="57" t="s">
        <v>16</v>
      </c>
      <c r="I394" s="54" t="s">
        <v>843</v>
      </c>
      <c r="J394" s="54" t="s">
        <v>924</v>
      </c>
      <c r="K394" s="3" t="str">
        <f t="shared" si="60"/>
        <v/>
      </c>
      <c r="L394" s="60">
        <f t="shared" si="62"/>
        <v>0</v>
      </c>
      <c r="M394" s="33">
        <f t="shared" si="61"/>
        <v>1</v>
      </c>
      <c r="N394" s="61">
        <f t="shared" si="63"/>
        <v>1</v>
      </c>
      <c r="O394" s="33">
        <f t="shared" si="64"/>
        <v>0</v>
      </c>
      <c r="P394" s="61">
        <f t="shared" si="65"/>
        <v>1</v>
      </c>
      <c r="Q394" s="62">
        <f t="shared" si="66"/>
        <v>0</v>
      </c>
      <c r="R394" s="61">
        <f t="shared" si="67"/>
        <v>0</v>
      </c>
      <c r="S394" s="61">
        <f t="shared" si="68"/>
        <v>1</v>
      </c>
      <c r="T394" t="str">
        <f t="shared" si="69"/>
        <v>إضافى كامل</v>
      </c>
    </row>
    <row r="395" spans="1:20" x14ac:dyDescent="0.25">
      <c r="A395" s="54" t="s">
        <v>951</v>
      </c>
      <c r="B395" s="54" t="s">
        <v>953</v>
      </c>
      <c r="C395" s="54" t="s">
        <v>762</v>
      </c>
      <c r="D395" s="55">
        <v>45601</v>
      </c>
      <c r="E395" s="56" t="s">
        <v>22</v>
      </c>
      <c r="F395" s="54" t="s">
        <v>763</v>
      </c>
      <c r="G395" s="57" t="s">
        <v>16</v>
      </c>
      <c r="H395" s="73" t="s">
        <v>771</v>
      </c>
      <c r="I395" s="54" t="s">
        <v>782</v>
      </c>
      <c r="J395" s="54" t="s">
        <v>773</v>
      </c>
      <c r="K395" s="23"/>
      <c r="L395" s="60">
        <f t="shared" si="62"/>
        <v>0</v>
      </c>
      <c r="M395" s="33">
        <f t="shared" si="61"/>
        <v>1</v>
      </c>
      <c r="N395" s="61">
        <f t="shared" si="63"/>
        <v>1</v>
      </c>
      <c r="O395" s="33">
        <f t="shared" si="64"/>
        <v>1</v>
      </c>
      <c r="P395" s="61">
        <f t="shared" si="65"/>
        <v>2</v>
      </c>
      <c r="Q395" s="62">
        <f t="shared" si="66"/>
        <v>0</v>
      </c>
      <c r="R395" s="61">
        <f t="shared" si="67"/>
        <v>0</v>
      </c>
      <c r="S395" s="61">
        <f t="shared" si="68"/>
        <v>1</v>
      </c>
      <c r="T395" t="str">
        <f t="shared" si="69"/>
        <v>إضافى كامل</v>
      </c>
    </row>
    <row r="396" spans="1:20" x14ac:dyDescent="0.25">
      <c r="A396" s="54" t="s">
        <v>951</v>
      </c>
      <c r="B396" s="54" t="s">
        <v>953</v>
      </c>
      <c r="C396" s="54" t="s">
        <v>762</v>
      </c>
      <c r="D396" s="55">
        <v>45602</v>
      </c>
      <c r="E396" s="56" t="s">
        <v>23</v>
      </c>
      <c r="F396" s="54" t="s">
        <v>763</v>
      </c>
      <c r="G396" s="57" t="s">
        <v>16</v>
      </c>
      <c r="I396" s="54" t="s">
        <v>805</v>
      </c>
      <c r="J396" s="54" t="s">
        <v>835</v>
      </c>
      <c r="K396" s="3" t="str">
        <f t="shared" si="60"/>
        <v/>
      </c>
      <c r="L396" s="60">
        <f t="shared" si="62"/>
        <v>0</v>
      </c>
      <c r="M396" s="33">
        <f t="shared" si="61"/>
        <v>1</v>
      </c>
      <c r="N396" s="61">
        <f t="shared" si="63"/>
        <v>1</v>
      </c>
      <c r="O396" s="33">
        <f t="shared" si="64"/>
        <v>1</v>
      </c>
      <c r="P396" s="61">
        <f t="shared" si="65"/>
        <v>2</v>
      </c>
      <c r="Q396" s="62">
        <f t="shared" si="66"/>
        <v>0</v>
      </c>
      <c r="R396" s="61">
        <f t="shared" si="67"/>
        <v>0</v>
      </c>
      <c r="S396" s="61">
        <f t="shared" si="68"/>
        <v>1</v>
      </c>
      <c r="T396" t="str">
        <f t="shared" si="69"/>
        <v>إضافى كامل</v>
      </c>
    </row>
    <row r="397" spans="1:20" x14ac:dyDescent="0.25">
      <c r="A397" s="54" t="s">
        <v>951</v>
      </c>
      <c r="B397" s="54" t="s">
        <v>953</v>
      </c>
      <c r="C397" s="54" t="s">
        <v>762</v>
      </c>
      <c r="D397" s="55">
        <v>45603</v>
      </c>
      <c r="E397" s="56" t="s">
        <v>24</v>
      </c>
      <c r="F397" s="54" t="s">
        <v>763</v>
      </c>
      <c r="G397" s="57" t="s">
        <v>16</v>
      </c>
      <c r="I397" s="54" t="s">
        <v>782</v>
      </c>
      <c r="J397" s="54" t="s">
        <v>882</v>
      </c>
      <c r="K397" s="3" t="str">
        <f t="shared" ref="K397:K458" si="70">IF(AND(I397&lt;="09:00",J397&gt;="14:00",I397&lt;&gt;""),"",IF(AND(I397&gt;="09:01",I397&lt;="09:10"),"تأخير",IF(AND(I397&gt;="09:11",I397&lt;="12:00",J397&lt;&gt;""),"إذن ص",IF(AND(J397&lt;"14:00",J397&lt;&gt;"",J397&gt;="11:00"),"إذن م",IF(AND(OR(J397="",I397="",J397=I397,I397&gt;"12:00",J397&lt;"11:00"),AND(E397&lt;&gt;"Friday")),"غائب","")))))</f>
        <v/>
      </c>
      <c r="L397" s="60">
        <f t="shared" si="62"/>
        <v>0</v>
      </c>
      <c r="M397" s="33">
        <f t="shared" si="61"/>
        <v>1</v>
      </c>
      <c r="N397" s="61">
        <f t="shared" si="63"/>
        <v>1</v>
      </c>
      <c r="O397" s="33">
        <f t="shared" si="64"/>
        <v>1</v>
      </c>
      <c r="P397" s="61">
        <f t="shared" si="65"/>
        <v>2</v>
      </c>
      <c r="Q397" s="62">
        <f t="shared" si="66"/>
        <v>0</v>
      </c>
      <c r="R397" s="61">
        <f t="shared" si="67"/>
        <v>0</v>
      </c>
      <c r="S397" s="61">
        <f t="shared" si="68"/>
        <v>1</v>
      </c>
      <c r="T397" t="str">
        <f t="shared" si="69"/>
        <v>إضافى كامل</v>
      </c>
    </row>
    <row r="398" spans="1:20" x14ac:dyDescent="0.25">
      <c r="A398" s="54" t="s">
        <v>951</v>
      </c>
      <c r="B398" s="54" t="s">
        <v>953</v>
      </c>
      <c r="C398" s="54" t="s">
        <v>762</v>
      </c>
      <c r="D398" s="55">
        <v>45604</v>
      </c>
      <c r="E398" s="56" t="s">
        <v>15</v>
      </c>
      <c r="F398" s="54" t="s">
        <v>763</v>
      </c>
      <c r="G398" s="57" t="s">
        <v>16</v>
      </c>
      <c r="I398" s="54"/>
      <c r="J398" s="54"/>
      <c r="K398" s="3" t="str">
        <f t="shared" si="70"/>
        <v/>
      </c>
      <c r="L398" s="60">
        <f t="shared" si="62"/>
        <v>0</v>
      </c>
      <c r="M398" s="33">
        <f t="shared" si="61"/>
        <v>1</v>
      </c>
      <c r="N398" s="61">
        <f t="shared" si="63"/>
        <v>1</v>
      </c>
      <c r="O398" s="33">
        <f t="shared" si="64"/>
        <v>1</v>
      </c>
      <c r="P398" s="61">
        <f t="shared" si="65"/>
        <v>2</v>
      </c>
      <c r="Q398" s="62">
        <f t="shared" si="66"/>
        <v>0</v>
      </c>
      <c r="R398" s="61">
        <f t="shared" si="67"/>
        <v>0</v>
      </c>
      <c r="S398" s="61">
        <f t="shared" si="68"/>
        <v>1</v>
      </c>
      <c r="T398" t="str">
        <f t="shared" si="69"/>
        <v>إضافى كامل</v>
      </c>
    </row>
    <row r="399" spans="1:20" x14ac:dyDescent="0.25">
      <c r="A399" s="54" t="s">
        <v>951</v>
      </c>
      <c r="B399" s="54" t="s">
        <v>953</v>
      </c>
      <c r="C399" s="54" t="s">
        <v>762</v>
      </c>
      <c r="D399" s="55">
        <v>45605</v>
      </c>
      <c r="E399" s="56" t="s">
        <v>18</v>
      </c>
      <c r="F399" s="54" t="s">
        <v>763</v>
      </c>
      <c r="G399" s="57" t="s">
        <v>16</v>
      </c>
      <c r="I399" s="54" t="s">
        <v>811</v>
      </c>
      <c r="J399" s="54" t="s">
        <v>806</v>
      </c>
      <c r="K399" s="3" t="str">
        <f t="shared" si="70"/>
        <v/>
      </c>
      <c r="L399" s="60">
        <f t="shared" si="62"/>
        <v>0</v>
      </c>
      <c r="M399" s="33">
        <f t="shared" si="61"/>
        <v>1</v>
      </c>
      <c r="N399" s="61">
        <f t="shared" si="63"/>
        <v>1</v>
      </c>
      <c r="O399" s="33">
        <f t="shared" si="64"/>
        <v>1</v>
      </c>
      <c r="P399" s="61">
        <f t="shared" si="65"/>
        <v>2</v>
      </c>
      <c r="Q399" s="62">
        <f t="shared" si="66"/>
        <v>0</v>
      </c>
      <c r="R399" s="61">
        <f t="shared" si="67"/>
        <v>0</v>
      </c>
      <c r="S399" s="61">
        <f t="shared" si="68"/>
        <v>1</v>
      </c>
      <c r="T399" t="str">
        <f t="shared" si="69"/>
        <v>إضافى كامل</v>
      </c>
    </row>
    <row r="400" spans="1:20" x14ac:dyDescent="0.25">
      <c r="A400" s="54" t="s">
        <v>951</v>
      </c>
      <c r="B400" s="54" t="s">
        <v>953</v>
      </c>
      <c r="C400" s="54" t="s">
        <v>762</v>
      </c>
      <c r="D400" s="55">
        <v>45606</v>
      </c>
      <c r="E400" s="56" t="s">
        <v>20</v>
      </c>
      <c r="F400" s="54" t="s">
        <v>763</v>
      </c>
      <c r="G400" s="57" t="s">
        <v>16</v>
      </c>
      <c r="I400" s="54" t="s">
        <v>954</v>
      </c>
      <c r="J400" s="54" t="s">
        <v>810</v>
      </c>
      <c r="L400" s="60">
        <f t="shared" si="62"/>
        <v>0</v>
      </c>
      <c r="M400" s="33">
        <f t="shared" si="61"/>
        <v>1</v>
      </c>
      <c r="N400" s="61">
        <f t="shared" si="63"/>
        <v>1</v>
      </c>
      <c r="O400" s="33">
        <f t="shared" si="64"/>
        <v>1</v>
      </c>
      <c r="P400" s="61">
        <f t="shared" si="65"/>
        <v>2</v>
      </c>
      <c r="Q400" s="62">
        <f t="shared" si="66"/>
        <v>0</v>
      </c>
      <c r="R400" s="61">
        <f t="shared" si="67"/>
        <v>0</v>
      </c>
      <c r="S400" s="61">
        <f t="shared" si="68"/>
        <v>1</v>
      </c>
      <c r="T400" t="str">
        <f t="shared" si="69"/>
        <v>إضافى كامل</v>
      </c>
    </row>
    <row r="401" spans="1:20" x14ac:dyDescent="0.25">
      <c r="A401" s="54" t="s">
        <v>951</v>
      </c>
      <c r="B401" s="54" t="s">
        <v>953</v>
      </c>
      <c r="C401" s="54" t="s">
        <v>762</v>
      </c>
      <c r="D401" s="55">
        <v>45607</v>
      </c>
      <c r="E401" s="56" t="s">
        <v>21</v>
      </c>
      <c r="F401" s="54" t="s">
        <v>763</v>
      </c>
      <c r="G401" s="57" t="s">
        <v>16</v>
      </c>
      <c r="H401" s="73" t="s">
        <v>908</v>
      </c>
      <c r="I401" s="54" t="s">
        <v>836</v>
      </c>
      <c r="J401" s="54" t="s">
        <v>924</v>
      </c>
      <c r="K401" s="3" t="str">
        <f t="shared" si="70"/>
        <v>تأخير</v>
      </c>
      <c r="L401" s="60">
        <f t="shared" si="62"/>
        <v>0</v>
      </c>
      <c r="M401" s="33">
        <f t="shared" si="61"/>
        <v>1</v>
      </c>
      <c r="N401" s="61">
        <f t="shared" si="63"/>
        <v>1</v>
      </c>
      <c r="O401" s="33">
        <f t="shared" si="64"/>
        <v>1</v>
      </c>
      <c r="P401" s="61">
        <f t="shared" si="65"/>
        <v>2</v>
      </c>
      <c r="Q401" s="62">
        <f t="shared" si="66"/>
        <v>0</v>
      </c>
      <c r="R401" s="61">
        <f t="shared" si="67"/>
        <v>0</v>
      </c>
      <c r="S401" s="61">
        <f t="shared" si="68"/>
        <v>1</v>
      </c>
      <c r="T401" t="str">
        <f t="shared" si="69"/>
        <v>إضافى كامل</v>
      </c>
    </row>
    <row r="402" spans="1:20" x14ac:dyDescent="0.25">
      <c r="A402" s="54" t="s">
        <v>951</v>
      </c>
      <c r="B402" s="54" t="s">
        <v>953</v>
      </c>
      <c r="C402" s="54" t="s">
        <v>762</v>
      </c>
      <c r="D402" s="55">
        <v>45608</v>
      </c>
      <c r="E402" s="56" t="s">
        <v>22</v>
      </c>
      <c r="F402" s="54" t="s">
        <v>763</v>
      </c>
      <c r="G402" s="57" t="s">
        <v>16</v>
      </c>
      <c r="I402" s="54" t="s">
        <v>782</v>
      </c>
      <c r="J402" s="54" t="s">
        <v>904</v>
      </c>
      <c r="K402" s="3" t="str">
        <f t="shared" si="70"/>
        <v/>
      </c>
      <c r="L402" s="60">
        <f t="shared" si="62"/>
        <v>0</v>
      </c>
      <c r="M402" s="33">
        <f t="shared" si="61"/>
        <v>1</v>
      </c>
      <c r="N402" s="61">
        <f t="shared" si="63"/>
        <v>1</v>
      </c>
      <c r="O402" s="33">
        <f t="shared" si="64"/>
        <v>1</v>
      </c>
      <c r="P402" s="61">
        <f t="shared" si="65"/>
        <v>2</v>
      </c>
      <c r="Q402" s="62">
        <f t="shared" si="66"/>
        <v>0</v>
      </c>
      <c r="R402" s="61">
        <f t="shared" si="67"/>
        <v>0</v>
      </c>
      <c r="S402" s="61">
        <f t="shared" si="68"/>
        <v>1</v>
      </c>
      <c r="T402" t="str">
        <f t="shared" si="69"/>
        <v>إضافى كامل</v>
      </c>
    </row>
    <row r="403" spans="1:20" x14ac:dyDescent="0.25">
      <c r="A403" s="54" t="s">
        <v>951</v>
      </c>
      <c r="B403" s="54" t="s">
        <v>953</v>
      </c>
      <c r="C403" s="54" t="s">
        <v>762</v>
      </c>
      <c r="D403" s="55">
        <v>45609</v>
      </c>
      <c r="E403" s="56" t="s">
        <v>23</v>
      </c>
      <c r="F403" s="54" t="s">
        <v>763</v>
      </c>
      <c r="G403" s="57" t="s">
        <v>16</v>
      </c>
      <c r="I403" s="54" t="s">
        <v>769</v>
      </c>
      <c r="J403" s="54" t="s">
        <v>955</v>
      </c>
      <c r="K403" s="3" t="str">
        <f t="shared" si="70"/>
        <v/>
      </c>
      <c r="L403" s="60">
        <f t="shared" si="62"/>
        <v>0</v>
      </c>
      <c r="M403" s="33">
        <f t="shared" si="61"/>
        <v>1</v>
      </c>
      <c r="N403" s="61">
        <f t="shared" si="63"/>
        <v>1</v>
      </c>
      <c r="O403" s="33">
        <f t="shared" si="64"/>
        <v>1</v>
      </c>
      <c r="P403" s="61">
        <f t="shared" si="65"/>
        <v>2</v>
      </c>
      <c r="Q403" s="62">
        <f t="shared" si="66"/>
        <v>0</v>
      </c>
      <c r="R403" s="61">
        <f t="shared" si="67"/>
        <v>0</v>
      </c>
      <c r="S403" s="61">
        <f t="shared" si="68"/>
        <v>1</v>
      </c>
      <c r="T403" t="str">
        <f t="shared" si="69"/>
        <v>إضافى كامل</v>
      </c>
    </row>
    <row r="404" spans="1:20" x14ac:dyDescent="0.25">
      <c r="A404" s="54" t="s">
        <v>951</v>
      </c>
      <c r="B404" s="54" t="s">
        <v>953</v>
      </c>
      <c r="C404" s="54" t="s">
        <v>762</v>
      </c>
      <c r="D404" s="55">
        <v>45610</v>
      </c>
      <c r="E404" s="56" t="s">
        <v>24</v>
      </c>
      <c r="F404" s="54" t="s">
        <v>763</v>
      </c>
      <c r="G404" s="57" t="s">
        <v>16</v>
      </c>
      <c r="I404" s="54"/>
      <c r="J404" s="54"/>
      <c r="K404" s="3" t="s">
        <v>19</v>
      </c>
      <c r="L404" s="60">
        <f t="shared" si="62"/>
        <v>1</v>
      </c>
      <c r="M404" s="33">
        <f t="shared" si="61"/>
        <v>1</v>
      </c>
      <c r="N404" s="61">
        <f t="shared" si="63"/>
        <v>1</v>
      </c>
      <c r="O404" s="33">
        <f t="shared" si="64"/>
        <v>1</v>
      </c>
      <c r="P404" s="61">
        <f t="shared" si="65"/>
        <v>2</v>
      </c>
      <c r="Q404" s="62">
        <f t="shared" si="66"/>
        <v>0</v>
      </c>
      <c r="R404" s="61">
        <f t="shared" si="67"/>
        <v>0</v>
      </c>
      <c r="S404" s="61">
        <f t="shared" si="68"/>
        <v>1</v>
      </c>
      <c r="T404" t="str">
        <f t="shared" si="69"/>
        <v>إضافى كامل</v>
      </c>
    </row>
    <row r="405" spans="1:20" x14ac:dyDescent="0.25">
      <c r="A405" s="54" t="s">
        <v>951</v>
      </c>
      <c r="B405" s="54" t="s">
        <v>953</v>
      </c>
      <c r="C405" s="54" t="s">
        <v>762</v>
      </c>
      <c r="D405" s="55">
        <v>45611</v>
      </c>
      <c r="E405" s="56" t="s">
        <v>15</v>
      </c>
      <c r="F405" s="54" t="s">
        <v>763</v>
      </c>
      <c r="G405" s="57" t="s">
        <v>16</v>
      </c>
      <c r="I405" s="54"/>
      <c r="J405" s="54"/>
      <c r="K405" s="3" t="str">
        <f t="shared" si="70"/>
        <v/>
      </c>
      <c r="L405" s="60">
        <f t="shared" si="62"/>
        <v>0</v>
      </c>
      <c r="M405" s="33">
        <f t="shared" si="61"/>
        <v>1</v>
      </c>
      <c r="N405" s="61">
        <f t="shared" si="63"/>
        <v>1</v>
      </c>
      <c r="O405" s="33">
        <f t="shared" si="64"/>
        <v>1</v>
      </c>
      <c r="P405" s="61">
        <f t="shared" si="65"/>
        <v>2</v>
      </c>
      <c r="Q405" s="62">
        <f t="shared" si="66"/>
        <v>0</v>
      </c>
      <c r="R405" s="61">
        <f t="shared" si="67"/>
        <v>0</v>
      </c>
      <c r="S405" s="61">
        <f t="shared" si="68"/>
        <v>1</v>
      </c>
      <c r="T405" t="str">
        <f t="shared" si="69"/>
        <v>إضافى كامل</v>
      </c>
    </row>
    <row r="406" spans="1:20" x14ac:dyDescent="0.25">
      <c r="A406" s="54" t="s">
        <v>951</v>
      </c>
      <c r="B406" s="54" t="s">
        <v>953</v>
      </c>
      <c r="C406" s="54" t="s">
        <v>762</v>
      </c>
      <c r="D406" s="55">
        <v>45612</v>
      </c>
      <c r="E406" s="56" t="s">
        <v>18</v>
      </c>
      <c r="F406" s="54" t="s">
        <v>763</v>
      </c>
      <c r="G406" s="57" t="s">
        <v>16</v>
      </c>
      <c r="I406" s="54"/>
      <c r="J406" s="54"/>
      <c r="K406" s="3" t="s">
        <v>19</v>
      </c>
      <c r="L406" s="60">
        <f t="shared" si="62"/>
        <v>1</v>
      </c>
      <c r="M406" s="33">
        <f t="shared" si="61"/>
        <v>1</v>
      </c>
      <c r="N406" s="61">
        <f t="shared" si="63"/>
        <v>1</v>
      </c>
      <c r="O406" s="33">
        <f t="shared" si="64"/>
        <v>1</v>
      </c>
      <c r="P406" s="61">
        <f t="shared" si="65"/>
        <v>2</v>
      </c>
      <c r="Q406" s="62">
        <f t="shared" si="66"/>
        <v>0</v>
      </c>
      <c r="R406" s="61">
        <f t="shared" si="67"/>
        <v>0</v>
      </c>
      <c r="S406" s="61">
        <f t="shared" si="68"/>
        <v>1</v>
      </c>
      <c r="T406" t="str">
        <f t="shared" si="69"/>
        <v>إضافى كامل</v>
      </c>
    </row>
    <row r="407" spans="1:20" x14ac:dyDescent="0.25">
      <c r="A407" s="54" t="s">
        <v>951</v>
      </c>
      <c r="B407" s="54" t="s">
        <v>953</v>
      </c>
      <c r="C407" s="54" t="s">
        <v>762</v>
      </c>
      <c r="D407" s="55">
        <v>45613</v>
      </c>
      <c r="E407" s="56" t="s">
        <v>20</v>
      </c>
      <c r="F407" s="54" t="s">
        <v>763</v>
      </c>
      <c r="G407" s="57" t="s">
        <v>16</v>
      </c>
      <c r="I407" s="54" t="s">
        <v>956</v>
      </c>
      <c r="J407" s="54" t="s">
        <v>957</v>
      </c>
      <c r="L407" s="60">
        <f t="shared" si="62"/>
        <v>0</v>
      </c>
      <c r="M407" s="33">
        <f t="shared" si="61"/>
        <v>1</v>
      </c>
      <c r="N407" s="61">
        <f t="shared" si="63"/>
        <v>1</v>
      </c>
      <c r="O407" s="33">
        <f t="shared" si="64"/>
        <v>1</v>
      </c>
      <c r="P407" s="61">
        <f t="shared" si="65"/>
        <v>2</v>
      </c>
      <c r="Q407" s="62">
        <f t="shared" si="66"/>
        <v>0</v>
      </c>
      <c r="R407" s="61">
        <f t="shared" si="67"/>
        <v>0</v>
      </c>
      <c r="S407" s="61">
        <f t="shared" si="68"/>
        <v>1</v>
      </c>
      <c r="T407" t="str">
        <f t="shared" si="69"/>
        <v>إضافى كامل</v>
      </c>
    </row>
    <row r="408" spans="1:20" x14ac:dyDescent="0.25">
      <c r="A408" s="54" t="s">
        <v>951</v>
      </c>
      <c r="B408" s="54" t="s">
        <v>953</v>
      </c>
      <c r="C408" s="54" t="s">
        <v>762</v>
      </c>
      <c r="D408" s="55">
        <v>45614</v>
      </c>
      <c r="E408" s="56" t="s">
        <v>21</v>
      </c>
      <c r="F408" s="54" t="s">
        <v>763</v>
      </c>
      <c r="G408" s="57" t="s">
        <v>16</v>
      </c>
      <c r="I408" s="54" t="s">
        <v>843</v>
      </c>
      <c r="J408" s="54" t="s">
        <v>958</v>
      </c>
      <c r="K408" s="3" t="str">
        <f t="shared" si="70"/>
        <v/>
      </c>
      <c r="L408" s="60">
        <f t="shared" si="62"/>
        <v>0</v>
      </c>
      <c r="M408" s="33">
        <f t="shared" si="61"/>
        <v>1</v>
      </c>
      <c r="N408" s="61">
        <f t="shared" si="63"/>
        <v>1</v>
      </c>
      <c r="O408" s="33">
        <f t="shared" si="64"/>
        <v>1</v>
      </c>
      <c r="P408" s="61">
        <f t="shared" si="65"/>
        <v>2</v>
      </c>
      <c r="Q408" s="62">
        <f t="shared" si="66"/>
        <v>0</v>
      </c>
      <c r="R408" s="61">
        <f t="shared" si="67"/>
        <v>0</v>
      </c>
      <c r="S408" s="61">
        <f t="shared" si="68"/>
        <v>1</v>
      </c>
      <c r="T408" t="str">
        <f t="shared" si="69"/>
        <v>إضافى كامل</v>
      </c>
    </row>
    <row r="409" spans="1:20" x14ac:dyDescent="0.25">
      <c r="A409" s="54" t="s">
        <v>951</v>
      </c>
      <c r="B409" s="54" t="s">
        <v>953</v>
      </c>
      <c r="C409" s="54" t="s">
        <v>762</v>
      </c>
      <c r="D409" s="55">
        <v>45615</v>
      </c>
      <c r="E409" s="56" t="s">
        <v>22</v>
      </c>
      <c r="F409" s="54" t="s">
        <v>763</v>
      </c>
      <c r="G409" s="57" t="s">
        <v>16</v>
      </c>
      <c r="I409" s="54"/>
      <c r="J409" s="54"/>
      <c r="K409" s="3" t="str">
        <f t="shared" si="70"/>
        <v>غائب</v>
      </c>
      <c r="L409" s="60">
        <f t="shared" si="62"/>
        <v>0</v>
      </c>
      <c r="M409" s="33">
        <f t="shared" si="61"/>
        <v>2</v>
      </c>
      <c r="N409" s="61">
        <f t="shared" si="63"/>
        <v>1</v>
      </c>
      <c r="O409" s="33">
        <f t="shared" si="64"/>
        <v>1</v>
      </c>
      <c r="P409" s="61">
        <f t="shared" si="65"/>
        <v>2</v>
      </c>
      <c r="Q409" s="62">
        <f t="shared" si="66"/>
        <v>0</v>
      </c>
      <c r="R409" s="61">
        <f t="shared" si="67"/>
        <v>0</v>
      </c>
      <c r="S409" s="61">
        <f t="shared" si="68"/>
        <v>2</v>
      </c>
      <c r="T409" t="str">
        <f t="shared" si="69"/>
        <v>إضافى كامل</v>
      </c>
    </row>
    <row r="410" spans="1:20" x14ac:dyDescent="0.25">
      <c r="A410" s="54" t="s">
        <v>951</v>
      </c>
      <c r="B410" s="54" t="s">
        <v>953</v>
      </c>
      <c r="C410" s="54" t="s">
        <v>762</v>
      </c>
      <c r="D410" s="55">
        <v>45616</v>
      </c>
      <c r="E410" s="56" t="s">
        <v>23</v>
      </c>
      <c r="F410" s="54" t="s">
        <v>763</v>
      </c>
      <c r="G410" s="57" t="s">
        <v>16</v>
      </c>
      <c r="H410" s="73" t="s">
        <v>911</v>
      </c>
      <c r="I410" s="54" t="s">
        <v>876</v>
      </c>
      <c r="J410" s="54" t="s">
        <v>959</v>
      </c>
      <c r="K410" s="3" t="str">
        <f t="shared" si="70"/>
        <v>تأخير</v>
      </c>
      <c r="L410" s="60">
        <f t="shared" si="62"/>
        <v>0</v>
      </c>
      <c r="M410" s="33">
        <f t="shared" si="61"/>
        <v>1</v>
      </c>
      <c r="N410" s="61">
        <f t="shared" si="63"/>
        <v>1</v>
      </c>
      <c r="O410" s="33">
        <f t="shared" si="64"/>
        <v>1</v>
      </c>
      <c r="P410" s="61">
        <f t="shared" si="65"/>
        <v>2</v>
      </c>
      <c r="Q410" s="62">
        <f t="shared" si="66"/>
        <v>0</v>
      </c>
      <c r="R410" s="61">
        <f t="shared" si="67"/>
        <v>0</v>
      </c>
      <c r="S410" s="61">
        <f t="shared" si="68"/>
        <v>1</v>
      </c>
      <c r="T410" t="str">
        <f t="shared" si="69"/>
        <v>إضافى كامل</v>
      </c>
    </row>
    <row r="411" spans="1:20" x14ac:dyDescent="0.25">
      <c r="A411" s="54" t="s">
        <v>951</v>
      </c>
      <c r="B411" s="54" t="s">
        <v>953</v>
      </c>
      <c r="C411" s="54" t="s">
        <v>762</v>
      </c>
      <c r="D411" s="55">
        <v>45617</v>
      </c>
      <c r="E411" s="56" t="s">
        <v>24</v>
      </c>
      <c r="F411" s="54" t="s">
        <v>763</v>
      </c>
      <c r="G411" s="57" t="s">
        <v>16</v>
      </c>
      <c r="I411" s="54" t="s">
        <v>805</v>
      </c>
      <c r="J411" s="54" t="s">
        <v>960</v>
      </c>
      <c r="K411" s="3" t="str">
        <f t="shared" si="70"/>
        <v/>
      </c>
      <c r="L411" s="60">
        <f t="shared" si="62"/>
        <v>0</v>
      </c>
      <c r="M411" s="33">
        <f t="shared" si="61"/>
        <v>1</v>
      </c>
      <c r="N411" s="61">
        <f t="shared" si="63"/>
        <v>1</v>
      </c>
      <c r="O411" s="33">
        <f t="shared" si="64"/>
        <v>1</v>
      </c>
      <c r="P411" s="61">
        <f t="shared" si="65"/>
        <v>2</v>
      </c>
      <c r="Q411" s="62">
        <f t="shared" si="66"/>
        <v>0</v>
      </c>
      <c r="R411" s="61">
        <f t="shared" si="67"/>
        <v>0</v>
      </c>
      <c r="S411" s="61">
        <f t="shared" si="68"/>
        <v>1</v>
      </c>
      <c r="T411" t="str">
        <f t="shared" si="69"/>
        <v>إضافى كامل</v>
      </c>
    </row>
    <row r="412" spans="1:20" x14ac:dyDescent="0.25">
      <c r="A412" s="54" t="s">
        <v>951</v>
      </c>
      <c r="B412" s="54" t="s">
        <v>953</v>
      </c>
      <c r="C412" s="54" t="s">
        <v>762</v>
      </c>
      <c r="D412" s="55">
        <v>45618</v>
      </c>
      <c r="E412" s="56" t="s">
        <v>15</v>
      </c>
      <c r="F412" s="54" t="s">
        <v>763</v>
      </c>
      <c r="G412" s="57" t="s">
        <v>16</v>
      </c>
      <c r="I412" s="54"/>
      <c r="J412" s="54"/>
      <c r="K412" s="3" t="str">
        <f t="shared" si="70"/>
        <v/>
      </c>
      <c r="L412" s="60">
        <f t="shared" si="62"/>
        <v>0</v>
      </c>
      <c r="M412" s="33">
        <f t="shared" si="61"/>
        <v>1</v>
      </c>
      <c r="N412" s="61">
        <f t="shared" si="63"/>
        <v>1</v>
      </c>
      <c r="O412" s="33">
        <f t="shared" si="64"/>
        <v>1</v>
      </c>
      <c r="P412" s="61">
        <f t="shared" si="65"/>
        <v>2</v>
      </c>
      <c r="Q412" s="62">
        <f t="shared" si="66"/>
        <v>0</v>
      </c>
      <c r="R412" s="61">
        <f t="shared" si="67"/>
        <v>0</v>
      </c>
      <c r="S412" s="61">
        <f t="shared" si="68"/>
        <v>1</v>
      </c>
      <c r="T412" t="str">
        <f t="shared" si="69"/>
        <v>إضافى كامل</v>
      </c>
    </row>
    <row r="413" spans="1:20" x14ac:dyDescent="0.25">
      <c r="A413" s="54" t="s">
        <v>951</v>
      </c>
      <c r="B413" s="54" t="s">
        <v>953</v>
      </c>
      <c r="C413" s="54" t="s">
        <v>762</v>
      </c>
      <c r="D413" s="55">
        <v>45619</v>
      </c>
      <c r="E413" s="56" t="s">
        <v>18</v>
      </c>
      <c r="F413" s="54" t="s">
        <v>763</v>
      </c>
      <c r="G413" s="57" t="s">
        <v>16</v>
      </c>
      <c r="I413" s="54" t="s">
        <v>782</v>
      </c>
      <c r="J413" s="54" t="s">
        <v>873</v>
      </c>
      <c r="K413" s="3" t="str">
        <f t="shared" si="70"/>
        <v/>
      </c>
      <c r="L413" s="60">
        <f t="shared" si="62"/>
        <v>0</v>
      </c>
      <c r="M413" s="33">
        <f t="shared" si="61"/>
        <v>1</v>
      </c>
      <c r="N413" s="61">
        <f t="shared" si="63"/>
        <v>1</v>
      </c>
      <c r="O413" s="33">
        <f t="shared" si="64"/>
        <v>1</v>
      </c>
      <c r="P413" s="61">
        <f t="shared" si="65"/>
        <v>2</v>
      </c>
      <c r="Q413" s="62">
        <f t="shared" si="66"/>
        <v>0</v>
      </c>
      <c r="R413" s="61">
        <f t="shared" si="67"/>
        <v>0</v>
      </c>
      <c r="S413" s="61">
        <f t="shared" si="68"/>
        <v>1</v>
      </c>
      <c r="T413" t="str">
        <f t="shared" si="69"/>
        <v>إضافى كامل</v>
      </c>
    </row>
    <row r="414" spans="1:20" x14ac:dyDescent="0.25">
      <c r="A414" s="54" t="s">
        <v>951</v>
      </c>
      <c r="B414" s="54" t="s">
        <v>953</v>
      </c>
      <c r="C414" s="54" t="s">
        <v>762</v>
      </c>
      <c r="D414" s="55">
        <v>45620</v>
      </c>
      <c r="E414" s="56" t="s">
        <v>20</v>
      </c>
      <c r="F414" s="54" t="s">
        <v>763</v>
      </c>
      <c r="G414" s="57" t="s">
        <v>16</v>
      </c>
      <c r="I414" s="54" t="s">
        <v>961</v>
      </c>
      <c r="J414" s="54" t="s">
        <v>842</v>
      </c>
      <c r="L414" s="60">
        <f t="shared" si="62"/>
        <v>0</v>
      </c>
      <c r="M414" s="33">
        <f t="shared" si="61"/>
        <v>1</v>
      </c>
      <c r="N414" s="61">
        <f t="shared" si="63"/>
        <v>1</v>
      </c>
      <c r="O414" s="33">
        <f t="shared" si="64"/>
        <v>1</v>
      </c>
      <c r="P414" s="61">
        <f t="shared" si="65"/>
        <v>2</v>
      </c>
      <c r="Q414" s="62">
        <f t="shared" si="66"/>
        <v>0</v>
      </c>
      <c r="R414" s="61">
        <f t="shared" si="67"/>
        <v>0</v>
      </c>
      <c r="S414" s="61">
        <f t="shared" si="68"/>
        <v>1</v>
      </c>
      <c r="T414" t="str">
        <f t="shared" si="69"/>
        <v>إضافى كامل</v>
      </c>
    </row>
    <row r="415" spans="1:20" x14ac:dyDescent="0.25">
      <c r="A415" s="54" t="s">
        <v>951</v>
      </c>
      <c r="B415" s="54" t="s">
        <v>953</v>
      </c>
      <c r="C415" s="54" t="s">
        <v>762</v>
      </c>
      <c r="D415" s="55">
        <v>45621</v>
      </c>
      <c r="E415" s="56" t="s">
        <v>21</v>
      </c>
      <c r="F415" s="54" t="s">
        <v>763</v>
      </c>
      <c r="G415" s="57" t="s">
        <v>16</v>
      </c>
      <c r="I415" s="54" t="s">
        <v>782</v>
      </c>
      <c r="J415" s="54" t="s">
        <v>962</v>
      </c>
      <c r="K415" s="3" t="str">
        <f t="shared" si="70"/>
        <v/>
      </c>
      <c r="L415" s="60">
        <f t="shared" si="62"/>
        <v>0</v>
      </c>
      <c r="M415" s="33">
        <f t="shared" si="61"/>
        <v>1</v>
      </c>
      <c r="N415" s="61">
        <f t="shared" si="63"/>
        <v>1</v>
      </c>
      <c r="O415" s="33">
        <f t="shared" si="64"/>
        <v>1</v>
      </c>
      <c r="P415" s="61">
        <f t="shared" si="65"/>
        <v>2</v>
      </c>
      <c r="Q415" s="62">
        <f t="shared" si="66"/>
        <v>0</v>
      </c>
      <c r="R415" s="61">
        <f t="shared" si="67"/>
        <v>0</v>
      </c>
      <c r="S415" s="61">
        <f t="shared" si="68"/>
        <v>1</v>
      </c>
      <c r="T415" t="str">
        <f t="shared" si="69"/>
        <v>إضافى كامل</v>
      </c>
    </row>
    <row r="416" spans="1:20" x14ac:dyDescent="0.25">
      <c r="A416" s="54" t="s">
        <v>951</v>
      </c>
      <c r="B416" s="54" t="s">
        <v>953</v>
      </c>
      <c r="C416" s="54" t="s">
        <v>762</v>
      </c>
      <c r="D416" s="55">
        <v>45622</v>
      </c>
      <c r="E416" s="56" t="s">
        <v>22</v>
      </c>
      <c r="F416" s="54" t="s">
        <v>763</v>
      </c>
      <c r="G416" s="57" t="s">
        <v>16</v>
      </c>
      <c r="I416" s="54" t="s">
        <v>874</v>
      </c>
      <c r="J416" s="54" t="s">
        <v>963</v>
      </c>
      <c r="K416" s="3" t="str">
        <f t="shared" si="70"/>
        <v>إذن ص</v>
      </c>
      <c r="L416" s="60">
        <f t="shared" si="62"/>
        <v>1</v>
      </c>
      <c r="M416" s="33">
        <f t="shared" si="61"/>
        <v>1</v>
      </c>
      <c r="N416" s="61">
        <f t="shared" si="63"/>
        <v>1</v>
      </c>
      <c r="O416" s="33">
        <f t="shared" si="64"/>
        <v>1</v>
      </c>
      <c r="P416" s="61">
        <f t="shared" si="65"/>
        <v>2</v>
      </c>
      <c r="Q416" s="62">
        <f t="shared" si="66"/>
        <v>0</v>
      </c>
      <c r="R416" s="61">
        <f t="shared" si="67"/>
        <v>0</v>
      </c>
      <c r="S416" s="61">
        <f t="shared" si="68"/>
        <v>1</v>
      </c>
      <c r="T416" t="str">
        <f t="shared" si="69"/>
        <v>إضافى كامل</v>
      </c>
    </row>
    <row r="417" spans="1:20" x14ac:dyDescent="0.25">
      <c r="A417" s="54" t="s">
        <v>951</v>
      </c>
      <c r="B417" s="54" t="s">
        <v>953</v>
      </c>
      <c r="C417" s="54" t="s">
        <v>762</v>
      </c>
      <c r="D417" s="55">
        <v>45623</v>
      </c>
      <c r="E417" s="56" t="s">
        <v>23</v>
      </c>
      <c r="F417" s="54" t="s">
        <v>763</v>
      </c>
      <c r="G417" s="57" t="s">
        <v>16</v>
      </c>
      <c r="I417" s="54" t="s">
        <v>769</v>
      </c>
      <c r="J417" s="54" t="s">
        <v>964</v>
      </c>
      <c r="K417" s="3" t="str">
        <f t="shared" si="70"/>
        <v/>
      </c>
      <c r="L417" s="60">
        <f t="shared" si="62"/>
        <v>0</v>
      </c>
      <c r="M417" s="33">
        <f t="shared" si="61"/>
        <v>1</v>
      </c>
      <c r="N417" s="61">
        <f t="shared" si="63"/>
        <v>0</v>
      </c>
      <c r="O417" s="33">
        <f t="shared" si="64"/>
        <v>2</v>
      </c>
      <c r="P417" s="61">
        <f t="shared" si="65"/>
        <v>2</v>
      </c>
      <c r="Q417" s="62">
        <f t="shared" si="66"/>
        <v>0</v>
      </c>
      <c r="R417" s="61">
        <f t="shared" si="67"/>
        <v>0</v>
      </c>
      <c r="S417" s="61">
        <f t="shared" si="68"/>
        <v>1</v>
      </c>
      <c r="T417" t="str">
        <f t="shared" si="69"/>
        <v>إضافى كامل</v>
      </c>
    </row>
    <row r="418" spans="1:20" x14ac:dyDescent="0.25">
      <c r="A418" s="54" t="s">
        <v>951</v>
      </c>
      <c r="B418" s="54" t="s">
        <v>953</v>
      </c>
      <c r="C418" s="54" t="s">
        <v>762</v>
      </c>
      <c r="D418" s="55">
        <v>45624</v>
      </c>
      <c r="E418" s="56" t="s">
        <v>24</v>
      </c>
      <c r="F418" s="54" t="s">
        <v>763</v>
      </c>
      <c r="G418" s="57" t="s">
        <v>16</v>
      </c>
      <c r="I418" s="54"/>
      <c r="J418" s="54"/>
      <c r="K418" s="3" t="s">
        <v>19</v>
      </c>
      <c r="L418" s="60">
        <f t="shared" si="62"/>
        <v>1</v>
      </c>
      <c r="M418" s="33">
        <f t="shared" si="61"/>
        <v>1</v>
      </c>
      <c r="N418" s="61">
        <f t="shared" si="63"/>
        <v>0</v>
      </c>
      <c r="O418" s="33">
        <f t="shared" si="64"/>
        <v>2</v>
      </c>
      <c r="P418" s="61">
        <f t="shared" si="65"/>
        <v>2</v>
      </c>
      <c r="Q418" s="62">
        <f t="shared" si="66"/>
        <v>0</v>
      </c>
      <c r="R418" s="61">
        <f t="shared" si="67"/>
        <v>0</v>
      </c>
      <c r="S418" s="61">
        <f t="shared" si="68"/>
        <v>1</v>
      </c>
      <c r="T418" t="str">
        <f t="shared" si="69"/>
        <v>إضافى كامل</v>
      </c>
    </row>
    <row r="419" spans="1:20" x14ac:dyDescent="0.25">
      <c r="A419" s="54" t="s">
        <v>951</v>
      </c>
      <c r="B419" s="54" t="s">
        <v>953</v>
      </c>
      <c r="C419" s="54" t="s">
        <v>762</v>
      </c>
      <c r="D419" s="55">
        <v>45625</v>
      </c>
      <c r="E419" s="56" t="s">
        <v>15</v>
      </c>
      <c r="F419" s="54" t="s">
        <v>763</v>
      </c>
      <c r="G419" s="57" t="s">
        <v>16</v>
      </c>
      <c r="I419" s="54"/>
      <c r="J419" s="54"/>
      <c r="K419" s="3" t="str">
        <f t="shared" si="70"/>
        <v/>
      </c>
      <c r="L419" s="60">
        <f t="shared" si="62"/>
        <v>0</v>
      </c>
      <c r="M419" s="33">
        <f t="shared" si="61"/>
        <v>1</v>
      </c>
      <c r="N419" s="61">
        <f t="shared" si="63"/>
        <v>0</v>
      </c>
      <c r="O419" s="33">
        <f t="shared" si="64"/>
        <v>2</v>
      </c>
      <c r="P419" s="61">
        <f t="shared" si="65"/>
        <v>2</v>
      </c>
      <c r="Q419" s="62">
        <f t="shared" si="66"/>
        <v>0</v>
      </c>
      <c r="R419" s="61">
        <f t="shared" si="67"/>
        <v>0</v>
      </c>
      <c r="S419" s="61">
        <f t="shared" si="68"/>
        <v>1</v>
      </c>
      <c r="T419" t="str">
        <f t="shared" si="69"/>
        <v>إضافى كامل</v>
      </c>
    </row>
    <row r="420" spans="1:20" x14ac:dyDescent="0.25">
      <c r="A420" s="54" t="s">
        <v>951</v>
      </c>
      <c r="B420" s="54" t="s">
        <v>953</v>
      </c>
      <c r="C420" s="54" t="s">
        <v>762</v>
      </c>
      <c r="D420" s="55">
        <v>45626</v>
      </c>
      <c r="E420" s="56" t="s">
        <v>18</v>
      </c>
      <c r="F420" s="54" t="s">
        <v>763</v>
      </c>
      <c r="G420" s="57" t="s">
        <v>16</v>
      </c>
      <c r="I420" s="54"/>
      <c r="J420" s="54"/>
      <c r="K420" s="3" t="s">
        <v>19</v>
      </c>
      <c r="L420" s="60">
        <f t="shared" si="62"/>
        <v>1</v>
      </c>
      <c r="M420" s="33">
        <f t="shared" si="61"/>
        <v>1</v>
      </c>
      <c r="N420" s="61">
        <f t="shared" si="63"/>
        <v>0</v>
      </c>
      <c r="O420" s="33">
        <f t="shared" si="64"/>
        <v>2</v>
      </c>
      <c r="P420" s="61">
        <f t="shared" si="65"/>
        <v>2</v>
      </c>
      <c r="Q420" s="62">
        <f t="shared" si="66"/>
        <v>0</v>
      </c>
      <c r="R420" s="61">
        <f t="shared" si="67"/>
        <v>0</v>
      </c>
      <c r="S420" s="61">
        <f t="shared" si="68"/>
        <v>1</v>
      </c>
      <c r="T420" t="str">
        <f t="shared" si="69"/>
        <v>إضافى كامل</v>
      </c>
    </row>
    <row r="421" spans="1:20" x14ac:dyDescent="0.25">
      <c r="A421" s="54" t="s">
        <v>965</v>
      </c>
      <c r="B421" s="54" t="s">
        <v>966</v>
      </c>
      <c r="C421" s="54" t="s">
        <v>762</v>
      </c>
      <c r="D421" s="55">
        <v>45597</v>
      </c>
      <c r="E421" s="56" t="s">
        <v>15</v>
      </c>
      <c r="F421" s="54" t="s">
        <v>763</v>
      </c>
      <c r="G421" s="57" t="s">
        <v>16</v>
      </c>
      <c r="I421" s="54"/>
      <c r="J421" s="54"/>
      <c r="K421" s="3" t="str">
        <f t="shared" si="70"/>
        <v/>
      </c>
      <c r="L421" s="60">
        <f t="shared" si="62"/>
        <v>0</v>
      </c>
      <c r="M421" s="33">
        <f t="shared" si="61"/>
        <v>1</v>
      </c>
      <c r="N421" s="61">
        <f t="shared" si="63"/>
        <v>0</v>
      </c>
      <c r="O421" s="33">
        <f t="shared" si="64"/>
        <v>2</v>
      </c>
      <c r="P421" s="61">
        <f t="shared" si="65"/>
        <v>2</v>
      </c>
      <c r="Q421" s="62">
        <f t="shared" si="66"/>
        <v>0</v>
      </c>
      <c r="R421" s="61">
        <f t="shared" si="67"/>
        <v>0</v>
      </c>
      <c r="S421" s="61">
        <f t="shared" si="68"/>
        <v>1</v>
      </c>
      <c r="T421" t="str">
        <f t="shared" si="69"/>
        <v>إضافى كامل</v>
      </c>
    </row>
    <row r="422" spans="1:20" x14ac:dyDescent="0.25">
      <c r="A422" s="54" t="s">
        <v>965</v>
      </c>
      <c r="B422" s="54" t="s">
        <v>967</v>
      </c>
      <c r="C422" s="54" t="s">
        <v>762</v>
      </c>
      <c r="D422" s="55">
        <v>45598</v>
      </c>
      <c r="E422" s="56" t="s">
        <v>18</v>
      </c>
      <c r="F422" s="54" t="s">
        <v>763</v>
      </c>
      <c r="G422" s="57" t="s">
        <v>16</v>
      </c>
      <c r="I422" s="54"/>
      <c r="J422" s="54"/>
      <c r="K422" s="3" t="s">
        <v>19</v>
      </c>
      <c r="L422" s="60">
        <f t="shared" si="62"/>
        <v>1</v>
      </c>
      <c r="M422" s="33">
        <f t="shared" si="61"/>
        <v>1</v>
      </c>
      <c r="N422" s="61">
        <f t="shared" si="63"/>
        <v>0</v>
      </c>
      <c r="O422" s="33">
        <f t="shared" si="64"/>
        <v>2</v>
      </c>
      <c r="P422" s="61">
        <f t="shared" si="65"/>
        <v>2</v>
      </c>
      <c r="Q422" s="62">
        <f t="shared" si="66"/>
        <v>0</v>
      </c>
      <c r="R422" s="61">
        <f t="shared" si="67"/>
        <v>0</v>
      </c>
      <c r="S422" s="61">
        <f t="shared" si="68"/>
        <v>1</v>
      </c>
      <c r="T422" t="str">
        <f t="shared" si="69"/>
        <v>إضافى كامل</v>
      </c>
    </row>
    <row r="423" spans="1:20" x14ac:dyDescent="0.25">
      <c r="A423" s="54" t="s">
        <v>965</v>
      </c>
      <c r="B423" s="54" t="s">
        <v>967</v>
      </c>
      <c r="C423" s="54" t="s">
        <v>762</v>
      </c>
      <c r="D423" s="55">
        <v>45599</v>
      </c>
      <c r="E423" s="56" t="s">
        <v>20</v>
      </c>
      <c r="F423" s="54" t="s">
        <v>763</v>
      </c>
      <c r="G423" s="57" t="s">
        <v>16</v>
      </c>
      <c r="I423" s="54" t="s">
        <v>843</v>
      </c>
      <c r="J423" s="54" t="s">
        <v>877</v>
      </c>
      <c r="K423" s="3" t="str">
        <f t="shared" si="70"/>
        <v/>
      </c>
      <c r="L423" s="60">
        <f t="shared" si="62"/>
        <v>0</v>
      </c>
      <c r="M423" s="33">
        <f t="shared" si="61"/>
        <v>1</v>
      </c>
      <c r="N423" s="61">
        <f t="shared" si="63"/>
        <v>0</v>
      </c>
      <c r="O423" s="33">
        <f t="shared" si="64"/>
        <v>2</v>
      </c>
      <c r="P423" s="61">
        <f t="shared" si="65"/>
        <v>2</v>
      </c>
      <c r="Q423" s="62">
        <f t="shared" si="66"/>
        <v>0</v>
      </c>
      <c r="R423" s="61">
        <f t="shared" si="67"/>
        <v>0</v>
      </c>
      <c r="S423" s="61">
        <f t="shared" si="68"/>
        <v>1</v>
      </c>
      <c r="T423" t="str">
        <f t="shared" si="69"/>
        <v>إضافى كامل</v>
      </c>
    </row>
    <row r="424" spans="1:20" x14ac:dyDescent="0.25">
      <c r="A424" s="54" t="s">
        <v>965</v>
      </c>
      <c r="B424" s="54" t="s">
        <v>967</v>
      </c>
      <c r="C424" s="54" t="s">
        <v>762</v>
      </c>
      <c r="D424" s="55">
        <v>45600</v>
      </c>
      <c r="E424" s="56" t="s">
        <v>21</v>
      </c>
      <c r="F424" s="54" t="s">
        <v>763</v>
      </c>
      <c r="G424" s="57" t="s">
        <v>16</v>
      </c>
      <c r="I424" s="54" t="s">
        <v>968</v>
      </c>
      <c r="J424" s="54" t="s">
        <v>969</v>
      </c>
      <c r="K424" s="3" t="str">
        <f t="shared" si="70"/>
        <v>إذن م</v>
      </c>
      <c r="L424" s="60">
        <f t="shared" si="62"/>
        <v>1</v>
      </c>
      <c r="M424" s="33">
        <f t="shared" si="61"/>
        <v>1</v>
      </c>
      <c r="N424" s="61">
        <f t="shared" si="63"/>
        <v>0</v>
      </c>
      <c r="O424" s="33">
        <f t="shared" si="64"/>
        <v>3</v>
      </c>
      <c r="P424" s="61">
        <f t="shared" si="65"/>
        <v>3</v>
      </c>
      <c r="Q424" s="62">
        <f t="shared" si="66"/>
        <v>1.5</v>
      </c>
      <c r="R424" s="61">
        <f t="shared" si="67"/>
        <v>1</v>
      </c>
      <c r="S424" s="61">
        <f t="shared" si="68"/>
        <v>2</v>
      </c>
      <c r="T424" t="str">
        <f t="shared" si="69"/>
        <v>إضافى كامل</v>
      </c>
    </row>
    <row r="425" spans="1:20" x14ac:dyDescent="0.25">
      <c r="A425" s="54" t="s">
        <v>965</v>
      </c>
      <c r="B425" s="54" t="s">
        <v>967</v>
      </c>
      <c r="C425" s="54" t="s">
        <v>762</v>
      </c>
      <c r="D425" s="55">
        <v>45601</v>
      </c>
      <c r="E425" s="56" t="s">
        <v>22</v>
      </c>
      <c r="F425" s="54" t="s">
        <v>763</v>
      </c>
      <c r="G425" s="57" t="s">
        <v>16</v>
      </c>
      <c r="I425" s="54" t="s">
        <v>782</v>
      </c>
      <c r="J425" s="54" t="s">
        <v>877</v>
      </c>
      <c r="K425" s="3" t="str">
        <f t="shared" si="70"/>
        <v/>
      </c>
      <c r="L425" s="60">
        <f t="shared" si="62"/>
        <v>0</v>
      </c>
      <c r="M425" s="33">
        <f t="shared" si="61"/>
        <v>1</v>
      </c>
      <c r="N425" s="61">
        <f t="shared" si="63"/>
        <v>0</v>
      </c>
      <c r="O425" s="33">
        <f t="shared" si="64"/>
        <v>2</v>
      </c>
      <c r="P425" s="61">
        <f t="shared" si="65"/>
        <v>2</v>
      </c>
      <c r="Q425" s="62">
        <f t="shared" si="66"/>
        <v>0</v>
      </c>
      <c r="R425" s="61">
        <f t="shared" si="67"/>
        <v>0</v>
      </c>
      <c r="S425" s="61">
        <f t="shared" si="68"/>
        <v>1</v>
      </c>
      <c r="T425" t="str">
        <f t="shared" si="69"/>
        <v>إضافى كامل</v>
      </c>
    </row>
    <row r="426" spans="1:20" x14ac:dyDescent="0.25">
      <c r="A426" s="54" t="s">
        <v>965</v>
      </c>
      <c r="B426" s="54" t="s">
        <v>967</v>
      </c>
      <c r="C426" s="54" t="s">
        <v>762</v>
      </c>
      <c r="D426" s="55">
        <v>45602</v>
      </c>
      <c r="E426" s="56" t="s">
        <v>23</v>
      </c>
      <c r="F426" s="54" t="s">
        <v>763</v>
      </c>
      <c r="G426" s="57" t="s">
        <v>16</v>
      </c>
      <c r="I426" s="54" t="s">
        <v>792</v>
      </c>
      <c r="J426" s="54" t="s">
        <v>877</v>
      </c>
      <c r="K426" s="3" t="str">
        <f t="shared" si="70"/>
        <v/>
      </c>
      <c r="L426" s="60">
        <f t="shared" si="62"/>
        <v>0</v>
      </c>
      <c r="M426" s="33">
        <f t="shared" si="61"/>
        <v>1</v>
      </c>
      <c r="N426" s="61">
        <f t="shared" si="63"/>
        <v>0</v>
      </c>
      <c r="O426" s="33">
        <f t="shared" si="64"/>
        <v>2</v>
      </c>
      <c r="P426" s="61">
        <f t="shared" si="65"/>
        <v>2</v>
      </c>
      <c r="Q426" s="62">
        <f t="shared" si="66"/>
        <v>0</v>
      </c>
      <c r="R426" s="61">
        <f t="shared" si="67"/>
        <v>0</v>
      </c>
      <c r="S426" s="61">
        <f t="shared" si="68"/>
        <v>1</v>
      </c>
      <c r="T426" t="str">
        <f t="shared" si="69"/>
        <v>إضافى كامل</v>
      </c>
    </row>
    <row r="427" spans="1:20" x14ac:dyDescent="0.25">
      <c r="A427" s="54" t="s">
        <v>965</v>
      </c>
      <c r="B427" s="54" t="s">
        <v>967</v>
      </c>
      <c r="C427" s="54" t="s">
        <v>762</v>
      </c>
      <c r="D427" s="55">
        <v>45603</v>
      </c>
      <c r="E427" s="56" t="s">
        <v>24</v>
      </c>
      <c r="F427" s="54" t="s">
        <v>763</v>
      </c>
      <c r="G427" s="57" t="s">
        <v>16</v>
      </c>
      <c r="I427" s="54" t="s">
        <v>854</v>
      </c>
      <c r="J427" s="54" t="s">
        <v>806</v>
      </c>
      <c r="K427" s="3" t="str">
        <f t="shared" si="70"/>
        <v/>
      </c>
      <c r="L427" s="60">
        <f t="shared" si="62"/>
        <v>0</v>
      </c>
      <c r="M427" s="33">
        <f t="shared" si="61"/>
        <v>1</v>
      </c>
      <c r="N427" s="61">
        <f t="shared" si="63"/>
        <v>0</v>
      </c>
      <c r="O427" s="33">
        <f t="shared" si="64"/>
        <v>2</v>
      </c>
      <c r="P427" s="61">
        <f t="shared" si="65"/>
        <v>2</v>
      </c>
      <c r="Q427" s="62">
        <f t="shared" si="66"/>
        <v>0</v>
      </c>
      <c r="R427" s="61">
        <f t="shared" si="67"/>
        <v>0</v>
      </c>
      <c r="S427" s="61">
        <f t="shared" si="68"/>
        <v>1</v>
      </c>
      <c r="T427" t="str">
        <f t="shared" si="69"/>
        <v>إضافى كامل</v>
      </c>
    </row>
    <row r="428" spans="1:20" x14ac:dyDescent="0.25">
      <c r="A428" s="54" t="s">
        <v>965</v>
      </c>
      <c r="B428" s="54" t="s">
        <v>967</v>
      </c>
      <c r="C428" s="54" t="s">
        <v>762</v>
      </c>
      <c r="D428" s="55">
        <v>45604</v>
      </c>
      <c r="E428" s="56" t="s">
        <v>15</v>
      </c>
      <c r="F428" s="54" t="s">
        <v>763</v>
      </c>
      <c r="G428" s="57" t="s">
        <v>16</v>
      </c>
      <c r="I428" s="54"/>
      <c r="J428" s="54"/>
      <c r="K428" s="3" t="str">
        <f t="shared" si="70"/>
        <v/>
      </c>
      <c r="L428" s="60">
        <f t="shared" si="62"/>
        <v>0</v>
      </c>
      <c r="M428" s="33">
        <f t="shared" si="61"/>
        <v>1</v>
      </c>
      <c r="N428" s="61">
        <f t="shared" si="63"/>
        <v>0</v>
      </c>
      <c r="O428" s="33">
        <f t="shared" si="64"/>
        <v>2</v>
      </c>
      <c r="P428" s="61">
        <f t="shared" si="65"/>
        <v>2</v>
      </c>
      <c r="Q428" s="62">
        <f t="shared" si="66"/>
        <v>0</v>
      </c>
      <c r="R428" s="61">
        <f t="shared" si="67"/>
        <v>0</v>
      </c>
      <c r="S428" s="61">
        <f t="shared" si="68"/>
        <v>1</v>
      </c>
      <c r="T428" t="str">
        <f t="shared" si="69"/>
        <v>إضافى كامل</v>
      </c>
    </row>
    <row r="429" spans="1:20" x14ac:dyDescent="0.25">
      <c r="A429" s="54" t="s">
        <v>965</v>
      </c>
      <c r="B429" s="54" t="s">
        <v>967</v>
      </c>
      <c r="C429" s="54" t="s">
        <v>762</v>
      </c>
      <c r="D429" s="55">
        <v>45605</v>
      </c>
      <c r="E429" s="56" t="s">
        <v>18</v>
      </c>
      <c r="F429" s="54" t="s">
        <v>763</v>
      </c>
      <c r="G429" s="57" t="s">
        <v>16</v>
      </c>
      <c r="I429" s="54"/>
      <c r="J429" s="54"/>
      <c r="K429" s="3" t="s">
        <v>19</v>
      </c>
      <c r="L429" s="60">
        <f t="shared" si="62"/>
        <v>1</v>
      </c>
      <c r="M429" s="33">
        <f t="shared" si="61"/>
        <v>1</v>
      </c>
      <c r="N429" s="61">
        <f t="shared" si="63"/>
        <v>0</v>
      </c>
      <c r="O429" s="33">
        <f t="shared" si="64"/>
        <v>2</v>
      </c>
      <c r="P429" s="61">
        <f t="shared" si="65"/>
        <v>2</v>
      </c>
      <c r="Q429" s="62">
        <f t="shared" si="66"/>
        <v>0</v>
      </c>
      <c r="R429" s="61">
        <f t="shared" si="67"/>
        <v>0</v>
      </c>
      <c r="S429" s="61">
        <f t="shared" si="68"/>
        <v>1</v>
      </c>
      <c r="T429" t="str">
        <f t="shared" si="69"/>
        <v>إضافى كامل</v>
      </c>
    </row>
    <row r="430" spans="1:20" x14ac:dyDescent="0.25">
      <c r="A430" s="54" t="s">
        <v>965</v>
      </c>
      <c r="B430" s="54" t="s">
        <v>967</v>
      </c>
      <c r="C430" s="54" t="s">
        <v>762</v>
      </c>
      <c r="D430" s="55">
        <v>45606</v>
      </c>
      <c r="E430" s="56" t="s">
        <v>20</v>
      </c>
      <c r="F430" s="54" t="s">
        <v>763</v>
      </c>
      <c r="G430" s="57" t="s">
        <v>16</v>
      </c>
      <c r="H430" s="73" t="s">
        <v>908</v>
      </c>
      <c r="I430" s="54" t="s">
        <v>876</v>
      </c>
      <c r="J430" s="54" t="s">
        <v>790</v>
      </c>
      <c r="K430" s="3" t="str">
        <f t="shared" si="70"/>
        <v>تأخير</v>
      </c>
      <c r="L430" s="60">
        <f t="shared" si="62"/>
        <v>0</v>
      </c>
      <c r="M430" s="33">
        <f t="shared" si="61"/>
        <v>1</v>
      </c>
      <c r="N430" s="61">
        <f t="shared" si="63"/>
        <v>0</v>
      </c>
      <c r="O430" s="33">
        <f t="shared" si="64"/>
        <v>2</v>
      </c>
      <c r="P430" s="61">
        <f t="shared" si="65"/>
        <v>2</v>
      </c>
      <c r="Q430" s="62">
        <f t="shared" si="66"/>
        <v>0</v>
      </c>
      <c r="R430" s="61">
        <f t="shared" si="67"/>
        <v>0</v>
      </c>
      <c r="S430" s="61">
        <f t="shared" si="68"/>
        <v>1</v>
      </c>
      <c r="T430" t="str">
        <f t="shared" si="69"/>
        <v>إضافى كامل</v>
      </c>
    </row>
    <row r="431" spans="1:20" x14ac:dyDescent="0.25">
      <c r="A431" s="54" t="s">
        <v>965</v>
      </c>
      <c r="B431" s="54" t="s">
        <v>967</v>
      </c>
      <c r="C431" s="54" t="s">
        <v>762</v>
      </c>
      <c r="D431" s="55">
        <v>45607</v>
      </c>
      <c r="E431" s="56" t="s">
        <v>21</v>
      </c>
      <c r="F431" s="54" t="s">
        <v>763</v>
      </c>
      <c r="G431" s="57" t="s">
        <v>16</v>
      </c>
      <c r="I431" s="54" t="s">
        <v>854</v>
      </c>
      <c r="J431" s="54" t="s">
        <v>877</v>
      </c>
      <c r="K431" s="3" t="str">
        <f t="shared" si="70"/>
        <v/>
      </c>
      <c r="L431" s="60">
        <f t="shared" si="62"/>
        <v>0</v>
      </c>
      <c r="M431" s="33">
        <f t="shared" si="61"/>
        <v>1</v>
      </c>
      <c r="N431" s="61">
        <f t="shared" si="63"/>
        <v>0</v>
      </c>
      <c r="O431" s="33">
        <f t="shared" si="64"/>
        <v>2</v>
      </c>
      <c r="P431" s="61">
        <f t="shared" si="65"/>
        <v>2</v>
      </c>
      <c r="Q431" s="62">
        <f t="shared" si="66"/>
        <v>0</v>
      </c>
      <c r="R431" s="61">
        <f t="shared" si="67"/>
        <v>0</v>
      </c>
      <c r="S431" s="61">
        <f t="shared" si="68"/>
        <v>1</v>
      </c>
      <c r="T431" t="str">
        <f t="shared" si="69"/>
        <v>إضافى كامل</v>
      </c>
    </row>
    <row r="432" spans="1:20" x14ac:dyDescent="0.25">
      <c r="A432" s="54" t="s">
        <v>965</v>
      </c>
      <c r="B432" s="54" t="s">
        <v>967</v>
      </c>
      <c r="C432" s="54" t="s">
        <v>762</v>
      </c>
      <c r="D432" s="55">
        <v>45608</v>
      </c>
      <c r="E432" s="56" t="s">
        <v>22</v>
      </c>
      <c r="F432" s="54" t="s">
        <v>763</v>
      </c>
      <c r="G432" s="57" t="s">
        <v>16</v>
      </c>
      <c r="I432" s="54" t="s">
        <v>769</v>
      </c>
      <c r="J432" s="54" t="s">
        <v>865</v>
      </c>
      <c r="K432" s="3" t="str">
        <f t="shared" si="70"/>
        <v/>
      </c>
      <c r="L432" s="60">
        <f t="shared" si="62"/>
        <v>0</v>
      </c>
      <c r="M432" s="33">
        <f t="shared" si="61"/>
        <v>1</v>
      </c>
      <c r="N432" s="61">
        <f t="shared" si="63"/>
        <v>0</v>
      </c>
      <c r="O432" s="33">
        <f t="shared" si="64"/>
        <v>2</v>
      </c>
      <c r="P432" s="61">
        <f t="shared" si="65"/>
        <v>2</v>
      </c>
      <c r="Q432" s="62">
        <f t="shared" si="66"/>
        <v>0</v>
      </c>
      <c r="R432" s="61">
        <f t="shared" si="67"/>
        <v>0</v>
      </c>
      <c r="S432" s="61">
        <f t="shared" si="68"/>
        <v>1</v>
      </c>
      <c r="T432" t="str">
        <f t="shared" si="69"/>
        <v>إضافى كامل</v>
      </c>
    </row>
    <row r="433" spans="1:20" x14ac:dyDescent="0.25">
      <c r="A433" s="54" t="s">
        <v>965</v>
      </c>
      <c r="B433" s="54" t="s">
        <v>967</v>
      </c>
      <c r="C433" s="54" t="s">
        <v>762</v>
      </c>
      <c r="D433" s="55">
        <v>45609</v>
      </c>
      <c r="E433" s="56" t="s">
        <v>23</v>
      </c>
      <c r="F433" s="54" t="s">
        <v>763</v>
      </c>
      <c r="G433" s="57" t="s">
        <v>16</v>
      </c>
      <c r="I433" s="54" t="s">
        <v>792</v>
      </c>
      <c r="J433" s="54" t="s">
        <v>873</v>
      </c>
      <c r="K433" s="3" t="str">
        <f t="shared" si="70"/>
        <v/>
      </c>
      <c r="L433" s="60">
        <f t="shared" si="62"/>
        <v>0</v>
      </c>
      <c r="M433" s="33">
        <f t="shared" si="61"/>
        <v>1</v>
      </c>
      <c r="N433" s="61">
        <f t="shared" si="63"/>
        <v>0</v>
      </c>
      <c r="O433" s="33">
        <f t="shared" si="64"/>
        <v>2</v>
      </c>
      <c r="P433" s="61">
        <f t="shared" si="65"/>
        <v>2</v>
      </c>
      <c r="Q433" s="62">
        <f t="shared" si="66"/>
        <v>0</v>
      </c>
      <c r="R433" s="61">
        <f t="shared" si="67"/>
        <v>0</v>
      </c>
      <c r="S433" s="61">
        <f t="shared" si="68"/>
        <v>1</v>
      </c>
      <c r="T433" t="str">
        <f t="shared" si="69"/>
        <v>إضافى كامل</v>
      </c>
    </row>
    <row r="434" spans="1:20" x14ac:dyDescent="0.25">
      <c r="A434" s="54" t="s">
        <v>965</v>
      </c>
      <c r="B434" s="54" t="s">
        <v>967</v>
      </c>
      <c r="C434" s="54" t="s">
        <v>762</v>
      </c>
      <c r="D434" s="55">
        <v>45610</v>
      </c>
      <c r="E434" s="56" t="s">
        <v>24</v>
      </c>
      <c r="F434" s="54" t="s">
        <v>763</v>
      </c>
      <c r="G434" s="57" t="s">
        <v>16</v>
      </c>
      <c r="I434" s="54" t="s">
        <v>811</v>
      </c>
      <c r="J434" s="54" t="s">
        <v>873</v>
      </c>
      <c r="K434" s="3" t="str">
        <f t="shared" si="70"/>
        <v/>
      </c>
      <c r="L434" s="60">
        <f t="shared" si="62"/>
        <v>0</v>
      </c>
      <c r="M434" s="33">
        <f t="shared" si="61"/>
        <v>1</v>
      </c>
      <c r="N434" s="61">
        <f t="shared" si="63"/>
        <v>0</v>
      </c>
      <c r="O434" s="33">
        <f t="shared" si="64"/>
        <v>2</v>
      </c>
      <c r="P434" s="61">
        <f t="shared" si="65"/>
        <v>2</v>
      </c>
      <c r="Q434" s="62">
        <f t="shared" si="66"/>
        <v>0</v>
      </c>
      <c r="R434" s="61">
        <f t="shared" si="67"/>
        <v>0</v>
      </c>
      <c r="S434" s="61">
        <f t="shared" si="68"/>
        <v>1</v>
      </c>
      <c r="T434" t="str">
        <f t="shared" si="69"/>
        <v>إضافى كامل</v>
      </c>
    </row>
    <row r="435" spans="1:20" x14ac:dyDescent="0.25">
      <c r="A435" s="54" t="s">
        <v>965</v>
      </c>
      <c r="B435" s="54" t="s">
        <v>967</v>
      </c>
      <c r="C435" s="54" t="s">
        <v>762</v>
      </c>
      <c r="D435" s="55">
        <v>45611</v>
      </c>
      <c r="E435" s="56" t="s">
        <v>15</v>
      </c>
      <c r="F435" s="54" t="s">
        <v>763</v>
      </c>
      <c r="G435" s="57" t="s">
        <v>16</v>
      </c>
      <c r="I435" s="54"/>
      <c r="J435" s="54"/>
      <c r="K435" s="3" t="str">
        <f t="shared" si="70"/>
        <v/>
      </c>
      <c r="L435" s="60">
        <f t="shared" si="62"/>
        <v>0</v>
      </c>
      <c r="M435" s="33">
        <f t="shared" si="61"/>
        <v>1</v>
      </c>
      <c r="N435" s="61">
        <f t="shared" si="63"/>
        <v>1</v>
      </c>
      <c r="O435" s="33">
        <f t="shared" si="64"/>
        <v>2</v>
      </c>
      <c r="P435" s="61">
        <f t="shared" si="65"/>
        <v>3</v>
      </c>
      <c r="Q435" s="62">
        <f t="shared" si="66"/>
        <v>1.5</v>
      </c>
      <c r="R435" s="61">
        <f t="shared" si="67"/>
        <v>1</v>
      </c>
      <c r="S435" s="61">
        <f t="shared" si="68"/>
        <v>2</v>
      </c>
      <c r="T435" t="str">
        <f t="shared" si="69"/>
        <v>إضافى كامل</v>
      </c>
    </row>
    <row r="436" spans="1:20" x14ac:dyDescent="0.25">
      <c r="A436" s="54" t="s">
        <v>965</v>
      </c>
      <c r="B436" s="54" t="s">
        <v>967</v>
      </c>
      <c r="C436" s="54" t="s">
        <v>762</v>
      </c>
      <c r="D436" s="55">
        <v>45612</v>
      </c>
      <c r="E436" s="56" t="s">
        <v>18</v>
      </c>
      <c r="F436" s="54" t="s">
        <v>763</v>
      </c>
      <c r="G436" s="57" t="s">
        <v>16</v>
      </c>
      <c r="I436" s="54"/>
      <c r="J436" s="54"/>
      <c r="K436" s="3" t="s">
        <v>19</v>
      </c>
      <c r="L436" s="60">
        <f t="shared" si="62"/>
        <v>1</v>
      </c>
      <c r="M436" s="33">
        <f t="shared" si="61"/>
        <v>1</v>
      </c>
      <c r="N436" s="61">
        <f t="shared" si="63"/>
        <v>1</v>
      </c>
      <c r="O436" s="33">
        <f t="shared" si="64"/>
        <v>2</v>
      </c>
      <c r="P436" s="61">
        <f t="shared" si="65"/>
        <v>3</v>
      </c>
      <c r="Q436" s="62">
        <f t="shared" si="66"/>
        <v>1.5</v>
      </c>
      <c r="R436" s="61">
        <f t="shared" si="67"/>
        <v>1</v>
      </c>
      <c r="S436" s="61">
        <f t="shared" si="68"/>
        <v>2</v>
      </c>
      <c r="T436" t="str">
        <f t="shared" si="69"/>
        <v>إضافى كامل</v>
      </c>
    </row>
    <row r="437" spans="1:20" x14ac:dyDescent="0.25">
      <c r="A437" s="54" t="s">
        <v>965</v>
      </c>
      <c r="B437" s="54" t="s">
        <v>967</v>
      </c>
      <c r="C437" s="54" t="s">
        <v>762</v>
      </c>
      <c r="D437" s="55">
        <v>45613</v>
      </c>
      <c r="E437" s="56" t="s">
        <v>20</v>
      </c>
      <c r="F437" s="54" t="s">
        <v>763</v>
      </c>
      <c r="G437" s="57" t="s">
        <v>16</v>
      </c>
      <c r="I437" s="54" t="s">
        <v>769</v>
      </c>
      <c r="J437" s="54" t="s">
        <v>875</v>
      </c>
      <c r="K437" s="3" t="str">
        <f t="shared" si="70"/>
        <v/>
      </c>
      <c r="L437" s="60">
        <f t="shared" si="62"/>
        <v>0</v>
      </c>
      <c r="M437" s="33">
        <f t="shared" si="61"/>
        <v>1</v>
      </c>
      <c r="N437" s="61">
        <f t="shared" si="63"/>
        <v>1</v>
      </c>
      <c r="O437" s="33">
        <f t="shared" si="64"/>
        <v>2</v>
      </c>
      <c r="P437" s="61">
        <f t="shared" si="65"/>
        <v>3</v>
      </c>
      <c r="Q437" s="62">
        <f t="shared" si="66"/>
        <v>1.5</v>
      </c>
      <c r="R437" s="61">
        <f t="shared" si="67"/>
        <v>1</v>
      </c>
      <c r="S437" s="61">
        <f t="shared" si="68"/>
        <v>2</v>
      </c>
      <c r="T437" t="str">
        <f t="shared" si="69"/>
        <v>إضافى كامل</v>
      </c>
    </row>
    <row r="438" spans="1:20" x14ac:dyDescent="0.25">
      <c r="A438" s="54" t="s">
        <v>965</v>
      </c>
      <c r="B438" s="54" t="s">
        <v>967</v>
      </c>
      <c r="C438" s="54" t="s">
        <v>762</v>
      </c>
      <c r="D438" s="55">
        <v>45614</v>
      </c>
      <c r="E438" s="56" t="s">
        <v>21</v>
      </c>
      <c r="F438" s="54" t="s">
        <v>763</v>
      </c>
      <c r="G438" s="57" t="s">
        <v>16</v>
      </c>
      <c r="I438" s="54"/>
      <c r="J438" s="54"/>
      <c r="K438" s="3" t="str">
        <f t="shared" si="70"/>
        <v>غائب</v>
      </c>
      <c r="L438" s="60">
        <f t="shared" si="62"/>
        <v>0</v>
      </c>
      <c r="M438" s="33">
        <f t="shared" si="61"/>
        <v>1</v>
      </c>
      <c r="N438" s="61">
        <f t="shared" si="63"/>
        <v>1</v>
      </c>
      <c r="O438" s="33">
        <f t="shared" si="64"/>
        <v>2</v>
      </c>
      <c r="P438" s="61">
        <f t="shared" si="65"/>
        <v>3</v>
      </c>
      <c r="Q438" s="62">
        <f t="shared" si="66"/>
        <v>1.5</v>
      </c>
      <c r="R438" s="61">
        <f t="shared" si="67"/>
        <v>1</v>
      </c>
      <c r="S438" s="61">
        <f t="shared" si="68"/>
        <v>2</v>
      </c>
      <c r="T438" t="str">
        <f t="shared" si="69"/>
        <v>إضافى كامل</v>
      </c>
    </row>
    <row r="439" spans="1:20" x14ac:dyDescent="0.25">
      <c r="A439" s="54" t="s">
        <v>965</v>
      </c>
      <c r="B439" s="54" t="s">
        <v>967</v>
      </c>
      <c r="C439" s="54" t="s">
        <v>762</v>
      </c>
      <c r="D439" s="55">
        <v>45615</v>
      </c>
      <c r="E439" s="56" t="s">
        <v>22</v>
      </c>
      <c r="F439" s="54" t="s">
        <v>763</v>
      </c>
      <c r="G439" s="57" t="s">
        <v>16</v>
      </c>
      <c r="I439" s="54" t="s">
        <v>841</v>
      </c>
      <c r="J439" s="54" t="s">
        <v>808</v>
      </c>
      <c r="K439" s="3" t="str">
        <f t="shared" si="70"/>
        <v/>
      </c>
      <c r="L439" s="60">
        <f t="shared" si="62"/>
        <v>0</v>
      </c>
      <c r="M439" s="33">
        <f t="shared" si="61"/>
        <v>0</v>
      </c>
      <c r="N439" s="61">
        <f t="shared" si="63"/>
        <v>1</v>
      </c>
      <c r="O439" s="33">
        <f t="shared" si="64"/>
        <v>2</v>
      </c>
      <c r="P439" s="61">
        <f t="shared" si="65"/>
        <v>3</v>
      </c>
      <c r="Q439" s="62">
        <f t="shared" si="66"/>
        <v>1.5</v>
      </c>
      <c r="R439" s="61">
        <f t="shared" si="67"/>
        <v>1</v>
      </c>
      <c r="S439" s="61">
        <f t="shared" si="68"/>
        <v>1</v>
      </c>
      <c r="T439" t="str">
        <f t="shared" si="69"/>
        <v>إضافى كامل</v>
      </c>
    </row>
    <row r="440" spans="1:20" x14ac:dyDescent="0.25">
      <c r="A440" s="54" t="s">
        <v>965</v>
      </c>
      <c r="B440" s="54" t="s">
        <v>967</v>
      </c>
      <c r="C440" s="54" t="s">
        <v>762</v>
      </c>
      <c r="D440" s="55">
        <v>45616</v>
      </c>
      <c r="E440" s="56" t="s">
        <v>23</v>
      </c>
      <c r="F440" s="54" t="s">
        <v>763</v>
      </c>
      <c r="G440" s="57" t="s">
        <v>16</v>
      </c>
      <c r="H440" s="73" t="s">
        <v>911</v>
      </c>
      <c r="I440" s="54" t="s">
        <v>774</v>
      </c>
      <c r="J440" s="54" t="s">
        <v>970</v>
      </c>
      <c r="K440" s="3" t="str">
        <f t="shared" si="70"/>
        <v>تأخير</v>
      </c>
      <c r="L440" s="60">
        <f t="shared" si="62"/>
        <v>0</v>
      </c>
      <c r="M440" s="33">
        <f t="shared" si="61"/>
        <v>0</v>
      </c>
      <c r="N440" s="61">
        <f t="shared" si="63"/>
        <v>1</v>
      </c>
      <c r="O440" s="33">
        <f t="shared" si="64"/>
        <v>2</v>
      </c>
      <c r="P440" s="61">
        <f t="shared" si="65"/>
        <v>3</v>
      </c>
      <c r="Q440" s="62">
        <f t="shared" si="66"/>
        <v>1.5</v>
      </c>
      <c r="R440" s="61">
        <f t="shared" si="67"/>
        <v>1</v>
      </c>
      <c r="S440" s="61">
        <f t="shared" si="68"/>
        <v>1</v>
      </c>
      <c r="T440" t="str">
        <f t="shared" si="69"/>
        <v>إضافى كامل</v>
      </c>
    </row>
    <row r="441" spans="1:20" x14ac:dyDescent="0.25">
      <c r="A441" s="54" t="s">
        <v>965</v>
      </c>
      <c r="B441" s="54" t="s">
        <v>967</v>
      </c>
      <c r="C441" s="54" t="s">
        <v>762</v>
      </c>
      <c r="D441" s="55">
        <v>45617</v>
      </c>
      <c r="E441" s="56" t="s">
        <v>24</v>
      </c>
      <c r="F441" s="54" t="s">
        <v>763</v>
      </c>
      <c r="G441" s="57" t="s">
        <v>16</v>
      </c>
      <c r="I441" s="54" t="s">
        <v>787</v>
      </c>
      <c r="J441" s="54" t="s">
        <v>875</v>
      </c>
      <c r="K441" s="3" t="str">
        <f t="shared" si="70"/>
        <v/>
      </c>
      <c r="L441" s="60">
        <f t="shared" si="62"/>
        <v>0</v>
      </c>
      <c r="M441" s="33">
        <f t="shared" si="61"/>
        <v>0</v>
      </c>
      <c r="N441" s="61">
        <f t="shared" si="63"/>
        <v>2</v>
      </c>
      <c r="O441" s="33">
        <f t="shared" si="64"/>
        <v>2</v>
      </c>
      <c r="P441" s="61">
        <f t="shared" si="65"/>
        <v>4</v>
      </c>
      <c r="Q441" s="62">
        <f t="shared" si="66"/>
        <v>2</v>
      </c>
      <c r="R441" s="61">
        <f t="shared" si="67"/>
        <v>2</v>
      </c>
      <c r="S441" s="61">
        <f t="shared" si="68"/>
        <v>2</v>
      </c>
      <c r="T441" t="str">
        <f t="shared" si="69"/>
        <v>إضافى كامل</v>
      </c>
    </row>
    <row r="442" spans="1:20" x14ac:dyDescent="0.25">
      <c r="A442" s="54" t="s">
        <v>965</v>
      </c>
      <c r="B442" s="54" t="s">
        <v>967</v>
      </c>
      <c r="C442" s="54" t="s">
        <v>762</v>
      </c>
      <c r="D442" s="55">
        <v>45618</v>
      </c>
      <c r="E442" s="56" t="s">
        <v>15</v>
      </c>
      <c r="F442" s="54" t="s">
        <v>763</v>
      </c>
      <c r="G442" s="57" t="s">
        <v>16</v>
      </c>
      <c r="I442" s="54"/>
      <c r="J442" s="54"/>
      <c r="K442" s="3" t="str">
        <f t="shared" si="70"/>
        <v/>
      </c>
      <c r="L442" s="60">
        <f t="shared" si="62"/>
        <v>0</v>
      </c>
      <c r="M442" s="33">
        <f t="shared" si="61"/>
        <v>0</v>
      </c>
      <c r="N442" s="61">
        <f t="shared" si="63"/>
        <v>2</v>
      </c>
      <c r="O442" s="33">
        <f t="shared" si="64"/>
        <v>2</v>
      </c>
      <c r="P442" s="61">
        <f t="shared" si="65"/>
        <v>4</v>
      </c>
      <c r="Q442" s="62">
        <f t="shared" si="66"/>
        <v>2</v>
      </c>
      <c r="R442" s="61">
        <f t="shared" si="67"/>
        <v>2</v>
      </c>
      <c r="S442" s="61">
        <f t="shared" si="68"/>
        <v>2</v>
      </c>
      <c r="T442" t="str">
        <f t="shared" si="69"/>
        <v>إضافى كامل</v>
      </c>
    </row>
    <row r="443" spans="1:20" x14ac:dyDescent="0.25">
      <c r="A443" s="54" t="s">
        <v>965</v>
      </c>
      <c r="B443" s="54" t="s">
        <v>967</v>
      </c>
      <c r="C443" s="54" t="s">
        <v>762</v>
      </c>
      <c r="D443" s="55">
        <v>45619</v>
      </c>
      <c r="E443" s="56" t="s">
        <v>18</v>
      </c>
      <c r="F443" s="54" t="s">
        <v>763</v>
      </c>
      <c r="G443" s="57" t="s">
        <v>16</v>
      </c>
      <c r="I443" s="54"/>
      <c r="J443" s="54"/>
      <c r="K443" s="3" t="s">
        <v>19</v>
      </c>
      <c r="L443" s="60">
        <f t="shared" si="62"/>
        <v>1</v>
      </c>
      <c r="M443" s="33">
        <f t="shared" si="61"/>
        <v>0</v>
      </c>
      <c r="N443" s="61">
        <f t="shared" si="63"/>
        <v>2</v>
      </c>
      <c r="O443" s="33">
        <f t="shared" si="64"/>
        <v>2</v>
      </c>
      <c r="P443" s="61">
        <f t="shared" si="65"/>
        <v>4</v>
      </c>
      <c r="Q443" s="62">
        <f t="shared" si="66"/>
        <v>2</v>
      </c>
      <c r="R443" s="61">
        <f t="shared" si="67"/>
        <v>2</v>
      </c>
      <c r="S443" s="61">
        <f t="shared" si="68"/>
        <v>2</v>
      </c>
      <c r="T443" t="str">
        <f t="shared" si="69"/>
        <v>إضافى كامل</v>
      </c>
    </row>
    <row r="444" spans="1:20" x14ac:dyDescent="0.25">
      <c r="A444" s="54" t="s">
        <v>965</v>
      </c>
      <c r="B444" s="54" t="s">
        <v>967</v>
      </c>
      <c r="C444" s="54" t="s">
        <v>762</v>
      </c>
      <c r="D444" s="55">
        <v>45620</v>
      </c>
      <c r="E444" s="56" t="s">
        <v>20</v>
      </c>
      <c r="F444" s="54" t="s">
        <v>763</v>
      </c>
      <c r="G444" s="57" t="s">
        <v>16</v>
      </c>
      <c r="H444" s="73" t="s">
        <v>832</v>
      </c>
      <c r="I444" s="54" t="s">
        <v>774</v>
      </c>
      <c r="J444" s="54" t="s">
        <v>837</v>
      </c>
      <c r="K444" s="3" t="str">
        <f t="shared" si="70"/>
        <v>تأخير</v>
      </c>
      <c r="L444" s="60">
        <f t="shared" si="62"/>
        <v>0</v>
      </c>
      <c r="M444" s="33">
        <f t="shared" si="61"/>
        <v>0</v>
      </c>
      <c r="N444" s="61">
        <f t="shared" si="63"/>
        <v>2</v>
      </c>
      <c r="O444" s="33">
        <f t="shared" si="64"/>
        <v>2</v>
      </c>
      <c r="P444" s="61">
        <f t="shared" si="65"/>
        <v>4</v>
      </c>
      <c r="Q444" s="62">
        <f t="shared" si="66"/>
        <v>2</v>
      </c>
      <c r="R444" s="61">
        <f t="shared" si="67"/>
        <v>2</v>
      </c>
      <c r="S444" s="61">
        <f t="shared" si="68"/>
        <v>2</v>
      </c>
      <c r="T444" t="str">
        <f t="shared" si="69"/>
        <v>إضافى كامل</v>
      </c>
    </row>
    <row r="445" spans="1:20" x14ac:dyDescent="0.25">
      <c r="A445" s="54" t="s">
        <v>965</v>
      </c>
      <c r="B445" s="54" t="s">
        <v>967</v>
      </c>
      <c r="C445" s="54" t="s">
        <v>762</v>
      </c>
      <c r="D445" s="55">
        <v>45621</v>
      </c>
      <c r="E445" s="56" t="s">
        <v>21</v>
      </c>
      <c r="F445" s="54" t="s">
        <v>763</v>
      </c>
      <c r="G445" s="57" t="s">
        <v>16</v>
      </c>
      <c r="I445" s="54" t="s">
        <v>881</v>
      </c>
      <c r="J445" s="54" t="s">
        <v>865</v>
      </c>
      <c r="K445" s="3" t="str">
        <f t="shared" si="70"/>
        <v/>
      </c>
      <c r="L445" s="60">
        <f t="shared" si="62"/>
        <v>0</v>
      </c>
      <c r="M445" s="33">
        <f t="shared" si="61"/>
        <v>0</v>
      </c>
      <c r="N445" s="61">
        <f t="shared" si="63"/>
        <v>2</v>
      </c>
      <c r="O445" s="33">
        <f t="shared" si="64"/>
        <v>2</v>
      </c>
      <c r="P445" s="61">
        <f t="shared" si="65"/>
        <v>4</v>
      </c>
      <c r="Q445" s="62">
        <f t="shared" si="66"/>
        <v>2</v>
      </c>
      <c r="R445" s="61">
        <f t="shared" si="67"/>
        <v>2</v>
      </c>
      <c r="S445" s="61">
        <f t="shared" si="68"/>
        <v>2</v>
      </c>
      <c r="T445" t="str">
        <f t="shared" si="69"/>
        <v>إضافى كامل</v>
      </c>
    </row>
    <row r="446" spans="1:20" x14ac:dyDescent="0.25">
      <c r="A446" s="54" t="s">
        <v>965</v>
      </c>
      <c r="B446" s="54" t="s">
        <v>967</v>
      </c>
      <c r="C446" s="54" t="s">
        <v>762</v>
      </c>
      <c r="D446" s="55">
        <v>45622</v>
      </c>
      <c r="E446" s="56" t="s">
        <v>22</v>
      </c>
      <c r="F446" s="54" t="s">
        <v>763</v>
      </c>
      <c r="G446" s="57" t="s">
        <v>16</v>
      </c>
      <c r="I446" s="54" t="s">
        <v>805</v>
      </c>
      <c r="J446" s="54" t="s">
        <v>874</v>
      </c>
      <c r="K446" s="3" t="str">
        <f t="shared" si="70"/>
        <v>إذن م</v>
      </c>
      <c r="L446" s="60">
        <f t="shared" si="62"/>
        <v>1</v>
      </c>
      <c r="M446" s="33">
        <f t="shared" si="61"/>
        <v>0</v>
      </c>
      <c r="N446" s="61">
        <f t="shared" si="63"/>
        <v>2</v>
      </c>
      <c r="O446" s="33">
        <f t="shared" si="64"/>
        <v>2</v>
      </c>
      <c r="P446" s="61">
        <f t="shared" si="65"/>
        <v>4</v>
      </c>
      <c r="Q446" s="62">
        <f t="shared" si="66"/>
        <v>2</v>
      </c>
      <c r="R446" s="61">
        <f t="shared" si="67"/>
        <v>2</v>
      </c>
      <c r="S446" s="61">
        <f t="shared" si="68"/>
        <v>2</v>
      </c>
      <c r="T446" t="str">
        <f t="shared" si="69"/>
        <v>إضافى كامل</v>
      </c>
    </row>
    <row r="447" spans="1:20" x14ac:dyDescent="0.25">
      <c r="A447" s="54" t="s">
        <v>965</v>
      </c>
      <c r="B447" s="54" t="s">
        <v>967</v>
      </c>
      <c r="C447" s="54" t="s">
        <v>762</v>
      </c>
      <c r="D447" s="55">
        <v>45623</v>
      </c>
      <c r="E447" s="56" t="s">
        <v>23</v>
      </c>
      <c r="F447" s="54" t="s">
        <v>763</v>
      </c>
      <c r="G447" s="57" t="s">
        <v>16</v>
      </c>
      <c r="I447" s="54" t="s">
        <v>778</v>
      </c>
      <c r="J447" s="54" t="s">
        <v>873</v>
      </c>
      <c r="K447" s="3" t="str">
        <f t="shared" si="70"/>
        <v/>
      </c>
      <c r="L447" s="60">
        <f t="shared" si="62"/>
        <v>0</v>
      </c>
      <c r="M447" s="33">
        <f t="shared" si="61"/>
        <v>0</v>
      </c>
      <c r="N447" s="61">
        <f t="shared" si="63"/>
        <v>2</v>
      </c>
      <c r="O447" s="33">
        <f t="shared" si="64"/>
        <v>1</v>
      </c>
      <c r="P447" s="61">
        <f t="shared" si="65"/>
        <v>3</v>
      </c>
      <c r="Q447" s="62">
        <f t="shared" si="66"/>
        <v>1.5</v>
      </c>
      <c r="R447" s="61">
        <f t="shared" si="67"/>
        <v>1</v>
      </c>
      <c r="S447" s="61">
        <f t="shared" si="68"/>
        <v>1</v>
      </c>
      <c r="T447" t="str">
        <f t="shared" si="69"/>
        <v>إضافى كامل</v>
      </c>
    </row>
    <row r="448" spans="1:20" x14ac:dyDescent="0.25">
      <c r="A448" s="54" t="s">
        <v>965</v>
      </c>
      <c r="B448" s="54" t="s">
        <v>967</v>
      </c>
      <c r="C448" s="54" t="s">
        <v>762</v>
      </c>
      <c r="D448" s="55">
        <v>45624</v>
      </c>
      <c r="E448" s="56" t="s">
        <v>24</v>
      </c>
      <c r="F448" s="54" t="s">
        <v>763</v>
      </c>
      <c r="G448" s="57" t="s">
        <v>16</v>
      </c>
      <c r="I448" s="54" t="s">
        <v>881</v>
      </c>
      <c r="J448" s="54" t="s">
        <v>873</v>
      </c>
      <c r="K448" s="3" t="str">
        <f t="shared" si="70"/>
        <v/>
      </c>
      <c r="L448" s="60">
        <f t="shared" si="62"/>
        <v>0</v>
      </c>
      <c r="M448" s="33">
        <f t="shared" si="61"/>
        <v>0</v>
      </c>
      <c r="N448" s="61">
        <f t="shared" si="63"/>
        <v>2</v>
      </c>
      <c r="O448" s="33">
        <f t="shared" si="64"/>
        <v>1</v>
      </c>
      <c r="P448" s="61">
        <f t="shared" si="65"/>
        <v>3</v>
      </c>
      <c r="Q448" s="62">
        <f t="shared" si="66"/>
        <v>1.5</v>
      </c>
      <c r="R448" s="61">
        <f t="shared" si="67"/>
        <v>1</v>
      </c>
      <c r="S448" s="61">
        <f t="shared" si="68"/>
        <v>1</v>
      </c>
      <c r="T448" t="str">
        <f t="shared" si="69"/>
        <v>إضافى كامل</v>
      </c>
    </row>
    <row r="449" spans="1:20" x14ac:dyDescent="0.25">
      <c r="A449" s="54" t="s">
        <v>965</v>
      </c>
      <c r="B449" s="54" t="s">
        <v>967</v>
      </c>
      <c r="C449" s="54" t="s">
        <v>762</v>
      </c>
      <c r="D449" s="55">
        <v>45625</v>
      </c>
      <c r="E449" s="56" t="s">
        <v>15</v>
      </c>
      <c r="F449" s="54" t="s">
        <v>763</v>
      </c>
      <c r="G449" s="57" t="s">
        <v>16</v>
      </c>
      <c r="I449" s="54"/>
      <c r="J449" s="54"/>
      <c r="K449" s="3" t="str">
        <f t="shared" si="70"/>
        <v/>
      </c>
      <c r="L449" s="60">
        <f t="shared" si="62"/>
        <v>0</v>
      </c>
      <c r="M449" s="33">
        <f t="shared" ref="M449:M512" si="71">COUNTIF(K449:K478,"غائب")</f>
        <v>0</v>
      </c>
      <c r="N449" s="61">
        <f t="shared" si="63"/>
        <v>2</v>
      </c>
      <c r="O449" s="33">
        <f t="shared" si="64"/>
        <v>1</v>
      </c>
      <c r="P449" s="61">
        <f t="shared" si="65"/>
        <v>3</v>
      </c>
      <c r="Q449" s="62">
        <f t="shared" si="66"/>
        <v>1.5</v>
      </c>
      <c r="R449" s="61">
        <f t="shared" si="67"/>
        <v>1</v>
      </c>
      <c r="S449" s="61">
        <f t="shared" si="68"/>
        <v>1</v>
      </c>
      <c r="T449" t="str">
        <f t="shared" si="69"/>
        <v>إضافى كامل</v>
      </c>
    </row>
    <row r="450" spans="1:20" x14ac:dyDescent="0.25">
      <c r="A450" s="54" t="s">
        <v>965</v>
      </c>
      <c r="B450" s="54" t="s">
        <v>967</v>
      </c>
      <c r="C450" s="54" t="s">
        <v>762</v>
      </c>
      <c r="D450" s="55">
        <v>45626</v>
      </c>
      <c r="E450" s="56" t="s">
        <v>18</v>
      </c>
      <c r="F450" s="54" t="s">
        <v>763</v>
      </c>
      <c r="G450" s="57" t="s">
        <v>16</v>
      </c>
      <c r="I450" s="54"/>
      <c r="J450" s="54"/>
      <c r="K450" s="3" t="s">
        <v>19</v>
      </c>
      <c r="L450" s="60">
        <f t="shared" ref="L450:L513" si="72">IF(AND(OR(K450= "حالة وفاة",K450="إذن م",K450="إذن ص",K450="بدل راحة",K450="انصراف",K450="اجازة",K450="راحة",K450="مأمورية",K450="مأمورية م",K450="مأمورية ص",K450="Online",K450="حضور",K450="بدل سهر",E450="Friday",K450=""),K450&lt;&gt;""),1,0)</f>
        <v>1</v>
      </c>
      <c r="M450" s="33">
        <f t="shared" si="71"/>
        <v>0</v>
      </c>
      <c r="N450" s="61">
        <f t="shared" ref="N450:N513" si="73">COUNTIF(K450:K479,"إذن ص")</f>
        <v>2</v>
      </c>
      <c r="O450" s="33">
        <f t="shared" ref="O450:O513" si="74">COUNTIF(K450:K479,"إذن م")</f>
        <v>1</v>
      </c>
      <c r="P450" s="61">
        <f t="shared" ref="P450:P513" si="75">O450+N450</f>
        <v>3</v>
      </c>
      <c r="Q450" s="62">
        <f t="shared" ref="Q450:Q513" si="76">IF(AND(P450&gt;2,P450&lt;&gt;0),P450*3/6,0)</f>
        <v>1.5</v>
      </c>
      <c r="R450" s="61">
        <f t="shared" ref="R450:R513" si="77">INT(Q450)</f>
        <v>1</v>
      </c>
      <c r="S450" s="61">
        <f t="shared" ref="S450:S513" si="78">R450+M450</f>
        <v>1</v>
      </c>
      <c r="T450" t="str">
        <f t="shared" ref="T450:T513" si="79">IF(AND(OR(S450&lt;=0,S450&gt;0),S450&lt;5),"إضافى كامل",IF(AND(OR(S450=5,S450=6,S450&lt;7),S450&lt;&gt;""),"نصف إضافى","لا يستحق"))</f>
        <v>إضافى كامل</v>
      </c>
    </row>
    <row r="451" spans="1:20" x14ac:dyDescent="0.25">
      <c r="A451" s="54" t="s">
        <v>971</v>
      </c>
      <c r="B451" s="54" t="s">
        <v>972</v>
      </c>
      <c r="C451" s="54" t="s">
        <v>762</v>
      </c>
      <c r="D451" s="55">
        <v>45597</v>
      </c>
      <c r="E451" s="56" t="s">
        <v>15</v>
      </c>
      <c r="F451" s="54" t="s">
        <v>763</v>
      </c>
      <c r="G451" s="57" t="s">
        <v>16</v>
      </c>
      <c r="H451" s="73" t="s">
        <v>973</v>
      </c>
      <c r="I451" s="54"/>
      <c r="J451" s="54"/>
      <c r="K451" s="3" t="str">
        <f t="shared" si="70"/>
        <v/>
      </c>
      <c r="L451" s="60">
        <f t="shared" si="72"/>
        <v>0</v>
      </c>
      <c r="M451" s="33">
        <f t="shared" si="71"/>
        <v>0</v>
      </c>
      <c r="N451" s="61">
        <f t="shared" si="73"/>
        <v>2</v>
      </c>
      <c r="O451" s="33">
        <f t="shared" si="74"/>
        <v>1</v>
      </c>
      <c r="P451" s="61">
        <f t="shared" si="75"/>
        <v>3</v>
      </c>
      <c r="Q451" s="62">
        <f t="shared" si="76"/>
        <v>1.5</v>
      </c>
      <c r="R451" s="61">
        <f t="shared" si="77"/>
        <v>1</v>
      </c>
      <c r="S451" s="61">
        <f t="shared" si="78"/>
        <v>1</v>
      </c>
      <c r="T451" t="str">
        <f t="shared" si="79"/>
        <v>إضافى كامل</v>
      </c>
    </row>
    <row r="452" spans="1:20" x14ac:dyDescent="0.25">
      <c r="A452" s="54" t="s">
        <v>971</v>
      </c>
      <c r="B452" s="54" t="s">
        <v>974</v>
      </c>
      <c r="C452" s="54" t="s">
        <v>762</v>
      </c>
      <c r="D452" s="55">
        <v>45598</v>
      </c>
      <c r="E452" s="56" t="s">
        <v>18</v>
      </c>
      <c r="F452" s="54" t="s">
        <v>763</v>
      </c>
      <c r="G452" s="57" t="s">
        <v>16</v>
      </c>
      <c r="I452" s="54"/>
      <c r="J452" s="54"/>
      <c r="K452" s="3" t="s">
        <v>19</v>
      </c>
      <c r="L452" s="60">
        <f t="shared" si="72"/>
        <v>1</v>
      </c>
      <c r="M452" s="33">
        <f t="shared" si="71"/>
        <v>0</v>
      </c>
      <c r="N452" s="61">
        <f t="shared" si="73"/>
        <v>2</v>
      </c>
      <c r="O452" s="33">
        <f t="shared" si="74"/>
        <v>1</v>
      </c>
      <c r="P452" s="61">
        <f t="shared" si="75"/>
        <v>3</v>
      </c>
      <c r="Q452" s="62">
        <f t="shared" si="76"/>
        <v>1.5</v>
      </c>
      <c r="R452" s="61">
        <f t="shared" si="77"/>
        <v>1</v>
      </c>
      <c r="S452" s="61">
        <f t="shared" si="78"/>
        <v>1</v>
      </c>
      <c r="T452" t="str">
        <f t="shared" si="79"/>
        <v>إضافى كامل</v>
      </c>
    </row>
    <row r="453" spans="1:20" x14ac:dyDescent="0.25">
      <c r="A453" s="54" t="s">
        <v>971</v>
      </c>
      <c r="B453" s="54" t="s">
        <v>974</v>
      </c>
      <c r="C453" s="54" t="s">
        <v>762</v>
      </c>
      <c r="D453" s="55">
        <v>45599</v>
      </c>
      <c r="E453" s="56" t="s">
        <v>20</v>
      </c>
      <c r="F453" s="54" t="s">
        <v>763</v>
      </c>
      <c r="G453" s="57" t="s">
        <v>16</v>
      </c>
      <c r="I453" s="54" t="s">
        <v>975</v>
      </c>
      <c r="J453" s="54" t="s">
        <v>976</v>
      </c>
      <c r="K453" s="3" t="s">
        <v>8</v>
      </c>
      <c r="L453" s="60">
        <f t="shared" si="72"/>
        <v>1</v>
      </c>
      <c r="M453" s="33">
        <f t="shared" si="71"/>
        <v>0</v>
      </c>
      <c r="N453" s="61">
        <f t="shared" si="73"/>
        <v>2</v>
      </c>
      <c r="O453" s="33">
        <f t="shared" si="74"/>
        <v>1</v>
      </c>
      <c r="P453" s="61">
        <f t="shared" si="75"/>
        <v>3</v>
      </c>
      <c r="Q453" s="62">
        <f t="shared" si="76"/>
        <v>1.5</v>
      </c>
      <c r="R453" s="61">
        <f t="shared" si="77"/>
        <v>1</v>
      </c>
      <c r="S453" s="61">
        <f t="shared" si="78"/>
        <v>1</v>
      </c>
      <c r="T453" t="str">
        <f t="shared" si="79"/>
        <v>إضافى كامل</v>
      </c>
    </row>
    <row r="454" spans="1:20" x14ac:dyDescent="0.25">
      <c r="A454" s="54" t="s">
        <v>971</v>
      </c>
      <c r="B454" s="54" t="s">
        <v>974</v>
      </c>
      <c r="C454" s="54" t="s">
        <v>762</v>
      </c>
      <c r="D454" s="55">
        <v>45600</v>
      </c>
      <c r="E454" s="56" t="s">
        <v>21</v>
      </c>
      <c r="F454" s="54" t="s">
        <v>763</v>
      </c>
      <c r="G454" s="57" t="s">
        <v>16</v>
      </c>
      <c r="H454" s="73" t="s">
        <v>908</v>
      </c>
      <c r="I454" s="54" t="s">
        <v>876</v>
      </c>
      <c r="J454" s="54" t="s">
        <v>779</v>
      </c>
      <c r="K454" s="3" t="str">
        <f t="shared" si="70"/>
        <v>تأخير</v>
      </c>
      <c r="L454" s="60">
        <f t="shared" si="72"/>
        <v>0</v>
      </c>
      <c r="M454" s="33">
        <f t="shared" si="71"/>
        <v>0</v>
      </c>
      <c r="N454" s="61">
        <f t="shared" si="73"/>
        <v>2</v>
      </c>
      <c r="O454" s="33">
        <f t="shared" si="74"/>
        <v>0</v>
      </c>
      <c r="P454" s="61">
        <f t="shared" si="75"/>
        <v>2</v>
      </c>
      <c r="Q454" s="62">
        <f t="shared" si="76"/>
        <v>0</v>
      </c>
      <c r="R454" s="61">
        <f t="shared" si="77"/>
        <v>0</v>
      </c>
      <c r="S454" s="61">
        <f t="shared" si="78"/>
        <v>0</v>
      </c>
      <c r="T454" t="str">
        <f t="shared" si="79"/>
        <v>إضافى كامل</v>
      </c>
    </row>
    <row r="455" spans="1:20" x14ac:dyDescent="0.25">
      <c r="A455" s="54" t="s">
        <v>971</v>
      </c>
      <c r="B455" s="54" t="s">
        <v>974</v>
      </c>
      <c r="C455" s="54" t="s">
        <v>762</v>
      </c>
      <c r="D455" s="55">
        <v>45601</v>
      </c>
      <c r="E455" s="56" t="s">
        <v>22</v>
      </c>
      <c r="F455" s="54" t="s">
        <v>763</v>
      </c>
      <c r="G455" s="57" t="s">
        <v>16</v>
      </c>
      <c r="H455" s="73" t="s">
        <v>911</v>
      </c>
      <c r="I455" s="54" t="s">
        <v>829</v>
      </c>
      <c r="J455" s="54" t="s">
        <v>791</v>
      </c>
      <c r="K455" s="3" t="str">
        <f t="shared" si="70"/>
        <v>تأخير</v>
      </c>
      <c r="L455" s="60">
        <f t="shared" si="72"/>
        <v>0</v>
      </c>
      <c r="M455" s="33">
        <f t="shared" si="71"/>
        <v>0</v>
      </c>
      <c r="N455" s="61">
        <f t="shared" si="73"/>
        <v>2</v>
      </c>
      <c r="O455" s="33">
        <f t="shared" si="74"/>
        <v>0</v>
      </c>
      <c r="P455" s="61">
        <f t="shared" si="75"/>
        <v>2</v>
      </c>
      <c r="Q455" s="62">
        <f t="shared" si="76"/>
        <v>0</v>
      </c>
      <c r="R455" s="61">
        <f t="shared" si="77"/>
        <v>0</v>
      </c>
      <c r="S455" s="61">
        <f t="shared" si="78"/>
        <v>0</v>
      </c>
      <c r="T455" t="str">
        <f t="shared" si="79"/>
        <v>إضافى كامل</v>
      </c>
    </row>
    <row r="456" spans="1:20" x14ac:dyDescent="0.25">
      <c r="A456" s="54" t="s">
        <v>971</v>
      </c>
      <c r="B456" s="54" t="s">
        <v>974</v>
      </c>
      <c r="C456" s="54" t="s">
        <v>762</v>
      </c>
      <c r="D456" s="55">
        <v>45602</v>
      </c>
      <c r="E456" s="56" t="s">
        <v>23</v>
      </c>
      <c r="F456" s="54" t="s">
        <v>763</v>
      </c>
      <c r="G456" s="57" t="s">
        <v>16</v>
      </c>
      <c r="I456" s="54" t="s">
        <v>843</v>
      </c>
      <c r="J456" s="54" t="s">
        <v>839</v>
      </c>
      <c r="K456" s="3" t="str">
        <f t="shared" si="70"/>
        <v/>
      </c>
      <c r="L456" s="60">
        <f t="shared" si="72"/>
        <v>0</v>
      </c>
      <c r="M456" s="33">
        <f t="shared" si="71"/>
        <v>0</v>
      </c>
      <c r="N456" s="61">
        <f t="shared" si="73"/>
        <v>2</v>
      </c>
      <c r="O456" s="33">
        <f t="shared" si="74"/>
        <v>0</v>
      </c>
      <c r="P456" s="61">
        <f t="shared" si="75"/>
        <v>2</v>
      </c>
      <c r="Q456" s="62">
        <f t="shared" si="76"/>
        <v>0</v>
      </c>
      <c r="R456" s="61">
        <f t="shared" si="77"/>
        <v>0</v>
      </c>
      <c r="S456" s="61">
        <f t="shared" si="78"/>
        <v>0</v>
      </c>
      <c r="T456" t="str">
        <f t="shared" si="79"/>
        <v>إضافى كامل</v>
      </c>
    </row>
    <row r="457" spans="1:20" x14ac:dyDescent="0.25">
      <c r="A457" s="54" t="s">
        <v>971</v>
      </c>
      <c r="B457" s="54" t="s">
        <v>974</v>
      </c>
      <c r="C457" s="54" t="s">
        <v>762</v>
      </c>
      <c r="D457" s="55">
        <v>45603</v>
      </c>
      <c r="E457" s="56" t="s">
        <v>24</v>
      </c>
      <c r="F457" s="54" t="s">
        <v>763</v>
      </c>
      <c r="G457" s="57" t="s">
        <v>16</v>
      </c>
      <c r="H457" s="73" t="s">
        <v>771</v>
      </c>
      <c r="I457" s="54" t="s">
        <v>977</v>
      </c>
      <c r="J457" s="54" t="s">
        <v>978</v>
      </c>
      <c r="K457" s="76"/>
      <c r="L457" s="60">
        <f t="shared" si="72"/>
        <v>0</v>
      </c>
      <c r="M457" s="33">
        <f t="shared" si="71"/>
        <v>0</v>
      </c>
      <c r="N457" s="61">
        <f t="shared" si="73"/>
        <v>2</v>
      </c>
      <c r="O457" s="33">
        <f t="shared" si="74"/>
        <v>0</v>
      </c>
      <c r="P457" s="61">
        <f t="shared" si="75"/>
        <v>2</v>
      </c>
      <c r="Q457" s="62">
        <f t="shared" si="76"/>
        <v>0</v>
      </c>
      <c r="R457" s="61">
        <f t="shared" si="77"/>
        <v>0</v>
      </c>
      <c r="S457" s="61">
        <f t="shared" si="78"/>
        <v>0</v>
      </c>
      <c r="T457" t="str">
        <f t="shared" si="79"/>
        <v>إضافى كامل</v>
      </c>
    </row>
    <row r="458" spans="1:20" x14ac:dyDescent="0.25">
      <c r="A458" s="54" t="s">
        <v>971</v>
      </c>
      <c r="B458" s="54" t="s">
        <v>974</v>
      </c>
      <c r="C458" s="54" t="s">
        <v>762</v>
      </c>
      <c r="D458" s="55">
        <v>45604</v>
      </c>
      <c r="E458" s="56" t="s">
        <v>15</v>
      </c>
      <c r="F458" s="54" t="s">
        <v>763</v>
      </c>
      <c r="G458" s="57" t="s">
        <v>16</v>
      </c>
      <c r="I458" s="54"/>
      <c r="J458" s="54"/>
      <c r="K458" s="3" t="str">
        <f t="shared" si="70"/>
        <v/>
      </c>
      <c r="L458" s="60">
        <f t="shared" si="72"/>
        <v>0</v>
      </c>
      <c r="M458" s="33">
        <f t="shared" si="71"/>
        <v>0</v>
      </c>
      <c r="N458" s="61">
        <f t="shared" si="73"/>
        <v>2</v>
      </c>
      <c r="O458" s="33">
        <f t="shared" si="74"/>
        <v>0</v>
      </c>
      <c r="P458" s="61">
        <f t="shared" si="75"/>
        <v>2</v>
      </c>
      <c r="Q458" s="62">
        <f t="shared" si="76"/>
        <v>0</v>
      </c>
      <c r="R458" s="61">
        <f t="shared" si="77"/>
        <v>0</v>
      </c>
      <c r="S458" s="61">
        <f t="shared" si="78"/>
        <v>0</v>
      </c>
      <c r="T458" t="str">
        <f t="shared" si="79"/>
        <v>إضافى كامل</v>
      </c>
    </row>
    <row r="459" spans="1:20" x14ac:dyDescent="0.25">
      <c r="A459" s="54" t="s">
        <v>971</v>
      </c>
      <c r="B459" s="54" t="s">
        <v>974</v>
      </c>
      <c r="C459" s="54" t="s">
        <v>762</v>
      </c>
      <c r="D459" s="55">
        <v>45605</v>
      </c>
      <c r="E459" s="56" t="s">
        <v>18</v>
      </c>
      <c r="F459" s="54" t="s">
        <v>763</v>
      </c>
      <c r="G459" s="57" t="s">
        <v>16</v>
      </c>
      <c r="I459" s="54"/>
      <c r="J459" s="54"/>
      <c r="K459" s="3" t="s">
        <v>19</v>
      </c>
      <c r="L459" s="60">
        <f t="shared" si="72"/>
        <v>1</v>
      </c>
      <c r="M459" s="33">
        <f t="shared" si="71"/>
        <v>0</v>
      </c>
      <c r="N459" s="61">
        <f t="shared" si="73"/>
        <v>2</v>
      </c>
      <c r="O459" s="33">
        <f t="shared" si="74"/>
        <v>0</v>
      </c>
      <c r="P459" s="61">
        <f t="shared" si="75"/>
        <v>2</v>
      </c>
      <c r="Q459" s="62">
        <f t="shared" si="76"/>
        <v>0</v>
      </c>
      <c r="R459" s="61">
        <f t="shared" si="77"/>
        <v>0</v>
      </c>
      <c r="S459" s="61">
        <f t="shared" si="78"/>
        <v>0</v>
      </c>
      <c r="T459" t="str">
        <f t="shared" si="79"/>
        <v>إضافى كامل</v>
      </c>
    </row>
    <row r="460" spans="1:20" x14ac:dyDescent="0.25">
      <c r="A460" s="54" t="s">
        <v>971</v>
      </c>
      <c r="B460" s="54" t="s">
        <v>974</v>
      </c>
      <c r="C460" s="54" t="s">
        <v>762</v>
      </c>
      <c r="D460" s="55">
        <v>45606</v>
      </c>
      <c r="E460" s="56" t="s">
        <v>20</v>
      </c>
      <c r="F460" s="54" t="s">
        <v>763</v>
      </c>
      <c r="G460" s="57" t="s">
        <v>16</v>
      </c>
      <c r="I460" s="54" t="s">
        <v>979</v>
      </c>
      <c r="J460" s="54" t="s">
        <v>857</v>
      </c>
      <c r="L460" s="60">
        <f t="shared" si="72"/>
        <v>0</v>
      </c>
      <c r="M460" s="33">
        <f t="shared" si="71"/>
        <v>0</v>
      </c>
      <c r="N460" s="61">
        <f t="shared" si="73"/>
        <v>2</v>
      </c>
      <c r="O460" s="33">
        <f t="shared" si="74"/>
        <v>0</v>
      </c>
      <c r="P460" s="61">
        <f t="shared" si="75"/>
        <v>2</v>
      </c>
      <c r="Q460" s="62">
        <f t="shared" si="76"/>
        <v>0</v>
      </c>
      <c r="R460" s="61">
        <f t="shared" si="77"/>
        <v>0</v>
      </c>
      <c r="S460" s="61">
        <f t="shared" si="78"/>
        <v>0</v>
      </c>
      <c r="T460" t="str">
        <f t="shared" si="79"/>
        <v>إضافى كامل</v>
      </c>
    </row>
    <row r="461" spans="1:20" x14ac:dyDescent="0.25">
      <c r="A461" s="54" t="s">
        <v>971</v>
      </c>
      <c r="B461" s="54" t="s">
        <v>974</v>
      </c>
      <c r="C461" s="54" t="s">
        <v>762</v>
      </c>
      <c r="D461" s="55">
        <v>45607</v>
      </c>
      <c r="E461" s="56" t="s">
        <v>21</v>
      </c>
      <c r="F461" s="54" t="s">
        <v>763</v>
      </c>
      <c r="G461" s="57" t="s">
        <v>16</v>
      </c>
      <c r="H461" s="73" t="s">
        <v>67</v>
      </c>
      <c r="I461" s="54" t="s">
        <v>829</v>
      </c>
      <c r="J461" s="54" t="s">
        <v>777</v>
      </c>
      <c r="K461" s="3" t="str">
        <f t="shared" ref="K461:K523" si="80">IF(AND(I461&lt;="09:00",J461&gt;="14:00",I461&lt;&gt;""),"",IF(AND(I461&gt;="09:01",I461&lt;="09:10"),"تأخير",IF(AND(I461&gt;="09:11",I461&lt;="12:00",J461&lt;&gt;""),"إذن ص",IF(AND(J461&lt;"14:00",J461&lt;&gt;"",J461&gt;="11:00"),"إذن م",IF(AND(OR(J461="",I461="",J461=I461,I461&gt;"12:00",J461&lt;"11:00"),AND(E461&lt;&gt;"Friday")),"غائب","")))))</f>
        <v>تأخير</v>
      </c>
      <c r="L461" s="60">
        <f t="shared" si="72"/>
        <v>0</v>
      </c>
      <c r="M461" s="33">
        <f t="shared" si="71"/>
        <v>0</v>
      </c>
      <c r="N461" s="61">
        <f t="shared" si="73"/>
        <v>2</v>
      </c>
      <c r="O461" s="33">
        <f t="shared" si="74"/>
        <v>0</v>
      </c>
      <c r="P461" s="61">
        <f t="shared" si="75"/>
        <v>2</v>
      </c>
      <c r="Q461" s="62">
        <f t="shared" si="76"/>
        <v>0</v>
      </c>
      <c r="R461" s="61">
        <f t="shared" si="77"/>
        <v>0</v>
      </c>
      <c r="S461" s="61">
        <f t="shared" si="78"/>
        <v>0</v>
      </c>
      <c r="T461" t="str">
        <f t="shared" si="79"/>
        <v>إضافى كامل</v>
      </c>
    </row>
    <row r="462" spans="1:20" x14ac:dyDescent="0.25">
      <c r="A462" s="54" t="s">
        <v>971</v>
      </c>
      <c r="B462" s="54" t="s">
        <v>974</v>
      </c>
      <c r="C462" s="54" t="s">
        <v>762</v>
      </c>
      <c r="D462" s="55">
        <v>45608</v>
      </c>
      <c r="E462" s="56" t="s">
        <v>22</v>
      </c>
      <c r="F462" s="54" t="s">
        <v>763</v>
      </c>
      <c r="G462" s="57" t="s">
        <v>16</v>
      </c>
      <c r="H462" s="73" t="s">
        <v>832</v>
      </c>
      <c r="I462" s="54" t="s">
        <v>826</v>
      </c>
      <c r="J462" s="54" t="s">
        <v>790</v>
      </c>
      <c r="K462" s="3" t="str">
        <f t="shared" si="80"/>
        <v>تأخير</v>
      </c>
      <c r="L462" s="60">
        <f t="shared" si="72"/>
        <v>0</v>
      </c>
      <c r="M462" s="33">
        <f t="shared" si="71"/>
        <v>0</v>
      </c>
      <c r="N462" s="61">
        <f t="shared" si="73"/>
        <v>2</v>
      </c>
      <c r="O462" s="33">
        <f t="shared" si="74"/>
        <v>0</v>
      </c>
      <c r="P462" s="61">
        <f t="shared" si="75"/>
        <v>2</v>
      </c>
      <c r="Q462" s="62">
        <f t="shared" si="76"/>
        <v>0</v>
      </c>
      <c r="R462" s="61">
        <f t="shared" si="77"/>
        <v>0</v>
      </c>
      <c r="S462" s="61">
        <f t="shared" si="78"/>
        <v>0</v>
      </c>
      <c r="T462" t="str">
        <f t="shared" si="79"/>
        <v>إضافى كامل</v>
      </c>
    </row>
    <row r="463" spans="1:20" x14ac:dyDescent="0.25">
      <c r="A463" s="54" t="s">
        <v>971</v>
      </c>
      <c r="B463" s="54" t="s">
        <v>974</v>
      </c>
      <c r="C463" s="54" t="s">
        <v>762</v>
      </c>
      <c r="D463" s="55">
        <v>45609</v>
      </c>
      <c r="E463" s="56" t="s">
        <v>23</v>
      </c>
      <c r="F463" s="54" t="s">
        <v>763</v>
      </c>
      <c r="G463" s="57" t="s">
        <v>16</v>
      </c>
      <c r="H463" s="73" t="s">
        <v>771</v>
      </c>
      <c r="I463" s="54" t="s">
        <v>980</v>
      </c>
      <c r="J463" s="54" t="s">
        <v>779</v>
      </c>
      <c r="K463" s="77"/>
      <c r="L463" s="60">
        <f t="shared" si="72"/>
        <v>0</v>
      </c>
      <c r="M463" s="33">
        <f t="shared" si="71"/>
        <v>0</v>
      </c>
      <c r="N463" s="61">
        <f t="shared" si="73"/>
        <v>2</v>
      </c>
      <c r="O463" s="33">
        <f t="shared" si="74"/>
        <v>0</v>
      </c>
      <c r="P463" s="61">
        <f t="shared" si="75"/>
        <v>2</v>
      </c>
      <c r="Q463" s="62">
        <f t="shared" si="76"/>
        <v>0</v>
      </c>
      <c r="R463" s="61">
        <f t="shared" si="77"/>
        <v>0</v>
      </c>
      <c r="S463" s="61">
        <f t="shared" si="78"/>
        <v>0</v>
      </c>
      <c r="T463" t="str">
        <f t="shared" si="79"/>
        <v>إضافى كامل</v>
      </c>
    </row>
    <row r="464" spans="1:20" x14ac:dyDescent="0.25">
      <c r="A464" s="54" t="s">
        <v>971</v>
      </c>
      <c r="B464" s="54" t="s">
        <v>974</v>
      </c>
      <c r="C464" s="54" t="s">
        <v>762</v>
      </c>
      <c r="D464" s="55">
        <v>45610</v>
      </c>
      <c r="E464" s="56" t="s">
        <v>24</v>
      </c>
      <c r="F464" s="54" t="s">
        <v>763</v>
      </c>
      <c r="G464" s="57" t="s">
        <v>16</v>
      </c>
      <c r="I464" s="54" t="s">
        <v>981</v>
      </c>
      <c r="J464" s="54" t="s">
        <v>873</v>
      </c>
      <c r="K464" s="3" t="str">
        <f t="shared" si="80"/>
        <v>إذن ص</v>
      </c>
      <c r="L464" s="60">
        <f t="shared" si="72"/>
        <v>1</v>
      </c>
      <c r="M464" s="33">
        <f t="shared" si="71"/>
        <v>0</v>
      </c>
      <c r="N464" s="61">
        <f t="shared" si="73"/>
        <v>3</v>
      </c>
      <c r="O464" s="33">
        <f t="shared" si="74"/>
        <v>0</v>
      </c>
      <c r="P464" s="61">
        <f t="shared" si="75"/>
        <v>3</v>
      </c>
      <c r="Q464" s="62">
        <f t="shared" si="76"/>
        <v>1.5</v>
      </c>
      <c r="R464" s="61">
        <f t="shared" si="77"/>
        <v>1</v>
      </c>
      <c r="S464" s="61">
        <f t="shared" si="78"/>
        <v>1</v>
      </c>
      <c r="T464" t="str">
        <f t="shared" si="79"/>
        <v>إضافى كامل</v>
      </c>
    </row>
    <row r="465" spans="1:20" x14ac:dyDescent="0.25">
      <c r="A465" s="54" t="s">
        <v>971</v>
      </c>
      <c r="B465" s="54" t="s">
        <v>974</v>
      </c>
      <c r="C465" s="54" t="s">
        <v>762</v>
      </c>
      <c r="D465" s="55">
        <v>45611</v>
      </c>
      <c r="E465" s="56" t="s">
        <v>15</v>
      </c>
      <c r="F465" s="54" t="s">
        <v>763</v>
      </c>
      <c r="G465" s="57" t="s">
        <v>16</v>
      </c>
      <c r="I465" s="54"/>
      <c r="J465" s="54"/>
      <c r="K465" s="3" t="str">
        <f t="shared" si="80"/>
        <v/>
      </c>
      <c r="L465" s="60">
        <f t="shared" si="72"/>
        <v>0</v>
      </c>
      <c r="M465" s="33">
        <f t="shared" si="71"/>
        <v>0</v>
      </c>
      <c r="N465" s="61">
        <f t="shared" si="73"/>
        <v>2</v>
      </c>
      <c r="O465" s="33">
        <f t="shared" si="74"/>
        <v>0</v>
      </c>
      <c r="P465" s="61">
        <f t="shared" si="75"/>
        <v>2</v>
      </c>
      <c r="Q465" s="62">
        <f t="shared" si="76"/>
        <v>0</v>
      </c>
      <c r="R465" s="61">
        <f t="shared" si="77"/>
        <v>0</v>
      </c>
      <c r="S465" s="61">
        <f t="shared" si="78"/>
        <v>0</v>
      </c>
      <c r="T465" t="str">
        <f t="shared" si="79"/>
        <v>إضافى كامل</v>
      </c>
    </row>
    <row r="466" spans="1:20" x14ac:dyDescent="0.25">
      <c r="A466" s="54" t="s">
        <v>971</v>
      </c>
      <c r="B466" s="54" t="s">
        <v>974</v>
      </c>
      <c r="C466" s="54" t="s">
        <v>762</v>
      </c>
      <c r="D466" s="55">
        <v>45612</v>
      </c>
      <c r="E466" s="56" t="s">
        <v>18</v>
      </c>
      <c r="F466" s="54" t="s">
        <v>763</v>
      </c>
      <c r="G466" s="57" t="s">
        <v>16</v>
      </c>
      <c r="I466" s="54"/>
      <c r="J466" s="54"/>
      <c r="K466" s="3" t="s">
        <v>19</v>
      </c>
      <c r="L466" s="60">
        <f t="shared" si="72"/>
        <v>1</v>
      </c>
      <c r="M466" s="33">
        <f t="shared" si="71"/>
        <v>0</v>
      </c>
      <c r="N466" s="61">
        <f t="shared" si="73"/>
        <v>2</v>
      </c>
      <c r="O466" s="33">
        <f t="shared" si="74"/>
        <v>0</v>
      </c>
      <c r="P466" s="61">
        <f t="shared" si="75"/>
        <v>2</v>
      </c>
      <c r="Q466" s="62">
        <f t="shared" si="76"/>
        <v>0</v>
      </c>
      <c r="R466" s="61">
        <f t="shared" si="77"/>
        <v>0</v>
      </c>
      <c r="S466" s="61">
        <f t="shared" si="78"/>
        <v>0</v>
      </c>
      <c r="T466" t="str">
        <f t="shared" si="79"/>
        <v>إضافى كامل</v>
      </c>
    </row>
    <row r="467" spans="1:20" x14ac:dyDescent="0.25">
      <c r="A467" s="54" t="s">
        <v>971</v>
      </c>
      <c r="B467" s="54" t="s">
        <v>974</v>
      </c>
      <c r="C467" s="54" t="s">
        <v>762</v>
      </c>
      <c r="D467" s="55">
        <v>45613</v>
      </c>
      <c r="E467" s="56" t="s">
        <v>20</v>
      </c>
      <c r="F467" s="54" t="s">
        <v>763</v>
      </c>
      <c r="G467" s="57" t="s">
        <v>16</v>
      </c>
      <c r="H467" s="73" t="s">
        <v>771</v>
      </c>
      <c r="I467" s="54" t="s">
        <v>982</v>
      </c>
      <c r="J467" s="54" t="s">
        <v>806</v>
      </c>
      <c r="K467" s="23"/>
      <c r="L467" s="60">
        <f t="shared" si="72"/>
        <v>0</v>
      </c>
      <c r="M467" s="33">
        <f t="shared" si="71"/>
        <v>0</v>
      </c>
      <c r="N467" s="61">
        <f t="shared" si="73"/>
        <v>2</v>
      </c>
      <c r="O467" s="33">
        <f t="shared" si="74"/>
        <v>0</v>
      </c>
      <c r="P467" s="61">
        <f t="shared" si="75"/>
        <v>2</v>
      </c>
      <c r="Q467" s="62">
        <f t="shared" si="76"/>
        <v>0</v>
      </c>
      <c r="R467" s="61">
        <f t="shared" si="77"/>
        <v>0</v>
      </c>
      <c r="S467" s="61">
        <f t="shared" si="78"/>
        <v>0</v>
      </c>
      <c r="T467" t="str">
        <f t="shared" si="79"/>
        <v>إضافى كامل</v>
      </c>
    </row>
    <row r="468" spans="1:20" x14ac:dyDescent="0.25">
      <c r="A468" s="54" t="s">
        <v>971</v>
      </c>
      <c r="B468" s="54" t="s">
        <v>974</v>
      </c>
      <c r="C468" s="54" t="s">
        <v>762</v>
      </c>
      <c r="D468" s="55">
        <v>45614</v>
      </c>
      <c r="E468" s="56" t="s">
        <v>21</v>
      </c>
      <c r="F468" s="54" t="s">
        <v>763</v>
      </c>
      <c r="G468" s="57" t="s">
        <v>16</v>
      </c>
      <c r="H468" s="73" t="s">
        <v>771</v>
      </c>
      <c r="I468" s="54" t="s">
        <v>829</v>
      </c>
      <c r="J468" s="54" t="s">
        <v>779</v>
      </c>
      <c r="K468" s="23"/>
      <c r="L468" s="60">
        <f t="shared" si="72"/>
        <v>0</v>
      </c>
      <c r="M468" s="33">
        <f t="shared" si="71"/>
        <v>0</v>
      </c>
      <c r="N468" s="61">
        <f t="shared" si="73"/>
        <v>2</v>
      </c>
      <c r="O468" s="33">
        <f t="shared" si="74"/>
        <v>0</v>
      </c>
      <c r="P468" s="61">
        <f t="shared" si="75"/>
        <v>2</v>
      </c>
      <c r="Q468" s="62">
        <f t="shared" si="76"/>
        <v>0</v>
      </c>
      <c r="R468" s="61">
        <f t="shared" si="77"/>
        <v>0</v>
      </c>
      <c r="S468" s="61">
        <f t="shared" si="78"/>
        <v>0</v>
      </c>
      <c r="T468" t="str">
        <f t="shared" si="79"/>
        <v>إضافى كامل</v>
      </c>
    </row>
    <row r="469" spans="1:20" x14ac:dyDescent="0.25">
      <c r="A469" s="54" t="s">
        <v>971</v>
      </c>
      <c r="B469" s="54" t="s">
        <v>974</v>
      </c>
      <c r="C469" s="54" t="s">
        <v>762</v>
      </c>
      <c r="D469" s="55">
        <v>45615</v>
      </c>
      <c r="E469" s="56" t="s">
        <v>22</v>
      </c>
      <c r="F469" s="54" t="s">
        <v>763</v>
      </c>
      <c r="G469" s="57" t="s">
        <v>16</v>
      </c>
      <c r="I469" s="54" t="s">
        <v>850</v>
      </c>
      <c r="J469" s="54" t="s">
        <v>813</v>
      </c>
      <c r="K469" s="3" t="str">
        <f t="shared" si="80"/>
        <v/>
      </c>
      <c r="L469" s="60">
        <f t="shared" si="72"/>
        <v>0</v>
      </c>
      <c r="M469" s="33">
        <f t="shared" si="71"/>
        <v>0</v>
      </c>
      <c r="N469" s="61">
        <f t="shared" si="73"/>
        <v>2</v>
      </c>
      <c r="O469" s="33">
        <f t="shared" si="74"/>
        <v>0</v>
      </c>
      <c r="P469" s="61">
        <f t="shared" si="75"/>
        <v>2</v>
      </c>
      <c r="Q469" s="62">
        <f t="shared" si="76"/>
        <v>0</v>
      </c>
      <c r="R469" s="61">
        <f t="shared" si="77"/>
        <v>0</v>
      </c>
      <c r="S469" s="61">
        <f t="shared" si="78"/>
        <v>0</v>
      </c>
      <c r="T469" t="str">
        <f t="shared" si="79"/>
        <v>إضافى كامل</v>
      </c>
    </row>
    <row r="470" spans="1:20" x14ac:dyDescent="0.25">
      <c r="A470" s="54" t="s">
        <v>971</v>
      </c>
      <c r="B470" s="54" t="s">
        <v>974</v>
      </c>
      <c r="C470" s="54" t="s">
        <v>762</v>
      </c>
      <c r="D470" s="55">
        <v>45616</v>
      </c>
      <c r="E470" s="56" t="s">
        <v>23</v>
      </c>
      <c r="F470" s="54" t="s">
        <v>763</v>
      </c>
      <c r="G470" s="57" t="s">
        <v>16</v>
      </c>
      <c r="I470" s="54" t="s">
        <v>983</v>
      </c>
      <c r="J470" s="54" t="s">
        <v>882</v>
      </c>
      <c r="K470" s="3" t="str">
        <f t="shared" si="80"/>
        <v>إذن ص</v>
      </c>
      <c r="L470" s="60">
        <f t="shared" si="72"/>
        <v>1</v>
      </c>
      <c r="M470" s="33">
        <f t="shared" si="71"/>
        <v>0</v>
      </c>
      <c r="N470" s="61">
        <f t="shared" si="73"/>
        <v>3</v>
      </c>
      <c r="O470" s="33">
        <f t="shared" si="74"/>
        <v>0</v>
      </c>
      <c r="P470" s="61">
        <f t="shared" si="75"/>
        <v>3</v>
      </c>
      <c r="Q470" s="62">
        <f t="shared" si="76"/>
        <v>1.5</v>
      </c>
      <c r="R470" s="61">
        <f t="shared" si="77"/>
        <v>1</v>
      </c>
      <c r="S470" s="61">
        <f t="shared" si="78"/>
        <v>1</v>
      </c>
      <c r="T470" t="str">
        <f t="shared" si="79"/>
        <v>إضافى كامل</v>
      </c>
    </row>
    <row r="471" spans="1:20" x14ac:dyDescent="0.25">
      <c r="A471" s="54" t="s">
        <v>971</v>
      </c>
      <c r="B471" s="54" t="s">
        <v>974</v>
      </c>
      <c r="C471" s="54" t="s">
        <v>762</v>
      </c>
      <c r="D471" s="55">
        <v>45617</v>
      </c>
      <c r="E471" s="56" t="s">
        <v>24</v>
      </c>
      <c r="F471" s="54" t="s">
        <v>763</v>
      </c>
      <c r="G471" s="57" t="s">
        <v>16</v>
      </c>
      <c r="I471" s="54" t="s">
        <v>782</v>
      </c>
      <c r="J471" s="54" t="s">
        <v>766</v>
      </c>
      <c r="K471" s="3" t="str">
        <f t="shared" si="80"/>
        <v/>
      </c>
      <c r="L471" s="60">
        <f t="shared" si="72"/>
        <v>0</v>
      </c>
      <c r="M471" s="33">
        <f t="shared" si="71"/>
        <v>0</v>
      </c>
      <c r="N471" s="61">
        <f t="shared" si="73"/>
        <v>2</v>
      </c>
      <c r="O471" s="33">
        <f t="shared" si="74"/>
        <v>0</v>
      </c>
      <c r="P471" s="61">
        <f t="shared" si="75"/>
        <v>2</v>
      </c>
      <c r="Q471" s="62">
        <f t="shared" si="76"/>
        <v>0</v>
      </c>
      <c r="R471" s="61">
        <f t="shared" si="77"/>
        <v>0</v>
      </c>
      <c r="S471" s="61">
        <f t="shared" si="78"/>
        <v>0</v>
      </c>
      <c r="T471" t="str">
        <f t="shared" si="79"/>
        <v>إضافى كامل</v>
      </c>
    </row>
    <row r="472" spans="1:20" x14ac:dyDescent="0.25">
      <c r="A472" s="54" t="s">
        <v>971</v>
      </c>
      <c r="B472" s="54" t="s">
        <v>974</v>
      </c>
      <c r="C472" s="54" t="s">
        <v>762</v>
      </c>
      <c r="D472" s="55">
        <v>45618</v>
      </c>
      <c r="E472" s="56" t="s">
        <v>15</v>
      </c>
      <c r="F472" s="54" t="s">
        <v>763</v>
      </c>
      <c r="G472" s="57" t="s">
        <v>16</v>
      </c>
      <c r="I472" s="54"/>
      <c r="J472" s="54"/>
      <c r="K472" s="3" t="str">
        <f t="shared" si="80"/>
        <v/>
      </c>
      <c r="L472" s="60">
        <f t="shared" si="72"/>
        <v>0</v>
      </c>
      <c r="M472" s="33">
        <f t="shared" si="71"/>
        <v>0</v>
      </c>
      <c r="N472" s="61">
        <f t="shared" si="73"/>
        <v>2</v>
      </c>
      <c r="O472" s="33">
        <f t="shared" si="74"/>
        <v>0</v>
      </c>
      <c r="P472" s="61">
        <f t="shared" si="75"/>
        <v>2</v>
      </c>
      <c r="Q472" s="62">
        <f t="shared" si="76"/>
        <v>0</v>
      </c>
      <c r="R472" s="61">
        <f t="shared" si="77"/>
        <v>0</v>
      </c>
      <c r="S472" s="61">
        <f t="shared" si="78"/>
        <v>0</v>
      </c>
      <c r="T472" t="str">
        <f t="shared" si="79"/>
        <v>إضافى كامل</v>
      </c>
    </row>
    <row r="473" spans="1:20" x14ac:dyDescent="0.25">
      <c r="A473" s="54" t="s">
        <v>971</v>
      </c>
      <c r="B473" s="54" t="s">
        <v>974</v>
      </c>
      <c r="C473" s="54" t="s">
        <v>762</v>
      </c>
      <c r="D473" s="55">
        <v>45619</v>
      </c>
      <c r="E473" s="56" t="s">
        <v>18</v>
      </c>
      <c r="F473" s="54" t="s">
        <v>763</v>
      </c>
      <c r="G473" s="57" t="s">
        <v>16</v>
      </c>
      <c r="I473" s="54"/>
      <c r="J473" s="54"/>
      <c r="K473" s="3" t="s">
        <v>19</v>
      </c>
      <c r="L473" s="60">
        <f t="shared" si="72"/>
        <v>1</v>
      </c>
      <c r="M473" s="33">
        <f t="shared" si="71"/>
        <v>0</v>
      </c>
      <c r="N473" s="61">
        <f t="shared" si="73"/>
        <v>2</v>
      </c>
      <c r="O473" s="33">
        <f t="shared" si="74"/>
        <v>0</v>
      </c>
      <c r="P473" s="61">
        <f t="shared" si="75"/>
        <v>2</v>
      </c>
      <c r="Q473" s="62">
        <f t="shared" si="76"/>
        <v>0</v>
      </c>
      <c r="R473" s="61">
        <f t="shared" si="77"/>
        <v>0</v>
      </c>
      <c r="S473" s="61">
        <f t="shared" si="78"/>
        <v>0</v>
      </c>
      <c r="T473" t="str">
        <f t="shared" si="79"/>
        <v>إضافى كامل</v>
      </c>
    </row>
    <row r="474" spans="1:20" x14ac:dyDescent="0.25">
      <c r="A474" s="54" t="s">
        <v>971</v>
      </c>
      <c r="B474" s="54" t="s">
        <v>974</v>
      </c>
      <c r="C474" s="54" t="s">
        <v>762</v>
      </c>
      <c r="D474" s="55">
        <v>45620</v>
      </c>
      <c r="E474" s="56" t="s">
        <v>20</v>
      </c>
      <c r="F474" s="54" t="s">
        <v>763</v>
      </c>
      <c r="G474" s="57" t="s">
        <v>16</v>
      </c>
      <c r="I474" s="54" t="s">
        <v>979</v>
      </c>
      <c r="J474" s="54" t="s">
        <v>790</v>
      </c>
      <c r="L474" s="60">
        <f t="shared" si="72"/>
        <v>0</v>
      </c>
      <c r="M474" s="33">
        <f t="shared" si="71"/>
        <v>0</v>
      </c>
      <c r="N474" s="61">
        <f t="shared" si="73"/>
        <v>2</v>
      </c>
      <c r="O474" s="33">
        <f t="shared" si="74"/>
        <v>0</v>
      </c>
      <c r="P474" s="61">
        <f t="shared" si="75"/>
        <v>2</v>
      </c>
      <c r="Q474" s="62">
        <f t="shared" si="76"/>
        <v>0</v>
      </c>
      <c r="R474" s="61">
        <f t="shared" si="77"/>
        <v>0</v>
      </c>
      <c r="S474" s="61">
        <f t="shared" si="78"/>
        <v>0</v>
      </c>
      <c r="T474" t="str">
        <f t="shared" si="79"/>
        <v>إضافى كامل</v>
      </c>
    </row>
    <row r="475" spans="1:20" x14ac:dyDescent="0.25">
      <c r="A475" s="54" t="s">
        <v>971</v>
      </c>
      <c r="B475" s="54" t="s">
        <v>974</v>
      </c>
      <c r="C475" s="54" t="s">
        <v>762</v>
      </c>
      <c r="D475" s="55">
        <v>45621</v>
      </c>
      <c r="E475" s="56" t="s">
        <v>21</v>
      </c>
      <c r="F475" s="54" t="s">
        <v>763</v>
      </c>
      <c r="G475" s="57" t="s">
        <v>16</v>
      </c>
      <c r="H475" s="73" t="s">
        <v>771</v>
      </c>
      <c r="I475" s="54" t="s">
        <v>796</v>
      </c>
      <c r="J475" s="54" t="s">
        <v>875</v>
      </c>
      <c r="K475" s="23"/>
      <c r="L475" s="60">
        <f t="shared" si="72"/>
        <v>0</v>
      </c>
      <c r="M475" s="33">
        <f t="shared" si="71"/>
        <v>0</v>
      </c>
      <c r="N475" s="61">
        <f t="shared" si="73"/>
        <v>2</v>
      </c>
      <c r="O475" s="33">
        <f t="shared" si="74"/>
        <v>0</v>
      </c>
      <c r="P475" s="61">
        <f t="shared" si="75"/>
        <v>2</v>
      </c>
      <c r="Q475" s="62">
        <f t="shared" si="76"/>
        <v>0</v>
      </c>
      <c r="R475" s="61">
        <f t="shared" si="77"/>
        <v>0</v>
      </c>
      <c r="S475" s="61">
        <f t="shared" si="78"/>
        <v>0</v>
      </c>
      <c r="T475" t="str">
        <f t="shared" si="79"/>
        <v>إضافى كامل</v>
      </c>
    </row>
    <row r="476" spans="1:20" x14ac:dyDescent="0.25">
      <c r="A476" s="54" t="s">
        <v>971</v>
      </c>
      <c r="B476" s="54" t="s">
        <v>974</v>
      </c>
      <c r="C476" s="54" t="s">
        <v>762</v>
      </c>
      <c r="D476" s="55">
        <v>45622</v>
      </c>
      <c r="E476" s="56" t="s">
        <v>22</v>
      </c>
      <c r="F476" s="54" t="s">
        <v>763</v>
      </c>
      <c r="G476" s="57" t="s">
        <v>16</v>
      </c>
      <c r="I476" s="54" t="s">
        <v>769</v>
      </c>
      <c r="J476" s="54" t="s">
        <v>984</v>
      </c>
      <c r="K476" s="3" t="str">
        <f t="shared" si="80"/>
        <v/>
      </c>
      <c r="L476" s="60">
        <f t="shared" si="72"/>
        <v>0</v>
      </c>
      <c r="M476" s="33">
        <f t="shared" si="71"/>
        <v>0</v>
      </c>
      <c r="N476" s="61">
        <f t="shared" si="73"/>
        <v>2</v>
      </c>
      <c r="O476" s="33">
        <f t="shared" si="74"/>
        <v>0</v>
      </c>
      <c r="P476" s="61">
        <f t="shared" si="75"/>
        <v>2</v>
      </c>
      <c r="Q476" s="62">
        <f t="shared" si="76"/>
        <v>0</v>
      </c>
      <c r="R476" s="61">
        <f t="shared" si="77"/>
        <v>0</v>
      </c>
      <c r="S476" s="61">
        <f t="shared" si="78"/>
        <v>0</v>
      </c>
      <c r="T476" t="str">
        <f t="shared" si="79"/>
        <v>إضافى كامل</v>
      </c>
    </row>
    <row r="477" spans="1:20" x14ac:dyDescent="0.25">
      <c r="A477" s="54" t="s">
        <v>971</v>
      </c>
      <c r="B477" s="54" t="s">
        <v>974</v>
      </c>
      <c r="C477" s="54" t="s">
        <v>762</v>
      </c>
      <c r="D477" s="55">
        <v>45623</v>
      </c>
      <c r="E477" s="56" t="s">
        <v>23</v>
      </c>
      <c r="F477" s="54" t="s">
        <v>763</v>
      </c>
      <c r="G477" s="57" t="s">
        <v>16</v>
      </c>
      <c r="H477" s="73" t="s">
        <v>771</v>
      </c>
      <c r="I477" s="54" t="s">
        <v>829</v>
      </c>
      <c r="J477" s="54" t="s">
        <v>785</v>
      </c>
      <c r="K477" s="23"/>
      <c r="L477" s="60">
        <f t="shared" si="72"/>
        <v>0</v>
      </c>
      <c r="M477" s="33">
        <f t="shared" si="71"/>
        <v>0</v>
      </c>
      <c r="N477" s="61">
        <f t="shared" si="73"/>
        <v>2</v>
      </c>
      <c r="O477" s="33">
        <f t="shared" si="74"/>
        <v>0</v>
      </c>
      <c r="P477" s="61">
        <f t="shared" si="75"/>
        <v>2</v>
      </c>
      <c r="Q477" s="62">
        <f t="shared" si="76"/>
        <v>0</v>
      </c>
      <c r="R477" s="61">
        <f t="shared" si="77"/>
        <v>0</v>
      </c>
      <c r="S477" s="61">
        <f t="shared" si="78"/>
        <v>0</v>
      </c>
      <c r="T477" t="str">
        <f t="shared" si="79"/>
        <v>إضافى كامل</v>
      </c>
    </row>
    <row r="478" spans="1:20" x14ac:dyDescent="0.25">
      <c r="A478" s="54" t="s">
        <v>971</v>
      </c>
      <c r="B478" s="54" t="s">
        <v>974</v>
      </c>
      <c r="C478" s="54" t="s">
        <v>762</v>
      </c>
      <c r="D478" s="55">
        <v>45624</v>
      </c>
      <c r="E478" s="56" t="s">
        <v>24</v>
      </c>
      <c r="F478" s="54" t="s">
        <v>763</v>
      </c>
      <c r="G478" s="57" t="s">
        <v>16</v>
      </c>
      <c r="H478" s="73" t="s">
        <v>771</v>
      </c>
      <c r="I478" s="54" t="s">
        <v>829</v>
      </c>
      <c r="J478" s="54" t="s">
        <v>837</v>
      </c>
      <c r="K478" s="23"/>
      <c r="L478" s="60">
        <f t="shared" si="72"/>
        <v>0</v>
      </c>
      <c r="M478" s="33">
        <f t="shared" si="71"/>
        <v>0</v>
      </c>
      <c r="N478" s="61">
        <f t="shared" si="73"/>
        <v>2</v>
      </c>
      <c r="O478" s="33">
        <f t="shared" si="74"/>
        <v>0</v>
      </c>
      <c r="P478" s="61">
        <f t="shared" si="75"/>
        <v>2</v>
      </c>
      <c r="Q478" s="62">
        <f t="shared" si="76"/>
        <v>0</v>
      </c>
      <c r="R478" s="61">
        <f t="shared" si="77"/>
        <v>0</v>
      </c>
      <c r="S478" s="61">
        <f t="shared" si="78"/>
        <v>0</v>
      </c>
      <c r="T478" t="str">
        <f t="shared" si="79"/>
        <v>إضافى كامل</v>
      </c>
    </row>
    <row r="479" spans="1:20" x14ac:dyDescent="0.25">
      <c r="A479" s="54" t="s">
        <v>971</v>
      </c>
      <c r="B479" s="54" t="s">
        <v>974</v>
      </c>
      <c r="C479" s="54" t="s">
        <v>762</v>
      </c>
      <c r="D479" s="55">
        <v>45625</v>
      </c>
      <c r="E479" s="56" t="s">
        <v>15</v>
      </c>
      <c r="F479" s="54" t="s">
        <v>763</v>
      </c>
      <c r="G479" s="57" t="s">
        <v>16</v>
      </c>
      <c r="I479" s="54"/>
      <c r="J479" s="54"/>
      <c r="K479" s="3" t="str">
        <f t="shared" si="80"/>
        <v/>
      </c>
      <c r="L479" s="60">
        <f t="shared" si="72"/>
        <v>0</v>
      </c>
      <c r="M479" s="33">
        <f t="shared" si="71"/>
        <v>0</v>
      </c>
      <c r="N479" s="61">
        <f t="shared" si="73"/>
        <v>2</v>
      </c>
      <c r="O479" s="33">
        <f t="shared" si="74"/>
        <v>0</v>
      </c>
      <c r="P479" s="61">
        <f t="shared" si="75"/>
        <v>2</v>
      </c>
      <c r="Q479" s="62">
        <f t="shared" si="76"/>
        <v>0</v>
      </c>
      <c r="R479" s="61">
        <f t="shared" si="77"/>
        <v>0</v>
      </c>
      <c r="S479" s="61">
        <f t="shared" si="78"/>
        <v>0</v>
      </c>
      <c r="T479" t="str">
        <f t="shared" si="79"/>
        <v>إضافى كامل</v>
      </c>
    </row>
    <row r="480" spans="1:20" x14ac:dyDescent="0.25">
      <c r="A480" s="54" t="s">
        <v>971</v>
      </c>
      <c r="B480" s="54" t="s">
        <v>974</v>
      </c>
      <c r="C480" s="54" t="s">
        <v>762</v>
      </c>
      <c r="D480" s="55">
        <v>45626</v>
      </c>
      <c r="E480" s="56" t="s">
        <v>18</v>
      </c>
      <c r="F480" s="54" t="s">
        <v>763</v>
      </c>
      <c r="G480" s="57" t="s">
        <v>16</v>
      </c>
      <c r="I480" s="54"/>
      <c r="J480" s="54"/>
      <c r="K480" s="3" t="s">
        <v>19</v>
      </c>
      <c r="L480" s="60">
        <f t="shared" si="72"/>
        <v>1</v>
      </c>
      <c r="M480" s="33">
        <f t="shared" si="71"/>
        <v>0</v>
      </c>
      <c r="N480" s="61">
        <f t="shared" si="73"/>
        <v>2</v>
      </c>
      <c r="O480" s="33">
        <f t="shared" si="74"/>
        <v>0</v>
      </c>
      <c r="P480" s="61">
        <f t="shared" si="75"/>
        <v>2</v>
      </c>
      <c r="Q480" s="62">
        <f t="shared" si="76"/>
        <v>0</v>
      </c>
      <c r="R480" s="61">
        <f t="shared" si="77"/>
        <v>0</v>
      </c>
      <c r="S480" s="61">
        <f t="shared" si="78"/>
        <v>0</v>
      </c>
      <c r="T480" t="str">
        <f t="shared" si="79"/>
        <v>إضافى كامل</v>
      </c>
    </row>
    <row r="481" spans="1:20" x14ac:dyDescent="0.25">
      <c r="A481" s="54" t="s">
        <v>985</v>
      </c>
      <c r="B481" s="54" t="s">
        <v>986</v>
      </c>
      <c r="C481" s="54" t="s">
        <v>762</v>
      </c>
      <c r="D481" s="55">
        <v>45597</v>
      </c>
      <c r="E481" s="56" t="s">
        <v>15</v>
      </c>
      <c r="F481" s="54" t="s">
        <v>763</v>
      </c>
      <c r="G481" s="57" t="s">
        <v>16</v>
      </c>
      <c r="I481" s="54"/>
      <c r="J481" s="54"/>
      <c r="K481" s="3" t="str">
        <f t="shared" si="80"/>
        <v/>
      </c>
      <c r="L481" s="60">
        <f t="shared" si="72"/>
        <v>0</v>
      </c>
      <c r="M481" s="33">
        <f t="shared" si="71"/>
        <v>0</v>
      </c>
      <c r="N481" s="61">
        <f t="shared" si="73"/>
        <v>2</v>
      </c>
      <c r="O481" s="33">
        <f t="shared" si="74"/>
        <v>0</v>
      </c>
      <c r="P481" s="61">
        <f t="shared" si="75"/>
        <v>2</v>
      </c>
      <c r="Q481" s="62">
        <f t="shared" si="76"/>
        <v>0</v>
      </c>
      <c r="R481" s="61">
        <f t="shared" si="77"/>
        <v>0</v>
      </c>
      <c r="S481" s="61">
        <f t="shared" si="78"/>
        <v>0</v>
      </c>
      <c r="T481" t="str">
        <f t="shared" si="79"/>
        <v>إضافى كامل</v>
      </c>
    </row>
    <row r="482" spans="1:20" x14ac:dyDescent="0.25">
      <c r="A482" s="54" t="s">
        <v>985</v>
      </c>
      <c r="B482" s="54" t="s">
        <v>987</v>
      </c>
      <c r="C482" s="54" t="s">
        <v>762</v>
      </c>
      <c r="D482" s="55">
        <v>45598</v>
      </c>
      <c r="E482" s="56" t="s">
        <v>18</v>
      </c>
      <c r="F482" s="54" t="s">
        <v>763</v>
      </c>
      <c r="G482" s="57" t="s">
        <v>16</v>
      </c>
      <c r="I482" s="54" t="s">
        <v>988</v>
      </c>
      <c r="J482" s="54" t="s">
        <v>788</v>
      </c>
      <c r="L482" s="60">
        <f t="shared" si="72"/>
        <v>0</v>
      </c>
      <c r="M482" s="33">
        <f t="shared" si="71"/>
        <v>0</v>
      </c>
      <c r="N482" s="61">
        <f t="shared" si="73"/>
        <v>2</v>
      </c>
      <c r="O482" s="33">
        <f t="shared" si="74"/>
        <v>0</v>
      </c>
      <c r="P482" s="61">
        <f t="shared" si="75"/>
        <v>2</v>
      </c>
      <c r="Q482" s="62">
        <f t="shared" si="76"/>
        <v>0</v>
      </c>
      <c r="R482" s="61">
        <f t="shared" si="77"/>
        <v>0</v>
      </c>
      <c r="S482" s="61">
        <f t="shared" si="78"/>
        <v>0</v>
      </c>
      <c r="T482" t="str">
        <f t="shared" si="79"/>
        <v>إضافى كامل</v>
      </c>
    </row>
    <row r="483" spans="1:20" x14ac:dyDescent="0.25">
      <c r="A483" s="54" t="s">
        <v>985</v>
      </c>
      <c r="B483" s="54" t="s">
        <v>987</v>
      </c>
      <c r="C483" s="54" t="s">
        <v>762</v>
      </c>
      <c r="D483" s="55">
        <v>45599</v>
      </c>
      <c r="E483" s="56" t="s">
        <v>20</v>
      </c>
      <c r="F483" s="54" t="s">
        <v>763</v>
      </c>
      <c r="G483" s="57" t="s">
        <v>16</v>
      </c>
      <c r="I483" s="54" t="s">
        <v>769</v>
      </c>
      <c r="J483" s="54" t="s">
        <v>926</v>
      </c>
      <c r="K483" s="3" t="str">
        <f t="shared" si="80"/>
        <v/>
      </c>
      <c r="L483" s="60">
        <f t="shared" si="72"/>
        <v>0</v>
      </c>
      <c r="M483" s="33">
        <f t="shared" si="71"/>
        <v>0</v>
      </c>
      <c r="N483" s="61">
        <f t="shared" si="73"/>
        <v>2</v>
      </c>
      <c r="O483" s="33">
        <f t="shared" si="74"/>
        <v>0</v>
      </c>
      <c r="P483" s="61">
        <f t="shared" si="75"/>
        <v>2</v>
      </c>
      <c r="Q483" s="62">
        <f t="shared" si="76"/>
        <v>0</v>
      </c>
      <c r="R483" s="61">
        <f t="shared" si="77"/>
        <v>0</v>
      </c>
      <c r="S483" s="61">
        <f t="shared" si="78"/>
        <v>0</v>
      </c>
      <c r="T483" t="str">
        <f t="shared" si="79"/>
        <v>إضافى كامل</v>
      </c>
    </row>
    <row r="484" spans="1:20" x14ac:dyDescent="0.25">
      <c r="A484" s="54" t="s">
        <v>985</v>
      </c>
      <c r="B484" s="54" t="s">
        <v>987</v>
      </c>
      <c r="C484" s="54" t="s">
        <v>762</v>
      </c>
      <c r="D484" s="55">
        <v>45600</v>
      </c>
      <c r="E484" s="56" t="s">
        <v>21</v>
      </c>
      <c r="F484" s="54" t="s">
        <v>763</v>
      </c>
      <c r="G484" s="57" t="s">
        <v>16</v>
      </c>
      <c r="I484" s="54" t="s">
        <v>769</v>
      </c>
      <c r="J484" s="54" t="s">
        <v>964</v>
      </c>
      <c r="K484" s="3" t="str">
        <f t="shared" si="80"/>
        <v/>
      </c>
      <c r="L484" s="60">
        <f t="shared" si="72"/>
        <v>0</v>
      </c>
      <c r="M484" s="33">
        <f t="shared" si="71"/>
        <v>0</v>
      </c>
      <c r="N484" s="61">
        <f t="shared" si="73"/>
        <v>2</v>
      </c>
      <c r="O484" s="33">
        <f t="shared" si="74"/>
        <v>0</v>
      </c>
      <c r="P484" s="61">
        <f t="shared" si="75"/>
        <v>2</v>
      </c>
      <c r="Q484" s="62">
        <f t="shared" si="76"/>
        <v>0</v>
      </c>
      <c r="R484" s="61">
        <f t="shared" si="77"/>
        <v>0</v>
      </c>
      <c r="S484" s="61">
        <f t="shared" si="78"/>
        <v>0</v>
      </c>
      <c r="T484" t="str">
        <f t="shared" si="79"/>
        <v>إضافى كامل</v>
      </c>
    </row>
    <row r="485" spans="1:20" x14ac:dyDescent="0.25">
      <c r="A485" s="54" t="s">
        <v>985</v>
      </c>
      <c r="B485" s="54" t="s">
        <v>987</v>
      </c>
      <c r="C485" s="54" t="s">
        <v>762</v>
      </c>
      <c r="D485" s="55">
        <v>45601</v>
      </c>
      <c r="E485" s="56" t="s">
        <v>22</v>
      </c>
      <c r="F485" s="54" t="s">
        <v>763</v>
      </c>
      <c r="G485" s="57" t="s">
        <v>16</v>
      </c>
      <c r="I485" s="54" t="s">
        <v>772</v>
      </c>
      <c r="J485" s="54" t="s">
        <v>794</v>
      </c>
      <c r="K485" s="3" t="str">
        <f t="shared" si="80"/>
        <v/>
      </c>
      <c r="L485" s="60">
        <f t="shared" si="72"/>
        <v>0</v>
      </c>
      <c r="M485" s="33">
        <f t="shared" si="71"/>
        <v>0</v>
      </c>
      <c r="N485" s="61">
        <f t="shared" si="73"/>
        <v>2</v>
      </c>
      <c r="O485" s="33">
        <f t="shared" si="74"/>
        <v>0</v>
      </c>
      <c r="P485" s="61">
        <f t="shared" si="75"/>
        <v>2</v>
      </c>
      <c r="Q485" s="62">
        <f t="shared" si="76"/>
        <v>0</v>
      </c>
      <c r="R485" s="61">
        <f t="shared" si="77"/>
        <v>0</v>
      </c>
      <c r="S485" s="61">
        <f t="shared" si="78"/>
        <v>0</v>
      </c>
      <c r="T485" t="str">
        <f t="shared" si="79"/>
        <v>إضافى كامل</v>
      </c>
    </row>
    <row r="486" spans="1:20" x14ac:dyDescent="0.25">
      <c r="A486" s="54" t="s">
        <v>985</v>
      </c>
      <c r="B486" s="54" t="s">
        <v>987</v>
      </c>
      <c r="C486" s="54" t="s">
        <v>762</v>
      </c>
      <c r="D486" s="55">
        <v>45602</v>
      </c>
      <c r="E486" s="56" t="s">
        <v>23</v>
      </c>
      <c r="F486" s="54" t="s">
        <v>763</v>
      </c>
      <c r="G486" s="57" t="s">
        <v>16</v>
      </c>
      <c r="H486" s="73" t="s">
        <v>908</v>
      </c>
      <c r="I486" s="54" t="s">
        <v>909</v>
      </c>
      <c r="J486" s="54" t="s">
        <v>963</v>
      </c>
      <c r="K486" s="3" t="str">
        <f t="shared" si="80"/>
        <v>تأخير</v>
      </c>
      <c r="L486" s="60">
        <f t="shared" si="72"/>
        <v>0</v>
      </c>
      <c r="M486" s="33">
        <f t="shared" si="71"/>
        <v>0</v>
      </c>
      <c r="N486" s="61">
        <f t="shared" si="73"/>
        <v>2</v>
      </c>
      <c r="O486" s="33">
        <f t="shared" si="74"/>
        <v>0</v>
      </c>
      <c r="P486" s="61">
        <f t="shared" si="75"/>
        <v>2</v>
      </c>
      <c r="Q486" s="62">
        <f t="shared" si="76"/>
        <v>0</v>
      </c>
      <c r="R486" s="61">
        <f t="shared" si="77"/>
        <v>0</v>
      </c>
      <c r="S486" s="61">
        <f t="shared" si="78"/>
        <v>0</v>
      </c>
      <c r="T486" t="str">
        <f t="shared" si="79"/>
        <v>إضافى كامل</v>
      </c>
    </row>
    <row r="487" spans="1:20" x14ac:dyDescent="0.25">
      <c r="A487" s="54" t="s">
        <v>985</v>
      </c>
      <c r="B487" s="54" t="s">
        <v>987</v>
      </c>
      <c r="C487" s="54" t="s">
        <v>762</v>
      </c>
      <c r="D487" s="55">
        <v>45603</v>
      </c>
      <c r="E487" s="56" t="s">
        <v>24</v>
      </c>
      <c r="F487" s="54" t="s">
        <v>763</v>
      </c>
      <c r="G487" s="57" t="s">
        <v>16</v>
      </c>
      <c r="I487" s="54"/>
      <c r="J487" s="54"/>
      <c r="K487" s="3" t="s">
        <v>19</v>
      </c>
      <c r="L487" s="60">
        <f t="shared" si="72"/>
        <v>1</v>
      </c>
      <c r="M487" s="33">
        <f t="shared" si="71"/>
        <v>0</v>
      </c>
      <c r="N487" s="61">
        <f t="shared" si="73"/>
        <v>2</v>
      </c>
      <c r="O487" s="33">
        <f t="shared" si="74"/>
        <v>0</v>
      </c>
      <c r="P487" s="61">
        <f t="shared" si="75"/>
        <v>2</v>
      </c>
      <c r="Q487" s="62">
        <f t="shared" si="76"/>
        <v>0</v>
      </c>
      <c r="R487" s="61">
        <f t="shared" si="77"/>
        <v>0</v>
      </c>
      <c r="S487" s="61">
        <f t="shared" si="78"/>
        <v>0</v>
      </c>
      <c r="T487" t="str">
        <f t="shared" si="79"/>
        <v>إضافى كامل</v>
      </c>
    </row>
    <row r="488" spans="1:20" x14ac:dyDescent="0.25">
      <c r="A488" s="54" t="s">
        <v>985</v>
      </c>
      <c r="B488" s="54" t="s">
        <v>987</v>
      </c>
      <c r="C488" s="54" t="s">
        <v>762</v>
      </c>
      <c r="D488" s="55">
        <v>45604</v>
      </c>
      <c r="E488" s="56" t="s">
        <v>15</v>
      </c>
      <c r="F488" s="54" t="s">
        <v>763</v>
      </c>
      <c r="G488" s="57" t="s">
        <v>16</v>
      </c>
      <c r="I488" s="54"/>
      <c r="J488" s="54"/>
      <c r="K488" s="3" t="str">
        <f t="shared" si="80"/>
        <v/>
      </c>
      <c r="L488" s="60">
        <f t="shared" si="72"/>
        <v>0</v>
      </c>
      <c r="M488" s="33">
        <f t="shared" si="71"/>
        <v>0</v>
      </c>
      <c r="N488" s="61">
        <f t="shared" si="73"/>
        <v>2</v>
      </c>
      <c r="O488" s="33">
        <f t="shared" si="74"/>
        <v>0</v>
      </c>
      <c r="P488" s="61">
        <f t="shared" si="75"/>
        <v>2</v>
      </c>
      <c r="Q488" s="62">
        <f t="shared" si="76"/>
        <v>0</v>
      </c>
      <c r="R488" s="61">
        <f t="shared" si="77"/>
        <v>0</v>
      </c>
      <c r="S488" s="61">
        <f t="shared" si="78"/>
        <v>0</v>
      </c>
      <c r="T488" t="str">
        <f t="shared" si="79"/>
        <v>إضافى كامل</v>
      </c>
    </row>
    <row r="489" spans="1:20" x14ac:dyDescent="0.25">
      <c r="A489" s="54" t="s">
        <v>985</v>
      </c>
      <c r="B489" s="54" t="s">
        <v>987</v>
      </c>
      <c r="C489" s="54" t="s">
        <v>762</v>
      </c>
      <c r="D489" s="55">
        <v>45605</v>
      </c>
      <c r="E489" s="56" t="s">
        <v>18</v>
      </c>
      <c r="F489" s="54" t="s">
        <v>763</v>
      </c>
      <c r="G489" s="57" t="s">
        <v>16</v>
      </c>
      <c r="I489" s="54" t="s">
        <v>881</v>
      </c>
      <c r="J489" s="54" t="s">
        <v>989</v>
      </c>
      <c r="K489" s="3" t="str">
        <f t="shared" si="80"/>
        <v/>
      </c>
      <c r="L489" s="60">
        <f t="shared" si="72"/>
        <v>0</v>
      </c>
      <c r="M489" s="33">
        <f t="shared" si="71"/>
        <v>0</v>
      </c>
      <c r="N489" s="61">
        <f t="shared" si="73"/>
        <v>2</v>
      </c>
      <c r="O489" s="33">
        <f t="shared" si="74"/>
        <v>0</v>
      </c>
      <c r="P489" s="61">
        <f t="shared" si="75"/>
        <v>2</v>
      </c>
      <c r="Q489" s="62">
        <f t="shared" si="76"/>
        <v>0</v>
      </c>
      <c r="R489" s="61">
        <f t="shared" si="77"/>
        <v>0</v>
      </c>
      <c r="S489" s="61">
        <f t="shared" si="78"/>
        <v>0</v>
      </c>
      <c r="T489" t="str">
        <f t="shared" si="79"/>
        <v>إضافى كامل</v>
      </c>
    </row>
    <row r="490" spans="1:20" x14ac:dyDescent="0.25">
      <c r="A490" s="54" t="s">
        <v>985</v>
      </c>
      <c r="B490" s="54" t="s">
        <v>987</v>
      </c>
      <c r="C490" s="54" t="s">
        <v>762</v>
      </c>
      <c r="D490" s="55">
        <v>45606</v>
      </c>
      <c r="E490" s="56" t="s">
        <v>20</v>
      </c>
      <c r="F490" s="54" t="s">
        <v>763</v>
      </c>
      <c r="G490" s="57" t="s">
        <v>16</v>
      </c>
      <c r="I490" s="54" t="s">
        <v>778</v>
      </c>
      <c r="J490" s="54" t="s">
        <v>839</v>
      </c>
      <c r="K490" s="3" t="str">
        <f t="shared" si="80"/>
        <v/>
      </c>
      <c r="L490" s="60">
        <f t="shared" si="72"/>
        <v>0</v>
      </c>
      <c r="M490" s="33">
        <f t="shared" si="71"/>
        <v>0</v>
      </c>
      <c r="N490" s="61">
        <f t="shared" si="73"/>
        <v>3</v>
      </c>
      <c r="O490" s="33">
        <f t="shared" si="74"/>
        <v>0</v>
      </c>
      <c r="P490" s="61">
        <f t="shared" si="75"/>
        <v>3</v>
      </c>
      <c r="Q490" s="62">
        <f t="shared" si="76"/>
        <v>1.5</v>
      </c>
      <c r="R490" s="61">
        <f t="shared" si="77"/>
        <v>1</v>
      </c>
      <c r="S490" s="61">
        <f t="shared" si="78"/>
        <v>1</v>
      </c>
      <c r="T490" t="str">
        <f t="shared" si="79"/>
        <v>إضافى كامل</v>
      </c>
    </row>
    <row r="491" spans="1:20" x14ac:dyDescent="0.25">
      <c r="A491" s="54" t="s">
        <v>985</v>
      </c>
      <c r="B491" s="54" t="s">
        <v>987</v>
      </c>
      <c r="C491" s="54" t="s">
        <v>762</v>
      </c>
      <c r="D491" s="55">
        <v>45607</v>
      </c>
      <c r="E491" s="56" t="s">
        <v>21</v>
      </c>
      <c r="F491" s="54" t="s">
        <v>763</v>
      </c>
      <c r="G491" s="57" t="s">
        <v>16</v>
      </c>
      <c r="I491" s="54" t="s">
        <v>805</v>
      </c>
      <c r="J491" s="54" t="s">
        <v>942</v>
      </c>
      <c r="K491" s="3" t="str">
        <f t="shared" si="80"/>
        <v/>
      </c>
      <c r="L491" s="60">
        <f t="shared" si="72"/>
        <v>0</v>
      </c>
      <c r="M491" s="33">
        <f t="shared" si="71"/>
        <v>0</v>
      </c>
      <c r="N491" s="61">
        <f t="shared" si="73"/>
        <v>3</v>
      </c>
      <c r="O491" s="33">
        <f t="shared" si="74"/>
        <v>0</v>
      </c>
      <c r="P491" s="61">
        <f t="shared" si="75"/>
        <v>3</v>
      </c>
      <c r="Q491" s="62">
        <f t="shared" si="76"/>
        <v>1.5</v>
      </c>
      <c r="R491" s="61">
        <f t="shared" si="77"/>
        <v>1</v>
      </c>
      <c r="S491" s="61">
        <f t="shared" si="78"/>
        <v>1</v>
      </c>
      <c r="T491" t="str">
        <f t="shared" si="79"/>
        <v>إضافى كامل</v>
      </c>
    </row>
    <row r="492" spans="1:20" x14ac:dyDescent="0.25">
      <c r="A492" s="54" t="s">
        <v>985</v>
      </c>
      <c r="B492" s="54" t="s">
        <v>987</v>
      </c>
      <c r="C492" s="54" t="s">
        <v>762</v>
      </c>
      <c r="D492" s="55">
        <v>45608</v>
      </c>
      <c r="E492" s="56" t="s">
        <v>22</v>
      </c>
      <c r="F492" s="54" t="s">
        <v>763</v>
      </c>
      <c r="G492" s="57" t="s">
        <v>16</v>
      </c>
      <c r="I492" s="54" t="s">
        <v>805</v>
      </c>
      <c r="J492" s="54" t="s">
        <v>990</v>
      </c>
      <c r="K492" s="3" t="str">
        <f t="shared" si="80"/>
        <v/>
      </c>
      <c r="L492" s="60">
        <f t="shared" si="72"/>
        <v>0</v>
      </c>
      <c r="M492" s="33">
        <f t="shared" si="71"/>
        <v>0</v>
      </c>
      <c r="N492" s="61">
        <f t="shared" si="73"/>
        <v>3</v>
      </c>
      <c r="O492" s="33">
        <f t="shared" si="74"/>
        <v>0</v>
      </c>
      <c r="P492" s="61">
        <f t="shared" si="75"/>
        <v>3</v>
      </c>
      <c r="Q492" s="62">
        <f t="shared" si="76"/>
        <v>1.5</v>
      </c>
      <c r="R492" s="61">
        <f t="shared" si="77"/>
        <v>1</v>
      </c>
      <c r="S492" s="61">
        <f t="shared" si="78"/>
        <v>1</v>
      </c>
      <c r="T492" t="str">
        <f t="shared" si="79"/>
        <v>إضافى كامل</v>
      </c>
    </row>
    <row r="493" spans="1:20" x14ac:dyDescent="0.25">
      <c r="A493" s="54" t="s">
        <v>985</v>
      </c>
      <c r="B493" s="54" t="s">
        <v>987</v>
      </c>
      <c r="C493" s="54" t="s">
        <v>762</v>
      </c>
      <c r="D493" s="55">
        <v>45609</v>
      </c>
      <c r="E493" s="56" t="s">
        <v>23</v>
      </c>
      <c r="F493" s="54" t="s">
        <v>763</v>
      </c>
      <c r="G493" s="57" t="s">
        <v>16</v>
      </c>
      <c r="I493" s="54" t="s">
        <v>991</v>
      </c>
      <c r="J493" s="54" t="s">
        <v>992</v>
      </c>
      <c r="K493" s="3" t="str">
        <f t="shared" si="80"/>
        <v>إذن ص</v>
      </c>
      <c r="L493" s="60">
        <f t="shared" si="72"/>
        <v>1</v>
      </c>
      <c r="M493" s="33">
        <f t="shared" si="71"/>
        <v>0</v>
      </c>
      <c r="N493" s="61">
        <f t="shared" si="73"/>
        <v>3</v>
      </c>
      <c r="O493" s="33">
        <f t="shared" si="74"/>
        <v>0</v>
      </c>
      <c r="P493" s="61">
        <f t="shared" si="75"/>
        <v>3</v>
      </c>
      <c r="Q493" s="62">
        <f t="shared" si="76"/>
        <v>1.5</v>
      </c>
      <c r="R493" s="61">
        <f t="shared" si="77"/>
        <v>1</v>
      </c>
      <c r="S493" s="61">
        <f t="shared" si="78"/>
        <v>1</v>
      </c>
      <c r="T493" t="str">
        <f t="shared" si="79"/>
        <v>إضافى كامل</v>
      </c>
    </row>
    <row r="494" spans="1:20" x14ac:dyDescent="0.25">
      <c r="A494" s="54" t="s">
        <v>985</v>
      </c>
      <c r="B494" s="54" t="s">
        <v>987</v>
      </c>
      <c r="C494" s="54" t="s">
        <v>762</v>
      </c>
      <c r="D494" s="55">
        <v>45610</v>
      </c>
      <c r="E494" s="56" t="s">
        <v>24</v>
      </c>
      <c r="F494" s="54" t="s">
        <v>763</v>
      </c>
      <c r="G494" s="57" t="s">
        <v>16</v>
      </c>
      <c r="I494" s="54"/>
      <c r="J494" s="54"/>
      <c r="K494" s="3" t="s">
        <v>19</v>
      </c>
      <c r="L494" s="60">
        <f t="shared" si="72"/>
        <v>1</v>
      </c>
      <c r="M494" s="33">
        <f t="shared" si="71"/>
        <v>0</v>
      </c>
      <c r="N494" s="61">
        <f t="shared" si="73"/>
        <v>2</v>
      </c>
      <c r="O494" s="33">
        <f t="shared" si="74"/>
        <v>0</v>
      </c>
      <c r="P494" s="61">
        <f t="shared" si="75"/>
        <v>2</v>
      </c>
      <c r="Q494" s="62">
        <f t="shared" si="76"/>
        <v>0</v>
      </c>
      <c r="R494" s="61">
        <f t="shared" si="77"/>
        <v>0</v>
      </c>
      <c r="S494" s="61">
        <f t="shared" si="78"/>
        <v>0</v>
      </c>
      <c r="T494" t="str">
        <f t="shared" si="79"/>
        <v>إضافى كامل</v>
      </c>
    </row>
    <row r="495" spans="1:20" x14ac:dyDescent="0.25">
      <c r="A495" s="54" t="s">
        <v>985</v>
      </c>
      <c r="B495" s="54" t="s">
        <v>987</v>
      </c>
      <c r="C495" s="54" t="s">
        <v>762</v>
      </c>
      <c r="D495" s="55">
        <v>45611</v>
      </c>
      <c r="E495" s="56" t="s">
        <v>15</v>
      </c>
      <c r="F495" s="54" t="s">
        <v>763</v>
      </c>
      <c r="G495" s="57" t="s">
        <v>16</v>
      </c>
      <c r="I495" s="54"/>
      <c r="J495" s="54"/>
      <c r="K495" s="3" t="str">
        <f t="shared" si="80"/>
        <v/>
      </c>
      <c r="L495" s="60">
        <f t="shared" si="72"/>
        <v>0</v>
      </c>
      <c r="M495" s="33">
        <f t="shared" si="71"/>
        <v>0</v>
      </c>
      <c r="N495" s="61">
        <f t="shared" si="73"/>
        <v>2</v>
      </c>
      <c r="O495" s="33">
        <f t="shared" si="74"/>
        <v>0</v>
      </c>
      <c r="P495" s="61">
        <f t="shared" si="75"/>
        <v>2</v>
      </c>
      <c r="Q495" s="62">
        <f t="shared" si="76"/>
        <v>0</v>
      </c>
      <c r="R495" s="61">
        <f t="shared" si="77"/>
        <v>0</v>
      </c>
      <c r="S495" s="61">
        <f t="shared" si="78"/>
        <v>0</v>
      </c>
      <c r="T495" t="str">
        <f t="shared" si="79"/>
        <v>إضافى كامل</v>
      </c>
    </row>
    <row r="496" spans="1:20" x14ac:dyDescent="0.25">
      <c r="A496" s="54" t="s">
        <v>985</v>
      </c>
      <c r="B496" s="54" t="s">
        <v>987</v>
      </c>
      <c r="C496" s="54" t="s">
        <v>762</v>
      </c>
      <c r="D496" s="55">
        <v>45612</v>
      </c>
      <c r="E496" s="56" t="s">
        <v>18</v>
      </c>
      <c r="F496" s="54" t="s">
        <v>763</v>
      </c>
      <c r="G496" s="57" t="s">
        <v>16</v>
      </c>
      <c r="I496" s="54" t="s">
        <v>772</v>
      </c>
      <c r="J496" s="54" t="s">
        <v>828</v>
      </c>
      <c r="K496" s="3" t="str">
        <f t="shared" si="80"/>
        <v/>
      </c>
      <c r="L496" s="60">
        <f t="shared" si="72"/>
        <v>0</v>
      </c>
      <c r="M496" s="33">
        <f t="shared" si="71"/>
        <v>0</v>
      </c>
      <c r="N496" s="61">
        <f t="shared" si="73"/>
        <v>2</v>
      </c>
      <c r="O496" s="33">
        <f t="shared" si="74"/>
        <v>0</v>
      </c>
      <c r="P496" s="61">
        <f t="shared" si="75"/>
        <v>2</v>
      </c>
      <c r="Q496" s="62">
        <f t="shared" si="76"/>
        <v>0</v>
      </c>
      <c r="R496" s="61">
        <f t="shared" si="77"/>
        <v>0</v>
      </c>
      <c r="S496" s="61">
        <f t="shared" si="78"/>
        <v>0</v>
      </c>
      <c r="T496" t="str">
        <f t="shared" si="79"/>
        <v>إضافى كامل</v>
      </c>
    </row>
    <row r="497" spans="1:20" x14ac:dyDescent="0.25">
      <c r="A497" s="54" t="s">
        <v>985</v>
      </c>
      <c r="B497" s="54" t="s">
        <v>987</v>
      </c>
      <c r="C497" s="54" t="s">
        <v>762</v>
      </c>
      <c r="D497" s="55">
        <v>45613</v>
      </c>
      <c r="E497" s="56" t="s">
        <v>20</v>
      </c>
      <c r="F497" s="54" t="s">
        <v>763</v>
      </c>
      <c r="G497" s="57" t="s">
        <v>16</v>
      </c>
      <c r="I497" s="54" t="s">
        <v>811</v>
      </c>
      <c r="J497" s="54" t="s">
        <v>993</v>
      </c>
      <c r="K497" s="3" t="str">
        <f t="shared" si="80"/>
        <v/>
      </c>
      <c r="L497" s="60">
        <f t="shared" si="72"/>
        <v>0</v>
      </c>
      <c r="M497" s="33">
        <f t="shared" si="71"/>
        <v>0</v>
      </c>
      <c r="N497" s="61">
        <f t="shared" si="73"/>
        <v>2</v>
      </c>
      <c r="O497" s="33">
        <f t="shared" si="74"/>
        <v>0</v>
      </c>
      <c r="P497" s="61">
        <f t="shared" si="75"/>
        <v>2</v>
      </c>
      <c r="Q497" s="62">
        <f t="shared" si="76"/>
        <v>0</v>
      </c>
      <c r="R497" s="61">
        <f t="shared" si="77"/>
        <v>0</v>
      </c>
      <c r="S497" s="61">
        <f t="shared" si="78"/>
        <v>0</v>
      </c>
      <c r="T497" t="str">
        <f t="shared" si="79"/>
        <v>إضافى كامل</v>
      </c>
    </row>
    <row r="498" spans="1:20" x14ac:dyDescent="0.25">
      <c r="A498" s="54" t="s">
        <v>985</v>
      </c>
      <c r="B498" s="54" t="s">
        <v>987</v>
      </c>
      <c r="C498" s="54" t="s">
        <v>762</v>
      </c>
      <c r="D498" s="55">
        <v>45614</v>
      </c>
      <c r="E498" s="56" t="s">
        <v>21</v>
      </c>
      <c r="F498" s="54" t="s">
        <v>763</v>
      </c>
      <c r="G498" s="57" t="s">
        <v>16</v>
      </c>
      <c r="I498" s="54" t="s">
        <v>769</v>
      </c>
      <c r="J498" s="54" t="s">
        <v>994</v>
      </c>
      <c r="K498" s="3" t="str">
        <f t="shared" si="80"/>
        <v/>
      </c>
      <c r="L498" s="60">
        <f t="shared" si="72"/>
        <v>0</v>
      </c>
      <c r="M498" s="33">
        <f t="shared" si="71"/>
        <v>0</v>
      </c>
      <c r="N498" s="61">
        <f t="shared" si="73"/>
        <v>3</v>
      </c>
      <c r="O498" s="33">
        <f t="shared" si="74"/>
        <v>0</v>
      </c>
      <c r="P498" s="61">
        <f t="shared" si="75"/>
        <v>3</v>
      </c>
      <c r="Q498" s="62">
        <f t="shared" si="76"/>
        <v>1.5</v>
      </c>
      <c r="R498" s="61">
        <f t="shared" si="77"/>
        <v>1</v>
      </c>
      <c r="S498" s="61">
        <f t="shared" si="78"/>
        <v>1</v>
      </c>
      <c r="T498" t="str">
        <f t="shared" si="79"/>
        <v>إضافى كامل</v>
      </c>
    </row>
    <row r="499" spans="1:20" x14ac:dyDescent="0.25">
      <c r="A499" s="54" t="s">
        <v>985</v>
      </c>
      <c r="B499" s="54" t="s">
        <v>987</v>
      </c>
      <c r="C499" s="54" t="s">
        <v>762</v>
      </c>
      <c r="D499" s="55">
        <v>45615</v>
      </c>
      <c r="E499" s="56" t="s">
        <v>22</v>
      </c>
      <c r="F499" s="54" t="s">
        <v>763</v>
      </c>
      <c r="G499" s="57" t="s">
        <v>16</v>
      </c>
      <c r="I499" s="54" t="s">
        <v>995</v>
      </c>
      <c r="J499" s="54" t="s">
        <v>962</v>
      </c>
      <c r="K499" s="3" t="str">
        <f t="shared" si="80"/>
        <v>إذن ص</v>
      </c>
      <c r="L499" s="60">
        <f t="shared" si="72"/>
        <v>1</v>
      </c>
      <c r="M499" s="33">
        <f t="shared" si="71"/>
        <v>0</v>
      </c>
      <c r="N499" s="61">
        <f t="shared" si="73"/>
        <v>3</v>
      </c>
      <c r="O499" s="33">
        <f t="shared" si="74"/>
        <v>0</v>
      </c>
      <c r="P499" s="61">
        <f t="shared" si="75"/>
        <v>3</v>
      </c>
      <c r="Q499" s="62">
        <f t="shared" si="76"/>
        <v>1.5</v>
      </c>
      <c r="R499" s="61">
        <f t="shared" si="77"/>
        <v>1</v>
      </c>
      <c r="S499" s="61">
        <f t="shared" si="78"/>
        <v>1</v>
      </c>
      <c r="T499" t="str">
        <f t="shared" si="79"/>
        <v>إضافى كامل</v>
      </c>
    </row>
    <row r="500" spans="1:20" x14ac:dyDescent="0.25">
      <c r="A500" s="54" t="s">
        <v>985</v>
      </c>
      <c r="B500" s="54" t="s">
        <v>987</v>
      </c>
      <c r="C500" s="54" t="s">
        <v>762</v>
      </c>
      <c r="D500" s="55">
        <v>45616</v>
      </c>
      <c r="E500" s="56" t="s">
        <v>23</v>
      </c>
      <c r="F500" s="54" t="s">
        <v>763</v>
      </c>
      <c r="G500" s="57" t="s">
        <v>16</v>
      </c>
      <c r="H500" s="73" t="s">
        <v>911</v>
      </c>
      <c r="I500" s="54" t="s">
        <v>829</v>
      </c>
      <c r="J500" s="54" t="s">
        <v>947</v>
      </c>
      <c r="K500" s="3" t="str">
        <f t="shared" si="80"/>
        <v>تأخير</v>
      </c>
      <c r="L500" s="60">
        <f t="shared" si="72"/>
        <v>0</v>
      </c>
      <c r="M500" s="33">
        <f t="shared" si="71"/>
        <v>0</v>
      </c>
      <c r="N500" s="61">
        <f t="shared" si="73"/>
        <v>2</v>
      </c>
      <c r="O500" s="33">
        <f t="shared" si="74"/>
        <v>0</v>
      </c>
      <c r="P500" s="61">
        <f t="shared" si="75"/>
        <v>2</v>
      </c>
      <c r="Q500" s="62">
        <f t="shared" si="76"/>
        <v>0</v>
      </c>
      <c r="R500" s="61">
        <f t="shared" si="77"/>
        <v>0</v>
      </c>
      <c r="S500" s="61">
        <f t="shared" si="78"/>
        <v>0</v>
      </c>
      <c r="T500" t="str">
        <f t="shared" si="79"/>
        <v>إضافى كامل</v>
      </c>
    </row>
    <row r="501" spans="1:20" x14ac:dyDescent="0.25">
      <c r="A501" s="54" t="s">
        <v>985</v>
      </c>
      <c r="B501" s="54" t="s">
        <v>987</v>
      </c>
      <c r="C501" s="54" t="s">
        <v>762</v>
      </c>
      <c r="D501" s="55">
        <v>45617</v>
      </c>
      <c r="E501" s="56" t="s">
        <v>24</v>
      </c>
      <c r="F501" s="54" t="s">
        <v>763</v>
      </c>
      <c r="G501" s="57" t="s">
        <v>16</v>
      </c>
      <c r="I501" s="54"/>
      <c r="J501" s="54"/>
      <c r="K501" s="3" t="s">
        <v>19</v>
      </c>
      <c r="L501" s="60">
        <f t="shared" si="72"/>
        <v>1</v>
      </c>
      <c r="M501" s="33">
        <f t="shared" si="71"/>
        <v>0</v>
      </c>
      <c r="N501" s="61">
        <f t="shared" si="73"/>
        <v>2</v>
      </c>
      <c r="O501" s="33">
        <f t="shared" si="74"/>
        <v>0</v>
      </c>
      <c r="P501" s="61">
        <f t="shared" si="75"/>
        <v>2</v>
      </c>
      <c r="Q501" s="62">
        <f t="shared" si="76"/>
        <v>0</v>
      </c>
      <c r="R501" s="61">
        <f t="shared" si="77"/>
        <v>0</v>
      </c>
      <c r="S501" s="61">
        <f t="shared" si="78"/>
        <v>0</v>
      </c>
      <c r="T501" t="str">
        <f t="shared" si="79"/>
        <v>إضافى كامل</v>
      </c>
    </row>
    <row r="502" spans="1:20" x14ac:dyDescent="0.25">
      <c r="A502" s="54" t="s">
        <v>985</v>
      </c>
      <c r="B502" s="54" t="s">
        <v>987</v>
      </c>
      <c r="C502" s="54" t="s">
        <v>762</v>
      </c>
      <c r="D502" s="55">
        <v>45618</v>
      </c>
      <c r="E502" s="56" t="s">
        <v>15</v>
      </c>
      <c r="F502" s="54" t="s">
        <v>763</v>
      </c>
      <c r="G502" s="57" t="s">
        <v>16</v>
      </c>
      <c r="I502" s="54"/>
      <c r="J502" s="54"/>
      <c r="K502" s="3" t="str">
        <f t="shared" si="80"/>
        <v/>
      </c>
      <c r="L502" s="60">
        <f t="shared" si="72"/>
        <v>0</v>
      </c>
      <c r="M502" s="33">
        <f t="shared" si="71"/>
        <v>0</v>
      </c>
      <c r="N502" s="61">
        <f t="shared" si="73"/>
        <v>2</v>
      </c>
      <c r="O502" s="33">
        <f t="shared" si="74"/>
        <v>0</v>
      </c>
      <c r="P502" s="61">
        <f t="shared" si="75"/>
        <v>2</v>
      </c>
      <c r="Q502" s="62">
        <f t="shared" si="76"/>
        <v>0</v>
      </c>
      <c r="R502" s="61">
        <f t="shared" si="77"/>
        <v>0</v>
      </c>
      <c r="S502" s="61">
        <f t="shared" si="78"/>
        <v>0</v>
      </c>
      <c r="T502" t="str">
        <f t="shared" si="79"/>
        <v>إضافى كامل</v>
      </c>
    </row>
    <row r="503" spans="1:20" x14ac:dyDescent="0.25">
      <c r="A503" s="54" t="s">
        <v>985</v>
      </c>
      <c r="B503" s="54" t="s">
        <v>987</v>
      </c>
      <c r="C503" s="54" t="s">
        <v>762</v>
      </c>
      <c r="D503" s="55">
        <v>45619</v>
      </c>
      <c r="E503" s="56" t="s">
        <v>18</v>
      </c>
      <c r="F503" s="54" t="s">
        <v>763</v>
      </c>
      <c r="G503" s="57" t="s">
        <v>16</v>
      </c>
      <c r="I503" s="54" t="s">
        <v>789</v>
      </c>
      <c r="J503" s="54" t="s">
        <v>842</v>
      </c>
      <c r="K503" s="3" t="str">
        <f t="shared" si="80"/>
        <v/>
      </c>
      <c r="L503" s="60">
        <f t="shared" si="72"/>
        <v>0</v>
      </c>
      <c r="M503" s="33">
        <f t="shared" si="71"/>
        <v>0</v>
      </c>
      <c r="N503" s="61">
        <f t="shared" si="73"/>
        <v>2</v>
      </c>
      <c r="O503" s="33">
        <f t="shared" si="74"/>
        <v>0</v>
      </c>
      <c r="P503" s="61">
        <f t="shared" si="75"/>
        <v>2</v>
      </c>
      <c r="Q503" s="62">
        <f t="shared" si="76"/>
        <v>0</v>
      </c>
      <c r="R503" s="61">
        <f t="shared" si="77"/>
        <v>0</v>
      </c>
      <c r="S503" s="61">
        <f t="shared" si="78"/>
        <v>0</v>
      </c>
      <c r="T503" t="str">
        <f t="shared" si="79"/>
        <v>إضافى كامل</v>
      </c>
    </row>
    <row r="504" spans="1:20" x14ac:dyDescent="0.25">
      <c r="A504" s="54" t="s">
        <v>985</v>
      </c>
      <c r="B504" s="54" t="s">
        <v>987</v>
      </c>
      <c r="C504" s="54" t="s">
        <v>762</v>
      </c>
      <c r="D504" s="55">
        <v>45620</v>
      </c>
      <c r="E504" s="56" t="s">
        <v>20</v>
      </c>
      <c r="F504" s="54" t="s">
        <v>763</v>
      </c>
      <c r="G504" s="57" t="s">
        <v>16</v>
      </c>
      <c r="H504" s="73" t="s">
        <v>996</v>
      </c>
      <c r="I504" s="54"/>
      <c r="J504" s="54" t="s">
        <v>863</v>
      </c>
      <c r="K504" s="3" t="s">
        <v>41</v>
      </c>
      <c r="L504" s="60">
        <f t="shared" si="72"/>
        <v>1</v>
      </c>
      <c r="M504" s="33">
        <f t="shared" si="71"/>
        <v>0</v>
      </c>
      <c r="N504" s="61">
        <f t="shared" si="73"/>
        <v>2</v>
      </c>
      <c r="O504" s="33">
        <f t="shared" si="74"/>
        <v>0</v>
      </c>
      <c r="P504" s="61">
        <f t="shared" si="75"/>
        <v>2</v>
      </c>
      <c r="Q504" s="62">
        <f t="shared" si="76"/>
        <v>0</v>
      </c>
      <c r="R504" s="61">
        <f t="shared" si="77"/>
        <v>0</v>
      </c>
      <c r="S504" s="61">
        <f t="shared" si="78"/>
        <v>0</v>
      </c>
      <c r="T504" t="str">
        <f t="shared" si="79"/>
        <v>إضافى كامل</v>
      </c>
    </row>
    <row r="505" spans="1:20" x14ac:dyDescent="0.25">
      <c r="A505" s="54" t="s">
        <v>985</v>
      </c>
      <c r="B505" s="54" t="s">
        <v>987</v>
      </c>
      <c r="C505" s="54" t="s">
        <v>762</v>
      </c>
      <c r="D505" s="55">
        <v>45621</v>
      </c>
      <c r="E505" s="56" t="s">
        <v>21</v>
      </c>
      <c r="F505" s="54" t="s">
        <v>763</v>
      </c>
      <c r="G505" s="57" t="s">
        <v>16</v>
      </c>
      <c r="I505" s="54" t="s">
        <v>843</v>
      </c>
      <c r="J505" s="54" t="s">
        <v>960</v>
      </c>
      <c r="K505" s="3" t="str">
        <f t="shared" si="80"/>
        <v/>
      </c>
      <c r="L505" s="60">
        <f t="shared" si="72"/>
        <v>0</v>
      </c>
      <c r="M505" s="33">
        <f t="shared" si="71"/>
        <v>0</v>
      </c>
      <c r="N505" s="61">
        <f t="shared" si="73"/>
        <v>2</v>
      </c>
      <c r="O505" s="33">
        <f t="shared" si="74"/>
        <v>0</v>
      </c>
      <c r="P505" s="61">
        <f t="shared" si="75"/>
        <v>2</v>
      </c>
      <c r="Q505" s="62">
        <f t="shared" si="76"/>
        <v>0</v>
      </c>
      <c r="R505" s="61">
        <f t="shared" si="77"/>
        <v>0</v>
      </c>
      <c r="S505" s="61">
        <f t="shared" si="78"/>
        <v>0</v>
      </c>
      <c r="T505" t="str">
        <f t="shared" si="79"/>
        <v>إضافى كامل</v>
      </c>
    </row>
    <row r="506" spans="1:20" x14ac:dyDescent="0.25">
      <c r="A506" s="54" t="s">
        <v>985</v>
      </c>
      <c r="B506" s="54" t="s">
        <v>987</v>
      </c>
      <c r="C506" s="54" t="s">
        <v>762</v>
      </c>
      <c r="D506" s="55">
        <v>45622</v>
      </c>
      <c r="E506" s="56" t="s">
        <v>22</v>
      </c>
      <c r="F506" s="54" t="s">
        <v>763</v>
      </c>
      <c r="G506" s="57" t="s">
        <v>16</v>
      </c>
      <c r="H506" s="73" t="s">
        <v>67</v>
      </c>
      <c r="I506" s="54" t="s">
        <v>909</v>
      </c>
      <c r="J506" s="54" t="s">
        <v>947</v>
      </c>
      <c r="K506" s="3" t="str">
        <f t="shared" si="80"/>
        <v>تأخير</v>
      </c>
      <c r="L506" s="60">
        <f t="shared" si="72"/>
        <v>0</v>
      </c>
      <c r="M506" s="33">
        <f t="shared" si="71"/>
        <v>0</v>
      </c>
      <c r="N506" s="61">
        <f t="shared" si="73"/>
        <v>2</v>
      </c>
      <c r="O506" s="33">
        <f t="shared" si="74"/>
        <v>0</v>
      </c>
      <c r="P506" s="61">
        <f t="shared" si="75"/>
        <v>2</v>
      </c>
      <c r="Q506" s="62">
        <f t="shared" si="76"/>
        <v>0</v>
      </c>
      <c r="R506" s="61">
        <f t="shared" si="77"/>
        <v>0</v>
      </c>
      <c r="S506" s="61">
        <f t="shared" si="78"/>
        <v>0</v>
      </c>
      <c r="T506" t="str">
        <f t="shared" si="79"/>
        <v>إضافى كامل</v>
      </c>
    </row>
    <row r="507" spans="1:20" x14ac:dyDescent="0.25">
      <c r="A507" s="54" t="s">
        <v>985</v>
      </c>
      <c r="B507" s="54" t="s">
        <v>987</v>
      </c>
      <c r="C507" s="54" t="s">
        <v>762</v>
      </c>
      <c r="D507" s="55">
        <v>45623</v>
      </c>
      <c r="E507" s="56" t="s">
        <v>23</v>
      </c>
      <c r="F507" s="54" t="s">
        <v>763</v>
      </c>
      <c r="G507" s="57" t="s">
        <v>16</v>
      </c>
      <c r="H507" s="73" t="s">
        <v>832</v>
      </c>
      <c r="I507" s="54" t="s">
        <v>876</v>
      </c>
      <c r="J507" s="54" t="s">
        <v>997</v>
      </c>
      <c r="K507" s="3" t="str">
        <f t="shared" si="80"/>
        <v>تأخير</v>
      </c>
      <c r="L507" s="60">
        <f t="shared" si="72"/>
        <v>0</v>
      </c>
      <c r="M507" s="33">
        <f t="shared" si="71"/>
        <v>0</v>
      </c>
      <c r="N507" s="61">
        <f t="shared" si="73"/>
        <v>2</v>
      </c>
      <c r="O507" s="33">
        <f t="shared" si="74"/>
        <v>0</v>
      </c>
      <c r="P507" s="61">
        <f t="shared" si="75"/>
        <v>2</v>
      </c>
      <c r="Q507" s="62">
        <f t="shared" si="76"/>
        <v>0</v>
      </c>
      <c r="R507" s="61">
        <f t="shared" si="77"/>
        <v>0</v>
      </c>
      <c r="S507" s="61">
        <f t="shared" si="78"/>
        <v>0</v>
      </c>
      <c r="T507" t="str">
        <f t="shared" si="79"/>
        <v>إضافى كامل</v>
      </c>
    </row>
    <row r="508" spans="1:20" x14ac:dyDescent="0.25">
      <c r="A508" s="54" t="s">
        <v>985</v>
      </c>
      <c r="B508" s="54" t="s">
        <v>987</v>
      </c>
      <c r="C508" s="54" t="s">
        <v>762</v>
      </c>
      <c r="D508" s="55">
        <v>45624</v>
      </c>
      <c r="E508" s="56" t="s">
        <v>24</v>
      </c>
      <c r="F508" s="54" t="s">
        <v>763</v>
      </c>
      <c r="G508" s="57" t="s">
        <v>16</v>
      </c>
      <c r="I508" s="54"/>
      <c r="J508" s="54"/>
      <c r="K508" s="3" t="s">
        <v>19</v>
      </c>
      <c r="L508" s="60">
        <f t="shared" si="72"/>
        <v>1</v>
      </c>
      <c r="M508" s="33">
        <f t="shared" si="71"/>
        <v>0</v>
      </c>
      <c r="N508" s="61">
        <f t="shared" si="73"/>
        <v>2</v>
      </c>
      <c r="O508" s="33">
        <f t="shared" si="74"/>
        <v>0</v>
      </c>
      <c r="P508" s="61">
        <f t="shared" si="75"/>
        <v>2</v>
      </c>
      <c r="Q508" s="62">
        <f t="shared" si="76"/>
        <v>0</v>
      </c>
      <c r="R508" s="61">
        <f t="shared" si="77"/>
        <v>0</v>
      </c>
      <c r="S508" s="61">
        <f t="shared" si="78"/>
        <v>0</v>
      </c>
      <c r="T508" t="str">
        <f t="shared" si="79"/>
        <v>إضافى كامل</v>
      </c>
    </row>
    <row r="509" spans="1:20" x14ac:dyDescent="0.25">
      <c r="A509" s="54" t="s">
        <v>985</v>
      </c>
      <c r="B509" s="54" t="s">
        <v>987</v>
      </c>
      <c r="C509" s="54" t="s">
        <v>762</v>
      </c>
      <c r="D509" s="55">
        <v>45625</v>
      </c>
      <c r="E509" s="56" t="s">
        <v>15</v>
      </c>
      <c r="F509" s="54" t="s">
        <v>763</v>
      </c>
      <c r="G509" s="57" t="s">
        <v>16</v>
      </c>
      <c r="I509" s="54"/>
      <c r="J509" s="54"/>
      <c r="K509" s="3" t="str">
        <f t="shared" si="80"/>
        <v/>
      </c>
      <c r="L509" s="60">
        <f t="shared" si="72"/>
        <v>0</v>
      </c>
      <c r="M509" s="33">
        <f t="shared" si="71"/>
        <v>0</v>
      </c>
      <c r="N509" s="61">
        <f t="shared" si="73"/>
        <v>2</v>
      </c>
      <c r="O509" s="33">
        <f t="shared" si="74"/>
        <v>0</v>
      </c>
      <c r="P509" s="61">
        <f t="shared" si="75"/>
        <v>2</v>
      </c>
      <c r="Q509" s="62">
        <f t="shared" si="76"/>
        <v>0</v>
      </c>
      <c r="R509" s="61">
        <f t="shared" si="77"/>
        <v>0</v>
      </c>
      <c r="S509" s="61">
        <f t="shared" si="78"/>
        <v>0</v>
      </c>
      <c r="T509" t="str">
        <f t="shared" si="79"/>
        <v>إضافى كامل</v>
      </c>
    </row>
    <row r="510" spans="1:20" x14ac:dyDescent="0.25">
      <c r="A510" s="54" t="s">
        <v>985</v>
      </c>
      <c r="B510" s="54" t="s">
        <v>987</v>
      </c>
      <c r="C510" s="54" t="s">
        <v>762</v>
      </c>
      <c r="D510" s="55">
        <v>45626</v>
      </c>
      <c r="E510" s="56" t="s">
        <v>18</v>
      </c>
      <c r="F510" s="54" t="s">
        <v>763</v>
      </c>
      <c r="G510" s="57" t="s">
        <v>16</v>
      </c>
      <c r="I510" s="54" t="s">
        <v>778</v>
      </c>
      <c r="J510" s="54" t="s">
        <v>828</v>
      </c>
      <c r="K510" s="3" t="str">
        <f t="shared" si="80"/>
        <v/>
      </c>
      <c r="L510" s="60">
        <f t="shared" si="72"/>
        <v>0</v>
      </c>
      <c r="M510" s="33">
        <f t="shared" si="71"/>
        <v>0</v>
      </c>
      <c r="N510" s="61">
        <f t="shared" si="73"/>
        <v>2</v>
      </c>
      <c r="O510" s="33">
        <f t="shared" si="74"/>
        <v>0</v>
      </c>
      <c r="P510" s="61">
        <f t="shared" si="75"/>
        <v>2</v>
      </c>
      <c r="Q510" s="62">
        <f t="shared" si="76"/>
        <v>0</v>
      </c>
      <c r="R510" s="61">
        <f t="shared" si="77"/>
        <v>0</v>
      </c>
      <c r="S510" s="61">
        <f t="shared" si="78"/>
        <v>0</v>
      </c>
      <c r="T510" t="str">
        <f t="shared" si="79"/>
        <v>إضافى كامل</v>
      </c>
    </row>
    <row r="511" spans="1:20" x14ac:dyDescent="0.25">
      <c r="A511" s="70" t="s">
        <v>998</v>
      </c>
      <c r="B511" s="70" t="s">
        <v>999</v>
      </c>
      <c r="C511" s="70" t="s">
        <v>762</v>
      </c>
      <c r="D511" s="55">
        <v>45597</v>
      </c>
      <c r="E511" s="56" t="s">
        <v>15</v>
      </c>
      <c r="F511" s="70" t="s">
        <v>763</v>
      </c>
      <c r="G511" s="71" t="s">
        <v>16</v>
      </c>
      <c r="I511" s="54"/>
      <c r="J511" s="54"/>
      <c r="K511" s="3" t="str">
        <f t="shared" si="80"/>
        <v/>
      </c>
      <c r="L511" s="60">
        <f t="shared" si="72"/>
        <v>0</v>
      </c>
      <c r="M511" s="33">
        <f t="shared" si="71"/>
        <v>0</v>
      </c>
      <c r="N511" s="61">
        <f t="shared" si="73"/>
        <v>2</v>
      </c>
      <c r="O511" s="33">
        <f t="shared" si="74"/>
        <v>0</v>
      </c>
      <c r="P511" s="61">
        <f t="shared" si="75"/>
        <v>2</v>
      </c>
      <c r="Q511" s="62">
        <f t="shared" si="76"/>
        <v>0</v>
      </c>
      <c r="R511" s="61">
        <f t="shared" si="77"/>
        <v>0</v>
      </c>
      <c r="S511" s="61">
        <f t="shared" si="78"/>
        <v>0</v>
      </c>
      <c r="T511" t="str">
        <f t="shared" si="79"/>
        <v>إضافى كامل</v>
      </c>
    </row>
    <row r="512" spans="1:20" x14ac:dyDescent="0.25">
      <c r="A512" s="54" t="s">
        <v>998</v>
      </c>
      <c r="B512" s="54" t="s">
        <v>1000</v>
      </c>
      <c r="C512" s="54" t="s">
        <v>762</v>
      </c>
      <c r="D512" s="55">
        <v>45598</v>
      </c>
      <c r="E512" s="56" t="s">
        <v>18</v>
      </c>
      <c r="F512" s="54" t="s">
        <v>763</v>
      </c>
      <c r="G512" s="57" t="s">
        <v>16</v>
      </c>
      <c r="I512" s="54" t="s">
        <v>765</v>
      </c>
      <c r="J512" s="54" t="s">
        <v>873</v>
      </c>
      <c r="L512" s="60">
        <f t="shared" si="72"/>
        <v>0</v>
      </c>
      <c r="M512" s="33">
        <f t="shared" si="71"/>
        <v>0</v>
      </c>
      <c r="N512" s="61">
        <f t="shared" si="73"/>
        <v>2</v>
      </c>
      <c r="O512" s="33">
        <f t="shared" si="74"/>
        <v>0</v>
      </c>
      <c r="P512" s="61">
        <f t="shared" si="75"/>
        <v>2</v>
      </c>
      <c r="Q512" s="62">
        <f t="shared" si="76"/>
        <v>0</v>
      </c>
      <c r="R512" s="61">
        <f t="shared" si="77"/>
        <v>0</v>
      </c>
      <c r="S512" s="61">
        <f t="shared" si="78"/>
        <v>0</v>
      </c>
      <c r="T512" t="str">
        <f t="shared" si="79"/>
        <v>إضافى كامل</v>
      </c>
    </row>
    <row r="513" spans="1:20" x14ac:dyDescent="0.25">
      <c r="A513" s="54" t="s">
        <v>998</v>
      </c>
      <c r="B513" s="54" t="s">
        <v>1000</v>
      </c>
      <c r="C513" s="54" t="s">
        <v>762</v>
      </c>
      <c r="D513" s="55">
        <v>45599</v>
      </c>
      <c r="E513" s="56" t="s">
        <v>20</v>
      </c>
      <c r="F513" s="54" t="s">
        <v>763</v>
      </c>
      <c r="G513" s="57" t="s">
        <v>16</v>
      </c>
      <c r="I513" s="54" t="s">
        <v>852</v>
      </c>
      <c r="J513" s="54" t="s">
        <v>1001</v>
      </c>
      <c r="K513" s="3" t="str">
        <f t="shared" si="80"/>
        <v/>
      </c>
      <c r="L513" s="60">
        <f t="shared" si="72"/>
        <v>0</v>
      </c>
      <c r="M513" s="33">
        <f t="shared" ref="M513:M576" si="81">COUNTIF(K513:K542,"غائب")</f>
        <v>0</v>
      </c>
      <c r="N513" s="61">
        <f t="shared" si="73"/>
        <v>2</v>
      </c>
      <c r="O513" s="33">
        <f t="shared" si="74"/>
        <v>0</v>
      </c>
      <c r="P513" s="61">
        <f t="shared" si="75"/>
        <v>2</v>
      </c>
      <c r="Q513" s="62">
        <f t="shared" si="76"/>
        <v>0</v>
      </c>
      <c r="R513" s="61">
        <f t="shared" si="77"/>
        <v>0</v>
      </c>
      <c r="S513" s="61">
        <f t="shared" si="78"/>
        <v>0</v>
      </c>
      <c r="T513" t="str">
        <f t="shared" si="79"/>
        <v>إضافى كامل</v>
      </c>
    </row>
    <row r="514" spans="1:20" x14ac:dyDescent="0.25">
      <c r="A514" s="54" t="s">
        <v>998</v>
      </c>
      <c r="B514" s="54" t="s">
        <v>1000</v>
      </c>
      <c r="C514" s="54" t="s">
        <v>762</v>
      </c>
      <c r="D514" s="55">
        <v>45600</v>
      </c>
      <c r="E514" s="56" t="s">
        <v>21</v>
      </c>
      <c r="F514" s="54" t="s">
        <v>763</v>
      </c>
      <c r="G514" s="57" t="s">
        <v>16</v>
      </c>
      <c r="I514" s="54" t="s">
        <v>1002</v>
      </c>
      <c r="J514" s="54" t="s">
        <v>766</v>
      </c>
      <c r="K514" s="3" t="str">
        <f t="shared" si="80"/>
        <v/>
      </c>
      <c r="L514" s="60">
        <f t="shared" ref="L514:L577" si="82">IF(AND(OR(K514= "حالة وفاة",K514="إذن م",K514="إذن ص",K514="بدل راحة",K514="انصراف",K514="اجازة",K514="راحة",K514="مأمورية",K514="مأمورية م",K514="مأمورية ص",K514="Online",K514="حضور",K514="بدل سهر",E514="Friday",K514=""),K514&lt;&gt;""),1,0)</f>
        <v>0</v>
      </c>
      <c r="M514" s="33">
        <f t="shared" si="81"/>
        <v>0</v>
      </c>
      <c r="N514" s="61">
        <f t="shared" ref="N514:N577" si="83">COUNTIF(K514:K543,"إذن ص")</f>
        <v>2</v>
      </c>
      <c r="O514" s="33">
        <f t="shared" ref="O514:O577" si="84">COUNTIF(K514:K543,"إذن م")</f>
        <v>0</v>
      </c>
      <c r="P514" s="61">
        <f t="shared" ref="P514:P577" si="85">O514+N514</f>
        <v>2</v>
      </c>
      <c r="Q514" s="62">
        <f t="shared" ref="Q514:Q577" si="86">IF(AND(P514&gt;2,P514&lt;&gt;0),P514*3/6,0)</f>
        <v>0</v>
      </c>
      <c r="R514" s="61">
        <f t="shared" ref="R514:R577" si="87">INT(Q514)</f>
        <v>0</v>
      </c>
      <c r="S514" s="61">
        <f t="shared" ref="S514:S577" si="88">R514+M514</f>
        <v>0</v>
      </c>
      <c r="T514" t="str">
        <f t="shared" ref="T514:T577" si="89">IF(AND(OR(S514&lt;=0,S514&gt;0),S514&lt;5),"إضافى كامل",IF(AND(OR(S514=5,S514=6,S514&lt;7),S514&lt;&gt;""),"نصف إضافى","لا يستحق"))</f>
        <v>إضافى كامل</v>
      </c>
    </row>
    <row r="515" spans="1:20" x14ac:dyDescent="0.25">
      <c r="A515" s="54" t="s">
        <v>998</v>
      </c>
      <c r="B515" s="54" t="s">
        <v>1000</v>
      </c>
      <c r="C515" s="54" t="s">
        <v>762</v>
      </c>
      <c r="D515" s="55">
        <v>45601</v>
      </c>
      <c r="E515" s="56" t="s">
        <v>22</v>
      </c>
      <c r="F515" s="54" t="s">
        <v>763</v>
      </c>
      <c r="G515" s="57" t="s">
        <v>16</v>
      </c>
      <c r="I515" s="54" t="s">
        <v>1003</v>
      </c>
      <c r="J515" s="54" t="s">
        <v>962</v>
      </c>
      <c r="K515" s="3" t="str">
        <f t="shared" si="80"/>
        <v/>
      </c>
      <c r="L515" s="60">
        <f t="shared" si="82"/>
        <v>0</v>
      </c>
      <c r="M515" s="33">
        <f t="shared" si="81"/>
        <v>0</v>
      </c>
      <c r="N515" s="61">
        <f t="shared" si="83"/>
        <v>2</v>
      </c>
      <c r="O515" s="33">
        <f t="shared" si="84"/>
        <v>0</v>
      </c>
      <c r="P515" s="61">
        <f t="shared" si="85"/>
        <v>2</v>
      </c>
      <c r="Q515" s="62">
        <f t="shared" si="86"/>
        <v>0</v>
      </c>
      <c r="R515" s="61">
        <f t="shared" si="87"/>
        <v>0</v>
      </c>
      <c r="S515" s="61">
        <f t="shared" si="88"/>
        <v>0</v>
      </c>
      <c r="T515" t="str">
        <f t="shared" si="89"/>
        <v>إضافى كامل</v>
      </c>
    </row>
    <row r="516" spans="1:20" x14ac:dyDescent="0.25">
      <c r="A516" s="54" t="s">
        <v>998</v>
      </c>
      <c r="B516" s="54" t="s">
        <v>1000</v>
      </c>
      <c r="C516" s="54" t="s">
        <v>762</v>
      </c>
      <c r="D516" s="55">
        <v>45602</v>
      </c>
      <c r="E516" s="56" t="s">
        <v>23</v>
      </c>
      <c r="F516" s="54" t="s">
        <v>763</v>
      </c>
      <c r="G516" s="57" t="s">
        <v>16</v>
      </c>
      <c r="I516" s="54" t="s">
        <v>938</v>
      </c>
      <c r="J516" s="54" t="s">
        <v>830</v>
      </c>
      <c r="K516" s="3" t="str">
        <f t="shared" si="80"/>
        <v/>
      </c>
      <c r="L516" s="60">
        <f t="shared" si="82"/>
        <v>0</v>
      </c>
      <c r="M516" s="33">
        <f t="shared" si="81"/>
        <v>0</v>
      </c>
      <c r="N516" s="61">
        <f t="shared" si="83"/>
        <v>2</v>
      </c>
      <c r="O516" s="33">
        <f t="shared" si="84"/>
        <v>0</v>
      </c>
      <c r="P516" s="61">
        <f t="shared" si="85"/>
        <v>2</v>
      </c>
      <c r="Q516" s="62">
        <f t="shared" si="86"/>
        <v>0</v>
      </c>
      <c r="R516" s="61">
        <f t="shared" si="87"/>
        <v>0</v>
      </c>
      <c r="S516" s="61">
        <f t="shared" si="88"/>
        <v>0</v>
      </c>
      <c r="T516" t="str">
        <f t="shared" si="89"/>
        <v>إضافى كامل</v>
      </c>
    </row>
    <row r="517" spans="1:20" x14ac:dyDescent="0.25">
      <c r="A517" s="54" t="s">
        <v>998</v>
      </c>
      <c r="B517" s="54" t="s">
        <v>1000</v>
      </c>
      <c r="C517" s="54" t="s">
        <v>762</v>
      </c>
      <c r="D517" s="55">
        <v>45603</v>
      </c>
      <c r="E517" s="56" t="s">
        <v>24</v>
      </c>
      <c r="F517" s="54" t="s">
        <v>763</v>
      </c>
      <c r="G517" s="57" t="s">
        <v>16</v>
      </c>
      <c r="I517" s="54"/>
      <c r="J517" s="54"/>
      <c r="K517" s="3" t="s">
        <v>19</v>
      </c>
      <c r="L517" s="60">
        <f t="shared" si="82"/>
        <v>1</v>
      </c>
      <c r="M517" s="33">
        <f t="shared" si="81"/>
        <v>0</v>
      </c>
      <c r="N517" s="61">
        <f t="shared" si="83"/>
        <v>2</v>
      </c>
      <c r="O517" s="33">
        <f t="shared" si="84"/>
        <v>0</v>
      </c>
      <c r="P517" s="61">
        <f t="shared" si="85"/>
        <v>2</v>
      </c>
      <c r="Q517" s="62">
        <f t="shared" si="86"/>
        <v>0</v>
      </c>
      <c r="R517" s="61">
        <f t="shared" si="87"/>
        <v>0</v>
      </c>
      <c r="S517" s="61">
        <f t="shared" si="88"/>
        <v>0</v>
      </c>
      <c r="T517" t="str">
        <f t="shared" si="89"/>
        <v>إضافى كامل</v>
      </c>
    </row>
    <row r="518" spans="1:20" x14ac:dyDescent="0.25">
      <c r="A518" s="54" t="s">
        <v>998</v>
      </c>
      <c r="B518" s="54" t="s">
        <v>1000</v>
      </c>
      <c r="C518" s="54" t="s">
        <v>762</v>
      </c>
      <c r="D518" s="55">
        <v>45604</v>
      </c>
      <c r="E518" s="56" t="s">
        <v>15</v>
      </c>
      <c r="F518" s="54" t="s">
        <v>763</v>
      </c>
      <c r="G518" s="57" t="s">
        <v>16</v>
      </c>
      <c r="I518" s="54"/>
      <c r="J518" s="54"/>
      <c r="K518" s="3" t="str">
        <f t="shared" si="80"/>
        <v/>
      </c>
      <c r="L518" s="60">
        <f t="shared" si="82"/>
        <v>0</v>
      </c>
      <c r="M518" s="33">
        <f t="shared" si="81"/>
        <v>0</v>
      </c>
      <c r="N518" s="61">
        <f t="shared" si="83"/>
        <v>2</v>
      </c>
      <c r="O518" s="33">
        <f t="shared" si="84"/>
        <v>0</v>
      </c>
      <c r="P518" s="61">
        <f t="shared" si="85"/>
        <v>2</v>
      </c>
      <c r="Q518" s="62">
        <f t="shared" si="86"/>
        <v>0</v>
      </c>
      <c r="R518" s="61">
        <f t="shared" si="87"/>
        <v>0</v>
      </c>
      <c r="S518" s="61">
        <f t="shared" si="88"/>
        <v>0</v>
      </c>
      <c r="T518" t="str">
        <f t="shared" si="89"/>
        <v>إضافى كامل</v>
      </c>
    </row>
    <row r="519" spans="1:20" x14ac:dyDescent="0.25">
      <c r="A519" s="54" t="s">
        <v>998</v>
      </c>
      <c r="B519" s="54" t="s">
        <v>1000</v>
      </c>
      <c r="C519" s="54" t="s">
        <v>762</v>
      </c>
      <c r="D519" s="55">
        <v>45605</v>
      </c>
      <c r="E519" s="56" t="s">
        <v>18</v>
      </c>
      <c r="F519" s="54" t="s">
        <v>763</v>
      </c>
      <c r="G519" s="57" t="s">
        <v>16</v>
      </c>
      <c r="I519" s="54" t="s">
        <v>1004</v>
      </c>
      <c r="J519" s="54" t="s">
        <v>802</v>
      </c>
      <c r="K519" s="3" t="str">
        <f t="shared" si="80"/>
        <v>إذن ص</v>
      </c>
      <c r="L519" s="60">
        <f t="shared" si="82"/>
        <v>1</v>
      </c>
      <c r="M519" s="33">
        <f t="shared" si="81"/>
        <v>0</v>
      </c>
      <c r="N519" s="61">
        <f t="shared" si="83"/>
        <v>2</v>
      </c>
      <c r="O519" s="33">
        <f t="shared" si="84"/>
        <v>0</v>
      </c>
      <c r="P519" s="61">
        <f t="shared" si="85"/>
        <v>2</v>
      </c>
      <c r="Q519" s="62">
        <f t="shared" si="86"/>
        <v>0</v>
      </c>
      <c r="R519" s="61">
        <f t="shared" si="87"/>
        <v>0</v>
      </c>
      <c r="S519" s="61">
        <f t="shared" si="88"/>
        <v>0</v>
      </c>
      <c r="T519" t="str">
        <f t="shared" si="89"/>
        <v>إضافى كامل</v>
      </c>
    </row>
    <row r="520" spans="1:20" x14ac:dyDescent="0.25">
      <c r="A520" s="54" t="s">
        <v>998</v>
      </c>
      <c r="B520" s="54" t="s">
        <v>1000</v>
      </c>
      <c r="C520" s="54" t="s">
        <v>762</v>
      </c>
      <c r="D520" s="55">
        <v>45606</v>
      </c>
      <c r="E520" s="56" t="s">
        <v>20</v>
      </c>
      <c r="F520" s="54" t="s">
        <v>763</v>
      </c>
      <c r="G520" s="57" t="s">
        <v>16</v>
      </c>
      <c r="I520" s="54" t="s">
        <v>769</v>
      </c>
      <c r="J520" s="54" t="s">
        <v>803</v>
      </c>
      <c r="K520" s="3" t="str">
        <f t="shared" si="80"/>
        <v/>
      </c>
      <c r="L520" s="60">
        <f t="shared" si="82"/>
        <v>0</v>
      </c>
      <c r="M520" s="33">
        <f t="shared" si="81"/>
        <v>0</v>
      </c>
      <c r="N520" s="61">
        <f t="shared" si="83"/>
        <v>1</v>
      </c>
      <c r="O520" s="33">
        <f t="shared" si="84"/>
        <v>0</v>
      </c>
      <c r="P520" s="61">
        <f t="shared" si="85"/>
        <v>1</v>
      </c>
      <c r="Q520" s="62">
        <f t="shared" si="86"/>
        <v>0</v>
      </c>
      <c r="R520" s="61">
        <f t="shared" si="87"/>
        <v>0</v>
      </c>
      <c r="S520" s="61">
        <f t="shared" si="88"/>
        <v>0</v>
      </c>
      <c r="T520" t="str">
        <f t="shared" si="89"/>
        <v>إضافى كامل</v>
      </c>
    </row>
    <row r="521" spans="1:20" x14ac:dyDescent="0.25">
      <c r="A521" s="54" t="s">
        <v>998</v>
      </c>
      <c r="B521" s="54" t="s">
        <v>1000</v>
      </c>
      <c r="C521" s="54" t="s">
        <v>762</v>
      </c>
      <c r="D521" s="55">
        <v>45607</v>
      </c>
      <c r="E521" s="56" t="s">
        <v>21</v>
      </c>
      <c r="F521" s="54" t="s">
        <v>763</v>
      </c>
      <c r="G521" s="57" t="s">
        <v>16</v>
      </c>
      <c r="I521" s="54" t="s">
        <v>1005</v>
      </c>
      <c r="J521" s="54" t="s">
        <v>877</v>
      </c>
      <c r="K521" s="3" t="str">
        <f t="shared" si="80"/>
        <v/>
      </c>
      <c r="L521" s="60">
        <f t="shared" si="82"/>
        <v>0</v>
      </c>
      <c r="M521" s="33">
        <f t="shared" si="81"/>
        <v>0</v>
      </c>
      <c r="N521" s="61">
        <f t="shared" si="83"/>
        <v>1</v>
      </c>
      <c r="O521" s="33">
        <f t="shared" si="84"/>
        <v>0</v>
      </c>
      <c r="P521" s="61">
        <f t="shared" si="85"/>
        <v>1</v>
      </c>
      <c r="Q521" s="62">
        <f t="shared" si="86"/>
        <v>0</v>
      </c>
      <c r="R521" s="61">
        <f t="shared" si="87"/>
        <v>0</v>
      </c>
      <c r="S521" s="61">
        <f t="shared" si="88"/>
        <v>0</v>
      </c>
      <c r="T521" t="str">
        <f t="shared" si="89"/>
        <v>إضافى كامل</v>
      </c>
    </row>
    <row r="522" spans="1:20" x14ac:dyDescent="0.25">
      <c r="A522" s="54" t="s">
        <v>998</v>
      </c>
      <c r="B522" s="54" t="s">
        <v>1000</v>
      </c>
      <c r="C522" s="54" t="s">
        <v>762</v>
      </c>
      <c r="D522" s="55">
        <v>45608</v>
      </c>
      <c r="E522" s="56" t="s">
        <v>22</v>
      </c>
      <c r="F522" s="54" t="s">
        <v>763</v>
      </c>
      <c r="G522" s="57" t="s">
        <v>16</v>
      </c>
      <c r="I522" s="54" t="s">
        <v>1006</v>
      </c>
      <c r="J522" s="54" t="s">
        <v>959</v>
      </c>
      <c r="K522" s="3" t="str">
        <f t="shared" si="80"/>
        <v/>
      </c>
      <c r="L522" s="60">
        <f t="shared" si="82"/>
        <v>0</v>
      </c>
      <c r="M522" s="33">
        <f t="shared" si="81"/>
        <v>0</v>
      </c>
      <c r="N522" s="61">
        <f t="shared" si="83"/>
        <v>1</v>
      </c>
      <c r="O522" s="33">
        <f t="shared" si="84"/>
        <v>0</v>
      </c>
      <c r="P522" s="61">
        <f t="shared" si="85"/>
        <v>1</v>
      </c>
      <c r="Q522" s="62">
        <f t="shared" si="86"/>
        <v>0</v>
      </c>
      <c r="R522" s="61">
        <f t="shared" si="87"/>
        <v>0</v>
      </c>
      <c r="S522" s="61">
        <f t="shared" si="88"/>
        <v>0</v>
      </c>
      <c r="T522" t="str">
        <f t="shared" si="89"/>
        <v>إضافى كامل</v>
      </c>
    </row>
    <row r="523" spans="1:20" x14ac:dyDescent="0.25">
      <c r="A523" s="54" t="s">
        <v>998</v>
      </c>
      <c r="B523" s="54" t="s">
        <v>1000</v>
      </c>
      <c r="C523" s="54" t="s">
        <v>762</v>
      </c>
      <c r="D523" s="55">
        <v>45609</v>
      </c>
      <c r="E523" s="56" t="s">
        <v>23</v>
      </c>
      <c r="F523" s="54" t="s">
        <v>763</v>
      </c>
      <c r="G523" s="57" t="s">
        <v>16</v>
      </c>
      <c r="I523" s="54" t="s">
        <v>1006</v>
      </c>
      <c r="J523" s="54" t="s">
        <v>817</v>
      </c>
      <c r="K523" s="3" t="str">
        <f t="shared" si="80"/>
        <v/>
      </c>
      <c r="L523" s="60">
        <f t="shared" si="82"/>
        <v>0</v>
      </c>
      <c r="M523" s="33">
        <f t="shared" si="81"/>
        <v>0</v>
      </c>
      <c r="N523" s="61">
        <f t="shared" si="83"/>
        <v>1</v>
      </c>
      <c r="O523" s="33">
        <f t="shared" si="84"/>
        <v>0</v>
      </c>
      <c r="P523" s="61">
        <f t="shared" si="85"/>
        <v>1</v>
      </c>
      <c r="Q523" s="62">
        <f t="shared" si="86"/>
        <v>0</v>
      </c>
      <c r="R523" s="61">
        <f t="shared" si="87"/>
        <v>0</v>
      </c>
      <c r="S523" s="61">
        <f t="shared" si="88"/>
        <v>0</v>
      </c>
      <c r="T523" t="str">
        <f t="shared" si="89"/>
        <v>إضافى كامل</v>
      </c>
    </row>
    <row r="524" spans="1:20" x14ac:dyDescent="0.25">
      <c r="A524" s="54" t="s">
        <v>998</v>
      </c>
      <c r="B524" s="54" t="s">
        <v>1000</v>
      </c>
      <c r="C524" s="54" t="s">
        <v>762</v>
      </c>
      <c r="D524" s="55">
        <v>45610</v>
      </c>
      <c r="E524" s="56" t="s">
        <v>24</v>
      </c>
      <c r="F524" s="54" t="s">
        <v>763</v>
      </c>
      <c r="G524" s="57" t="s">
        <v>16</v>
      </c>
      <c r="I524" s="54"/>
      <c r="J524" s="54"/>
      <c r="K524" s="3" t="s">
        <v>19</v>
      </c>
      <c r="L524" s="60">
        <f t="shared" si="82"/>
        <v>1</v>
      </c>
      <c r="M524" s="33">
        <f t="shared" si="81"/>
        <v>0</v>
      </c>
      <c r="N524" s="61">
        <f t="shared" si="83"/>
        <v>1</v>
      </c>
      <c r="O524" s="33">
        <f t="shared" si="84"/>
        <v>0</v>
      </c>
      <c r="P524" s="61">
        <f t="shared" si="85"/>
        <v>1</v>
      </c>
      <c r="Q524" s="62">
        <f t="shared" si="86"/>
        <v>0</v>
      </c>
      <c r="R524" s="61">
        <f t="shared" si="87"/>
        <v>0</v>
      </c>
      <c r="S524" s="61">
        <f t="shared" si="88"/>
        <v>0</v>
      </c>
      <c r="T524" t="str">
        <f t="shared" si="89"/>
        <v>إضافى كامل</v>
      </c>
    </row>
    <row r="525" spans="1:20" x14ac:dyDescent="0.25">
      <c r="A525" s="54" t="s">
        <v>998</v>
      </c>
      <c r="B525" s="54" t="s">
        <v>1000</v>
      </c>
      <c r="C525" s="54" t="s">
        <v>762</v>
      </c>
      <c r="D525" s="55">
        <v>45611</v>
      </c>
      <c r="E525" s="56" t="s">
        <v>15</v>
      </c>
      <c r="F525" s="54" t="s">
        <v>763</v>
      </c>
      <c r="G525" s="57" t="s">
        <v>16</v>
      </c>
      <c r="I525" s="54"/>
      <c r="J525" s="54"/>
      <c r="K525" s="3" t="str">
        <f t="shared" ref="K525:K588" si="90">IF(AND(I525&lt;="09:00",J525&gt;="14:00",I525&lt;&gt;""),"",IF(AND(I525&gt;="09:01",I525&lt;="09:10"),"تأخير",IF(AND(I525&gt;="09:11",I525&lt;="12:00",J525&lt;&gt;""),"إذن ص",IF(AND(J525&lt;"14:00",J525&lt;&gt;"",J525&gt;="11:00"),"إذن م",IF(AND(OR(J525="",I525="",J525=I525,I525&gt;"12:00",J525&lt;"11:00"),AND(E525&lt;&gt;"Friday")),"غائب","")))))</f>
        <v/>
      </c>
      <c r="L525" s="60">
        <f t="shared" si="82"/>
        <v>0</v>
      </c>
      <c r="M525" s="33">
        <f t="shared" si="81"/>
        <v>0</v>
      </c>
      <c r="N525" s="61">
        <f t="shared" si="83"/>
        <v>1</v>
      </c>
      <c r="O525" s="33">
        <f t="shared" si="84"/>
        <v>0</v>
      </c>
      <c r="P525" s="61">
        <f t="shared" si="85"/>
        <v>1</v>
      </c>
      <c r="Q525" s="62">
        <f t="shared" si="86"/>
        <v>0</v>
      </c>
      <c r="R525" s="61">
        <f t="shared" si="87"/>
        <v>0</v>
      </c>
      <c r="S525" s="61">
        <f t="shared" si="88"/>
        <v>0</v>
      </c>
      <c r="T525" t="str">
        <f t="shared" si="89"/>
        <v>إضافى كامل</v>
      </c>
    </row>
    <row r="526" spans="1:20" x14ac:dyDescent="0.25">
      <c r="A526" s="54" t="s">
        <v>998</v>
      </c>
      <c r="B526" s="54" t="s">
        <v>1000</v>
      </c>
      <c r="C526" s="54" t="s">
        <v>762</v>
      </c>
      <c r="D526" s="55">
        <v>45612</v>
      </c>
      <c r="E526" s="56" t="s">
        <v>18</v>
      </c>
      <c r="F526" s="54" t="s">
        <v>763</v>
      </c>
      <c r="G526" s="57" t="s">
        <v>16</v>
      </c>
      <c r="H526" s="73" t="s">
        <v>908</v>
      </c>
      <c r="I526" s="54" t="s">
        <v>826</v>
      </c>
      <c r="J526" s="54" t="s">
        <v>865</v>
      </c>
      <c r="K526" s="3" t="str">
        <f t="shared" si="90"/>
        <v>تأخير</v>
      </c>
      <c r="L526" s="60">
        <f t="shared" si="82"/>
        <v>0</v>
      </c>
      <c r="M526" s="33">
        <f t="shared" si="81"/>
        <v>0</v>
      </c>
      <c r="N526" s="61">
        <f t="shared" si="83"/>
        <v>1</v>
      </c>
      <c r="O526" s="33">
        <f t="shared" si="84"/>
        <v>0</v>
      </c>
      <c r="P526" s="61">
        <f t="shared" si="85"/>
        <v>1</v>
      </c>
      <c r="Q526" s="62">
        <f t="shared" si="86"/>
        <v>0</v>
      </c>
      <c r="R526" s="61">
        <f t="shared" si="87"/>
        <v>0</v>
      </c>
      <c r="S526" s="61">
        <f t="shared" si="88"/>
        <v>0</v>
      </c>
      <c r="T526" t="str">
        <f t="shared" si="89"/>
        <v>إضافى كامل</v>
      </c>
    </row>
    <row r="527" spans="1:20" x14ac:dyDescent="0.25">
      <c r="A527" s="54" t="s">
        <v>998</v>
      </c>
      <c r="B527" s="54" t="s">
        <v>1000</v>
      </c>
      <c r="C527" s="54" t="s">
        <v>762</v>
      </c>
      <c r="D527" s="55">
        <v>45613</v>
      </c>
      <c r="E527" s="56" t="s">
        <v>20</v>
      </c>
      <c r="F527" s="54" t="s">
        <v>763</v>
      </c>
      <c r="G527" s="57" t="s">
        <v>16</v>
      </c>
      <c r="I527" s="54" t="s">
        <v>1007</v>
      </c>
      <c r="J527" s="54" t="s">
        <v>992</v>
      </c>
      <c r="K527" s="3" t="str">
        <f t="shared" si="90"/>
        <v>إذن ص</v>
      </c>
      <c r="L527" s="60">
        <f t="shared" si="82"/>
        <v>1</v>
      </c>
      <c r="M527" s="33">
        <f t="shared" si="81"/>
        <v>0</v>
      </c>
      <c r="N527" s="61">
        <f t="shared" si="83"/>
        <v>1</v>
      </c>
      <c r="O527" s="33">
        <f t="shared" si="84"/>
        <v>0</v>
      </c>
      <c r="P527" s="61">
        <f t="shared" si="85"/>
        <v>1</v>
      </c>
      <c r="Q527" s="62">
        <f t="shared" si="86"/>
        <v>0</v>
      </c>
      <c r="R527" s="61">
        <f t="shared" si="87"/>
        <v>0</v>
      </c>
      <c r="S527" s="61">
        <f t="shared" si="88"/>
        <v>0</v>
      </c>
      <c r="T527" t="str">
        <f t="shared" si="89"/>
        <v>إضافى كامل</v>
      </c>
    </row>
    <row r="528" spans="1:20" x14ac:dyDescent="0.25">
      <c r="A528" s="54" t="s">
        <v>998</v>
      </c>
      <c r="B528" s="54" t="s">
        <v>1000</v>
      </c>
      <c r="C528" s="54" t="s">
        <v>762</v>
      </c>
      <c r="D528" s="55">
        <v>45614</v>
      </c>
      <c r="E528" s="56" t="s">
        <v>21</v>
      </c>
      <c r="F528" s="54" t="s">
        <v>763</v>
      </c>
      <c r="G528" s="57" t="s">
        <v>16</v>
      </c>
      <c r="I528" s="54" t="s">
        <v>1006</v>
      </c>
      <c r="J528" s="54" t="s">
        <v>875</v>
      </c>
      <c r="K528" s="3" t="str">
        <f t="shared" si="90"/>
        <v/>
      </c>
      <c r="L528" s="60">
        <f t="shared" si="82"/>
        <v>0</v>
      </c>
      <c r="M528" s="33">
        <f t="shared" si="81"/>
        <v>0</v>
      </c>
      <c r="N528" s="61">
        <f t="shared" si="83"/>
        <v>0</v>
      </c>
      <c r="O528" s="33">
        <f t="shared" si="84"/>
        <v>0</v>
      </c>
      <c r="P528" s="61">
        <f t="shared" si="85"/>
        <v>0</v>
      </c>
      <c r="Q528" s="62">
        <f t="shared" si="86"/>
        <v>0</v>
      </c>
      <c r="R528" s="61">
        <f t="shared" si="87"/>
        <v>0</v>
      </c>
      <c r="S528" s="61">
        <f t="shared" si="88"/>
        <v>0</v>
      </c>
      <c r="T528" t="str">
        <f t="shared" si="89"/>
        <v>إضافى كامل</v>
      </c>
    </row>
    <row r="529" spans="1:20" x14ac:dyDescent="0.25">
      <c r="A529" s="54" t="s">
        <v>998</v>
      </c>
      <c r="B529" s="54" t="s">
        <v>1000</v>
      </c>
      <c r="C529" s="54" t="s">
        <v>762</v>
      </c>
      <c r="D529" s="55">
        <v>45615</v>
      </c>
      <c r="E529" s="56" t="s">
        <v>22</v>
      </c>
      <c r="F529" s="54" t="s">
        <v>763</v>
      </c>
      <c r="G529" s="57" t="s">
        <v>16</v>
      </c>
      <c r="I529" s="54" t="s">
        <v>852</v>
      </c>
      <c r="J529" s="54" t="s">
        <v>924</v>
      </c>
      <c r="K529" s="3" t="str">
        <f t="shared" si="90"/>
        <v/>
      </c>
      <c r="L529" s="60">
        <f t="shared" si="82"/>
        <v>0</v>
      </c>
      <c r="M529" s="33">
        <f t="shared" si="81"/>
        <v>0</v>
      </c>
      <c r="N529" s="61">
        <f t="shared" si="83"/>
        <v>0</v>
      </c>
      <c r="O529" s="33">
        <f t="shared" si="84"/>
        <v>0</v>
      </c>
      <c r="P529" s="61">
        <f t="shared" si="85"/>
        <v>0</v>
      </c>
      <c r="Q529" s="62">
        <f t="shared" si="86"/>
        <v>0</v>
      </c>
      <c r="R529" s="61">
        <f t="shared" si="87"/>
        <v>0</v>
      </c>
      <c r="S529" s="61">
        <f t="shared" si="88"/>
        <v>0</v>
      </c>
      <c r="T529" t="str">
        <f t="shared" si="89"/>
        <v>إضافى كامل</v>
      </c>
    </row>
    <row r="530" spans="1:20" x14ac:dyDescent="0.25">
      <c r="A530" s="54" t="s">
        <v>998</v>
      </c>
      <c r="B530" s="54" t="s">
        <v>1000</v>
      </c>
      <c r="C530" s="54" t="s">
        <v>762</v>
      </c>
      <c r="D530" s="55">
        <v>45616</v>
      </c>
      <c r="E530" s="56" t="s">
        <v>23</v>
      </c>
      <c r="F530" s="54" t="s">
        <v>763</v>
      </c>
      <c r="G530" s="57" t="s">
        <v>16</v>
      </c>
      <c r="I530" s="54" t="s">
        <v>769</v>
      </c>
      <c r="J530" s="54" t="s">
        <v>1001</v>
      </c>
      <c r="K530" s="3" t="str">
        <f t="shared" si="90"/>
        <v/>
      </c>
      <c r="L530" s="60">
        <f t="shared" si="82"/>
        <v>0</v>
      </c>
      <c r="M530" s="33">
        <f t="shared" si="81"/>
        <v>0</v>
      </c>
      <c r="N530" s="61">
        <f t="shared" si="83"/>
        <v>0</v>
      </c>
      <c r="O530" s="33">
        <f t="shared" si="84"/>
        <v>0</v>
      </c>
      <c r="P530" s="61">
        <f t="shared" si="85"/>
        <v>0</v>
      </c>
      <c r="Q530" s="62">
        <f t="shared" si="86"/>
        <v>0</v>
      </c>
      <c r="R530" s="61">
        <f t="shared" si="87"/>
        <v>0</v>
      </c>
      <c r="S530" s="61">
        <f t="shared" si="88"/>
        <v>0</v>
      </c>
      <c r="T530" t="str">
        <f t="shared" si="89"/>
        <v>إضافى كامل</v>
      </c>
    </row>
    <row r="531" spans="1:20" x14ac:dyDescent="0.25">
      <c r="A531" s="54" t="s">
        <v>998</v>
      </c>
      <c r="B531" s="54" t="s">
        <v>1000</v>
      </c>
      <c r="C531" s="54" t="s">
        <v>762</v>
      </c>
      <c r="D531" s="55">
        <v>45617</v>
      </c>
      <c r="E531" s="56" t="s">
        <v>24</v>
      </c>
      <c r="F531" s="54" t="s">
        <v>763</v>
      </c>
      <c r="G531" s="57" t="s">
        <v>16</v>
      </c>
      <c r="I531" s="54"/>
      <c r="J531" s="54"/>
      <c r="K531" s="3" t="s">
        <v>19</v>
      </c>
      <c r="L531" s="60">
        <f t="shared" si="82"/>
        <v>1</v>
      </c>
      <c r="M531" s="33">
        <f t="shared" si="81"/>
        <v>0</v>
      </c>
      <c r="N531" s="61">
        <f t="shared" si="83"/>
        <v>0</v>
      </c>
      <c r="O531" s="33">
        <f t="shared" si="84"/>
        <v>0</v>
      </c>
      <c r="P531" s="61">
        <f t="shared" si="85"/>
        <v>0</v>
      </c>
      <c r="Q531" s="62">
        <f t="shared" si="86"/>
        <v>0</v>
      </c>
      <c r="R531" s="61">
        <f t="shared" si="87"/>
        <v>0</v>
      </c>
      <c r="S531" s="61">
        <f t="shared" si="88"/>
        <v>0</v>
      </c>
      <c r="T531" t="str">
        <f t="shared" si="89"/>
        <v>إضافى كامل</v>
      </c>
    </row>
    <row r="532" spans="1:20" x14ac:dyDescent="0.25">
      <c r="A532" s="54" t="s">
        <v>998</v>
      </c>
      <c r="B532" s="54" t="s">
        <v>1000</v>
      </c>
      <c r="C532" s="54" t="s">
        <v>762</v>
      </c>
      <c r="D532" s="55">
        <v>45618</v>
      </c>
      <c r="E532" s="56" t="s">
        <v>15</v>
      </c>
      <c r="F532" s="54" t="s">
        <v>763</v>
      </c>
      <c r="G532" s="57" t="s">
        <v>16</v>
      </c>
      <c r="I532" s="54"/>
      <c r="J532" s="54"/>
      <c r="K532" s="3" t="str">
        <f t="shared" si="90"/>
        <v/>
      </c>
      <c r="L532" s="60">
        <f t="shared" si="82"/>
        <v>0</v>
      </c>
      <c r="M532" s="33">
        <f t="shared" si="81"/>
        <v>0</v>
      </c>
      <c r="N532" s="61">
        <f t="shared" si="83"/>
        <v>0</v>
      </c>
      <c r="O532" s="33">
        <f t="shared" si="84"/>
        <v>0</v>
      </c>
      <c r="P532" s="61">
        <f t="shared" si="85"/>
        <v>0</v>
      </c>
      <c r="Q532" s="62">
        <f t="shared" si="86"/>
        <v>0</v>
      </c>
      <c r="R532" s="61">
        <f t="shared" si="87"/>
        <v>0</v>
      </c>
      <c r="S532" s="61">
        <f t="shared" si="88"/>
        <v>0</v>
      </c>
      <c r="T532" t="str">
        <f t="shared" si="89"/>
        <v>إضافى كامل</v>
      </c>
    </row>
    <row r="533" spans="1:20" x14ac:dyDescent="0.25">
      <c r="A533" s="54" t="s">
        <v>998</v>
      </c>
      <c r="B533" s="54" t="s">
        <v>1000</v>
      </c>
      <c r="C533" s="54" t="s">
        <v>762</v>
      </c>
      <c r="D533" s="55">
        <v>45619</v>
      </c>
      <c r="E533" s="56" t="s">
        <v>18</v>
      </c>
      <c r="F533" s="54" t="s">
        <v>763</v>
      </c>
      <c r="G533" s="57" t="s">
        <v>16</v>
      </c>
      <c r="I533" s="54" t="s">
        <v>811</v>
      </c>
      <c r="J533" s="54" t="s">
        <v>806</v>
      </c>
      <c r="K533" s="3" t="str">
        <f t="shared" si="90"/>
        <v/>
      </c>
      <c r="L533" s="60">
        <f t="shared" si="82"/>
        <v>0</v>
      </c>
      <c r="M533" s="33">
        <f t="shared" si="81"/>
        <v>0</v>
      </c>
      <c r="N533" s="61">
        <f t="shared" si="83"/>
        <v>0</v>
      </c>
      <c r="O533" s="33">
        <f t="shared" si="84"/>
        <v>0</v>
      </c>
      <c r="P533" s="61">
        <f t="shared" si="85"/>
        <v>0</v>
      </c>
      <c r="Q533" s="62">
        <f t="shared" si="86"/>
        <v>0</v>
      </c>
      <c r="R533" s="61">
        <f t="shared" si="87"/>
        <v>0</v>
      </c>
      <c r="S533" s="61">
        <f t="shared" si="88"/>
        <v>0</v>
      </c>
      <c r="T533" t="str">
        <f t="shared" si="89"/>
        <v>إضافى كامل</v>
      </c>
    </row>
    <row r="534" spans="1:20" x14ac:dyDescent="0.25">
      <c r="A534" s="54" t="s">
        <v>998</v>
      </c>
      <c r="B534" s="54" t="s">
        <v>1000</v>
      </c>
      <c r="C534" s="54" t="s">
        <v>762</v>
      </c>
      <c r="D534" s="55">
        <v>45620</v>
      </c>
      <c r="E534" s="56" t="s">
        <v>20</v>
      </c>
      <c r="F534" s="54" t="s">
        <v>763</v>
      </c>
      <c r="G534" s="57" t="s">
        <v>16</v>
      </c>
      <c r="H534" s="73" t="s">
        <v>911</v>
      </c>
      <c r="I534" s="54" t="s">
        <v>774</v>
      </c>
      <c r="J534" s="54" t="s">
        <v>964</v>
      </c>
      <c r="K534" s="3" t="str">
        <f t="shared" si="90"/>
        <v>تأخير</v>
      </c>
      <c r="L534" s="60">
        <f t="shared" si="82"/>
        <v>0</v>
      </c>
      <c r="M534" s="33">
        <f t="shared" si="81"/>
        <v>0</v>
      </c>
      <c r="N534" s="61">
        <f t="shared" si="83"/>
        <v>0</v>
      </c>
      <c r="O534" s="33">
        <f t="shared" si="84"/>
        <v>0</v>
      </c>
      <c r="P534" s="61">
        <f t="shared" si="85"/>
        <v>0</v>
      </c>
      <c r="Q534" s="62">
        <f t="shared" si="86"/>
        <v>0</v>
      </c>
      <c r="R534" s="61">
        <f t="shared" si="87"/>
        <v>0</v>
      </c>
      <c r="S534" s="61">
        <f t="shared" si="88"/>
        <v>0</v>
      </c>
      <c r="T534" t="str">
        <f t="shared" si="89"/>
        <v>إضافى كامل</v>
      </c>
    </row>
    <row r="535" spans="1:20" x14ac:dyDescent="0.25">
      <c r="A535" s="54" t="s">
        <v>998</v>
      </c>
      <c r="B535" s="54" t="s">
        <v>1000</v>
      </c>
      <c r="C535" s="54" t="s">
        <v>762</v>
      </c>
      <c r="D535" s="55">
        <v>45621</v>
      </c>
      <c r="E535" s="56" t="s">
        <v>21</v>
      </c>
      <c r="F535" s="54" t="s">
        <v>763</v>
      </c>
      <c r="G535" s="57" t="s">
        <v>16</v>
      </c>
      <c r="I535" s="54" t="s">
        <v>1005</v>
      </c>
      <c r="J535" s="54" t="s">
        <v>910</v>
      </c>
      <c r="K535" s="3" t="str">
        <f t="shared" si="90"/>
        <v/>
      </c>
      <c r="L535" s="60">
        <f t="shared" si="82"/>
        <v>0</v>
      </c>
      <c r="M535" s="33">
        <f t="shared" si="81"/>
        <v>0</v>
      </c>
      <c r="N535" s="61">
        <f t="shared" si="83"/>
        <v>0</v>
      </c>
      <c r="O535" s="33">
        <f t="shared" si="84"/>
        <v>0</v>
      </c>
      <c r="P535" s="61">
        <f t="shared" si="85"/>
        <v>0</v>
      </c>
      <c r="Q535" s="62">
        <f t="shared" si="86"/>
        <v>0</v>
      </c>
      <c r="R535" s="61">
        <f t="shared" si="87"/>
        <v>0</v>
      </c>
      <c r="S535" s="61">
        <f t="shared" si="88"/>
        <v>0</v>
      </c>
      <c r="T535" t="str">
        <f t="shared" si="89"/>
        <v>إضافى كامل</v>
      </c>
    </row>
    <row r="536" spans="1:20" x14ac:dyDescent="0.25">
      <c r="A536" s="54" t="s">
        <v>998</v>
      </c>
      <c r="B536" s="54" t="s">
        <v>1000</v>
      </c>
      <c r="C536" s="54" t="s">
        <v>762</v>
      </c>
      <c r="D536" s="55">
        <v>45622</v>
      </c>
      <c r="E536" s="56" t="s">
        <v>22</v>
      </c>
      <c r="F536" s="54" t="s">
        <v>763</v>
      </c>
      <c r="G536" s="57" t="s">
        <v>16</v>
      </c>
      <c r="I536" s="54" t="s">
        <v>772</v>
      </c>
      <c r="J536" s="54" t="s">
        <v>851</v>
      </c>
      <c r="K536" s="3" t="str">
        <f t="shared" si="90"/>
        <v/>
      </c>
      <c r="L536" s="60">
        <f t="shared" si="82"/>
        <v>0</v>
      </c>
      <c r="M536" s="33">
        <f t="shared" si="81"/>
        <v>0</v>
      </c>
      <c r="N536" s="61">
        <f t="shared" si="83"/>
        <v>0</v>
      </c>
      <c r="O536" s="33">
        <f t="shared" si="84"/>
        <v>0</v>
      </c>
      <c r="P536" s="61">
        <f t="shared" si="85"/>
        <v>0</v>
      </c>
      <c r="Q536" s="62">
        <f t="shared" si="86"/>
        <v>0</v>
      </c>
      <c r="R536" s="61">
        <f t="shared" si="87"/>
        <v>0</v>
      </c>
      <c r="S536" s="61">
        <f t="shared" si="88"/>
        <v>0</v>
      </c>
      <c r="T536" t="str">
        <f t="shared" si="89"/>
        <v>إضافى كامل</v>
      </c>
    </row>
    <row r="537" spans="1:20" x14ac:dyDescent="0.25">
      <c r="A537" s="54" t="s">
        <v>998</v>
      </c>
      <c r="B537" s="54" t="s">
        <v>1000</v>
      </c>
      <c r="C537" s="54" t="s">
        <v>762</v>
      </c>
      <c r="D537" s="55">
        <v>45623</v>
      </c>
      <c r="E537" s="56" t="s">
        <v>23</v>
      </c>
      <c r="F537" s="54" t="s">
        <v>763</v>
      </c>
      <c r="G537" s="57" t="s">
        <v>16</v>
      </c>
      <c r="I537" s="54" t="s">
        <v>881</v>
      </c>
      <c r="J537" s="54" t="s">
        <v>817</v>
      </c>
      <c r="K537" s="3" t="str">
        <f t="shared" si="90"/>
        <v/>
      </c>
      <c r="L537" s="60">
        <f t="shared" si="82"/>
        <v>0</v>
      </c>
      <c r="M537" s="33">
        <f t="shared" si="81"/>
        <v>0</v>
      </c>
      <c r="N537" s="61">
        <f t="shared" si="83"/>
        <v>0</v>
      </c>
      <c r="O537" s="33">
        <f t="shared" si="84"/>
        <v>0</v>
      </c>
      <c r="P537" s="61">
        <f t="shared" si="85"/>
        <v>0</v>
      </c>
      <c r="Q537" s="62">
        <f t="shared" si="86"/>
        <v>0</v>
      </c>
      <c r="R537" s="61">
        <f t="shared" si="87"/>
        <v>0</v>
      </c>
      <c r="S537" s="61">
        <f t="shared" si="88"/>
        <v>0</v>
      </c>
      <c r="T537" t="str">
        <f t="shared" si="89"/>
        <v>إضافى كامل</v>
      </c>
    </row>
    <row r="538" spans="1:20" x14ac:dyDescent="0.25">
      <c r="A538" s="54" t="s">
        <v>998</v>
      </c>
      <c r="B538" s="54" t="s">
        <v>1000</v>
      </c>
      <c r="C538" s="54" t="s">
        <v>762</v>
      </c>
      <c r="D538" s="55">
        <v>45624</v>
      </c>
      <c r="E538" s="56" t="s">
        <v>24</v>
      </c>
      <c r="F538" s="54" t="s">
        <v>763</v>
      </c>
      <c r="G538" s="57" t="s">
        <v>16</v>
      </c>
      <c r="I538" s="54"/>
      <c r="J538" s="54"/>
      <c r="K538" s="3" t="s">
        <v>19</v>
      </c>
      <c r="L538" s="60">
        <f t="shared" si="82"/>
        <v>1</v>
      </c>
      <c r="M538" s="33">
        <f t="shared" si="81"/>
        <v>0</v>
      </c>
      <c r="N538" s="61">
        <f t="shared" si="83"/>
        <v>0</v>
      </c>
      <c r="O538" s="33">
        <f t="shared" si="84"/>
        <v>0</v>
      </c>
      <c r="P538" s="61">
        <f t="shared" si="85"/>
        <v>0</v>
      </c>
      <c r="Q538" s="62">
        <f t="shared" si="86"/>
        <v>0</v>
      </c>
      <c r="R538" s="61">
        <f t="shared" si="87"/>
        <v>0</v>
      </c>
      <c r="S538" s="61">
        <f t="shared" si="88"/>
        <v>0</v>
      </c>
      <c r="T538" t="str">
        <f t="shared" si="89"/>
        <v>إضافى كامل</v>
      </c>
    </row>
    <row r="539" spans="1:20" x14ac:dyDescent="0.25">
      <c r="A539" s="54" t="s">
        <v>998</v>
      </c>
      <c r="B539" s="54" t="s">
        <v>1000</v>
      </c>
      <c r="C539" s="54" t="s">
        <v>762</v>
      </c>
      <c r="D539" s="55">
        <v>45625</v>
      </c>
      <c r="E539" s="56" t="s">
        <v>15</v>
      </c>
      <c r="F539" s="54" t="s">
        <v>763</v>
      </c>
      <c r="G539" s="57" t="s">
        <v>16</v>
      </c>
      <c r="I539" s="54"/>
      <c r="J539" s="54"/>
      <c r="K539" s="3" t="str">
        <f t="shared" si="90"/>
        <v/>
      </c>
      <c r="L539" s="60">
        <f t="shared" si="82"/>
        <v>0</v>
      </c>
      <c r="M539" s="33">
        <f t="shared" si="81"/>
        <v>0</v>
      </c>
      <c r="N539" s="61">
        <f t="shared" si="83"/>
        <v>0</v>
      </c>
      <c r="O539" s="33">
        <f t="shared" si="84"/>
        <v>0</v>
      </c>
      <c r="P539" s="61">
        <f t="shared" si="85"/>
        <v>0</v>
      </c>
      <c r="Q539" s="62">
        <f t="shared" si="86"/>
        <v>0</v>
      </c>
      <c r="R539" s="61">
        <f t="shared" si="87"/>
        <v>0</v>
      </c>
      <c r="S539" s="61">
        <f t="shared" si="88"/>
        <v>0</v>
      </c>
      <c r="T539" t="str">
        <f t="shared" si="89"/>
        <v>إضافى كامل</v>
      </c>
    </row>
    <row r="540" spans="1:20" x14ac:dyDescent="0.25">
      <c r="A540" s="54" t="s">
        <v>998</v>
      </c>
      <c r="B540" s="54" t="s">
        <v>1000</v>
      </c>
      <c r="C540" s="54" t="s">
        <v>762</v>
      </c>
      <c r="D540" s="55">
        <v>45626</v>
      </c>
      <c r="E540" s="56" t="s">
        <v>18</v>
      </c>
      <c r="F540" s="54" t="s">
        <v>763</v>
      </c>
      <c r="G540" s="57" t="s">
        <v>16</v>
      </c>
      <c r="I540" s="54" t="s">
        <v>811</v>
      </c>
      <c r="J540" s="54" t="s">
        <v>766</v>
      </c>
      <c r="K540" s="3" t="str">
        <f t="shared" si="90"/>
        <v/>
      </c>
      <c r="L540" s="60">
        <f t="shared" si="82"/>
        <v>0</v>
      </c>
      <c r="M540" s="33">
        <f t="shared" si="81"/>
        <v>0</v>
      </c>
      <c r="N540" s="61">
        <f t="shared" si="83"/>
        <v>0</v>
      </c>
      <c r="O540" s="33">
        <f t="shared" si="84"/>
        <v>0</v>
      </c>
      <c r="P540" s="61">
        <f t="shared" si="85"/>
        <v>0</v>
      </c>
      <c r="Q540" s="62">
        <f t="shared" si="86"/>
        <v>0</v>
      </c>
      <c r="R540" s="61">
        <f t="shared" si="87"/>
        <v>0</v>
      </c>
      <c r="S540" s="61">
        <f t="shared" si="88"/>
        <v>0</v>
      </c>
      <c r="T540" t="str">
        <f t="shared" si="89"/>
        <v>إضافى كامل</v>
      </c>
    </row>
    <row r="541" spans="1:20" x14ac:dyDescent="0.25">
      <c r="A541" s="54" t="s">
        <v>1008</v>
      </c>
      <c r="B541" s="54" t="s">
        <v>1009</v>
      </c>
      <c r="C541" s="54" t="s">
        <v>762</v>
      </c>
      <c r="D541" s="55">
        <v>45597</v>
      </c>
      <c r="E541" s="56" t="s">
        <v>15</v>
      </c>
      <c r="F541" s="54" t="s">
        <v>763</v>
      </c>
      <c r="G541" s="57" t="s">
        <v>16</v>
      </c>
      <c r="I541" s="54"/>
      <c r="J541" s="54"/>
      <c r="K541" s="3" t="str">
        <f t="shared" si="90"/>
        <v/>
      </c>
      <c r="L541" s="60">
        <f t="shared" si="82"/>
        <v>0</v>
      </c>
      <c r="M541" s="33">
        <f t="shared" si="81"/>
        <v>0</v>
      </c>
      <c r="N541" s="61">
        <f t="shared" si="83"/>
        <v>0</v>
      </c>
      <c r="O541" s="33">
        <f t="shared" si="84"/>
        <v>0</v>
      </c>
      <c r="P541" s="61">
        <f t="shared" si="85"/>
        <v>0</v>
      </c>
      <c r="Q541" s="62">
        <f t="shared" si="86"/>
        <v>0</v>
      </c>
      <c r="R541" s="61">
        <f t="shared" si="87"/>
        <v>0</v>
      </c>
      <c r="S541" s="61">
        <f t="shared" si="88"/>
        <v>0</v>
      </c>
      <c r="T541" t="str">
        <f t="shared" si="89"/>
        <v>إضافى كامل</v>
      </c>
    </row>
    <row r="542" spans="1:20" x14ac:dyDescent="0.25">
      <c r="A542" s="54" t="s">
        <v>1008</v>
      </c>
      <c r="B542" s="54" t="s">
        <v>1010</v>
      </c>
      <c r="C542" s="54" t="s">
        <v>762</v>
      </c>
      <c r="D542" s="55">
        <v>45598</v>
      </c>
      <c r="E542" s="56" t="s">
        <v>18</v>
      </c>
      <c r="F542" s="54" t="s">
        <v>763</v>
      </c>
      <c r="G542" s="57" t="s">
        <v>16</v>
      </c>
      <c r="I542" s="54"/>
      <c r="J542" s="54"/>
      <c r="K542" s="3" t="s">
        <v>19</v>
      </c>
      <c r="L542" s="60">
        <f t="shared" si="82"/>
        <v>1</v>
      </c>
      <c r="M542" s="33">
        <f t="shared" si="81"/>
        <v>0</v>
      </c>
      <c r="N542" s="61">
        <f t="shared" si="83"/>
        <v>0</v>
      </c>
      <c r="O542" s="33">
        <f t="shared" si="84"/>
        <v>0</v>
      </c>
      <c r="P542" s="61">
        <f t="shared" si="85"/>
        <v>0</v>
      </c>
      <c r="Q542" s="62">
        <f t="shared" si="86"/>
        <v>0</v>
      </c>
      <c r="R542" s="61">
        <f t="shared" si="87"/>
        <v>0</v>
      </c>
      <c r="S542" s="61">
        <f t="shared" si="88"/>
        <v>0</v>
      </c>
      <c r="T542" t="str">
        <f t="shared" si="89"/>
        <v>إضافى كامل</v>
      </c>
    </row>
    <row r="543" spans="1:20" x14ac:dyDescent="0.25">
      <c r="A543" s="54" t="s">
        <v>1008</v>
      </c>
      <c r="B543" s="54" t="s">
        <v>1010</v>
      </c>
      <c r="C543" s="54" t="s">
        <v>762</v>
      </c>
      <c r="D543" s="55">
        <v>45599</v>
      </c>
      <c r="E543" s="56" t="s">
        <v>20</v>
      </c>
      <c r="F543" s="54" t="s">
        <v>763</v>
      </c>
      <c r="G543" s="57" t="s">
        <v>16</v>
      </c>
      <c r="I543" s="54" t="s">
        <v>1011</v>
      </c>
      <c r="J543" s="54" t="s">
        <v>957</v>
      </c>
      <c r="K543" s="3" t="str">
        <f t="shared" si="90"/>
        <v/>
      </c>
      <c r="L543" s="60">
        <f t="shared" si="82"/>
        <v>0</v>
      </c>
      <c r="M543" s="33">
        <f t="shared" si="81"/>
        <v>0</v>
      </c>
      <c r="N543" s="61">
        <f t="shared" si="83"/>
        <v>0</v>
      </c>
      <c r="O543" s="33">
        <f t="shared" si="84"/>
        <v>0</v>
      </c>
      <c r="P543" s="61">
        <f t="shared" si="85"/>
        <v>0</v>
      </c>
      <c r="Q543" s="62">
        <f t="shared" si="86"/>
        <v>0</v>
      </c>
      <c r="R543" s="61">
        <f t="shared" si="87"/>
        <v>0</v>
      </c>
      <c r="S543" s="61">
        <f t="shared" si="88"/>
        <v>0</v>
      </c>
      <c r="T543" t="str">
        <f t="shared" si="89"/>
        <v>إضافى كامل</v>
      </c>
    </row>
    <row r="544" spans="1:20" x14ac:dyDescent="0.25">
      <c r="A544" s="54" t="s">
        <v>1008</v>
      </c>
      <c r="B544" s="54" t="s">
        <v>1010</v>
      </c>
      <c r="C544" s="54" t="s">
        <v>762</v>
      </c>
      <c r="D544" s="55">
        <v>45600</v>
      </c>
      <c r="E544" s="56" t="s">
        <v>21</v>
      </c>
      <c r="F544" s="54" t="s">
        <v>763</v>
      </c>
      <c r="G544" s="57" t="s">
        <v>16</v>
      </c>
      <c r="I544" s="54" t="s">
        <v>852</v>
      </c>
      <c r="J544" s="54" t="s">
        <v>865</v>
      </c>
      <c r="K544" s="3" t="str">
        <f t="shared" si="90"/>
        <v/>
      </c>
      <c r="L544" s="60">
        <f t="shared" si="82"/>
        <v>0</v>
      </c>
      <c r="M544" s="33">
        <f t="shared" si="81"/>
        <v>0</v>
      </c>
      <c r="N544" s="61">
        <f t="shared" si="83"/>
        <v>0</v>
      </c>
      <c r="O544" s="33">
        <f t="shared" si="84"/>
        <v>0</v>
      </c>
      <c r="P544" s="61">
        <f t="shared" si="85"/>
        <v>0</v>
      </c>
      <c r="Q544" s="62">
        <f t="shared" si="86"/>
        <v>0</v>
      </c>
      <c r="R544" s="61">
        <f t="shared" si="87"/>
        <v>0</v>
      </c>
      <c r="S544" s="61">
        <f t="shared" si="88"/>
        <v>0</v>
      </c>
      <c r="T544" t="str">
        <f t="shared" si="89"/>
        <v>إضافى كامل</v>
      </c>
    </row>
    <row r="545" spans="1:20" x14ac:dyDescent="0.25">
      <c r="A545" s="54" t="s">
        <v>1008</v>
      </c>
      <c r="B545" s="54" t="s">
        <v>1010</v>
      </c>
      <c r="C545" s="54" t="s">
        <v>762</v>
      </c>
      <c r="D545" s="55">
        <v>45601</v>
      </c>
      <c r="E545" s="56" t="s">
        <v>22</v>
      </c>
      <c r="F545" s="54" t="s">
        <v>763</v>
      </c>
      <c r="G545" s="57" t="s">
        <v>16</v>
      </c>
      <c r="I545" s="54" t="s">
        <v>930</v>
      </c>
      <c r="J545" s="54" t="s">
        <v>989</v>
      </c>
      <c r="K545" s="3" t="str">
        <f t="shared" si="90"/>
        <v/>
      </c>
      <c r="L545" s="60">
        <f t="shared" si="82"/>
        <v>0</v>
      </c>
      <c r="M545" s="33">
        <f t="shared" si="81"/>
        <v>0</v>
      </c>
      <c r="N545" s="61">
        <f t="shared" si="83"/>
        <v>0</v>
      </c>
      <c r="O545" s="33">
        <f t="shared" si="84"/>
        <v>0</v>
      </c>
      <c r="P545" s="61">
        <f t="shared" si="85"/>
        <v>0</v>
      </c>
      <c r="Q545" s="62">
        <f t="shared" si="86"/>
        <v>0</v>
      </c>
      <c r="R545" s="61">
        <f t="shared" si="87"/>
        <v>0</v>
      </c>
      <c r="S545" s="61">
        <f t="shared" si="88"/>
        <v>0</v>
      </c>
      <c r="T545" t="str">
        <f t="shared" si="89"/>
        <v>إضافى كامل</v>
      </c>
    </row>
    <row r="546" spans="1:20" x14ac:dyDescent="0.25">
      <c r="A546" s="54" t="s">
        <v>1008</v>
      </c>
      <c r="B546" s="54" t="s">
        <v>1010</v>
      </c>
      <c r="C546" s="54" t="s">
        <v>762</v>
      </c>
      <c r="D546" s="55">
        <v>45602</v>
      </c>
      <c r="E546" s="56" t="s">
        <v>23</v>
      </c>
      <c r="F546" s="54" t="s">
        <v>763</v>
      </c>
      <c r="G546" s="57" t="s">
        <v>16</v>
      </c>
      <c r="I546" s="54" t="s">
        <v>856</v>
      </c>
      <c r="J546" s="54" t="s">
        <v>806</v>
      </c>
      <c r="K546" s="3" t="str">
        <f t="shared" si="90"/>
        <v/>
      </c>
      <c r="L546" s="60">
        <f t="shared" si="82"/>
        <v>0</v>
      </c>
      <c r="M546" s="33">
        <f t="shared" si="81"/>
        <v>0</v>
      </c>
      <c r="N546" s="61">
        <f t="shared" si="83"/>
        <v>0</v>
      </c>
      <c r="O546" s="33">
        <f t="shared" si="84"/>
        <v>0</v>
      </c>
      <c r="P546" s="61">
        <f t="shared" si="85"/>
        <v>0</v>
      </c>
      <c r="Q546" s="62">
        <f t="shared" si="86"/>
        <v>0</v>
      </c>
      <c r="R546" s="61">
        <f t="shared" si="87"/>
        <v>0</v>
      </c>
      <c r="S546" s="61">
        <f t="shared" si="88"/>
        <v>0</v>
      </c>
      <c r="T546" t="str">
        <f t="shared" si="89"/>
        <v>إضافى كامل</v>
      </c>
    </row>
    <row r="547" spans="1:20" x14ac:dyDescent="0.25">
      <c r="A547" s="54" t="s">
        <v>1008</v>
      </c>
      <c r="B547" s="54" t="s">
        <v>1010</v>
      </c>
      <c r="C547" s="54" t="s">
        <v>762</v>
      </c>
      <c r="D547" s="55">
        <v>45603</v>
      </c>
      <c r="E547" s="56" t="s">
        <v>24</v>
      </c>
      <c r="F547" s="54" t="s">
        <v>763</v>
      </c>
      <c r="G547" s="57" t="s">
        <v>16</v>
      </c>
      <c r="I547" s="54" t="s">
        <v>852</v>
      </c>
      <c r="J547" s="54" t="s">
        <v>835</v>
      </c>
      <c r="L547" s="60">
        <f t="shared" si="82"/>
        <v>0</v>
      </c>
      <c r="M547" s="33">
        <f t="shared" si="81"/>
        <v>0</v>
      </c>
      <c r="N547" s="61">
        <f t="shared" si="83"/>
        <v>0</v>
      </c>
      <c r="O547" s="33">
        <f t="shared" si="84"/>
        <v>0</v>
      </c>
      <c r="P547" s="61">
        <f t="shared" si="85"/>
        <v>0</v>
      </c>
      <c r="Q547" s="62">
        <f t="shared" si="86"/>
        <v>0</v>
      </c>
      <c r="R547" s="61">
        <f t="shared" si="87"/>
        <v>0</v>
      </c>
      <c r="S547" s="61">
        <f t="shared" si="88"/>
        <v>0</v>
      </c>
      <c r="T547" t="str">
        <f t="shared" si="89"/>
        <v>إضافى كامل</v>
      </c>
    </row>
    <row r="548" spans="1:20" x14ac:dyDescent="0.25">
      <c r="A548" s="54" t="s">
        <v>1008</v>
      </c>
      <c r="B548" s="54" t="s">
        <v>1010</v>
      </c>
      <c r="C548" s="54" t="s">
        <v>762</v>
      </c>
      <c r="D548" s="55">
        <v>45604</v>
      </c>
      <c r="E548" s="56" t="s">
        <v>15</v>
      </c>
      <c r="F548" s="54" t="s">
        <v>763</v>
      </c>
      <c r="G548" s="57" t="s">
        <v>16</v>
      </c>
      <c r="I548" s="54"/>
      <c r="J548" s="54"/>
      <c r="K548" s="3" t="str">
        <f t="shared" si="90"/>
        <v/>
      </c>
      <c r="L548" s="60">
        <f t="shared" si="82"/>
        <v>0</v>
      </c>
      <c r="M548" s="33">
        <f t="shared" si="81"/>
        <v>0</v>
      </c>
      <c r="N548" s="61">
        <f t="shared" si="83"/>
        <v>0</v>
      </c>
      <c r="O548" s="33">
        <f t="shared" si="84"/>
        <v>0</v>
      </c>
      <c r="P548" s="61">
        <f t="shared" si="85"/>
        <v>0</v>
      </c>
      <c r="Q548" s="62">
        <f t="shared" si="86"/>
        <v>0</v>
      </c>
      <c r="R548" s="61">
        <f t="shared" si="87"/>
        <v>0</v>
      </c>
      <c r="S548" s="61">
        <f t="shared" si="88"/>
        <v>0</v>
      </c>
      <c r="T548" t="str">
        <f t="shared" si="89"/>
        <v>إضافى كامل</v>
      </c>
    </row>
    <row r="549" spans="1:20" x14ac:dyDescent="0.25">
      <c r="A549" s="54" t="s">
        <v>1008</v>
      </c>
      <c r="B549" s="54" t="s">
        <v>1010</v>
      </c>
      <c r="C549" s="54" t="s">
        <v>762</v>
      </c>
      <c r="D549" s="55">
        <v>45605</v>
      </c>
      <c r="E549" s="56" t="s">
        <v>18</v>
      </c>
      <c r="F549" s="54" t="s">
        <v>763</v>
      </c>
      <c r="G549" s="57" t="s">
        <v>16</v>
      </c>
      <c r="I549" s="54"/>
      <c r="J549" s="54"/>
      <c r="K549" s="3" t="s">
        <v>19</v>
      </c>
      <c r="L549" s="60">
        <f t="shared" si="82"/>
        <v>1</v>
      </c>
      <c r="M549" s="33">
        <f t="shared" si="81"/>
        <v>0</v>
      </c>
      <c r="N549" s="61">
        <f t="shared" si="83"/>
        <v>0</v>
      </c>
      <c r="O549" s="33">
        <f t="shared" si="84"/>
        <v>0</v>
      </c>
      <c r="P549" s="61">
        <f t="shared" si="85"/>
        <v>0</v>
      </c>
      <c r="Q549" s="62">
        <f t="shared" si="86"/>
        <v>0</v>
      </c>
      <c r="R549" s="61">
        <f t="shared" si="87"/>
        <v>0</v>
      </c>
      <c r="S549" s="61">
        <f t="shared" si="88"/>
        <v>0</v>
      </c>
      <c r="T549" t="str">
        <f t="shared" si="89"/>
        <v>إضافى كامل</v>
      </c>
    </row>
    <row r="550" spans="1:20" x14ac:dyDescent="0.25">
      <c r="A550" s="54" t="s">
        <v>1008</v>
      </c>
      <c r="B550" s="54" t="s">
        <v>1010</v>
      </c>
      <c r="C550" s="54" t="s">
        <v>762</v>
      </c>
      <c r="D550" s="55">
        <v>45606</v>
      </c>
      <c r="E550" s="56" t="s">
        <v>20</v>
      </c>
      <c r="F550" s="54" t="s">
        <v>763</v>
      </c>
      <c r="G550" s="57" t="s">
        <v>16</v>
      </c>
      <c r="H550" s="73" t="s">
        <v>908</v>
      </c>
      <c r="I550" s="54" t="s">
        <v>909</v>
      </c>
      <c r="J550" s="54" t="s">
        <v>1001</v>
      </c>
      <c r="K550" s="3" t="str">
        <f t="shared" si="90"/>
        <v>تأخير</v>
      </c>
      <c r="L550" s="60">
        <f t="shared" si="82"/>
        <v>0</v>
      </c>
      <c r="M550" s="33">
        <f t="shared" si="81"/>
        <v>0</v>
      </c>
      <c r="N550" s="61">
        <f t="shared" si="83"/>
        <v>0</v>
      </c>
      <c r="O550" s="33">
        <f t="shared" si="84"/>
        <v>0</v>
      </c>
      <c r="P550" s="61">
        <f t="shared" si="85"/>
        <v>0</v>
      </c>
      <c r="Q550" s="62">
        <f t="shared" si="86"/>
        <v>0</v>
      </c>
      <c r="R550" s="61">
        <f t="shared" si="87"/>
        <v>0</v>
      </c>
      <c r="S550" s="61">
        <f t="shared" si="88"/>
        <v>0</v>
      </c>
      <c r="T550" t="str">
        <f t="shared" si="89"/>
        <v>إضافى كامل</v>
      </c>
    </row>
    <row r="551" spans="1:20" x14ac:dyDescent="0.25">
      <c r="A551" s="54" t="s">
        <v>1008</v>
      </c>
      <c r="B551" s="54" t="s">
        <v>1010</v>
      </c>
      <c r="C551" s="54" t="s">
        <v>762</v>
      </c>
      <c r="D551" s="55">
        <v>45607</v>
      </c>
      <c r="E551" s="56" t="s">
        <v>21</v>
      </c>
      <c r="F551" s="54" t="s">
        <v>763</v>
      </c>
      <c r="G551" s="57" t="s">
        <v>16</v>
      </c>
      <c r="I551" s="54" t="s">
        <v>1012</v>
      </c>
      <c r="J551" s="54" t="s">
        <v>1013</v>
      </c>
      <c r="K551" s="3" t="str">
        <f t="shared" si="90"/>
        <v/>
      </c>
      <c r="L551" s="60">
        <f t="shared" si="82"/>
        <v>0</v>
      </c>
      <c r="M551" s="33">
        <f t="shared" si="81"/>
        <v>1</v>
      </c>
      <c r="N551" s="61">
        <f t="shared" si="83"/>
        <v>0</v>
      </c>
      <c r="O551" s="33">
        <f t="shared" si="84"/>
        <v>0</v>
      </c>
      <c r="P551" s="61">
        <f t="shared" si="85"/>
        <v>0</v>
      </c>
      <c r="Q551" s="62">
        <f t="shared" si="86"/>
        <v>0</v>
      </c>
      <c r="R551" s="61">
        <f t="shared" si="87"/>
        <v>0</v>
      </c>
      <c r="S551" s="61">
        <f t="shared" si="88"/>
        <v>1</v>
      </c>
      <c r="T551" t="str">
        <f t="shared" si="89"/>
        <v>إضافى كامل</v>
      </c>
    </row>
    <row r="552" spans="1:20" x14ac:dyDescent="0.25">
      <c r="A552" s="54" t="s">
        <v>1008</v>
      </c>
      <c r="B552" s="54" t="s">
        <v>1010</v>
      </c>
      <c r="C552" s="54" t="s">
        <v>762</v>
      </c>
      <c r="D552" s="55">
        <v>45608</v>
      </c>
      <c r="E552" s="56" t="s">
        <v>22</v>
      </c>
      <c r="F552" s="54" t="s">
        <v>763</v>
      </c>
      <c r="G552" s="57" t="s">
        <v>16</v>
      </c>
      <c r="I552" s="54" t="s">
        <v>767</v>
      </c>
      <c r="J552" s="54" t="s">
        <v>904</v>
      </c>
      <c r="K552" s="3" t="str">
        <f t="shared" si="90"/>
        <v/>
      </c>
      <c r="L552" s="60">
        <f t="shared" si="82"/>
        <v>0</v>
      </c>
      <c r="M552" s="33">
        <f t="shared" si="81"/>
        <v>1</v>
      </c>
      <c r="N552" s="61">
        <f t="shared" si="83"/>
        <v>1</v>
      </c>
      <c r="O552" s="33">
        <f t="shared" si="84"/>
        <v>0</v>
      </c>
      <c r="P552" s="61">
        <f t="shared" si="85"/>
        <v>1</v>
      </c>
      <c r="Q552" s="62">
        <f t="shared" si="86"/>
        <v>0</v>
      </c>
      <c r="R552" s="61">
        <f t="shared" si="87"/>
        <v>0</v>
      </c>
      <c r="S552" s="61">
        <f t="shared" si="88"/>
        <v>1</v>
      </c>
      <c r="T552" t="str">
        <f t="shared" si="89"/>
        <v>إضافى كامل</v>
      </c>
    </row>
    <row r="553" spans="1:20" x14ac:dyDescent="0.25">
      <c r="A553" s="54" t="s">
        <v>1008</v>
      </c>
      <c r="B553" s="54" t="s">
        <v>1010</v>
      </c>
      <c r="C553" s="54" t="s">
        <v>762</v>
      </c>
      <c r="D553" s="55">
        <v>45609</v>
      </c>
      <c r="E553" s="56" t="s">
        <v>23</v>
      </c>
      <c r="F553" s="54" t="s">
        <v>763</v>
      </c>
      <c r="G553" s="57" t="s">
        <v>16</v>
      </c>
      <c r="I553" s="54" t="s">
        <v>1014</v>
      </c>
      <c r="J553" s="54" t="s">
        <v>1013</v>
      </c>
      <c r="K553" s="3" t="str">
        <f t="shared" si="90"/>
        <v/>
      </c>
      <c r="L553" s="60">
        <f t="shared" si="82"/>
        <v>0</v>
      </c>
      <c r="M553" s="33">
        <f t="shared" si="81"/>
        <v>1</v>
      </c>
      <c r="N553" s="61">
        <f t="shared" si="83"/>
        <v>1</v>
      </c>
      <c r="O553" s="33">
        <f t="shared" si="84"/>
        <v>0</v>
      </c>
      <c r="P553" s="61">
        <f t="shared" si="85"/>
        <v>1</v>
      </c>
      <c r="Q553" s="62">
        <f t="shared" si="86"/>
        <v>0</v>
      </c>
      <c r="R553" s="61">
        <f t="shared" si="87"/>
        <v>0</v>
      </c>
      <c r="S553" s="61">
        <f t="shared" si="88"/>
        <v>1</v>
      </c>
      <c r="T553" t="str">
        <f t="shared" si="89"/>
        <v>إضافى كامل</v>
      </c>
    </row>
    <row r="554" spans="1:20" x14ac:dyDescent="0.25">
      <c r="A554" s="54" t="s">
        <v>1008</v>
      </c>
      <c r="B554" s="54" t="s">
        <v>1010</v>
      </c>
      <c r="C554" s="54" t="s">
        <v>762</v>
      </c>
      <c r="D554" s="55">
        <v>45610</v>
      </c>
      <c r="E554" s="56" t="s">
        <v>24</v>
      </c>
      <c r="F554" s="54" t="s">
        <v>763</v>
      </c>
      <c r="G554" s="57" t="s">
        <v>16</v>
      </c>
      <c r="I554" s="54" t="s">
        <v>941</v>
      </c>
      <c r="J554" s="54" t="s">
        <v>776</v>
      </c>
      <c r="K554" s="3" t="str">
        <f t="shared" si="90"/>
        <v/>
      </c>
      <c r="L554" s="60">
        <f t="shared" si="82"/>
        <v>0</v>
      </c>
      <c r="M554" s="33">
        <f t="shared" si="81"/>
        <v>1</v>
      </c>
      <c r="N554" s="61">
        <f t="shared" si="83"/>
        <v>1</v>
      </c>
      <c r="O554" s="33">
        <f t="shared" si="84"/>
        <v>0</v>
      </c>
      <c r="P554" s="61">
        <f t="shared" si="85"/>
        <v>1</v>
      </c>
      <c r="Q554" s="62">
        <f t="shared" si="86"/>
        <v>0</v>
      </c>
      <c r="R554" s="61">
        <f t="shared" si="87"/>
        <v>0</v>
      </c>
      <c r="S554" s="61">
        <f t="shared" si="88"/>
        <v>1</v>
      </c>
      <c r="T554" t="str">
        <f t="shared" si="89"/>
        <v>إضافى كامل</v>
      </c>
    </row>
    <row r="555" spans="1:20" x14ac:dyDescent="0.25">
      <c r="A555" s="54" t="s">
        <v>1008</v>
      </c>
      <c r="B555" s="54" t="s">
        <v>1010</v>
      </c>
      <c r="C555" s="54" t="s">
        <v>762</v>
      </c>
      <c r="D555" s="55">
        <v>45611</v>
      </c>
      <c r="E555" s="56" t="s">
        <v>15</v>
      </c>
      <c r="F555" s="54" t="s">
        <v>763</v>
      </c>
      <c r="G555" s="57" t="s">
        <v>16</v>
      </c>
      <c r="I555" s="54"/>
      <c r="J555" s="54"/>
      <c r="K555" s="3" t="str">
        <f t="shared" si="90"/>
        <v/>
      </c>
      <c r="L555" s="60">
        <f t="shared" si="82"/>
        <v>0</v>
      </c>
      <c r="M555" s="33">
        <f t="shared" si="81"/>
        <v>1</v>
      </c>
      <c r="N555" s="61">
        <f t="shared" si="83"/>
        <v>1</v>
      </c>
      <c r="O555" s="33">
        <f t="shared" si="84"/>
        <v>0</v>
      </c>
      <c r="P555" s="61">
        <f t="shared" si="85"/>
        <v>1</v>
      </c>
      <c r="Q555" s="62">
        <f t="shared" si="86"/>
        <v>0</v>
      </c>
      <c r="R555" s="61">
        <f t="shared" si="87"/>
        <v>0</v>
      </c>
      <c r="S555" s="61">
        <f t="shared" si="88"/>
        <v>1</v>
      </c>
      <c r="T555" t="str">
        <f t="shared" si="89"/>
        <v>إضافى كامل</v>
      </c>
    </row>
    <row r="556" spans="1:20" x14ac:dyDescent="0.25">
      <c r="A556" s="54" t="s">
        <v>1008</v>
      </c>
      <c r="B556" s="54" t="s">
        <v>1010</v>
      </c>
      <c r="C556" s="54" t="s">
        <v>762</v>
      </c>
      <c r="D556" s="55">
        <v>45612</v>
      </c>
      <c r="E556" s="56" t="s">
        <v>18</v>
      </c>
      <c r="F556" s="54" t="s">
        <v>763</v>
      </c>
      <c r="G556" s="57" t="s">
        <v>16</v>
      </c>
      <c r="I556" s="54"/>
      <c r="J556" s="54"/>
      <c r="K556" s="3" t="s">
        <v>19</v>
      </c>
      <c r="L556" s="60">
        <f t="shared" si="82"/>
        <v>1</v>
      </c>
      <c r="M556" s="33">
        <f t="shared" si="81"/>
        <v>1</v>
      </c>
      <c r="N556" s="61">
        <f t="shared" si="83"/>
        <v>1</v>
      </c>
      <c r="O556" s="33">
        <f t="shared" si="84"/>
        <v>0</v>
      </c>
      <c r="P556" s="61">
        <f t="shared" si="85"/>
        <v>1</v>
      </c>
      <c r="Q556" s="62">
        <f t="shared" si="86"/>
        <v>0</v>
      </c>
      <c r="R556" s="61">
        <f t="shared" si="87"/>
        <v>0</v>
      </c>
      <c r="S556" s="61">
        <f t="shared" si="88"/>
        <v>1</v>
      </c>
      <c r="T556" t="str">
        <f t="shared" si="89"/>
        <v>إضافى كامل</v>
      </c>
    </row>
    <row r="557" spans="1:20" x14ac:dyDescent="0.25">
      <c r="A557" s="54" t="s">
        <v>1008</v>
      </c>
      <c r="B557" s="54" t="s">
        <v>1010</v>
      </c>
      <c r="C557" s="54" t="s">
        <v>762</v>
      </c>
      <c r="D557" s="55">
        <v>45613</v>
      </c>
      <c r="E557" s="56" t="s">
        <v>20</v>
      </c>
      <c r="F557" s="54" t="s">
        <v>763</v>
      </c>
      <c r="G557" s="57" t="s">
        <v>16</v>
      </c>
      <c r="I557" s="54" t="s">
        <v>1015</v>
      </c>
      <c r="J557" s="54" t="s">
        <v>1016</v>
      </c>
      <c r="K557" s="3" t="str">
        <f t="shared" si="90"/>
        <v/>
      </c>
      <c r="L557" s="60">
        <f t="shared" si="82"/>
        <v>0</v>
      </c>
      <c r="M557" s="33">
        <f t="shared" si="81"/>
        <v>1</v>
      </c>
      <c r="N557" s="61">
        <f t="shared" si="83"/>
        <v>1</v>
      </c>
      <c r="O557" s="33">
        <f t="shared" si="84"/>
        <v>0</v>
      </c>
      <c r="P557" s="61">
        <f t="shared" si="85"/>
        <v>1</v>
      </c>
      <c r="Q557" s="62">
        <f t="shared" si="86"/>
        <v>0</v>
      </c>
      <c r="R557" s="61">
        <f t="shared" si="87"/>
        <v>0</v>
      </c>
      <c r="S557" s="61">
        <f t="shared" si="88"/>
        <v>1</v>
      </c>
      <c r="T557" t="str">
        <f t="shared" si="89"/>
        <v>إضافى كامل</v>
      </c>
    </row>
    <row r="558" spans="1:20" x14ac:dyDescent="0.25">
      <c r="A558" s="54" t="s">
        <v>1008</v>
      </c>
      <c r="B558" s="54" t="s">
        <v>1010</v>
      </c>
      <c r="C558" s="54" t="s">
        <v>762</v>
      </c>
      <c r="D558" s="55">
        <v>45614</v>
      </c>
      <c r="E558" s="56" t="s">
        <v>21</v>
      </c>
      <c r="F558" s="54" t="s">
        <v>763</v>
      </c>
      <c r="G558" s="57" t="s">
        <v>16</v>
      </c>
      <c r="I558" s="54" t="s">
        <v>1017</v>
      </c>
      <c r="J558" s="54" t="s">
        <v>1018</v>
      </c>
      <c r="K558" s="3" t="str">
        <f t="shared" si="90"/>
        <v/>
      </c>
      <c r="L558" s="60">
        <f t="shared" si="82"/>
        <v>0</v>
      </c>
      <c r="M558" s="33">
        <f t="shared" si="81"/>
        <v>1</v>
      </c>
      <c r="N558" s="61">
        <f t="shared" si="83"/>
        <v>2</v>
      </c>
      <c r="O558" s="33">
        <f t="shared" si="84"/>
        <v>0</v>
      </c>
      <c r="P558" s="61">
        <f t="shared" si="85"/>
        <v>2</v>
      </c>
      <c r="Q558" s="62">
        <f t="shared" si="86"/>
        <v>0</v>
      </c>
      <c r="R558" s="61">
        <f t="shared" si="87"/>
        <v>0</v>
      </c>
      <c r="S558" s="61">
        <f t="shared" si="88"/>
        <v>1</v>
      </c>
      <c r="T558" t="str">
        <f t="shared" si="89"/>
        <v>إضافى كامل</v>
      </c>
    </row>
    <row r="559" spans="1:20" x14ac:dyDescent="0.25">
      <c r="A559" s="54" t="s">
        <v>1008</v>
      </c>
      <c r="B559" s="54" t="s">
        <v>1010</v>
      </c>
      <c r="C559" s="54" t="s">
        <v>762</v>
      </c>
      <c r="D559" s="55">
        <v>45615</v>
      </c>
      <c r="E559" s="56" t="s">
        <v>22</v>
      </c>
      <c r="F559" s="54" t="s">
        <v>763</v>
      </c>
      <c r="G559" s="57" t="s">
        <v>16</v>
      </c>
      <c r="I559" s="54" t="s">
        <v>1019</v>
      </c>
      <c r="J559" s="54" t="s">
        <v>838</v>
      </c>
      <c r="K559" s="3" t="str">
        <f t="shared" si="90"/>
        <v/>
      </c>
      <c r="L559" s="60">
        <f t="shared" si="82"/>
        <v>0</v>
      </c>
      <c r="M559" s="33">
        <f t="shared" si="81"/>
        <v>1</v>
      </c>
      <c r="N559" s="61">
        <f t="shared" si="83"/>
        <v>2</v>
      </c>
      <c r="O559" s="33">
        <f t="shared" si="84"/>
        <v>0</v>
      </c>
      <c r="P559" s="61">
        <f t="shared" si="85"/>
        <v>2</v>
      </c>
      <c r="Q559" s="62">
        <f t="shared" si="86"/>
        <v>0</v>
      </c>
      <c r="R559" s="61">
        <f t="shared" si="87"/>
        <v>0</v>
      </c>
      <c r="S559" s="61">
        <f t="shared" si="88"/>
        <v>1</v>
      </c>
      <c r="T559" t="str">
        <f t="shared" si="89"/>
        <v>إضافى كامل</v>
      </c>
    </row>
    <row r="560" spans="1:20" x14ac:dyDescent="0.25">
      <c r="A560" s="54" t="s">
        <v>1008</v>
      </c>
      <c r="B560" s="54" t="s">
        <v>1010</v>
      </c>
      <c r="C560" s="54" t="s">
        <v>762</v>
      </c>
      <c r="D560" s="55">
        <v>45616</v>
      </c>
      <c r="E560" s="56" t="s">
        <v>23</v>
      </c>
      <c r="F560" s="54" t="s">
        <v>763</v>
      </c>
      <c r="G560" s="57" t="s">
        <v>16</v>
      </c>
      <c r="I560" s="54" t="s">
        <v>1020</v>
      </c>
      <c r="J560" s="54" t="s">
        <v>1021</v>
      </c>
      <c r="K560" s="3" t="str">
        <f t="shared" si="90"/>
        <v/>
      </c>
      <c r="L560" s="60">
        <f t="shared" si="82"/>
        <v>0</v>
      </c>
      <c r="M560" s="33">
        <f t="shared" si="81"/>
        <v>1</v>
      </c>
      <c r="N560" s="61">
        <f t="shared" si="83"/>
        <v>2</v>
      </c>
      <c r="O560" s="33">
        <f t="shared" si="84"/>
        <v>0</v>
      </c>
      <c r="P560" s="61">
        <f t="shared" si="85"/>
        <v>2</v>
      </c>
      <c r="Q560" s="62">
        <f t="shared" si="86"/>
        <v>0</v>
      </c>
      <c r="R560" s="61">
        <f t="shared" si="87"/>
        <v>0</v>
      </c>
      <c r="S560" s="61">
        <f t="shared" si="88"/>
        <v>1</v>
      </c>
      <c r="T560" t="str">
        <f t="shared" si="89"/>
        <v>إضافى كامل</v>
      </c>
    </row>
    <row r="561" spans="1:21" x14ac:dyDescent="0.25">
      <c r="A561" s="54" t="s">
        <v>1008</v>
      </c>
      <c r="B561" s="54" t="s">
        <v>1010</v>
      </c>
      <c r="C561" s="54" t="s">
        <v>762</v>
      </c>
      <c r="D561" s="55">
        <v>45617</v>
      </c>
      <c r="E561" s="56" t="s">
        <v>24</v>
      </c>
      <c r="F561" s="54" t="s">
        <v>763</v>
      </c>
      <c r="G561" s="57" t="s">
        <v>16</v>
      </c>
      <c r="I561" s="54" t="s">
        <v>936</v>
      </c>
      <c r="J561" s="54" t="s">
        <v>794</v>
      </c>
      <c r="K561" s="3" t="str">
        <f t="shared" si="90"/>
        <v/>
      </c>
      <c r="L561" s="60">
        <f t="shared" si="82"/>
        <v>0</v>
      </c>
      <c r="M561" s="33">
        <f t="shared" si="81"/>
        <v>1</v>
      </c>
      <c r="N561" s="61">
        <f t="shared" si="83"/>
        <v>3</v>
      </c>
      <c r="O561" s="33">
        <f t="shared" si="84"/>
        <v>0</v>
      </c>
      <c r="P561" s="61">
        <f t="shared" si="85"/>
        <v>3</v>
      </c>
      <c r="Q561" s="62">
        <f t="shared" si="86"/>
        <v>1.5</v>
      </c>
      <c r="R561" s="61">
        <f t="shared" si="87"/>
        <v>1</v>
      </c>
      <c r="S561" s="61">
        <f t="shared" si="88"/>
        <v>2</v>
      </c>
      <c r="T561" t="str">
        <f t="shared" si="89"/>
        <v>إضافى كامل</v>
      </c>
    </row>
    <row r="562" spans="1:21" x14ac:dyDescent="0.25">
      <c r="A562" s="54" t="s">
        <v>1008</v>
      </c>
      <c r="B562" s="54" t="s">
        <v>1010</v>
      </c>
      <c r="C562" s="54" t="s">
        <v>762</v>
      </c>
      <c r="D562" s="55">
        <v>45618</v>
      </c>
      <c r="E562" s="56" t="s">
        <v>15</v>
      </c>
      <c r="F562" s="54" t="s">
        <v>763</v>
      </c>
      <c r="G562" s="57" t="s">
        <v>16</v>
      </c>
      <c r="I562" s="54"/>
      <c r="J562" s="54"/>
      <c r="K562" s="3" t="str">
        <f t="shared" si="90"/>
        <v/>
      </c>
      <c r="L562" s="60">
        <f t="shared" si="82"/>
        <v>0</v>
      </c>
      <c r="M562" s="33">
        <f t="shared" si="81"/>
        <v>1</v>
      </c>
      <c r="N562" s="61">
        <f t="shared" si="83"/>
        <v>3</v>
      </c>
      <c r="O562" s="33">
        <f t="shared" si="84"/>
        <v>0</v>
      </c>
      <c r="P562" s="61">
        <f t="shared" si="85"/>
        <v>3</v>
      </c>
      <c r="Q562" s="62">
        <f t="shared" si="86"/>
        <v>1.5</v>
      </c>
      <c r="R562" s="61">
        <f t="shared" si="87"/>
        <v>1</v>
      </c>
      <c r="S562" s="61">
        <f t="shared" si="88"/>
        <v>2</v>
      </c>
      <c r="T562" t="str">
        <f t="shared" si="89"/>
        <v>إضافى كامل</v>
      </c>
    </row>
    <row r="563" spans="1:21" x14ac:dyDescent="0.25">
      <c r="A563" s="54" t="s">
        <v>1008</v>
      </c>
      <c r="B563" s="54" t="s">
        <v>1010</v>
      </c>
      <c r="C563" s="54" t="s">
        <v>762</v>
      </c>
      <c r="D563" s="55">
        <v>45619</v>
      </c>
      <c r="E563" s="56" t="s">
        <v>18</v>
      </c>
      <c r="F563" s="54" t="s">
        <v>763</v>
      </c>
      <c r="G563" s="57" t="s">
        <v>16</v>
      </c>
      <c r="I563" s="54"/>
      <c r="J563" s="54"/>
      <c r="K563" s="3" t="s">
        <v>19</v>
      </c>
      <c r="L563" s="60">
        <f t="shared" si="82"/>
        <v>1</v>
      </c>
      <c r="M563" s="33">
        <f t="shared" si="81"/>
        <v>1</v>
      </c>
      <c r="N563" s="61">
        <f t="shared" si="83"/>
        <v>3</v>
      </c>
      <c r="O563" s="33">
        <f t="shared" si="84"/>
        <v>0</v>
      </c>
      <c r="P563" s="61">
        <f t="shared" si="85"/>
        <v>3</v>
      </c>
      <c r="Q563" s="62">
        <f t="shared" si="86"/>
        <v>1.5</v>
      </c>
      <c r="R563" s="61">
        <f t="shared" si="87"/>
        <v>1</v>
      </c>
      <c r="S563" s="61">
        <f t="shared" si="88"/>
        <v>2</v>
      </c>
      <c r="T563" t="str">
        <f t="shared" si="89"/>
        <v>إضافى كامل</v>
      </c>
    </row>
    <row r="564" spans="1:21" x14ac:dyDescent="0.25">
      <c r="A564" s="54" t="s">
        <v>1008</v>
      </c>
      <c r="B564" s="54" t="s">
        <v>1010</v>
      </c>
      <c r="C564" s="54" t="s">
        <v>762</v>
      </c>
      <c r="D564" s="55">
        <v>45620</v>
      </c>
      <c r="E564" s="56" t="s">
        <v>20</v>
      </c>
      <c r="F564" s="54" t="s">
        <v>763</v>
      </c>
      <c r="G564" s="57" t="s">
        <v>16</v>
      </c>
      <c r="I564" s="54" t="s">
        <v>1022</v>
      </c>
      <c r="J564" s="54" t="s">
        <v>827</v>
      </c>
      <c r="K564" s="3" t="str">
        <f t="shared" si="90"/>
        <v/>
      </c>
      <c r="L564" s="60">
        <f t="shared" si="82"/>
        <v>0</v>
      </c>
      <c r="M564" s="33">
        <f t="shared" si="81"/>
        <v>1</v>
      </c>
      <c r="N564" s="61">
        <f t="shared" si="83"/>
        <v>3</v>
      </c>
      <c r="O564" s="33">
        <f t="shared" si="84"/>
        <v>0</v>
      </c>
      <c r="P564" s="61">
        <f t="shared" si="85"/>
        <v>3</v>
      </c>
      <c r="Q564" s="62">
        <f t="shared" si="86"/>
        <v>1.5</v>
      </c>
      <c r="R564" s="61">
        <f t="shared" si="87"/>
        <v>1</v>
      </c>
      <c r="S564" s="61">
        <f t="shared" si="88"/>
        <v>2</v>
      </c>
      <c r="T564" t="str">
        <f t="shared" si="89"/>
        <v>إضافى كامل</v>
      </c>
    </row>
    <row r="565" spans="1:21" x14ac:dyDescent="0.25">
      <c r="A565" s="54" t="s">
        <v>1008</v>
      </c>
      <c r="B565" s="54" t="s">
        <v>1010</v>
      </c>
      <c r="C565" s="54" t="s">
        <v>762</v>
      </c>
      <c r="D565" s="55">
        <v>45621</v>
      </c>
      <c r="E565" s="56" t="s">
        <v>21</v>
      </c>
      <c r="F565" s="54" t="s">
        <v>763</v>
      </c>
      <c r="G565" s="57" t="s">
        <v>16</v>
      </c>
      <c r="I565" s="54" t="s">
        <v>792</v>
      </c>
      <c r="J565" s="54" t="s">
        <v>770</v>
      </c>
      <c r="K565" s="3" t="str">
        <f t="shared" si="90"/>
        <v/>
      </c>
      <c r="L565" s="60">
        <f t="shared" si="82"/>
        <v>0</v>
      </c>
      <c r="M565" s="33">
        <f t="shared" si="81"/>
        <v>1</v>
      </c>
      <c r="N565" s="61">
        <f t="shared" si="83"/>
        <v>4</v>
      </c>
      <c r="O565" s="33">
        <f t="shared" si="84"/>
        <v>0</v>
      </c>
      <c r="P565" s="61">
        <f t="shared" si="85"/>
        <v>4</v>
      </c>
      <c r="Q565" s="62">
        <f t="shared" si="86"/>
        <v>2</v>
      </c>
      <c r="R565" s="61">
        <f t="shared" si="87"/>
        <v>2</v>
      </c>
      <c r="S565" s="61">
        <f t="shared" si="88"/>
        <v>3</v>
      </c>
      <c r="T565" t="str">
        <f t="shared" si="89"/>
        <v>إضافى كامل</v>
      </c>
    </row>
    <row r="566" spans="1:21" x14ac:dyDescent="0.25">
      <c r="A566" s="54" t="s">
        <v>1008</v>
      </c>
      <c r="B566" s="54" t="s">
        <v>1010</v>
      </c>
      <c r="C566" s="54" t="s">
        <v>762</v>
      </c>
      <c r="D566" s="55">
        <v>45622</v>
      </c>
      <c r="E566" s="56" t="s">
        <v>22</v>
      </c>
      <c r="F566" s="54" t="s">
        <v>763</v>
      </c>
      <c r="G566" s="57" t="s">
        <v>16</v>
      </c>
      <c r="I566" s="54" t="s">
        <v>900</v>
      </c>
      <c r="J566" s="54" t="s">
        <v>962</v>
      </c>
      <c r="K566" s="3" t="str">
        <f t="shared" si="90"/>
        <v/>
      </c>
      <c r="L566" s="60">
        <f t="shared" si="82"/>
        <v>0</v>
      </c>
      <c r="M566" s="33">
        <f t="shared" si="81"/>
        <v>1</v>
      </c>
      <c r="N566" s="61">
        <f t="shared" si="83"/>
        <v>4</v>
      </c>
      <c r="O566" s="33">
        <f t="shared" si="84"/>
        <v>0</v>
      </c>
      <c r="P566" s="61">
        <f t="shared" si="85"/>
        <v>4</v>
      </c>
      <c r="Q566" s="62">
        <f t="shared" si="86"/>
        <v>2</v>
      </c>
      <c r="R566" s="61">
        <f t="shared" si="87"/>
        <v>2</v>
      </c>
      <c r="S566" s="61">
        <f t="shared" si="88"/>
        <v>3</v>
      </c>
      <c r="T566" t="str">
        <f t="shared" si="89"/>
        <v>إضافى كامل</v>
      </c>
    </row>
    <row r="567" spans="1:21" x14ac:dyDescent="0.25">
      <c r="A567" s="54" t="s">
        <v>1008</v>
      </c>
      <c r="B567" s="54" t="s">
        <v>1010</v>
      </c>
      <c r="C567" s="54" t="s">
        <v>762</v>
      </c>
      <c r="D567" s="55">
        <v>45623</v>
      </c>
      <c r="E567" s="56" t="s">
        <v>23</v>
      </c>
      <c r="F567" s="54" t="s">
        <v>763</v>
      </c>
      <c r="G567" s="57" t="s">
        <v>16</v>
      </c>
      <c r="I567" s="54" t="s">
        <v>841</v>
      </c>
      <c r="J567" s="54" t="s">
        <v>960</v>
      </c>
      <c r="K567" s="3" t="str">
        <f t="shared" si="90"/>
        <v/>
      </c>
      <c r="L567" s="60">
        <f t="shared" si="82"/>
        <v>0</v>
      </c>
      <c r="M567" s="33">
        <f t="shared" si="81"/>
        <v>1</v>
      </c>
      <c r="N567" s="61">
        <f t="shared" si="83"/>
        <v>5</v>
      </c>
      <c r="O567" s="33">
        <f t="shared" si="84"/>
        <v>0</v>
      </c>
      <c r="P567" s="61">
        <f t="shared" si="85"/>
        <v>5</v>
      </c>
      <c r="Q567" s="62">
        <f t="shared" si="86"/>
        <v>2.5</v>
      </c>
      <c r="R567" s="61">
        <f t="shared" si="87"/>
        <v>2</v>
      </c>
      <c r="S567" s="61">
        <f t="shared" si="88"/>
        <v>3</v>
      </c>
      <c r="T567" t="str">
        <f t="shared" si="89"/>
        <v>إضافى كامل</v>
      </c>
    </row>
    <row r="568" spans="1:21" x14ac:dyDescent="0.25">
      <c r="A568" s="54" t="s">
        <v>1008</v>
      </c>
      <c r="B568" s="54" t="s">
        <v>1010</v>
      </c>
      <c r="C568" s="54" t="s">
        <v>762</v>
      </c>
      <c r="D568" s="55">
        <v>45624</v>
      </c>
      <c r="E568" s="56" t="s">
        <v>24</v>
      </c>
      <c r="F568" s="54" t="s">
        <v>763</v>
      </c>
      <c r="G568" s="57" t="s">
        <v>16</v>
      </c>
      <c r="I568" s="54" t="s">
        <v>767</v>
      </c>
      <c r="J568" s="54" t="s">
        <v>1023</v>
      </c>
      <c r="K568" s="3" t="str">
        <f t="shared" si="90"/>
        <v/>
      </c>
      <c r="L568" s="60">
        <f t="shared" si="82"/>
        <v>0</v>
      </c>
      <c r="M568" s="33">
        <f t="shared" si="81"/>
        <v>1</v>
      </c>
      <c r="N568" s="61">
        <f t="shared" si="83"/>
        <v>5</v>
      </c>
      <c r="O568" s="33">
        <f t="shared" si="84"/>
        <v>0</v>
      </c>
      <c r="P568" s="61">
        <f t="shared" si="85"/>
        <v>5</v>
      </c>
      <c r="Q568" s="62">
        <f t="shared" si="86"/>
        <v>2.5</v>
      </c>
      <c r="R568" s="61">
        <f t="shared" si="87"/>
        <v>2</v>
      </c>
      <c r="S568" s="61">
        <f t="shared" si="88"/>
        <v>3</v>
      </c>
      <c r="T568" t="str">
        <f t="shared" si="89"/>
        <v>إضافى كامل</v>
      </c>
    </row>
    <row r="569" spans="1:21" x14ac:dyDescent="0.25">
      <c r="A569" s="54" t="s">
        <v>1008</v>
      </c>
      <c r="B569" s="54" t="s">
        <v>1010</v>
      </c>
      <c r="C569" s="54" t="s">
        <v>762</v>
      </c>
      <c r="D569" s="55">
        <v>45625</v>
      </c>
      <c r="E569" s="56" t="s">
        <v>15</v>
      </c>
      <c r="F569" s="54" t="s">
        <v>763</v>
      </c>
      <c r="G569" s="57" t="s">
        <v>16</v>
      </c>
      <c r="I569" s="54"/>
      <c r="J569" s="54"/>
      <c r="K569" s="3" t="str">
        <f t="shared" si="90"/>
        <v/>
      </c>
      <c r="L569" s="60">
        <f t="shared" si="82"/>
        <v>0</v>
      </c>
      <c r="M569" s="33">
        <f t="shared" si="81"/>
        <v>1</v>
      </c>
      <c r="N569" s="61">
        <f t="shared" si="83"/>
        <v>5</v>
      </c>
      <c r="O569" s="33">
        <f t="shared" si="84"/>
        <v>0</v>
      </c>
      <c r="P569" s="61">
        <f t="shared" si="85"/>
        <v>5</v>
      </c>
      <c r="Q569" s="62">
        <f t="shared" si="86"/>
        <v>2.5</v>
      </c>
      <c r="R569" s="61">
        <f t="shared" si="87"/>
        <v>2</v>
      </c>
      <c r="S569" s="61">
        <f t="shared" si="88"/>
        <v>3</v>
      </c>
      <c r="T569" t="str">
        <f t="shared" si="89"/>
        <v>إضافى كامل</v>
      </c>
    </row>
    <row r="570" spans="1:21" x14ac:dyDescent="0.25">
      <c r="A570" s="54" t="s">
        <v>1008</v>
      </c>
      <c r="B570" s="54" t="s">
        <v>1010</v>
      </c>
      <c r="C570" s="54" t="s">
        <v>762</v>
      </c>
      <c r="D570" s="55">
        <v>45626</v>
      </c>
      <c r="E570" s="56" t="s">
        <v>18</v>
      </c>
      <c r="F570" s="54" t="s">
        <v>763</v>
      </c>
      <c r="G570" s="57" t="s">
        <v>16</v>
      </c>
      <c r="I570" s="54"/>
      <c r="J570" s="54"/>
      <c r="K570" s="3" t="s">
        <v>19</v>
      </c>
      <c r="L570" s="60">
        <f t="shared" si="82"/>
        <v>1</v>
      </c>
      <c r="M570" s="33">
        <f t="shared" si="81"/>
        <v>1</v>
      </c>
      <c r="N570" s="61">
        <f t="shared" si="83"/>
        <v>5</v>
      </c>
      <c r="O570" s="33">
        <f t="shared" si="84"/>
        <v>0</v>
      </c>
      <c r="P570" s="61">
        <f t="shared" si="85"/>
        <v>5</v>
      </c>
      <c r="Q570" s="62">
        <f t="shared" si="86"/>
        <v>2.5</v>
      </c>
      <c r="R570" s="61">
        <f t="shared" si="87"/>
        <v>2</v>
      </c>
      <c r="S570" s="61">
        <f t="shared" si="88"/>
        <v>3</v>
      </c>
      <c r="T570" t="str">
        <f t="shared" si="89"/>
        <v>إضافى كامل</v>
      </c>
    </row>
    <row r="571" spans="1:21" x14ac:dyDescent="0.25">
      <c r="A571" s="54" t="s">
        <v>1024</v>
      </c>
      <c r="B571" s="54" t="s">
        <v>1746</v>
      </c>
      <c r="C571" s="54" t="s">
        <v>762</v>
      </c>
      <c r="D571" s="55">
        <v>45597</v>
      </c>
      <c r="E571" s="56" t="s">
        <v>15</v>
      </c>
      <c r="F571" s="54" t="s">
        <v>763</v>
      </c>
      <c r="G571" s="57" t="s">
        <v>16</v>
      </c>
      <c r="I571" s="54"/>
      <c r="J571" s="54"/>
      <c r="K571" s="3" t="str">
        <f t="shared" si="90"/>
        <v/>
      </c>
      <c r="L571" s="60">
        <f t="shared" si="82"/>
        <v>0</v>
      </c>
      <c r="M571" s="33">
        <f t="shared" si="81"/>
        <v>1</v>
      </c>
      <c r="N571" s="61">
        <f t="shared" si="83"/>
        <v>5</v>
      </c>
      <c r="O571" s="33">
        <f t="shared" si="84"/>
        <v>0</v>
      </c>
      <c r="P571" s="61">
        <f t="shared" si="85"/>
        <v>5</v>
      </c>
      <c r="Q571" s="62">
        <f t="shared" si="86"/>
        <v>2.5</v>
      </c>
      <c r="R571" s="61">
        <f t="shared" si="87"/>
        <v>2</v>
      </c>
      <c r="S571" s="61">
        <f t="shared" si="88"/>
        <v>3</v>
      </c>
      <c r="T571" t="str">
        <f t="shared" si="89"/>
        <v>إضافى كامل</v>
      </c>
      <c r="U571" t="s">
        <v>871</v>
      </c>
    </row>
    <row r="572" spans="1:21" x14ac:dyDescent="0.25">
      <c r="A572" s="54" t="s">
        <v>1024</v>
      </c>
      <c r="B572" s="54" t="s">
        <v>1758</v>
      </c>
      <c r="C572" s="54" t="s">
        <v>762</v>
      </c>
      <c r="D572" s="55">
        <v>45598</v>
      </c>
      <c r="E572" s="56" t="s">
        <v>18</v>
      </c>
      <c r="F572" s="54" t="s">
        <v>763</v>
      </c>
      <c r="G572" s="57" t="s">
        <v>16</v>
      </c>
      <c r="I572" s="54"/>
      <c r="J572" s="54"/>
      <c r="K572" s="3" t="s">
        <v>19</v>
      </c>
      <c r="L572" s="60">
        <f t="shared" si="82"/>
        <v>1</v>
      </c>
      <c r="M572" s="33">
        <f t="shared" si="81"/>
        <v>1</v>
      </c>
      <c r="N572" s="61">
        <f t="shared" si="83"/>
        <v>5</v>
      </c>
      <c r="O572" s="33">
        <f t="shared" si="84"/>
        <v>0</v>
      </c>
      <c r="P572" s="61">
        <f t="shared" si="85"/>
        <v>5</v>
      </c>
      <c r="Q572" s="62">
        <f t="shared" si="86"/>
        <v>2.5</v>
      </c>
      <c r="R572" s="61">
        <f t="shared" si="87"/>
        <v>2</v>
      </c>
      <c r="S572" s="61">
        <f t="shared" si="88"/>
        <v>3</v>
      </c>
      <c r="T572" t="str">
        <f t="shared" si="89"/>
        <v>إضافى كامل</v>
      </c>
      <c r="U572" t="s">
        <v>871</v>
      </c>
    </row>
    <row r="573" spans="1:21" x14ac:dyDescent="0.25">
      <c r="A573" s="54" t="s">
        <v>1024</v>
      </c>
      <c r="B573" s="54" t="s">
        <v>1758</v>
      </c>
      <c r="C573" s="54" t="s">
        <v>762</v>
      </c>
      <c r="D573" s="55">
        <v>45599</v>
      </c>
      <c r="E573" s="56" t="s">
        <v>20</v>
      </c>
      <c r="F573" s="54" t="s">
        <v>763</v>
      </c>
      <c r="G573" s="57" t="s">
        <v>16</v>
      </c>
      <c r="H573" s="73" t="s">
        <v>908</v>
      </c>
      <c r="I573" s="54" t="s">
        <v>829</v>
      </c>
      <c r="J573" s="54" t="s">
        <v>777</v>
      </c>
      <c r="K573" s="3" t="str">
        <f t="shared" si="90"/>
        <v>تأخير</v>
      </c>
      <c r="L573" s="60">
        <f t="shared" si="82"/>
        <v>0</v>
      </c>
      <c r="M573" s="33">
        <f t="shared" si="81"/>
        <v>1</v>
      </c>
      <c r="N573" s="61">
        <f t="shared" si="83"/>
        <v>5</v>
      </c>
      <c r="O573" s="33">
        <f t="shared" si="84"/>
        <v>0</v>
      </c>
      <c r="P573" s="61">
        <f t="shared" si="85"/>
        <v>5</v>
      </c>
      <c r="Q573" s="62">
        <f t="shared" si="86"/>
        <v>2.5</v>
      </c>
      <c r="R573" s="61">
        <f t="shared" si="87"/>
        <v>2</v>
      </c>
      <c r="S573" s="61">
        <f t="shared" si="88"/>
        <v>3</v>
      </c>
      <c r="T573" t="str">
        <f t="shared" si="89"/>
        <v>إضافى كامل</v>
      </c>
      <c r="U573" t="s">
        <v>871</v>
      </c>
    </row>
    <row r="574" spans="1:21" x14ac:dyDescent="0.25">
      <c r="A574" s="54" t="s">
        <v>1024</v>
      </c>
      <c r="B574" s="54" t="s">
        <v>1758</v>
      </c>
      <c r="C574" s="54" t="s">
        <v>762</v>
      </c>
      <c r="D574" s="55">
        <v>45600</v>
      </c>
      <c r="E574" s="56" t="s">
        <v>21</v>
      </c>
      <c r="F574" s="54" t="s">
        <v>763</v>
      </c>
      <c r="G574" s="57" t="s">
        <v>16</v>
      </c>
      <c r="I574" s="54" t="s">
        <v>805</v>
      </c>
      <c r="J574" s="54" t="s">
        <v>882</v>
      </c>
      <c r="K574" s="3" t="str">
        <f t="shared" si="90"/>
        <v/>
      </c>
      <c r="L574" s="60">
        <f t="shared" si="82"/>
        <v>0</v>
      </c>
      <c r="M574" s="33">
        <f t="shared" si="81"/>
        <v>1</v>
      </c>
      <c r="N574" s="61">
        <f t="shared" si="83"/>
        <v>5</v>
      </c>
      <c r="O574" s="33">
        <f t="shared" si="84"/>
        <v>0</v>
      </c>
      <c r="P574" s="61">
        <f t="shared" si="85"/>
        <v>5</v>
      </c>
      <c r="Q574" s="62">
        <f t="shared" si="86"/>
        <v>2.5</v>
      </c>
      <c r="R574" s="61">
        <f t="shared" si="87"/>
        <v>2</v>
      </c>
      <c r="S574" s="61">
        <f t="shared" si="88"/>
        <v>3</v>
      </c>
      <c r="T574" t="str">
        <f t="shared" si="89"/>
        <v>إضافى كامل</v>
      </c>
      <c r="U574" t="s">
        <v>871</v>
      </c>
    </row>
    <row r="575" spans="1:21" x14ac:dyDescent="0.25">
      <c r="A575" s="54" t="s">
        <v>1024</v>
      </c>
      <c r="B575" s="54" t="s">
        <v>1758</v>
      </c>
      <c r="C575" s="54" t="s">
        <v>762</v>
      </c>
      <c r="D575" s="55">
        <v>45601</v>
      </c>
      <c r="E575" s="56" t="s">
        <v>22</v>
      </c>
      <c r="F575" s="54" t="s">
        <v>763</v>
      </c>
      <c r="G575" s="57" t="s">
        <v>16</v>
      </c>
      <c r="H575" s="73" t="s">
        <v>911</v>
      </c>
      <c r="I575" s="54" t="s">
        <v>864</v>
      </c>
      <c r="J575" s="54" t="s">
        <v>837</v>
      </c>
      <c r="K575" s="3" t="str">
        <f t="shared" si="90"/>
        <v>تأخير</v>
      </c>
      <c r="L575" s="60">
        <f t="shared" si="82"/>
        <v>0</v>
      </c>
      <c r="M575" s="33">
        <f t="shared" si="81"/>
        <v>1</v>
      </c>
      <c r="N575" s="61">
        <f t="shared" si="83"/>
        <v>5</v>
      </c>
      <c r="O575" s="33">
        <f t="shared" si="84"/>
        <v>0</v>
      </c>
      <c r="P575" s="61">
        <f t="shared" si="85"/>
        <v>5</v>
      </c>
      <c r="Q575" s="62">
        <f t="shared" si="86"/>
        <v>2.5</v>
      </c>
      <c r="R575" s="61">
        <f t="shared" si="87"/>
        <v>2</v>
      </c>
      <c r="S575" s="61">
        <f t="shared" si="88"/>
        <v>3</v>
      </c>
      <c r="T575" t="str">
        <f t="shared" si="89"/>
        <v>إضافى كامل</v>
      </c>
      <c r="U575" t="s">
        <v>871</v>
      </c>
    </row>
    <row r="576" spans="1:21" x14ac:dyDescent="0.25">
      <c r="A576" s="54" t="s">
        <v>1024</v>
      </c>
      <c r="B576" s="54" t="s">
        <v>1758</v>
      </c>
      <c r="C576" s="54" t="s">
        <v>762</v>
      </c>
      <c r="D576" s="55">
        <v>45602</v>
      </c>
      <c r="E576" s="56" t="s">
        <v>23</v>
      </c>
      <c r="F576" s="54" t="s">
        <v>763</v>
      </c>
      <c r="G576" s="57" t="s">
        <v>16</v>
      </c>
      <c r="H576" s="73" t="s">
        <v>67</v>
      </c>
      <c r="I576" s="54" t="s">
        <v>980</v>
      </c>
      <c r="J576" s="54" t="s">
        <v>779</v>
      </c>
      <c r="K576" s="3" t="str">
        <f t="shared" si="90"/>
        <v>تأخير</v>
      </c>
      <c r="L576" s="60">
        <f t="shared" si="82"/>
        <v>0</v>
      </c>
      <c r="M576" s="33">
        <f t="shared" si="81"/>
        <v>1</v>
      </c>
      <c r="N576" s="61">
        <f t="shared" si="83"/>
        <v>5</v>
      </c>
      <c r="O576" s="33">
        <f t="shared" si="84"/>
        <v>0</v>
      </c>
      <c r="P576" s="61">
        <f t="shared" si="85"/>
        <v>5</v>
      </c>
      <c r="Q576" s="62">
        <f t="shared" si="86"/>
        <v>2.5</v>
      </c>
      <c r="R576" s="61">
        <f t="shared" si="87"/>
        <v>2</v>
      </c>
      <c r="S576" s="61">
        <f t="shared" si="88"/>
        <v>3</v>
      </c>
      <c r="T576" t="str">
        <f t="shared" si="89"/>
        <v>إضافى كامل</v>
      </c>
      <c r="U576" t="s">
        <v>871</v>
      </c>
    </row>
    <row r="577" spans="1:21" x14ac:dyDescent="0.25">
      <c r="A577" s="54" t="s">
        <v>1024</v>
      </c>
      <c r="B577" s="54" t="s">
        <v>1758</v>
      </c>
      <c r="C577" s="54" t="s">
        <v>762</v>
      </c>
      <c r="D577" s="55">
        <v>45603</v>
      </c>
      <c r="E577" s="56" t="s">
        <v>24</v>
      </c>
      <c r="F577" s="54" t="s">
        <v>763</v>
      </c>
      <c r="G577" s="57" t="s">
        <v>16</v>
      </c>
      <c r="H577" s="73" t="s">
        <v>832</v>
      </c>
      <c r="I577" s="54" t="s">
        <v>829</v>
      </c>
      <c r="J577" s="54" t="s">
        <v>785</v>
      </c>
      <c r="K577" s="3" t="str">
        <f t="shared" si="90"/>
        <v>تأخير</v>
      </c>
      <c r="L577" s="60">
        <f t="shared" si="82"/>
        <v>0</v>
      </c>
      <c r="M577" s="33">
        <f t="shared" ref="M577:M640" si="91">COUNTIF(K577:K606,"غائب")</f>
        <v>1</v>
      </c>
      <c r="N577" s="61">
        <f t="shared" si="83"/>
        <v>5</v>
      </c>
      <c r="O577" s="33">
        <f t="shared" si="84"/>
        <v>0</v>
      </c>
      <c r="P577" s="61">
        <f t="shared" si="85"/>
        <v>5</v>
      </c>
      <c r="Q577" s="62">
        <f t="shared" si="86"/>
        <v>2.5</v>
      </c>
      <c r="R577" s="61">
        <f t="shared" si="87"/>
        <v>2</v>
      </c>
      <c r="S577" s="61">
        <f t="shared" si="88"/>
        <v>3</v>
      </c>
      <c r="T577" t="str">
        <f t="shared" si="89"/>
        <v>إضافى كامل</v>
      </c>
      <c r="U577" t="s">
        <v>871</v>
      </c>
    </row>
    <row r="578" spans="1:21" x14ac:dyDescent="0.25">
      <c r="A578" s="54" t="s">
        <v>1024</v>
      </c>
      <c r="B578" s="54" t="s">
        <v>1758</v>
      </c>
      <c r="C578" s="54" t="s">
        <v>762</v>
      </c>
      <c r="D578" s="55">
        <v>45604</v>
      </c>
      <c r="E578" s="56" t="s">
        <v>15</v>
      </c>
      <c r="F578" s="54" t="s">
        <v>763</v>
      </c>
      <c r="G578" s="57" t="s">
        <v>16</v>
      </c>
      <c r="I578" s="54"/>
      <c r="J578" s="54"/>
      <c r="K578" s="3" t="str">
        <f t="shared" si="90"/>
        <v/>
      </c>
      <c r="L578" s="60">
        <f t="shared" ref="L578:L641" si="92">IF(AND(OR(K578= "حالة وفاة",K578="إذن م",K578="إذن ص",K578="بدل راحة",K578="انصراف",K578="اجازة",K578="راحة",K578="مأمورية",K578="مأمورية م",K578="مأمورية ص",K578="Online",K578="حضور",K578="بدل سهر",E578="Friday",K578=""),K578&lt;&gt;""),1,0)</f>
        <v>0</v>
      </c>
      <c r="M578" s="33">
        <f t="shared" si="91"/>
        <v>1</v>
      </c>
      <c r="N578" s="61">
        <f t="shared" ref="N578:N641" si="93">COUNTIF(K578:K607,"إذن ص")</f>
        <v>5</v>
      </c>
      <c r="O578" s="33">
        <f t="shared" ref="O578:O641" si="94">COUNTIF(K578:K607,"إذن م")</f>
        <v>0</v>
      </c>
      <c r="P578" s="61">
        <f t="shared" ref="P578:P641" si="95">O578+N578</f>
        <v>5</v>
      </c>
      <c r="Q578" s="62">
        <f t="shared" ref="Q578:Q641" si="96">IF(AND(P578&gt;2,P578&lt;&gt;0),P578*3/6,0)</f>
        <v>2.5</v>
      </c>
      <c r="R578" s="61">
        <f t="shared" ref="R578:R641" si="97">INT(Q578)</f>
        <v>2</v>
      </c>
      <c r="S578" s="61">
        <f t="shared" ref="S578:S641" si="98">R578+M578</f>
        <v>3</v>
      </c>
      <c r="T578" t="str">
        <f t="shared" ref="T578:T641" si="99">IF(AND(OR(S578&lt;=0,S578&gt;0),S578&lt;5),"إضافى كامل",IF(AND(OR(S578=5,S578=6,S578&lt;7),S578&lt;&gt;""),"نصف إضافى","لا يستحق"))</f>
        <v>إضافى كامل</v>
      </c>
      <c r="U578" t="s">
        <v>871</v>
      </c>
    </row>
    <row r="579" spans="1:21" x14ac:dyDescent="0.25">
      <c r="A579" s="54" t="s">
        <v>1024</v>
      </c>
      <c r="B579" s="54" t="s">
        <v>1758</v>
      </c>
      <c r="C579" s="54" t="s">
        <v>762</v>
      </c>
      <c r="D579" s="55">
        <v>45605</v>
      </c>
      <c r="E579" s="56" t="s">
        <v>18</v>
      </c>
      <c r="F579" s="54" t="s">
        <v>763</v>
      </c>
      <c r="G579" s="57" t="s">
        <v>16</v>
      </c>
      <c r="I579" s="54"/>
      <c r="J579" s="54"/>
      <c r="K579" s="3" t="s">
        <v>19</v>
      </c>
      <c r="L579" s="60">
        <f t="shared" si="92"/>
        <v>1</v>
      </c>
      <c r="M579" s="33">
        <f t="shared" si="91"/>
        <v>1</v>
      </c>
      <c r="N579" s="61">
        <f t="shared" si="93"/>
        <v>5</v>
      </c>
      <c r="O579" s="33">
        <f t="shared" si="94"/>
        <v>0</v>
      </c>
      <c r="P579" s="61">
        <f t="shared" si="95"/>
        <v>5</v>
      </c>
      <c r="Q579" s="62">
        <f t="shared" si="96"/>
        <v>2.5</v>
      </c>
      <c r="R579" s="61">
        <f t="shared" si="97"/>
        <v>2</v>
      </c>
      <c r="S579" s="61">
        <f t="shared" si="98"/>
        <v>3</v>
      </c>
      <c r="T579" t="str">
        <f t="shared" si="99"/>
        <v>إضافى كامل</v>
      </c>
      <c r="U579" t="s">
        <v>871</v>
      </c>
    </row>
    <row r="580" spans="1:21" x14ac:dyDescent="0.25">
      <c r="A580" s="54" t="s">
        <v>1024</v>
      </c>
      <c r="B580" s="54" t="s">
        <v>1758</v>
      </c>
      <c r="C580" s="54" t="s">
        <v>762</v>
      </c>
      <c r="D580" s="55">
        <v>45606</v>
      </c>
      <c r="E580" s="56" t="s">
        <v>20</v>
      </c>
      <c r="F580" s="54" t="s">
        <v>763</v>
      </c>
      <c r="G580" s="57" t="s">
        <v>16</v>
      </c>
      <c r="I580" s="54"/>
      <c r="J580" s="54"/>
      <c r="K580" s="3" t="str">
        <f t="shared" si="90"/>
        <v>غائب</v>
      </c>
      <c r="L580" s="60">
        <f t="shared" si="92"/>
        <v>0</v>
      </c>
      <c r="M580" s="33">
        <f t="shared" si="91"/>
        <v>1</v>
      </c>
      <c r="N580" s="61">
        <f t="shared" si="93"/>
        <v>5</v>
      </c>
      <c r="O580" s="33">
        <f t="shared" si="94"/>
        <v>0</v>
      </c>
      <c r="P580" s="61">
        <f t="shared" si="95"/>
        <v>5</v>
      </c>
      <c r="Q580" s="62">
        <f t="shared" si="96"/>
        <v>2.5</v>
      </c>
      <c r="R580" s="61">
        <f t="shared" si="97"/>
        <v>2</v>
      </c>
      <c r="S580" s="61">
        <f t="shared" si="98"/>
        <v>3</v>
      </c>
      <c r="T580" t="str">
        <f t="shared" si="99"/>
        <v>إضافى كامل</v>
      </c>
      <c r="U580" t="s">
        <v>871</v>
      </c>
    </row>
    <row r="581" spans="1:21" x14ac:dyDescent="0.25">
      <c r="A581" s="54" t="s">
        <v>1024</v>
      </c>
      <c r="B581" s="54" t="s">
        <v>1758</v>
      </c>
      <c r="C581" s="54" t="s">
        <v>762</v>
      </c>
      <c r="D581" s="55">
        <v>45607</v>
      </c>
      <c r="E581" s="56" t="s">
        <v>21</v>
      </c>
      <c r="F581" s="54" t="s">
        <v>763</v>
      </c>
      <c r="G581" s="57" t="s">
        <v>16</v>
      </c>
      <c r="I581" s="54" t="s">
        <v>796</v>
      </c>
      <c r="J581" s="54" t="s">
        <v>802</v>
      </c>
      <c r="K581" s="3" t="s">
        <v>7</v>
      </c>
      <c r="L581" s="60">
        <f t="shared" si="92"/>
        <v>1</v>
      </c>
      <c r="M581" s="33">
        <f t="shared" si="91"/>
        <v>0</v>
      </c>
      <c r="N581" s="61">
        <f t="shared" si="93"/>
        <v>5</v>
      </c>
      <c r="O581" s="33">
        <f t="shared" si="94"/>
        <v>0</v>
      </c>
      <c r="P581" s="61">
        <f t="shared" si="95"/>
        <v>5</v>
      </c>
      <c r="Q581" s="62">
        <f t="shared" si="96"/>
        <v>2.5</v>
      </c>
      <c r="R581" s="61">
        <f t="shared" si="97"/>
        <v>2</v>
      </c>
      <c r="S581" s="61">
        <f t="shared" si="98"/>
        <v>2</v>
      </c>
      <c r="T581" t="str">
        <f t="shared" si="99"/>
        <v>إضافى كامل</v>
      </c>
      <c r="U581" t="s">
        <v>871</v>
      </c>
    </row>
    <row r="582" spans="1:21" x14ac:dyDescent="0.25">
      <c r="A582" s="54" t="s">
        <v>1024</v>
      </c>
      <c r="B582" s="54" t="s">
        <v>1758</v>
      </c>
      <c r="C582" s="54" t="s">
        <v>762</v>
      </c>
      <c r="D582" s="55">
        <v>45608</v>
      </c>
      <c r="E582" s="56" t="s">
        <v>22</v>
      </c>
      <c r="F582" s="54" t="s">
        <v>763</v>
      </c>
      <c r="G582" s="57" t="s">
        <v>16</v>
      </c>
      <c r="I582" s="54" t="s">
        <v>841</v>
      </c>
      <c r="J582" s="54" t="s">
        <v>813</v>
      </c>
      <c r="K582" s="3" t="str">
        <f t="shared" si="90"/>
        <v/>
      </c>
      <c r="L582" s="60">
        <f t="shared" si="92"/>
        <v>0</v>
      </c>
      <c r="M582" s="33">
        <f t="shared" si="91"/>
        <v>0</v>
      </c>
      <c r="N582" s="61">
        <f t="shared" si="93"/>
        <v>4</v>
      </c>
      <c r="O582" s="33">
        <f t="shared" si="94"/>
        <v>1</v>
      </c>
      <c r="P582" s="61">
        <f t="shared" si="95"/>
        <v>5</v>
      </c>
      <c r="Q582" s="62">
        <f t="shared" si="96"/>
        <v>2.5</v>
      </c>
      <c r="R582" s="61">
        <f t="shared" si="97"/>
        <v>2</v>
      </c>
      <c r="S582" s="61">
        <f t="shared" si="98"/>
        <v>2</v>
      </c>
      <c r="T582" t="str">
        <f t="shared" si="99"/>
        <v>إضافى كامل</v>
      </c>
      <c r="U582" t="s">
        <v>871</v>
      </c>
    </row>
    <row r="583" spans="1:21" x14ac:dyDescent="0.25">
      <c r="A583" s="54" t="s">
        <v>1024</v>
      </c>
      <c r="B583" s="54" t="s">
        <v>1758</v>
      </c>
      <c r="C583" s="54" t="s">
        <v>762</v>
      </c>
      <c r="D583" s="55">
        <v>45609</v>
      </c>
      <c r="E583" s="56" t="s">
        <v>23</v>
      </c>
      <c r="F583" s="54" t="s">
        <v>763</v>
      </c>
      <c r="G583" s="57" t="s">
        <v>16</v>
      </c>
      <c r="I583" s="54" t="s">
        <v>843</v>
      </c>
      <c r="J583" s="54" t="s">
        <v>863</v>
      </c>
      <c r="K583" s="3" t="str">
        <f t="shared" si="90"/>
        <v/>
      </c>
      <c r="L583" s="60">
        <f t="shared" si="92"/>
        <v>0</v>
      </c>
      <c r="M583" s="33">
        <f t="shared" si="91"/>
        <v>0</v>
      </c>
      <c r="N583" s="61">
        <f t="shared" si="93"/>
        <v>4</v>
      </c>
      <c r="O583" s="33">
        <f t="shared" si="94"/>
        <v>1</v>
      </c>
      <c r="P583" s="61">
        <f t="shared" si="95"/>
        <v>5</v>
      </c>
      <c r="Q583" s="62">
        <f t="shared" si="96"/>
        <v>2.5</v>
      </c>
      <c r="R583" s="61">
        <f t="shared" si="97"/>
        <v>2</v>
      </c>
      <c r="S583" s="61">
        <f t="shared" si="98"/>
        <v>2</v>
      </c>
      <c r="T583" t="str">
        <f t="shared" si="99"/>
        <v>إضافى كامل</v>
      </c>
      <c r="U583" t="s">
        <v>871</v>
      </c>
    </row>
    <row r="584" spans="1:21" x14ac:dyDescent="0.25">
      <c r="A584" s="54" t="s">
        <v>1024</v>
      </c>
      <c r="B584" s="54" t="s">
        <v>1758</v>
      </c>
      <c r="C584" s="54" t="s">
        <v>762</v>
      </c>
      <c r="D584" s="55">
        <v>45610</v>
      </c>
      <c r="E584" s="56" t="s">
        <v>24</v>
      </c>
      <c r="F584" s="54" t="s">
        <v>763</v>
      </c>
      <c r="G584" s="57" t="s">
        <v>16</v>
      </c>
      <c r="I584" s="54" t="s">
        <v>843</v>
      </c>
      <c r="J584" s="54" t="s">
        <v>842</v>
      </c>
      <c r="K584" s="3" t="str">
        <f t="shared" si="90"/>
        <v/>
      </c>
      <c r="L584" s="60">
        <f t="shared" si="92"/>
        <v>0</v>
      </c>
      <c r="M584" s="33">
        <f t="shared" si="91"/>
        <v>1</v>
      </c>
      <c r="N584" s="61">
        <f t="shared" si="93"/>
        <v>4</v>
      </c>
      <c r="O584" s="33">
        <f t="shared" si="94"/>
        <v>1</v>
      </c>
      <c r="P584" s="61">
        <f t="shared" si="95"/>
        <v>5</v>
      </c>
      <c r="Q584" s="62">
        <f t="shared" si="96"/>
        <v>2.5</v>
      </c>
      <c r="R584" s="61">
        <f t="shared" si="97"/>
        <v>2</v>
      </c>
      <c r="S584" s="61">
        <f t="shared" si="98"/>
        <v>3</v>
      </c>
      <c r="T584" t="str">
        <f t="shared" si="99"/>
        <v>إضافى كامل</v>
      </c>
      <c r="U584" t="s">
        <v>871</v>
      </c>
    </row>
    <row r="585" spans="1:21" x14ac:dyDescent="0.25">
      <c r="A585" s="54" t="s">
        <v>1024</v>
      </c>
      <c r="B585" s="54" t="s">
        <v>1758</v>
      </c>
      <c r="C585" s="54" t="s">
        <v>762</v>
      </c>
      <c r="D585" s="55">
        <v>45611</v>
      </c>
      <c r="E585" s="56" t="s">
        <v>15</v>
      </c>
      <c r="F585" s="54" t="s">
        <v>763</v>
      </c>
      <c r="G585" s="57" t="s">
        <v>16</v>
      </c>
      <c r="I585" s="54"/>
      <c r="J585" s="54"/>
      <c r="K585" s="3" t="str">
        <f t="shared" si="90"/>
        <v/>
      </c>
      <c r="L585" s="60">
        <f t="shared" si="92"/>
        <v>0</v>
      </c>
      <c r="M585" s="33">
        <f t="shared" si="91"/>
        <v>2</v>
      </c>
      <c r="N585" s="61">
        <f t="shared" si="93"/>
        <v>4</v>
      </c>
      <c r="O585" s="33">
        <f t="shared" si="94"/>
        <v>1</v>
      </c>
      <c r="P585" s="61">
        <f t="shared" si="95"/>
        <v>5</v>
      </c>
      <c r="Q585" s="62">
        <f t="shared" si="96"/>
        <v>2.5</v>
      </c>
      <c r="R585" s="61">
        <f t="shared" si="97"/>
        <v>2</v>
      </c>
      <c r="S585" s="61">
        <f t="shared" si="98"/>
        <v>4</v>
      </c>
      <c r="T585" t="str">
        <f t="shared" si="99"/>
        <v>إضافى كامل</v>
      </c>
      <c r="U585" t="s">
        <v>871</v>
      </c>
    </row>
    <row r="586" spans="1:21" x14ac:dyDescent="0.25">
      <c r="A586" s="54" t="s">
        <v>1024</v>
      </c>
      <c r="B586" s="54" t="s">
        <v>1758</v>
      </c>
      <c r="C586" s="54" t="s">
        <v>762</v>
      </c>
      <c r="D586" s="55">
        <v>45612</v>
      </c>
      <c r="E586" s="56" t="s">
        <v>18</v>
      </c>
      <c r="F586" s="54" t="s">
        <v>763</v>
      </c>
      <c r="G586" s="57" t="s">
        <v>16</v>
      </c>
      <c r="I586" s="54"/>
      <c r="J586" s="54"/>
      <c r="K586" s="3" t="s">
        <v>19</v>
      </c>
      <c r="L586" s="60">
        <f t="shared" si="92"/>
        <v>1</v>
      </c>
      <c r="M586" s="33">
        <f t="shared" si="91"/>
        <v>2</v>
      </c>
      <c r="N586" s="61">
        <f t="shared" si="93"/>
        <v>4</v>
      </c>
      <c r="O586" s="33">
        <f t="shared" si="94"/>
        <v>1</v>
      </c>
      <c r="P586" s="61">
        <f t="shared" si="95"/>
        <v>5</v>
      </c>
      <c r="Q586" s="62">
        <f t="shared" si="96"/>
        <v>2.5</v>
      </c>
      <c r="R586" s="61">
        <f t="shared" si="97"/>
        <v>2</v>
      </c>
      <c r="S586" s="61">
        <f t="shared" si="98"/>
        <v>4</v>
      </c>
      <c r="T586" t="str">
        <f t="shared" si="99"/>
        <v>إضافى كامل</v>
      </c>
      <c r="U586" t="s">
        <v>871</v>
      </c>
    </row>
    <row r="587" spans="1:21" x14ac:dyDescent="0.25">
      <c r="A587" s="54" t="s">
        <v>1024</v>
      </c>
      <c r="B587" s="54" t="s">
        <v>1758</v>
      </c>
      <c r="C587" s="54" t="s">
        <v>762</v>
      </c>
      <c r="D587" s="55">
        <v>45613</v>
      </c>
      <c r="E587" s="56" t="s">
        <v>20</v>
      </c>
      <c r="F587" s="54" t="s">
        <v>763</v>
      </c>
      <c r="G587" s="57" t="s">
        <v>16</v>
      </c>
      <c r="I587" s="54" t="s">
        <v>1025</v>
      </c>
      <c r="J587" s="54" t="s">
        <v>785</v>
      </c>
      <c r="K587" s="3" t="str">
        <f t="shared" si="90"/>
        <v>إذن ص</v>
      </c>
      <c r="L587" s="60">
        <f t="shared" si="92"/>
        <v>1</v>
      </c>
      <c r="M587" s="33">
        <f t="shared" si="91"/>
        <v>2</v>
      </c>
      <c r="N587" s="61">
        <f t="shared" si="93"/>
        <v>4</v>
      </c>
      <c r="O587" s="33">
        <f t="shared" si="94"/>
        <v>1</v>
      </c>
      <c r="P587" s="61">
        <f t="shared" si="95"/>
        <v>5</v>
      </c>
      <c r="Q587" s="62">
        <f t="shared" si="96"/>
        <v>2.5</v>
      </c>
      <c r="R587" s="61">
        <f t="shared" si="97"/>
        <v>2</v>
      </c>
      <c r="S587" s="61">
        <f t="shared" si="98"/>
        <v>4</v>
      </c>
      <c r="T587" t="str">
        <f t="shared" si="99"/>
        <v>إضافى كامل</v>
      </c>
      <c r="U587" t="s">
        <v>871</v>
      </c>
    </row>
    <row r="588" spans="1:21" x14ac:dyDescent="0.25">
      <c r="A588" s="54" t="s">
        <v>1024</v>
      </c>
      <c r="B588" s="54" t="s">
        <v>1758</v>
      </c>
      <c r="C588" s="54" t="s">
        <v>762</v>
      </c>
      <c r="D588" s="55">
        <v>45614</v>
      </c>
      <c r="E588" s="56" t="s">
        <v>21</v>
      </c>
      <c r="F588" s="54" t="s">
        <v>763</v>
      </c>
      <c r="G588" s="57" t="s">
        <v>16</v>
      </c>
      <c r="I588" s="54" t="s">
        <v>807</v>
      </c>
      <c r="J588" s="54" t="s">
        <v>842</v>
      </c>
      <c r="K588" s="3" t="str">
        <f t="shared" si="90"/>
        <v/>
      </c>
      <c r="L588" s="60">
        <f t="shared" si="92"/>
        <v>0</v>
      </c>
      <c r="M588" s="33">
        <f t="shared" si="91"/>
        <v>2</v>
      </c>
      <c r="N588" s="61">
        <f t="shared" si="93"/>
        <v>3</v>
      </c>
      <c r="O588" s="33">
        <f t="shared" si="94"/>
        <v>1</v>
      </c>
      <c r="P588" s="61">
        <f t="shared" si="95"/>
        <v>4</v>
      </c>
      <c r="Q588" s="62">
        <f t="shared" si="96"/>
        <v>2</v>
      </c>
      <c r="R588" s="61">
        <f t="shared" si="97"/>
        <v>2</v>
      </c>
      <c r="S588" s="61">
        <f t="shared" si="98"/>
        <v>4</v>
      </c>
      <c r="T588" t="str">
        <f t="shared" si="99"/>
        <v>إضافى كامل</v>
      </c>
      <c r="U588" t="s">
        <v>871</v>
      </c>
    </row>
    <row r="589" spans="1:21" x14ac:dyDescent="0.25">
      <c r="A589" s="54" t="s">
        <v>1024</v>
      </c>
      <c r="B589" s="54" t="s">
        <v>1758</v>
      </c>
      <c r="C589" s="54" t="s">
        <v>762</v>
      </c>
      <c r="D589" s="55">
        <v>45615</v>
      </c>
      <c r="E589" s="56" t="s">
        <v>22</v>
      </c>
      <c r="F589" s="54" t="s">
        <v>763</v>
      </c>
      <c r="G589" s="57" t="s">
        <v>16</v>
      </c>
      <c r="I589" s="54" t="s">
        <v>769</v>
      </c>
      <c r="J589" s="54" t="s">
        <v>910</v>
      </c>
      <c r="K589" s="3" t="str">
        <f t="shared" ref="K589:K652" si="100">IF(AND(I589&lt;="09:00",J589&gt;="14:00",I589&lt;&gt;""),"",IF(AND(I589&gt;="09:01",I589&lt;="09:10"),"تأخير",IF(AND(I589&gt;="09:11",I589&lt;="12:00",J589&lt;&gt;""),"إذن ص",IF(AND(J589&lt;"14:00",J589&lt;&gt;"",J589&gt;="11:00"),"إذن م",IF(AND(OR(J589="",I589="",J589=I589,I589&gt;"12:00",J589&lt;"11:00"),AND(E589&lt;&gt;"Friday")),"غائب","")))))</f>
        <v/>
      </c>
      <c r="L589" s="60">
        <f t="shared" si="92"/>
        <v>0</v>
      </c>
      <c r="M589" s="33">
        <f t="shared" si="91"/>
        <v>2</v>
      </c>
      <c r="N589" s="61">
        <f t="shared" si="93"/>
        <v>3</v>
      </c>
      <c r="O589" s="33">
        <f t="shared" si="94"/>
        <v>1</v>
      </c>
      <c r="P589" s="61">
        <f t="shared" si="95"/>
        <v>4</v>
      </c>
      <c r="Q589" s="62">
        <f t="shared" si="96"/>
        <v>2</v>
      </c>
      <c r="R589" s="61">
        <f t="shared" si="97"/>
        <v>2</v>
      </c>
      <c r="S589" s="61">
        <f t="shared" si="98"/>
        <v>4</v>
      </c>
      <c r="T589" t="str">
        <f t="shared" si="99"/>
        <v>إضافى كامل</v>
      </c>
      <c r="U589" t="s">
        <v>871</v>
      </c>
    </row>
    <row r="590" spans="1:21" x14ac:dyDescent="0.25">
      <c r="A590" s="54" t="s">
        <v>1024</v>
      </c>
      <c r="B590" s="54" t="s">
        <v>1758</v>
      </c>
      <c r="C590" s="54" t="s">
        <v>762</v>
      </c>
      <c r="D590" s="55">
        <v>45616</v>
      </c>
      <c r="E590" s="56" t="s">
        <v>23</v>
      </c>
      <c r="F590" s="54" t="s">
        <v>763</v>
      </c>
      <c r="G590" s="57" t="s">
        <v>16</v>
      </c>
      <c r="I590" s="54" t="s">
        <v>876</v>
      </c>
      <c r="J590" s="54" t="s">
        <v>813</v>
      </c>
      <c r="K590" s="3" t="s">
        <v>7</v>
      </c>
      <c r="L590" s="60">
        <f t="shared" si="92"/>
        <v>1</v>
      </c>
      <c r="M590" s="33">
        <f t="shared" si="91"/>
        <v>2</v>
      </c>
      <c r="N590" s="61">
        <f t="shared" si="93"/>
        <v>3</v>
      </c>
      <c r="O590" s="33">
        <f t="shared" si="94"/>
        <v>1</v>
      </c>
      <c r="P590" s="61">
        <f t="shared" si="95"/>
        <v>4</v>
      </c>
      <c r="Q590" s="62">
        <f t="shared" si="96"/>
        <v>2</v>
      </c>
      <c r="R590" s="61">
        <f t="shared" si="97"/>
        <v>2</v>
      </c>
      <c r="S590" s="61">
        <f t="shared" si="98"/>
        <v>4</v>
      </c>
      <c r="T590" t="str">
        <f t="shared" si="99"/>
        <v>إضافى كامل</v>
      </c>
      <c r="U590" t="s">
        <v>871</v>
      </c>
    </row>
    <row r="591" spans="1:21" x14ac:dyDescent="0.25">
      <c r="A591" s="54" t="s">
        <v>1024</v>
      </c>
      <c r="B591" s="54" t="s">
        <v>1758</v>
      </c>
      <c r="C591" s="54" t="s">
        <v>762</v>
      </c>
      <c r="D591" s="55">
        <v>45617</v>
      </c>
      <c r="E591" s="56" t="s">
        <v>24</v>
      </c>
      <c r="F591" s="54" t="s">
        <v>763</v>
      </c>
      <c r="G591" s="57" t="s">
        <v>16</v>
      </c>
      <c r="I591" s="54" t="s">
        <v>772</v>
      </c>
      <c r="J591" s="54" t="s">
        <v>813</v>
      </c>
      <c r="K591" s="3" t="str">
        <f t="shared" si="100"/>
        <v/>
      </c>
      <c r="L591" s="60">
        <f t="shared" si="92"/>
        <v>0</v>
      </c>
      <c r="M591" s="33">
        <f t="shared" si="91"/>
        <v>2</v>
      </c>
      <c r="N591" s="61">
        <f t="shared" si="93"/>
        <v>2</v>
      </c>
      <c r="O591" s="33">
        <f t="shared" si="94"/>
        <v>1</v>
      </c>
      <c r="P591" s="61">
        <f t="shared" si="95"/>
        <v>3</v>
      </c>
      <c r="Q591" s="62">
        <f t="shared" si="96"/>
        <v>1.5</v>
      </c>
      <c r="R591" s="61">
        <f t="shared" si="97"/>
        <v>1</v>
      </c>
      <c r="S591" s="61">
        <f t="shared" si="98"/>
        <v>3</v>
      </c>
      <c r="T591" t="str">
        <f t="shared" si="99"/>
        <v>إضافى كامل</v>
      </c>
      <c r="U591" t="s">
        <v>871</v>
      </c>
    </row>
    <row r="592" spans="1:21" x14ac:dyDescent="0.25">
      <c r="A592" s="54" t="s">
        <v>1024</v>
      </c>
      <c r="B592" s="54" t="s">
        <v>1758</v>
      </c>
      <c r="C592" s="54" t="s">
        <v>762</v>
      </c>
      <c r="D592" s="55">
        <v>45618</v>
      </c>
      <c r="E592" s="56" t="s">
        <v>15</v>
      </c>
      <c r="F592" s="54" t="s">
        <v>763</v>
      </c>
      <c r="G592" s="57" t="s">
        <v>16</v>
      </c>
      <c r="I592" s="54"/>
      <c r="J592" s="54"/>
      <c r="K592" s="3" t="str">
        <f t="shared" si="100"/>
        <v/>
      </c>
      <c r="L592" s="60">
        <f t="shared" si="92"/>
        <v>0</v>
      </c>
      <c r="M592" s="33">
        <f t="shared" si="91"/>
        <v>2</v>
      </c>
      <c r="N592" s="61">
        <f t="shared" si="93"/>
        <v>2</v>
      </c>
      <c r="O592" s="33">
        <f t="shared" si="94"/>
        <v>1</v>
      </c>
      <c r="P592" s="61">
        <f t="shared" si="95"/>
        <v>3</v>
      </c>
      <c r="Q592" s="62">
        <f t="shared" si="96"/>
        <v>1.5</v>
      </c>
      <c r="R592" s="61">
        <f t="shared" si="97"/>
        <v>1</v>
      </c>
      <c r="S592" s="61">
        <f t="shared" si="98"/>
        <v>3</v>
      </c>
      <c r="T592" t="str">
        <f t="shared" si="99"/>
        <v>إضافى كامل</v>
      </c>
      <c r="U592" t="s">
        <v>871</v>
      </c>
    </row>
    <row r="593" spans="1:21" x14ac:dyDescent="0.25">
      <c r="A593" s="54" t="s">
        <v>1024</v>
      </c>
      <c r="B593" s="54" t="s">
        <v>1758</v>
      </c>
      <c r="C593" s="54" t="s">
        <v>762</v>
      </c>
      <c r="D593" s="55">
        <v>45619</v>
      </c>
      <c r="E593" s="56" t="s">
        <v>18</v>
      </c>
      <c r="F593" s="54" t="s">
        <v>763</v>
      </c>
      <c r="G593" s="57" t="s">
        <v>16</v>
      </c>
      <c r="I593" s="54"/>
      <c r="J593" s="54"/>
      <c r="K593" s="3" t="s">
        <v>19</v>
      </c>
      <c r="L593" s="60">
        <f t="shared" si="92"/>
        <v>1</v>
      </c>
      <c r="M593" s="33">
        <f t="shared" si="91"/>
        <v>2</v>
      </c>
      <c r="N593" s="61">
        <f t="shared" si="93"/>
        <v>2</v>
      </c>
      <c r="O593" s="33">
        <f t="shared" si="94"/>
        <v>1</v>
      </c>
      <c r="P593" s="61">
        <f t="shared" si="95"/>
        <v>3</v>
      </c>
      <c r="Q593" s="62">
        <f t="shared" si="96"/>
        <v>1.5</v>
      </c>
      <c r="R593" s="61">
        <f t="shared" si="97"/>
        <v>1</v>
      </c>
      <c r="S593" s="61">
        <f t="shared" si="98"/>
        <v>3</v>
      </c>
      <c r="T593" t="str">
        <f t="shared" si="99"/>
        <v>إضافى كامل</v>
      </c>
      <c r="U593" t="s">
        <v>871</v>
      </c>
    </row>
    <row r="594" spans="1:21" x14ac:dyDescent="0.25">
      <c r="A594" s="54" t="s">
        <v>1024</v>
      </c>
      <c r="B594" s="54" t="s">
        <v>1758</v>
      </c>
      <c r="C594" s="54" t="s">
        <v>762</v>
      </c>
      <c r="D594" s="55">
        <v>45620</v>
      </c>
      <c r="E594" s="56" t="s">
        <v>20</v>
      </c>
      <c r="F594" s="54" t="s">
        <v>763</v>
      </c>
      <c r="G594" s="57" t="s">
        <v>16</v>
      </c>
      <c r="I594" s="54" t="s">
        <v>980</v>
      </c>
      <c r="J594" s="54" t="s">
        <v>813</v>
      </c>
      <c r="K594" s="3" t="s">
        <v>7</v>
      </c>
      <c r="L594" s="60">
        <f t="shared" si="92"/>
        <v>1</v>
      </c>
      <c r="M594" s="33">
        <f t="shared" si="91"/>
        <v>2</v>
      </c>
      <c r="N594" s="61">
        <f t="shared" si="93"/>
        <v>2</v>
      </c>
      <c r="O594" s="33">
        <f t="shared" si="94"/>
        <v>1</v>
      </c>
      <c r="P594" s="61">
        <f t="shared" si="95"/>
        <v>3</v>
      </c>
      <c r="Q594" s="62">
        <f t="shared" si="96"/>
        <v>1.5</v>
      </c>
      <c r="R594" s="61">
        <f t="shared" si="97"/>
        <v>1</v>
      </c>
      <c r="S594" s="61">
        <f t="shared" si="98"/>
        <v>3</v>
      </c>
      <c r="T594" t="str">
        <f t="shared" si="99"/>
        <v>إضافى كامل</v>
      </c>
      <c r="U594" t="s">
        <v>871</v>
      </c>
    </row>
    <row r="595" spans="1:21" x14ac:dyDescent="0.25">
      <c r="A595" s="54" t="s">
        <v>1024</v>
      </c>
      <c r="B595" s="54" t="s">
        <v>1758</v>
      </c>
      <c r="C595" s="54" t="s">
        <v>762</v>
      </c>
      <c r="D595" s="55">
        <v>45621</v>
      </c>
      <c r="E595" s="56" t="s">
        <v>21</v>
      </c>
      <c r="F595" s="54" t="s">
        <v>763</v>
      </c>
      <c r="G595" s="57" t="s">
        <v>16</v>
      </c>
      <c r="I595" s="54" t="s">
        <v>843</v>
      </c>
      <c r="J595" s="54" t="s">
        <v>777</v>
      </c>
      <c r="K595" s="3" t="str">
        <f t="shared" si="100"/>
        <v/>
      </c>
      <c r="L595" s="60">
        <f t="shared" si="92"/>
        <v>0</v>
      </c>
      <c r="M595" s="33">
        <f t="shared" si="91"/>
        <v>2</v>
      </c>
      <c r="N595" s="61">
        <f t="shared" si="93"/>
        <v>1</v>
      </c>
      <c r="O595" s="33">
        <f t="shared" si="94"/>
        <v>1</v>
      </c>
      <c r="P595" s="61">
        <f t="shared" si="95"/>
        <v>2</v>
      </c>
      <c r="Q595" s="62">
        <f t="shared" si="96"/>
        <v>0</v>
      </c>
      <c r="R595" s="61">
        <f t="shared" si="97"/>
        <v>0</v>
      </c>
      <c r="S595" s="61">
        <f t="shared" si="98"/>
        <v>2</v>
      </c>
      <c r="T595" t="str">
        <f t="shared" si="99"/>
        <v>إضافى كامل</v>
      </c>
      <c r="U595" t="s">
        <v>871</v>
      </c>
    </row>
    <row r="596" spans="1:21" x14ac:dyDescent="0.25">
      <c r="A596" s="54" t="s">
        <v>1024</v>
      </c>
      <c r="B596" s="54" t="s">
        <v>1758</v>
      </c>
      <c r="C596" s="54" t="s">
        <v>762</v>
      </c>
      <c r="D596" s="55">
        <v>45622</v>
      </c>
      <c r="E596" s="56" t="s">
        <v>22</v>
      </c>
      <c r="F596" s="54" t="s">
        <v>763</v>
      </c>
      <c r="G596" s="57" t="s">
        <v>16</v>
      </c>
      <c r="I596" s="54" t="s">
        <v>774</v>
      </c>
      <c r="J596" s="54" t="s">
        <v>779</v>
      </c>
      <c r="K596" s="3" t="s">
        <v>7</v>
      </c>
      <c r="L596" s="60">
        <f t="shared" si="92"/>
        <v>1</v>
      </c>
      <c r="M596" s="33">
        <f t="shared" si="91"/>
        <v>3</v>
      </c>
      <c r="N596" s="61">
        <f t="shared" si="93"/>
        <v>1</v>
      </c>
      <c r="O596" s="33">
        <f t="shared" si="94"/>
        <v>1</v>
      </c>
      <c r="P596" s="61">
        <f t="shared" si="95"/>
        <v>2</v>
      </c>
      <c r="Q596" s="62">
        <f t="shared" si="96"/>
        <v>0</v>
      </c>
      <c r="R596" s="61">
        <f t="shared" si="97"/>
        <v>0</v>
      </c>
      <c r="S596" s="61">
        <f t="shared" si="98"/>
        <v>3</v>
      </c>
      <c r="T596" t="str">
        <f t="shared" si="99"/>
        <v>إضافى كامل</v>
      </c>
      <c r="U596" t="s">
        <v>871</v>
      </c>
    </row>
    <row r="597" spans="1:21" x14ac:dyDescent="0.25">
      <c r="A597" s="54" t="s">
        <v>1024</v>
      </c>
      <c r="B597" s="54" t="s">
        <v>1758</v>
      </c>
      <c r="C597" s="54" t="s">
        <v>762</v>
      </c>
      <c r="D597" s="55">
        <v>45623</v>
      </c>
      <c r="E597" s="56" t="s">
        <v>23</v>
      </c>
      <c r="F597" s="54" t="s">
        <v>763</v>
      </c>
      <c r="G597" s="57" t="s">
        <v>16</v>
      </c>
      <c r="I597" s="54" t="s">
        <v>789</v>
      </c>
      <c r="J597" s="54" t="s">
        <v>875</v>
      </c>
      <c r="K597" s="3" t="str">
        <f t="shared" si="100"/>
        <v/>
      </c>
      <c r="L597" s="60">
        <f t="shared" si="92"/>
        <v>0</v>
      </c>
      <c r="M597" s="33">
        <f t="shared" si="91"/>
        <v>4</v>
      </c>
      <c r="N597" s="61">
        <f t="shared" si="93"/>
        <v>0</v>
      </c>
      <c r="O597" s="33">
        <f t="shared" si="94"/>
        <v>1</v>
      </c>
      <c r="P597" s="61">
        <f t="shared" si="95"/>
        <v>1</v>
      </c>
      <c r="Q597" s="62">
        <f t="shared" si="96"/>
        <v>0</v>
      </c>
      <c r="R597" s="61">
        <f t="shared" si="97"/>
        <v>0</v>
      </c>
      <c r="S597" s="61">
        <f t="shared" si="98"/>
        <v>4</v>
      </c>
      <c r="T597" t="str">
        <f t="shared" si="99"/>
        <v>إضافى كامل</v>
      </c>
      <c r="U597" t="s">
        <v>871</v>
      </c>
    </row>
    <row r="598" spans="1:21" x14ac:dyDescent="0.25">
      <c r="A598" s="54" t="s">
        <v>1024</v>
      </c>
      <c r="B598" s="54" t="s">
        <v>1758</v>
      </c>
      <c r="C598" s="54" t="s">
        <v>762</v>
      </c>
      <c r="D598" s="55">
        <v>45624</v>
      </c>
      <c r="E598" s="56" t="s">
        <v>24</v>
      </c>
      <c r="F598" s="54" t="s">
        <v>763</v>
      </c>
      <c r="G598" s="57" t="s">
        <v>16</v>
      </c>
      <c r="I598" s="54" t="s">
        <v>789</v>
      </c>
      <c r="J598" s="54" t="s">
        <v>910</v>
      </c>
      <c r="K598" s="3" t="str">
        <f t="shared" si="100"/>
        <v/>
      </c>
      <c r="L598" s="60">
        <f t="shared" si="92"/>
        <v>0</v>
      </c>
      <c r="M598" s="33">
        <f t="shared" si="91"/>
        <v>5</v>
      </c>
      <c r="N598" s="61">
        <f t="shared" si="93"/>
        <v>0</v>
      </c>
      <c r="O598" s="33">
        <f t="shared" si="94"/>
        <v>1</v>
      </c>
      <c r="P598" s="61">
        <f t="shared" si="95"/>
        <v>1</v>
      </c>
      <c r="Q598" s="62">
        <f t="shared" si="96"/>
        <v>0</v>
      </c>
      <c r="R598" s="61">
        <f t="shared" si="97"/>
        <v>0</v>
      </c>
      <c r="S598" s="61">
        <f t="shared" si="98"/>
        <v>5</v>
      </c>
      <c r="T598" t="str">
        <f t="shared" si="99"/>
        <v>نصف إضافى</v>
      </c>
      <c r="U598" t="s">
        <v>871</v>
      </c>
    </row>
    <row r="599" spans="1:21" x14ac:dyDescent="0.25">
      <c r="A599" s="54" t="s">
        <v>1024</v>
      </c>
      <c r="B599" s="54" t="s">
        <v>1758</v>
      </c>
      <c r="C599" s="54" t="s">
        <v>762</v>
      </c>
      <c r="D599" s="55">
        <v>45625</v>
      </c>
      <c r="E599" s="56" t="s">
        <v>15</v>
      </c>
      <c r="F599" s="54" t="s">
        <v>763</v>
      </c>
      <c r="G599" s="57" t="s">
        <v>16</v>
      </c>
      <c r="I599" s="54"/>
      <c r="J599" s="54"/>
      <c r="K599" s="3" t="str">
        <f t="shared" si="100"/>
        <v/>
      </c>
      <c r="L599" s="60">
        <f t="shared" si="92"/>
        <v>0</v>
      </c>
      <c r="M599" s="33">
        <f t="shared" si="91"/>
        <v>5</v>
      </c>
      <c r="N599" s="61">
        <f t="shared" si="93"/>
        <v>0</v>
      </c>
      <c r="O599" s="33">
        <f t="shared" si="94"/>
        <v>1</v>
      </c>
      <c r="P599" s="61">
        <f t="shared" si="95"/>
        <v>1</v>
      </c>
      <c r="Q599" s="62">
        <f t="shared" si="96"/>
        <v>0</v>
      </c>
      <c r="R599" s="61">
        <f t="shared" si="97"/>
        <v>0</v>
      </c>
      <c r="S599" s="61">
        <f t="shared" si="98"/>
        <v>5</v>
      </c>
      <c r="T599" t="str">
        <f t="shared" si="99"/>
        <v>نصف إضافى</v>
      </c>
      <c r="U599" t="s">
        <v>871</v>
      </c>
    </row>
    <row r="600" spans="1:21" x14ac:dyDescent="0.25">
      <c r="A600" s="54" t="s">
        <v>1024</v>
      </c>
      <c r="B600" s="54" t="s">
        <v>1758</v>
      </c>
      <c r="C600" s="54" t="s">
        <v>762</v>
      </c>
      <c r="D600" s="55">
        <v>45626</v>
      </c>
      <c r="E600" s="56" t="s">
        <v>18</v>
      </c>
      <c r="F600" s="54" t="s">
        <v>763</v>
      </c>
      <c r="G600" s="57" t="s">
        <v>16</v>
      </c>
      <c r="I600" s="54"/>
      <c r="J600" s="54"/>
      <c r="K600" s="3" t="s">
        <v>19</v>
      </c>
      <c r="L600" s="60">
        <f t="shared" si="92"/>
        <v>1</v>
      </c>
      <c r="M600" s="33">
        <f t="shared" si="91"/>
        <v>5</v>
      </c>
      <c r="N600" s="61">
        <f t="shared" si="93"/>
        <v>0</v>
      </c>
      <c r="O600" s="33">
        <f t="shared" si="94"/>
        <v>1</v>
      </c>
      <c r="P600" s="61">
        <f t="shared" si="95"/>
        <v>1</v>
      </c>
      <c r="Q600" s="62">
        <f t="shared" si="96"/>
        <v>0</v>
      </c>
      <c r="R600" s="61">
        <f t="shared" si="97"/>
        <v>0</v>
      </c>
      <c r="S600" s="61">
        <f t="shared" si="98"/>
        <v>5</v>
      </c>
      <c r="T600" t="str">
        <f t="shared" si="99"/>
        <v>نصف إضافى</v>
      </c>
      <c r="U600" t="s">
        <v>871</v>
      </c>
    </row>
    <row r="601" spans="1:21" x14ac:dyDescent="0.25">
      <c r="A601" s="54" t="s">
        <v>1026</v>
      </c>
      <c r="B601" s="54" t="s">
        <v>1027</v>
      </c>
      <c r="C601" s="54" t="s">
        <v>762</v>
      </c>
      <c r="D601" s="55">
        <v>45597</v>
      </c>
      <c r="E601" s="56" t="s">
        <v>15</v>
      </c>
      <c r="F601" s="54" t="s">
        <v>763</v>
      </c>
      <c r="G601" s="57" t="s">
        <v>16</v>
      </c>
      <c r="I601" s="54"/>
      <c r="J601" s="54"/>
      <c r="K601" s="3" t="str">
        <f t="shared" si="100"/>
        <v/>
      </c>
      <c r="L601" s="60">
        <f t="shared" si="92"/>
        <v>0</v>
      </c>
      <c r="M601" s="33">
        <f t="shared" si="91"/>
        <v>5</v>
      </c>
      <c r="N601" s="61">
        <f t="shared" si="93"/>
        <v>0</v>
      </c>
      <c r="O601" s="33">
        <f t="shared" si="94"/>
        <v>1</v>
      </c>
      <c r="P601" s="61">
        <f t="shared" si="95"/>
        <v>1</v>
      </c>
      <c r="Q601" s="62">
        <f t="shared" si="96"/>
        <v>0</v>
      </c>
      <c r="R601" s="61">
        <f t="shared" si="97"/>
        <v>0</v>
      </c>
      <c r="S601" s="61">
        <f t="shared" si="98"/>
        <v>5</v>
      </c>
      <c r="T601" t="str">
        <f t="shared" si="99"/>
        <v>نصف إضافى</v>
      </c>
    </row>
    <row r="602" spans="1:21" x14ac:dyDescent="0.25">
      <c r="A602" s="54" t="s">
        <v>1026</v>
      </c>
      <c r="B602" s="54" t="s">
        <v>1028</v>
      </c>
      <c r="C602" s="54" t="s">
        <v>762</v>
      </c>
      <c r="D602" s="55">
        <v>45598</v>
      </c>
      <c r="E602" s="56" t="s">
        <v>18</v>
      </c>
      <c r="F602" s="54" t="s">
        <v>763</v>
      </c>
      <c r="G602" s="57" t="s">
        <v>16</v>
      </c>
      <c r="I602" s="54"/>
      <c r="J602" s="54"/>
      <c r="K602" s="3" t="s">
        <v>19</v>
      </c>
      <c r="L602" s="60">
        <f t="shared" si="92"/>
        <v>1</v>
      </c>
      <c r="M602" s="33">
        <f t="shared" si="91"/>
        <v>5</v>
      </c>
      <c r="N602" s="61">
        <f t="shared" si="93"/>
        <v>0</v>
      </c>
      <c r="O602" s="33">
        <f t="shared" si="94"/>
        <v>1</v>
      </c>
      <c r="P602" s="61">
        <f t="shared" si="95"/>
        <v>1</v>
      </c>
      <c r="Q602" s="62">
        <f t="shared" si="96"/>
        <v>0</v>
      </c>
      <c r="R602" s="61">
        <f t="shared" si="97"/>
        <v>0</v>
      </c>
      <c r="S602" s="61">
        <f t="shared" si="98"/>
        <v>5</v>
      </c>
      <c r="T602" t="str">
        <f t="shared" si="99"/>
        <v>نصف إضافى</v>
      </c>
    </row>
    <row r="603" spans="1:21" x14ac:dyDescent="0.25">
      <c r="A603" s="54" t="s">
        <v>1026</v>
      </c>
      <c r="B603" s="54" t="s">
        <v>1028</v>
      </c>
      <c r="C603" s="54" t="s">
        <v>762</v>
      </c>
      <c r="D603" s="55">
        <v>45599</v>
      </c>
      <c r="E603" s="56" t="s">
        <v>20</v>
      </c>
      <c r="F603" s="54" t="s">
        <v>763</v>
      </c>
      <c r="G603" s="57" t="s">
        <v>16</v>
      </c>
      <c r="H603" s="73" t="s">
        <v>908</v>
      </c>
      <c r="I603" s="54" t="s">
        <v>796</v>
      </c>
      <c r="J603" s="54" t="s">
        <v>777</v>
      </c>
      <c r="K603" s="3" t="str">
        <f t="shared" si="100"/>
        <v>تأخير</v>
      </c>
      <c r="L603" s="60">
        <f t="shared" si="92"/>
        <v>0</v>
      </c>
      <c r="M603" s="33">
        <f t="shared" si="91"/>
        <v>5</v>
      </c>
      <c r="N603" s="61">
        <f t="shared" si="93"/>
        <v>0</v>
      </c>
      <c r="O603" s="33">
        <f t="shared" si="94"/>
        <v>1</v>
      </c>
      <c r="P603" s="61">
        <f t="shared" si="95"/>
        <v>1</v>
      </c>
      <c r="Q603" s="62">
        <f t="shared" si="96"/>
        <v>0</v>
      </c>
      <c r="R603" s="61">
        <f t="shared" si="97"/>
        <v>0</v>
      </c>
      <c r="S603" s="61">
        <f t="shared" si="98"/>
        <v>5</v>
      </c>
      <c r="T603" t="str">
        <f t="shared" si="99"/>
        <v>نصف إضافى</v>
      </c>
    </row>
    <row r="604" spans="1:21" x14ac:dyDescent="0.25">
      <c r="A604" s="54" t="s">
        <v>1026</v>
      </c>
      <c r="B604" s="54" t="s">
        <v>1028</v>
      </c>
      <c r="C604" s="54" t="s">
        <v>762</v>
      </c>
      <c r="D604" s="55">
        <v>45600</v>
      </c>
      <c r="E604" s="56" t="s">
        <v>21</v>
      </c>
      <c r="F604" s="54" t="s">
        <v>763</v>
      </c>
      <c r="G604" s="57" t="s">
        <v>16</v>
      </c>
      <c r="H604" s="73" t="s">
        <v>929</v>
      </c>
      <c r="I604" s="54"/>
      <c r="J604" s="54"/>
      <c r="K604" s="3" t="s">
        <v>146</v>
      </c>
      <c r="L604" s="60">
        <f t="shared" si="92"/>
        <v>1</v>
      </c>
      <c r="M604" s="33">
        <f t="shared" si="91"/>
        <v>5</v>
      </c>
      <c r="N604" s="61">
        <f t="shared" si="93"/>
        <v>0</v>
      </c>
      <c r="O604" s="33">
        <f t="shared" si="94"/>
        <v>1</v>
      </c>
      <c r="P604" s="61">
        <f t="shared" si="95"/>
        <v>1</v>
      </c>
      <c r="Q604" s="62">
        <f t="shared" si="96"/>
        <v>0</v>
      </c>
      <c r="R604" s="61">
        <f t="shared" si="97"/>
        <v>0</v>
      </c>
      <c r="S604" s="61">
        <f t="shared" si="98"/>
        <v>5</v>
      </c>
      <c r="T604" t="str">
        <f t="shared" si="99"/>
        <v>نصف إضافى</v>
      </c>
    </row>
    <row r="605" spans="1:21" x14ac:dyDescent="0.25">
      <c r="A605" s="54" t="s">
        <v>1026</v>
      </c>
      <c r="B605" s="54" t="s">
        <v>1028</v>
      </c>
      <c r="C605" s="54" t="s">
        <v>762</v>
      </c>
      <c r="D605" s="55">
        <v>45601</v>
      </c>
      <c r="E605" s="56" t="s">
        <v>22</v>
      </c>
      <c r="F605" s="54" t="s">
        <v>763</v>
      </c>
      <c r="G605" s="57" t="s">
        <v>16</v>
      </c>
      <c r="I605" s="54" t="s">
        <v>807</v>
      </c>
      <c r="J605" s="54" t="s">
        <v>875</v>
      </c>
      <c r="K605" s="3" t="str">
        <f t="shared" si="100"/>
        <v/>
      </c>
      <c r="L605" s="60">
        <f t="shared" si="92"/>
        <v>0</v>
      </c>
      <c r="M605" s="33">
        <f t="shared" si="91"/>
        <v>5</v>
      </c>
      <c r="N605" s="61">
        <f t="shared" si="93"/>
        <v>0</v>
      </c>
      <c r="O605" s="33">
        <f t="shared" si="94"/>
        <v>1</v>
      </c>
      <c r="P605" s="61">
        <f t="shared" si="95"/>
        <v>1</v>
      </c>
      <c r="Q605" s="62">
        <f t="shared" si="96"/>
        <v>0</v>
      </c>
      <c r="R605" s="61">
        <f t="shared" si="97"/>
        <v>0</v>
      </c>
      <c r="S605" s="61">
        <f t="shared" si="98"/>
        <v>5</v>
      </c>
      <c r="T605" t="str">
        <f t="shared" si="99"/>
        <v>نصف إضافى</v>
      </c>
    </row>
    <row r="606" spans="1:21" x14ac:dyDescent="0.25">
      <c r="A606" s="54" t="s">
        <v>1026</v>
      </c>
      <c r="B606" s="54" t="s">
        <v>1028</v>
      </c>
      <c r="C606" s="54" t="s">
        <v>762</v>
      </c>
      <c r="D606" s="55">
        <v>45602</v>
      </c>
      <c r="E606" s="56" t="s">
        <v>23</v>
      </c>
      <c r="F606" s="54" t="s">
        <v>763</v>
      </c>
      <c r="G606" s="57" t="s">
        <v>16</v>
      </c>
      <c r="I606" s="54" t="s">
        <v>782</v>
      </c>
      <c r="J606" s="54" t="s">
        <v>802</v>
      </c>
      <c r="K606" s="3" t="str">
        <f t="shared" si="100"/>
        <v/>
      </c>
      <c r="L606" s="60">
        <f t="shared" si="92"/>
        <v>0</v>
      </c>
      <c r="M606" s="33">
        <f t="shared" si="91"/>
        <v>5</v>
      </c>
      <c r="N606" s="61">
        <f t="shared" si="93"/>
        <v>0</v>
      </c>
      <c r="O606" s="33">
        <f t="shared" si="94"/>
        <v>1</v>
      </c>
      <c r="P606" s="61">
        <f t="shared" si="95"/>
        <v>1</v>
      </c>
      <c r="Q606" s="62">
        <f t="shared" si="96"/>
        <v>0</v>
      </c>
      <c r="R606" s="61">
        <f t="shared" si="97"/>
        <v>0</v>
      </c>
      <c r="S606" s="61">
        <f t="shared" si="98"/>
        <v>5</v>
      </c>
      <c r="T606" t="str">
        <f t="shared" si="99"/>
        <v>نصف إضافى</v>
      </c>
    </row>
    <row r="607" spans="1:21" x14ac:dyDescent="0.25">
      <c r="A607" s="54" t="s">
        <v>1026</v>
      </c>
      <c r="B607" s="54" t="s">
        <v>1028</v>
      </c>
      <c r="C607" s="54" t="s">
        <v>762</v>
      </c>
      <c r="D607" s="55">
        <v>45603</v>
      </c>
      <c r="E607" s="56" t="s">
        <v>24</v>
      </c>
      <c r="F607" s="54" t="s">
        <v>763</v>
      </c>
      <c r="G607" s="57" t="s">
        <v>16</v>
      </c>
      <c r="I607" s="54" t="s">
        <v>789</v>
      </c>
      <c r="J607" s="54" t="s">
        <v>813</v>
      </c>
      <c r="K607" s="3" t="str">
        <f t="shared" si="100"/>
        <v/>
      </c>
      <c r="L607" s="60">
        <f t="shared" si="92"/>
        <v>0</v>
      </c>
      <c r="M607" s="33">
        <f t="shared" si="91"/>
        <v>5</v>
      </c>
      <c r="N607" s="61">
        <f t="shared" si="93"/>
        <v>0</v>
      </c>
      <c r="O607" s="33">
        <f t="shared" si="94"/>
        <v>1</v>
      </c>
      <c r="P607" s="61">
        <f t="shared" si="95"/>
        <v>1</v>
      </c>
      <c r="Q607" s="62">
        <f t="shared" si="96"/>
        <v>0</v>
      </c>
      <c r="R607" s="61">
        <f t="shared" si="97"/>
        <v>0</v>
      </c>
      <c r="S607" s="61">
        <f t="shared" si="98"/>
        <v>5</v>
      </c>
      <c r="T607" t="str">
        <f t="shared" si="99"/>
        <v>نصف إضافى</v>
      </c>
    </row>
    <row r="608" spans="1:21" x14ac:dyDescent="0.25">
      <c r="A608" s="54" t="s">
        <v>1026</v>
      </c>
      <c r="B608" s="54" t="s">
        <v>1028</v>
      </c>
      <c r="C608" s="54" t="s">
        <v>762</v>
      </c>
      <c r="D608" s="55">
        <v>45604</v>
      </c>
      <c r="E608" s="56" t="s">
        <v>15</v>
      </c>
      <c r="F608" s="54" t="s">
        <v>763</v>
      </c>
      <c r="G608" s="57" t="s">
        <v>16</v>
      </c>
      <c r="I608" s="54"/>
      <c r="J608" s="54"/>
      <c r="K608" s="3" t="str">
        <f t="shared" si="100"/>
        <v/>
      </c>
      <c r="L608" s="60">
        <f t="shared" si="92"/>
        <v>0</v>
      </c>
      <c r="M608" s="33">
        <f t="shared" si="91"/>
        <v>5</v>
      </c>
      <c r="N608" s="61">
        <f t="shared" si="93"/>
        <v>0</v>
      </c>
      <c r="O608" s="33">
        <f t="shared" si="94"/>
        <v>1</v>
      </c>
      <c r="P608" s="61">
        <f t="shared" si="95"/>
        <v>1</v>
      </c>
      <c r="Q608" s="62">
        <f t="shared" si="96"/>
        <v>0</v>
      </c>
      <c r="R608" s="61">
        <f t="shared" si="97"/>
        <v>0</v>
      </c>
      <c r="S608" s="61">
        <f t="shared" si="98"/>
        <v>5</v>
      </c>
      <c r="T608" t="str">
        <f t="shared" si="99"/>
        <v>نصف إضافى</v>
      </c>
    </row>
    <row r="609" spans="1:20" x14ac:dyDescent="0.25">
      <c r="A609" s="54" t="s">
        <v>1026</v>
      </c>
      <c r="B609" s="54" t="s">
        <v>1028</v>
      </c>
      <c r="C609" s="54" t="s">
        <v>762</v>
      </c>
      <c r="D609" s="55">
        <v>45605</v>
      </c>
      <c r="E609" s="56" t="s">
        <v>18</v>
      </c>
      <c r="F609" s="54" t="s">
        <v>763</v>
      </c>
      <c r="G609" s="57" t="s">
        <v>16</v>
      </c>
      <c r="I609" s="54"/>
      <c r="J609" s="54"/>
      <c r="K609" s="3" t="s">
        <v>19</v>
      </c>
      <c r="L609" s="60">
        <f t="shared" si="92"/>
        <v>1</v>
      </c>
      <c r="M609" s="33">
        <f t="shared" si="91"/>
        <v>5</v>
      </c>
      <c r="N609" s="61">
        <f t="shared" si="93"/>
        <v>0</v>
      </c>
      <c r="O609" s="33">
        <f t="shared" si="94"/>
        <v>1</v>
      </c>
      <c r="P609" s="61">
        <f t="shared" si="95"/>
        <v>1</v>
      </c>
      <c r="Q609" s="62">
        <f t="shared" si="96"/>
        <v>0</v>
      </c>
      <c r="R609" s="61">
        <f t="shared" si="97"/>
        <v>0</v>
      </c>
      <c r="S609" s="61">
        <f t="shared" si="98"/>
        <v>5</v>
      </c>
      <c r="T609" t="str">
        <f t="shared" si="99"/>
        <v>نصف إضافى</v>
      </c>
    </row>
    <row r="610" spans="1:20" x14ac:dyDescent="0.25">
      <c r="A610" s="54" t="s">
        <v>1026</v>
      </c>
      <c r="B610" s="54" t="s">
        <v>1028</v>
      </c>
      <c r="C610" s="54" t="s">
        <v>762</v>
      </c>
      <c r="D610" s="55">
        <v>45606</v>
      </c>
      <c r="E610" s="56" t="s">
        <v>20</v>
      </c>
      <c r="F610" s="54" t="s">
        <v>763</v>
      </c>
      <c r="G610" s="57" t="s">
        <v>16</v>
      </c>
      <c r="I610" s="54" t="s">
        <v>772</v>
      </c>
      <c r="J610" s="54" t="s">
        <v>806</v>
      </c>
      <c r="K610" s="3" t="str">
        <f t="shared" si="100"/>
        <v/>
      </c>
      <c r="L610" s="60">
        <f t="shared" si="92"/>
        <v>0</v>
      </c>
      <c r="M610" s="33">
        <f t="shared" si="91"/>
        <v>5</v>
      </c>
      <c r="N610" s="61">
        <f t="shared" si="93"/>
        <v>0</v>
      </c>
      <c r="O610" s="33">
        <f t="shared" si="94"/>
        <v>1</v>
      </c>
      <c r="P610" s="61">
        <f t="shared" si="95"/>
        <v>1</v>
      </c>
      <c r="Q610" s="62">
        <f t="shared" si="96"/>
        <v>0</v>
      </c>
      <c r="R610" s="61">
        <f t="shared" si="97"/>
        <v>0</v>
      </c>
      <c r="S610" s="61">
        <f t="shared" si="98"/>
        <v>5</v>
      </c>
      <c r="T610" t="str">
        <f t="shared" si="99"/>
        <v>نصف إضافى</v>
      </c>
    </row>
    <row r="611" spans="1:20" x14ac:dyDescent="0.25">
      <c r="A611" s="54" t="s">
        <v>1026</v>
      </c>
      <c r="B611" s="54" t="s">
        <v>1028</v>
      </c>
      <c r="C611" s="54" t="s">
        <v>762</v>
      </c>
      <c r="D611" s="55">
        <v>45607</v>
      </c>
      <c r="E611" s="56" t="s">
        <v>21</v>
      </c>
      <c r="F611" s="54" t="s">
        <v>763</v>
      </c>
      <c r="G611" s="57" t="s">
        <v>16</v>
      </c>
      <c r="I611" s="54" t="s">
        <v>805</v>
      </c>
      <c r="J611" s="54" t="s">
        <v>1029</v>
      </c>
      <c r="K611" s="3" t="str">
        <f t="shared" si="100"/>
        <v>إذن م</v>
      </c>
      <c r="L611" s="60">
        <f t="shared" si="92"/>
        <v>1</v>
      </c>
      <c r="M611" s="33">
        <f t="shared" si="91"/>
        <v>5</v>
      </c>
      <c r="N611" s="61">
        <f t="shared" si="93"/>
        <v>0</v>
      </c>
      <c r="O611" s="33">
        <f t="shared" si="94"/>
        <v>1</v>
      </c>
      <c r="P611" s="61">
        <f t="shared" si="95"/>
        <v>1</v>
      </c>
      <c r="Q611" s="62">
        <f t="shared" si="96"/>
        <v>0</v>
      </c>
      <c r="R611" s="61">
        <f t="shared" si="97"/>
        <v>0</v>
      </c>
      <c r="S611" s="61">
        <f t="shared" si="98"/>
        <v>5</v>
      </c>
      <c r="T611" t="str">
        <f t="shared" si="99"/>
        <v>نصف إضافى</v>
      </c>
    </row>
    <row r="612" spans="1:20" x14ac:dyDescent="0.25">
      <c r="A612" s="54" t="s">
        <v>1026</v>
      </c>
      <c r="B612" s="54" t="s">
        <v>1028</v>
      </c>
      <c r="C612" s="54" t="s">
        <v>762</v>
      </c>
      <c r="D612" s="55">
        <v>45608</v>
      </c>
      <c r="E612" s="56" t="s">
        <v>22</v>
      </c>
      <c r="F612" s="54" t="s">
        <v>763</v>
      </c>
      <c r="G612" s="57" t="s">
        <v>16</v>
      </c>
      <c r="I612" s="54" t="s">
        <v>807</v>
      </c>
      <c r="J612" s="54" t="s">
        <v>877</v>
      </c>
      <c r="K612" s="3" t="str">
        <f t="shared" si="100"/>
        <v/>
      </c>
      <c r="L612" s="60">
        <f t="shared" si="92"/>
        <v>0</v>
      </c>
      <c r="M612" s="33">
        <f t="shared" si="91"/>
        <v>5</v>
      </c>
      <c r="N612" s="61">
        <f t="shared" si="93"/>
        <v>0</v>
      </c>
      <c r="O612" s="33">
        <f t="shared" si="94"/>
        <v>0</v>
      </c>
      <c r="P612" s="61">
        <f t="shared" si="95"/>
        <v>0</v>
      </c>
      <c r="Q612" s="62">
        <f t="shared" si="96"/>
        <v>0</v>
      </c>
      <c r="R612" s="61">
        <f t="shared" si="97"/>
        <v>0</v>
      </c>
      <c r="S612" s="61">
        <f t="shared" si="98"/>
        <v>5</v>
      </c>
      <c r="T612" t="str">
        <f t="shared" si="99"/>
        <v>نصف إضافى</v>
      </c>
    </row>
    <row r="613" spans="1:20" x14ac:dyDescent="0.25">
      <c r="A613" s="54" t="s">
        <v>1026</v>
      </c>
      <c r="B613" s="54" t="s">
        <v>1028</v>
      </c>
      <c r="C613" s="54" t="s">
        <v>762</v>
      </c>
      <c r="D613" s="55">
        <v>45609</v>
      </c>
      <c r="E613" s="56" t="s">
        <v>23</v>
      </c>
      <c r="F613" s="54" t="s">
        <v>763</v>
      </c>
      <c r="G613" s="57" t="s">
        <v>16</v>
      </c>
      <c r="I613" s="54"/>
      <c r="J613" s="54"/>
      <c r="K613" s="3" t="str">
        <f t="shared" si="100"/>
        <v>غائب</v>
      </c>
      <c r="L613" s="60">
        <f t="shared" si="92"/>
        <v>0</v>
      </c>
      <c r="M613" s="33">
        <f t="shared" si="91"/>
        <v>5</v>
      </c>
      <c r="N613" s="61">
        <f t="shared" si="93"/>
        <v>0</v>
      </c>
      <c r="O613" s="33">
        <f t="shared" si="94"/>
        <v>0</v>
      </c>
      <c r="P613" s="61">
        <f t="shared" si="95"/>
        <v>0</v>
      </c>
      <c r="Q613" s="62">
        <f t="shared" si="96"/>
        <v>0</v>
      </c>
      <c r="R613" s="61">
        <f t="shared" si="97"/>
        <v>0</v>
      </c>
      <c r="S613" s="61">
        <f t="shared" si="98"/>
        <v>5</v>
      </c>
      <c r="T613" t="str">
        <f t="shared" si="99"/>
        <v>نصف إضافى</v>
      </c>
    </row>
    <row r="614" spans="1:20" x14ac:dyDescent="0.25">
      <c r="A614" s="54" t="s">
        <v>1026</v>
      </c>
      <c r="B614" s="54" t="s">
        <v>1028</v>
      </c>
      <c r="C614" s="54" t="s">
        <v>762</v>
      </c>
      <c r="D614" s="55">
        <v>45610</v>
      </c>
      <c r="E614" s="56" t="s">
        <v>24</v>
      </c>
      <c r="F614" s="54" t="s">
        <v>763</v>
      </c>
      <c r="G614" s="57" t="s">
        <v>16</v>
      </c>
      <c r="I614" s="54"/>
      <c r="J614" s="54"/>
      <c r="K614" s="3" t="str">
        <f t="shared" si="100"/>
        <v>غائب</v>
      </c>
      <c r="L614" s="60">
        <f t="shared" si="92"/>
        <v>0</v>
      </c>
      <c r="M614" s="33">
        <f t="shared" si="91"/>
        <v>4</v>
      </c>
      <c r="N614" s="61">
        <f t="shared" si="93"/>
        <v>0</v>
      </c>
      <c r="O614" s="33">
        <f t="shared" si="94"/>
        <v>0</v>
      </c>
      <c r="P614" s="61">
        <f t="shared" si="95"/>
        <v>0</v>
      </c>
      <c r="Q614" s="62">
        <f t="shared" si="96"/>
        <v>0</v>
      </c>
      <c r="R614" s="61">
        <f t="shared" si="97"/>
        <v>0</v>
      </c>
      <c r="S614" s="61">
        <f t="shared" si="98"/>
        <v>4</v>
      </c>
      <c r="T614" t="str">
        <f t="shared" si="99"/>
        <v>إضافى كامل</v>
      </c>
    </row>
    <row r="615" spans="1:20" x14ac:dyDescent="0.25">
      <c r="A615" s="54" t="s">
        <v>1026</v>
      </c>
      <c r="B615" s="54" t="s">
        <v>1028</v>
      </c>
      <c r="C615" s="54" t="s">
        <v>762</v>
      </c>
      <c r="D615" s="55">
        <v>45611</v>
      </c>
      <c r="E615" s="56" t="s">
        <v>15</v>
      </c>
      <c r="F615" s="54" t="s">
        <v>763</v>
      </c>
      <c r="G615" s="57" t="s">
        <v>16</v>
      </c>
      <c r="I615" s="54"/>
      <c r="J615" s="54"/>
      <c r="K615" s="3" t="str">
        <f t="shared" si="100"/>
        <v/>
      </c>
      <c r="L615" s="60">
        <f t="shared" si="92"/>
        <v>0</v>
      </c>
      <c r="M615" s="33">
        <f t="shared" si="91"/>
        <v>3</v>
      </c>
      <c r="N615" s="61">
        <f t="shared" si="93"/>
        <v>0</v>
      </c>
      <c r="O615" s="33">
        <f t="shared" si="94"/>
        <v>0</v>
      </c>
      <c r="P615" s="61">
        <f t="shared" si="95"/>
        <v>0</v>
      </c>
      <c r="Q615" s="62">
        <f t="shared" si="96"/>
        <v>0</v>
      </c>
      <c r="R615" s="61">
        <f t="shared" si="97"/>
        <v>0</v>
      </c>
      <c r="S615" s="61">
        <f t="shared" si="98"/>
        <v>3</v>
      </c>
      <c r="T615" t="str">
        <f t="shared" si="99"/>
        <v>إضافى كامل</v>
      </c>
    </row>
    <row r="616" spans="1:20" x14ac:dyDescent="0.25">
      <c r="A616" s="54" t="s">
        <v>1026</v>
      </c>
      <c r="B616" s="54" t="s">
        <v>1028</v>
      </c>
      <c r="C616" s="54" t="s">
        <v>762</v>
      </c>
      <c r="D616" s="55">
        <v>45612</v>
      </c>
      <c r="E616" s="56" t="s">
        <v>18</v>
      </c>
      <c r="F616" s="54" t="s">
        <v>763</v>
      </c>
      <c r="G616" s="57" t="s">
        <v>16</v>
      </c>
      <c r="I616" s="54"/>
      <c r="J616" s="54"/>
      <c r="K616" s="3" t="s">
        <v>19</v>
      </c>
      <c r="L616" s="60">
        <f t="shared" si="92"/>
        <v>1</v>
      </c>
      <c r="M616" s="33">
        <f t="shared" si="91"/>
        <v>3</v>
      </c>
      <c r="N616" s="61">
        <f t="shared" si="93"/>
        <v>0</v>
      </c>
      <c r="O616" s="33">
        <f t="shared" si="94"/>
        <v>0</v>
      </c>
      <c r="P616" s="61">
        <f t="shared" si="95"/>
        <v>0</v>
      </c>
      <c r="Q616" s="62">
        <f t="shared" si="96"/>
        <v>0</v>
      </c>
      <c r="R616" s="61">
        <f t="shared" si="97"/>
        <v>0</v>
      </c>
      <c r="S616" s="61">
        <f t="shared" si="98"/>
        <v>3</v>
      </c>
      <c r="T616" t="str">
        <f t="shared" si="99"/>
        <v>إضافى كامل</v>
      </c>
    </row>
    <row r="617" spans="1:20" x14ac:dyDescent="0.25">
      <c r="A617" s="54" t="s">
        <v>1026</v>
      </c>
      <c r="B617" s="54" t="s">
        <v>1028</v>
      </c>
      <c r="C617" s="54" t="s">
        <v>762</v>
      </c>
      <c r="D617" s="55">
        <v>45613</v>
      </c>
      <c r="E617" s="56" t="s">
        <v>20</v>
      </c>
      <c r="F617" s="54" t="s">
        <v>763</v>
      </c>
      <c r="G617" s="57" t="s">
        <v>16</v>
      </c>
      <c r="H617" s="73" t="s">
        <v>911</v>
      </c>
      <c r="I617" s="54" t="s">
        <v>796</v>
      </c>
      <c r="J617" s="54" t="s">
        <v>865</v>
      </c>
      <c r="K617" s="3" t="str">
        <f t="shared" si="100"/>
        <v>تأخير</v>
      </c>
      <c r="L617" s="60">
        <f t="shared" si="92"/>
        <v>0</v>
      </c>
      <c r="M617" s="33">
        <f t="shared" si="91"/>
        <v>3</v>
      </c>
      <c r="N617" s="61">
        <f t="shared" si="93"/>
        <v>0</v>
      </c>
      <c r="O617" s="33">
        <f t="shared" si="94"/>
        <v>0</v>
      </c>
      <c r="P617" s="61">
        <f t="shared" si="95"/>
        <v>0</v>
      </c>
      <c r="Q617" s="62">
        <f t="shared" si="96"/>
        <v>0</v>
      </c>
      <c r="R617" s="61">
        <f t="shared" si="97"/>
        <v>0</v>
      </c>
      <c r="S617" s="61">
        <f t="shared" si="98"/>
        <v>3</v>
      </c>
      <c r="T617" t="str">
        <f t="shared" si="99"/>
        <v>إضافى كامل</v>
      </c>
    </row>
    <row r="618" spans="1:20" x14ac:dyDescent="0.25">
      <c r="A618" s="54" t="s">
        <v>1026</v>
      </c>
      <c r="B618" s="54" t="s">
        <v>1028</v>
      </c>
      <c r="C618" s="54" t="s">
        <v>762</v>
      </c>
      <c r="D618" s="55">
        <v>45614</v>
      </c>
      <c r="E618" s="56" t="s">
        <v>21</v>
      </c>
      <c r="F618" s="54" t="s">
        <v>763</v>
      </c>
      <c r="G618" s="57" t="s">
        <v>16</v>
      </c>
      <c r="I618" s="54" t="s">
        <v>782</v>
      </c>
      <c r="J618" s="54" t="s">
        <v>766</v>
      </c>
      <c r="K618" s="3" t="str">
        <f t="shared" si="100"/>
        <v/>
      </c>
      <c r="L618" s="60">
        <f t="shared" si="92"/>
        <v>0</v>
      </c>
      <c r="M618" s="33">
        <f t="shared" si="91"/>
        <v>3</v>
      </c>
      <c r="N618" s="61">
        <f t="shared" si="93"/>
        <v>1</v>
      </c>
      <c r="O618" s="33">
        <f t="shared" si="94"/>
        <v>0</v>
      </c>
      <c r="P618" s="61">
        <f t="shared" si="95"/>
        <v>1</v>
      </c>
      <c r="Q618" s="62">
        <f t="shared" si="96"/>
        <v>0</v>
      </c>
      <c r="R618" s="61">
        <f t="shared" si="97"/>
        <v>0</v>
      </c>
      <c r="S618" s="61">
        <f t="shared" si="98"/>
        <v>3</v>
      </c>
      <c r="T618" t="str">
        <f t="shared" si="99"/>
        <v>إضافى كامل</v>
      </c>
    </row>
    <row r="619" spans="1:20" x14ac:dyDescent="0.25">
      <c r="A619" s="54" t="s">
        <v>1026</v>
      </c>
      <c r="B619" s="54" t="s">
        <v>1028</v>
      </c>
      <c r="C619" s="54" t="s">
        <v>762</v>
      </c>
      <c r="D619" s="55">
        <v>45615</v>
      </c>
      <c r="E619" s="56" t="s">
        <v>22</v>
      </c>
      <c r="F619" s="54" t="s">
        <v>763</v>
      </c>
      <c r="G619" s="57" t="s">
        <v>16</v>
      </c>
      <c r="I619" s="54" t="s">
        <v>789</v>
      </c>
      <c r="J619" s="54" t="s">
        <v>875</v>
      </c>
      <c r="K619" s="3" t="str">
        <f t="shared" si="100"/>
        <v/>
      </c>
      <c r="L619" s="60">
        <f t="shared" si="92"/>
        <v>0</v>
      </c>
      <c r="M619" s="33">
        <f t="shared" si="91"/>
        <v>3</v>
      </c>
      <c r="N619" s="61">
        <f t="shared" si="93"/>
        <v>1</v>
      </c>
      <c r="O619" s="33">
        <f t="shared" si="94"/>
        <v>0</v>
      </c>
      <c r="P619" s="61">
        <f t="shared" si="95"/>
        <v>1</v>
      </c>
      <c r="Q619" s="62">
        <f t="shared" si="96"/>
        <v>0</v>
      </c>
      <c r="R619" s="61">
        <f t="shared" si="97"/>
        <v>0</v>
      </c>
      <c r="S619" s="61">
        <f t="shared" si="98"/>
        <v>3</v>
      </c>
      <c r="T619" t="str">
        <f t="shared" si="99"/>
        <v>إضافى كامل</v>
      </c>
    </row>
    <row r="620" spans="1:20" x14ac:dyDescent="0.25">
      <c r="A620" s="54" t="s">
        <v>1026</v>
      </c>
      <c r="B620" s="54" t="s">
        <v>1028</v>
      </c>
      <c r="C620" s="54" t="s">
        <v>762</v>
      </c>
      <c r="D620" s="55">
        <v>45616</v>
      </c>
      <c r="E620" s="56" t="s">
        <v>23</v>
      </c>
      <c r="F620" s="54" t="s">
        <v>763</v>
      </c>
      <c r="G620" s="57" t="s">
        <v>16</v>
      </c>
      <c r="I620" s="54" t="s">
        <v>881</v>
      </c>
      <c r="J620" s="54" t="s">
        <v>873</v>
      </c>
      <c r="K620" s="3" t="str">
        <f t="shared" si="100"/>
        <v/>
      </c>
      <c r="L620" s="60">
        <f t="shared" si="92"/>
        <v>0</v>
      </c>
      <c r="M620" s="33">
        <f t="shared" si="91"/>
        <v>3</v>
      </c>
      <c r="N620" s="61">
        <f t="shared" si="93"/>
        <v>1</v>
      </c>
      <c r="O620" s="33">
        <f t="shared" si="94"/>
        <v>0</v>
      </c>
      <c r="P620" s="61">
        <f t="shared" si="95"/>
        <v>1</v>
      </c>
      <c r="Q620" s="62">
        <f t="shared" si="96"/>
        <v>0</v>
      </c>
      <c r="R620" s="61">
        <f t="shared" si="97"/>
        <v>0</v>
      </c>
      <c r="S620" s="61">
        <f t="shared" si="98"/>
        <v>3</v>
      </c>
      <c r="T620" t="str">
        <f t="shared" si="99"/>
        <v>إضافى كامل</v>
      </c>
    </row>
    <row r="621" spans="1:20" x14ac:dyDescent="0.25">
      <c r="A621" s="54" t="s">
        <v>1026</v>
      </c>
      <c r="B621" s="54" t="s">
        <v>1028</v>
      </c>
      <c r="C621" s="54" t="s">
        <v>762</v>
      </c>
      <c r="D621" s="55">
        <v>45617</v>
      </c>
      <c r="E621" s="56" t="s">
        <v>24</v>
      </c>
      <c r="F621" s="54" t="s">
        <v>763</v>
      </c>
      <c r="G621" s="57" t="s">
        <v>16</v>
      </c>
      <c r="I621" s="54" t="s">
        <v>789</v>
      </c>
      <c r="J621" s="54" t="s">
        <v>877</v>
      </c>
      <c r="K621" s="3" t="str">
        <f t="shared" si="100"/>
        <v/>
      </c>
      <c r="L621" s="60">
        <f t="shared" si="92"/>
        <v>0</v>
      </c>
      <c r="M621" s="33">
        <f t="shared" si="91"/>
        <v>3</v>
      </c>
      <c r="N621" s="61">
        <f t="shared" si="93"/>
        <v>1</v>
      </c>
      <c r="O621" s="33">
        <f t="shared" si="94"/>
        <v>0</v>
      </c>
      <c r="P621" s="61">
        <f t="shared" si="95"/>
        <v>1</v>
      </c>
      <c r="Q621" s="62">
        <f t="shared" si="96"/>
        <v>0</v>
      </c>
      <c r="R621" s="61">
        <f t="shared" si="97"/>
        <v>0</v>
      </c>
      <c r="S621" s="61">
        <f t="shared" si="98"/>
        <v>3</v>
      </c>
      <c r="T621" t="str">
        <f t="shared" si="99"/>
        <v>إضافى كامل</v>
      </c>
    </row>
    <row r="622" spans="1:20" x14ac:dyDescent="0.25">
      <c r="A622" s="54" t="s">
        <v>1026</v>
      </c>
      <c r="B622" s="54" t="s">
        <v>1028</v>
      </c>
      <c r="C622" s="54" t="s">
        <v>762</v>
      </c>
      <c r="D622" s="55">
        <v>45618</v>
      </c>
      <c r="E622" s="56" t="s">
        <v>15</v>
      </c>
      <c r="F622" s="54" t="s">
        <v>763</v>
      </c>
      <c r="G622" s="57" t="s">
        <v>16</v>
      </c>
      <c r="I622" s="54"/>
      <c r="J622" s="54"/>
      <c r="K622" s="3" t="str">
        <f t="shared" si="100"/>
        <v/>
      </c>
      <c r="L622" s="60">
        <f t="shared" si="92"/>
        <v>0</v>
      </c>
      <c r="M622" s="33">
        <f t="shared" si="91"/>
        <v>3</v>
      </c>
      <c r="N622" s="61">
        <f t="shared" si="93"/>
        <v>1</v>
      </c>
      <c r="O622" s="33">
        <f t="shared" si="94"/>
        <v>0</v>
      </c>
      <c r="P622" s="61">
        <f t="shared" si="95"/>
        <v>1</v>
      </c>
      <c r="Q622" s="62">
        <f t="shared" si="96"/>
        <v>0</v>
      </c>
      <c r="R622" s="61">
        <f t="shared" si="97"/>
        <v>0</v>
      </c>
      <c r="S622" s="61">
        <f t="shared" si="98"/>
        <v>3</v>
      </c>
      <c r="T622" t="str">
        <f t="shared" si="99"/>
        <v>إضافى كامل</v>
      </c>
    </row>
    <row r="623" spans="1:20" x14ac:dyDescent="0.25">
      <c r="A623" s="54" t="s">
        <v>1026</v>
      </c>
      <c r="B623" s="54" t="s">
        <v>1028</v>
      </c>
      <c r="C623" s="54" t="s">
        <v>762</v>
      </c>
      <c r="D623" s="55">
        <v>45619</v>
      </c>
      <c r="E623" s="56" t="s">
        <v>18</v>
      </c>
      <c r="F623" s="54" t="s">
        <v>763</v>
      </c>
      <c r="G623" s="57" t="s">
        <v>16</v>
      </c>
      <c r="I623" s="54"/>
      <c r="J623" s="54"/>
      <c r="K623" s="3" t="s">
        <v>19</v>
      </c>
      <c r="L623" s="60">
        <f t="shared" si="92"/>
        <v>1</v>
      </c>
      <c r="M623" s="33">
        <f t="shared" si="91"/>
        <v>3</v>
      </c>
      <c r="N623" s="61">
        <f t="shared" si="93"/>
        <v>1</v>
      </c>
      <c r="O623" s="33">
        <f t="shared" si="94"/>
        <v>0</v>
      </c>
      <c r="P623" s="61">
        <f t="shared" si="95"/>
        <v>1</v>
      </c>
      <c r="Q623" s="62">
        <f t="shared" si="96"/>
        <v>0</v>
      </c>
      <c r="R623" s="61">
        <f t="shared" si="97"/>
        <v>0</v>
      </c>
      <c r="S623" s="61">
        <f t="shared" si="98"/>
        <v>3</v>
      </c>
      <c r="T623" t="str">
        <f t="shared" si="99"/>
        <v>إضافى كامل</v>
      </c>
    </row>
    <row r="624" spans="1:20" x14ac:dyDescent="0.25">
      <c r="A624" s="54" t="s">
        <v>1026</v>
      </c>
      <c r="B624" s="54" t="s">
        <v>1028</v>
      </c>
      <c r="C624" s="54" t="s">
        <v>762</v>
      </c>
      <c r="D624" s="55">
        <v>45620</v>
      </c>
      <c r="E624" s="56" t="s">
        <v>20</v>
      </c>
      <c r="F624" s="54" t="s">
        <v>763</v>
      </c>
      <c r="G624" s="57" t="s">
        <v>16</v>
      </c>
      <c r="I624" s="54" t="s">
        <v>778</v>
      </c>
      <c r="J624" s="54" t="s">
        <v>873</v>
      </c>
      <c r="K624" s="3" t="str">
        <f t="shared" si="100"/>
        <v/>
      </c>
      <c r="L624" s="60">
        <f t="shared" si="92"/>
        <v>0</v>
      </c>
      <c r="M624" s="33">
        <f t="shared" si="91"/>
        <v>3</v>
      </c>
      <c r="N624" s="61">
        <f t="shared" si="93"/>
        <v>1</v>
      </c>
      <c r="O624" s="33">
        <f t="shared" si="94"/>
        <v>0</v>
      </c>
      <c r="P624" s="61">
        <f t="shared" si="95"/>
        <v>1</v>
      </c>
      <c r="Q624" s="62">
        <f t="shared" si="96"/>
        <v>0</v>
      </c>
      <c r="R624" s="61">
        <f t="shared" si="97"/>
        <v>0</v>
      </c>
      <c r="S624" s="61">
        <f t="shared" si="98"/>
        <v>3</v>
      </c>
      <c r="T624" t="str">
        <f t="shared" si="99"/>
        <v>إضافى كامل</v>
      </c>
    </row>
    <row r="625" spans="1:20" x14ac:dyDescent="0.25">
      <c r="A625" s="54" t="s">
        <v>1026</v>
      </c>
      <c r="B625" s="54" t="s">
        <v>1028</v>
      </c>
      <c r="C625" s="54" t="s">
        <v>762</v>
      </c>
      <c r="D625" s="55">
        <v>45621</v>
      </c>
      <c r="E625" s="56" t="s">
        <v>21</v>
      </c>
      <c r="F625" s="54" t="s">
        <v>763</v>
      </c>
      <c r="G625" s="57" t="s">
        <v>16</v>
      </c>
      <c r="I625" s="54"/>
      <c r="J625" s="54"/>
      <c r="K625" s="3" t="str">
        <f t="shared" si="100"/>
        <v>غائب</v>
      </c>
      <c r="L625" s="60">
        <f t="shared" si="92"/>
        <v>0</v>
      </c>
      <c r="M625" s="33">
        <f t="shared" si="91"/>
        <v>3</v>
      </c>
      <c r="N625" s="61">
        <f t="shared" si="93"/>
        <v>1</v>
      </c>
      <c r="O625" s="33">
        <f t="shared" si="94"/>
        <v>0</v>
      </c>
      <c r="P625" s="61">
        <f t="shared" si="95"/>
        <v>1</v>
      </c>
      <c r="Q625" s="62">
        <f t="shared" si="96"/>
        <v>0</v>
      </c>
      <c r="R625" s="61">
        <f t="shared" si="97"/>
        <v>0</v>
      </c>
      <c r="S625" s="61">
        <f t="shared" si="98"/>
        <v>3</v>
      </c>
      <c r="T625" t="str">
        <f t="shared" si="99"/>
        <v>إضافى كامل</v>
      </c>
    </row>
    <row r="626" spans="1:20" x14ac:dyDescent="0.25">
      <c r="A626" s="54" t="s">
        <v>1026</v>
      </c>
      <c r="B626" s="54" t="s">
        <v>1028</v>
      </c>
      <c r="C626" s="54" t="s">
        <v>762</v>
      </c>
      <c r="D626" s="55">
        <v>45622</v>
      </c>
      <c r="E626" s="56" t="s">
        <v>22</v>
      </c>
      <c r="F626" s="54" t="s">
        <v>763</v>
      </c>
      <c r="G626" s="57" t="s">
        <v>16</v>
      </c>
      <c r="I626" s="54"/>
      <c r="J626" s="54"/>
      <c r="K626" s="3" t="str">
        <f t="shared" si="100"/>
        <v>غائب</v>
      </c>
      <c r="L626" s="60">
        <f t="shared" si="92"/>
        <v>0</v>
      </c>
      <c r="M626" s="33">
        <f t="shared" si="91"/>
        <v>2</v>
      </c>
      <c r="N626" s="61">
        <f t="shared" si="93"/>
        <v>1</v>
      </c>
      <c r="O626" s="33">
        <f t="shared" si="94"/>
        <v>0</v>
      </c>
      <c r="P626" s="61">
        <f t="shared" si="95"/>
        <v>1</v>
      </c>
      <c r="Q626" s="62">
        <f t="shared" si="96"/>
        <v>0</v>
      </c>
      <c r="R626" s="61">
        <f t="shared" si="97"/>
        <v>0</v>
      </c>
      <c r="S626" s="61">
        <f t="shared" si="98"/>
        <v>2</v>
      </c>
      <c r="T626" t="str">
        <f t="shared" si="99"/>
        <v>إضافى كامل</v>
      </c>
    </row>
    <row r="627" spans="1:20" x14ac:dyDescent="0.25">
      <c r="A627" s="54" t="s">
        <v>1026</v>
      </c>
      <c r="B627" s="54" t="s">
        <v>1028</v>
      </c>
      <c r="C627" s="54" t="s">
        <v>762</v>
      </c>
      <c r="D627" s="55">
        <v>45623</v>
      </c>
      <c r="E627" s="56" t="s">
        <v>23</v>
      </c>
      <c r="F627" s="54" t="s">
        <v>763</v>
      </c>
      <c r="G627" s="57" t="s">
        <v>16</v>
      </c>
      <c r="I627" s="54"/>
      <c r="J627" s="54"/>
      <c r="K627" s="3" t="str">
        <f t="shared" si="100"/>
        <v>غائب</v>
      </c>
      <c r="L627" s="60">
        <f t="shared" si="92"/>
        <v>0</v>
      </c>
      <c r="M627" s="33">
        <f t="shared" si="91"/>
        <v>1</v>
      </c>
      <c r="N627" s="61">
        <f t="shared" si="93"/>
        <v>1</v>
      </c>
      <c r="O627" s="33">
        <f t="shared" si="94"/>
        <v>0</v>
      </c>
      <c r="P627" s="61">
        <f t="shared" si="95"/>
        <v>1</v>
      </c>
      <c r="Q627" s="62">
        <f t="shared" si="96"/>
        <v>0</v>
      </c>
      <c r="R627" s="61">
        <f t="shared" si="97"/>
        <v>0</v>
      </c>
      <c r="S627" s="61">
        <f t="shared" si="98"/>
        <v>1</v>
      </c>
      <c r="T627" t="str">
        <f t="shared" si="99"/>
        <v>إضافى كامل</v>
      </c>
    </row>
    <row r="628" spans="1:20" x14ac:dyDescent="0.25">
      <c r="A628" s="54" t="s">
        <v>1026</v>
      </c>
      <c r="B628" s="54" t="s">
        <v>1028</v>
      </c>
      <c r="C628" s="54" t="s">
        <v>762</v>
      </c>
      <c r="D628" s="55">
        <v>45624</v>
      </c>
      <c r="E628" s="56" t="s">
        <v>24</v>
      </c>
      <c r="F628" s="54" t="s">
        <v>763</v>
      </c>
      <c r="G628" s="57" t="s">
        <v>16</v>
      </c>
      <c r="H628" s="73" t="s">
        <v>67</v>
      </c>
      <c r="I628" s="54" t="s">
        <v>864</v>
      </c>
      <c r="J628" s="54" t="s">
        <v>779</v>
      </c>
      <c r="K628" s="3" t="str">
        <f t="shared" si="100"/>
        <v>تأخير</v>
      </c>
      <c r="L628" s="60">
        <f t="shared" si="92"/>
        <v>0</v>
      </c>
      <c r="M628" s="33">
        <f t="shared" si="91"/>
        <v>0</v>
      </c>
      <c r="N628" s="61">
        <f t="shared" si="93"/>
        <v>1</v>
      </c>
      <c r="O628" s="33">
        <f t="shared" si="94"/>
        <v>0</v>
      </c>
      <c r="P628" s="61">
        <f t="shared" si="95"/>
        <v>1</v>
      </c>
      <c r="Q628" s="62">
        <f t="shared" si="96"/>
        <v>0</v>
      </c>
      <c r="R628" s="61">
        <f t="shared" si="97"/>
        <v>0</v>
      </c>
      <c r="S628" s="61">
        <f t="shared" si="98"/>
        <v>0</v>
      </c>
      <c r="T628" t="str">
        <f t="shared" si="99"/>
        <v>إضافى كامل</v>
      </c>
    </row>
    <row r="629" spans="1:20" x14ac:dyDescent="0.25">
      <c r="A629" s="54" t="s">
        <v>1026</v>
      </c>
      <c r="B629" s="54" t="s">
        <v>1028</v>
      </c>
      <c r="C629" s="54" t="s">
        <v>762</v>
      </c>
      <c r="D629" s="55">
        <v>45625</v>
      </c>
      <c r="E629" s="56" t="s">
        <v>15</v>
      </c>
      <c r="F629" s="54" t="s">
        <v>763</v>
      </c>
      <c r="G629" s="57" t="s">
        <v>16</v>
      </c>
      <c r="I629" s="54"/>
      <c r="J629" s="54"/>
      <c r="K629" s="3" t="str">
        <f t="shared" si="100"/>
        <v/>
      </c>
      <c r="L629" s="60">
        <f t="shared" si="92"/>
        <v>0</v>
      </c>
      <c r="M629" s="33">
        <f t="shared" si="91"/>
        <v>0</v>
      </c>
      <c r="N629" s="61">
        <f t="shared" si="93"/>
        <v>1</v>
      </c>
      <c r="O629" s="33">
        <f t="shared" si="94"/>
        <v>0</v>
      </c>
      <c r="P629" s="61">
        <f t="shared" si="95"/>
        <v>1</v>
      </c>
      <c r="Q629" s="62">
        <f t="shared" si="96"/>
        <v>0</v>
      </c>
      <c r="R629" s="61">
        <f t="shared" si="97"/>
        <v>0</v>
      </c>
      <c r="S629" s="61">
        <f t="shared" si="98"/>
        <v>0</v>
      </c>
      <c r="T629" t="str">
        <f t="shared" si="99"/>
        <v>إضافى كامل</v>
      </c>
    </row>
    <row r="630" spans="1:20" x14ac:dyDescent="0.25">
      <c r="A630" s="54" t="s">
        <v>1026</v>
      </c>
      <c r="B630" s="54" t="s">
        <v>1028</v>
      </c>
      <c r="C630" s="54" t="s">
        <v>762</v>
      </c>
      <c r="D630" s="55">
        <v>45626</v>
      </c>
      <c r="E630" s="56" t="s">
        <v>18</v>
      </c>
      <c r="F630" s="54" t="s">
        <v>763</v>
      </c>
      <c r="G630" s="57" t="s">
        <v>16</v>
      </c>
      <c r="I630" s="54"/>
      <c r="J630" s="54"/>
      <c r="K630" s="3" t="s">
        <v>19</v>
      </c>
      <c r="L630" s="60">
        <f t="shared" si="92"/>
        <v>1</v>
      </c>
      <c r="M630" s="33">
        <f t="shared" si="91"/>
        <v>0</v>
      </c>
      <c r="N630" s="61">
        <f t="shared" si="93"/>
        <v>1</v>
      </c>
      <c r="O630" s="33">
        <f t="shared" si="94"/>
        <v>0</v>
      </c>
      <c r="P630" s="61">
        <f t="shared" si="95"/>
        <v>1</v>
      </c>
      <c r="Q630" s="62">
        <f t="shared" si="96"/>
        <v>0</v>
      </c>
      <c r="R630" s="61">
        <f t="shared" si="97"/>
        <v>0</v>
      </c>
      <c r="S630" s="61">
        <f t="shared" si="98"/>
        <v>0</v>
      </c>
      <c r="T630" t="str">
        <f t="shared" si="99"/>
        <v>إضافى كامل</v>
      </c>
    </row>
    <row r="631" spans="1:20" x14ac:dyDescent="0.25">
      <c r="A631" s="54" t="s">
        <v>1030</v>
      </c>
      <c r="B631" s="54" t="s">
        <v>1031</v>
      </c>
      <c r="C631" s="54" t="s">
        <v>762</v>
      </c>
      <c r="D631" s="55">
        <v>45597</v>
      </c>
      <c r="E631" s="56" t="s">
        <v>15</v>
      </c>
      <c r="F631" s="54" t="s">
        <v>763</v>
      </c>
      <c r="G631" s="57" t="s">
        <v>16</v>
      </c>
      <c r="I631" s="54"/>
      <c r="J631" s="54"/>
      <c r="K631" s="3" t="str">
        <f t="shared" si="100"/>
        <v/>
      </c>
      <c r="L631" s="60">
        <f t="shared" si="92"/>
        <v>0</v>
      </c>
      <c r="M631" s="33">
        <f t="shared" si="91"/>
        <v>0</v>
      </c>
      <c r="N631" s="61">
        <f t="shared" si="93"/>
        <v>1</v>
      </c>
      <c r="O631" s="33">
        <f t="shared" si="94"/>
        <v>0</v>
      </c>
      <c r="P631" s="61">
        <f t="shared" si="95"/>
        <v>1</v>
      </c>
      <c r="Q631" s="62">
        <f t="shared" si="96"/>
        <v>0</v>
      </c>
      <c r="R631" s="61">
        <f t="shared" si="97"/>
        <v>0</v>
      </c>
      <c r="S631" s="61">
        <f t="shared" si="98"/>
        <v>0</v>
      </c>
      <c r="T631" t="str">
        <f t="shared" si="99"/>
        <v>إضافى كامل</v>
      </c>
    </row>
    <row r="632" spans="1:20" x14ac:dyDescent="0.25">
      <c r="A632" s="54" t="s">
        <v>1030</v>
      </c>
      <c r="B632" s="54" t="s">
        <v>1032</v>
      </c>
      <c r="C632" s="54" t="s">
        <v>762</v>
      </c>
      <c r="D632" s="55">
        <v>45598</v>
      </c>
      <c r="E632" s="56" t="s">
        <v>18</v>
      </c>
      <c r="F632" s="54" t="s">
        <v>763</v>
      </c>
      <c r="G632" s="57" t="s">
        <v>16</v>
      </c>
      <c r="I632" s="54"/>
      <c r="J632" s="54"/>
      <c r="K632" s="3" t="s">
        <v>19</v>
      </c>
      <c r="L632" s="60">
        <f t="shared" si="92"/>
        <v>1</v>
      </c>
      <c r="M632" s="33">
        <f t="shared" si="91"/>
        <v>0</v>
      </c>
      <c r="N632" s="61">
        <f t="shared" si="93"/>
        <v>1</v>
      </c>
      <c r="O632" s="33">
        <f t="shared" si="94"/>
        <v>0</v>
      </c>
      <c r="P632" s="61">
        <f t="shared" si="95"/>
        <v>1</v>
      </c>
      <c r="Q632" s="62">
        <f t="shared" si="96"/>
        <v>0</v>
      </c>
      <c r="R632" s="61">
        <f t="shared" si="97"/>
        <v>0</v>
      </c>
      <c r="S632" s="61">
        <f t="shared" si="98"/>
        <v>0</v>
      </c>
      <c r="T632" t="str">
        <f t="shared" si="99"/>
        <v>إضافى كامل</v>
      </c>
    </row>
    <row r="633" spans="1:20" x14ac:dyDescent="0.25">
      <c r="A633" s="54" t="s">
        <v>1030</v>
      </c>
      <c r="B633" s="54" t="s">
        <v>1032</v>
      </c>
      <c r="C633" s="54" t="s">
        <v>762</v>
      </c>
      <c r="D633" s="55">
        <v>45599</v>
      </c>
      <c r="E633" s="56" t="s">
        <v>20</v>
      </c>
      <c r="F633" s="54" t="s">
        <v>763</v>
      </c>
      <c r="G633" s="57" t="s">
        <v>16</v>
      </c>
      <c r="I633" s="54" t="s">
        <v>778</v>
      </c>
      <c r="J633" s="54" t="s">
        <v>823</v>
      </c>
      <c r="K633" s="3" t="str">
        <f t="shared" si="100"/>
        <v/>
      </c>
      <c r="L633" s="60">
        <f t="shared" si="92"/>
        <v>0</v>
      </c>
      <c r="M633" s="33">
        <f t="shared" si="91"/>
        <v>0</v>
      </c>
      <c r="N633" s="61">
        <f t="shared" si="93"/>
        <v>1</v>
      </c>
      <c r="O633" s="33">
        <f t="shared" si="94"/>
        <v>0</v>
      </c>
      <c r="P633" s="61">
        <f t="shared" si="95"/>
        <v>1</v>
      </c>
      <c r="Q633" s="62">
        <f t="shared" si="96"/>
        <v>0</v>
      </c>
      <c r="R633" s="61">
        <f t="shared" si="97"/>
        <v>0</v>
      </c>
      <c r="S633" s="61">
        <f t="shared" si="98"/>
        <v>0</v>
      </c>
      <c r="T633" t="str">
        <f t="shared" si="99"/>
        <v>إضافى كامل</v>
      </c>
    </row>
    <row r="634" spans="1:20" x14ac:dyDescent="0.25">
      <c r="A634" s="54" t="s">
        <v>1030</v>
      </c>
      <c r="B634" s="54" t="s">
        <v>1032</v>
      </c>
      <c r="C634" s="54" t="s">
        <v>762</v>
      </c>
      <c r="D634" s="55">
        <v>45600</v>
      </c>
      <c r="E634" s="56" t="s">
        <v>21</v>
      </c>
      <c r="F634" s="54" t="s">
        <v>763</v>
      </c>
      <c r="G634" s="57" t="s">
        <v>16</v>
      </c>
      <c r="H634" s="73" t="s">
        <v>908</v>
      </c>
      <c r="I634" s="54" t="s">
        <v>829</v>
      </c>
      <c r="J634" s="54" t="s">
        <v>904</v>
      </c>
      <c r="K634" s="3" t="str">
        <f t="shared" si="100"/>
        <v>تأخير</v>
      </c>
      <c r="L634" s="60">
        <f t="shared" si="92"/>
        <v>0</v>
      </c>
      <c r="M634" s="33">
        <f t="shared" si="91"/>
        <v>0</v>
      </c>
      <c r="N634" s="61">
        <f t="shared" si="93"/>
        <v>1</v>
      </c>
      <c r="O634" s="33">
        <f t="shared" si="94"/>
        <v>0</v>
      </c>
      <c r="P634" s="61">
        <f t="shared" si="95"/>
        <v>1</v>
      </c>
      <c r="Q634" s="62">
        <f t="shared" si="96"/>
        <v>0</v>
      </c>
      <c r="R634" s="61">
        <f t="shared" si="97"/>
        <v>0</v>
      </c>
      <c r="S634" s="61">
        <f t="shared" si="98"/>
        <v>0</v>
      </c>
      <c r="T634" t="str">
        <f t="shared" si="99"/>
        <v>إضافى كامل</v>
      </c>
    </row>
    <row r="635" spans="1:20" x14ac:dyDescent="0.25">
      <c r="A635" s="54" t="s">
        <v>1030</v>
      </c>
      <c r="B635" s="54" t="s">
        <v>1032</v>
      </c>
      <c r="C635" s="54" t="s">
        <v>762</v>
      </c>
      <c r="D635" s="55">
        <v>45601</v>
      </c>
      <c r="E635" s="56" t="s">
        <v>22</v>
      </c>
      <c r="F635" s="54" t="s">
        <v>763</v>
      </c>
      <c r="G635" s="57" t="s">
        <v>16</v>
      </c>
      <c r="I635" s="54" t="s">
        <v>772</v>
      </c>
      <c r="J635" s="54" t="s">
        <v>777</v>
      </c>
      <c r="K635" s="3" t="str">
        <f t="shared" si="100"/>
        <v/>
      </c>
      <c r="L635" s="60">
        <f t="shared" si="92"/>
        <v>0</v>
      </c>
      <c r="M635" s="33">
        <f t="shared" si="91"/>
        <v>0</v>
      </c>
      <c r="N635" s="61">
        <f t="shared" si="93"/>
        <v>1</v>
      </c>
      <c r="O635" s="33">
        <f t="shared" si="94"/>
        <v>0</v>
      </c>
      <c r="P635" s="61">
        <f t="shared" si="95"/>
        <v>1</v>
      </c>
      <c r="Q635" s="62">
        <f t="shared" si="96"/>
        <v>0</v>
      </c>
      <c r="R635" s="61">
        <f t="shared" si="97"/>
        <v>0</v>
      </c>
      <c r="S635" s="61">
        <f t="shared" si="98"/>
        <v>0</v>
      </c>
      <c r="T635" t="str">
        <f t="shared" si="99"/>
        <v>إضافى كامل</v>
      </c>
    </row>
    <row r="636" spans="1:20" x14ac:dyDescent="0.25">
      <c r="A636" s="54" t="s">
        <v>1030</v>
      </c>
      <c r="B636" s="54" t="s">
        <v>1032</v>
      </c>
      <c r="C636" s="54" t="s">
        <v>762</v>
      </c>
      <c r="D636" s="55">
        <v>45602</v>
      </c>
      <c r="E636" s="56" t="s">
        <v>23</v>
      </c>
      <c r="F636" s="54" t="s">
        <v>763</v>
      </c>
      <c r="G636" s="57" t="s">
        <v>16</v>
      </c>
      <c r="I636" s="54" t="s">
        <v>789</v>
      </c>
      <c r="J636" s="54" t="s">
        <v>794</v>
      </c>
      <c r="K636" s="3" t="str">
        <f t="shared" si="100"/>
        <v/>
      </c>
      <c r="L636" s="60">
        <f t="shared" si="92"/>
        <v>0</v>
      </c>
      <c r="M636" s="33">
        <f t="shared" si="91"/>
        <v>1</v>
      </c>
      <c r="N636" s="61">
        <f t="shared" si="93"/>
        <v>1</v>
      </c>
      <c r="O636" s="33">
        <f t="shared" si="94"/>
        <v>0</v>
      </c>
      <c r="P636" s="61">
        <f t="shared" si="95"/>
        <v>1</v>
      </c>
      <c r="Q636" s="62">
        <f t="shared" si="96"/>
        <v>0</v>
      </c>
      <c r="R636" s="61">
        <f t="shared" si="97"/>
        <v>0</v>
      </c>
      <c r="S636" s="61">
        <f t="shared" si="98"/>
        <v>1</v>
      </c>
      <c r="T636" t="str">
        <f t="shared" si="99"/>
        <v>إضافى كامل</v>
      </c>
    </row>
    <row r="637" spans="1:20" x14ac:dyDescent="0.25">
      <c r="A637" s="54" t="s">
        <v>1030</v>
      </c>
      <c r="B637" s="54" t="s">
        <v>1032</v>
      </c>
      <c r="C637" s="54" t="s">
        <v>762</v>
      </c>
      <c r="D637" s="55">
        <v>45603</v>
      </c>
      <c r="E637" s="56" t="s">
        <v>24</v>
      </c>
      <c r="F637" s="54" t="s">
        <v>763</v>
      </c>
      <c r="G637" s="57" t="s">
        <v>16</v>
      </c>
      <c r="I637" s="54" t="s">
        <v>807</v>
      </c>
      <c r="J637" s="54" t="s">
        <v>776</v>
      </c>
      <c r="K637" s="3" t="str">
        <f t="shared" si="100"/>
        <v/>
      </c>
      <c r="L637" s="60">
        <f t="shared" si="92"/>
        <v>0</v>
      </c>
      <c r="M637" s="33">
        <f t="shared" si="91"/>
        <v>1</v>
      </c>
      <c r="N637" s="61">
        <f t="shared" si="93"/>
        <v>1</v>
      </c>
      <c r="O637" s="33">
        <f t="shared" si="94"/>
        <v>0</v>
      </c>
      <c r="P637" s="61">
        <f t="shared" si="95"/>
        <v>1</v>
      </c>
      <c r="Q637" s="62">
        <f t="shared" si="96"/>
        <v>0</v>
      </c>
      <c r="R637" s="61">
        <f t="shared" si="97"/>
        <v>0</v>
      </c>
      <c r="S637" s="61">
        <f t="shared" si="98"/>
        <v>1</v>
      </c>
      <c r="T637" t="str">
        <f t="shared" si="99"/>
        <v>إضافى كامل</v>
      </c>
    </row>
    <row r="638" spans="1:20" x14ac:dyDescent="0.25">
      <c r="A638" s="54" t="s">
        <v>1030</v>
      </c>
      <c r="B638" s="54" t="s">
        <v>1032</v>
      </c>
      <c r="C638" s="54" t="s">
        <v>762</v>
      </c>
      <c r="D638" s="55">
        <v>45604</v>
      </c>
      <c r="E638" s="56" t="s">
        <v>15</v>
      </c>
      <c r="F638" s="54" t="s">
        <v>763</v>
      </c>
      <c r="G638" s="57" t="s">
        <v>16</v>
      </c>
      <c r="I638" s="54"/>
      <c r="J638" s="54"/>
      <c r="K638" s="3" t="str">
        <f t="shared" si="100"/>
        <v/>
      </c>
      <c r="L638" s="60">
        <f t="shared" si="92"/>
        <v>0</v>
      </c>
      <c r="M638" s="33">
        <f t="shared" si="91"/>
        <v>1</v>
      </c>
      <c r="N638" s="61">
        <f t="shared" si="93"/>
        <v>1</v>
      </c>
      <c r="O638" s="33">
        <f t="shared" si="94"/>
        <v>0</v>
      </c>
      <c r="P638" s="61">
        <f t="shared" si="95"/>
        <v>1</v>
      </c>
      <c r="Q638" s="62">
        <f t="shared" si="96"/>
        <v>0</v>
      </c>
      <c r="R638" s="61">
        <f t="shared" si="97"/>
        <v>0</v>
      </c>
      <c r="S638" s="61">
        <f t="shared" si="98"/>
        <v>1</v>
      </c>
      <c r="T638" t="str">
        <f t="shared" si="99"/>
        <v>إضافى كامل</v>
      </c>
    </row>
    <row r="639" spans="1:20" x14ac:dyDescent="0.25">
      <c r="A639" s="54" t="s">
        <v>1030</v>
      </c>
      <c r="B639" s="54" t="s">
        <v>1032</v>
      </c>
      <c r="C639" s="54" t="s">
        <v>762</v>
      </c>
      <c r="D639" s="55">
        <v>45605</v>
      </c>
      <c r="E639" s="56" t="s">
        <v>18</v>
      </c>
      <c r="F639" s="54" t="s">
        <v>763</v>
      </c>
      <c r="G639" s="57" t="s">
        <v>16</v>
      </c>
      <c r="I639" s="54"/>
      <c r="J639" s="54"/>
      <c r="K639" s="3" t="s">
        <v>19</v>
      </c>
      <c r="L639" s="60">
        <f t="shared" si="92"/>
        <v>1</v>
      </c>
      <c r="M639" s="33">
        <f t="shared" si="91"/>
        <v>1</v>
      </c>
      <c r="N639" s="61">
        <f t="shared" si="93"/>
        <v>1</v>
      </c>
      <c r="O639" s="33">
        <f t="shared" si="94"/>
        <v>0</v>
      </c>
      <c r="P639" s="61">
        <f t="shared" si="95"/>
        <v>1</v>
      </c>
      <c r="Q639" s="62">
        <f t="shared" si="96"/>
        <v>0</v>
      </c>
      <c r="R639" s="61">
        <f t="shared" si="97"/>
        <v>0</v>
      </c>
      <c r="S639" s="61">
        <f t="shared" si="98"/>
        <v>1</v>
      </c>
      <c r="T639" t="str">
        <f t="shared" si="99"/>
        <v>إضافى كامل</v>
      </c>
    </row>
    <row r="640" spans="1:20" x14ac:dyDescent="0.25">
      <c r="A640" s="54" t="s">
        <v>1030</v>
      </c>
      <c r="B640" s="54" t="s">
        <v>1032</v>
      </c>
      <c r="C640" s="54" t="s">
        <v>762</v>
      </c>
      <c r="D640" s="55">
        <v>45606</v>
      </c>
      <c r="E640" s="56" t="s">
        <v>20</v>
      </c>
      <c r="F640" s="54" t="s">
        <v>763</v>
      </c>
      <c r="G640" s="57" t="s">
        <v>16</v>
      </c>
      <c r="I640" s="54" t="s">
        <v>769</v>
      </c>
      <c r="J640" s="54" t="s">
        <v>768</v>
      </c>
      <c r="K640" s="3" t="str">
        <f t="shared" si="100"/>
        <v/>
      </c>
      <c r="L640" s="60">
        <f t="shared" si="92"/>
        <v>0</v>
      </c>
      <c r="M640" s="33">
        <f t="shared" si="91"/>
        <v>1</v>
      </c>
      <c r="N640" s="61">
        <f t="shared" si="93"/>
        <v>1</v>
      </c>
      <c r="O640" s="33">
        <f t="shared" si="94"/>
        <v>0</v>
      </c>
      <c r="P640" s="61">
        <f t="shared" si="95"/>
        <v>1</v>
      </c>
      <c r="Q640" s="62">
        <f t="shared" si="96"/>
        <v>0</v>
      </c>
      <c r="R640" s="61">
        <f t="shared" si="97"/>
        <v>0</v>
      </c>
      <c r="S640" s="61">
        <f t="shared" si="98"/>
        <v>1</v>
      </c>
      <c r="T640" t="str">
        <f t="shared" si="99"/>
        <v>إضافى كامل</v>
      </c>
    </row>
    <row r="641" spans="1:20" x14ac:dyDescent="0.25">
      <c r="A641" s="54" t="s">
        <v>1030</v>
      </c>
      <c r="B641" s="54" t="s">
        <v>1032</v>
      </c>
      <c r="C641" s="54" t="s">
        <v>762</v>
      </c>
      <c r="D641" s="55">
        <v>45607</v>
      </c>
      <c r="E641" s="56" t="s">
        <v>21</v>
      </c>
      <c r="F641" s="54" t="s">
        <v>763</v>
      </c>
      <c r="G641" s="57" t="s">
        <v>16</v>
      </c>
      <c r="I641" s="54" t="s">
        <v>792</v>
      </c>
      <c r="J641" s="54" t="s">
        <v>946</v>
      </c>
      <c r="K641" s="3" t="str">
        <f t="shared" si="100"/>
        <v/>
      </c>
      <c r="L641" s="60">
        <f t="shared" si="92"/>
        <v>0</v>
      </c>
      <c r="M641" s="33">
        <f t="shared" ref="M641:M704" si="101">COUNTIF(K641:K670,"غائب")</f>
        <v>1</v>
      </c>
      <c r="N641" s="61">
        <f t="shared" si="93"/>
        <v>1</v>
      </c>
      <c r="O641" s="33">
        <f t="shared" si="94"/>
        <v>0</v>
      </c>
      <c r="P641" s="61">
        <f t="shared" si="95"/>
        <v>1</v>
      </c>
      <c r="Q641" s="62">
        <f t="shared" si="96"/>
        <v>0</v>
      </c>
      <c r="R641" s="61">
        <f t="shared" si="97"/>
        <v>0</v>
      </c>
      <c r="S641" s="61">
        <f t="shared" si="98"/>
        <v>1</v>
      </c>
      <c r="T641" t="str">
        <f t="shared" si="99"/>
        <v>إضافى كامل</v>
      </c>
    </row>
    <row r="642" spans="1:20" x14ac:dyDescent="0.25">
      <c r="A642" s="54" t="s">
        <v>1030</v>
      </c>
      <c r="B642" s="54" t="s">
        <v>1032</v>
      </c>
      <c r="C642" s="54" t="s">
        <v>762</v>
      </c>
      <c r="D642" s="55">
        <v>45608</v>
      </c>
      <c r="E642" s="56" t="s">
        <v>22</v>
      </c>
      <c r="F642" s="54" t="s">
        <v>763</v>
      </c>
      <c r="G642" s="57" t="s">
        <v>16</v>
      </c>
      <c r="I642" s="54" t="s">
        <v>807</v>
      </c>
      <c r="J642" s="54" t="s">
        <v>835</v>
      </c>
      <c r="K642" s="3" t="str">
        <f t="shared" si="100"/>
        <v/>
      </c>
      <c r="L642" s="60">
        <f t="shared" ref="L642:L705" si="102">IF(AND(OR(K642= "حالة وفاة",K642="إذن م",K642="إذن ص",K642="بدل راحة",K642="انصراف",K642="اجازة",K642="راحة",K642="مأمورية",K642="مأمورية م",K642="مأمورية ص",K642="Online",K642="حضور",K642="بدل سهر",E642="Friday",K642=""),K642&lt;&gt;""),1,0)</f>
        <v>0</v>
      </c>
      <c r="M642" s="33">
        <f t="shared" si="101"/>
        <v>1</v>
      </c>
      <c r="N642" s="61">
        <f t="shared" ref="N642:N705" si="103">COUNTIF(K642:K671,"إذن ص")</f>
        <v>1</v>
      </c>
      <c r="O642" s="33">
        <f t="shared" ref="O642:O705" si="104">COUNTIF(K642:K671,"إذن م")</f>
        <v>0</v>
      </c>
      <c r="P642" s="61">
        <f t="shared" ref="P642:P705" si="105">O642+N642</f>
        <v>1</v>
      </c>
      <c r="Q642" s="62">
        <f t="shared" ref="Q642:Q705" si="106">IF(AND(P642&gt;2,P642&lt;&gt;0),P642*3/6,0)</f>
        <v>0</v>
      </c>
      <c r="R642" s="61">
        <f t="shared" ref="R642:R705" si="107">INT(Q642)</f>
        <v>0</v>
      </c>
      <c r="S642" s="61">
        <f t="shared" ref="S642:S705" si="108">R642+M642</f>
        <v>1</v>
      </c>
      <c r="T642" t="str">
        <f t="shared" ref="T642:T705" si="109">IF(AND(OR(S642&lt;=0,S642&gt;0),S642&lt;5),"إضافى كامل",IF(AND(OR(S642=5,S642=6,S642&lt;7),S642&lt;&gt;""),"نصف إضافى","لا يستحق"))</f>
        <v>إضافى كامل</v>
      </c>
    </row>
    <row r="643" spans="1:20" x14ac:dyDescent="0.25">
      <c r="A643" s="54" t="s">
        <v>1030</v>
      </c>
      <c r="B643" s="54" t="s">
        <v>1032</v>
      </c>
      <c r="C643" s="54" t="s">
        <v>762</v>
      </c>
      <c r="D643" s="55">
        <v>45609</v>
      </c>
      <c r="E643" s="56" t="s">
        <v>23</v>
      </c>
      <c r="F643" s="54" t="s">
        <v>763</v>
      </c>
      <c r="G643" s="57" t="s">
        <v>16</v>
      </c>
      <c r="I643" s="54" t="s">
        <v>811</v>
      </c>
      <c r="J643" s="54" t="s">
        <v>960</v>
      </c>
      <c r="K643" s="3" t="str">
        <f t="shared" si="100"/>
        <v/>
      </c>
      <c r="L643" s="60">
        <f t="shared" si="102"/>
        <v>0</v>
      </c>
      <c r="M643" s="33">
        <f t="shared" si="101"/>
        <v>1</v>
      </c>
      <c r="N643" s="61">
        <f t="shared" si="103"/>
        <v>1</v>
      </c>
      <c r="O643" s="33">
        <f t="shared" si="104"/>
        <v>0</v>
      </c>
      <c r="P643" s="61">
        <f t="shared" si="105"/>
        <v>1</v>
      </c>
      <c r="Q643" s="62">
        <f t="shared" si="106"/>
        <v>0</v>
      </c>
      <c r="R643" s="61">
        <f t="shared" si="107"/>
        <v>0</v>
      </c>
      <c r="S643" s="61">
        <f t="shared" si="108"/>
        <v>1</v>
      </c>
      <c r="T643" t="str">
        <f t="shared" si="109"/>
        <v>إضافى كامل</v>
      </c>
    </row>
    <row r="644" spans="1:20" x14ac:dyDescent="0.25">
      <c r="A644" s="54" t="s">
        <v>1030</v>
      </c>
      <c r="B644" s="54" t="s">
        <v>1032</v>
      </c>
      <c r="C644" s="54" t="s">
        <v>762</v>
      </c>
      <c r="D644" s="55">
        <v>45610</v>
      </c>
      <c r="E644" s="56" t="s">
        <v>24</v>
      </c>
      <c r="F644" s="54" t="s">
        <v>763</v>
      </c>
      <c r="G644" s="57" t="s">
        <v>16</v>
      </c>
      <c r="I644" s="54" t="s">
        <v>881</v>
      </c>
      <c r="J644" s="54" t="s">
        <v>793</v>
      </c>
      <c r="K644" s="3" t="str">
        <f t="shared" si="100"/>
        <v/>
      </c>
      <c r="L644" s="60">
        <f t="shared" si="102"/>
        <v>0</v>
      </c>
      <c r="M644" s="33">
        <f t="shared" si="101"/>
        <v>1</v>
      </c>
      <c r="N644" s="61">
        <f t="shared" si="103"/>
        <v>1</v>
      </c>
      <c r="O644" s="33">
        <f t="shared" si="104"/>
        <v>0</v>
      </c>
      <c r="P644" s="61">
        <f t="shared" si="105"/>
        <v>1</v>
      </c>
      <c r="Q644" s="62">
        <f t="shared" si="106"/>
        <v>0</v>
      </c>
      <c r="R644" s="61">
        <f t="shared" si="107"/>
        <v>0</v>
      </c>
      <c r="S644" s="61">
        <f t="shared" si="108"/>
        <v>1</v>
      </c>
      <c r="T644" t="str">
        <f t="shared" si="109"/>
        <v>إضافى كامل</v>
      </c>
    </row>
    <row r="645" spans="1:20" x14ac:dyDescent="0.25">
      <c r="A645" s="54" t="s">
        <v>1030</v>
      </c>
      <c r="B645" s="54" t="s">
        <v>1032</v>
      </c>
      <c r="C645" s="54" t="s">
        <v>762</v>
      </c>
      <c r="D645" s="55">
        <v>45611</v>
      </c>
      <c r="E645" s="56" t="s">
        <v>15</v>
      </c>
      <c r="F645" s="54" t="s">
        <v>763</v>
      </c>
      <c r="G645" s="57" t="s">
        <v>16</v>
      </c>
      <c r="I645" s="54"/>
      <c r="J645" s="54"/>
      <c r="K645" s="3" t="str">
        <f t="shared" si="100"/>
        <v/>
      </c>
      <c r="L645" s="60">
        <f t="shared" si="102"/>
        <v>0</v>
      </c>
      <c r="M645" s="33">
        <f t="shared" si="101"/>
        <v>1</v>
      </c>
      <c r="N645" s="61">
        <f t="shared" si="103"/>
        <v>1</v>
      </c>
      <c r="O645" s="33">
        <f t="shared" si="104"/>
        <v>0</v>
      </c>
      <c r="P645" s="61">
        <f t="shared" si="105"/>
        <v>1</v>
      </c>
      <c r="Q645" s="62">
        <f t="shared" si="106"/>
        <v>0</v>
      </c>
      <c r="R645" s="61">
        <f t="shared" si="107"/>
        <v>0</v>
      </c>
      <c r="S645" s="61">
        <f t="shared" si="108"/>
        <v>1</v>
      </c>
      <c r="T645" t="str">
        <f t="shared" si="109"/>
        <v>إضافى كامل</v>
      </c>
    </row>
    <row r="646" spans="1:20" x14ac:dyDescent="0.25">
      <c r="A646" s="54" t="s">
        <v>1030</v>
      </c>
      <c r="B646" s="54" t="s">
        <v>1032</v>
      </c>
      <c r="C646" s="54" t="s">
        <v>762</v>
      </c>
      <c r="D646" s="55">
        <v>45612</v>
      </c>
      <c r="E646" s="56" t="s">
        <v>18</v>
      </c>
      <c r="F646" s="54" t="s">
        <v>763</v>
      </c>
      <c r="G646" s="57" t="s">
        <v>16</v>
      </c>
      <c r="I646" s="54"/>
      <c r="J646" s="54"/>
      <c r="K646" s="3" t="s">
        <v>19</v>
      </c>
      <c r="L646" s="60">
        <f t="shared" si="102"/>
        <v>1</v>
      </c>
      <c r="M646" s="33">
        <f t="shared" si="101"/>
        <v>1</v>
      </c>
      <c r="N646" s="61">
        <f t="shared" si="103"/>
        <v>1</v>
      </c>
      <c r="O646" s="33">
        <f t="shared" si="104"/>
        <v>0</v>
      </c>
      <c r="P646" s="61">
        <f t="shared" si="105"/>
        <v>1</v>
      </c>
      <c r="Q646" s="62">
        <f t="shared" si="106"/>
        <v>0</v>
      </c>
      <c r="R646" s="61">
        <f t="shared" si="107"/>
        <v>0</v>
      </c>
      <c r="S646" s="61">
        <f t="shared" si="108"/>
        <v>1</v>
      </c>
      <c r="T646" t="str">
        <f t="shared" si="109"/>
        <v>إضافى كامل</v>
      </c>
    </row>
    <row r="647" spans="1:20" x14ac:dyDescent="0.25">
      <c r="A647" s="54" t="s">
        <v>1030</v>
      </c>
      <c r="B647" s="54" t="s">
        <v>1032</v>
      </c>
      <c r="C647" s="54" t="s">
        <v>762</v>
      </c>
      <c r="D647" s="55">
        <v>45613</v>
      </c>
      <c r="E647" s="56" t="s">
        <v>20</v>
      </c>
      <c r="F647" s="54" t="s">
        <v>763</v>
      </c>
      <c r="G647" s="57" t="s">
        <v>16</v>
      </c>
      <c r="I647" s="54" t="s">
        <v>1033</v>
      </c>
      <c r="J647" s="54" t="s">
        <v>814</v>
      </c>
      <c r="K647" s="3" t="str">
        <f t="shared" si="100"/>
        <v>إذن ص</v>
      </c>
      <c r="L647" s="60">
        <f t="shared" si="102"/>
        <v>1</v>
      </c>
      <c r="M647" s="33">
        <f t="shared" si="101"/>
        <v>1</v>
      </c>
      <c r="N647" s="61">
        <f t="shared" si="103"/>
        <v>1</v>
      </c>
      <c r="O647" s="33">
        <f t="shared" si="104"/>
        <v>0</v>
      </c>
      <c r="P647" s="61">
        <f t="shared" si="105"/>
        <v>1</v>
      </c>
      <c r="Q647" s="62">
        <f t="shared" si="106"/>
        <v>0</v>
      </c>
      <c r="R647" s="61">
        <f t="shared" si="107"/>
        <v>0</v>
      </c>
      <c r="S647" s="61">
        <f t="shared" si="108"/>
        <v>1</v>
      </c>
      <c r="T647" t="str">
        <f t="shared" si="109"/>
        <v>إضافى كامل</v>
      </c>
    </row>
    <row r="648" spans="1:20" x14ac:dyDescent="0.25">
      <c r="A648" s="54" t="s">
        <v>1030</v>
      </c>
      <c r="B648" s="54" t="s">
        <v>1032</v>
      </c>
      <c r="C648" s="54" t="s">
        <v>762</v>
      </c>
      <c r="D648" s="55">
        <v>45614</v>
      </c>
      <c r="E648" s="56" t="s">
        <v>21</v>
      </c>
      <c r="F648" s="54" t="s">
        <v>763</v>
      </c>
      <c r="G648" s="57" t="s">
        <v>16</v>
      </c>
      <c r="I648" s="54" t="s">
        <v>789</v>
      </c>
      <c r="J648" s="54" t="s">
        <v>957</v>
      </c>
      <c r="K648" s="3" t="str">
        <f t="shared" si="100"/>
        <v/>
      </c>
      <c r="L648" s="60">
        <f t="shared" si="102"/>
        <v>0</v>
      </c>
      <c r="M648" s="33">
        <f t="shared" si="101"/>
        <v>1</v>
      </c>
      <c r="N648" s="61">
        <f t="shared" si="103"/>
        <v>0</v>
      </c>
      <c r="O648" s="33">
        <f t="shared" si="104"/>
        <v>0</v>
      </c>
      <c r="P648" s="61">
        <f t="shared" si="105"/>
        <v>0</v>
      </c>
      <c r="Q648" s="62">
        <f t="shared" si="106"/>
        <v>0</v>
      </c>
      <c r="R648" s="61">
        <f t="shared" si="107"/>
        <v>0</v>
      </c>
      <c r="S648" s="61">
        <f t="shared" si="108"/>
        <v>1</v>
      </c>
      <c r="T648" t="str">
        <f t="shared" si="109"/>
        <v>إضافى كامل</v>
      </c>
    </row>
    <row r="649" spans="1:20" x14ac:dyDescent="0.25">
      <c r="A649" s="54" t="s">
        <v>1030</v>
      </c>
      <c r="B649" s="54" t="s">
        <v>1032</v>
      </c>
      <c r="C649" s="54" t="s">
        <v>762</v>
      </c>
      <c r="D649" s="55">
        <v>45615</v>
      </c>
      <c r="E649" s="56" t="s">
        <v>22</v>
      </c>
      <c r="F649" s="54" t="s">
        <v>763</v>
      </c>
      <c r="G649" s="57" t="s">
        <v>16</v>
      </c>
      <c r="I649" s="54" t="s">
        <v>778</v>
      </c>
      <c r="J649" s="54" t="s">
        <v>1034</v>
      </c>
      <c r="K649" s="3" t="str">
        <f t="shared" si="100"/>
        <v/>
      </c>
      <c r="L649" s="60">
        <f t="shared" si="102"/>
        <v>0</v>
      </c>
      <c r="M649" s="33">
        <f t="shared" si="101"/>
        <v>1</v>
      </c>
      <c r="N649" s="61">
        <f t="shared" si="103"/>
        <v>0</v>
      </c>
      <c r="O649" s="33">
        <f t="shared" si="104"/>
        <v>0</v>
      </c>
      <c r="P649" s="61">
        <f t="shared" si="105"/>
        <v>0</v>
      </c>
      <c r="Q649" s="62">
        <f t="shared" si="106"/>
        <v>0</v>
      </c>
      <c r="R649" s="61">
        <f t="shared" si="107"/>
        <v>0</v>
      </c>
      <c r="S649" s="61">
        <f t="shared" si="108"/>
        <v>1</v>
      </c>
      <c r="T649" t="str">
        <f t="shared" si="109"/>
        <v>إضافى كامل</v>
      </c>
    </row>
    <row r="650" spans="1:20" x14ac:dyDescent="0.25">
      <c r="A650" s="54" t="s">
        <v>1030</v>
      </c>
      <c r="B650" s="54" t="s">
        <v>1032</v>
      </c>
      <c r="C650" s="54" t="s">
        <v>762</v>
      </c>
      <c r="D650" s="55">
        <v>45616</v>
      </c>
      <c r="E650" s="56" t="s">
        <v>23</v>
      </c>
      <c r="F650" s="54" t="s">
        <v>763</v>
      </c>
      <c r="G650" s="57" t="s">
        <v>16</v>
      </c>
      <c r="H650" s="73" t="s">
        <v>911</v>
      </c>
      <c r="I650" s="54" t="s">
        <v>774</v>
      </c>
      <c r="J650" s="54" t="s">
        <v>849</v>
      </c>
      <c r="K650" s="3" t="str">
        <f t="shared" si="100"/>
        <v>تأخير</v>
      </c>
      <c r="L650" s="60">
        <f t="shared" si="102"/>
        <v>0</v>
      </c>
      <c r="M650" s="33">
        <f t="shared" si="101"/>
        <v>2</v>
      </c>
      <c r="N650" s="61">
        <f t="shared" si="103"/>
        <v>0</v>
      </c>
      <c r="O650" s="33">
        <f t="shared" si="104"/>
        <v>0</v>
      </c>
      <c r="P650" s="61">
        <f t="shared" si="105"/>
        <v>0</v>
      </c>
      <c r="Q650" s="62">
        <f t="shared" si="106"/>
        <v>0</v>
      </c>
      <c r="R650" s="61">
        <f t="shared" si="107"/>
        <v>0</v>
      </c>
      <c r="S650" s="61">
        <f t="shared" si="108"/>
        <v>2</v>
      </c>
      <c r="T650" t="str">
        <f t="shared" si="109"/>
        <v>إضافى كامل</v>
      </c>
    </row>
    <row r="651" spans="1:20" x14ac:dyDescent="0.25">
      <c r="A651" s="54" t="s">
        <v>1030</v>
      </c>
      <c r="B651" s="54" t="s">
        <v>1032</v>
      </c>
      <c r="C651" s="54" t="s">
        <v>762</v>
      </c>
      <c r="D651" s="55">
        <v>45617</v>
      </c>
      <c r="E651" s="56" t="s">
        <v>24</v>
      </c>
      <c r="F651" s="54" t="s">
        <v>763</v>
      </c>
      <c r="G651" s="57" t="s">
        <v>16</v>
      </c>
      <c r="I651" s="54" t="s">
        <v>769</v>
      </c>
      <c r="J651" s="54" t="s">
        <v>1035</v>
      </c>
      <c r="K651" s="3" t="str">
        <f t="shared" si="100"/>
        <v/>
      </c>
      <c r="L651" s="60">
        <f t="shared" si="102"/>
        <v>0</v>
      </c>
      <c r="M651" s="33">
        <f t="shared" si="101"/>
        <v>2</v>
      </c>
      <c r="N651" s="61">
        <f t="shared" si="103"/>
        <v>0</v>
      </c>
      <c r="O651" s="33">
        <f t="shared" si="104"/>
        <v>0</v>
      </c>
      <c r="P651" s="61">
        <f t="shared" si="105"/>
        <v>0</v>
      </c>
      <c r="Q651" s="62">
        <f t="shared" si="106"/>
        <v>0</v>
      </c>
      <c r="R651" s="61">
        <f t="shared" si="107"/>
        <v>0</v>
      </c>
      <c r="S651" s="61">
        <f t="shared" si="108"/>
        <v>2</v>
      </c>
      <c r="T651" t="str">
        <f t="shared" si="109"/>
        <v>إضافى كامل</v>
      </c>
    </row>
    <row r="652" spans="1:20" x14ac:dyDescent="0.25">
      <c r="A652" s="54" t="s">
        <v>1030</v>
      </c>
      <c r="B652" s="54" t="s">
        <v>1032</v>
      </c>
      <c r="C652" s="54" t="s">
        <v>762</v>
      </c>
      <c r="D652" s="55">
        <v>45618</v>
      </c>
      <c r="E652" s="56" t="s">
        <v>15</v>
      </c>
      <c r="F652" s="54" t="s">
        <v>763</v>
      </c>
      <c r="G652" s="57" t="s">
        <v>16</v>
      </c>
      <c r="I652" s="54"/>
      <c r="J652" s="54"/>
      <c r="K652" s="3" t="str">
        <f t="shared" si="100"/>
        <v/>
      </c>
      <c r="L652" s="60">
        <f t="shared" si="102"/>
        <v>0</v>
      </c>
      <c r="M652" s="33">
        <f t="shared" si="101"/>
        <v>2</v>
      </c>
      <c r="N652" s="61">
        <f t="shared" si="103"/>
        <v>0</v>
      </c>
      <c r="O652" s="33">
        <f t="shared" si="104"/>
        <v>0</v>
      </c>
      <c r="P652" s="61">
        <f t="shared" si="105"/>
        <v>0</v>
      </c>
      <c r="Q652" s="62">
        <f t="shared" si="106"/>
        <v>0</v>
      </c>
      <c r="R652" s="61">
        <f t="shared" si="107"/>
        <v>0</v>
      </c>
      <c r="S652" s="61">
        <f t="shared" si="108"/>
        <v>2</v>
      </c>
      <c r="T652" t="str">
        <f t="shared" si="109"/>
        <v>إضافى كامل</v>
      </c>
    </row>
    <row r="653" spans="1:20" x14ac:dyDescent="0.25">
      <c r="A653" s="54" t="s">
        <v>1030</v>
      </c>
      <c r="B653" s="54" t="s">
        <v>1032</v>
      </c>
      <c r="C653" s="54" t="s">
        <v>762</v>
      </c>
      <c r="D653" s="55">
        <v>45619</v>
      </c>
      <c r="E653" s="56" t="s">
        <v>18</v>
      </c>
      <c r="F653" s="54" t="s">
        <v>763</v>
      </c>
      <c r="G653" s="57" t="s">
        <v>16</v>
      </c>
      <c r="I653" s="54"/>
      <c r="J653" s="54"/>
      <c r="K653" s="3" t="s">
        <v>19</v>
      </c>
      <c r="L653" s="60">
        <f t="shared" si="102"/>
        <v>1</v>
      </c>
      <c r="M653" s="33">
        <f t="shared" si="101"/>
        <v>2</v>
      </c>
      <c r="N653" s="61">
        <f t="shared" si="103"/>
        <v>0</v>
      </c>
      <c r="O653" s="33">
        <f t="shared" si="104"/>
        <v>0</v>
      </c>
      <c r="P653" s="61">
        <f t="shared" si="105"/>
        <v>0</v>
      </c>
      <c r="Q653" s="62">
        <f t="shared" si="106"/>
        <v>0</v>
      </c>
      <c r="R653" s="61">
        <f t="shared" si="107"/>
        <v>0</v>
      </c>
      <c r="S653" s="61">
        <f t="shared" si="108"/>
        <v>2</v>
      </c>
      <c r="T653" t="str">
        <f t="shared" si="109"/>
        <v>إضافى كامل</v>
      </c>
    </row>
    <row r="654" spans="1:20" x14ac:dyDescent="0.25">
      <c r="A654" s="54" t="s">
        <v>1030</v>
      </c>
      <c r="B654" s="54" t="s">
        <v>1032</v>
      </c>
      <c r="C654" s="54" t="s">
        <v>762</v>
      </c>
      <c r="D654" s="55">
        <v>45620</v>
      </c>
      <c r="E654" s="56" t="s">
        <v>20</v>
      </c>
      <c r="F654" s="54" t="s">
        <v>763</v>
      </c>
      <c r="G654" s="57" t="s">
        <v>16</v>
      </c>
      <c r="H654" s="73" t="s">
        <v>1036</v>
      </c>
      <c r="I654" s="54" t="s">
        <v>878</v>
      </c>
      <c r="J654" s="54" t="s">
        <v>820</v>
      </c>
      <c r="L654" s="60">
        <f t="shared" si="102"/>
        <v>0</v>
      </c>
      <c r="M654" s="33">
        <f t="shared" si="101"/>
        <v>2</v>
      </c>
      <c r="N654" s="61">
        <f t="shared" si="103"/>
        <v>0</v>
      </c>
      <c r="O654" s="33">
        <f t="shared" si="104"/>
        <v>0</v>
      </c>
      <c r="P654" s="61">
        <f t="shared" si="105"/>
        <v>0</v>
      </c>
      <c r="Q654" s="62">
        <f t="shared" si="106"/>
        <v>0</v>
      </c>
      <c r="R654" s="61">
        <f t="shared" si="107"/>
        <v>0</v>
      </c>
      <c r="S654" s="61">
        <f t="shared" si="108"/>
        <v>2</v>
      </c>
      <c r="T654" t="str">
        <f t="shared" si="109"/>
        <v>إضافى كامل</v>
      </c>
    </row>
    <row r="655" spans="1:20" x14ac:dyDescent="0.25">
      <c r="A655" s="54" t="s">
        <v>1030</v>
      </c>
      <c r="B655" s="54" t="s">
        <v>1032</v>
      </c>
      <c r="C655" s="54" t="s">
        <v>762</v>
      </c>
      <c r="D655" s="55">
        <v>45621</v>
      </c>
      <c r="E655" s="56" t="s">
        <v>21</v>
      </c>
      <c r="F655" s="54" t="s">
        <v>763</v>
      </c>
      <c r="G655" s="57" t="s">
        <v>16</v>
      </c>
      <c r="I655" s="54" t="s">
        <v>772</v>
      </c>
      <c r="J655" s="54" t="s">
        <v>853</v>
      </c>
      <c r="K655" s="3" t="str">
        <f t="shared" ref="K655:K718" si="110">IF(AND(I655&lt;="09:00",J655&gt;="14:00",I655&lt;&gt;""),"",IF(AND(I655&gt;="09:01",I655&lt;="09:10"),"تأخير",IF(AND(I655&gt;="09:11",I655&lt;="12:00",J655&lt;&gt;""),"إذن ص",IF(AND(J655&lt;"14:00",J655&lt;&gt;"",J655&gt;="11:00"),"إذن م",IF(AND(OR(J655="",I655="",J655=I655,I655&gt;"12:00",J655&lt;"11:00"),AND(E655&lt;&gt;"Friday")),"غائب","")))))</f>
        <v/>
      </c>
      <c r="L655" s="60">
        <f t="shared" si="102"/>
        <v>0</v>
      </c>
      <c r="M655" s="33">
        <f t="shared" si="101"/>
        <v>2</v>
      </c>
      <c r="N655" s="61">
        <f t="shared" si="103"/>
        <v>0</v>
      </c>
      <c r="O655" s="33">
        <f t="shared" si="104"/>
        <v>0</v>
      </c>
      <c r="P655" s="61">
        <f t="shared" si="105"/>
        <v>0</v>
      </c>
      <c r="Q655" s="62">
        <f t="shared" si="106"/>
        <v>0</v>
      </c>
      <c r="R655" s="61">
        <f t="shared" si="107"/>
        <v>0</v>
      </c>
      <c r="S655" s="61">
        <f t="shared" si="108"/>
        <v>2</v>
      </c>
      <c r="T655" t="str">
        <f t="shared" si="109"/>
        <v>إضافى كامل</v>
      </c>
    </row>
    <row r="656" spans="1:20" x14ac:dyDescent="0.25">
      <c r="A656" s="54" t="s">
        <v>1030</v>
      </c>
      <c r="B656" s="54" t="s">
        <v>1032</v>
      </c>
      <c r="C656" s="54" t="s">
        <v>762</v>
      </c>
      <c r="D656" s="55">
        <v>45622</v>
      </c>
      <c r="E656" s="56" t="s">
        <v>22</v>
      </c>
      <c r="F656" s="54" t="s">
        <v>763</v>
      </c>
      <c r="G656" s="57" t="s">
        <v>16</v>
      </c>
      <c r="I656" s="54" t="s">
        <v>778</v>
      </c>
      <c r="J656" s="54" t="s">
        <v>831</v>
      </c>
      <c r="K656" s="3" t="str">
        <f t="shared" si="110"/>
        <v/>
      </c>
      <c r="L656" s="60">
        <f t="shared" si="102"/>
        <v>0</v>
      </c>
      <c r="M656" s="33">
        <f t="shared" si="101"/>
        <v>2</v>
      </c>
      <c r="N656" s="61">
        <f t="shared" si="103"/>
        <v>0</v>
      </c>
      <c r="O656" s="33">
        <f t="shared" si="104"/>
        <v>0</v>
      </c>
      <c r="P656" s="61">
        <f t="shared" si="105"/>
        <v>0</v>
      </c>
      <c r="Q656" s="62">
        <f t="shared" si="106"/>
        <v>0</v>
      </c>
      <c r="R656" s="61">
        <f t="shared" si="107"/>
        <v>0</v>
      </c>
      <c r="S656" s="61">
        <f t="shared" si="108"/>
        <v>2</v>
      </c>
      <c r="T656" t="str">
        <f t="shared" si="109"/>
        <v>إضافى كامل</v>
      </c>
    </row>
    <row r="657" spans="1:20" x14ac:dyDescent="0.25">
      <c r="A657" s="54" t="s">
        <v>1030</v>
      </c>
      <c r="B657" s="54" t="s">
        <v>1032</v>
      </c>
      <c r="C657" s="54" t="s">
        <v>762</v>
      </c>
      <c r="D657" s="55">
        <v>45623</v>
      </c>
      <c r="E657" s="56" t="s">
        <v>23</v>
      </c>
      <c r="F657" s="54" t="s">
        <v>763</v>
      </c>
      <c r="G657" s="57" t="s">
        <v>16</v>
      </c>
      <c r="I657" s="54" t="s">
        <v>938</v>
      </c>
      <c r="J657" s="54" t="s">
        <v>820</v>
      </c>
      <c r="K657" s="3" t="str">
        <f t="shared" si="110"/>
        <v/>
      </c>
      <c r="L657" s="60">
        <f t="shared" si="102"/>
        <v>0</v>
      </c>
      <c r="M657" s="33">
        <f t="shared" si="101"/>
        <v>2</v>
      </c>
      <c r="N657" s="61">
        <f t="shared" si="103"/>
        <v>1</v>
      </c>
      <c r="O657" s="33">
        <f t="shared" si="104"/>
        <v>0</v>
      </c>
      <c r="P657" s="61">
        <f t="shared" si="105"/>
        <v>1</v>
      </c>
      <c r="Q657" s="62">
        <f t="shared" si="106"/>
        <v>0</v>
      </c>
      <c r="R657" s="61">
        <f t="shared" si="107"/>
        <v>0</v>
      </c>
      <c r="S657" s="61">
        <f t="shared" si="108"/>
        <v>2</v>
      </c>
      <c r="T657" t="str">
        <f t="shared" si="109"/>
        <v>إضافى كامل</v>
      </c>
    </row>
    <row r="658" spans="1:20" x14ac:dyDescent="0.25">
      <c r="A658" s="54" t="s">
        <v>1030</v>
      </c>
      <c r="B658" s="54" t="s">
        <v>1032</v>
      </c>
      <c r="C658" s="54" t="s">
        <v>762</v>
      </c>
      <c r="D658" s="55">
        <v>45624</v>
      </c>
      <c r="E658" s="56" t="s">
        <v>24</v>
      </c>
      <c r="F658" s="54" t="s">
        <v>763</v>
      </c>
      <c r="G658" s="57" t="s">
        <v>16</v>
      </c>
      <c r="I658" s="54" t="s">
        <v>772</v>
      </c>
      <c r="J658" s="54" t="s">
        <v>1037</v>
      </c>
      <c r="K658" s="3" t="str">
        <f t="shared" si="110"/>
        <v/>
      </c>
      <c r="L658" s="60">
        <f t="shared" si="102"/>
        <v>0</v>
      </c>
      <c r="M658" s="33">
        <f t="shared" si="101"/>
        <v>2</v>
      </c>
      <c r="N658" s="61">
        <f t="shared" si="103"/>
        <v>1</v>
      </c>
      <c r="O658" s="33">
        <f t="shared" si="104"/>
        <v>0</v>
      </c>
      <c r="P658" s="61">
        <f t="shared" si="105"/>
        <v>1</v>
      </c>
      <c r="Q658" s="62">
        <f t="shared" si="106"/>
        <v>0</v>
      </c>
      <c r="R658" s="61">
        <f t="shared" si="107"/>
        <v>0</v>
      </c>
      <c r="S658" s="61">
        <f t="shared" si="108"/>
        <v>2</v>
      </c>
      <c r="T658" t="str">
        <f t="shared" si="109"/>
        <v>إضافى كامل</v>
      </c>
    </row>
    <row r="659" spans="1:20" x14ac:dyDescent="0.25">
      <c r="A659" s="54" t="s">
        <v>1030</v>
      </c>
      <c r="B659" s="54" t="s">
        <v>1032</v>
      </c>
      <c r="C659" s="54" t="s">
        <v>762</v>
      </c>
      <c r="D659" s="55">
        <v>45625</v>
      </c>
      <c r="E659" s="56" t="s">
        <v>15</v>
      </c>
      <c r="F659" s="54" t="s">
        <v>763</v>
      </c>
      <c r="G659" s="57" t="s">
        <v>16</v>
      </c>
      <c r="I659" s="54"/>
      <c r="J659" s="54"/>
      <c r="K659" s="3" t="str">
        <f t="shared" si="110"/>
        <v/>
      </c>
      <c r="L659" s="60">
        <f t="shared" si="102"/>
        <v>0</v>
      </c>
      <c r="M659" s="33">
        <f t="shared" si="101"/>
        <v>2</v>
      </c>
      <c r="N659" s="61">
        <f t="shared" si="103"/>
        <v>1</v>
      </c>
      <c r="O659" s="33">
        <f t="shared" si="104"/>
        <v>0</v>
      </c>
      <c r="P659" s="61">
        <f t="shared" si="105"/>
        <v>1</v>
      </c>
      <c r="Q659" s="62">
        <f t="shared" si="106"/>
        <v>0</v>
      </c>
      <c r="R659" s="61">
        <f t="shared" si="107"/>
        <v>0</v>
      </c>
      <c r="S659" s="61">
        <f t="shared" si="108"/>
        <v>2</v>
      </c>
      <c r="T659" t="str">
        <f t="shared" si="109"/>
        <v>إضافى كامل</v>
      </c>
    </row>
    <row r="660" spans="1:20" x14ac:dyDescent="0.25">
      <c r="A660" s="54" t="s">
        <v>1030</v>
      </c>
      <c r="B660" s="54" t="s">
        <v>1032</v>
      </c>
      <c r="C660" s="54" t="s">
        <v>762</v>
      </c>
      <c r="D660" s="55">
        <v>45626</v>
      </c>
      <c r="E660" s="56" t="s">
        <v>18</v>
      </c>
      <c r="F660" s="54" t="s">
        <v>763</v>
      </c>
      <c r="G660" s="57" t="s">
        <v>16</v>
      </c>
      <c r="I660" s="54"/>
      <c r="J660" s="54"/>
      <c r="K660" s="3" t="s">
        <v>19</v>
      </c>
      <c r="L660" s="60">
        <f t="shared" si="102"/>
        <v>1</v>
      </c>
      <c r="M660" s="33">
        <f t="shared" si="101"/>
        <v>2</v>
      </c>
      <c r="N660" s="61">
        <f t="shared" si="103"/>
        <v>1</v>
      </c>
      <c r="O660" s="33">
        <f t="shared" si="104"/>
        <v>0</v>
      </c>
      <c r="P660" s="61">
        <f t="shared" si="105"/>
        <v>1</v>
      </c>
      <c r="Q660" s="62">
        <f t="shared" si="106"/>
        <v>0</v>
      </c>
      <c r="R660" s="61">
        <f t="shared" si="107"/>
        <v>0</v>
      </c>
      <c r="S660" s="61">
        <f t="shared" si="108"/>
        <v>2</v>
      </c>
      <c r="T660" t="str">
        <f t="shared" si="109"/>
        <v>إضافى كامل</v>
      </c>
    </row>
    <row r="661" spans="1:20" ht="15.75" x14ac:dyDescent="0.25">
      <c r="A661" s="54" t="s">
        <v>1038</v>
      </c>
      <c r="B661" s="78" t="s">
        <v>1730</v>
      </c>
      <c r="C661" s="54" t="s">
        <v>762</v>
      </c>
      <c r="D661" s="55">
        <v>45597</v>
      </c>
      <c r="E661" s="56" t="s">
        <v>15</v>
      </c>
      <c r="F661" s="54" t="s">
        <v>763</v>
      </c>
      <c r="G661" s="57" t="s">
        <v>16</v>
      </c>
      <c r="I661" s="54"/>
      <c r="J661" s="54"/>
      <c r="K661" s="3" t="str">
        <f t="shared" si="110"/>
        <v/>
      </c>
      <c r="L661" s="60">
        <f t="shared" si="102"/>
        <v>0</v>
      </c>
      <c r="M661" s="33">
        <f t="shared" si="101"/>
        <v>2</v>
      </c>
      <c r="N661" s="61">
        <f t="shared" si="103"/>
        <v>1</v>
      </c>
      <c r="O661" s="33">
        <f t="shared" si="104"/>
        <v>0</v>
      </c>
      <c r="P661" s="61">
        <f t="shared" si="105"/>
        <v>1</v>
      </c>
      <c r="Q661" s="62">
        <f t="shared" si="106"/>
        <v>0</v>
      </c>
      <c r="R661" s="61">
        <f t="shared" si="107"/>
        <v>0</v>
      </c>
      <c r="S661" s="61">
        <f t="shared" si="108"/>
        <v>2</v>
      </c>
      <c r="T661" t="str">
        <f t="shared" si="109"/>
        <v>إضافى كامل</v>
      </c>
    </row>
    <row r="662" spans="1:20" x14ac:dyDescent="0.25">
      <c r="A662" s="54" t="s">
        <v>1038</v>
      </c>
      <c r="B662" s="54" t="s">
        <v>1714</v>
      </c>
      <c r="C662" s="54" t="s">
        <v>762</v>
      </c>
      <c r="D662" s="55">
        <v>45598</v>
      </c>
      <c r="E662" s="56" t="s">
        <v>18</v>
      </c>
      <c r="F662" s="54" t="s">
        <v>763</v>
      </c>
      <c r="G662" s="57" t="s">
        <v>16</v>
      </c>
      <c r="I662" s="54"/>
      <c r="J662" s="54"/>
      <c r="K662" s="3" t="s">
        <v>19</v>
      </c>
      <c r="L662" s="60">
        <f t="shared" si="102"/>
        <v>1</v>
      </c>
      <c r="M662" s="33">
        <f t="shared" si="101"/>
        <v>2</v>
      </c>
      <c r="N662" s="61">
        <f t="shared" si="103"/>
        <v>1</v>
      </c>
      <c r="O662" s="33">
        <f t="shared" si="104"/>
        <v>0</v>
      </c>
      <c r="P662" s="61">
        <f t="shared" si="105"/>
        <v>1</v>
      </c>
      <c r="Q662" s="62">
        <f t="shared" si="106"/>
        <v>0</v>
      </c>
      <c r="R662" s="61">
        <f t="shared" si="107"/>
        <v>0</v>
      </c>
      <c r="S662" s="61">
        <f t="shared" si="108"/>
        <v>2</v>
      </c>
      <c r="T662" t="str">
        <f t="shared" si="109"/>
        <v>إضافى كامل</v>
      </c>
    </row>
    <row r="663" spans="1:20" x14ac:dyDescent="0.25">
      <c r="A663" s="54" t="s">
        <v>1038</v>
      </c>
      <c r="B663" s="54" t="s">
        <v>1714</v>
      </c>
      <c r="C663" s="54" t="s">
        <v>762</v>
      </c>
      <c r="D663" s="55">
        <v>45599</v>
      </c>
      <c r="E663" s="56" t="s">
        <v>20</v>
      </c>
      <c r="F663" s="54" t="s">
        <v>763</v>
      </c>
      <c r="G663" s="57" t="s">
        <v>16</v>
      </c>
      <c r="I663" s="54" t="s">
        <v>767</v>
      </c>
      <c r="J663" s="54" t="s">
        <v>872</v>
      </c>
      <c r="K663" s="3" t="str">
        <f t="shared" si="110"/>
        <v/>
      </c>
      <c r="L663" s="60">
        <f t="shared" si="102"/>
        <v>0</v>
      </c>
      <c r="M663" s="33">
        <f t="shared" si="101"/>
        <v>2</v>
      </c>
      <c r="N663" s="61">
        <f t="shared" si="103"/>
        <v>1</v>
      </c>
      <c r="O663" s="33">
        <f t="shared" si="104"/>
        <v>0</v>
      </c>
      <c r="P663" s="61">
        <f t="shared" si="105"/>
        <v>1</v>
      </c>
      <c r="Q663" s="62">
        <f t="shared" si="106"/>
        <v>0</v>
      </c>
      <c r="R663" s="61">
        <f t="shared" si="107"/>
        <v>0</v>
      </c>
      <c r="S663" s="61">
        <f t="shared" si="108"/>
        <v>2</v>
      </c>
      <c r="T663" t="str">
        <f t="shared" si="109"/>
        <v>إضافى كامل</v>
      </c>
    </row>
    <row r="664" spans="1:20" x14ac:dyDescent="0.25">
      <c r="A664" s="54" t="s">
        <v>1038</v>
      </c>
      <c r="B664" s="54" t="s">
        <v>1714</v>
      </c>
      <c r="C664" s="54" t="s">
        <v>762</v>
      </c>
      <c r="D664" s="55">
        <v>45600</v>
      </c>
      <c r="E664" s="56" t="s">
        <v>21</v>
      </c>
      <c r="F664" s="54" t="s">
        <v>763</v>
      </c>
      <c r="G664" s="57" t="s">
        <v>16</v>
      </c>
      <c r="I664" s="54" t="s">
        <v>881</v>
      </c>
      <c r="J664" s="54" t="s">
        <v>779</v>
      </c>
      <c r="K664" s="3" t="str">
        <f t="shared" si="110"/>
        <v/>
      </c>
      <c r="L664" s="60">
        <f t="shared" si="102"/>
        <v>0</v>
      </c>
      <c r="M664" s="33">
        <f t="shared" si="101"/>
        <v>2</v>
      </c>
      <c r="N664" s="61">
        <f t="shared" si="103"/>
        <v>1</v>
      </c>
      <c r="O664" s="33">
        <f t="shared" si="104"/>
        <v>0</v>
      </c>
      <c r="P664" s="61">
        <f t="shared" si="105"/>
        <v>1</v>
      </c>
      <c r="Q664" s="62">
        <f t="shared" si="106"/>
        <v>0</v>
      </c>
      <c r="R664" s="61">
        <f t="shared" si="107"/>
        <v>0</v>
      </c>
      <c r="S664" s="61">
        <f t="shared" si="108"/>
        <v>2</v>
      </c>
      <c r="T664" t="str">
        <f t="shared" si="109"/>
        <v>إضافى كامل</v>
      </c>
    </row>
    <row r="665" spans="1:20" x14ac:dyDescent="0.25">
      <c r="A665" s="54" t="s">
        <v>1038</v>
      </c>
      <c r="B665" s="54" t="s">
        <v>1714</v>
      </c>
      <c r="C665" s="54" t="s">
        <v>762</v>
      </c>
      <c r="D665" s="55">
        <v>45601</v>
      </c>
      <c r="E665" s="56" t="s">
        <v>22</v>
      </c>
      <c r="F665" s="54" t="s">
        <v>763</v>
      </c>
      <c r="G665" s="57" t="s">
        <v>16</v>
      </c>
      <c r="I665" s="54"/>
      <c r="J665" s="54"/>
      <c r="K665" s="3" t="str">
        <f t="shared" si="110"/>
        <v>غائب</v>
      </c>
      <c r="L665" s="60">
        <f t="shared" si="102"/>
        <v>0</v>
      </c>
      <c r="M665" s="33">
        <f t="shared" si="101"/>
        <v>2</v>
      </c>
      <c r="N665" s="61">
        <f t="shared" si="103"/>
        <v>1</v>
      </c>
      <c r="O665" s="33">
        <f t="shared" si="104"/>
        <v>0</v>
      </c>
      <c r="P665" s="61">
        <f t="shared" si="105"/>
        <v>1</v>
      </c>
      <c r="Q665" s="62">
        <f t="shared" si="106"/>
        <v>0</v>
      </c>
      <c r="R665" s="61">
        <f t="shared" si="107"/>
        <v>0</v>
      </c>
      <c r="S665" s="61">
        <f t="shared" si="108"/>
        <v>2</v>
      </c>
      <c r="T665" t="str">
        <f t="shared" si="109"/>
        <v>إضافى كامل</v>
      </c>
    </row>
    <row r="666" spans="1:20" x14ac:dyDescent="0.25">
      <c r="A666" s="54" t="s">
        <v>1038</v>
      </c>
      <c r="B666" s="54" t="s">
        <v>1714</v>
      </c>
      <c r="C666" s="54" t="s">
        <v>762</v>
      </c>
      <c r="D666" s="55">
        <v>45602</v>
      </c>
      <c r="E666" s="56" t="s">
        <v>23</v>
      </c>
      <c r="F666" s="54" t="s">
        <v>763</v>
      </c>
      <c r="G666" s="57" t="s">
        <v>16</v>
      </c>
      <c r="I666" s="54" t="s">
        <v>841</v>
      </c>
      <c r="J666" s="54" t="s">
        <v>785</v>
      </c>
      <c r="K666" s="3" t="str">
        <f t="shared" si="110"/>
        <v/>
      </c>
      <c r="L666" s="60">
        <f t="shared" si="102"/>
        <v>0</v>
      </c>
      <c r="M666" s="33">
        <f t="shared" si="101"/>
        <v>2</v>
      </c>
      <c r="N666" s="61">
        <f t="shared" si="103"/>
        <v>1</v>
      </c>
      <c r="O666" s="33">
        <f t="shared" si="104"/>
        <v>0</v>
      </c>
      <c r="P666" s="61">
        <f t="shared" si="105"/>
        <v>1</v>
      </c>
      <c r="Q666" s="62">
        <f t="shared" si="106"/>
        <v>0</v>
      </c>
      <c r="R666" s="61">
        <f t="shared" si="107"/>
        <v>0</v>
      </c>
      <c r="S666" s="61">
        <f t="shared" si="108"/>
        <v>2</v>
      </c>
      <c r="T666" t="str">
        <f t="shared" si="109"/>
        <v>إضافى كامل</v>
      </c>
    </row>
    <row r="667" spans="1:20" x14ac:dyDescent="0.25">
      <c r="A667" s="54" t="s">
        <v>1038</v>
      </c>
      <c r="B667" s="54" t="s">
        <v>1714</v>
      </c>
      <c r="C667" s="54" t="s">
        <v>762</v>
      </c>
      <c r="D667" s="55">
        <v>45603</v>
      </c>
      <c r="E667" s="56" t="s">
        <v>24</v>
      </c>
      <c r="F667" s="54" t="s">
        <v>763</v>
      </c>
      <c r="G667" s="57" t="s">
        <v>16</v>
      </c>
      <c r="I667" s="54" t="s">
        <v>792</v>
      </c>
      <c r="J667" s="54" t="s">
        <v>1039</v>
      </c>
      <c r="K667" s="3" t="str">
        <f t="shared" si="110"/>
        <v/>
      </c>
      <c r="L667" s="60">
        <f t="shared" si="102"/>
        <v>0</v>
      </c>
      <c r="M667" s="33">
        <f t="shared" si="101"/>
        <v>2</v>
      </c>
      <c r="N667" s="61">
        <f t="shared" si="103"/>
        <v>1</v>
      </c>
      <c r="O667" s="33">
        <f t="shared" si="104"/>
        <v>1</v>
      </c>
      <c r="P667" s="61">
        <f t="shared" si="105"/>
        <v>2</v>
      </c>
      <c r="Q667" s="62">
        <f t="shared" si="106"/>
        <v>0</v>
      </c>
      <c r="R667" s="61">
        <f t="shared" si="107"/>
        <v>0</v>
      </c>
      <c r="S667" s="61">
        <f t="shared" si="108"/>
        <v>2</v>
      </c>
      <c r="T667" t="str">
        <f t="shared" si="109"/>
        <v>إضافى كامل</v>
      </c>
    </row>
    <row r="668" spans="1:20" x14ac:dyDescent="0.25">
      <c r="A668" s="54" t="s">
        <v>1038</v>
      </c>
      <c r="B668" s="54" t="s">
        <v>1714</v>
      </c>
      <c r="C668" s="54" t="s">
        <v>762</v>
      </c>
      <c r="D668" s="55">
        <v>45604</v>
      </c>
      <c r="E668" s="56" t="s">
        <v>15</v>
      </c>
      <c r="F668" s="54" t="s">
        <v>763</v>
      </c>
      <c r="G668" s="57" t="s">
        <v>16</v>
      </c>
      <c r="I668" s="54"/>
      <c r="J668" s="54"/>
      <c r="K668" s="3" t="str">
        <f t="shared" si="110"/>
        <v/>
      </c>
      <c r="L668" s="60">
        <f t="shared" si="102"/>
        <v>0</v>
      </c>
      <c r="M668" s="33">
        <f t="shared" si="101"/>
        <v>3</v>
      </c>
      <c r="N668" s="61">
        <f t="shared" si="103"/>
        <v>1</v>
      </c>
      <c r="O668" s="33">
        <f t="shared" si="104"/>
        <v>1</v>
      </c>
      <c r="P668" s="61">
        <f t="shared" si="105"/>
        <v>2</v>
      </c>
      <c r="Q668" s="62">
        <f t="shared" si="106"/>
        <v>0</v>
      </c>
      <c r="R668" s="61">
        <f t="shared" si="107"/>
        <v>0</v>
      </c>
      <c r="S668" s="61">
        <f t="shared" si="108"/>
        <v>3</v>
      </c>
      <c r="T668" t="str">
        <f t="shared" si="109"/>
        <v>إضافى كامل</v>
      </c>
    </row>
    <row r="669" spans="1:20" x14ac:dyDescent="0.25">
      <c r="A669" s="54" t="s">
        <v>1038</v>
      </c>
      <c r="B669" s="54" t="s">
        <v>1714</v>
      </c>
      <c r="C669" s="54" t="s">
        <v>762</v>
      </c>
      <c r="D669" s="55">
        <v>45605</v>
      </c>
      <c r="E669" s="56" t="s">
        <v>18</v>
      </c>
      <c r="F669" s="54" t="s">
        <v>763</v>
      </c>
      <c r="G669" s="57" t="s">
        <v>16</v>
      </c>
      <c r="I669" s="54"/>
      <c r="J669" s="54"/>
      <c r="K669" s="3" t="s">
        <v>19</v>
      </c>
      <c r="L669" s="60">
        <f t="shared" si="102"/>
        <v>1</v>
      </c>
      <c r="M669" s="33">
        <f t="shared" si="101"/>
        <v>3</v>
      </c>
      <c r="N669" s="61">
        <f t="shared" si="103"/>
        <v>1</v>
      </c>
      <c r="O669" s="33">
        <f t="shared" si="104"/>
        <v>1</v>
      </c>
      <c r="P669" s="61">
        <f t="shared" si="105"/>
        <v>2</v>
      </c>
      <c r="Q669" s="62">
        <f t="shared" si="106"/>
        <v>0</v>
      </c>
      <c r="R669" s="61">
        <f t="shared" si="107"/>
        <v>0</v>
      </c>
      <c r="S669" s="61">
        <f t="shared" si="108"/>
        <v>3</v>
      </c>
      <c r="T669" t="str">
        <f t="shared" si="109"/>
        <v>إضافى كامل</v>
      </c>
    </row>
    <row r="670" spans="1:20" x14ac:dyDescent="0.25">
      <c r="A670" s="54" t="s">
        <v>1038</v>
      </c>
      <c r="B670" s="54" t="s">
        <v>1714</v>
      </c>
      <c r="C670" s="54" t="s">
        <v>762</v>
      </c>
      <c r="D670" s="55">
        <v>45606</v>
      </c>
      <c r="E670" s="56" t="s">
        <v>20</v>
      </c>
      <c r="F670" s="54" t="s">
        <v>763</v>
      </c>
      <c r="G670" s="57" t="s">
        <v>16</v>
      </c>
      <c r="H670" s="73" t="s">
        <v>908</v>
      </c>
      <c r="I670" s="54" t="s">
        <v>836</v>
      </c>
      <c r="J670" s="54" t="s">
        <v>875</v>
      </c>
      <c r="K670" s="3" t="str">
        <f t="shared" si="110"/>
        <v>تأخير</v>
      </c>
      <c r="L670" s="60">
        <f t="shared" si="102"/>
        <v>0</v>
      </c>
      <c r="M670" s="33">
        <f t="shared" si="101"/>
        <v>3</v>
      </c>
      <c r="N670" s="61">
        <f t="shared" si="103"/>
        <v>1</v>
      </c>
      <c r="O670" s="33">
        <f t="shared" si="104"/>
        <v>1</v>
      </c>
      <c r="P670" s="61">
        <f t="shared" si="105"/>
        <v>2</v>
      </c>
      <c r="Q670" s="62">
        <f t="shared" si="106"/>
        <v>0</v>
      </c>
      <c r="R670" s="61">
        <f t="shared" si="107"/>
        <v>0</v>
      </c>
      <c r="S670" s="61">
        <f t="shared" si="108"/>
        <v>3</v>
      </c>
      <c r="T670" t="str">
        <f t="shared" si="109"/>
        <v>إضافى كامل</v>
      </c>
    </row>
    <row r="671" spans="1:20" x14ac:dyDescent="0.25">
      <c r="A671" s="54" t="s">
        <v>1038</v>
      </c>
      <c r="B671" s="54" t="s">
        <v>1714</v>
      </c>
      <c r="C671" s="54" t="s">
        <v>762</v>
      </c>
      <c r="D671" s="55">
        <v>45607</v>
      </c>
      <c r="E671" s="56" t="s">
        <v>21</v>
      </c>
      <c r="F671" s="54" t="s">
        <v>763</v>
      </c>
      <c r="G671" s="57" t="s">
        <v>16</v>
      </c>
      <c r="I671" s="54" t="s">
        <v>811</v>
      </c>
      <c r="J671" s="54" t="s">
        <v>978</v>
      </c>
      <c r="K671" s="3" t="str">
        <f t="shared" si="110"/>
        <v/>
      </c>
      <c r="L671" s="60">
        <f t="shared" si="102"/>
        <v>0</v>
      </c>
      <c r="M671" s="33">
        <f t="shared" si="101"/>
        <v>3</v>
      </c>
      <c r="N671" s="61">
        <f t="shared" si="103"/>
        <v>1</v>
      </c>
      <c r="O671" s="33">
        <f t="shared" si="104"/>
        <v>1</v>
      </c>
      <c r="P671" s="61">
        <f t="shared" si="105"/>
        <v>2</v>
      </c>
      <c r="Q671" s="62">
        <f t="shared" si="106"/>
        <v>0</v>
      </c>
      <c r="R671" s="61">
        <f t="shared" si="107"/>
        <v>0</v>
      </c>
      <c r="S671" s="61">
        <f t="shared" si="108"/>
        <v>3</v>
      </c>
      <c r="T671" t="str">
        <f t="shared" si="109"/>
        <v>إضافى كامل</v>
      </c>
    </row>
    <row r="672" spans="1:20" x14ac:dyDescent="0.25">
      <c r="A672" s="54" t="s">
        <v>1038</v>
      </c>
      <c r="B672" s="54" t="s">
        <v>1714</v>
      </c>
      <c r="C672" s="54" t="s">
        <v>762</v>
      </c>
      <c r="D672" s="55">
        <v>45608</v>
      </c>
      <c r="E672" s="56" t="s">
        <v>22</v>
      </c>
      <c r="F672" s="54" t="s">
        <v>763</v>
      </c>
      <c r="G672" s="57" t="s">
        <v>16</v>
      </c>
      <c r="I672" s="54" t="s">
        <v>782</v>
      </c>
      <c r="J672" s="54" t="s">
        <v>910</v>
      </c>
      <c r="K672" s="3" t="str">
        <f t="shared" si="110"/>
        <v/>
      </c>
      <c r="L672" s="60">
        <f t="shared" si="102"/>
        <v>0</v>
      </c>
      <c r="M672" s="33">
        <f t="shared" si="101"/>
        <v>3</v>
      </c>
      <c r="N672" s="61">
        <f t="shared" si="103"/>
        <v>1</v>
      </c>
      <c r="O672" s="33">
        <f t="shared" si="104"/>
        <v>1</v>
      </c>
      <c r="P672" s="61">
        <f t="shared" si="105"/>
        <v>2</v>
      </c>
      <c r="Q672" s="62">
        <f t="shared" si="106"/>
        <v>0</v>
      </c>
      <c r="R672" s="61">
        <f t="shared" si="107"/>
        <v>0</v>
      </c>
      <c r="S672" s="61">
        <f t="shared" si="108"/>
        <v>3</v>
      </c>
      <c r="T672" t="str">
        <f t="shared" si="109"/>
        <v>إضافى كامل</v>
      </c>
    </row>
    <row r="673" spans="1:20" x14ac:dyDescent="0.25">
      <c r="A673" s="54" t="s">
        <v>1038</v>
      </c>
      <c r="B673" s="54" t="s">
        <v>1714</v>
      </c>
      <c r="C673" s="54" t="s">
        <v>762</v>
      </c>
      <c r="D673" s="55">
        <v>45609</v>
      </c>
      <c r="E673" s="56" t="s">
        <v>23</v>
      </c>
      <c r="F673" s="54" t="s">
        <v>763</v>
      </c>
      <c r="G673" s="57" t="s">
        <v>16</v>
      </c>
      <c r="H673" s="73" t="s">
        <v>911</v>
      </c>
      <c r="I673" s="54" t="s">
        <v>826</v>
      </c>
      <c r="J673" s="54" t="s">
        <v>783</v>
      </c>
      <c r="K673" s="3" t="str">
        <f t="shared" si="110"/>
        <v>تأخير</v>
      </c>
      <c r="L673" s="60">
        <f t="shared" si="102"/>
        <v>0</v>
      </c>
      <c r="M673" s="33">
        <f t="shared" si="101"/>
        <v>3</v>
      </c>
      <c r="N673" s="61">
        <f t="shared" si="103"/>
        <v>1</v>
      </c>
      <c r="O673" s="33">
        <f t="shared" si="104"/>
        <v>1</v>
      </c>
      <c r="P673" s="61">
        <f t="shared" si="105"/>
        <v>2</v>
      </c>
      <c r="Q673" s="62">
        <f t="shared" si="106"/>
        <v>0</v>
      </c>
      <c r="R673" s="61">
        <f t="shared" si="107"/>
        <v>0</v>
      </c>
      <c r="S673" s="61">
        <f t="shared" si="108"/>
        <v>3</v>
      </c>
      <c r="T673" t="str">
        <f t="shared" si="109"/>
        <v>إضافى كامل</v>
      </c>
    </row>
    <row r="674" spans="1:20" x14ac:dyDescent="0.25">
      <c r="A674" s="54" t="s">
        <v>1038</v>
      </c>
      <c r="B674" s="54" t="s">
        <v>1714</v>
      </c>
      <c r="C674" s="54" t="s">
        <v>762</v>
      </c>
      <c r="D674" s="55">
        <v>45610</v>
      </c>
      <c r="E674" s="56" t="s">
        <v>24</v>
      </c>
      <c r="F674" s="54" t="s">
        <v>763</v>
      </c>
      <c r="G674" s="57" t="s">
        <v>16</v>
      </c>
      <c r="H674" s="73" t="s">
        <v>67</v>
      </c>
      <c r="I674" s="54" t="s">
        <v>774</v>
      </c>
      <c r="J674" s="54" t="s">
        <v>989</v>
      </c>
      <c r="K674" s="3" t="str">
        <f t="shared" si="110"/>
        <v>تأخير</v>
      </c>
      <c r="L674" s="60">
        <f t="shared" si="102"/>
        <v>0</v>
      </c>
      <c r="M674" s="33">
        <f t="shared" si="101"/>
        <v>3</v>
      </c>
      <c r="N674" s="61">
        <f t="shared" si="103"/>
        <v>1</v>
      </c>
      <c r="O674" s="33">
        <f t="shared" si="104"/>
        <v>1</v>
      </c>
      <c r="P674" s="61">
        <f t="shared" si="105"/>
        <v>2</v>
      </c>
      <c r="Q674" s="62">
        <f t="shared" si="106"/>
        <v>0</v>
      </c>
      <c r="R674" s="61">
        <f t="shared" si="107"/>
        <v>0</v>
      </c>
      <c r="S674" s="61">
        <f t="shared" si="108"/>
        <v>3</v>
      </c>
      <c r="T674" t="str">
        <f t="shared" si="109"/>
        <v>إضافى كامل</v>
      </c>
    </row>
    <row r="675" spans="1:20" x14ac:dyDescent="0.25">
      <c r="A675" s="54" t="s">
        <v>1038</v>
      </c>
      <c r="B675" s="54" t="s">
        <v>1714</v>
      </c>
      <c r="C675" s="54" t="s">
        <v>762</v>
      </c>
      <c r="D675" s="55">
        <v>45611</v>
      </c>
      <c r="E675" s="56" t="s">
        <v>15</v>
      </c>
      <c r="F675" s="54" t="s">
        <v>763</v>
      </c>
      <c r="G675" s="57" t="s">
        <v>16</v>
      </c>
      <c r="I675" s="54"/>
      <c r="J675" s="54"/>
      <c r="K675" s="3" t="str">
        <f t="shared" si="110"/>
        <v/>
      </c>
      <c r="L675" s="60">
        <f t="shared" si="102"/>
        <v>0</v>
      </c>
      <c r="M675" s="33">
        <f t="shared" si="101"/>
        <v>3</v>
      </c>
      <c r="N675" s="61">
        <f t="shared" si="103"/>
        <v>1</v>
      </c>
      <c r="O675" s="33">
        <f t="shared" si="104"/>
        <v>1</v>
      </c>
      <c r="P675" s="61">
        <f t="shared" si="105"/>
        <v>2</v>
      </c>
      <c r="Q675" s="62">
        <f t="shared" si="106"/>
        <v>0</v>
      </c>
      <c r="R675" s="61">
        <f t="shared" si="107"/>
        <v>0</v>
      </c>
      <c r="S675" s="61">
        <f t="shared" si="108"/>
        <v>3</v>
      </c>
      <c r="T675" t="str">
        <f t="shared" si="109"/>
        <v>إضافى كامل</v>
      </c>
    </row>
    <row r="676" spans="1:20" x14ac:dyDescent="0.25">
      <c r="A676" s="54" t="s">
        <v>1038</v>
      </c>
      <c r="B676" s="54" t="s">
        <v>1714</v>
      </c>
      <c r="C676" s="54" t="s">
        <v>762</v>
      </c>
      <c r="D676" s="55">
        <v>45612</v>
      </c>
      <c r="E676" s="56" t="s">
        <v>18</v>
      </c>
      <c r="F676" s="54" t="s">
        <v>763</v>
      </c>
      <c r="G676" s="57" t="s">
        <v>16</v>
      </c>
      <c r="I676" s="54"/>
      <c r="J676" s="54"/>
      <c r="K676" s="3" t="s">
        <v>19</v>
      </c>
      <c r="L676" s="60">
        <f t="shared" si="102"/>
        <v>1</v>
      </c>
      <c r="M676" s="33">
        <f t="shared" si="101"/>
        <v>3</v>
      </c>
      <c r="N676" s="61">
        <f t="shared" si="103"/>
        <v>1</v>
      </c>
      <c r="O676" s="33">
        <f t="shared" si="104"/>
        <v>1</v>
      </c>
      <c r="P676" s="61">
        <f t="shared" si="105"/>
        <v>2</v>
      </c>
      <c r="Q676" s="62">
        <f t="shared" si="106"/>
        <v>0</v>
      </c>
      <c r="R676" s="61">
        <f t="shared" si="107"/>
        <v>0</v>
      </c>
      <c r="S676" s="61">
        <f t="shared" si="108"/>
        <v>3</v>
      </c>
      <c r="T676" t="str">
        <f t="shared" si="109"/>
        <v>إضافى كامل</v>
      </c>
    </row>
    <row r="677" spans="1:20" x14ac:dyDescent="0.25">
      <c r="A677" s="54" t="s">
        <v>1038</v>
      </c>
      <c r="B677" s="54" t="s">
        <v>1714</v>
      </c>
      <c r="C677" s="54" t="s">
        <v>762</v>
      </c>
      <c r="D677" s="55">
        <v>45613</v>
      </c>
      <c r="E677" s="56" t="s">
        <v>20</v>
      </c>
      <c r="F677" s="54" t="s">
        <v>763</v>
      </c>
      <c r="G677" s="57" t="s">
        <v>16</v>
      </c>
      <c r="I677" s="54" t="s">
        <v>769</v>
      </c>
      <c r="J677" s="54" t="s">
        <v>783</v>
      </c>
      <c r="K677" s="3" t="str">
        <f t="shared" si="110"/>
        <v/>
      </c>
      <c r="L677" s="60">
        <f t="shared" si="102"/>
        <v>0</v>
      </c>
      <c r="M677" s="33">
        <f t="shared" si="101"/>
        <v>3</v>
      </c>
      <c r="N677" s="61">
        <f t="shared" si="103"/>
        <v>1</v>
      </c>
      <c r="O677" s="33">
        <f t="shared" si="104"/>
        <v>1</v>
      </c>
      <c r="P677" s="61">
        <f t="shared" si="105"/>
        <v>2</v>
      </c>
      <c r="Q677" s="62">
        <f t="shared" si="106"/>
        <v>0</v>
      </c>
      <c r="R677" s="61">
        <f t="shared" si="107"/>
        <v>0</v>
      </c>
      <c r="S677" s="61">
        <f t="shared" si="108"/>
        <v>3</v>
      </c>
      <c r="T677" t="str">
        <f t="shared" si="109"/>
        <v>إضافى كامل</v>
      </c>
    </row>
    <row r="678" spans="1:20" x14ac:dyDescent="0.25">
      <c r="A678" s="54" t="s">
        <v>1038</v>
      </c>
      <c r="B678" s="54" t="s">
        <v>1714</v>
      </c>
      <c r="C678" s="54" t="s">
        <v>762</v>
      </c>
      <c r="D678" s="55">
        <v>45614</v>
      </c>
      <c r="E678" s="56" t="s">
        <v>21</v>
      </c>
      <c r="F678" s="54" t="s">
        <v>763</v>
      </c>
      <c r="G678" s="57" t="s">
        <v>16</v>
      </c>
      <c r="I678" s="54" t="s">
        <v>769</v>
      </c>
      <c r="J678" s="54" t="s">
        <v>882</v>
      </c>
      <c r="K678" s="3" t="str">
        <f t="shared" si="110"/>
        <v/>
      </c>
      <c r="L678" s="60">
        <f t="shared" si="102"/>
        <v>0</v>
      </c>
      <c r="M678" s="33">
        <f t="shared" si="101"/>
        <v>3</v>
      </c>
      <c r="N678" s="61">
        <f t="shared" si="103"/>
        <v>1</v>
      </c>
      <c r="O678" s="33">
        <f t="shared" si="104"/>
        <v>1</v>
      </c>
      <c r="P678" s="61">
        <f t="shared" si="105"/>
        <v>2</v>
      </c>
      <c r="Q678" s="62">
        <f t="shared" si="106"/>
        <v>0</v>
      </c>
      <c r="R678" s="61">
        <f t="shared" si="107"/>
        <v>0</v>
      </c>
      <c r="S678" s="61">
        <f t="shared" si="108"/>
        <v>3</v>
      </c>
      <c r="T678" t="str">
        <f t="shared" si="109"/>
        <v>إضافى كامل</v>
      </c>
    </row>
    <row r="679" spans="1:20" x14ac:dyDescent="0.25">
      <c r="A679" s="54" t="s">
        <v>1038</v>
      </c>
      <c r="B679" s="54" t="s">
        <v>1714</v>
      </c>
      <c r="C679" s="54" t="s">
        <v>762</v>
      </c>
      <c r="D679" s="55">
        <v>45615</v>
      </c>
      <c r="E679" s="56" t="s">
        <v>22</v>
      </c>
      <c r="F679" s="54" t="s">
        <v>763</v>
      </c>
      <c r="G679" s="57" t="s">
        <v>16</v>
      </c>
      <c r="I679" s="54"/>
      <c r="J679" s="54"/>
      <c r="K679" s="3" t="str">
        <f t="shared" si="110"/>
        <v>غائب</v>
      </c>
      <c r="L679" s="60">
        <f t="shared" si="102"/>
        <v>0</v>
      </c>
      <c r="M679" s="33">
        <f t="shared" si="101"/>
        <v>3</v>
      </c>
      <c r="N679" s="61">
        <f t="shared" si="103"/>
        <v>1</v>
      </c>
      <c r="O679" s="33">
        <f t="shared" si="104"/>
        <v>1</v>
      </c>
      <c r="P679" s="61">
        <f t="shared" si="105"/>
        <v>2</v>
      </c>
      <c r="Q679" s="62">
        <f t="shared" si="106"/>
        <v>0</v>
      </c>
      <c r="R679" s="61">
        <f t="shared" si="107"/>
        <v>0</v>
      </c>
      <c r="S679" s="61">
        <f t="shared" si="108"/>
        <v>3</v>
      </c>
      <c r="T679" t="str">
        <f t="shared" si="109"/>
        <v>إضافى كامل</v>
      </c>
    </row>
    <row r="680" spans="1:20" x14ac:dyDescent="0.25">
      <c r="A680" s="54" t="s">
        <v>1038</v>
      </c>
      <c r="B680" s="54" t="s">
        <v>1714</v>
      </c>
      <c r="C680" s="54" t="s">
        <v>762</v>
      </c>
      <c r="D680" s="55">
        <v>45616</v>
      </c>
      <c r="E680" s="56" t="s">
        <v>23</v>
      </c>
      <c r="F680" s="54" t="s">
        <v>763</v>
      </c>
      <c r="G680" s="57" t="s">
        <v>16</v>
      </c>
      <c r="I680" s="54" t="s">
        <v>778</v>
      </c>
      <c r="J680" s="54" t="s">
        <v>1040</v>
      </c>
      <c r="K680" s="3" t="str">
        <f t="shared" si="110"/>
        <v/>
      </c>
      <c r="L680" s="60">
        <f t="shared" si="102"/>
        <v>0</v>
      </c>
      <c r="M680" s="33">
        <f t="shared" si="101"/>
        <v>2</v>
      </c>
      <c r="N680" s="61">
        <f t="shared" si="103"/>
        <v>1</v>
      </c>
      <c r="O680" s="33">
        <f t="shared" si="104"/>
        <v>1</v>
      </c>
      <c r="P680" s="61">
        <f t="shared" si="105"/>
        <v>2</v>
      </c>
      <c r="Q680" s="62">
        <f t="shared" si="106"/>
        <v>0</v>
      </c>
      <c r="R680" s="61">
        <f t="shared" si="107"/>
        <v>0</v>
      </c>
      <c r="S680" s="61">
        <f t="shared" si="108"/>
        <v>2</v>
      </c>
      <c r="T680" t="str">
        <f t="shared" si="109"/>
        <v>إضافى كامل</v>
      </c>
    </row>
    <row r="681" spans="1:20" x14ac:dyDescent="0.25">
      <c r="A681" s="54" t="s">
        <v>1038</v>
      </c>
      <c r="B681" s="54" t="s">
        <v>1714</v>
      </c>
      <c r="C681" s="54" t="s">
        <v>762</v>
      </c>
      <c r="D681" s="55">
        <v>45617</v>
      </c>
      <c r="E681" s="56" t="s">
        <v>24</v>
      </c>
      <c r="F681" s="54" t="s">
        <v>763</v>
      </c>
      <c r="G681" s="57" t="s">
        <v>16</v>
      </c>
      <c r="I681" s="54" t="s">
        <v>805</v>
      </c>
      <c r="J681" s="54" t="s">
        <v>802</v>
      </c>
      <c r="K681" s="3" t="str">
        <f t="shared" si="110"/>
        <v/>
      </c>
      <c r="L681" s="60">
        <f t="shared" si="102"/>
        <v>0</v>
      </c>
      <c r="M681" s="33">
        <f t="shared" si="101"/>
        <v>2</v>
      </c>
      <c r="N681" s="61">
        <f t="shared" si="103"/>
        <v>2</v>
      </c>
      <c r="O681" s="33">
        <f t="shared" si="104"/>
        <v>1</v>
      </c>
      <c r="P681" s="61">
        <f t="shared" si="105"/>
        <v>3</v>
      </c>
      <c r="Q681" s="62">
        <f t="shared" si="106"/>
        <v>1.5</v>
      </c>
      <c r="R681" s="61">
        <f t="shared" si="107"/>
        <v>1</v>
      </c>
      <c r="S681" s="61">
        <f t="shared" si="108"/>
        <v>3</v>
      </c>
      <c r="T681" t="str">
        <f t="shared" si="109"/>
        <v>إضافى كامل</v>
      </c>
    </row>
    <row r="682" spans="1:20" x14ac:dyDescent="0.25">
      <c r="A682" s="54" t="s">
        <v>1038</v>
      </c>
      <c r="B682" s="54" t="s">
        <v>1714</v>
      </c>
      <c r="C682" s="54" t="s">
        <v>762</v>
      </c>
      <c r="D682" s="55">
        <v>45618</v>
      </c>
      <c r="E682" s="56" t="s">
        <v>15</v>
      </c>
      <c r="F682" s="54" t="s">
        <v>763</v>
      </c>
      <c r="G682" s="57" t="s">
        <v>16</v>
      </c>
      <c r="I682" s="54"/>
      <c r="J682" s="54"/>
      <c r="K682" s="3" t="str">
        <f t="shared" si="110"/>
        <v/>
      </c>
      <c r="L682" s="60">
        <f t="shared" si="102"/>
        <v>0</v>
      </c>
      <c r="M682" s="33">
        <f t="shared" si="101"/>
        <v>2</v>
      </c>
      <c r="N682" s="61">
        <f t="shared" si="103"/>
        <v>2</v>
      </c>
      <c r="O682" s="33">
        <f t="shared" si="104"/>
        <v>1</v>
      </c>
      <c r="P682" s="61">
        <f t="shared" si="105"/>
        <v>3</v>
      </c>
      <c r="Q682" s="62">
        <f t="shared" si="106"/>
        <v>1.5</v>
      </c>
      <c r="R682" s="61">
        <f t="shared" si="107"/>
        <v>1</v>
      </c>
      <c r="S682" s="61">
        <f t="shared" si="108"/>
        <v>3</v>
      </c>
      <c r="T682" t="str">
        <f t="shared" si="109"/>
        <v>إضافى كامل</v>
      </c>
    </row>
    <row r="683" spans="1:20" x14ac:dyDescent="0.25">
      <c r="A683" s="54" t="s">
        <v>1038</v>
      </c>
      <c r="B683" s="54" t="s">
        <v>1714</v>
      </c>
      <c r="C683" s="54" t="s">
        <v>762</v>
      </c>
      <c r="D683" s="55">
        <v>45619</v>
      </c>
      <c r="E683" s="56" t="s">
        <v>18</v>
      </c>
      <c r="F683" s="54" t="s">
        <v>763</v>
      </c>
      <c r="G683" s="57" t="s">
        <v>16</v>
      </c>
      <c r="I683" s="54"/>
      <c r="J683" s="54"/>
      <c r="K683" s="3" t="s">
        <v>19</v>
      </c>
      <c r="L683" s="60">
        <f t="shared" si="102"/>
        <v>1</v>
      </c>
      <c r="M683" s="33">
        <f t="shared" si="101"/>
        <v>2</v>
      </c>
      <c r="N683" s="61">
        <f t="shared" si="103"/>
        <v>2</v>
      </c>
      <c r="O683" s="33">
        <f t="shared" si="104"/>
        <v>1</v>
      </c>
      <c r="P683" s="61">
        <f t="shared" si="105"/>
        <v>3</v>
      </c>
      <c r="Q683" s="62">
        <f t="shared" si="106"/>
        <v>1.5</v>
      </c>
      <c r="R683" s="61">
        <f t="shared" si="107"/>
        <v>1</v>
      </c>
      <c r="S683" s="61">
        <f t="shared" si="108"/>
        <v>3</v>
      </c>
      <c r="T683" t="str">
        <f t="shared" si="109"/>
        <v>إضافى كامل</v>
      </c>
    </row>
    <row r="684" spans="1:20" x14ac:dyDescent="0.25">
      <c r="A684" s="54" t="s">
        <v>1038</v>
      </c>
      <c r="B684" s="54" t="s">
        <v>1714</v>
      </c>
      <c r="C684" s="54" t="s">
        <v>762</v>
      </c>
      <c r="D684" s="55">
        <v>45620</v>
      </c>
      <c r="E684" s="56" t="s">
        <v>20</v>
      </c>
      <c r="F684" s="54" t="s">
        <v>763</v>
      </c>
      <c r="G684" s="57" t="s">
        <v>16</v>
      </c>
      <c r="I684" s="54" t="s">
        <v>772</v>
      </c>
      <c r="J684" s="54" t="s">
        <v>863</v>
      </c>
      <c r="K684" s="3" t="str">
        <f t="shared" si="110"/>
        <v/>
      </c>
      <c r="L684" s="60">
        <f t="shared" si="102"/>
        <v>0</v>
      </c>
      <c r="M684" s="33">
        <f t="shared" si="101"/>
        <v>2</v>
      </c>
      <c r="N684" s="61">
        <f t="shared" si="103"/>
        <v>2</v>
      </c>
      <c r="O684" s="33">
        <f t="shared" si="104"/>
        <v>1</v>
      </c>
      <c r="P684" s="61">
        <f t="shared" si="105"/>
        <v>3</v>
      </c>
      <c r="Q684" s="62">
        <f t="shared" si="106"/>
        <v>1.5</v>
      </c>
      <c r="R684" s="61">
        <f t="shared" si="107"/>
        <v>1</v>
      </c>
      <c r="S684" s="61">
        <f t="shared" si="108"/>
        <v>3</v>
      </c>
      <c r="T684" t="str">
        <f t="shared" si="109"/>
        <v>إضافى كامل</v>
      </c>
    </row>
    <row r="685" spans="1:20" x14ac:dyDescent="0.25">
      <c r="A685" s="54" t="s">
        <v>1038</v>
      </c>
      <c r="B685" s="54" t="s">
        <v>1714</v>
      </c>
      <c r="C685" s="54" t="s">
        <v>762</v>
      </c>
      <c r="D685" s="55">
        <v>45621</v>
      </c>
      <c r="E685" s="56" t="s">
        <v>21</v>
      </c>
      <c r="F685" s="54" t="s">
        <v>763</v>
      </c>
      <c r="G685" s="57" t="s">
        <v>16</v>
      </c>
      <c r="I685" s="54" t="s">
        <v>805</v>
      </c>
      <c r="J685" s="54" t="s">
        <v>770</v>
      </c>
      <c r="K685" s="3" t="str">
        <f t="shared" si="110"/>
        <v/>
      </c>
      <c r="L685" s="60">
        <f t="shared" si="102"/>
        <v>0</v>
      </c>
      <c r="M685" s="33">
        <f t="shared" si="101"/>
        <v>2</v>
      </c>
      <c r="N685" s="61">
        <f t="shared" si="103"/>
        <v>2</v>
      </c>
      <c r="O685" s="33">
        <f t="shared" si="104"/>
        <v>1</v>
      </c>
      <c r="P685" s="61">
        <f t="shared" si="105"/>
        <v>3</v>
      </c>
      <c r="Q685" s="62">
        <f t="shared" si="106"/>
        <v>1.5</v>
      </c>
      <c r="R685" s="61">
        <f t="shared" si="107"/>
        <v>1</v>
      </c>
      <c r="S685" s="61">
        <f t="shared" si="108"/>
        <v>3</v>
      </c>
      <c r="T685" t="str">
        <f t="shared" si="109"/>
        <v>إضافى كامل</v>
      </c>
    </row>
    <row r="686" spans="1:20" x14ac:dyDescent="0.25">
      <c r="A686" s="54" t="s">
        <v>1038</v>
      </c>
      <c r="B686" s="54" t="s">
        <v>1714</v>
      </c>
      <c r="C686" s="54" t="s">
        <v>762</v>
      </c>
      <c r="D686" s="55">
        <v>45622</v>
      </c>
      <c r="E686" s="56" t="s">
        <v>22</v>
      </c>
      <c r="F686" s="54" t="s">
        <v>763</v>
      </c>
      <c r="G686" s="57" t="s">
        <v>16</v>
      </c>
      <c r="I686" s="54" t="s">
        <v>1041</v>
      </c>
      <c r="J686" s="54" t="s">
        <v>779</v>
      </c>
      <c r="K686" s="3" t="str">
        <f t="shared" si="110"/>
        <v>إذن ص</v>
      </c>
      <c r="L686" s="60">
        <f t="shared" si="102"/>
        <v>1</v>
      </c>
      <c r="M686" s="33">
        <f t="shared" si="101"/>
        <v>2</v>
      </c>
      <c r="N686" s="61">
        <f t="shared" si="103"/>
        <v>2</v>
      </c>
      <c r="O686" s="33">
        <f t="shared" si="104"/>
        <v>1</v>
      </c>
      <c r="P686" s="61">
        <f t="shared" si="105"/>
        <v>3</v>
      </c>
      <c r="Q686" s="62">
        <f t="shared" si="106"/>
        <v>1.5</v>
      </c>
      <c r="R686" s="61">
        <f t="shared" si="107"/>
        <v>1</v>
      </c>
      <c r="S686" s="61">
        <f t="shared" si="108"/>
        <v>3</v>
      </c>
      <c r="T686" t="str">
        <f t="shared" si="109"/>
        <v>إضافى كامل</v>
      </c>
    </row>
    <row r="687" spans="1:20" x14ac:dyDescent="0.25">
      <c r="A687" s="54" t="s">
        <v>1038</v>
      </c>
      <c r="B687" s="54" t="s">
        <v>1714</v>
      </c>
      <c r="C687" s="54" t="s">
        <v>762</v>
      </c>
      <c r="D687" s="55">
        <v>45623</v>
      </c>
      <c r="E687" s="56" t="s">
        <v>23</v>
      </c>
      <c r="F687" s="54" t="s">
        <v>763</v>
      </c>
      <c r="G687" s="57" t="s">
        <v>16</v>
      </c>
      <c r="I687" s="54" t="s">
        <v>805</v>
      </c>
      <c r="J687" s="54" t="s">
        <v>842</v>
      </c>
      <c r="K687" s="3" t="str">
        <f t="shared" si="110"/>
        <v/>
      </c>
      <c r="L687" s="60">
        <f t="shared" si="102"/>
        <v>0</v>
      </c>
      <c r="M687" s="33">
        <f t="shared" si="101"/>
        <v>2</v>
      </c>
      <c r="N687" s="61">
        <f t="shared" si="103"/>
        <v>1</v>
      </c>
      <c r="O687" s="33">
        <f t="shared" si="104"/>
        <v>1</v>
      </c>
      <c r="P687" s="61">
        <f t="shared" si="105"/>
        <v>2</v>
      </c>
      <c r="Q687" s="62">
        <f t="shared" si="106"/>
        <v>0</v>
      </c>
      <c r="R687" s="61">
        <f t="shared" si="107"/>
        <v>0</v>
      </c>
      <c r="S687" s="61">
        <f t="shared" si="108"/>
        <v>2</v>
      </c>
      <c r="T687" t="str">
        <f t="shared" si="109"/>
        <v>إضافى كامل</v>
      </c>
    </row>
    <row r="688" spans="1:20" x14ac:dyDescent="0.25">
      <c r="A688" s="54" t="s">
        <v>1038</v>
      </c>
      <c r="B688" s="54" t="s">
        <v>1714</v>
      </c>
      <c r="C688" s="54" t="s">
        <v>762</v>
      </c>
      <c r="D688" s="55">
        <v>45624</v>
      </c>
      <c r="E688" s="56" t="s">
        <v>24</v>
      </c>
      <c r="F688" s="54" t="s">
        <v>763</v>
      </c>
      <c r="G688" s="57" t="s">
        <v>16</v>
      </c>
      <c r="I688" s="54" t="s">
        <v>778</v>
      </c>
      <c r="J688" s="54" t="s">
        <v>779</v>
      </c>
      <c r="K688" s="3" t="str">
        <f t="shared" si="110"/>
        <v/>
      </c>
      <c r="L688" s="60">
        <f t="shared" si="102"/>
        <v>0</v>
      </c>
      <c r="M688" s="33">
        <f t="shared" si="101"/>
        <v>2</v>
      </c>
      <c r="N688" s="61">
        <f t="shared" si="103"/>
        <v>1</v>
      </c>
      <c r="O688" s="33">
        <f t="shared" si="104"/>
        <v>1</v>
      </c>
      <c r="P688" s="61">
        <f t="shared" si="105"/>
        <v>2</v>
      </c>
      <c r="Q688" s="62">
        <f t="shared" si="106"/>
        <v>0</v>
      </c>
      <c r="R688" s="61">
        <f t="shared" si="107"/>
        <v>0</v>
      </c>
      <c r="S688" s="61">
        <f t="shared" si="108"/>
        <v>2</v>
      </c>
      <c r="T688" t="str">
        <f t="shared" si="109"/>
        <v>إضافى كامل</v>
      </c>
    </row>
    <row r="689" spans="1:20" x14ac:dyDescent="0.25">
      <c r="A689" s="54" t="s">
        <v>1038</v>
      </c>
      <c r="B689" s="54" t="s">
        <v>1714</v>
      </c>
      <c r="C689" s="54" t="s">
        <v>762</v>
      </c>
      <c r="D689" s="55">
        <v>45625</v>
      </c>
      <c r="E689" s="56" t="s">
        <v>15</v>
      </c>
      <c r="F689" s="54" t="s">
        <v>763</v>
      </c>
      <c r="G689" s="57" t="s">
        <v>16</v>
      </c>
      <c r="I689" s="54"/>
      <c r="J689" s="54"/>
      <c r="K689" s="3" t="str">
        <f t="shared" si="110"/>
        <v/>
      </c>
      <c r="L689" s="60">
        <f t="shared" si="102"/>
        <v>0</v>
      </c>
      <c r="M689" s="33">
        <f t="shared" si="101"/>
        <v>3</v>
      </c>
      <c r="N689" s="61">
        <f t="shared" si="103"/>
        <v>1</v>
      </c>
      <c r="O689" s="33">
        <f t="shared" si="104"/>
        <v>1</v>
      </c>
      <c r="P689" s="61">
        <f t="shared" si="105"/>
        <v>2</v>
      </c>
      <c r="Q689" s="62">
        <f t="shared" si="106"/>
        <v>0</v>
      </c>
      <c r="R689" s="61">
        <f t="shared" si="107"/>
        <v>0</v>
      </c>
      <c r="S689" s="61">
        <f t="shared" si="108"/>
        <v>3</v>
      </c>
      <c r="T689" t="str">
        <f t="shared" si="109"/>
        <v>إضافى كامل</v>
      </c>
    </row>
    <row r="690" spans="1:20" x14ac:dyDescent="0.25">
      <c r="A690" s="54" t="s">
        <v>1038</v>
      </c>
      <c r="B690" s="54" t="s">
        <v>1714</v>
      </c>
      <c r="C690" s="54" t="s">
        <v>762</v>
      </c>
      <c r="D690" s="55">
        <v>45626</v>
      </c>
      <c r="E690" s="56" t="s">
        <v>18</v>
      </c>
      <c r="F690" s="54" t="s">
        <v>763</v>
      </c>
      <c r="G690" s="57" t="s">
        <v>16</v>
      </c>
      <c r="I690" s="54"/>
      <c r="J690" s="54"/>
      <c r="K690" s="3" t="s">
        <v>19</v>
      </c>
      <c r="L690" s="60">
        <f t="shared" si="102"/>
        <v>1</v>
      </c>
      <c r="M690" s="33">
        <f t="shared" si="101"/>
        <v>3</v>
      </c>
      <c r="N690" s="61">
        <f t="shared" si="103"/>
        <v>1</v>
      </c>
      <c r="O690" s="33">
        <f t="shared" si="104"/>
        <v>1</v>
      </c>
      <c r="P690" s="61">
        <f t="shared" si="105"/>
        <v>2</v>
      </c>
      <c r="Q690" s="62">
        <f t="shared" si="106"/>
        <v>0</v>
      </c>
      <c r="R690" s="61">
        <f t="shared" si="107"/>
        <v>0</v>
      </c>
      <c r="S690" s="61">
        <f t="shared" si="108"/>
        <v>3</v>
      </c>
      <c r="T690" t="str">
        <f t="shared" si="109"/>
        <v>إضافى كامل</v>
      </c>
    </row>
    <row r="691" spans="1:20" x14ac:dyDescent="0.25">
      <c r="A691" s="54" t="s">
        <v>1042</v>
      </c>
      <c r="B691" s="54" t="s">
        <v>1043</v>
      </c>
      <c r="C691" s="54" t="s">
        <v>762</v>
      </c>
      <c r="D691" s="55">
        <v>45597</v>
      </c>
      <c r="E691" s="56" t="s">
        <v>15</v>
      </c>
      <c r="F691" s="54" t="s">
        <v>763</v>
      </c>
      <c r="G691" s="57" t="s">
        <v>16</v>
      </c>
      <c r="H691" s="73" t="s">
        <v>140</v>
      </c>
      <c r="I691" s="54"/>
      <c r="J691" s="54"/>
      <c r="K691" s="3" t="str">
        <f t="shared" si="110"/>
        <v/>
      </c>
      <c r="L691" s="60">
        <f t="shared" si="102"/>
        <v>0</v>
      </c>
      <c r="M691" s="33">
        <f t="shared" si="101"/>
        <v>3</v>
      </c>
      <c r="N691" s="61">
        <f t="shared" si="103"/>
        <v>1</v>
      </c>
      <c r="O691" s="33">
        <f t="shared" si="104"/>
        <v>1</v>
      </c>
      <c r="P691" s="61">
        <f t="shared" si="105"/>
        <v>2</v>
      </c>
      <c r="Q691" s="62">
        <f t="shared" si="106"/>
        <v>0</v>
      </c>
      <c r="R691" s="61">
        <f t="shared" si="107"/>
        <v>0</v>
      </c>
      <c r="S691" s="61">
        <f t="shared" si="108"/>
        <v>3</v>
      </c>
      <c r="T691" t="str">
        <f t="shared" si="109"/>
        <v>إضافى كامل</v>
      </c>
    </row>
    <row r="692" spans="1:20" x14ac:dyDescent="0.25">
      <c r="A692" s="54" t="s">
        <v>1042</v>
      </c>
      <c r="B692" s="54" t="s">
        <v>1044</v>
      </c>
      <c r="C692" s="54" t="s">
        <v>762</v>
      </c>
      <c r="D692" s="55">
        <v>45598</v>
      </c>
      <c r="E692" s="56" t="s">
        <v>18</v>
      </c>
      <c r="F692" s="54" t="s">
        <v>763</v>
      </c>
      <c r="G692" s="57" t="s">
        <v>16</v>
      </c>
      <c r="I692" s="54"/>
      <c r="J692" s="54"/>
      <c r="K692" s="3" t="s">
        <v>19</v>
      </c>
      <c r="L692" s="60">
        <f t="shared" si="102"/>
        <v>1</v>
      </c>
      <c r="M692" s="33">
        <f t="shared" si="101"/>
        <v>3</v>
      </c>
      <c r="N692" s="61">
        <f t="shared" si="103"/>
        <v>1</v>
      </c>
      <c r="O692" s="33">
        <f t="shared" si="104"/>
        <v>1</v>
      </c>
      <c r="P692" s="61">
        <f t="shared" si="105"/>
        <v>2</v>
      </c>
      <c r="Q692" s="62">
        <f t="shared" si="106"/>
        <v>0</v>
      </c>
      <c r="R692" s="61">
        <f t="shared" si="107"/>
        <v>0</v>
      </c>
      <c r="S692" s="61">
        <f t="shared" si="108"/>
        <v>3</v>
      </c>
      <c r="T692" t="str">
        <f t="shared" si="109"/>
        <v>إضافى كامل</v>
      </c>
    </row>
    <row r="693" spans="1:20" x14ac:dyDescent="0.25">
      <c r="A693" s="54" t="s">
        <v>1042</v>
      </c>
      <c r="B693" s="54" t="s">
        <v>1044</v>
      </c>
      <c r="C693" s="54" t="s">
        <v>762</v>
      </c>
      <c r="D693" s="55">
        <v>45599</v>
      </c>
      <c r="E693" s="56" t="s">
        <v>20</v>
      </c>
      <c r="F693" s="54" t="s">
        <v>763</v>
      </c>
      <c r="G693" s="57" t="s">
        <v>16</v>
      </c>
      <c r="H693" s="73" t="s">
        <v>1045</v>
      </c>
      <c r="I693" s="54"/>
      <c r="J693" s="54"/>
      <c r="L693" s="60">
        <f t="shared" si="102"/>
        <v>0</v>
      </c>
      <c r="M693" s="33">
        <f t="shared" si="101"/>
        <v>3</v>
      </c>
      <c r="N693" s="61">
        <f t="shared" si="103"/>
        <v>1</v>
      </c>
      <c r="O693" s="33">
        <f t="shared" si="104"/>
        <v>1</v>
      </c>
      <c r="P693" s="61">
        <f t="shared" si="105"/>
        <v>2</v>
      </c>
      <c r="Q693" s="62">
        <f t="shared" si="106"/>
        <v>0</v>
      </c>
      <c r="R693" s="61">
        <f t="shared" si="107"/>
        <v>0</v>
      </c>
      <c r="S693" s="61">
        <f t="shared" si="108"/>
        <v>3</v>
      </c>
      <c r="T693" t="str">
        <f t="shared" si="109"/>
        <v>إضافى كامل</v>
      </c>
    </row>
    <row r="694" spans="1:20" x14ac:dyDescent="0.25">
      <c r="A694" s="54" t="s">
        <v>1042</v>
      </c>
      <c r="B694" s="54" t="s">
        <v>1044</v>
      </c>
      <c r="C694" s="54" t="s">
        <v>762</v>
      </c>
      <c r="D694" s="55">
        <v>45600</v>
      </c>
      <c r="E694" s="56" t="s">
        <v>21</v>
      </c>
      <c r="F694" s="54" t="s">
        <v>763</v>
      </c>
      <c r="G694" s="57" t="s">
        <v>16</v>
      </c>
      <c r="H694" s="73" t="s">
        <v>1045</v>
      </c>
      <c r="I694" s="54"/>
      <c r="J694" s="54"/>
      <c r="L694" s="60">
        <f t="shared" si="102"/>
        <v>0</v>
      </c>
      <c r="M694" s="33">
        <f t="shared" si="101"/>
        <v>4</v>
      </c>
      <c r="N694" s="61">
        <f t="shared" si="103"/>
        <v>1</v>
      </c>
      <c r="O694" s="33">
        <f t="shared" si="104"/>
        <v>1</v>
      </c>
      <c r="P694" s="61">
        <f t="shared" si="105"/>
        <v>2</v>
      </c>
      <c r="Q694" s="62">
        <f t="shared" si="106"/>
        <v>0</v>
      </c>
      <c r="R694" s="61">
        <f t="shared" si="107"/>
        <v>0</v>
      </c>
      <c r="S694" s="61">
        <f t="shared" si="108"/>
        <v>4</v>
      </c>
      <c r="T694" t="str">
        <f t="shared" si="109"/>
        <v>إضافى كامل</v>
      </c>
    </row>
    <row r="695" spans="1:20" x14ac:dyDescent="0.25">
      <c r="A695" s="54" t="s">
        <v>1042</v>
      </c>
      <c r="B695" s="54" t="s">
        <v>1044</v>
      </c>
      <c r="C695" s="54" t="s">
        <v>762</v>
      </c>
      <c r="D695" s="55">
        <v>45601</v>
      </c>
      <c r="E695" s="56" t="s">
        <v>22</v>
      </c>
      <c r="F695" s="54" t="s">
        <v>763</v>
      </c>
      <c r="G695" s="57" t="s">
        <v>16</v>
      </c>
      <c r="I695" s="54"/>
      <c r="J695" s="54"/>
      <c r="K695" s="3" t="str">
        <f t="shared" si="110"/>
        <v>غائب</v>
      </c>
      <c r="L695" s="60">
        <f t="shared" si="102"/>
        <v>0</v>
      </c>
      <c r="M695" s="33">
        <f t="shared" si="101"/>
        <v>4</v>
      </c>
      <c r="N695" s="61">
        <f t="shared" si="103"/>
        <v>1</v>
      </c>
      <c r="O695" s="33">
        <f t="shared" si="104"/>
        <v>1</v>
      </c>
      <c r="P695" s="61">
        <f t="shared" si="105"/>
        <v>2</v>
      </c>
      <c r="Q695" s="62">
        <f t="shared" si="106"/>
        <v>0</v>
      </c>
      <c r="R695" s="61">
        <f t="shared" si="107"/>
        <v>0</v>
      </c>
      <c r="S695" s="61">
        <f t="shared" si="108"/>
        <v>4</v>
      </c>
      <c r="T695" t="str">
        <f t="shared" si="109"/>
        <v>إضافى كامل</v>
      </c>
    </row>
    <row r="696" spans="1:20" x14ac:dyDescent="0.25">
      <c r="A696" s="54" t="s">
        <v>1042</v>
      </c>
      <c r="B696" s="54" t="s">
        <v>1044</v>
      </c>
      <c r="C696" s="54" t="s">
        <v>762</v>
      </c>
      <c r="D696" s="55">
        <v>45602</v>
      </c>
      <c r="E696" s="56" t="s">
        <v>23</v>
      </c>
      <c r="F696" s="54" t="s">
        <v>763</v>
      </c>
      <c r="G696" s="57" t="s">
        <v>16</v>
      </c>
      <c r="I696" s="54" t="s">
        <v>899</v>
      </c>
      <c r="J696" s="54" t="s">
        <v>1046</v>
      </c>
      <c r="K696" s="3" t="str">
        <f t="shared" si="110"/>
        <v>إذن م</v>
      </c>
      <c r="L696" s="60">
        <f t="shared" si="102"/>
        <v>1</v>
      </c>
      <c r="M696" s="33">
        <f t="shared" si="101"/>
        <v>3</v>
      </c>
      <c r="N696" s="61">
        <f t="shared" si="103"/>
        <v>1</v>
      </c>
      <c r="O696" s="33">
        <f t="shared" si="104"/>
        <v>1</v>
      </c>
      <c r="P696" s="61">
        <f t="shared" si="105"/>
        <v>2</v>
      </c>
      <c r="Q696" s="62">
        <f t="shared" si="106"/>
        <v>0</v>
      </c>
      <c r="R696" s="61">
        <f t="shared" si="107"/>
        <v>0</v>
      </c>
      <c r="S696" s="61">
        <f t="shared" si="108"/>
        <v>3</v>
      </c>
      <c r="T696" t="str">
        <f t="shared" si="109"/>
        <v>إضافى كامل</v>
      </c>
    </row>
    <row r="697" spans="1:20" x14ac:dyDescent="0.25">
      <c r="A697" s="54" t="s">
        <v>1042</v>
      </c>
      <c r="B697" s="54" t="s">
        <v>1044</v>
      </c>
      <c r="C697" s="54" t="s">
        <v>762</v>
      </c>
      <c r="D697" s="55">
        <v>45603</v>
      </c>
      <c r="E697" s="56" t="s">
        <v>24</v>
      </c>
      <c r="F697" s="54" t="s">
        <v>763</v>
      </c>
      <c r="G697" s="57" t="s">
        <v>16</v>
      </c>
      <c r="I697" s="54"/>
      <c r="J697" s="54"/>
      <c r="K697" s="3" t="str">
        <f t="shared" si="110"/>
        <v>غائب</v>
      </c>
      <c r="L697" s="60">
        <f t="shared" si="102"/>
        <v>0</v>
      </c>
      <c r="M697" s="33">
        <f t="shared" si="101"/>
        <v>3</v>
      </c>
      <c r="N697" s="61">
        <f t="shared" si="103"/>
        <v>1</v>
      </c>
      <c r="O697" s="33">
        <f t="shared" si="104"/>
        <v>0</v>
      </c>
      <c r="P697" s="61">
        <f t="shared" si="105"/>
        <v>1</v>
      </c>
      <c r="Q697" s="62">
        <f t="shared" si="106"/>
        <v>0</v>
      </c>
      <c r="R697" s="61">
        <f t="shared" si="107"/>
        <v>0</v>
      </c>
      <c r="S697" s="61">
        <f t="shared" si="108"/>
        <v>3</v>
      </c>
      <c r="T697" t="str">
        <f t="shared" si="109"/>
        <v>إضافى كامل</v>
      </c>
    </row>
    <row r="698" spans="1:20" x14ac:dyDescent="0.25">
      <c r="A698" s="54" t="s">
        <v>1042</v>
      </c>
      <c r="B698" s="54" t="s">
        <v>1044</v>
      </c>
      <c r="C698" s="54" t="s">
        <v>762</v>
      </c>
      <c r="D698" s="55">
        <v>45604</v>
      </c>
      <c r="E698" s="56" t="s">
        <v>15</v>
      </c>
      <c r="F698" s="54" t="s">
        <v>763</v>
      </c>
      <c r="G698" s="57" t="s">
        <v>16</v>
      </c>
      <c r="I698" s="54"/>
      <c r="J698" s="54"/>
      <c r="K698" s="3" t="str">
        <f t="shared" si="110"/>
        <v/>
      </c>
      <c r="L698" s="60">
        <f t="shared" si="102"/>
        <v>0</v>
      </c>
      <c r="M698" s="33">
        <f t="shared" si="101"/>
        <v>2</v>
      </c>
      <c r="N698" s="61">
        <f t="shared" si="103"/>
        <v>1</v>
      </c>
      <c r="O698" s="33">
        <f t="shared" si="104"/>
        <v>0</v>
      </c>
      <c r="P698" s="61">
        <f t="shared" si="105"/>
        <v>1</v>
      </c>
      <c r="Q698" s="62">
        <f t="shared" si="106"/>
        <v>0</v>
      </c>
      <c r="R698" s="61">
        <f t="shared" si="107"/>
        <v>0</v>
      </c>
      <c r="S698" s="61">
        <f t="shared" si="108"/>
        <v>2</v>
      </c>
      <c r="T698" t="str">
        <f t="shared" si="109"/>
        <v>إضافى كامل</v>
      </c>
    </row>
    <row r="699" spans="1:20" x14ac:dyDescent="0.25">
      <c r="A699" s="54" t="s">
        <v>1042</v>
      </c>
      <c r="B699" s="54" t="s">
        <v>1044</v>
      </c>
      <c r="C699" s="54" t="s">
        <v>762</v>
      </c>
      <c r="D699" s="55">
        <v>45605</v>
      </c>
      <c r="E699" s="56" t="s">
        <v>18</v>
      </c>
      <c r="F699" s="54" t="s">
        <v>763</v>
      </c>
      <c r="G699" s="57" t="s">
        <v>16</v>
      </c>
      <c r="I699" s="54"/>
      <c r="J699" s="54"/>
      <c r="K699" s="3" t="s">
        <v>19</v>
      </c>
      <c r="L699" s="60">
        <f t="shared" si="102"/>
        <v>1</v>
      </c>
      <c r="M699" s="33">
        <f t="shared" si="101"/>
        <v>2</v>
      </c>
      <c r="N699" s="61">
        <f t="shared" si="103"/>
        <v>1</v>
      </c>
      <c r="O699" s="33">
        <f t="shared" si="104"/>
        <v>0</v>
      </c>
      <c r="P699" s="61">
        <f t="shared" si="105"/>
        <v>1</v>
      </c>
      <c r="Q699" s="62">
        <f t="shared" si="106"/>
        <v>0</v>
      </c>
      <c r="R699" s="61">
        <f t="shared" si="107"/>
        <v>0</v>
      </c>
      <c r="S699" s="61">
        <f t="shared" si="108"/>
        <v>2</v>
      </c>
      <c r="T699" t="str">
        <f t="shared" si="109"/>
        <v>إضافى كامل</v>
      </c>
    </row>
    <row r="700" spans="1:20" x14ac:dyDescent="0.25">
      <c r="A700" s="54" t="s">
        <v>1042</v>
      </c>
      <c r="B700" s="54" t="s">
        <v>1044</v>
      </c>
      <c r="C700" s="54" t="s">
        <v>762</v>
      </c>
      <c r="D700" s="55">
        <v>45606</v>
      </c>
      <c r="E700" s="56" t="s">
        <v>20</v>
      </c>
      <c r="F700" s="54" t="s">
        <v>763</v>
      </c>
      <c r="G700" s="57" t="s">
        <v>16</v>
      </c>
      <c r="I700" s="54" t="s">
        <v>878</v>
      </c>
      <c r="J700" s="54" t="s">
        <v>863</v>
      </c>
      <c r="L700" s="60">
        <f t="shared" si="102"/>
        <v>0</v>
      </c>
      <c r="M700" s="33">
        <f t="shared" si="101"/>
        <v>2</v>
      </c>
      <c r="N700" s="61">
        <f t="shared" si="103"/>
        <v>1</v>
      </c>
      <c r="O700" s="33">
        <f t="shared" si="104"/>
        <v>0</v>
      </c>
      <c r="P700" s="61">
        <f t="shared" si="105"/>
        <v>1</v>
      </c>
      <c r="Q700" s="62">
        <f t="shared" si="106"/>
        <v>0</v>
      </c>
      <c r="R700" s="61">
        <f t="shared" si="107"/>
        <v>0</v>
      </c>
      <c r="S700" s="61">
        <f t="shared" si="108"/>
        <v>2</v>
      </c>
      <c r="T700" t="str">
        <f t="shared" si="109"/>
        <v>إضافى كامل</v>
      </c>
    </row>
    <row r="701" spans="1:20" x14ac:dyDescent="0.25">
      <c r="A701" s="54" t="s">
        <v>1042</v>
      </c>
      <c r="B701" s="54" t="s">
        <v>1044</v>
      </c>
      <c r="C701" s="54" t="s">
        <v>762</v>
      </c>
      <c r="D701" s="55">
        <v>45607</v>
      </c>
      <c r="E701" s="56" t="s">
        <v>21</v>
      </c>
      <c r="F701" s="54" t="s">
        <v>763</v>
      </c>
      <c r="G701" s="57" t="s">
        <v>16</v>
      </c>
      <c r="I701" s="54" t="s">
        <v>780</v>
      </c>
      <c r="J701" s="54" t="s">
        <v>806</v>
      </c>
      <c r="K701" s="3" t="str">
        <f t="shared" si="110"/>
        <v/>
      </c>
      <c r="L701" s="60">
        <f t="shared" si="102"/>
        <v>0</v>
      </c>
      <c r="M701" s="33">
        <f t="shared" si="101"/>
        <v>2</v>
      </c>
      <c r="N701" s="61">
        <f t="shared" si="103"/>
        <v>1</v>
      </c>
      <c r="O701" s="33">
        <f t="shared" si="104"/>
        <v>0</v>
      </c>
      <c r="P701" s="61">
        <f t="shared" si="105"/>
        <v>1</v>
      </c>
      <c r="Q701" s="62">
        <f t="shared" si="106"/>
        <v>0</v>
      </c>
      <c r="R701" s="61">
        <f t="shared" si="107"/>
        <v>0</v>
      </c>
      <c r="S701" s="61">
        <f t="shared" si="108"/>
        <v>2</v>
      </c>
      <c r="T701" t="str">
        <f t="shared" si="109"/>
        <v>إضافى كامل</v>
      </c>
    </row>
    <row r="702" spans="1:20" x14ac:dyDescent="0.25">
      <c r="A702" s="54" t="s">
        <v>1042</v>
      </c>
      <c r="B702" s="54" t="s">
        <v>1044</v>
      </c>
      <c r="C702" s="54" t="s">
        <v>762</v>
      </c>
      <c r="D702" s="55">
        <v>45608</v>
      </c>
      <c r="E702" s="56" t="s">
        <v>22</v>
      </c>
      <c r="F702" s="54" t="s">
        <v>763</v>
      </c>
      <c r="G702" s="57" t="s">
        <v>16</v>
      </c>
      <c r="I702" s="54" t="s">
        <v>1002</v>
      </c>
      <c r="J702" s="54" t="s">
        <v>877</v>
      </c>
      <c r="K702" s="3" t="str">
        <f t="shared" si="110"/>
        <v/>
      </c>
      <c r="L702" s="60">
        <f t="shared" si="102"/>
        <v>0</v>
      </c>
      <c r="M702" s="33">
        <f t="shared" si="101"/>
        <v>2</v>
      </c>
      <c r="N702" s="61">
        <f t="shared" si="103"/>
        <v>2</v>
      </c>
      <c r="O702" s="33">
        <f t="shared" si="104"/>
        <v>0</v>
      </c>
      <c r="P702" s="61">
        <f t="shared" si="105"/>
        <v>2</v>
      </c>
      <c r="Q702" s="62">
        <f t="shared" si="106"/>
        <v>0</v>
      </c>
      <c r="R702" s="61">
        <f t="shared" si="107"/>
        <v>0</v>
      </c>
      <c r="S702" s="61">
        <f t="shared" si="108"/>
        <v>2</v>
      </c>
      <c r="T702" t="str">
        <f t="shared" si="109"/>
        <v>إضافى كامل</v>
      </c>
    </row>
    <row r="703" spans="1:20" x14ac:dyDescent="0.25">
      <c r="A703" s="54" t="s">
        <v>1042</v>
      </c>
      <c r="B703" s="54" t="s">
        <v>1044</v>
      </c>
      <c r="C703" s="54" t="s">
        <v>762</v>
      </c>
      <c r="D703" s="55">
        <v>45609</v>
      </c>
      <c r="E703" s="56" t="s">
        <v>23</v>
      </c>
      <c r="F703" s="54" t="s">
        <v>763</v>
      </c>
      <c r="G703" s="57" t="s">
        <v>16</v>
      </c>
      <c r="I703" s="54" t="s">
        <v>1047</v>
      </c>
      <c r="J703" s="54" t="s">
        <v>813</v>
      </c>
      <c r="K703" s="3" t="str">
        <f t="shared" si="110"/>
        <v/>
      </c>
      <c r="L703" s="60">
        <f t="shared" si="102"/>
        <v>0</v>
      </c>
      <c r="M703" s="33">
        <f t="shared" si="101"/>
        <v>2</v>
      </c>
      <c r="N703" s="61">
        <f t="shared" si="103"/>
        <v>2</v>
      </c>
      <c r="O703" s="33">
        <f t="shared" si="104"/>
        <v>0</v>
      </c>
      <c r="P703" s="61">
        <f t="shared" si="105"/>
        <v>2</v>
      </c>
      <c r="Q703" s="62">
        <f t="shared" si="106"/>
        <v>0</v>
      </c>
      <c r="R703" s="61">
        <f t="shared" si="107"/>
        <v>0</v>
      </c>
      <c r="S703" s="61">
        <f t="shared" si="108"/>
        <v>2</v>
      </c>
      <c r="T703" t="str">
        <f t="shared" si="109"/>
        <v>إضافى كامل</v>
      </c>
    </row>
    <row r="704" spans="1:20" x14ac:dyDescent="0.25">
      <c r="A704" s="54" t="s">
        <v>1042</v>
      </c>
      <c r="B704" s="54" t="s">
        <v>1044</v>
      </c>
      <c r="C704" s="54" t="s">
        <v>762</v>
      </c>
      <c r="D704" s="55">
        <v>45610</v>
      </c>
      <c r="E704" s="56" t="s">
        <v>24</v>
      </c>
      <c r="F704" s="54" t="s">
        <v>763</v>
      </c>
      <c r="G704" s="57" t="s">
        <v>16</v>
      </c>
      <c r="I704" s="54" t="s">
        <v>1047</v>
      </c>
      <c r="J704" s="54" t="s">
        <v>873</v>
      </c>
      <c r="K704" s="3" t="str">
        <f t="shared" si="110"/>
        <v/>
      </c>
      <c r="L704" s="60">
        <f t="shared" si="102"/>
        <v>0</v>
      </c>
      <c r="M704" s="33">
        <f t="shared" si="101"/>
        <v>2</v>
      </c>
      <c r="N704" s="61">
        <f t="shared" si="103"/>
        <v>2</v>
      </c>
      <c r="O704" s="33">
        <f t="shared" si="104"/>
        <v>0</v>
      </c>
      <c r="P704" s="61">
        <f t="shared" si="105"/>
        <v>2</v>
      </c>
      <c r="Q704" s="62">
        <f t="shared" si="106"/>
        <v>0</v>
      </c>
      <c r="R704" s="61">
        <f t="shared" si="107"/>
        <v>0</v>
      </c>
      <c r="S704" s="61">
        <f t="shared" si="108"/>
        <v>2</v>
      </c>
      <c r="T704" t="str">
        <f t="shared" si="109"/>
        <v>إضافى كامل</v>
      </c>
    </row>
    <row r="705" spans="1:20" x14ac:dyDescent="0.25">
      <c r="A705" s="54" t="s">
        <v>1042</v>
      </c>
      <c r="B705" s="54" t="s">
        <v>1044</v>
      </c>
      <c r="C705" s="54" t="s">
        <v>762</v>
      </c>
      <c r="D705" s="55">
        <v>45611</v>
      </c>
      <c r="E705" s="56" t="s">
        <v>15</v>
      </c>
      <c r="F705" s="54" t="s">
        <v>763</v>
      </c>
      <c r="G705" s="57" t="s">
        <v>16</v>
      </c>
      <c r="I705" s="54"/>
      <c r="J705" s="54"/>
      <c r="K705" s="3" t="str">
        <f t="shared" si="110"/>
        <v/>
      </c>
      <c r="L705" s="60">
        <f t="shared" si="102"/>
        <v>0</v>
      </c>
      <c r="M705" s="33">
        <f t="shared" ref="M705:M768" si="111">COUNTIF(K705:K734,"غائب")</f>
        <v>2</v>
      </c>
      <c r="N705" s="61">
        <f t="shared" si="103"/>
        <v>2</v>
      </c>
      <c r="O705" s="33">
        <f t="shared" si="104"/>
        <v>0</v>
      </c>
      <c r="P705" s="61">
        <f t="shared" si="105"/>
        <v>2</v>
      </c>
      <c r="Q705" s="62">
        <f t="shared" si="106"/>
        <v>0</v>
      </c>
      <c r="R705" s="61">
        <f t="shared" si="107"/>
        <v>0</v>
      </c>
      <c r="S705" s="61">
        <f t="shared" si="108"/>
        <v>2</v>
      </c>
      <c r="T705" t="str">
        <f t="shared" si="109"/>
        <v>إضافى كامل</v>
      </c>
    </row>
    <row r="706" spans="1:20" x14ac:dyDescent="0.25">
      <c r="A706" s="54" t="s">
        <v>1042</v>
      </c>
      <c r="B706" s="54" t="s">
        <v>1044</v>
      </c>
      <c r="C706" s="54" t="s">
        <v>762</v>
      </c>
      <c r="D706" s="55">
        <v>45612</v>
      </c>
      <c r="E706" s="56" t="s">
        <v>18</v>
      </c>
      <c r="F706" s="54" t="s">
        <v>763</v>
      </c>
      <c r="G706" s="57" t="s">
        <v>16</v>
      </c>
      <c r="I706" s="54"/>
      <c r="J706" s="54"/>
      <c r="K706" s="3" t="s">
        <v>19</v>
      </c>
      <c r="L706" s="60">
        <f t="shared" ref="L706:L769" si="112">IF(AND(OR(K706= "حالة وفاة",K706="إذن م",K706="إذن ص",K706="بدل راحة",K706="انصراف",K706="اجازة",K706="راحة",K706="مأمورية",K706="مأمورية م",K706="مأمورية ص",K706="Online",K706="حضور",K706="بدل سهر",E706="Friday",K706=""),K706&lt;&gt;""),1,0)</f>
        <v>1</v>
      </c>
      <c r="M706" s="33">
        <f t="shared" si="111"/>
        <v>2</v>
      </c>
      <c r="N706" s="61">
        <f t="shared" ref="N706:N769" si="113">COUNTIF(K706:K735,"إذن ص")</f>
        <v>2</v>
      </c>
      <c r="O706" s="33">
        <f t="shared" ref="O706:O769" si="114">COUNTIF(K706:K735,"إذن م")</f>
        <v>0</v>
      </c>
      <c r="P706" s="61">
        <f t="shared" ref="P706:P769" si="115">O706+N706</f>
        <v>2</v>
      </c>
      <c r="Q706" s="62">
        <f t="shared" ref="Q706:Q769" si="116">IF(AND(P706&gt;2,P706&lt;&gt;0),P706*3/6,0)</f>
        <v>0</v>
      </c>
      <c r="R706" s="61">
        <f t="shared" ref="R706:R769" si="117">INT(Q706)</f>
        <v>0</v>
      </c>
      <c r="S706" s="61">
        <f t="shared" ref="S706:S769" si="118">R706+M706</f>
        <v>2</v>
      </c>
      <c r="T706" t="str">
        <f t="shared" ref="T706:T769" si="119">IF(AND(OR(S706&lt;=0,S706&gt;0),S706&lt;5),"إضافى كامل",IF(AND(OR(S706=5,S706=6,S706&lt;7),S706&lt;&gt;""),"نصف إضافى","لا يستحق"))</f>
        <v>إضافى كامل</v>
      </c>
    </row>
    <row r="707" spans="1:20" x14ac:dyDescent="0.25">
      <c r="A707" s="54" t="s">
        <v>1042</v>
      </c>
      <c r="B707" s="54" t="s">
        <v>1044</v>
      </c>
      <c r="C707" s="54" t="s">
        <v>762</v>
      </c>
      <c r="D707" s="55">
        <v>45613</v>
      </c>
      <c r="E707" s="56" t="s">
        <v>20</v>
      </c>
      <c r="F707" s="54" t="s">
        <v>763</v>
      </c>
      <c r="G707" s="57" t="s">
        <v>16</v>
      </c>
      <c r="I707" s="54" t="s">
        <v>1048</v>
      </c>
      <c r="J707" s="54" t="s">
        <v>877</v>
      </c>
      <c r="L707" s="60">
        <f t="shared" si="112"/>
        <v>0</v>
      </c>
      <c r="M707" s="33">
        <f t="shared" si="111"/>
        <v>2</v>
      </c>
      <c r="N707" s="61">
        <f t="shared" si="113"/>
        <v>2</v>
      </c>
      <c r="O707" s="33">
        <f t="shared" si="114"/>
        <v>0</v>
      </c>
      <c r="P707" s="61">
        <f t="shared" si="115"/>
        <v>2</v>
      </c>
      <c r="Q707" s="62">
        <f t="shared" si="116"/>
        <v>0</v>
      </c>
      <c r="R707" s="61">
        <f t="shared" si="117"/>
        <v>0</v>
      </c>
      <c r="S707" s="61">
        <f t="shared" si="118"/>
        <v>2</v>
      </c>
      <c r="T707" t="str">
        <f t="shared" si="119"/>
        <v>إضافى كامل</v>
      </c>
    </row>
    <row r="708" spans="1:20" x14ac:dyDescent="0.25">
      <c r="A708" s="54" t="s">
        <v>1042</v>
      </c>
      <c r="B708" s="54" t="s">
        <v>1044</v>
      </c>
      <c r="C708" s="54" t="s">
        <v>762</v>
      </c>
      <c r="D708" s="55">
        <v>45614</v>
      </c>
      <c r="E708" s="56" t="s">
        <v>21</v>
      </c>
      <c r="F708" s="54" t="s">
        <v>763</v>
      </c>
      <c r="G708" s="57" t="s">
        <v>16</v>
      </c>
      <c r="I708" s="54" t="s">
        <v>1049</v>
      </c>
      <c r="J708" s="54" t="s">
        <v>766</v>
      </c>
      <c r="K708" s="3" t="str">
        <f t="shared" si="110"/>
        <v/>
      </c>
      <c r="L708" s="60">
        <f t="shared" si="112"/>
        <v>0</v>
      </c>
      <c r="M708" s="33">
        <f t="shared" si="111"/>
        <v>2</v>
      </c>
      <c r="N708" s="61">
        <f t="shared" si="113"/>
        <v>2</v>
      </c>
      <c r="O708" s="33">
        <f t="shared" si="114"/>
        <v>0</v>
      </c>
      <c r="P708" s="61">
        <f t="shared" si="115"/>
        <v>2</v>
      </c>
      <c r="Q708" s="62">
        <f t="shared" si="116"/>
        <v>0</v>
      </c>
      <c r="R708" s="61">
        <f t="shared" si="117"/>
        <v>0</v>
      </c>
      <c r="S708" s="61">
        <f t="shared" si="118"/>
        <v>2</v>
      </c>
      <c r="T708" t="str">
        <f t="shared" si="119"/>
        <v>إضافى كامل</v>
      </c>
    </row>
    <row r="709" spans="1:20" x14ac:dyDescent="0.25">
      <c r="A709" s="54" t="s">
        <v>1042</v>
      </c>
      <c r="B709" s="54" t="s">
        <v>1044</v>
      </c>
      <c r="C709" s="54" t="s">
        <v>762</v>
      </c>
      <c r="D709" s="55">
        <v>45615</v>
      </c>
      <c r="E709" s="56" t="s">
        <v>22</v>
      </c>
      <c r="F709" s="54" t="s">
        <v>763</v>
      </c>
      <c r="G709" s="57" t="s">
        <v>16</v>
      </c>
      <c r="I709" s="54" t="s">
        <v>1050</v>
      </c>
      <c r="J709" s="54" t="s">
        <v>806</v>
      </c>
      <c r="K709" s="3" t="str">
        <f t="shared" si="110"/>
        <v/>
      </c>
      <c r="L709" s="60">
        <f t="shared" si="112"/>
        <v>0</v>
      </c>
      <c r="M709" s="33">
        <f t="shared" si="111"/>
        <v>2</v>
      </c>
      <c r="N709" s="61">
        <f t="shared" si="113"/>
        <v>2</v>
      </c>
      <c r="O709" s="33">
        <f t="shared" si="114"/>
        <v>0</v>
      </c>
      <c r="P709" s="61">
        <f t="shared" si="115"/>
        <v>2</v>
      </c>
      <c r="Q709" s="62">
        <f t="shared" si="116"/>
        <v>0</v>
      </c>
      <c r="R709" s="61">
        <f t="shared" si="117"/>
        <v>0</v>
      </c>
      <c r="S709" s="61">
        <f t="shared" si="118"/>
        <v>2</v>
      </c>
      <c r="T709" t="str">
        <f t="shared" si="119"/>
        <v>إضافى كامل</v>
      </c>
    </row>
    <row r="710" spans="1:20" x14ac:dyDescent="0.25">
      <c r="A710" s="54" t="s">
        <v>1042</v>
      </c>
      <c r="B710" s="54" t="s">
        <v>1044</v>
      </c>
      <c r="C710" s="54" t="s">
        <v>762</v>
      </c>
      <c r="D710" s="55">
        <v>45616</v>
      </c>
      <c r="E710" s="56" t="s">
        <v>23</v>
      </c>
      <c r="F710" s="54" t="s">
        <v>763</v>
      </c>
      <c r="G710" s="57" t="s">
        <v>16</v>
      </c>
      <c r="I710" s="54" t="s">
        <v>1051</v>
      </c>
      <c r="J710" s="54" t="s">
        <v>766</v>
      </c>
      <c r="K710" s="3" t="str">
        <f t="shared" si="110"/>
        <v>إذن ص</v>
      </c>
      <c r="L710" s="60">
        <f t="shared" si="112"/>
        <v>1</v>
      </c>
      <c r="M710" s="33">
        <f t="shared" si="111"/>
        <v>2</v>
      </c>
      <c r="N710" s="61">
        <f t="shared" si="113"/>
        <v>2</v>
      </c>
      <c r="O710" s="33">
        <f t="shared" si="114"/>
        <v>0</v>
      </c>
      <c r="P710" s="61">
        <f t="shared" si="115"/>
        <v>2</v>
      </c>
      <c r="Q710" s="62">
        <f t="shared" si="116"/>
        <v>0</v>
      </c>
      <c r="R710" s="61">
        <f t="shared" si="117"/>
        <v>0</v>
      </c>
      <c r="S710" s="61">
        <f t="shared" si="118"/>
        <v>2</v>
      </c>
      <c r="T710" t="str">
        <f t="shared" si="119"/>
        <v>إضافى كامل</v>
      </c>
    </row>
    <row r="711" spans="1:20" x14ac:dyDescent="0.25">
      <c r="A711" s="54" t="s">
        <v>1042</v>
      </c>
      <c r="B711" s="54" t="s">
        <v>1044</v>
      </c>
      <c r="C711" s="54" t="s">
        <v>762</v>
      </c>
      <c r="D711" s="55">
        <v>45617</v>
      </c>
      <c r="E711" s="56" t="s">
        <v>24</v>
      </c>
      <c r="F711" s="54" t="s">
        <v>763</v>
      </c>
      <c r="G711" s="57" t="s">
        <v>16</v>
      </c>
      <c r="I711" s="54" t="s">
        <v>822</v>
      </c>
      <c r="J711" s="54" t="s">
        <v>766</v>
      </c>
      <c r="K711" s="3" t="str">
        <f t="shared" si="110"/>
        <v/>
      </c>
      <c r="L711" s="60">
        <f t="shared" si="112"/>
        <v>0</v>
      </c>
      <c r="M711" s="33">
        <f t="shared" si="111"/>
        <v>2</v>
      </c>
      <c r="N711" s="61">
        <f t="shared" si="113"/>
        <v>2</v>
      </c>
      <c r="O711" s="33">
        <f t="shared" si="114"/>
        <v>0</v>
      </c>
      <c r="P711" s="61">
        <f t="shared" si="115"/>
        <v>2</v>
      </c>
      <c r="Q711" s="62">
        <f t="shared" si="116"/>
        <v>0</v>
      </c>
      <c r="R711" s="61">
        <f t="shared" si="117"/>
        <v>0</v>
      </c>
      <c r="S711" s="61">
        <f t="shared" si="118"/>
        <v>2</v>
      </c>
      <c r="T711" t="str">
        <f t="shared" si="119"/>
        <v>إضافى كامل</v>
      </c>
    </row>
    <row r="712" spans="1:20" x14ac:dyDescent="0.25">
      <c r="A712" s="54" t="s">
        <v>1042</v>
      </c>
      <c r="B712" s="54" t="s">
        <v>1044</v>
      </c>
      <c r="C712" s="54" t="s">
        <v>762</v>
      </c>
      <c r="D712" s="55">
        <v>45618</v>
      </c>
      <c r="E712" s="56" t="s">
        <v>15</v>
      </c>
      <c r="F712" s="54" t="s">
        <v>763</v>
      </c>
      <c r="G712" s="57" t="s">
        <v>16</v>
      </c>
      <c r="I712" s="54"/>
      <c r="J712" s="54"/>
      <c r="K712" s="3" t="str">
        <f t="shared" si="110"/>
        <v/>
      </c>
      <c r="L712" s="60">
        <f t="shared" si="112"/>
        <v>0</v>
      </c>
      <c r="M712" s="33">
        <f t="shared" si="111"/>
        <v>2</v>
      </c>
      <c r="N712" s="61">
        <f t="shared" si="113"/>
        <v>2</v>
      </c>
      <c r="O712" s="33">
        <f t="shared" si="114"/>
        <v>0</v>
      </c>
      <c r="P712" s="61">
        <f t="shared" si="115"/>
        <v>2</v>
      </c>
      <c r="Q712" s="62">
        <f t="shared" si="116"/>
        <v>0</v>
      </c>
      <c r="R712" s="61">
        <f t="shared" si="117"/>
        <v>0</v>
      </c>
      <c r="S712" s="61">
        <f t="shared" si="118"/>
        <v>2</v>
      </c>
      <c r="T712" t="str">
        <f t="shared" si="119"/>
        <v>إضافى كامل</v>
      </c>
    </row>
    <row r="713" spans="1:20" x14ac:dyDescent="0.25">
      <c r="A713" s="54" t="s">
        <v>1042</v>
      </c>
      <c r="B713" s="54" t="s">
        <v>1044</v>
      </c>
      <c r="C713" s="54" t="s">
        <v>762</v>
      </c>
      <c r="D713" s="55">
        <v>45619</v>
      </c>
      <c r="E713" s="56" t="s">
        <v>18</v>
      </c>
      <c r="F713" s="54" t="s">
        <v>763</v>
      </c>
      <c r="G713" s="57" t="s">
        <v>16</v>
      </c>
      <c r="I713" s="54"/>
      <c r="J713" s="54"/>
      <c r="K713" s="3" t="s">
        <v>19</v>
      </c>
      <c r="L713" s="60">
        <f t="shared" si="112"/>
        <v>1</v>
      </c>
      <c r="M713" s="33">
        <f t="shared" si="111"/>
        <v>2</v>
      </c>
      <c r="N713" s="61">
        <f t="shared" si="113"/>
        <v>2</v>
      </c>
      <c r="O713" s="33">
        <f t="shared" si="114"/>
        <v>0</v>
      </c>
      <c r="P713" s="61">
        <f t="shared" si="115"/>
        <v>2</v>
      </c>
      <c r="Q713" s="62">
        <f t="shared" si="116"/>
        <v>0</v>
      </c>
      <c r="R713" s="61">
        <f t="shared" si="117"/>
        <v>0</v>
      </c>
      <c r="S713" s="61">
        <f t="shared" si="118"/>
        <v>2</v>
      </c>
      <c r="T713" t="str">
        <f t="shared" si="119"/>
        <v>إضافى كامل</v>
      </c>
    </row>
    <row r="714" spans="1:20" x14ac:dyDescent="0.25">
      <c r="A714" s="54" t="s">
        <v>1042</v>
      </c>
      <c r="B714" s="54" t="s">
        <v>1044</v>
      </c>
      <c r="C714" s="54" t="s">
        <v>762</v>
      </c>
      <c r="D714" s="55">
        <v>45620</v>
      </c>
      <c r="E714" s="56" t="s">
        <v>20</v>
      </c>
      <c r="F714" s="54" t="s">
        <v>763</v>
      </c>
      <c r="G714" s="57" t="s">
        <v>16</v>
      </c>
      <c r="I714" s="54" t="s">
        <v>979</v>
      </c>
      <c r="J714" s="54" t="s">
        <v>806</v>
      </c>
      <c r="L714" s="60">
        <f t="shared" si="112"/>
        <v>0</v>
      </c>
      <c r="M714" s="33">
        <f t="shared" si="111"/>
        <v>2</v>
      </c>
      <c r="N714" s="61">
        <f t="shared" si="113"/>
        <v>2</v>
      </c>
      <c r="O714" s="33">
        <f t="shared" si="114"/>
        <v>0</v>
      </c>
      <c r="P714" s="61">
        <f t="shared" si="115"/>
        <v>2</v>
      </c>
      <c r="Q714" s="62">
        <f t="shared" si="116"/>
        <v>0</v>
      </c>
      <c r="R714" s="61">
        <f t="shared" si="117"/>
        <v>0</v>
      </c>
      <c r="S714" s="61">
        <f t="shared" si="118"/>
        <v>2</v>
      </c>
      <c r="T714" t="str">
        <f t="shared" si="119"/>
        <v>إضافى كامل</v>
      </c>
    </row>
    <row r="715" spans="1:20" x14ac:dyDescent="0.25">
      <c r="A715" s="54" t="s">
        <v>1042</v>
      </c>
      <c r="B715" s="54" t="s">
        <v>1044</v>
      </c>
      <c r="C715" s="54" t="s">
        <v>762</v>
      </c>
      <c r="D715" s="55">
        <v>45621</v>
      </c>
      <c r="E715" s="56" t="s">
        <v>21</v>
      </c>
      <c r="F715" s="54" t="s">
        <v>763</v>
      </c>
      <c r="G715" s="57" t="s">
        <v>16</v>
      </c>
      <c r="I715" s="54" t="s">
        <v>1052</v>
      </c>
      <c r="J715" s="54" t="s">
        <v>806</v>
      </c>
      <c r="K715" s="3" t="str">
        <f t="shared" si="110"/>
        <v/>
      </c>
      <c r="L715" s="60">
        <f t="shared" si="112"/>
        <v>0</v>
      </c>
      <c r="M715" s="33">
        <f t="shared" si="111"/>
        <v>2</v>
      </c>
      <c r="N715" s="61">
        <f t="shared" si="113"/>
        <v>2</v>
      </c>
      <c r="O715" s="33">
        <f t="shared" si="114"/>
        <v>0</v>
      </c>
      <c r="P715" s="61">
        <f t="shared" si="115"/>
        <v>2</v>
      </c>
      <c r="Q715" s="62">
        <f t="shared" si="116"/>
        <v>0</v>
      </c>
      <c r="R715" s="61">
        <f t="shared" si="117"/>
        <v>0</v>
      </c>
      <c r="S715" s="61">
        <f t="shared" si="118"/>
        <v>2</v>
      </c>
      <c r="T715" t="str">
        <f t="shared" si="119"/>
        <v>إضافى كامل</v>
      </c>
    </row>
    <row r="716" spans="1:20" x14ac:dyDescent="0.25">
      <c r="A716" s="54" t="s">
        <v>1042</v>
      </c>
      <c r="B716" s="54" t="s">
        <v>1044</v>
      </c>
      <c r="C716" s="54" t="s">
        <v>762</v>
      </c>
      <c r="D716" s="55">
        <v>45622</v>
      </c>
      <c r="E716" s="56" t="s">
        <v>22</v>
      </c>
      <c r="F716" s="54" t="s">
        <v>763</v>
      </c>
      <c r="G716" s="57" t="s">
        <v>16</v>
      </c>
      <c r="I716" s="54" t="s">
        <v>880</v>
      </c>
      <c r="J716" s="54" t="s">
        <v>827</v>
      </c>
      <c r="K716" s="3" t="str">
        <f t="shared" si="110"/>
        <v/>
      </c>
      <c r="L716" s="60">
        <f t="shared" si="112"/>
        <v>0</v>
      </c>
      <c r="M716" s="33">
        <f t="shared" si="111"/>
        <v>3</v>
      </c>
      <c r="N716" s="61">
        <f t="shared" si="113"/>
        <v>2</v>
      </c>
      <c r="O716" s="33">
        <f t="shared" si="114"/>
        <v>0</v>
      </c>
      <c r="P716" s="61">
        <f t="shared" si="115"/>
        <v>2</v>
      </c>
      <c r="Q716" s="62">
        <f t="shared" si="116"/>
        <v>0</v>
      </c>
      <c r="R716" s="61">
        <f t="shared" si="117"/>
        <v>0</v>
      </c>
      <c r="S716" s="61">
        <f t="shared" si="118"/>
        <v>3</v>
      </c>
      <c r="T716" t="str">
        <f t="shared" si="119"/>
        <v>إضافى كامل</v>
      </c>
    </row>
    <row r="717" spans="1:20" x14ac:dyDescent="0.25">
      <c r="A717" s="54" t="s">
        <v>1042</v>
      </c>
      <c r="B717" s="54" t="s">
        <v>1044</v>
      </c>
      <c r="C717" s="54" t="s">
        <v>762</v>
      </c>
      <c r="D717" s="55">
        <v>45623</v>
      </c>
      <c r="E717" s="56" t="s">
        <v>23</v>
      </c>
      <c r="F717" s="54" t="s">
        <v>763</v>
      </c>
      <c r="G717" s="57" t="s">
        <v>16</v>
      </c>
      <c r="I717" s="54" t="s">
        <v>1017</v>
      </c>
      <c r="J717" s="54" t="s">
        <v>813</v>
      </c>
      <c r="K717" s="3" t="str">
        <f t="shared" si="110"/>
        <v/>
      </c>
      <c r="L717" s="60">
        <f t="shared" si="112"/>
        <v>0</v>
      </c>
      <c r="M717" s="33">
        <f t="shared" si="111"/>
        <v>3</v>
      </c>
      <c r="N717" s="61">
        <f t="shared" si="113"/>
        <v>2</v>
      </c>
      <c r="O717" s="33">
        <f t="shared" si="114"/>
        <v>0</v>
      </c>
      <c r="P717" s="61">
        <f t="shared" si="115"/>
        <v>2</v>
      </c>
      <c r="Q717" s="62">
        <f t="shared" si="116"/>
        <v>0</v>
      </c>
      <c r="R717" s="61">
        <f t="shared" si="117"/>
        <v>0</v>
      </c>
      <c r="S717" s="61">
        <f t="shared" si="118"/>
        <v>3</v>
      </c>
      <c r="T717" t="str">
        <f t="shared" si="119"/>
        <v>إضافى كامل</v>
      </c>
    </row>
    <row r="718" spans="1:20" x14ac:dyDescent="0.25">
      <c r="A718" s="54" t="s">
        <v>1042</v>
      </c>
      <c r="B718" s="54" t="s">
        <v>1044</v>
      </c>
      <c r="C718" s="54" t="s">
        <v>762</v>
      </c>
      <c r="D718" s="55">
        <v>45624</v>
      </c>
      <c r="E718" s="56" t="s">
        <v>24</v>
      </c>
      <c r="F718" s="54" t="s">
        <v>763</v>
      </c>
      <c r="G718" s="57" t="s">
        <v>16</v>
      </c>
      <c r="I718" s="54"/>
      <c r="J718" s="54"/>
      <c r="K718" s="3" t="str">
        <f t="shared" si="110"/>
        <v>غائب</v>
      </c>
      <c r="L718" s="60">
        <f t="shared" si="112"/>
        <v>0</v>
      </c>
      <c r="M718" s="33">
        <f t="shared" si="111"/>
        <v>3</v>
      </c>
      <c r="N718" s="61">
        <f t="shared" si="113"/>
        <v>2</v>
      </c>
      <c r="O718" s="33">
        <f t="shared" si="114"/>
        <v>0</v>
      </c>
      <c r="P718" s="61">
        <f t="shared" si="115"/>
        <v>2</v>
      </c>
      <c r="Q718" s="62">
        <f t="shared" si="116"/>
        <v>0</v>
      </c>
      <c r="R718" s="61">
        <f t="shared" si="117"/>
        <v>0</v>
      </c>
      <c r="S718" s="61">
        <f t="shared" si="118"/>
        <v>3</v>
      </c>
      <c r="T718" t="str">
        <f t="shared" si="119"/>
        <v>إضافى كامل</v>
      </c>
    </row>
    <row r="719" spans="1:20" x14ac:dyDescent="0.25">
      <c r="A719" s="54" t="s">
        <v>1042</v>
      </c>
      <c r="B719" s="54" t="s">
        <v>1044</v>
      </c>
      <c r="C719" s="54" t="s">
        <v>762</v>
      </c>
      <c r="D719" s="55">
        <v>45625</v>
      </c>
      <c r="E719" s="56" t="s">
        <v>15</v>
      </c>
      <c r="F719" s="54" t="s">
        <v>763</v>
      </c>
      <c r="G719" s="57" t="s">
        <v>16</v>
      </c>
      <c r="I719" s="54"/>
      <c r="J719" s="54"/>
      <c r="K719" s="3" t="str">
        <f t="shared" ref="K719:K779" si="120">IF(AND(I719&lt;="09:00",J719&gt;="14:00",I719&lt;&gt;""),"",IF(AND(I719&gt;="09:01",I719&lt;="09:10"),"تأخير",IF(AND(I719&gt;="09:11",I719&lt;="12:00",J719&lt;&gt;""),"إذن ص",IF(AND(J719&lt;"14:00",J719&lt;&gt;"",J719&gt;="11:00"),"إذن م",IF(AND(OR(J719="",I719="",J719=I719,I719&gt;"12:00",J719&lt;"11:00"),AND(E719&lt;&gt;"Friday")),"غائب","")))))</f>
        <v/>
      </c>
      <c r="L719" s="60">
        <f t="shared" si="112"/>
        <v>0</v>
      </c>
      <c r="M719" s="33">
        <f t="shared" si="111"/>
        <v>3</v>
      </c>
      <c r="N719" s="61">
        <f t="shared" si="113"/>
        <v>2</v>
      </c>
      <c r="O719" s="33">
        <f t="shared" si="114"/>
        <v>0</v>
      </c>
      <c r="P719" s="61">
        <f t="shared" si="115"/>
        <v>2</v>
      </c>
      <c r="Q719" s="62">
        <f t="shared" si="116"/>
        <v>0</v>
      </c>
      <c r="R719" s="61">
        <f t="shared" si="117"/>
        <v>0</v>
      </c>
      <c r="S719" s="61">
        <f t="shared" si="118"/>
        <v>3</v>
      </c>
      <c r="T719" t="str">
        <f t="shared" si="119"/>
        <v>إضافى كامل</v>
      </c>
    </row>
    <row r="720" spans="1:20" x14ac:dyDescent="0.25">
      <c r="A720" s="54" t="s">
        <v>1042</v>
      </c>
      <c r="B720" s="54" t="s">
        <v>1044</v>
      </c>
      <c r="C720" s="54" t="s">
        <v>762</v>
      </c>
      <c r="D720" s="55">
        <v>45626</v>
      </c>
      <c r="E720" s="56" t="s">
        <v>18</v>
      </c>
      <c r="F720" s="54" t="s">
        <v>763</v>
      </c>
      <c r="G720" s="57" t="s">
        <v>16</v>
      </c>
      <c r="I720" s="54"/>
      <c r="J720" s="54"/>
      <c r="K720" s="3" t="s">
        <v>19</v>
      </c>
      <c r="L720" s="60">
        <f t="shared" si="112"/>
        <v>1</v>
      </c>
      <c r="M720" s="33">
        <f t="shared" si="111"/>
        <v>3</v>
      </c>
      <c r="N720" s="61">
        <f t="shared" si="113"/>
        <v>2</v>
      </c>
      <c r="O720" s="33">
        <f t="shared" si="114"/>
        <v>0</v>
      </c>
      <c r="P720" s="61">
        <f t="shared" si="115"/>
        <v>2</v>
      </c>
      <c r="Q720" s="62">
        <f t="shared" si="116"/>
        <v>0</v>
      </c>
      <c r="R720" s="61">
        <f t="shared" si="117"/>
        <v>0</v>
      </c>
      <c r="S720" s="61">
        <f t="shared" si="118"/>
        <v>3</v>
      </c>
      <c r="T720" t="str">
        <f t="shared" si="119"/>
        <v>إضافى كامل</v>
      </c>
    </row>
    <row r="721" spans="1:20" x14ac:dyDescent="0.25">
      <c r="A721" s="54" t="s">
        <v>1053</v>
      </c>
      <c r="B721" s="54" t="s">
        <v>1774</v>
      </c>
      <c r="C721" s="54" t="s">
        <v>762</v>
      </c>
      <c r="D721" s="55">
        <v>45597</v>
      </c>
      <c r="E721" s="56" t="s">
        <v>15</v>
      </c>
      <c r="F721" s="54" t="s">
        <v>763</v>
      </c>
      <c r="G721" s="57" t="s">
        <v>16</v>
      </c>
      <c r="I721" s="54"/>
      <c r="J721" s="54"/>
      <c r="K721" s="3" t="str">
        <f t="shared" si="120"/>
        <v/>
      </c>
      <c r="L721" s="60">
        <f t="shared" si="112"/>
        <v>0</v>
      </c>
      <c r="M721" s="33">
        <f t="shared" si="111"/>
        <v>3</v>
      </c>
      <c r="N721" s="61">
        <f t="shared" si="113"/>
        <v>2</v>
      </c>
      <c r="O721" s="33">
        <f t="shared" si="114"/>
        <v>0</v>
      </c>
      <c r="P721" s="61">
        <f t="shared" si="115"/>
        <v>2</v>
      </c>
      <c r="Q721" s="62">
        <f t="shared" si="116"/>
        <v>0</v>
      </c>
      <c r="R721" s="61">
        <f t="shared" si="117"/>
        <v>0</v>
      </c>
      <c r="S721" s="61">
        <f t="shared" si="118"/>
        <v>3</v>
      </c>
      <c r="T721" t="str">
        <f t="shared" si="119"/>
        <v>إضافى كامل</v>
      </c>
    </row>
    <row r="722" spans="1:20" x14ac:dyDescent="0.25">
      <c r="A722" s="54" t="s">
        <v>1053</v>
      </c>
      <c r="B722" s="54" t="s">
        <v>1835</v>
      </c>
      <c r="C722" s="54" t="s">
        <v>762</v>
      </c>
      <c r="D722" s="55">
        <v>45598</v>
      </c>
      <c r="E722" s="56" t="s">
        <v>18</v>
      </c>
      <c r="F722" s="54" t="s">
        <v>763</v>
      </c>
      <c r="G722" s="57" t="s">
        <v>16</v>
      </c>
      <c r="I722" s="54"/>
      <c r="J722" s="54"/>
      <c r="K722" s="3" t="s">
        <v>19</v>
      </c>
      <c r="L722" s="60">
        <f t="shared" si="112"/>
        <v>1</v>
      </c>
      <c r="M722" s="33">
        <f t="shared" si="111"/>
        <v>3</v>
      </c>
      <c r="N722" s="61">
        <f t="shared" si="113"/>
        <v>2</v>
      </c>
      <c r="O722" s="33">
        <f t="shared" si="114"/>
        <v>0</v>
      </c>
      <c r="P722" s="61">
        <f t="shared" si="115"/>
        <v>2</v>
      </c>
      <c r="Q722" s="62">
        <f t="shared" si="116"/>
        <v>0</v>
      </c>
      <c r="R722" s="61">
        <f t="shared" si="117"/>
        <v>0</v>
      </c>
      <c r="S722" s="61">
        <f t="shared" si="118"/>
        <v>3</v>
      </c>
      <c r="T722" t="str">
        <f t="shared" si="119"/>
        <v>إضافى كامل</v>
      </c>
    </row>
    <row r="723" spans="1:20" x14ac:dyDescent="0.25">
      <c r="A723" s="54" t="s">
        <v>1053</v>
      </c>
      <c r="B723" s="54" t="s">
        <v>1835</v>
      </c>
      <c r="C723" s="54" t="s">
        <v>762</v>
      </c>
      <c r="D723" s="55">
        <v>45599</v>
      </c>
      <c r="E723" s="56" t="s">
        <v>20</v>
      </c>
      <c r="F723" s="54" t="s">
        <v>763</v>
      </c>
      <c r="G723" s="57" t="s">
        <v>16</v>
      </c>
      <c r="I723" s="54"/>
      <c r="J723" s="54" t="s">
        <v>785</v>
      </c>
      <c r="K723" s="74" t="str">
        <f t="shared" si="120"/>
        <v>غائب</v>
      </c>
      <c r="L723" s="60">
        <f t="shared" si="112"/>
        <v>0</v>
      </c>
      <c r="M723" s="33">
        <f t="shared" si="111"/>
        <v>3</v>
      </c>
      <c r="N723" s="61">
        <f t="shared" si="113"/>
        <v>2</v>
      </c>
      <c r="O723" s="33">
        <f t="shared" si="114"/>
        <v>0</v>
      </c>
      <c r="P723" s="61">
        <f t="shared" si="115"/>
        <v>2</v>
      </c>
      <c r="Q723" s="62">
        <f t="shared" si="116"/>
        <v>0</v>
      </c>
      <c r="R723" s="61">
        <f t="shared" si="117"/>
        <v>0</v>
      </c>
      <c r="S723" s="61">
        <f t="shared" si="118"/>
        <v>3</v>
      </c>
      <c r="T723" t="str">
        <f t="shared" si="119"/>
        <v>إضافى كامل</v>
      </c>
    </row>
    <row r="724" spans="1:20" x14ac:dyDescent="0.25">
      <c r="A724" s="54" t="s">
        <v>1053</v>
      </c>
      <c r="B724" s="54" t="s">
        <v>1835</v>
      </c>
      <c r="C724" s="54" t="s">
        <v>762</v>
      </c>
      <c r="D724" s="55">
        <v>45600</v>
      </c>
      <c r="E724" s="56" t="s">
        <v>21</v>
      </c>
      <c r="F724" s="54" t="s">
        <v>763</v>
      </c>
      <c r="G724" s="57" t="s">
        <v>16</v>
      </c>
      <c r="I724" s="54" t="s">
        <v>843</v>
      </c>
      <c r="J724" s="54" t="s">
        <v>849</v>
      </c>
      <c r="K724" s="3" t="str">
        <f t="shared" si="120"/>
        <v/>
      </c>
      <c r="L724" s="60">
        <f t="shared" si="112"/>
        <v>0</v>
      </c>
      <c r="M724" s="33">
        <f t="shared" si="111"/>
        <v>2</v>
      </c>
      <c r="N724" s="61">
        <f t="shared" si="113"/>
        <v>2</v>
      </c>
      <c r="O724" s="33">
        <f t="shared" si="114"/>
        <v>0</v>
      </c>
      <c r="P724" s="61">
        <f t="shared" si="115"/>
        <v>2</v>
      </c>
      <c r="Q724" s="62">
        <f t="shared" si="116"/>
        <v>0</v>
      </c>
      <c r="R724" s="61">
        <f t="shared" si="117"/>
        <v>0</v>
      </c>
      <c r="S724" s="61">
        <f t="shared" si="118"/>
        <v>2</v>
      </c>
      <c r="T724" t="str">
        <f t="shared" si="119"/>
        <v>إضافى كامل</v>
      </c>
    </row>
    <row r="725" spans="1:20" x14ac:dyDescent="0.25">
      <c r="A725" s="54" t="s">
        <v>1053</v>
      </c>
      <c r="B725" s="54" t="s">
        <v>1835</v>
      </c>
      <c r="C725" s="54" t="s">
        <v>762</v>
      </c>
      <c r="D725" s="55">
        <v>45601</v>
      </c>
      <c r="E725" s="56" t="s">
        <v>22</v>
      </c>
      <c r="F725" s="54" t="s">
        <v>763</v>
      </c>
      <c r="G725" s="57" t="s">
        <v>16</v>
      </c>
      <c r="I725" s="54" t="s">
        <v>811</v>
      </c>
      <c r="J725" s="54" t="s">
        <v>806</v>
      </c>
      <c r="K725" s="3" t="str">
        <f t="shared" si="120"/>
        <v/>
      </c>
      <c r="L725" s="60">
        <f t="shared" si="112"/>
        <v>0</v>
      </c>
      <c r="M725" s="33">
        <f t="shared" si="111"/>
        <v>2</v>
      </c>
      <c r="N725" s="61">
        <f t="shared" si="113"/>
        <v>3</v>
      </c>
      <c r="O725" s="33">
        <f t="shared" si="114"/>
        <v>0</v>
      </c>
      <c r="P725" s="61">
        <f t="shared" si="115"/>
        <v>3</v>
      </c>
      <c r="Q725" s="62">
        <f t="shared" si="116"/>
        <v>1.5</v>
      </c>
      <c r="R725" s="61">
        <f t="shared" si="117"/>
        <v>1</v>
      </c>
      <c r="S725" s="61">
        <f t="shared" si="118"/>
        <v>3</v>
      </c>
      <c r="T725" t="str">
        <f t="shared" si="119"/>
        <v>إضافى كامل</v>
      </c>
    </row>
    <row r="726" spans="1:20" x14ac:dyDescent="0.25">
      <c r="A726" s="54" t="s">
        <v>1053</v>
      </c>
      <c r="B726" s="54" t="s">
        <v>1835</v>
      </c>
      <c r="C726" s="54" t="s">
        <v>762</v>
      </c>
      <c r="D726" s="55">
        <v>45602</v>
      </c>
      <c r="E726" s="56" t="s">
        <v>23</v>
      </c>
      <c r="F726" s="54" t="s">
        <v>763</v>
      </c>
      <c r="G726" s="57" t="s">
        <v>16</v>
      </c>
      <c r="I726" s="54" t="s">
        <v>811</v>
      </c>
      <c r="J726" s="54" t="s">
        <v>837</v>
      </c>
      <c r="K726" s="3" t="str">
        <f t="shared" si="120"/>
        <v/>
      </c>
      <c r="L726" s="60">
        <f t="shared" si="112"/>
        <v>0</v>
      </c>
      <c r="M726" s="33">
        <f t="shared" si="111"/>
        <v>2</v>
      </c>
      <c r="N726" s="61">
        <f t="shared" si="113"/>
        <v>3</v>
      </c>
      <c r="O726" s="33">
        <f t="shared" si="114"/>
        <v>0</v>
      </c>
      <c r="P726" s="61">
        <f t="shared" si="115"/>
        <v>3</v>
      </c>
      <c r="Q726" s="62">
        <f t="shared" si="116"/>
        <v>1.5</v>
      </c>
      <c r="R726" s="61">
        <f t="shared" si="117"/>
        <v>1</v>
      </c>
      <c r="S726" s="61">
        <f t="shared" si="118"/>
        <v>3</v>
      </c>
      <c r="T726" t="str">
        <f t="shared" si="119"/>
        <v>إضافى كامل</v>
      </c>
    </row>
    <row r="727" spans="1:20" x14ac:dyDescent="0.25">
      <c r="A727" s="54" t="s">
        <v>1053</v>
      </c>
      <c r="B727" s="54" t="s">
        <v>1835</v>
      </c>
      <c r="C727" s="54" t="s">
        <v>762</v>
      </c>
      <c r="D727" s="55">
        <v>45603</v>
      </c>
      <c r="E727" s="56" t="s">
        <v>24</v>
      </c>
      <c r="F727" s="54" t="s">
        <v>763</v>
      </c>
      <c r="G727" s="57" t="s">
        <v>16</v>
      </c>
      <c r="H727" s="73" t="s">
        <v>908</v>
      </c>
      <c r="I727" s="54" t="s">
        <v>826</v>
      </c>
      <c r="J727" s="54" t="s">
        <v>837</v>
      </c>
      <c r="K727" s="3" t="str">
        <f t="shared" si="120"/>
        <v>تأخير</v>
      </c>
      <c r="L727" s="60">
        <f t="shared" si="112"/>
        <v>0</v>
      </c>
      <c r="M727" s="33">
        <f t="shared" si="111"/>
        <v>2</v>
      </c>
      <c r="N727" s="61">
        <f t="shared" si="113"/>
        <v>3</v>
      </c>
      <c r="O727" s="33">
        <f t="shared" si="114"/>
        <v>0</v>
      </c>
      <c r="P727" s="61">
        <f t="shared" si="115"/>
        <v>3</v>
      </c>
      <c r="Q727" s="62">
        <f t="shared" si="116"/>
        <v>1.5</v>
      </c>
      <c r="R727" s="61">
        <f t="shared" si="117"/>
        <v>1</v>
      </c>
      <c r="S727" s="61">
        <f t="shared" si="118"/>
        <v>3</v>
      </c>
      <c r="T727" t="str">
        <f t="shared" si="119"/>
        <v>إضافى كامل</v>
      </c>
    </row>
    <row r="728" spans="1:20" x14ac:dyDescent="0.25">
      <c r="A728" s="54" t="s">
        <v>1053</v>
      </c>
      <c r="B728" s="54" t="s">
        <v>1835</v>
      </c>
      <c r="C728" s="54" t="s">
        <v>762</v>
      </c>
      <c r="D728" s="55">
        <v>45604</v>
      </c>
      <c r="E728" s="56" t="s">
        <v>15</v>
      </c>
      <c r="F728" s="54" t="s">
        <v>763</v>
      </c>
      <c r="G728" s="57" t="s">
        <v>16</v>
      </c>
      <c r="I728" s="54"/>
      <c r="J728" s="54"/>
      <c r="K728" s="3" t="str">
        <f t="shared" si="120"/>
        <v/>
      </c>
      <c r="L728" s="60">
        <f t="shared" si="112"/>
        <v>0</v>
      </c>
      <c r="M728" s="33">
        <f t="shared" si="111"/>
        <v>2</v>
      </c>
      <c r="N728" s="61">
        <f t="shared" si="113"/>
        <v>3</v>
      </c>
      <c r="O728" s="33">
        <f t="shared" si="114"/>
        <v>0</v>
      </c>
      <c r="P728" s="61">
        <f t="shared" si="115"/>
        <v>3</v>
      </c>
      <c r="Q728" s="62">
        <f t="shared" si="116"/>
        <v>1.5</v>
      </c>
      <c r="R728" s="61">
        <f t="shared" si="117"/>
        <v>1</v>
      </c>
      <c r="S728" s="61">
        <f t="shared" si="118"/>
        <v>3</v>
      </c>
      <c r="T728" t="str">
        <f t="shared" si="119"/>
        <v>إضافى كامل</v>
      </c>
    </row>
    <row r="729" spans="1:20" x14ac:dyDescent="0.25">
      <c r="A729" s="54" t="s">
        <v>1053</v>
      </c>
      <c r="B729" s="54" t="s">
        <v>1835</v>
      </c>
      <c r="C729" s="54" t="s">
        <v>762</v>
      </c>
      <c r="D729" s="55">
        <v>45605</v>
      </c>
      <c r="E729" s="56" t="s">
        <v>18</v>
      </c>
      <c r="F729" s="54" t="s">
        <v>763</v>
      </c>
      <c r="G729" s="57" t="s">
        <v>16</v>
      </c>
      <c r="I729" s="54"/>
      <c r="J729" s="54"/>
      <c r="K729" s="3" t="s">
        <v>19</v>
      </c>
      <c r="L729" s="60">
        <f t="shared" si="112"/>
        <v>1</v>
      </c>
      <c r="M729" s="33">
        <f t="shared" si="111"/>
        <v>2</v>
      </c>
      <c r="N729" s="61">
        <f t="shared" si="113"/>
        <v>3</v>
      </c>
      <c r="O729" s="33">
        <f t="shared" si="114"/>
        <v>0</v>
      </c>
      <c r="P729" s="61">
        <f t="shared" si="115"/>
        <v>3</v>
      </c>
      <c r="Q729" s="62">
        <f t="shared" si="116"/>
        <v>1.5</v>
      </c>
      <c r="R729" s="61">
        <f t="shared" si="117"/>
        <v>1</v>
      </c>
      <c r="S729" s="61">
        <f t="shared" si="118"/>
        <v>3</v>
      </c>
      <c r="T729" t="str">
        <f t="shared" si="119"/>
        <v>إضافى كامل</v>
      </c>
    </row>
    <row r="730" spans="1:20" x14ac:dyDescent="0.25">
      <c r="A730" s="54" t="s">
        <v>1053</v>
      </c>
      <c r="B730" s="54" t="s">
        <v>1835</v>
      </c>
      <c r="C730" s="54" t="s">
        <v>762</v>
      </c>
      <c r="D730" s="55">
        <v>45606</v>
      </c>
      <c r="E730" s="56" t="s">
        <v>20</v>
      </c>
      <c r="F730" s="54" t="s">
        <v>763</v>
      </c>
      <c r="G730" s="57" t="s">
        <v>16</v>
      </c>
      <c r="I730" s="54" t="s">
        <v>782</v>
      </c>
      <c r="J730" s="54" t="s">
        <v>827</v>
      </c>
      <c r="K730" s="3" t="str">
        <f t="shared" si="120"/>
        <v/>
      </c>
      <c r="L730" s="60">
        <f t="shared" si="112"/>
        <v>0</v>
      </c>
      <c r="M730" s="33">
        <f t="shared" si="111"/>
        <v>2</v>
      </c>
      <c r="N730" s="61">
        <f t="shared" si="113"/>
        <v>3</v>
      </c>
      <c r="O730" s="33">
        <f t="shared" si="114"/>
        <v>0</v>
      </c>
      <c r="P730" s="61">
        <f t="shared" si="115"/>
        <v>3</v>
      </c>
      <c r="Q730" s="62">
        <f t="shared" si="116"/>
        <v>1.5</v>
      </c>
      <c r="R730" s="61">
        <f t="shared" si="117"/>
        <v>1</v>
      </c>
      <c r="S730" s="61">
        <f t="shared" si="118"/>
        <v>3</v>
      </c>
      <c r="T730" t="str">
        <f t="shared" si="119"/>
        <v>إضافى كامل</v>
      </c>
    </row>
    <row r="731" spans="1:20" x14ac:dyDescent="0.25">
      <c r="A731" s="54" t="s">
        <v>1053</v>
      </c>
      <c r="B731" s="54" t="s">
        <v>1835</v>
      </c>
      <c r="C731" s="54" t="s">
        <v>762</v>
      </c>
      <c r="D731" s="55">
        <v>45607</v>
      </c>
      <c r="E731" s="56" t="s">
        <v>21</v>
      </c>
      <c r="F731" s="54" t="s">
        <v>763</v>
      </c>
      <c r="G731" s="57" t="s">
        <v>16</v>
      </c>
      <c r="I731" s="54" t="s">
        <v>1054</v>
      </c>
      <c r="J731" s="54" t="s">
        <v>853</v>
      </c>
      <c r="K731" s="3" t="str">
        <f t="shared" si="120"/>
        <v>إذن ص</v>
      </c>
      <c r="L731" s="60">
        <f t="shared" si="112"/>
        <v>1</v>
      </c>
      <c r="M731" s="33">
        <f t="shared" si="111"/>
        <v>2</v>
      </c>
      <c r="N731" s="61">
        <f t="shared" si="113"/>
        <v>3</v>
      </c>
      <c r="O731" s="33">
        <f t="shared" si="114"/>
        <v>0</v>
      </c>
      <c r="P731" s="61">
        <f t="shared" si="115"/>
        <v>3</v>
      </c>
      <c r="Q731" s="62">
        <f t="shared" si="116"/>
        <v>1.5</v>
      </c>
      <c r="R731" s="61">
        <f t="shared" si="117"/>
        <v>1</v>
      </c>
      <c r="S731" s="61">
        <f t="shared" si="118"/>
        <v>3</v>
      </c>
      <c r="T731" t="str">
        <f t="shared" si="119"/>
        <v>إضافى كامل</v>
      </c>
    </row>
    <row r="732" spans="1:20" x14ac:dyDescent="0.25">
      <c r="A732" s="54" t="s">
        <v>1053</v>
      </c>
      <c r="B732" s="54" t="s">
        <v>1835</v>
      </c>
      <c r="C732" s="54" t="s">
        <v>762</v>
      </c>
      <c r="D732" s="55">
        <v>45608</v>
      </c>
      <c r="E732" s="56" t="s">
        <v>22</v>
      </c>
      <c r="F732" s="54" t="s">
        <v>763</v>
      </c>
      <c r="G732" s="57" t="s">
        <v>16</v>
      </c>
      <c r="I732" s="54" t="s">
        <v>843</v>
      </c>
      <c r="J732" s="54" t="s">
        <v>790</v>
      </c>
      <c r="K732" s="3" t="str">
        <f t="shared" si="120"/>
        <v/>
      </c>
      <c r="L732" s="60">
        <f t="shared" si="112"/>
        <v>0</v>
      </c>
      <c r="M732" s="33">
        <f t="shared" si="111"/>
        <v>2</v>
      </c>
      <c r="N732" s="61">
        <f t="shared" si="113"/>
        <v>3</v>
      </c>
      <c r="O732" s="33">
        <f t="shared" si="114"/>
        <v>0</v>
      </c>
      <c r="P732" s="61">
        <f t="shared" si="115"/>
        <v>3</v>
      </c>
      <c r="Q732" s="62">
        <f t="shared" si="116"/>
        <v>1.5</v>
      </c>
      <c r="R732" s="61">
        <f t="shared" si="117"/>
        <v>1</v>
      </c>
      <c r="S732" s="61">
        <f t="shared" si="118"/>
        <v>3</v>
      </c>
      <c r="T732" t="str">
        <f t="shared" si="119"/>
        <v>إضافى كامل</v>
      </c>
    </row>
    <row r="733" spans="1:20" x14ac:dyDescent="0.25">
      <c r="A733" s="54" t="s">
        <v>1053</v>
      </c>
      <c r="B733" s="54" t="s">
        <v>1835</v>
      </c>
      <c r="C733" s="54" t="s">
        <v>762</v>
      </c>
      <c r="D733" s="55">
        <v>45609</v>
      </c>
      <c r="E733" s="56" t="s">
        <v>23</v>
      </c>
      <c r="F733" s="54" t="s">
        <v>763</v>
      </c>
      <c r="G733" s="57" t="s">
        <v>16</v>
      </c>
      <c r="H733" s="73" t="s">
        <v>911</v>
      </c>
      <c r="I733" s="54" t="s">
        <v>796</v>
      </c>
      <c r="J733" s="54" t="s">
        <v>768</v>
      </c>
      <c r="K733" s="3" t="str">
        <f t="shared" si="120"/>
        <v>تأخير</v>
      </c>
      <c r="L733" s="60">
        <f t="shared" si="112"/>
        <v>0</v>
      </c>
      <c r="M733" s="33">
        <f t="shared" si="111"/>
        <v>2</v>
      </c>
      <c r="N733" s="61">
        <f t="shared" si="113"/>
        <v>3</v>
      </c>
      <c r="O733" s="33">
        <f t="shared" si="114"/>
        <v>0</v>
      </c>
      <c r="P733" s="61">
        <f t="shared" si="115"/>
        <v>3</v>
      </c>
      <c r="Q733" s="62">
        <f t="shared" si="116"/>
        <v>1.5</v>
      </c>
      <c r="R733" s="61">
        <f t="shared" si="117"/>
        <v>1</v>
      </c>
      <c r="S733" s="61">
        <f t="shared" si="118"/>
        <v>3</v>
      </c>
      <c r="T733" t="str">
        <f t="shared" si="119"/>
        <v>إضافى كامل</v>
      </c>
    </row>
    <row r="734" spans="1:20" x14ac:dyDescent="0.25">
      <c r="A734" s="54" t="s">
        <v>1053</v>
      </c>
      <c r="B734" s="54" t="s">
        <v>1835</v>
      </c>
      <c r="C734" s="54" t="s">
        <v>762</v>
      </c>
      <c r="D734" s="55">
        <v>45610</v>
      </c>
      <c r="E734" s="56" t="s">
        <v>24</v>
      </c>
      <c r="F734" s="54" t="s">
        <v>763</v>
      </c>
      <c r="G734" s="57" t="s">
        <v>16</v>
      </c>
      <c r="H734" s="73" t="s">
        <v>67</v>
      </c>
      <c r="I734" s="54" t="s">
        <v>796</v>
      </c>
      <c r="J734" s="54" t="s">
        <v>1055</v>
      </c>
      <c r="K734" s="3" t="str">
        <f t="shared" si="120"/>
        <v>تأخير</v>
      </c>
      <c r="L734" s="60">
        <f t="shared" si="112"/>
        <v>0</v>
      </c>
      <c r="M734" s="33">
        <f t="shared" si="111"/>
        <v>2</v>
      </c>
      <c r="N734" s="61">
        <f t="shared" si="113"/>
        <v>3</v>
      </c>
      <c r="O734" s="33">
        <f t="shared" si="114"/>
        <v>0</v>
      </c>
      <c r="P734" s="61">
        <f t="shared" si="115"/>
        <v>3</v>
      </c>
      <c r="Q734" s="62">
        <f t="shared" si="116"/>
        <v>1.5</v>
      </c>
      <c r="R734" s="61">
        <f t="shared" si="117"/>
        <v>1</v>
      </c>
      <c r="S734" s="61">
        <f t="shared" si="118"/>
        <v>3</v>
      </c>
      <c r="T734" t="str">
        <f t="shared" si="119"/>
        <v>إضافى كامل</v>
      </c>
    </row>
    <row r="735" spans="1:20" x14ac:dyDescent="0.25">
      <c r="A735" s="54" t="s">
        <v>1053</v>
      </c>
      <c r="B735" s="54" t="s">
        <v>1835</v>
      </c>
      <c r="C735" s="54" t="s">
        <v>762</v>
      </c>
      <c r="D735" s="55">
        <v>45611</v>
      </c>
      <c r="E735" s="56" t="s">
        <v>15</v>
      </c>
      <c r="F735" s="54" t="s">
        <v>763</v>
      </c>
      <c r="G735" s="57" t="s">
        <v>16</v>
      </c>
      <c r="I735" s="54"/>
      <c r="J735" s="54"/>
      <c r="K735" s="3" t="str">
        <f t="shared" si="120"/>
        <v/>
      </c>
      <c r="L735" s="60">
        <f t="shared" si="112"/>
        <v>0</v>
      </c>
      <c r="M735" s="33">
        <f t="shared" si="111"/>
        <v>2</v>
      </c>
      <c r="N735" s="61">
        <f t="shared" si="113"/>
        <v>3</v>
      </c>
      <c r="O735" s="33">
        <f t="shared" si="114"/>
        <v>0</v>
      </c>
      <c r="P735" s="61">
        <f t="shared" si="115"/>
        <v>3</v>
      </c>
      <c r="Q735" s="62">
        <f t="shared" si="116"/>
        <v>1.5</v>
      </c>
      <c r="R735" s="61">
        <f t="shared" si="117"/>
        <v>1</v>
      </c>
      <c r="S735" s="61">
        <f t="shared" si="118"/>
        <v>3</v>
      </c>
      <c r="T735" t="str">
        <f t="shared" si="119"/>
        <v>إضافى كامل</v>
      </c>
    </row>
    <row r="736" spans="1:20" x14ac:dyDescent="0.25">
      <c r="A736" s="54" t="s">
        <v>1053</v>
      </c>
      <c r="B736" s="54" t="s">
        <v>1835</v>
      </c>
      <c r="C736" s="54" t="s">
        <v>762</v>
      </c>
      <c r="D736" s="55">
        <v>45612</v>
      </c>
      <c r="E736" s="56" t="s">
        <v>18</v>
      </c>
      <c r="F736" s="54" t="s">
        <v>763</v>
      </c>
      <c r="G736" s="57" t="s">
        <v>16</v>
      </c>
      <c r="I736" s="54"/>
      <c r="J736" s="54"/>
      <c r="K736" s="3" t="s">
        <v>19</v>
      </c>
      <c r="L736" s="60">
        <f t="shared" si="112"/>
        <v>1</v>
      </c>
      <c r="M736" s="33">
        <f t="shared" si="111"/>
        <v>2</v>
      </c>
      <c r="N736" s="61">
        <f t="shared" si="113"/>
        <v>3</v>
      </c>
      <c r="O736" s="33">
        <f t="shared" si="114"/>
        <v>0</v>
      </c>
      <c r="P736" s="61">
        <f t="shared" si="115"/>
        <v>3</v>
      </c>
      <c r="Q736" s="62">
        <f t="shared" si="116"/>
        <v>1.5</v>
      </c>
      <c r="R736" s="61">
        <f t="shared" si="117"/>
        <v>1</v>
      </c>
      <c r="S736" s="61">
        <f t="shared" si="118"/>
        <v>3</v>
      </c>
      <c r="T736" t="str">
        <f t="shared" si="119"/>
        <v>إضافى كامل</v>
      </c>
    </row>
    <row r="737" spans="1:20" x14ac:dyDescent="0.25">
      <c r="A737" s="54" t="s">
        <v>1053</v>
      </c>
      <c r="B737" s="54" t="s">
        <v>1835</v>
      </c>
      <c r="C737" s="54" t="s">
        <v>762</v>
      </c>
      <c r="D737" s="55">
        <v>45613</v>
      </c>
      <c r="E737" s="56" t="s">
        <v>20</v>
      </c>
      <c r="F737" s="54" t="s">
        <v>763</v>
      </c>
      <c r="G737" s="57" t="s">
        <v>16</v>
      </c>
      <c r="H737" s="73" t="s">
        <v>832</v>
      </c>
      <c r="I737" s="54" t="s">
        <v>876</v>
      </c>
      <c r="J737" s="54" t="s">
        <v>842</v>
      </c>
      <c r="K737" s="3" t="str">
        <f t="shared" si="120"/>
        <v>تأخير</v>
      </c>
      <c r="L737" s="60">
        <f t="shared" si="112"/>
        <v>0</v>
      </c>
      <c r="M737" s="33">
        <f t="shared" si="111"/>
        <v>2</v>
      </c>
      <c r="N737" s="61">
        <f t="shared" si="113"/>
        <v>3</v>
      </c>
      <c r="O737" s="33">
        <f t="shared" si="114"/>
        <v>0</v>
      </c>
      <c r="P737" s="61">
        <f t="shared" si="115"/>
        <v>3</v>
      </c>
      <c r="Q737" s="62">
        <f t="shared" si="116"/>
        <v>1.5</v>
      </c>
      <c r="R737" s="61">
        <f t="shared" si="117"/>
        <v>1</v>
      </c>
      <c r="S737" s="61">
        <f t="shared" si="118"/>
        <v>3</v>
      </c>
      <c r="T737" t="str">
        <f t="shared" si="119"/>
        <v>إضافى كامل</v>
      </c>
    </row>
    <row r="738" spans="1:20" x14ac:dyDescent="0.25">
      <c r="A738" s="54" t="s">
        <v>1053</v>
      </c>
      <c r="B738" s="54" t="s">
        <v>1835</v>
      </c>
      <c r="C738" s="54" t="s">
        <v>762</v>
      </c>
      <c r="D738" s="55">
        <v>45614</v>
      </c>
      <c r="E738" s="56" t="s">
        <v>21</v>
      </c>
      <c r="F738" s="54" t="s">
        <v>763</v>
      </c>
      <c r="G738" s="57" t="s">
        <v>16</v>
      </c>
      <c r="I738" s="54" t="s">
        <v>805</v>
      </c>
      <c r="J738" s="54" t="s">
        <v>964</v>
      </c>
      <c r="K738" s="3" t="str">
        <f t="shared" si="120"/>
        <v/>
      </c>
      <c r="L738" s="60">
        <f t="shared" si="112"/>
        <v>0</v>
      </c>
      <c r="M738" s="33">
        <f t="shared" si="111"/>
        <v>2</v>
      </c>
      <c r="N738" s="61">
        <f t="shared" si="113"/>
        <v>3</v>
      </c>
      <c r="O738" s="33">
        <f t="shared" si="114"/>
        <v>0</v>
      </c>
      <c r="P738" s="61">
        <f t="shared" si="115"/>
        <v>3</v>
      </c>
      <c r="Q738" s="62">
        <f t="shared" si="116"/>
        <v>1.5</v>
      </c>
      <c r="R738" s="61">
        <f t="shared" si="117"/>
        <v>1</v>
      </c>
      <c r="S738" s="61">
        <f t="shared" si="118"/>
        <v>3</v>
      </c>
      <c r="T738" t="str">
        <f t="shared" si="119"/>
        <v>إضافى كامل</v>
      </c>
    </row>
    <row r="739" spans="1:20" x14ac:dyDescent="0.25">
      <c r="A739" s="54" t="s">
        <v>1053</v>
      </c>
      <c r="B739" s="54" t="s">
        <v>1835</v>
      </c>
      <c r="C739" s="54" t="s">
        <v>762</v>
      </c>
      <c r="D739" s="55">
        <v>45615</v>
      </c>
      <c r="E739" s="56" t="s">
        <v>22</v>
      </c>
      <c r="F739" s="54" t="s">
        <v>763</v>
      </c>
      <c r="G739" s="57" t="s">
        <v>16</v>
      </c>
      <c r="I739" s="54" t="s">
        <v>811</v>
      </c>
      <c r="J739" s="54" t="s">
        <v>835</v>
      </c>
      <c r="K739" s="3" t="str">
        <f t="shared" si="120"/>
        <v/>
      </c>
      <c r="L739" s="60">
        <f t="shared" si="112"/>
        <v>0</v>
      </c>
      <c r="M739" s="33">
        <f t="shared" si="111"/>
        <v>3</v>
      </c>
      <c r="N739" s="61">
        <f t="shared" si="113"/>
        <v>3</v>
      </c>
      <c r="O739" s="33">
        <f t="shared" si="114"/>
        <v>0</v>
      </c>
      <c r="P739" s="61">
        <f t="shared" si="115"/>
        <v>3</v>
      </c>
      <c r="Q739" s="62">
        <f t="shared" si="116"/>
        <v>1.5</v>
      </c>
      <c r="R739" s="61">
        <f t="shared" si="117"/>
        <v>1</v>
      </c>
      <c r="S739" s="61">
        <f t="shared" si="118"/>
        <v>4</v>
      </c>
      <c r="T739" t="str">
        <f t="shared" si="119"/>
        <v>إضافى كامل</v>
      </c>
    </row>
    <row r="740" spans="1:20" x14ac:dyDescent="0.25">
      <c r="A740" s="54" t="s">
        <v>1053</v>
      </c>
      <c r="B740" s="54" t="s">
        <v>1835</v>
      </c>
      <c r="C740" s="54" t="s">
        <v>762</v>
      </c>
      <c r="D740" s="55">
        <v>45616</v>
      </c>
      <c r="E740" s="56" t="s">
        <v>23</v>
      </c>
      <c r="F740" s="54" t="s">
        <v>763</v>
      </c>
      <c r="G740" s="57" t="s">
        <v>16</v>
      </c>
      <c r="I740" s="54" t="s">
        <v>1056</v>
      </c>
      <c r="J740" s="54" t="s">
        <v>860</v>
      </c>
      <c r="K740" s="3" t="str">
        <f t="shared" si="120"/>
        <v>إذن ص</v>
      </c>
      <c r="L740" s="60">
        <f t="shared" si="112"/>
        <v>1</v>
      </c>
      <c r="M740" s="33">
        <f t="shared" si="111"/>
        <v>3</v>
      </c>
      <c r="N740" s="61">
        <f t="shared" si="113"/>
        <v>3</v>
      </c>
      <c r="O740" s="33">
        <f t="shared" si="114"/>
        <v>0</v>
      </c>
      <c r="P740" s="61">
        <f t="shared" si="115"/>
        <v>3</v>
      </c>
      <c r="Q740" s="62">
        <f t="shared" si="116"/>
        <v>1.5</v>
      </c>
      <c r="R740" s="61">
        <f t="shared" si="117"/>
        <v>1</v>
      </c>
      <c r="S740" s="61">
        <f t="shared" si="118"/>
        <v>4</v>
      </c>
      <c r="T740" t="str">
        <f t="shared" si="119"/>
        <v>إضافى كامل</v>
      </c>
    </row>
    <row r="741" spans="1:20" x14ac:dyDescent="0.25">
      <c r="A741" s="54" t="s">
        <v>1053</v>
      </c>
      <c r="B741" s="54" t="s">
        <v>1835</v>
      </c>
      <c r="C741" s="54" t="s">
        <v>762</v>
      </c>
      <c r="D741" s="55">
        <v>45617</v>
      </c>
      <c r="E741" s="56" t="s">
        <v>24</v>
      </c>
      <c r="F741" s="54" t="s">
        <v>763</v>
      </c>
      <c r="G741" s="57" t="s">
        <v>16</v>
      </c>
      <c r="I741" s="54" t="s">
        <v>807</v>
      </c>
      <c r="J741" s="54" t="s">
        <v>882</v>
      </c>
      <c r="K741" s="3" t="str">
        <f t="shared" si="120"/>
        <v/>
      </c>
      <c r="L741" s="60">
        <f t="shared" si="112"/>
        <v>0</v>
      </c>
      <c r="M741" s="33">
        <f t="shared" si="111"/>
        <v>3</v>
      </c>
      <c r="N741" s="61">
        <f t="shared" si="113"/>
        <v>2</v>
      </c>
      <c r="O741" s="33">
        <f t="shared" si="114"/>
        <v>0</v>
      </c>
      <c r="P741" s="61">
        <f t="shared" si="115"/>
        <v>2</v>
      </c>
      <c r="Q741" s="62">
        <f t="shared" si="116"/>
        <v>0</v>
      </c>
      <c r="R741" s="61">
        <f t="shared" si="117"/>
        <v>0</v>
      </c>
      <c r="S741" s="61">
        <f t="shared" si="118"/>
        <v>3</v>
      </c>
      <c r="T741" t="str">
        <f t="shared" si="119"/>
        <v>إضافى كامل</v>
      </c>
    </row>
    <row r="742" spans="1:20" x14ac:dyDescent="0.25">
      <c r="A742" s="54" t="s">
        <v>1053</v>
      </c>
      <c r="B742" s="54" t="s">
        <v>1835</v>
      </c>
      <c r="C742" s="54" t="s">
        <v>762</v>
      </c>
      <c r="D742" s="55">
        <v>45618</v>
      </c>
      <c r="E742" s="56" t="s">
        <v>15</v>
      </c>
      <c r="F742" s="54" t="s">
        <v>763</v>
      </c>
      <c r="G742" s="57" t="s">
        <v>16</v>
      </c>
      <c r="I742" s="54"/>
      <c r="J742" s="54"/>
      <c r="K742" s="3" t="str">
        <f t="shared" si="120"/>
        <v/>
      </c>
      <c r="L742" s="60">
        <f t="shared" si="112"/>
        <v>0</v>
      </c>
      <c r="M742" s="33">
        <f t="shared" si="111"/>
        <v>3</v>
      </c>
      <c r="N742" s="61">
        <f t="shared" si="113"/>
        <v>2</v>
      </c>
      <c r="O742" s="33">
        <f t="shared" si="114"/>
        <v>0</v>
      </c>
      <c r="P742" s="61">
        <f t="shared" si="115"/>
        <v>2</v>
      </c>
      <c r="Q742" s="62">
        <f t="shared" si="116"/>
        <v>0</v>
      </c>
      <c r="R742" s="61">
        <f t="shared" si="117"/>
        <v>0</v>
      </c>
      <c r="S742" s="61">
        <f t="shared" si="118"/>
        <v>3</v>
      </c>
      <c r="T742" t="str">
        <f t="shared" si="119"/>
        <v>إضافى كامل</v>
      </c>
    </row>
    <row r="743" spans="1:20" x14ac:dyDescent="0.25">
      <c r="A743" s="54" t="s">
        <v>1053</v>
      </c>
      <c r="B743" s="54" t="s">
        <v>1835</v>
      </c>
      <c r="C743" s="54" t="s">
        <v>762</v>
      </c>
      <c r="D743" s="55">
        <v>45619</v>
      </c>
      <c r="E743" s="56" t="s">
        <v>18</v>
      </c>
      <c r="F743" s="54" t="s">
        <v>763</v>
      </c>
      <c r="G743" s="57" t="s">
        <v>16</v>
      </c>
      <c r="I743" s="54"/>
      <c r="J743" s="54"/>
      <c r="K743" s="3" t="s">
        <v>19</v>
      </c>
      <c r="L743" s="60">
        <f t="shared" si="112"/>
        <v>1</v>
      </c>
      <c r="M743" s="33">
        <f t="shared" si="111"/>
        <v>3</v>
      </c>
      <c r="N743" s="61">
        <f t="shared" si="113"/>
        <v>2</v>
      </c>
      <c r="O743" s="33">
        <f t="shared" si="114"/>
        <v>0</v>
      </c>
      <c r="P743" s="61">
        <f t="shared" si="115"/>
        <v>2</v>
      </c>
      <c r="Q743" s="62">
        <f t="shared" si="116"/>
        <v>0</v>
      </c>
      <c r="R743" s="61">
        <f t="shared" si="117"/>
        <v>0</v>
      </c>
      <c r="S743" s="61">
        <f t="shared" si="118"/>
        <v>3</v>
      </c>
      <c r="T743" t="str">
        <f t="shared" si="119"/>
        <v>إضافى كامل</v>
      </c>
    </row>
    <row r="744" spans="1:20" x14ac:dyDescent="0.25">
      <c r="A744" s="54" t="s">
        <v>1053</v>
      </c>
      <c r="B744" s="54" t="s">
        <v>1835</v>
      </c>
      <c r="C744" s="54" t="s">
        <v>762</v>
      </c>
      <c r="D744" s="55">
        <v>45620</v>
      </c>
      <c r="E744" s="56" t="s">
        <v>20</v>
      </c>
      <c r="F744" s="54" t="s">
        <v>763</v>
      </c>
      <c r="G744" s="57" t="s">
        <v>16</v>
      </c>
      <c r="I744" s="54" t="s">
        <v>778</v>
      </c>
      <c r="J744" s="54" t="s">
        <v>776</v>
      </c>
      <c r="K744" s="3" t="str">
        <f t="shared" si="120"/>
        <v/>
      </c>
      <c r="L744" s="60">
        <f t="shared" si="112"/>
        <v>0</v>
      </c>
      <c r="M744" s="33">
        <f t="shared" si="111"/>
        <v>3</v>
      </c>
      <c r="N744" s="61">
        <f t="shared" si="113"/>
        <v>2</v>
      </c>
      <c r="O744" s="33">
        <f t="shared" si="114"/>
        <v>0</v>
      </c>
      <c r="P744" s="61">
        <f t="shared" si="115"/>
        <v>2</v>
      </c>
      <c r="Q744" s="62">
        <f t="shared" si="116"/>
        <v>0</v>
      </c>
      <c r="R744" s="61">
        <f t="shared" si="117"/>
        <v>0</v>
      </c>
      <c r="S744" s="61">
        <f t="shared" si="118"/>
        <v>3</v>
      </c>
      <c r="T744" t="str">
        <f t="shared" si="119"/>
        <v>إضافى كامل</v>
      </c>
    </row>
    <row r="745" spans="1:20" x14ac:dyDescent="0.25">
      <c r="A745" s="54" t="s">
        <v>1053</v>
      </c>
      <c r="B745" s="54" t="s">
        <v>1835</v>
      </c>
      <c r="C745" s="54" t="s">
        <v>762</v>
      </c>
      <c r="D745" s="55">
        <v>45621</v>
      </c>
      <c r="E745" s="56" t="s">
        <v>21</v>
      </c>
      <c r="F745" s="54" t="s">
        <v>763</v>
      </c>
      <c r="G745" s="57" t="s">
        <v>16</v>
      </c>
      <c r="I745" s="54"/>
      <c r="J745" s="54"/>
      <c r="K745" s="3" t="str">
        <f t="shared" si="120"/>
        <v>غائب</v>
      </c>
      <c r="L745" s="60">
        <f t="shared" si="112"/>
        <v>0</v>
      </c>
      <c r="M745" s="33">
        <f t="shared" si="111"/>
        <v>4</v>
      </c>
      <c r="N745" s="61">
        <f t="shared" si="113"/>
        <v>2</v>
      </c>
      <c r="O745" s="33">
        <f t="shared" si="114"/>
        <v>0</v>
      </c>
      <c r="P745" s="61">
        <f t="shared" si="115"/>
        <v>2</v>
      </c>
      <c r="Q745" s="62">
        <f t="shared" si="116"/>
        <v>0</v>
      </c>
      <c r="R745" s="61">
        <f t="shared" si="117"/>
        <v>0</v>
      </c>
      <c r="S745" s="61">
        <f t="shared" si="118"/>
        <v>4</v>
      </c>
      <c r="T745" t="str">
        <f t="shared" si="119"/>
        <v>إضافى كامل</v>
      </c>
    </row>
    <row r="746" spans="1:20" x14ac:dyDescent="0.25">
      <c r="A746" s="54" t="s">
        <v>1053</v>
      </c>
      <c r="B746" s="54" t="s">
        <v>1835</v>
      </c>
      <c r="C746" s="54" t="s">
        <v>762</v>
      </c>
      <c r="D746" s="55">
        <v>45622</v>
      </c>
      <c r="E746" s="56" t="s">
        <v>22</v>
      </c>
      <c r="F746" s="54" t="s">
        <v>763</v>
      </c>
      <c r="G746" s="57" t="s">
        <v>16</v>
      </c>
      <c r="I746" s="54" t="s">
        <v>805</v>
      </c>
      <c r="J746" s="54" t="s">
        <v>910</v>
      </c>
      <c r="K746" s="3" t="str">
        <f t="shared" si="120"/>
        <v/>
      </c>
      <c r="L746" s="60">
        <f t="shared" si="112"/>
        <v>0</v>
      </c>
      <c r="M746" s="33">
        <f t="shared" si="111"/>
        <v>3</v>
      </c>
      <c r="N746" s="61">
        <f t="shared" si="113"/>
        <v>2</v>
      </c>
      <c r="O746" s="33">
        <f t="shared" si="114"/>
        <v>0</v>
      </c>
      <c r="P746" s="61">
        <f t="shared" si="115"/>
        <v>2</v>
      </c>
      <c r="Q746" s="62">
        <f t="shared" si="116"/>
        <v>0</v>
      </c>
      <c r="R746" s="61">
        <f t="shared" si="117"/>
        <v>0</v>
      </c>
      <c r="S746" s="61">
        <f t="shared" si="118"/>
        <v>3</v>
      </c>
      <c r="T746" t="str">
        <f t="shared" si="119"/>
        <v>إضافى كامل</v>
      </c>
    </row>
    <row r="747" spans="1:20" x14ac:dyDescent="0.25">
      <c r="A747" s="54" t="s">
        <v>1053</v>
      </c>
      <c r="B747" s="54" t="s">
        <v>1835</v>
      </c>
      <c r="C747" s="54" t="s">
        <v>762</v>
      </c>
      <c r="D747" s="55">
        <v>45623</v>
      </c>
      <c r="E747" s="56" t="s">
        <v>23</v>
      </c>
      <c r="F747" s="54" t="s">
        <v>763</v>
      </c>
      <c r="G747" s="57" t="s">
        <v>16</v>
      </c>
      <c r="I747" s="54" t="s">
        <v>807</v>
      </c>
      <c r="J747" s="54" t="s">
        <v>779</v>
      </c>
      <c r="K747" s="3" t="str">
        <f t="shared" si="120"/>
        <v/>
      </c>
      <c r="L747" s="60">
        <f t="shared" si="112"/>
        <v>0</v>
      </c>
      <c r="M747" s="33">
        <f t="shared" si="111"/>
        <v>3</v>
      </c>
      <c r="N747" s="61">
        <f t="shared" si="113"/>
        <v>2</v>
      </c>
      <c r="O747" s="33">
        <f t="shared" si="114"/>
        <v>0</v>
      </c>
      <c r="P747" s="61">
        <f t="shared" si="115"/>
        <v>2</v>
      </c>
      <c r="Q747" s="62">
        <f t="shared" si="116"/>
        <v>0</v>
      </c>
      <c r="R747" s="61">
        <f t="shared" si="117"/>
        <v>0</v>
      </c>
      <c r="S747" s="61">
        <f t="shared" si="118"/>
        <v>3</v>
      </c>
      <c r="T747" t="str">
        <f t="shared" si="119"/>
        <v>إضافى كامل</v>
      </c>
    </row>
    <row r="748" spans="1:20" x14ac:dyDescent="0.25">
      <c r="A748" s="54" t="s">
        <v>1053</v>
      </c>
      <c r="B748" s="54" t="s">
        <v>1835</v>
      </c>
      <c r="C748" s="54" t="s">
        <v>762</v>
      </c>
      <c r="D748" s="55">
        <v>45624</v>
      </c>
      <c r="E748" s="56" t="s">
        <v>24</v>
      </c>
      <c r="F748" s="54" t="s">
        <v>763</v>
      </c>
      <c r="G748" s="57" t="s">
        <v>16</v>
      </c>
      <c r="I748" s="54"/>
      <c r="J748" s="54"/>
      <c r="K748" s="3" t="str">
        <f t="shared" si="120"/>
        <v>غائب</v>
      </c>
      <c r="L748" s="60">
        <f t="shared" si="112"/>
        <v>0</v>
      </c>
      <c r="M748" s="33">
        <f t="shared" si="111"/>
        <v>3</v>
      </c>
      <c r="N748" s="61">
        <f t="shared" si="113"/>
        <v>2</v>
      </c>
      <c r="O748" s="33">
        <f t="shared" si="114"/>
        <v>0</v>
      </c>
      <c r="P748" s="61">
        <f t="shared" si="115"/>
        <v>2</v>
      </c>
      <c r="Q748" s="62">
        <f t="shared" si="116"/>
        <v>0</v>
      </c>
      <c r="R748" s="61">
        <f t="shared" si="117"/>
        <v>0</v>
      </c>
      <c r="S748" s="61">
        <f t="shared" si="118"/>
        <v>3</v>
      </c>
      <c r="T748" t="str">
        <f t="shared" si="119"/>
        <v>إضافى كامل</v>
      </c>
    </row>
    <row r="749" spans="1:20" x14ac:dyDescent="0.25">
      <c r="A749" s="54" t="s">
        <v>1053</v>
      </c>
      <c r="B749" s="54" t="s">
        <v>1835</v>
      </c>
      <c r="C749" s="54" t="s">
        <v>762</v>
      </c>
      <c r="D749" s="55">
        <v>45625</v>
      </c>
      <c r="E749" s="56" t="s">
        <v>15</v>
      </c>
      <c r="F749" s="54" t="s">
        <v>763</v>
      </c>
      <c r="G749" s="57" t="s">
        <v>16</v>
      </c>
      <c r="I749" s="54"/>
      <c r="J749" s="54"/>
      <c r="K749" s="3" t="str">
        <f t="shared" si="120"/>
        <v/>
      </c>
      <c r="L749" s="60">
        <f t="shared" si="112"/>
        <v>0</v>
      </c>
      <c r="M749" s="33">
        <f t="shared" si="111"/>
        <v>2</v>
      </c>
      <c r="N749" s="61">
        <f t="shared" si="113"/>
        <v>2</v>
      </c>
      <c r="O749" s="33">
        <f t="shared" si="114"/>
        <v>0</v>
      </c>
      <c r="P749" s="61">
        <f t="shared" si="115"/>
        <v>2</v>
      </c>
      <c r="Q749" s="62">
        <f t="shared" si="116"/>
        <v>0</v>
      </c>
      <c r="R749" s="61">
        <f t="shared" si="117"/>
        <v>0</v>
      </c>
      <c r="S749" s="61">
        <f t="shared" si="118"/>
        <v>2</v>
      </c>
      <c r="T749" t="str">
        <f t="shared" si="119"/>
        <v>إضافى كامل</v>
      </c>
    </row>
    <row r="750" spans="1:20" x14ac:dyDescent="0.25">
      <c r="A750" s="54" t="s">
        <v>1053</v>
      </c>
      <c r="B750" s="54" t="s">
        <v>1835</v>
      </c>
      <c r="C750" s="54" t="s">
        <v>762</v>
      </c>
      <c r="D750" s="55">
        <v>45626</v>
      </c>
      <c r="E750" s="56" t="s">
        <v>18</v>
      </c>
      <c r="F750" s="54" t="s">
        <v>763</v>
      </c>
      <c r="G750" s="57" t="s">
        <v>16</v>
      </c>
      <c r="I750" s="54"/>
      <c r="J750" s="54"/>
      <c r="K750" s="3" t="s">
        <v>19</v>
      </c>
      <c r="L750" s="60">
        <f t="shared" si="112"/>
        <v>1</v>
      </c>
      <c r="M750" s="33">
        <f t="shared" si="111"/>
        <v>2</v>
      </c>
      <c r="N750" s="61">
        <f t="shared" si="113"/>
        <v>2</v>
      </c>
      <c r="O750" s="33">
        <f t="shared" si="114"/>
        <v>0</v>
      </c>
      <c r="P750" s="61">
        <f t="shared" si="115"/>
        <v>2</v>
      </c>
      <c r="Q750" s="62">
        <f t="shared" si="116"/>
        <v>0</v>
      </c>
      <c r="R750" s="61">
        <f t="shared" si="117"/>
        <v>0</v>
      </c>
      <c r="S750" s="61">
        <f t="shared" si="118"/>
        <v>2</v>
      </c>
      <c r="T750" t="str">
        <f t="shared" si="119"/>
        <v>إضافى كامل</v>
      </c>
    </row>
    <row r="751" spans="1:20" x14ac:dyDescent="0.25">
      <c r="A751" s="54" t="s">
        <v>1057</v>
      </c>
      <c r="B751" s="54" t="s">
        <v>1731</v>
      </c>
      <c r="C751" s="54" t="s">
        <v>762</v>
      </c>
      <c r="D751" s="55">
        <v>45597</v>
      </c>
      <c r="E751" s="56" t="s">
        <v>15</v>
      </c>
      <c r="F751" s="54" t="s">
        <v>763</v>
      </c>
      <c r="G751" s="57" t="s">
        <v>16</v>
      </c>
      <c r="I751" s="54"/>
      <c r="J751" s="54"/>
      <c r="K751" s="3" t="str">
        <f t="shared" si="120"/>
        <v/>
      </c>
      <c r="L751" s="60">
        <f t="shared" si="112"/>
        <v>0</v>
      </c>
      <c r="M751" s="33">
        <f t="shared" si="111"/>
        <v>2</v>
      </c>
      <c r="N751" s="61">
        <f t="shared" si="113"/>
        <v>2</v>
      </c>
      <c r="O751" s="33">
        <f t="shared" si="114"/>
        <v>0</v>
      </c>
      <c r="P751" s="61">
        <f t="shared" si="115"/>
        <v>2</v>
      </c>
      <c r="Q751" s="62">
        <f t="shared" si="116"/>
        <v>0</v>
      </c>
      <c r="R751" s="61">
        <f t="shared" si="117"/>
        <v>0</v>
      </c>
      <c r="S751" s="61">
        <f t="shared" si="118"/>
        <v>2</v>
      </c>
      <c r="T751" t="str">
        <f t="shared" si="119"/>
        <v>إضافى كامل</v>
      </c>
    </row>
    <row r="752" spans="1:20" x14ac:dyDescent="0.25">
      <c r="A752" s="54" t="s">
        <v>1057</v>
      </c>
      <c r="B752" s="54" t="s">
        <v>1715</v>
      </c>
      <c r="C752" s="54" t="s">
        <v>762</v>
      </c>
      <c r="D752" s="55">
        <v>45598</v>
      </c>
      <c r="E752" s="56" t="s">
        <v>18</v>
      </c>
      <c r="F752" s="54" t="s">
        <v>763</v>
      </c>
      <c r="G752" s="57" t="s">
        <v>16</v>
      </c>
      <c r="I752" s="54"/>
      <c r="J752" s="54"/>
      <c r="K752" s="3" t="s">
        <v>19</v>
      </c>
      <c r="L752" s="60">
        <f t="shared" si="112"/>
        <v>1</v>
      </c>
      <c r="M752" s="33">
        <f t="shared" si="111"/>
        <v>2</v>
      </c>
      <c r="N752" s="61">
        <f t="shared" si="113"/>
        <v>2</v>
      </c>
      <c r="O752" s="33">
        <f t="shared" si="114"/>
        <v>0</v>
      </c>
      <c r="P752" s="61">
        <f t="shared" si="115"/>
        <v>2</v>
      </c>
      <c r="Q752" s="62">
        <f t="shared" si="116"/>
        <v>0</v>
      </c>
      <c r="R752" s="61">
        <f t="shared" si="117"/>
        <v>0</v>
      </c>
      <c r="S752" s="61">
        <f t="shared" si="118"/>
        <v>2</v>
      </c>
      <c r="T752" t="str">
        <f t="shared" si="119"/>
        <v>إضافى كامل</v>
      </c>
    </row>
    <row r="753" spans="1:20" x14ac:dyDescent="0.25">
      <c r="A753" s="54" t="s">
        <v>1057</v>
      </c>
      <c r="B753" s="54" t="s">
        <v>1715</v>
      </c>
      <c r="C753" s="54" t="s">
        <v>762</v>
      </c>
      <c r="D753" s="55">
        <v>45599</v>
      </c>
      <c r="E753" s="56" t="s">
        <v>20</v>
      </c>
      <c r="F753" s="54" t="s">
        <v>763</v>
      </c>
      <c r="G753" s="57" t="s">
        <v>16</v>
      </c>
      <c r="I753" s="54" t="s">
        <v>787</v>
      </c>
      <c r="J753" s="54" t="s">
        <v>877</v>
      </c>
      <c r="K753" s="3" t="str">
        <f t="shared" si="120"/>
        <v/>
      </c>
      <c r="L753" s="60">
        <f t="shared" si="112"/>
        <v>0</v>
      </c>
      <c r="M753" s="33">
        <f t="shared" si="111"/>
        <v>2</v>
      </c>
      <c r="N753" s="61">
        <f t="shared" si="113"/>
        <v>2</v>
      </c>
      <c r="O753" s="33">
        <f t="shared" si="114"/>
        <v>0</v>
      </c>
      <c r="P753" s="61">
        <f t="shared" si="115"/>
        <v>2</v>
      </c>
      <c r="Q753" s="62">
        <f t="shared" si="116"/>
        <v>0</v>
      </c>
      <c r="R753" s="61">
        <f t="shared" si="117"/>
        <v>0</v>
      </c>
      <c r="S753" s="61">
        <f t="shared" si="118"/>
        <v>2</v>
      </c>
      <c r="T753" t="str">
        <f t="shared" si="119"/>
        <v>إضافى كامل</v>
      </c>
    </row>
    <row r="754" spans="1:20" x14ac:dyDescent="0.25">
      <c r="A754" s="54" t="s">
        <v>1057</v>
      </c>
      <c r="B754" s="54" t="s">
        <v>1715</v>
      </c>
      <c r="C754" s="54" t="s">
        <v>762</v>
      </c>
      <c r="D754" s="55">
        <v>45600</v>
      </c>
      <c r="E754" s="56" t="s">
        <v>21</v>
      </c>
      <c r="F754" s="54" t="s">
        <v>763</v>
      </c>
      <c r="G754" s="57" t="s">
        <v>16</v>
      </c>
      <c r="I754" s="54" t="s">
        <v>1058</v>
      </c>
      <c r="J754" s="54" t="s">
        <v>779</v>
      </c>
      <c r="K754" s="3" t="str">
        <f t="shared" si="120"/>
        <v>إذن ص</v>
      </c>
      <c r="L754" s="60">
        <f t="shared" si="112"/>
        <v>1</v>
      </c>
      <c r="M754" s="33">
        <f t="shared" si="111"/>
        <v>2</v>
      </c>
      <c r="N754" s="61">
        <f t="shared" si="113"/>
        <v>2</v>
      </c>
      <c r="O754" s="33">
        <f t="shared" si="114"/>
        <v>0</v>
      </c>
      <c r="P754" s="61">
        <f t="shared" si="115"/>
        <v>2</v>
      </c>
      <c r="Q754" s="62">
        <f t="shared" si="116"/>
        <v>0</v>
      </c>
      <c r="R754" s="61">
        <f t="shared" si="117"/>
        <v>0</v>
      </c>
      <c r="S754" s="61">
        <f t="shared" si="118"/>
        <v>2</v>
      </c>
      <c r="T754" t="str">
        <f t="shared" si="119"/>
        <v>إضافى كامل</v>
      </c>
    </row>
    <row r="755" spans="1:20" x14ac:dyDescent="0.25">
      <c r="A755" s="54" t="s">
        <v>1057</v>
      </c>
      <c r="B755" s="54" t="s">
        <v>1715</v>
      </c>
      <c r="C755" s="54" t="s">
        <v>762</v>
      </c>
      <c r="D755" s="55">
        <v>45601</v>
      </c>
      <c r="E755" s="56" t="s">
        <v>22</v>
      </c>
      <c r="F755" s="54" t="s">
        <v>763</v>
      </c>
      <c r="G755" s="57" t="s">
        <v>16</v>
      </c>
      <c r="H755" s="73" t="s">
        <v>908</v>
      </c>
      <c r="I755" s="54" t="s">
        <v>909</v>
      </c>
      <c r="J755" s="54" t="s">
        <v>779</v>
      </c>
      <c r="K755" s="3" t="str">
        <f t="shared" si="120"/>
        <v>تأخير</v>
      </c>
      <c r="L755" s="60">
        <f t="shared" si="112"/>
        <v>0</v>
      </c>
      <c r="M755" s="33">
        <f t="shared" si="111"/>
        <v>2</v>
      </c>
      <c r="N755" s="61">
        <f t="shared" si="113"/>
        <v>1</v>
      </c>
      <c r="O755" s="33">
        <f t="shared" si="114"/>
        <v>0</v>
      </c>
      <c r="P755" s="61">
        <f t="shared" si="115"/>
        <v>1</v>
      </c>
      <c r="Q755" s="62">
        <f t="shared" si="116"/>
        <v>0</v>
      </c>
      <c r="R755" s="61">
        <f t="shared" si="117"/>
        <v>0</v>
      </c>
      <c r="S755" s="61">
        <f t="shared" si="118"/>
        <v>2</v>
      </c>
      <c r="T755" t="str">
        <f t="shared" si="119"/>
        <v>إضافى كامل</v>
      </c>
    </row>
    <row r="756" spans="1:20" x14ac:dyDescent="0.25">
      <c r="A756" s="54" t="s">
        <v>1057</v>
      </c>
      <c r="B756" s="54" t="s">
        <v>1715</v>
      </c>
      <c r="C756" s="54" t="s">
        <v>762</v>
      </c>
      <c r="D756" s="55">
        <v>45602</v>
      </c>
      <c r="E756" s="56" t="s">
        <v>23</v>
      </c>
      <c r="F756" s="54" t="s">
        <v>763</v>
      </c>
      <c r="G756" s="57" t="s">
        <v>16</v>
      </c>
      <c r="I756" s="54" t="s">
        <v>767</v>
      </c>
      <c r="J756" s="54" t="s">
        <v>785</v>
      </c>
      <c r="K756" s="3" t="str">
        <f t="shared" si="120"/>
        <v/>
      </c>
      <c r="L756" s="60">
        <f t="shared" si="112"/>
        <v>0</v>
      </c>
      <c r="M756" s="33">
        <f t="shared" si="111"/>
        <v>2</v>
      </c>
      <c r="N756" s="61">
        <f t="shared" si="113"/>
        <v>2</v>
      </c>
      <c r="O756" s="33">
        <f t="shared" si="114"/>
        <v>0</v>
      </c>
      <c r="P756" s="61">
        <f t="shared" si="115"/>
        <v>2</v>
      </c>
      <c r="Q756" s="62">
        <f t="shared" si="116"/>
        <v>0</v>
      </c>
      <c r="R756" s="61">
        <f t="shared" si="117"/>
        <v>0</v>
      </c>
      <c r="S756" s="61">
        <f t="shared" si="118"/>
        <v>2</v>
      </c>
      <c r="T756" t="str">
        <f t="shared" si="119"/>
        <v>إضافى كامل</v>
      </c>
    </row>
    <row r="757" spans="1:20" x14ac:dyDescent="0.25">
      <c r="A757" s="54" t="s">
        <v>1057</v>
      </c>
      <c r="B757" s="54" t="s">
        <v>1715</v>
      </c>
      <c r="C757" s="54" t="s">
        <v>762</v>
      </c>
      <c r="D757" s="55">
        <v>45603</v>
      </c>
      <c r="E757" s="56" t="s">
        <v>24</v>
      </c>
      <c r="F757" s="54" t="s">
        <v>763</v>
      </c>
      <c r="G757" s="57" t="s">
        <v>16</v>
      </c>
      <c r="I757" s="54" t="s">
        <v>778</v>
      </c>
      <c r="J757" s="54" t="s">
        <v>791</v>
      </c>
      <c r="K757" s="3" t="str">
        <f t="shared" si="120"/>
        <v/>
      </c>
      <c r="L757" s="60">
        <f t="shared" si="112"/>
        <v>0</v>
      </c>
      <c r="M757" s="33">
        <f t="shared" si="111"/>
        <v>2</v>
      </c>
      <c r="N757" s="61">
        <f t="shared" si="113"/>
        <v>2</v>
      </c>
      <c r="O757" s="33">
        <f t="shared" si="114"/>
        <v>0</v>
      </c>
      <c r="P757" s="61">
        <f t="shared" si="115"/>
        <v>2</v>
      </c>
      <c r="Q757" s="62">
        <f t="shared" si="116"/>
        <v>0</v>
      </c>
      <c r="R757" s="61">
        <f t="shared" si="117"/>
        <v>0</v>
      </c>
      <c r="S757" s="61">
        <f t="shared" si="118"/>
        <v>2</v>
      </c>
      <c r="T757" t="str">
        <f t="shared" si="119"/>
        <v>إضافى كامل</v>
      </c>
    </row>
    <row r="758" spans="1:20" x14ac:dyDescent="0.25">
      <c r="A758" s="54" t="s">
        <v>1057</v>
      </c>
      <c r="B758" s="54" t="s">
        <v>1715</v>
      </c>
      <c r="C758" s="54" t="s">
        <v>762</v>
      </c>
      <c r="D758" s="55">
        <v>45604</v>
      </c>
      <c r="E758" s="56" t="s">
        <v>15</v>
      </c>
      <c r="F758" s="54" t="s">
        <v>763</v>
      </c>
      <c r="G758" s="57" t="s">
        <v>16</v>
      </c>
      <c r="I758" s="54"/>
      <c r="J758" s="54"/>
      <c r="K758" s="3" t="str">
        <f t="shared" si="120"/>
        <v/>
      </c>
      <c r="L758" s="60">
        <f t="shared" si="112"/>
        <v>0</v>
      </c>
      <c r="M758" s="33">
        <f t="shared" si="111"/>
        <v>2</v>
      </c>
      <c r="N758" s="61">
        <f t="shared" si="113"/>
        <v>2</v>
      </c>
      <c r="O758" s="33">
        <f t="shared" si="114"/>
        <v>0</v>
      </c>
      <c r="P758" s="61">
        <f t="shared" si="115"/>
        <v>2</v>
      </c>
      <c r="Q758" s="62">
        <f t="shared" si="116"/>
        <v>0</v>
      </c>
      <c r="R758" s="61">
        <f t="shared" si="117"/>
        <v>0</v>
      </c>
      <c r="S758" s="61">
        <f t="shared" si="118"/>
        <v>2</v>
      </c>
      <c r="T758" t="str">
        <f t="shared" si="119"/>
        <v>إضافى كامل</v>
      </c>
    </row>
    <row r="759" spans="1:20" x14ac:dyDescent="0.25">
      <c r="A759" s="54" t="s">
        <v>1057</v>
      </c>
      <c r="B759" s="54" t="s">
        <v>1715</v>
      </c>
      <c r="C759" s="54" t="s">
        <v>762</v>
      </c>
      <c r="D759" s="55">
        <v>45605</v>
      </c>
      <c r="E759" s="56" t="s">
        <v>18</v>
      </c>
      <c r="F759" s="54" t="s">
        <v>763</v>
      </c>
      <c r="G759" s="57" t="s">
        <v>16</v>
      </c>
      <c r="I759" s="54"/>
      <c r="J759" s="54"/>
      <c r="K759" s="3" t="s">
        <v>19</v>
      </c>
      <c r="L759" s="60">
        <f t="shared" si="112"/>
        <v>1</v>
      </c>
      <c r="M759" s="33">
        <f t="shared" si="111"/>
        <v>2</v>
      </c>
      <c r="N759" s="61">
        <f t="shared" si="113"/>
        <v>2</v>
      </c>
      <c r="O759" s="33">
        <f t="shared" si="114"/>
        <v>0</v>
      </c>
      <c r="P759" s="61">
        <f t="shared" si="115"/>
        <v>2</v>
      </c>
      <c r="Q759" s="62">
        <f t="shared" si="116"/>
        <v>0</v>
      </c>
      <c r="R759" s="61">
        <f t="shared" si="117"/>
        <v>0</v>
      </c>
      <c r="S759" s="61">
        <f t="shared" si="118"/>
        <v>2</v>
      </c>
      <c r="T759" t="str">
        <f t="shared" si="119"/>
        <v>إضافى كامل</v>
      </c>
    </row>
    <row r="760" spans="1:20" x14ac:dyDescent="0.25">
      <c r="A760" s="54" t="s">
        <v>1057</v>
      </c>
      <c r="B760" s="54" t="s">
        <v>1715</v>
      </c>
      <c r="C760" s="54" t="s">
        <v>762</v>
      </c>
      <c r="D760" s="55">
        <v>45606</v>
      </c>
      <c r="E760" s="56" t="s">
        <v>20</v>
      </c>
      <c r="F760" s="54" t="s">
        <v>763</v>
      </c>
      <c r="G760" s="57" t="s">
        <v>16</v>
      </c>
      <c r="H760" s="73" t="s">
        <v>911</v>
      </c>
      <c r="I760" s="54" t="s">
        <v>829</v>
      </c>
      <c r="J760" s="54" t="s">
        <v>910</v>
      </c>
      <c r="K760" s="3" t="str">
        <f t="shared" si="120"/>
        <v>تأخير</v>
      </c>
      <c r="L760" s="60">
        <f t="shared" si="112"/>
        <v>0</v>
      </c>
      <c r="M760" s="33">
        <f t="shared" si="111"/>
        <v>2</v>
      </c>
      <c r="N760" s="61">
        <f t="shared" si="113"/>
        <v>2</v>
      </c>
      <c r="O760" s="33">
        <f t="shared" si="114"/>
        <v>0</v>
      </c>
      <c r="P760" s="61">
        <f t="shared" si="115"/>
        <v>2</v>
      </c>
      <c r="Q760" s="62">
        <f t="shared" si="116"/>
        <v>0</v>
      </c>
      <c r="R760" s="61">
        <f t="shared" si="117"/>
        <v>0</v>
      </c>
      <c r="S760" s="61">
        <f t="shared" si="118"/>
        <v>2</v>
      </c>
      <c r="T760" t="str">
        <f t="shared" si="119"/>
        <v>إضافى كامل</v>
      </c>
    </row>
    <row r="761" spans="1:20" x14ac:dyDescent="0.25">
      <c r="A761" s="54" t="s">
        <v>1057</v>
      </c>
      <c r="B761" s="54" t="s">
        <v>1715</v>
      </c>
      <c r="C761" s="54" t="s">
        <v>762</v>
      </c>
      <c r="D761" s="55">
        <v>45607</v>
      </c>
      <c r="E761" s="56" t="s">
        <v>21</v>
      </c>
      <c r="F761" s="54" t="s">
        <v>763</v>
      </c>
      <c r="G761" s="57" t="s">
        <v>16</v>
      </c>
      <c r="I761" s="54" t="s">
        <v>1059</v>
      </c>
      <c r="J761" s="54" t="s">
        <v>783</v>
      </c>
      <c r="K761" s="3" t="str">
        <f t="shared" si="120"/>
        <v>إذن ص</v>
      </c>
      <c r="L761" s="60">
        <f t="shared" si="112"/>
        <v>1</v>
      </c>
      <c r="M761" s="33">
        <f t="shared" si="111"/>
        <v>2</v>
      </c>
      <c r="N761" s="61">
        <f t="shared" si="113"/>
        <v>2</v>
      </c>
      <c r="O761" s="33">
        <f t="shared" si="114"/>
        <v>0</v>
      </c>
      <c r="P761" s="61">
        <f t="shared" si="115"/>
        <v>2</v>
      </c>
      <c r="Q761" s="62">
        <f t="shared" si="116"/>
        <v>0</v>
      </c>
      <c r="R761" s="61">
        <f t="shared" si="117"/>
        <v>0</v>
      </c>
      <c r="S761" s="61">
        <f t="shared" si="118"/>
        <v>2</v>
      </c>
      <c r="T761" t="str">
        <f t="shared" si="119"/>
        <v>إضافى كامل</v>
      </c>
    </row>
    <row r="762" spans="1:20" x14ac:dyDescent="0.25">
      <c r="A762" s="54" t="s">
        <v>1057</v>
      </c>
      <c r="B762" s="54" t="s">
        <v>1715</v>
      </c>
      <c r="C762" s="54" t="s">
        <v>762</v>
      </c>
      <c r="D762" s="55">
        <v>45608</v>
      </c>
      <c r="E762" s="56" t="s">
        <v>22</v>
      </c>
      <c r="F762" s="54" t="s">
        <v>763</v>
      </c>
      <c r="G762" s="57" t="s">
        <v>16</v>
      </c>
      <c r="I762" s="54" t="s">
        <v>778</v>
      </c>
      <c r="J762" s="54" t="s">
        <v>910</v>
      </c>
      <c r="K762" s="3" t="str">
        <f t="shared" si="120"/>
        <v/>
      </c>
      <c r="L762" s="60">
        <f t="shared" si="112"/>
        <v>0</v>
      </c>
      <c r="M762" s="33">
        <f t="shared" si="111"/>
        <v>2</v>
      </c>
      <c r="N762" s="61">
        <f t="shared" si="113"/>
        <v>1</v>
      </c>
      <c r="O762" s="33">
        <f t="shared" si="114"/>
        <v>0</v>
      </c>
      <c r="P762" s="61">
        <f t="shared" si="115"/>
        <v>1</v>
      </c>
      <c r="Q762" s="62">
        <f t="shared" si="116"/>
        <v>0</v>
      </c>
      <c r="R762" s="61">
        <f t="shared" si="117"/>
        <v>0</v>
      </c>
      <c r="S762" s="61">
        <f t="shared" si="118"/>
        <v>2</v>
      </c>
      <c r="T762" t="str">
        <f t="shared" si="119"/>
        <v>إضافى كامل</v>
      </c>
    </row>
    <row r="763" spans="1:20" x14ac:dyDescent="0.25">
      <c r="A763" s="54" t="s">
        <v>1057</v>
      </c>
      <c r="B763" s="54" t="s">
        <v>1715</v>
      </c>
      <c r="C763" s="54" t="s">
        <v>762</v>
      </c>
      <c r="D763" s="55">
        <v>45609</v>
      </c>
      <c r="E763" s="56" t="s">
        <v>23</v>
      </c>
      <c r="F763" s="54" t="s">
        <v>763</v>
      </c>
      <c r="G763" s="57" t="s">
        <v>16</v>
      </c>
      <c r="I763" s="54" t="s">
        <v>778</v>
      </c>
      <c r="J763" s="54" t="s">
        <v>839</v>
      </c>
      <c r="K763" s="3" t="str">
        <f t="shared" si="120"/>
        <v/>
      </c>
      <c r="L763" s="60">
        <f t="shared" si="112"/>
        <v>0</v>
      </c>
      <c r="M763" s="33">
        <f t="shared" si="111"/>
        <v>2</v>
      </c>
      <c r="N763" s="61">
        <f t="shared" si="113"/>
        <v>1</v>
      </c>
      <c r="O763" s="33">
        <f t="shared" si="114"/>
        <v>0</v>
      </c>
      <c r="P763" s="61">
        <f t="shared" si="115"/>
        <v>1</v>
      </c>
      <c r="Q763" s="62">
        <f t="shared" si="116"/>
        <v>0</v>
      </c>
      <c r="R763" s="61">
        <f t="shared" si="117"/>
        <v>0</v>
      </c>
      <c r="S763" s="61">
        <f t="shared" si="118"/>
        <v>2</v>
      </c>
      <c r="T763" t="str">
        <f t="shared" si="119"/>
        <v>إضافى كامل</v>
      </c>
    </row>
    <row r="764" spans="1:20" x14ac:dyDescent="0.25">
      <c r="A764" s="54" t="s">
        <v>1057</v>
      </c>
      <c r="B764" s="54" t="s">
        <v>1715</v>
      </c>
      <c r="C764" s="54" t="s">
        <v>762</v>
      </c>
      <c r="D764" s="55">
        <v>45610</v>
      </c>
      <c r="E764" s="56" t="s">
        <v>24</v>
      </c>
      <c r="F764" s="54" t="s">
        <v>763</v>
      </c>
      <c r="G764" s="57" t="s">
        <v>16</v>
      </c>
      <c r="I764" s="54" t="s">
        <v>843</v>
      </c>
      <c r="J764" s="54" t="s">
        <v>788</v>
      </c>
      <c r="K764" s="3" t="str">
        <f t="shared" si="120"/>
        <v/>
      </c>
      <c r="L764" s="60">
        <f t="shared" si="112"/>
        <v>0</v>
      </c>
      <c r="M764" s="33">
        <f t="shared" si="111"/>
        <v>2</v>
      </c>
      <c r="N764" s="61">
        <f t="shared" si="113"/>
        <v>1</v>
      </c>
      <c r="O764" s="33">
        <f t="shared" si="114"/>
        <v>0</v>
      </c>
      <c r="P764" s="61">
        <f t="shared" si="115"/>
        <v>1</v>
      </c>
      <c r="Q764" s="62">
        <f t="shared" si="116"/>
        <v>0</v>
      </c>
      <c r="R764" s="61">
        <f t="shared" si="117"/>
        <v>0</v>
      </c>
      <c r="S764" s="61">
        <f t="shared" si="118"/>
        <v>2</v>
      </c>
      <c r="T764" t="str">
        <f t="shared" si="119"/>
        <v>إضافى كامل</v>
      </c>
    </row>
    <row r="765" spans="1:20" x14ac:dyDescent="0.25">
      <c r="A765" s="54" t="s">
        <v>1057</v>
      </c>
      <c r="B765" s="54" t="s">
        <v>1715</v>
      </c>
      <c r="C765" s="54" t="s">
        <v>762</v>
      </c>
      <c r="D765" s="55">
        <v>45611</v>
      </c>
      <c r="E765" s="56" t="s">
        <v>15</v>
      </c>
      <c r="F765" s="54" t="s">
        <v>763</v>
      </c>
      <c r="G765" s="57" t="s">
        <v>16</v>
      </c>
      <c r="I765" s="54"/>
      <c r="J765" s="54"/>
      <c r="K765" s="3" t="str">
        <f t="shared" si="120"/>
        <v/>
      </c>
      <c r="L765" s="60">
        <f t="shared" si="112"/>
        <v>0</v>
      </c>
      <c r="M765" s="33">
        <f t="shared" si="111"/>
        <v>2</v>
      </c>
      <c r="N765" s="61">
        <f t="shared" si="113"/>
        <v>1</v>
      </c>
      <c r="O765" s="33">
        <f t="shared" si="114"/>
        <v>0</v>
      </c>
      <c r="P765" s="61">
        <f t="shared" si="115"/>
        <v>1</v>
      </c>
      <c r="Q765" s="62">
        <f t="shared" si="116"/>
        <v>0</v>
      </c>
      <c r="R765" s="61">
        <f t="shared" si="117"/>
        <v>0</v>
      </c>
      <c r="S765" s="61">
        <f t="shared" si="118"/>
        <v>2</v>
      </c>
      <c r="T765" t="str">
        <f t="shared" si="119"/>
        <v>إضافى كامل</v>
      </c>
    </row>
    <row r="766" spans="1:20" x14ac:dyDescent="0.25">
      <c r="A766" s="54" t="s">
        <v>1057</v>
      </c>
      <c r="B766" s="54" t="s">
        <v>1715</v>
      </c>
      <c r="C766" s="54" t="s">
        <v>762</v>
      </c>
      <c r="D766" s="55">
        <v>45612</v>
      </c>
      <c r="E766" s="56" t="s">
        <v>18</v>
      </c>
      <c r="F766" s="54" t="s">
        <v>763</v>
      </c>
      <c r="G766" s="57" t="s">
        <v>16</v>
      </c>
      <c r="I766" s="54"/>
      <c r="J766" s="54"/>
      <c r="K766" s="3" t="s">
        <v>19</v>
      </c>
      <c r="L766" s="60">
        <f t="shared" si="112"/>
        <v>1</v>
      </c>
      <c r="M766" s="33">
        <f t="shared" si="111"/>
        <v>2</v>
      </c>
      <c r="N766" s="61">
        <f t="shared" si="113"/>
        <v>1</v>
      </c>
      <c r="O766" s="33">
        <f t="shared" si="114"/>
        <v>0</v>
      </c>
      <c r="P766" s="61">
        <f t="shared" si="115"/>
        <v>1</v>
      </c>
      <c r="Q766" s="62">
        <f t="shared" si="116"/>
        <v>0</v>
      </c>
      <c r="R766" s="61">
        <f t="shared" si="117"/>
        <v>0</v>
      </c>
      <c r="S766" s="61">
        <f t="shared" si="118"/>
        <v>2</v>
      </c>
      <c r="T766" t="str">
        <f t="shared" si="119"/>
        <v>إضافى كامل</v>
      </c>
    </row>
    <row r="767" spans="1:20" x14ac:dyDescent="0.25">
      <c r="A767" s="54" t="s">
        <v>1057</v>
      </c>
      <c r="B767" s="54" t="s">
        <v>1715</v>
      </c>
      <c r="C767" s="54" t="s">
        <v>762</v>
      </c>
      <c r="D767" s="55">
        <v>45613</v>
      </c>
      <c r="E767" s="56" t="s">
        <v>20</v>
      </c>
      <c r="F767" s="54" t="s">
        <v>763</v>
      </c>
      <c r="G767" s="57" t="s">
        <v>16</v>
      </c>
      <c r="H767" s="73" t="s">
        <v>1060</v>
      </c>
      <c r="I767" s="54"/>
      <c r="J767" s="54"/>
      <c r="K767" s="3" t="s">
        <v>566</v>
      </c>
      <c r="L767" s="60">
        <f t="shared" si="112"/>
        <v>1</v>
      </c>
      <c r="M767" s="33">
        <f t="shared" si="111"/>
        <v>2</v>
      </c>
      <c r="N767" s="61">
        <f t="shared" si="113"/>
        <v>1</v>
      </c>
      <c r="O767" s="33">
        <f t="shared" si="114"/>
        <v>0</v>
      </c>
      <c r="P767" s="61">
        <f t="shared" si="115"/>
        <v>1</v>
      </c>
      <c r="Q767" s="62">
        <f t="shared" si="116"/>
        <v>0</v>
      </c>
      <c r="R767" s="61">
        <f t="shared" si="117"/>
        <v>0</v>
      </c>
      <c r="S767" s="61">
        <f t="shared" si="118"/>
        <v>2</v>
      </c>
      <c r="T767" t="str">
        <f t="shared" si="119"/>
        <v>إضافى كامل</v>
      </c>
    </row>
    <row r="768" spans="1:20" x14ac:dyDescent="0.25">
      <c r="A768" s="54" t="s">
        <v>1057</v>
      </c>
      <c r="B768" s="54" t="s">
        <v>1715</v>
      </c>
      <c r="C768" s="54" t="s">
        <v>762</v>
      </c>
      <c r="D768" s="55">
        <v>45614</v>
      </c>
      <c r="E768" s="56" t="s">
        <v>21</v>
      </c>
      <c r="F768" s="54" t="s">
        <v>763</v>
      </c>
      <c r="G768" s="57" t="s">
        <v>16</v>
      </c>
      <c r="I768" s="54"/>
      <c r="J768" s="54"/>
      <c r="K768" s="3" t="str">
        <f t="shared" si="120"/>
        <v>غائب</v>
      </c>
      <c r="L768" s="60">
        <f t="shared" si="112"/>
        <v>0</v>
      </c>
      <c r="M768" s="33">
        <f t="shared" si="111"/>
        <v>2</v>
      </c>
      <c r="N768" s="61">
        <f t="shared" si="113"/>
        <v>1</v>
      </c>
      <c r="O768" s="33">
        <f t="shared" si="114"/>
        <v>0</v>
      </c>
      <c r="P768" s="61">
        <f t="shared" si="115"/>
        <v>1</v>
      </c>
      <c r="Q768" s="62">
        <f t="shared" si="116"/>
        <v>0</v>
      </c>
      <c r="R768" s="61">
        <f t="shared" si="117"/>
        <v>0</v>
      </c>
      <c r="S768" s="61">
        <f t="shared" si="118"/>
        <v>2</v>
      </c>
      <c r="T768" t="str">
        <f t="shared" si="119"/>
        <v>إضافى كامل</v>
      </c>
    </row>
    <row r="769" spans="1:20" x14ac:dyDescent="0.25">
      <c r="A769" s="54" t="s">
        <v>1057</v>
      </c>
      <c r="B769" s="54" t="s">
        <v>1715</v>
      </c>
      <c r="C769" s="54" t="s">
        <v>762</v>
      </c>
      <c r="D769" s="55">
        <v>45615</v>
      </c>
      <c r="E769" s="56" t="s">
        <v>22</v>
      </c>
      <c r="F769" s="54" t="s">
        <v>763</v>
      </c>
      <c r="G769" s="57" t="s">
        <v>16</v>
      </c>
      <c r="I769" s="54" t="s">
        <v>1012</v>
      </c>
      <c r="J769" s="54" t="s">
        <v>865</v>
      </c>
      <c r="K769" s="3" t="str">
        <f t="shared" si="120"/>
        <v/>
      </c>
      <c r="L769" s="60">
        <f t="shared" si="112"/>
        <v>0</v>
      </c>
      <c r="M769" s="33">
        <f t="shared" ref="M769:M832" si="121">COUNTIF(K769:K798,"غائب")</f>
        <v>1</v>
      </c>
      <c r="N769" s="61">
        <f t="shared" si="113"/>
        <v>2</v>
      </c>
      <c r="O769" s="33">
        <f t="shared" si="114"/>
        <v>0</v>
      </c>
      <c r="P769" s="61">
        <f t="shared" si="115"/>
        <v>2</v>
      </c>
      <c r="Q769" s="62">
        <f t="shared" si="116"/>
        <v>0</v>
      </c>
      <c r="R769" s="61">
        <f t="shared" si="117"/>
        <v>0</v>
      </c>
      <c r="S769" s="61">
        <f t="shared" si="118"/>
        <v>1</v>
      </c>
      <c r="T769" t="str">
        <f t="shared" si="119"/>
        <v>إضافى كامل</v>
      </c>
    </row>
    <row r="770" spans="1:20" x14ac:dyDescent="0.25">
      <c r="A770" s="54" t="s">
        <v>1057</v>
      </c>
      <c r="B770" s="54" t="s">
        <v>1715</v>
      </c>
      <c r="C770" s="54" t="s">
        <v>762</v>
      </c>
      <c r="D770" s="55">
        <v>45616</v>
      </c>
      <c r="E770" s="56" t="s">
        <v>23</v>
      </c>
      <c r="F770" s="54" t="s">
        <v>763</v>
      </c>
      <c r="G770" s="57" t="s">
        <v>16</v>
      </c>
      <c r="I770" s="54" t="s">
        <v>792</v>
      </c>
      <c r="J770" s="54" t="s">
        <v>1061</v>
      </c>
      <c r="K770" s="3" t="str">
        <f t="shared" si="120"/>
        <v/>
      </c>
      <c r="L770" s="60">
        <f t="shared" ref="L770:L833" si="122">IF(AND(OR(K770= "حالة وفاة",K770="إذن م",K770="إذن ص",K770="بدل راحة",K770="انصراف",K770="اجازة",K770="راحة",K770="مأمورية",K770="مأمورية م",K770="مأمورية ص",K770="Online",K770="حضور",K770="بدل سهر",E770="Friday",K770=""),K770&lt;&gt;""),1,0)</f>
        <v>0</v>
      </c>
      <c r="M770" s="33">
        <f t="shared" si="121"/>
        <v>1</v>
      </c>
      <c r="N770" s="61">
        <f t="shared" ref="N770:N833" si="123">COUNTIF(K770:K799,"إذن ص")</f>
        <v>2</v>
      </c>
      <c r="O770" s="33">
        <f t="shared" ref="O770:O833" si="124">COUNTIF(K770:K799,"إذن م")</f>
        <v>0</v>
      </c>
      <c r="P770" s="61">
        <f t="shared" ref="P770:P833" si="125">O770+N770</f>
        <v>2</v>
      </c>
      <c r="Q770" s="62">
        <f t="shared" ref="Q770:Q833" si="126">IF(AND(P770&gt;2,P770&lt;&gt;0),P770*3/6,0)</f>
        <v>0</v>
      </c>
      <c r="R770" s="61">
        <f t="shared" ref="R770:R833" si="127">INT(Q770)</f>
        <v>0</v>
      </c>
      <c r="S770" s="61">
        <f t="shared" ref="S770:S833" si="128">R770+M770</f>
        <v>1</v>
      </c>
      <c r="T770" t="str">
        <f t="shared" ref="T770:T833" si="129">IF(AND(OR(S770&lt;=0,S770&gt;0),S770&lt;5),"إضافى كامل",IF(AND(OR(S770=5,S770=6,S770&lt;7),S770&lt;&gt;""),"نصف إضافى","لا يستحق"))</f>
        <v>إضافى كامل</v>
      </c>
    </row>
    <row r="771" spans="1:20" x14ac:dyDescent="0.25">
      <c r="A771" s="54" t="s">
        <v>1057</v>
      </c>
      <c r="B771" s="54" t="s">
        <v>1715</v>
      </c>
      <c r="C771" s="54" t="s">
        <v>762</v>
      </c>
      <c r="D771" s="55">
        <v>45617</v>
      </c>
      <c r="E771" s="56" t="s">
        <v>24</v>
      </c>
      <c r="F771" s="54" t="s">
        <v>763</v>
      </c>
      <c r="G771" s="57" t="s">
        <v>16</v>
      </c>
      <c r="I771" s="54" t="s">
        <v>841</v>
      </c>
      <c r="J771" s="54" t="s">
        <v>877</v>
      </c>
      <c r="K771" s="3" t="str">
        <f t="shared" si="120"/>
        <v/>
      </c>
      <c r="L771" s="60">
        <f t="shared" si="122"/>
        <v>0</v>
      </c>
      <c r="M771" s="33">
        <f t="shared" si="121"/>
        <v>1</v>
      </c>
      <c r="N771" s="61">
        <f t="shared" si="123"/>
        <v>2</v>
      </c>
      <c r="O771" s="33">
        <f t="shared" si="124"/>
        <v>0</v>
      </c>
      <c r="P771" s="61">
        <f t="shared" si="125"/>
        <v>2</v>
      </c>
      <c r="Q771" s="62">
        <f t="shared" si="126"/>
        <v>0</v>
      </c>
      <c r="R771" s="61">
        <f t="shared" si="127"/>
        <v>0</v>
      </c>
      <c r="S771" s="61">
        <f t="shared" si="128"/>
        <v>1</v>
      </c>
      <c r="T771" t="str">
        <f t="shared" si="129"/>
        <v>إضافى كامل</v>
      </c>
    </row>
    <row r="772" spans="1:20" x14ac:dyDescent="0.25">
      <c r="A772" s="54" t="s">
        <v>1057</v>
      </c>
      <c r="B772" s="54" t="s">
        <v>1715</v>
      </c>
      <c r="C772" s="54" t="s">
        <v>762</v>
      </c>
      <c r="D772" s="55">
        <v>45618</v>
      </c>
      <c r="E772" s="56" t="s">
        <v>15</v>
      </c>
      <c r="F772" s="54" t="s">
        <v>763</v>
      </c>
      <c r="G772" s="57" t="s">
        <v>16</v>
      </c>
      <c r="I772" s="54"/>
      <c r="J772" s="54"/>
      <c r="K772" s="3" t="str">
        <f t="shared" si="120"/>
        <v/>
      </c>
      <c r="L772" s="60">
        <f t="shared" si="122"/>
        <v>0</v>
      </c>
      <c r="M772" s="33">
        <f t="shared" si="121"/>
        <v>1</v>
      </c>
      <c r="N772" s="61">
        <f t="shared" si="123"/>
        <v>2</v>
      </c>
      <c r="O772" s="33">
        <f t="shared" si="124"/>
        <v>0</v>
      </c>
      <c r="P772" s="61">
        <f t="shared" si="125"/>
        <v>2</v>
      </c>
      <c r="Q772" s="62">
        <f t="shared" si="126"/>
        <v>0</v>
      </c>
      <c r="R772" s="61">
        <f t="shared" si="127"/>
        <v>0</v>
      </c>
      <c r="S772" s="61">
        <f t="shared" si="128"/>
        <v>1</v>
      </c>
      <c r="T772" t="str">
        <f t="shared" si="129"/>
        <v>إضافى كامل</v>
      </c>
    </row>
    <row r="773" spans="1:20" x14ac:dyDescent="0.25">
      <c r="A773" s="54" t="s">
        <v>1057</v>
      </c>
      <c r="B773" s="54" t="s">
        <v>1715</v>
      </c>
      <c r="C773" s="54" t="s">
        <v>762</v>
      </c>
      <c r="D773" s="55">
        <v>45619</v>
      </c>
      <c r="E773" s="56" t="s">
        <v>18</v>
      </c>
      <c r="F773" s="54" t="s">
        <v>763</v>
      </c>
      <c r="G773" s="57" t="s">
        <v>16</v>
      </c>
      <c r="I773" s="54"/>
      <c r="J773" s="54"/>
      <c r="K773" s="3" t="s">
        <v>19</v>
      </c>
      <c r="L773" s="60">
        <f t="shared" si="122"/>
        <v>1</v>
      </c>
      <c r="M773" s="33">
        <f t="shared" si="121"/>
        <v>1</v>
      </c>
      <c r="N773" s="61">
        <f t="shared" si="123"/>
        <v>2</v>
      </c>
      <c r="O773" s="33">
        <f t="shared" si="124"/>
        <v>0</v>
      </c>
      <c r="P773" s="61">
        <f t="shared" si="125"/>
        <v>2</v>
      </c>
      <c r="Q773" s="62">
        <f t="shared" si="126"/>
        <v>0</v>
      </c>
      <c r="R773" s="61">
        <f t="shared" si="127"/>
        <v>0</v>
      </c>
      <c r="S773" s="61">
        <f t="shared" si="128"/>
        <v>1</v>
      </c>
      <c r="T773" t="str">
        <f t="shared" si="129"/>
        <v>إضافى كامل</v>
      </c>
    </row>
    <row r="774" spans="1:20" x14ac:dyDescent="0.25">
      <c r="A774" s="54" t="s">
        <v>1057</v>
      </c>
      <c r="B774" s="54" t="s">
        <v>1715</v>
      </c>
      <c r="C774" s="54" t="s">
        <v>762</v>
      </c>
      <c r="D774" s="55">
        <v>45620</v>
      </c>
      <c r="E774" s="56" t="s">
        <v>20</v>
      </c>
      <c r="F774" s="54" t="s">
        <v>763</v>
      </c>
      <c r="G774" s="57" t="s">
        <v>16</v>
      </c>
      <c r="I774" s="54"/>
      <c r="J774" s="54"/>
      <c r="K774" s="3" t="str">
        <f t="shared" si="120"/>
        <v>غائب</v>
      </c>
      <c r="L774" s="60">
        <f t="shared" si="122"/>
        <v>0</v>
      </c>
      <c r="M774" s="33">
        <f t="shared" si="121"/>
        <v>1</v>
      </c>
      <c r="N774" s="61">
        <f t="shared" si="123"/>
        <v>2</v>
      </c>
      <c r="O774" s="33">
        <f t="shared" si="124"/>
        <v>0</v>
      </c>
      <c r="P774" s="61">
        <f t="shared" si="125"/>
        <v>2</v>
      </c>
      <c r="Q774" s="62">
        <f t="shared" si="126"/>
        <v>0</v>
      </c>
      <c r="R774" s="61">
        <f t="shared" si="127"/>
        <v>0</v>
      </c>
      <c r="S774" s="61">
        <f t="shared" si="128"/>
        <v>1</v>
      </c>
      <c r="T774" t="str">
        <f t="shared" si="129"/>
        <v>إضافى كامل</v>
      </c>
    </row>
    <row r="775" spans="1:20" x14ac:dyDescent="0.25">
      <c r="A775" s="54" t="s">
        <v>1057</v>
      </c>
      <c r="B775" s="54" t="s">
        <v>1715</v>
      </c>
      <c r="C775" s="54" t="s">
        <v>762</v>
      </c>
      <c r="D775" s="55">
        <v>45621</v>
      </c>
      <c r="E775" s="56" t="s">
        <v>21</v>
      </c>
      <c r="F775" s="54" t="s">
        <v>763</v>
      </c>
      <c r="G775" s="57" t="s">
        <v>16</v>
      </c>
      <c r="H775" s="73" t="s">
        <v>67</v>
      </c>
      <c r="I775" s="54" t="s">
        <v>909</v>
      </c>
      <c r="J775" s="54" t="s">
        <v>827</v>
      </c>
      <c r="K775" s="3" t="str">
        <f t="shared" si="120"/>
        <v>تأخير</v>
      </c>
      <c r="L775" s="60">
        <f t="shared" si="122"/>
        <v>0</v>
      </c>
      <c r="M775" s="33">
        <f t="shared" si="121"/>
        <v>0</v>
      </c>
      <c r="N775" s="61">
        <f t="shared" si="123"/>
        <v>2</v>
      </c>
      <c r="O775" s="33">
        <f t="shared" si="124"/>
        <v>0</v>
      </c>
      <c r="P775" s="61">
        <f t="shared" si="125"/>
        <v>2</v>
      </c>
      <c r="Q775" s="62">
        <f t="shared" si="126"/>
        <v>0</v>
      </c>
      <c r="R775" s="61">
        <f t="shared" si="127"/>
        <v>0</v>
      </c>
      <c r="S775" s="61">
        <f t="shared" si="128"/>
        <v>0</v>
      </c>
      <c r="T775" t="str">
        <f t="shared" si="129"/>
        <v>إضافى كامل</v>
      </c>
    </row>
    <row r="776" spans="1:20" x14ac:dyDescent="0.25">
      <c r="A776" s="54" t="s">
        <v>1057</v>
      </c>
      <c r="B776" s="54" t="s">
        <v>1715</v>
      </c>
      <c r="C776" s="54" t="s">
        <v>762</v>
      </c>
      <c r="D776" s="55">
        <v>45622</v>
      </c>
      <c r="E776" s="56" t="s">
        <v>22</v>
      </c>
      <c r="F776" s="54" t="s">
        <v>763</v>
      </c>
      <c r="G776" s="57" t="s">
        <v>16</v>
      </c>
      <c r="I776" s="54" t="s">
        <v>881</v>
      </c>
      <c r="J776" s="54" t="s">
        <v>779</v>
      </c>
      <c r="K776" s="3" t="str">
        <f t="shared" si="120"/>
        <v/>
      </c>
      <c r="L776" s="60">
        <f t="shared" si="122"/>
        <v>0</v>
      </c>
      <c r="M776" s="33">
        <f t="shared" si="121"/>
        <v>0</v>
      </c>
      <c r="N776" s="61">
        <f t="shared" si="123"/>
        <v>2</v>
      </c>
      <c r="O776" s="33">
        <f t="shared" si="124"/>
        <v>0</v>
      </c>
      <c r="P776" s="61">
        <f t="shared" si="125"/>
        <v>2</v>
      </c>
      <c r="Q776" s="62">
        <f t="shared" si="126"/>
        <v>0</v>
      </c>
      <c r="R776" s="61">
        <f t="shared" si="127"/>
        <v>0</v>
      </c>
      <c r="S776" s="61">
        <f t="shared" si="128"/>
        <v>0</v>
      </c>
      <c r="T776" t="str">
        <f t="shared" si="129"/>
        <v>إضافى كامل</v>
      </c>
    </row>
    <row r="777" spans="1:20" x14ac:dyDescent="0.25">
      <c r="A777" s="54" t="s">
        <v>1057</v>
      </c>
      <c r="B777" s="54" t="s">
        <v>1715</v>
      </c>
      <c r="C777" s="54" t="s">
        <v>762</v>
      </c>
      <c r="D777" s="55">
        <v>45623</v>
      </c>
      <c r="E777" s="56" t="s">
        <v>23</v>
      </c>
      <c r="F777" s="54" t="s">
        <v>763</v>
      </c>
      <c r="G777" s="57" t="s">
        <v>16</v>
      </c>
      <c r="H777" s="73" t="s">
        <v>832</v>
      </c>
      <c r="I777" s="54" t="s">
        <v>876</v>
      </c>
      <c r="J777" s="54" t="s">
        <v>842</v>
      </c>
      <c r="K777" s="3" t="str">
        <f t="shared" si="120"/>
        <v>تأخير</v>
      </c>
      <c r="L777" s="60">
        <f t="shared" si="122"/>
        <v>0</v>
      </c>
      <c r="M777" s="33">
        <f t="shared" si="121"/>
        <v>0</v>
      </c>
      <c r="N777" s="61">
        <f t="shared" si="123"/>
        <v>2</v>
      </c>
      <c r="O777" s="33">
        <f t="shared" si="124"/>
        <v>0</v>
      </c>
      <c r="P777" s="61">
        <f t="shared" si="125"/>
        <v>2</v>
      </c>
      <c r="Q777" s="62">
        <f t="shared" si="126"/>
        <v>0</v>
      </c>
      <c r="R777" s="61">
        <f t="shared" si="127"/>
        <v>0</v>
      </c>
      <c r="S777" s="61">
        <f t="shared" si="128"/>
        <v>0</v>
      </c>
      <c r="T777" t="str">
        <f t="shared" si="129"/>
        <v>إضافى كامل</v>
      </c>
    </row>
    <row r="778" spans="1:20" x14ac:dyDescent="0.25">
      <c r="A778" s="54" t="s">
        <v>1057</v>
      </c>
      <c r="B778" s="54" t="s">
        <v>1715</v>
      </c>
      <c r="C778" s="54" t="s">
        <v>762</v>
      </c>
      <c r="D778" s="55">
        <v>45624</v>
      </c>
      <c r="E778" s="56" t="s">
        <v>24</v>
      </c>
      <c r="F778" s="54" t="s">
        <v>763</v>
      </c>
      <c r="G778" s="57" t="s">
        <v>16</v>
      </c>
      <c r="I778" s="54" t="s">
        <v>881</v>
      </c>
      <c r="J778" s="54" t="s">
        <v>904</v>
      </c>
      <c r="K778" s="3" t="str">
        <f t="shared" si="120"/>
        <v/>
      </c>
      <c r="L778" s="60">
        <f t="shared" si="122"/>
        <v>0</v>
      </c>
      <c r="M778" s="33">
        <f t="shared" si="121"/>
        <v>0</v>
      </c>
      <c r="N778" s="61">
        <f t="shared" si="123"/>
        <v>2</v>
      </c>
      <c r="O778" s="33">
        <f t="shared" si="124"/>
        <v>0</v>
      </c>
      <c r="P778" s="61">
        <f t="shared" si="125"/>
        <v>2</v>
      </c>
      <c r="Q778" s="62">
        <f t="shared" si="126"/>
        <v>0</v>
      </c>
      <c r="R778" s="61">
        <f t="shared" si="127"/>
        <v>0</v>
      </c>
      <c r="S778" s="61">
        <f t="shared" si="128"/>
        <v>0</v>
      </c>
      <c r="T778" t="str">
        <f t="shared" si="129"/>
        <v>إضافى كامل</v>
      </c>
    </row>
    <row r="779" spans="1:20" x14ac:dyDescent="0.25">
      <c r="A779" s="54" t="s">
        <v>1057</v>
      </c>
      <c r="B779" s="54" t="s">
        <v>1715</v>
      </c>
      <c r="C779" s="54" t="s">
        <v>762</v>
      </c>
      <c r="D779" s="55">
        <v>45625</v>
      </c>
      <c r="E779" s="56" t="s">
        <v>15</v>
      </c>
      <c r="F779" s="54" t="s">
        <v>763</v>
      </c>
      <c r="G779" s="57" t="s">
        <v>16</v>
      </c>
      <c r="I779" s="54"/>
      <c r="J779" s="54"/>
      <c r="K779" s="3" t="str">
        <f t="shared" si="120"/>
        <v/>
      </c>
      <c r="L779" s="60">
        <f t="shared" si="122"/>
        <v>0</v>
      </c>
      <c r="M779" s="33">
        <f t="shared" si="121"/>
        <v>0</v>
      </c>
      <c r="N779" s="61">
        <f t="shared" si="123"/>
        <v>3</v>
      </c>
      <c r="O779" s="33">
        <f t="shared" si="124"/>
        <v>0</v>
      </c>
      <c r="P779" s="61">
        <f t="shared" si="125"/>
        <v>3</v>
      </c>
      <c r="Q779" s="62">
        <f t="shared" si="126"/>
        <v>1.5</v>
      </c>
      <c r="R779" s="61">
        <f t="shared" si="127"/>
        <v>1</v>
      </c>
      <c r="S779" s="61">
        <f t="shared" si="128"/>
        <v>1</v>
      </c>
      <c r="T779" t="str">
        <f t="shared" si="129"/>
        <v>إضافى كامل</v>
      </c>
    </row>
    <row r="780" spans="1:20" x14ac:dyDescent="0.25">
      <c r="A780" s="54" t="s">
        <v>1057</v>
      </c>
      <c r="B780" s="54" t="s">
        <v>1715</v>
      </c>
      <c r="C780" s="54" t="s">
        <v>762</v>
      </c>
      <c r="D780" s="55">
        <v>45626</v>
      </c>
      <c r="E780" s="56" t="s">
        <v>18</v>
      </c>
      <c r="F780" s="54" t="s">
        <v>763</v>
      </c>
      <c r="G780" s="57" t="s">
        <v>16</v>
      </c>
      <c r="I780" s="54"/>
      <c r="J780" s="54"/>
      <c r="K780" s="3" t="s">
        <v>19</v>
      </c>
      <c r="L780" s="60">
        <f t="shared" si="122"/>
        <v>1</v>
      </c>
      <c r="M780" s="33">
        <f t="shared" si="121"/>
        <v>0</v>
      </c>
      <c r="N780" s="61">
        <f t="shared" si="123"/>
        <v>3</v>
      </c>
      <c r="O780" s="33">
        <f t="shared" si="124"/>
        <v>0</v>
      </c>
      <c r="P780" s="61">
        <f t="shared" si="125"/>
        <v>3</v>
      </c>
      <c r="Q780" s="62">
        <f t="shared" si="126"/>
        <v>1.5</v>
      </c>
      <c r="R780" s="61">
        <f t="shared" si="127"/>
        <v>1</v>
      </c>
      <c r="S780" s="61">
        <f t="shared" si="128"/>
        <v>1</v>
      </c>
      <c r="T780" t="str">
        <f t="shared" si="129"/>
        <v>إضافى كامل</v>
      </c>
    </row>
    <row r="781" spans="1:20" x14ac:dyDescent="0.25">
      <c r="A781" s="54" t="s">
        <v>1062</v>
      </c>
      <c r="B781" s="54" t="s">
        <v>1063</v>
      </c>
      <c r="C781" s="54" t="s">
        <v>762</v>
      </c>
      <c r="D781" s="55">
        <v>45597</v>
      </c>
      <c r="E781" s="56" t="s">
        <v>15</v>
      </c>
      <c r="F781" s="54" t="s">
        <v>763</v>
      </c>
      <c r="G781" s="57" t="s">
        <v>16</v>
      </c>
      <c r="H781" s="73" t="s">
        <v>448</v>
      </c>
      <c r="I781" s="59"/>
      <c r="J781" s="54"/>
      <c r="K781" s="3" t="str">
        <f t="shared" ref="K781:K844" si="130">IF(AND(I781&lt;="09:00",J781&gt;="14:00",I781&lt;&gt;""),"",IF(AND(I781&gt;="09:01",I781&lt;="09:10"),"تأخير",IF(AND(I781&gt;="09:11",I781&lt;="12:00",J781&lt;&gt;""),"إذن ص",IF(AND(J781&lt;"14:00",J781&lt;&gt;"",J781&gt;="11:00"),"إذن م",IF(AND(OR(J781="",I781="",J781=I781,I781&gt;"12:00",J781&lt;"11:00"),AND(E781&lt;&gt;"Friday")),"غائب","")))))</f>
        <v/>
      </c>
      <c r="L781" s="60">
        <f t="shared" si="122"/>
        <v>0</v>
      </c>
      <c r="M781" s="33">
        <f t="shared" si="121"/>
        <v>0</v>
      </c>
      <c r="N781" s="61">
        <f t="shared" si="123"/>
        <v>3</v>
      </c>
      <c r="O781" s="33">
        <f t="shared" si="124"/>
        <v>0</v>
      </c>
      <c r="P781" s="61">
        <f t="shared" si="125"/>
        <v>3</v>
      </c>
      <c r="Q781" s="62">
        <f t="shared" si="126"/>
        <v>1.5</v>
      </c>
      <c r="R781" s="61">
        <f t="shared" si="127"/>
        <v>1</v>
      </c>
      <c r="S781" s="61">
        <f t="shared" si="128"/>
        <v>1</v>
      </c>
      <c r="T781" t="str">
        <f t="shared" si="129"/>
        <v>إضافى كامل</v>
      </c>
    </row>
    <row r="782" spans="1:20" x14ac:dyDescent="0.25">
      <c r="A782" s="54" t="s">
        <v>1062</v>
      </c>
      <c r="B782" s="54" t="s">
        <v>1064</v>
      </c>
      <c r="C782" s="54" t="s">
        <v>762</v>
      </c>
      <c r="D782" s="55">
        <v>45598</v>
      </c>
      <c r="E782" s="56" t="s">
        <v>18</v>
      </c>
      <c r="F782" s="54" t="s">
        <v>763</v>
      </c>
      <c r="G782" s="57" t="s">
        <v>16</v>
      </c>
      <c r="I782" s="59"/>
      <c r="J782" s="54"/>
      <c r="K782" s="3" t="s">
        <v>19</v>
      </c>
      <c r="L782" s="60">
        <f t="shared" si="122"/>
        <v>1</v>
      </c>
      <c r="M782" s="33">
        <f t="shared" si="121"/>
        <v>0</v>
      </c>
      <c r="N782" s="61">
        <f t="shared" si="123"/>
        <v>3</v>
      </c>
      <c r="O782" s="33">
        <f t="shared" si="124"/>
        <v>0</v>
      </c>
      <c r="P782" s="61">
        <f t="shared" si="125"/>
        <v>3</v>
      </c>
      <c r="Q782" s="62">
        <f t="shared" si="126"/>
        <v>1.5</v>
      </c>
      <c r="R782" s="61">
        <f t="shared" si="127"/>
        <v>1</v>
      </c>
      <c r="S782" s="61">
        <f t="shared" si="128"/>
        <v>1</v>
      </c>
      <c r="T782" t="str">
        <f t="shared" si="129"/>
        <v>إضافى كامل</v>
      </c>
    </row>
    <row r="783" spans="1:20" x14ac:dyDescent="0.25">
      <c r="A783" s="54" t="s">
        <v>1062</v>
      </c>
      <c r="B783" s="54" t="s">
        <v>1064</v>
      </c>
      <c r="C783" s="54" t="s">
        <v>762</v>
      </c>
      <c r="D783" s="55">
        <v>45599</v>
      </c>
      <c r="E783" s="56" t="s">
        <v>20</v>
      </c>
      <c r="F783" s="54" t="s">
        <v>763</v>
      </c>
      <c r="G783" s="57" t="s">
        <v>16</v>
      </c>
      <c r="I783" s="59"/>
      <c r="J783" s="54"/>
      <c r="K783" s="3" t="s">
        <v>41</v>
      </c>
      <c r="L783" s="60">
        <f t="shared" si="122"/>
        <v>1</v>
      </c>
      <c r="M783" s="33">
        <f t="shared" si="121"/>
        <v>0</v>
      </c>
      <c r="N783" s="61">
        <f t="shared" si="123"/>
        <v>3</v>
      </c>
      <c r="O783" s="33">
        <f t="shared" si="124"/>
        <v>0</v>
      </c>
      <c r="P783" s="61">
        <f t="shared" si="125"/>
        <v>3</v>
      </c>
      <c r="Q783" s="62">
        <f t="shared" si="126"/>
        <v>1.5</v>
      </c>
      <c r="R783" s="61">
        <f t="shared" si="127"/>
        <v>1</v>
      </c>
      <c r="S783" s="61">
        <f t="shared" si="128"/>
        <v>1</v>
      </c>
      <c r="T783" t="str">
        <f t="shared" si="129"/>
        <v>إضافى كامل</v>
      </c>
    </row>
    <row r="784" spans="1:20" x14ac:dyDescent="0.25">
      <c r="A784" s="54" t="s">
        <v>1062</v>
      </c>
      <c r="B784" s="54" t="s">
        <v>1064</v>
      </c>
      <c r="C784" s="54" t="s">
        <v>762</v>
      </c>
      <c r="D784" s="55">
        <v>45600</v>
      </c>
      <c r="E784" s="56" t="s">
        <v>21</v>
      </c>
      <c r="F784" s="54" t="s">
        <v>763</v>
      </c>
      <c r="G784" s="57" t="s">
        <v>16</v>
      </c>
      <c r="I784" s="59"/>
      <c r="J784" s="54"/>
      <c r="K784" s="3" t="s">
        <v>41</v>
      </c>
      <c r="L784" s="60">
        <f t="shared" si="122"/>
        <v>1</v>
      </c>
      <c r="M784" s="33">
        <f t="shared" si="121"/>
        <v>0</v>
      </c>
      <c r="N784" s="61">
        <f t="shared" si="123"/>
        <v>3</v>
      </c>
      <c r="O784" s="33">
        <f t="shared" si="124"/>
        <v>0</v>
      </c>
      <c r="P784" s="61">
        <f t="shared" si="125"/>
        <v>3</v>
      </c>
      <c r="Q784" s="62">
        <f t="shared" si="126"/>
        <v>1.5</v>
      </c>
      <c r="R784" s="61">
        <f t="shared" si="127"/>
        <v>1</v>
      </c>
      <c r="S784" s="61">
        <f t="shared" si="128"/>
        <v>1</v>
      </c>
      <c r="T784" t="str">
        <f t="shared" si="129"/>
        <v>إضافى كامل</v>
      </c>
    </row>
    <row r="785" spans="1:20" x14ac:dyDescent="0.25">
      <c r="A785" s="54" t="s">
        <v>1062</v>
      </c>
      <c r="B785" s="54" t="s">
        <v>1064</v>
      </c>
      <c r="C785" s="54" t="s">
        <v>762</v>
      </c>
      <c r="D785" s="55">
        <v>45601</v>
      </c>
      <c r="E785" s="56" t="s">
        <v>22</v>
      </c>
      <c r="F785" s="54" t="s">
        <v>763</v>
      </c>
      <c r="G785" s="57" t="s">
        <v>16</v>
      </c>
      <c r="I785" s="59"/>
      <c r="J785" s="54"/>
      <c r="K785" s="3" t="s">
        <v>7</v>
      </c>
      <c r="L785" s="60">
        <f t="shared" si="122"/>
        <v>1</v>
      </c>
      <c r="M785" s="33">
        <f t="shared" si="121"/>
        <v>0</v>
      </c>
      <c r="N785" s="61">
        <f t="shared" si="123"/>
        <v>3</v>
      </c>
      <c r="O785" s="33">
        <f t="shared" si="124"/>
        <v>0</v>
      </c>
      <c r="P785" s="61">
        <f t="shared" si="125"/>
        <v>3</v>
      </c>
      <c r="Q785" s="62">
        <f t="shared" si="126"/>
        <v>1.5</v>
      </c>
      <c r="R785" s="61">
        <f t="shared" si="127"/>
        <v>1</v>
      </c>
      <c r="S785" s="61">
        <f t="shared" si="128"/>
        <v>1</v>
      </c>
      <c r="T785" t="str">
        <f t="shared" si="129"/>
        <v>إضافى كامل</v>
      </c>
    </row>
    <row r="786" spans="1:20" x14ac:dyDescent="0.25">
      <c r="A786" s="54" t="s">
        <v>1062</v>
      </c>
      <c r="B786" s="54" t="s">
        <v>1064</v>
      </c>
      <c r="C786" s="54" t="s">
        <v>762</v>
      </c>
      <c r="D786" s="55">
        <v>45602</v>
      </c>
      <c r="E786" s="56" t="s">
        <v>23</v>
      </c>
      <c r="F786" s="54" t="s">
        <v>763</v>
      </c>
      <c r="G786" s="57" t="s">
        <v>16</v>
      </c>
      <c r="I786" s="59"/>
      <c r="J786" s="54"/>
      <c r="K786" s="3" t="s">
        <v>41</v>
      </c>
      <c r="L786" s="60">
        <f t="shared" si="122"/>
        <v>1</v>
      </c>
      <c r="M786" s="33">
        <f t="shared" si="121"/>
        <v>0</v>
      </c>
      <c r="N786" s="61">
        <f t="shared" si="123"/>
        <v>2</v>
      </c>
      <c r="O786" s="33">
        <f t="shared" si="124"/>
        <v>0</v>
      </c>
      <c r="P786" s="61">
        <f t="shared" si="125"/>
        <v>2</v>
      </c>
      <c r="Q786" s="62">
        <f t="shared" si="126"/>
        <v>0</v>
      </c>
      <c r="R786" s="61">
        <f t="shared" si="127"/>
        <v>0</v>
      </c>
      <c r="S786" s="61">
        <f t="shared" si="128"/>
        <v>0</v>
      </c>
      <c r="T786" t="str">
        <f t="shared" si="129"/>
        <v>إضافى كامل</v>
      </c>
    </row>
    <row r="787" spans="1:20" x14ac:dyDescent="0.25">
      <c r="A787" s="54" t="s">
        <v>1062</v>
      </c>
      <c r="B787" s="54" t="s">
        <v>1064</v>
      </c>
      <c r="C787" s="54" t="s">
        <v>762</v>
      </c>
      <c r="D787" s="55">
        <v>45603</v>
      </c>
      <c r="E787" s="56" t="s">
        <v>24</v>
      </c>
      <c r="F787" s="54" t="s">
        <v>763</v>
      </c>
      <c r="G787" s="57" t="s">
        <v>16</v>
      </c>
      <c r="I787" s="59"/>
      <c r="J787" s="54"/>
      <c r="K787" s="3" t="s">
        <v>41</v>
      </c>
      <c r="L787" s="60">
        <f t="shared" si="122"/>
        <v>1</v>
      </c>
      <c r="M787" s="33">
        <f t="shared" si="121"/>
        <v>0</v>
      </c>
      <c r="N787" s="61">
        <f t="shared" si="123"/>
        <v>2</v>
      </c>
      <c r="O787" s="33">
        <f t="shared" si="124"/>
        <v>0</v>
      </c>
      <c r="P787" s="61">
        <f t="shared" si="125"/>
        <v>2</v>
      </c>
      <c r="Q787" s="62">
        <f t="shared" si="126"/>
        <v>0</v>
      </c>
      <c r="R787" s="61">
        <f t="shared" si="127"/>
        <v>0</v>
      </c>
      <c r="S787" s="61">
        <f t="shared" si="128"/>
        <v>0</v>
      </c>
      <c r="T787" t="str">
        <f t="shared" si="129"/>
        <v>إضافى كامل</v>
      </c>
    </row>
    <row r="788" spans="1:20" x14ac:dyDescent="0.25">
      <c r="A788" s="54" t="s">
        <v>1062</v>
      </c>
      <c r="B788" s="54" t="s">
        <v>1064</v>
      </c>
      <c r="C788" s="54" t="s">
        <v>762</v>
      </c>
      <c r="D788" s="55">
        <v>45604</v>
      </c>
      <c r="E788" s="56" t="s">
        <v>15</v>
      </c>
      <c r="F788" s="54" t="s">
        <v>763</v>
      </c>
      <c r="G788" s="57" t="s">
        <v>16</v>
      </c>
      <c r="I788" s="59"/>
      <c r="J788" s="54"/>
      <c r="K788" s="3" t="str">
        <f t="shared" si="130"/>
        <v/>
      </c>
      <c r="L788" s="60">
        <f t="shared" si="122"/>
        <v>0</v>
      </c>
      <c r="M788" s="33">
        <f t="shared" si="121"/>
        <v>0</v>
      </c>
      <c r="N788" s="61">
        <f t="shared" si="123"/>
        <v>2</v>
      </c>
      <c r="O788" s="33">
        <f t="shared" si="124"/>
        <v>0</v>
      </c>
      <c r="P788" s="61">
        <f t="shared" si="125"/>
        <v>2</v>
      </c>
      <c r="Q788" s="62">
        <f t="shared" si="126"/>
        <v>0</v>
      </c>
      <c r="R788" s="61">
        <f t="shared" si="127"/>
        <v>0</v>
      </c>
      <c r="S788" s="61">
        <f t="shared" si="128"/>
        <v>0</v>
      </c>
      <c r="T788" t="str">
        <f t="shared" si="129"/>
        <v>إضافى كامل</v>
      </c>
    </row>
    <row r="789" spans="1:20" x14ac:dyDescent="0.25">
      <c r="A789" s="54" t="s">
        <v>1062</v>
      </c>
      <c r="B789" s="54" t="s">
        <v>1064</v>
      </c>
      <c r="C789" s="54" t="s">
        <v>762</v>
      </c>
      <c r="D789" s="55">
        <v>45605</v>
      </c>
      <c r="E789" s="56" t="s">
        <v>18</v>
      </c>
      <c r="F789" s="54" t="s">
        <v>763</v>
      </c>
      <c r="G789" s="57" t="s">
        <v>16</v>
      </c>
      <c r="I789" s="59"/>
      <c r="J789" s="54"/>
      <c r="K789" s="3" t="s">
        <v>19</v>
      </c>
      <c r="L789" s="60">
        <f t="shared" si="122"/>
        <v>1</v>
      </c>
      <c r="M789" s="33">
        <f t="shared" si="121"/>
        <v>0</v>
      </c>
      <c r="N789" s="61">
        <f t="shared" si="123"/>
        <v>2</v>
      </c>
      <c r="O789" s="33">
        <f t="shared" si="124"/>
        <v>0</v>
      </c>
      <c r="P789" s="61">
        <f t="shared" si="125"/>
        <v>2</v>
      </c>
      <c r="Q789" s="62">
        <f t="shared" si="126"/>
        <v>0</v>
      </c>
      <c r="R789" s="61">
        <f t="shared" si="127"/>
        <v>0</v>
      </c>
      <c r="S789" s="61">
        <f t="shared" si="128"/>
        <v>0</v>
      </c>
      <c r="T789" t="str">
        <f t="shared" si="129"/>
        <v>إضافى كامل</v>
      </c>
    </row>
    <row r="790" spans="1:20" x14ac:dyDescent="0.25">
      <c r="A790" s="54" t="s">
        <v>1062</v>
      </c>
      <c r="B790" s="54" t="s">
        <v>1064</v>
      </c>
      <c r="C790" s="54" t="s">
        <v>762</v>
      </c>
      <c r="D790" s="55">
        <v>45606</v>
      </c>
      <c r="E790" s="56" t="s">
        <v>20</v>
      </c>
      <c r="F790" s="54" t="s">
        <v>763</v>
      </c>
      <c r="G790" s="57" t="s">
        <v>16</v>
      </c>
      <c r="I790" s="59"/>
      <c r="J790" s="54"/>
      <c r="K790" s="3" t="s">
        <v>41</v>
      </c>
      <c r="L790" s="60">
        <f t="shared" si="122"/>
        <v>1</v>
      </c>
      <c r="M790" s="33">
        <f t="shared" si="121"/>
        <v>0</v>
      </c>
      <c r="N790" s="61">
        <f t="shared" si="123"/>
        <v>2</v>
      </c>
      <c r="O790" s="33">
        <f t="shared" si="124"/>
        <v>0</v>
      </c>
      <c r="P790" s="61">
        <f t="shared" si="125"/>
        <v>2</v>
      </c>
      <c r="Q790" s="62">
        <f t="shared" si="126"/>
        <v>0</v>
      </c>
      <c r="R790" s="61">
        <f t="shared" si="127"/>
        <v>0</v>
      </c>
      <c r="S790" s="61">
        <f t="shared" si="128"/>
        <v>0</v>
      </c>
      <c r="T790" t="str">
        <f t="shared" si="129"/>
        <v>إضافى كامل</v>
      </c>
    </row>
    <row r="791" spans="1:20" x14ac:dyDescent="0.25">
      <c r="A791" s="54" t="s">
        <v>1062</v>
      </c>
      <c r="B791" s="54" t="s">
        <v>1064</v>
      </c>
      <c r="C791" s="54" t="s">
        <v>762</v>
      </c>
      <c r="D791" s="55">
        <v>45607</v>
      </c>
      <c r="E791" s="56" t="s">
        <v>21</v>
      </c>
      <c r="F791" s="54" t="s">
        <v>763</v>
      </c>
      <c r="G791" s="57" t="s">
        <v>16</v>
      </c>
      <c r="I791" s="59"/>
      <c r="J791" s="54"/>
      <c r="K791" s="3" t="s">
        <v>41</v>
      </c>
      <c r="L791" s="60">
        <f t="shared" si="122"/>
        <v>1</v>
      </c>
      <c r="M791" s="33">
        <f t="shared" si="121"/>
        <v>0</v>
      </c>
      <c r="N791" s="61">
        <f t="shared" si="123"/>
        <v>2</v>
      </c>
      <c r="O791" s="33">
        <f t="shared" si="124"/>
        <v>0</v>
      </c>
      <c r="P791" s="61">
        <f t="shared" si="125"/>
        <v>2</v>
      </c>
      <c r="Q791" s="62">
        <f t="shared" si="126"/>
        <v>0</v>
      </c>
      <c r="R791" s="61">
        <f t="shared" si="127"/>
        <v>0</v>
      </c>
      <c r="S791" s="61">
        <f t="shared" si="128"/>
        <v>0</v>
      </c>
      <c r="T791" t="str">
        <f t="shared" si="129"/>
        <v>إضافى كامل</v>
      </c>
    </row>
    <row r="792" spans="1:20" x14ac:dyDescent="0.25">
      <c r="A792" s="54" t="s">
        <v>1062</v>
      </c>
      <c r="B792" s="54" t="s">
        <v>1064</v>
      </c>
      <c r="C792" s="54" t="s">
        <v>762</v>
      </c>
      <c r="D792" s="55">
        <v>45608</v>
      </c>
      <c r="E792" s="56" t="s">
        <v>22</v>
      </c>
      <c r="F792" s="54" t="s">
        <v>763</v>
      </c>
      <c r="G792" s="57" t="s">
        <v>16</v>
      </c>
      <c r="I792" s="59"/>
      <c r="J792" s="54"/>
      <c r="K792" s="3" t="s">
        <v>41</v>
      </c>
      <c r="L792" s="60">
        <f t="shared" si="122"/>
        <v>1</v>
      </c>
      <c r="M792" s="33">
        <f t="shared" si="121"/>
        <v>0</v>
      </c>
      <c r="N792" s="61">
        <f t="shared" si="123"/>
        <v>2</v>
      </c>
      <c r="O792" s="33">
        <f t="shared" si="124"/>
        <v>0</v>
      </c>
      <c r="P792" s="61">
        <f t="shared" si="125"/>
        <v>2</v>
      </c>
      <c r="Q792" s="62">
        <f t="shared" si="126"/>
        <v>0</v>
      </c>
      <c r="R792" s="61">
        <f t="shared" si="127"/>
        <v>0</v>
      </c>
      <c r="S792" s="61">
        <f t="shared" si="128"/>
        <v>0</v>
      </c>
      <c r="T792" t="str">
        <f t="shared" si="129"/>
        <v>إضافى كامل</v>
      </c>
    </row>
    <row r="793" spans="1:20" x14ac:dyDescent="0.25">
      <c r="A793" s="54" t="s">
        <v>1062</v>
      </c>
      <c r="B793" s="54" t="s">
        <v>1064</v>
      </c>
      <c r="C793" s="54" t="s">
        <v>762</v>
      </c>
      <c r="D793" s="55">
        <v>45609</v>
      </c>
      <c r="E793" s="56" t="s">
        <v>23</v>
      </c>
      <c r="F793" s="54" t="s">
        <v>763</v>
      </c>
      <c r="G793" s="57" t="s">
        <v>16</v>
      </c>
      <c r="I793" s="59"/>
      <c r="J793" s="54"/>
      <c r="K793" s="3" t="s">
        <v>41</v>
      </c>
      <c r="L793" s="60">
        <f t="shared" si="122"/>
        <v>1</v>
      </c>
      <c r="M793" s="33">
        <f t="shared" si="121"/>
        <v>0</v>
      </c>
      <c r="N793" s="61">
        <f t="shared" si="123"/>
        <v>2</v>
      </c>
      <c r="O793" s="33">
        <f t="shared" si="124"/>
        <v>0</v>
      </c>
      <c r="P793" s="61">
        <f t="shared" si="125"/>
        <v>2</v>
      </c>
      <c r="Q793" s="62">
        <f t="shared" si="126"/>
        <v>0</v>
      </c>
      <c r="R793" s="61">
        <f t="shared" si="127"/>
        <v>0</v>
      </c>
      <c r="S793" s="61">
        <f t="shared" si="128"/>
        <v>0</v>
      </c>
      <c r="T793" t="str">
        <f t="shared" si="129"/>
        <v>إضافى كامل</v>
      </c>
    </row>
    <row r="794" spans="1:20" x14ac:dyDescent="0.25">
      <c r="A794" s="54" t="s">
        <v>1062</v>
      </c>
      <c r="B794" s="54" t="s">
        <v>1064</v>
      </c>
      <c r="C794" s="54" t="s">
        <v>762</v>
      </c>
      <c r="D794" s="55">
        <v>45610</v>
      </c>
      <c r="E794" s="56" t="s">
        <v>24</v>
      </c>
      <c r="F794" s="54" t="s">
        <v>763</v>
      </c>
      <c r="G794" s="57" t="s">
        <v>16</v>
      </c>
      <c r="I794" s="59"/>
      <c r="J794" s="54"/>
      <c r="K794" s="3" t="s">
        <v>41</v>
      </c>
      <c r="L794" s="60">
        <f t="shared" si="122"/>
        <v>1</v>
      </c>
      <c r="M794" s="33">
        <f t="shared" si="121"/>
        <v>0</v>
      </c>
      <c r="N794" s="61">
        <f t="shared" si="123"/>
        <v>2</v>
      </c>
      <c r="O794" s="33">
        <f t="shared" si="124"/>
        <v>0</v>
      </c>
      <c r="P794" s="61">
        <f t="shared" si="125"/>
        <v>2</v>
      </c>
      <c r="Q794" s="62">
        <f t="shared" si="126"/>
        <v>0</v>
      </c>
      <c r="R794" s="61">
        <f t="shared" si="127"/>
        <v>0</v>
      </c>
      <c r="S794" s="61">
        <f t="shared" si="128"/>
        <v>0</v>
      </c>
      <c r="T794" t="str">
        <f t="shared" si="129"/>
        <v>إضافى كامل</v>
      </c>
    </row>
    <row r="795" spans="1:20" x14ac:dyDescent="0.25">
      <c r="A795" s="54" t="s">
        <v>1062</v>
      </c>
      <c r="B795" s="54" t="s">
        <v>1064</v>
      </c>
      <c r="C795" s="54" t="s">
        <v>762</v>
      </c>
      <c r="D795" s="55">
        <v>45611</v>
      </c>
      <c r="E795" s="56" t="s">
        <v>15</v>
      </c>
      <c r="F795" s="54" t="s">
        <v>763</v>
      </c>
      <c r="G795" s="57" t="s">
        <v>16</v>
      </c>
      <c r="I795" s="59"/>
      <c r="J795" s="54"/>
      <c r="K795" s="3" t="str">
        <f t="shared" si="130"/>
        <v/>
      </c>
      <c r="L795" s="60">
        <f t="shared" si="122"/>
        <v>0</v>
      </c>
      <c r="M795" s="33">
        <f t="shared" si="121"/>
        <v>0</v>
      </c>
      <c r="N795" s="61">
        <f t="shared" si="123"/>
        <v>2</v>
      </c>
      <c r="O795" s="33">
        <f t="shared" si="124"/>
        <v>0</v>
      </c>
      <c r="P795" s="61">
        <f t="shared" si="125"/>
        <v>2</v>
      </c>
      <c r="Q795" s="62">
        <f t="shared" si="126"/>
        <v>0</v>
      </c>
      <c r="R795" s="61">
        <f t="shared" si="127"/>
        <v>0</v>
      </c>
      <c r="S795" s="61">
        <f t="shared" si="128"/>
        <v>0</v>
      </c>
      <c r="T795" t="str">
        <f t="shared" si="129"/>
        <v>إضافى كامل</v>
      </c>
    </row>
    <row r="796" spans="1:20" x14ac:dyDescent="0.25">
      <c r="A796" s="54" t="s">
        <v>1062</v>
      </c>
      <c r="B796" s="54" t="s">
        <v>1064</v>
      </c>
      <c r="C796" s="54" t="s">
        <v>762</v>
      </c>
      <c r="D796" s="55">
        <v>45612</v>
      </c>
      <c r="E796" s="56" t="s">
        <v>18</v>
      </c>
      <c r="F796" s="54" t="s">
        <v>763</v>
      </c>
      <c r="G796" s="57" t="s">
        <v>16</v>
      </c>
      <c r="I796" s="59"/>
      <c r="J796" s="54"/>
      <c r="K796" s="3" t="s">
        <v>19</v>
      </c>
      <c r="L796" s="60">
        <f t="shared" si="122"/>
        <v>1</v>
      </c>
      <c r="M796" s="33">
        <f t="shared" si="121"/>
        <v>0</v>
      </c>
      <c r="N796" s="61">
        <f t="shared" si="123"/>
        <v>2</v>
      </c>
      <c r="O796" s="33">
        <f t="shared" si="124"/>
        <v>0</v>
      </c>
      <c r="P796" s="61">
        <f t="shared" si="125"/>
        <v>2</v>
      </c>
      <c r="Q796" s="62">
        <f t="shared" si="126"/>
        <v>0</v>
      </c>
      <c r="R796" s="61">
        <f t="shared" si="127"/>
        <v>0</v>
      </c>
      <c r="S796" s="61">
        <f t="shared" si="128"/>
        <v>0</v>
      </c>
      <c r="T796" t="str">
        <f t="shared" si="129"/>
        <v>إضافى كامل</v>
      </c>
    </row>
    <row r="797" spans="1:20" x14ac:dyDescent="0.25">
      <c r="A797" s="54" t="s">
        <v>1062</v>
      </c>
      <c r="B797" s="54" t="s">
        <v>1064</v>
      </c>
      <c r="C797" s="54" t="s">
        <v>762</v>
      </c>
      <c r="D797" s="55">
        <v>45613</v>
      </c>
      <c r="E797" s="56" t="s">
        <v>20</v>
      </c>
      <c r="F797" s="54" t="s">
        <v>763</v>
      </c>
      <c r="G797" s="57" t="s">
        <v>16</v>
      </c>
      <c r="I797" s="59"/>
      <c r="J797" s="54"/>
      <c r="K797" s="3" t="s">
        <v>41</v>
      </c>
      <c r="L797" s="60">
        <f t="shared" si="122"/>
        <v>1</v>
      </c>
      <c r="M797" s="33">
        <f t="shared" si="121"/>
        <v>0</v>
      </c>
      <c r="N797" s="61">
        <f t="shared" si="123"/>
        <v>2</v>
      </c>
      <c r="O797" s="33">
        <f t="shared" si="124"/>
        <v>0</v>
      </c>
      <c r="P797" s="61">
        <f t="shared" si="125"/>
        <v>2</v>
      </c>
      <c r="Q797" s="62">
        <f t="shared" si="126"/>
        <v>0</v>
      </c>
      <c r="R797" s="61">
        <f t="shared" si="127"/>
        <v>0</v>
      </c>
      <c r="S797" s="61">
        <f t="shared" si="128"/>
        <v>0</v>
      </c>
      <c r="T797" t="str">
        <f t="shared" si="129"/>
        <v>إضافى كامل</v>
      </c>
    </row>
    <row r="798" spans="1:20" x14ac:dyDescent="0.25">
      <c r="A798" s="54" t="s">
        <v>1062</v>
      </c>
      <c r="B798" s="54" t="s">
        <v>1064</v>
      </c>
      <c r="C798" s="54" t="s">
        <v>762</v>
      </c>
      <c r="D798" s="55">
        <v>45614</v>
      </c>
      <c r="E798" s="56" t="s">
        <v>21</v>
      </c>
      <c r="F798" s="54" t="s">
        <v>763</v>
      </c>
      <c r="G798" s="57" t="s">
        <v>16</v>
      </c>
      <c r="I798" s="59"/>
      <c r="J798" s="54"/>
      <c r="K798" s="3" t="s">
        <v>7</v>
      </c>
      <c r="L798" s="60">
        <f t="shared" si="122"/>
        <v>1</v>
      </c>
      <c r="M798" s="33">
        <f t="shared" si="121"/>
        <v>0</v>
      </c>
      <c r="N798" s="61">
        <f t="shared" si="123"/>
        <v>2</v>
      </c>
      <c r="O798" s="33">
        <f t="shared" si="124"/>
        <v>1</v>
      </c>
      <c r="P798" s="61">
        <f t="shared" si="125"/>
        <v>3</v>
      </c>
      <c r="Q798" s="62">
        <f t="shared" si="126"/>
        <v>1.5</v>
      </c>
      <c r="R798" s="61">
        <f t="shared" si="127"/>
        <v>1</v>
      </c>
      <c r="S798" s="61">
        <f t="shared" si="128"/>
        <v>1</v>
      </c>
      <c r="T798" t="str">
        <f t="shared" si="129"/>
        <v>إضافى كامل</v>
      </c>
    </row>
    <row r="799" spans="1:20" x14ac:dyDescent="0.25">
      <c r="A799" s="54" t="s">
        <v>1062</v>
      </c>
      <c r="B799" s="54" t="s">
        <v>1064</v>
      </c>
      <c r="C799" s="54" t="s">
        <v>762</v>
      </c>
      <c r="D799" s="55">
        <v>45615</v>
      </c>
      <c r="E799" s="56" t="s">
        <v>22</v>
      </c>
      <c r="F799" s="54" t="s">
        <v>763</v>
      </c>
      <c r="G799" s="57" t="s">
        <v>16</v>
      </c>
      <c r="H799" s="73" t="s">
        <v>908</v>
      </c>
      <c r="I799" s="59"/>
      <c r="J799" s="54"/>
      <c r="K799" s="3" t="s">
        <v>144</v>
      </c>
      <c r="L799" s="60">
        <f t="shared" si="122"/>
        <v>0</v>
      </c>
      <c r="M799" s="33">
        <f t="shared" si="121"/>
        <v>0</v>
      </c>
      <c r="N799" s="61">
        <f t="shared" si="123"/>
        <v>1</v>
      </c>
      <c r="O799" s="33">
        <f t="shared" si="124"/>
        <v>1</v>
      </c>
      <c r="P799" s="61">
        <f t="shared" si="125"/>
        <v>2</v>
      </c>
      <c r="Q799" s="62">
        <f t="shared" si="126"/>
        <v>0</v>
      </c>
      <c r="R799" s="61">
        <f t="shared" si="127"/>
        <v>0</v>
      </c>
      <c r="S799" s="61">
        <f t="shared" si="128"/>
        <v>0</v>
      </c>
      <c r="T799" t="str">
        <f t="shared" si="129"/>
        <v>إضافى كامل</v>
      </c>
    </row>
    <row r="800" spans="1:20" x14ac:dyDescent="0.25">
      <c r="A800" s="54" t="s">
        <v>1062</v>
      </c>
      <c r="B800" s="54" t="s">
        <v>1064</v>
      </c>
      <c r="C800" s="54" t="s">
        <v>762</v>
      </c>
      <c r="D800" s="55">
        <v>45616</v>
      </c>
      <c r="E800" s="56" t="s">
        <v>23</v>
      </c>
      <c r="F800" s="54" t="s">
        <v>763</v>
      </c>
      <c r="G800" s="57" t="s">
        <v>16</v>
      </c>
      <c r="H800" s="73" t="s">
        <v>911</v>
      </c>
      <c r="I800" s="59"/>
      <c r="J800" s="54"/>
      <c r="K800" s="3" t="s">
        <v>144</v>
      </c>
      <c r="L800" s="60">
        <f t="shared" si="122"/>
        <v>0</v>
      </c>
      <c r="M800" s="33">
        <f t="shared" si="121"/>
        <v>0</v>
      </c>
      <c r="N800" s="61">
        <f t="shared" si="123"/>
        <v>1</v>
      </c>
      <c r="O800" s="33">
        <f t="shared" si="124"/>
        <v>1</v>
      </c>
      <c r="P800" s="61">
        <f t="shared" si="125"/>
        <v>2</v>
      </c>
      <c r="Q800" s="62">
        <f t="shared" si="126"/>
        <v>0</v>
      </c>
      <c r="R800" s="61">
        <f t="shared" si="127"/>
        <v>0</v>
      </c>
      <c r="S800" s="61">
        <f t="shared" si="128"/>
        <v>0</v>
      </c>
      <c r="T800" t="str">
        <f t="shared" si="129"/>
        <v>إضافى كامل</v>
      </c>
    </row>
    <row r="801" spans="1:20" x14ac:dyDescent="0.25">
      <c r="A801" s="54" t="s">
        <v>1062</v>
      </c>
      <c r="B801" s="54" t="s">
        <v>1064</v>
      </c>
      <c r="C801" s="54" t="s">
        <v>762</v>
      </c>
      <c r="D801" s="55">
        <v>45617</v>
      </c>
      <c r="E801" s="56" t="s">
        <v>24</v>
      </c>
      <c r="F801" s="54" t="s">
        <v>763</v>
      </c>
      <c r="G801" s="57" t="s">
        <v>16</v>
      </c>
      <c r="I801" s="59"/>
      <c r="J801" s="54"/>
      <c r="K801" s="3" t="s">
        <v>41</v>
      </c>
      <c r="L801" s="60">
        <f t="shared" si="122"/>
        <v>1</v>
      </c>
      <c r="M801" s="33">
        <f t="shared" si="121"/>
        <v>0</v>
      </c>
      <c r="N801" s="61">
        <f t="shared" si="123"/>
        <v>1</v>
      </c>
      <c r="O801" s="33">
        <f t="shared" si="124"/>
        <v>1</v>
      </c>
      <c r="P801" s="61">
        <f t="shared" si="125"/>
        <v>2</v>
      </c>
      <c r="Q801" s="62">
        <f t="shared" si="126"/>
        <v>0</v>
      </c>
      <c r="R801" s="61">
        <f t="shared" si="127"/>
        <v>0</v>
      </c>
      <c r="S801" s="61">
        <f t="shared" si="128"/>
        <v>0</v>
      </c>
      <c r="T801" t="str">
        <f t="shared" si="129"/>
        <v>إضافى كامل</v>
      </c>
    </row>
    <row r="802" spans="1:20" x14ac:dyDescent="0.25">
      <c r="A802" s="54" t="s">
        <v>1062</v>
      </c>
      <c r="B802" s="54" t="s">
        <v>1064</v>
      </c>
      <c r="C802" s="54" t="s">
        <v>762</v>
      </c>
      <c r="D802" s="55">
        <v>45618</v>
      </c>
      <c r="E802" s="56" t="s">
        <v>15</v>
      </c>
      <c r="F802" s="54" t="s">
        <v>763</v>
      </c>
      <c r="G802" s="57" t="s">
        <v>16</v>
      </c>
      <c r="I802" s="59"/>
      <c r="J802" s="54"/>
      <c r="K802" s="3" t="str">
        <f t="shared" si="130"/>
        <v/>
      </c>
      <c r="L802" s="60">
        <f t="shared" si="122"/>
        <v>0</v>
      </c>
      <c r="M802" s="33">
        <f t="shared" si="121"/>
        <v>0</v>
      </c>
      <c r="N802" s="61">
        <f t="shared" si="123"/>
        <v>1</v>
      </c>
      <c r="O802" s="33">
        <f t="shared" si="124"/>
        <v>1</v>
      </c>
      <c r="P802" s="61">
        <f t="shared" si="125"/>
        <v>2</v>
      </c>
      <c r="Q802" s="62">
        <f t="shared" si="126"/>
        <v>0</v>
      </c>
      <c r="R802" s="61">
        <f t="shared" si="127"/>
        <v>0</v>
      </c>
      <c r="S802" s="61">
        <f t="shared" si="128"/>
        <v>0</v>
      </c>
      <c r="T802" t="str">
        <f t="shared" si="129"/>
        <v>إضافى كامل</v>
      </c>
    </row>
    <row r="803" spans="1:20" x14ac:dyDescent="0.25">
      <c r="A803" s="54" t="s">
        <v>1062</v>
      </c>
      <c r="B803" s="54" t="s">
        <v>1064</v>
      </c>
      <c r="C803" s="54" t="s">
        <v>762</v>
      </c>
      <c r="D803" s="55">
        <v>45619</v>
      </c>
      <c r="E803" s="56" t="s">
        <v>18</v>
      </c>
      <c r="F803" s="54" t="s">
        <v>763</v>
      </c>
      <c r="G803" s="57" t="s">
        <v>16</v>
      </c>
      <c r="I803" s="59"/>
      <c r="J803" s="54"/>
      <c r="K803" s="3" t="s">
        <v>19</v>
      </c>
      <c r="L803" s="60">
        <f t="shared" si="122"/>
        <v>1</v>
      </c>
      <c r="M803" s="33">
        <f t="shared" si="121"/>
        <v>0</v>
      </c>
      <c r="N803" s="61">
        <f t="shared" si="123"/>
        <v>1</v>
      </c>
      <c r="O803" s="33">
        <f t="shared" si="124"/>
        <v>1</v>
      </c>
      <c r="P803" s="61">
        <f t="shared" si="125"/>
        <v>2</v>
      </c>
      <c r="Q803" s="62">
        <f t="shared" si="126"/>
        <v>0</v>
      </c>
      <c r="R803" s="61">
        <f t="shared" si="127"/>
        <v>0</v>
      </c>
      <c r="S803" s="61">
        <f t="shared" si="128"/>
        <v>0</v>
      </c>
      <c r="T803" t="str">
        <f t="shared" si="129"/>
        <v>إضافى كامل</v>
      </c>
    </row>
    <row r="804" spans="1:20" x14ac:dyDescent="0.25">
      <c r="A804" s="54" t="s">
        <v>1062</v>
      </c>
      <c r="B804" s="54" t="s">
        <v>1064</v>
      </c>
      <c r="C804" s="54" t="s">
        <v>762</v>
      </c>
      <c r="D804" s="55">
        <v>45620</v>
      </c>
      <c r="E804" s="56" t="s">
        <v>20</v>
      </c>
      <c r="F804" s="54" t="s">
        <v>763</v>
      </c>
      <c r="G804" s="57" t="s">
        <v>16</v>
      </c>
      <c r="I804" s="59"/>
      <c r="J804" s="54"/>
      <c r="K804" s="3" t="s">
        <v>41</v>
      </c>
      <c r="L804" s="60">
        <f t="shared" si="122"/>
        <v>1</v>
      </c>
      <c r="M804" s="33">
        <f t="shared" si="121"/>
        <v>0</v>
      </c>
      <c r="N804" s="61">
        <f t="shared" si="123"/>
        <v>1</v>
      </c>
      <c r="O804" s="33">
        <f t="shared" si="124"/>
        <v>1</v>
      </c>
      <c r="P804" s="61">
        <f t="shared" si="125"/>
        <v>2</v>
      </c>
      <c r="Q804" s="62">
        <f t="shared" si="126"/>
        <v>0</v>
      </c>
      <c r="R804" s="61">
        <f t="shared" si="127"/>
        <v>0</v>
      </c>
      <c r="S804" s="61">
        <f t="shared" si="128"/>
        <v>0</v>
      </c>
      <c r="T804" t="str">
        <f t="shared" si="129"/>
        <v>إضافى كامل</v>
      </c>
    </row>
    <row r="805" spans="1:20" x14ac:dyDescent="0.25">
      <c r="A805" s="54" t="s">
        <v>1062</v>
      </c>
      <c r="B805" s="54" t="s">
        <v>1064</v>
      </c>
      <c r="C805" s="54" t="s">
        <v>762</v>
      </c>
      <c r="D805" s="55">
        <v>45621</v>
      </c>
      <c r="E805" s="56" t="s">
        <v>21</v>
      </c>
      <c r="F805" s="54" t="s">
        <v>763</v>
      </c>
      <c r="G805" s="57" t="s">
        <v>16</v>
      </c>
      <c r="I805" s="59"/>
      <c r="J805" s="54"/>
      <c r="K805" s="3" t="s">
        <v>41</v>
      </c>
      <c r="L805" s="60">
        <f t="shared" si="122"/>
        <v>1</v>
      </c>
      <c r="M805" s="33">
        <f t="shared" si="121"/>
        <v>0</v>
      </c>
      <c r="N805" s="61">
        <f t="shared" si="123"/>
        <v>1</v>
      </c>
      <c r="O805" s="33">
        <f t="shared" si="124"/>
        <v>1</v>
      </c>
      <c r="P805" s="61">
        <f t="shared" si="125"/>
        <v>2</v>
      </c>
      <c r="Q805" s="62">
        <f t="shared" si="126"/>
        <v>0</v>
      </c>
      <c r="R805" s="61">
        <f t="shared" si="127"/>
        <v>0</v>
      </c>
      <c r="S805" s="61">
        <f t="shared" si="128"/>
        <v>0</v>
      </c>
      <c r="T805" t="str">
        <f t="shared" si="129"/>
        <v>إضافى كامل</v>
      </c>
    </row>
    <row r="806" spans="1:20" x14ac:dyDescent="0.25">
      <c r="A806" s="54" t="s">
        <v>1062</v>
      </c>
      <c r="B806" s="54" t="s">
        <v>1064</v>
      </c>
      <c r="C806" s="54" t="s">
        <v>762</v>
      </c>
      <c r="D806" s="55">
        <v>45622</v>
      </c>
      <c r="E806" s="56" t="s">
        <v>22</v>
      </c>
      <c r="F806" s="54" t="s">
        <v>763</v>
      </c>
      <c r="G806" s="57" t="s">
        <v>16</v>
      </c>
      <c r="I806" s="59"/>
      <c r="J806" s="54"/>
      <c r="K806" s="3" t="s">
        <v>41</v>
      </c>
      <c r="L806" s="60">
        <f t="shared" si="122"/>
        <v>1</v>
      </c>
      <c r="M806" s="33">
        <f t="shared" si="121"/>
        <v>0</v>
      </c>
      <c r="N806" s="61">
        <f t="shared" si="123"/>
        <v>1</v>
      </c>
      <c r="O806" s="33">
        <f t="shared" si="124"/>
        <v>1</v>
      </c>
      <c r="P806" s="61">
        <f t="shared" si="125"/>
        <v>2</v>
      </c>
      <c r="Q806" s="62">
        <f t="shared" si="126"/>
        <v>0</v>
      </c>
      <c r="R806" s="61">
        <f t="shared" si="127"/>
        <v>0</v>
      </c>
      <c r="S806" s="61">
        <f t="shared" si="128"/>
        <v>0</v>
      </c>
      <c r="T806" t="str">
        <f t="shared" si="129"/>
        <v>إضافى كامل</v>
      </c>
    </row>
    <row r="807" spans="1:20" x14ac:dyDescent="0.25">
      <c r="A807" s="54" t="s">
        <v>1062</v>
      </c>
      <c r="B807" s="54" t="s">
        <v>1064</v>
      </c>
      <c r="C807" s="54" t="s">
        <v>762</v>
      </c>
      <c r="D807" s="55">
        <v>45623</v>
      </c>
      <c r="E807" s="56" t="s">
        <v>23</v>
      </c>
      <c r="F807" s="54" t="s">
        <v>763</v>
      </c>
      <c r="G807" s="57" t="s">
        <v>16</v>
      </c>
      <c r="H807" s="73" t="s">
        <v>67</v>
      </c>
      <c r="I807" s="59"/>
      <c r="J807" s="54"/>
      <c r="K807" s="3" t="s">
        <v>144</v>
      </c>
      <c r="L807" s="60">
        <f t="shared" si="122"/>
        <v>0</v>
      </c>
      <c r="M807" s="33">
        <f t="shared" si="121"/>
        <v>0</v>
      </c>
      <c r="N807" s="61">
        <f t="shared" si="123"/>
        <v>1</v>
      </c>
      <c r="O807" s="33">
        <f t="shared" si="124"/>
        <v>1</v>
      </c>
      <c r="P807" s="61">
        <f t="shared" si="125"/>
        <v>2</v>
      </c>
      <c r="Q807" s="62">
        <f t="shared" si="126"/>
        <v>0</v>
      </c>
      <c r="R807" s="61">
        <f t="shared" si="127"/>
        <v>0</v>
      </c>
      <c r="S807" s="61">
        <f t="shared" si="128"/>
        <v>0</v>
      </c>
      <c r="T807" t="str">
        <f t="shared" si="129"/>
        <v>إضافى كامل</v>
      </c>
    </row>
    <row r="808" spans="1:20" x14ac:dyDescent="0.25">
      <c r="A808" s="54" t="s">
        <v>1062</v>
      </c>
      <c r="B808" s="54" t="s">
        <v>1064</v>
      </c>
      <c r="C808" s="54" t="s">
        <v>762</v>
      </c>
      <c r="D808" s="55">
        <v>45624</v>
      </c>
      <c r="E808" s="56" t="s">
        <v>24</v>
      </c>
      <c r="F808" s="54" t="s">
        <v>763</v>
      </c>
      <c r="G808" s="57" t="s">
        <v>16</v>
      </c>
      <c r="I808" s="59"/>
      <c r="J808" s="54"/>
      <c r="K808" s="3" t="s">
        <v>7</v>
      </c>
      <c r="L808" s="60">
        <f t="shared" si="122"/>
        <v>1</v>
      </c>
      <c r="M808" s="33">
        <f t="shared" si="121"/>
        <v>0</v>
      </c>
      <c r="N808" s="61">
        <f t="shared" si="123"/>
        <v>1</v>
      </c>
      <c r="O808" s="33">
        <f t="shared" si="124"/>
        <v>1</v>
      </c>
      <c r="P808" s="61">
        <f t="shared" si="125"/>
        <v>2</v>
      </c>
      <c r="Q808" s="62">
        <f t="shared" si="126"/>
        <v>0</v>
      </c>
      <c r="R808" s="61">
        <f t="shared" si="127"/>
        <v>0</v>
      </c>
      <c r="S808" s="61">
        <f t="shared" si="128"/>
        <v>0</v>
      </c>
      <c r="T808" t="str">
        <f t="shared" si="129"/>
        <v>إضافى كامل</v>
      </c>
    </row>
    <row r="809" spans="1:20" x14ac:dyDescent="0.25">
      <c r="A809" s="54" t="s">
        <v>1062</v>
      </c>
      <c r="B809" s="54" t="s">
        <v>1064</v>
      </c>
      <c r="C809" s="54" t="s">
        <v>762</v>
      </c>
      <c r="D809" s="55">
        <v>45625</v>
      </c>
      <c r="E809" s="56" t="s">
        <v>15</v>
      </c>
      <c r="F809" s="54" t="s">
        <v>763</v>
      </c>
      <c r="G809" s="57" t="s">
        <v>16</v>
      </c>
      <c r="I809" s="59"/>
      <c r="J809" s="54"/>
      <c r="K809" s="3" t="str">
        <f t="shared" si="130"/>
        <v/>
      </c>
      <c r="L809" s="60">
        <f t="shared" si="122"/>
        <v>0</v>
      </c>
      <c r="M809" s="33">
        <f t="shared" si="121"/>
        <v>0</v>
      </c>
      <c r="N809" s="61">
        <f t="shared" si="123"/>
        <v>0</v>
      </c>
      <c r="O809" s="33">
        <f t="shared" si="124"/>
        <v>1</v>
      </c>
      <c r="P809" s="61">
        <f t="shared" si="125"/>
        <v>1</v>
      </c>
      <c r="Q809" s="62">
        <f t="shared" si="126"/>
        <v>0</v>
      </c>
      <c r="R809" s="61">
        <f t="shared" si="127"/>
        <v>0</v>
      </c>
      <c r="S809" s="61">
        <f t="shared" si="128"/>
        <v>0</v>
      </c>
      <c r="T809" t="str">
        <f t="shared" si="129"/>
        <v>إضافى كامل</v>
      </c>
    </row>
    <row r="810" spans="1:20" x14ac:dyDescent="0.25">
      <c r="A810" s="54" t="s">
        <v>1062</v>
      </c>
      <c r="B810" s="54" t="s">
        <v>1064</v>
      </c>
      <c r="C810" s="54" t="s">
        <v>762</v>
      </c>
      <c r="D810" s="55">
        <v>45626</v>
      </c>
      <c r="E810" s="56" t="s">
        <v>18</v>
      </c>
      <c r="F810" s="54" t="s">
        <v>763</v>
      </c>
      <c r="G810" s="57" t="s">
        <v>16</v>
      </c>
      <c r="I810" s="59"/>
      <c r="J810" s="54"/>
      <c r="K810" s="3" t="s">
        <v>19</v>
      </c>
      <c r="L810" s="60">
        <f t="shared" si="122"/>
        <v>1</v>
      </c>
      <c r="M810" s="33">
        <f t="shared" si="121"/>
        <v>0</v>
      </c>
      <c r="N810" s="61">
        <f t="shared" si="123"/>
        <v>0</v>
      </c>
      <c r="O810" s="33">
        <f t="shared" si="124"/>
        <v>1</v>
      </c>
      <c r="P810" s="61">
        <f t="shared" si="125"/>
        <v>1</v>
      </c>
      <c r="Q810" s="62">
        <f t="shared" si="126"/>
        <v>0</v>
      </c>
      <c r="R810" s="61">
        <f t="shared" si="127"/>
        <v>0</v>
      </c>
      <c r="S810" s="61">
        <f t="shared" si="128"/>
        <v>0</v>
      </c>
      <c r="T810" t="str">
        <f t="shared" si="129"/>
        <v>إضافى كامل</v>
      </c>
    </row>
    <row r="811" spans="1:20" x14ac:dyDescent="0.25">
      <c r="A811" s="54" t="s">
        <v>1065</v>
      </c>
      <c r="B811" s="54" t="s">
        <v>1066</v>
      </c>
      <c r="C811" s="54" t="s">
        <v>762</v>
      </c>
      <c r="D811" s="55">
        <v>45597</v>
      </c>
      <c r="E811" s="56" t="s">
        <v>15</v>
      </c>
      <c r="F811" s="54" t="s">
        <v>763</v>
      </c>
      <c r="G811" s="57" t="s">
        <v>16</v>
      </c>
      <c r="I811" s="54"/>
      <c r="J811" s="54"/>
      <c r="K811" s="3" t="str">
        <f t="shared" si="130"/>
        <v/>
      </c>
      <c r="L811" s="60">
        <f t="shared" si="122"/>
        <v>0</v>
      </c>
      <c r="M811" s="33">
        <f t="shared" si="121"/>
        <v>0</v>
      </c>
      <c r="N811" s="61">
        <f t="shared" si="123"/>
        <v>0</v>
      </c>
      <c r="O811" s="33">
        <f t="shared" si="124"/>
        <v>1</v>
      </c>
      <c r="P811" s="61">
        <f t="shared" si="125"/>
        <v>1</v>
      </c>
      <c r="Q811" s="62">
        <f t="shared" si="126"/>
        <v>0</v>
      </c>
      <c r="R811" s="61">
        <f t="shared" si="127"/>
        <v>0</v>
      </c>
      <c r="S811" s="61">
        <f t="shared" si="128"/>
        <v>0</v>
      </c>
      <c r="T811" t="str">
        <f t="shared" si="129"/>
        <v>إضافى كامل</v>
      </c>
    </row>
    <row r="812" spans="1:20" x14ac:dyDescent="0.25">
      <c r="A812" s="54" t="s">
        <v>1065</v>
      </c>
      <c r="B812" s="54" t="s">
        <v>1067</v>
      </c>
      <c r="C812" s="54" t="s">
        <v>762</v>
      </c>
      <c r="D812" s="55">
        <v>45598</v>
      </c>
      <c r="E812" s="56" t="s">
        <v>18</v>
      </c>
      <c r="F812" s="54" t="s">
        <v>763</v>
      </c>
      <c r="G812" s="57" t="s">
        <v>16</v>
      </c>
      <c r="I812" s="54"/>
      <c r="J812" s="54"/>
      <c r="K812" s="3" t="s">
        <v>19</v>
      </c>
      <c r="L812" s="60">
        <f t="shared" si="122"/>
        <v>1</v>
      </c>
      <c r="M812" s="33">
        <f t="shared" si="121"/>
        <v>0</v>
      </c>
      <c r="N812" s="61">
        <f t="shared" si="123"/>
        <v>0</v>
      </c>
      <c r="O812" s="33">
        <f t="shared" si="124"/>
        <v>1</v>
      </c>
      <c r="P812" s="61">
        <f t="shared" si="125"/>
        <v>1</v>
      </c>
      <c r="Q812" s="62">
        <f t="shared" si="126"/>
        <v>0</v>
      </c>
      <c r="R812" s="61">
        <f t="shared" si="127"/>
        <v>0</v>
      </c>
      <c r="S812" s="61">
        <f t="shared" si="128"/>
        <v>0</v>
      </c>
      <c r="T812" t="str">
        <f t="shared" si="129"/>
        <v>إضافى كامل</v>
      </c>
    </row>
    <row r="813" spans="1:20" x14ac:dyDescent="0.25">
      <c r="A813" s="54" t="s">
        <v>1065</v>
      </c>
      <c r="B813" s="54" t="s">
        <v>1067</v>
      </c>
      <c r="C813" s="54" t="s">
        <v>762</v>
      </c>
      <c r="D813" s="55">
        <v>45599</v>
      </c>
      <c r="E813" s="56" t="s">
        <v>20</v>
      </c>
      <c r="F813" s="54" t="s">
        <v>763</v>
      </c>
      <c r="G813" s="57" t="s">
        <v>16</v>
      </c>
      <c r="I813" s="54" t="s">
        <v>856</v>
      </c>
      <c r="J813" s="54" t="s">
        <v>788</v>
      </c>
      <c r="K813" s="3" t="str">
        <f t="shared" si="130"/>
        <v/>
      </c>
      <c r="L813" s="60">
        <f t="shared" si="122"/>
        <v>0</v>
      </c>
      <c r="M813" s="33">
        <f t="shared" si="121"/>
        <v>0</v>
      </c>
      <c r="N813" s="61">
        <f t="shared" si="123"/>
        <v>0</v>
      </c>
      <c r="O813" s="33">
        <f t="shared" si="124"/>
        <v>1</v>
      </c>
      <c r="P813" s="61">
        <f t="shared" si="125"/>
        <v>1</v>
      </c>
      <c r="Q813" s="62">
        <f t="shared" si="126"/>
        <v>0</v>
      </c>
      <c r="R813" s="61">
        <f t="shared" si="127"/>
        <v>0</v>
      </c>
      <c r="S813" s="61">
        <f t="shared" si="128"/>
        <v>0</v>
      </c>
      <c r="T813" t="str">
        <f t="shared" si="129"/>
        <v>إضافى كامل</v>
      </c>
    </row>
    <row r="814" spans="1:20" x14ac:dyDescent="0.25">
      <c r="A814" s="54" t="s">
        <v>1065</v>
      </c>
      <c r="B814" s="54" t="s">
        <v>1067</v>
      </c>
      <c r="C814" s="54" t="s">
        <v>762</v>
      </c>
      <c r="D814" s="55">
        <v>45600</v>
      </c>
      <c r="E814" s="56" t="s">
        <v>21</v>
      </c>
      <c r="F814" s="54" t="s">
        <v>763</v>
      </c>
      <c r="G814" s="57" t="s">
        <v>16</v>
      </c>
      <c r="I814" s="54" t="s">
        <v>841</v>
      </c>
      <c r="J814" s="54" t="s">
        <v>827</v>
      </c>
      <c r="K814" s="3" t="str">
        <f t="shared" si="130"/>
        <v/>
      </c>
      <c r="L814" s="60">
        <f t="shared" si="122"/>
        <v>0</v>
      </c>
      <c r="M814" s="33">
        <f t="shared" si="121"/>
        <v>0</v>
      </c>
      <c r="N814" s="61">
        <f t="shared" si="123"/>
        <v>0</v>
      </c>
      <c r="O814" s="33">
        <f t="shared" si="124"/>
        <v>1</v>
      </c>
      <c r="P814" s="61">
        <f t="shared" si="125"/>
        <v>1</v>
      </c>
      <c r="Q814" s="62">
        <f t="shared" si="126"/>
        <v>0</v>
      </c>
      <c r="R814" s="61">
        <f t="shared" si="127"/>
        <v>0</v>
      </c>
      <c r="S814" s="61">
        <f t="shared" si="128"/>
        <v>0</v>
      </c>
      <c r="T814" t="str">
        <f t="shared" si="129"/>
        <v>إضافى كامل</v>
      </c>
    </row>
    <row r="815" spans="1:20" x14ac:dyDescent="0.25">
      <c r="A815" s="54" t="s">
        <v>1065</v>
      </c>
      <c r="B815" s="54" t="s">
        <v>1067</v>
      </c>
      <c r="C815" s="54" t="s">
        <v>762</v>
      </c>
      <c r="D815" s="55">
        <v>45601</v>
      </c>
      <c r="E815" s="56" t="s">
        <v>22</v>
      </c>
      <c r="F815" s="54" t="s">
        <v>763</v>
      </c>
      <c r="G815" s="57" t="s">
        <v>16</v>
      </c>
      <c r="I815" s="54" t="s">
        <v>859</v>
      </c>
      <c r="J815" s="54" t="s">
        <v>813</v>
      </c>
      <c r="K815" s="3" t="str">
        <f t="shared" si="130"/>
        <v/>
      </c>
      <c r="L815" s="60">
        <f t="shared" si="122"/>
        <v>0</v>
      </c>
      <c r="M815" s="33">
        <f t="shared" si="121"/>
        <v>0</v>
      </c>
      <c r="N815" s="61">
        <f t="shared" si="123"/>
        <v>0</v>
      </c>
      <c r="O815" s="33">
        <f t="shared" si="124"/>
        <v>1</v>
      </c>
      <c r="P815" s="61">
        <f t="shared" si="125"/>
        <v>1</v>
      </c>
      <c r="Q815" s="62">
        <f t="shared" si="126"/>
        <v>0</v>
      </c>
      <c r="R815" s="61">
        <f t="shared" si="127"/>
        <v>0</v>
      </c>
      <c r="S815" s="61">
        <f t="shared" si="128"/>
        <v>0</v>
      </c>
      <c r="T815" t="str">
        <f t="shared" si="129"/>
        <v>إضافى كامل</v>
      </c>
    </row>
    <row r="816" spans="1:20" x14ac:dyDescent="0.25">
      <c r="A816" s="54" t="s">
        <v>1065</v>
      </c>
      <c r="B816" s="54" t="s">
        <v>1067</v>
      </c>
      <c r="C816" s="54" t="s">
        <v>762</v>
      </c>
      <c r="D816" s="55">
        <v>45602</v>
      </c>
      <c r="E816" s="56" t="s">
        <v>23</v>
      </c>
      <c r="F816" s="54" t="s">
        <v>763</v>
      </c>
      <c r="G816" s="57" t="s">
        <v>16</v>
      </c>
      <c r="I816" s="54" t="s">
        <v>815</v>
      </c>
      <c r="J816" s="54" t="s">
        <v>863</v>
      </c>
      <c r="K816" s="3" t="str">
        <f t="shared" si="130"/>
        <v/>
      </c>
      <c r="L816" s="60">
        <f t="shared" si="122"/>
        <v>0</v>
      </c>
      <c r="M816" s="33">
        <f t="shared" si="121"/>
        <v>0</v>
      </c>
      <c r="N816" s="61">
        <f t="shared" si="123"/>
        <v>0</v>
      </c>
      <c r="O816" s="33">
        <f t="shared" si="124"/>
        <v>1</v>
      </c>
      <c r="P816" s="61">
        <f t="shared" si="125"/>
        <v>1</v>
      </c>
      <c r="Q816" s="62">
        <f t="shared" si="126"/>
        <v>0</v>
      </c>
      <c r="R816" s="61">
        <f t="shared" si="127"/>
        <v>0</v>
      </c>
      <c r="S816" s="61">
        <f t="shared" si="128"/>
        <v>0</v>
      </c>
      <c r="T816" t="str">
        <f t="shared" si="129"/>
        <v>إضافى كامل</v>
      </c>
    </row>
    <row r="817" spans="1:20" x14ac:dyDescent="0.25">
      <c r="A817" s="54" t="s">
        <v>1065</v>
      </c>
      <c r="B817" s="54" t="s">
        <v>1067</v>
      </c>
      <c r="C817" s="54" t="s">
        <v>762</v>
      </c>
      <c r="D817" s="55">
        <v>45603</v>
      </c>
      <c r="E817" s="56" t="s">
        <v>24</v>
      </c>
      <c r="F817" s="54" t="s">
        <v>763</v>
      </c>
      <c r="G817" s="57" t="s">
        <v>16</v>
      </c>
      <c r="I817" s="54" t="s">
        <v>881</v>
      </c>
      <c r="J817" s="54" t="s">
        <v>820</v>
      </c>
      <c r="K817" s="3" t="str">
        <f t="shared" si="130"/>
        <v/>
      </c>
      <c r="L817" s="60">
        <f t="shared" si="122"/>
        <v>0</v>
      </c>
      <c r="M817" s="33">
        <f t="shared" si="121"/>
        <v>0</v>
      </c>
      <c r="N817" s="61">
        <f t="shared" si="123"/>
        <v>0</v>
      </c>
      <c r="O817" s="33">
        <f t="shared" si="124"/>
        <v>1</v>
      </c>
      <c r="P817" s="61">
        <f t="shared" si="125"/>
        <v>1</v>
      </c>
      <c r="Q817" s="62">
        <f t="shared" si="126"/>
        <v>0</v>
      </c>
      <c r="R817" s="61">
        <f t="shared" si="127"/>
        <v>0</v>
      </c>
      <c r="S817" s="61">
        <f t="shared" si="128"/>
        <v>0</v>
      </c>
      <c r="T817" t="str">
        <f t="shared" si="129"/>
        <v>إضافى كامل</v>
      </c>
    </row>
    <row r="818" spans="1:20" x14ac:dyDescent="0.25">
      <c r="A818" s="54" t="s">
        <v>1065</v>
      </c>
      <c r="B818" s="54" t="s">
        <v>1067</v>
      </c>
      <c r="C818" s="54" t="s">
        <v>762</v>
      </c>
      <c r="D818" s="55">
        <v>45604</v>
      </c>
      <c r="E818" s="56" t="s">
        <v>15</v>
      </c>
      <c r="F818" s="54" t="s">
        <v>763</v>
      </c>
      <c r="G818" s="57" t="s">
        <v>16</v>
      </c>
      <c r="I818" s="54"/>
      <c r="J818" s="54"/>
      <c r="K818" s="3" t="str">
        <f t="shared" si="130"/>
        <v/>
      </c>
      <c r="L818" s="60">
        <f t="shared" si="122"/>
        <v>0</v>
      </c>
      <c r="M818" s="33">
        <f t="shared" si="121"/>
        <v>0</v>
      </c>
      <c r="N818" s="61">
        <f t="shared" si="123"/>
        <v>0</v>
      </c>
      <c r="O818" s="33">
        <f t="shared" si="124"/>
        <v>1</v>
      </c>
      <c r="P818" s="61">
        <f t="shared" si="125"/>
        <v>1</v>
      </c>
      <c r="Q818" s="62">
        <f t="shared" si="126"/>
        <v>0</v>
      </c>
      <c r="R818" s="61">
        <f t="shared" si="127"/>
        <v>0</v>
      </c>
      <c r="S818" s="61">
        <f t="shared" si="128"/>
        <v>0</v>
      </c>
      <c r="T818" t="str">
        <f t="shared" si="129"/>
        <v>إضافى كامل</v>
      </c>
    </row>
    <row r="819" spans="1:20" x14ac:dyDescent="0.25">
      <c r="A819" s="54" t="s">
        <v>1065</v>
      </c>
      <c r="B819" s="54" t="s">
        <v>1067</v>
      </c>
      <c r="C819" s="54" t="s">
        <v>762</v>
      </c>
      <c r="D819" s="55">
        <v>45605</v>
      </c>
      <c r="E819" s="56" t="s">
        <v>18</v>
      </c>
      <c r="F819" s="54" t="s">
        <v>763</v>
      </c>
      <c r="G819" s="57" t="s">
        <v>16</v>
      </c>
      <c r="I819" s="54"/>
      <c r="J819" s="54"/>
      <c r="K819" s="3" t="s">
        <v>19</v>
      </c>
      <c r="L819" s="60">
        <f t="shared" si="122"/>
        <v>1</v>
      </c>
      <c r="M819" s="33">
        <f t="shared" si="121"/>
        <v>0</v>
      </c>
      <c r="N819" s="61">
        <f t="shared" si="123"/>
        <v>0</v>
      </c>
      <c r="O819" s="33">
        <f t="shared" si="124"/>
        <v>1</v>
      </c>
      <c r="P819" s="61">
        <f t="shared" si="125"/>
        <v>1</v>
      </c>
      <c r="Q819" s="62">
        <f t="shared" si="126"/>
        <v>0</v>
      </c>
      <c r="R819" s="61">
        <f t="shared" si="127"/>
        <v>0</v>
      </c>
      <c r="S819" s="61">
        <f t="shared" si="128"/>
        <v>0</v>
      </c>
      <c r="T819" t="str">
        <f t="shared" si="129"/>
        <v>إضافى كامل</v>
      </c>
    </row>
    <row r="820" spans="1:20" x14ac:dyDescent="0.25">
      <c r="A820" s="54" t="s">
        <v>1065</v>
      </c>
      <c r="B820" s="54" t="s">
        <v>1067</v>
      </c>
      <c r="C820" s="54" t="s">
        <v>762</v>
      </c>
      <c r="D820" s="55">
        <v>45606</v>
      </c>
      <c r="E820" s="56" t="s">
        <v>20</v>
      </c>
      <c r="F820" s="54" t="s">
        <v>763</v>
      </c>
      <c r="G820" s="57" t="s">
        <v>16</v>
      </c>
      <c r="I820" s="54" t="s">
        <v>815</v>
      </c>
      <c r="J820" s="54" t="s">
        <v>793</v>
      </c>
      <c r="K820" s="3" t="str">
        <f t="shared" si="130"/>
        <v/>
      </c>
      <c r="L820" s="60">
        <f t="shared" si="122"/>
        <v>0</v>
      </c>
      <c r="M820" s="33">
        <f t="shared" si="121"/>
        <v>0</v>
      </c>
      <c r="N820" s="61">
        <f t="shared" si="123"/>
        <v>0</v>
      </c>
      <c r="O820" s="33">
        <f t="shared" si="124"/>
        <v>1</v>
      </c>
      <c r="P820" s="61">
        <f t="shared" si="125"/>
        <v>1</v>
      </c>
      <c r="Q820" s="62">
        <f t="shared" si="126"/>
        <v>0</v>
      </c>
      <c r="R820" s="61">
        <f t="shared" si="127"/>
        <v>0</v>
      </c>
      <c r="S820" s="61">
        <f t="shared" si="128"/>
        <v>0</v>
      </c>
      <c r="T820" t="str">
        <f t="shared" si="129"/>
        <v>إضافى كامل</v>
      </c>
    </row>
    <row r="821" spans="1:20" x14ac:dyDescent="0.25">
      <c r="A821" s="54" t="s">
        <v>1065</v>
      </c>
      <c r="B821" s="54" t="s">
        <v>1067</v>
      </c>
      <c r="C821" s="54" t="s">
        <v>762</v>
      </c>
      <c r="D821" s="55">
        <v>45607</v>
      </c>
      <c r="E821" s="56" t="s">
        <v>21</v>
      </c>
      <c r="F821" s="54" t="s">
        <v>763</v>
      </c>
      <c r="G821" s="57" t="s">
        <v>16</v>
      </c>
      <c r="I821" s="54" t="s">
        <v>772</v>
      </c>
      <c r="J821" s="54" t="s">
        <v>839</v>
      </c>
      <c r="K821" s="3" t="str">
        <f t="shared" si="130"/>
        <v/>
      </c>
      <c r="L821" s="60">
        <f t="shared" si="122"/>
        <v>0</v>
      </c>
      <c r="M821" s="33">
        <f t="shared" si="121"/>
        <v>0</v>
      </c>
      <c r="N821" s="61">
        <f t="shared" si="123"/>
        <v>0</v>
      </c>
      <c r="O821" s="33">
        <f t="shared" si="124"/>
        <v>1</v>
      </c>
      <c r="P821" s="61">
        <f t="shared" si="125"/>
        <v>1</v>
      </c>
      <c r="Q821" s="62">
        <f t="shared" si="126"/>
        <v>0</v>
      </c>
      <c r="R821" s="61">
        <f t="shared" si="127"/>
        <v>0</v>
      </c>
      <c r="S821" s="61">
        <f t="shared" si="128"/>
        <v>0</v>
      </c>
      <c r="T821" t="str">
        <f t="shared" si="129"/>
        <v>إضافى كامل</v>
      </c>
    </row>
    <row r="822" spans="1:20" x14ac:dyDescent="0.25">
      <c r="A822" s="54" t="s">
        <v>1065</v>
      </c>
      <c r="B822" s="54" t="s">
        <v>1067</v>
      </c>
      <c r="C822" s="54" t="s">
        <v>762</v>
      </c>
      <c r="D822" s="55">
        <v>45608</v>
      </c>
      <c r="E822" s="56" t="s">
        <v>22</v>
      </c>
      <c r="F822" s="54" t="s">
        <v>763</v>
      </c>
      <c r="G822" s="57" t="s">
        <v>16</v>
      </c>
      <c r="I822" s="54" t="s">
        <v>1012</v>
      </c>
      <c r="J822" s="54" t="s">
        <v>777</v>
      </c>
      <c r="K822" s="3" t="str">
        <f t="shared" si="130"/>
        <v/>
      </c>
      <c r="L822" s="60">
        <f t="shared" si="122"/>
        <v>0</v>
      </c>
      <c r="M822" s="33">
        <f t="shared" si="121"/>
        <v>0</v>
      </c>
      <c r="N822" s="61">
        <f t="shared" si="123"/>
        <v>0</v>
      </c>
      <c r="O822" s="33">
        <f t="shared" si="124"/>
        <v>1</v>
      </c>
      <c r="P822" s="61">
        <f t="shared" si="125"/>
        <v>1</v>
      </c>
      <c r="Q822" s="62">
        <f t="shared" si="126"/>
        <v>0</v>
      </c>
      <c r="R822" s="61">
        <f t="shared" si="127"/>
        <v>0</v>
      </c>
      <c r="S822" s="61">
        <f t="shared" si="128"/>
        <v>0</v>
      </c>
      <c r="T822" t="str">
        <f t="shared" si="129"/>
        <v>إضافى كامل</v>
      </c>
    </row>
    <row r="823" spans="1:20" x14ac:dyDescent="0.25">
      <c r="A823" s="54" t="s">
        <v>1065</v>
      </c>
      <c r="B823" s="54" t="s">
        <v>1067</v>
      </c>
      <c r="C823" s="54" t="s">
        <v>762</v>
      </c>
      <c r="D823" s="55">
        <v>45609</v>
      </c>
      <c r="E823" s="56" t="s">
        <v>23</v>
      </c>
      <c r="F823" s="54" t="s">
        <v>763</v>
      </c>
      <c r="G823" s="57" t="s">
        <v>16</v>
      </c>
      <c r="I823" s="54" t="s">
        <v>1012</v>
      </c>
      <c r="J823" s="54" t="s">
        <v>806</v>
      </c>
      <c r="K823" s="3" t="str">
        <f t="shared" si="130"/>
        <v/>
      </c>
      <c r="L823" s="60">
        <f t="shared" si="122"/>
        <v>0</v>
      </c>
      <c r="M823" s="33">
        <f t="shared" si="121"/>
        <v>0</v>
      </c>
      <c r="N823" s="61">
        <f t="shared" si="123"/>
        <v>0</v>
      </c>
      <c r="O823" s="33">
        <f t="shared" si="124"/>
        <v>1</v>
      </c>
      <c r="P823" s="61">
        <f t="shared" si="125"/>
        <v>1</v>
      </c>
      <c r="Q823" s="62">
        <f t="shared" si="126"/>
        <v>0</v>
      </c>
      <c r="R823" s="61">
        <f t="shared" si="127"/>
        <v>0</v>
      </c>
      <c r="S823" s="61">
        <f t="shared" si="128"/>
        <v>0</v>
      </c>
      <c r="T823" t="str">
        <f t="shared" si="129"/>
        <v>إضافى كامل</v>
      </c>
    </row>
    <row r="824" spans="1:20" x14ac:dyDescent="0.25">
      <c r="A824" s="54" t="s">
        <v>1065</v>
      </c>
      <c r="B824" s="54" t="s">
        <v>1067</v>
      </c>
      <c r="C824" s="54" t="s">
        <v>762</v>
      </c>
      <c r="D824" s="55">
        <v>45610</v>
      </c>
      <c r="E824" s="56" t="s">
        <v>24</v>
      </c>
      <c r="F824" s="54" t="s">
        <v>763</v>
      </c>
      <c r="G824" s="57" t="s">
        <v>16</v>
      </c>
      <c r="I824" s="54" t="s">
        <v>854</v>
      </c>
      <c r="J824" s="54" t="s">
        <v>802</v>
      </c>
      <c r="K824" s="3" t="str">
        <f t="shared" si="130"/>
        <v/>
      </c>
      <c r="L824" s="60">
        <f t="shared" si="122"/>
        <v>0</v>
      </c>
      <c r="M824" s="33">
        <f t="shared" si="121"/>
        <v>0</v>
      </c>
      <c r="N824" s="61">
        <f t="shared" si="123"/>
        <v>0</v>
      </c>
      <c r="O824" s="33">
        <f t="shared" si="124"/>
        <v>1</v>
      </c>
      <c r="P824" s="61">
        <f t="shared" si="125"/>
        <v>1</v>
      </c>
      <c r="Q824" s="62">
        <f t="shared" si="126"/>
        <v>0</v>
      </c>
      <c r="R824" s="61">
        <f t="shared" si="127"/>
        <v>0</v>
      </c>
      <c r="S824" s="61">
        <f t="shared" si="128"/>
        <v>0</v>
      </c>
      <c r="T824" t="str">
        <f t="shared" si="129"/>
        <v>إضافى كامل</v>
      </c>
    </row>
    <row r="825" spans="1:20" x14ac:dyDescent="0.25">
      <c r="A825" s="54" t="s">
        <v>1065</v>
      </c>
      <c r="B825" s="54" t="s">
        <v>1067</v>
      </c>
      <c r="C825" s="54" t="s">
        <v>762</v>
      </c>
      <c r="D825" s="55">
        <v>45611</v>
      </c>
      <c r="E825" s="56" t="s">
        <v>15</v>
      </c>
      <c r="F825" s="54" t="s">
        <v>763</v>
      </c>
      <c r="G825" s="57" t="s">
        <v>16</v>
      </c>
      <c r="I825" s="54"/>
      <c r="J825" s="54"/>
      <c r="K825" s="3" t="str">
        <f t="shared" si="130"/>
        <v/>
      </c>
      <c r="L825" s="60">
        <f t="shared" si="122"/>
        <v>0</v>
      </c>
      <c r="M825" s="33">
        <f t="shared" si="121"/>
        <v>0</v>
      </c>
      <c r="N825" s="61">
        <f t="shared" si="123"/>
        <v>0</v>
      </c>
      <c r="O825" s="33">
        <f t="shared" si="124"/>
        <v>1</v>
      </c>
      <c r="P825" s="61">
        <f t="shared" si="125"/>
        <v>1</v>
      </c>
      <c r="Q825" s="62">
        <f t="shared" si="126"/>
        <v>0</v>
      </c>
      <c r="R825" s="61">
        <f t="shared" si="127"/>
        <v>0</v>
      </c>
      <c r="S825" s="61">
        <f t="shared" si="128"/>
        <v>0</v>
      </c>
      <c r="T825" t="str">
        <f t="shared" si="129"/>
        <v>إضافى كامل</v>
      </c>
    </row>
    <row r="826" spans="1:20" x14ac:dyDescent="0.25">
      <c r="A826" s="54" t="s">
        <v>1065</v>
      </c>
      <c r="B826" s="54" t="s">
        <v>1067</v>
      </c>
      <c r="C826" s="54" t="s">
        <v>762</v>
      </c>
      <c r="D826" s="55">
        <v>45612</v>
      </c>
      <c r="E826" s="56" t="s">
        <v>18</v>
      </c>
      <c r="F826" s="54" t="s">
        <v>763</v>
      </c>
      <c r="G826" s="57" t="s">
        <v>16</v>
      </c>
      <c r="I826" s="54"/>
      <c r="J826" s="54"/>
      <c r="K826" s="3" t="s">
        <v>19</v>
      </c>
      <c r="L826" s="60">
        <f t="shared" si="122"/>
        <v>1</v>
      </c>
      <c r="M826" s="33">
        <f t="shared" si="121"/>
        <v>0</v>
      </c>
      <c r="N826" s="61">
        <f t="shared" si="123"/>
        <v>0</v>
      </c>
      <c r="O826" s="33">
        <f t="shared" si="124"/>
        <v>1</v>
      </c>
      <c r="P826" s="61">
        <f t="shared" si="125"/>
        <v>1</v>
      </c>
      <c r="Q826" s="62">
        <f t="shared" si="126"/>
        <v>0</v>
      </c>
      <c r="R826" s="61">
        <f t="shared" si="127"/>
        <v>0</v>
      </c>
      <c r="S826" s="61">
        <f t="shared" si="128"/>
        <v>0</v>
      </c>
      <c r="T826" t="str">
        <f t="shared" si="129"/>
        <v>إضافى كامل</v>
      </c>
    </row>
    <row r="827" spans="1:20" x14ac:dyDescent="0.25">
      <c r="A827" s="54" t="s">
        <v>1065</v>
      </c>
      <c r="B827" s="54" t="s">
        <v>1067</v>
      </c>
      <c r="C827" s="54" t="s">
        <v>762</v>
      </c>
      <c r="D827" s="55">
        <v>45613</v>
      </c>
      <c r="E827" s="56" t="s">
        <v>20</v>
      </c>
      <c r="F827" s="54" t="s">
        <v>763</v>
      </c>
      <c r="G827" s="57" t="s">
        <v>16</v>
      </c>
      <c r="I827" s="54" t="s">
        <v>968</v>
      </c>
      <c r="J827" s="54" t="s">
        <v>1051</v>
      </c>
      <c r="K827" s="3" t="str">
        <f t="shared" si="130"/>
        <v>إذن م</v>
      </c>
      <c r="L827" s="60">
        <f t="shared" si="122"/>
        <v>1</v>
      </c>
      <c r="M827" s="33">
        <f t="shared" si="121"/>
        <v>0</v>
      </c>
      <c r="N827" s="61">
        <f t="shared" si="123"/>
        <v>0</v>
      </c>
      <c r="O827" s="33">
        <f t="shared" si="124"/>
        <v>1</v>
      </c>
      <c r="P827" s="61">
        <f t="shared" si="125"/>
        <v>1</v>
      </c>
      <c r="Q827" s="62">
        <f t="shared" si="126"/>
        <v>0</v>
      </c>
      <c r="R827" s="61">
        <f t="shared" si="127"/>
        <v>0</v>
      </c>
      <c r="S827" s="61">
        <f t="shared" si="128"/>
        <v>0</v>
      </c>
      <c r="T827" t="str">
        <f t="shared" si="129"/>
        <v>إضافى كامل</v>
      </c>
    </row>
    <row r="828" spans="1:20" x14ac:dyDescent="0.25">
      <c r="A828" s="54" t="s">
        <v>1065</v>
      </c>
      <c r="B828" s="54" t="s">
        <v>1067</v>
      </c>
      <c r="C828" s="54" t="s">
        <v>762</v>
      </c>
      <c r="D828" s="55">
        <v>45614</v>
      </c>
      <c r="E828" s="56" t="s">
        <v>21</v>
      </c>
      <c r="F828" s="54" t="s">
        <v>763</v>
      </c>
      <c r="G828" s="57" t="s">
        <v>16</v>
      </c>
      <c r="I828" s="54" t="s">
        <v>841</v>
      </c>
      <c r="J828" s="54" t="s">
        <v>783</v>
      </c>
      <c r="K828" s="3" t="str">
        <f t="shared" si="130"/>
        <v/>
      </c>
      <c r="L828" s="60">
        <f t="shared" si="122"/>
        <v>0</v>
      </c>
      <c r="M828" s="33">
        <f t="shared" si="121"/>
        <v>0</v>
      </c>
      <c r="N828" s="61">
        <f t="shared" si="123"/>
        <v>0</v>
      </c>
      <c r="O828" s="33">
        <f t="shared" si="124"/>
        <v>0</v>
      </c>
      <c r="P828" s="61">
        <f t="shared" si="125"/>
        <v>0</v>
      </c>
      <c r="Q828" s="62">
        <f t="shared" si="126"/>
        <v>0</v>
      </c>
      <c r="R828" s="61">
        <f t="shared" si="127"/>
        <v>0</v>
      </c>
      <c r="S828" s="61">
        <f t="shared" si="128"/>
        <v>0</v>
      </c>
      <c r="T828" t="str">
        <f t="shared" si="129"/>
        <v>إضافى كامل</v>
      </c>
    </row>
    <row r="829" spans="1:20" x14ac:dyDescent="0.25">
      <c r="A829" s="54" t="s">
        <v>1065</v>
      </c>
      <c r="B829" s="54" t="s">
        <v>1067</v>
      </c>
      <c r="C829" s="54" t="s">
        <v>762</v>
      </c>
      <c r="D829" s="55">
        <v>45615</v>
      </c>
      <c r="E829" s="56" t="s">
        <v>22</v>
      </c>
      <c r="F829" s="54" t="s">
        <v>763</v>
      </c>
      <c r="G829" s="57" t="s">
        <v>16</v>
      </c>
      <c r="I829" s="54" t="s">
        <v>792</v>
      </c>
      <c r="J829" s="54" t="s">
        <v>962</v>
      </c>
      <c r="K829" s="3" t="str">
        <f t="shared" si="130"/>
        <v/>
      </c>
      <c r="L829" s="60">
        <f t="shared" si="122"/>
        <v>0</v>
      </c>
      <c r="M829" s="33">
        <f t="shared" si="121"/>
        <v>0</v>
      </c>
      <c r="N829" s="61">
        <f t="shared" si="123"/>
        <v>0</v>
      </c>
      <c r="O829" s="33">
        <f t="shared" si="124"/>
        <v>0</v>
      </c>
      <c r="P829" s="61">
        <f t="shared" si="125"/>
        <v>0</v>
      </c>
      <c r="Q829" s="62">
        <f t="shared" si="126"/>
        <v>0</v>
      </c>
      <c r="R829" s="61">
        <f t="shared" si="127"/>
        <v>0</v>
      </c>
      <c r="S829" s="61">
        <f t="shared" si="128"/>
        <v>0</v>
      </c>
      <c r="T829" t="str">
        <f t="shared" si="129"/>
        <v>إضافى كامل</v>
      </c>
    </row>
    <row r="830" spans="1:20" x14ac:dyDescent="0.25">
      <c r="A830" s="54" t="s">
        <v>1065</v>
      </c>
      <c r="B830" s="54" t="s">
        <v>1067</v>
      </c>
      <c r="C830" s="54" t="s">
        <v>762</v>
      </c>
      <c r="D830" s="55">
        <v>45616</v>
      </c>
      <c r="E830" s="56" t="s">
        <v>23</v>
      </c>
      <c r="F830" s="54" t="s">
        <v>763</v>
      </c>
      <c r="G830" s="57" t="s">
        <v>16</v>
      </c>
      <c r="I830" s="54" t="s">
        <v>850</v>
      </c>
      <c r="J830" s="54" t="s">
        <v>1068</v>
      </c>
      <c r="K830" s="3" t="str">
        <f t="shared" si="130"/>
        <v/>
      </c>
      <c r="L830" s="60">
        <f t="shared" si="122"/>
        <v>0</v>
      </c>
      <c r="M830" s="33">
        <f t="shared" si="121"/>
        <v>0</v>
      </c>
      <c r="N830" s="61">
        <f t="shared" si="123"/>
        <v>0</v>
      </c>
      <c r="O830" s="33">
        <f t="shared" si="124"/>
        <v>0</v>
      </c>
      <c r="P830" s="61">
        <f t="shared" si="125"/>
        <v>0</v>
      </c>
      <c r="Q830" s="62">
        <f t="shared" si="126"/>
        <v>0</v>
      </c>
      <c r="R830" s="61">
        <f t="shared" si="127"/>
        <v>0</v>
      </c>
      <c r="S830" s="61">
        <f t="shared" si="128"/>
        <v>0</v>
      </c>
      <c r="T830" t="str">
        <f t="shared" si="129"/>
        <v>إضافى كامل</v>
      </c>
    </row>
    <row r="831" spans="1:20" x14ac:dyDescent="0.25">
      <c r="A831" s="54" t="s">
        <v>1065</v>
      </c>
      <c r="B831" s="54" t="s">
        <v>1067</v>
      </c>
      <c r="C831" s="54" t="s">
        <v>762</v>
      </c>
      <c r="D831" s="55">
        <v>45617</v>
      </c>
      <c r="E831" s="56" t="s">
        <v>24</v>
      </c>
      <c r="F831" s="54" t="s">
        <v>763</v>
      </c>
      <c r="G831" s="57" t="s">
        <v>16</v>
      </c>
      <c r="I831" s="54" t="s">
        <v>787</v>
      </c>
      <c r="J831" s="54" t="s">
        <v>827</v>
      </c>
      <c r="K831" s="3" t="str">
        <f t="shared" si="130"/>
        <v/>
      </c>
      <c r="L831" s="60">
        <f t="shared" si="122"/>
        <v>0</v>
      </c>
      <c r="M831" s="33">
        <f t="shared" si="121"/>
        <v>0</v>
      </c>
      <c r="N831" s="61">
        <f t="shared" si="123"/>
        <v>0</v>
      </c>
      <c r="O831" s="33">
        <f t="shared" si="124"/>
        <v>0</v>
      </c>
      <c r="P831" s="61">
        <f t="shared" si="125"/>
        <v>0</v>
      </c>
      <c r="Q831" s="62">
        <f t="shared" si="126"/>
        <v>0</v>
      </c>
      <c r="R831" s="61">
        <f t="shared" si="127"/>
        <v>0</v>
      </c>
      <c r="S831" s="61">
        <f t="shared" si="128"/>
        <v>0</v>
      </c>
      <c r="T831" t="str">
        <f t="shared" si="129"/>
        <v>إضافى كامل</v>
      </c>
    </row>
    <row r="832" spans="1:20" x14ac:dyDescent="0.25">
      <c r="A832" s="54" t="s">
        <v>1065</v>
      </c>
      <c r="B832" s="54" t="s">
        <v>1067</v>
      </c>
      <c r="C832" s="54" t="s">
        <v>762</v>
      </c>
      <c r="D832" s="55">
        <v>45618</v>
      </c>
      <c r="E832" s="56" t="s">
        <v>15</v>
      </c>
      <c r="F832" s="54" t="s">
        <v>763</v>
      </c>
      <c r="G832" s="57" t="s">
        <v>16</v>
      </c>
      <c r="I832" s="54"/>
      <c r="J832" s="54"/>
      <c r="K832" s="3" t="str">
        <f t="shared" si="130"/>
        <v/>
      </c>
      <c r="L832" s="60">
        <f t="shared" si="122"/>
        <v>0</v>
      </c>
      <c r="M832" s="33">
        <f t="shared" si="121"/>
        <v>0</v>
      </c>
      <c r="N832" s="61">
        <f t="shared" si="123"/>
        <v>0</v>
      </c>
      <c r="O832" s="33">
        <f t="shared" si="124"/>
        <v>0</v>
      </c>
      <c r="P832" s="61">
        <f t="shared" si="125"/>
        <v>0</v>
      </c>
      <c r="Q832" s="62">
        <f t="shared" si="126"/>
        <v>0</v>
      </c>
      <c r="R832" s="61">
        <f t="shared" si="127"/>
        <v>0</v>
      </c>
      <c r="S832" s="61">
        <f t="shared" si="128"/>
        <v>0</v>
      </c>
      <c r="T832" t="str">
        <f t="shared" si="129"/>
        <v>إضافى كامل</v>
      </c>
    </row>
    <row r="833" spans="1:20" x14ac:dyDescent="0.25">
      <c r="A833" s="54" t="s">
        <v>1065</v>
      </c>
      <c r="B833" s="54" t="s">
        <v>1067</v>
      </c>
      <c r="C833" s="54" t="s">
        <v>762</v>
      </c>
      <c r="D833" s="55">
        <v>45619</v>
      </c>
      <c r="E833" s="56" t="s">
        <v>18</v>
      </c>
      <c r="F833" s="54" t="s">
        <v>763</v>
      </c>
      <c r="G833" s="57" t="s">
        <v>16</v>
      </c>
      <c r="I833" s="54"/>
      <c r="J833" s="54"/>
      <c r="K833" s="3" t="s">
        <v>19</v>
      </c>
      <c r="L833" s="60">
        <f t="shared" si="122"/>
        <v>1</v>
      </c>
      <c r="M833" s="33">
        <f t="shared" ref="M833:M896" si="131">COUNTIF(K833:K862,"غائب")</f>
        <v>0</v>
      </c>
      <c r="N833" s="61">
        <f t="shared" si="123"/>
        <v>0</v>
      </c>
      <c r="O833" s="33">
        <f t="shared" si="124"/>
        <v>0</v>
      </c>
      <c r="P833" s="61">
        <f t="shared" si="125"/>
        <v>0</v>
      </c>
      <c r="Q833" s="62">
        <f t="shared" si="126"/>
        <v>0</v>
      </c>
      <c r="R833" s="61">
        <f t="shared" si="127"/>
        <v>0</v>
      </c>
      <c r="S833" s="61">
        <f t="shared" si="128"/>
        <v>0</v>
      </c>
      <c r="T833" t="str">
        <f t="shared" si="129"/>
        <v>إضافى كامل</v>
      </c>
    </row>
    <row r="834" spans="1:20" x14ac:dyDescent="0.25">
      <c r="A834" s="54" t="s">
        <v>1065</v>
      </c>
      <c r="B834" s="54" t="s">
        <v>1067</v>
      </c>
      <c r="C834" s="54" t="s">
        <v>762</v>
      </c>
      <c r="D834" s="55">
        <v>45620</v>
      </c>
      <c r="E834" s="56" t="s">
        <v>20</v>
      </c>
      <c r="F834" s="54" t="s">
        <v>763</v>
      </c>
      <c r="G834" s="57" t="s">
        <v>16</v>
      </c>
      <c r="I834" s="54" t="s">
        <v>792</v>
      </c>
      <c r="J834" s="54" t="s">
        <v>924</v>
      </c>
      <c r="K834" s="3" t="str">
        <f t="shared" si="130"/>
        <v/>
      </c>
      <c r="L834" s="60">
        <f t="shared" ref="L834:L897" si="132">IF(AND(OR(K834= "حالة وفاة",K834="إذن م",K834="إذن ص",K834="بدل راحة",K834="انصراف",K834="اجازة",K834="راحة",K834="مأمورية",K834="مأمورية م",K834="مأمورية ص",K834="Online",K834="حضور",K834="بدل سهر",E834="Friday",K834=""),K834&lt;&gt;""),1,0)</f>
        <v>0</v>
      </c>
      <c r="M834" s="33">
        <f t="shared" si="131"/>
        <v>0</v>
      </c>
      <c r="N834" s="61">
        <f t="shared" ref="N834:N897" si="133">COUNTIF(K834:K863,"إذن ص")</f>
        <v>0</v>
      </c>
      <c r="O834" s="33">
        <f t="shared" ref="O834:O897" si="134">COUNTIF(K834:K863,"إذن م")</f>
        <v>0</v>
      </c>
      <c r="P834" s="61">
        <f t="shared" ref="P834:P897" si="135">O834+N834</f>
        <v>0</v>
      </c>
      <c r="Q834" s="62">
        <f t="shared" ref="Q834:Q897" si="136">IF(AND(P834&gt;2,P834&lt;&gt;0),P834*3/6,0)</f>
        <v>0</v>
      </c>
      <c r="R834" s="61">
        <f t="shared" ref="R834:R897" si="137">INT(Q834)</f>
        <v>0</v>
      </c>
      <c r="S834" s="61">
        <f t="shared" ref="S834:S897" si="138">R834+M834</f>
        <v>0</v>
      </c>
      <c r="T834" t="str">
        <f t="shared" ref="T834:T897" si="139">IF(AND(OR(S834&lt;=0,S834&gt;0),S834&lt;5),"إضافى كامل",IF(AND(OR(S834=5,S834=6,S834&lt;7),S834&lt;&gt;""),"نصف إضافى","لا يستحق"))</f>
        <v>إضافى كامل</v>
      </c>
    </row>
    <row r="835" spans="1:20" x14ac:dyDescent="0.25">
      <c r="A835" s="54" t="s">
        <v>1065</v>
      </c>
      <c r="B835" s="54" t="s">
        <v>1067</v>
      </c>
      <c r="C835" s="54" t="s">
        <v>762</v>
      </c>
      <c r="D835" s="55">
        <v>45621</v>
      </c>
      <c r="E835" s="56" t="s">
        <v>21</v>
      </c>
      <c r="F835" s="54" t="s">
        <v>763</v>
      </c>
      <c r="G835" s="57" t="s">
        <v>16</v>
      </c>
      <c r="I835" s="54" t="s">
        <v>854</v>
      </c>
      <c r="J835" s="54" t="s">
        <v>785</v>
      </c>
      <c r="K835" s="3" t="str">
        <f t="shared" si="130"/>
        <v/>
      </c>
      <c r="L835" s="60">
        <f t="shared" si="132"/>
        <v>0</v>
      </c>
      <c r="M835" s="33">
        <f t="shared" si="131"/>
        <v>0</v>
      </c>
      <c r="N835" s="61">
        <f t="shared" si="133"/>
        <v>0</v>
      </c>
      <c r="O835" s="33">
        <f t="shared" si="134"/>
        <v>0</v>
      </c>
      <c r="P835" s="61">
        <f t="shared" si="135"/>
        <v>0</v>
      </c>
      <c r="Q835" s="62">
        <f t="shared" si="136"/>
        <v>0</v>
      </c>
      <c r="R835" s="61">
        <f t="shared" si="137"/>
        <v>0</v>
      </c>
      <c r="S835" s="61">
        <f t="shared" si="138"/>
        <v>0</v>
      </c>
      <c r="T835" t="str">
        <f t="shared" si="139"/>
        <v>إضافى كامل</v>
      </c>
    </row>
    <row r="836" spans="1:20" x14ac:dyDescent="0.25">
      <c r="A836" s="54" t="s">
        <v>1065</v>
      </c>
      <c r="B836" s="54" t="s">
        <v>1067</v>
      </c>
      <c r="C836" s="54" t="s">
        <v>762</v>
      </c>
      <c r="D836" s="55">
        <v>45622</v>
      </c>
      <c r="E836" s="56" t="s">
        <v>22</v>
      </c>
      <c r="F836" s="54" t="s">
        <v>763</v>
      </c>
      <c r="G836" s="57" t="s">
        <v>16</v>
      </c>
      <c r="I836" s="54" t="s">
        <v>807</v>
      </c>
      <c r="J836" s="54" t="s">
        <v>882</v>
      </c>
      <c r="K836" s="3" t="str">
        <f t="shared" si="130"/>
        <v/>
      </c>
      <c r="L836" s="60">
        <f t="shared" si="132"/>
        <v>0</v>
      </c>
      <c r="M836" s="33">
        <f t="shared" si="131"/>
        <v>0</v>
      </c>
      <c r="N836" s="61">
        <f t="shared" si="133"/>
        <v>0</v>
      </c>
      <c r="O836" s="33">
        <f t="shared" si="134"/>
        <v>0</v>
      </c>
      <c r="P836" s="61">
        <f t="shared" si="135"/>
        <v>0</v>
      </c>
      <c r="Q836" s="62">
        <f t="shared" si="136"/>
        <v>0</v>
      </c>
      <c r="R836" s="61">
        <f t="shared" si="137"/>
        <v>0</v>
      </c>
      <c r="S836" s="61">
        <f t="shared" si="138"/>
        <v>0</v>
      </c>
      <c r="T836" t="str">
        <f t="shared" si="139"/>
        <v>إضافى كامل</v>
      </c>
    </row>
    <row r="837" spans="1:20" x14ac:dyDescent="0.25">
      <c r="A837" s="54" t="s">
        <v>1065</v>
      </c>
      <c r="B837" s="54" t="s">
        <v>1067</v>
      </c>
      <c r="C837" s="54" t="s">
        <v>762</v>
      </c>
      <c r="D837" s="55">
        <v>45623</v>
      </c>
      <c r="E837" s="56" t="s">
        <v>23</v>
      </c>
      <c r="F837" s="54" t="s">
        <v>763</v>
      </c>
      <c r="G837" s="57" t="s">
        <v>16</v>
      </c>
      <c r="I837" s="54" t="s">
        <v>792</v>
      </c>
      <c r="J837" s="54" t="s">
        <v>865</v>
      </c>
      <c r="K837" s="3" t="str">
        <f t="shared" si="130"/>
        <v/>
      </c>
      <c r="L837" s="60">
        <f t="shared" si="132"/>
        <v>0</v>
      </c>
      <c r="M837" s="33">
        <f t="shared" si="131"/>
        <v>0</v>
      </c>
      <c r="N837" s="61">
        <f t="shared" si="133"/>
        <v>0</v>
      </c>
      <c r="O837" s="33">
        <f t="shared" si="134"/>
        <v>0</v>
      </c>
      <c r="P837" s="61">
        <f t="shared" si="135"/>
        <v>0</v>
      </c>
      <c r="Q837" s="62">
        <f t="shared" si="136"/>
        <v>0</v>
      </c>
      <c r="R837" s="61">
        <f t="shared" si="137"/>
        <v>0</v>
      </c>
      <c r="S837" s="61">
        <f t="shared" si="138"/>
        <v>0</v>
      </c>
      <c r="T837" t="str">
        <f t="shared" si="139"/>
        <v>إضافى كامل</v>
      </c>
    </row>
    <row r="838" spans="1:20" x14ac:dyDescent="0.25">
      <c r="A838" s="54" t="s">
        <v>1065</v>
      </c>
      <c r="B838" s="54" t="s">
        <v>1067</v>
      </c>
      <c r="C838" s="54" t="s">
        <v>762</v>
      </c>
      <c r="D838" s="55">
        <v>45624</v>
      </c>
      <c r="E838" s="56" t="s">
        <v>24</v>
      </c>
      <c r="F838" s="54" t="s">
        <v>763</v>
      </c>
      <c r="G838" s="57" t="s">
        <v>16</v>
      </c>
      <c r="I838" s="54" t="s">
        <v>854</v>
      </c>
      <c r="J838" s="54" t="s">
        <v>788</v>
      </c>
      <c r="K838" s="3" t="str">
        <f t="shared" si="130"/>
        <v/>
      </c>
      <c r="L838" s="60">
        <f t="shared" si="132"/>
        <v>0</v>
      </c>
      <c r="M838" s="33">
        <f t="shared" si="131"/>
        <v>0</v>
      </c>
      <c r="N838" s="61">
        <f t="shared" si="133"/>
        <v>0</v>
      </c>
      <c r="O838" s="33">
        <f t="shared" si="134"/>
        <v>0</v>
      </c>
      <c r="P838" s="61">
        <f t="shared" si="135"/>
        <v>0</v>
      </c>
      <c r="Q838" s="62">
        <f t="shared" si="136"/>
        <v>0</v>
      </c>
      <c r="R838" s="61">
        <f t="shared" si="137"/>
        <v>0</v>
      </c>
      <c r="S838" s="61">
        <f t="shared" si="138"/>
        <v>0</v>
      </c>
      <c r="T838" t="str">
        <f t="shared" si="139"/>
        <v>إضافى كامل</v>
      </c>
    </row>
    <row r="839" spans="1:20" x14ac:dyDescent="0.25">
      <c r="A839" s="54" t="s">
        <v>1065</v>
      </c>
      <c r="B839" s="54" t="s">
        <v>1067</v>
      </c>
      <c r="C839" s="54" t="s">
        <v>762</v>
      </c>
      <c r="D839" s="55">
        <v>45625</v>
      </c>
      <c r="E839" s="56" t="s">
        <v>15</v>
      </c>
      <c r="F839" s="54" t="s">
        <v>763</v>
      </c>
      <c r="G839" s="57" t="s">
        <v>16</v>
      </c>
      <c r="I839" s="54"/>
      <c r="J839" s="54"/>
      <c r="K839" s="3" t="str">
        <f t="shared" si="130"/>
        <v/>
      </c>
      <c r="L839" s="60">
        <f t="shared" si="132"/>
        <v>0</v>
      </c>
      <c r="M839" s="33">
        <f t="shared" si="131"/>
        <v>0</v>
      </c>
      <c r="N839" s="61">
        <f t="shared" si="133"/>
        <v>0</v>
      </c>
      <c r="O839" s="33">
        <f t="shared" si="134"/>
        <v>0</v>
      </c>
      <c r="P839" s="61">
        <f t="shared" si="135"/>
        <v>0</v>
      </c>
      <c r="Q839" s="62">
        <f t="shared" si="136"/>
        <v>0</v>
      </c>
      <c r="R839" s="61">
        <f t="shared" si="137"/>
        <v>0</v>
      </c>
      <c r="S839" s="61">
        <f t="shared" si="138"/>
        <v>0</v>
      </c>
      <c r="T839" t="str">
        <f t="shared" si="139"/>
        <v>إضافى كامل</v>
      </c>
    </row>
    <row r="840" spans="1:20" x14ac:dyDescent="0.25">
      <c r="A840" s="54" t="s">
        <v>1065</v>
      </c>
      <c r="B840" s="54" t="s">
        <v>1067</v>
      </c>
      <c r="C840" s="54" t="s">
        <v>762</v>
      </c>
      <c r="D840" s="55">
        <v>45626</v>
      </c>
      <c r="E840" s="56" t="s">
        <v>18</v>
      </c>
      <c r="F840" s="54" t="s">
        <v>763</v>
      </c>
      <c r="G840" s="57" t="s">
        <v>16</v>
      </c>
      <c r="I840" s="54"/>
      <c r="J840" s="54"/>
      <c r="K840" s="3" t="s">
        <v>19</v>
      </c>
      <c r="L840" s="60">
        <f t="shared" si="132"/>
        <v>1</v>
      </c>
      <c r="M840" s="33">
        <f t="shared" si="131"/>
        <v>0</v>
      </c>
      <c r="N840" s="61">
        <f t="shared" si="133"/>
        <v>0</v>
      </c>
      <c r="O840" s="33">
        <f t="shared" si="134"/>
        <v>0</v>
      </c>
      <c r="P840" s="61">
        <f t="shared" si="135"/>
        <v>0</v>
      </c>
      <c r="Q840" s="62">
        <f t="shared" si="136"/>
        <v>0</v>
      </c>
      <c r="R840" s="61">
        <f t="shared" si="137"/>
        <v>0</v>
      </c>
      <c r="S840" s="61">
        <f t="shared" si="138"/>
        <v>0</v>
      </c>
      <c r="T840" t="str">
        <f t="shared" si="139"/>
        <v>إضافى كامل</v>
      </c>
    </row>
    <row r="841" spans="1:20" x14ac:dyDescent="0.25">
      <c r="A841" s="54" t="s">
        <v>1069</v>
      </c>
      <c r="B841" s="54" t="s">
        <v>1747</v>
      </c>
      <c r="C841" s="54" t="s">
        <v>762</v>
      </c>
      <c r="D841" s="55">
        <v>45597</v>
      </c>
      <c r="E841" s="56" t="s">
        <v>15</v>
      </c>
      <c r="F841" s="54" t="s">
        <v>763</v>
      </c>
      <c r="G841" s="57" t="s">
        <v>16</v>
      </c>
      <c r="I841" s="54"/>
      <c r="J841" s="54"/>
      <c r="K841" s="3" t="str">
        <f t="shared" si="130"/>
        <v/>
      </c>
      <c r="L841" s="60">
        <f t="shared" si="132"/>
        <v>0</v>
      </c>
      <c r="M841" s="33">
        <f t="shared" si="131"/>
        <v>0</v>
      </c>
      <c r="N841" s="61">
        <f t="shared" si="133"/>
        <v>0</v>
      </c>
      <c r="O841" s="33">
        <f t="shared" si="134"/>
        <v>0</v>
      </c>
      <c r="P841" s="61">
        <f t="shared" si="135"/>
        <v>0</v>
      </c>
      <c r="Q841" s="62">
        <f t="shared" si="136"/>
        <v>0</v>
      </c>
      <c r="R841" s="61">
        <f t="shared" si="137"/>
        <v>0</v>
      </c>
      <c r="S841" s="61">
        <f t="shared" si="138"/>
        <v>0</v>
      </c>
      <c r="T841" t="str">
        <f t="shared" si="139"/>
        <v>إضافى كامل</v>
      </c>
    </row>
    <row r="842" spans="1:20" x14ac:dyDescent="0.25">
      <c r="A842" s="54" t="s">
        <v>1069</v>
      </c>
      <c r="B842" s="54" t="s">
        <v>1759</v>
      </c>
      <c r="C842" s="54" t="s">
        <v>762</v>
      </c>
      <c r="D842" s="55">
        <v>45598</v>
      </c>
      <c r="E842" s="56" t="s">
        <v>18</v>
      </c>
      <c r="F842" s="54" t="s">
        <v>763</v>
      </c>
      <c r="G842" s="57" t="s">
        <v>16</v>
      </c>
      <c r="I842" s="54"/>
      <c r="J842" s="54"/>
      <c r="K842" s="3" t="s">
        <v>19</v>
      </c>
      <c r="L842" s="60">
        <f t="shared" si="132"/>
        <v>1</v>
      </c>
      <c r="M842" s="33">
        <f t="shared" si="131"/>
        <v>0</v>
      </c>
      <c r="N842" s="61">
        <f t="shared" si="133"/>
        <v>0</v>
      </c>
      <c r="O842" s="33">
        <f t="shared" si="134"/>
        <v>0</v>
      </c>
      <c r="P842" s="61">
        <f t="shared" si="135"/>
        <v>0</v>
      </c>
      <c r="Q842" s="62">
        <f t="shared" si="136"/>
        <v>0</v>
      </c>
      <c r="R842" s="61">
        <f t="shared" si="137"/>
        <v>0</v>
      </c>
      <c r="S842" s="61">
        <f t="shared" si="138"/>
        <v>0</v>
      </c>
      <c r="T842" t="str">
        <f t="shared" si="139"/>
        <v>إضافى كامل</v>
      </c>
    </row>
    <row r="843" spans="1:20" x14ac:dyDescent="0.25">
      <c r="A843" s="54" t="s">
        <v>1069</v>
      </c>
      <c r="B843" s="54" t="s">
        <v>1759</v>
      </c>
      <c r="C843" s="54" t="s">
        <v>762</v>
      </c>
      <c r="D843" s="55">
        <v>45599</v>
      </c>
      <c r="E843" s="56" t="s">
        <v>20</v>
      </c>
      <c r="F843" s="54" t="s">
        <v>763</v>
      </c>
      <c r="G843" s="57" t="s">
        <v>16</v>
      </c>
      <c r="I843" s="54" t="s">
        <v>782</v>
      </c>
      <c r="J843" s="54" t="s">
        <v>766</v>
      </c>
      <c r="K843" s="3" t="str">
        <f t="shared" si="130"/>
        <v/>
      </c>
      <c r="L843" s="60">
        <f t="shared" si="132"/>
        <v>0</v>
      </c>
      <c r="M843" s="33">
        <f t="shared" si="131"/>
        <v>0</v>
      </c>
      <c r="N843" s="61">
        <f t="shared" si="133"/>
        <v>0</v>
      </c>
      <c r="O843" s="33">
        <f t="shared" si="134"/>
        <v>0</v>
      </c>
      <c r="P843" s="61">
        <f t="shared" si="135"/>
        <v>0</v>
      </c>
      <c r="Q843" s="62">
        <f t="shared" si="136"/>
        <v>0</v>
      </c>
      <c r="R843" s="61">
        <f t="shared" si="137"/>
        <v>0</v>
      </c>
      <c r="S843" s="61">
        <f t="shared" si="138"/>
        <v>0</v>
      </c>
      <c r="T843" t="str">
        <f t="shared" si="139"/>
        <v>إضافى كامل</v>
      </c>
    </row>
    <row r="844" spans="1:20" x14ac:dyDescent="0.25">
      <c r="A844" s="54" t="s">
        <v>1069</v>
      </c>
      <c r="B844" s="54" t="s">
        <v>1759</v>
      </c>
      <c r="C844" s="54" t="s">
        <v>762</v>
      </c>
      <c r="D844" s="55">
        <v>45600</v>
      </c>
      <c r="E844" s="56" t="s">
        <v>21</v>
      </c>
      <c r="F844" s="54" t="s">
        <v>763</v>
      </c>
      <c r="G844" s="57" t="s">
        <v>16</v>
      </c>
      <c r="I844" s="54" t="s">
        <v>881</v>
      </c>
      <c r="J844" s="54" t="s">
        <v>766</v>
      </c>
      <c r="K844" s="3" t="str">
        <f t="shared" si="130"/>
        <v/>
      </c>
      <c r="L844" s="60">
        <f t="shared" si="132"/>
        <v>0</v>
      </c>
      <c r="M844" s="33">
        <f t="shared" si="131"/>
        <v>0</v>
      </c>
      <c r="N844" s="61">
        <f t="shared" si="133"/>
        <v>0</v>
      </c>
      <c r="O844" s="33">
        <f t="shared" si="134"/>
        <v>0</v>
      </c>
      <c r="P844" s="61">
        <f t="shared" si="135"/>
        <v>0</v>
      </c>
      <c r="Q844" s="62">
        <f t="shared" si="136"/>
        <v>0</v>
      </c>
      <c r="R844" s="61">
        <f t="shared" si="137"/>
        <v>0</v>
      </c>
      <c r="S844" s="61">
        <f t="shared" si="138"/>
        <v>0</v>
      </c>
      <c r="T844" t="str">
        <f t="shared" si="139"/>
        <v>إضافى كامل</v>
      </c>
    </row>
    <row r="845" spans="1:20" x14ac:dyDescent="0.25">
      <c r="A845" s="54" t="s">
        <v>1069</v>
      </c>
      <c r="B845" s="54" t="s">
        <v>1759</v>
      </c>
      <c r="C845" s="54" t="s">
        <v>762</v>
      </c>
      <c r="D845" s="55">
        <v>45601</v>
      </c>
      <c r="E845" s="56" t="s">
        <v>22</v>
      </c>
      <c r="F845" s="54" t="s">
        <v>763</v>
      </c>
      <c r="G845" s="57" t="s">
        <v>16</v>
      </c>
      <c r="I845" s="54" t="s">
        <v>807</v>
      </c>
      <c r="J845" s="54" t="s">
        <v>766</v>
      </c>
      <c r="K845" s="3" t="str">
        <f t="shared" ref="K845:K908" si="140">IF(AND(I845&lt;="09:00",J845&gt;="14:00",I845&lt;&gt;""),"",IF(AND(I845&gt;="09:01",I845&lt;="09:10"),"تأخير",IF(AND(I845&gt;="09:11",I845&lt;="12:00",J845&lt;&gt;""),"إذن ص",IF(AND(J845&lt;"14:00",J845&lt;&gt;"",J845&gt;="11:00"),"إذن م",IF(AND(OR(J845="",I845="",J845=I845,I845&gt;"12:00",J845&lt;"11:00"),AND(E845&lt;&gt;"Friday")),"غائب","")))))</f>
        <v/>
      </c>
      <c r="L845" s="60">
        <f t="shared" si="132"/>
        <v>0</v>
      </c>
      <c r="M845" s="33">
        <f t="shared" si="131"/>
        <v>0</v>
      </c>
      <c r="N845" s="61">
        <f t="shared" si="133"/>
        <v>0</v>
      </c>
      <c r="O845" s="33">
        <f t="shared" si="134"/>
        <v>0</v>
      </c>
      <c r="P845" s="61">
        <f t="shared" si="135"/>
        <v>0</v>
      </c>
      <c r="Q845" s="62">
        <f t="shared" si="136"/>
        <v>0</v>
      </c>
      <c r="R845" s="61">
        <f t="shared" si="137"/>
        <v>0</v>
      </c>
      <c r="S845" s="61">
        <f t="shared" si="138"/>
        <v>0</v>
      </c>
      <c r="T845" t="str">
        <f t="shared" si="139"/>
        <v>إضافى كامل</v>
      </c>
    </row>
    <row r="846" spans="1:20" x14ac:dyDescent="0.25">
      <c r="A846" s="54" t="s">
        <v>1069</v>
      </c>
      <c r="B846" s="54" t="s">
        <v>1759</v>
      </c>
      <c r="C846" s="54" t="s">
        <v>762</v>
      </c>
      <c r="D846" s="55">
        <v>45602</v>
      </c>
      <c r="E846" s="56" t="s">
        <v>23</v>
      </c>
      <c r="F846" s="54" t="s">
        <v>763</v>
      </c>
      <c r="G846" s="57" t="s">
        <v>16</v>
      </c>
      <c r="I846" s="54" t="s">
        <v>881</v>
      </c>
      <c r="J846" s="54" t="s">
        <v>877</v>
      </c>
      <c r="K846" s="3" t="str">
        <f t="shared" si="140"/>
        <v/>
      </c>
      <c r="L846" s="60">
        <f t="shared" si="132"/>
        <v>0</v>
      </c>
      <c r="M846" s="33">
        <f t="shared" si="131"/>
        <v>0</v>
      </c>
      <c r="N846" s="61">
        <f t="shared" si="133"/>
        <v>0</v>
      </c>
      <c r="O846" s="33">
        <f t="shared" si="134"/>
        <v>0</v>
      </c>
      <c r="P846" s="61">
        <f t="shared" si="135"/>
        <v>0</v>
      </c>
      <c r="Q846" s="62">
        <f t="shared" si="136"/>
        <v>0</v>
      </c>
      <c r="R846" s="61">
        <f t="shared" si="137"/>
        <v>0</v>
      </c>
      <c r="S846" s="61">
        <f t="shared" si="138"/>
        <v>0</v>
      </c>
      <c r="T846" t="str">
        <f t="shared" si="139"/>
        <v>إضافى كامل</v>
      </c>
    </row>
    <row r="847" spans="1:20" x14ac:dyDescent="0.25">
      <c r="A847" s="54" t="s">
        <v>1069</v>
      </c>
      <c r="B847" s="54" t="s">
        <v>1759</v>
      </c>
      <c r="C847" s="54" t="s">
        <v>762</v>
      </c>
      <c r="D847" s="55">
        <v>45603</v>
      </c>
      <c r="E847" s="56" t="s">
        <v>24</v>
      </c>
      <c r="F847" s="54" t="s">
        <v>763</v>
      </c>
      <c r="G847" s="57" t="s">
        <v>16</v>
      </c>
      <c r="I847" s="54" t="s">
        <v>772</v>
      </c>
      <c r="J847" s="54" t="s">
        <v>877</v>
      </c>
      <c r="K847" s="3" t="str">
        <f t="shared" si="140"/>
        <v/>
      </c>
      <c r="L847" s="60">
        <f t="shared" si="132"/>
        <v>0</v>
      </c>
      <c r="M847" s="33">
        <f t="shared" si="131"/>
        <v>0</v>
      </c>
      <c r="N847" s="61">
        <f t="shared" si="133"/>
        <v>0</v>
      </c>
      <c r="O847" s="33">
        <f t="shared" si="134"/>
        <v>0</v>
      </c>
      <c r="P847" s="61">
        <f t="shared" si="135"/>
        <v>0</v>
      </c>
      <c r="Q847" s="62">
        <f t="shared" si="136"/>
        <v>0</v>
      </c>
      <c r="R847" s="61">
        <f t="shared" si="137"/>
        <v>0</v>
      </c>
      <c r="S847" s="61">
        <f t="shared" si="138"/>
        <v>0</v>
      </c>
      <c r="T847" t="str">
        <f t="shared" si="139"/>
        <v>إضافى كامل</v>
      </c>
    </row>
    <row r="848" spans="1:20" x14ac:dyDescent="0.25">
      <c r="A848" s="54" t="s">
        <v>1069</v>
      </c>
      <c r="B848" s="54" t="s">
        <v>1759</v>
      </c>
      <c r="C848" s="54" t="s">
        <v>762</v>
      </c>
      <c r="D848" s="55">
        <v>45604</v>
      </c>
      <c r="E848" s="56" t="s">
        <v>15</v>
      </c>
      <c r="F848" s="54" t="s">
        <v>763</v>
      </c>
      <c r="G848" s="57" t="s">
        <v>16</v>
      </c>
      <c r="I848" s="54"/>
      <c r="J848" s="54"/>
      <c r="K848" s="3" t="str">
        <f t="shared" si="140"/>
        <v/>
      </c>
      <c r="L848" s="60">
        <f t="shared" si="132"/>
        <v>0</v>
      </c>
      <c r="M848" s="33">
        <f t="shared" si="131"/>
        <v>0</v>
      </c>
      <c r="N848" s="61">
        <f t="shared" si="133"/>
        <v>1</v>
      </c>
      <c r="O848" s="33">
        <f t="shared" si="134"/>
        <v>0</v>
      </c>
      <c r="P848" s="61">
        <f t="shared" si="135"/>
        <v>1</v>
      </c>
      <c r="Q848" s="62">
        <f t="shared" si="136"/>
        <v>0</v>
      </c>
      <c r="R848" s="61">
        <f t="shared" si="137"/>
        <v>0</v>
      </c>
      <c r="S848" s="61">
        <f t="shared" si="138"/>
        <v>0</v>
      </c>
      <c r="T848" t="str">
        <f t="shared" si="139"/>
        <v>إضافى كامل</v>
      </c>
    </row>
    <row r="849" spans="1:20" x14ac:dyDescent="0.25">
      <c r="A849" s="54" t="s">
        <v>1069</v>
      </c>
      <c r="B849" s="54" t="s">
        <v>1759</v>
      </c>
      <c r="C849" s="54" t="s">
        <v>762</v>
      </c>
      <c r="D849" s="55">
        <v>45605</v>
      </c>
      <c r="E849" s="56" t="s">
        <v>18</v>
      </c>
      <c r="F849" s="54" t="s">
        <v>763</v>
      </c>
      <c r="G849" s="57" t="s">
        <v>16</v>
      </c>
      <c r="I849" s="54"/>
      <c r="J849" s="54"/>
      <c r="K849" s="3" t="s">
        <v>19</v>
      </c>
      <c r="L849" s="60">
        <f t="shared" si="132"/>
        <v>1</v>
      </c>
      <c r="M849" s="33">
        <f t="shared" si="131"/>
        <v>0</v>
      </c>
      <c r="N849" s="61">
        <f t="shared" si="133"/>
        <v>1</v>
      </c>
      <c r="O849" s="33">
        <f t="shared" si="134"/>
        <v>0</v>
      </c>
      <c r="P849" s="61">
        <f t="shared" si="135"/>
        <v>1</v>
      </c>
      <c r="Q849" s="62">
        <f t="shared" si="136"/>
        <v>0</v>
      </c>
      <c r="R849" s="61">
        <f t="shared" si="137"/>
        <v>0</v>
      </c>
      <c r="S849" s="61">
        <f t="shared" si="138"/>
        <v>0</v>
      </c>
      <c r="T849" t="str">
        <f t="shared" si="139"/>
        <v>إضافى كامل</v>
      </c>
    </row>
    <row r="850" spans="1:20" x14ac:dyDescent="0.25">
      <c r="A850" s="54" t="s">
        <v>1069</v>
      </c>
      <c r="B850" s="54" t="s">
        <v>1759</v>
      </c>
      <c r="C850" s="54" t="s">
        <v>762</v>
      </c>
      <c r="D850" s="55">
        <v>45606</v>
      </c>
      <c r="E850" s="56" t="s">
        <v>20</v>
      </c>
      <c r="F850" s="54" t="s">
        <v>763</v>
      </c>
      <c r="G850" s="57" t="s">
        <v>16</v>
      </c>
      <c r="I850" s="54" t="s">
        <v>807</v>
      </c>
      <c r="J850" s="54" t="s">
        <v>766</v>
      </c>
      <c r="K850" s="3" t="str">
        <f t="shared" si="140"/>
        <v/>
      </c>
      <c r="L850" s="60">
        <f t="shared" si="132"/>
        <v>0</v>
      </c>
      <c r="M850" s="33">
        <f t="shared" si="131"/>
        <v>0</v>
      </c>
      <c r="N850" s="61">
        <f t="shared" si="133"/>
        <v>1</v>
      </c>
      <c r="O850" s="33">
        <f t="shared" si="134"/>
        <v>0</v>
      </c>
      <c r="P850" s="61">
        <f t="shared" si="135"/>
        <v>1</v>
      </c>
      <c r="Q850" s="62">
        <f t="shared" si="136"/>
        <v>0</v>
      </c>
      <c r="R850" s="61">
        <f t="shared" si="137"/>
        <v>0</v>
      </c>
      <c r="S850" s="61">
        <f t="shared" si="138"/>
        <v>0</v>
      </c>
      <c r="T850" t="str">
        <f t="shared" si="139"/>
        <v>إضافى كامل</v>
      </c>
    </row>
    <row r="851" spans="1:20" x14ac:dyDescent="0.25">
      <c r="A851" s="54" t="s">
        <v>1069</v>
      </c>
      <c r="B851" s="54" t="s">
        <v>1759</v>
      </c>
      <c r="C851" s="54" t="s">
        <v>762</v>
      </c>
      <c r="D851" s="55">
        <v>45607</v>
      </c>
      <c r="E851" s="56" t="s">
        <v>21</v>
      </c>
      <c r="F851" s="54" t="s">
        <v>763</v>
      </c>
      <c r="G851" s="57" t="s">
        <v>16</v>
      </c>
      <c r="I851" s="54" t="s">
        <v>850</v>
      </c>
      <c r="J851" s="54" t="s">
        <v>766</v>
      </c>
      <c r="K851" s="3" t="str">
        <f t="shared" si="140"/>
        <v/>
      </c>
      <c r="L851" s="60">
        <f t="shared" si="132"/>
        <v>0</v>
      </c>
      <c r="M851" s="33">
        <f t="shared" si="131"/>
        <v>0</v>
      </c>
      <c r="N851" s="61">
        <f t="shared" si="133"/>
        <v>1</v>
      </c>
      <c r="O851" s="33">
        <f t="shared" si="134"/>
        <v>0</v>
      </c>
      <c r="P851" s="61">
        <f t="shared" si="135"/>
        <v>1</v>
      </c>
      <c r="Q851" s="62">
        <f t="shared" si="136"/>
        <v>0</v>
      </c>
      <c r="R851" s="61">
        <f t="shared" si="137"/>
        <v>0</v>
      </c>
      <c r="S851" s="61">
        <f t="shared" si="138"/>
        <v>0</v>
      </c>
      <c r="T851" t="str">
        <f t="shared" si="139"/>
        <v>إضافى كامل</v>
      </c>
    </row>
    <row r="852" spans="1:20" x14ac:dyDescent="0.25">
      <c r="A852" s="54" t="s">
        <v>1069</v>
      </c>
      <c r="B852" s="54" t="s">
        <v>1759</v>
      </c>
      <c r="C852" s="54" t="s">
        <v>762</v>
      </c>
      <c r="D852" s="55">
        <v>45608</v>
      </c>
      <c r="E852" s="56" t="s">
        <v>22</v>
      </c>
      <c r="F852" s="54" t="s">
        <v>763</v>
      </c>
      <c r="G852" s="57" t="s">
        <v>16</v>
      </c>
      <c r="I852" s="54" t="s">
        <v>792</v>
      </c>
      <c r="J852" s="54" t="s">
        <v>766</v>
      </c>
      <c r="K852" s="3" t="str">
        <f t="shared" si="140"/>
        <v/>
      </c>
      <c r="L852" s="60">
        <f t="shared" si="132"/>
        <v>0</v>
      </c>
      <c r="M852" s="33">
        <f t="shared" si="131"/>
        <v>0</v>
      </c>
      <c r="N852" s="61">
        <f t="shared" si="133"/>
        <v>1</v>
      </c>
      <c r="O852" s="33">
        <f t="shared" si="134"/>
        <v>0</v>
      </c>
      <c r="P852" s="61">
        <f t="shared" si="135"/>
        <v>1</v>
      </c>
      <c r="Q852" s="62">
        <f t="shared" si="136"/>
        <v>0</v>
      </c>
      <c r="R852" s="61">
        <f t="shared" si="137"/>
        <v>0</v>
      </c>
      <c r="S852" s="61">
        <f t="shared" si="138"/>
        <v>0</v>
      </c>
      <c r="T852" t="str">
        <f t="shared" si="139"/>
        <v>إضافى كامل</v>
      </c>
    </row>
    <row r="853" spans="1:20" x14ac:dyDescent="0.25">
      <c r="A853" s="54" t="s">
        <v>1069</v>
      </c>
      <c r="B853" s="54" t="s">
        <v>1759</v>
      </c>
      <c r="C853" s="54" t="s">
        <v>762</v>
      </c>
      <c r="D853" s="55">
        <v>45609</v>
      </c>
      <c r="E853" s="56" t="s">
        <v>23</v>
      </c>
      <c r="F853" s="54" t="s">
        <v>763</v>
      </c>
      <c r="G853" s="57" t="s">
        <v>16</v>
      </c>
      <c r="I853" s="54" t="s">
        <v>811</v>
      </c>
      <c r="J853" s="54" t="s">
        <v>766</v>
      </c>
      <c r="K853" s="3" t="str">
        <f t="shared" si="140"/>
        <v/>
      </c>
      <c r="L853" s="60">
        <f t="shared" si="132"/>
        <v>0</v>
      </c>
      <c r="M853" s="33">
        <f t="shared" si="131"/>
        <v>0</v>
      </c>
      <c r="N853" s="61">
        <f t="shared" si="133"/>
        <v>1</v>
      </c>
      <c r="O853" s="33">
        <f t="shared" si="134"/>
        <v>0</v>
      </c>
      <c r="P853" s="61">
        <f t="shared" si="135"/>
        <v>1</v>
      </c>
      <c r="Q853" s="62">
        <f t="shared" si="136"/>
        <v>0</v>
      </c>
      <c r="R853" s="61">
        <f t="shared" si="137"/>
        <v>0</v>
      </c>
      <c r="S853" s="61">
        <f t="shared" si="138"/>
        <v>0</v>
      </c>
      <c r="T853" t="str">
        <f t="shared" si="139"/>
        <v>إضافى كامل</v>
      </c>
    </row>
    <row r="854" spans="1:20" x14ac:dyDescent="0.25">
      <c r="A854" s="54" t="s">
        <v>1069</v>
      </c>
      <c r="B854" s="54" t="s">
        <v>1759</v>
      </c>
      <c r="C854" s="54" t="s">
        <v>762</v>
      </c>
      <c r="D854" s="55">
        <v>45610</v>
      </c>
      <c r="E854" s="56" t="s">
        <v>24</v>
      </c>
      <c r="F854" s="54" t="s">
        <v>763</v>
      </c>
      <c r="G854" s="57" t="s">
        <v>16</v>
      </c>
      <c r="I854" s="54" t="s">
        <v>792</v>
      </c>
      <c r="J854" s="54" t="s">
        <v>877</v>
      </c>
      <c r="K854" s="3" t="str">
        <f t="shared" si="140"/>
        <v/>
      </c>
      <c r="L854" s="60">
        <f t="shared" si="132"/>
        <v>0</v>
      </c>
      <c r="M854" s="33">
        <f t="shared" si="131"/>
        <v>1</v>
      </c>
      <c r="N854" s="61">
        <f t="shared" si="133"/>
        <v>1</v>
      </c>
      <c r="O854" s="33">
        <f t="shared" si="134"/>
        <v>0</v>
      </c>
      <c r="P854" s="61">
        <f t="shared" si="135"/>
        <v>1</v>
      </c>
      <c r="Q854" s="62">
        <f t="shared" si="136"/>
        <v>0</v>
      </c>
      <c r="R854" s="61">
        <f t="shared" si="137"/>
        <v>0</v>
      </c>
      <c r="S854" s="61">
        <f t="shared" si="138"/>
        <v>1</v>
      </c>
      <c r="T854" t="str">
        <f t="shared" si="139"/>
        <v>إضافى كامل</v>
      </c>
    </row>
    <row r="855" spans="1:20" x14ac:dyDescent="0.25">
      <c r="A855" s="54" t="s">
        <v>1069</v>
      </c>
      <c r="B855" s="54" t="s">
        <v>1759</v>
      </c>
      <c r="C855" s="54" t="s">
        <v>762</v>
      </c>
      <c r="D855" s="55">
        <v>45611</v>
      </c>
      <c r="E855" s="56" t="s">
        <v>15</v>
      </c>
      <c r="F855" s="54" t="s">
        <v>763</v>
      </c>
      <c r="G855" s="57" t="s">
        <v>16</v>
      </c>
      <c r="I855" s="54"/>
      <c r="J855" s="54"/>
      <c r="K855" s="3" t="str">
        <f t="shared" si="140"/>
        <v/>
      </c>
      <c r="L855" s="60">
        <f t="shared" si="132"/>
        <v>0</v>
      </c>
      <c r="M855" s="33">
        <f t="shared" si="131"/>
        <v>1</v>
      </c>
      <c r="N855" s="61">
        <f t="shared" si="133"/>
        <v>2</v>
      </c>
      <c r="O855" s="33">
        <f t="shared" si="134"/>
        <v>0</v>
      </c>
      <c r="P855" s="61">
        <f t="shared" si="135"/>
        <v>2</v>
      </c>
      <c r="Q855" s="62">
        <f t="shared" si="136"/>
        <v>0</v>
      </c>
      <c r="R855" s="61">
        <f t="shared" si="137"/>
        <v>0</v>
      </c>
      <c r="S855" s="61">
        <f t="shared" si="138"/>
        <v>1</v>
      </c>
      <c r="T855" t="str">
        <f t="shared" si="139"/>
        <v>إضافى كامل</v>
      </c>
    </row>
    <row r="856" spans="1:20" x14ac:dyDescent="0.25">
      <c r="A856" s="54" t="s">
        <v>1069</v>
      </c>
      <c r="B856" s="54" t="s">
        <v>1759</v>
      </c>
      <c r="C856" s="54" t="s">
        <v>762</v>
      </c>
      <c r="D856" s="55">
        <v>45612</v>
      </c>
      <c r="E856" s="56" t="s">
        <v>18</v>
      </c>
      <c r="F856" s="54" t="s">
        <v>763</v>
      </c>
      <c r="G856" s="57" t="s">
        <v>16</v>
      </c>
      <c r="I856" s="54"/>
      <c r="J856" s="54"/>
      <c r="K856" s="3" t="s">
        <v>19</v>
      </c>
      <c r="L856" s="60">
        <f t="shared" si="132"/>
        <v>1</v>
      </c>
      <c r="M856" s="33">
        <f t="shared" si="131"/>
        <v>1</v>
      </c>
      <c r="N856" s="61">
        <f t="shared" si="133"/>
        <v>2</v>
      </c>
      <c r="O856" s="33">
        <f t="shared" si="134"/>
        <v>0</v>
      </c>
      <c r="P856" s="61">
        <f t="shared" si="135"/>
        <v>2</v>
      </c>
      <c r="Q856" s="62">
        <f t="shared" si="136"/>
        <v>0</v>
      </c>
      <c r="R856" s="61">
        <f t="shared" si="137"/>
        <v>0</v>
      </c>
      <c r="S856" s="61">
        <f t="shared" si="138"/>
        <v>1</v>
      </c>
      <c r="T856" t="str">
        <f t="shared" si="139"/>
        <v>إضافى كامل</v>
      </c>
    </row>
    <row r="857" spans="1:20" x14ac:dyDescent="0.25">
      <c r="A857" s="54" t="s">
        <v>1069</v>
      </c>
      <c r="B857" s="54" t="s">
        <v>1759</v>
      </c>
      <c r="C857" s="54" t="s">
        <v>762</v>
      </c>
      <c r="D857" s="55">
        <v>45613</v>
      </c>
      <c r="E857" s="56" t="s">
        <v>20</v>
      </c>
      <c r="F857" s="54" t="s">
        <v>763</v>
      </c>
      <c r="G857" s="57" t="s">
        <v>16</v>
      </c>
      <c r="I857" s="54" t="s">
        <v>807</v>
      </c>
      <c r="J857" s="54" t="s">
        <v>766</v>
      </c>
      <c r="K857" s="3" t="str">
        <f t="shared" si="140"/>
        <v/>
      </c>
      <c r="L857" s="60">
        <f t="shared" si="132"/>
        <v>0</v>
      </c>
      <c r="M857" s="33">
        <f t="shared" si="131"/>
        <v>1</v>
      </c>
      <c r="N857" s="61">
        <f t="shared" si="133"/>
        <v>2</v>
      </c>
      <c r="O857" s="33">
        <f t="shared" si="134"/>
        <v>0</v>
      </c>
      <c r="P857" s="61">
        <f t="shared" si="135"/>
        <v>2</v>
      </c>
      <c r="Q857" s="62">
        <f t="shared" si="136"/>
        <v>0</v>
      </c>
      <c r="R857" s="61">
        <f t="shared" si="137"/>
        <v>0</v>
      </c>
      <c r="S857" s="61">
        <f t="shared" si="138"/>
        <v>1</v>
      </c>
      <c r="T857" t="str">
        <f t="shared" si="139"/>
        <v>إضافى كامل</v>
      </c>
    </row>
    <row r="858" spans="1:20" x14ac:dyDescent="0.25">
      <c r="A858" s="54" t="s">
        <v>1069</v>
      </c>
      <c r="B858" s="54" t="s">
        <v>1759</v>
      </c>
      <c r="C858" s="54" t="s">
        <v>762</v>
      </c>
      <c r="D858" s="55">
        <v>45614</v>
      </c>
      <c r="E858" s="56" t="s">
        <v>21</v>
      </c>
      <c r="F858" s="54" t="s">
        <v>763</v>
      </c>
      <c r="G858" s="57" t="s">
        <v>16</v>
      </c>
      <c r="I858" s="54" t="s">
        <v>850</v>
      </c>
      <c r="J858" s="54" t="s">
        <v>766</v>
      </c>
      <c r="K858" s="3" t="str">
        <f t="shared" si="140"/>
        <v/>
      </c>
      <c r="L858" s="60">
        <f t="shared" si="132"/>
        <v>0</v>
      </c>
      <c r="M858" s="33">
        <f t="shared" si="131"/>
        <v>1</v>
      </c>
      <c r="N858" s="61">
        <f t="shared" si="133"/>
        <v>3</v>
      </c>
      <c r="O858" s="33">
        <f t="shared" si="134"/>
        <v>0</v>
      </c>
      <c r="P858" s="61">
        <f t="shared" si="135"/>
        <v>3</v>
      </c>
      <c r="Q858" s="62">
        <f t="shared" si="136"/>
        <v>1.5</v>
      </c>
      <c r="R858" s="61">
        <f t="shared" si="137"/>
        <v>1</v>
      </c>
      <c r="S858" s="61">
        <f t="shared" si="138"/>
        <v>2</v>
      </c>
      <c r="T858" t="str">
        <f t="shared" si="139"/>
        <v>إضافى كامل</v>
      </c>
    </row>
    <row r="859" spans="1:20" x14ac:dyDescent="0.25">
      <c r="A859" s="54" t="s">
        <v>1069</v>
      </c>
      <c r="B859" s="54" t="s">
        <v>1759</v>
      </c>
      <c r="C859" s="54" t="s">
        <v>762</v>
      </c>
      <c r="D859" s="55">
        <v>45615</v>
      </c>
      <c r="E859" s="56" t="s">
        <v>22</v>
      </c>
      <c r="F859" s="54" t="s">
        <v>763</v>
      </c>
      <c r="G859" s="57" t="s">
        <v>16</v>
      </c>
      <c r="I859" s="54" t="s">
        <v>850</v>
      </c>
      <c r="J859" s="54" t="s">
        <v>766</v>
      </c>
      <c r="K859" s="3" t="str">
        <f t="shared" si="140"/>
        <v/>
      </c>
      <c r="L859" s="60">
        <f t="shared" si="132"/>
        <v>0</v>
      </c>
      <c r="M859" s="33">
        <f t="shared" si="131"/>
        <v>1</v>
      </c>
      <c r="N859" s="61">
        <f t="shared" si="133"/>
        <v>4</v>
      </c>
      <c r="O859" s="33">
        <f t="shared" si="134"/>
        <v>0</v>
      </c>
      <c r="P859" s="61">
        <f t="shared" si="135"/>
        <v>4</v>
      </c>
      <c r="Q859" s="62">
        <f t="shared" si="136"/>
        <v>2</v>
      </c>
      <c r="R859" s="61">
        <f t="shared" si="137"/>
        <v>2</v>
      </c>
      <c r="S859" s="61">
        <f t="shared" si="138"/>
        <v>3</v>
      </c>
      <c r="T859" t="str">
        <f t="shared" si="139"/>
        <v>إضافى كامل</v>
      </c>
    </row>
    <row r="860" spans="1:20" x14ac:dyDescent="0.25">
      <c r="A860" s="54" t="s">
        <v>1069</v>
      </c>
      <c r="B860" s="54" t="s">
        <v>1759</v>
      </c>
      <c r="C860" s="54" t="s">
        <v>762</v>
      </c>
      <c r="D860" s="55">
        <v>45616</v>
      </c>
      <c r="E860" s="56" t="s">
        <v>23</v>
      </c>
      <c r="F860" s="54" t="s">
        <v>763</v>
      </c>
      <c r="G860" s="57" t="s">
        <v>16</v>
      </c>
      <c r="I860" s="54" t="s">
        <v>807</v>
      </c>
      <c r="J860" s="54" t="s">
        <v>766</v>
      </c>
      <c r="K860" s="3" t="str">
        <f t="shared" si="140"/>
        <v/>
      </c>
      <c r="L860" s="60">
        <f t="shared" si="132"/>
        <v>0</v>
      </c>
      <c r="M860" s="33">
        <f t="shared" si="131"/>
        <v>1</v>
      </c>
      <c r="N860" s="61">
        <f t="shared" si="133"/>
        <v>5</v>
      </c>
      <c r="O860" s="33">
        <f t="shared" si="134"/>
        <v>0</v>
      </c>
      <c r="P860" s="61">
        <f t="shared" si="135"/>
        <v>5</v>
      </c>
      <c r="Q860" s="62">
        <f t="shared" si="136"/>
        <v>2.5</v>
      </c>
      <c r="R860" s="61">
        <f t="shared" si="137"/>
        <v>2</v>
      </c>
      <c r="S860" s="61">
        <f t="shared" si="138"/>
        <v>3</v>
      </c>
      <c r="T860" t="str">
        <f t="shared" si="139"/>
        <v>إضافى كامل</v>
      </c>
    </row>
    <row r="861" spans="1:20" x14ac:dyDescent="0.25">
      <c r="A861" s="54" t="s">
        <v>1069</v>
      </c>
      <c r="B861" s="54" t="s">
        <v>1759</v>
      </c>
      <c r="C861" s="54" t="s">
        <v>762</v>
      </c>
      <c r="D861" s="55">
        <v>45617</v>
      </c>
      <c r="E861" s="56" t="s">
        <v>24</v>
      </c>
      <c r="F861" s="54" t="s">
        <v>763</v>
      </c>
      <c r="G861" s="57" t="s">
        <v>16</v>
      </c>
      <c r="I861" s="54" t="s">
        <v>881</v>
      </c>
      <c r="J861" s="54" t="s">
        <v>910</v>
      </c>
      <c r="K861" s="3" t="str">
        <f t="shared" si="140"/>
        <v/>
      </c>
      <c r="L861" s="60">
        <f t="shared" si="132"/>
        <v>0</v>
      </c>
      <c r="M861" s="33">
        <f t="shared" si="131"/>
        <v>1</v>
      </c>
      <c r="N861" s="61">
        <f t="shared" si="133"/>
        <v>6</v>
      </c>
      <c r="O861" s="33">
        <f t="shared" si="134"/>
        <v>0</v>
      </c>
      <c r="P861" s="61">
        <f t="shared" si="135"/>
        <v>6</v>
      </c>
      <c r="Q861" s="62">
        <f t="shared" si="136"/>
        <v>3</v>
      </c>
      <c r="R861" s="61">
        <f t="shared" si="137"/>
        <v>3</v>
      </c>
      <c r="S861" s="61">
        <f t="shared" si="138"/>
        <v>4</v>
      </c>
      <c r="T861" t="str">
        <f t="shared" si="139"/>
        <v>إضافى كامل</v>
      </c>
    </row>
    <row r="862" spans="1:20" x14ac:dyDescent="0.25">
      <c r="A862" s="54" t="s">
        <v>1069</v>
      </c>
      <c r="B862" s="54" t="s">
        <v>1759</v>
      </c>
      <c r="C862" s="54" t="s">
        <v>762</v>
      </c>
      <c r="D862" s="55">
        <v>45618</v>
      </c>
      <c r="E862" s="56" t="s">
        <v>15</v>
      </c>
      <c r="F862" s="54" t="s">
        <v>763</v>
      </c>
      <c r="G862" s="57" t="s">
        <v>16</v>
      </c>
      <c r="I862" s="54"/>
      <c r="J862" s="54"/>
      <c r="K862" s="3" t="str">
        <f t="shared" si="140"/>
        <v/>
      </c>
      <c r="L862" s="60">
        <f t="shared" si="132"/>
        <v>0</v>
      </c>
      <c r="M862" s="33">
        <f t="shared" si="131"/>
        <v>1</v>
      </c>
      <c r="N862" s="61">
        <f t="shared" si="133"/>
        <v>7</v>
      </c>
      <c r="O862" s="33">
        <f t="shared" si="134"/>
        <v>0</v>
      </c>
      <c r="P862" s="61">
        <f t="shared" si="135"/>
        <v>7</v>
      </c>
      <c r="Q862" s="62">
        <f t="shared" si="136"/>
        <v>3.5</v>
      </c>
      <c r="R862" s="61">
        <f t="shared" si="137"/>
        <v>3</v>
      </c>
      <c r="S862" s="61">
        <f t="shared" si="138"/>
        <v>4</v>
      </c>
      <c r="T862" t="str">
        <f t="shared" si="139"/>
        <v>إضافى كامل</v>
      </c>
    </row>
    <row r="863" spans="1:20" x14ac:dyDescent="0.25">
      <c r="A863" s="54" t="s">
        <v>1069</v>
      </c>
      <c r="B863" s="54" t="s">
        <v>1759</v>
      </c>
      <c r="C863" s="54" t="s">
        <v>762</v>
      </c>
      <c r="D863" s="55">
        <v>45619</v>
      </c>
      <c r="E863" s="56" t="s">
        <v>18</v>
      </c>
      <c r="F863" s="54" t="s">
        <v>763</v>
      </c>
      <c r="G863" s="57" t="s">
        <v>16</v>
      </c>
      <c r="I863" s="54"/>
      <c r="J863" s="54"/>
      <c r="K863" s="3" t="s">
        <v>19</v>
      </c>
      <c r="L863" s="60">
        <f t="shared" si="132"/>
        <v>1</v>
      </c>
      <c r="M863" s="33">
        <f t="shared" si="131"/>
        <v>1</v>
      </c>
      <c r="N863" s="61">
        <f t="shared" si="133"/>
        <v>7</v>
      </c>
      <c r="O863" s="33">
        <f t="shared" si="134"/>
        <v>0</v>
      </c>
      <c r="P863" s="61">
        <f t="shared" si="135"/>
        <v>7</v>
      </c>
      <c r="Q863" s="62">
        <f t="shared" si="136"/>
        <v>3.5</v>
      </c>
      <c r="R863" s="61">
        <f t="shared" si="137"/>
        <v>3</v>
      </c>
      <c r="S863" s="61">
        <f t="shared" si="138"/>
        <v>4</v>
      </c>
      <c r="T863" t="str">
        <f t="shared" si="139"/>
        <v>إضافى كامل</v>
      </c>
    </row>
    <row r="864" spans="1:20" x14ac:dyDescent="0.25">
      <c r="A864" s="54" t="s">
        <v>1069</v>
      </c>
      <c r="B864" s="54" t="s">
        <v>1759</v>
      </c>
      <c r="C864" s="54" t="s">
        <v>762</v>
      </c>
      <c r="D864" s="55">
        <v>45620</v>
      </c>
      <c r="E864" s="56" t="s">
        <v>20</v>
      </c>
      <c r="F864" s="54" t="s">
        <v>763</v>
      </c>
      <c r="G864" s="57" t="s">
        <v>16</v>
      </c>
      <c r="I864" s="54" t="s">
        <v>841</v>
      </c>
      <c r="J864" s="54" t="s">
        <v>766</v>
      </c>
      <c r="K864" s="3" t="str">
        <f t="shared" si="140"/>
        <v/>
      </c>
      <c r="L864" s="60">
        <f t="shared" si="132"/>
        <v>0</v>
      </c>
      <c r="M864" s="33">
        <f t="shared" si="131"/>
        <v>1</v>
      </c>
      <c r="N864" s="61">
        <f t="shared" si="133"/>
        <v>7</v>
      </c>
      <c r="O864" s="33">
        <f t="shared" si="134"/>
        <v>0</v>
      </c>
      <c r="P864" s="61">
        <f t="shared" si="135"/>
        <v>7</v>
      </c>
      <c r="Q864" s="62">
        <f t="shared" si="136"/>
        <v>3.5</v>
      </c>
      <c r="R864" s="61">
        <f t="shared" si="137"/>
        <v>3</v>
      </c>
      <c r="S864" s="61">
        <f t="shared" si="138"/>
        <v>4</v>
      </c>
      <c r="T864" t="str">
        <f t="shared" si="139"/>
        <v>إضافى كامل</v>
      </c>
    </row>
    <row r="865" spans="1:20" x14ac:dyDescent="0.25">
      <c r="A865" s="54" t="s">
        <v>1069</v>
      </c>
      <c r="B865" s="54" t="s">
        <v>1759</v>
      </c>
      <c r="C865" s="54" t="s">
        <v>762</v>
      </c>
      <c r="D865" s="55">
        <v>45621</v>
      </c>
      <c r="E865" s="56" t="s">
        <v>21</v>
      </c>
      <c r="F865" s="54" t="s">
        <v>763</v>
      </c>
      <c r="G865" s="57" t="s">
        <v>16</v>
      </c>
      <c r="I865" s="54" t="s">
        <v>792</v>
      </c>
      <c r="J865" s="54" t="s">
        <v>766</v>
      </c>
      <c r="K865" s="3" t="str">
        <f t="shared" si="140"/>
        <v/>
      </c>
      <c r="L865" s="60">
        <f t="shared" si="132"/>
        <v>0</v>
      </c>
      <c r="M865" s="33">
        <f t="shared" si="131"/>
        <v>1</v>
      </c>
      <c r="N865" s="61">
        <f t="shared" si="133"/>
        <v>7</v>
      </c>
      <c r="O865" s="33">
        <f t="shared" si="134"/>
        <v>0</v>
      </c>
      <c r="P865" s="61">
        <f t="shared" si="135"/>
        <v>7</v>
      </c>
      <c r="Q865" s="62">
        <f t="shared" si="136"/>
        <v>3.5</v>
      </c>
      <c r="R865" s="61">
        <f t="shared" si="137"/>
        <v>3</v>
      </c>
      <c r="S865" s="61">
        <f t="shared" si="138"/>
        <v>4</v>
      </c>
      <c r="T865" t="str">
        <f t="shared" si="139"/>
        <v>إضافى كامل</v>
      </c>
    </row>
    <row r="866" spans="1:20" x14ac:dyDescent="0.25">
      <c r="A866" s="54" t="s">
        <v>1069</v>
      </c>
      <c r="B866" s="54" t="s">
        <v>1759</v>
      </c>
      <c r="C866" s="54" t="s">
        <v>762</v>
      </c>
      <c r="D866" s="55">
        <v>45622</v>
      </c>
      <c r="E866" s="56" t="s">
        <v>22</v>
      </c>
      <c r="F866" s="54" t="s">
        <v>763</v>
      </c>
      <c r="G866" s="57" t="s">
        <v>16</v>
      </c>
      <c r="I866" s="54" t="s">
        <v>789</v>
      </c>
      <c r="J866" s="54" t="s">
        <v>873</v>
      </c>
      <c r="K866" s="3" t="str">
        <f t="shared" si="140"/>
        <v/>
      </c>
      <c r="L866" s="60">
        <f t="shared" si="132"/>
        <v>0</v>
      </c>
      <c r="M866" s="33">
        <f t="shared" si="131"/>
        <v>1</v>
      </c>
      <c r="N866" s="61">
        <f t="shared" si="133"/>
        <v>8</v>
      </c>
      <c r="O866" s="33">
        <f t="shared" si="134"/>
        <v>0</v>
      </c>
      <c r="P866" s="61">
        <f t="shared" si="135"/>
        <v>8</v>
      </c>
      <c r="Q866" s="62">
        <f t="shared" si="136"/>
        <v>4</v>
      </c>
      <c r="R866" s="61">
        <f t="shared" si="137"/>
        <v>4</v>
      </c>
      <c r="S866" s="61">
        <f t="shared" si="138"/>
        <v>5</v>
      </c>
      <c r="T866" t="str">
        <f t="shared" si="139"/>
        <v>نصف إضافى</v>
      </c>
    </row>
    <row r="867" spans="1:20" x14ac:dyDescent="0.25">
      <c r="A867" s="54" t="s">
        <v>1069</v>
      </c>
      <c r="B867" s="54" t="s">
        <v>1759</v>
      </c>
      <c r="C867" s="54" t="s">
        <v>762</v>
      </c>
      <c r="D867" s="55">
        <v>45623</v>
      </c>
      <c r="E867" s="56" t="s">
        <v>23</v>
      </c>
      <c r="F867" s="54" t="s">
        <v>763</v>
      </c>
      <c r="G867" s="57" t="s">
        <v>16</v>
      </c>
      <c r="I867" s="54" t="s">
        <v>807</v>
      </c>
      <c r="J867" s="54" t="s">
        <v>875</v>
      </c>
      <c r="K867" s="3" t="str">
        <f t="shared" si="140"/>
        <v/>
      </c>
      <c r="L867" s="60">
        <f t="shared" si="132"/>
        <v>0</v>
      </c>
      <c r="M867" s="33">
        <f t="shared" si="131"/>
        <v>2</v>
      </c>
      <c r="N867" s="61">
        <f t="shared" si="133"/>
        <v>8</v>
      </c>
      <c r="O867" s="33">
        <f t="shared" si="134"/>
        <v>0</v>
      </c>
      <c r="P867" s="61">
        <f t="shared" si="135"/>
        <v>8</v>
      </c>
      <c r="Q867" s="62">
        <f t="shared" si="136"/>
        <v>4</v>
      </c>
      <c r="R867" s="61">
        <f t="shared" si="137"/>
        <v>4</v>
      </c>
      <c r="S867" s="61">
        <f t="shared" si="138"/>
        <v>6</v>
      </c>
      <c r="T867" t="str">
        <f t="shared" si="139"/>
        <v>نصف إضافى</v>
      </c>
    </row>
    <row r="868" spans="1:20" x14ac:dyDescent="0.25">
      <c r="A868" s="54" t="s">
        <v>1069</v>
      </c>
      <c r="B868" s="54" t="s">
        <v>1759</v>
      </c>
      <c r="C868" s="54" t="s">
        <v>762</v>
      </c>
      <c r="D868" s="55">
        <v>45624</v>
      </c>
      <c r="E868" s="56" t="s">
        <v>24</v>
      </c>
      <c r="F868" s="54" t="s">
        <v>763</v>
      </c>
      <c r="G868" s="57" t="s">
        <v>16</v>
      </c>
      <c r="I868" s="54" t="s">
        <v>881</v>
      </c>
      <c r="J868" s="54" t="s">
        <v>873</v>
      </c>
      <c r="K868" s="3" t="str">
        <f t="shared" si="140"/>
        <v/>
      </c>
      <c r="L868" s="60">
        <f t="shared" si="132"/>
        <v>0</v>
      </c>
      <c r="M868" s="33">
        <f t="shared" si="131"/>
        <v>2</v>
      </c>
      <c r="N868" s="61">
        <f t="shared" si="133"/>
        <v>9</v>
      </c>
      <c r="O868" s="33">
        <f t="shared" si="134"/>
        <v>0</v>
      </c>
      <c r="P868" s="61">
        <f t="shared" si="135"/>
        <v>9</v>
      </c>
      <c r="Q868" s="62">
        <f t="shared" si="136"/>
        <v>4.5</v>
      </c>
      <c r="R868" s="61">
        <f t="shared" si="137"/>
        <v>4</v>
      </c>
      <c r="S868" s="61">
        <f t="shared" si="138"/>
        <v>6</v>
      </c>
      <c r="T868" t="str">
        <f t="shared" si="139"/>
        <v>نصف إضافى</v>
      </c>
    </row>
    <row r="869" spans="1:20" x14ac:dyDescent="0.25">
      <c r="A869" s="54" t="s">
        <v>1069</v>
      </c>
      <c r="B869" s="54" t="s">
        <v>1759</v>
      </c>
      <c r="C869" s="54" t="s">
        <v>762</v>
      </c>
      <c r="D869" s="55">
        <v>45625</v>
      </c>
      <c r="E869" s="56" t="s">
        <v>15</v>
      </c>
      <c r="F869" s="54" t="s">
        <v>763</v>
      </c>
      <c r="G869" s="57" t="s">
        <v>16</v>
      </c>
      <c r="I869" s="54"/>
      <c r="J869" s="54"/>
      <c r="K869" s="3" t="str">
        <f t="shared" si="140"/>
        <v/>
      </c>
      <c r="L869" s="60">
        <f t="shared" si="132"/>
        <v>0</v>
      </c>
      <c r="M869" s="33">
        <f t="shared" si="131"/>
        <v>2</v>
      </c>
      <c r="N869" s="61">
        <f t="shared" si="133"/>
        <v>10</v>
      </c>
      <c r="O869" s="33">
        <f t="shared" si="134"/>
        <v>0</v>
      </c>
      <c r="P869" s="61">
        <f t="shared" si="135"/>
        <v>10</v>
      </c>
      <c r="Q869" s="62">
        <f t="shared" si="136"/>
        <v>5</v>
      </c>
      <c r="R869" s="61">
        <f t="shared" si="137"/>
        <v>5</v>
      </c>
      <c r="S869" s="61">
        <f t="shared" si="138"/>
        <v>7</v>
      </c>
      <c r="T869" t="str">
        <f t="shared" si="139"/>
        <v>لا يستحق</v>
      </c>
    </row>
    <row r="870" spans="1:20" x14ac:dyDescent="0.25">
      <c r="A870" s="54" t="s">
        <v>1069</v>
      </c>
      <c r="B870" s="54" t="s">
        <v>1759</v>
      </c>
      <c r="C870" s="54" t="s">
        <v>762</v>
      </c>
      <c r="D870" s="55">
        <v>45626</v>
      </c>
      <c r="E870" s="56" t="s">
        <v>18</v>
      </c>
      <c r="F870" s="54" t="s">
        <v>763</v>
      </c>
      <c r="G870" s="57" t="s">
        <v>16</v>
      </c>
      <c r="I870" s="54"/>
      <c r="J870" s="54"/>
      <c r="K870" s="3" t="s">
        <v>19</v>
      </c>
      <c r="L870" s="60">
        <f t="shared" si="132"/>
        <v>1</v>
      </c>
      <c r="M870" s="33">
        <f t="shared" si="131"/>
        <v>2</v>
      </c>
      <c r="N870" s="61">
        <f t="shared" si="133"/>
        <v>10</v>
      </c>
      <c r="O870" s="33">
        <f t="shared" si="134"/>
        <v>0</v>
      </c>
      <c r="P870" s="61">
        <f t="shared" si="135"/>
        <v>10</v>
      </c>
      <c r="Q870" s="62">
        <f t="shared" si="136"/>
        <v>5</v>
      </c>
      <c r="R870" s="61">
        <f t="shared" si="137"/>
        <v>5</v>
      </c>
      <c r="S870" s="61">
        <f t="shared" si="138"/>
        <v>7</v>
      </c>
      <c r="T870" t="str">
        <f t="shared" si="139"/>
        <v>لا يستحق</v>
      </c>
    </row>
    <row r="871" spans="1:20" x14ac:dyDescent="0.25">
      <c r="A871" s="54" t="s">
        <v>1070</v>
      </c>
      <c r="B871" s="54" t="s">
        <v>1071</v>
      </c>
      <c r="C871" s="54" t="s">
        <v>762</v>
      </c>
      <c r="D871" s="55">
        <v>45597</v>
      </c>
      <c r="E871" s="56" t="s">
        <v>15</v>
      </c>
      <c r="F871" s="54" t="s">
        <v>763</v>
      </c>
      <c r="G871" s="57" t="s">
        <v>16</v>
      </c>
      <c r="I871" s="54"/>
      <c r="J871" s="54"/>
      <c r="K871" s="3" t="str">
        <f t="shared" si="140"/>
        <v/>
      </c>
      <c r="L871" s="60">
        <f t="shared" si="132"/>
        <v>0</v>
      </c>
      <c r="M871" s="33">
        <f t="shared" si="131"/>
        <v>2</v>
      </c>
      <c r="N871" s="61">
        <f t="shared" si="133"/>
        <v>10</v>
      </c>
      <c r="O871" s="33">
        <f t="shared" si="134"/>
        <v>0</v>
      </c>
      <c r="P871" s="61">
        <f t="shared" si="135"/>
        <v>10</v>
      </c>
      <c r="Q871" s="62">
        <f t="shared" si="136"/>
        <v>5</v>
      </c>
      <c r="R871" s="61">
        <f t="shared" si="137"/>
        <v>5</v>
      </c>
      <c r="S871" s="61">
        <f t="shared" si="138"/>
        <v>7</v>
      </c>
      <c r="T871" t="str">
        <f t="shared" si="139"/>
        <v>لا يستحق</v>
      </c>
    </row>
    <row r="872" spans="1:20" x14ac:dyDescent="0.25">
      <c r="A872" s="54" t="s">
        <v>1070</v>
      </c>
      <c r="B872" s="54" t="s">
        <v>1072</v>
      </c>
      <c r="C872" s="54" t="s">
        <v>762</v>
      </c>
      <c r="D872" s="55">
        <v>45598</v>
      </c>
      <c r="E872" s="56" t="s">
        <v>18</v>
      </c>
      <c r="F872" s="54" t="s">
        <v>763</v>
      </c>
      <c r="G872" s="57" t="s">
        <v>16</v>
      </c>
      <c r="I872" s="54"/>
      <c r="J872" s="54"/>
      <c r="K872" s="3" t="s">
        <v>19</v>
      </c>
      <c r="L872" s="60">
        <f t="shared" si="132"/>
        <v>1</v>
      </c>
      <c r="M872" s="33">
        <f t="shared" si="131"/>
        <v>2</v>
      </c>
      <c r="N872" s="61">
        <f t="shared" si="133"/>
        <v>10</v>
      </c>
      <c r="O872" s="33">
        <f t="shared" si="134"/>
        <v>0</v>
      </c>
      <c r="P872" s="61">
        <f t="shared" si="135"/>
        <v>10</v>
      </c>
      <c r="Q872" s="62">
        <f t="shared" si="136"/>
        <v>5</v>
      </c>
      <c r="R872" s="61">
        <f t="shared" si="137"/>
        <v>5</v>
      </c>
      <c r="S872" s="61">
        <f t="shared" si="138"/>
        <v>7</v>
      </c>
      <c r="T872" t="str">
        <f t="shared" si="139"/>
        <v>لا يستحق</v>
      </c>
    </row>
    <row r="873" spans="1:20" x14ac:dyDescent="0.25">
      <c r="A873" s="54" t="s">
        <v>1070</v>
      </c>
      <c r="B873" s="54" t="s">
        <v>1072</v>
      </c>
      <c r="C873" s="54" t="s">
        <v>762</v>
      </c>
      <c r="D873" s="55">
        <v>45599</v>
      </c>
      <c r="E873" s="56" t="s">
        <v>20</v>
      </c>
      <c r="F873" s="54" t="s">
        <v>763</v>
      </c>
      <c r="G873" s="57" t="s">
        <v>16</v>
      </c>
      <c r="H873" s="73" t="s">
        <v>908</v>
      </c>
      <c r="I873" s="54" t="s">
        <v>829</v>
      </c>
      <c r="J873" s="54" t="s">
        <v>770</v>
      </c>
      <c r="K873" s="3" t="str">
        <f t="shared" si="140"/>
        <v>تأخير</v>
      </c>
      <c r="L873" s="60">
        <f t="shared" si="132"/>
        <v>0</v>
      </c>
      <c r="M873" s="33">
        <f t="shared" si="131"/>
        <v>2</v>
      </c>
      <c r="N873" s="61">
        <f t="shared" si="133"/>
        <v>10</v>
      </c>
      <c r="O873" s="33">
        <f t="shared" si="134"/>
        <v>0</v>
      </c>
      <c r="P873" s="61">
        <f t="shared" si="135"/>
        <v>10</v>
      </c>
      <c r="Q873" s="62">
        <f t="shared" si="136"/>
        <v>5</v>
      </c>
      <c r="R873" s="61">
        <f t="shared" si="137"/>
        <v>5</v>
      </c>
      <c r="S873" s="61">
        <f t="shared" si="138"/>
        <v>7</v>
      </c>
      <c r="T873" t="str">
        <f t="shared" si="139"/>
        <v>لا يستحق</v>
      </c>
    </row>
    <row r="874" spans="1:20" x14ac:dyDescent="0.25">
      <c r="A874" s="54" t="s">
        <v>1070</v>
      </c>
      <c r="B874" s="54" t="s">
        <v>1072</v>
      </c>
      <c r="C874" s="54" t="s">
        <v>762</v>
      </c>
      <c r="D874" s="55">
        <v>45600</v>
      </c>
      <c r="E874" s="56" t="s">
        <v>21</v>
      </c>
      <c r="F874" s="54" t="s">
        <v>763</v>
      </c>
      <c r="G874" s="57" t="s">
        <v>16</v>
      </c>
      <c r="I874" s="54" t="s">
        <v>789</v>
      </c>
      <c r="J874" s="54" t="s">
        <v>877</v>
      </c>
      <c r="K874" s="3" t="str">
        <f t="shared" si="140"/>
        <v/>
      </c>
      <c r="L874" s="60">
        <f t="shared" si="132"/>
        <v>0</v>
      </c>
      <c r="M874" s="33">
        <f t="shared" si="131"/>
        <v>2</v>
      </c>
      <c r="N874" s="61">
        <f t="shared" si="133"/>
        <v>10</v>
      </c>
      <c r="O874" s="33">
        <f t="shared" si="134"/>
        <v>0</v>
      </c>
      <c r="P874" s="61">
        <f t="shared" si="135"/>
        <v>10</v>
      </c>
      <c r="Q874" s="62">
        <f t="shared" si="136"/>
        <v>5</v>
      </c>
      <c r="R874" s="61">
        <f t="shared" si="137"/>
        <v>5</v>
      </c>
      <c r="S874" s="61">
        <f t="shared" si="138"/>
        <v>7</v>
      </c>
      <c r="T874" t="str">
        <f t="shared" si="139"/>
        <v>لا يستحق</v>
      </c>
    </row>
    <row r="875" spans="1:20" x14ac:dyDescent="0.25">
      <c r="A875" s="54" t="s">
        <v>1070</v>
      </c>
      <c r="B875" s="54" t="s">
        <v>1072</v>
      </c>
      <c r="C875" s="54" t="s">
        <v>762</v>
      </c>
      <c r="D875" s="55">
        <v>45601</v>
      </c>
      <c r="E875" s="56" t="s">
        <v>22</v>
      </c>
      <c r="F875" s="54" t="s">
        <v>763</v>
      </c>
      <c r="G875" s="57" t="s">
        <v>16</v>
      </c>
      <c r="H875" s="73" t="s">
        <v>795</v>
      </c>
      <c r="I875" s="54" t="s">
        <v>909</v>
      </c>
      <c r="J875" s="54" t="s">
        <v>791</v>
      </c>
      <c r="K875" s="3" t="str">
        <f t="shared" si="140"/>
        <v>تأخير</v>
      </c>
      <c r="L875" s="60">
        <f t="shared" si="132"/>
        <v>0</v>
      </c>
      <c r="M875" s="33">
        <f t="shared" si="131"/>
        <v>2</v>
      </c>
      <c r="N875" s="61">
        <f t="shared" si="133"/>
        <v>10</v>
      </c>
      <c r="O875" s="33">
        <f t="shared" si="134"/>
        <v>0</v>
      </c>
      <c r="P875" s="61">
        <f t="shared" si="135"/>
        <v>10</v>
      </c>
      <c r="Q875" s="62">
        <f t="shared" si="136"/>
        <v>5</v>
      </c>
      <c r="R875" s="61">
        <f t="shared" si="137"/>
        <v>5</v>
      </c>
      <c r="S875" s="61">
        <f t="shared" si="138"/>
        <v>7</v>
      </c>
      <c r="T875" t="str">
        <f t="shared" si="139"/>
        <v>لا يستحق</v>
      </c>
    </row>
    <row r="876" spans="1:20" x14ac:dyDescent="0.25">
      <c r="A876" s="54" t="s">
        <v>1070</v>
      </c>
      <c r="B876" s="54" t="s">
        <v>1072</v>
      </c>
      <c r="C876" s="54" t="s">
        <v>762</v>
      </c>
      <c r="D876" s="55">
        <v>45602</v>
      </c>
      <c r="E876" s="56" t="s">
        <v>23</v>
      </c>
      <c r="F876" s="54" t="s">
        <v>763</v>
      </c>
      <c r="G876" s="57" t="s">
        <v>16</v>
      </c>
      <c r="I876" s="54"/>
      <c r="J876" s="54"/>
      <c r="K876" s="3" t="s">
        <v>31</v>
      </c>
      <c r="L876" s="60">
        <f t="shared" si="132"/>
        <v>1</v>
      </c>
      <c r="M876" s="33">
        <f t="shared" si="131"/>
        <v>2</v>
      </c>
      <c r="N876" s="61">
        <f t="shared" si="133"/>
        <v>10</v>
      </c>
      <c r="O876" s="33">
        <f t="shared" si="134"/>
        <v>0</v>
      </c>
      <c r="P876" s="61">
        <f t="shared" si="135"/>
        <v>10</v>
      </c>
      <c r="Q876" s="62">
        <f t="shared" si="136"/>
        <v>5</v>
      </c>
      <c r="R876" s="61">
        <f t="shared" si="137"/>
        <v>5</v>
      </c>
      <c r="S876" s="61">
        <f t="shared" si="138"/>
        <v>7</v>
      </c>
      <c r="T876" t="str">
        <f t="shared" si="139"/>
        <v>لا يستحق</v>
      </c>
    </row>
    <row r="877" spans="1:20" x14ac:dyDescent="0.25">
      <c r="A877" s="54" t="s">
        <v>1070</v>
      </c>
      <c r="B877" s="54" t="s">
        <v>1072</v>
      </c>
      <c r="C877" s="54" t="s">
        <v>762</v>
      </c>
      <c r="D877" s="55">
        <v>45603</v>
      </c>
      <c r="E877" s="56" t="s">
        <v>24</v>
      </c>
      <c r="F877" s="54" t="s">
        <v>763</v>
      </c>
      <c r="G877" s="57" t="s">
        <v>16</v>
      </c>
      <c r="I877" s="54" t="s">
        <v>1073</v>
      </c>
      <c r="J877" s="54" t="s">
        <v>1074</v>
      </c>
      <c r="K877" s="3" t="str">
        <f t="shared" si="140"/>
        <v>إذن ص</v>
      </c>
      <c r="L877" s="60">
        <f t="shared" si="132"/>
        <v>1</v>
      </c>
      <c r="M877" s="33">
        <f t="shared" si="131"/>
        <v>2</v>
      </c>
      <c r="N877" s="61">
        <f t="shared" si="133"/>
        <v>10</v>
      </c>
      <c r="O877" s="33">
        <f t="shared" si="134"/>
        <v>0</v>
      </c>
      <c r="P877" s="61">
        <f t="shared" si="135"/>
        <v>10</v>
      </c>
      <c r="Q877" s="62">
        <f t="shared" si="136"/>
        <v>5</v>
      </c>
      <c r="R877" s="61">
        <f t="shared" si="137"/>
        <v>5</v>
      </c>
      <c r="S877" s="61">
        <f t="shared" si="138"/>
        <v>7</v>
      </c>
      <c r="T877" t="str">
        <f t="shared" si="139"/>
        <v>لا يستحق</v>
      </c>
    </row>
    <row r="878" spans="1:20" x14ac:dyDescent="0.25">
      <c r="A878" s="54" t="s">
        <v>1070</v>
      </c>
      <c r="B878" s="54" t="s">
        <v>1072</v>
      </c>
      <c r="C878" s="54" t="s">
        <v>762</v>
      </c>
      <c r="D878" s="55">
        <v>45604</v>
      </c>
      <c r="E878" s="56" t="s">
        <v>15</v>
      </c>
      <c r="F878" s="54" t="s">
        <v>763</v>
      </c>
      <c r="G878" s="57" t="s">
        <v>16</v>
      </c>
      <c r="I878" s="54"/>
      <c r="J878" s="54"/>
      <c r="K878" s="3" t="str">
        <f t="shared" si="140"/>
        <v/>
      </c>
      <c r="L878" s="60">
        <f t="shared" si="132"/>
        <v>0</v>
      </c>
      <c r="M878" s="33">
        <f t="shared" si="131"/>
        <v>2</v>
      </c>
      <c r="N878" s="61">
        <f t="shared" si="133"/>
        <v>9</v>
      </c>
      <c r="O878" s="33">
        <f t="shared" si="134"/>
        <v>0</v>
      </c>
      <c r="P878" s="61">
        <f t="shared" si="135"/>
        <v>9</v>
      </c>
      <c r="Q878" s="62">
        <f t="shared" si="136"/>
        <v>4.5</v>
      </c>
      <c r="R878" s="61">
        <f t="shared" si="137"/>
        <v>4</v>
      </c>
      <c r="S878" s="61">
        <f t="shared" si="138"/>
        <v>6</v>
      </c>
      <c r="T878" t="str">
        <f t="shared" si="139"/>
        <v>نصف إضافى</v>
      </c>
    </row>
    <row r="879" spans="1:20" x14ac:dyDescent="0.25">
      <c r="A879" s="54" t="s">
        <v>1070</v>
      </c>
      <c r="B879" s="54" t="s">
        <v>1072</v>
      </c>
      <c r="C879" s="54" t="s">
        <v>762</v>
      </c>
      <c r="D879" s="55">
        <v>45605</v>
      </c>
      <c r="E879" s="56" t="s">
        <v>18</v>
      </c>
      <c r="F879" s="54" t="s">
        <v>763</v>
      </c>
      <c r="G879" s="57" t="s">
        <v>16</v>
      </c>
      <c r="I879" s="54"/>
      <c r="J879" s="54"/>
      <c r="K879" s="3" t="s">
        <v>19</v>
      </c>
      <c r="L879" s="60">
        <f t="shared" si="132"/>
        <v>1</v>
      </c>
      <c r="M879" s="33">
        <f t="shared" si="131"/>
        <v>2</v>
      </c>
      <c r="N879" s="61">
        <f t="shared" si="133"/>
        <v>9</v>
      </c>
      <c r="O879" s="33">
        <f t="shared" si="134"/>
        <v>0</v>
      </c>
      <c r="P879" s="61">
        <f t="shared" si="135"/>
        <v>9</v>
      </c>
      <c r="Q879" s="62">
        <f t="shared" si="136"/>
        <v>4.5</v>
      </c>
      <c r="R879" s="61">
        <f t="shared" si="137"/>
        <v>4</v>
      </c>
      <c r="S879" s="61">
        <f t="shared" si="138"/>
        <v>6</v>
      </c>
      <c r="T879" t="str">
        <f t="shared" si="139"/>
        <v>نصف إضافى</v>
      </c>
    </row>
    <row r="880" spans="1:20" x14ac:dyDescent="0.25">
      <c r="A880" s="54" t="s">
        <v>1070</v>
      </c>
      <c r="B880" s="54" t="s">
        <v>1072</v>
      </c>
      <c r="C880" s="54" t="s">
        <v>762</v>
      </c>
      <c r="D880" s="55">
        <v>45606</v>
      </c>
      <c r="E880" s="56" t="s">
        <v>20</v>
      </c>
      <c r="F880" s="54" t="s">
        <v>763</v>
      </c>
      <c r="G880" s="57" t="s">
        <v>16</v>
      </c>
      <c r="H880" s="73" t="s">
        <v>67</v>
      </c>
      <c r="I880" s="54" t="s">
        <v>876</v>
      </c>
      <c r="J880" s="54" t="s">
        <v>813</v>
      </c>
      <c r="K880" s="3" t="str">
        <f t="shared" si="140"/>
        <v>تأخير</v>
      </c>
      <c r="L880" s="60">
        <f t="shared" si="132"/>
        <v>0</v>
      </c>
      <c r="M880" s="33">
        <f t="shared" si="131"/>
        <v>2</v>
      </c>
      <c r="N880" s="61">
        <f t="shared" si="133"/>
        <v>9</v>
      </c>
      <c r="O880" s="33">
        <f t="shared" si="134"/>
        <v>0</v>
      </c>
      <c r="P880" s="61">
        <f t="shared" si="135"/>
        <v>9</v>
      </c>
      <c r="Q880" s="62">
        <f t="shared" si="136"/>
        <v>4.5</v>
      </c>
      <c r="R880" s="61">
        <f t="shared" si="137"/>
        <v>4</v>
      </c>
      <c r="S880" s="61">
        <f t="shared" si="138"/>
        <v>6</v>
      </c>
      <c r="T880" t="str">
        <f t="shared" si="139"/>
        <v>نصف إضافى</v>
      </c>
    </row>
    <row r="881" spans="1:20" x14ac:dyDescent="0.25">
      <c r="A881" s="54" t="s">
        <v>1070</v>
      </c>
      <c r="B881" s="54" t="s">
        <v>1072</v>
      </c>
      <c r="C881" s="54" t="s">
        <v>762</v>
      </c>
      <c r="D881" s="55">
        <v>45607</v>
      </c>
      <c r="E881" s="56" t="s">
        <v>21</v>
      </c>
      <c r="F881" s="54" t="s">
        <v>763</v>
      </c>
      <c r="G881" s="57" t="s">
        <v>16</v>
      </c>
      <c r="H881" s="73" t="s">
        <v>832</v>
      </c>
      <c r="I881" s="54" t="s">
        <v>909</v>
      </c>
      <c r="J881" s="54" t="s">
        <v>882</v>
      </c>
      <c r="K881" s="3" t="str">
        <f t="shared" si="140"/>
        <v>تأخير</v>
      </c>
      <c r="L881" s="60">
        <f t="shared" si="132"/>
        <v>0</v>
      </c>
      <c r="M881" s="33">
        <f t="shared" si="131"/>
        <v>2</v>
      </c>
      <c r="N881" s="61">
        <f t="shared" si="133"/>
        <v>9</v>
      </c>
      <c r="O881" s="33">
        <f t="shared" si="134"/>
        <v>0</v>
      </c>
      <c r="P881" s="61">
        <f t="shared" si="135"/>
        <v>9</v>
      </c>
      <c r="Q881" s="62">
        <f t="shared" si="136"/>
        <v>4.5</v>
      </c>
      <c r="R881" s="61">
        <f t="shared" si="137"/>
        <v>4</v>
      </c>
      <c r="S881" s="61">
        <f t="shared" si="138"/>
        <v>6</v>
      </c>
      <c r="T881" t="str">
        <f t="shared" si="139"/>
        <v>نصف إضافى</v>
      </c>
    </row>
    <row r="882" spans="1:20" x14ac:dyDescent="0.25">
      <c r="A882" s="54" t="s">
        <v>1070</v>
      </c>
      <c r="B882" s="54" t="s">
        <v>1072</v>
      </c>
      <c r="C882" s="54" t="s">
        <v>762</v>
      </c>
      <c r="D882" s="55">
        <v>45608</v>
      </c>
      <c r="E882" s="56" t="s">
        <v>22</v>
      </c>
      <c r="F882" s="54" t="s">
        <v>763</v>
      </c>
      <c r="G882" s="57" t="s">
        <v>16</v>
      </c>
      <c r="I882" s="54" t="s">
        <v>876</v>
      </c>
      <c r="J882" s="54" t="s">
        <v>813</v>
      </c>
      <c r="K882" s="3" t="str">
        <f t="shared" si="140"/>
        <v>تأخير</v>
      </c>
      <c r="L882" s="60">
        <f t="shared" si="132"/>
        <v>0</v>
      </c>
      <c r="M882" s="33">
        <f t="shared" si="131"/>
        <v>2</v>
      </c>
      <c r="N882" s="61">
        <f t="shared" si="133"/>
        <v>9</v>
      </c>
      <c r="O882" s="33">
        <f t="shared" si="134"/>
        <v>0</v>
      </c>
      <c r="P882" s="61">
        <f t="shared" si="135"/>
        <v>9</v>
      </c>
      <c r="Q882" s="62">
        <f t="shared" si="136"/>
        <v>4.5</v>
      </c>
      <c r="R882" s="61">
        <f t="shared" si="137"/>
        <v>4</v>
      </c>
      <c r="S882" s="61">
        <f t="shared" si="138"/>
        <v>6</v>
      </c>
      <c r="T882" t="str">
        <f t="shared" si="139"/>
        <v>نصف إضافى</v>
      </c>
    </row>
    <row r="883" spans="1:20" x14ac:dyDescent="0.25">
      <c r="A883" s="54" t="s">
        <v>1070</v>
      </c>
      <c r="B883" s="54" t="s">
        <v>1072</v>
      </c>
      <c r="C883" s="54" t="s">
        <v>762</v>
      </c>
      <c r="D883" s="55">
        <v>45609</v>
      </c>
      <c r="E883" s="56" t="s">
        <v>23</v>
      </c>
      <c r="F883" s="54" t="s">
        <v>763</v>
      </c>
      <c r="G883" s="57" t="s">
        <v>16</v>
      </c>
      <c r="I883" s="54" t="s">
        <v>1075</v>
      </c>
      <c r="J883" s="54"/>
      <c r="K883" s="79" t="str">
        <f t="shared" si="140"/>
        <v>غائب</v>
      </c>
      <c r="L883" s="60">
        <f t="shared" si="132"/>
        <v>0</v>
      </c>
      <c r="M883" s="33">
        <f t="shared" si="131"/>
        <v>2</v>
      </c>
      <c r="N883" s="61">
        <f t="shared" si="133"/>
        <v>9</v>
      </c>
      <c r="O883" s="33">
        <f t="shared" si="134"/>
        <v>0</v>
      </c>
      <c r="P883" s="61">
        <f t="shared" si="135"/>
        <v>9</v>
      </c>
      <c r="Q883" s="62">
        <f t="shared" si="136"/>
        <v>4.5</v>
      </c>
      <c r="R883" s="61">
        <f t="shared" si="137"/>
        <v>4</v>
      </c>
      <c r="S883" s="61">
        <f t="shared" si="138"/>
        <v>6</v>
      </c>
      <c r="T883" t="str">
        <f t="shared" si="139"/>
        <v>نصف إضافى</v>
      </c>
    </row>
    <row r="884" spans="1:20" x14ac:dyDescent="0.25">
      <c r="A884" s="54" t="s">
        <v>1070</v>
      </c>
      <c r="B884" s="54" t="s">
        <v>1072</v>
      </c>
      <c r="C884" s="54" t="s">
        <v>762</v>
      </c>
      <c r="D884" s="55">
        <v>45610</v>
      </c>
      <c r="E884" s="56" t="s">
        <v>24</v>
      </c>
      <c r="F884" s="54" t="s">
        <v>763</v>
      </c>
      <c r="G884" s="57" t="s">
        <v>16</v>
      </c>
      <c r="I884" s="54" t="s">
        <v>861</v>
      </c>
      <c r="J884" s="54" t="s">
        <v>790</v>
      </c>
      <c r="K884" s="3" t="s">
        <v>7</v>
      </c>
      <c r="L884" s="60">
        <f t="shared" si="132"/>
        <v>1</v>
      </c>
      <c r="M884" s="33">
        <f t="shared" si="131"/>
        <v>1</v>
      </c>
      <c r="N884" s="61">
        <f t="shared" si="133"/>
        <v>9</v>
      </c>
      <c r="O884" s="33">
        <f t="shared" si="134"/>
        <v>0</v>
      </c>
      <c r="P884" s="61">
        <f t="shared" si="135"/>
        <v>9</v>
      </c>
      <c r="Q884" s="62">
        <f t="shared" si="136"/>
        <v>4.5</v>
      </c>
      <c r="R884" s="61">
        <f t="shared" si="137"/>
        <v>4</v>
      </c>
      <c r="S884" s="61">
        <f t="shared" si="138"/>
        <v>5</v>
      </c>
      <c r="T884" t="str">
        <f t="shared" si="139"/>
        <v>نصف إضافى</v>
      </c>
    </row>
    <row r="885" spans="1:20" x14ac:dyDescent="0.25">
      <c r="A885" s="54" t="s">
        <v>1070</v>
      </c>
      <c r="B885" s="54" t="s">
        <v>1072</v>
      </c>
      <c r="C885" s="54" t="s">
        <v>762</v>
      </c>
      <c r="D885" s="55">
        <v>45611</v>
      </c>
      <c r="E885" s="56" t="s">
        <v>15</v>
      </c>
      <c r="F885" s="54" t="s">
        <v>763</v>
      </c>
      <c r="G885" s="57" t="s">
        <v>16</v>
      </c>
      <c r="I885" s="54"/>
      <c r="J885" s="54"/>
      <c r="K885" s="3" t="str">
        <f t="shared" si="140"/>
        <v/>
      </c>
      <c r="L885" s="60">
        <f t="shared" si="132"/>
        <v>0</v>
      </c>
      <c r="M885" s="33">
        <f t="shared" si="131"/>
        <v>1</v>
      </c>
      <c r="N885" s="61">
        <f t="shared" si="133"/>
        <v>8</v>
      </c>
      <c r="O885" s="33">
        <f t="shared" si="134"/>
        <v>0</v>
      </c>
      <c r="P885" s="61">
        <f t="shared" si="135"/>
        <v>8</v>
      </c>
      <c r="Q885" s="62">
        <f t="shared" si="136"/>
        <v>4</v>
      </c>
      <c r="R885" s="61">
        <f t="shared" si="137"/>
        <v>4</v>
      </c>
      <c r="S885" s="61">
        <f t="shared" si="138"/>
        <v>5</v>
      </c>
      <c r="T885" t="str">
        <f t="shared" si="139"/>
        <v>نصف إضافى</v>
      </c>
    </row>
    <row r="886" spans="1:20" x14ac:dyDescent="0.25">
      <c r="A886" s="54" t="s">
        <v>1070</v>
      </c>
      <c r="B886" s="54" t="s">
        <v>1072</v>
      </c>
      <c r="C886" s="54" t="s">
        <v>762</v>
      </c>
      <c r="D886" s="55">
        <v>45612</v>
      </c>
      <c r="E886" s="56" t="s">
        <v>18</v>
      </c>
      <c r="F886" s="54" t="s">
        <v>763</v>
      </c>
      <c r="G886" s="57" t="s">
        <v>16</v>
      </c>
      <c r="I886" s="54"/>
      <c r="J886" s="54"/>
      <c r="K886" s="3" t="s">
        <v>19</v>
      </c>
      <c r="L886" s="60">
        <f t="shared" si="132"/>
        <v>1</v>
      </c>
      <c r="M886" s="33">
        <f t="shared" si="131"/>
        <v>1</v>
      </c>
      <c r="N886" s="61">
        <f t="shared" si="133"/>
        <v>8</v>
      </c>
      <c r="O886" s="33">
        <f t="shared" si="134"/>
        <v>0</v>
      </c>
      <c r="P886" s="61">
        <f t="shared" si="135"/>
        <v>8</v>
      </c>
      <c r="Q886" s="62">
        <f t="shared" si="136"/>
        <v>4</v>
      </c>
      <c r="R886" s="61">
        <f t="shared" si="137"/>
        <v>4</v>
      </c>
      <c r="S886" s="61">
        <f t="shared" si="138"/>
        <v>5</v>
      </c>
      <c r="T886" t="str">
        <f t="shared" si="139"/>
        <v>نصف إضافى</v>
      </c>
    </row>
    <row r="887" spans="1:20" x14ac:dyDescent="0.25">
      <c r="A887" s="54" t="s">
        <v>1070</v>
      </c>
      <c r="B887" s="54" t="s">
        <v>1072</v>
      </c>
      <c r="C887" s="54" t="s">
        <v>762</v>
      </c>
      <c r="D887" s="55">
        <v>45613</v>
      </c>
      <c r="E887" s="56" t="s">
        <v>20</v>
      </c>
      <c r="F887" s="54" t="s">
        <v>763</v>
      </c>
      <c r="G887" s="57" t="s">
        <v>16</v>
      </c>
      <c r="I887" s="54" t="s">
        <v>909</v>
      </c>
      <c r="J887" s="54" t="s">
        <v>837</v>
      </c>
      <c r="K887" s="3" t="s">
        <v>7</v>
      </c>
      <c r="L887" s="60">
        <f t="shared" si="132"/>
        <v>1</v>
      </c>
      <c r="M887" s="33">
        <f t="shared" si="131"/>
        <v>1</v>
      </c>
      <c r="N887" s="61">
        <f t="shared" si="133"/>
        <v>8</v>
      </c>
      <c r="O887" s="33">
        <f t="shared" si="134"/>
        <v>0</v>
      </c>
      <c r="P887" s="61">
        <f t="shared" si="135"/>
        <v>8</v>
      </c>
      <c r="Q887" s="62">
        <f t="shared" si="136"/>
        <v>4</v>
      </c>
      <c r="R887" s="61">
        <f t="shared" si="137"/>
        <v>4</v>
      </c>
      <c r="S887" s="61">
        <f t="shared" si="138"/>
        <v>5</v>
      </c>
      <c r="T887" t="str">
        <f t="shared" si="139"/>
        <v>نصف إضافى</v>
      </c>
    </row>
    <row r="888" spans="1:20" x14ac:dyDescent="0.25">
      <c r="A888" s="54" t="s">
        <v>1070</v>
      </c>
      <c r="B888" s="54" t="s">
        <v>1072</v>
      </c>
      <c r="C888" s="54" t="s">
        <v>762</v>
      </c>
      <c r="D888" s="55">
        <v>45614</v>
      </c>
      <c r="E888" s="56" t="s">
        <v>21</v>
      </c>
      <c r="F888" s="54" t="s">
        <v>763</v>
      </c>
      <c r="G888" s="57" t="s">
        <v>16</v>
      </c>
      <c r="I888" s="54" t="s">
        <v>862</v>
      </c>
      <c r="J888" s="54" t="s">
        <v>783</v>
      </c>
      <c r="K888" s="3" t="str">
        <f t="shared" si="140"/>
        <v>إذن ص</v>
      </c>
      <c r="L888" s="60">
        <f t="shared" si="132"/>
        <v>1</v>
      </c>
      <c r="M888" s="33">
        <f t="shared" si="131"/>
        <v>1</v>
      </c>
      <c r="N888" s="61">
        <f t="shared" si="133"/>
        <v>7</v>
      </c>
      <c r="O888" s="33">
        <f t="shared" si="134"/>
        <v>0</v>
      </c>
      <c r="P888" s="61">
        <f t="shared" si="135"/>
        <v>7</v>
      </c>
      <c r="Q888" s="62">
        <f t="shared" si="136"/>
        <v>3.5</v>
      </c>
      <c r="R888" s="61">
        <f t="shared" si="137"/>
        <v>3</v>
      </c>
      <c r="S888" s="61">
        <f t="shared" si="138"/>
        <v>4</v>
      </c>
      <c r="T888" t="str">
        <f t="shared" si="139"/>
        <v>إضافى كامل</v>
      </c>
    </row>
    <row r="889" spans="1:20" x14ac:dyDescent="0.25">
      <c r="A889" s="54" t="s">
        <v>1070</v>
      </c>
      <c r="B889" s="54" t="s">
        <v>1072</v>
      </c>
      <c r="C889" s="54" t="s">
        <v>762</v>
      </c>
      <c r="D889" s="55">
        <v>45615</v>
      </c>
      <c r="E889" s="56" t="s">
        <v>22</v>
      </c>
      <c r="F889" s="54" t="s">
        <v>763</v>
      </c>
      <c r="G889" s="57" t="s">
        <v>16</v>
      </c>
      <c r="I889" s="54" t="s">
        <v>826</v>
      </c>
      <c r="J889" s="54" t="s">
        <v>813</v>
      </c>
      <c r="K889" s="3" t="s">
        <v>7</v>
      </c>
      <c r="L889" s="60">
        <f t="shared" si="132"/>
        <v>1</v>
      </c>
      <c r="M889" s="33">
        <f t="shared" si="131"/>
        <v>1</v>
      </c>
      <c r="N889" s="61">
        <f t="shared" si="133"/>
        <v>6</v>
      </c>
      <c r="O889" s="33">
        <f t="shared" si="134"/>
        <v>0</v>
      </c>
      <c r="P889" s="61">
        <f t="shared" si="135"/>
        <v>6</v>
      </c>
      <c r="Q889" s="62">
        <f t="shared" si="136"/>
        <v>3</v>
      </c>
      <c r="R889" s="61">
        <f t="shared" si="137"/>
        <v>3</v>
      </c>
      <c r="S889" s="61">
        <f t="shared" si="138"/>
        <v>4</v>
      </c>
      <c r="T889" t="str">
        <f t="shared" si="139"/>
        <v>إضافى كامل</v>
      </c>
    </row>
    <row r="890" spans="1:20" x14ac:dyDescent="0.25">
      <c r="A890" s="54" t="s">
        <v>1070</v>
      </c>
      <c r="B890" s="54" t="s">
        <v>1072</v>
      </c>
      <c r="C890" s="54" t="s">
        <v>762</v>
      </c>
      <c r="D890" s="55">
        <v>45616</v>
      </c>
      <c r="E890" s="56" t="s">
        <v>23</v>
      </c>
      <c r="F890" s="54" t="s">
        <v>763</v>
      </c>
      <c r="G890" s="57" t="s">
        <v>16</v>
      </c>
      <c r="I890" s="54" t="s">
        <v>991</v>
      </c>
      <c r="J890" s="54" t="s">
        <v>842</v>
      </c>
      <c r="K890" s="3" t="str">
        <f t="shared" si="140"/>
        <v>إذن ص</v>
      </c>
      <c r="L890" s="60">
        <f t="shared" si="132"/>
        <v>1</v>
      </c>
      <c r="M890" s="33">
        <f t="shared" si="131"/>
        <v>1</v>
      </c>
      <c r="N890" s="61">
        <f t="shared" si="133"/>
        <v>6</v>
      </c>
      <c r="O890" s="33">
        <f t="shared" si="134"/>
        <v>0</v>
      </c>
      <c r="P890" s="61">
        <f t="shared" si="135"/>
        <v>6</v>
      </c>
      <c r="Q890" s="62">
        <f t="shared" si="136"/>
        <v>3</v>
      </c>
      <c r="R890" s="61">
        <f t="shared" si="137"/>
        <v>3</v>
      </c>
      <c r="S890" s="61">
        <f t="shared" si="138"/>
        <v>4</v>
      </c>
      <c r="T890" t="str">
        <f t="shared" si="139"/>
        <v>إضافى كامل</v>
      </c>
    </row>
    <row r="891" spans="1:20" x14ac:dyDescent="0.25">
      <c r="A891" s="54" t="s">
        <v>1070</v>
      </c>
      <c r="B891" s="54" t="s">
        <v>1072</v>
      </c>
      <c r="C891" s="54" t="s">
        <v>762</v>
      </c>
      <c r="D891" s="55">
        <v>45617</v>
      </c>
      <c r="E891" s="56" t="s">
        <v>24</v>
      </c>
      <c r="F891" s="54" t="s">
        <v>763</v>
      </c>
      <c r="G891" s="57" t="s">
        <v>16</v>
      </c>
      <c r="I891" s="54" t="s">
        <v>864</v>
      </c>
      <c r="J891" s="54" t="s">
        <v>777</v>
      </c>
      <c r="K891" s="3" t="s">
        <v>7</v>
      </c>
      <c r="L891" s="60">
        <f t="shared" si="132"/>
        <v>1</v>
      </c>
      <c r="M891" s="33">
        <f t="shared" si="131"/>
        <v>1</v>
      </c>
      <c r="N891" s="61">
        <f t="shared" si="133"/>
        <v>5</v>
      </c>
      <c r="O891" s="33">
        <f t="shared" si="134"/>
        <v>0</v>
      </c>
      <c r="P891" s="61">
        <f t="shared" si="135"/>
        <v>5</v>
      </c>
      <c r="Q891" s="62">
        <f t="shared" si="136"/>
        <v>2.5</v>
      </c>
      <c r="R891" s="61">
        <f t="shared" si="137"/>
        <v>2</v>
      </c>
      <c r="S891" s="61">
        <f t="shared" si="138"/>
        <v>3</v>
      </c>
      <c r="T891" t="str">
        <f t="shared" si="139"/>
        <v>إضافى كامل</v>
      </c>
    </row>
    <row r="892" spans="1:20" x14ac:dyDescent="0.25">
      <c r="A892" s="54" t="s">
        <v>1070</v>
      </c>
      <c r="B892" s="54" t="s">
        <v>1072</v>
      </c>
      <c r="C892" s="54" t="s">
        <v>762</v>
      </c>
      <c r="D892" s="55">
        <v>45618</v>
      </c>
      <c r="E892" s="56" t="s">
        <v>15</v>
      </c>
      <c r="F892" s="54" t="s">
        <v>763</v>
      </c>
      <c r="G892" s="57" t="s">
        <v>16</v>
      </c>
      <c r="I892" s="54"/>
      <c r="J892" s="54"/>
      <c r="K892" s="3" t="str">
        <f t="shared" si="140"/>
        <v/>
      </c>
      <c r="L892" s="60">
        <f t="shared" si="132"/>
        <v>0</v>
      </c>
      <c r="M892" s="33">
        <f t="shared" si="131"/>
        <v>1</v>
      </c>
      <c r="N892" s="61">
        <f t="shared" si="133"/>
        <v>4</v>
      </c>
      <c r="O892" s="33">
        <f t="shared" si="134"/>
        <v>0</v>
      </c>
      <c r="P892" s="61">
        <f t="shared" si="135"/>
        <v>4</v>
      </c>
      <c r="Q892" s="62">
        <f t="shared" si="136"/>
        <v>2</v>
      </c>
      <c r="R892" s="61">
        <f t="shared" si="137"/>
        <v>2</v>
      </c>
      <c r="S892" s="61">
        <f t="shared" si="138"/>
        <v>3</v>
      </c>
      <c r="T892" t="str">
        <f t="shared" si="139"/>
        <v>إضافى كامل</v>
      </c>
    </row>
    <row r="893" spans="1:20" x14ac:dyDescent="0.25">
      <c r="A893" s="54" t="s">
        <v>1070</v>
      </c>
      <c r="B893" s="54" t="s">
        <v>1072</v>
      </c>
      <c r="C893" s="54" t="s">
        <v>762</v>
      </c>
      <c r="D893" s="55">
        <v>45619</v>
      </c>
      <c r="E893" s="56" t="s">
        <v>18</v>
      </c>
      <c r="F893" s="54" t="s">
        <v>763</v>
      </c>
      <c r="G893" s="57" t="s">
        <v>16</v>
      </c>
      <c r="I893" s="54"/>
      <c r="J893" s="54"/>
      <c r="K893" s="3" t="s">
        <v>19</v>
      </c>
      <c r="L893" s="60">
        <f t="shared" si="132"/>
        <v>1</v>
      </c>
      <c r="M893" s="33">
        <f t="shared" si="131"/>
        <v>1</v>
      </c>
      <c r="N893" s="61">
        <f t="shared" si="133"/>
        <v>4</v>
      </c>
      <c r="O893" s="33">
        <f t="shared" si="134"/>
        <v>0</v>
      </c>
      <c r="P893" s="61">
        <f t="shared" si="135"/>
        <v>4</v>
      </c>
      <c r="Q893" s="62">
        <f t="shared" si="136"/>
        <v>2</v>
      </c>
      <c r="R893" s="61">
        <f t="shared" si="137"/>
        <v>2</v>
      </c>
      <c r="S893" s="61">
        <f t="shared" si="138"/>
        <v>3</v>
      </c>
      <c r="T893" t="str">
        <f t="shared" si="139"/>
        <v>إضافى كامل</v>
      </c>
    </row>
    <row r="894" spans="1:20" x14ac:dyDescent="0.25">
      <c r="A894" s="54" t="s">
        <v>1070</v>
      </c>
      <c r="B894" s="54" t="s">
        <v>1072</v>
      </c>
      <c r="C894" s="54" t="s">
        <v>762</v>
      </c>
      <c r="D894" s="55">
        <v>45620</v>
      </c>
      <c r="E894" s="56" t="s">
        <v>20</v>
      </c>
      <c r="F894" s="54" t="s">
        <v>763</v>
      </c>
      <c r="G894" s="57" t="s">
        <v>16</v>
      </c>
      <c r="H894" s="73" t="s">
        <v>1036</v>
      </c>
      <c r="I894" s="54" t="s">
        <v>1025</v>
      </c>
      <c r="J894" s="54" t="s">
        <v>783</v>
      </c>
      <c r="L894" s="60">
        <f t="shared" si="132"/>
        <v>0</v>
      </c>
      <c r="M894" s="33">
        <f t="shared" si="131"/>
        <v>1</v>
      </c>
      <c r="N894" s="61">
        <f t="shared" si="133"/>
        <v>4</v>
      </c>
      <c r="O894" s="33">
        <f t="shared" si="134"/>
        <v>0</v>
      </c>
      <c r="P894" s="61">
        <f t="shared" si="135"/>
        <v>4</v>
      </c>
      <c r="Q894" s="62">
        <f t="shared" si="136"/>
        <v>2</v>
      </c>
      <c r="R894" s="61">
        <f t="shared" si="137"/>
        <v>2</v>
      </c>
      <c r="S894" s="61">
        <f t="shared" si="138"/>
        <v>3</v>
      </c>
      <c r="T894" t="str">
        <f t="shared" si="139"/>
        <v>إضافى كامل</v>
      </c>
    </row>
    <row r="895" spans="1:20" x14ac:dyDescent="0.25">
      <c r="A895" s="54" t="s">
        <v>1070</v>
      </c>
      <c r="B895" s="54" t="s">
        <v>1072</v>
      </c>
      <c r="C895" s="54" t="s">
        <v>762</v>
      </c>
      <c r="D895" s="55">
        <v>45621</v>
      </c>
      <c r="E895" s="56" t="s">
        <v>21</v>
      </c>
      <c r="F895" s="54" t="s">
        <v>763</v>
      </c>
      <c r="G895" s="57" t="s">
        <v>16</v>
      </c>
      <c r="I895" s="54" t="s">
        <v>864</v>
      </c>
      <c r="J895" s="54" t="s">
        <v>788</v>
      </c>
      <c r="K895" s="3" t="s">
        <v>7</v>
      </c>
      <c r="L895" s="60">
        <f t="shared" si="132"/>
        <v>1</v>
      </c>
      <c r="M895" s="33">
        <f t="shared" si="131"/>
        <v>1</v>
      </c>
      <c r="N895" s="61">
        <f t="shared" si="133"/>
        <v>4</v>
      </c>
      <c r="O895" s="33">
        <f t="shared" si="134"/>
        <v>0</v>
      </c>
      <c r="P895" s="61">
        <f t="shared" si="135"/>
        <v>4</v>
      </c>
      <c r="Q895" s="62">
        <f t="shared" si="136"/>
        <v>2</v>
      </c>
      <c r="R895" s="61">
        <f t="shared" si="137"/>
        <v>2</v>
      </c>
      <c r="S895" s="61">
        <f t="shared" si="138"/>
        <v>3</v>
      </c>
      <c r="T895" t="str">
        <f t="shared" si="139"/>
        <v>إضافى كامل</v>
      </c>
    </row>
    <row r="896" spans="1:20" x14ac:dyDescent="0.25">
      <c r="A896" s="54" t="s">
        <v>1070</v>
      </c>
      <c r="B896" s="54" t="s">
        <v>1072</v>
      </c>
      <c r="C896" s="54" t="s">
        <v>762</v>
      </c>
      <c r="D896" s="55">
        <v>45622</v>
      </c>
      <c r="E896" s="56" t="s">
        <v>22</v>
      </c>
      <c r="F896" s="54" t="s">
        <v>763</v>
      </c>
      <c r="G896" s="57" t="s">
        <v>16</v>
      </c>
      <c r="I896" s="54"/>
      <c r="J896" s="54"/>
      <c r="K896" s="3" t="str">
        <f t="shared" si="140"/>
        <v>غائب</v>
      </c>
      <c r="L896" s="60">
        <f t="shared" si="132"/>
        <v>0</v>
      </c>
      <c r="M896" s="33">
        <f t="shared" si="131"/>
        <v>1</v>
      </c>
      <c r="N896" s="61">
        <f t="shared" si="133"/>
        <v>3</v>
      </c>
      <c r="O896" s="33">
        <f t="shared" si="134"/>
        <v>0</v>
      </c>
      <c r="P896" s="61">
        <f t="shared" si="135"/>
        <v>3</v>
      </c>
      <c r="Q896" s="62">
        <f t="shared" si="136"/>
        <v>1.5</v>
      </c>
      <c r="R896" s="61">
        <f t="shared" si="137"/>
        <v>1</v>
      </c>
      <c r="S896" s="61">
        <f t="shared" si="138"/>
        <v>2</v>
      </c>
      <c r="T896" t="str">
        <f t="shared" si="139"/>
        <v>إضافى كامل</v>
      </c>
    </row>
    <row r="897" spans="1:20" x14ac:dyDescent="0.25">
      <c r="A897" s="54" t="s">
        <v>1070</v>
      </c>
      <c r="B897" s="54" t="s">
        <v>1072</v>
      </c>
      <c r="C897" s="54" t="s">
        <v>762</v>
      </c>
      <c r="D897" s="55">
        <v>45623</v>
      </c>
      <c r="E897" s="56" t="s">
        <v>23</v>
      </c>
      <c r="F897" s="54" t="s">
        <v>763</v>
      </c>
      <c r="G897" s="57" t="s">
        <v>16</v>
      </c>
      <c r="I897" s="54" t="s">
        <v>909</v>
      </c>
      <c r="J897" s="54" t="s">
        <v>790</v>
      </c>
      <c r="K897" s="3" t="s">
        <v>7</v>
      </c>
      <c r="L897" s="60">
        <f t="shared" si="132"/>
        <v>1</v>
      </c>
      <c r="M897" s="33">
        <f t="shared" ref="M897:M960" si="141">COUNTIF(K897:K926,"غائب")</f>
        <v>0</v>
      </c>
      <c r="N897" s="61">
        <f t="shared" si="133"/>
        <v>3</v>
      </c>
      <c r="O897" s="33">
        <f t="shared" si="134"/>
        <v>0</v>
      </c>
      <c r="P897" s="61">
        <f t="shared" si="135"/>
        <v>3</v>
      </c>
      <c r="Q897" s="62">
        <f t="shared" si="136"/>
        <v>1.5</v>
      </c>
      <c r="R897" s="61">
        <f t="shared" si="137"/>
        <v>1</v>
      </c>
      <c r="S897" s="61">
        <f t="shared" si="138"/>
        <v>1</v>
      </c>
      <c r="T897" t="str">
        <f t="shared" si="139"/>
        <v>إضافى كامل</v>
      </c>
    </row>
    <row r="898" spans="1:20" x14ac:dyDescent="0.25">
      <c r="A898" s="54" t="s">
        <v>1070</v>
      </c>
      <c r="B898" s="54" t="s">
        <v>1072</v>
      </c>
      <c r="C898" s="54" t="s">
        <v>762</v>
      </c>
      <c r="D898" s="55">
        <v>45624</v>
      </c>
      <c r="E898" s="56" t="s">
        <v>24</v>
      </c>
      <c r="F898" s="54" t="s">
        <v>763</v>
      </c>
      <c r="G898" s="57" t="s">
        <v>16</v>
      </c>
      <c r="I898" s="54" t="s">
        <v>861</v>
      </c>
      <c r="J898" s="54" t="s">
        <v>978</v>
      </c>
      <c r="K898" s="3" t="s">
        <v>7</v>
      </c>
      <c r="L898" s="60">
        <f t="shared" ref="L898:L961" si="142">IF(AND(OR(K898= "حالة وفاة",K898="إذن م",K898="إذن ص",K898="بدل راحة",K898="انصراف",K898="اجازة",K898="راحة",K898="مأمورية",K898="مأمورية م",K898="مأمورية ص",K898="Online",K898="حضور",K898="بدل سهر",E898="Friday",K898=""),K898&lt;&gt;""),1,0)</f>
        <v>1</v>
      </c>
      <c r="M898" s="33">
        <f t="shared" si="141"/>
        <v>1</v>
      </c>
      <c r="N898" s="61">
        <f t="shared" ref="N898:N961" si="143">COUNTIF(K898:K927,"إذن ص")</f>
        <v>2</v>
      </c>
      <c r="O898" s="33">
        <f t="shared" ref="O898:O961" si="144">COUNTIF(K898:K927,"إذن م")</f>
        <v>0</v>
      </c>
      <c r="P898" s="61">
        <f t="shared" ref="P898:P961" si="145">O898+N898</f>
        <v>2</v>
      </c>
      <c r="Q898" s="62">
        <f t="shared" ref="Q898:Q961" si="146">IF(AND(P898&gt;2,P898&lt;&gt;0),P898*3/6,0)</f>
        <v>0</v>
      </c>
      <c r="R898" s="61">
        <f t="shared" ref="R898:R961" si="147">INT(Q898)</f>
        <v>0</v>
      </c>
      <c r="S898" s="61">
        <f t="shared" ref="S898:S961" si="148">R898+M898</f>
        <v>1</v>
      </c>
      <c r="T898" t="str">
        <f t="shared" ref="T898:T961" si="149">IF(AND(OR(S898&lt;=0,S898&gt;0),S898&lt;5),"إضافى كامل",IF(AND(OR(S898=5,S898=6,S898&lt;7),S898&lt;&gt;""),"نصف إضافى","لا يستحق"))</f>
        <v>إضافى كامل</v>
      </c>
    </row>
    <row r="899" spans="1:20" x14ac:dyDescent="0.25">
      <c r="A899" s="54" t="s">
        <v>1070</v>
      </c>
      <c r="B899" s="54" t="s">
        <v>1072</v>
      </c>
      <c r="C899" s="54" t="s">
        <v>762</v>
      </c>
      <c r="D899" s="55">
        <v>45625</v>
      </c>
      <c r="E899" s="56" t="s">
        <v>15</v>
      </c>
      <c r="F899" s="54" t="s">
        <v>763</v>
      </c>
      <c r="G899" s="57" t="s">
        <v>16</v>
      </c>
      <c r="I899" s="54"/>
      <c r="J899" s="54"/>
      <c r="K899" s="3" t="str">
        <f t="shared" si="140"/>
        <v/>
      </c>
      <c r="L899" s="60">
        <f t="shared" si="142"/>
        <v>0</v>
      </c>
      <c r="M899" s="33">
        <f t="shared" si="141"/>
        <v>1</v>
      </c>
      <c r="N899" s="61">
        <f t="shared" si="143"/>
        <v>1</v>
      </c>
      <c r="O899" s="33">
        <f t="shared" si="144"/>
        <v>0</v>
      </c>
      <c r="P899" s="61">
        <f t="shared" si="145"/>
        <v>1</v>
      </c>
      <c r="Q899" s="62">
        <f t="shared" si="146"/>
        <v>0</v>
      </c>
      <c r="R899" s="61">
        <f t="shared" si="147"/>
        <v>0</v>
      </c>
      <c r="S899" s="61">
        <f t="shared" si="148"/>
        <v>1</v>
      </c>
      <c r="T899" t="str">
        <f t="shared" si="149"/>
        <v>إضافى كامل</v>
      </c>
    </row>
    <row r="900" spans="1:20" x14ac:dyDescent="0.25">
      <c r="A900" s="54" t="s">
        <v>1070</v>
      </c>
      <c r="B900" s="54" t="s">
        <v>1072</v>
      </c>
      <c r="C900" s="54" t="s">
        <v>762</v>
      </c>
      <c r="D900" s="55">
        <v>45626</v>
      </c>
      <c r="E900" s="56" t="s">
        <v>18</v>
      </c>
      <c r="F900" s="54" t="s">
        <v>763</v>
      </c>
      <c r="G900" s="57" t="s">
        <v>16</v>
      </c>
      <c r="I900" s="54"/>
      <c r="J900" s="54"/>
      <c r="K900" s="3" t="s">
        <v>19</v>
      </c>
      <c r="L900" s="60">
        <f t="shared" si="142"/>
        <v>1</v>
      </c>
      <c r="M900" s="33">
        <f t="shared" si="141"/>
        <v>1</v>
      </c>
      <c r="N900" s="61">
        <f t="shared" si="143"/>
        <v>1</v>
      </c>
      <c r="O900" s="33">
        <f t="shared" si="144"/>
        <v>0</v>
      </c>
      <c r="P900" s="61">
        <f t="shared" si="145"/>
        <v>1</v>
      </c>
      <c r="Q900" s="62">
        <f t="shared" si="146"/>
        <v>0</v>
      </c>
      <c r="R900" s="61">
        <f t="shared" si="147"/>
        <v>0</v>
      </c>
      <c r="S900" s="61">
        <f t="shared" si="148"/>
        <v>1</v>
      </c>
      <c r="T900" t="str">
        <f t="shared" si="149"/>
        <v>إضافى كامل</v>
      </c>
    </row>
    <row r="901" spans="1:20" ht="15.75" x14ac:dyDescent="0.25">
      <c r="A901" s="54" t="s">
        <v>1076</v>
      </c>
      <c r="B901" s="78" t="s">
        <v>1775</v>
      </c>
      <c r="C901" s="54" t="s">
        <v>762</v>
      </c>
      <c r="D901" s="55">
        <v>45597</v>
      </c>
      <c r="E901" s="56" t="s">
        <v>15</v>
      </c>
      <c r="F901" s="54" t="s">
        <v>763</v>
      </c>
      <c r="G901" s="57" t="s">
        <v>16</v>
      </c>
      <c r="I901" s="54"/>
      <c r="J901" s="54"/>
      <c r="K901" s="3" t="str">
        <f t="shared" si="140"/>
        <v/>
      </c>
      <c r="L901" s="60">
        <f t="shared" si="142"/>
        <v>0</v>
      </c>
      <c r="M901" s="33">
        <f t="shared" si="141"/>
        <v>1</v>
      </c>
      <c r="N901" s="61">
        <f t="shared" si="143"/>
        <v>1</v>
      </c>
      <c r="O901" s="33">
        <f t="shared" si="144"/>
        <v>0</v>
      </c>
      <c r="P901" s="61">
        <f t="shared" si="145"/>
        <v>1</v>
      </c>
      <c r="Q901" s="62">
        <f t="shared" si="146"/>
        <v>0</v>
      </c>
      <c r="R901" s="61">
        <f t="shared" si="147"/>
        <v>0</v>
      </c>
      <c r="S901" s="61">
        <f t="shared" si="148"/>
        <v>1</v>
      </c>
      <c r="T901" t="str">
        <f t="shared" si="149"/>
        <v>إضافى كامل</v>
      </c>
    </row>
    <row r="902" spans="1:20" x14ac:dyDescent="0.25">
      <c r="A902" s="54" t="s">
        <v>1076</v>
      </c>
      <c r="B902" s="54" t="s">
        <v>1836</v>
      </c>
      <c r="C902" s="54" t="s">
        <v>762</v>
      </c>
      <c r="D902" s="55">
        <v>45598</v>
      </c>
      <c r="E902" s="56" t="s">
        <v>18</v>
      </c>
      <c r="F902" s="54" t="s">
        <v>763</v>
      </c>
      <c r="G902" s="57" t="s">
        <v>16</v>
      </c>
      <c r="I902" s="54"/>
      <c r="J902" s="54"/>
      <c r="K902" s="3" t="s">
        <v>19</v>
      </c>
      <c r="L902" s="60">
        <f t="shared" si="142"/>
        <v>1</v>
      </c>
      <c r="M902" s="33">
        <f t="shared" si="141"/>
        <v>1</v>
      </c>
      <c r="N902" s="61">
        <f t="shared" si="143"/>
        <v>1</v>
      </c>
      <c r="O902" s="33">
        <f t="shared" si="144"/>
        <v>0</v>
      </c>
      <c r="P902" s="61">
        <f t="shared" si="145"/>
        <v>1</v>
      </c>
      <c r="Q902" s="62">
        <f t="shared" si="146"/>
        <v>0</v>
      </c>
      <c r="R902" s="61">
        <f t="shared" si="147"/>
        <v>0</v>
      </c>
      <c r="S902" s="61">
        <f t="shared" si="148"/>
        <v>1</v>
      </c>
      <c r="T902" t="str">
        <f t="shared" si="149"/>
        <v>إضافى كامل</v>
      </c>
    </row>
    <row r="903" spans="1:20" x14ac:dyDescent="0.25">
      <c r="A903" s="54" t="s">
        <v>1076</v>
      </c>
      <c r="B903" s="54" t="s">
        <v>1836</v>
      </c>
      <c r="C903" s="54" t="s">
        <v>762</v>
      </c>
      <c r="D903" s="55">
        <v>45599</v>
      </c>
      <c r="E903" s="56" t="s">
        <v>20</v>
      </c>
      <c r="F903" s="54" t="s">
        <v>763</v>
      </c>
      <c r="G903" s="57" t="s">
        <v>16</v>
      </c>
      <c r="I903" s="54" t="s">
        <v>778</v>
      </c>
      <c r="J903" s="54" t="s">
        <v>823</v>
      </c>
      <c r="K903" s="3" t="str">
        <f t="shared" si="140"/>
        <v/>
      </c>
      <c r="L903" s="60">
        <f t="shared" si="142"/>
        <v>0</v>
      </c>
      <c r="M903" s="33">
        <f t="shared" si="141"/>
        <v>1</v>
      </c>
      <c r="N903" s="61">
        <f t="shared" si="143"/>
        <v>1</v>
      </c>
      <c r="O903" s="33">
        <f t="shared" si="144"/>
        <v>0</v>
      </c>
      <c r="P903" s="61">
        <f t="shared" si="145"/>
        <v>1</v>
      </c>
      <c r="Q903" s="62">
        <f t="shared" si="146"/>
        <v>0</v>
      </c>
      <c r="R903" s="61">
        <f t="shared" si="147"/>
        <v>0</v>
      </c>
      <c r="S903" s="61">
        <f t="shared" si="148"/>
        <v>1</v>
      </c>
      <c r="T903" t="str">
        <f t="shared" si="149"/>
        <v>إضافى كامل</v>
      </c>
    </row>
    <row r="904" spans="1:20" x14ac:dyDescent="0.25">
      <c r="A904" s="54" t="s">
        <v>1076</v>
      </c>
      <c r="B904" s="54" t="s">
        <v>1836</v>
      </c>
      <c r="C904" s="54" t="s">
        <v>762</v>
      </c>
      <c r="D904" s="55">
        <v>45600</v>
      </c>
      <c r="E904" s="56" t="s">
        <v>21</v>
      </c>
      <c r="F904" s="54" t="s">
        <v>763</v>
      </c>
      <c r="G904" s="57" t="s">
        <v>16</v>
      </c>
      <c r="I904" s="54" t="s">
        <v>792</v>
      </c>
      <c r="J904" s="54" t="s">
        <v>802</v>
      </c>
      <c r="K904" s="3" t="str">
        <f t="shared" si="140"/>
        <v/>
      </c>
      <c r="L904" s="60">
        <f t="shared" si="142"/>
        <v>0</v>
      </c>
      <c r="M904" s="33">
        <f t="shared" si="141"/>
        <v>1</v>
      </c>
      <c r="N904" s="61">
        <f t="shared" si="143"/>
        <v>1</v>
      </c>
      <c r="O904" s="33">
        <f t="shared" si="144"/>
        <v>0</v>
      </c>
      <c r="P904" s="61">
        <f t="shared" si="145"/>
        <v>1</v>
      </c>
      <c r="Q904" s="62">
        <f t="shared" si="146"/>
        <v>0</v>
      </c>
      <c r="R904" s="61">
        <f t="shared" si="147"/>
        <v>0</v>
      </c>
      <c r="S904" s="61">
        <f t="shared" si="148"/>
        <v>1</v>
      </c>
      <c r="T904" t="str">
        <f t="shared" si="149"/>
        <v>إضافى كامل</v>
      </c>
    </row>
    <row r="905" spans="1:20" x14ac:dyDescent="0.25">
      <c r="A905" s="54" t="s">
        <v>1076</v>
      </c>
      <c r="B905" s="54" t="s">
        <v>1836</v>
      </c>
      <c r="C905" s="54" t="s">
        <v>762</v>
      </c>
      <c r="D905" s="55">
        <v>45601</v>
      </c>
      <c r="E905" s="56" t="s">
        <v>22</v>
      </c>
      <c r="F905" s="54" t="s">
        <v>763</v>
      </c>
      <c r="G905" s="57" t="s">
        <v>16</v>
      </c>
      <c r="H905" s="73" t="s">
        <v>908</v>
      </c>
      <c r="I905" s="54" t="s">
        <v>796</v>
      </c>
      <c r="J905" s="54" t="s">
        <v>766</v>
      </c>
      <c r="K905" s="3" t="str">
        <f t="shared" si="140"/>
        <v>تأخير</v>
      </c>
      <c r="L905" s="60">
        <f t="shared" si="142"/>
        <v>0</v>
      </c>
      <c r="M905" s="33">
        <f t="shared" si="141"/>
        <v>1</v>
      </c>
      <c r="N905" s="61">
        <f t="shared" si="143"/>
        <v>1</v>
      </c>
      <c r="O905" s="33">
        <f t="shared" si="144"/>
        <v>0</v>
      </c>
      <c r="P905" s="61">
        <f t="shared" si="145"/>
        <v>1</v>
      </c>
      <c r="Q905" s="62">
        <f t="shared" si="146"/>
        <v>0</v>
      </c>
      <c r="R905" s="61">
        <f t="shared" si="147"/>
        <v>0</v>
      </c>
      <c r="S905" s="61">
        <f t="shared" si="148"/>
        <v>1</v>
      </c>
      <c r="T905" t="str">
        <f t="shared" si="149"/>
        <v>إضافى كامل</v>
      </c>
    </row>
    <row r="906" spans="1:20" x14ac:dyDescent="0.25">
      <c r="A906" s="54" t="s">
        <v>1076</v>
      </c>
      <c r="B906" s="54" t="s">
        <v>1836</v>
      </c>
      <c r="C906" s="54" t="s">
        <v>762</v>
      </c>
      <c r="D906" s="55">
        <v>45602</v>
      </c>
      <c r="E906" s="56" t="s">
        <v>23</v>
      </c>
      <c r="F906" s="54" t="s">
        <v>763</v>
      </c>
      <c r="G906" s="57" t="s">
        <v>16</v>
      </c>
      <c r="I906" s="54" t="s">
        <v>789</v>
      </c>
      <c r="J906" s="54" t="s">
        <v>776</v>
      </c>
      <c r="K906" s="3" t="str">
        <f t="shared" si="140"/>
        <v/>
      </c>
      <c r="L906" s="60">
        <f t="shared" si="142"/>
        <v>0</v>
      </c>
      <c r="M906" s="33">
        <f t="shared" si="141"/>
        <v>1</v>
      </c>
      <c r="N906" s="61">
        <f t="shared" si="143"/>
        <v>1</v>
      </c>
      <c r="O906" s="33">
        <f t="shared" si="144"/>
        <v>0</v>
      </c>
      <c r="P906" s="61">
        <f t="shared" si="145"/>
        <v>1</v>
      </c>
      <c r="Q906" s="62">
        <f t="shared" si="146"/>
        <v>0</v>
      </c>
      <c r="R906" s="61">
        <f t="shared" si="147"/>
        <v>0</v>
      </c>
      <c r="S906" s="61">
        <f t="shared" si="148"/>
        <v>1</v>
      </c>
      <c r="T906" t="str">
        <f t="shared" si="149"/>
        <v>إضافى كامل</v>
      </c>
    </row>
    <row r="907" spans="1:20" x14ac:dyDescent="0.25">
      <c r="A907" s="54" t="s">
        <v>1076</v>
      </c>
      <c r="B907" s="54" t="s">
        <v>1836</v>
      </c>
      <c r="C907" s="54" t="s">
        <v>762</v>
      </c>
      <c r="D907" s="55">
        <v>45603</v>
      </c>
      <c r="E907" s="56" t="s">
        <v>24</v>
      </c>
      <c r="F907" s="54" t="s">
        <v>763</v>
      </c>
      <c r="G907" s="57" t="s">
        <v>16</v>
      </c>
      <c r="H907" s="73" t="s">
        <v>795</v>
      </c>
      <c r="I907" s="54" t="s">
        <v>864</v>
      </c>
      <c r="J907" s="54" t="s">
        <v>802</v>
      </c>
      <c r="K907" s="3" t="str">
        <f t="shared" si="140"/>
        <v>تأخير</v>
      </c>
      <c r="L907" s="60">
        <f t="shared" si="142"/>
        <v>0</v>
      </c>
      <c r="M907" s="33">
        <f t="shared" si="141"/>
        <v>1</v>
      </c>
      <c r="N907" s="61">
        <f t="shared" si="143"/>
        <v>1</v>
      </c>
      <c r="O907" s="33">
        <f t="shared" si="144"/>
        <v>0</v>
      </c>
      <c r="P907" s="61">
        <f t="shared" si="145"/>
        <v>1</v>
      </c>
      <c r="Q907" s="62">
        <f t="shared" si="146"/>
        <v>0</v>
      </c>
      <c r="R907" s="61">
        <f t="shared" si="147"/>
        <v>0</v>
      </c>
      <c r="S907" s="61">
        <f t="shared" si="148"/>
        <v>1</v>
      </c>
      <c r="T907" t="str">
        <f t="shared" si="149"/>
        <v>إضافى كامل</v>
      </c>
    </row>
    <row r="908" spans="1:20" x14ac:dyDescent="0.25">
      <c r="A908" s="54" t="s">
        <v>1076</v>
      </c>
      <c r="B908" s="54" t="s">
        <v>1836</v>
      </c>
      <c r="C908" s="54" t="s">
        <v>762</v>
      </c>
      <c r="D908" s="55">
        <v>45604</v>
      </c>
      <c r="E908" s="56" t="s">
        <v>15</v>
      </c>
      <c r="F908" s="54" t="s">
        <v>763</v>
      </c>
      <c r="G908" s="57" t="s">
        <v>16</v>
      </c>
      <c r="I908" s="54"/>
      <c r="J908" s="54"/>
      <c r="K908" s="3" t="str">
        <f t="shared" si="140"/>
        <v/>
      </c>
      <c r="L908" s="60">
        <f t="shared" si="142"/>
        <v>0</v>
      </c>
      <c r="M908" s="33">
        <f t="shared" si="141"/>
        <v>1</v>
      </c>
      <c r="N908" s="61">
        <f t="shared" si="143"/>
        <v>1</v>
      </c>
      <c r="O908" s="33">
        <f t="shared" si="144"/>
        <v>0</v>
      </c>
      <c r="P908" s="61">
        <f t="shared" si="145"/>
        <v>1</v>
      </c>
      <c r="Q908" s="62">
        <f t="shared" si="146"/>
        <v>0</v>
      </c>
      <c r="R908" s="61">
        <f t="shared" si="147"/>
        <v>0</v>
      </c>
      <c r="S908" s="61">
        <f t="shared" si="148"/>
        <v>1</v>
      </c>
      <c r="T908" t="str">
        <f t="shared" si="149"/>
        <v>إضافى كامل</v>
      </c>
    </row>
    <row r="909" spans="1:20" x14ac:dyDescent="0.25">
      <c r="A909" s="54" t="s">
        <v>1076</v>
      </c>
      <c r="B909" s="54" t="s">
        <v>1836</v>
      </c>
      <c r="C909" s="54" t="s">
        <v>762</v>
      </c>
      <c r="D909" s="55">
        <v>45605</v>
      </c>
      <c r="E909" s="56" t="s">
        <v>18</v>
      </c>
      <c r="F909" s="54" t="s">
        <v>763</v>
      </c>
      <c r="G909" s="57" t="s">
        <v>16</v>
      </c>
      <c r="I909" s="54"/>
      <c r="J909" s="54"/>
      <c r="K909" s="3" t="s">
        <v>19</v>
      </c>
      <c r="L909" s="60">
        <f t="shared" si="142"/>
        <v>1</v>
      </c>
      <c r="M909" s="33">
        <f t="shared" si="141"/>
        <v>1</v>
      </c>
      <c r="N909" s="61">
        <f t="shared" si="143"/>
        <v>1</v>
      </c>
      <c r="O909" s="33">
        <f t="shared" si="144"/>
        <v>0</v>
      </c>
      <c r="P909" s="61">
        <f t="shared" si="145"/>
        <v>1</v>
      </c>
      <c r="Q909" s="62">
        <f t="shared" si="146"/>
        <v>0</v>
      </c>
      <c r="R909" s="61">
        <f t="shared" si="147"/>
        <v>0</v>
      </c>
      <c r="S909" s="61">
        <f t="shared" si="148"/>
        <v>1</v>
      </c>
      <c r="T909" t="str">
        <f t="shared" si="149"/>
        <v>إضافى كامل</v>
      </c>
    </row>
    <row r="910" spans="1:20" x14ac:dyDescent="0.25">
      <c r="A910" s="54" t="s">
        <v>1076</v>
      </c>
      <c r="B910" s="54" t="s">
        <v>1836</v>
      </c>
      <c r="C910" s="54" t="s">
        <v>762</v>
      </c>
      <c r="D910" s="55">
        <v>45606</v>
      </c>
      <c r="E910" s="56" t="s">
        <v>20</v>
      </c>
      <c r="F910" s="54" t="s">
        <v>763</v>
      </c>
      <c r="G910" s="57" t="s">
        <v>16</v>
      </c>
      <c r="H910" s="73" t="s">
        <v>67</v>
      </c>
      <c r="I910" s="54" t="s">
        <v>826</v>
      </c>
      <c r="J910" s="54" t="s">
        <v>875</v>
      </c>
      <c r="K910" s="3" t="str">
        <f t="shared" ref="K910:K973" si="150">IF(AND(I910&lt;="09:00",J910&gt;="14:00",I910&lt;&gt;""),"",IF(AND(I910&gt;="09:01",I910&lt;="09:10"),"تأخير",IF(AND(I910&gt;="09:11",I910&lt;="12:00",J910&lt;&gt;""),"إذن ص",IF(AND(J910&lt;"14:00",J910&lt;&gt;"",J910&gt;="11:00"),"إذن م",IF(AND(OR(J910="",I910="",J910=I910,I910&gt;"12:00",J910&lt;"11:00"),AND(E910&lt;&gt;"Friday")),"غائب","")))))</f>
        <v>تأخير</v>
      </c>
      <c r="L910" s="60">
        <f t="shared" si="142"/>
        <v>0</v>
      </c>
      <c r="M910" s="33">
        <f t="shared" si="141"/>
        <v>1</v>
      </c>
      <c r="N910" s="61">
        <f t="shared" si="143"/>
        <v>1</v>
      </c>
      <c r="O910" s="33">
        <f t="shared" si="144"/>
        <v>0</v>
      </c>
      <c r="P910" s="61">
        <f t="shared" si="145"/>
        <v>1</v>
      </c>
      <c r="Q910" s="62">
        <f t="shared" si="146"/>
        <v>0</v>
      </c>
      <c r="R910" s="61">
        <f t="shared" si="147"/>
        <v>0</v>
      </c>
      <c r="S910" s="61">
        <f t="shared" si="148"/>
        <v>1</v>
      </c>
      <c r="T910" t="str">
        <f t="shared" si="149"/>
        <v>إضافى كامل</v>
      </c>
    </row>
    <row r="911" spans="1:20" x14ac:dyDescent="0.25">
      <c r="A911" s="54" t="s">
        <v>1076</v>
      </c>
      <c r="B911" s="54" t="s">
        <v>1836</v>
      </c>
      <c r="C911" s="54" t="s">
        <v>762</v>
      </c>
      <c r="D911" s="55">
        <v>45607</v>
      </c>
      <c r="E911" s="56" t="s">
        <v>21</v>
      </c>
      <c r="F911" s="54" t="s">
        <v>763</v>
      </c>
      <c r="G911" s="57" t="s">
        <v>16</v>
      </c>
      <c r="I911" s="54" t="s">
        <v>843</v>
      </c>
      <c r="J911" s="54" t="s">
        <v>877</v>
      </c>
      <c r="K911" s="3" t="str">
        <f t="shared" si="150"/>
        <v/>
      </c>
      <c r="L911" s="60">
        <f t="shared" si="142"/>
        <v>0</v>
      </c>
      <c r="M911" s="33">
        <f t="shared" si="141"/>
        <v>1</v>
      </c>
      <c r="N911" s="61">
        <f t="shared" si="143"/>
        <v>1</v>
      </c>
      <c r="O911" s="33">
        <f t="shared" si="144"/>
        <v>0</v>
      </c>
      <c r="P911" s="61">
        <f t="shared" si="145"/>
        <v>1</v>
      </c>
      <c r="Q911" s="62">
        <f t="shared" si="146"/>
        <v>0</v>
      </c>
      <c r="R911" s="61">
        <f t="shared" si="147"/>
        <v>0</v>
      </c>
      <c r="S911" s="61">
        <f t="shared" si="148"/>
        <v>1</v>
      </c>
      <c r="T911" t="str">
        <f t="shared" si="149"/>
        <v>إضافى كامل</v>
      </c>
    </row>
    <row r="912" spans="1:20" x14ac:dyDescent="0.25">
      <c r="A912" s="54" t="s">
        <v>1076</v>
      </c>
      <c r="B912" s="54" t="s">
        <v>1836</v>
      </c>
      <c r="C912" s="54" t="s">
        <v>762</v>
      </c>
      <c r="D912" s="55">
        <v>45608</v>
      </c>
      <c r="E912" s="56" t="s">
        <v>22</v>
      </c>
      <c r="F912" s="54" t="s">
        <v>763</v>
      </c>
      <c r="G912" s="57" t="s">
        <v>16</v>
      </c>
      <c r="I912" s="54" t="s">
        <v>778</v>
      </c>
      <c r="J912" s="54" t="s">
        <v>828</v>
      </c>
      <c r="K912" s="3" t="str">
        <f t="shared" si="150"/>
        <v/>
      </c>
      <c r="L912" s="60">
        <f t="shared" si="142"/>
        <v>0</v>
      </c>
      <c r="M912" s="33">
        <f t="shared" si="141"/>
        <v>1</v>
      </c>
      <c r="N912" s="61">
        <f t="shared" si="143"/>
        <v>1</v>
      </c>
      <c r="O912" s="33">
        <f t="shared" si="144"/>
        <v>0</v>
      </c>
      <c r="P912" s="61">
        <f t="shared" si="145"/>
        <v>1</v>
      </c>
      <c r="Q912" s="62">
        <f t="shared" si="146"/>
        <v>0</v>
      </c>
      <c r="R912" s="61">
        <f t="shared" si="147"/>
        <v>0</v>
      </c>
      <c r="S912" s="61">
        <f t="shared" si="148"/>
        <v>1</v>
      </c>
      <c r="T912" t="str">
        <f t="shared" si="149"/>
        <v>إضافى كامل</v>
      </c>
    </row>
    <row r="913" spans="1:20" x14ac:dyDescent="0.25">
      <c r="A913" s="54" t="s">
        <v>1076</v>
      </c>
      <c r="B913" s="54" t="s">
        <v>1836</v>
      </c>
      <c r="C913" s="54" t="s">
        <v>762</v>
      </c>
      <c r="D913" s="55">
        <v>45609</v>
      </c>
      <c r="E913" s="56" t="s">
        <v>23</v>
      </c>
      <c r="F913" s="54" t="s">
        <v>763</v>
      </c>
      <c r="G913" s="57" t="s">
        <v>16</v>
      </c>
      <c r="I913" s="54" t="s">
        <v>811</v>
      </c>
      <c r="J913" s="54" t="s">
        <v>783</v>
      </c>
      <c r="K913" s="3" t="str">
        <f t="shared" si="150"/>
        <v/>
      </c>
      <c r="L913" s="60">
        <f t="shared" si="142"/>
        <v>0</v>
      </c>
      <c r="M913" s="33">
        <f t="shared" si="141"/>
        <v>1</v>
      </c>
      <c r="N913" s="61">
        <f t="shared" si="143"/>
        <v>1</v>
      </c>
      <c r="O913" s="33">
        <f t="shared" si="144"/>
        <v>0</v>
      </c>
      <c r="P913" s="61">
        <f t="shared" si="145"/>
        <v>1</v>
      </c>
      <c r="Q913" s="62">
        <f t="shared" si="146"/>
        <v>0</v>
      </c>
      <c r="R913" s="61">
        <f t="shared" si="147"/>
        <v>0</v>
      </c>
      <c r="S913" s="61">
        <f t="shared" si="148"/>
        <v>1</v>
      </c>
      <c r="T913" t="str">
        <f t="shared" si="149"/>
        <v>إضافى كامل</v>
      </c>
    </row>
    <row r="914" spans="1:20" x14ac:dyDescent="0.25">
      <c r="A914" s="54" t="s">
        <v>1076</v>
      </c>
      <c r="B914" s="54" t="s">
        <v>1836</v>
      </c>
      <c r="C914" s="54" t="s">
        <v>762</v>
      </c>
      <c r="D914" s="55">
        <v>45610</v>
      </c>
      <c r="E914" s="56" t="s">
        <v>24</v>
      </c>
      <c r="F914" s="54" t="s">
        <v>763</v>
      </c>
      <c r="G914" s="57" t="s">
        <v>16</v>
      </c>
      <c r="I914" s="54" t="s">
        <v>807</v>
      </c>
      <c r="J914" s="54" t="s">
        <v>839</v>
      </c>
      <c r="K914" s="3" t="str">
        <f t="shared" si="150"/>
        <v/>
      </c>
      <c r="L914" s="60">
        <f t="shared" si="142"/>
        <v>0</v>
      </c>
      <c r="M914" s="33">
        <f t="shared" si="141"/>
        <v>1</v>
      </c>
      <c r="N914" s="61">
        <f t="shared" si="143"/>
        <v>1</v>
      </c>
      <c r="O914" s="33">
        <f t="shared" si="144"/>
        <v>0</v>
      </c>
      <c r="P914" s="61">
        <f t="shared" si="145"/>
        <v>1</v>
      </c>
      <c r="Q914" s="62">
        <f t="shared" si="146"/>
        <v>0</v>
      </c>
      <c r="R914" s="61">
        <f t="shared" si="147"/>
        <v>0</v>
      </c>
      <c r="S914" s="61">
        <f t="shared" si="148"/>
        <v>1</v>
      </c>
      <c r="T914" t="str">
        <f t="shared" si="149"/>
        <v>إضافى كامل</v>
      </c>
    </row>
    <row r="915" spans="1:20" x14ac:dyDescent="0.25">
      <c r="A915" s="54" t="s">
        <v>1076</v>
      </c>
      <c r="B915" s="54" t="s">
        <v>1836</v>
      </c>
      <c r="C915" s="54" t="s">
        <v>762</v>
      </c>
      <c r="D915" s="55">
        <v>45611</v>
      </c>
      <c r="E915" s="56" t="s">
        <v>15</v>
      </c>
      <c r="F915" s="54" t="s">
        <v>763</v>
      </c>
      <c r="G915" s="57" t="s">
        <v>16</v>
      </c>
      <c r="I915" s="54"/>
      <c r="J915" s="54"/>
      <c r="K915" s="3" t="str">
        <f t="shared" si="150"/>
        <v/>
      </c>
      <c r="L915" s="60">
        <f t="shared" si="142"/>
        <v>0</v>
      </c>
      <c r="M915" s="33">
        <f t="shared" si="141"/>
        <v>1</v>
      </c>
      <c r="N915" s="61">
        <f t="shared" si="143"/>
        <v>1</v>
      </c>
      <c r="O915" s="33">
        <f t="shared" si="144"/>
        <v>0</v>
      </c>
      <c r="P915" s="61">
        <f t="shared" si="145"/>
        <v>1</v>
      </c>
      <c r="Q915" s="62">
        <f t="shared" si="146"/>
        <v>0</v>
      </c>
      <c r="R915" s="61">
        <f t="shared" si="147"/>
        <v>0</v>
      </c>
      <c r="S915" s="61">
        <f t="shared" si="148"/>
        <v>1</v>
      </c>
      <c r="T915" t="str">
        <f t="shared" si="149"/>
        <v>إضافى كامل</v>
      </c>
    </row>
    <row r="916" spans="1:20" x14ac:dyDescent="0.25">
      <c r="A916" s="54" t="s">
        <v>1076</v>
      </c>
      <c r="B916" s="54" t="s">
        <v>1836</v>
      </c>
      <c r="C916" s="54" t="s">
        <v>762</v>
      </c>
      <c r="D916" s="55">
        <v>45612</v>
      </c>
      <c r="E916" s="56" t="s">
        <v>18</v>
      </c>
      <c r="F916" s="54" t="s">
        <v>763</v>
      </c>
      <c r="G916" s="57" t="s">
        <v>16</v>
      </c>
      <c r="I916" s="54"/>
      <c r="J916" s="54"/>
      <c r="K916" s="3" t="s">
        <v>19</v>
      </c>
      <c r="L916" s="60">
        <f t="shared" si="142"/>
        <v>1</v>
      </c>
      <c r="M916" s="33">
        <f t="shared" si="141"/>
        <v>1</v>
      </c>
      <c r="N916" s="61">
        <f t="shared" si="143"/>
        <v>1</v>
      </c>
      <c r="O916" s="33">
        <f t="shared" si="144"/>
        <v>0</v>
      </c>
      <c r="P916" s="61">
        <f t="shared" si="145"/>
        <v>1</v>
      </c>
      <c r="Q916" s="62">
        <f t="shared" si="146"/>
        <v>0</v>
      </c>
      <c r="R916" s="61">
        <f t="shared" si="147"/>
        <v>0</v>
      </c>
      <c r="S916" s="61">
        <f t="shared" si="148"/>
        <v>1</v>
      </c>
      <c r="T916" t="str">
        <f t="shared" si="149"/>
        <v>إضافى كامل</v>
      </c>
    </row>
    <row r="917" spans="1:20" x14ac:dyDescent="0.25">
      <c r="A917" s="54" t="s">
        <v>1076</v>
      </c>
      <c r="B917" s="54" t="s">
        <v>1836</v>
      </c>
      <c r="C917" s="54" t="s">
        <v>762</v>
      </c>
      <c r="D917" s="55">
        <v>45613</v>
      </c>
      <c r="E917" s="56" t="s">
        <v>20</v>
      </c>
      <c r="F917" s="54" t="s">
        <v>763</v>
      </c>
      <c r="G917" s="57" t="s">
        <v>16</v>
      </c>
      <c r="H917" s="73" t="s">
        <v>832</v>
      </c>
      <c r="I917" s="54" t="s">
        <v>864</v>
      </c>
      <c r="J917" s="54" t="s">
        <v>813</v>
      </c>
      <c r="K917" s="3" t="str">
        <f t="shared" si="150"/>
        <v>تأخير</v>
      </c>
      <c r="L917" s="60">
        <f t="shared" si="142"/>
        <v>0</v>
      </c>
      <c r="M917" s="33">
        <f t="shared" si="141"/>
        <v>1</v>
      </c>
      <c r="N917" s="61">
        <f t="shared" si="143"/>
        <v>1</v>
      </c>
      <c r="O917" s="33">
        <f t="shared" si="144"/>
        <v>0</v>
      </c>
      <c r="P917" s="61">
        <f t="shared" si="145"/>
        <v>1</v>
      </c>
      <c r="Q917" s="62">
        <f t="shared" si="146"/>
        <v>0</v>
      </c>
      <c r="R917" s="61">
        <f t="shared" si="147"/>
        <v>0</v>
      </c>
      <c r="S917" s="61">
        <f t="shared" si="148"/>
        <v>1</v>
      </c>
      <c r="T917" t="str">
        <f t="shared" si="149"/>
        <v>إضافى كامل</v>
      </c>
    </row>
    <row r="918" spans="1:20" x14ac:dyDescent="0.25">
      <c r="A918" s="54" t="s">
        <v>1076</v>
      </c>
      <c r="B918" s="54" t="s">
        <v>1836</v>
      </c>
      <c r="C918" s="54" t="s">
        <v>762</v>
      </c>
      <c r="D918" s="55">
        <v>45614</v>
      </c>
      <c r="E918" s="56" t="s">
        <v>21</v>
      </c>
      <c r="F918" s="54" t="s">
        <v>763</v>
      </c>
      <c r="G918" s="57" t="s">
        <v>16</v>
      </c>
      <c r="I918" s="54" t="s">
        <v>789</v>
      </c>
      <c r="J918" s="54" t="s">
        <v>882</v>
      </c>
      <c r="K918" s="3" t="str">
        <f t="shared" si="150"/>
        <v/>
      </c>
      <c r="L918" s="60">
        <f t="shared" si="142"/>
        <v>0</v>
      </c>
      <c r="M918" s="33">
        <f t="shared" si="141"/>
        <v>1</v>
      </c>
      <c r="N918" s="61">
        <f t="shared" si="143"/>
        <v>1</v>
      </c>
      <c r="O918" s="33">
        <f t="shared" si="144"/>
        <v>0</v>
      </c>
      <c r="P918" s="61">
        <f t="shared" si="145"/>
        <v>1</v>
      </c>
      <c r="Q918" s="62">
        <f t="shared" si="146"/>
        <v>0</v>
      </c>
      <c r="R918" s="61">
        <f t="shared" si="147"/>
        <v>0</v>
      </c>
      <c r="S918" s="61">
        <f t="shared" si="148"/>
        <v>1</v>
      </c>
      <c r="T918" t="str">
        <f t="shared" si="149"/>
        <v>إضافى كامل</v>
      </c>
    </row>
    <row r="919" spans="1:20" x14ac:dyDescent="0.25">
      <c r="A919" s="54" t="s">
        <v>1076</v>
      </c>
      <c r="B919" s="54" t="s">
        <v>1836</v>
      </c>
      <c r="C919" s="54" t="s">
        <v>762</v>
      </c>
      <c r="D919" s="55">
        <v>45615</v>
      </c>
      <c r="E919" s="56" t="s">
        <v>22</v>
      </c>
      <c r="F919" s="54" t="s">
        <v>763</v>
      </c>
      <c r="G919" s="57" t="s">
        <v>16</v>
      </c>
      <c r="I919" s="54" t="s">
        <v>864</v>
      </c>
      <c r="J919" s="54" t="s">
        <v>813</v>
      </c>
      <c r="K919" s="3" t="s">
        <v>7</v>
      </c>
      <c r="L919" s="60">
        <f t="shared" si="142"/>
        <v>1</v>
      </c>
      <c r="M919" s="33">
        <f t="shared" si="141"/>
        <v>1</v>
      </c>
      <c r="N919" s="61">
        <f t="shared" si="143"/>
        <v>1</v>
      </c>
      <c r="O919" s="33">
        <f t="shared" si="144"/>
        <v>0</v>
      </c>
      <c r="P919" s="61">
        <f t="shared" si="145"/>
        <v>1</v>
      </c>
      <c r="Q919" s="62">
        <f t="shared" si="146"/>
        <v>0</v>
      </c>
      <c r="R919" s="61">
        <f t="shared" si="147"/>
        <v>0</v>
      </c>
      <c r="S919" s="61">
        <f t="shared" si="148"/>
        <v>1</v>
      </c>
      <c r="T919" t="str">
        <f t="shared" si="149"/>
        <v>إضافى كامل</v>
      </c>
    </row>
    <row r="920" spans="1:20" x14ac:dyDescent="0.25">
      <c r="A920" s="54" t="s">
        <v>1076</v>
      </c>
      <c r="B920" s="54" t="s">
        <v>1836</v>
      </c>
      <c r="C920" s="54" t="s">
        <v>762</v>
      </c>
      <c r="D920" s="55">
        <v>45616</v>
      </c>
      <c r="E920" s="56" t="s">
        <v>23</v>
      </c>
      <c r="F920" s="54" t="s">
        <v>763</v>
      </c>
      <c r="G920" s="57" t="s">
        <v>16</v>
      </c>
      <c r="I920" s="54" t="s">
        <v>769</v>
      </c>
      <c r="J920" s="54" t="s">
        <v>827</v>
      </c>
      <c r="K920" s="3" t="str">
        <f t="shared" si="150"/>
        <v/>
      </c>
      <c r="L920" s="60">
        <f t="shared" si="142"/>
        <v>0</v>
      </c>
      <c r="M920" s="33">
        <f t="shared" si="141"/>
        <v>1</v>
      </c>
      <c r="N920" s="61">
        <f t="shared" si="143"/>
        <v>0</v>
      </c>
      <c r="O920" s="33">
        <f t="shared" si="144"/>
        <v>0</v>
      </c>
      <c r="P920" s="61">
        <f t="shared" si="145"/>
        <v>0</v>
      </c>
      <c r="Q920" s="62">
        <f t="shared" si="146"/>
        <v>0</v>
      </c>
      <c r="R920" s="61">
        <f t="shared" si="147"/>
        <v>0</v>
      </c>
      <c r="S920" s="61">
        <f t="shared" si="148"/>
        <v>1</v>
      </c>
      <c r="T920" t="str">
        <f t="shared" si="149"/>
        <v>إضافى كامل</v>
      </c>
    </row>
    <row r="921" spans="1:20" x14ac:dyDescent="0.25">
      <c r="A921" s="54" t="s">
        <v>1076</v>
      </c>
      <c r="B921" s="54" t="s">
        <v>1836</v>
      </c>
      <c r="C921" s="54" t="s">
        <v>762</v>
      </c>
      <c r="D921" s="55">
        <v>45617</v>
      </c>
      <c r="E921" s="56" t="s">
        <v>24</v>
      </c>
      <c r="F921" s="54" t="s">
        <v>763</v>
      </c>
      <c r="G921" s="57" t="s">
        <v>16</v>
      </c>
      <c r="I921" s="54" t="s">
        <v>769</v>
      </c>
      <c r="J921" s="54" t="s">
        <v>785</v>
      </c>
      <c r="K921" s="3" t="str">
        <f t="shared" si="150"/>
        <v/>
      </c>
      <c r="L921" s="60">
        <f t="shared" si="142"/>
        <v>0</v>
      </c>
      <c r="M921" s="33">
        <f t="shared" si="141"/>
        <v>2</v>
      </c>
      <c r="N921" s="61">
        <f t="shared" si="143"/>
        <v>0</v>
      </c>
      <c r="O921" s="33">
        <f t="shared" si="144"/>
        <v>0</v>
      </c>
      <c r="P921" s="61">
        <f t="shared" si="145"/>
        <v>0</v>
      </c>
      <c r="Q921" s="62">
        <f t="shared" si="146"/>
        <v>0</v>
      </c>
      <c r="R921" s="61">
        <f t="shared" si="147"/>
        <v>0</v>
      </c>
      <c r="S921" s="61">
        <f t="shared" si="148"/>
        <v>2</v>
      </c>
      <c r="T921" t="str">
        <f t="shared" si="149"/>
        <v>إضافى كامل</v>
      </c>
    </row>
    <row r="922" spans="1:20" x14ac:dyDescent="0.25">
      <c r="A922" s="54" t="s">
        <v>1076</v>
      </c>
      <c r="B922" s="54" t="s">
        <v>1836</v>
      </c>
      <c r="C922" s="54" t="s">
        <v>762</v>
      </c>
      <c r="D922" s="55">
        <v>45618</v>
      </c>
      <c r="E922" s="56" t="s">
        <v>15</v>
      </c>
      <c r="F922" s="54" t="s">
        <v>763</v>
      </c>
      <c r="G922" s="57" t="s">
        <v>16</v>
      </c>
      <c r="I922" s="54"/>
      <c r="J922" s="54"/>
      <c r="K922" s="3" t="str">
        <f t="shared" si="150"/>
        <v/>
      </c>
      <c r="L922" s="60">
        <f t="shared" si="142"/>
        <v>0</v>
      </c>
      <c r="M922" s="33">
        <f t="shared" si="141"/>
        <v>2</v>
      </c>
      <c r="N922" s="61">
        <f t="shared" si="143"/>
        <v>0</v>
      </c>
      <c r="O922" s="33">
        <f t="shared" si="144"/>
        <v>0</v>
      </c>
      <c r="P922" s="61">
        <f t="shared" si="145"/>
        <v>0</v>
      </c>
      <c r="Q922" s="62">
        <f t="shared" si="146"/>
        <v>0</v>
      </c>
      <c r="R922" s="61">
        <f t="shared" si="147"/>
        <v>0</v>
      </c>
      <c r="S922" s="61">
        <f t="shared" si="148"/>
        <v>2</v>
      </c>
      <c r="T922" t="str">
        <f t="shared" si="149"/>
        <v>إضافى كامل</v>
      </c>
    </row>
    <row r="923" spans="1:20" x14ac:dyDescent="0.25">
      <c r="A923" s="54" t="s">
        <v>1076</v>
      </c>
      <c r="B923" s="54" t="s">
        <v>1836</v>
      </c>
      <c r="C923" s="54" t="s">
        <v>762</v>
      </c>
      <c r="D923" s="55">
        <v>45619</v>
      </c>
      <c r="E923" s="56" t="s">
        <v>18</v>
      </c>
      <c r="F923" s="54" t="s">
        <v>763</v>
      </c>
      <c r="G923" s="57" t="s">
        <v>16</v>
      </c>
      <c r="I923" s="54"/>
      <c r="J923" s="54"/>
      <c r="K923" s="3" t="s">
        <v>19</v>
      </c>
      <c r="L923" s="60">
        <f t="shared" si="142"/>
        <v>1</v>
      </c>
      <c r="M923" s="33">
        <f t="shared" si="141"/>
        <v>2</v>
      </c>
      <c r="N923" s="61">
        <f t="shared" si="143"/>
        <v>0</v>
      </c>
      <c r="O923" s="33">
        <f t="shared" si="144"/>
        <v>0</v>
      </c>
      <c r="P923" s="61">
        <f t="shared" si="145"/>
        <v>0</v>
      </c>
      <c r="Q923" s="62">
        <f t="shared" si="146"/>
        <v>0</v>
      </c>
      <c r="R923" s="61">
        <f t="shared" si="147"/>
        <v>0</v>
      </c>
      <c r="S923" s="61">
        <f t="shared" si="148"/>
        <v>2</v>
      </c>
      <c r="T923" t="str">
        <f t="shared" si="149"/>
        <v>إضافى كامل</v>
      </c>
    </row>
    <row r="924" spans="1:20" x14ac:dyDescent="0.25">
      <c r="A924" s="54" t="s">
        <v>1076</v>
      </c>
      <c r="B924" s="54" t="s">
        <v>1836</v>
      </c>
      <c r="C924" s="54" t="s">
        <v>762</v>
      </c>
      <c r="D924" s="55">
        <v>45620</v>
      </c>
      <c r="E924" s="56" t="s">
        <v>20</v>
      </c>
      <c r="F924" s="54" t="s">
        <v>763</v>
      </c>
      <c r="G924" s="57" t="s">
        <v>16</v>
      </c>
      <c r="H924" s="73" t="s">
        <v>1036</v>
      </c>
      <c r="I924" s="54" t="s">
        <v>876</v>
      </c>
      <c r="J924" s="54" t="s">
        <v>863</v>
      </c>
      <c r="L924" s="60">
        <f t="shared" si="142"/>
        <v>0</v>
      </c>
      <c r="M924" s="33">
        <f t="shared" si="141"/>
        <v>2</v>
      </c>
      <c r="N924" s="61">
        <f t="shared" si="143"/>
        <v>0</v>
      </c>
      <c r="O924" s="33">
        <f t="shared" si="144"/>
        <v>0</v>
      </c>
      <c r="P924" s="61">
        <f t="shared" si="145"/>
        <v>0</v>
      </c>
      <c r="Q924" s="62">
        <f t="shared" si="146"/>
        <v>0</v>
      </c>
      <c r="R924" s="61">
        <f t="shared" si="147"/>
        <v>0</v>
      </c>
      <c r="S924" s="61">
        <f t="shared" si="148"/>
        <v>2</v>
      </c>
      <c r="T924" t="str">
        <f t="shared" si="149"/>
        <v>إضافى كامل</v>
      </c>
    </row>
    <row r="925" spans="1:20" x14ac:dyDescent="0.25">
      <c r="A925" s="54" t="s">
        <v>1076</v>
      </c>
      <c r="B925" s="54" t="s">
        <v>1836</v>
      </c>
      <c r="C925" s="54" t="s">
        <v>762</v>
      </c>
      <c r="D925" s="55">
        <v>45621</v>
      </c>
      <c r="E925" s="56" t="s">
        <v>21</v>
      </c>
      <c r="F925" s="54" t="s">
        <v>763</v>
      </c>
      <c r="G925" s="57" t="s">
        <v>16</v>
      </c>
      <c r="I925" s="54" t="s">
        <v>805</v>
      </c>
      <c r="J925" s="54" t="s">
        <v>766</v>
      </c>
      <c r="K925" s="3" t="str">
        <f t="shared" si="150"/>
        <v/>
      </c>
      <c r="L925" s="60">
        <f t="shared" si="142"/>
        <v>0</v>
      </c>
      <c r="M925" s="33">
        <f t="shared" si="141"/>
        <v>2</v>
      </c>
      <c r="N925" s="61">
        <f t="shared" si="143"/>
        <v>0</v>
      </c>
      <c r="O925" s="33">
        <f t="shared" si="144"/>
        <v>0</v>
      </c>
      <c r="P925" s="61">
        <f t="shared" si="145"/>
        <v>0</v>
      </c>
      <c r="Q925" s="62">
        <f t="shared" si="146"/>
        <v>0</v>
      </c>
      <c r="R925" s="61">
        <f t="shared" si="147"/>
        <v>0</v>
      </c>
      <c r="S925" s="61">
        <f t="shared" si="148"/>
        <v>2</v>
      </c>
      <c r="T925" t="str">
        <f t="shared" si="149"/>
        <v>إضافى كامل</v>
      </c>
    </row>
    <row r="926" spans="1:20" x14ac:dyDescent="0.25">
      <c r="A926" s="54" t="s">
        <v>1076</v>
      </c>
      <c r="B926" s="54" t="s">
        <v>1836</v>
      </c>
      <c r="C926" s="54" t="s">
        <v>762</v>
      </c>
      <c r="D926" s="55">
        <v>45622</v>
      </c>
      <c r="E926" s="56" t="s">
        <v>22</v>
      </c>
      <c r="F926" s="54" t="s">
        <v>763</v>
      </c>
      <c r="G926" s="57" t="s">
        <v>16</v>
      </c>
      <c r="I926" s="54" t="s">
        <v>782</v>
      </c>
      <c r="J926" s="54" t="s">
        <v>877</v>
      </c>
      <c r="K926" s="3" t="str">
        <f t="shared" si="150"/>
        <v/>
      </c>
      <c r="L926" s="60">
        <f t="shared" si="142"/>
        <v>0</v>
      </c>
      <c r="M926" s="33">
        <f t="shared" si="141"/>
        <v>2</v>
      </c>
      <c r="N926" s="61">
        <f t="shared" si="143"/>
        <v>0</v>
      </c>
      <c r="O926" s="33">
        <f t="shared" si="144"/>
        <v>0</v>
      </c>
      <c r="P926" s="61">
        <f t="shared" si="145"/>
        <v>0</v>
      </c>
      <c r="Q926" s="62">
        <f t="shared" si="146"/>
        <v>0</v>
      </c>
      <c r="R926" s="61">
        <f t="shared" si="147"/>
        <v>0</v>
      </c>
      <c r="S926" s="61">
        <f t="shared" si="148"/>
        <v>2</v>
      </c>
      <c r="T926" t="str">
        <f t="shared" si="149"/>
        <v>إضافى كامل</v>
      </c>
    </row>
    <row r="927" spans="1:20" x14ac:dyDescent="0.25">
      <c r="A927" s="54" t="s">
        <v>1076</v>
      </c>
      <c r="B927" s="54" t="s">
        <v>1836</v>
      </c>
      <c r="C927" s="54" t="s">
        <v>762</v>
      </c>
      <c r="D927" s="55">
        <v>45623</v>
      </c>
      <c r="E927" s="56" t="s">
        <v>23</v>
      </c>
      <c r="F927" s="54" t="s">
        <v>763</v>
      </c>
      <c r="G927" s="57" t="s">
        <v>16</v>
      </c>
      <c r="I927" s="54"/>
      <c r="J927" s="54"/>
      <c r="K927" s="3" t="str">
        <f t="shared" si="150"/>
        <v>غائب</v>
      </c>
      <c r="L927" s="60">
        <f t="shared" si="142"/>
        <v>0</v>
      </c>
      <c r="M927" s="33">
        <f t="shared" si="141"/>
        <v>2</v>
      </c>
      <c r="N927" s="61">
        <f t="shared" si="143"/>
        <v>0</v>
      </c>
      <c r="O927" s="33">
        <f t="shared" si="144"/>
        <v>0</v>
      </c>
      <c r="P927" s="61">
        <f t="shared" si="145"/>
        <v>0</v>
      </c>
      <c r="Q927" s="62">
        <f t="shared" si="146"/>
        <v>0</v>
      </c>
      <c r="R927" s="61">
        <f t="shared" si="147"/>
        <v>0</v>
      </c>
      <c r="S927" s="61">
        <f t="shared" si="148"/>
        <v>2</v>
      </c>
      <c r="T927" t="str">
        <f t="shared" si="149"/>
        <v>إضافى كامل</v>
      </c>
    </row>
    <row r="928" spans="1:20" x14ac:dyDescent="0.25">
      <c r="A928" s="54" t="s">
        <v>1076</v>
      </c>
      <c r="B928" s="54" t="s">
        <v>1836</v>
      </c>
      <c r="C928" s="54" t="s">
        <v>762</v>
      </c>
      <c r="D928" s="55">
        <v>45624</v>
      </c>
      <c r="E928" s="56" t="s">
        <v>24</v>
      </c>
      <c r="F928" s="54" t="s">
        <v>763</v>
      </c>
      <c r="G928" s="57" t="s">
        <v>16</v>
      </c>
      <c r="I928" s="54" t="s">
        <v>772</v>
      </c>
      <c r="J928" s="54" t="s">
        <v>863</v>
      </c>
      <c r="K928" s="3" t="str">
        <f t="shared" si="150"/>
        <v/>
      </c>
      <c r="L928" s="60">
        <f t="shared" si="142"/>
        <v>0</v>
      </c>
      <c r="M928" s="33">
        <f t="shared" si="141"/>
        <v>1</v>
      </c>
      <c r="N928" s="61">
        <f t="shared" si="143"/>
        <v>0</v>
      </c>
      <c r="O928" s="33">
        <f t="shared" si="144"/>
        <v>0</v>
      </c>
      <c r="P928" s="61">
        <f t="shared" si="145"/>
        <v>0</v>
      </c>
      <c r="Q928" s="62">
        <f t="shared" si="146"/>
        <v>0</v>
      </c>
      <c r="R928" s="61">
        <f t="shared" si="147"/>
        <v>0</v>
      </c>
      <c r="S928" s="61">
        <f t="shared" si="148"/>
        <v>1</v>
      </c>
      <c r="T928" t="str">
        <f t="shared" si="149"/>
        <v>إضافى كامل</v>
      </c>
    </row>
    <row r="929" spans="1:20" x14ac:dyDescent="0.25">
      <c r="A929" s="54" t="s">
        <v>1076</v>
      </c>
      <c r="B929" s="54" t="s">
        <v>1836</v>
      </c>
      <c r="C929" s="54" t="s">
        <v>762</v>
      </c>
      <c r="D929" s="55">
        <v>45625</v>
      </c>
      <c r="E929" s="56" t="s">
        <v>15</v>
      </c>
      <c r="F929" s="54" t="s">
        <v>763</v>
      </c>
      <c r="G929" s="57" t="s">
        <v>16</v>
      </c>
      <c r="I929" s="54"/>
      <c r="J929" s="54"/>
      <c r="K929" s="3" t="str">
        <f t="shared" si="150"/>
        <v/>
      </c>
      <c r="L929" s="60">
        <f t="shared" si="142"/>
        <v>0</v>
      </c>
      <c r="M929" s="33">
        <f t="shared" si="141"/>
        <v>1</v>
      </c>
      <c r="N929" s="61">
        <f t="shared" si="143"/>
        <v>0</v>
      </c>
      <c r="O929" s="33">
        <f t="shared" si="144"/>
        <v>1</v>
      </c>
      <c r="P929" s="61">
        <f t="shared" si="145"/>
        <v>1</v>
      </c>
      <c r="Q929" s="62">
        <f t="shared" si="146"/>
        <v>0</v>
      </c>
      <c r="R929" s="61">
        <f t="shared" si="147"/>
        <v>0</v>
      </c>
      <c r="S929" s="61">
        <f t="shared" si="148"/>
        <v>1</v>
      </c>
      <c r="T929" t="str">
        <f t="shared" si="149"/>
        <v>إضافى كامل</v>
      </c>
    </row>
    <row r="930" spans="1:20" x14ac:dyDescent="0.25">
      <c r="A930" s="54" t="s">
        <v>1076</v>
      </c>
      <c r="B930" s="54" t="s">
        <v>1836</v>
      </c>
      <c r="C930" s="54" t="s">
        <v>762</v>
      </c>
      <c r="D930" s="55">
        <v>45626</v>
      </c>
      <c r="E930" s="56" t="s">
        <v>18</v>
      </c>
      <c r="F930" s="54" t="s">
        <v>763</v>
      </c>
      <c r="G930" s="57" t="s">
        <v>16</v>
      </c>
      <c r="I930" s="54"/>
      <c r="J930" s="54"/>
      <c r="K930" s="3" t="s">
        <v>19</v>
      </c>
      <c r="L930" s="60">
        <f t="shared" si="142"/>
        <v>1</v>
      </c>
      <c r="M930" s="33">
        <f t="shared" si="141"/>
        <v>1</v>
      </c>
      <c r="N930" s="61">
        <f t="shared" si="143"/>
        <v>0</v>
      </c>
      <c r="O930" s="33">
        <f t="shared" si="144"/>
        <v>1</v>
      </c>
      <c r="P930" s="61">
        <f t="shared" si="145"/>
        <v>1</v>
      </c>
      <c r="Q930" s="62">
        <f t="shared" si="146"/>
        <v>0</v>
      </c>
      <c r="R930" s="61">
        <f t="shared" si="147"/>
        <v>0</v>
      </c>
      <c r="S930" s="61">
        <f t="shared" si="148"/>
        <v>1</v>
      </c>
      <c r="T930" t="str">
        <f t="shared" si="149"/>
        <v>إضافى كامل</v>
      </c>
    </row>
    <row r="931" spans="1:20" x14ac:dyDescent="0.25">
      <c r="A931" s="54" t="s">
        <v>1077</v>
      </c>
      <c r="B931" s="54" t="s">
        <v>1776</v>
      </c>
      <c r="C931" s="54" t="s">
        <v>762</v>
      </c>
      <c r="D931" s="55">
        <v>45597</v>
      </c>
      <c r="E931" s="56" t="s">
        <v>15</v>
      </c>
      <c r="F931" s="54" t="s">
        <v>763</v>
      </c>
      <c r="G931" s="57" t="s">
        <v>16</v>
      </c>
      <c r="I931" s="54"/>
      <c r="J931" s="54"/>
      <c r="K931" s="3" t="str">
        <f t="shared" si="150"/>
        <v/>
      </c>
      <c r="L931" s="60">
        <f t="shared" si="142"/>
        <v>0</v>
      </c>
      <c r="M931" s="33">
        <f t="shared" si="141"/>
        <v>1</v>
      </c>
      <c r="N931" s="61">
        <f t="shared" si="143"/>
        <v>0</v>
      </c>
      <c r="O931" s="33">
        <f t="shared" si="144"/>
        <v>1</v>
      </c>
      <c r="P931" s="61">
        <f t="shared" si="145"/>
        <v>1</v>
      </c>
      <c r="Q931" s="62">
        <f t="shared" si="146"/>
        <v>0</v>
      </c>
      <c r="R931" s="61">
        <f t="shared" si="147"/>
        <v>0</v>
      </c>
      <c r="S931" s="61">
        <f t="shared" si="148"/>
        <v>1</v>
      </c>
      <c r="T931" t="str">
        <f t="shared" si="149"/>
        <v>إضافى كامل</v>
      </c>
    </row>
    <row r="932" spans="1:20" x14ac:dyDescent="0.25">
      <c r="A932" s="54" t="s">
        <v>1077</v>
      </c>
      <c r="B932" s="54" t="s">
        <v>1837</v>
      </c>
      <c r="C932" s="54" t="s">
        <v>762</v>
      </c>
      <c r="D932" s="55">
        <v>45598</v>
      </c>
      <c r="E932" s="56" t="s">
        <v>18</v>
      </c>
      <c r="F932" s="54" t="s">
        <v>763</v>
      </c>
      <c r="G932" s="57" t="s">
        <v>16</v>
      </c>
      <c r="I932" s="54"/>
      <c r="J932" s="54"/>
      <c r="K932" s="3" t="s">
        <v>19</v>
      </c>
      <c r="L932" s="60">
        <f t="shared" si="142"/>
        <v>1</v>
      </c>
      <c r="M932" s="33">
        <f t="shared" si="141"/>
        <v>1</v>
      </c>
      <c r="N932" s="61">
        <f t="shared" si="143"/>
        <v>0</v>
      </c>
      <c r="O932" s="33">
        <f t="shared" si="144"/>
        <v>1</v>
      </c>
      <c r="P932" s="61">
        <f t="shared" si="145"/>
        <v>1</v>
      </c>
      <c r="Q932" s="62">
        <f t="shared" si="146"/>
        <v>0</v>
      </c>
      <c r="R932" s="61">
        <f t="shared" si="147"/>
        <v>0</v>
      </c>
      <c r="S932" s="61">
        <f t="shared" si="148"/>
        <v>1</v>
      </c>
      <c r="T932" t="str">
        <f t="shared" si="149"/>
        <v>إضافى كامل</v>
      </c>
    </row>
    <row r="933" spans="1:20" x14ac:dyDescent="0.25">
      <c r="A933" s="54" t="s">
        <v>1077</v>
      </c>
      <c r="B933" s="54" t="s">
        <v>1837</v>
      </c>
      <c r="C933" s="54" t="s">
        <v>762</v>
      </c>
      <c r="D933" s="55">
        <v>45599</v>
      </c>
      <c r="E933" s="56" t="s">
        <v>20</v>
      </c>
      <c r="F933" s="54" t="s">
        <v>763</v>
      </c>
      <c r="G933" s="57" t="s">
        <v>16</v>
      </c>
      <c r="I933" s="54" t="s">
        <v>811</v>
      </c>
      <c r="J933" s="54" t="s">
        <v>785</v>
      </c>
      <c r="K933" s="3" t="str">
        <f t="shared" si="150"/>
        <v/>
      </c>
      <c r="L933" s="60">
        <f t="shared" si="142"/>
        <v>0</v>
      </c>
      <c r="M933" s="33">
        <f t="shared" si="141"/>
        <v>1</v>
      </c>
      <c r="N933" s="61">
        <f t="shared" si="143"/>
        <v>1</v>
      </c>
      <c r="O933" s="33">
        <f t="shared" si="144"/>
        <v>1</v>
      </c>
      <c r="P933" s="61">
        <f t="shared" si="145"/>
        <v>2</v>
      </c>
      <c r="Q933" s="62">
        <f t="shared" si="146"/>
        <v>0</v>
      </c>
      <c r="R933" s="61">
        <f t="shared" si="147"/>
        <v>0</v>
      </c>
      <c r="S933" s="61">
        <f t="shared" si="148"/>
        <v>1</v>
      </c>
      <c r="T933" t="str">
        <f t="shared" si="149"/>
        <v>إضافى كامل</v>
      </c>
    </row>
    <row r="934" spans="1:20" x14ac:dyDescent="0.25">
      <c r="A934" s="54" t="s">
        <v>1077</v>
      </c>
      <c r="B934" s="54" t="s">
        <v>1837</v>
      </c>
      <c r="C934" s="54" t="s">
        <v>762</v>
      </c>
      <c r="D934" s="55">
        <v>45600</v>
      </c>
      <c r="E934" s="56" t="s">
        <v>21</v>
      </c>
      <c r="F934" s="54" t="s">
        <v>763</v>
      </c>
      <c r="G934" s="57" t="s">
        <v>16</v>
      </c>
      <c r="I934" s="54" t="s">
        <v>1049</v>
      </c>
      <c r="J934" s="54" t="s">
        <v>849</v>
      </c>
      <c r="K934" s="3" t="str">
        <f t="shared" si="150"/>
        <v/>
      </c>
      <c r="L934" s="60">
        <f t="shared" si="142"/>
        <v>0</v>
      </c>
      <c r="M934" s="33">
        <f t="shared" si="141"/>
        <v>1</v>
      </c>
      <c r="N934" s="61">
        <f t="shared" si="143"/>
        <v>1</v>
      </c>
      <c r="O934" s="33">
        <f t="shared" si="144"/>
        <v>1</v>
      </c>
      <c r="P934" s="61">
        <f t="shared" si="145"/>
        <v>2</v>
      </c>
      <c r="Q934" s="62">
        <f t="shared" si="146"/>
        <v>0</v>
      </c>
      <c r="R934" s="61">
        <f t="shared" si="147"/>
        <v>0</v>
      </c>
      <c r="S934" s="61">
        <f t="shared" si="148"/>
        <v>1</v>
      </c>
      <c r="T934" t="str">
        <f t="shared" si="149"/>
        <v>إضافى كامل</v>
      </c>
    </row>
    <row r="935" spans="1:20" x14ac:dyDescent="0.25">
      <c r="A935" s="54" t="s">
        <v>1077</v>
      </c>
      <c r="B935" s="54" t="s">
        <v>1837</v>
      </c>
      <c r="C935" s="54" t="s">
        <v>762</v>
      </c>
      <c r="D935" s="55">
        <v>45601</v>
      </c>
      <c r="E935" s="56" t="s">
        <v>22</v>
      </c>
      <c r="F935" s="54" t="s">
        <v>763</v>
      </c>
      <c r="G935" s="57" t="s">
        <v>16</v>
      </c>
      <c r="I935" s="54" t="s">
        <v>1011</v>
      </c>
      <c r="J935" s="54" t="s">
        <v>806</v>
      </c>
      <c r="K935" s="3" t="str">
        <f t="shared" si="150"/>
        <v/>
      </c>
      <c r="L935" s="60">
        <f t="shared" si="142"/>
        <v>0</v>
      </c>
      <c r="M935" s="33">
        <f t="shared" si="141"/>
        <v>1</v>
      </c>
      <c r="N935" s="61">
        <f t="shared" si="143"/>
        <v>1</v>
      </c>
      <c r="O935" s="33">
        <f t="shared" si="144"/>
        <v>1</v>
      </c>
      <c r="P935" s="61">
        <f t="shared" si="145"/>
        <v>2</v>
      </c>
      <c r="Q935" s="62">
        <f t="shared" si="146"/>
        <v>0</v>
      </c>
      <c r="R935" s="61">
        <f t="shared" si="147"/>
        <v>0</v>
      </c>
      <c r="S935" s="61">
        <f t="shared" si="148"/>
        <v>1</v>
      </c>
      <c r="T935" t="str">
        <f t="shared" si="149"/>
        <v>إضافى كامل</v>
      </c>
    </row>
    <row r="936" spans="1:20" x14ac:dyDescent="0.25">
      <c r="A936" s="54" t="s">
        <v>1077</v>
      </c>
      <c r="B936" s="54" t="s">
        <v>1837</v>
      </c>
      <c r="C936" s="54" t="s">
        <v>762</v>
      </c>
      <c r="D936" s="55">
        <v>45602</v>
      </c>
      <c r="E936" s="56" t="s">
        <v>23</v>
      </c>
      <c r="F936" s="54" t="s">
        <v>763</v>
      </c>
      <c r="G936" s="57" t="s">
        <v>16</v>
      </c>
      <c r="I936" s="54" t="s">
        <v>1017</v>
      </c>
      <c r="J936" s="54" t="s">
        <v>785</v>
      </c>
      <c r="K936" s="3" t="str">
        <f t="shared" si="150"/>
        <v/>
      </c>
      <c r="L936" s="60">
        <f t="shared" si="142"/>
        <v>0</v>
      </c>
      <c r="M936" s="33">
        <f t="shared" si="141"/>
        <v>1</v>
      </c>
      <c r="N936" s="61">
        <f t="shared" si="143"/>
        <v>1</v>
      </c>
      <c r="O936" s="33">
        <f t="shared" si="144"/>
        <v>1</v>
      </c>
      <c r="P936" s="61">
        <f t="shared" si="145"/>
        <v>2</v>
      </c>
      <c r="Q936" s="62">
        <f t="shared" si="146"/>
        <v>0</v>
      </c>
      <c r="R936" s="61">
        <f t="shared" si="147"/>
        <v>0</v>
      </c>
      <c r="S936" s="61">
        <f t="shared" si="148"/>
        <v>1</v>
      </c>
      <c r="T936" t="str">
        <f t="shared" si="149"/>
        <v>إضافى كامل</v>
      </c>
    </row>
    <row r="937" spans="1:20" x14ac:dyDescent="0.25">
      <c r="A937" s="54" t="s">
        <v>1077</v>
      </c>
      <c r="B937" s="54" t="s">
        <v>1837</v>
      </c>
      <c r="C937" s="54" t="s">
        <v>762</v>
      </c>
      <c r="D937" s="55">
        <v>45603</v>
      </c>
      <c r="E937" s="56" t="s">
        <v>24</v>
      </c>
      <c r="F937" s="54" t="s">
        <v>763</v>
      </c>
      <c r="G937" s="57" t="s">
        <v>16</v>
      </c>
      <c r="I937" s="54" t="s">
        <v>1006</v>
      </c>
      <c r="J937" s="54" t="s">
        <v>837</v>
      </c>
      <c r="K937" s="3" t="str">
        <f t="shared" si="150"/>
        <v/>
      </c>
      <c r="L937" s="60">
        <f t="shared" si="142"/>
        <v>0</v>
      </c>
      <c r="M937" s="33">
        <f t="shared" si="141"/>
        <v>1</v>
      </c>
      <c r="N937" s="61">
        <f t="shared" si="143"/>
        <v>1</v>
      </c>
      <c r="O937" s="33">
        <f t="shared" si="144"/>
        <v>1</v>
      </c>
      <c r="P937" s="61">
        <f t="shared" si="145"/>
        <v>2</v>
      </c>
      <c r="Q937" s="62">
        <f t="shared" si="146"/>
        <v>0</v>
      </c>
      <c r="R937" s="61">
        <f t="shared" si="147"/>
        <v>0</v>
      </c>
      <c r="S937" s="61">
        <f t="shared" si="148"/>
        <v>1</v>
      </c>
      <c r="T937" t="str">
        <f t="shared" si="149"/>
        <v>إضافى كامل</v>
      </c>
    </row>
    <row r="938" spans="1:20" x14ac:dyDescent="0.25">
      <c r="A938" s="54" t="s">
        <v>1077</v>
      </c>
      <c r="B938" s="54" t="s">
        <v>1837</v>
      </c>
      <c r="C938" s="54" t="s">
        <v>762</v>
      </c>
      <c r="D938" s="55">
        <v>45604</v>
      </c>
      <c r="E938" s="56" t="s">
        <v>15</v>
      </c>
      <c r="F938" s="54" t="s">
        <v>763</v>
      </c>
      <c r="G938" s="57" t="s">
        <v>16</v>
      </c>
      <c r="I938" s="54"/>
      <c r="J938" s="54"/>
      <c r="K938" s="3" t="str">
        <f t="shared" si="150"/>
        <v/>
      </c>
      <c r="L938" s="60">
        <f t="shared" si="142"/>
        <v>0</v>
      </c>
      <c r="M938" s="33">
        <f t="shared" si="141"/>
        <v>1</v>
      </c>
      <c r="N938" s="61">
        <f t="shared" si="143"/>
        <v>1</v>
      </c>
      <c r="O938" s="33">
        <f t="shared" si="144"/>
        <v>1</v>
      </c>
      <c r="P938" s="61">
        <f t="shared" si="145"/>
        <v>2</v>
      </c>
      <c r="Q938" s="62">
        <f t="shared" si="146"/>
        <v>0</v>
      </c>
      <c r="R938" s="61">
        <f t="shared" si="147"/>
        <v>0</v>
      </c>
      <c r="S938" s="61">
        <f t="shared" si="148"/>
        <v>1</v>
      </c>
      <c r="T938" t="str">
        <f t="shared" si="149"/>
        <v>إضافى كامل</v>
      </c>
    </row>
    <row r="939" spans="1:20" x14ac:dyDescent="0.25">
      <c r="A939" s="54" t="s">
        <v>1077</v>
      </c>
      <c r="B939" s="54" t="s">
        <v>1837</v>
      </c>
      <c r="C939" s="54" t="s">
        <v>762</v>
      </c>
      <c r="D939" s="55">
        <v>45605</v>
      </c>
      <c r="E939" s="56" t="s">
        <v>18</v>
      </c>
      <c r="F939" s="54" t="s">
        <v>763</v>
      </c>
      <c r="G939" s="57" t="s">
        <v>16</v>
      </c>
      <c r="I939" s="54"/>
      <c r="J939" s="54"/>
      <c r="K939" s="3" t="s">
        <v>19</v>
      </c>
      <c r="L939" s="60">
        <f t="shared" si="142"/>
        <v>1</v>
      </c>
      <c r="M939" s="33">
        <f t="shared" si="141"/>
        <v>1</v>
      </c>
      <c r="N939" s="61">
        <f t="shared" si="143"/>
        <v>1</v>
      </c>
      <c r="O939" s="33">
        <f t="shared" si="144"/>
        <v>1</v>
      </c>
      <c r="P939" s="61">
        <f t="shared" si="145"/>
        <v>2</v>
      </c>
      <c r="Q939" s="62">
        <f t="shared" si="146"/>
        <v>0</v>
      </c>
      <c r="R939" s="61">
        <f t="shared" si="147"/>
        <v>0</v>
      </c>
      <c r="S939" s="61">
        <f t="shared" si="148"/>
        <v>1</v>
      </c>
      <c r="T939" t="str">
        <f t="shared" si="149"/>
        <v>إضافى كامل</v>
      </c>
    </row>
    <row r="940" spans="1:20" x14ac:dyDescent="0.25">
      <c r="A940" s="54" t="s">
        <v>1077</v>
      </c>
      <c r="B940" s="54" t="s">
        <v>1837</v>
      </c>
      <c r="C940" s="54" t="s">
        <v>762</v>
      </c>
      <c r="D940" s="55">
        <v>45606</v>
      </c>
      <c r="E940" s="56" t="s">
        <v>20</v>
      </c>
      <c r="F940" s="54" t="s">
        <v>763</v>
      </c>
      <c r="G940" s="57" t="s">
        <v>16</v>
      </c>
      <c r="I940" s="54" t="s">
        <v>822</v>
      </c>
      <c r="J940" s="54" t="s">
        <v>839</v>
      </c>
      <c r="K940" s="3" t="str">
        <f t="shared" si="150"/>
        <v/>
      </c>
      <c r="L940" s="60">
        <f t="shared" si="142"/>
        <v>0</v>
      </c>
      <c r="M940" s="33">
        <f t="shared" si="141"/>
        <v>1</v>
      </c>
      <c r="N940" s="61">
        <f t="shared" si="143"/>
        <v>1</v>
      </c>
      <c r="O940" s="33">
        <f t="shared" si="144"/>
        <v>1</v>
      </c>
      <c r="P940" s="61">
        <f t="shared" si="145"/>
        <v>2</v>
      </c>
      <c r="Q940" s="62">
        <f t="shared" si="146"/>
        <v>0</v>
      </c>
      <c r="R940" s="61">
        <f t="shared" si="147"/>
        <v>0</v>
      </c>
      <c r="S940" s="61">
        <f t="shared" si="148"/>
        <v>1</v>
      </c>
      <c r="T940" t="str">
        <f t="shared" si="149"/>
        <v>إضافى كامل</v>
      </c>
    </row>
    <row r="941" spans="1:20" x14ac:dyDescent="0.25">
      <c r="A941" s="54" t="s">
        <v>1077</v>
      </c>
      <c r="B941" s="54" t="s">
        <v>1837</v>
      </c>
      <c r="C941" s="54" t="s">
        <v>762</v>
      </c>
      <c r="D941" s="55">
        <v>45607</v>
      </c>
      <c r="E941" s="56" t="s">
        <v>21</v>
      </c>
      <c r="F941" s="54" t="s">
        <v>763</v>
      </c>
      <c r="G941" s="57" t="s">
        <v>16</v>
      </c>
      <c r="I941" s="54" t="s">
        <v>1049</v>
      </c>
      <c r="J941" s="54" t="s">
        <v>853</v>
      </c>
      <c r="K941" s="3" t="str">
        <f t="shared" si="150"/>
        <v/>
      </c>
      <c r="L941" s="60">
        <f t="shared" si="142"/>
        <v>0</v>
      </c>
      <c r="M941" s="33">
        <f t="shared" si="141"/>
        <v>1</v>
      </c>
      <c r="N941" s="61">
        <f t="shared" si="143"/>
        <v>1</v>
      </c>
      <c r="O941" s="33">
        <f t="shared" si="144"/>
        <v>1</v>
      </c>
      <c r="P941" s="61">
        <f t="shared" si="145"/>
        <v>2</v>
      </c>
      <c r="Q941" s="62">
        <f t="shared" si="146"/>
        <v>0</v>
      </c>
      <c r="R941" s="61">
        <f t="shared" si="147"/>
        <v>0</v>
      </c>
      <c r="S941" s="61">
        <f t="shared" si="148"/>
        <v>1</v>
      </c>
      <c r="T941" t="str">
        <f t="shared" si="149"/>
        <v>إضافى كامل</v>
      </c>
    </row>
    <row r="942" spans="1:20" x14ac:dyDescent="0.25">
      <c r="A942" s="54" t="s">
        <v>1077</v>
      </c>
      <c r="B942" s="54" t="s">
        <v>1837</v>
      </c>
      <c r="C942" s="54" t="s">
        <v>762</v>
      </c>
      <c r="D942" s="55">
        <v>45608</v>
      </c>
      <c r="E942" s="56" t="s">
        <v>22</v>
      </c>
      <c r="F942" s="54" t="s">
        <v>763</v>
      </c>
      <c r="G942" s="57" t="s">
        <v>16</v>
      </c>
      <c r="I942" s="54" t="s">
        <v>1005</v>
      </c>
      <c r="J942" s="54" t="s">
        <v>770</v>
      </c>
      <c r="K942" s="3" t="str">
        <f t="shared" si="150"/>
        <v/>
      </c>
      <c r="L942" s="60">
        <f t="shared" si="142"/>
        <v>0</v>
      </c>
      <c r="M942" s="33">
        <f t="shared" si="141"/>
        <v>1</v>
      </c>
      <c r="N942" s="61">
        <f t="shared" si="143"/>
        <v>1</v>
      </c>
      <c r="O942" s="33">
        <f t="shared" si="144"/>
        <v>1</v>
      </c>
      <c r="P942" s="61">
        <f t="shared" si="145"/>
        <v>2</v>
      </c>
      <c r="Q942" s="62">
        <f t="shared" si="146"/>
        <v>0</v>
      </c>
      <c r="R942" s="61">
        <f t="shared" si="147"/>
        <v>0</v>
      </c>
      <c r="S942" s="61">
        <f t="shared" si="148"/>
        <v>1</v>
      </c>
      <c r="T942" t="str">
        <f t="shared" si="149"/>
        <v>إضافى كامل</v>
      </c>
    </row>
    <row r="943" spans="1:20" x14ac:dyDescent="0.25">
      <c r="A943" s="54" t="s">
        <v>1077</v>
      </c>
      <c r="B943" s="54" t="s">
        <v>1837</v>
      </c>
      <c r="C943" s="54" t="s">
        <v>762</v>
      </c>
      <c r="D943" s="55">
        <v>45609</v>
      </c>
      <c r="E943" s="56" t="s">
        <v>23</v>
      </c>
      <c r="F943" s="54" t="s">
        <v>763</v>
      </c>
      <c r="G943" s="57" t="s">
        <v>16</v>
      </c>
      <c r="I943" s="54" t="s">
        <v>1012</v>
      </c>
      <c r="J943" s="54" t="s">
        <v>808</v>
      </c>
      <c r="K943" s="3" t="str">
        <f t="shared" si="150"/>
        <v/>
      </c>
      <c r="L943" s="60">
        <f t="shared" si="142"/>
        <v>0</v>
      </c>
      <c r="M943" s="33">
        <f t="shared" si="141"/>
        <v>1</v>
      </c>
      <c r="N943" s="61">
        <f t="shared" si="143"/>
        <v>1</v>
      </c>
      <c r="O943" s="33">
        <f t="shared" si="144"/>
        <v>1</v>
      </c>
      <c r="P943" s="61">
        <f t="shared" si="145"/>
        <v>2</v>
      </c>
      <c r="Q943" s="62">
        <f t="shared" si="146"/>
        <v>0</v>
      </c>
      <c r="R943" s="61">
        <f t="shared" si="147"/>
        <v>0</v>
      </c>
      <c r="S943" s="61">
        <f t="shared" si="148"/>
        <v>1</v>
      </c>
      <c r="T943" t="str">
        <f t="shared" si="149"/>
        <v>إضافى كامل</v>
      </c>
    </row>
    <row r="944" spans="1:20" x14ac:dyDescent="0.25">
      <c r="A944" s="54" t="s">
        <v>1077</v>
      </c>
      <c r="B944" s="54" t="s">
        <v>1837</v>
      </c>
      <c r="C944" s="54" t="s">
        <v>762</v>
      </c>
      <c r="D944" s="55">
        <v>45610</v>
      </c>
      <c r="E944" s="56" t="s">
        <v>24</v>
      </c>
      <c r="F944" s="54" t="s">
        <v>763</v>
      </c>
      <c r="G944" s="57" t="s">
        <v>16</v>
      </c>
      <c r="I944" s="54" t="s">
        <v>1020</v>
      </c>
      <c r="J944" s="54" t="s">
        <v>1055</v>
      </c>
      <c r="K944" s="3" t="str">
        <f t="shared" si="150"/>
        <v/>
      </c>
      <c r="L944" s="60">
        <f t="shared" si="142"/>
        <v>0</v>
      </c>
      <c r="M944" s="33">
        <f t="shared" si="141"/>
        <v>1</v>
      </c>
      <c r="N944" s="61">
        <f t="shared" si="143"/>
        <v>1</v>
      </c>
      <c r="O944" s="33">
        <f t="shared" si="144"/>
        <v>1</v>
      </c>
      <c r="P944" s="61">
        <f t="shared" si="145"/>
        <v>2</v>
      </c>
      <c r="Q944" s="62">
        <f t="shared" si="146"/>
        <v>0</v>
      </c>
      <c r="R944" s="61">
        <f t="shared" si="147"/>
        <v>0</v>
      </c>
      <c r="S944" s="61">
        <f t="shared" si="148"/>
        <v>1</v>
      </c>
      <c r="T944" t="str">
        <f t="shared" si="149"/>
        <v>إضافى كامل</v>
      </c>
    </row>
    <row r="945" spans="1:20" x14ac:dyDescent="0.25">
      <c r="A945" s="54" t="s">
        <v>1077</v>
      </c>
      <c r="B945" s="54" t="s">
        <v>1837</v>
      </c>
      <c r="C945" s="54" t="s">
        <v>762</v>
      </c>
      <c r="D945" s="55">
        <v>45611</v>
      </c>
      <c r="E945" s="56" t="s">
        <v>15</v>
      </c>
      <c r="F945" s="54" t="s">
        <v>763</v>
      </c>
      <c r="G945" s="57" t="s">
        <v>16</v>
      </c>
      <c r="I945" s="54"/>
      <c r="J945" s="54"/>
      <c r="K945" s="3" t="str">
        <f t="shared" si="150"/>
        <v/>
      </c>
      <c r="L945" s="60">
        <f t="shared" si="142"/>
        <v>0</v>
      </c>
      <c r="M945" s="33">
        <f t="shared" si="141"/>
        <v>1</v>
      </c>
      <c r="N945" s="61">
        <f t="shared" si="143"/>
        <v>1</v>
      </c>
      <c r="O945" s="33">
        <f t="shared" si="144"/>
        <v>1</v>
      </c>
      <c r="P945" s="61">
        <f t="shared" si="145"/>
        <v>2</v>
      </c>
      <c r="Q945" s="62">
        <f t="shared" si="146"/>
        <v>0</v>
      </c>
      <c r="R945" s="61">
        <f t="shared" si="147"/>
        <v>0</v>
      </c>
      <c r="S945" s="61">
        <f t="shared" si="148"/>
        <v>1</v>
      </c>
      <c r="T945" t="str">
        <f t="shared" si="149"/>
        <v>إضافى كامل</v>
      </c>
    </row>
    <row r="946" spans="1:20" x14ac:dyDescent="0.25">
      <c r="A946" s="54" t="s">
        <v>1077</v>
      </c>
      <c r="B946" s="54" t="s">
        <v>1837</v>
      </c>
      <c r="C946" s="54" t="s">
        <v>762</v>
      </c>
      <c r="D946" s="55">
        <v>45612</v>
      </c>
      <c r="E946" s="56" t="s">
        <v>18</v>
      </c>
      <c r="F946" s="54" t="s">
        <v>763</v>
      </c>
      <c r="G946" s="57" t="s">
        <v>16</v>
      </c>
      <c r="I946" s="54"/>
      <c r="J946" s="54"/>
      <c r="K946" s="3" t="s">
        <v>19</v>
      </c>
      <c r="L946" s="60">
        <f t="shared" si="142"/>
        <v>1</v>
      </c>
      <c r="M946" s="33">
        <f t="shared" si="141"/>
        <v>1</v>
      </c>
      <c r="N946" s="61">
        <f t="shared" si="143"/>
        <v>1</v>
      </c>
      <c r="O946" s="33">
        <f t="shared" si="144"/>
        <v>1</v>
      </c>
      <c r="P946" s="61">
        <f t="shared" si="145"/>
        <v>2</v>
      </c>
      <c r="Q946" s="62">
        <f t="shared" si="146"/>
        <v>0</v>
      </c>
      <c r="R946" s="61">
        <f t="shared" si="147"/>
        <v>0</v>
      </c>
      <c r="S946" s="61">
        <f t="shared" si="148"/>
        <v>1</v>
      </c>
      <c r="T946" t="str">
        <f t="shared" si="149"/>
        <v>إضافى كامل</v>
      </c>
    </row>
    <row r="947" spans="1:20" x14ac:dyDescent="0.25">
      <c r="A947" s="54" t="s">
        <v>1077</v>
      </c>
      <c r="B947" s="54" t="s">
        <v>1837</v>
      </c>
      <c r="C947" s="54" t="s">
        <v>762</v>
      </c>
      <c r="D947" s="55">
        <v>45613</v>
      </c>
      <c r="E947" s="56" t="s">
        <v>20</v>
      </c>
      <c r="F947" s="54" t="s">
        <v>763</v>
      </c>
      <c r="G947" s="57" t="s">
        <v>16</v>
      </c>
      <c r="I947" s="54" t="s">
        <v>899</v>
      </c>
      <c r="J947" s="54" t="s">
        <v>842</v>
      </c>
      <c r="K947" s="3" t="str">
        <f t="shared" si="150"/>
        <v/>
      </c>
      <c r="L947" s="60">
        <f t="shared" si="142"/>
        <v>0</v>
      </c>
      <c r="M947" s="33">
        <f t="shared" si="141"/>
        <v>1</v>
      </c>
      <c r="N947" s="61">
        <f t="shared" si="143"/>
        <v>1</v>
      </c>
      <c r="O947" s="33">
        <f t="shared" si="144"/>
        <v>1</v>
      </c>
      <c r="P947" s="61">
        <f t="shared" si="145"/>
        <v>2</v>
      </c>
      <c r="Q947" s="62">
        <f t="shared" si="146"/>
        <v>0</v>
      </c>
      <c r="R947" s="61">
        <f t="shared" si="147"/>
        <v>0</v>
      </c>
      <c r="S947" s="61">
        <f t="shared" si="148"/>
        <v>1</v>
      </c>
      <c r="T947" t="str">
        <f t="shared" si="149"/>
        <v>إضافى كامل</v>
      </c>
    </row>
    <row r="948" spans="1:20" x14ac:dyDescent="0.25">
      <c r="A948" s="54" t="s">
        <v>1077</v>
      </c>
      <c r="B948" s="54" t="s">
        <v>1837</v>
      </c>
      <c r="C948" s="54" t="s">
        <v>762</v>
      </c>
      <c r="D948" s="55">
        <v>45614</v>
      </c>
      <c r="E948" s="56" t="s">
        <v>21</v>
      </c>
      <c r="F948" s="54" t="s">
        <v>763</v>
      </c>
      <c r="G948" s="57" t="s">
        <v>16</v>
      </c>
      <c r="I948" s="54" t="s">
        <v>786</v>
      </c>
      <c r="J948" s="54" t="s">
        <v>1078</v>
      </c>
      <c r="K948" s="3" t="str">
        <f t="shared" si="150"/>
        <v/>
      </c>
      <c r="L948" s="60">
        <f t="shared" si="142"/>
        <v>0</v>
      </c>
      <c r="M948" s="33">
        <f t="shared" si="141"/>
        <v>1</v>
      </c>
      <c r="N948" s="61">
        <f t="shared" si="143"/>
        <v>1</v>
      </c>
      <c r="O948" s="33">
        <f t="shared" si="144"/>
        <v>1</v>
      </c>
      <c r="P948" s="61">
        <f t="shared" si="145"/>
        <v>2</v>
      </c>
      <c r="Q948" s="62">
        <f t="shared" si="146"/>
        <v>0</v>
      </c>
      <c r="R948" s="61">
        <f t="shared" si="147"/>
        <v>0</v>
      </c>
      <c r="S948" s="61">
        <f t="shared" si="148"/>
        <v>1</v>
      </c>
      <c r="T948" t="str">
        <f t="shared" si="149"/>
        <v>إضافى كامل</v>
      </c>
    </row>
    <row r="949" spans="1:20" x14ac:dyDescent="0.25">
      <c r="A949" s="54" t="s">
        <v>1077</v>
      </c>
      <c r="B949" s="54" t="s">
        <v>1837</v>
      </c>
      <c r="C949" s="54" t="s">
        <v>762</v>
      </c>
      <c r="D949" s="55">
        <v>45615</v>
      </c>
      <c r="E949" s="56" t="s">
        <v>22</v>
      </c>
      <c r="F949" s="54" t="s">
        <v>763</v>
      </c>
      <c r="G949" s="57" t="s">
        <v>16</v>
      </c>
      <c r="I949" s="54" t="s">
        <v>880</v>
      </c>
      <c r="J949" s="54" t="s">
        <v>835</v>
      </c>
      <c r="K949" s="3" t="str">
        <f t="shared" si="150"/>
        <v/>
      </c>
      <c r="L949" s="60">
        <f t="shared" si="142"/>
        <v>0</v>
      </c>
      <c r="M949" s="33">
        <f t="shared" si="141"/>
        <v>1</v>
      </c>
      <c r="N949" s="61">
        <f t="shared" si="143"/>
        <v>1</v>
      </c>
      <c r="O949" s="33">
        <f t="shared" si="144"/>
        <v>1</v>
      </c>
      <c r="P949" s="61">
        <f t="shared" si="145"/>
        <v>2</v>
      </c>
      <c r="Q949" s="62">
        <f t="shared" si="146"/>
        <v>0</v>
      </c>
      <c r="R949" s="61">
        <f t="shared" si="147"/>
        <v>0</v>
      </c>
      <c r="S949" s="61">
        <f t="shared" si="148"/>
        <v>1</v>
      </c>
      <c r="T949" t="str">
        <f t="shared" si="149"/>
        <v>إضافى كامل</v>
      </c>
    </row>
    <row r="950" spans="1:20" x14ac:dyDescent="0.25">
      <c r="A950" s="54" t="s">
        <v>1077</v>
      </c>
      <c r="B950" s="54" t="s">
        <v>1837</v>
      </c>
      <c r="C950" s="54" t="s">
        <v>762</v>
      </c>
      <c r="D950" s="55">
        <v>45616</v>
      </c>
      <c r="E950" s="56" t="s">
        <v>23</v>
      </c>
      <c r="F950" s="54" t="s">
        <v>763</v>
      </c>
      <c r="G950" s="57" t="s">
        <v>16</v>
      </c>
      <c r="I950" s="54"/>
      <c r="J950" s="54"/>
      <c r="K950" s="3" t="str">
        <f t="shared" si="150"/>
        <v>غائب</v>
      </c>
      <c r="L950" s="60">
        <f t="shared" si="142"/>
        <v>0</v>
      </c>
      <c r="M950" s="33">
        <f t="shared" si="141"/>
        <v>1</v>
      </c>
      <c r="N950" s="61">
        <f t="shared" si="143"/>
        <v>1</v>
      </c>
      <c r="O950" s="33">
        <f t="shared" si="144"/>
        <v>1</v>
      </c>
      <c r="P950" s="61">
        <f t="shared" si="145"/>
        <v>2</v>
      </c>
      <c r="Q950" s="62">
        <f t="shared" si="146"/>
        <v>0</v>
      </c>
      <c r="R950" s="61">
        <f t="shared" si="147"/>
        <v>0</v>
      </c>
      <c r="S950" s="61">
        <f t="shared" si="148"/>
        <v>1</v>
      </c>
      <c r="T950" t="str">
        <f t="shared" si="149"/>
        <v>إضافى كامل</v>
      </c>
    </row>
    <row r="951" spans="1:20" x14ac:dyDescent="0.25">
      <c r="A951" s="54" t="s">
        <v>1077</v>
      </c>
      <c r="B951" s="54" t="s">
        <v>1837</v>
      </c>
      <c r="C951" s="54" t="s">
        <v>762</v>
      </c>
      <c r="D951" s="55">
        <v>45617</v>
      </c>
      <c r="E951" s="56" t="s">
        <v>24</v>
      </c>
      <c r="F951" s="54" t="s">
        <v>763</v>
      </c>
      <c r="G951" s="57" t="s">
        <v>16</v>
      </c>
      <c r="I951" s="54" t="s">
        <v>899</v>
      </c>
      <c r="J951" s="54" t="s">
        <v>882</v>
      </c>
      <c r="K951" s="3" t="str">
        <f t="shared" si="150"/>
        <v/>
      </c>
      <c r="L951" s="60">
        <f t="shared" si="142"/>
        <v>0</v>
      </c>
      <c r="M951" s="33">
        <f t="shared" si="141"/>
        <v>0</v>
      </c>
      <c r="N951" s="61">
        <f t="shared" si="143"/>
        <v>1</v>
      </c>
      <c r="O951" s="33">
        <f t="shared" si="144"/>
        <v>1</v>
      </c>
      <c r="P951" s="61">
        <f t="shared" si="145"/>
        <v>2</v>
      </c>
      <c r="Q951" s="62">
        <f t="shared" si="146"/>
        <v>0</v>
      </c>
      <c r="R951" s="61">
        <f t="shared" si="147"/>
        <v>0</v>
      </c>
      <c r="S951" s="61">
        <f t="shared" si="148"/>
        <v>0</v>
      </c>
      <c r="T951" t="str">
        <f t="shared" si="149"/>
        <v>إضافى كامل</v>
      </c>
    </row>
    <row r="952" spans="1:20" x14ac:dyDescent="0.25">
      <c r="A952" s="54" t="s">
        <v>1077</v>
      </c>
      <c r="B952" s="54" t="s">
        <v>1837</v>
      </c>
      <c r="C952" s="54" t="s">
        <v>762</v>
      </c>
      <c r="D952" s="55">
        <v>45618</v>
      </c>
      <c r="E952" s="56" t="s">
        <v>15</v>
      </c>
      <c r="F952" s="54" t="s">
        <v>763</v>
      </c>
      <c r="G952" s="57" t="s">
        <v>16</v>
      </c>
      <c r="I952" s="54"/>
      <c r="J952" s="54"/>
      <c r="K952" s="3" t="str">
        <f t="shared" si="150"/>
        <v/>
      </c>
      <c r="L952" s="60">
        <f t="shared" si="142"/>
        <v>0</v>
      </c>
      <c r="M952" s="33">
        <f t="shared" si="141"/>
        <v>0</v>
      </c>
      <c r="N952" s="61">
        <f t="shared" si="143"/>
        <v>1</v>
      </c>
      <c r="O952" s="33">
        <f t="shared" si="144"/>
        <v>1</v>
      </c>
      <c r="P952" s="61">
        <f t="shared" si="145"/>
        <v>2</v>
      </c>
      <c r="Q952" s="62">
        <f t="shared" si="146"/>
        <v>0</v>
      </c>
      <c r="R952" s="61">
        <f t="shared" si="147"/>
        <v>0</v>
      </c>
      <c r="S952" s="61">
        <f t="shared" si="148"/>
        <v>0</v>
      </c>
      <c r="T952" t="str">
        <f t="shared" si="149"/>
        <v>إضافى كامل</v>
      </c>
    </row>
    <row r="953" spans="1:20" x14ac:dyDescent="0.25">
      <c r="A953" s="54" t="s">
        <v>1077</v>
      </c>
      <c r="B953" s="54" t="s">
        <v>1837</v>
      </c>
      <c r="C953" s="54" t="s">
        <v>762</v>
      </c>
      <c r="D953" s="55">
        <v>45619</v>
      </c>
      <c r="E953" s="56" t="s">
        <v>18</v>
      </c>
      <c r="F953" s="54" t="s">
        <v>763</v>
      </c>
      <c r="G953" s="57" t="s">
        <v>16</v>
      </c>
      <c r="I953" s="54"/>
      <c r="J953" s="54"/>
      <c r="K953" s="3" t="s">
        <v>19</v>
      </c>
      <c r="L953" s="60">
        <f t="shared" si="142"/>
        <v>1</v>
      </c>
      <c r="M953" s="33">
        <f t="shared" si="141"/>
        <v>0</v>
      </c>
      <c r="N953" s="61">
        <f t="shared" si="143"/>
        <v>1</v>
      </c>
      <c r="O953" s="33">
        <f t="shared" si="144"/>
        <v>1</v>
      </c>
      <c r="P953" s="61">
        <f t="shared" si="145"/>
        <v>2</v>
      </c>
      <c r="Q953" s="62">
        <f t="shared" si="146"/>
        <v>0</v>
      </c>
      <c r="R953" s="61">
        <f t="shared" si="147"/>
        <v>0</v>
      </c>
      <c r="S953" s="61">
        <f t="shared" si="148"/>
        <v>0</v>
      </c>
      <c r="T953" t="str">
        <f t="shared" si="149"/>
        <v>إضافى كامل</v>
      </c>
    </row>
    <row r="954" spans="1:20" x14ac:dyDescent="0.25">
      <c r="A954" s="54" t="s">
        <v>1077</v>
      </c>
      <c r="B954" s="54" t="s">
        <v>1837</v>
      </c>
      <c r="C954" s="54" t="s">
        <v>762</v>
      </c>
      <c r="D954" s="55">
        <v>45620</v>
      </c>
      <c r="E954" s="56" t="s">
        <v>20</v>
      </c>
      <c r="F954" s="54" t="s">
        <v>763</v>
      </c>
      <c r="G954" s="57" t="s">
        <v>16</v>
      </c>
      <c r="I954" s="54" t="s">
        <v>807</v>
      </c>
      <c r="J954" s="54" t="s">
        <v>776</v>
      </c>
      <c r="K954" s="3" t="str">
        <f t="shared" si="150"/>
        <v/>
      </c>
      <c r="L954" s="60">
        <f t="shared" si="142"/>
        <v>0</v>
      </c>
      <c r="M954" s="33">
        <f t="shared" si="141"/>
        <v>0</v>
      </c>
      <c r="N954" s="61">
        <f t="shared" si="143"/>
        <v>1</v>
      </c>
      <c r="O954" s="33">
        <f t="shared" si="144"/>
        <v>1</v>
      </c>
      <c r="P954" s="61">
        <f t="shared" si="145"/>
        <v>2</v>
      </c>
      <c r="Q954" s="62">
        <f t="shared" si="146"/>
        <v>0</v>
      </c>
      <c r="R954" s="61">
        <f t="shared" si="147"/>
        <v>0</v>
      </c>
      <c r="S954" s="61">
        <f t="shared" si="148"/>
        <v>0</v>
      </c>
      <c r="T954" t="str">
        <f t="shared" si="149"/>
        <v>إضافى كامل</v>
      </c>
    </row>
    <row r="955" spans="1:20" x14ac:dyDescent="0.25">
      <c r="A955" s="54" t="s">
        <v>1077</v>
      </c>
      <c r="B955" s="54" t="s">
        <v>1837</v>
      </c>
      <c r="C955" s="54" t="s">
        <v>762</v>
      </c>
      <c r="D955" s="55">
        <v>45621</v>
      </c>
      <c r="E955" s="56" t="s">
        <v>21</v>
      </c>
      <c r="F955" s="54" t="s">
        <v>763</v>
      </c>
      <c r="G955" s="57" t="s">
        <v>16</v>
      </c>
      <c r="I955" s="54" t="s">
        <v>900</v>
      </c>
      <c r="J955" s="54" t="s">
        <v>777</v>
      </c>
      <c r="K955" s="3" t="str">
        <f t="shared" si="150"/>
        <v/>
      </c>
      <c r="L955" s="60">
        <f t="shared" si="142"/>
        <v>0</v>
      </c>
      <c r="M955" s="33">
        <f t="shared" si="141"/>
        <v>0</v>
      </c>
      <c r="N955" s="61">
        <f t="shared" si="143"/>
        <v>1</v>
      </c>
      <c r="O955" s="33">
        <f t="shared" si="144"/>
        <v>1</v>
      </c>
      <c r="P955" s="61">
        <f t="shared" si="145"/>
        <v>2</v>
      </c>
      <c r="Q955" s="62">
        <f t="shared" si="146"/>
        <v>0</v>
      </c>
      <c r="R955" s="61">
        <f t="shared" si="147"/>
        <v>0</v>
      </c>
      <c r="S955" s="61">
        <f t="shared" si="148"/>
        <v>0</v>
      </c>
      <c r="T955" t="str">
        <f t="shared" si="149"/>
        <v>إضافى كامل</v>
      </c>
    </row>
    <row r="956" spans="1:20" x14ac:dyDescent="0.25">
      <c r="A956" s="54" t="s">
        <v>1077</v>
      </c>
      <c r="B956" s="54" t="s">
        <v>1837</v>
      </c>
      <c r="C956" s="54" t="s">
        <v>762</v>
      </c>
      <c r="D956" s="55">
        <v>45622</v>
      </c>
      <c r="E956" s="56" t="s">
        <v>22</v>
      </c>
      <c r="F956" s="54" t="s">
        <v>763</v>
      </c>
      <c r="G956" s="57" t="s">
        <v>16</v>
      </c>
      <c r="I956" s="54" t="s">
        <v>778</v>
      </c>
      <c r="J956" s="54" t="s">
        <v>779</v>
      </c>
      <c r="K956" s="3" t="str">
        <f t="shared" si="150"/>
        <v/>
      </c>
      <c r="L956" s="60">
        <f t="shared" si="142"/>
        <v>0</v>
      </c>
      <c r="M956" s="33">
        <f t="shared" si="141"/>
        <v>0</v>
      </c>
      <c r="N956" s="61">
        <f t="shared" si="143"/>
        <v>1</v>
      </c>
      <c r="O956" s="33">
        <f t="shared" si="144"/>
        <v>1</v>
      </c>
      <c r="P956" s="61">
        <f t="shared" si="145"/>
        <v>2</v>
      </c>
      <c r="Q956" s="62">
        <f t="shared" si="146"/>
        <v>0</v>
      </c>
      <c r="R956" s="61">
        <f t="shared" si="147"/>
        <v>0</v>
      </c>
      <c r="S956" s="61">
        <f t="shared" si="148"/>
        <v>0</v>
      </c>
      <c r="T956" t="str">
        <f t="shared" si="149"/>
        <v>إضافى كامل</v>
      </c>
    </row>
    <row r="957" spans="1:20" x14ac:dyDescent="0.25">
      <c r="A957" s="54" t="s">
        <v>1077</v>
      </c>
      <c r="B957" s="54" t="s">
        <v>1837</v>
      </c>
      <c r="C957" s="54" t="s">
        <v>762</v>
      </c>
      <c r="D957" s="55">
        <v>45623</v>
      </c>
      <c r="E957" s="56" t="s">
        <v>23</v>
      </c>
      <c r="F957" s="54" t="s">
        <v>763</v>
      </c>
      <c r="G957" s="57" t="s">
        <v>16</v>
      </c>
      <c r="I957" s="54" t="s">
        <v>1017</v>
      </c>
      <c r="J957" s="54" t="s">
        <v>863</v>
      </c>
      <c r="K957" s="3" t="str">
        <f t="shared" si="150"/>
        <v/>
      </c>
      <c r="L957" s="60">
        <f t="shared" si="142"/>
        <v>0</v>
      </c>
      <c r="M957" s="33">
        <f t="shared" si="141"/>
        <v>0</v>
      </c>
      <c r="N957" s="61">
        <f t="shared" si="143"/>
        <v>1</v>
      </c>
      <c r="O957" s="33">
        <f t="shared" si="144"/>
        <v>1</v>
      </c>
      <c r="P957" s="61">
        <f t="shared" si="145"/>
        <v>2</v>
      </c>
      <c r="Q957" s="62">
        <f t="shared" si="146"/>
        <v>0</v>
      </c>
      <c r="R957" s="61">
        <f t="shared" si="147"/>
        <v>0</v>
      </c>
      <c r="S957" s="61">
        <f t="shared" si="148"/>
        <v>0</v>
      </c>
      <c r="T957" t="str">
        <f t="shared" si="149"/>
        <v>إضافى كامل</v>
      </c>
    </row>
    <row r="958" spans="1:20" x14ac:dyDescent="0.25">
      <c r="A958" s="54" t="s">
        <v>1077</v>
      </c>
      <c r="B958" s="54" t="s">
        <v>1837</v>
      </c>
      <c r="C958" s="54" t="s">
        <v>762</v>
      </c>
      <c r="D958" s="55">
        <v>45624</v>
      </c>
      <c r="E958" s="56" t="s">
        <v>24</v>
      </c>
      <c r="F958" s="54" t="s">
        <v>763</v>
      </c>
      <c r="G958" s="57" t="s">
        <v>16</v>
      </c>
      <c r="I958" s="54" t="s">
        <v>1006</v>
      </c>
      <c r="J958" s="54" t="s">
        <v>1079</v>
      </c>
      <c r="K958" s="3" t="str">
        <f t="shared" si="150"/>
        <v>إذن م</v>
      </c>
      <c r="L958" s="60">
        <f t="shared" si="142"/>
        <v>1</v>
      </c>
      <c r="M958" s="33">
        <f t="shared" si="141"/>
        <v>0</v>
      </c>
      <c r="N958" s="61">
        <f t="shared" si="143"/>
        <v>1</v>
      </c>
      <c r="O958" s="33">
        <f t="shared" si="144"/>
        <v>2</v>
      </c>
      <c r="P958" s="61">
        <f t="shared" si="145"/>
        <v>3</v>
      </c>
      <c r="Q958" s="62">
        <f t="shared" si="146"/>
        <v>1.5</v>
      </c>
      <c r="R958" s="61">
        <f t="shared" si="147"/>
        <v>1</v>
      </c>
      <c r="S958" s="61">
        <f t="shared" si="148"/>
        <v>1</v>
      </c>
      <c r="T958" t="str">
        <f t="shared" si="149"/>
        <v>إضافى كامل</v>
      </c>
    </row>
    <row r="959" spans="1:20" x14ac:dyDescent="0.25">
      <c r="A959" s="54" t="s">
        <v>1077</v>
      </c>
      <c r="B959" s="54" t="s">
        <v>1837</v>
      </c>
      <c r="C959" s="54" t="s">
        <v>762</v>
      </c>
      <c r="D959" s="55">
        <v>45625</v>
      </c>
      <c r="E959" s="56" t="s">
        <v>15</v>
      </c>
      <c r="F959" s="54" t="s">
        <v>763</v>
      </c>
      <c r="G959" s="57" t="s">
        <v>16</v>
      </c>
      <c r="I959" s="54"/>
      <c r="J959" s="54"/>
      <c r="K959" s="3" t="str">
        <f t="shared" si="150"/>
        <v/>
      </c>
      <c r="L959" s="60">
        <f t="shared" si="142"/>
        <v>0</v>
      </c>
      <c r="M959" s="33">
        <f t="shared" si="141"/>
        <v>0</v>
      </c>
      <c r="N959" s="61">
        <f t="shared" si="143"/>
        <v>1</v>
      </c>
      <c r="O959" s="33">
        <f t="shared" si="144"/>
        <v>1</v>
      </c>
      <c r="P959" s="61">
        <f t="shared" si="145"/>
        <v>2</v>
      </c>
      <c r="Q959" s="62">
        <f t="shared" si="146"/>
        <v>0</v>
      </c>
      <c r="R959" s="61">
        <f t="shared" si="147"/>
        <v>0</v>
      </c>
      <c r="S959" s="61">
        <f t="shared" si="148"/>
        <v>0</v>
      </c>
      <c r="T959" t="str">
        <f t="shared" si="149"/>
        <v>إضافى كامل</v>
      </c>
    </row>
    <row r="960" spans="1:20" x14ac:dyDescent="0.25">
      <c r="A960" s="54" t="s">
        <v>1077</v>
      </c>
      <c r="B960" s="54" t="s">
        <v>1837</v>
      </c>
      <c r="C960" s="54" t="s">
        <v>762</v>
      </c>
      <c r="D960" s="55">
        <v>45626</v>
      </c>
      <c r="E960" s="56" t="s">
        <v>18</v>
      </c>
      <c r="F960" s="54" t="s">
        <v>763</v>
      </c>
      <c r="G960" s="57" t="s">
        <v>16</v>
      </c>
      <c r="I960" s="54"/>
      <c r="J960" s="54"/>
      <c r="K960" s="3" t="s">
        <v>19</v>
      </c>
      <c r="L960" s="60">
        <f t="shared" si="142"/>
        <v>1</v>
      </c>
      <c r="M960" s="33">
        <f t="shared" si="141"/>
        <v>0</v>
      </c>
      <c r="N960" s="61">
        <f t="shared" si="143"/>
        <v>1</v>
      </c>
      <c r="O960" s="33">
        <f t="shared" si="144"/>
        <v>1</v>
      </c>
      <c r="P960" s="61">
        <f t="shared" si="145"/>
        <v>2</v>
      </c>
      <c r="Q960" s="62">
        <f t="shared" si="146"/>
        <v>0</v>
      </c>
      <c r="R960" s="61">
        <f t="shared" si="147"/>
        <v>0</v>
      </c>
      <c r="S960" s="61">
        <f t="shared" si="148"/>
        <v>0</v>
      </c>
      <c r="T960" t="str">
        <f t="shared" si="149"/>
        <v>إضافى كامل</v>
      </c>
    </row>
    <row r="961" spans="1:20" x14ac:dyDescent="0.25">
      <c r="A961" s="70" t="s">
        <v>1080</v>
      </c>
      <c r="B961" s="70" t="s">
        <v>1081</v>
      </c>
      <c r="C961" s="70" t="s">
        <v>762</v>
      </c>
      <c r="D961" s="55">
        <v>45597</v>
      </c>
      <c r="E961" s="56" t="s">
        <v>15</v>
      </c>
      <c r="F961" s="70" t="s">
        <v>763</v>
      </c>
      <c r="G961" s="71" t="s">
        <v>16</v>
      </c>
      <c r="I961" s="54"/>
      <c r="J961" s="54"/>
      <c r="K961" s="3" t="str">
        <f t="shared" si="150"/>
        <v/>
      </c>
      <c r="L961" s="60">
        <f t="shared" si="142"/>
        <v>0</v>
      </c>
      <c r="M961" s="33">
        <f t="shared" ref="M961:M1024" si="151">COUNTIF(K961:K990,"غائب")</f>
        <v>0</v>
      </c>
      <c r="N961" s="61">
        <f t="shared" si="143"/>
        <v>1</v>
      </c>
      <c r="O961" s="33">
        <f t="shared" si="144"/>
        <v>1</v>
      </c>
      <c r="P961" s="61">
        <f t="shared" si="145"/>
        <v>2</v>
      </c>
      <c r="Q961" s="62">
        <f t="shared" si="146"/>
        <v>0</v>
      </c>
      <c r="R961" s="61">
        <f t="shared" si="147"/>
        <v>0</v>
      </c>
      <c r="S961" s="61">
        <f t="shared" si="148"/>
        <v>0</v>
      </c>
      <c r="T961" t="str">
        <f t="shared" si="149"/>
        <v>إضافى كامل</v>
      </c>
    </row>
    <row r="962" spans="1:20" x14ac:dyDescent="0.25">
      <c r="A962" s="54" t="s">
        <v>1080</v>
      </c>
      <c r="B962" s="54" t="s">
        <v>1082</v>
      </c>
      <c r="C962" s="54" t="s">
        <v>762</v>
      </c>
      <c r="D962" s="55">
        <v>45598</v>
      </c>
      <c r="E962" s="56" t="s">
        <v>18</v>
      </c>
      <c r="F962" s="54" t="s">
        <v>763</v>
      </c>
      <c r="G962" s="57" t="s">
        <v>16</v>
      </c>
      <c r="I962" s="54" t="s">
        <v>1083</v>
      </c>
      <c r="J962" s="54" t="s">
        <v>790</v>
      </c>
      <c r="K962" s="3" t="str">
        <f t="shared" si="150"/>
        <v>إذن ص</v>
      </c>
      <c r="L962" s="60">
        <f t="shared" ref="L962:L1025" si="152">IF(AND(OR(K962= "حالة وفاة",K962="إذن م",K962="إذن ص",K962="بدل راحة",K962="انصراف",K962="اجازة",K962="راحة",K962="مأمورية",K962="مأمورية م",K962="مأمورية ص",K962="Online",K962="حضور",K962="بدل سهر",E962="Friday",K962=""),K962&lt;&gt;""),1,0)</f>
        <v>1</v>
      </c>
      <c r="M962" s="33">
        <f t="shared" si="151"/>
        <v>0</v>
      </c>
      <c r="N962" s="61">
        <f t="shared" ref="N962:N1025" si="153">COUNTIF(K962:K991,"إذن ص")</f>
        <v>1</v>
      </c>
      <c r="O962" s="33">
        <f t="shared" ref="O962:O1025" si="154">COUNTIF(K962:K991,"إذن م")</f>
        <v>1</v>
      </c>
      <c r="P962" s="61">
        <f t="shared" ref="P962:P1025" si="155">O962+N962</f>
        <v>2</v>
      </c>
      <c r="Q962" s="62">
        <f t="shared" ref="Q962:Q1025" si="156">IF(AND(P962&gt;2,P962&lt;&gt;0),P962*3/6,0)</f>
        <v>0</v>
      </c>
      <c r="R962" s="61">
        <f t="shared" ref="R962:R1025" si="157">INT(Q962)</f>
        <v>0</v>
      </c>
      <c r="S962" s="61">
        <f t="shared" ref="S962:S1025" si="158">R962+M962</f>
        <v>0</v>
      </c>
      <c r="T962" t="str">
        <f t="shared" ref="T962:T1025" si="159">IF(AND(OR(S962&lt;=0,S962&gt;0),S962&lt;5),"إضافى كامل",IF(AND(OR(S962=5,S962=6,S962&lt;7),S962&lt;&gt;""),"نصف إضافى","لا يستحق"))</f>
        <v>إضافى كامل</v>
      </c>
    </row>
    <row r="963" spans="1:20" x14ac:dyDescent="0.25">
      <c r="A963" s="54" t="s">
        <v>1080</v>
      </c>
      <c r="B963" s="54" t="s">
        <v>1082</v>
      </c>
      <c r="C963" s="54" t="s">
        <v>762</v>
      </c>
      <c r="D963" s="55">
        <v>45599</v>
      </c>
      <c r="E963" s="56" t="s">
        <v>20</v>
      </c>
      <c r="F963" s="54" t="s">
        <v>763</v>
      </c>
      <c r="G963" s="57" t="s">
        <v>16</v>
      </c>
      <c r="I963" s="54" t="s">
        <v>792</v>
      </c>
      <c r="J963" s="54" t="s">
        <v>779</v>
      </c>
      <c r="K963" s="3" t="str">
        <f t="shared" si="150"/>
        <v/>
      </c>
      <c r="L963" s="60">
        <f t="shared" si="152"/>
        <v>0</v>
      </c>
      <c r="M963" s="33">
        <f t="shared" si="151"/>
        <v>0</v>
      </c>
      <c r="N963" s="61">
        <f t="shared" si="153"/>
        <v>0</v>
      </c>
      <c r="O963" s="33">
        <f t="shared" si="154"/>
        <v>1</v>
      </c>
      <c r="P963" s="61">
        <f t="shared" si="155"/>
        <v>1</v>
      </c>
      <c r="Q963" s="62">
        <f t="shared" si="156"/>
        <v>0</v>
      </c>
      <c r="R963" s="61">
        <f t="shared" si="157"/>
        <v>0</v>
      </c>
      <c r="S963" s="61">
        <f t="shared" si="158"/>
        <v>0</v>
      </c>
      <c r="T963" t="str">
        <f t="shared" si="159"/>
        <v>إضافى كامل</v>
      </c>
    </row>
    <row r="964" spans="1:20" x14ac:dyDescent="0.25">
      <c r="A964" s="54" t="s">
        <v>1080</v>
      </c>
      <c r="B964" s="54" t="s">
        <v>1082</v>
      </c>
      <c r="C964" s="54" t="s">
        <v>762</v>
      </c>
      <c r="D964" s="55">
        <v>45600</v>
      </c>
      <c r="E964" s="56" t="s">
        <v>21</v>
      </c>
      <c r="F964" s="54" t="s">
        <v>763</v>
      </c>
      <c r="G964" s="57" t="s">
        <v>16</v>
      </c>
      <c r="I964" s="54" t="s">
        <v>811</v>
      </c>
      <c r="J964" s="54" t="s">
        <v>837</v>
      </c>
      <c r="K964" s="3" t="str">
        <f t="shared" si="150"/>
        <v/>
      </c>
      <c r="L964" s="60">
        <f t="shared" si="152"/>
        <v>0</v>
      </c>
      <c r="M964" s="33">
        <f t="shared" si="151"/>
        <v>0</v>
      </c>
      <c r="N964" s="61">
        <f t="shared" si="153"/>
        <v>0</v>
      </c>
      <c r="O964" s="33">
        <f t="shared" si="154"/>
        <v>1</v>
      </c>
      <c r="P964" s="61">
        <f t="shared" si="155"/>
        <v>1</v>
      </c>
      <c r="Q964" s="62">
        <f t="shared" si="156"/>
        <v>0</v>
      </c>
      <c r="R964" s="61">
        <f t="shared" si="157"/>
        <v>0</v>
      </c>
      <c r="S964" s="61">
        <f t="shared" si="158"/>
        <v>0</v>
      </c>
      <c r="T964" t="str">
        <f t="shared" si="159"/>
        <v>إضافى كامل</v>
      </c>
    </row>
    <row r="965" spans="1:20" x14ac:dyDescent="0.25">
      <c r="A965" s="54" t="s">
        <v>1080</v>
      </c>
      <c r="B965" s="54" t="s">
        <v>1082</v>
      </c>
      <c r="C965" s="54" t="s">
        <v>762</v>
      </c>
      <c r="D965" s="55">
        <v>45601</v>
      </c>
      <c r="E965" s="56" t="s">
        <v>22</v>
      </c>
      <c r="F965" s="54" t="s">
        <v>763</v>
      </c>
      <c r="G965" s="57" t="s">
        <v>16</v>
      </c>
      <c r="I965" s="54" t="s">
        <v>789</v>
      </c>
      <c r="J965" s="54" t="s">
        <v>766</v>
      </c>
      <c r="K965" s="3" t="str">
        <f t="shared" si="150"/>
        <v/>
      </c>
      <c r="L965" s="60">
        <f t="shared" si="152"/>
        <v>0</v>
      </c>
      <c r="M965" s="33">
        <f t="shared" si="151"/>
        <v>1</v>
      </c>
      <c r="N965" s="61">
        <f t="shared" si="153"/>
        <v>0</v>
      </c>
      <c r="O965" s="33">
        <f t="shared" si="154"/>
        <v>1</v>
      </c>
      <c r="P965" s="61">
        <f t="shared" si="155"/>
        <v>1</v>
      </c>
      <c r="Q965" s="62">
        <f t="shared" si="156"/>
        <v>0</v>
      </c>
      <c r="R965" s="61">
        <f t="shared" si="157"/>
        <v>0</v>
      </c>
      <c r="S965" s="61">
        <f t="shared" si="158"/>
        <v>1</v>
      </c>
      <c r="T965" t="str">
        <f t="shared" si="159"/>
        <v>إضافى كامل</v>
      </c>
    </row>
    <row r="966" spans="1:20" x14ac:dyDescent="0.25">
      <c r="A966" s="54" t="s">
        <v>1080</v>
      </c>
      <c r="B966" s="54" t="s">
        <v>1082</v>
      </c>
      <c r="C966" s="54" t="s">
        <v>762</v>
      </c>
      <c r="D966" s="55">
        <v>45602</v>
      </c>
      <c r="E966" s="56" t="s">
        <v>23</v>
      </c>
      <c r="F966" s="54" t="s">
        <v>763</v>
      </c>
      <c r="G966" s="57" t="s">
        <v>16</v>
      </c>
      <c r="I966" s="54" t="s">
        <v>792</v>
      </c>
      <c r="J966" s="54" t="s">
        <v>865</v>
      </c>
      <c r="K966" s="3" t="str">
        <f t="shared" si="150"/>
        <v/>
      </c>
      <c r="L966" s="60">
        <f t="shared" si="152"/>
        <v>0</v>
      </c>
      <c r="M966" s="33">
        <f t="shared" si="151"/>
        <v>1</v>
      </c>
      <c r="N966" s="61">
        <f t="shared" si="153"/>
        <v>0</v>
      </c>
      <c r="O966" s="33">
        <f t="shared" si="154"/>
        <v>1</v>
      </c>
      <c r="P966" s="61">
        <f t="shared" si="155"/>
        <v>1</v>
      </c>
      <c r="Q966" s="62">
        <f t="shared" si="156"/>
        <v>0</v>
      </c>
      <c r="R966" s="61">
        <f t="shared" si="157"/>
        <v>0</v>
      </c>
      <c r="S966" s="61">
        <f t="shared" si="158"/>
        <v>1</v>
      </c>
      <c r="T966" t="str">
        <f t="shared" si="159"/>
        <v>إضافى كامل</v>
      </c>
    </row>
    <row r="967" spans="1:20" x14ac:dyDescent="0.25">
      <c r="A967" s="54" t="s">
        <v>1080</v>
      </c>
      <c r="B967" s="54" t="s">
        <v>1082</v>
      </c>
      <c r="C967" s="54" t="s">
        <v>762</v>
      </c>
      <c r="D967" s="55">
        <v>45603</v>
      </c>
      <c r="E967" s="56" t="s">
        <v>24</v>
      </c>
      <c r="F967" s="54" t="s">
        <v>763</v>
      </c>
      <c r="G967" s="57" t="s">
        <v>16</v>
      </c>
      <c r="I967" s="54"/>
      <c r="J967" s="54"/>
      <c r="K967" s="3" t="s">
        <v>19</v>
      </c>
      <c r="L967" s="60">
        <f t="shared" si="152"/>
        <v>1</v>
      </c>
      <c r="M967" s="33">
        <f t="shared" si="151"/>
        <v>1</v>
      </c>
      <c r="N967" s="61">
        <f t="shared" si="153"/>
        <v>0</v>
      </c>
      <c r="O967" s="33">
        <f t="shared" si="154"/>
        <v>1</v>
      </c>
      <c r="P967" s="61">
        <f t="shared" si="155"/>
        <v>1</v>
      </c>
      <c r="Q967" s="62">
        <f t="shared" si="156"/>
        <v>0</v>
      </c>
      <c r="R967" s="61">
        <f t="shared" si="157"/>
        <v>0</v>
      </c>
      <c r="S967" s="61">
        <f t="shared" si="158"/>
        <v>1</v>
      </c>
      <c r="T967" t="str">
        <f t="shared" si="159"/>
        <v>إضافى كامل</v>
      </c>
    </row>
    <row r="968" spans="1:20" x14ac:dyDescent="0.25">
      <c r="A968" s="54" t="s">
        <v>1080</v>
      </c>
      <c r="B968" s="54" t="s">
        <v>1082</v>
      </c>
      <c r="C968" s="54" t="s">
        <v>762</v>
      </c>
      <c r="D968" s="55">
        <v>45604</v>
      </c>
      <c r="E968" s="56" t="s">
        <v>15</v>
      </c>
      <c r="F968" s="54" t="s">
        <v>763</v>
      </c>
      <c r="G968" s="57" t="s">
        <v>16</v>
      </c>
      <c r="I968" s="54"/>
      <c r="J968" s="54"/>
      <c r="K968" s="3" t="str">
        <f t="shared" si="150"/>
        <v/>
      </c>
      <c r="L968" s="60">
        <f t="shared" si="152"/>
        <v>0</v>
      </c>
      <c r="M968" s="33">
        <f t="shared" si="151"/>
        <v>2</v>
      </c>
      <c r="N968" s="61">
        <f t="shared" si="153"/>
        <v>0</v>
      </c>
      <c r="O968" s="33">
        <f t="shared" si="154"/>
        <v>1</v>
      </c>
      <c r="P968" s="61">
        <f t="shared" si="155"/>
        <v>1</v>
      </c>
      <c r="Q968" s="62">
        <f t="shared" si="156"/>
        <v>0</v>
      </c>
      <c r="R968" s="61">
        <f t="shared" si="157"/>
        <v>0</v>
      </c>
      <c r="S968" s="61">
        <f t="shared" si="158"/>
        <v>2</v>
      </c>
      <c r="T968" t="str">
        <f t="shared" si="159"/>
        <v>إضافى كامل</v>
      </c>
    </row>
    <row r="969" spans="1:20" x14ac:dyDescent="0.25">
      <c r="A969" s="54" t="s">
        <v>1080</v>
      </c>
      <c r="B969" s="54" t="s">
        <v>1082</v>
      </c>
      <c r="C969" s="54" t="s">
        <v>762</v>
      </c>
      <c r="D969" s="55">
        <v>45605</v>
      </c>
      <c r="E969" s="56" t="s">
        <v>18</v>
      </c>
      <c r="F969" s="54" t="s">
        <v>763</v>
      </c>
      <c r="G969" s="57" t="s">
        <v>16</v>
      </c>
      <c r="I969" s="54" t="s">
        <v>881</v>
      </c>
      <c r="J969" s="54" t="s">
        <v>790</v>
      </c>
      <c r="K969" s="3" t="str">
        <f t="shared" si="150"/>
        <v/>
      </c>
      <c r="L969" s="60">
        <f t="shared" si="152"/>
        <v>0</v>
      </c>
      <c r="M969" s="33">
        <f t="shared" si="151"/>
        <v>2</v>
      </c>
      <c r="N969" s="61">
        <f t="shared" si="153"/>
        <v>0</v>
      </c>
      <c r="O969" s="33">
        <f t="shared" si="154"/>
        <v>1</v>
      </c>
      <c r="P969" s="61">
        <f t="shared" si="155"/>
        <v>1</v>
      </c>
      <c r="Q969" s="62">
        <f t="shared" si="156"/>
        <v>0</v>
      </c>
      <c r="R969" s="61">
        <f t="shared" si="157"/>
        <v>0</v>
      </c>
      <c r="S969" s="61">
        <f t="shared" si="158"/>
        <v>2</v>
      </c>
      <c r="T969" t="str">
        <f t="shared" si="159"/>
        <v>إضافى كامل</v>
      </c>
    </row>
    <row r="970" spans="1:20" x14ac:dyDescent="0.25">
      <c r="A970" s="70" t="s">
        <v>1080</v>
      </c>
      <c r="B970" s="70" t="s">
        <v>1082</v>
      </c>
      <c r="C970" s="70" t="s">
        <v>762</v>
      </c>
      <c r="D970" s="55">
        <v>45606</v>
      </c>
      <c r="E970" s="56" t="s">
        <v>20</v>
      </c>
      <c r="F970" s="70" t="s">
        <v>763</v>
      </c>
      <c r="G970" s="71" t="s">
        <v>16</v>
      </c>
      <c r="I970" s="54" t="s">
        <v>767</v>
      </c>
      <c r="J970" s="54" t="s">
        <v>788</v>
      </c>
      <c r="K970" s="3" t="str">
        <f t="shared" si="150"/>
        <v/>
      </c>
      <c r="L970" s="60">
        <f t="shared" si="152"/>
        <v>0</v>
      </c>
      <c r="M970" s="33">
        <f t="shared" si="151"/>
        <v>2</v>
      </c>
      <c r="N970" s="61">
        <f t="shared" si="153"/>
        <v>0</v>
      </c>
      <c r="O970" s="33">
        <f t="shared" si="154"/>
        <v>1</v>
      </c>
      <c r="P970" s="61">
        <f t="shared" si="155"/>
        <v>1</v>
      </c>
      <c r="Q970" s="62">
        <f t="shared" si="156"/>
        <v>0</v>
      </c>
      <c r="R970" s="61">
        <f t="shared" si="157"/>
        <v>0</v>
      </c>
      <c r="S970" s="61">
        <f t="shared" si="158"/>
        <v>2</v>
      </c>
      <c r="T970" t="str">
        <f t="shared" si="159"/>
        <v>إضافى كامل</v>
      </c>
    </row>
    <row r="971" spans="1:20" x14ac:dyDescent="0.25">
      <c r="A971" s="54" t="s">
        <v>1080</v>
      </c>
      <c r="B971" s="54" t="s">
        <v>1082</v>
      </c>
      <c r="C971" s="54" t="s">
        <v>762</v>
      </c>
      <c r="D971" s="55">
        <v>45607</v>
      </c>
      <c r="E971" s="56" t="s">
        <v>21</v>
      </c>
      <c r="F971" s="54" t="s">
        <v>763</v>
      </c>
      <c r="G971" s="57" t="s">
        <v>16</v>
      </c>
      <c r="I971" s="54" t="s">
        <v>772</v>
      </c>
      <c r="J971" s="54" t="s">
        <v>779</v>
      </c>
      <c r="K971" s="3" t="str">
        <f t="shared" si="150"/>
        <v/>
      </c>
      <c r="L971" s="60">
        <f t="shared" si="152"/>
        <v>0</v>
      </c>
      <c r="M971" s="33">
        <f t="shared" si="151"/>
        <v>2</v>
      </c>
      <c r="N971" s="61">
        <f t="shared" si="153"/>
        <v>0</v>
      </c>
      <c r="O971" s="33">
        <f t="shared" si="154"/>
        <v>1</v>
      </c>
      <c r="P971" s="61">
        <f t="shared" si="155"/>
        <v>1</v>
      </c>
      <c r="Q971" s="62">
        <f t="shared" si="156"/>
        <v>0</v>
      </c>
      <c r="R971" s="61">
        <f t="shared" si="157"/>
        <v>0</v>
      </c>
      <c r="S971" s="61">
        <f t="shared" si="158"/>
        <v>2</v>
      </c>
      <c r="T971" t="str">
        <f t="shared" si="159"/>
        <v>إضافى كامل</v>
      </c>
    </row>
    <row r="972" spans="1:20" x14ac:dyDescent="0.25">
      <c r="A972" s="54" t="s">
        <v>1080</v>
      </c>
      <c r="B972" s="54" t="s">
        <v>1082</v>
      </c>
      <c r="C972" s="54" t="s">
        <v>762</v>
      </c>
      <c r="D972" s="55">
        <v>45608</v>
      </c>
      <c r="E972" s="56" t="s">
        <v>22</v>
      </c>
      <c r="F972" s="54" t="s">
        <v>763</v>
      </c>
      <c r="G972" s="57" t="s">
        <v>16</v>
      </c>
      <c r="H972" s="73" t="s">
        <v>908</v>
      </c>
      <c r="I972" s="54" t="s">
        <v>876</v>
      </c>
      <c r="J972" s="54" t="s">
        <v>828</v>
      </c>
      <c r="K972" s="3" t="str">
        <f t="shared" si="150"/>
        <v>تأخير</v>
      </c>
      <c r="L972" s="60">
        <f t="shared" si="152"/>
        <v>0</v>
      </c>
      <c r="M972" s="33">
        <f t="shared" si="151"/>
        <v>2</v>
      </c>
      <c r="N972" s="61">
        <f t="shared" si="153"/>
        <v>0</v>
      </c>
      <c r="O972" s="33">
        <f t="shared" si="154"/>
        <v>1</v>
      </c>
      <c r="P972" s="61">
        <f t="shared" si="155"/>
        <v>1</v>
      </c>
      <c r="Q972" s="62">
        <f t="shared" si="156"/>
        <v>0</v>
      </c>
      <c r="R972" s="61">
        <f t="shared" si="157"/>
        <v>0</v>
      </c>
      <c r="S972" s="61">
        <f t="shared" si="158"/>
        <v>2</v>
      </c>
      <c r="T972" t="str">
        <f t="shared" si="159"/>
        <v>إضافى كامل</v>
      </c>
    </row>
    <row r="973" spans="1:20" x14ac:dyDescent="0.25">
      <c r="A973" s="54" t="s">
        <v>1080</v>
      </c>
      <c r="B973" s="54" t="s">
        <v>1082</v>
      </c>
      <c r="C973" s="54" t="s">
        <v>762</v>
      </c>
      <c r="D973" s="55">
        <v>45609</v>
      </c>
      <c r="E973" s="56" t="s">
        <v>23</v>
      </c>
      <c r="F973" s="54" t="s">
        <v>763</v>
      </c>
      <c r="G973" s="57" t="s">
        <v>16</v>
      </c>
      <c r="I973" s="54" t="s">
        <v>778</v>
      </c>
      <c r="J973" s="54" t="s">
        <v>777</v>
      </c>
      <c r="K973" s="3" t="str">
        <f t="shared" si="150"/>
        <v/>
      </c>
      <c r="L973" s="60">
        <f t="shared" si="152"/>
        <v>0</v>
      </c>
      <c r="M973" s="33">
        <f t="shared" si="151"/>
        <v>2</v>
      </c>
      <c r="N973" s="61">
        <f t="shared" si="153"/>
        <v>0</v>
      </c>
      <c r="O973" s="33">
        <f t="shared" si="154"/>
        <v>1</v>
      </c>
      <c r="P973" s="61">
        <f t="shared" si="155"/>
        <v>1</v>
      </c>
      <c r="Q973" s="62">
        <f t="shared" si="156"/>
        <v>0</v>
      </c>
      <c r="R973" s="61">
        <f t="shared" si="157"/>
        <v>0</v>
      </c>
      <c r="S973" s="61">
        <f t="shared" si="158"/>
        <v>2</v>
      </c>
      <c r="T973" t="str">
        <f t="shared" si="159"/>
        <v>إضافى كامل</v>
      </c>
    </row>
    <row r="974" spans="1:20" x14ac:dyDescent="0.25">
      <c r="A974" s="54" t="s">
        <v>1080</v>
      </c>
      <c r="B974" s="54" t="s">
        <v>1082</v>
      </c>
      <c r="C974" s="54" t="s">
        <v>762</v>
      </c>
      <c r="D974" s="55">
        <v>45610</v>
      </c>
      <c r="E974" s="56" t="s">
        <v>24</v>
      </c>
      <c r="F974" s="54" t="s">
        <v>763</v>
      </c>
      <c r="G974" s="57" t="s">
        <v>16</v>
      </c>
      <c r="H974" s="73" t="s">
        <v>1084</v>
      </c>
      <c r="I974" s="54" t="s">
        <v>843</v>
      </c>
      <c r="J974" s="54" t="s">
        <v>877</v>
      </c>
      <c r="K974" s="3" t="str">
        <f t="shared" ref="K974:K1035" si="160">IF(AND(I974&lt;="09:00",J974&gt;="14:00",I974&lt;&gt;""),"",IF(AND(I974&gt;="09:01",I974&lt;="09:10"),"تأخير",IF(AND(I974&gt;="09:11",I974&lt;="12:00",J974&lt;&gt;""),"إذن ص",IF(AND(J974&lt;"14:00",J974&lt;&gt;"",J974&gt;="11:00"),"إذن م",IF(AND(OR(J974="",I974="",J974=I974,I974&gt;"12:00",J974&lt;"11:00"),AND(E974&lt;&gt;"Friday")),"غائب","")))))</f>
        <v/>
      </c>
      <c r="L974" s="60">
        <f t="shared" si="152"/>
        <v>0</v>
      </c>
      <c r="M974" s="33">
        <f t="shared" si="151"/>
        <v>2</v>
      </c>
      <c r="N974" s="61">
        <f t="shared" si="153"/>
        <v>1</v>
      </c>
      <c r="O974" s="33">
        <f t="shared" si="154"/>
        <v>1</v>
      </c>
      <c r="P974" s="61">
        <f t="shared" si="155"/>
        <v>2</v>
      </c>
      <c r="Q974" s="62">
        <f t="shared" si="156"/>
        <v>0</v>
      </c>
      <c r="R974" s="61">
        <f t="shared" si="157"/>
        <v>0</v>
      </c>
      <c r="S974" s="61">
        <f t="shared" si="158"/>
        <v>2</v>
      </c>
      <c r="T974" t="str">
        <f t="shared" si="159"/>
        <v>إضافى كامل</v>
      </c>
    </row>
    <row r="975" spans="1:20" x14ac:dyDescent="0.25">
      <c r="A975" s="54" t="s">
        <v>1080</v>
      </c>
      <c r="B975" s="54" t="s">
        <v>1082</v>
      </c>
      <c r="C975" s="54" t="s">
        <v>762</v>
      </c>
      <c r="D975" s="55">
        <v>45611</v>
      </c>
      <c r="E975" s="56" t="s">
        <v>15</v>
      </c>
      <c r="F975" s="54" t="s">
        <v>763</v>
      </c>
      <c r="G975" s="57" t="s">
        <v>16</v>
      </c>
      <c r="I975" s="54"/>
      <c r="J975" s="54"/>
      <c r="K975" s="3" t="str">
        <f t="shared" si="160"/>
        <v/>
      </c>
      <c r="L975" s="60">
        <f t="shared" si="152"/>
        <v>0</v>
      </c>
      <c r="M975" s="33">
        <f t="shared" si="151"/>
        <v>2</v>
      </c>
      <c r="N975" s="61">
        <f t="shared" si="153"/>
        <v>1</v>
      </c>
      <c r="O975" s="33">
        <f t="shared" si="154"/>
        <v>1</v>
      </c>
      <c r="P975" s="61">
        <f t="shared" si="155"/>
        <v>2</v>
      </c>
      <c r="Q975" s="62">
        <f t="shared" si="156"/>
        <v>0</v>
      </c>
      <c r="R975" s="61">
        <f t="shared" si="157"/>
        <v>0</v>
      </c>
      <c r="S975" s="61">
        <f t="shared" si="158"/>
        <v>2</v>
      </c>
      <c r="T975" t="str">
        <f t="shared" si="159"/>
        <v>إضافى كامل</v>
      </c>
    </row>
    <row r="976" spans="1:20" x14ac:dyDescent="0.25">
      <c r="A976" s="54" t="s">
        <v>1080</v>
      </c>
      <c r="B976" s="54" t="s">
        <v>1082</v>
      </c>
      <c r="C976" s="54" t="s">
        <v>762</v>
      </c>
      <c r="D976" s="55">
        <v>45612</v>
      </c>
      <c r="E976" s="56" t="s">
        <v>18</v>
      </c>
      <c r="F976" s="54" t="s">
        <v>763</v>
      </c>
      <c r="G976" s="57" t="s">
        <v>16</v>
      </c>
      <c r="I976" s="54" t="s">
        <v>859</v>
      </c>
      <c r="J976" s="54" t="s">
        <v>865</v>
      </c>
      <c r="K976" s="3" t="str">
        <f t="shared" si="160"/>
        <v/>
      </c>
      <c r="L976" s="60">
        <f t="shared" si="152"/>
        <v>0</v>
      </c>
      <c r="M976" s="33">
        <f t="shared" si="151"/>
        <v>2</v>
      </c>
      <c r="N976" s="61">
        <f t="shared" si="153"/>
        <v>1</v>
      </c>
      <c r="O976" s="33">
        <f t="shared" si="154"/>
        <v>1</v>
      </c>
      <c r="P976" s="61">
        <f t="shared" si="155"/>
        <v>2</v>
      </c>
      <c r="Q976" s="62">
        <f t="shared" si="156"/>
        <v>0</v>
      </c>
      <c r="R976" s="61">
        <f t="shared" si="157"/>
        <v>0</v>
      </c>
      <c r="S976" s="61">
        <f t="shared" si="158"/>
        <v>2</v>
      </c>
      <c r="T976" t="str">
        <f t="shared" si="159"/>
        <v>إضافى كامل</v>
      </c>
    </row>
    <row r="977" spans="1:20" x14ac:dyDescent="0.25">
      <c r="A977" s="54" t="s">
        <v>1080</v>
      </c>
      <c r="B977" s="54" t="s">
        <v>1082</v>
      </c>
      <c r="C977" s="54" t="s">
        <v>762</v>
      </c>
      <c r="D977" s="55">
        <v>45613</v>
      </c>
      <c r="E977" s="56" t="s">
        <v>20</v>
      </c>
      <c r="F977" s="54" t="s">
        <v>763</v>
      </c>
      <c r="G977" s="57" t="s">
        <v>16</v>
      </c>
      <c r="I977" s="54" t="s">
        <v>789</v>
      </c>
      <c r="J977" s="54" t="s">
        <v>790</v>
      </c>
      <c r="K977" s="3" t="str">
        <f t="shared" si="160"/>
        <v/>
      </c>
      <c r="L977" s="60">
        <f t="shared" si="152"/>
        <v>0</v>
      </c>
      <c r="M977" s="33">
        <f t="shared" si="151"/>
        <v>2</v>
      </c>
      <c r="N977" s="61">
        <f t="shared" si="153"/>
        <v>1</v>
      </c>
      <c r="O977" s="33">
        <f t="shared" si="154"/>
        <v>1</v>
      </c>
      <c r="P977" s="61">
        <f t="shared" si="155"/>
        <v>2</v>
      </c>
      <c r="Q977" s="62">
        <f t="shared" si="156"/>
        <v>0</v>
      </c>
      <c r="R977" s="61">
        <f t="shared" si="157"/>
        <v>0</v>
      </c>
      <c r="S977" s="61">
        <f t="shared" si="158"/>
        <v>2</v>
      </c>
      <c r="T977" t="str">
        <f t="shared" si="159"/>
        <v>إضافى كامل</v>
      </c>
    </row>
    <row r="978" spans="1:20" x14ac:dyDescent="0.25">
      <c r="A978" s="54" t="s">
        <v>1080</v>
      </c>
      <c r="B978" s="54" t="s">
        <v>1082</v>
      </c>
      <c r="C978" s="54" t="s">
        <v>762</v>
      </c>
      <c r="D978" s="55">
        <v>45614</v>
      </c>
      <c r="E978" s="56" t="s">
        <v>21</v>
      </c>
      <c r="F978" s="54" t="s">
        <v>763</v>
      </c>
      <c r="G978" s="57" t="s">
        <v>16</v>
      </c>
      <c r="I978" s="54" t="s">
        <v>841</v>
      </c>
      <c r="J978" s="54" t="s">
        <v>790</v>
      </c>
      <c r="K978" s="3" t="str">
        <f t="shared" si="160"/>
        <v/>
      </c>
      <c r="L978" s="60">
        <f t="shared" si="152"/>
        <v>0</v>
      </c>
      <c r="M978" s="33">
        <f t="shared" si="151"/>
        <v>2</v>
      </c>
      <c r="N978" s="61">
        <f t="shared" si="153"/>
        <v>1</v>
      </c>
      <c r="O978" s="33">
        <f t="shared" si="154"/>
        <v>1</v>
      </c>
      <c r="P978" s="61">
        <f t="shared" si="155"/>
        <v>2</v>
      </c>
      <c r="Q978" s="62">
        <f t="shared" si="156"/>
        <v>0</v>
      </c>
      <c r="R978" s="61">
        <f t="shared" si="157"/>
        <v>0</v>
      </c>
      <c r="S978" s="61">
        <f t="shared" si="158"/>
        <v>2</v>
      </c>
      <c r="T978" t="str">
        <f t="shared" si="159"/>
        <v>إضافى كامل</v>
      </c>
    </row>
    <row r="979" spans="1:20" x14ac:dyDescent="0.25">
      <c r="A979" s="54" t="s">
        <v>1080</v>
      </c>
      <c r="B979" s="54" t="s">
        <v>1082</v>
      </c>
      <c r="C979" s="54" t="s">
        <v>762</v>
      </c>
      <c r="D979" s="55">
        <v>45615</v>
      </c>
      <c r="E979" s="56" t="s">
        <v>22</v>
      </c>
      <c r="F979" s="54" t="s">
        <v>763</v>
      </c>
      <c r="G979" s="57" t="s">
        <v>16</v>
      </c>
      <c r="I979" s="54" t="s">
        <v>805</v>
      </c>
      <c r="J979" s="54" t="s">
        <v>779</v>
      </c>
      <c r="K979" s="3" t="str">
        <f t="shared" si="160"/>
        <v/>
      </c>
      <c r="L979" s="60">
        <f t="shared" si="152"/>
        <v>0</v>
      </c>
      <c r="M979" s="33">
        <f t="shared" si="151"/>
        <v>2</v>
      </c>
      <c r="N979" s="61">
        <f t="shared" si="153"/>
        <v>1</v>
      </c>
      <c r="O979" s="33">
        <f t="shared" si="154"/>
        <v>1</v>
      </c>
      <c r="P979" s="61">
        <f t="shared" si="155"/>
        <v>2</v>
      </c>
      <c r="Q979" s="62">
        <f t="shared" si="156"/>
        <v>0</v>
      </c>
      <c r="R979" s="61">
        <f t="shared" si="157"/>
        <v>0</v>
      </c>
      <c r="S979" s="61">
        <f t="shared" si="158"/>
        <v>2</v>
      </c>
      <c r="T979" t="str">
        <f t="shared" si="159"/>
        <v>إضافى كامل</v>
      </c>
    </row>
    <row r="980" spans="1:20" x14ac:dyDescent="0.25">
      <c r="A980" s="54" t="s">
        <v>1080</v>
      </c>
      <c r="B980" s="54" t="s">
        <v>1082</v>
      </c>
      <c r="C980" s="54" t="s">
        <v>762</v>
      </c>
      <c r="D980" s="55">
        <v>45616</v>
      </c>
      <c r="E980" s="56" t="s">
        <v>23</v>
      </c>
      <c r="F980" s="54" t="s">
        <v>763</v>
      </c>
      <c r="G980" s="57" t="s">
        <v>16</v>
      </c>
      <c r="I980" s="54" t="s">
        <v>807</v>
      </c>
      <c r="J980" s="54" t="s">
        <v>882</v>
      </c>
      <c r="K980" s="3" t="str">
        <f t="shared" si="160"/>
        <v/>
      </c>
      <c r="L980" s="60">
        <f t="shared" si="152"/>
        <v>0</v>
      </c>
      <c r="M980" s="33">
        <f t="shared" si="151"/>
        <v>2</v>
      </c>
      <c r="N980" s="61">
        <f t="shared" si="153"/>
        <v>1</v>
      </c>
      <c r="O980" s="33">
        <f t="shared" si="154"/>
        <v>1</v>
      </c>
      <c r="P980" s="61">
        <f t="shared" si="155"/>
        <v>2</v>
      </c>
      <c r="Q980" s="62">
        <f t="shared" si="156"/>
        <v>0</v>
      </c>
      <c r="R980" s="61">
        <f t="shared" si="157"/>
        <v>0</v>
      </c>
      <c r="S980" s="61">
        <f t="shared" si="158"/>
        <v>2</v>
      </c>
      <c r="T980" t="str">
        <f t="shared" si="159"/>
        <v>إضافى كامل</v>
      </c>
    </row>
    <row r="981" spans="1:20" x14ac:dyDescent="0.25">
      <c r="A981" s="54" t="s">
        <v>1080</v>
      </c>
      <c r="B981" s="54" t="s">
        <v>1082</v>
      </c>
      <c r="C981" s="54" t="s">
        <v>762</v>
      </c>
      <c r="D981" s="55">
        <v>45617</v>
      </c>
      <c r="E981" s="56" t="s">
        <v>24</v>
      </c>
      <c r="F981" s="54" t="s">
        <v>763</v>
      </c>
      <c r="G981" s="57" t="s">
        <v>16</v>
      </c>
      <c r="I981" s="54"/>
      <c r="J981" s="54"/>
      <c r="K981" s="3" t="s">
        <v>19</v>
      </c>
      <c r="L981" s="60">
        <f t="shared" si="152"/>
        <v>1</v>
      </c>
      <c r="M981" s="33">
        <f t="shared" si="151"/>
        <v>3</v>
      </c>
      <c r="N981" s="61">
        <f t="shared" si="153"/>
        <v>1</v>
      </c>
      <c r="O981" s="33">
        <f t="shared" si="154"/>
        <v>1</v>
      </c>
      <c r="P981" s="61">
        <f t="shared" si="155"/>
        <v>2</v>
      </c>
      <c r="Q981" s="62">
        <f t="shared" si="156"/>
        <v>0</v>
      </c>
      <c r="R981" s="61">
        <f t="shared" si="157"/>
        <v>0</v>
      </c>
      <c r="S981" s="61">
        <f t="shared" si="158"/>
        <v>3</v>
      </c>
      <c r="T981" t="str">
        <f t="shared" si="159"/>
        <v>إضافى كامل</v>
      </c>
    </row>
    <row r="982" spans="1:20" x14ac:dyDescent="0.25">
      <c r="A982" s="54" t="s">
        <v>1080</v>
      </c>
      <c r="B982" s="54" t="s">
        <v>1082</v>
      </c>
      <c r="C982" s="54" t="s">
        <v>762</v>
      </c>
      <c r="D982" s="55">
        <v>45618</v>
      </c>
      <c r="E982" s="56" t="s">
        <v>15</v>
      </c>
      <c r="F982" s="54" t="s">
        <v>763</v>
      </c>
      <c r="G982" s="57" t="s">
        <v>16</v>
      </c>
      <c r="I982" s="54"/>
      <c r="J982" s="54"/>
      <c r="K982" s="3" t="str">
        <f t="shared" si="160"/>
        <v/>
      </c>
      <c r="L982" s="60">
        <f t="shared" si="152"/>
        <v>0</v>
      </c>
      <c r="M982" s="33">
        <f t="shared" si="151"/>
        <v>3</v>
      </c>
      <c r="N982" s="61">
        <f t="shared" si="153"/>
        <v>2</v>
      </c>
      <c r="O982" s="33">
        <f t="shared" si="154"/>
        <v>1</v>
      </c>
      <c r="P982" s="61">
        <f t="shared" si="155"/>
        <v>3</v>
      </c>
      <c r="Q982" s="62">
        <f t="shared" si="156"/>
        <v>1.5</v>
      </c>
      <c r="R982" s="61">
        <f t="shared" si="157"/>
        <v>1</v>
      </c>
      <c r="S982" s="61">
        <f t="shared" si="158"/>
        <v>4</v>
      </c>
      <c r="T982" t="str">
        <f t="shared" si="159"/>
        <v>إضافى كامل</v>
      </c>
    </row>
    <row r="983" spans="1:20" x14ac:dyDescent="0.25">
      <c r="A983" s="54" t="s">
        <v>1080</v>
      </c>
      <c r="B983" s="54" t="s">
        <v>1082</v>
      </c>
      <c r="C983" s="54" t="s">
        <v>762</v>
      </c>
      <c r="D983" s="55">
        <v>45619</v>
      </c>
      <c r="E983" s="56" t="s">
        <v>18</v>
      </c>
      <c r="F983" s="54" t="s">
        <v>763</v>
      </c>
      <c r="G983" s="57" t="s">
        <v>16</v>
      </c>
      <c r="I983" s="54" t="s">
        <v>805</v>
      </c>
      <c r="J983" s="54" t="s">
        <v>865</v>
      </c>
      <c r="K983" s="3" t="str">
        <f t="shared" si="160"/>
        <v/>
      </c>
      <c r="L983" s="60">
        <f t="shared" si="152"/>
        <v>0</v>
      </c>
      <c r="M983" s="33">
        <f t="shared" si="151"/>
        <v>3</v>
      </c>
      <c r="N983" s="61">
        <f t="shared" si="153"/>
        <v>2</v>
      </c>
      <c r="O983" s="33">
        <f t="shared" si="154"/>
        <v>1</v>
      </c>
      <c r="P983" s="61">
        <f t="shared" si="155"/>
        <v>3</v>
      </c>
      <c r="Q983" s="62">
        <f t="shared" si="156"/>
        <v>1.5</v>
      </c>
      <c r="R983" s="61">
        <f t="shared" si="157"/>
        <v>1</v>
      </c>
      <c r="S983" s="61">
        <f t="shared" si="158"/>
        <v>4</v>
      </c>
      <c r="T983" t="str">
        <f t="shared" si="159"/>
        <v>إضافى كامل</v>
      </c>
    </row>
    <row r="984" spans="1:20" x14ac:dyDescent="0.25">
      <c r="A984" s="54" t="s">
        <v>1080</v>
      </c>
      <c r="B984" s="54" t="s">
        <v>1082</v>
      </c>
      <c r="C984" s="54" t="s">
        <v>762</v>
      </c>
      <c r="D984" s="55">
        <v>45620</v>
      </c>
      <c r="E984" s="56" t="s">
        <v>20</v>
      </c>
      <c r="F984" s="54" t="s">
        <v>763</v>
      </c>
      <c r="G984" s="57" t="s">
        <v>16</v>
      </c>
      <c r="I984" s="54" t="s">
        <v>772</v>
      </c>
      <c r="J984" s="54" t="s">
        <v>875</v>
      </c>
      <c r="K984" s="3" t="str">
        <f t="shared" si="160"/>
        <v/>
      </c>
      <c r="L984" s="60">
        <f t="shared" si="152"/>
        <v>0</v>
      </c>
      <c r="M984" s="33">
        <f t="shared" si="151"/>
        <v>3</v>
      </c>
      <c r="N984" s="61">
        <f t="shared" si="153"/>
        <v>2</v>
      </c>
      <c r="O984" s="33">
        <f t="shared" si="154"/>
        <v>1</v>
      </c>
      <c r="P984" s="61">
        <f t="shared" si="155"/>
        <v>3</v>
      </c>
      <c r="Q984" s="62">
        <f t="shared" si="156"/>
        <v>1.5</v>
      </c>
      <c r="R984" s="61">
        <f t="shared" si="157"/>
        <v>1</v>
      </c>
      <c r="S984" s="61">
        <f t="shared" si="158"/>
        <v>4</v>
      </c>
      <c r="T984" t="str">
        <f t="shared" si="159"/>
        <v>إضافى كامل</v>
      </c>
    </row>
    <row r="985" spans="1:20" x14ac:dyDescent="0.25">
      <c r="A985" s="54" t="s">
        <v>1080</v>
      </c>
      <c r="B985" s="54" t="s">
        <v>1082</v>
      </c>
      <c r="C985" s="54" t="s">
        <v>762</v>
      </c>
      <c r="D985" s="55">
        <v>45621</v>
      </c>
      <c r="E985" s="56" t="s">
        <v>21</v>
      </c>
      <c r="F985" s="54" t="s">
        <v>763</v>
      </c>
      <c r="G985" s="57" t="s">
        <v>16</v>
      </c>
      <c r="I985" s="54" t="s">
        <v>807</v>
      </c>
      <c r="J985" s="54" t="s">
        <v>777</v>
      </c>
      <c r="K985" s="3" t="str">
        <f t="shared" si="160"/>
        <v/>
      </c>
      <c r="L985" s="60">
        <f t="shared" si="152"/>
        <v>0</v>
      </c>
      <c r="M985" s="33">
        <f t="shared" si="151"/>
        <v>3</v>
      </c>
      <c r="N985" s="61">
        <f t="shared" si="153"/>
        <v>2</v>
      </c>
      <c r="O985" s="33">
        <f t="shared" si="154"/>
        <v>1</v>
      </c>
      <c r="P985" s="61">
        <f t="shared" si="155"/>
        <v>3</v>
      </c>
      <c r="Q985" s="62">
        <f t="shared" si="156"/>
        <v>1.5</v>
      </c>
      <c r="R985" s="61">
        <f t="shared" si="157"/>
        <v>1</v>
      </c>
      <c r="S985" s="61">
        <f t="shared" si="158"/>
        <v>4</v>
      </c>
      <c r="T985" t="str">
        <f t="shared" si="159"/>
        <v>إضافى كامل</v>
      </c>
    </row>
    <row r="986" spans="1:20" x14ac:dyDescent="0.25">
      <c r="A986" s="54" t="s">
        <v>1080</v>
      </c>
      <c r="B986" s="54" t="s">
        <v>1082</v>
      </c>
      <c r="C986" s="54" t="s">
        <v>762</v>
      </c>
      <c r="D986" s="55">
        <v>45622</v>
      </c>
      <c r="E986" s="56" t="s">
        <v>22</v>
      </c>
      <c r="F986" s="54" t="s">
        <v>763</v>
      </c>
      <c r="G986" s="57" t="s">
        <v>16</v>
      </c>
      <c r="I986" s="54" t="s">
        <v>789</v>
      </c>
      <c r="J986" s="54" t="s">
        <v>785</v>
      </c>
      <c r="K986" s="3" t="str">
        <f t="shared" si="160"/>
        <v/>
      </c>
      <c r="L986" s="60">
        <f t="shared" si="152"/>
        <v>0</v>
      </c>
      <c r="M986" s="33">
        <f t="shared" si="151"/>
        <v>4</v>
      </c>
      <c r="N986" s="61">
        <f t="shared" si="153"/>
        <v>2</v>
      </c>
      <c r="O986" s="33">
        <f t="shared" si="154"/>
        <v>1</v>
      </c>
      <c r="P986" s="61">
        <f t="shared" si="155"/>
        <v>3</v>
      </c>
      <c r="Q986" s="62">
        <f t="shared" si="156"/>
        <v>1.5</v>
      </c>
      <c r="R986" s="61">
        <f t="shared" si="157"/>
        <v>1</v>
      </c>
      <c r="S986" s="61">
        <f t="shared" si="158"/>
        <v>5</v>
      </c>
      <c r="T986" t="str">
        <f t="shared" si="159"/>
        <v>نصف إضافى</v>
      </c>
    </row>
    <row r="987" spans="1:20" x14ac:dyDescent="0.25">
      <c r="A987" s="54" t="s">
        <v>1080</v>
      </c>
      <c r="B987" s="54" t="s">
        <v>1082</v>
      </c>
      <c r="C987" s="54" t="s">
        <v>762</v>
      </c>
      <c r="D987" s="55">
        <v>45623</v>
      </c>
      <c r="E987" s="56" t="s">
        <v>23</v>
      </c>
      <c r="F987" s="54" t="s">
        <v>763</v>
      </c>
      <c r="G987" s="57" t="s">
        <v>16</v>
      </c>
      <c r="I987" s="54" t="s">
        <v>841</v>
      </c>
      <c r="J987" s="54" t="s">
        <v>1085</v>
      </c>
      <c r="K987" s="3" t="str">
        <f t="shared" si="160"/>
        <v>إذن م</v>
      </c>
      <c r="L987" s="60">
        <f t="shared" si="152"/>
        <v>1</v>
      </c>
      <c r="M987" s="33">
        <f t="shared" si="151"/>
        <v>4</v>
      </c>
      <c r="N987" s="61">
        <f t="shared" si="153"/>
        <v>2</v>
      </c>
      <c r="O987" s="33">
        <f t="shared" si="154"/>
        <v>1</v>
      </c>
      <c r="P987" s="61">
        <f t="shared" si="155"/>
        <v>3</v>
      </c>
      <c r="Q987" s="62">
        <f t="shared" si="156"/>
        <v>1.5</v>
      </c>
      <c r="R987" s="61">
        <f t="shared" si="157"/>
        <v>1</v>
      </c>
      <c r="S987" s="61">
        <f t="shared" si="158"/>
        <v>5</v>
      </c>
      <c r="T987" t="str">
        <f t="shared" si="159"/>
        <v>نصف إضافى</v>
      </c>
    </row>
    <row r="988" spans="1:20" x14ac:dyDescent="0.25">
      <c r="A988" s="54" t="s">
        <v>1080</v>
      </c>
      <c r="B988" s="54" t="s">
        <v>1082</v>
      </c>
      <c r="C988" s="54" t="s">
        <v>762</v>
      </c>
      <c r="D988" s="55">
        <v>45624</v>
      </c>
      <c r="E988" s="56" t="s">
        <v>24</v>
      </c>
      <c r="F988" s="54" t="s">
        <v>763</v>
      </c>
      <c r="G988" s="57" t="s">
        <v>16</v>
      </c>
      <c r="I988" s="54"/>
      <c r="J988" s="54"/>
      <c r="K988" s="3" t="s">
        <v>19</v>
      </c>
      <c r="L988" s="60">
        <f t="shared" si="152"/>
        <v>1</v>
      </c>
      <c r="M988" s="33">
        <f t="shared" si="151"/>
        <v>4</v>
      </c>
      <c r="N988" s="61">
        <f t="shared" si="153"/>
        <v>2</v>
      </c>
      <c r="O988" s="33">
        <f t="shared" si="154"/>
        <v>0</v>
      </c>
      <c r="P988" s="61">
        <f t="shared" si="155"/>
        <v>2</v>
      </c>
      <c r="Q988" s="62">
        <f t="shared" si="156"/>
        <v>0</v>
      </c>
      <c r="R988" s="61">
        <f t="shared" si="157"/>
        <v>0</v>
      </c>
      <c r="S988" s="61">
        <f t="shared" si="158"/>
        <v>4</v>
      </c>
      <c r="T988" t="str">
        <f t="shared" si="159"/>
        <v>إضافى كامل</v>
      </c>
    </row>
    <row r="989" spans="1:20" x14ac:dyDescent="0.25">
      <c r="A989" s="54" t="s">
        <v>1080</v>
      </c>
      <c r="B989" s="54" t="s">
        <v>1082</v>
      </c>
      <c r="C989" s="54" t="s">
        <v>762</v>
      </c>
      <c r="D989" s="55">
        <v>45625</v>
      </c>
      <c r="E989" s="56" t="s">
        <v>15</v>
      </c>
      <c r="F989" s="54" t="s">
        <v>763</v>
      </c>
      <c r="G989" s="57" t="s">
        <v>16</v>
      </c>
      <c r="I989" s="54"/>
      <c r="J989" s="54"/>
      <c r="K989" s="3" t="str">
        <f t="shared" si="160"/>
        <v/>
      </c>
      <c r="L989" s="60">
        <f t="shared" si="152"/>
        <v>0</v>
      </c>
      <c r="M989" s="33">
        <f t="shared" si="151"/>
        <v>4</v>
      </c>
      <c r="N989" s="61">
        <f t="shared" si="153"/>
        <v>2</v>
      </c>
      <c r="O989" s="33">
        <f t="shared" si="154"/>
        <v>0</v>
      </c>
      <c r="P989" s="61">
        <f t="shared" si="155"/>
        <v>2</v>
      </c>
      <c r="Q989" s="62">
        <f t="shared" si="156"/>
        <v>0</v>
      </c>
      <c r="R989" s="61">
        <f t="shared" si="157"/>
        <v>0</v>
      </c>
      <c r="S989" s="61">
        <f t="shared" si="158"/>
        <v>4</v>
      </c>
      <c r="T989" t="str">
        <f t="shared" si="159"/>
        <v>إضافى كامل</v>
      </c>
    </row>
    <row r="990" spans="1:20" x14ac:dyDescent="0.25">
      <c r="A990" s="54" t="s">
        <v>1080</v>
      </c>
      <c r="B990" s="54" t="s">
        <v>1082</v>
      </c>
      <c r="C990" s="54" t="s">
        <v>762</v>
      </c>
      <c r="D990" s="55">
        <v>45626</v>
      </c>
      <c r="E990" s="56" t="s">
        <v>18</v>
      </c>
      <c r="F990" s="54" t="s">
        <v>763</v>
      </c>
      <c r="G990" s="57" t="s">
        <v>16</v>
      </c>
      <c r="I990" s="54" t="s">
        <v>811</v>
      </c>
      <c r="J990" s="54" t="s">
        <v>882</v>
      </c>
      <c r="K990" s="3" t="str">
        <f t="shared" si="160"/>
        <v/>
      </c>
      <c r="L990" s="60">
        <f t="shared" si="152"/>
        <v>0</v>
      </c>
      <c r="M990" s="33">
        <f t="shared" si="151"/>
        <v>4</v>
      </c>
      <c r="N990" s="61">
        <f t="shared" si="153"/>
        <v>2</v>
      </c>
      <c r="O990" s="33">
        <f t="shared" si="154"/>
        <v>0</v>
      </c>
      <c r="P990" s="61">
        <f t="shared" si="155"/>
        <v>2</v>
      </c>
      <c r="Q990" s="62">
        <f t="shared" si="156"/>
        <v>0</v>
      </c>
      <c r="R990" s="61">
        <f t="shared" si="157"/>
        <v>0</v>
      </c>
      <c r="S990" s="61">
        <f t="shared" si="158"/>
        <v>4</v>
      </c>
      <c r="T990" t="str">
        <f t="shared" si="159"/>
        <v>إضافى كامل</v>
      </c>
    </row>
    <row r="991" spans="1:20" x14ac:dyDescent="0.25">
      <c r="A991" s="54" t="s">
        <v>1086</v>
      </c>
      <c r="B991" s="54" t="s">
        <v>1732</v>
      </c>
      <c r="C991" s="54" t="s">
        <v>762</v>
      </c>
      <c r="D991" s="55">
        <v>45597</v>
      </c>
      <c r="E991" s="56" t="s">
        <v>15</v>
      </c>
      <c r="F991" s="54" t="s">
        <v>763</v>
      </c>
      <c r="G991" s="57" t="s">
        <v>16</v>
      </c>
      <c r="I991" s="54"/>
      <c r="J991" s="54"/>
      <c r="K991" s="3" t="str">
        <f t="shared" si="160"/>
        <v/>
      </c>
      <c r="L991" s="60">
        <f t="shared" si="152"/>
        <v>0</v>
      </c>
      <c r="M991" s="33">
        <f t="shared" si="151"/>
        <v>4</v>
      </c>
      <c r="N991" s="61">
        <f t="shared" si="153"/>
        <v>2</v>
      </c>
      <c r="O991" s="33">
        <f t="shared" si="154"/>
        <v>0</v>
      </c>
      <c r="P991" s="61">
        <f t="shared" si="155"/>
        <v>2</v>
      </c>
      <c r="Q991" s="62">
        <f t="shared" si="156"/>
        <v>0</v>
      </c>
      <c r="R991" s="61">
        <f t="shared" si="157"/>
        <v>0</v>
      </c>
      <c r="S991" s="61">
        <f t="shared" si="158"/>
        <v>4</v>
      </c>
      <c r="T991" t="str">
        <f t="shared" si="159"/>
        <v>إضافى كامل</v>
      </c>
    </row>
    <row r="992" spans="1:20" x14ac:dyDescent="0.25">
      <c r="A992" s="54" t="s">
        <v>1086</v>
      </c>
      <c r="B992" s="54" t="s">
        <v>1716</v>
      </c>
      <c r="C992" s="54" t="s">
        <v>762</v>
      </c>
      <c r="D992" s="55">
        <v>45598</v>
      </c>
      <c r="E992" s="56" t="s">
        <v>18</v>
      </c>
      <c r="F992" s="54" t="s">
        <v>763</v>
      </c>
      <c r="G992" s="57" t="s">
        <v>16</v>
      </c>
      <c r="I992" s="54"/>
      <c r="J992" s="54"/>
      <c r="K992" s="3" t="s">
        <v>19</v>
      </c>
      <c r="L992" s="60">
        <f t="shared" si="152"/>
        <v>1</v>
      </c>
      <c r="M992" s="33">
        <f t="shared" si="151"/>
        <v>4</v>
      </c>
      <c r="N992" s="61">
        <f t="shared" si="153"/>
        <v>2</v>
      </c>
      <c r="O992" s="33">
        <f t="shared" si="154"/>
        <v>0</v>
      </c>
      <c r="P992" s="61">
        <f t="shared" si="155"/>
        <v>2</v>
      </c>
      <c r="Q992" s="62">
        <f t="shared" si="156"/>
        <v>0</v>
      </c>
      <c r="R992" s="61">
        <f t="shared" si="157"/>
        <v>0</v>
      </c>
      <c r="S992" s="61">
        <f t="shared" si="158"/>
        <v>4</v>
      </c>
      <c r="T992" t="str">
        <f t="shared" si="159"/>
        <v>إضافى كامل</v>
      </c>
    </row>
    <row r="993" spans="1:20" x14ac:dyDescent="0.25">
      <c r="A993" s="54" t="s">
        <v>1086</v>
      </c>
      <c r="B993" s="54" t="s">
        <v>1716</v>
      </c>
      <c r="C993" s="54" t="s">
        <v>762</v>
      </c>
      <c r="D993" s="55">
        <v>45599</v>
      </c>
      <c r="E993" s="56" t="s">
        <v>20</v>
      </c>
      <c r="F993" s="54" t="s">
        <v>763</v>
      </c>
      <c r="G993" s="57" t="s">
        <v>16</v>
      </c>
      <c r="I993" s="54" t="s">
        <v>792</v>
      </c>
      <c r="J993" s="54" t="s">
        <v>875</v>
      </c>
      <c r="K993" s="3" t="str">
        <f t="shared" si="160"/>
        <v/>
      </c>
      <c r="L993" s="60">
        <f t="shared" si="152"/>
        <v>0</v>
      </c>
      <c r="M993" s="33">
        <f t="shared" si="151"/>
        <v>4</v>
      </c>
      <c r="N993" s="61">
        <f t="shared" si="153"/>
        <v>2</v>
      </c>
      <c r="O993" s="33">
        <f t="shared" si="154"/>
        <v>0</v>
      </c>
      <c r="P993" s="61">
        <f t="shared" si="155"/>
        <v>2</v>
      </c>
      <c r="Q993" s="62">
        <f t="shared" si="156"/>
        <v>0</v>
      </c>
      <c r="R993" s="61">
        <f t="shared" si="157"/>
        <v>0</v>
      </c>
      <c r="S993" s="61">
        <f t="shared" si="158"/>
        <v>4</v>
      </c>
      <c r="T993" t="str">
        <f t="shared" si="159"/>
        <v>إضافى كامل</v>
      </c>
    </row>
    <row r="994" spans="1:20" x14ac:dyDescent="0.25">
      <c r="A994" s="54" t="s">
        <v>1086</v>
      </c>
      <c r="B994" s="54" t="s">
        <v>1716</v>
      </c>
      <c r="C994" s="54" t="s">
        <v>762</v>
      </c>
      <c r="D994" s="55">
        <v>45600</v>
      </c>
      <c r="E994" s="56" t="s">
        <v>21</v>
      </c>
      <c r="F994" s="54" t="s">
        <v>763</v>
      </c>
      <c r="G994" s="57" t="s">
        <v>16</v>
      </c>
      <c r="I994" s="54"/>
      <c r="J994" s="54"/>
      <c r="K994" s="3" t="str">
        <f t="shared" si="160"/>
        <v>غائب</v>
      </c>
      <c r="L994" s="60">
        <f t="shared" si="152"/>
        <v>0</v>
      </c>
      <c r="M994" s="33">
        <f t="shared" si="151"/>
        <v>4</v>
      </c>
      <c r="N994" s="61">
        <f t="shared" si="153"/>
        <v>2</v>
      </c>
      <c r="O994" s="33">
        <f t="shared" si="154"/>
        <v>1</v>
      </c>
      <c r="P994" s="61">
        <f t="shared" si="155"/>
        <v>3</v>
      </c>
      <c r="Q994" s="62">
        <f t="shared" si="156"/>
        <v>1.5</v>
      </c>
      <c r="R994" s="61">
        <f t="shared" si="157"/>
        <v>1</v>
      </c>
      <c r="S994" s="61">
        <f t="shared" si="158"/>
        <v>5</v>
      </c>
      <c r="T994" t="str">
        <f t="shared" si="159"/>
        <v>نصف إضافى</v>
      </c>
    </row>
    <row r="995" spans="1:20" x14ac:dyDescent="0.25">
      <c r="A995" s="54" t="s">
        <v>1086</v>
      </c>
      <c r="B995" s="54" t="s">
        <v>1716</v>
      </c>
      <c r="C995" s="54" t="s">
        <v>762</v>
      </c>
      <c r="D995" s="55">
        <v>45601</v>
      </c>
      <c r="E995" s="56" t="s">
        <v>22</v>
      </c>
      <c r="F995" s="54" t="s">
        <v>763</v>
      </c>
      <c r="G995" s="57" t="s">
        <v>16</v>
      </c>
      <c r="I995" s="54" t="s">
        <v>1012</v>
      </c>
      <c r="J995" s="54" t="s">
        <v>873</v>
      </c>
      <c r="K995" s="3" t="str">
        <f t="shared" si="160"/>
        <v/>
      </c>
      <c r="L995" s="60">
        <f t="shared" si="152"/>
        <v>0</v>
      </c>
      <c r="M995" s="33">
        <f t="shared" si="151"/>
        <v>3</v>
      </c>
      <c r="N995" s="61">
        <f t="shared" si="153"/>
        <v>2</v>
      </c>
      <c r="O995" s="33">
        <f t="shared" si="154"/>
        <v>1</v>
      </c>
      <c r="P995" s="61">
        <f t="shared" si="155"/>
        <v>3</v>
      </c>
      <c r="Q995" s="62">
        <f t="shared" si="156"/>
        <v>1.5</v>
      </c>
      <c r="R995" s="61">
        <f t="shared" si="157"/>
        <v>1</v>
      </c>
      <c r="S995" s="61">
        <f t="shared" si="158"/>
        <v>4</v>
      </c>
      <c r="T995" t="str">
        <f t="shared" si="159"/>
        <v>إضافى كامل</v>
      </c>
    </row>
    <row r="996" spans="1:20" x14ac:dyDescent="0.25">
      <c r="A996" s="54" t="s">
        <v>1086</v>
      </c>
      <c r="B996" s="54" t="s">
        <v>1716</v>
      </c>
      <c r="C996" s="54" t="s">
        <v>762</v>
      </c>
      <c r="D996" s="55">
        <v>45602</v>
      </c>
      <c r="E996" s="56" t="s">
        <v>23</v>
      </c>
      <c r="F996" s="54" t="s">
        <v>763</v>
      </c>
      <c r="G996" s="57" t="s">
        <v>16</v>
      </c>
      <c r="I996" s="54" t="s">
        <v>968</v>
      </c>
      <c r="J996" s="54" t="s">
        <v>766</v>
      </c>
      <c r="K996" s="3" t="str">
        <f t="shared" si="160"/>
        <v/>
      </c>
      <c r="L996" s="60">
        <f t="shared" si="152"/>
        <v>0</v>
      </c>
      <c r="M996" s="33">
        <f t="shared" si="151"/>
        <v>4</v>
      </c>
      <c r="N996" s="61">
        <f t="shared" si="153"/>
        <v>2</v>
      </c>
      <c r="O996" s="33">
        <f t="shared" si="154"/>
        <v>1</v>
      </c>
      <c r="P996" s="61">
        <f t="shared" si="155"/>
        <v>3</v>
      </c>
      <c r="Q996" s="62">
        <f t="shared" si="156"/>
        <v>1.5</v>
      </c>
      <c r="R996" s="61">
        <f t="shared" si="157"/>
        <v>1</v>
      </c>
      <c r="S996" s="61">
        <f t="shared" si="158"/>
        <v>5</v>
      </c>
      <c r="T996" t="str">
        <f t="shared" si="159"/>
        <v>نصف إضافى</v>
      </c>
    </row>
    <row r="997" spans="1:20" x14ac:dyDescent="0.25">
      <c r="A997" s="54" t="s">
        <v>1086</v>
      </c>
      <c r="B997" s="54" t="s">
        <v>1716</v>
      </c>
      <c r="C997" s="54" t="s">
        <v>762</v>
      </c>
      <c r="D997" s="55">
        <v>45603</v>
      </c>
      <c r="E997" s="56" t="s">
        <v>24</v>
      </c>
      <c r="F997" s="54" t="s">
        <v>763</v>
      </c>
      <c r="G997" s="57" t="s">
        <v>16</v>
      </c>
      <c r="I997" s="54"/>
      <c r="J997" s="54"/>
      <c r="K997" s="3" t="str">
        <f t="shared" si="160"/>
        <v>غائب</v>
      </c>
      <c r="L997" s="60">
        <f t="shared" si="152"/>
        <v>0</v>
      </c>
      <c r="M997" s="33">
        <f t="shared" si="151"/>
        <v>4</v>
      </c>
      <c r="N997" s="61">
        <f t="shared" si="153"/>
        <v>2</v>
      </c>
      <c r="O997" s="33">
        <f t="shared" si="154"/>
        <v>1</v>
      </c>
      <c r="P997" s="61">
        <f t="shared" si="155"/>
        <v>3</v>
      </c>
      <c r="Q997" s="62">
        <f t="shared" si="156"/>
        <v>1.5</v>
      </c>
      <c r="R997" s="61">
        <f t="shared" si="157"/>
        <v>1</v>
      </c>
      <c r="S997" s="61">
        <f t="shared" si="158"/>
        <v>5</v>
      </c>
      <c r="T997" t="str">
        <f t="shared" si="159"/>
        <v>نصف إضافى</v>
      </c>
    </row>
    <row r="998" spans="1:20" x14ac:dyDescent="0.25">
      <c r="A998" s="54" t="s">
        <v>1086</v>
      </c>
      <c r="B998" s="54" t="s">
        <v>1716</v>
      </c>
      <c r="C998" s="54" t="s">
        <v>762</v>
      </c>
      <c r="D998" s="55">
        <v>45604</v>
      </c>
      <c r="E998" s="56" t="s">
        <v>15</v>
      </c>
      <c r="F998" s="54" t="s">
        <v>763</v>
      </c>
      <c r="G998" s="57" t="s">
        <v>16</v>
      </c>
      <c r="I998" s="54"/>
      <c r="J998" s="54"/>
      <c r="K998" s="3" t="str">
        <f t="shared" si="160"/>
        <v/>
      </c>
      <c r="L998" s="60">
        <f t="shared" si="152"/>
        <v>0</v>
      </c>
      <c r="M998" s="33">
        <f t="shared" si="151"/>
        <v>3</v>
      </c>
      <c r="N998" s="61">
        <f t="shared" si="153"/>
        <v>2</v>
      </c>
      <c r="O998" s="33">
        <f t="shared" si="154"/>
        <v>1</v>
      </c>
      <c r="P998" s="61">
        <f t="shared" si="155"/>
        <v>3</v>
      </c>
      <c r="Q998" s="62">
        <f t="shared" si="156"/>
        <v>1.5</v>
      </c>
      <c r="R998" s="61">
        <f t="shared" si="157"/>
        <v>1</v>
      </c>
      <c r="S998" s="61">
        <f t="shared" si="158"/>
        <v>4</v>
      </c>
      <c r="T998" t="str">
        <f t="shared" si="159"/>
        <v>إضافى كامل</v>
      </c>
    </row>
    <row r="999" spans="1:20" x14ac:dyDescent="0.25">
      <c r="A999" s="54" t="s">
        <v>1086</v>
      </c>
      <c r="B999" s="54" t="s">
        <v>1716</v>
      </c>
      <c r="C999" s="54" t="s">
        <v>762</v>
      </c>
      <c r="D999" s="55">
        <v>45605</v>
      </c>
      <c r="E999" s="56" t="s">
        <v>18</v>
      </c>
      <c r="F999" s="54" t="s">
        <v>763</v>
      </c>
      <c r="G999" s="57" t="s">
        <v>16</v>
      </c>
      <c r="I999" s="54"/>
      <c r="J999" s="54"/>
      <c r="K999" s="3" t="s">
        <v>19</v>
      </c>
      <c r="L999" s="60">
        <f t="shared" si="152"/>
        <v>1</v>
      </c>
      <c r="M999" s="33">
        <f t="shared" si="151"/>
        <v>3</v>
      </c>
      <c r="N999" s="61">
        <f t="shared" si="153"/>
        <v>2</v>
      </c>
      <c r="O999" s="33">
        <f t="shared" si="154"/>
        <v>1</v>
      </c>
      <c r="P999" s="61">
        <f t="shared" si="155"/>
        <v>3</v>
      </c>
      <c r="Q999" s="62">
        <f t="shared" si="156"/>
        <v>1.5</v>
      </c>
      <c r="R999" s="61">
        <f t="shared" si="157"/>
        <v>1</v>
      </c>
      <c r="S999" s="61">
        <f t="shared" si="158"/>
        <v>4</v>
      </c>
      <c r="T999" t="str">
        <f t="shared" si="159"/>
        <v>إضافى كامل</v>
      </c>
    </row>
    <row r="1000" spans="1:20" x14ac:dyDescent="0.25">
      <c r="A1000" s="54" t="s">
        <v>1086</v>
      </c>
      <c r="B1000" s="54" t="s">
        <v>1716</v>
      </c>
      <c r="C1000" s="54" t="s">
        <v>762</v>
      </c>
      <c r="D1000" s="55">
        <v>45606</v>
      </c>
      <c r="E1000" s="56" t="s">
        <v>20</v>
      </c>
      <c r="F1000" s="54" t="s">
        <v>763</v>
      </c>
      <c r="G1000" s="57" t="s">
        <v>16</v>
      </c>
      <c r="I1000" s="54" t="s">
        <v>1022</v>
      </c>
      <c r="J1000" s="54" t="s">
        <v>766</v>
      </c>
      <c r="K1000" s="3" t="str">
        <f t="shared" si="160"/>
        <v/>
      </c>
      <c r="L1000" s="60">
        <f t="shared" si="152"/>
        <v>0</v>
      </c>
      <c r="M1000" s="33">
        <f t="shared" si="151"/>
        <v>3</v>
      </c>
      <c r="N1000" s="61">
        <f t="shared" si="153"/>
        <v>2</v>
      </c>
      <c r="O1000" s="33">
        <f t="shared" si="154"/>
        <v>1</v>
      </c>
      <c r="P1000" s="61">
        <f t="shared" si="155"/>
        <v>3</v>
      </c>
      <c r="Q1000" s="62">
        <f t="shared" si="156"/>
        <v>1.5</v>
      </c>
      <c r="R1000" s="61">
        <f t="shared" si="157"/>
        <v>1</v>
      </c>
      <c r="S1000" s="61">
        <f t="shared" si="158"/>
        <v>4</v>
      </c>
      <c r="T1000" t="str">
        <f t="shared" si="159"/>
        <v>إضافى كامل</v>
      </c>
    </row>
    <row r="1001" spans="1:20" x14ac:dyDescent="0.25">
      <c r="A1001" s="54" t="s">
        <v>1086</v>
      </c>
      <c r="B1001" s="54" t="s">
        <v>1716</v>
      </c>
      <c r="C1001" s="54" t="s">
        <v>762</v>
      </c>
      <c r="D1001" s="55">
        <v>45607</v>
      </c>
      <c r="E1001" s="56" t="s">
        <v>21</v>
      </c>
      <c r="F1001" s="54" t="s">
        <v>763</v>
      </c>
      <c r="G1001" s="57" t="s">
        <v>16</v>
      </c>
      <c r="I1001" s="54" t="s">
        <v>925</v>
      </c>
      <c r="J1001" s="54" t="s">
        <v>777</v>
      </c>
      <c r="K1001" s="3" t="str">
        <f t="shared" si="160"/>
        <v/>
      </c>
      <c r="L1001" s="60">
        <f t="shared" si="152"/>
        <v>0</v>
      </c>
      <c r="M1001" s="33">
        <f t="shared" si="151"/>
        <v>3</v>
      </c>
      <c r="N1001" s="61">
        <f t="shared" si="153"/>
        <v>2</v>
      </c>
      <c r="O1001" s="33">
        <f t="shared" si="154"/>
        <v>1</v>
      </c>
      <c r="P1001" s="61">
        <f t="shared" si="155"/>
        <v>3</v>
      </c>
      <c r="Q1001" s="62">
        <f t="shared" si="156"/>
        <v>1.5</v>
      </c>
      <c r="R1001" s="61">
        <f t="shared" si="157"/>
        <v>1</v>
      </c>
      <c r="S1001" s="61">
        <f t="shared" si="158"/>
        <v>4</v>
      </c>
      <c r="T1001" t="str">
        <f t="shared" si="159"/>
        <v>إضافى كامل</v>
      </c>
    </row>
    <row r="1002" spans="1:20" x14ac:dyDescent="0.25">
      <c r="A1002" s="54" t="s">
        <v>1086</v>
      </c>
      <c r="B1002" s="54" t="s">
        <v>1716</v>
      </c>
      <c r="C1002" s="54" t="s">
        <v>762</v>
      </c>
      <c r="D1002" s="55">
        <v>45608</v>
      </c>
      <c r="E1002" s="56" t="s">
        <v>22</v>
      </c>
      <c r="F1002" s="54" t="s">
        <v>763</v>
      </c>
      <c r="G1002" s="57" t="s">
        <v>16</v>
      </c>
      <c r="I1002" s="54" t="s">
        <v>767</v>
      </c>
      <c r="J1002" s="54" t="s">
        <v>873</v>
      </c>
      <c r="K1002" s="3" t="str">
        <f t="shared" si="160"/>
        <v/>
      </c>
      <c r="L1002" s="60">
        <f t="shared" si="152"/>
        <v>0</v>
      </c>
      <c r="M1002" s="33">
        <f t="shared" si="151"/>
        <v>3</v>
      </c>
      <c r="N1002" s="61">
        <f t="shared" si="153"/>
        <v>2</v>
      </c>
      <c r="O1002" s="33">
        <f t="shared" si="154"/>
        <v>1</v>
      </c>
      <c r="P1002" s="61">
        <f t="shared" si="155"/>
        <v>3</v>
      </c>
      <c r="Q1002" s="62">
        <f t="shared" si="156"/>
        <v>1.5</v>
      </c>
      <c r="R1002" s="61">
        <f t="shared" si="157"/>
        <v>1</v>
      </c>
      <c r="S1002" s="61">
        <f t="shared" si="158"/>
        <v>4</v>
      </c>
      <c r="T1002" t="str">
        <f t="shared" si="159"/>
        <v>إضافى كامل</v>
      </c>
    </row>
    <row r="1003" spans="1:20" x14ac:dyDescent="0.25">
      <c r="A1003" s="54" t="s">
        <v>1086</v>
      </c>
      <c r="B1003" s="54" t="s">
        <v>1716</v>
      </c>
      <c r="C1003" s="54" t="s">
        <v>762</v>
      </c>
      <c r="D1003" s="55">
        <v>45609</v>
      </c>
      <c r="E1003" s="56" t="s">
        <v>23</v>
      </c>
      <c r="F1003" s="54" t="s">
        <v>763</v>
      </c>
      <c r="G1003" s="57" t="s">
        <v>16</v>
      </c>
      <c r="I1003" s="54" t="s">
        <v>1087</v>
      </c>
      <c r="J1003" s="54" t="s">
        <v>802</v>
      </c>
      <c r="K1003" s="3" t="str">
        <f t="shared" si="160"/>
        <v>إذن ص</v>
      </c>
      <c r="L1003" s="60">
        <f t="shared" si="152"/>
        <v>1</v>
      </c>
      <c r="M1003" s="33">
        <f t="shared" si="151"/>
        <v>3</v>
      </c>
      <c r="N1003" s="61">
        <f t="shared" si="153"/>
        <v>2</v>
      </c>
      <c r="O1003" s="33">
        <f t="shared" si="154"/>
        <v>1</v>
      </c>
      <c r="P1003" s="61">
        <f t="shared" si="155"/>
        <v>3</v>
      </c>
      <c r="Q1003" s="62">
        <f t="shared" si="156"/>
        <v>1.5</v>
      </c>
      <c r="R1003" s="61">
        <f t="shared" si="157"/>
        <v>1</v>
      </c>
      <c r="S1003" s="61">
        <f t="shared" si="158"/>
        <v>4</v>
      </c>
      <c r="T1003" t="str">
        <f t="shared" si="159"/>
        <v>إضافى كامل</v>
      </c>
    </row>
    <row r="1004" spans="1:20" x14ac:dyDescent="0.25">
      <c r="A1004" s="54" t="s">
        <v>1086</v>
      </c>
      <c r="B1004" s="54" t="s">
        <v>1716</v>
      </c>
      <c r="C1004" s="54" t="s">
        <v>762</v>
      </c>
      <c r="D1004" s="55">
        <v>45610</v>
      </c>
      <c r="E1004" s="56" t="s">
        <v>24</v>
      </c>
      <c r="F1004" s="54" t="s">
        <v>763</v>
      </c>
      <c r="G1004" s="57" t="s">
        <v>16</v>
      </c>
      <c r="I1004" s="54" t="s">
        <v>900</v>
      </c>
      <c r="J1004" s="54" t="s">
        <v>863</v>
      </c>
      <c r="K1004" s="3" t="str">
        <f t="shared" si="160"/>
        <v/>
      </c>
      <c r="L1004" s="60">
        <f t="shared" si="152"/>
        <v>0</v>
      </c>
      <c r="M1004" s="33">
        <f t="shared" si="151"/>
        <v>4</v>
      </c>
      <c r="N1004" s="61">
        <f t="shared" si="153"/>
        <v>1</v>
      </c>
      <c r="O1004" s="33">
        <f t="shared" si="154"/>
        <v>1</v>
      </c>
      <c r="P1004" s="61">
        <f t="shared" si="155"/>
        <v>2</v>
      </c>
      <c r="Q1004" s="62">
        <f t="shared" si="156"/>
        <v>0</v>
      </c>
      <c r="R1004" s="61">
        <f t="shared" si="157"/>
        <v>0</v>
      </c>
      <c r="S1004" s="61">
        <f t="shared" si="158"/>
        <v>4</v>
      </c>
      <c r="T1004" t="str">
        <f t="shared" si="159"/>
        <v>إضافى كامل</v>
      </c>
    </row>
    <row r="1005" spans="1:20" x14ac:dyDescent="0.25">
      <c r="A1005" s="54" t="s">
        <v>1086</v>
      </c>
      <c r="B1005" s="54" t="s">
        <v>1716</v>
      </c>
      <c r="C1005" s="54" t="s">
        <v>762</v>
      </c>
      <c r="D1005" s="55">
        <v>45611</v>
      </c>
      <c r="E1005" s="56" t="s">
        <v>15</v>
      </c>
      <c r="F1005" s="54" t="s">
        <v>763</v>
      </c>
      <c r="G1005" s="57" t="s">
        <v>16</v>
      </c>
      <c r="I1005" s="54"/>
      <c r="J1005" s="54"/>
      <c r="K1005" s="3" t="str">
        <f t="shared" si="160"/>
        <v/>
      </c>
      <c r="L1005" s="60">
        <f t="shared" si="152"/>
        <v>0</v>
      </c>
      <c r="M1005" s="33">
        <f t="shared" si="151"/>
        <v>4</v>
      </c>
      <c r="N1005" s="61">
        <f t="shared" si="153"/>
        <v>1</v>
      </c>
      <c r="O1005" s="33">
        <f t="shared" si="154"/>
        <v>1</v>
      </c>
      <c r="P1005" s="61">
        <f t="shared" si="155"/>
        <v>2</v>
      </c>
      <c r="Q1005" s="62">
        <f t="shared" si="156"/>
        <v>0</v>
      </c>
      <c r="R1005" s="61">
        <f t="shared" si="157"/>
        <v>0</v>
      </c>
      <c r="S1005" s="61">
        <f t="shared" si="158"/>
        <v>4</v>
      </c>
      <c r="T1005" t="str">
        <f t="shared" si="159"/>
        <v>إضافى كامل</v>
      </c>
    </row>
    <row r="1006" spans="1:20" x14ac:dyDescent="0.25">
      <c r="A1006" s="54" t="s">
        <v>1086</v>
      </c>
      <c r="B1006" s="54" t="s">
        <v>1716</v>
      </c>
      <c r="C1006" s="54" t="s">
        <v>762</v>
      </c>
      <c r="D1006" s="55">
        <v>45612</v>
      </c>
      <c r="E1006" s="56" t="s">
        <v>18</v>
      </c>
      <c r="F1006" s="54" t="s">
        <v>763</v>
      </c>
      <c r="G1006" s="57" t="s">
        <v>16</v>
      </c>
      <c r="I1006" s="54"/>
      <c r="J1006" s="54"/>
      <c r="K1006" s="3" t="s">
        <v>19</v>
      </c>
      <c r="L1006" s="60">
        <f t="shared" si="152"/>
        <v>1</v>
      </c>
      <c r="M1006" s="33">
        <f t="shared" si="151"/>
        <v>4</v>
      </c>
      <c r="N1006" s="61">
        <f t="shared" si="153"/>
        <v>1</v>
      </c>
      <c r="O1006" s="33">
        <f t="shared" si="154"/>
        <v>1</v>
      </c>
      <c r="P1006" s="61">
        <f t="shared" si="155"/>
        <v>2</v>
      </c>
      <c r="Q1006" s="62">
        <f t="shared" si="156"/>
        <v>0</v>
      </c>
      <c r="R1006" s="61">
        <f t="shared" si="157"/>
        <v>0</v>
      </c>
      <c r="S1006" s="61">
        <f t="shared" si="158"/>
        <v>4</v>
      </c>
      <c r="T1006" t="str">
        <f t="shared" si="159"/>
        <v>إضافى كامل</v>
      </c>
    </row>
    <row r="1007" spans="1:20" x14ac:dyDescent="0.25">
      <c r="A1007" s="54" t="s">
        <v>1086</v>
      </c>
      <c r="B1007" s="54" t="s">
        <v>1716</v>
      </c>
      <c r="C1007" s="54" t="s">
        <v>762</v>
      </c>
      <c r="D1007" s="55">
        <v>45613</v>
      </c>
      <c r="E1007" s="56" t="s">
        <v>20</v>
      </c>
      <c r="F1007" s="54" t="s">
        <v>763</v>
      </c>
      <c r="G1007" s="57" t="s">
        <v>16</v>
      </c>
      <c r="I1007" s="54" t="s">
        <v>923</v>
      </c>
      <c r="J1007" s="54" t="s">
        <v>842</v>
      </c>
      <c r="K1007" s="3" t="str">
        <f t="shared" si="160"/>
        <v/>
      </c>
      <c r="L1007" s="60">
        <f t="shared" si="152"/>
        <v>0</v>
      </c>
      <c r="M1007" s="33">
        <f t="shared" si="151"/>
        <v>4</v>
      </c>
      <c r="N1007" s="61">
        <f t="shared" si="153"/>
        <v>1</v>
      </c>
      <c r="O1007" s="33">
        <f t="shared" si="154"/>
        <v>1</v>
      </c>
      <c r="P1007" s="61">
        <f t="shared" si="155"/>
        <v>2</v>
      </c>
      <c r="Q1007" s="62">
        <f t="shared" si="156"/>
        <v>0</v>
      </c>
      <c r="R1007" s="61">
        <f t="shared" si="157"/>
        <v>0</v>
      </c>
      <c r="S1007" s="61">
        <f t="shared" si="158"/>
        <v>4</v>
      </c>
      <c r="T1007" t="str">
        <f t="shared" si="159"/>
        <v>إضافى كامل</v>
      </c>
    </row>
    <row r="1008" spans="1:20" x14ac:dyDescent="0.25">
      <c r="A1008" s="54" t="s">
        <v>1086</v>
      </c>
      <c r="B1008" s="54" t="s">
        <v>1716</v>
      </c>
      <c r="C1008" s="54" t="s">
        <v>762</v>
      </c>
      <c r="D1008" s="55">
        <v>45614</v>
      </c>
      <c r="E1008" s="56" t="s">
        <v>21</v>
      </c>
      <c r="F1008" s="54" t="s">
        <v>763</v>
      </c>
      <c r="G1008" s="57" t="s">
        <v>16</v>
      </c>
      <c r="I1008" s="54" t="s">
        <v>850</v>
      </c>
      <c r="J1008" s="54" t="s">
        <v>802</v>
      </c>
      <c r="K1008" s="3" t="str">
        <f t="shared" si="160"/>
        <v/>
      </c>
      <c r="L1008" s="60">
        <f t="shared" si="152"/>
        <v>0</v>
      </c>
      <c r="M1008" s="33">
        <f t="shared" si="151"/>
        <v>5</v>
      </c>
      <c r="N1008" s="61">
        <f t="shared" si="153"/>
        <v>1</v>
      </c>
      <c r="O1008" s="33">
        <f t="shared" si="154"/>
        <v>1</v>
      </c>
      <c r="P1008" s="61">
        <f t="shared" si="155"/>
        <v>2</v>
      </c>
      <c r="Q1008" s="62">
        <f t="shared" si="156"/>
        <v>0</v>
      </c>
      <c r="R1008" s="61">
        <f t="shared" si="157"/>
        <v>0</v>
      </c>
      <c r="S1008" s="61">
        <f t="shared" si="158"/>
        <v>5</v>
      </c>
      <c r="T1008" t="str">
        <f t="shared" si="159"/>
        <v>نصف إضافى</v>
      </c>
    </row>
    <row r="1009" spans="1:20" x14ac:dyDescent="0.25">
      <c r="A1009" s="54" t="s">
        <v>1086</v>
      </c>
      <c r="B1009" s="54" t="s">
        <v>1716</v>
      </c>
      <c r="C1009" s="54" t="s">
        <v>762</v>
      </c>
      <c r="D1009" s="55">
        <v>45615</v>
      </c>
      <c r="E1009" s="56" t="s">
        <v>22</v>
      </c>
      <c r="F1009" s="54" t="s">
        <v>763</v>
      </c>
      <c r="G1009" s="57" t="s">
        <v>16</v>
      </c>
      <c r="I1009" s="54" t="s">
        <v>1003</v>
      </c>
      <c r="J1009" s="54" t="s">
        <v>964</v>
      </c>
      <c r="K1009" s="3" t="str">
        <f t="shared" si="160"/>
        <v/>
      </c>
      <c r="L1009" s="60">
        <f t="shared" si="152"/>
        <v>0</v>
      </c>
      <c r="M1009" s="33">
        <f t="shared" si="151"/>
        <v>6</v>
      </c>
      <c r="N1009" s="61">
        <f t="shared" si="153"/>
        <v>1</v>
      </c>
      <c r="O1009" s="33">
        <f t="shared" si="154"/>
        <v>1</v>
      </c>
      <c r="P1009" s="61">
        <f t="shared" si="155"/>
        <v>2</v>
      </c>
      <c r="Q1009" s="62">
        <f t="shared" si="156"/>
        <v>0</v>
      </c>
      <c r="R1009" s="61">
        <f t="shared" si="157"/>
        <v>0</v>
      </c>
      <c r="S1009" s="61">
        <f t="shared" si="158"/>
        <v>6</v>
      </c>
      <c r="T1009" t="str">
        <f t="shared" si="159"/>
        <v>نصف إضافى</v>
      </c>
    </row>
    <row r="1010" spans="1:20" x14ac:dyDescent="0.25">
      <c r="A1010" s="54" t="s">
        <v>1086</v>
      </c>
      <c r="B1010" s="54" t="s">
        <v>1716</v>
      </c>
      <c r="C1010" s="54" t="s">
        <v>762</v>
      </c>
      <c r="D1010" s="55">
        <v>45616</v>
      </c>
      <c r="E1010" s="56" t="s">
        <v>23</v>
      </c>
      <c r="F1010" s="54" t="s">
        <v>763</v>
      </c>
      <c r="G1010" s="57" t="s">
        <v>16</v>
      </c>
      <c r="I1010" s="54"/>
      <c r="J1010" s="54"/>
      <c r="K1010" s="3" t="str">
        <f t="shared" si="160"/>
        <v>غائب</v>
      </c>
      <c r="L1010" s="60">
        <f t="shared" si="152"/>
        <v>0</v>
      </c>
      <c r="M1010" s="33">
        <f t="shared" si="151"/>
        <v>7</v>
      </c>
      <c r="N1010" s="61">
        <f t="shared" si="153"/>
        <v>1</v>
      </c>
      <c r="O1010" s="33">
        <f t="shared" si="154"/>
        <v>1</v>
      </c>
      <c r="P1010" s="61">
        <f t="shared" si="155"/>
        <v>2</v>
      </c>
      <c r="Q1010" s="62">
        <f t="shared" si="156"/>
        <v>0</v>
      </c>
      <c r="R1010" s="61">
        <f t="shared" si="157"/>
        <v>0</v>
      </c>
      <c r="S1010" s="61">
        <f t="shared" si="158"/>
        <v>7</v>
      </c>
      <c r="T1010" t="str">
        <f t="shared" si="159"/>
        <v>لا يستحق</v>
      </c>
    </row>
    <row r="1011" spans="1:20" x14ac:dyDescent="0.25">
      <c r="A1011" s="54" t="s">
        <v>1086</v>
      </c>
      <c r="B1011" s="54" t="s">
        <v>1716</v>
      </c>
      <c r="C1011" s="54" t="s">
        <v>762</v>
      </c>
      <c r="D1011" s="55">
        <v>45617</v>
      </c>
      <c r="E1011" s="56" t="s">
        <v>24</v>
      </c>
      <c r="F1011" s="54" t="s">
        <v>763</v>
      </c>
      <c r="G1011" s="57" t="s">
        <v>16</v>
      </c>
      <c r="I1011" s="54" t="s">
        <v>1054</v>
      </c>
      <c r="J1011" s="54" t="s">
        <v>955</v>
      </c>
      <c r="K1011" s="3" t="str">
        <f t="shared" si="160"/>
        <v>إذن ص</v>
      </c>
      <c r="L1011" s="60">
        <f t="shared" si="152"/>
        <v>1</v>
      </c>
      <c r="M1011" s="33">
        <f t="shared" si="151"/>
        <v>7</v>
      </c>
      <c r="N1011" s="61">
        <f t="shared" si="153"/>
        <v>1</v>
      </c>
      <c r="O1011" s="33">
        <f t="shared" si="154"/>
        <v>1</v>
      </c>
      <c r="P1011" s="61">
        <f t="shared" si="155"/>
        <v>2</v>
      </c>
      <c r="Q1011" s="62">
        <f t="shared" si="156"/>
        <v>0</v>
      </c>
      <c r="R1011" s="61">
        <f t="shared" si="157"/>
        <v>0</v>
      </c>
      <c r="S1011" s="61">
        <f t="shared" si="158"/>
        <v>7</v>
      </c>
      <c r="T1011" t="str">
        <f t="shared" si="159"/>
        <v>لا يستحق</v>
      </c>
    </row>
    <row r="1012" spans="1:20" x14ac:dyDescent="0.25">
      <c r="A1012" s="54" t="s">
        <v>1086</v>
      </c>
      <c r="B1012" s="54" t="s">
        <v>1716</v>
      </c>
      <c r="C1012" s="54" t="s">
        <v>762</v>
      </c>
      <c r="D1012" s="55">
        <v>45618</v>
      </c>
      <c r="E1012" s="56" t="s">
        <v>15</v>
      </c>
      <c r="F1012" s="54" t="s">
        <v>763</v>
      </c>
      <c r="G1012" s="57" t="s">
        <v>16</v>
      </c>
      <c r="I1012" s="54"/>
      <c r="J1012" s="54"/>
      <c r="K1012" s="3" t="str">
        <f t="shared" si="160"/>
        <v/>
      </c>
      <c r="L1012" s="60">
        <f t="shared" si="152"/>
        <v>0</v>
      </c>
      <c r="M1012" s="33">
        <f t="shared" si="151"/>
        <v>8</v>
      </c>
      <c r="N1012" s="61">
        <f t="shared" si="153"/>
        <v>0</v>
      </c>
      <c r="O1012" s="33">
        <f t="shared" si="154"/>
        <v>1</v>
      </c>
      <c r="P1012" s="61">
        <f t="shared" si="155"/>
        <v>1</v>
      </c>
      <c r="Q1012" s="62">
        <f t="shared" si="156"/>
        <v>0</v>
      </c>
      <c r="R1012" s="61">
        <f t="shared" si="157"/>
        <v>0</v>
      </c>
      <c r="S1012" s="61">
        <f t="shared" si="158"/>
        <v>8</v>
      </c>
      <c r="T1012" t="str">
        <f t="shared" si="159"/>
        <v>لا يستحق</v>
      </c>
    </row>
    <row r="1013" spans="1:20" x14ac:dyDescent="0.25">
      <c r="A1013" s="54" t="s">
        <v>1086</v>
      </c>
      <c r="B1013" s="54" t="s">
        <v>1716</v>
      </c>
      <c r="C1013" s="54" t="s">
        <v>762</v>
      </c>
      <c r="D1013" s="55">
        <v>45619</v>
      </c>
      <c r="E1013" s="56" t="s">
        <v>18</v>
      </c>
      <c r="F1013" s="54" t="s">
        <v>763</v>
      </c>
      <c r="G1013" s="57" t="s">
        <v>16</v>
      </c>
      <c r="I1013" s="54"/>
      <c r="J1013" s="54"/>
      <c r="K1013" s="3" t="s">
        <v>19</v>
      </c>
      <c r="L1013" s="60">
        <f t="shared" si="152"/>
        <v>1</v>
      </c>
      <c r="M1013" s="33">
        <f t="shared" si="151"/>
        <v>8</v>
      </c>
      <c r="N1013" s="61">
        <f t="shared" si="153"/>
        <v>0</v>
      </c>
      <c r="O1013" s="33">
        <f t="shared" si="154"/>
        <v>1</v>
      </c>
      <c r="P1013" s="61">
        <f t="shared" si="155"/>
        <v>1</v>
      </c>
      <c r="Q1013" s="62">
        <f t="shared" si="156"/>
        <v>0</v>
      </c>
      <c r="R1013" s="61">
        <f t="shared" si="157"/>
        <v>0</v>
      </c>
      <c r="S1013" s="61">
        <f t="shared" si="158"/>
        <v>8</v>
      </c>
      <c r="T1013" t="str">
        <f t="shared" si="159"/>
        <v>لا يستحق</v>
      </c>
    </row>
    <row r="1014" spans="1:20" x14ac:dyDescent="0.25">
      <c r="A1014" s="54" t="s">
        <v>1086</v>
      </c>
      <c r="B1014" s="54" t="s">
        <v>1716</v>
      </c>
      <c r="C1014" s="54" t="s">
        <v>762</v>
      </c>
      <c r="D1014" s="55">
        <v>45620</v>
      </c>
      <c r="E1014" s="56" t="s">
        <v>20</v>
      </c>
      <c r="F1014" s="54" t="s">
        <v>763</v>
      </c>
      <c r="G1014" s="57" t="s">
        <v>16</v>
      </c>
      <c r="I1014" s="54" t="s">
        <v>854</v>
      </c>
      <c r="J1014" s="54" t="s">
        <v>766</v>
      </c>
      <c r="K1014" s="3" t="str">
        <f t="shared" si="160"/>
        <v/>
      </c>
      <c r="L1014" s="60">
        <f t="shared" si="152"/>
        <v>0</v>
      </c>
      <c r="M1014" s="33">
        <f t="shared" si="151"/>
        <v>8</v>
      </c>
      <c r="N1014" s="61">
        <f t="shared" si="153"/>
        <v>0</v>
      </c>
      <c r="O1014" s="33">
        <f t="shared" si="154"/>
        <v>1</v>
      </c>
      <c r="P1014" s="61">
        <f t="shared" si="155"/>
        <v>1</v>
      </c>
      <c r="Q1014" s="62">
        <f t="shared" si="156"/>
        <v>0</v>
      </c>
      <c r="R1014" s="61">
        <f t="shared" si="157"/>
        <v>0</v>
      </c>
      <c r="S1014" s="61">
        <f t="shared" si="158"/>
        <v>8</v>
      </c>
      <c r="T1014" t="str">
        <f t="shared" si="159"/>
        <v>لا يستحق</v>
      </c>
    </row>
    <row r="1015" spans="1:20" x14ac:dyDescent="0.25">
      <c r="A1015" s="54" t="s">
        <v>1086</v>
      </c>
      <c r="B1015" s="54" t="s">
        <v>1716</v>
      </c>
      <c r="C1015" s="54" t="s">
        <v>762</v>
      </c>
      <c r="D1015" s="55">
        <v>45621</v>
      </c>
      <c r="E1015" s="56" t="s">
        <v>21</v>
      </c>
      <c r="F1015" s="54" t="s">
        <v>763</v>
      </c>
      <c r="G1015" s="57" t="s">
        <v>16</v>
      </c>
      <c r="I1015" s="54"/>
      <c r="J1015" s="54"/>
      <c r="K1015" s="3" t="str">
        <f t="shared" si="160"/>
        <v>غائب</v>
      </c>
      <c r="L1015" s="60">
        <f t="shared" si="152"/>
        <v>0</v>
      </c>
      <c r="M1015" s="33">
        <f t="shared" si="151"/>
        <v>8</v>
      </c>
      <c r="N1015" s="61">
        <f t="shared" si="153"/>
        <v>0</v>
      </c>
      <c r="O1015" s="33">
        <f t="shared" si="154"/>
        <v>1</v>
      </c>
      <c r="P1015" s="61">
        <f t="shared" si="155"/>
        <v>1</v>
      </c>
      <c r="Q1015" s="62">
        <f t="shared" si="156"/>
        <v>0</v>
      </c>
      <c r="R1015" s="61">
        <f t="shared" si="157"/>
        <v>0</v>
      </c>
      <c r="S1015" s="61">
        <f t="shared" si="158"/>
        <v>8</v>
      </c>
      <c r="T1015" t="str">
        <f t="shared" si="159"/>
        <v>لا يستحق</v>
      </c>
    </row>
    <row r="1016" spans="1:20" x14ac:dyDescent="0.25">
      <c r="A1016" s="54" t="s">
        <v>1086</v>
      </c>
      <c r="B1016" s="54" t="s">
        <v>1716</v>
      </c>
      <c r="C1016" s="54" t="s">
        <v>762</v>
      </c>
      <c r="D1016" s="55">
        <v>45622</v>
      </c>
      <c r="E1016" s="56" t="s">
        <v>22</v>
      </c>
      <c r="F1016" s="54" t="s">
        <v>763</v>
      </c>
      <c r="G1016" s="57" t="s">
        <v>16</v>
      </c>
      <c r="I1016" s="54" t="s">
        <v>930</v>
      </c>
      <c r="J1016" s="54" t="s">
        <v>873</v>
      </c>
      <c r="K1016" s="3" t="str">
        <f t="shared" si="160"/>
        <v/>
      </c>
      <c r="L1016" s="60">
        <f t="shared" si="152"/>
        <v>0</v>
      </c>
      <c r="M1016" s="33">
        <f t="shared" si="151"/>
        <v>8</v>
      </c>
      <c r="N1016" s="61">
        <f t="shared" si="153"/>
        <v>0</v>
      </c>
      <c r="O1016" s="33">
        <f t="shared" si="154"/>
        <v>1</v>
      </c>
      <c r="P1016" s="61">
        <f t="shared" si="155"/>
        <v>1</v>
      </c>
      <c r="Q1016" s="62">
        <f t="shared" si="156"/>
        <v>0</v>
      </c>
      <c r="R1016" s="61">
        <f t="shared" si="157"/>
        <v>0</v>
      </c>
      <c r="S1016" s="61">
        <f t="shared" si="158"/>
        <v>8</v>
      </c>
      <c r="T1016" t="str">
        <f t="shared" si="159"/>
        <v>لا يستحق</v>
      </c>
    </row>
    <row r="1017" spans="1:20" x14ac:dyDescent="0.25">
      <c r="A1017" s="54" t="s">
        <v>1086</v>
      </c>
      <c r="B1017" s="54" t="s">
        <v>1716</v>
      </c>
      <c r="C1017" s="54" t="s">
        <v>762</v>
      </c>
      <c r="D1017" s="55">
        <v>45623</v>
      </c>
      <c r="E1017" s="56" t="s">
        <v>23</v>
      </c>
      <c r="F1017" s="54" t="s">
        <v>763</v>
      </c>
      <c r="G1017" s="57" t="s">
        <v>16</v>
      </c>
      <c r="H1017" s="73" t="s">
        <v>908</v>
      </c>
      <c r="I1017" s="54" t="s">
        <v>909</v>
      </c>
      <c r="J1017" s="54" t="s">
        <v>777</v>
      </c>
      <c r="K1017" s="3" t="str">
        <f t="shared" si="160"/>
        <v>تأخير</v>
      </c>
      <c r="L1017" s="60">
        <f t="shared" si="152"/>
        <v>0</v>
      </c>
      <c r="M1017" s="33">
        <f t="shared" si="151"/>
        <v>9</v>
      </c>
      <c r="N1017" s="61">
        <f t="shared" si="153"/>
        <v>0</v>
      </c>
      <c r="O1017" s="33">
        <f t="shared" si="154"/>
        <v>1</v>
      </c>
      <c r="P1017" s="61">
        <f t="shared" si="155"/>
        <v>1</v>
      </c>
      <c r="Q1017" s="62">
        <f t="shared" si="156"/>
        <v>0</v>
      </c>
      <c r="R1017" s="61">
        <f t="shared" si="157"/>
        <v>0</v>
      </c>
      <c r="S1017" s="61">
        <f t="shared" si="158"/>
        <v>9</v>
      </c>
      <c r="T1017" t="str">
        <f t="shared" si="159"/>
        <v>لا يستحق</v>
      </c>
    </row>
    <row r="1018" spans="1:20" x14ac:dyDescent="0.25">
      <c r="A1018" s="54" t="s">
        <v>1086</v>
      </c>
      <c r="B1018" s="54" t="s">
        <v>1716</v>
      </c>
      <c r="C1018" s="54" t="s">
        <v>762</v>
      </c>
      <c r="D1018" s="55">
        <v>45624</v>
      </c>
      <c r="E1018" s="56" t="s">
        <v>24</v>
      </c>
      <c r="F1018" s="54" t="s">
        <v>763</v>
      </c>
      <c r="G1018" s="57" t="s">
        <v>16</v>
      </c>
      <c r="H1018" s="73" t="s">
        <v>795</v>
      </c>
      <c r="I1018" s="54" t="s">
        <v>836</v>
      </c>
      <c r="J1018" s="54" t="s">
        <v>877</v>
      </c>
      <c r="K1018" s="3" t="str">
        <f t="shared" si="160"/>
        <v>تأخير</v>
      </c>
      <c r="L1018" s="60">
        <f t="shared" si="152"/>
        <v>0</v>
      </c>
      <c r="M1018" s="33">
        <f t="shared" si="151"/>
        <v>10</v>
      </c>
      <c r="N1018" s="61">
        <f t="shared" si="153"/>
        <v>0</v>
      </c>
      <c r="O1018" s="33">
        <f t="shared" si="154"/>
        <v>1</v>
      </c>
      <c r="P1018" s="61">
        <f t="shared" si="155"/>
        <v>1</v>
      </c>
      <c r="Q1018" s="62">
        <f t="shared" si="156"/>
        <v>0</v>
      </c>
      <c r="R1018" s="61">
        <f t="shared" si="157"/>
        <v>0</v>
      </c>
      <c r="S1018" s="61">
        <f t="shared" si="158"/>
        <v>10</v>
      </c>
      <c r="T1018" t="str">
        <f t="shared" si="159"/>
        <v>لا يستحق</v>
      </c>
    </row>
    <row r="1019" spans="1:20" x14ac:dyDescent="0.25">
      <c r="A1019" s="54" t="s">
        <v>1086</v>
      </c>
      <c r="B1019" s="54" t="s">
        <v>1716</v>
      </c>
      <c r="C1019" s="54" t="s">
        <v>762</v>
      </c>
      <c r="D1019" s="55">
        <v>45625</v>
      </c>
      <c r="E1019" s="56" t="s">
        <v>15</v>
      </c>
      <c r="F1019" s="54" t="s">
        <v>763</v>
      </c>
      <c r="G1019" s="57" t="s">
        <v>16</v>
      </c>
      <c r="I1019" s="54"/>
      <c r="J1019" s="54"/>
      <c r="K1019" s="3" t="str">
        <f t="shared" si="160"/>
        <v/>
      </c>
      <c r="L1019" s="60">
        <f t="shared" si="152"/>
        <v>0</v>
      </c>
      <c r="M1019" s="33">
        <f t="shared" si="151"/>
        <v>11</v>
      </c>
      <c r="N1019" s="61">
        <f t="shared" si="153"/>
        <v>0</v>
      </c>
      <c r="O1019" s="33">
        <f t="shared" si="154"/>
        <v>1</v>
      </c>
      <c r="P1019" s="61">
        <f t="shared" si="155"/>
        <v>1</v>
      </c>
      <c r="Q1019" s="62">
        <f t="shared" si="156"/>
        <v>0</v>
      </c>
      <c r="R1019" s="61">
        <f t="shared" si="157"/>
        <v>0</v>
      </c>
      <c r="S1019" s="61">
        <f t="shared" si="158"/>
        <v>11</v>
      </c>
      <c r="T1019" t="str">
        <f t="shared" si="159"/>
        <v>لا يستحق</v>
      </c>
    </row>
    <row r="1020" spans="1:20" x14ac:dyDescent="0.25">
      <c r="A1020" s="54" t="s">
        <v>1086</v>
      </c>
      <c r="B1020" s="54" t="s">
        <v>1716</v>
      </c>
      <c r="C1020" s="54" t="s">
        <v>762</v>
      </c>
      <c r="D1020" s="55">
        <v>45626</v>
      </c>
      <c r="E1020" s="56" t="s">
        <v>18</v>
      </c>
      <c r="F1020" s="54" t="s">
        <v>763</v>
      </c>
      <c r="G1020" s="57" t="s">
        <v>16</v>
      </c>
      <c r="I1020" s="54"/>
      <c r="J1020" s="54"/>
      <c r="K1020" s="3" t="s">
        <v>19</v>
      </c>
      <c r="L1020" s="60">
        <f t="shared" si="152"/>
        <v>1</v>
      </c>
      <c r="M1020" s="33">
        <f t="shared" si="151"/>
        <v>11</v>
      </c>
      <c r="N1020" s="61">
        <f t="shared" si="153"/>
        <v>0</v>
      </c>
      <c r="O1020" s="33">
        <f t="shared" si="154"/>
        <v>1</v>
      </c>
      <c r="P1020" s="61">
        <f t="shared" si="155"/>
        <v>1</v>
      </c>
      <c r="Q1020" s="62">
        <f t="shared" si="156"/>
        <v>0</v>
      </c>
      <c r="R1020" s="61">
        <f t="shared" si="157"/>
        <v>0</v>
      </c>
      <c r="S1020" s="61">
        <f t="shared" si="158"/>
        <v>11</v>
      </c>
      <c r="T1020" t="str">
        <f t="shared" si="159"/>
        <v>لا يستحق</v>
      </c>
    </row>
    <row r="1021" spans="1:20" x14ac:dyDescent="0.25">
      <c r="A1021" s="54" t="s">
        <v>1088</v>
      </c>
      <c r="B1021" s="54" t="s">
        <v>1777</v>
      </c>
      <c r="C1021" s="54" t="s">
        <v>762</v>
      </c>
      <c r="D1021" s="55">
        <v>45597</v>
      </c>
      <c r="E1021" s="56" t="s">
        <v>15</v>
      </c>
      <c r="F1021" s="54" t="s">
        <v>763</v>
      </c>
      <c r="G1021" s="57" t="s">
        <v>16</v>
      </c>
      <c r="I1021" s="54"/>
      <c r="J1021" s="54"/>
      <c r="K1021" s="3" t="str">
        <f t="shared" si="160"/>
        <v/>
      </c>
      <c r="L1021" s="60">
        <f t="shared" si="152"/>
        <v>0</v>
      </c>
      <c r="M1021" s="33">
        <f t="shared" si="151"/>
        <v>11</v>
      </c>
      <c r="N1021" s="61">
        <f t="shared" si="153"/>
        <v>0</v>
      </c>
      <c r="O1021" s="33">
        <f t="shared" si="154"/>
        <v>1</v>
      </c>
      <c r="P1021" s="61">
        <f t="shared" si="155"/>
        <v>1</v>
      </c>
      <c r="Q1021" s="62">
        <f t="shared" si="156"/>
        <v>0</v>
      </c>
      <c r="R1021" s="61">
        <f t="shared" si="157"/>
        <v>0</v>
      </c>
      <c r="S1021" s="61">
        <f t="shared" si="158"/>
        <v>11</v>
      </c>
      <c r="T1021" t="str">
        <f t="shared" si="159"/>
        <v>لا يستحق</v>
      </c>
    </row>
    <row r="1022" spans="1:20" x14ac:dyDescent="0.25">
      <c r="A1022" s="54" t="s">
        <v>1088</v>
      </c>
      <c r="B1022" s="54" t="s">
        <v>1838</v>
      </c>
      <c r="C1022" s="54" t="s">
        <v>762</v>
      </c>
      <c r="D1022" s="55">
        <v>45598</v>
      </c>
      <c r="E1022" s="56" t="s">
        <v>18</v>
      </c>
      <c r="F1022" s="54" t="s">
        <v>763</v>
      </c>
      <c r="G1022" s="57" t="s">
        <v>16</v>
      </c>
      <c r="I1022" s="54"/>
      <c r="J1022" s="54"/>
      <c r="K1022" s="3" t="s">
        <v>19</v>
      </c>
      <c r="L1022" s="60">
        <f t="shared" si="152"/>
        <v>1</v>
      </c>
      <c r="M1022" s="33">
        <f t="shared" si="151"/>
        <v>11</v>
      </c>
      <c r="N1022" s="61">
        <f t="shared" si="153"/>
        <v>0</v>
      </c>
      <c r="O1022" s="33">
        <f t="shared" si="154"/>
        <v>1</v>
      </c>
      <c r="P1022" s="61">
        <f t="shared" si="155"/>
        <v>1</v>
      </c>
      <c r="Q1022" s="62">
        <f t="shared" si="156"/>
        <v>0</v>
      </c>
      <c r="R1022" s="61">
        <f t="shared" si="157"/>
        <v>0</v>
      </c>
      <c r="S1022" s="61">
        <f t="shared" si="158"/>
        <v>11</v>
      </c>
      <c r="T1022" t="str">
        <f t="shared" si="159"/>
        <v>لا يستحق</v>
      </c>
    </row>
    <row r="1023" spans="1:20" x14ac:dyDescent="0.25">
      <c r="A1023" s="54" t="s">
        <v>1088</v>
      </c>
      <c r="B1023" s="54" t="s">
        <v>1838</v>
      </c>
      <c r="C1023" s="54" t="s">
        <v>762</v>
      </c>
      <c r="D1023" s="55">
        <v>45599</v>
      </c>
      <c r="E1023" s="56" t="s">
        <v>20</v>
      </c>
      <c r="F1023" s="54" t="s">
        <v>763</v>
      </c>
      <c r="G1023" s="57" t="s">
        <v>16</v>
      </c>
      <c r="I1023" s="54" t="s">
        <v>786</v>
      </c>
      <c r="J1023" s="54" t="s">
        <v>1089</v>
      </c>
      <c r="K1023" s="3" t="str">
        <f t="shared" si="160"/>
        <v>إذن م</v>
      </c>
      <c r="L1023" s="60">
        <f t="shared" si="152"/>
        <v>1</v>
      </c>
      <c r="M1023" s="33">
        <f t="shared" si="151"/>
        <v>11</v>
      </c>
      <c r="N1023" s="61">
        <f t="shared" si="153"/>
        <v>0</v>
      </c>
      <c r="O1023" s="33">
        <f t="shared" si="154"/>
        <v>1</v>
      </c>
      <c r="P1023" s="61">
        <f t="shared" si="155"/>
        <v>1</v>
      </c>
      <c r="Q1023" s="62">
        <f t="shared" si="156"/>
        <v>0</v>
      </c>
      <c r="R1023" s="61">
        <f t="shared" si="157"/>
        <v>0</v>
      </c>
      <c r="S1023" s="61">
        <f t="shared" si="158"/>
        <v>11</v>
      </c>
      <c r="T1023" t="str">
        <f t="shared" si="159"/>
        <v>لا يستحق</v>
      </c>
    </row>
    <row r="1024" spans="1:20" x14ac:dyDescent="0.25">
      <c r="A1024" s="54" t="s">
        <v>1088</v>
      </c>
      <c r="B1024" s="54" t="s">
        <v>1838</v>
      </c>
      <c r="C1024" s="54" t="s">
        <v>762</v>
      </c>
      <c r="D1024" s="55">
        <v>45600</v>
      </c>
      <c r="E1024" s="56" t="s">
        <v>21</v>
      </c>
      <c r="F1024" s="54" t="s">
        <v>763</v>
      </c>
      <c r="G1024" s="57" t="s">
        <v>16</v>
      </c>
      <c r="I1024" s="54" t="s">
        <v>843</v>
      </c>
      <c r="J1024" s="54" t="s">
        <v>873</v>
      </c>
      <c r="K1024" s="3" t="str">
        <f t="shared" si="160"/>
        <v/>
      </c>
      <c r="L1024" s="60">
        <f t="shared" si="152"/>
        <v>0</v>
      </c>
      <c r="M1024" s="33">
        <f t="shared" si="151"/>
        <v>11</v>
      </c>
      <c r="N1024" s="61">
        <f t="shared" si="153"/>
        <v>0</v>
      </c>
      <c r="O1024" s="33">
        <f t="shared" si="154"/>
        <v>0</v>
      </c>
      <c r="P1024" s="61">
        <f t="shared" si="155"/>
        <v>0</v>
      </c>
      <c r="Q1024" s="62">
        <f t="shared" si="156"/>
        <v>0</v>
      </c>
      <c r="R1024" s="61">
        <f t="shared" si="157"/>
        <v>0</v>
      </c>
      <c r="S1024" s="61">
        <f t="shared" si="158"/>
        <v>11</v>
      </c>
      <c r="T1024" t="str">
        <f t="shared" si="159"/>
        <v>لا يستحق</v>
      </c>
    </row>
    <row r="1025" spans="1:20" x14ac:dyDescent="0.25">
      <c r="A1025" s="54" t="s">
        <v>1088</v>
      </c>
      <c r="B1025" s="54" t="s">
        <v>1838</v>
      </c>
      <c r="C1025" s="54" t="s">
        <v>762</v>
      </c>
      <c r="D1025" s="55">
        <v>45601</v>
      </c>
      <c r="E1025" s="56" t="s">
        <v>22</v>
      </c>
      <c r="F1025" s="54" t="s">
        <v>763</v>
      </c>
      <c r="G1025" s="57" t="s">
        <v>16</v>
      </c>
      <c r="I1025" s="54"/>
      <c r="J1025" s="54"/>
      <c r="K1025" s="3" t="str">
        <f t="shared" si="160"/>
        <v>غائب</v>
      </c>
      <c r="L1025" s="60">
        <f t="shared" si="152"/>
        <v>0</v>
      </c>
      <c r="M1025" s="33">
        <f t="shared" ref="M1025:M1088" si="161">COUNTIF(K1025:K1054,"غائب")</f>
        <v>11</v>
      </c>
      <c r="N1025" s="61">
        <f t="shared" si="153"/>
        <v>0</v>
      </c>
      <c r="O1025" s="33">
        <f t="shared" si="154"/>
        <v>0</v>
      </c>
      <c r="P1025" s="61">
        <f t="shared" si="155"/>
        <v>0</v>
      </c>
      <c r="Q1025" s="62">
        <f t="shared" si="156"/>
        <v>0</v>
      </c>
      <c r="R1025" s="61">
        <f t="shared" si="157"/>
        <v>0</v>
      </c>
      <c r="S1025" s="61">
        <f t="shared" si="158"/>
        <v>11</v>
      </c>
      <c r="T1025" t="str">
        <f t="shared" si="159"/>
        <v>لا يستحق</v>
      </c>
    </row>
    <row r="1026" spans="1:20" x14ac:dyDescent="0.25">
      <c r="A1026" s="54" t="s">
        <v>1088</v>
      </c>
      <c r="B1026" s="54" t="s">
        <v>1838</v>
      </c>
      <c r="C1026" s="54" t="s">
        <v>762</v>
      </c>
      <c r="D1026" s="55">
        <v>45602</v>
      </c>
      <c r="E1026" s="56" t="s">
        <v>23</v>
      </c>
      <c r="F1026" s="54" t="s">
        <v>763</v>
      </c>
      <c r="G1026" s="57" t="s">
        <v>16</v>
      </c>
      <c r="H1026" s="73" t="s">
        <v>908</v>
      </c>
      <c r="I1026" s="54" t="s">
        <v>876</v>
      </c>
      <c r="J1026" s="54" t="s">
        <v>883</v>
      </c>
      <c r="K1026" s="3" t="str">
        <f t="shared" si="160"/>
        <v>تأخير</v>
      </c>
      <c r="L1026" s="60">
        <f t="shared" ref="L1026:L1089" si="162">IF(AND(OR(K1026= "حالة وفاة",K1026="إذن م",K1026="إذن ص",K1026="بدل راحة",K1026="انصراف",K1026="اجازة",K1026="راحة",K1026="مأمورية",K1026="مأمورية م",K1026="مأمورية ص",K1026="Online",K1026="حضور",K1026="بدل سهر",E1026="Friday",K1026=""),K1026&lt;&gt;""),1,0)</f>
        <v>0</v>
      </c>
      <c r="M1026" s="33">
        <f t="shared" si="161"/>
        <v>10</v>
      </c>
      <c r="N1026" s="61">
        <f t="shared" ref="N1026:N1089" si="163">COUNTIF(K1026:K1055,"إذن ص")</f>
        <v>0</v>
      </c>
      <c r="O1026" s="33">
        <f t="shared" ref="O1026:O1089" si="164">COUNTIF(K1026:K1055,"إذن م")</f>
        <v>0</v>
      </c>
      <c r="P1026" s="61">
        <f t="shared" ref="P1026:P1089" si="165">O1026+N1026</f>
        <v>0</v>
      </c>
      <c r="Q1026" s="62">
        <f t="shared" ref="Q1026:Q1089" si="166">IF(AND(P1026&gt;2,P1026&lt;&gt;0),P1026*3/6,0)</f>
        <v>0</v>
      </c>
      <c r="R1026" s="61">
        <f t="shared" ref="R1026:R1089" si="167">INT(Q1026)</f>
        <v>0</v>
      </c>
      <c r="S1026" s="61">
        <f t="shared" ref="S1026:S1089" si="168">R1026+M1026</f>
        <v>10</v>
      </c>
      <c r="T1026" t="str">
        <f t="shared" ref="T1026:T1089" si="169">IF(AND(OR(S1026&lt;=0,S1026&gt;0),S1026&lt;5),"إضافى كامل",IF(AND(OR(S1026=5,S1026=6,S1026&lt;7),S1026&lt;&gt;""),"نصف إضافى","لا يستحق"))</f>
        <v>لا يستحق</v>
      </c>
    </row>
    <row r="1027" spans="1:20" x14ac:dyDescent="0.25">
      <c r="A1027" s="54" t="s">
        <v>1088</v>
      </c>
      <c r="B1027" s="54" t="s">
        <v>1838</v>
      </c>
      <c r="C1027" s="54" t="s">
        <v>762</v>
      </c>
      <c r="D1027" s="55">
        <v>45603</v>
      </c>
      <c r="E1027" s="56" t="s">
        <v>24</v>
      </c>
      <c r="F1027" s="54" t="s">
        <v>763</v>
      </c>
      <c r="G1027" s="57" t="s">
        <v>16</v>
      </c>
      <c r="H1027" s="73" t="s">
        <v>795</v>
      </c>
      <c r="I1027" s="54" t="s">
        <v>836</v>
      </c>
      <c r="J1027" s="54" t="s">
        <v>877</v>
      </c>
      <c r="K1027" s="3" t="str">
        <f t="shared" si="160"/>
        <v>تأخير</v>
      </c>
      <c r="L1027" s="60">
        <f t="shared" si="162"/>
        <v>0</v>
      </c>
      <c r="M1027" s="33">
        <f t="shared" si="161"/>
        <v>10</v>
      </c>
      <c r="N1027" s="61">
        <f t="shared" si="163"/>
        <v>0</v>
      </c>
      <c r="O1027" s="33">
        <f t="shared" si="164"/>
        <v>0</v>
      </c>
      <c r="P1027" s="61">
        <f t="shared" si="165"/>
        <v>0</v>
      </c>
      <c r="Q1027" s="62">
        <f t="shared" si="166"/>
        <v>0</v>
      </c>
      <c r="R1027" s="61">
        <f t="shared" si="167"/>
        <v>0</v>
      </c>
      <c r="S1027" s="61">
        <f t="shared" si="168"/>
        <v>10</v>
      </c>
      <c r="T1027" t="str">
        <f t="shared" si="169"/>
        <v>لا يستحق</v>
      </c>
    </row>
    <row r="1028" spans="1:20" x14ac:dyDescent="0.25">
      <c r="A1028" s="54" t="s">
        <v>1088</v>
      </c>
      <c r="B1028" s="54" t="s">
        <v>1838</v>
      </c>
      <c r="C1028" s="54" t="s">
        <v>762</v>
      </c>
      <c r="D1028" s="55">
        <v>45604</v>
      </c>
      <c r="E1028" s="56" t="s">
        <v>15</v>
      </c>
      <c r="F1028" s="54" t="s">
        <v>763</v>
      </c>
      <c r="G1028" s="57" t="s">
        <v>16</v>
      </c>
      <c r="I1028" s="54"/>
      <c r="J1028" s="54"/>
      <c r="K1028" s="3" t="str">
        <f t="shared" si="160"/>
        <v/>
      </c>
      <c r="L1028" s="60">
        <f t="shared" si="162"/>
        <v>0</v>
      </c>
      <c r="M1028" s="33">
        <f t="shared" si="161"/>
        <v>10</v>
      </c>
      <c r="N1028" s="61">
        <f t="shared" si="163"/>
        <v>0</v>
      </c>
      <c r="O1028" s="33">
        <f t="shared" si="164"/>
        <v>0</v>
      </c>
      <c r="P1028" s="61">
        <f t="shared" si="165"/>
        <v>0</v>
      </c>
      <c r="Q1028" s="62">
        <f t="shared" si="166"/>
        <v>0</v>
      </c>
      <c r="R1028" s="61">
        <f t="shared" si="167"/>
        <v>0</v>
      </c>
      <c r="S1028" s="61">
        <f t="shared" si="168"/>
        <v>10</v>
      </c>
      <c r="T1028" t="str">
        <f t="shared" si="169"/>
        <v>لا يستحق</v>
      </c>
    </row>
    <row r="1029" spans="1:20" x14ac:dyDescent="0.25">
      <c r="A1029" s="54" t="s">
        <v>1088</v>
      </c>
      <c r="B1029" s="54" t="s">
        <v>1838</v>
      </c>
      <c r="C1029" s="54" t="s">
        <v>762</v>
      </c>
      <c r="D1029" s="55">
        <v>45605</v>
      </c>
      <c r="E1029" s="56" t="s">
        <v>18</v>
      </c>
      <c r="F1029" s="54" t="s">
        <v>763</v>
      </c>
      <c r="G1029" s="57" t="s">
        <v>16</v>
      </c>
      <c r="I1029" s="54"/>
      <c r="J1029" s="54"/>
      <c r="K1029" s="3" t="s">
        <v>19</v>
      </c>
      <c r="L1029" s="60">
        <f t="shared" si="162"/>
        <v>1</v>
      </c>
      <c r="M1029" s="33">
        <f t="shared" si="161"/>
        <v>10</v>
      </c>
      <c r="N1029" s="61">
        <f t="shared" si="163"/>
        <v>0</v>
      </c>
      <c r="O1029" s="33">
        <f t="shared" si="164"/>
        <v>0</v>
      </c>
      <c r="P1029" s="61">
        <f t="shared" si="165"/>
        <v>0</v>
      </c>
      <c r="Q1029" s="62">
        <f t="shared" si="166"/>
        <v>0</v>
      </c>
      <c r="R1029" s="61">
        <f t="shared" si="167"/>
        <v>0</v>
      </c>
      <c r="S1029" s="61">
        <f t="shared" si="168"/>
        <v>10</v>
      </c>
      <c r="T1029" t="str">
        <f t="shared" si="169"/>
        <v>لا يستحق</v>
      </c>
    </row>
    <row r="1030" spans="1:20" x14ac:dyDescent="0.25">
      <c r="A1030" s="54" t="s">
        <v>1088</v>
      </c>
      <c r="B1030" s="54" t="s">
        <v>1838</v>
      </c>
      <c r="C1030" s="54" t="s">
        <v>762</v>
      </c>
      <c r="D1030" s="55">
        <v>45606</v>
      </c>
      <c r="E1030" s="56" t="s">
        <v>20</v>
      </c>
      <c r="F1030" s="54" t="s">
        <v>763</v>
      </c>
      <c r="G1030" s="57" t="s">
        <v>16</v>
      </c>
      <c r="I1030" s="54" t="s">
        <v>778</v>
      </c>
      <c r="J1030" s="54" t="s">
        <v>873</v>
      </c>
      <c r="K1030" s="3" t="str">
        <f t="shared" si="160"/>
        <v/>
      </c>
      <c r="L1030" s="60">
        <f t="shared" si="162"/>
        <v>0</v>
      </c>
      <c r="M1030" s="33">
        <f t="shared" si="161"/>
        <v>10</v>
      </c>
      <c r="N1030" s="61">
        <f t="shared" si="163"/>
        <v>0</v>
      </c>
      <c r="O1030" s="33">
        <f t="shared" si="164"/>
        <v>0</v>
      </c>
      <c r="P1030" s="61">
        <f t="shared" si="165"/>
        <v>0</v>
      </c>
      <c r="Q1030" s="62">
        <f t="shared" si="166"/>
        <v>0</v>
      </c>
      <c r="R1030" s="61">
        <f t="shared" si="167"/>
        <v>0</v>
      </c>
      <c r="S1030" s="61">
        <f t="shared" si="168"/>
        <v>10</v>
      </c>
      <c r="T1030" t="str">
        <f t="shared" si="169"/>
        <v>لا يستحق</v>
      </c>
    </row>
    <row r="1031" spans="1:20" x14ac:dyDescent="0.25">
      <c r="A1031" s="54" t="s">
        <v>1088</v>
      </c>
      <c r="B1031" s="54" t="s">
        <v>1838</v>
      </c>
      <c r="C1031" s="54" t="s">
        <v>762</v>
      </c>
      <c r="D1031" s="55">
        <v>45607</v>
      </c>
      <c r="E1031" s="56" t="s">
        <v>21</v>
      </c>
      <c r="F1031" s="54" t="s">
        <v>763</v>
      </c>
      <c r="G1031" s="57" t="s">
        <v>16</v>
      </c>
      <c r="I1031" s="54" t="s">
        <v>782</v>
      </c>
      <c r="J1031" s="54" t="s">
        <v>766</v>
      </c>
      <c r="K1031" s="3" t="str">
        <f t="shared" si="160"/>
        <v/>
      </c>
      <c r="L1031" s="60">
        <f t="shared" si="162"/>
        <v>0</v>
      </c>
      <c r="M1031" s="33">
        <f t="shared" si="161"/>
        <v>10</v>
      </c>
      <c r="N1031" s="61">
        <f t="shared" si="163"/>
        <v>0</v>
      </c>
      <c r="O1031" s="33">
        <f t="shared" si="164"/>
        <v>0</v>
      </c>
      <c r="P1031" s="61">
        <f t="shared" si="165"/>
        <v>0</v>
      </c>
      <c r="Q1031" s="62">
        <f t="shared" si="166"/>
        <v>0</v>
      </c>
      <c r="R1031" s="61">
        <f t="shared" si="167"/>
        <v>0</v>
      </c>
      <c r="S1031" s="61">
        <f t="shared" si="168"/>
        <v>10</v>
      </c>
      <c r="T1031" t="str">
        <f t="shared" si="169"/>
        <v>لا يستحق</v>
      </c>
    </row>
    <row r="1032" spans="1:20" x14ac:dyDescent="0.25">
      <c r="A1032" s="54" t="s">
        <v>1088</v>
      </c>
      <c r="B1032" s="54" t="s">
        <v>1838</v>
      </c>
      <c r="C1032" s="54" t="s">
        <v>762</v>
      </c>
      <c r="D1032" s="55">
        <v>45608</v>
      </c>
      <c r="E1032" s="56" t="s">
        <v>22</v>
      </c>
      <c r="F1032" s="54" t="s">
        <v>763</v>
      </c>
      <c r="G1032" s="57" t="s">
        <v>16</v>
      </c>
      <c r="I1032" s="54" t="s">
        <v>843</v>
      </c>
      <c r="J1032" s="54" t="s">
        <v>877</v>
      </c>
      <c r="K1032" s="3" t="str">
        <f t="shared" si="160"/>
        <v/>
      </c>
      <c r="L1032" s="60">
        <f t="shared" si="162"/>
        <v>0</v>
      </c>
      <c r="M1032" s="33">
        <f t="shared" si="161"/>
        <v>10</v>
      </c>
      <c r="N1032" s="61">
        <f t="shared" si="163"/>
        <v>0</v>
      </c>
      <c r="O1032" s="33">
        <f t="shared" si="164"/>
        <v>0</v>
      </c>
      <c r="P1032" s="61">
        <f t="shared" si="165"/>
        <v>0</v>
      </c>
      <c r="Q1032" s="62">
        <f t="shared" si="166"/>
        <v>0</v>
      </c>
      <c r="R1032" s="61">
        <f t="shared" si="167"/>
        <v>0</v>
      </c>
      <c r="S1032" s="61">
        <f t="shared" si="168"/>
        <v>10</v>
      </c>
      <c r="T1032" t="str">
        <f t="shared" si="169"/>
        <v>لا يستحق</v>
      </c>
    </row>
    <row r="1033" spans="1:20" x14ac:dyDescent="0.25">
      <c r="A1033" s="54" t="s">
        <v>1088</v>
      </c>
      <c r="B1033" s="54" t="s">
        <v>1838</v>
      </c>
      <c r="C1033" s="54" t="s">
        <v>762</v>
      </c>
      <c r="D1033" s="55">
        <v>45609</v>
      </c>
      <c r="E1033" s="56" t="s">
        <v>23</v>
      </c>
      <c r="F1033" s="54" t="s">
        <v>763</v>
      </c>
      <c r="G1033" s="57" t="s">
        <v>16</v>
      </c>
      <c r="I1033" s="54"/>
      <c r="J1033" s="54"/>
      <c r="K1033" s="3" t="str">
        <f t="shared" si="160"/>
        <v>غائب</v>
      </c>
      <c r="L1033" s="60">
        <f t="shared" si="162"/>
        <v>0</v>
      </c>
      <c r="M1033" s="33">
        <f t="shared" si="161"/>
        <v>10</v>
      </c>
      <c r="N1033" s="61">
        <f t="shared" si="163"/>
        <v>0</v>
      </c>
      <c r="O1033" s="33">
        <f t="shared" si="164"/>
        <v>0</v>
      </c>
      <c r="P1033" s="61">
        <f t="shared" si="165"/>
        <v>0</v>
      </c>
      <c r="Q1033" s="62">
        <f t="shared" si="166"/>
        <v>0</v>
      </c>
      <c r="R1033" s="61">
        <f t="shared" si="167"/>
        <v>0</v>
      </c>
      <c r="S1033" s="61">
        <f t="shared" si="168"/>
        <v>10</v>
      </c>
      <c r="T1033" t="str">
        <f t="shared" si="169"/>
        <v>لا يستحق</v>
      </c>
    </row>
    <row r="1034" spans="1:20" x14ac:dyDescent="0.25">
      <c r="A1034" s="54" t="s">
        <v>1088</v>
      </c>
      <c r="B1034" s="54" t="s">
        <v>1838</v>
      </c>
      <c r="C1034" s="54" t="s">
        <v>762</v>
      </c>
      <c r="D1034" s="55">
        <v>45610</v>
      </c>
      <c r="E1034" s="56" t="s">
        <v>24</v>
      </c>
      <c r="F1034" s="54" t="s">
        <v>763</v>
      </c>
      <c r="G1034" s="57" t="s">
        <v>16</v>
      </c>
      <c r="H1034" s="73" t="s">
        <v>795</v>
      </c>
      <c r="I1034" s="54" t="s">
        <v>826</v>
      </c>
      <c r="J1034" s="54" t="s">
        <v>1090</v>
      </c>
      <c r="K1034" s="3" t="str">
        <f t="shared" si="160"/>
        <v>تأخير</v>
      </c>
      <c r="L1034" s="60">
        <f t="shared" si="162"/>
        <v>0</v>
      </c>
      <c r="M1034" s="33">
        <f t="shared" si="161"/>
        <v>10</v>
      </c>
      <c r="N1034" s="61">
        <f t="shared" si="163"/>
        <v>0</v>
      </c>
      <c r="O1034" s="33">
        <f t="shared" si="164"/>
        <v>0</v>
      </c>
      <c r="P1034" s="61">
        <f t="shared" si="165"/>
        <v>0</v>
      </c>
      <c r="Q1034" s="62">
        <f t="shared" si="166"/>
        <v>0</v>
      </c>
      <c r="R1034" s="61">
        <f t="shared" si="167"/>
        <v>0</v>
      </c>
      <c r="S1034" s="61">
        <f t="shared" si="168"/>
        <v>10</v>
      </c>
      <c r="T1034" t="str">
        <f t="shared" si="169"/>
        <v>لا يستحق</v>
      </c>
    </row>
    <row r="1035" spans="1:20" x14ac:dyDescent="0.25">
      <c r="A1035" s="54" t="s">
        <v>1088</v>
      </c>
      <c r="B1035" s="54" t="s">
        <v>1838</v>
      </c>
      <c r="C1035" s="54" t="s">
        <v>762</v>
      </c>
      <c r="D1035" s="55">
        <v>45611</v>
      </c>
      <c r="E1035" s="56" t="s">
        <v>15</v>
      </c>
      <c r="F1035" s="54" t="s">
        <v>763</v>
      </c>
      <c r="G1035" s="57" t="s">
        <v>16</v>
      </c>
      <c r="I1035" s="54"/>
      <c r="J1035" s="54"/>
      <c r="K1035" s="3" t="str">
        <f t="shared" si="160"/>
        <v/>
      </c>
      <c r="L1035" s="60">
        <f t="shared" si="162"/>
        <v>0</v>
      </c>
      <c r="M1035" s="33">
        <f t="shared" si="161"/>
        <v>10</v>
      </c>
      <c r="N1035" s="61">
        <f t="shared" si="163"/>
        <v>0</v>
      </c>
      <c r="O1035" s="33">
        <f t="shared" si="164"/>
        <v>0</v>
      </c>
      <c r="P1035" s="61">
        <f t="shared" si="165"/>
        <v>0</v>
      </c>
      <c r="Q1035" s="62">
        <f t="shared" si="166"/>
        <v>0</v>
      </c>
      <c r="R1035" s="61">
        <f t="shared" si="167"/>
        <v>0</v>
      </c>
      <c r="S1035" s="61">
        <f t="shared" si="168"/>
        <v>10</v>
      </c>
      <c r="T1035" t="str">
        <f t="shared" si="169"/>
        <v>لا يستحق</v>
      </c>
    </row>
    <row r="1036" spans="1:20" x14ac:dyDescent="0.25">
      <c r="A1036" s="54" t="s">
        <v>1088</v>
      </c>
      <c r="B1036" s="54" t="s">
        <v>1838</v>
      </c>
      <c r="C1036" s="54" t="s">
        <v>762</v>
      </c>
      <c r="D1036" s="55">
        <v>45612</v>
      </c>
      <c r="E1036" s="56" t="s">
        <v>18</v>
      </c>
      <c r="F1036" s="54" t="s">
        <v>763</v>
      </c>
      <c r="G1036" s="57" t="s">
        <v>16</v>
      </c>
      <c r="I1036" s="54"/>
      <c r="J1036" s="54"/>
      <c r="K1036" s="3" t="s">
        <v>19</v>
      </c>
      <c r="L1036" s="60">
        <f t="shared" si="162"/>
        <v>1</v>
      </c>
      <c r="M1036" s="33">
        <f t="shared" si="161"/>
        <v>10</v>
      </c>
      <c r="N1036" s="61">
        <f t="shared" si="163"/>
        <v>0</v>
      </c>
      <c r="O1036" s="33">
        <f t="shared" si="164"/>
        <v>0</v>
      </c>
      <c r="P1036" s="61">
        <f t="shared" si="165"/>
        <v>0</v>
      </c>
      <c r="Q1036" s="62">
        <f t="shared" si="166"/>
        <v>0</v>
      </c>
      <c r="R1036" s="61">
        <f t="shared" si="167"/>
        <v>0</v>
      </c>
      <c r="S1036" s="61">
        <f t="shared" si="168"/>
        <v>10</v>
      </c>
      <c r="T1036" t="str">
        <f t="shared" si="169"/>
        <v>لا يستحق</v>
      </c>
    </row>
    <row r="1037" spans="1:20" x14ac:dyDescent="0.25">
      <c r="A1037" s="54" t="s">
        <v>1088</v>
      </c>
      <c r="B1037" s="54" t="s">
        <v>1838</v>
      </c>
      <c r="C1037" s="54" t="s">
        <v>762</v>
      </c>
      <c r="D1037" s="55">
        <v>45613</v>
      </c>
      <c r="E1037" s="56" t="s">
        <v>20</v>
      </c>
      <c r="F1037" s="54" t="s">
        <v>763</v>
      </c>
      <c r="G1037" s="57" t="s">
        <v>16</v>
      </c>
      <c r="H1037" s="73" t="s">
        <v>172</v>
      </c>
      <c r="I1037" s="54"/>
      <c r="J1037" s="54"/>
      <c r="K1037" s="3" t="str">
        <f t="shared" ref="K1037:K1100" si="170">IF(AND(I1037&lt;="09:00",J1037&gt;="14:00",I1037&lt;&gt;""),"",IF(AND(I1037&gt;="09:01",I1037&lt;="09:10"),"تأخير",IF(AND(I1037&gt;="09:11",I1037&lt;="12:00",J1037&lt;&gt;""),"إذن ص",IF(AND(J1037&lt;"14:00",J1037&lt;&gt;"",J1037&gt;="11:00"),"إذن م",IF(AND(OR(J1037="",I1037="",J1037=I1037,I1037&gt;"12:00",J1037&lt;"11:00"),AND(E1037&lt;&gt;"Friday")),"غائب","")))))</f>
        <v>غائب</v>
      </c>
      <c r="L1037" s="60">
        <f t="shared" si="162"/>
        <v>0</v>
      </c>
      <c r="M1037" s="33">
        <f t="shared" si="161"/>
        <v>10</v>
      </c>
      <c r="N1037" s="61">
        <f t="shared" si="163"/>
        <v>0</v>
      </c>
      <c r="O1037" s="33">
        <f t="shared" si="164"/>
        <v>0</v>
      </c>
      <c r="P1037" s="61">
        <f t="shared" si="165"/>
        <v>0</v>
      </c>
      <c r="Q1037" s="62">
        <f t="shared" si="166"/>
        <v>0</v>
      </c>
      <c r="R1037" s="61">
        <f t="shared" si="167"/>
        <v>0</v>
      </c>
      <c r="S1037" s="61">
        <f t="shared" si="168"/>
        <v>10</v>
      </c>
      <c r="T1037" t="str">
        <f t="shared" si="169"/>
        <v>لا يستحق</v>
      </c>
    </row>
    <row r="1038" spans="1:20" x14ac:dyDescent="0.25">
      <c r="A1038" s="54" t="s">
        <v>1088</v>
      </c>
      <c r="B1038" s="54" t="s">
        <v>1838</v>
      </c>
      <c r="C1038" s="54" t="s">
        <v>762</v>
      </c>
      <c r="D1038" s="55">
        <v>45614</v>
      </c>
      <c r="E1038" s="56" t="s">
        <v>21</v>
      </c>
      <c r="F1038" s="54" t="s">
        <v>763</v>
      </c>
      <c r="G1038" s="57" t="s">
        <v>16</v>
      </c>
      <c r="I1038" s="54"/>
      <c r="J1038" s="54"/>
      <c r="K1038" s="3" t="str">
        <f t="shared" si="170"/>
        <v>غائب</v>
      </c>
      <c r="L1038" s="60">
        <f t="shared" si="162"/>
        <v>0</v>
      </c>
      <c r="M1038" s="33">
        <f t="shared" si="161"/>
        <v>9</v>
      </c>
      <c r="N1038" s="61">
        <f t="shared" si="163"/>
        <v>0</v>
      </c>
      <c r="O1038" s="33">
        <f t="shared" si="164"/>
        <v>0</v>
      </c>
      <c r="P1038" s="61">
        <f t="shared" si="165"/>
        <v>0</v>
      </c>
      <c r="Q1038" s="62">
        <f t="shared" si="166"/>
        <v>0</v>
      </c>
      <c r="R1038" s="61">
        <f t="shared" si="167"/>
        <v>0</v>
      </c>
      <c r="S1038" s="61">
        <f t="shared" si="168"/>
        <v>9</v>
      </c>
      <c r="T1038" t="str">
        <f t="shared" si="169"/>
        <v>لا يستحق</v>
      </c>
    </row>
    <row r="1039" spans="1:20" x14ac:dyDescent="0.25">
      <c r="A1039" s="54" t="s">
        <v>1088</v>
      </c>
      <c r="B1039" s="54" t="s">
        <v>1838</v>
      </c>
      <c r="C1039" s="54" t="s">
        <v>762</v>
      </c>
      <c r="D1039" s="55">
        <v>45615</v>
      </c>
      <c r="E1039" s="56" t="s">
        <v>22</v>
      </c>
      <c r="F1039" s="54" t="s">
        <v>763</v>
      </c>
      <c r="G1039" s="57" t="s">
        <v>16</v>
      </c>
      <c r="I1039" s="54"/>
      <c r="J1039" s="54"/>
      <c r="K1039" s="3" t="str">
        <f t="shared" si="170"/>
        <v>غائب</v>
      </c>
      <c r="L1039" s="60">
        <f t="shared" si="162"/>
        <v>0</v>
      </c>
      <c r="M1039" s="33">
        <f t="shared" si="161"/>
        <v>8</v>
      </c>
      <c r="N1039" s="61">
        <f t="shared" si="163"/>
        <v>0</v>
      </c>
      <c r="O1039" s="33">
        <f t="shared" si="164"/>
        <v>0</v>
      </c>
      <c r="P1039" s="61">
        <f t="shared" si="165"/>
        <v>0</v>
      </c>
      <c r="Q1039" s="62">
        <f t="shared" si="166"/>
        <v>0</v>
      </c>
      <c r="R1039" s="61">
        <f t="shared" si="167"/>
        <v>0</v>
      </c>
      <c r="S1039" s="61">
        <f t="shared" si="168"/>
        <v>8</v>
      </c>
      <c r="T1039" t="str">
        <f t="shared" si="169"/>
        <v>لا يستحق</v>
      </c>
    </row>
    <row r="1040" spans="1:20" x14ac:dyDescent="0.25">
      <c r="A1040" s="54" t="s">
        <v>1088</v>
      </c>
      <c r="B1040" s="54" t="s">
        <v>1838</v>
      </c>
      <c r="C1040" s="54" t="s">
        <v>762</v>
      </c>
      <c r="D1040" s="55">
        <v>45616</v>
      </c>
      <c r="E1040" s="56" t="s">
        <v>23</v>
      </c>
      <c r="F1040" s="54" t="s">
        <v>763</v>
      </c>
      <c r="G1040" s="57" t="s">
        <v>16</v>
      </c>
      <c r="I1040" s="54"/>
      <c r="J1040" s="54"/>
      <c r="K1040" s="3" t="str">
        <f t="shared" si="170"/>
        <v>غائب</v>
      </c>
      <c r="L1040" s="60">
        <f t="shared" si="162"/>
        <v>0</v>
      </c>
      <c r="M1040" s="33">
        <f t="shared" si="161"/>
        <v>7</v>
      </c>
      <c r="N1040" s="61">
        <f t="shared" si="163"/>
        <v>0</v>
      </c>
      <c r="O1040" s="33">
        <f t="shared" si="164"/>
        <v>0</v>
      </c>
      <c r="P1040" s="61">
        <f t="shared" si="165"/>
        <v>0</v>
      </c>
      <c r="Q1040" s="62">
        <f t="shared" si="166"/>
        <v>0</v>
      </c>
      <c r="R1040" s="61">
        <f t="shared" si="167"/>
        <v>0</v>
      </c>
      <c r="S1040" s="61">
        <f t="shared" si="168"/>
        <v>7</v>
      </c>
      <c r="T1040" t="str">
        <f t="shared" si="169"/>
        <v>لا يستحق</v>
      </c>
    </row>
    <row r="1041" spans="1:21" x14ac:dyDescent="0.25">
      <c r="A1041" s="54" t="s">
        <v>1088</v>
      </c>
      <c r="B1041" s="54" t="s">
        <v>1838</v>
      </c>
      <c r="C1041" s="54" t="s">
        <v>762</v>
      </c>
      <c r="D1041" s="55">
        <v>45617</v>
      </c>
      <c r="E1041" s="56" t="s">
        <v>24</v>
      </c>
      <c r="F1041" s="54" t="s">
        <v>763</v>
      </c>
      <c r="G1041" s="57" t="s">
        <v>16</v>
      </c>
      <c r="I1041" s="54"/>
      <c r="J1041" s="54"/>
      <c r="K1041" s="3" t="str">
        <f t="shared" si="170"/>
        <v>غائب</v>
      </c>
      <c r="L1041" s="60">
        <f t="shared" si="162"/>
        <v>0</v>
      </c>
      <c r="M1041" s="33">
        <f t="shared" si="161"/>
        <v>6</v>
      </c>
      <c r="N1041" s="61">
        <f t="shared" si="163"/>
        <v>0</v>
      </c>
      <c r="O1041" s="33">
        <f t="shared" si="164"/>
        <v>0</v>
      </c>
      <c r="P1041" s="61">
        <f t="shared" si="165"/>
        <v>0</v>
      </c>
      <c r="Q1041" s="62">
        <f t="shared" si="166"/>
        <v>0</v>
      </c>
      <c r="R1041" s="61">
        <f t="shared" si="167"/>
        <v>0</v>
      </c>
      <c r="S1041" s="61">
        <f t="shared" si="168"/>
        <v>6</v>
      </c>
      <c r="T1041" t="str">
        <f t="shared" si="169"/>
        <v>نصف إضافى</v>
      </c>
    </row>
    <row r="1042" spans="1:21" x14ac:dyDescent="0.25">
      <c r="A1042" s="54" t="s">
        <v>1088</v>
      </c>
      <c r="B1042" s="54" t="s">
        <v>1838</v>
      </c>
      <c r="C1042" s="54" t="s">
        <v>762</v>
      </c>
      <c r="D1042" s="55">
        <v>45618</v>
      </c>
      <c r="E1042" s="56" t="s">
        <v>15</v>
      </c>
      <c r="F1042" s="54" t="s">
        <v>763</v>
      </c>
      <c r="G1042" s="57" t="s">
        <v>16</v>
      </c>
      <c r="I1042" s="54"/>
      <c r="J1042" s="54"/>
      <c r="K1042" s="3" t="str">
        <f t="shared" si="170"/>
        <v/>
      </c>
      <c r="L1042" s="60">
        <f t="shared" si="162"/>
        <v>0</v>
      </c>
      <c r="M1042" s="33">
        <f t="shared" si="161"/>
        <v>5</v>
      </c>
      <c r="N1042" s="61">
        <f t="shared" si="163"/>
        <v>0</v>
      </c>
      <c r="O1042" s="33">
        <f t="shared" si="164"/>
        <v>0</v>
      </c>
      <c r="P1042" s="61">
        <f t="shared" si="165"/>
        <v>0</v>
      </c>
      <c r="Q1042" s="62">
        <f t="shared" si="166"/>
        <v>0</v>
      </c>
      <c r="R1042" s="61">
        <f t="shared" si="167"/>
        <v>0</v>
      </c>
      <c r="S1042" s="61">
        <f t="shared" si="168"/>
        <v>5</v>
      </c>
      <c r="T1042" t="str">
        <f t="shared" si="169"/>
        <v>نصف إضافى</v>
      </c>
    </row>
    <row r="1043" spans="1:21" x14ac:dyDescent="0.25">
      <c r="A1043" s="54" t="s">
        <v>1088</v>
      </c>
      <c r="B1043" s="54" t="s">
        <v>1838</v>
      </c>
      <c r="C1043" s="54" t="s">
        <v>762</v>
      </c>
      <c r="D1043" s="55">
        <v>45619</v>
      </c>
      <c r="E1043" s="56" t="s">
        <v>18</v>
      </c>
      <c r="F1043" s="54" t="s">
        <v>763</v>
      </c>
      <c r="G1043" s="57" t="s">
        <v>16</v>
      </c>
      <c r="I1043" s="54"/>
      <c r="J1043" s="54"/>
      <c r="K1043" s="3" t="s">
        <v>19</v>
      </c>
      <c r="L1043" s="60">
        <f t="shared" si="162"/>
        <v>1</v>
      </c>
      <c r="M1043" s="33">
        <f t="shared" si="161"/>
        <v>5</v>
      </c>
      <c r="N1043" s="61">
        <f t="shared" si="163"/>
        <v>0</v>
      </c>
      <c r="O1043" s="33">
        <f t="shared" si="164"/>
        <v>0</v>
      </c>
      <c r="P1043" s="61">
        <f t="shared" si="165"/>
        <v>0</v>
      </c>
      <c r="Q1043" s="62">
        <f t="shared" si="166"/>
        <v>0</v>
      </c>
      <c r="R1043" s="61">
        <f t="shared" si="167"/>
        <v>0</v>
      </c>
      <c r="S1043" s="61">
        <f t="shared" si="168"/>
        <v>5</v>
      </c>
      <c r="T1043" t="str">
        <f t="shared" si="169"/>
        <v>نصف إضافى</v>
      </c>
    </row>
    <row r="1044" spans="1:21" x14ac:dyDescent="0.25">
      <c r="A1044" s="54" t="s">
        <v>1088</v>
      </c>
      <c r="B1044" s="54" t="s">
        <v>1838</v>
      </c>
      <c r="C1044" s="54" t="s">
        <v>762</v>
      </c>
      <c r="D1044" s="55">
        <v>45620</v>
      </c>
      <c r="E1044" s="56" t="s">
        <v>20</v>
      </c>
      <c r="F1044" s="54" t="s">
        <v>763</v>
      </c>
      <c r="G1044" s="57" t="s">
        <v>16</v>
      </c>
      <c r="I1044" s="54" t="s">
        <v>769</v>
      </c>
      <c r="J1044" s="54" t="s">
        <v>877</v>
      </c>
      <c r="K1044" s="3" t="str">
        <f t="shared" si="170"/>
        <v/>
      </c>
      <c r="L1044" s="60">
        <f t="shared" si="162"/>
        <v>0</v>
      </c>
      <c r="M1044" s="33">
        <f t="shared" si="161"/>
        <v>5</v>
      </c>
      <c r="N1044" s="61">
        <f t="shared" si="163"/>
        <v>0</v>
      </c>
      <c r="O1044" s="33">
        <f t="shared" si="164"/>
        <v>0</v>
      </c>
      <c r="P1044" s="61">
        <f t="shared" si="165"/>
        <v>0</v>
      </c>
      <c r="Q1044" s="62">
        <f t="shared" si="166"/>
        <v>0</v>
      </c>
      <c r="R1044" s="61">
        <f t="shared" si="167"/>
        <v>0</v>
      </c>
      <c r="S1044" s="61">
        <f t="shared" si="168"/>
        <v>5</v>
      </c>
      <c r="T1044" t="str">
        <f t="shared" si="169"/>
        <v>نصف إضافى</v>
      </c>
    </row>
    <row r="1045" spans="1:21" x14ac:dyDescent="0.25">
      <c r="A1045" s="54" t="s">
        <v>1088</v>
      </c>
      <c r="B1045" s="54" t="s">
        <v>1838</v>
      </c>
      <c r="C1045" s="54" t="s">
        <v>762</v>
      </c>
      <c r="D1045" s="55">
        <v>45621</v>
      </c>
      <c r="E1045" s="56" t="s">
        <v>21</v>
      </c>
      <c r="F1045" s="54" t="s">
        <v>763</v>
      </c>
      <c r="G1045" s="57" t="s">
        <v>16</v>
      </c>
      <c r="I1045" s="54"/>
      <c r="J1045" s="54"/>
      <c r="K1045" s="3" t="str">
        <f t="shared" si="170"/>
        <v>غائب</v>
      </c>
      <c r="L1045" s="60">
        <f t="shared" si="162"/>
        <v>0</v>
      </c>
      <c r="M1045" s="33">
        <f t="shared" si="161"/>
        <v>5</v>
      </c>
      <c r="N1045" s="61">
        <f t="shared" si="163"/>
        <v>0</v>
      </c>
      <c r="O1045" s="33">
        <f t="shared" si="164"/>
        <v>0</v>
      </c>
      <c r="P1045" s="61">
        <f t="shared" si="165"/>
        <v>0</v>
      </c>
      <c r="Q1045" s="62">
        <f t="shared" si="166"/>
        <v>0</v>
      </c>
      <c r="R1045" s="61">
        <f t="shared" si="167"/>
        <v>0</v>
      </c>
      <c r="S1045" s="61">
        <f t="shared" si="168"/>
        <v>5</v>
      </c>
      <c r="T1045" t="str">
        <f t="shared" si="169"/>
        <v>نصف إضافى</v>
      </c>
    </row>
    <row r="1046" spans="1:21" x14ac:dyDescent="0.25">
      <c r="A1046" s="54" t="s">
        <v>1088</v>
      </c>
      <c r="B1046" s="54" t="s">
        <v>1838</v>
      </c>
      <c r="C1046" s="54" t="s">
        <v>762</v>
      </c>
      <c r="D1046" s="55">
        <v>45622</v>
      </c>
      <c r="E1046" s="56" t="s">
        <v>22</v>
      </c>
      <c r="F1046" s="54" t="s">
        <v>763</v>
      </c>
      <c r="G1046" s="57" t="s">
        <v>16</v>
      </c>
      <c r="I1046" s="54"/>
      <c r="J1046" s="54"/>
      <c r="K1046" s="3" t="str">
        <f t="shared" si="170"/>
        <v>غائب</v>
      </c>
      <c r="L1046" s="60">
        <f t="shared" si="162"/>
        <v>0</v>
      </c>
      <c r="M1046" s="33">
        <f t="shared" si="161"/>
        <v>4</v>
      </c>
      <c r="N1046" s="61">
        <f t="shared" si="163"/>
        <v>0</v>
      </c>
      <c r="O1046" s="33">
        <f t="shared" si="164"/>
        <v>1</v>
      </c>
      <c r="P1046" s="61">
        <f t="shared" si="165"/>
        <v>1</v>
      </c>
      <c r="Q1046" s="62">
        <f t="shared" si="166"/>
        <v>0</v>
      </c>
      <c r="R1046" s="61">
        <f t="shared" si="167"/>
        <v>0</v>
      </c>
      <c r="S1046" s="61">
        <f t="shared" si="168"/>
        <v>4</v>
      </c>
      <c r="T1046" t="str">
        <f t="shared" si="169"/>
        <v>إضافى كامل</v>
      </c>
    </row>
    <row r="1047" spans="1:21" x14ac:dyDescent="0.25">
      <c r="A1047" s="54" t="s">
        <v>1088</v>
      </c>
      <c r="B1047" s="54" t="s">
        <v>1838</v>
      </c>
      <c r="C1047" s="54" t="s">
        <v>762</v>
      </c>
      <c r="D1047" s="55">
        <v>45623</v>
      </c>
      <c r="E1047" s="56" t="s">
        <v>23</v>
      </c>
      <c r="F1047" s="54" t="s">
        <v>763</v>
      </c>
      <c r="G1047" s="57" t="s">
        <v>16</v>
      </c>
      <c r="I1047" s="54"/>
      <c r="J1047" s="54"/>
      <c r="K1047" s="3" t="str">
        <f t="shared" si="170"/>
        <v>غائب</v>
      </c>
      <c r="L1047" s="60">
        <f t="shared" si="162"/>
        <v>0</v>
      </c>
      <c r="M1047" s="33">
        <f t="shared" si="161"/>
        <v>3</v>
      </c>
      <c r="N1047" s="61">
        <f t="shared" si="163"/>
        <v>0</v>
      </c>
      <c r="O1047" s="33">
        <f t="shared" si="164"/>
        <v>1</v>
      </c>
      <c r="P1047" s="61">
        <f t="shared" si="165"/>
        <v>1</v>
      </c>
      <c r="Q1047" s="62">
        <f t="shared" si="166"/>
        <v>0</v>
      </c>
      <c r="R1047" s="61">
        <f t="shared" si="167"/>
        <v>0</v>
      </c>
      <c r="S1047" s="61">
        <f t="shared" si="168"/>
        <v>3</v>
      </c>
      <c r="T1047" t="str">
        <f t="shared" si="169"/>
        <v>إضافى كامل</v>
      </c>
    </row>
    <row r="1048" spans="1:21" x14ac:dyDescent="0.25">
      <c r="A1048" s="54" t="s">
        <v>1088</v>
      </c>
      <c r="B1048" s="54" t="s">
        <v>1838</v>
      </c>
      <c r="C1048" s="54" t="s">
        <v>762</v>
      </c>
      <c r="D1048" s="55">
        <v>45624</v>
      </c>
      <c r="E1048" s="56" t="s">
        <v>24</v>
      </c>
      <c r="F1048" s="54" t="s">
        <v>763</v>
      </c>
      <c r="G1048" s="57" t="s">
        <v>16</v>
      </c>
      <c r="I1048" s="54"/>
      <c r="J1048" s="54"/>
      <c r="K1048" s="3" t="str">
        <f t="shared" si="170"/>
        <v>غائب</v>
      </c>
      <c r="L1048" s="60">
        <f t="shared" si="162"/>
        <v>0</v>
      </c>
      <c r="M1048" s="33">
        <f t="shared" si="161"/>
        <v>2</v>
      </c>
      <c r="N1048" s="61">
        <f t="shared" si="163"/>
        <v>0</v>
      </c>
      <c r="O1048" s="33">
        <f t="shared" si="164"/>
        <v>1</v>
      </c>
      <c r="P1048" s="61">
        <f t="shared" si="165"/>
        <v>1</v>
      </c>
      <c r="Q1048" s="62">
        <f t="shared" si="166"/>
        <v>0</v>
      </c>
      <c r="R1048" s="61">
        <f t="shared" si="167"/>
        <v>0</v>
      </c>
      <c r="S1048" s="61">
        <f t="shared" si="168"/>
        <v>2</v>
      </c>
      <c r="T1048" t="str">
        <f t="shared" si="169"/>
        <v>إضافى كامل</v>
      </c>
    </row>
    <row r="1049" spans="1:21" x14ac:dyDescent="0.25">
      <c r="A1049" s="54" t="s">
        <v>1088</v>
      </c>
      <c r="B1049" s="54" t="s">
        <v>1838</v>
      </c>
      <c r="C1049" s="54" t="s">
        <v>762</v>
      </c>
      <c r="D1049" s="55">
        <v>45625</v>
      </c>
      <c r="E1049" s="56" t="s">
        <v>15</v>
      </c>
      <c r="F1049" s="54" t="s">
        <v>763</v>
      </c>
      <c r="G1049" s="57" t="s">
        <v>16</v>
      </c>
      <c r="I1049" s="54"/>
      <c r="J1049" s="54"/>
      <c r="K1049" s="3" t="str">
        <f t="shared" si="170"/>
        <v/>
      </c>
      <c r="L1049" s="60">
        <f t="shared" si="162"/>
        <v>0</v>
      </c>
      <c r="M1049" s="33">
        <f t="shared" si="161"/>
        <v>1</v>
      </c>
      <c r="N1049" s="61">
        <f t="shared" si="163"/>
        <v>0</v>
      </c>
      <c r="O1049" s="33">
        <f t="shared" si="164"/>
        <v>1</v>
      </c>
      <c r="P1049" s="61">
        <f t="shared" si="165"/>
        <v>1</v>
      </c>
      <c r="Q1049" s="62">
        <f t="shared" si="166"/>
        <v>0</v>
      </c>
      <c r="R1049" s="61">
        <f t="shared" si="167"/>
        <v>0</v>
      </c>
      <c r="S1049" s="61">
        <f t="shared" si="168"/>
        <v>1</v>
      </c>
      <c r="T1049" t="str">
        <f t="shared" si="169"/>
        <v>إضافى كامل</v>
      </c>
    </row>
    <row r="1050" spans="1:21" x14ac:dyDescent="0.25">
      <c r="A1050" s="54" t="s">
        <v>1088</v>
      </c>
      <c r="B1050" s="54" t="s">
        <v>1838</v>
      </c>
      <c r="C1050" s="54" t="s">
        <v>762</v>
      </c>
      <c r="D1050" s="55">
        <v>45626</v>
      </c>
      <c r="E1050" s="56" t="s">
        <v>18</v>
      </c>
      <c r="F1050" s="54" t="s">
        <v>763</v>
      </c>
      <c r="G1050" s="57" t="s">
        <v>16</v>
      </c>
      <c r="I1050" s="54"/>
      <c r="J1050" s="54"/>
      <c r="K1050" s="3" t="s">
        <v>19</v>
      </c>
      <c r="L1050" s="60">
        <f t="shared" si="162"/>
        <v>1</v>
      </c>
      <c r="M1050" s="33">
        <f t="shared" si="161"/>
        <v>1</v>
      </c>
      <c r="N1050" s="61">
        <f t="shared" si="163"/>
        <v>0</v>
      </c>
      <c r="O1050" s="33">
        <f t="shared" si="164"/>
        <v>1</v>
      </c>
      <c r="P1050" s="61">
        <f t="shared" si="165"/>
        <v>1</v>
      </c>
      <c r="Q1050" s="62">
        <f t="shared" si="166"/>
        <v>0</v>
      </c>
      <c r="R1050" s="61">
        <f t="shared" si="167"/>
        <v>0</v>
      </c>
      <c r="S1050" s="61">
        <f t="shared" si="168"/>
        <v>1</v>
      </c>
      <c r="T1050" t="str">
        <f t="shared" si="169"/>
        <v>إضافى كامل</v>
      </c>
    </row>
    <row r="1051" spans="1:21" x14ac:dyDescent="0.25">
      <c r="A1051" s="54" t="s">
        <v>1091</v>
      </c>
      <c r="B1051" s="54" t="s">
        <v>1778</v>
      </c>
      <c r="C1051" s="54" t="s">
        <v>762</v>
      </c>
      <c r="D1051" s="55">
        <v>45597</v>
      </c>
      <c r="E1051" s="56" t="s">
        <v>15</v>
      </c>
      <c r="F1051" s="54" t="s">
        <v>763</v>
      </c>
      <c r="G1051" s="57" t="s">
        <v>16</v>
      </c>
      <c r="I1051" s="54"/>
      <c r="J1051" s="54"/>
      <c r="K1051" s="3" t="str">
        <f t="shared" si="170"/>
        <v/>
      </c>
      <c r="L1051" s="60">
        <f t="shared" si="162"/>
        <v>0</v>
      </c>
      <c r="M1051" s="33">
        <f t="shared" si="161"/>
        <v>1</v>
      </c>
      <c r="N1051" s="61">
        <f t="shared" si="163"/>
        <v>0</v>
      </c>
      <c r="O1051" s="33">
        <f t="shared" si="164"/>
        <v>1</v>
      </c>
      <c r="P1051" s="61">
        <f t="shared" si="165"/>
        <v>1</v>
      </c>
      <c r="Q1051" s="62">
        <f t="shared" si="166"/>
        <v>0</v>
      </c>
      <c r="R1051" s="61">
        <f t="shared" si="167"/>
        <v>0</v>
      </c>
      <c r="S1051" s="61">
        <f t="shared" si="168"/>
        <v>1</v>
      </c>
      <c r="T1051" t="str">
        <f t="shared" si="169"/>
        <v>إضافى كامل</v>
      </c>
      <c r="U1051" t="s">
        <v>871</v>
      </c>
    </row>
    <row r="1052" spans="1:21" x14ac:dyDescent="0.25">
      <c r="A1052" s="54" t="s">
        <v>1091</v>
      </c>
      <c r="B1052" s="54" t="s">
        <v>1839</v>
      </c>
      <c r="C1052" s="54" t="s">
        <v>762</v>
      </c>
      <c r="D1052" s="55">
        <v>45598</v>
      </c>
      <c r="E1052" s="56" t="s">
        <v>18</v>
      </c>
      <c r="F1052" s="54" t="s">
        <v>763</v>
      </c>
      <c r="G1052" s="57" t="s">
        <v>16</v>
      </c>
      <c r="I1052" s="54"/>
      <c r="J1052" s="54"/>
      <c r="K1052" s="3" t="s">
        <v>19</v>
      </c>
      <c r="L1052" s="60">
        <f t="shared" si="162"/>
        <v>1</v>
      </c>
      <c r="M1052" s="33">
        <f t="shared" si="161"/>
        <v>1</v>
      </c>
      <c r="N1052" s="61">
        <f t="shared" si="163"/>
        <v>0</v>
      </c>
      <c r="O1052" s="33">
        <f t="shared" si="164"/>
        <v>1</v>
      </c>
      <c r="P1052" s="61">
        <f t="shared" si="165"/>
        <v>1</v>
      </c>
      <c r="Q1052" s="62">
        <f t="shared" si="166"/>
        <v>0</v>
      </c>
      <c r="R1052" s="61">
        <f t="shared" si="167"/>
        <v>0</v>
      </c>
      <c r="S1052" s="61">
        <f t="shared" si="168"/>
        <v>1</v>
      </c>
      <c r="T1052" t="str">
        <f t="shared" si="169"/>
        <v>إضافى كامل</v>
      </c>
      <c r="U1052" t="s">
        <v>871</v>
      </c>
    </row>
    <row r="1053" spans="1:21" x14ac:dyDescent="0.25">
      <c r="A1053" s="54" t="s">
        <v>1091</v>
      </c>
      <c r="B1053" s="54" t="s">
        <v>1839</v>
      </c>
      <c r="C1053" s="54" t="s">
        <v>762</v>
      </c>
      <c r="D1053" s="55">
        <v>45599</v>
      </c>
      <c r="E1053" s="56" t="s">
        <v>20</v>
      </c>
      <c r="F1053" s="54" t="s">
        <v>763</v>
      </c>
      <c r="G1053" s="57" t="s">
        <v>16</v>
      </c>
      <c r="I1053" s="54" t="s">
        <v>1050</v>
      </c>
      <c r="J1053" s="54" t="s">
        <v>873</v>
      </c>
      <c r="K1053" s="3" t="str">
        <f t="shared" si="170"/>
        <v/>
      </c>
      <c r="L1053" s="60">
        <f t="shared" si="162"/>
        <v>0</v>
      </c>
      <c r="M1053" s="33">
        <f t="shared" si="161"/>
        <v>1</v>
      </c>
      <c r="N1053" s="61">
        <f t="shared" si="163"/>
        <v>0</v>
      </c>
      <c r="O1053" s="33">
        <f t="shared" si="164"/>
        <v>1</v>
      </c>
      <c r="P1053" s="61">
        <f t="shared" si="165"/>
        <v>1</v>
      </c>
      <c r="Q1053" s="62">
        <f t="shared" si="166"/>
        <v>0</v>
      </c>
      <c r="R1053" s="61">
        <f t="shared" si="167"/>
        <v>0</v>
      </c>
      <c r="S1053" s="61">
        <f t="shared" si="168"/>
        <v>1</v>
      </c>
      <c r="T1053" t="str">
        <f t="shared" si="169"/>
        <v>إضافى كامل</v>
      </c>
      <c r="U1053" t="s">
        <v>871</v>
      </c>
    </row>
    <row r="1054" spans="1:21" x14ac:dyDescent="0.25">
      <c r="A1054" s="54" t="s">
        <v>1091</v>
      </c>
      <c r="B1054" s="54" t="s">
        <v>1839</v>
      </c>
      <c r="C1054" s="54" t="s">
        <v>762</v>
      </c>
      <c r="D1054" s="55">
        <v>45600</v>
      </c>
      <c r="E1054" s="56" t="s">
        <v>21</v>
      </c>
      <c r="F1054" s="54" t="s">
        <v>763</v>
      </c>
      <c r="G1054" s="57" t="s">
        <v>16</v>
      </c>
      <c r="I1054" s="54" t="s">
        <v>1049</v>
      </c>
      <c r="J1054" s="54" t="s">
        <v>877</v>
      </c>
      <c r="K1054" s="3" t="str">
        <f t="shared" si="170"/>
        <v/>
      </c>
      <c r="L1054" s="60">
        <f t="shared" si="162"/>
        <v>0</v>
      </c>
      <c r="M1054" s="33">
        <f t="shared" si="161"/>
        <v>1</v>
      </c>
      <c r="N1054" s="61">
        <f t="shared" si="163"/>
        <v>0</v>
      </c>
      <c r="O1054" s="33">
        <f t="shared" si="164"/>
        <v>1</v>
      </c>
      <c r="P1054" s="61">
        <f t="shared" si="165"/>
        <v>1</v>
      </c>
      <c r="Q1054" s="62">
        <f t="shared" si="166"/>
        <v>0</v>
      </c>
      <c r="R1054" s="61">
        <f t="shared" si="167"/>
        <v>0</v>
      </c>
      <c r="S1054" s="61">
        <f t="shared" si="168"/>
        <v>1</v>
      </c>
      <c r="T1054" t="str">
        <f t="shared" si="169"/>
        <v>إضافى كامل</v>
      </c>
      <c r="U1054" t="s">
        <v>871</v>
      </c>
    </row>
    <row r="1055" spans="1:21" x14ac:dyDescent="0.25">
      <c r="A1055" s="54" t="s">
        <v>1091</v>
      </c>
      <c r="B1055" s="54" t="s">
        <v>1839</v>
      </c>
      <c r="C1055" s="54" t="s">
        <v>762</v>
      </c>
      <c r="D1055" s="55">
        <v>45601</v>
      </c>
      <c r="E1055" s="56" t="s">
        <v>22</v>
      </c>
      <c r="F1055" s="54" t="s">
        <v>763</v>
      </c>
      <c r="G1055" s="57" t="s">
        <v>16</v>
      </c>
      <c r="I1055" s="54" t="s">
        <v>1092</v>
      </c>
      <c r="J1055" s="54" t="s">
        <v>873</v>
      </c>
      <c r="K1055" s="3" t="str">
        <f t="shared" si="170"/>
        <v/>
      </c>
      <c r="L1055" s="60">
        <f t="shared" si="162"/>
        <v>0</v>
      </c>
      <c r="M1055" s="33">
        <f t="shared" si="161"/>
        <v>1</v>
      </c>
      <c r="N1055" s="61">
        <f t="shared" si="163"/>
        <v>0</v>
      </c>
      <c r="O1055" s="33">
        <f t="shared" si="164"/>
        <v>1</v>
      </c>
      <c r="P1055" s="61">
        <f t="shared" si="165"/>
        <v>1</v>
      </c>
      <c r="Q1055" s="62">
        <f t="shared" si="166"/>
        <v>0</v>
      </c>
      <c r="R1055" s="61">
        <f t="shared" si="167"/>
        <v>0</v>
      </c>
      <c r="S1055" s="61">
        <f t="shared" si="168"/>
        <v>1</v>
      </c>
      <c r="T1055" t="str">
        <f t="shared" si="169"/>
        <v>إضافى كامل</v>
      </c>
      <c r="U1055" t="s">
        <v>871</v>
      </c>
    </row>
    <row r="1056" spans="1:21" x14ac:dyDescent="0.25">
      <c r="A1056" s="54" t="s">
        <v>1091</v>
      </c>
      <c r="B1056" s="54" t="s">
        <v>1839</v>
      </c>
      <c r="C1056" s="54" t="s">
        <v>762</v>
      </c>
      <c r="D1056" s="55">
        <v>45602</v>
      </c>
      <c r="E1056" s="56" t="s">
        <v>23</v>
      </c>
      <c r="F1056" s="54" t="s">
        <v>763</v>
      </c>
      <c r="G1056" s="57" t="s">
        <v>16</v>
      </c>
      <c r="I1056" s="54" t="s">
        <v>1093</v>
      </c>
      <c r="J1056" s="54" t="s">
        <v>813</v>
      </c>
      <c r="K1056" s="3" t="str">
        <f t="shared" si="170"/>
        <v/>
      </c>
      <c r="L1056" s="60">
        <f t="shared" si="162"/>
        <v>0</v>
      </c>
      <c r="M1056" s="33">
        <f t="shared" si="161"/>
        <v>1</v>
      </c>
      <c r="N1056" s="61">
        <f t="shared" si="163"/>
        <v>0</v>
      </c>
      <c r="O1056" s="33">
        <f t="shared" si="164"/>
        <v>1</v>
      </c>
      <c r="P1056" s="61">
        <f t="shared" si="165"/>
        <v>1</v>
      </c>
      <c r="Q1056" s="62">
        <f t="shared" si="166"/>
        <v>0</v>
      </c>
      <c r="R1056" s="61">
        <f t="shared" si="167"/>
        <v>0</v>
      </c>
      <c r="S1056" s="61">
        <f t="shared" si="168"/>
        <v>1</v>
      </c>
      <c r="T1056" t="str">
        <f t="shared" si="169"/>
        <v>إضافى كامل</v>
      </c>
      <c r="U1056" t="s">
        <v>871</v>
      </c>
    </row>
    <row r="1057" spans="1:21" x14ac:dyDescent="0.25">
      <c r="A1057" s="54" t="s">
        <v>1091</v>
      </c>
      <c r="B1057" s="54" t="s">
        <v>1839</v>
      </c>
      <c r="C1057" s="54" t="s">
        <v>762</v>
      </c>
      <c r="D1057" s="55">
        <v>45603</v>
      </c>
      <c r="E1057" s="56" t="s">
        <v>24</v>
      </c>
      <c r="F1057" s="54" t="s">
        <v>763</v>
      </c>
      <c r="G1057" s="57" t="s">
        <v>16</v>
      </c>
      <c r="I1057" s="54" t="s">
        <v>1094</v>
      </c>
      <c r="J1057" s="54" t="s">
        <v>806</v>
      </c>
      <c r="K1057" s="3" t="str">
        <f t="shared" si="170"/>
        <v/>
      </c>
      <c r="L1057" s="60">
        <f t="shared" si="162"/>
        <v>0</v>
      </c>
      <c r="M1057" s="33">
        <f t="shared" si="161"/>
        <v>1</v>
      </c>
      <c r="N1057" s="61">
        <f t="shared" si="163"/>
        <v>0</v>
      </c>
      <c r="O1057" s="33">
        <f t="shared" si="164"/>
        <v>1</v>
      </c>
      <c r="P1057" s="61">
        <f t="shared" si="165"/>
        <v>1</v>
      </c>
      <c r="Q1057" s="62">
        <f t="shared" si="166"/>
        <v>0</v>
      </c>
      <c r="R1057" s="61">
        <f t="shared" si="167"/>
        <v>0</v>
      </c>
      <c r="S1057" s="61">
        <f t="shared" si="168"/>
        <v>1</v>
      </c>
      <c r="T1057" t="str">
        <f t="shared" si="169"/>
        <v>إضافى كامل</v>
      </c>
      <c r="U1057" t="s">
        <v>871</v>
      </c>
    </row>
    <row r="1058" spans="1:21" x14ac:dyDescent="0.25">
      <c r="A1058" s="54" t="s">
        <v>1091</v>
      </c>
      <c r="B1058" s="54" t="s">
        <v>1839</v>
      </c>
      <c r="C1058" s="54" t="s">
        <v>762</v>
      </c>
      <c r="D1058" s="55">
        <v>45604</v>
      </c>
      <c r="E1058" s="56" t="s">
        <v>15</v>
      </c>
      <c r="F1058" s="54" t="s">
        <v>763</v>
      </c>
      <c r="G1058" s="57" t="s">
        <v>16</v>
      </c>
      <c r="I1058" s="54"/>
      <c r="J1058" s="54"/>
      <c r="K1058" s="3" t="str">
        <f t="shared" si="170"/>
        <v/>
      </c>
      <c r="L1058" s="60">
        <f t="shared" si="162"/>
        <v>0</v>
      </c>
      <c r="M1058" s="33">
        <f t="shared" si="161"/>
        <v>1</v>
      </c>
      <c r="N1058" s="61">
        <f t="shared" si="163"/>
        <v>0</v>
      </c>
      <c r="O1058" s="33">
        <f t="shared" si="164"/>
        <v>1</v>
      </c>
      <c r="P1058" s="61">
        <f t="shared" si="165"/>
        <v>1</v>
      </c>
      <c r="Q1058" s="62">
        <f t="shared" si="166"/>
        <v>0</v>
      </c>
      <c r="R1058" s="61">
        <f t="shared" si="167"/>
        <v>0</v>
      </c>
      <c r="S1058" s="61">
        <f t="shared" si="168"/>
        <v>1</v>
      </c>
      <c r="T1058" t="str">
        <f t="shared" si="169"/>
        <v>إضافى كامل</v>
      </c>
      <c r="U1058" t="s">
        <v>871</v>
      </c>
    </row>
    <row r="1059" spans="1:21" x14ac:dyDescent="0.25">
      <c r="A1059" s="54" t="s">
        <v>1091</v>
      </c>
      <c r="B1059" s="54" t="s">
        <v>1839</v>
      </c>
      <c r="C1059" s="54" t="s">
        <v>762</v>
      </c>
      <c r="D1059" s="55">
        <v>45605</v>
      </c>
      <c r="E1059" s="56" t="s">
        <v>18</v>
      </c>
      <c r="F1059" s="54" t="s">
        <v>763</v>
      </c>
      <c r="G1059" s="57" t="s">
        <v>16</v>
      </c>
      <c r="I1059" s="54"/>
      <c r="J1059" s="54"/>
      <c r="K1059" s="3" t="s">
        <v>19</v>
      </c>
      <c r="L1059" s="60">
        <f t="shared" si="162"/>
        <v>1</v>
      </c>
      <c r="M1059" s="33">
        <f t="shared" si="161"/>
        <v>1</v>
      </c>
      <c r="N1059" s="61">
        <f t="shared" si="163"/>
        <v>0</v>
      </c>
      <c r="O1059" s="33">
        <f t="shared" si="164"/>
        <v>1</v>
      </c>
      <c r="P1059" s="61">
        <f t="shared" si="165"/>
        <v>1</v>
      </c>
      <c r="Q1059" s="62">
        <f t="shared" si="166"/>
        <v>0</v>
      </c>
      <c r="R1059" s="61">
        <f t="shared" si="167"/>
        <v>0</v>
      </c>
      <c r="S1059" s="61">
        <f t="shared" si="168"/>
        <v>1</v>
      </c>
      <c r="T1059" t="str">
        <f t="shared" si="169"/>
        <v>إضافى كامل</v>
      </c>
      <c r="U1059" t="s">
        <v>871</v>
      </c>
    </row>
    <row r="1060" spans="1:21" x14ac:dyDescent="0.25">
      <c r="A1060" s="54" t="s">
        <v>1091</v>
      </c>
      <c r="B1060" s="54" t="s">
        <v>1839</v>
      </c>
      <c r="C1060" s="54" t="s">
        <v>762</v>
      </c>
      <c r="D1060" s="55">
        <v>45606</v>
      </c>
      <c r="E1060" s="56" t="s">
        <v>20</v>
      </c>
      <c r="F1060" s="54" t="s">
        <v>763</v>
      </c>
      <c r="G1060" s="57" t="s">
        <v>16</v>
      </c>
      <c r="I1060" s="54" t="s">
        <v>1095</v>
      </c>
      <c r="J1060" s="54" t="s">
        <v>873</v>
      </c>
      <c r="K1060" s="3" t="str">
        <f t="shared" si="170"/>
        <v/>
      </c>
      <c r="L1060" s="60">
        <f t="shared" si="162"/>
        <v>0</v>
      </c>
      <c r="M1060" s="33">
        <f t="shared" si="161"/>
        <v>1</v>
      </c>
      <c r="N1060" s="61">
        <f t="shared" si="163"/>
        <v>0</v>
      </c>
      <c r="O1060" s="33">
        <f t="shared" si="164"/>
        <v>1</v>
      </c>
      <c r="P1060" s="61">
        <f t="shared" si="165"/>
        <v>1</v>
      </c>
      <c r="Q1060" s="62">
        <f t="shared" si="166"/>
        <v>0</v>
      </c>
      <c r="R1060" s="61">
        <f t="shared" si="167"/>
        <v>0</v>
      </c>
      <c r="S1060" s="61">
        <f t="shared" si="168"/>
        <v>1</v>
      </c>
      <c r="T1060" t="str">
        <f t="shared" si="169"/>
        <v>إضافى كامل</v>
      </c>
      <c r="U1060" t="s">
        <v>871</v>
      </c>
    </row>
    <row r="1061" spans="1:21" x14ac:dyDescent="0.25">
      <c r="A1061" s="54" t="s">
        <v>1091</v>
      </c>
      <c r="B1061" s="54" t="s">
        <v>1839</v>
      </c>
      <c r="C1061" s="54" t="s">
        <v>762</v>
      </c>
      <c r="D1061" s="55">
        <v>45607</v>
      </c>
      <c r="E1061" s="56" t="s">
        <v>21</v>
      </c>
      <c r="F1061" s="54" t="s">
        <v>763</v>
      </c>
      <c r="G1061" s="57" t="s">
        <v>16</v>
      </c>
      <c r="I1061" s="54" t="s">
        <v>1094</v>
      </c>
      <c r="J1061" s="54" t="s">
        <v>877</v>
      </c>
      <c r="K1061" s="3" t="str">
        <f t="shared" si="170"/>
        <v/>
      </c>
      <c r="L1061" s="60">
        <f t="shared" si="162"/>
        <v>0</v>
      </c>
      <c r="M1061" s="33">
        <f t="shared" si="161"/>
        <v>1</v>
      </c>
      <c r="N1061" s="61">
        <f t="shared" si="163"/>
        <v>0</v>
      </c>
      <c r="O1061" s="33">
        <f t="shared" si="164"/>
        <v>1</v>
      </c>
      <c r="P1061" s="61">
        <f t="shared" si="165"/>
        <v>1</v>
      </c>
      <c r="Q1061" s="62">
        <f t="shared" si="166"/>
        <v>0</v>
      </c>
      <c r="R1061" s="61">
        <f t="shared" si="167"/>
        <v>0</v>
      </c>
      <c r="S1061" s="61">
        <f t="shared" si="168"/>
        <v>1</v>
      </c>
      <c r="T1061" t="str">
        <f t="shared" si="169"/>
        <v>إضافى كامل</v>
      </c>
      <c r="U1061" t="s">
        <v>871</v>
      </c>
    </row>
    <row r="1062" spans="1:21" x14ac:dyDescent="0.25">
      <c r="A1062" s="54" t="s">
        <v>1091</v>
      </c>
      <c r="B1062" s="54" t="s">
        <v>1839</v>
      </c>
      <c r="C1062" s="54" t="s">
        <v>762</v>
      </c>
      <c r="D1062" s="55">
        <v>45608</v>
      </c>
      <c r="E1062" s="56" t="s">
        <v>22</v>
      </c>
      <c r="F1062" s="54" t="s">
        <v>763</v>
      </c>
      <c r="G1062" s="57" t="s">
        <v>16</v>
      </c>
      <c r="I1062" s="54" t="s">
        <v>1005</v>
      </c>
      <c r="J1062" s="54" t="s">
        <v>813</v>
      </c>
      <c r="K1062" s="3" t="str">
        <f t="shared" si="170"/>
        <v/>
      </c>
      <c r="L1062" s="60">
        <f t="shared" si="162"/>
        <v>0</v>
      </c>
      <c r="M1062" s="33">
        <f t="shared" si="161"/>
        <v>1</v>
      </c>
      <c r="N1062" s="61">
        <f t="shared" si="163"/>
        <v>0</v>
      </c>
      <c r="O1062" s="33">
        <f t="shared" si="164"/>
        <v>1</v>
      </c>
      <c r="P1062" s="61">
        <f t="shared" si="165"/>
        <v>1</v>
      </c>
      <c r="Q1062" s="62">
        <f t="shared" si="166"/>
        <v>0</v>
      </c>
      <c r="R1062" s="61">
        <f t="shared" si="167"/>
        <v>0</v>
      </c>
      <c r="S1062" s="61">
        <f t="shared" si="168"/>
        <v>1</v>
      </c>
      <c r="T1062" t="str">
        <f t="shared" si="169"/>
        <v>إضافى كامل</v>
      </c>
      <c r="U1062" t="s">
        <v>871</v>
      </c>
    </row>
    <row r="1063" spans="1:21" x14ac:dyDescent="0.25">
      <c r="A1063" s="54" t="s">
        <v>1091</v>
      </c>
      <c r="B1063" s="54" t="s">
        <v>1839</v>
      </c>
      <c r="C1063" s="54" t="s">
        <v>762</v>
      </c>
      <c r="D1063" s="55">
        <v>45609</v>
      </c>
      <c r="E1063" s="56" t="s">
        <v>23</v>
      </c>
      <c r="F1063" s="54" t="s">
        <v>763</v>
      </c>
      <c r="G1063" s="57" t="s">
        <v>16</v>
      </c>
      <c r="I1063" s="54"/>
      <c r="J1063" s="54"/>
      <c r="K1063" s="3" t="str">
        <f t="shared" si="170"/>
        <v>غائب</v>
      </c>
      <c r="L1063" s="60">
        <f t="shared" si="162"/>
        <v>0</v>
      </c>
      <c r="M1063" s="33">
        <f t="shared" si="161"/>
        <v>1</v>
      </c>
      <c r="N1063" s="61">
        <f t="shared" si="163"/>
        <v>0</v>
      </c>
      <c r="O1063" s="33">
        <f t="shared" si="164"/>
        <v>1</v>
      </c>
      <c r="P1063" s="61">
        <f t="shared" si="165"/>
        <v>1</v>
      </c>
      <c r="Q1063" s="62">
        <f t="shared" si="166"/>
        <v>0</v>
      </c>
      <c r="R1063" s="61">
        <f t="shared" si="167"/>
        <v>0</v>
      </c>
      <c r="S1063" s="61">
        <f t="shared" si="168"/>
        <v>1</v>
      </c>
      <c r="T1063" t="str">
        <f t="shared" si="169"/>
        <v>إضافى كامل</v>
      </c>
      <c r="U1063" t="s">
        <v>871</v>
      </c>
    </row>
    <row r="1064" spans="1:21" x14ac:dyDescent="0.25">
      <c r="A1064" s="54" t="s">
        <v>1091</v>
      </c>
      <c r="B1064" s="54" t="s">
        <v>1839</v>
      </c>
      <c r="C1064" s="54" t="s">
        <v>762</v>
      </c>
      <c r="D1064" s="55">
        <v>45610</v>
      </c>
      <c r="E1064" s="56" t="s">
        <v>24</v>
      </c>
      <c r="F1064" s="54" t="s">
        <v>763</v>
      </c>
      <c r="G1064" s="57" t="s">
        <v>16</v>
      </c>
      <c r="I1064" s="54" t="s">
        <v>786</v>
      </c>
      <c r="J1064" s="54" t="s">
        <v>766</v>
      </c>
      <c r="K1064" s="3" t="str">
        <f t="shared" si="170"/>
        <v/>
      </c>
      <c r="L1064" s="60">
        <f t="shared" si="162"/>
        <v>0</v>
      </c>
      <c r="M1064" s="33">
        <f t="shared" si="161"/>
        <v>0</v>
      </c>
      <c r="N1064" s="61">
        <f t="shared" si="163"/>
        <v>1</v>
      </c>
      <c r="O1064" s="33">
        <f t="shared" si="164"/>
        <v>1</v>
      </c>
      <c r="P1064" s="61">
        <f t="shared" si="165"/>
        <v>2</v>
      </c>
      <c r="Q1064" s="62">
        <f t="shared" si="166"/>
        <v>0</v>
      </c>
      <c r="R1064" s="61">
        <f t="shared" si="167"/>
        <v>0</v>
      </c>
      <c r="S1064" s="61">
        <f t="shared" si="168"/>
        <v>0</v>
      </c>
      <c r="T1064" t="str">
        <f t="shared" si="169"/>
        <v>إضافى كامل</v>
      </c>
      <c r="U1064" t="s">
        <v>871</v>
      </c>
    </row>
    <row r="1065" spans="1:21" x14ac:dyDescent="0.25">
      <c r="A1065" s="54" t="s">
        <v>1091</v>
      </c>
      <c r="B1065" s="54" t="s">
        <v>1839</v>
      </c>
      <c r="C1065" s="54" t="s">
        <v>762</v>
      </c>
      <c r="D1065" s="55">
        <v>45611</v>
      </c>
      <c r="E1065" s="56" t="s">
        <v>15</v>
      </c>
      <c r="F1065" s="54" t="s">
        <v>763</v>
      </c>
      <c r="G1065" s="57" t="s">
        <v>16</v>
      </c>
      <c r="I1065" s="54"/>
      <c r="J1065" s="54"/>
      <c r="K1065" s="3" t="str">
        <f t="shared" si="170"/>
        <v/>
      </c>
      <c r="L1065" s="60">
        <f t="shared" si="162"/>
        <v>0</v>
      </c>
      <c r="M1065" s="33">
        <f t="shared" si="161"/>
        <v>0</v>
      </c>
      <c r="N1065" s="61">
        <f t="shared" si="163"/>
        <v>1</v>
      </c>
      <c r="O1065" s="33">
        <f t="shared" si="164"/>
        <v>2</v>
      </c>
      <c r="P1065" s="61">
        <f t="shared" si="165"/>
        <v>3</v>
      </c>
      <c r="Q1065" s="62">
        <f t="shared" si="166"/>
        <v>1.5</v>
      </c>
      <c r="R1065" s="61">
        <f t="shared" si="167"/>
        <v>1</v>
      </c>
      <c r="S1065" s="61">
        <f t="shared" si="168"/>
        <v>1</v>
      </c>
      <c r="T1065" t="str">
        <f t="shared" si="169"/>
        <v>إضافى كامل</v>
      </c>
      <c r="U1065" t="s">
        <v>871</v>
      </c>
    </row>
    <row r="1066" spans="1:21" x14ac:dyDescent="0.25">
      <c r="A1066" s="54" t="s">
        <v>1091</v>
      </c>
      <c r="B1066" s="54" t="s">
        <v>1839</v>
      </c>
      <c r="C1066" s="54" t="s">
        <v>762</v>
      </c>
      <c r="D1066" s="55">
        <v>45612</v>
      </c>
      <c r="E1066" s="56" t="s">
        <v>18</v>
      </c>
      <c r="F1066" s="54" t="s">
        <v>763</v>
      </c>
      <c r="G1066" s="57" t="s">
        <v>16</v>
      </c>
      <c r="I1066" s="54"/>
      <c r="J1066" s="54"/>
      <c r="K1066" s="3" t="s">
        <v>19</v>
      </c>
      <c r="L1066" s="60">
        <f t="shared" si="162"/>
        <v>1</v>
      </c>
      <c r="M1066" s="33">
        <f t="shared" si="161"/>
        <v>0</v>
      </c>
      <c r="N1066" s="61">
        <f t="shared" si="163"/>
        <v>1</v>
      </c>
      <c r="O1066" s="33">
        <f t="shared" si="164"/>
        <v>2</v>
      </c>
      <c r="P1066" s="61">
        <f t="shared" si="165"/>
        <v>3</v>
      </c>
      <c r="Q1066" s="62">
        <f t="shared" si="166"/>
        <v>1.5</v>
      </c>
      <c r="R1066" s="61">
        <f t="shared" si="167"/>
        <v>1</v>
      </c>
      <c r="S1066" s="61">
        <f t="shared" si="168"/>
        <v>1</v>
      </c>
      <c r="T1066" t="str">
        <f t="shared" si="169"/>
        <v>إضافى كامل</v>
      </c>
      <c r="U1066" t="s">
        <v>871</v>
      </c>
    </row>
    <row r="1067" spans="1:21" x14ac:dyDescent="0.25">
      <c r="A1067" s="54" t="s">
        <v>1091</v>
      </c>
      <c r="B1067" s="54" t="s">
        <v>1839</v>
      </c>
      <c r="C1067" s="54" t="s">
        <v>762</v>
      </c>
      <c r="D1067" s="55">
        <v>45613</v>
      </c>
      <c r="E1067" s="56" t="s">
        <v>20</v>
      </c>
      <c r="F1067" s="54" t="s">
        <v>763</v>
      </c>
      <c r="G1067" s="57" t="s">
        <v>16</v>
      </c>
      <c r="I1067" s="54" t="s">
        <v>1093</v>
      </c>
      <c r="J1067" s="54" t="s">
        <v>766</v>
      </c>
      <c r="K1067" s="3" t="str">
        <f t="shared" si="170"/>
        <v/>
      </c>
      <c r="L1067" s="60">
        <f t="shared" si="162"/>
        <v>0</v>
      </c>
      <c r="M1067" s="33">
        <f t="shared" si="161"/>
        <v>0</v>
      </c>
      <c r="N1067" s="61">
        <f t="shared" si="163"/>
        <v>1</v>
      </c>
      <c r="O1067" s="33">
        <f t="shared" si="164"/>
        <v>2</v>
      </c>
      <c r="P1067" s="61">
        <f t="shared" si="165"/>
        <v>3</v>
      </c>
      <c r="Q1067" s="62">
        <f t="shared" si="166"/>
        <v>1.5</v>
      </c>
      <c r="R1067" s="61">
        <f t="shared" si="167"/>
        <v>1</v>
      </c>
      <c r="S1067" s="61">
        <f t="shared" si="168"/>
        <v>1</v>
      </c>
      <c r="T1067" t="str">
        <f t="shared" si="169"/>
        <v>إضافى كامل</v>
      </c>
      <c r="U1067" t="s">
        <v>871</v>
      </c>
    </row>
    <row r="1068" spans="1:21" x14ac:dyDescent="0.25">
      <c r="A1068" s="54" t="s">
        <v>1091</v>
      </c>
      <c r="B1068" s="54" t="s">
        <v>1839</v>
      </c>
      <c r="C1068" s="54" t="s">
        <v>762</v>
      </c>
      <c r="D1068" s="55">
        <v>45614</v>
      </c>
      <c r="E1068" s="56" t="s">
        <v>21</v>
      </c>
      <c r="F1068" s="54" t="s">
        <v>763</v>
      </c>
      <c r="G1068" s="57" t="s">
        <v>16</v>
      </c>
      <c r="I1068" s="54" t="s">
        <v>1049</v>
      </c>
      <c r="J1068" s="54" t="s">
        <v>877</v>
      </c>
      <c r="K1068" s="3" t="str">
        <f t="shared" si="170"/>
        <v/>
      </c>
      <c r="L1068" s="60">
        <f t="shared" si="162"/>
        <v>0</v>
      </c>
      <c r="M1068" s="33">
        <f t="shared" si="161"/>
        <v>1</v>
      </c>
      <c r="N1068" s="61">
        <f t="shared" si="163"/>
        <v>1</v>
      </c>
      <c r="O1068" s="33">
        <f t="shared" si="164"/>
        <v>2</v>
      </c>
      <c r="P1068" s="61">
        <f t="shared" si="165"/>
        <v>3</v>
      </c>
      <c r="Q1068" s="62">
        <f t="shared" si="166"/>
        <v>1.5</v>
      </c>
      <c r="R1068" s="61">
        <f t="shared" si="167"/>
        <v>1</v>
      </c>
      <c r="S1068" s="61">
        <f t="shared" si="168"/>
        <v>2</v>
      </c>
      <c r="T1068" t="str">
        <f t="shared" si="169"/>
        <v>إضافى كامل</v>
      </c>
      <c r="U1068" t="s">
        <v>871</v>
      </c>
    </row>
    <row r="1069" spans="1:21" x14ac:dyDescent="0.25">
      <c r="A1069" s="54" t="s">
        <v>1091</v>
      </c>
      <c r="B1069" s="54" t="s">
        <v>1839</v>
      </c>
      <c r="C1069" s="54" t="s">
        <v>762</v>
      </c>
      <c r="D1069" s="55">
        <v>45615</v>
      </c>
      <c r="E1069" s="56" t="s">
        <v>22</v>
      </c>
      <c r="F1069" s="54" t="s">
        <v>763</v>
      </c>
      <c r="G1069" s="57" t="s">
        <v>16</v>
      </c>
      <c r="I1069" s="54" t="s">
        <v>822</v>
      </c>
      <c r="J1069" s="54" t="s">
        <v>873</v>
      </c>
      <c r="K1069" s="3" t="str">
        <f t="shared" si="170"/>
        <v/>
      </c>
      <c r="L1069" s="60">
        <f t="shared" si="162"/>
        <v>0</v>
      </c>
      <c r="M1069" s="33">
        <f t="shared" si="161"/>
        <v>2</v>
      </c>
      <c r="N1069" s="61">
        <f t="shared" si="163"/>
        <v>1</v>
      </c>
      <c r="O1069" s="33">
        <f t="shared" si="164"/>
        <v>2</v>
      </c>
      <c r="P1069" s="61">
        <f t="shared" si="165"/>
        <v>3</v>
      </c>
      <c r="Q1069" s="62">
        <f t="shared" si="166"/>
        <v>1.5</v>
      </c>
      <c r="R1069" s="61">
        <f t="shared" si="167"/>
        <v>1</v>
      </c>
      <c r="S1069" s="61">
        <f t="shared" si="168"/>
        <v>3</v>
      </c>
      <c r="T1069" t="str">
        <f t="shared" si="169"/>
        <v>إضافى كامل</v>
      </c>
      <c r="U1069" t="s">
        <v>871</v>
      </c>
    </row>
    <row r="1070" spans="1:21" x14ac:dyDescent="0.25">
      <c r="A1070" s="54" t="s">
        <v>1091</v>
      </c>
      <c r="B1070" s="54" t="s">
        <v>1839</v>
      </c>
      <c r="C1070" s="54" t="s">
        <v>762</v>
      </c>
      <c r="D1070" s="55">
        <v>45616</v>
      </c>
      <c r="E1070" s="56" t="s">
        <v>23</v>
      </c>
      <c r="F1070" s="54" t="s">
        <v>763</v>
      </c>
      <c r="G1070" s="57" t="s">
        <v>16</v>
      </c>
      <c r="I1070" s="54" t="s">
        <v>1049</v>
      </c>
      <c r="J1070" s="54" t="s">
        <v>873</v>
      </c>
      <c r="K1070" s="3" t="str">
        <f t="shared" si="170"/>
        <v/>
      </c>
      <c r="L1070" s="60">
        <f t="shared" si="162"/>
        <v>0</v>
      </c>
      <c r="M1070" s="33">
        <f t="shared" si="161"/>
        <v>2</v>
      </c>
      <c r="N1070" s="61">
        <f t="shared" si="163"/>
        <v>1</v>
      </c>
      <c r="O1070" s="33">
        <f t="shared" si="164"/>
        <v>2</v>
      </c>
      <c r="P1070" s="61">
        <f t="shared" si="165"/>
        <v>3</v>
      </c>
      <c r="Q1070" s="62">
        <f t="shared" si="166"/>
        <v>1.5</v>
      </c>
      <c r="R1070" s="61">
        <f t="shared" si="167"/>
        <v>1</v>
      </c>
      <c r="S1070" s="61">
        <f t="shared" si="168"/>
        <v>3</v>
      </c>
      <c r="T1070" t="str">
        <f t="shared" si="169"/>
        <v>إضافى كامل</v>
      </c>
      <c r="U1070" t="s">
        <v>871</v>
      </c>
    </row>
    <row r="1071" spans="1:21" x14ac:dyDescent="0.25">
      <c r="A1071" s="54" t="s">
        <v>1091</v>
      </c>
      <c r="B1071" s="54" t="s">
        <v>1839</v>
      </c>
      <c r="C1071" s="54" t="s">
        <v>762</v>
      </c>
      <c r="D1071" s="55">
        <v>45617</v>
      </c>
      <c r="E1071" s="56" t="s">
        <v>24</v>
      </c>
      <c r="F1071" s="54" t="s">
        <v>763</v>
      </c>
      <c r="G1071" s="57" t="s">
        <v>16</v>
      </c>
      <c r="I1071" s="54" t="s">
        <v>1092</v>
      </c>
      <c r="J1071" s="54" t="s">
        <v>873</v>
      </c>
      <c r="K1071" s="3" t="str">
        <f t="shared" si="170"/>
        <v/>
      </c>
      <c r="L1071" s="60">
        <f t="shared" si="162"/>
        <v>0</v>
      </c>
      <c r="M1071" s="33">
        <f t="shared" si="161"/>
        <v>2</v>
      </c>
      <c r="N1071" s="61">
        <f t="shared" si="163"/>
        <v>1</v>
      </c>
      <c r="O1071" s="33">
        <f t="shared" si="164"/>
        <v>2</v>
      </c>
      <c r="P1071" s="61">
        <f t="shared" si="165"/>
        <v>3</v>
      </c>
      <c r="Q1071" s="62">
        <f t="shared" si="166"/>
        <v>1.5</v>
      </c>
      <c r="R1071" s="61">
        <f t="shared" si="167"/>
        <v>1</v>
      </c>
      <c r="S1071" s="61">
        <f t="shared" si="168"/>
        <v>3</v>
      </c>
      <c r="T1071" t="str">
        <f t="shared" si="169"/>
        <v>إضافى كامل</v>
      </c>
      <c r="U1071" t="s">
        <v>871</v>
      </c>
    </row>
    <row r="1072" spans="1:21" x14ac:dyDescent="0.25">
      <c r="A1072" s="54" t="s">
        <v>1091</v>
      </c>
      <c r="B1072" s="54" t="s">
        <v>1839</v>
      </c>
      <c r="C1072" s="54" t="s">
        <v>762</v>
      </c>
      <c r="D1072" s="55">
        <v>45618</v>
      </c>
      <c r="E1072" s="56" t="s">
        <v>15</v>
      </c>
      <c r="F1072" s="54" t="s">
        <v>763</v>
      </c>
      <c r="G1072" s="57" t="s">
        <v>16</v>
      </c>
      <c r="I1072" s="54"/>
      <c r="J1072" s="54"/>
      <c r="K1072" s="3" t="str">
        <f t="shared" si="170"/>
        <v/>
      </c>
      <c r="L1072" s="60">
        <f t="shared" si="162"/>
        <v>0</v>
      </c>
      <c r="M1072" s="33">
        <f t="shared" si="161"/>
        <v>2</v>
      </c>
      <c r="N1072" s="61">
        <f t="shared" si="163"/>
        <v>1</v>
      </c>
      <c r="O1072" s="33">
        <f t="shared" si="164"/>
        <v>2</v>
      </c>
      <c r="P1072" s="61">
        <f t="shared" si="165"/>
        <v>3</v>
      </c>
      <c r="Q1072" s="62">
        <f t="shared" si="166"/>
        <v>1.5</v>
      </c>
      <c r="R1072" s="61">
        <f t="shared" si="167"/>
        <v>1</v>
      </c>
      <c r="S1072" s="61">
        <f t="shared" si="168"/>
        <v>3</v>
      </c>
      <c r="T1072" t="str">
        <f t="shared" si="169"/>
        <v>إضافى كامل</v>
      </c>
      <c r="U1072" t="s">
        <v>871</v>
      </c>
    </row>
    <row r="1073" spans="1:21" x14ac:dyDescent="0.25">
      <c r="A1073" s="54" t="s">
        <v>1091</v>
      </c>
      <c r="B1073" s="54" t="s">
        <v>1839</v>
      </c>
      <c r="C1073" s="54" t="s">
        <v>762</v>
      </c>
      <c r="D1073" s="55">
        <v>45619</v>
      </c>
      <c r="E1073" s="56" t="s">
        <v>18</v>
      </c>
      <c r="F1073" s="54" t="s">
        <v>763</v>
      </c>
      <c r="G1073" s="57" t="s">
        <v>16</v>
      </c>
      <c r="I1073" s="54"/>
      <c r="J1073" s="54"/>
      <c r="K1073" s="3" t="s">
        <v>19</v>
      </c>
      <c r="L1073" s="60">
        <f t="shared" si="162"/>
        <v>1</v>
      </c>
      <c r="M1073" s="33">
        <f t="shared" si="161"/>
        <v>2</v>
      </c>
      <c r="N1073" s="61">
        <f t="shared" si="163"/>
        <v>1</v>
      </c>
      <c r="O1073" s="33">
        <f t="shared" si="164"/>
        <v>2</v>
      </c>
      <c r="P1073" s="61">
        <f t="shared" si="165"/>
        <v>3</v>
      </c>
      <c r="Q1073" s="62">
        <f t="shared" si="166"/>
        <v>1.5</v>
      </c>
      <c r="R1073" s="61">
        <f t="shared" si="167"/>
        <v>1</v>
      </c>
      <c r="S1073" s="61">
        <f t="shared" si="168"/>
        <v>3</v>
      </c>
      <c r="T1073" t="str">
        <f t="shared" si="169"/>
        <v>إضافى كامل</v>
      </c>
      <c r="U1073" t="s">
        <v>871</v>
      </c>
    </row>
    <row r="1074" spans="1:21" x14ac:dyDescent="0.25">
      <c r="A1074" s="54" t="s">
        <v>1091</v>
      </c>
      <c r="B1074" s="54" t="s">
        <v>1839</v>
      </c>
      <c r="C1074" s="54" t="s">
        <v>762</v>
      </c>
      <c r="D1074" s="55">
        <v>45620</v>
      </c>
      <c r="E1074" s="56" t="s">
        <v>20</v>
      </c>
      <c r="F1074" s="54" t="s">
        <v>763</v>
      </c>
      <c r="G1074" s="57" t="s">
        <v>16</v>
      </c>
      <c r="I1074" s="54" t="s">
        <v>1050</v>
      </c>
      <c r="J1074" s="54" t="s">
        <v>875</v>
      </c>
      <c r="K1074" s="3" t="str">
        <f t="shared" si="170"/>
        <v/>
      </c>
      <c r="L1074" s="60">
        <f t="shared" si="162"/>
        <v>0</v>
      </c>
      <c r="M1074" s="33">
        <f t="shared" si="161"/>
        <v>2</v>
      </c>
      <c r="N1074" s="61">
        <f t="shared" si="163"/>
        <v>1</v>
      </c>
      <c r="O1074" s="33">
        <f t="shared" si="164"/>
        <v>2</v>
      </c>
      <c r="P1074" s="61">
        <f t="shared" si="165"/>
        <v>3</v>
      </c>
      <c r="Q1074" s="62">
        <f t="shared" si="166"/>
        <v>1.5</v>
      </c>
      <c r="R1074" s="61">
        <f t="shared" si="167"/>
        <v>1</v>
      </c>
      <c r="S1074" s="61">
        <f t="shared" si="168"/>
        <v>3</v>
      </c>
      <c r="T1074" t="str">
        <f t="shared" si="169"/>
        <v>إضافى كامل</v>
      </c>
      <c r="U1074" t="s">
        <v>871</v>
      </c>
    </row>
    <row r="1075" spans="1:21" x14ac:dyDescent="0.25">
      <c r="A1075" s="54" t="s">
        <v>1091</v>
      </c>
      <c r="B1075" s="54" t="s">
        <v>1839</v>
      </c>
      <c r="C1075" s="54" t="s">
        <v>762</v>
      </c>
      <c r="D1075" s="55">
        <v>45621</v>
      </c>
      <c r="E1075" s="56" t="s">
        <v>21</v>
      </c>
      <c r="F1075" s="54" t="s">
        <v>763</v>
      </c>
      <c r="G1075" s="57" t="s">
        <v>16</v>
      </c>
      <c r="I1075" s="54" t="s">
        <v>1047</v>
      </c>
      <c r="J1075" s="54" t="s">
        <v>1089</v>
      </c>
      <c r="K1075" s="3" t="str">
        <f t="shared" si="170"/>
        <v>إذن م</v>
      </c>
      <c r="L1075" s="60">
        <f t="shared" si="162"/>
        <v>1</v>
      </c>
      <c r="M1075" s="33">
        <f t="shared" si="161"/>
        <v>2</v>
      </c>
      <c r="N1075" s="61">
        <f t="shared" si="163"/>
        <v>1</v>
      </c>
      <c r="O1075" s="33">
        <f t="shared" si="164"/>
        <v>2</v>
      </c>
      <c r="P1075" s="61">
        <f t="shared" si="165"/>
        <v>3</v>
      </c>
      <c r="Q1075" s="62">
        <f t="shared" si="166"/>
        <v>1.5</v>
      </c>
      <c r="R1075" s="61">
        <f t="shared" si="167"/>
        <v>1</v>
      </c>
      <c r="S1075" s="61">
        <f t="shared" si="168"/>
        <v>3</v>
      </c>
      <c r="T1075" t="str">
        <f t="shared" si="169"/>
        <v>إضافى كامل</v>
      </c>
      <c r="U1075" t="s">
        <v>871</v>
      </c>
    </row>
    <row r="1076" spans="1:21" x14ac:dyDescent="0.25">
      <c r="A1076" s="54" t="s">
        <v>1091</v>
      </c>
      <c r="B1076" s="54" t="s">
        <v>1839</v>
      </c>
      <c r="C1076" s="54" t="s">
        <v>762</v>
      </c>
      <c r="D1076" s="55">
        <v>45622</v>
      </c>
      <c r="E1076" s="56" t="s">
        <v>22</v>
      </c>
      <c r="F1076" s="54" t="s">
        <v>763</v>
      </c>
      <c r="G1076" s="57" t="s">
        <v>16</v>
      </c>
      <c r="I1076" s="54" t="s">
        <v>1005</v>
      </c>
      <c r="J1076" s="54" t="s">
        <v>875</v>
      </c>
      <c r="K1076" s="3" t="str">
        <f t="shared" si="170"/>
        <v/>
      </c>
      <c r="L1076" s="60">
        <f t="shared" si="162"/>
        <v>0</v>
      </c>
      <c r="M1076" s="33">
        <f t="shared" si="161"/>
        <v>2</v>
      </c>
      <c r="N1076" s="61">
        <f t="shared" si="163"/>
        <v>1</v>
      </c>
      <c r="O1076" s="33">
        <f t="shared" si="164"/>
        <v>1</v>
      </c>
      <c r="P1076" s="61">
        <f t="shared" si="165"/>
        <v>2</v>
      </c>
      <c r="Q1076" s="62">
        <f t="shared" si="166"/>
        <v>0</v>
      </c>
      <c r="R1076" s="61">
        <f t="shared" si="167"/>
        <v>0</v>
      </c>
      <c r="S1076" s="61">
        <f t="shared" si="168"/>
        <v>2</v>
      </c>
      <c r="T1076" t="str">
        <f t="shared" si="169"/>
        <v>إضافى كامل</v>
      </c>
      <c r="U1076" t="s">
        <v>871</v>
      </c>
    </row>
    <row r="1077" spans="1:21" x14ac:dyDescent="0.25">
      <c r="A1077" s="54" t="s">
        <v>1091</v>
      </c>
      <c r="B1077" s="54" t="s">
        <v>1839</v>
      </c>
      <c r="C1077" s="54" t="s">
        <v>762</v>
      </c>
      <c r="D1077" s="55">
        <v>45623</v>
      </c>
      <c r="E1077" s="56" t="s">
        <v>23</v>
      </c>
      <c r="F1077" s="54" t="s">
        <v>763</v>
      </c>
      <c r="G1077" s="57" t="s">
        <v>16</v>
      </c>
      <c r="I1077" s="54" t="s">
        <v>1005</v>
      </c>
      <c r="J1077" s="54" t="s">
        <v>766</v>
      </c>
      <c r="K1077" s="3" t="str">
        <f t="shared" si="170"/>
        <v/>
      </c>
      <c r="L1077" s="60">
        <f t="shared" si="162"/>
        <v>0</v>
      </c>
      <c r="M1077" s="33">
        <f t="shared" si="161"/>
        <v>2</v>
      </c>
      <c r="N1077" s="61">
        <f t="shared" si="163"/>
        <v>2</v>
      </c>
      <c r="O1077" s="33">
        <f t="shared" si="164"/>
        <v>1</v>
      </c>
      <c r="P1077" s="61">
        <f t="shared" si="165"/>
        <v>3</v>
      </c>
      <c r="Q1077" s="62">
        <f t="shared" si="166"/>
        <v>1.5</v>
      </c>
      <c r="R1077" s="61">
        <f t="shared" si="167"/>
        <v>1</v>
      </c>
      <c r="S1077" s="61">
        <f t="shared" si="168"/>
        <v>3</v>
      </c>
      <c r="T1077" t="str">
        <f t="shared" si="169"/>
        <v>إضافى كامل</v>
      </c>
      <c r="U1077" t="s">
        <v>871</v>
      </c>
    </row>
    <row r="1078" spans="1:21" x14ac:dyDescent="0.25">
      <c r="A1078" s="54" t="s">
        <v>1091</v>
      </c>
      <c r="B1078" s="54" t="s">
        <v>1839</v>
      </c>
      <c r="C1078" s="54" t="s">
        <v>762</v>
      </c>
      <c r="D1078" s="55">
        <v>45624</v>
      </c>
      <c r="E1078" s="56" t="s">
        <v>24</v>
      </c>
      <c r="F1078" s="54" t="s">
        <v>763</v>
      </c>
      <c r="G1078" s="57" t="s">
        <v>16</v>
      </c>
      <c r="I1078" s="54" t="s">
        <v>822</v>
      </c>
      <c r="J1078" s="54" t="s">
        <v>806</v>
      </c>
      <c r="K1078" s="3" t="str">
        <f t="shared" si="170"/>
        <v/>
      </c>
      <c r="L1078" s="60">
        <f t="shared" si="162"/>
        <v>0</v>
      </c>
      <c r="M1078" s="33">
        <f t="shared" si="161"/>
        <v>2</v>
      </c>
      <c r="N1078" s="61">
        <f t="shared" si="163"/>
        <v>2</v>
      </c>
      <c r="O1078" s="33">
        <f t="shared" si="164"/>
        <v>1</v>
      </c>
      <c r="P1078" s="61">
        <f t="shared" si="165"/>
        <v>3</v>
      </c>
      <c r="Q1078" s="62">
        <f t="shared" si="166"/>
        <v>1.5</v>
      </c>
      <c r="R1078" s="61">
        <f t="shared" si="167"/>
        <v>1</v>
      </c>
      <c r="S1078" s="61">
        <f t="shared" si="168"/>
        <v>3</v>
      </c>
      <c r="T1078" t="str">
        <f t="shared" si="169"/>
        <v>إضافى كامل</v>
      </c>
      <c r="U1078" t="s">
        <v>871</v>
      </c>
    </row>
    <row r="1079" spans="1:21" x14ac:dyDescent="0.25">
      <c r="A1079" s="54" t="s">
        <v>1091</v>
      </c>
      <c r="B1079" s="54" t="s">
        <v>1839</v>
      </c>
      <c r="C1079" s="54" t="s">
        <v>762</v>
      </c>
      <c r="D1079" s="55">
        <v>45625</v>
      </c>
      <c r="E1079" s="56" t="s">
        <v>15</v>
      </c>
      <c r="F1079" s="54" t="s">
        <v>763</v>
      </c>
      <c r="G1079" s="57" t="s">
        <v>16</v>
      </c>
      <c r="I1079" s="54"/>
      <c r="J1079" s="54"/>
      <c r="K1079" s="3" t="str">
        <f t="shared" si="170"/>
        <v/>
      </c>
      <c r="L1079" s="60">
        <f t="shared" si="162"/>
        <v>0</v>
      </c>
      <c r="M1079" s="33">
        <f t="shared" si="161"/>
        <v>2</v>
      </c>
      <c r="N1079" s="61">
        <f t="shared" si="163"/>
        <v>2</v>
      </c>
      <c r="O1079" s="33">
        <f t="shared" si="164"/>
        <v>1</v>
      </c>
      <c r="P1079" s="61">
        <f t="shared" si="165"/>
        <v>3</v>
      </c>
      <c r="Q1079" s="62">
        <f t="shared" si="166"/>
        <v>1.5</v>
      </c>
      <c r="R1079" s="61">
        <f t="shared" si="167"/>
        <v>1</v>
      </c>
      <c r="S1079" s="61">
        <f t="shared" si="168"/>
        <v>3</v>
      </c>
      <c r="T1079" t="str">
        <f t="shared" si="169"/>
        <v>إضافى كامل</v>
      </c>
      <c r="U1079" t="s">
        <v>871</v>
      </c>
    </row>
    <row r="1080" spans="1:21" x14ac:dyDescent="0.25">
      <c r="A1080" s="54" t="s">
        <v>1091</v>
      </c>
      <c r="B1080" s="54" t="s">
        <v>1839</v>
      </c>
      <c r="C1080" s="54" t="s">
        <v>762</v>
      </c>
      <c r="D1080" s="55">
        <v>45626</v>
      </c>
      <c r="E1080" s="56" t="s">
        <v>18</v>
      </c>
      <c r="F1080" s="54" t="s">
        <v>763</v>
      </c>
      <c r="G1080" s="57" t="s">
        <v>16</v>
      </c>
      <c r="I1080" s="54"/>
      <c r="J1080" s="54"/>
      <c r="K1080" s="3" t="s">
        <v>19</v>
      </c>
      <c r="L1080" s="60">
        <f t="shared" si="162"/>
        <v>1</v>
      </c>
      <c r="M1080" s="33">
        <f t="shared" si="161"/>
        <v>2</v>
      </c>
      <c r="N1080" s="61">
        <f t="shared" si="163"/>
        <v>2</v>
      </c>
      <c r="O1080" s="33">
        <f t="shared" si="164"/>
        <v>1</v>
      </c>
      <c r="P1080" s="61">
        <f t="shared" si="165"/>
        <v>3</v>
      </c>
      <c r="Q1080" s="62">
        <f t="shared" si="166"/>
        <v>1.5</v>
      </c>
      <c r="R1080" s="61">
        <f t="shared" si="167"/>
        <v>1</v>
      </c>
      <c r="S1080" s="61">
        <f t="shared" si="168"/>
        <v>3</v>
      </c>
      <c r="T1080" t="str">
        <f t="shared" si="169"/>
        <v>إضافى كامل</v>
      </c>
      <c r="U1080" t="s">
        <v>871</v>
      </c>
    </row>
    <row r="1081" spans="1:21" x14ac:dyDescent="0.25">
      <c r="A1081" s="54" t="s">
        <v>1096</v>
      </c>
      <c r="B1081" s="54" t="s">
        <v>1733</v>
      </c>
      <c r="C1081" s="54" t="s">
        <v>762</v>
      </c>
      <c r="D1081" s="55">
        <v>45597</v>
      </c>
      <c r="E1081" s="56" t="s">
        <v>15</v>
      </c>
      <c r="F1081" s="54" t="s">
        <v>763</v>
      </c>
      <c r="G1081" s="57" t="s">
        <v>16</v>
      </c>
      <c r="I1081" s="54"/>
      <c r="J1081" s="54"/>
      <c r="K1081" s="3" t="str">
        <f t="shared" si="170"/>
        <v/>
      </c>
      <c r="L1081" s="60">
        <f t="shared" si="162"/>
        <v>0</v>
      </c>
      <c r="M1081" s="33">
        <f t="shared" si="161"/>
        <v>2</v>
      </c>
      <c r="N1081" s="61">
        <f t="shared" si="163"/>
        <v>2</v>
      </c>
      <c r="O1081" s="33">
        <f t="shared" si="164"/>
        <v>1</v>
      </c>
      <c r="P1081" s="61">
        <f t="shared" si="165"/>
        <v>3</v>
      </c>
      <c r="Q1081" s="62">
        <f t="shared" si="166"/>
        <v>1.5</v>
      </c>
      <c r="R1081" s="61">
        <f t="shared" si="167"/>
        <v>1</v>
      </c>
      <c r="S1081" s="61">
        <f t="shared" si="168"/>
        <v>3</v>
      </c>
      <c r="T1081" t="str">
        <f t="shared" si="169"/>
        <v>إضافى كامل</v>
      </c>
    </row>
    <row r="1082" spans="1:21" x14ac:dyDescent="0.25">
      <c r="A1082" s="54" t="s">
        <v>1096</v>
      </c>
      <c r="B1082" s="54" t="s">
        <v>1717</v>
      </c>
      <c r="C1082" s="54" t="s">
        <v>762</v>
      </c>
      <c r="D1082" s="55">
        <v>45598</v>
      </c>
      <c r="E1082" s="56" t="s">
        <v>18</v>
      </c>
      <c r="F1082" s="54" t="s">
        <v>763</v>
      </c>
      <c r="G1082" s="57" t="s">
        <v>16</v>
      </c>
      <c r="I1082" s="54"/>
      <c r="J1082" s="54"/>
      <c r="K1082" s="3" t="s">
        <v>19</v>
      </c>
      <c r="L1082" s="60">
        <f t="shared" si="162"/>
        <v>1</v>
      </c>
      <c r="M1082" s="33">
        <f t="shared" si="161"/>
        <v>2</v>
      </c>
      <c r="N1082" s="61">
        <f t="shared" si="163"/>
        <v>2</v>
      </c>
      <c r="O1082" s="33">
        <f t="shared" si="164"/>
        <v>1</v>
      </c>
      <c r="P1082" s="61">
        <f t="shared" si="165"/>
        <v>3</v>
      </c>
      <c r="Q1082" s="62">
        <f t="shared" si="166"/>
        <v>1.5</v>
      </c>
      <c r="R1082" s="61">
        <f t="shared" si="167"/>
        <v>1</v>
      </c>
      <c r="S1082" s="61">
        <f t="shared" si="168"/>
        <v>3</v>
      </c>
      <c r="T1082" t="str">
        <f t="shared" si="169"/>
        <v>إضافى كامل</v>
      </c>
    </row>
    <row r="1083" spans="1:21" x14ac:dyDescent="0.25">
      <c r="A1083" s="54" t="s">
        <v>1096</v>
      </c>
      <c r="B1083" s="54" t="s">
        <v>1717</v>
      </c>
      <c r="C1083" s="54" t="s">
        <v>762</v>
      </c>
      <c r="D1083" s="55">
        <v>45599</v>
      </c>
      <c r="E1083" s="56" t="s">
        <v>20</v>
      </c>
      <c r="F1083" s="54" t="s">
        <v>763</v>
      </c>
      <c r="G1083" s="57" t="s">
        <v>16</v>
      </c>
      <c r="I1083" s="54" t="s">
        <v>900</v>
      </c>
      <c r="J1083" s="54" t="s">
        <v>790</v>
      </c>
      <c r="K1083" s="3" t="str">
        <f t="shared" si="170"/>
        <v/>
      </c>
      <c r="L1083" s="60">
        <f t="shared" si="162"/>
        <v>0</v>
      </c>
      <c r="M1083" s="33">
        <f t="shared" si="161"/>
        <v>2</v>
      </c>
      <c r="N1083" s="61">
        <f t="shared" si="163"/>
        <v>2</v>
      </c>
      <c r="O1083" s="33">
        <f t="shared" si="164"/>
        <v>1</v>
      </c>
      <c r="P1083" s="61">
        <f t="shared" si="165"/>
        <v>3</v>
      </c>
      <c r="Q1083" s="62">
        <f t="shared" si="166"/>
        <v>1.5</v>
      </c>
      <c r="R1083" s="61">
        <f t="shared" si="167"/>
        <v>1</v>
      </c>
      <c r="S1083" s="61">
        <f t="shared" si="168"/>
        <v>3</v>
      </c>
      <c r="T1083" t="str">
        <f t="shared" si="169"/>
        <v>إضافى كامل</v>
      </c>
    </row>
    <row r="1084" spans="1:21" x14ac:dyDescent="0.25">
      <c r="A1084" s="54" t="s">
        <v>1096</v>
      </c>
      <c r="B1084" s="54" t="s">
        <v>1717</v>
      </c>
      <c r="C1084" s="54" t="s">
        <v>762</v>
      </c>
      <c r="D1084" s="55">
        <v>45600</v>
      </c>
      <c r="E1084" s="56" t="s">
        <v>21</v>
      </c>
      <c r="F1084" s="54" t="s">
        <v>763</v>
      </c>
      <c r="G1084" s="57" t="s">
        <v>16</v>
      </c>
      <c r="I1084" s="54" t="s">
        <v>792</v>
      </c>
      <c r="J1084" s="54" t="s">
        <v>777</v>
      </c>
      <c r="K1084" s="3" t="str">
        <f t="shared" si="170"/>
        <v/>
      </c>
      <c r="L1084" s="60">
        <f t="shared" si="162"/>
        <v>0</v>
      </c>
      <c r="M1084" s="33">
        <f t="shared" si="161"/>
        <v>2</v>
      </c>
      <c r="N1084" s="61">
        <f t="shared" si="163"/>
        <v>2</v>
      </c>
      <c r="O1084" s="33">
        <f t="shared" si="164"/>
        <v>1</v>
      </c>
      <c r="P1084" s="61">
        <f t="shared" si="165"/>
        <v>3</v>
      </c>
      <c r="Q1084" s="62">
        <f t="shared" si="166"/>
        <v>1.5</v>
      </c>
      <c r="R1084" s="61">
        <f t="shared" si="167"/>
        <v>1</v>
      </c>
      <c r="S1084" s="61">
        <f t="shared" si="168"/>
        <v>3</v>
      </c>
      <c r="T1084" t="str">
        <f t="shared" si="169"/>
        <v>إضافى كامل</v>
      </c>
    </row>
    <row r="1085" spans="1:21" x14ac:dyDescent="0.25">
      <c r="A1085" s="54" t="s">
        <v>1096</v>
      </c>
      <c r="B1085" s="54" t="s">
        <v>1717</v>
      </c>
      <c r="C1085" s="54" t="s">
        <v>762</v>
      </c>
      <c r="D1085" s="55">
        <v>45601</v>
      </c>
      <c r="E1085" s="56" t="s">
        <v>22</v>
      </c>
      <c r="F1085" s="54" t="s">
        <v>763</v>
      </c>
      <c r="G1085" s="57" t="s">
        <v>16</v>
      </c>
      <c r="I1085" s="54" t="s">
        <v>789</v>
      </c>
      <c r="J1085" s="54" t="s">
        <v>875</v>
      </c>
      <c r="K1085" s="3" t="str">
        <f t="shared" si="170"/>
        <v/>
      </c>
      <c r="L1085" s="60">
        <f t="shared" si="162"/>
        <v>0</v>
      </c>
      <c r="M1085" s="33">
        <f t="shared" si="161"/>
        <v>2</v>
      </c>
      <c r="N1085" s="61">
        <f t="shared" si="163"/>
        <v>2</v>
      </c>
      <c r="O1085" s="33">
        <f t="shared" si="164"/>
        <v>1</v>
      </c>
      <c r="P1085" s="61">
        <f t="shared" si="165"/>
        <v>3</v>
      </c>
      <c r="Q1085" s="62">
        <f t="shared" si="166"/>
        <v>1.5</v>
      </c>
      <c r="R1085" s="61">
        <f t="shared" si="167"/>
        <v>1</v>
      </c>
      <c r="S1085" s="61">
        <f t="shared" si="168"/>
        <v>3</v>
      </c>
      <c r="T1085" t="str">
        <f t="shared" si="169"/>
        <v>إضافى كامل</v>
      </c>
    </row>
    <row r="1086" spans="1:21" x14ac:dyDescent="0.25">
      <c r="A1086" s="54" t="s">
        <v>1096</v>
      </c>
      <c r="B1086" s="54" t="s">
        <v>1717</v>
      </c>
      <c r="C1086" s="54" t="s">
        <v>762</v>
      </c>
      <c r="D1086" s="55">
        <v>45602</v>
      </c>
      <c r="E1086" s="56" t="s">
        <v>23</v>
      </c>
      <c r="F1086" s="54" t="s">
        <v>763</v>
      </c>
      <c r="G1086" s="57" t="s">
        <v>16</v>
      </c>
      <c r="I1086" s="54" t="s">
        <v>805</v>
      </c>
      <c r="J1086" s="54" t="s">
        <v>790</v>
      </c>
      <c r="K1086" s="3" t="str">
        <f t="shared" si="170"/>
        <v/>
      </c>
      <c r="L1086" s="60">
        <f t="shared" si="162"/>
        <v>0</v>
      </c>
      <c r="M1086" s="33">
        <f t="shared" si="161"/>
        <v>2</v>
      </c>
      <c r="N1086" s="61">
        <f t="shared" si="163"/>
        <v>2</v>
      </c>
      <c r="O1086" s="33">
        <f t="shared" si="164"/>
        <v>1</v>
      </c>
      <c r="P1086" s="61">
        <f t="shared" si="165"/>
        <v>3</v>
      </c>
      <c r="Q1086" s="62">
        <f t="shared" si="166"/>
        <v>1.5</v>
      </c>
      <c r="R1086" s="61">
        <f t="shared" si="167"/>
        <v>1</v>
      </c>
      <c r="S1086" s="61">
        <f t="shared" si="168"/>
        <v>3</v>
      </c>
      <c r="T1086" t="str">
        <f t="shared" si="169"/>
        <v>إضافى كامل</v>
      </c>
    </row>
    <row r="1087" spans="1:21" x14ac:dyDescent="0.25">
      <c r="A1087" s="54" t="s">
        <v>1096</v>
      </c>
      <c r="B1087" s="54" t="s">
        <v>1717</v>
      </c>
      <c r="C1087" s="54" t="s">
        <v>762</v>
      </c>
      <c r="D1087" s="55">
        <v>45603</v>
      </c>
      <c r="E1087" s="56" t="s">
        <v>24</v>
      </c>
      <c r="F1087" s="54" t="s">
        <v>763</v>
      </c>
      <c r="G1087" s="57" t="s">
        <v>16</v>
      </c>
      <c r="H1087" s="73" t="s">
        <v>908</v>
      </c>
      <c r="I1087" s="54" t="s">
        <v>836</v>
      </c>
      <c r="J1087" s="54" t="s">
        <v>813</v>
      </c>
      <c r="K1087" s="3" t="str">
        <f t="shared" si="170"/>
        <v>تأخير</v>
      </c>
      <c r="L1087" s="60">
        <f t="shared" si="162"/>
        <v>0</v>
      </c>
      <c r="M1087" s="33">
        <f t="shared" si="161"/>
        <v>2</v>
      </c>
      <c r="N1087" s="61">
        <f t="shared" si="163"/>
        <v>2</v>
      </c>
      <c r="O1087" s="33">
        <f t="shared" si="164"/>
        <v>1</v>
      </c>
      <c r="P1087" s="61">
        <f t="shared" si="165"/>
        <v>3</v>
      </c>
      <c r="Q1087" s="62">
        <f t="shared" si="166"/>
        <v>1.5</v>
      </c>
      <c r="R1087" s="61">
        <f t="shared" si="167"/>
        <v>1</v>
      </c>
      <c r="S1087" s="61">
        <f t="shared" si="168"/>
        <v>3</v>
      </c>
      <c r="T1087" t="str">
        <f t="shared" si="169"/>
        <v>إضافى كامل</v>
      </c>
    </row>
    <row r="1088" spans="1:21" x14ac:dyDescent="0.25">
      <c r="A1088" s="54" t="s">
        <v>1096</v>
      </c>
      <c r="B1088" s="54" t="s">
        <v>1717</v>
      </c>
      <c r="C1088" s="54" t="s">
        <v>762</v>
      </c>
      <c r="D1088" s="55">
        <v>45604</v>
      </c>
      <c r="E1088" s="56" t="s">
        <v>15</v>
      </c>
      <c r="F1088" s="54" t="s">
        <v>763</v>
      </c>
      <c r="G1088" s="57" t="s">
        <v>16</v>
      </c>
      <c r="I1088" s="54"/>
      <c r="J1088" s="54"/>
      <c r="K1088" s="3" t="str">
        <f t="shared" si="170"/>
        <v/>
      </c>
      <c r="L1088" s="60">
        <f t="shared" si="162"/>
        <v>0</v>
      </c>
      <c r="M1088" s="33">
        <f t="shared" si="161"/>
        <v>2</v>
      </c>
      <c r="N1088" s="61">
        <f t="shared" si="163"/>
        <v>2</v>
      </c>
      <c r="O1088" s="33">
        <f t="shared" si="164"/>
        <v>1</v>
      </c>
      <c r="P1088" s="61">
        <f t="shared" si="165"/>
        <v>3</v>
      </c>
      <c r="Q1088" s="62">
        <f t="shared" si="166"/>
        <v>1.5</v>
      </c>
      <c r="R1088" s="61">
        <f t="shared" si="167"/>
        <v>1</v>
      </c>
      <c r="S1088" s="61">
        <f t="shared" si="168"/>
        <v>3</v>
      </c>
      <c r="T1088" t="str">
        <f t="shared" si="169"/>
        <v>إضافى كامل</v>
      </c>
    </row>
    <row r="1089" spans="1:20" x14ac:dyDescent="0.25">
      <c r="A1089" s="54" t="s">
        <v>1096</v>
      </c>
      <c r="B1089" s="54" t="s">
        <v>1717</v>
      </c>
      <c r="C1089" s="54" t="s">
        <v>762</v>
      </c>
      <c r="D1089" s="55">
        <v>45605</v>
      </c>
      <c r="E1089" s="56" t="s">
        <v>18</v>
      </c>
      <c r="F1089" s="54" t="s">
        <v>763</v>
      </c>
      <c r="G1089" s="57" t="s">
        <v>16</v>
      </c>
      <c r="I1089" s="54"/>
      <c r="J1089" s="54"/>
      <c r="K1089" s="3" t="s">
        <v>19</v>
      </c>
      <c r="L1089" s="60">
        <f t="shared" si="162"/>
        <v>1</v>
      </c>
      <c r="M1089" s="33">
        <f t="shared" ref="M1089:M1152" si="171">COUNTIF(K1089:K1118,"غائب")</f>
        <v>2</v>
      </c>
      <c r="N1089" s="61">
        <f t="shared" si="163"/>
        <v>2</v>
      </c>
      <c r="O1089" s="33">
        <f t="shared" si="164"/>
        <v>1</v>
      </c>
      <c r="P1089" s="61">
        <f t="shared" si="165"/>
        <v>3</v>
      </c>
      <c r="Q1089" s="62">
        <f t="shared" si="166"/>
        <v>1.5</v>
      </c>
      <c r="R1089" s="61">
        <f t="shared" si="167"/>
        <v>1</v>
      </c>
      <c r="S1089" s="61">
        <f t="shared" si="168"/>
        <v>3</v>
      </c>
      <c r="T1089" t="str">
        <f t="shared" si="169"/>
        <v>إضافى كامل</v>
      </c>
    </row>
    <row r="1090" spans="1:20" x14ac:dyDescent="0.25">
      <c r="A1090" s="54" t="s">
        <v>1096</v>
      </c>
      <c r="B1090" s="54" t="s">
        <v>1717</v>
      </c>
      <c r="C1090" s="54" t="s">
        <v>762</v>
      </c>
      <c r="D1090" s="55">
        <v>45606</v>
      </c>
      <c r="E1090" s="56" t="s">
        <v>20</v>
      </c>
      <c r="F1090" s="54" t="s">
        <v>763</v>
      </c>
      <c r="G1090" s="57" t="s">
        <v>16</v>
      </c>
      <c r="I1090" s="54" t="s">
        <v>789</v>
      </c>
      <c r="J1090" s="54" t="s">
        <v>790</v>
      </c>
      <c r="K1090" s="3" t="str">
        <f t="shared" si="170"/>
        <v/>
      </c>
      <c r="L1090" s="60">
        <f t="shared" ref="L1090:L1153" si="172">IF(AND(OR(K1090= "حالة وفاة",K1090="إذن م",K1090="إذن ص",K1090="بدل راحة",K1090="انصراف",K1090="اجازة",K1090="راحة",K1090="مأمورية",K1090="مأمورية م",K1090="مأمورية ص",K1090="Online",K1090="حضور",K1090="بدل سهر",E1090="Friday",K1090=""),K1090&lt;&gt;""),1,0)</f>
        <v>0</v>
      </c>
      <c r="M1090" s="33">
        <f t="shared" si="171"/>
        <v>2</v>
      </c>
      <c r="N1090" s="61">
        <f t="shared" ref="N1090:N1153" si="173">COUNTIF(K1090:K1119,"إذن ص")</f>
        <v>2</v>
      </c>
      <c r="O1090" s="33">
        <f t="shared" ref="O1090:O1153" si="174">COUNTIF(K1090:K1119,"إذن م")</f>
        <v>1</v>
      </c>
      <c r="P1090" s="61">
        <f t="shared" ref="P1090:P1153" si="175">O1090+N1090</f>
        <v>3</v>
      </c>
      <c r="Q1090" s="62">
        <f t="shared" ref="Q1090:Q1153" si="176">IF(AND(P1090&gt;2,P1090&lt;&gt;0),P1090*3/6,0)</f>
        <v>1.5</v>
      </c>
      <c r="R1090" s="61">
        <f t="shared" ref="R1090:R1153" si="177">INT(Q1090)</f>
        <v>1</v>
      </c>
      <c r="S1090" s="61">
        <f t="shared" ref="S1090:S1153" si="178">R1090+M1090</f>
        <v>3</v>
      </c>
      <c r="T1090" t="str">
        <f t="shared" ref="T1090:T1153" si="179">IF(AND(OR(S1090&lt;=0,S1090&gt;0),S1090&lt;5),"إضافى كامل",IF(AND(OR(S1090=5,S1090=6,S1090&lt;7),S1090&lt;&gt;""),"نصف إضافى","لا يستحق"))</f>
        <v>إضافى كامل</v>
      </c>
    </row>
    <row r="1091" spans="1:20" x14ac:dyDescent="0.25">
      <c r="A1091" s="54" t="s">
        <v>1096</v>
      </c>
      <c r="B1091" s="54" t="s">
        <v>1717</v>
      </c>
      <c r="C1091" s="54" t="s">
        <v>762</v>
      </c>
      <c r="D1091" s="55">
        <v>45607</v>
      </c>
      <c r="E1091" s="56" t="s">
        <v>21</v>
      </c>
      <c r="F1091" s="54" t="s">
        <v>763</v>
      </c>
      <c r="G1091" s="57" t="s">
        <v>16</v>
      </c>
      <c r="I1091" s="54" t="s">
        <v>881</v>
      </c>
      <c r="J1091" s="54" t="s">
        <v>877</v>
      </c>
      <c r="K1091" s="3" t="str">
        <f t="shared" si="170"/>
        <v/>
      </c>
      <c r="L1091" s="60">
        <f t="shared" si="172"/>
        <v>0</v>
      </c>
      <c r="M1091" s="33">
        <f t="shared" si="171"/>
        <v>2</v>
      </c>
      <c r="N1091" s="61">
        <f t="shared" si="173"/>
        <v>3</v>
      </c>
      <c r="O1091" s="33">
        <f t="shared" si="174"/>
        <v>1</v>
      </c>
      <c r="P1091" s="61">
        <f t="shared" si="175"/>
        <v>4</v>
      </c>
      <c r="Q1091" s="62">
        <f t="shared" si="176"/>
        <v>2</v>
      </c>
      <c r="R1091" s="61">
        <f t="shared" si="177"/>
        <v>2</v>
      </c>
      <c r="S1091" s="61">
        <f t="shared" si="178"/>
        <v>4</v>
      </c>
      <c r="T1091" t="str">
        <f t="shared" si="179"/>
        <v>إضافى كامل</v>
      </c>
    </row>
    <row r="1092" spans="1:20" x14ac:dyDescent="0.25">
      <c r="A1092" s="54" t="s">
        <v>1096</v>
      </c>
      <c r="B1092" s="54" t="s">
        <v>1717</v>
      </c>
      <c r="C1092" s="54" t="s">
        <v>762</v>
      </c>
      <c r="D1092" s="55">
        <v>45608</v>
      </c>
      <c r="E1092" s="56" t="s">
        <v>22</v>
      </c>
      <c r="F1092" s="54" t="s">
        <v>763</v>
      </c>
      <c r="G1092" s="57" t="s">
        <v>16</v>
      </c>
      <c r="I1092" s="54" t="s">
        <v>805</v>
      </c>
      <c r="J1092" s="54" t="s">
        <v>806</v>
      </c>
      <c r="K1092" s="3" t="str">
        <f t="shared" si="170"/>
        <v/>
      </c>
      <c r="L1092" s="60">
        <f t="shared" si="172"/>
        <v>0</v>
      </c>
      <c r="M1092" s="33">
        <f t="shared" si="171"/>
        <v>2</v>
      </c>
      <c r="N1092" s="61">
        <f t="shared" si="173"/>
        <v>3</v>
      </c>
      <c r="O1092" s="33">
        <f t="shared" si="174"/>
        <v>1</v>
      </c>
      <c r="P1092" s="61">
        <f t="shared" si="175"/>
        <v>4</v>
      </c>
      <c r="Q1092" s="62">
        <f t="shared" si="176"/>
        <v>2</v>
      </c>
      <c r="R1092" s="61">
        <f t="shared" si="177"/>
        <v>2</v>
      </c>
      <c r="S1092" s="61">
        <f t="shared" si="178"/>
        <v>4</v>
      </c>
      <c r="T1092" t="str">
        <f t="shared" si="179"/>
        <v>إضافى كامل</v>
      </c>
    </row>
    <row r="1093" spans="1:20" x14ac:dyDescent="0.25">
      <c r="A1093" s="54" t="s">
        <v>1096</v>
      </c>
      <c r="B1093" s="54" t="s">
        <v>1717</v>
      </c>
      <c r="C1093" s="54" t="s">
        <v>762</v>
      </c>
      <c r="D1093" s="55">
        <v>45609</v>
      </c>
      <c r="E1093" s="56" t="s">
        <v>23</v>
      </c>
      <c r="F1093" s="54" t="s">
        <v>763</v>
      </c>
      <c r="G1093" s="57" t="s">
        <v>16</v>
      </c>
      <c r="I1093" s="54" t="s">
        <v>1097</v>
      </c>
      <c r="J1093" s="54" t="s">
        <v>802</v>
      </c>
      <c r="K1093" s="3" t="str">
        <f t="shared" si="170"/>
        <v>إذن ص</v>
      </c>
      <c r="L1093" s="60">
        <f t="shared" si="172"/>
        <v>1</v>
      </c>
      <c r="M1093" s="33">
        <f t="shared" si="171"/>
        <v>2</v>
      </c>
      <c r="N1093" s="61">
        <f t="shared" si="173"/>
        <v>3</v>
      </c>
      <c r="O1093" s="33">
        <f t="shared" si="174"/>
        <v>1</v>
      </c>
      <c r="P1093" s="61">
        <f t="shared" si="175"/>
        <v>4</v>
      </c>
      <c r="Q1093" s="62">
        <f t="shared" si="176"/>
        <v>2</v>
      </c>
      <c r="R1093" s="61">
        <f t="shared" si="177"/>
        <v>2</v>
      </c>
      <c r="S1093" s="61">
        <f t="shared" si="178"/>
        <v>4</v>
      </c>
      <c r="T1093" t="str">
        <f t="shared" si="179"/>
        <v>إضافى كامل</v>
      </c>
    </row>
    <row r="1094" spans="1:20" x14ac:dyDescent="0.25">
      <c r="A1094" s="54" t="s">
        <v>1096</v>
      </c>
      <c r="B1094" s="54" t="s">
        <v>1717</v>
      </c>
      <c r="C1094" s="54" t="s">
        <v>762</v>
      </c>
      <c r="D1094" s="55">
        <v>45610</v>
      </c>
      <c r="E1094" s="56" t="s">
        <v>24</v>
      </c>
      <c r="F1094" s="54" t="s">
        <v>763</v>
      </c>
      <c r="G1094" s="57" t="s">
        <v>16</v>
      </c>
      <c r="I1094" s="54" t="s">
        <v>782</v>
      </c>
      <c r="J1094" s="54" t="s">
        <v>1029</v>
      </c>
      <c r="K1094" s="3" t="str">
        <f t="shared" si="170"/>
        <v>إذن م</v>
      </c>
      <c r="L1094" s="60">
        <f t="shared" si="172"/>
        <v>1</v>
      </c>
      <c r="M1094" s="33">
        <f t="shared" si="171"/>
        <v>3</v>
      </c>
      <c r="N1094" s="61">
        <f t="shared" si="173"/>
        <v>2</v>
      </c>
      <c r="O1094" s="33">
        <f t="shared" si="174"/>
        <v>1</v>
      </c>
      <c r="P1094" s="61">
        <f t="shared" si="175"/>
        <v>3</v>
      </c>
      <c r="Q1094" s="62">
        <f t="shared" si="176"/>
        <v>1.5</v>
      </c>
      <c r="R1094" s="61">
        <f t="shared" si="177"/>
        <v>1</v>
      </c>
      <c r="S1094" s="61">
        <f t="shared" si="178"/>
        <v>4</v>
      </c>
      <c r="T1094" t="str">
        <f t="shared" si="179"/>
        <v>إضافى كامل</v>
      </c>
    </row>
    <row r="1095" spans="1:20" x14ac:dyDescent="0.25">
      <c r="A1095" s="54" t="s">
        <v>1096</v>
      </c>
      <c r="B1095" s="54" t="s">
        <v>1717</v>
      </c>
      <c r="C1095" s="54" t="s">
        <v>762</v>
      </c>
      <c r="D1095" s="55">
        <v>45611</v>
      </c>
      <c r="E1095" s="56" t="s">
        <v>15</v>
      </c>
      <c r="F1095" s="54" t="s">
        <v>763</v>
      </c>
      <c r="G1095" s="57" t="s">
        <v>16</v>
      </c>
      <c r="I1095" s="54"/>
      <c r="J1095" s="54"/>
      <c r="K1095" s="3" t="str">
        <f t="shared" si="170"/>
        <v/>
      </c>
      <c r="L1095" s="60">
        <f t="shared" si="172"/>
        <v>0</v>
      </c>
      <c r="M1095" s="33">
        <f t="shared" si="171"/>
        <v>3</v>
      </c>
      <c r="N1095" s="61">
        <f t="shared" si="173"/>
        <v>3</v>
      </c>
      <c r="O1095" s="33">
        <f t="shared" si="174"/>
        <v>0</v>
      </c>
      <c r="P1095" s="61">
        <f t="shared" si="175"/>
        <v>3</v>
      </c>
      <c r="Q1095" s="62">
        <f t="shared" si="176"/>
        <v>1.5</v>
      </c>
      <c r="R1095" s="61">
        <f t="shared" si="177"/>
        <v>1</v>
      </c>
      <c r="S1095" s="61">
        <f t="shared" si="178"/>
        <v>4</v>
      </c>
      <c r="T1095" t="str">
        <f t="shared" si="179"/>
        <v>إضافى كامل</v>
      </c>
    </row>
    <row r="1096" spans="1:20" x14ac:dyDescent="0.25">
      <c r="A1096" s="54" t="s">
        <v>1096</v>
      </c>
      <c r="B1096" s="54" t="s">
        <v>1717</v>
      </c>
      <c r="C1096" s="54" t="s">
        <v>762</v>
      </c>
      <c r="D1096" s="55">
        <v>45612</v>
      </c>
      <c r="E1096" s="56" t="s">
        <v>18</v>
      </c>
      <c r="F1096" s="54" t="s">
        <v>763</v>
      </c>
      <c r="G1096" s="57" t="s">
        <v>16</v>
      </c>
      <c r="I1096" s="54"/>
      <c r="J1096" s="54"/>
      <c r="K1096" s="3" t="s">
        <v>19</v>
      </c>
      <c r="L1096" s="60">
        <f t="shared" si="172"/>
        <v>1</v>
      </c>
      <c r="M1096" s="33">
        <f t="shared" si="171"/>
        <v>3</v>
      </c>
      <c r="N1096" s="61">
        <f t="shared" si="173"/>
        <v>3</v>
      </c>
      <c r="O1096" s="33">
        <f t="shared" si="174"/>
        <v>0</v>
      </c>
      <c r="P1096" s="61">
        <f t="shared" si="175"/>
        <v>3</v>
      </c>
      <c r="Q1096" s="62">
        <f t="shared" si="176"/>
        <v>1.5</v>
      </c>
      <c r="R1096" s="61">
        <f t="shared" si="177"/>
        <v>1</v>
      </c>
      <c r="S1096" s="61">
        <f t="shared" si="178"/>
        <v>4</v>
      </c>
      <c r="T1096" t="str">
        <f t="shared" si="179"/>
        <v>إضافى كامل</v>
      </c>
    </row>
    <row r="1097" spans="1:20" x14ac:dyDescent="0.25">
      <c r="A1097" s="54" t="s">
        <v>1096</v>
      </c>
      <c r="B1097" s="54" t="s">
        <v>1717</v>
      </c>
      <c r="C1097" s="54" t="s">
        <v>762</v>
      </c>
      <c r="D1097" s="55">
        <v>45613</v>
      </c>
      <c r="E1097" s="56" t="s">
        <v>20</v>
      </c>
      <c r="F1097" s="54" t="s">
        <v>763</v>
      </c>
      <c r="G1097" s="57" t="s">
        <v>16</v>
      </c>
      <c r="I1097" s="54"/>
      <c r="J1097" s="54"/>
      <c r="K1097" s="3" t="str">
        <f t="shared" si="170"/>
        <v>غائب</v>
      </c>
      <c r="L1097" s="60">
        <f t="shared" si="172"/>
        <v>0</v>
      </c>
      <c r="M1097" s="33">
        <f t="shared" si="171"/>
        <v>3</v>
      </c>
      <c r="N1097" s="61">
        <f t="shared" si="173"/>
        <v>3</v>
      </c>
      <c r="O1097" s="33">
        <f t="shared" si="174"/>
        <v>0</v>
      </c>
      <c r="P1097" s="61">
        <f t="shared" si="175"/>
        <v>3</v>
      </c>
      <c r="Q1097" s="62">
        <f t="shared" si="176"/>
        <v>1.5</v>
      </c>
      <c r="R1097" s="61">
        <f t="shared" si="177"/>
        <v>1</v>
      </c>
      <c r="S1097" s="61">
        <f t="shared" si="178"/>
        <v>4</v>
      </c>
      <c r="T1097" t="str">
        <f t="shared" si="179"/>
        <v>إضافى كامل</v>
      </c>
    </row>
    <row r="1098" spans="1:20" x14ac:dyDescent="0.25">
      <c r="A1098" s="54" t="s">
        <v>1096</v>
      </c>
      <c r="B1098" s="54" t="s">
        <v>1717</v>
      </c>
      <c r="C1098" s="54" t="s">
        <v>762</v>
      </c>
      <c r="D1098" s="55">
        <v>45614</v>
      </c>
      <c r="E1098" s="56" t="s">
        <v>21</v>
      </c>
      <c r="F1098" s="54" t="s">
        <v>763</v>
      </c>
      <c r="G1098" s="57" t="s">
        <v>16</v>
      </c>
      <c r="I1098" s="54"/>
      <c r="J1098" s="54"/>
      <c r="K1098" s="3" t="str">
        <f t="shared" si="170"/>
        <v>غائب</v>
      </c>
      <c r="L1098" s="60">
        <f t="shared" si="172"/>
        <v>0</v>
      </c>
      <c r="M1098" s="33">
        <f t="shared" si="171"/>
        <v>3</v>
      </c>
      <c r="N1098" s="61">
        <f t="shared" si="173"/>
        <v>3</v>
      </c>
      <c r="O1098" s="33">
        <f t="shared" si="174"/>
        <v>0</v>
      </c>
      <c r="P1098" s="61">
        <f t="shared" si="175"/>
        <v>3</v>
      </c>
      <c r="Q1098" s="62">
        <f t="shared" si="176"/>
        <v>1.5</v>
      </c>
      <c r="R1098" s="61">
        <f t="shared" si="177"/>
        <v>1</v>
      </c>
      <c r="S1098" s="61">
        <f t="shared" si="178"/>
        <v>4</v>
      </c>
      <c r="T1098" t="str">
        <f t="shared" si="179"/>
        <v>إضافى كامل</v>
      </c>
    </row>
    <row r="1099" spans="1:20" x14ac:dyDescent="0.25">
      <c r="A1099" s="54" t="s">
        <v>1096</v>
      </c>
      <c r="B1099" s="54" t="s">
        <v>1717</v>
      </c>
      <c r="C1099" s="54" t="s">
        <v>762</v>
      </c>
      <c r="D1099" s="55">
        <v>45615</v>
      </c>
      <c r="E1099" s="56" t="s">
        <v>22</v>
      </c>
      <c r="F1099" s="54" t="s">
        <v>763</v>
      </c>
      <c r="G1099" s="57" t="s">
        <v>16</v>
      </c>
      <c r="I1099" s="54" t="s">
        <v>807</v>
      </c>
      <c r="J1099" s="54" t="s">
        <v>875</v>
      </c>
      <c r="K1099" s="3" t="str">
        <f t="shared" si="170"/>
        <v/>
      </c>
      <c r="L1099" s="60">
        <f t="shared" si="172"/>
        <v>0</v>
      </c>
      <c r="M1099" s="33">
        <f t="shared" si="171"/>
        <v>3</v>
      </c>
      <c r="N1099" s="61">
        <f t="shared" si="173"/>
        <v>3</v>
      </c>
      <c r="O1099" s="33">
        <f t="shared" si="174"/>
        <v>0</v>
      </c>
      <c r="P1099" s="61">
        <f t="shared" si="175"/>
        <v>3</v>
      </c>
      <c r="Q1099" s="62">
        <f t="shared" si="176"/>
        <v>1.5</v>
      </c>
      <c r="R1099" s="61">
        <f t="shared" si="177"/>
        <v>1</v>
      </c>
      <c r="S1099" s="61">
        <f t="shared" si="178"/>
        <v>4</v>
      </c>
      <c r="T1099" t="str">
        <f t="shared" si="179"/>
        <v>إضافى كامل</v>
      </c>
    </row>
    <row r="1100" spans="1:20" x14ac:dyDescent="0.25">
      <c r="A1100" s="54" t="s">
        <v>1096</v>
      </c>
      <c r="B1100" s="54" t="s">
        <v>1717</v>
      </c>
      <c r="C1100" s="54" t="s">
        <v>762</v>
      </c>
      <c r="D1100" s="55">
        <v>45616</v>
      </c>
      <c r="E1100" s="56" t="s">
        <v>23</v>
      </c>
      <c r="F1100" s="54" t="s">
        <v>763</v>
      </c>
      <c r="G1100" s="57" t="s">
        <v>16</v>
      </c>
      <c r="I1100" s="54" t="s">
        <v>881</v>
      </c>
      <c r="J1100" s="54" t="s">
        <v>779</v>
      </c>
      <c r="K1100" s="3" t="str">
        <f t="shared" si="170"/>
        <v/>
      </c>
      <c r="L1100" s="60">
        <f t="shared" si="172"/>
        <v>0</v>
      </c>
      <c r="M1100" s="33">
        <f t="shared" si="171"/>
        <v>4</v>
      </c>
      <c r="N1100" s="61">
        <f t="shared" si="173"/>
        <v>3</v>
      </c>
      <c r="O1100" s="33">
        <f t="shared" si="174"/>
        <v>0</v>
      </c>
      <c r="P1100" s="61">
        <f t="shared" si="175"/>
        <v>3</v>
      </c>
      <c r="Q1100" s="62">
        <f t="shared" si="176"/>
        <v>1.5</v>
      </c>
      <c r="R1100" s="61">
        <f t="shared" si="177"/>
        <v>1</v>
      </c>
      <c r="S1100" s="61">
        <f t="shared" si="178"/>
        <v>5</v>
      </c>
      <c r="T1100" t="str">
        <f t="shared" si="179"/>
        <v>نصف إضافى</v>
      </c>
    </row>
    <row r="1101" spans="1:20" x14ac:dyDescent="0.25">
      <c r="A1101" s="54" t="s">
        <v>1096</v>
      </c>
      <c r="B1101" s="54" t="s">
        <v>1717</v>
      </c>
      <c r="C1101" s="54" t="s">
        <v>762</v>
      </c>
      <c r="D1101" s="55">
        <v>45617</v>
      </c>
      <c r="E1101" s="56" t="s">
        <v>24</v>
      </c>
      <c r="F1101" s="54" t="s">
        <v>763</v>
      </c>
      <c r="G1101" s="57" t="s">
        <v>16</v>
      </c>
      <c r="I1101" s="54" t="s">
        <v>843</v>
      </c>
      <c r="J1101" s="54" t="s">
        <v>875</v>
      </c>
      <c r="K1101" s="3" t="str">
        <f t="shared" ref="K1101:K1164" si="180">IF(AND(I1101&lt;="09:00",J1101&gt;="14:00",I1101&lt;&gt;""),"",IF(AND(I1101&gt;="09:01",I1101&lt;="09:10"),"تأخير",IF(AND(I1101&gt;="09:11",I1101&lt;="12:00",J1101&lt;&gt;""),"إذن ص",IF(AND(J1101&lt;"14:00",J1101&lt;&gt;"",J1101&gt;="11:00"),"إذن م",IF(AND(OR(J1101="",I1101="",J1101=I1101,I1101&gt;"12:00",J1101&lt;"11:00"),AND(E1101&lt;&gt;"Friday")),"غائب","")))))</f>
        <v/>
      </c>
      <c r="L1101" s="60">
        <f t="shared" si="172"/>
        <v>0</v>
      </c>
      <c r="M1101" s="33">
        <f t="shared" si="171"/>
        <v>5</v>
      </c>
      <c r="N1101" s="61">
        <f t="shared" si="173"/>
        <v>3</v>
      </c>
      <c r="O1101" s="33">
        <f t="shared" si="174"/>
        <v>0</v>
      </c>
      <c r="P1101" s="61">
        <f t="shared" si="175"/>
        <v>3</v>
      </c>
      <c r="Q1101" s="62">
        <f t="shared" si="176"/>
        <v>1.5</v>
      </c>
      <c r="R1101" s="61">
        <f t="shared" si="177"/>
        <v>1</v>
      </c>
      <c r="S1101" s="61">
        <f t="shared" si="178"/>
        <v>6</v>
      </c>
      <c r="T1101" t="str">
        <f t="shared" si="179"/>
        <v>نصف إضافى</v>
      </c>
    </row>
    <row r="1102" spans="1:20" x14ac:dyDescent="0.25">
      <c r="A1102" s="54" t="s">
        <v>1096</v>
      </c>
      <c r="B1102" s="54" t="s">
        <v>1717</v>
      </c>
      <c r="C1102" s="54" t="s">
        <v>762</v>
      </c>
      <c r="D1102" s="55">
        <v>45618</v>
      </c>
      <c r="E1102" s="56" t="s">
        <v>15</v>
      </c>
      <c r="F1102" s="54" t="s">
        <v>763</v>
      </c>
      <c r="G1102" s="57" t="s">
        <v>16</v>
      </c>
      <c r="I1102" s="54"/>
      <c r="J1102" s="54"/>
      <c r="K1102" s="3" t="str">
        <f t="shared" si="180"/>
        <v/>
      </c>
      <c r="L1102" s="60">
        <f t="shared" si="172"/>
        <v>0</v>
      </c>
      <c r="M1102" s="33">
        <f t="shared" si="171"/>
        <v>6</v>
      </c>
      <c r="N1102" s="61">
        <f t="shared" si="173"/>
        <v>3</v>
      </c>
      <c r="O1102" s="33">
        <f t="shared" si="174"/>
        <v>0</v>
      </c>
      <c r="P1102" s="61">
        <f t="shared" si="175"/>
        <v>3</v>
      </c>
      <c r="Q1102" s="62">
        <f t="shared" si="176"/>
        <v>1.5</v>
      </c>
      <c r="R1102" s="61">
        <f t="shared" si="177"/>
        <v>1</v>
      </c>
      <c r="S1102" s="61">
        <f t="shared" si="178"/>
        <v>7</v>
      </c>
      <c r="T1102" t="str">
        <f t="shared" si="179"/>
        <v>لا يستحق</v>
      </c>
    </row>
    <row r="1103" spans="1:20" x14ac:dyDescent="0.25">
      <c r="A1103" s="54" t="s">
        <v>1096</v>
      </c>
      <c r="B1103" s="54" t="s">
        <v>1717</v>
      </c>
      <c r="C1103" s="54" t="s">
        <v>762</v>
      </c>
      <c r="D1103" s="55">
        <v>45619</v>
      </c>
      <c r="E1103" s="56" t="s">
        <v>18</v>
      </c>
      <c r="F1103" s="54" t="s">
        <v>763</v>
      </c>
      <c r="G1103" s="57" t="s">
        <v>16</v>
      </c>
      <c r="I1103" s="54"/>
      <c r="J1103" s="54"/>
      <c r="K1103" s="3" t="s">
        <v>19</v>
      </c>
      <c r="L1103" s="60">
        <f t="shared" si="172"/>
        <v>1</v>
      </c>
      <c r="M1103" s="33">
        <f t="shared" si="171"/>
        <v>6</v>
      </c>
      <c r="N1103" s="61">
        <f t="shared" si="173"/>
        <v>3</v>
      </c>
      <c r="O1103" s="33">
        <f t="shared" si="174"/>
        <v>0</v>
      </c>
      <c r="P1103" s="61">
        <f t="shared" si="175"/>
        <v>3</v>
      </c>
      <c r="Q1103" s="62">
        <f t="shared" si="176"/>
        <v>1.5</v>
      </c>
      <c r="R1103" s="61">
        <f t="shared" si="177"/>
        <v>1</v>
      </c>
      <c r="S1103" s="61">
        <f t="shared" si="178"/>
        <v>7</v>
      </c>
      <c r="T1103" t="str">
        <f t="shared" si="179"/>
        <v>لا يستحق</v>
      </c>
    </row>
    <row r="1104" spans="1:20" x14ac:dyDescent="0.25">
      <c r="A1104" s="54" t="s">
        <v>1096</v>
      </c>
      <c r="B1104" s="54" t="s">
        <v>1717</v>
      </c>
      <c r="C1104" s="54" t="s">
        <v>762</v>
      </c>
      <c r="D1104" s="55">
        <v>45620</v>
      </c>
      <c r="E1104" s="56" t="s">
        <v>20</v>
      </c>
      <c r="F1104" s="54" t="s">
        <v>763</v>
      </c>
      <c r="G1104" s="57" t="s">
        <v>16</v>
      </c>
      <c r="H1104" s="73" t="s">
        <v>795</v>
      </c>
      <c r="I1104" s="54" t="s">
        <v>864</v>
      </c>
      <c r="J1104" s="54" t="s">
        <v>777</v>
      </c>
      <c r="K1104" s="3" t="str">
        <f t="shared" si="180"/>
        <v>تأخير</v>
      </c>
      <c r="L1104" s="60">
        <f t="shared" si="172"/>
        <v>0</v>
      </c>
      <c r="M1104" s="33">
        <f t="shared" si="171"/>
        <v>6</v>
      </c>
      <c r="N1104" s="61">
        <f t="shared" si="173"/>
        <v>3</v>
      </c>
      <c r="O1104" s="33">
        <f t="shared" si="174"/>
        <v>0</v>
      </c>
      <c r="P1104" s="61">
        <f t="shared" si="175"/>
        <v>3</v>
      </c>
      <c r="Q1104" s="62">
        <f t="shared" si="176"/>
        <v>1.5</v>
      </c>
      <c r="R1104" s="61">
        <f t="shared" si="177"/>
        <v>1</v>
      </c>
      <c r="S1104" s="61">
        <f t="shared" si="178"/>
        <v>7</v>
      </c>
      <c r="T1104" t="str">
        <f t="shared" si="179"/>
        <v>لا يستحق</v>
      </c>
    </row>
    <row r="1105" spans="1:20" x14ac:dyDescent="0.25">
      <c r="A1105" s="54" t="s">
        <v>1096</v>
      </c>
      <c r="B1105" s="54" t="s">
        <v>1717</v>
      </c>
      <c r="C1105" s="54" t="s">
        <v>762</v>
      </c>
      <c r="D1105" s="55">
        <v>45621</v>
      </c>
      <c r="E1105" s="56" t="s">
        <v>21</v>
      </c>
      <c r="F1105" s="54" t="s">
        <v>763</v>
      </c>
      <c r="G1105" s="57" t="s">
        <v>16</v>
      </c>
      <c r="H1105" s="73" t="s">
        <v>67</v>
      </c>
      <c r="I1105" s="54" t="s">
        <v>861</v>
      </c>
      <c r="J1105" s="54" t="s">
        <v>863</v>
      </c>
      <c r="K1105" s="3" t="str">
        <f t="shared" si="180"/>
        <v>تأخير</v>
      </c>
      <c r="L1105" s="60">
        <f t="shared" si="172"/>
        <v>0</v>
      </c>
      <c r="M1105" s="33">
        <f t="shared" si="171"/>
        <v>6</v>
      </c>
      <c r="N1105" s="61">
        <f t="shared" si="173"/>
        <v>3</v>
      </c>
      <c r="O1105" s="33">
        <f t="shared" si="174"/>
        <v>0</v>
      </c>
      <c r="P1105" s="61">
        <f t="shared" si="175"/>
        <v>3</v>
      </c>
      <c r="Q1105" s="62">
        <f t="shared" si="176"/>
        <v>1.5</v>
      </c>
      <c r="R1105" s="61">
        <f t="shared" si="177"/>
        <v>1</v>
      </c>
      <c r="S1105" s="61">
        <f t="shared" si="178"/>
        <v>7</v>
      </c>
      <c r="T1105" t="str">
        <f t="shared" si="179"/>
        <v>لا يستحق</v>
      </c>
    </row>
    <row r="1106" spans="1:20" x14ac:dyDescent="0.25">
      <c r="A1106" s="54" t="s">
        <v>1096</v>
      </c>
      <c r="B1106" s="54" t="s">
        <v>1717</v>
      </c>
      <c r="C1106" s="54" t="s">
        <v>762</v>
      </c>
      <c r="D1106" s="55">
        <v>45622</v>
      </c>
      <c r="E1106" s="56" t="s">
        <v>22</v>
      </c>
      <c r="F1106" s="54" t="s">
        <v>763</v>
      </c>
      <c r="G1106" s="57" t="s">
        <v>16</v>
      </c>
      <c r="I1106" s="54" t="s">
        <v>1098</v>
      </c>
      <c r="J1106" s="54" t="s">
        <v>865</v>
      </c>
      <c r="K1106" s="3" t="str">
        <f t="shared" si="180"/>
        <v>إذن ص</v>
      </c>
      <c r="L1106" s="60">
        <f t="shared" si="172"/>
        <v>1</v>
      </c>
      <c r="M1106" s="33">
        <f t="shared" si="171"/>
        <v>6</v>
      </c>
      <c r="N1106" s="61">
        <f t="shared" si="173"/>
        <v>3</v>
      </c>
      <c r="O1106" s="33">
        <f t="shared" si="174"/>
        <v>0</v>
      </c>
      <c r="P1106" s="61">
        <f t="shared" si="175"/>
        <v>3</v>
      </c>
      <c r="Q1106" s="62">
        <f t="shared" si="176"/>
        <v>1.5</v>
      </c>
      <c r="R1106" s="61">
        <f t="shared" si="177"/>
        <v>1</v>
      </c>
      <c r="S1106" s="61">
        <f t="shared" si="178"/>
        <v>7</v>
      </c>
      <c r="T1106" t="str">
        <f t="shared" si="179"/>
        <v>لا يستحق</v>
      </c>
    </row>
    <row r="1107" spans="1:20" x14ac:dyDescent="0.25">
      <c r="A1107" s="54" t="s">
        <v>1096</v>
      </c>
      <c r="B1107" s="54" t="s">
        <v>1717</v>
      </c>
      <c r="C1107" s="54" t="s">
        <v>762</v>
      </c>
      <c r="D1107" s="55">
        <v>45623</v>
      </c>
      <c r="E1107" s="56" t="s">
        <v>23</v>
      </c>
      <c r="F1107" s="54" t="s">
        <v>763</v>
      </c>
      <c r="G1107" s="57" t="s">
        <v>16</v>
      </c>
      <c r="I1107" s="54" t="s">
        <v>786</v>
      </c>
      <c r="J1107" s="54" t="s">
        <v>875</v>
      </c>
      <c r="K1107" s="3" t="str">
        <f t="shared" si="180"/>
        <v/>
      </c>
      <c r="L1107" s="60">
        <f t="shared" si="172"/>
        <v>0</v>
      </c>
      <c r="M1107" s="33">
        <f t="shared" si="171"/>
        <v>7</v>
      </c>
      <c r="N1107" s="61">
        <f t="shared" si="173"/>
        <v>2</v>
      </c>
      <c r="O1107" s="33">
        <f t="shared" si="174"/>
        <v>0</v>
      </c>
      <c r="P1107" s="61">
        <f t="shared" si="175"/>
        <v>2</v>
      </c>
      <c r="Q1107" s="62">
        <f t="shared" si="176"/>
        <v>0</v>
      </c>
      <c r="R1107" s="61">
        <f t="shared" si="177"/>
        <v>0</v>
      </c>
      <c r="S1107" s="61">
        <f t="shared" si="178"/>
        <v>7</v>
      </c>
      <c r="T1107" t="str">
        <f t="shared" si="179"/>
        <v>لا يستحق</v>
      </c>
    </row>
    <row r="1108" spans="1:20" x14ac:dyDescent="0.25">
      <c r="A1108" s="54" t="s">
        <v>1096</v>
      </c>
      <c r="B1108" s="54" t="s">
        <v>1717</v>
      </c>
      <c r="C1108" s="54" t="s">
        <v>762</v>
      </c>
      <c r="D1108" s="55">
        <v>45624</v>
      </c>
      <c r="E1108" s="56" t="s">
        <v>24</v>
      </c>
      <c r="F1108" s="54" t="s">
        <v>763</v>
      </c>
      <c r="G1108" s="57" t="s">
        <v>16</v>
      </c>
      <c r="I1108" s="54" t="s">
        <v>807</v>
      </c>
      <c r="J1108" s="54" t="s">
        <v>865</v>
      </c>
      <c r="K1108" s="3" t="str">
        <f t="shared" si="180"/>
        <v/>
      </c>
      <c r="L1108" s="60">
        <f t="shared" si="172"/>
        <v>0</v>
      </c>
      <c r="M1108" s="33">
        <f t="shared" si="171"/>
        <v>8</v>
      </c>
      <c r="N1108" s="61">
        <f t="shared" si="173"/>
        <v>2</v>
      </c>
      <c r="O1108" s="33">
        <f t="shared" si="174"/>
        <v>0</v>
      </c>
      <c r="P1108" s="61">
        <f t="shared" si="175"/>
        <v>2</v>
      </c>
      <c r="Q1108" s="62">
        <f t="shared" si="176"/>
        <v>0</v>
      </c>
      <c r="R1108" s="61">
        <f t="shared" si="177"/>
        <v>0</v>
      </c>
      <c r="S1108" s="61">
        <f t="shared" si="178"/>
        <v>8</v>
      </c>
      <c r="T1108" t="str">
        <f t="shared" si="179"/>
        <v>لا يستحق</v>
      </c>
    </row>
    <row r="1109" spans="1:20" x14ac:dyDescent="0.25">
      <c r="A1109" s="54" t="s">
        <v>1096</v>
      </c>
      <c r="B1109" s="54" t="s">
        <v>1717</v>
      </c>
      <c r="C1109" s="54" t="s">
        <v>762</v>
      </c>
      <c r="D1109" s="55">
        <v>45625</v>
      </c>
      <c r="E1109" s="56" t="s">
        <v>15</v>
      </c>
      <c r="F1109" s="54" t="s">
        <v>763</v>
      </c>
      <c r="G1109" s="57" t="s">
        <v>16</v>
      </c>
      <c r="I1109" s="54"/>
      <c r="J1109" s="54"/>
      <c r="K1109" s="3" t="str">
        <f t="shared" si="180"/>
        <v/>
      </c>
      <c r="L1109" s="60">
        <f t="shared" si="172"/>
        <v>0</v>
      </c>
      <c r="M1109" s="33">
        <f t="shared" si="171"/>
        <v>8</v>
      </c>
      <c r="N1109" s="61">
        <f t="shared" si="173"/>
        <v>2</v>
      </c>
      <c r="O1109" s="33">
        <f t="shared" si="174"/>
        <v>0</v>
      </c>
      <c r="P1109" s="61">
        <f t="shared" si="175"/>
        <v>2</v>
      </c>
      <c r="Q1109" s="62">
        <f t="shared" si="176"/>
        <v>0</v>
      </c>
      <c r="R1109" s="61">
        <f t="shared" si="177"/>
        <v>0</v>
      </c>
      <c r="S1109" s="61">
        <f t="shared" si="178"/>
        <v>8</v>
      </c>
      <c r="T1109" t="str">
        <f t="shared" si="179"/>
        <v>لا يستحق</v>
      </c>
    </row>
    <row r="1110" spans="1:20" x14ac:dyDescent="0.25">
      <c r="A1110" s="54" t="s">
        <v>1096</v>
      </c>
      <c r="B1110" s="54" t="s">
        <v>1717</v>
      </c>
      <c r="C1110" s="54" t="s">
        <v>762</v>
      </c>
      <c r="D1110" s="55">
        <v>45626</v>
      </c>
      <c r="E1110" s="56" t="s">
        <v>18</v>
      </c>
      <c r="F1110" s="54" t="s">
        <v>763</v>
      </c>
      <c r="G1110" s="57" t="s">
        <v>16</v>
      </c>
      <c r="I1110" s="54"/>
      <c r="J1110" s="54"/>
      <c r="K1110" s="3" t="s">
        <v>19</v>
      </c>
      <c r="L1110" s="60">
        <f t="shared" si="172"/>
        <v>1</v>
      </c>
      <c r="M1110" s="33">
        <f t="shared" si="171"/>
        <v>8</v>
      </c>
      <c r="N1110" s="61">
        <f t="shared" si="173"/>
        <v>2</v>
      </c>
      <c r="O1110" s="33">
        <f t="shared" si="174"/>
        <v>0</v>
      </c>
      <c r="P1110" s="61">
        <f t="shared" si="175"/>
        <v>2</v>
      </c>
      <c r="Q1110" s="62">
        <f t="shared" si="176"/>
        <v>0</v>
      </c>
      <c r="R1110" s="61">
        <f t="shared" si="177"/>
        <v>0</v>
      </c>
      <c r="S1110" s="61">
        <f t="shared" si="178"/>
        <v>8</v>
      </c>
      <c r="T1110" t="str">
        <f t="shared" si="179"/>
        <v>لا يستحق</v>
      </c>
    </row>
    <row r="1111" spans="1:20" ht="15.75" x14ac:dyDescent="0.25">
      <c r="A1111" s="54" t="s">
        <v>1099</v>
      </c>
      <c r="B1111" s="78" t="s">
        <v>1734</v>
      </c>
      <c r="C1111" s="54" t="s">
        <v>762</v>
      </c>
      <c r="D1111" s="55">
        <v>45597</v>
      </c>
      <c r="E1111" s="56" t="s">
        <v>15</v>
      </c>
      <c r="F1111" s="54" t="s">
        <v>763</v>
      </c>
      <c r="G1111" s="57" t="s">
        <v>16</v>
      </c>
      <c r="I1111" s="54"/>
      <c r="J1111" s="54"/>
      <c r="K1111" s="3" t="str">
        <f t="shared" si="180"/>
        <v/>
      </c>
      <c r="L1111" s="60">
        <f t="shared" si="172"/>
        <v>0</v>
      </c>
      <c r="M1111" s="33">
        <f t="shared" si="171"/>
        <v>8</v>
      </c>
      <c r="N1111" s="61">
        <f t="shared" si="173"/>
        <v>2</v>
      </c>
      <c r="O1111" s="33">
        <f t="shared" si="174"/>
        <v>0</v>
      </c>
      <c r="P1111" s="61">
        <f t="shared" si="175"/>
        <v>2</v>
      </c>
      <c r="Q1111" s="62">
        <f t="shared" si="176"/>
        <v>0</v>
      </c>
      <c r="R1111" s="61">
        <f t="shared" si="177"/>
        <v>0</v>
      </c>
      <c r="S1111" s="61">
        <f t="shared" si="178"/>
        <v>8</v>
      </c>
      <c r="T1111" t="str">
        <f t="shared" si="179"/>
        <v>لا يستحق</v>
      </c>
    </row>
    <row r="1112" spans="1:20" x14ac:dyDescent="0.25">
      <c r="A1112" s="54" t="s">
        <v>1099</v>
      </c>
      <c r="B1112" s="54" t="s">
        <v>1718</v>
      </c>
      <c r="C1112" s="54" t="s">
        <v>762</v>
      </c>
      <c r="D1112" s="55">
        <v>45598</v>
      </c>
      <c r="E1112" s="56" t="s">
        <v>18</v>
      </c>
      <c r="F1112" s="54" t="s">
        <v>763</v>
      </c>
      <c r="G1112" s="57" t="s">
        <v>16</v>
      </c>
      <c r="I1112" s="54"/>
      <c r="J1112" s="54"/>
      <c r="K1112" s="3" t="s">
        <v>19</v>
      </c>
      <c r="L1112" s="60">
        <f t="shared" si="172"/>
        <v>1</v>
      </c>
      <c r="M1112" s="33">
        <f t="shared" si="171"/>
        <v>8</v>
      </c>
      <c r="N1112" s="61">
        <f t="shared" si="173"/>
        <v>2</v>
      </c>
      <c r="O1112" s="33">
        <f t="shared" si="174"/>
        <v>0</v>
      </c>
      <c r="P1112" s="61">
        <f t="shared" si="175"/>
        <v>2</v>
      </c>
      <c r="Q1112" s="62">
        <f t="shared" si="176"/>
        <v>0</v>
      </c>
      <c r="R1112" s="61">
        <f t="shared" si="177"/>
        <v>0</v>
      </c>
      <c r="S1112" s="61">
        <f t="shared" si="178"/>
        <v>8</v>
      </c>
      <c r="T1112" t="str">
        <f t="shared" si="179"/>
        <v>لا يستحق</v>
      </c>
    </row>
    <row r="1113" spans="1:20" x14ac:dyDescent="0.25">
      <c r="A1113" s="54" t="s">
        <v>1099</v>
      </c>
      <c r="B1113" s="54" t="s">
        <v>1718</v>
      </c>
      <c r="C1113" s="54" t="s">
        <v>762</v>
      </c>
      <c r="D1113" s="55">
        <v>45599</v>
      </c>
      <c r="E1113" s="56" t="s">
        <v>20</v>
      </c>
      <c r="F1113" s="54" t="s">
        <v>763</v>
      </c>
      <c r="G1113" s="57" t="s">
        <v>16</v>
      </c>
      <c r="I1113" s="54" t="s">
        <v>782</v>
      </c>
      <c r="J1113" s="54" t="s">
        <v>1039</v>
      </c>
      <c r="K1113" s="3" t="str">
        <f t="shared" si="180"/>
        <v/>
      </c>
      <c r="L1113" s="60">
        <f t="shared" si="172"/>
        <v>0</v>
      </c>
      <c r="M1113" s="33">
        <f t="shared" si="171"/>
        <v>8</v>
      </c>
      <c r="N1113" s="61">
        <f t="shared" si="173"/>
        <v>2</v>
      </c>
      <c r="O1113" s="33">
        <f t="shared" si="174"/>
        <v>0</v>
      </c>
      <c r="P1113" s="61">
        <f t="shared" si="175"/>
        <v>2</v>
      </c>
      <c r="Q1113" s="62">
        <f t="shared" si="176"/>
        <v>0</v>
      </c>
      <c r="R1113" s="61">
        <f t="shared" si="177"/>
        <v>0</v>
      </c>
      <c r="S1113" s="61">
        <f t="shared" si="178"/>
        <v>8</v>
      </c>
      <c r="T1113" t="str">
        <f t="shared" si="179"/>
        <v>لا يستحق</v>
      </c>
    </row>
    <row r="1114" spans="1:20" x14ac:dyDescent="0.25">
      <c r="A1114" s="54" t="s">
        <v>1099</v>
      </c>
      <c r="B1114" s="54" t="s">
        <v>1718</v>
      </c>
      <c r="C1114" s="54" t="s">
        <v>762</v>
      </c>
      <c r="D1114" s="55">
        <v>45600</v>
      </c>
      <c r="E1114" s="56" t="s">
        <v>21</v>
      </c>
      <c r="F1114" s="54" t="s">
        <v>763</v>
      </c>
      <c r="G1114" s="57" t="s">
        <v>16</v>
      </c>
      <c r="I1114" s="54" t="s">
        <v>805</v>
      </c>
      <c r="J1114" s="54" t="s">
        <v>779</v>
      </c>
      <c r="K1114" s="3" t="str">
        <f t="shared" si="180"/>
        <v/>
      </c>
      <c r="L1114" s="60">
        <f t="shared" si="172"/>
        <v>0</v>
      </c>
      <c r="M1114" s="33">
        <f t="shared" si="171"/>
        <v>8</v>
      </c>
      <c r="N1114" s="61">
        <f t="shared" si="173"/>
        <v>2</v>
      </c>
      <c r="O1114" s="33">
        <f t="shared" si="174"/>
        <v>0</v>
      </c>
      <c r="P1114" s="61">
        <f t="shared" si="175"/>
        <v>2</v>
      </c>
      <c r="Q1114" s="62">
        <f t="shared" si="176"/>
        <v>0</v>
      </c>
      <c r="R1114" s="61">
        <f t="shared" si="177"/>
        <v>0</v>
      </c>
      <c r="S1114" s="61">
        <f t="shared" si="178"/>
        <v>8</v>
      </c>
      <c r="T1114" t="str">
        <f t="shared" si="179"/>
        <v>لا يستحق</v>
      </c>
    </row>
    <row r="1115" spans="1:20" x14ac:dyDescent="0.25">
      <c r="A1115" s="54" t="s">
        <v>1099</v>
      </c>
      <c r="B1115" s="54" t="s">
        <v>1718</v>
      </c>
      <c r="C1115" s="54" t="s">
        <v>762</v>
      </c>
      <c r="D1115" s="55">
        <v>45601</v>
      </c>
      <c r="E1115" s="56" t="s">
        <v>22</v>
      </c>
      <c r="F1115" s="54" t="s">
        <v>763</v>
      </c>
      <c r="G1115" s="57" t="s">
        <v>16</v>
      </c>
      <c r="I1115" s="54" t="s">
        <v>772</v>
      </c>
      <c r="J1115" s="54" t="s">
        <v>839</v>
      </c>
      <c r="K1115" s="3" t="str">
        <f t="shared" si="180"/>
        <v/>
      </c>
      <c r="L1115" s="60">
        <f t="shared" si="172"/>
        <v>0</v>
      </c>
      <c r="M1115" s="33">
        <f t="shared" si="171"/>
        <v>8</v>
      </c>
      <c r="N1115" s="61">
        <f t="shared" si="173"/>
        <v>2</v>
      </c>
      <c r="O1115" s="33">
        <f t="shared" si="174"/>
        <v>0</v>
      </c>
      <c r="P1115" s="61">
        <f t="shared" si="175"/>
        <v>2</v>
      </c>
      <c r="Q1115" s="62">
        <f t="shared" si="176"/>
        <v>0</v>
      </c>
      <c r="R1115" s="61">
        <f t="shared" si="177"/>
        <v>0</v>
      </c>
      <c r="S1115" s="61">
        <f t="shared" si="178"/>
        <v>8</v>
      </c>
      <c r="T1115" t="str">
        <f t="shared" si="179"/>
        <v>لا يستحق</v>
      </c>
    </row>
    <row r="1116" spans="1:20" x14ac:dyDescent="0.25">
      <c r="A1116" s="54" t="s">
        <v>1099</v>
      </c>
      <c r="B1116" s="54" t="s">
        <v>1718</v>
      </c>
      <c r="C1116" s="54" t="s">
        <v>762</v>
      </c>
      <c r="D1116" s="55">
        <v>45602</v>
      </c>
      <c r="E1116" s="56" t="s">
        <v>23</v>
      </c>
      <c r="F1116" s="54" t="s">
        <v>763</v>
      </c>
      <c r="G1116" s="57" t="s">
        <v>16</v>
      </c>
      <c r="H1116" s="73" t="s">
        <v>908</v>
      </c>
      <c r="I1116" s="54" t="s">
        <v>774</v>
      </c>
      <c r="J1116" s="54" t="s">
        <v>839</v>
      </c>
      <c r="K1116" s="3" t="str">
        <f t="shared" si="180"/>
        <v>تأخير</v>
      </c>
      <c r="L1116" s="60">
        <f t="shared" si="172"/>
        <v>0</v>
      </c>
      <c r="M1116" s="33">
        <f t="shared" si="171"/>
        <v>8</v>
      </c>
      <c r="N1116" s="61">
        <f t="shared" si="173"/>
        <v>2</v>
      </c>
      <c r="O1116" s="33">
        <f t="shared" si="174"/>
        <v>0</v>
      </c>
      <c r="P1116" s="61">
        <f t="shared" si="175"/>
        <v>2</v>
      </c>
      <c r="Q1116" s="62">
        <f t="shared" si="176"/>
        <v>0</v>
      </c>
      <c r="R1116" s="61">
        <f t="shared" si="177"/>
        <v>0</v>
      </c>
      <c r="S1116" s="61">
        <f t="shared" si="178"/>
        <v>8</v>
      </c>
      <c r="T1116" t="str">
        <f t="shared" si="179"/>
        <v>لا يستحق</v>
      </c>
    </row>
    <row r="1117" spans="1:20" x14ac:dyDescent="0.25">
      <c r="A1117" s="54" t="s">
        <v>1099</v>
      </c>
      <c r="B1117" s="54" t="s">
        <v>1718</v>
      </c>
      <c r="C1117" s="54" t="s">
        <v>762</v>
      </c>
      <c r="D1117" s="55">
        <v>45603</v>
      </c>
      <c r="E1117" s="56" t="s">
        <v>24</v>
      </c>
      <c r="F1117" s="54" t="s">
        <v>763</v>
      </c>
      <c r="G1117" s="57" t="s">
        <v>16</v>
      </c>
      <c r="I1117" s="54" t="s">
        <v>772</v>
      </c>
      <c r="J1117" s="54" t="s">
        <v>779</v>
      </c>
      <c r="K1117" s="3" t="str">
        <f t="shared" si="180"/>
        <v/>
      </c>
      <c r="L1117" s="60">
        <f t="shared" si="172"/>
        <v>0</v>
      </c>
      <c r="M1117" s="33">
        <f t="shared" si="171"/>
        <v>8</v>
      </c>
      <c r="N1117" s="61">
        <f t="shared" si="173"/>
        <v>2</v>
      </c>
      <c r="O1117" s="33">
        <f t="shared" si="174"/>
        <v>0</v>
      </c>
      <c r="P1117" s="61">
        <f t="shared" si="175"/>
        <v>2</v>
      </c>
      <c r="Q1117" s="62">
        <f t="shared" si="176"/>
        <v>0</v>
      </c>
      <c r="R1117" s="61">
        <f t="shared" si="177"/>
        <v>0</v>
      </c>
      <c r="S1117" s="61">
        <f t="shared" si="178"/>
        <v>8</v>
      </c>
      <c r="T1117" t="str">
        <f t="shared" si="179"/>
        <v>لا يستحق</v>
      </c>
    </row>
    <row r="1118" spans="1:20" x14ac:dyDescent="0.25">
      <c r="A1118" s="54" t="s">
        <v>1099</v>
      </c>
      <c r="B1118" s="54" t="s">
        <v>1718</v>
      </c>
      <c r="C1118" s="54" t="s">
        <v>762</v>
      </c>
      <c r="D1118" s="55">
        <v>45604</v>
      </c>
      <c r="E1118" s="56" t="s">
        <v>15</v>
      </c>
      <c r="F1118" s="54" t="s">
        <v>763</v>
      </c>
      <c r="G1118" s="57" t="s">
        <v>16</v>
      </c>
      <c r="I1118" s="54"/>
      <c r="J1118" s="54"/>
      <c r="K1118" s="3" t="str">
        <f t="shared" si="180"/>
        <v/>
      </c>
      <c r="L1118" s="60">
        <f t="shared" si="172"/>
        <v>0</v>
      </c>
      <c r="M1118" s="33">
        <f t="shared" si="171"/>
        <v>8</v>
      </c>
      <c r="N1118" s="61">
        <f t="shared" si="173"/>
        <v>2</v>
      </c>
      <c r="O1118" s="33">
        <f t="shared" si="174"/>
        <v>0</v>
      </c>
      <c r="P1118" s="61">
        <f t="shared" si="175"/>
        <v>2</v>
      </c>
      <c r="Q1118" s="62">
        <f t="shared" si="176"/>
        <v>0</v>
      </c>
      <c r="R1118" s="61">
        <f t="shared" si="177"/>
        <v>0</v>
      </c>
      <c r="S1118" s="61">
        <f t="shared" si="178"/>
        <v>8</v>
      </c>
      <c r="T1118" t="str">
        <f t="shared" si="179"/>
        <v>لا يستحق</v>
      </c>
    </row>
    <row r="1119" spans="1:20" x14ac:dyDescent="0.25">
      <c r="A1119" s="54" t="s">
        <v>1099</v>
      </c>
      <c r="B1119" s="54" t="s">
        <v>1718</v>
      </c>
      <c r="C1119" s="54" t="s">
        <v>762</v>
      </c>
      <c r="D1119" s="55">
        <v>45605</v>
      </c>
      <c r="E1119" s="56" t="s">
        <v>18</v>
      </c>
      <c r="F1119" s="54" t="s">
        <v>763</v>
      </c>
      <c r="G1119" s="57" t="s">
        <v>16</v>
      </c>
      <c r="I1119" s="54"/>
      <c r="J1119" s="54"/>
      <c r="K1119" s="3" t="s">
        <v>19</v>
      </c>
      <c r="L1119" s="60">
        <f t="shared" si="172"/>
        <v>1</v>
      </c>
      <c r="M1119" s="33">
        <f t="shared" si="171"/>
        <v>8</v>
      </c>
      <c r="N1119" s="61">
        <f t="shared" si="173"/>
        <v>2</v>
      </c>
      <c r="O1119" s="33">
        <f t="shared" si="174"/>
        <v>0</v>
      </c>
      <c r="P1119" s="61">
        <f t="shared" si="175"/>
        <v>2</v>
      </c>
      <c r="Q1119" s="62">
        <f t="shared" si="176"/>
        <v>0</v>
      </c>
      <c r="R1119" s="61">
        <f t="shared" si="177"/>
        <v>0</v>
      </c>
      <c r="S1119" s="61">
        <f t="shared" si="178"/>
        <v>8</v>
      </c>
      <c r="T1119" t="str">
        <f t="shared" si="179"/>
        <v>لا يستحق</v>
      </c>
    </row>
    <row r="1120" spans="1:20" x14ac:dyDescent="0.25">
      <c r="A1120" s="54" t="s">
        <v>1099</v>
      </c>
      <c r="B1120" s="54" t="s">
        <v>1718</v>
      </c>
      <c r="C1120" s="54" t="s">
        <v>762</v>
      </c>
      <c r="D1120" s="55">
        <v>45606</v>
      </c>
      <c r="E1120" s="56" t="s">
        <v>20</v>
      </c>
      <c r="F1120" s="54" t="s">
        <v>763</v>
      </c>
      <c r="G1120" s="57" t="s">
        <v>16</v>
      </c>
      <c r="I1120" s="54" t="s">
        <v>1100</v>
      </c>
      <c r="J1120" s="54" t="s">
        <v>802</v>
      </c>
      <c r="K1120" s="3" t="str">
        <f t="shared" si="180"/>
        <v>إذن ص</v>
      </c>
      <c r="L1120" s="60">
        <f t="shared" si="172"/>
        <v>1</v>
      </c>
      <c r="M1120" s="33">
        <f t="shared" si="171"/>
        <v>8</v>
      </c>
      <c r="N1120" s="61">
        <f t="shared" si="173"/>
        <v>2</v>
      </c>
      <c r="O1120" s="33">
        <f t="shared" si="174"/>
        <v>0</v>
      </c>
      <c r="P1120" s="61">
        <f t="shared" si="175"/>
        <v>2</v>
      </c>
      <c r="Q1120" s="62">
        <f t="shared" si="176"/>
        <v>0</v>
      </c>
      <c r="R1120" s="61">
        <f t="shared" si="177"/>
        <v>0</v>
      </c>
      <c r="S1120" s="61">
        <f t="shared" si="178"/>
        <v>8</v>
      </c>
      <c r="T1120" t="str">
        <f t="shared" si="179"/>
        <v>لا يستحق</v>
      </c>
    </row>
    <row r="1121" spans="1:20" x14ac:dyDescent="0.25">
      <c r="A1121" s="54" t="s">
        <v>1099</v>
      </c>
      <c r="B1121" s="54" t="s">
        <v>1718</v>
      </c>
      <c r="C1121" s="54" t="s">
        <v>762</v>
      </c>
      <c r="D1121" s="55">
        <v>45607</v>
      </c>
      <c r="E1121" s="56" t="s">
        <v>21</v>
      </c>
      <c r="F1121" s="54" t="s">
        <v>763</v>
      </c>
      <c r="G1121" s="57" t="s">
        <v>16</v>
      </c>
      <c r="H1121" s="73" t="s">
        <v>795</v>
      </c>
      <c r="I1121" s="54" t="s">
        <v>864</v>
      </c>
      <c r="J1121" s="54" t="s">
        <v>830</v>
      </c>
      <c r="K1121" s="3" t="str">
        <f t="shared" si="180"/>
        <v>تأخير</v>
      </c>
      <c r="L1121" s="60">
        <f t="shared" si="172"/>
        <v>0</v>
      </c>
      <c r="M1121" s="33">
        <f t="shared" si="171"/>
        <v>8</v>
      </c>
      <c r="N1121" s="61">
        <f t="shared" si="173"/>
        <v>1</v>
      </c>
      <c r="O1121" s="33">
        <f t="shared" si="174"/>
        <v>0</v>
      </c>
      <c r="P1121" s="61">
        <f t="shared" si="175"/>
        <v>1</v>
      </c>
      <c r="Q1121" s="62">
        <f t="shared" si="176"/>
        <v>0</v>
      </c>
      <c r="R1121" s="61">
        <f t="shared" si="177"/>
        <v>0</v>
      </c>
      <c r="S1121" s="61">
        <f t="shared" si="178"/>
        <v>8</v>
      </c>
      <c r="T1121" t="str">
        <f t="shared" si="179"/>
        <v>لا يستحق</v>
      </c>
    </row>
    <row r="1122" spans="1:20" x14ac:dyDescent="0.25">
      <c r="A1122" s="54" t="s">
        <v>1099</v>
      </c>
      <c r="B1122" s="54" t="s">
        <v>1718</v>
      </c>
      <c r="C1122" s="54" t="s">
        <v>762</v>
      </c>
      <c r="D1122" s="55">
        <v>45608</v>
      </c>
      <c r="E1122" s="56" t="s">
        <v>22</v>
      </c>
      <c r="F1122" s="54" t="s">
        <v>763</v>
      </c>
      <c r="G1122" s="57" t="s">
        <v>16</v>
      </c>
      <c r="I1122" s="54" t="s">
        <v>769</v>
      </c>
      <c r="J1122" s="54" t="s">
        <v>793</v>
      </c>
      <c r="K1122" s="3" t="str">
        <f t="shared" si="180"/>
        <v/>
      </c>
      <c r="L1122" s="60">
        <f t="shared" si="172"/>
        <v>0</v>
      </c>
      <c r="M1122" s="33">
        <f t="shared" si="171"/>
        <v>8</v>
      </c>
      <c r="N1122" s="61">
        <f t="shared" si="173"/>
        <v>1</v>
      </c>
      <c r="O1122" s="33">
        <f t="shared" si="174"/>
        <v>0</v>
      </c>
      <c r="P1122" s="61">
        <f t="shared" si="175"/>
        <v>1</v>
      </c>
      <c r="Q1122" s="62">
        <f t="shared" si="176"/>
        <v>0</v>
      </c>
      <c r="R1122" s="61">
        <f t="shared" si="177"/>
        <v>0</v>
      </c>
      <c r="S1122" s="61">
        <f t="shared" si="178"/>
        <v>8</v>
      </c>
      <c r="T1122" t="str">
        <f t="shared" si="179"/>
        <v>لا يستحق</v>
      </c>
    </row>
    <row r="1123" spans="1:20" x14ac:dyDescent="0.25">
      <c r="A1123" s="54" t="s">
        <v>1099</v>
      </c>
      <c r="B1123" s="54" t="s">
        <v>1718</v>
      </c>
      <c r="C1123" s="54" t="s">
        <v>762</v>
      </c>
      <c r="D1123" s="55">
        <v>45609</v>
      </c>
      <c r="E1123" s="56" t="s">
        <v>23</v>
      </c>
      <c r="F1123" s="54" t="s">
        <v>763</v>
      </c>
      <c r="G1123" s="57" t="s">
        <v>16</v>
      </c>
      <c r="I1123" s="54"/>
      <c r="J1123" s="54"/>
      <c r="K1123" s="3" t="str">
        <f t="shared" si="180"/>
        <v>غائب</v>
      </c>
      <c r="L1123" s="60">
        <f t="shared" si="172"/>
        <v>0</v>
      </c>
      <c r="M1123" s="33">
        <f t="shared" si="171"/>
        <v>8</v>
      </c>
      <c r="N1123" s="61">
        <f t="shared" si="173"/>
        <v>1</v>
      </c>
      <c r="O1123" s="33">
        <f t="shared" si="174"/>
        <v>0</v>
      </c>
      <c r="P1123" s="61">
        <f t="shared" si="175"/>
        <v>1</v>
      </c>
      <c r="Q1123" s="62">
        <f t="shared" si="176"/>
        <v>0</v>
      </c>
      <c r="R1123" s="61">
        <f t="shared" si="177"/>
        <v>0</v>
      </c>
      <c r="S1123" s="61">
        <f t="shared" si="178"/>
        <v>8</v>
      </c>
      <c r="T1123" t="str">
        <f t="shared" si="179"/>
        <v>لا يستحق</v>
      </c>
    </row>
    <row r="1124" spans="1:20" x14ac:dyDescent="0.25">
      <c r="A1124" s="54" t="s">
        <v>1099</v>
      </c>
      <c r="B1124" s="54" t="s">
        <v>1718</v>
      </c>
      <c r="C1124" s="54" t="s">
        <v>762</v>
      </c>
      <c r="D1124" s="55">
        <v>45610</v>
      </c>
      <c r="E1124" s="56" t="s">
        <v>24</v>
      </c>
      <c r="F1124" s="54" t="s">
        <v>763</v>
      </c>
      <c r="G1124" s="57" t="s">
        <v>16</v>
      </c>
      <c r="I1124" s="54" t="s">
        <v>919</v>
      </c>
      <c r="J1124" s="54" t="s">
        <v>827</v>
      </c>
      <c r="K1124" s="3" t="str">
        <f t="shared" si="180"/>
        <v>إذن ص</v>
      </c>
      <c r="L1124" s="60">
        <f t="shared" si="172"/>
        <v>1</v>
      </c>
      <c r="M1124" s="33">
        <f t="shared" si="171"/>
        <v>8</v>
      </c>
      <c r="N1124" s="61">
        <f t="shared" si="173"/>
        <v>1</v>
      </c>
      <c r="O1124" s="33">
        <f t="shared" si="174"/>
        <v>0</v>
      </c>
      <c r="P1124" s="61">
        <f t="shared" si="175"/>
        <v>1</v>
      </c>
      <c r="Q1124" s="62">
        <f t="shared" si="176"/>
        <v>0</v>
      </c>
      <c r="R1124" s="61">
        <f t="shared" si="177"/>
        <v>0</v>
      </c>
      <c r="S1124" s="61">
        <f t="shared" si="178"/>
        <v>8</v>
      </c>
      <c r="T1124" t="str">
        <f t="shared" si="179"/>
        <v>لا يستحق</v>
      </c>
    </row>
    <row r="1125" spans="1:20" x14ac:dyDescent="0.25">
      <c r="A1125" s="54" t="s">
        <v>1099</v>
      </c>
      <c r="B1125" s="54" t="s">
        <v>1718</v>
      </c>
      <c r="C1125" s="54" t="s">
        <v>762</v>
      </c>
      <c r="D1125" s="55">
        <v>45611</v>
      </c>
      <c r="E1125" s="56" t="s">
        <v>15</v>
      </c>
      <c r="F1125" s="54" t="s">
        <v>763</v>
      </c>
      <c r="G1125" s="57" t="s">
        <v>16</v>
      </c>
      <c r="I1125" s="54"/>
      <c r="J1125" s="54"/>
      <c r="K1125" s="3" t="str">
        <f t="shared" si="180"/>
        <v/>
      </c>
      <c r="L1125" s="60">
        <f t="shared" si="172"/>
        <v>0</v>
      </c>
      <c r="M1125" s="33">
        <f t="shared" si="171"/>
        <v>8</v>
      </c>
      <c r="N1125" s="61">
        <f t="shared" si="173"/>
        <v>0</v>
      </c>
      <c r="O1125" s="33">
        <f t="shared" si="174"/>
        <v>0</v>
      </c>
      <c r="P1125" s="61">
        <f t="shared" si="175"/>
        <v>0</v>
      </c>
      <c r="Q1125" s="62">
        <f t="shared" si="176"/>
        <v>0</v>
      </c>
      <c r="R1125" s="61">
        <f t="shared" si="177"/>
        <v>0</v>
      </c>
      <c r="S1125" s="61">
        <f t="shared" si="178"/>
        <v>8</v>
      </c>
      <c r="T1125" t="str">
        <f t="shared" si="179"/>
        <v>لا يستحق</v>
      </c>
    </row>
    <row r="1126" spans="1:20" x14ac:dyDescent="0.25">
      <c r="A1126" s="54" t="s">
        <v>1099</v>
      </c>
      <c r="B1126" s="54" t="s">
        <v>1718</v>
      </c>
      <c r="C1126" s="54" t="s">
        <v>762</v>
      </c>
      <c r="D1126" s="55">
        <v>45612</v>
      </c>
      <c r="E1126" s="56" t="s">
        <v>18</v>
      </c>
      <c r="F1126" s="54" t="s">
        <v>763</v>
      </c>
      <c r="G1126" s="57" t="s">
        <v>16</v>
      </c>
      <c r="I1126" s="54"/>
      <c r="J1126" s="54"/>
      <c r="K1126" s="3" t="s">
        <v>19</v>
      </c>
      <c r="L1126" s="60">
        <f t="shared" si="172"/>
        <v>1</v>
      </c>
      <c r="M1126" s="33">
        <f t="shared" si="171"/>
        <v>8</v>
      </c>
      <c r="N1126" s="61">
        <f t="shared" si="173"/>
        <v>0</v>
      </c>
      <c r="O1126" s="33">
        <f t="shared" si="174"/>
        <v>0</v>
      </c>
      <c r="P1126" s="61">
        <f t="shared" si="175"/>
        <v>0</v>
      </c>
      <c r="Q1126" s="62">
        <f t="shared" si="176"/>
        <v>0</v>
      </c>
      <c r="R1126" s="61">
        <f t="shared" si="177"/>
        <v>0</v>
      </c>
      <c r="S1126" s="61">
        <f t="shared" si="178"/>
        <v>8</v>
      </c>
      <c r="T1126" t="str">
        <f t="shared" si="179"/>
        <v>لا يستحق</v>
      </c>
    </row>
    <row r="1127" spans="1:20" x14ac:dyDescent="0.25">
      <c r="A1127" s="54" t="s">
        <v>1099</v>
      </c>
      <c r="B1127" s="54" t="s">
        <v>1718</v>
      </c>
      <c r="C1127" s="54" t="s">
        <v>762</v>
      </c>
      <c r="D1127" s="55">
        <v>45613</v>
      </c>
      <c r="E1127" s="56" t="s">
        <v>20</v>
      </c>
      <c r="F1127" s="54" t="s">
        <v>763</v>
      </c>
      <c r="G1127" s="57" t="s">
        <v>16</v>
      </c>
      <c r="H1127" s="73" t="s">
        <v>868</v>
      </c>
      <c r="I1127" s="54"/>
      <c r="J1127" s="54"/>
      <c r="K1127" s="3" t="str">
        <f t="shared" si="180"/>
        <v>غائب</v>
      </c>
      <c r="L1127" s="60">
        <f t="shared" si="172"/>
        <v>0</v>
      </c>
      <c r="M1127" s="33">
        <f t="shared" si="171"/>
        <v>8</v>
      </c>
      <c r="N1127" s="61">
        <f t="shared" si="173"/>
        <v>0</v>
      </c>
      <c r="O1127" s="33">
        <f t="shared" si="174"/>
        <v>0</v>
      </c>
      <c r="P1127" s="61">
        <f t="shared" si="175"/>
        <v>0</v>
      </c>
      <c r="Q1127" s="62">
        <f t="shared" si="176"/>
        <v>0</v>
      </c>
      <c r="R1127" s="61">
        <f t="shared" si="177"/>
        <v>0</v>
      </c>
      <c r="S1127" s="61">
        <f t="shared" si="178"/>
        <v>8</v>
      </c>
      <c r="T1127" t="str">
        <f t="shared" si="179"/>
        <v>لا يستحق</v>
      </c>
    </row>
    <row r="1128" spans="1:20" x14ac:dyDescent="0.25">
      <c r="A1128" s="54" t="s">
        <v>1099</v>
      </c>
      <c r="B1128" s="54" t="s">
        <v>1718</v>
      </c>
      <c r="C1128" s="54" t="s">
        <v>762</v>
      </c>
      <c r="D1128" s="55">
        <v>45614</v>
      </c>
      <c r="E1128" s="56" t="s">
        <v>21</v>
      </c>
      <c r="F1128" s="54" t="s">
        <v>763</v>
      </c>
      <c r="G1128" s="57" t="s">
        <v>16</v>
      </c>
      <c r="I1128" s="54"/>
      <c r="J1128" s="54"/>
      <c r="K1128" s="3" t="str">
        <f t="shared" si="180"/>
        <v>غائب</v>
      </c>
      <c r="L1128" s="60">
        <f t="shared" si="172"/>
        <v>0</v>
      </c>
      <c r="M1128" s="33">
        <f t="shared" si="171"/>
        <v>7</v>
      </c>
      <c r="N1128" s="61">
        <f t="shared" si="173"/>
        <v>0</v>
      </c>
      <c r="O1128" s="33">
        <f t="shared" si="174"/>
        <v>0</v>
      </c>
      <c r="P1128" s="61">
        <f t="shared" si="175"/>
        <v>0</v>
      </c>
      <c r="Q1128" s="62">
        <f t="shared" si="176"/>
        <v>0</v>
      </c>
      <c r="R1128" s="61">
        <f t="shared" si="177"/>
        <v>0</v>
      </c>
      <c r="S1128" s="61">
        <f t="shared" si="178"/>
        <v>7</v>
      </c>
      <c r="T1128" t="str">
        <f t="shared" si="179"/>
        <v>لا يستحق</v>
      </c>
    </row>
    <row r="1129" spans="1:20" x14ac:dyDescent="0.25">
      <c r="A1129" s="54" t="s">
        <v>1099</v>
      </c>
      <c r="B1129" s="54" t="s">
        <v>1718</v>
      </c>
      <c r="C1129" s="54" t="s">
        <v>762</v>
      </c>
      <c r="D1129" s="55">
        <v>45615</v>
      </c>
      <c r="E1129" s="56" t="s">
        <v>22</v>
      </c>
      <c r="F1129" s="54" t="s">
        <v>763</v>
      </c>
      <c r="G1129" s="57" t="s">
        <v>16</v>
      </c>
      <c r="I1129" s="54"/>
      <c r="J1129" s="54"/>
      <c r="K1129" s="3" t="str">
        <f t="shared" si="180"/>
        <v>غائب</v>
      </c>
      <c r="L1129" s="60">
        <f t="shared" si="172"/>
        <v>0</v>
      </c>
      <c r="M1129" s="33">
        <f t="shared" si="171"/>
        <v>6</v>
      </c>
      <c r="N1129" s="61">
        <f t="shared" si="173"/>
        <v>0</v>
      </c>
      <c r="O1129" s="33">
        <f t="shared" si="174"/>
        <v>0</v>
      </c>
      <c r="P1129" s="61">
        <f t="shared" si="175"/>
        <v>0</v>
      </c>
      <c r="Q1129" s="62">
        <f t="shared" si="176"/>
        <v>0</v>
      </c>
      <c r="R1129" s="61">
        <f t="shared" si="177"/>
        <v>0</v>
      </c>
      <c r="S1129" s="61">
        <f t="shared" si="178"/>
        <v>6</v>
      </c>
      <c r="T1129" t="str">
        <f t="shared" si="179"/>
        <v>نصف إضافى</v>
      </c>
    </row>
    <row r="1130" spans="1:20" x14ac:dyDescent="0.25">
      <c r="A1130" s="54" t="s">
        <v>1099</v>
      </c>
      <c r="B1130" s="54" t="s">
        <v>1718</v>
      </c>
      <c r="C1130" s="54" t="s">
        <v>762</v>
      </c>
      <c r="D1130" s="55">
        <v>45616</v>
      </c>
      <c r="E1130" s="56" t="s">
        <v>23</v>
      </c>
      <c r="F1130" s="54" t="s">
        <v>763</v>
      </c>
      <c r="G1130" s="57" t="s">
        <v>16</v>
      </c>
      <c r="I1130" s="54"/>
      <c r="J1130" s="54"/>
      <c r="K1130" s="3" t="str">
        <f t="shared" si="180"/>
        <v>غائب</v>
      </c>
      <c r="L1130" s="60">
        <f t="shared" si="172"/>
        <v>0</v>
      </c>
      <c r="M1130" s="33">
        <f t="shared" si="171"/>
        <v>6</v>
      </c>
      <c r="N1130" s="61">
        <f t="shared" si="173"/>
        <v>0</v>
      </c>
      <c r="O1130" s="33">
        <f t="shared" si="174"/>
        <v>0</v>
      </c>
      <c r="P1130" s="61">
        <f t="shared" si="175"/>
        <v>0</v>
      </c>
      <c r="Q1130" s="62">
        <f t="shared" si="176"/>
        <v>0</v>
      </c>
      <c r="R1130" s="61">
        <f t="shared" si="177"/>
        <v>0</v>
      </c>
      <c r="S1130" s="61">
        <f t="shared" si="178"/>
        <v>6</v>
      </c>
      <c r="T1130" t="str">
        <f t="shared" si="179"/>
        <v>نصف إضافى</v>
      </c>
    </row>
    <row r="1131" spans="1:20" x14ac:dyDescent="0.25">
      <c r="A1131" s="54" t="s">
        <v>1099</v>
      </c>
      <c r="B1131" s="54" t="s">
        <v>1718</v>
      </c>
      <c r="C1131" s="54" t="s">
        <v>762</v>
      </c>
      <c r="D1131" s="55">
        <v>45617</v>
      </c>
      <c r="E1131" s="56" t="s">
        <v>24</v>
      </c>
      <c r="F1131" s="54" t="s">
        <v>763</v>
      </c>
      <c r="G1131" s="57" t="s">
        <v>16</v>
      </c>
      <c r="I1131" s="54"/>
      <c r="J1131" s="54"/>
      <c r="K1131" s="3" t="str">
        <f t="shared" si="180"/>
        <v>غائب</v>
      </c>
      <c r="L1131" s="60">
        <f t="shared" si="172"/>
        <v>0</v>
      </c>
      <c r="M1131" s="33">
        <f t="shared" si="171"/>
        <v>5</v>
      </c>
      <c r="N1131" s="61">
        <f t="shared" si="173"/>
        <v>0</v>
      </c>
      <c r="O1131" s="33">
        <f t="shared" si="174"/>
        <v>0</v>
      </c>
      <c r="P1131" s="61">
        <f t="shared" si="175"/>
        <v>0</v>
      </c>
      <c r="Q1131" s="62">
        <f t="shared" si="176"/>
        <v>0</v>
      </c>
      <c r="R1131" s="61">
        <f t="shared" si="177"/>
        <v>0</v>
      </c>
      <c r="S1131" s="61">
        <f t="shared" si="178"/>
        <v>5</v>
      </c>
      <c r="T1131" t="str">
        <f t="shared" si="179"/>
        <v>نصف إضافى</v>
      </c>
    </row>
    <row r="1132" spans="1:20" x14ac:dyDescent="0.25">
      <c r="A1132" s="54" t="s">
        <v>1099</v>
      </c>
      <c r="B1132" s="54" t="s">
        <v>1718</v>
      </c>
      <c r="C1132" s="54" t="s">
        <v>762</v>
      </c>
      <c r="D1132" s="55">
        <v>45618</v>
      </c>
      <c r="E1132" s="56" t="s">
        <v>15</v>
      </c>
      <c r="F1132" s="54" t="s">
        <v>763</v>
      </c>
      <c r="G1132" s="57" t="s">
        <v>16</v>
      </c>
      <c r="I1132" s="54"/>
      <c r="J1132" s="54"/>
      <c r="K1132" s="3" t="str">
        <f t="shared" si="180"/>
        <v/>
      </c>
      <c r="L1132" s="60">
        <f t="shared" si="172"/>
        <v>0</v>
      </c>
      <c r="M1132" s="33">
        <f t="shared" si="171"/>
        <v>4</v>
      </c>
      <c r="N1132" s="61">
        <f t="shared" si="173"/>
        <v>0</v>
      </c>
      <c r="O1132" s="33">
        <f t="shared" si="174"/>
        <v>0</v>
      </c>
      <c r="P1132" s="61">
        <f t="shared" si="175"/>
        <v>0</v>
      </c>
      <c r="Q1132" s="62">
        <f t="shared" si="176"/>
        <v>0</v>
      </c>
      <c r="R1132" s="61">
        <f t="shared" si="177"/>
        <v>0</v>
      </c>
      <c r="S1132" s="61">
        <f t="shared" si="178"/>
        <v>4</v>
      </c>
      <c r="T1132" t="str">
        <f t="shared" si="179"/>
        <v>إضافى كامل</v>
      </c>
    </row>
    <row r="1133" spans="1:20" x14ac:dyDescent="0.25">
      <c r="A1133" s="54" t="s">
        <v>1099</v>
      </c>
      <c r="B1133" s="54" t="s">
        <v>1718</v>
      </c>
      <c r="C1133" s="54" t="s">
        <v>762</v>
      </c>
      <c r="D1133" s="55">
        <v>45619</v>
      </c>
      <c r="E1133" s="56" t="s">
        <v>18</v>
      </c>
      <c r="F1133" s="54" t="s">
        <v>763</v>
      </c>
      <c r="G1133" s="57" t="s">
        <v>16</v>
      </c>
      <c r="I1133" s="54"/>
      <c r="J1133" s="54"/>
      <c r="K1133" s="3" t="s">
        <v>19</v>
      </c>
      <c r="L1133" s="60">
        <f t="shared" si="172"/>
        <v>1</v>
      </c>
      <c r="M1133" s="33">
        <f t="shared" si="171"/>
        <v>4</v>
      </c>
      <c r="N1133" s="61">
        <f t="shared" si="173"/>
        <v>0</v>
      </c>
      <c r="O1133" s="33">
        <f t="shared" si="174"/>
        <v>0</v>
      </c>
      <c r="P1133" s="61">
        <f t="shared" si="175"/>
        <v>0</v>
      </c>
      <c r="Q1133" s="62">
        <f t="shared" si="176"/>
        <v>0</v>
      </c>
      <c r="R1133" s="61">
        <f t="shared" si="177"/>
        <v>0</v>
      </c>
      <c r="S1133" s="61">
        <f t="shared" si="178"/>
        <v>4</v>
      </c>
      <c r="T1133" t="str">
        <f t="shared" si="179"/>
        <v>إضافى كامل</v>
      </c>
    </row>
    <row r="1134" spans="1:20" x14ac:dyDescent="0.25">
      <c r="A1134" s="54" t="s">
        <v>1099</v>
      </c>
      <c r="B1134" s="54" t="s">
        <v>1718</v>
      </c>
      <c r="C1134" s="54" t="s">
        <v>762</v>
      </c>
      <c r="D1134" s="55">
        <v>45620</v>
      </c>
      <c r="E1134" s="56" t="s">
        <v>20</v>
      </c>
      <c r="F1134" s="54" t="s">
        <v>763</v>
      </c>
      <c r="G1134" s="57" t="s">
        <v>16</v>
      </c>
      <c r="I1134" s="54" t="s">
        <v>805</v>
      </c>
      <c r="J1134" s="54" t="s">
        <v>806</v>
      </c>
      <c r="K1134" s="3" t="str">
        <f t="shared" si="180"/>
        <v/>
      </c>
      <c r="L1134" s="60">
        <f t="shared" si="172"/>
        <v>0</v>
      </c>
      <c r="M1134" s="33">
        <f t="shared" si="171"/>
        <v>4</v>
      </c>
      <c r="N1134" s="61">
        <f t="shared" si="173"/>
        <v>0</v>
      </c>
      <c r="O1134" s="33">
        <f t="shared" si="174"/>
        <v>0</v>
      </c>
      <c r="P1134" s="61">
        <f t="shared" si="175"/>
        <v>0</v>
      </c>
      <c r="Q1134" s="62">
        <f t="shared" si="176"/>
        <v>0</v>
      </c>
      <c r="R1134" s="61">
        <f t="shared" si="177"/>
        <v>0</v>
      </c>
      <c r="S1134" s="61">
        <f t="shared" si="178"/>
        <v>4</v>
      </c>
      <c r="T1134" t="str">
        <f t="shared" si="179"/>
        <v>إضافى كامل</v>
      </c>
    </row>
    <row r="1135" spans="1:20" x14ac:dyDescent="0.25">
      <c r="A1135" s="54" t="s">
        <v>1099</v>
      </c>
      <c r="B1135" s="54" t="s">
        <v>1718</v>
      </c>
      <c r="C1135" s="54" t="s">
        <v>762</v>
      </c>
      <c r="D1135" s="55">
        <v>45621</v>
      </c>
      <c r="E1135" s="56" t="s">
        <v>21</v>
      </c>
      <c r="F1135" s="54" t="s">
        <v>763</v>
      </c>
      <c r="G1135" s="57" t="s">
        <v>16</v>
      </c>
      <c r="H1135" s="73" t="s">
        <v>67</v>
      </c>
      <c r="I1135" s="54" t="s">
        <v>861</v>
      </c>
      <c r="J1135" s="54" t="s">
        <v>910</v>
      </c>
      <c r="K1135" s="3" t="str">
        <f t="shared" si="180"/>
        <v>تأخير</v>
      </c>
      <c r="L1135" s="60">
        <f t="shared" si="172"/>
        <v>0</v>
      </c>
      <c r="M1135" s="33">
        <f t="shared" si="171"/>
        <v>4</v>
      </c>
      <c r="N1135" s="61">
        <f t="shared" si="173"/>
        <v>0</v>
      </c>
      <c r="O1135" s="33">
        <f t="shared" si="174"/>
        <v>0</v>
      </c>
      <c r="P1135" s="61">
        <f t="shared" si="175"/>
        <v>0</v>
      </c>
      <c r="Q1135" s="62">
        <f t="shared" si="176"/>
        <v>0</v>
      </c>
      <c r="R1135" s="61">
        <f t="shared" si="177"/>
        <v>0</v>
      </c>
      <c r="S1135" s="61">
        <f t="shared" si="178"/>
        <v>4</v>
      </c>
      <c r="T1135" t="str">
        <f t="shared" si="179"/>
        <v>إضافى كامل</v>
      </c>
    </row>
    <row r="1136" spans="1:20" x14ac:dyDescent="0.25">
      <c r="A1136" s="54" t="s">
        <v>1099</v>
      </c>
      <c r="B1136" s="54" t="s">
        <v>1718</v>
      </c>
      <c r="C1136" s="54" t="s">
        <v>762</v>
      </c>
      <c r="D1136" s="55">
        <v>45622</v>
      </c>
      <c r="E1136" s="56" t="s">
        <v>22</v>
      </c>
      <c r="F1136" s="54" t="s">
        <v>763</v>
      </c>
      <c r="G1136" s="57" t="s">
        <v>16</v>
      </c>
      <c r="I1136" s="54"/>
      <c r="J1136" s="54"/>
      <c r="K1136" s="3" t="str">
        <f t="shared" si="180"/>
        <v>غائب</v>
      </c>
      <c r="L1136" s="60">
        <f t="shared" si="172"/>
        <v>0</v>
      </c>
      <c r="M1136" s="33">
        <f t="shared" si="171"/>
        <v>4</v>
      </c>
      <c r="N1136" s="61">
        <f t="shared" si="173"/>
        <v>0</v>
      </c>
      <c r="O1136" s="33">
        <f t="shared" si="174"/>
        <v>0</v>
      </c>
      <c r="P1136" s="61">
        <f t="shared" si="175"/>
        <v>0</v>
      </c>
      <c r="Q1136" s="62">
        <f t="shared" si="176"/>
        <v>0</v>
      </c>
      <c r="R1136" s="61">
        <f t="shared" si="177"/>
        <v>0</v>
      </c>
      <c r="S1136" s="61">
        <f t="shared" si="178"/>
        <v>4</v>
      </c>
      <c r="T1136" t="str">
        <f t="shared" si="179"/>
        <v>إضافى كامل</v>
      </c>
    </row>
    <row r="1137" spans="1:20" x14ac:dyDescent="0.25">
      <c r="A1137" s="54" t="s">
        <v>1099</v>
      </c>
      <c r="B1137" s="54" t="s">
        <v>1718</v>
      </c>
      <c r="C1137" s="54" t="s">
        <v>762</v>
      </c>
      <c r="D1137" s="55">
        <v>45623</v>
      </c>
      <c r="E1137" s="56" t="s">
        <v>23</v>
      </c>
      <c r="F1137" s="54" t="s">
        <v>763</v>
      </c>
      <c r="G1137" s="57" t="s">
        <v>16</v>
      </c>
      <c r="I1137" s="54"/>
      <c r="J1137" s="54"/>
      <c r="K1137" s="3" t="str">
        <f t="shared" si="180"/>
        <v>غائب</v>
      </c>
      <c r="L1137" s="60">
        <f t="shared" si="172"/>
        <v>0</v>
      </c>
      <c r="M1137" s="33">
        <f t="shared" si="171"/>
        <v>3</v>
      </c>
      <c r="N1137" s="61">
        <f t="shared" si="173"/>
        <v>0</v>
      </c>
      <c r="O1137" s="33">
        <f t="shared" si="174"/>
        <v>0</v>
      </c>
      <c r="P1137" s="61">
        <f t="shared" si="175"/>
        <v>0</v>
      </c>
      <c r="Q1137" s="62">
        <f t="shared" si="176"/>
        <v>0</v>
      </c>
      <c r="R1137" s="61">
        <f t="shared" si="177"/>
        <v>0</v>
      </c>
      <c r="S1137" s="61">
        <f t="shared" si="178"/>
        <v>3</v>
      </c>
      <c r="T1137" t="str">
        <f t="shared" si="179"/>
        <v>إضافى كامل</v>
      </c>
    </row>
    <row r="1138" spans="1:20" x14ac:dyDescent="0.25">
      <c r="A1138" s="54" t="s">
        <v>1099</v>
      </c>
      <c r="B1138" s="54" t="s">
        <v>1718</v>
      </c>
      <c r="C1138" s="54" t="s">
        <v>762</v>
      </c>
      <c r="D1138" s="55">
        <v>45624</v>
      </c>
      <c r="E1138" s="56" t="s">
        <v>24</v>
      </c>
      <c r="F1138" s="54" t="s">
        <v>763</v>
      </c>
      <c r="G1138" s="57" t="s">
        <v>16</v>
      </c>
      <c r="I1138" s="54" t="s">
        <v>782</v>
      </c>
      <c r="J1138" s="54" t="s">
        <v>877</v>
      </c>
      <c r="K1138" s="3" t="str">
        <f t="shared" si="180"/>
        <v/>
      </c>
      <c r="L1138" s="60">
        <f t="shared" si="172"/>
        <v>0</v>
      </c>
      <c r="M1138" s="33">
        <f t="shared" si="171"/>
        <v>2</v>
      </c>
      <c r="N1138" s="61">
        <f t="shared" si="173"/>
        <v>0</v>
      </c>
      <c r="O1138" s="33">
        <f t="shared" si="174"/>
        <v>0</v>
      </c>
      <c r="P1138" s="61">
        <f t="shared" si="175"/>
        <v>0</v>
      </c>
      <c r="Q1138" s="62">
        <f t="shared" si="176"/>
        <v>0</v>
      </c>
      <c r="R1138" s="61">
        <f t="shared" si="177"/>
        <v>0</v>
      </c>
      <c r="S1138" s="61">
        <f t="shared" si="178"/>
        <v>2</v>
      </c>
      <c r="T1138" t="str">
        <f t="shared" si="179"/>
        <v>إضافى كامل</v>
      </c>
    </row>
    <row r="1139" spans="1:20" x14ac:dyDescent="0.25">
      <c r="A1139" s="54" t="s">
        <v>1099</v>
      </c>
      <c r="B1139" s="54" t="s">
        <v>1718</v>
      </c>
      <c r="C1139" s="54" t="s">
        <v>762</v>
      </c>
      <c r="D1139" s="55">
        <v>45625</v>
      </c>
      <c r="E1139" s="56" t="s">
        <v>15</v>
      </c>
      <c r="F1139" s="54" t="s">
        <v>763</v>
      </c>
      <c r="G1139" s="57" t="s">
        <v>16</v>
      </c>
      <c r="I1139" s="54"/>
      <c r="J1139" s="54"/>
      <c r="K1139" s="3" t="str">
        <f t="shared" si="180"/>
        <v/>
      </c>
      <c r="L1139" s="60">
        <f t="shared" si="172"/>
        <v>0</v>
      </c>
      <c r="M1139" s="33">
        <f t="shared" si="171"/>
        <v>2</v>
      </c>
      <c r="N1139" s="61">
        <f t="shared" si="173"/>
        <v>0</v>
      </c>
      <c r="O1139" s="33">
        <f t="shared" si="174"/>
        <v>0</v>
      </c>
      <c r="P1139" s="61">
        <f t="shared" si="175"/>
        <v>0</v>
      </c>
      <c r="Q1139" s="62">
        <f t="shared" si="176"/>
        <v>0</v>
      </c>
      <c r="R1139" s="61">
        <f t="shared" si="177"/>
        <v>0</v>
      </c>
      <c r="S1139" s="61">
        <f t="shared" si="178"/>
        <v>2</v>
      </c>
      <c r="T1139" t="str">
        <f t="shared" si="179"/>
        <v>إضافى كامل</v>
      </c>
    </row>
    <row r="1140" spans="1:20" x14ac:dyDescent="0.25">
      <c r="A1140" s="54" t="s">
        <v>1099</v>
      </c>
      <c r="B1140" s="54" t="s">
        <v>1718</v>
      </c>
      <c r="C1140" s="54" t="s">
        <v>762</v>
      </c>
      <c r="D1140" s="55">
        <v>45626</v>
      </c>
      <c r="E1140" s="56" t="s">
        <v>18</v>
      </c>
      <c r="F1140" s="54" t="s">
        <v>763</v>
      </c>
      <c r="G1140" s="57" t="s">
        <v>16</v>
      </c>
      <c r="I1140" s="54"/>
      <c r="J1140" s="54"/>
      <c r="K1140" s="3" t="s">
        <v>19</v>
      </c>
      <c r="L1140" s="60">
        <f t="shared" si="172"/>
        <v>1</v>
      </c>
      <c r="M1140" s="33">
        <f t="shared" si="171"/>
        <v>2</v>
      </c>
      <c r="N1140" s="61">
        <f t="shared" si="173"/>
        <v>0</v>
      </c>
      <c r="O1140" s="33">
        <f t="shared" si="174"/>
        <v>0</v>
      </c>
      <c r="P1140" s="61">
        <f t="shared" si="175"/>
        <v>0</v>
      </c>
      <c r="Q1140" s="62">
        <f t="shared" si="176"/>
        <v>0</v>
      </c>
      <c r="R1140" s="61">
        <f t="shared" si="177"/>
        <v>0</v>
      </c>
      <c r="S1140" s="61">
        <f t="shared" si="178"/>
        <v>2</v>
      </c>
      <c r="T1140" t="str">
        <f t="shared" si="179"/>
        <v>إضافى كامل</v>
      </c>
    </row>
    <row r="1141" spans="1:20" ht="15.75" x14ac:dyDescent="0.25">
      <c r="A1141" s="54" t="s">
        <v>1101</v>
      </c>
      <c r="B1141" s="78" t="s">
        <v>1735</v>
      </c>
      <c r="C1141" s="54" t="s">
        <v>762</v>
      </c>
      <c r="D1141" s="55">
        <v>45597</v>
      </c>
      <c r="E1141" s="56" t="s">
        <v>15</v>
      </c>
      <c r="F1141" s="54" t="s">
        <v>763</v>
      </c>
      <c r="G1141" s="57" t="s">
        <v>16</v>
      </c>
      <c r="I1141" s="54"/>
      <c r="J1141" s="54"/>
      <c r="K1141" s="3" t="str">
        <f t="shared" si="180"/>
        <v/>
      </c>
      <c r="L1141" s="60">
        <f t="shared" si="172"/>
        <v>0</v>
      </c>
      <c r="M1141" s="33">
        <f t="shared" si="171"/>
        <v>2</v>
      </c>
      <c r="N1141" s="61">
        <f t="shared" si="173"/>
        <v>0</v>
      </c>
      <c r="O1141" s="33">
        <f t="shared" si="174"/>
        <v>0</v>
      </c>
      <c r="P1141" s="61">
        <f t="shared" si="175"/>
        <v>0</v>
      </c>
      <c r="Q1141" s="62">
        <f t="shared" si="176"/>
        <v>0</v>
      </c>
      <c r="R1141" s="61">
        <f t="shared" si="177"/>
        <v>0</v>
      </c>
      <c r="S1141" s="61">
        <f t="shared" si="178"/>
        <v>2</v>
      </c>
      <c r="T1141" t="str">
        <f t="shared" si="179"/>
        <v>إضافى كامل</v>
      </c>
    </row>
    <row r="1142" spans="1:20" x14ac:dyDescent="0.25">
      <c r="A1142" s="54" t="s">
        <v>1101</v>
      </c>
      <c r="B1142" s="54" t="s">
        <v>1719</v>
      </c>
      <c r="C1142" s="54" t="s">
        <v>762</v>
      </c>
      <c r="D1142" s="55">
        <v>45598</v>
      </c>
      <c r="E1142" s="56" t="s">
        <v>18</v>
      </c>
      <c r="F1142" s="54" t="s">
        <v>763</v>
      </c>
      <c r="G1142" s="57" t="s">
        <v>16</v>
      </c>
      <c r="I1142" s="54"/>
      <c r="J1142" s="54"/>
      <c r="K1142" s="3" t="s">
        <v>19</v>
      </c>
      <c r="L1142" s="60">
        <f t="shared" si="172"/>
        <v>1</v>
      </c>
      <c r="M1142" s="33">
        <f t="shared" si="171"/>
        <v>2</v>
      </c>
      <c r="N1142" s="61">
        <f t="shared" si="173"/>
        <v>0</v>
      </c>
      <c r="O1142" s="33">
        <f t="shared" si="174"/>
        <v>0</v>
      </c>
      <c r="P1142" s="61">
        <f t="shared" si="175"/>
        <v>0</v>
      </c>
      <c r="Q1142" s="62">
        <f t="shared" si="176"/>
        <v>0</v>
      </c>
      <c r="R1142" s="61">
        <f t="shared" si="177"/>
        <v>0</v>
      </c>
      <c r="S1142" s="61">
        <f t="shared" si="178"/>
        <v>2</v>
      </c>
      <c r="T1142" t="str">
        <f t="shared" si="179"/>
        <v>إضافى كامل</v>
      </c>
    </row>
    <row r="1143" spans="1:20" x14ac:dyDescent="0.25">
      <c r="A1143" s="54" t="s">
        <v>1101</v>
      </c>
      <c r="B1143" s="54" t="s">
        <v>1719</v>
      </c>
      <c r="C1143" s="54" t="s">
        <v>762</v>
      </c>
      <c r="D1143" s="55">
        <v>45599</v>
      </c>
      <c r="E1143" s="56" t="s">
        <v>20</v>
      </c>
      <c r="F1143" s="54" t="s">
        <v>763</v>
      </c>
      <c r="G1143" s="57" t="s">
        <v>16</v>
      </c>
      <c r="I1143" s="54" t="s">
        <v>782</v>
      </c>
      <c r="J1143" s="54" t="s">
        <v>1013</v>
      </c>
      <c r="K1143" s="3" t="str">
        <f t="shared" si="180"/>
        <v/>
      </c>
      <c r="L1143" s="60">
        <f t="shared" si="172"/>
        <v>0</v>
      </c>
      <c r="M1143" s="33">
        <f t="shared" si="171"/>
        <v>2</v>
      </c>
      <c r="N1143" s="61">
        <f t="shared" si="173"/>
        <v>0</v>
      </c>
      <c r="O1143" s="33">
        <f t="shared" si="174"/>
        <v>0</v>
      </c>
      <c r="P1143" s="61">
        <f t="shared" si="175"/>
        <v>0</v>
      </c>
      <c r="Q1143" s="62">
        <f t="shared" si="176"/>
        <v>0</v>
      </c>
      <c r="R1143" s="61">
        <f t="shared" si="177"/>
        <v>0</v>
      </c>
      <c r="S1143" s="61">
        <f t="shared" si="178"/>
        <v>2</v>
      </c>
      <c r="T1143" t="str">
        <f t="shared" si="179"/>
        <v>إضافى كامل</v>
      </c>
    </row>
    <row r="1144" spans="1:20" x14ac:dyDescent="0.25">
      <c r="A1144" s="54" t="s">
        <v>1101</v>
      </c>
      <c r="B1144" s="54" t="s">
        <v>1719</v>
      </c>
      <c r="C1144" s="54" t="s">
        <v>762</v>
      </c>
      <c r="D1144" s="55">
        <v>45600</v>
      </c>
      <c r="E1144" s="56" t="s">
        <v>21</v>
      </c>
      <c r="F1144" s="54" t="s">
        <v>763</v>
      </c>
      <c r="G1144" s="57" t="s">
        <v>16</v>
      </c>
      <c r="I1144" s="54" t="s">
        <v>1012</v>
      </c>
      <c r="J1144" s="54" t="s">
        <v>955</v>
      </c>
      <c r="K1144" s="3" t="str">
        <f t="shared" si="180"/>
        <v/>
      </c>
      <c r="L1144" s="60">
        <f t="shared" si="172"/>
        <v>0</v>
      </c>
      <c r="M1144" s="33">
        <f t="shared" si="171"/>
        <v>2</v>
      </c>
      <c r="N1144" s="61">
        <f t="shared" si="173"/>
        <v>1</v>
      </c>
      <c r="O1144" s="33">
        <f t="shared" si="174"/>
        <v>0</v>
      </c>
      <c r="P1144" s="61">
        <f t="shared" si="175"/>
        <v>1</v>
      </c>
      <c r="Q1144" s="62">
        <f t="shared" si="176"/>
        <v>0</v>
      </c>
      <c r="R1144" s="61">
        <f t="shared" si="177"/>
        <v>0</v>
      </c>
      <c r="S1144" s="61">
        <f t="shared" si="178"/>
        <v>2</v>
      </c>
      <c r="T1144" t="str">
        <f t="shared" si="179"/>
        <v>إضافى كامل</v>
      </c>
    </row>
    <row r="1145" spans="1:20" x14ac:dyDescent="0.25">
      <c r="A1145" s="54" t="s">
        <v>1101</v>
      </c>
      <c r="B1145" s="54" t="s">
        <v>1719</v>
      </c>
      <c r="C1145" s="54" t="s">
        <v>762</v>
      </c>
      <c r="D1145" s="55">
        <v>45601</v>
      </c>
      <c r="E1145" s="56" t="s">
        <v>22</v>
      </c>
      <c r="F1145" s="54" t="s">
        <v>763</v>
      </c>
      <c r="G1145" s="57" t="s">
        <v>16</v>
      </c>
      <c r="I1145" s="54" t="s">
        <v>787</v>
      </c>
      <c r="J1145" s="54" t="s">
        <v>820</v>
      </c>
      <c r="K1145" s="3" t="str">
        <f t="shared" si="180"/>
        <v/>
      </c>
      <c r="L1145" s="60">
        <f t="shared" si="172"/>
        <v>0</v>
      </c>
      <c r="M1145" s="33">
        <f t="shared" si="171"/>
        <v>2</v>
      </c>
      <c r="N1145" s="61">
        <f t="shared" si="173"/>
        <v>1</v>
      </c>
      <c r="O1145" s="33">
        <f t="shared" si="174"/>
        <v>0</v>
      </c>
      <c r="P1145" s="61">
        <f t="shared" si="175"/>
        <v>1</v>
      </c>
      <c r="Q1145" s="62">
        <f t="shared" si="176"/>
        <v>0</v>
      </c>
      <c r="R1145" s="61">
        <f t="shared" si="177"/>
        <v>0</v>
      </c>
      <c r="S1145" s="61">
        <f t="shared" si="178"/>
        <v>2</v>
      </c>
      <c r="T1145" t="str">
        <f t="shared" si="179"/>
        <v>إضافى كامل</v>
      </c>
    </row>
    <row r="1146" spans="1:20" x14ac:dyDescent="0.25">
      <c r="A1146" s="54" t="s">
        <v>1101</v>
      </c>
      <c r="B1146" s="54" t="s">
        <v>1719</v>
      </c>
      <c r="C1146" s="54" t="s">
        <v>762</v>
      </c>
      <c r="D1146" s="55">
        <v>45602</v>
      </c>
      <c r="E1146" s="56" t="s">
        <v>23</v>
      </c>
      <c r="F1146" s="54" t="s">
        <v>763</v>
      </c>
      <c r="G1146" s="57" t="s">
        <v>16</v>
      </c>
      <c r="I1146" s="54" t="s">
        <v>815</v>
      </c>
      <c r="J1146" s="54" t="s">
        <v>823</v>
      </c>
      <c r="K1146" s="3" t="str">
        <f t="shared" si="180"/>
        <v/>
      </c>
      <c r="L1146" s="60">
        <f t="shared" si="172"/>
        <v>0</v>
      </c>
      <c r="M1146" s="33">
        <f t="shared" si="171"/>
        <v>3</v>
      </c>
      <c r="N1146" s="61">
        <f t="shared" si="173"/>
        <v>1</v>
      </c>
      <c r="O1146" s="33">
        <f t="shared" si="174"/>
        <v>0</v>
      </c>
      <c r="P1146" s="61">
        <f t="shared" si="175"/>
        <v>1</v>
      </c>
      <c r="Q1146" s="62">
        <f t="shared" si="176"/>
        <v>0</v>
      </c>
      <c r="R1146" s="61">
        <f t="shared" si="177"/>
        <v>0</v>
      </c>
      <c r="S1146" s="61">
        <f t="shared" si="178"/>
        <v>3</v>
      </c>
      <c r="T1146" t="str">
        <f t="shared" si="179"/>
        <v>إضافى كامل</v>
      </c>
    </row>
    <row r="1147" spans="1:20" x14ac:dyDescent="0.25">
      <c r="A1147" s="54" t="s">
        <v>1101</v>
      </c>
      <c r="B1147" s="54" t="s">
        <v>1719</v>
      </c>
      <c r="C1147" s="54" t="s">
        <v>762</v>
      </c>
      <c r="D1147" s="55">
        <v>45603</v>
      </c>
      <c r="E1147" s="56" t="s">
        <v>24</v>
      </c>
      <c r="F1147" s="54" t="s">
        <v>763</v>
      </c>
      <c r="G1147" s="57" t="s">
        <v>16</v>
      </c>
      <c r="I1147" s="54" t="s">
        <v>767</v>
      </c>
      <c r="J1147" s="54" t="s">
        <v>1102</v>
      </c>
      <c r="K1147" s="3" t="str">
        <f t="shared" si="180"/>
        <v/>
      </c>
      <c r="L1147" s="60">
        <f t="shared" si="172"/>
        <v>0</v>
      </c>
      <c r="M1147" s="33">
        <f t="shared" si="171"/>
        <v>3</v>
      </c>
      <c r="N1147" s="61">
        <f t="shared" si="173"/>
        <v>1</v>
      </c>
      <c r="O1147" s="33">
        <f t="shared" si="174"/>
        <v>0</v>
      </c>
      <c r="P1147" s="61">
        <f t="shared" si="175"/>
        <v>1</v>
      </c>
      <c r="Q1147" s="62">
        <f t="shared" si="176"/>
        <v>0</v>
      </c>
      <c r="R1147" s="61">
        <f t="shared" si="177"/>
        <v>0</v>
      </c>
      <c r="S1147" s="61">
        <f t="shared" si="178"/>
        <v>3</v>
      </c>
      <c r="T1147" t="str">
        <f t="shared" si="179"/>
        <v>إضافى كامل</v>
      </c>
    </row>
    <row r="1148" spans="1:20" x14ac:dyDescent="0.25">
      <c r="A1148" s="54" t="s">
        <v>1101</v>
      </c>
      <c r="B1148" s="54" t="s">
        <v>1719</v>
      </c>
      <c r="C1148" s="54" t="s">
        <v>762</v>
      </c>
      <c r="D1148" s="55">
        <v>45604</v>
      </c>
      <c r="E1148" s="56" t="s">
        <v>15</v>
      </c>
      <c r="F1148" s="54" t="s">
        <v>763</v>
      </c>
      <c r="G1148" s="57" t="s">
        <v>16</v>
      </c>
      <c r="I1148" s="54"/>
      <c r="J1148" s="54"/>
      <c r="K1148" s="3" t="str">
        <f t="shared" si="180"/>
        <v/>
      </c>
      <c r="L1148" s="60">
        <f t="shared" si="172"/>
        <v>0</v>
      </c>
      <c r="M1148" s="33">
        <f t="shared" si="171"/>
        <v>3</v>
      </c>
      <c r="N1148" s="61">
        <f t="shared" si="173"/>
        <v>1</v>
      </c>
      <c r="O1148" s="33">
        <f t="shared" si="174"/>
        <v>0</v>
      </c>
      <c r="P1148" s="61">
        <f t="shared" si="175"/>
        <v>1</v>
      </c>
      <c r="Q1148" s="62">
        <f t="shared" si="176"/>
        <v>0</v>
      </c>
      <c r="R1148" s="61">
        <f t="shared" si="177"/>
        <v>0</v>
      </c>
      <c r="S1148" s="61">
        <f t="shared" si="178"/>
        <v>3</v>
      </c>
      <c r="T1148" t="str">
        <f t="shared" si="179"/>
        <v>إضافى كامل</v>
      </c>
    </row>
    <row r="1149" spans="1:20" x14ac:dyDescent="0.25">
      <c r="A1149" s="54" t="s">
        <v>1101</v>
      </c>
      <c r="B1149" s="54" t="s">
        <v>1719</v>
      </c>
      <c r="C1149" s="54" t="s">
        <v>762</v>
      </c>
      <c r="D1149" s="55">
        <v>45605</v>
      </c>
      <c r="E1149" s="56" t="s">
        <v>18</v>
      </c>
      <c r="F1149" s="54" t="s">
        <v>763</v>
      </c>
      <c r="G1149" s="57" t="s">
        <v>16</v>
      </c>
      <c r="I1149" s="54"/>
      <c r="J1149" s="54"/>
      <c r="K1149" s="3" t="s">
        <v>19</v>
      </c>
      <c r="L1149" s="60">
        <f t="shared" si="172"/>
        <v>1</v>
      </c>
      <c r="M1149" s="33">
        <f t="shared" si="171"/>
        <v>3</v>
      </c>
      <c r="N1149" s="61">
        <f t="shared" si="173"/>
        <v>1</v>
      </c>
      <c r="O1149" s="33">
        <f t="shared" si="174"/>
        <v>0</v>
      </c>
      <c r="P1149" s="61">
        <f t="shared" si="175"/>
        <v>1</v>
      </c>
      <c r="Q1149" s="62">
        <f t="shared" si="176"/>
        <v>0</v>
      </c>
      <c r="R1149" s="61">
        <f t="shared" si="177"/>
        <v>0</v>
      </c>
      <c r="S1149" s="61">
        <f t="shared" si="178"/>
        <v>3</v>
      </c>
      <c r="T1149" t="str">
        <f t="shared" si="179"/>
        <v>إضافى كامل</v>
      </c>
    </row>
    <row r="1150" spans="1:20" x14ac:dyDescent="0.25">
      <c r="A1150" s="54" t="s">
        <v>1101</v>
      </c>
      <c r="B1150" s="54" t="s">
        <v>1719</v>
      </c>
      <c r="C1150" s="54" t="s">
        <v>762</v>
      </c>
      <c r="D1150" s="55">
        <v>45606</v>
      </c>
      <c r="E1150" s="56" t="s">
        <v>20</v>
      </c>
      <c r="F1150" s="54" t="s">
        <v>763</v>
      </c>
      <c r="G1150" s="57" t="s">
        <v>16</v>
      </c>
      <c r="I1150" s="54" t="s">
        <v>1012</v>
      </c>
      <c r="J1150" s="54" t="s">
        <v>1103</v>
      </c>
      <c r="K1150" s="3" t="str">
        <f t="shared" si="180"/>
        <v/>
      </c>
      <c r="L1150" s="60">
        <f t="shared" si="172"/>
        <v>0</v>
      </c>
      <c r="M1150" s="33">
        <f t="shared" si="171"/>
        <v>3</v>
      </c>
      <c r="N1150" s="61">
        <f t="shared" si="173"/>
        <v>1</v>
      </c>
      <c r="O1150" s="33">
        <f t="shared" si="174"/>
        <v>0</v>
      </c>
      <c r="P1150" s="61">
        <f t="shared" si="175"/>
        <v>1</v>
      </c>
      <c r="Q1150" s="62">
        <f t="shared" si="176"/>
        <v>0</v>
      </c>
      <c r="R1150" s="61">
        <f t="shared" si="177"/>
        <v>0</v>
      </c>
      <c r="S1150" s="61">
        <f t="shared" si="178"/>
        <v>3</v>
      </c>
      <c r="T1150" t="str">
        <f t="shared" si="179"/>
        <v>إضافى كامل</v>
      </c>
    </row>
    <row r="1151" spans="1:20" x14ac:dyDescent="0.25">
      <c r="A1151" s="54" t="s">
        <v>1101</v>
      </c>
      <c r="B1151" s="54" t="s">
        <v>1719</v>
      </c>
      <c r="C1151" s="54" t="s">
        <v>762</v>
      </c>
      <c r="D1151" s="55">
        <v>45607</v>
      </c>
      <c r="E1151" s="56" t="s">
        <v>21</v>
      </c>
      <c r="F1151" s="54" t="s">
        <v>763</v>
      </c>
      <c r="G1151" s="57" t="s">
        <v>16</v>
      </c>
      <c r="I1151" s="54" t="s">
        <v>786</v>
      </c>
      <c r="J1151" s="54" t="s">
        <v>1104</v>
      </c>
      <c r="K1151" s="3" t="str">
        <f t="shared" si="180"/>
        <v/>
      </c>
      <c r="L1151" s="60">
        <f t="shared" si="172"/>
        <v>0</v>
      </c>
      <c r="M1151" s="33">
        <f t="shared" si="171"/>
        <v>3</v>
      </c>
      <c r="N1151" s="61">
        <f t="shared" si="173"/>
        <v>1</v>
      </c>
      <c r="O1151" s="33">
        <f t="shared" si="174"/>
        <v>0</v>
      </c>
      <c r="P1151" s="61">
        <f t="shared" si="175"/>
        <v>1</v>
      </c>
      <c r="Q1151" s="62">
        <f t="shared" si="176"/>
        <v>0</v>
      </c>
      <c r="R1151" s="61">
        <f t="shared" si="177"/>
        <v>0</v>
      </c>
      <c r="S1151" s="61">
        <f t="shared" si="178"/>
        <v>3</v>
      </c>
      <c r="T1151" t="str">
        <f t="shared" si="179"/>
        <v>إضافى كامل</v>
      </c>
    </row>
    <row r="1152" spans="1:20" x14ac:dyDescent="0.25">
      <c r="A1152" s="54" t="s">
        <v>1101</v>
      </c>
      <c r="B1152" s="54" t="s">
        <v>1719</v>
      </c>
      <c r="C1152" s="54" t="s">
        <v>762</v>
      </c>
      <c r="D1152" s="55">
        <v>45608</v>
      </c>
      <c r="E1152" s="56" t="s">
        <v>22</v>
      </c>
      <c r="F1152" s="54" t="s">
        <v>763</v>
      </c>
      <c r="G1152" s="57" t="s">
        <v>16</v>
      </c>
      <c r="I1152" s="54" t="s">
        <v>787</v>
      </c>
      <c r="J1152" s="54" t="s">
        <v>1105</v>
      </c>
      <c r="K1152" s="3" t="str">
        <f t="shared" si="180"/>
        <v/>
      </c>
      <c r="L1152" s="60">
        <f t="shared" si="172"/>
        <v>0</v>
      </c>
      <c r="M1152" s="33">
        <f t="shared" si="171"/>
        <v>3</v>
      </c>
      <c r="N1152" s="61">
        <f t="shared" si="173"/>
        <v>2</v>
      </c>
      <c r="O1152" s="33">
        <f t="shared" si="174"/>
        <v>0</v>
      </c>
      <c r="P1152" s="61">
        <f t="shared" si="175"/>
        <v>2</v>
      </c>
      <c r="Q1152" s="62">
        <f t="shared" si="176"/>
        <v>0</v>
      </c>
      <c r="R1152" s="61">
        <f t="shared" si="177"/>
        <v>0</v>
      </c>
      <c r="S1152" s="61">
        <f t="shared" si="178"/>
        <v>3</v>
      </c>
      <c r="T1152" t="str">
        <f t="shared" si="179"/>
        <v>إضافى كامل</v>
      </c>
    </row>
    <row r="1153" spans="1:20" x14ac:dyDescent="0.25">
      <c r="A1153" s="54" t="s">
        <v>1101</v>
      </c>
      <c r="B1153" s="54" t="s">
        <v>1719</v>
      </c>
      <c r="C1153" s="54" t="s">
        <v>762</v>
      </c>
      <c r="D1153" s="55">
        <v>45609</v>
      </c>
      <c r="E1153" s="56" t="s">
        <v>23</v>
      </c>
      <c r="F1153" s="54" t="s">
        <v>763</v>
      </c>
      <c r="G1153" s="57" t="s">
        <v>16</v>
      </c>
      <c r="I1153" s="54"/>
      <c r="J1153" s="54"/>
      <c r="K1153" s="3" t="str">
        <f t="shared" si="180"/>
        <v>غائب</v>
      </c>
      <c r="L1153" s="60">
        <f t="shared" si="172"/>
        <v>0</v>
      </c>
      <c r="M1153" s="33">
        <f t="shared" ref="M1153:M1216" si="181">COUNTIF(K1153:K1182,"غائب")</f>
        <v>3</v>
      </c>
      <c r="N1153" s="61">
        <f t="shared" si="173"/>
        <v>2</v>
      </c>
      <c r="O1153" s="33">
        <f t="shared" si="174"/>
        <v>0</v>
      </c>
      <c r="P1153" s="61">
        <f t="shared" si="175"/>
        <v>2</v>
      </c>
      <c r="Q1153" s="62">
        <f t="shared" si="176"/>
        <v>0</v>
      </c>
      <c r="R1153" s="61">
        <f t="shared" si="177"/>
        <v>0</v>
      </c>
      <c r="S1153" s="61">
        <f t="shared" si="178"/>
        <v>3</v>
      </c>
      <c r="T1153" t="str">
        <f t="shared" si="179"/>
        <v>إضافى كامل</v>
      </c>
    </row>
    <row r="1154" spans="1:20" x14ac:dyDescent="0.25">
      <c r="A1154" s="54" t="s">
        <v>1101</v>
      </c>
      <c r="B1154" s="54" t="s">
        <v>1719</v>
      </c>
      <c r="C1154" s="54" t="s">
        <v>762</v>
      </c>
      <c r="D1154" s="55">
        <v>45610</v>
      </c>
      <c r="E1154" s="56" t="s">
        <v>24</v>
      </c>
      <c r="F1154" s="54" t="s">
        <v>763</v>
      </c>
      <c r="G1154" s="57" t="s">
        <v>16</v>
      </c>
      <c r="I1154" s="54" t="s">
        <v>787</v>
      </c>
      <c r="J1154" s="54" t="s">
        <v>768</v>
      </c>
      <c r="K1154" s="3" t="str">
        <f t="shared" si="180"/>
        <v/>
      </c>
      <c r="L1154" s="60">
        <f t="shared" ref="L1154:L1217" si="182">IF(AND(OR(K1154= "حالة وفاة",K1154="إذن م",K1154="إذن ص",K1154="بدل راحة",K1154="انصراف",K1154="اجازة",K1154="راحة",K1154="مأمورية",K1154="مأمورية م",K1154="مأمورية ص",K1154="Online",K1154="حضور",K1154="بدل سهر",E1154="Friday",K1154=""),K1154&lt;&gt;""),1,0)</f>
        <v>0</v>
      </c>
      <c r="M1154" s="33">
        <f t="shared" si="181"/>
        <v>2</v>
      </c>
      <c r="N1154" s="61">
        <f t="shared" ref="N1154:N1217" si="183">COUNTIF(K1154:K1183,"إذن ص")</f>
        <v>2</v>
      </c>
      <c r="O1154" s="33">
        <f t="shared" ref="O1154:O1217" si="184">COUNTIF(K1154:K1183,"إذن م")</f>
        <v>0</v>
      </c>
      <c r="P1154" s="61">
        <f t="shared" ref="P1154:P1217" si="185">O1154+N1154</f>
        <v>2</v>
      </c>
      <c r="Q1154" s="62">
        <f t="shared" ref="Q1154:Q1217" si="186">IF(AND(P1154&gt;2,P1154&lt;&gt;0),P1154*3/6,0)</f>
        <v>0</v>
      </c>
      <c r="R1154" s="61">
        <f t="shared" ref="R1154:R1217" si="187">INT(Q1154)</f>
        <v>0</v>
      </c>
      <c r="S1154" s="61">
        <f t="shared" ref="S1154:S1217" si="188">R1154+M1154</f>
        <v>2</v>
      </c>
      <c r="T1154" t="str">
        <f t="shared" ref="T1154:T1217" si="189">IF(AND(OR(S1154&lt;=0,S1154&gt;0),S1154&lt;5),"إضافى كامل",IF(AND(OR(S1154=5,S1154=6,S1154&lt;7),S1154&lt;&gt;""),"نصف إضافى","لا يستحق"))</f>
        <v>إضافى كامل</v>
      </c>
    </row>
    <row r="1155" spans="1:20" x14ac:dyDescent="0.25">
      <c r="A1155" s="54" t="s">
        <v>1101</v>
      </c>
      <c r="B1155" s="54" t="s">
        <v>1719</v>
      </c>
      <c r="C1155" s="54" t="s">
        <v>762</v>
      </c>
      <c r="D1155" s="55">
        <v>45611</v>
      </c>
      <c r="E1155" s="56" t="s">
        <v>15</v>
      </c>
      <c r="F1155" s="54" t="s">
        <v>763</v>
      </c>
      <c r="G1155" s="57" t="s">
        <v>16</v>
      </c>
      <c r="I1155" s="54"/>
      <c r="J1155" s="54"/>
      <c r="K1155" s="3" t="str">
        <f t="shared" si="180"/>
        <v/>
      </c>
      <c r="L1155" s="60">
        <f t="shared" si="182"/>
        <v>0</v>
      </c>
      <c r="M1155" s="33">
        <f t="shared" si="181"/>
        <v>2</v>
      </c>
      <c r="N1155" s="61">
        <f t="shared" si="183"/>
        <v>2</v>
      </c>
      <c r="O1155" s="33">
        <f t="shared" si="184"/>
        <v>0</v>
      </c>
      <c r="P1155" s="61">
        <f t="shared" si="185"/>
        <v>2</v>
      </c>
      <c r="Q1155" s="62">
        <f t="shared" si="186"/>
        <v>0</v>
      </c>
      <c r="R1155" s="61">
        <f t="shared" si="187"/>
        <v>0</v>
      </c>
      <c r="S1155" s="61">
        <f t="shared" si="188"/>
        <v>2</v>
      </c>
      <c r="T1155" t="str">
        <f t="shared" si="189"/>
        <v>إضافى كامل</v>
      </c>
    </row>
    <row r="1156" spans="1:20" x14ac:dyDescent="0.25">
      <c r="A1156" s="54" t="s">
        <v>1101</v>
      </c>
      <c r="B1156" s="54" t="s">
        <v>1719</v>
      </c>
      <c r="C1156" s="54" t="s">
        <v>762</v>
      </c>
      <c r="D1156" s="55">
        <v>45612</v>
      </c>
      <c r="E1156" s="56" t="s">
        <v>18</v>
      </c>
      <c r="F1156" s="54" t="s">
        <v>763</v>
      </c>
      <c r="G1156" s="57" t="s">
        <v>16</v>
      </c>
      <c r="I1156" s="54"/>
      <c r="J1156" s="54"/>
      <c r="K1156" s="3" t="s">
        <v>19</v>
      </c>
      <c r="L1156" s="60">
        <f t="shared" si="182"/>
        <v>1</v>
      </c>
      <c r="M1156" s="33">
        <f t="shared" si="181"/>
        <v>2</v>
      </c>
      <c r="N1156" s="61">
        <f t="shared" si="183"/>
        <v>2</v>
      </c>
      <c r="O1156" s="33">
        <f t="shared" si="184"/>
        <v>0</v>
      </c>
      <c r="P1156" s="61">
        <f t="shared" si="185"/>
        <v>2</v>
      </c>
      <c r="Q1156" s="62">
        <f t="shared" si="186"/>
        <v>0</v>
      </c>
      <c r="R1156" s="61">
        <f t="shared" si="187"/>
        <v>0</v>
      </c>
      <c r="S1156" s="61">
        <f t="shared" si="188"/>
        <v>2</v>
      </c>
      <c r="T1156" t="str">
        <f t="shared" si="189"/>
        <v>إضافى كامل</v>
      </c>
    </row>
    <row r="1157" spans="1:20" x14ac:dyDescent="0.25">
      <c r="A1157" s="54" t="s">
        <v>1101</v>
      </c>
      <c r="B1157" s="54" t="s">
        <v>1719</v>
      </c>
      <c r="C1157" s="54" t="s">
        <v>762</v>
      </c>
      <c r="D1157" s="55">
        <v>45613</v>
      </c>
      <c r="E1157" s="56" t="s">
        <v>20</v>
      </c>
      <c r="F1157" s="54" t="s">
        <v>763</v>
      </c>
      <c r="G1157" s="57" t="s">
        <v>16</v>
      </c>
      <c r="I1157" s="54" t="s">
        <v>787</v>
      </c>
      <c r="J1157" s="54" t="s">
        <v>814</v>
      </c>
      <c r="K1157" s="3" t="str">
        <f t="shared" si="180"/>
        <v/>
      </c>
      <c r="L1157" s="60">
        <f t="shared" si="182"/>
        <v>0</v>
      </c>
      <c r="M1157" s="33">
        <f t="shared" si="181"/>
        <v>2</v>
      </c>
      <c r="N1157" s="61">
        <f t="shared" si="183"/>
        <v>2</v>
      </c>
      <c r="O1157" s="33">
        <f t="shared" si="184"/>
        <v>0</v>
      </c>
      <c r="P1157" s="61">
        <f t="shared" si="185"/>
        <v>2</v>
      </c>
      <c r="Q1157" s="62">
        <f t="shared" si="186"/>
        <v>0</v>
      </c>
      <c r="R1157" s="61">
        <f t="shared" si="187"/>
        <v>0</v>
      </c>
      <c r="S1157" s="61">
        <f t="shared" si="188"/>
        <v>2</v>
      </c>
      <c r="T1157" t="str">
        <f t="shared" si="189"/>
        <v>إضافى كامل</v>
      </c>
    </row>
    <row r="1158" spans="1:20" x14ac:dyDescent="0.25">
      <c r="A1158" s="54" t="s">
        <v>1101</v>
      </c>
      <c r="B1158" s="54" t="s">
        <v>1719</v>
      </c>
      <c r="C1158" s="54" t="s">
        <v>762</v>
      </c>
      <c r="D1158" s="55">
        <v>45614</v>
      </c>
      <c r="E1158" s="56" t="s">
        <v>21</v>
      </c>
      <c r="F1158" s="54" t="s">
        <v>763</v>
      </c>
      <c r="G1158" s="57" t="s">
        <v>16</v>
      </c>
      <c r="I1158" s="54" t="s">
        <v>787</v>
      </c>
      <c r="J1158" s="54" t="s">
        <v>1040</v>
      </c>
      <c r="K1158" s="3" t="str">
        <f t="shared" si="180"/>
        <v/>
      </c>
      <c r="L1158" s="60">
        <f t="shared" si="182"/>
        <v>0</v>
      </c>
      <c r="M1158" s="33">
        <f t="shared" si="181"/>
        <v>2</v>
      </c>
      <c r="N1158" s="61">
        <f t="shared" si="183"/>
        <v>2</v>
      </c>
      <c r="O1158" s="33">
        <f t="shared" si="184"/>
        <v>0</v>
      </c>
      <c r="P1158" s="61">
        <f t="shared" si="185"/>
        <v>2</v>
      </c>
      <c r="Q1158" s="62">
        <f t="shared" si="186"/>
        <v>0</v>
      </c>
      <c r="R1158" s="61">
        <f t="shared" si="187"/>
        <v>0</v>
      </c>
      <c r="S1158" s="61">
        <f t="shared" si="188"/>
        <v>2</v>
      </c>
      <c r="T1158" t="str">
        <f t="shared" si="189"/>
        <v>إضافى كامل</v>
      </c>
    </row>
    <row r="1159" spans="1:20" x14ac:dyDescent="0.25">
      <c r="A1159" s="54" t="s">
        <v>1101</v>
      </c>
      <c r="B1159" s="54" t="s">
        <v>1719</v>
      </c>
      <c r="C1159" s="54" t="s">
        <v>762</v>
      </c>
      <c r="D1159" s="55">
        <v>45615</v>
      </c>
      <c r="E1159" s="56" t="s">
        <v>22</v>
      </c>
      <c r="F1159" s="54" t="s">
        <v>763</v>
      </c>
      <c r="G1159" s="57" t="s">
        <v>16</v>
      </c>
      <c r="I1159" s="54"/>
      <c r="J1159" s="54"/>
      <c r="K1159" s="3" t="str">
        <f t="shared" si="180"/>
        <v>غائب</v>
      </c>
      <c r="L1159" s="60">
        <f t="shared" si="182"/>
        <v>0</v>
      </c>
      <c r="M1159" s="33">
        <f t="shared" si="181"/>
        <v>2</v>
      </c>
      <c r="N1159" s="61">
        <f t="shared" si="183"/>
        <v>2</v>
      </c>
      <c r="O1159" s="33">
        <f t="shared" si="184"/>
        <v>0</v>
      </c>
      <c r="P1159" s="61">
        <f t="shared" si="185"/>
        <v>2</v>
      </c>
      <c r="Q1159" s="62">
        <f t="shared" si="186"/>
        <v>0</v>
      </c>
      <c r="R1159" s="61">
        <f t="shared" si="187"/>
        <v>0</v>
      </c>
      <c r="S1159" s="61">
        <f t="shared" si="188"/>
        <v>2</v>
      </c>
      <c r="T1159" t="str">
        <f t="shared" si="189"/>
        <v>إضافى كامل</v>
      </c>
    </row>
    <row r="1160" spans="1:20" x14ac:dyDescent="0.25">
      <c r="A1160" s="54" t="s">
        <v>1101</v>
      </c>
      <c r="B1160" s="54" t="s">
        <v>1719</v>
      </c>
      <c r="C1160" s="54" t="s">
        <v>762</v>
      </c>
      <c r="D1160" s="55">
        <v>45616</v>
      </c>
      <c r="E1160" s="56" t="s">
        <v>23</v>
      </c>
      <c r="F1160" s="54" t="s">
        <v>763</v>
      </c>
      <c r="G1160" s="57" t="s">
        <v>16</v>
      </c>
      <c r="I1160" s="54" t="s">
        <v>1012</v>
      </c>
      <c r="J1160" s="54" t="s">
        <v>1106</v>
      </c>
      <c r="K1160" s="3" t="str">
        <f t="shared" si="180"/>
        <v/>
      </c>
      <c r="L1160" s="60">
        <f t="shared" si="182"/>
        <v>0</v>
      </c>
      <c r="M1160" s="33">
        <f t="shared" si="181"/>
        <v>1</v>
      </c>
      <c r="N1160" s="61">
        <f t="shared" si="183"/>
        <v>2</v>
      </c>
      <c r="O1160" s="33">
        <f t="shared" si="184"/>
        <v>0</v>
      </c>
      <c r="P1160" s="61">
        <f t="shared" si="185"/>
        <v>2</v>
      </c>
      <c r="Q1160" s="62">
        <f t="shared" si="186"/>
        <v>0</v>
      </c>
      <c r="R1160" s="61">
        <f t="shared" si="187"/>
        <v>0</v>
      </c>
      <c r="S1160" s="61">
        <f t="shared" si="188"/>
        <v>1</v>
      </c>
      <c r="T1160" t="str">
        <f t="shared" si="189"/>
        <v>إضافى كامل</v>
      </c>
    </row>
    <row r="1161" spans="1:20" x14ac:dyDescent="0.25">
      <c r="A1161" s="54" t="s">
        <v>1101</v>
      </c>
      <c r="B1161" s="54" t="s">
        <v>1719</v>
      </c>
      <c r="C1161" s="54" t="s">
        <v>762</v>
      </c>
      <c r="D1161" s="55">
        <v>45617</v>
      </c>
      <c r="E1161" s="56" t="s">
        <v>24</v>
      </c>
      <c r="F1161" s="54" t="s">
        <v>763</v>
      </c>
      <c r="G1161" s="57" t="s">
        <v>16</v>
      </c>
      <c r="I1161" s="54" t="s">
        <v>881</v>
      </c>
      <c r="J1161" s="54" t="s">
        <v>821</v>
      </c>
      <c r="K1161" s="3" t="str">
        <f t="shared" si="180"/>
        <v/>
      </c>
      <c r="L1161" s="60">
        <f t="shared" si="182"/>
        <v>0</v>
      </c>
      <c r="M1161" s="33">
        <f t="shared" si="181"/>
        <v>2</v>
      </c>
      <c r="N1161" s="61">
        <f t="shared" si="183"/>
        <v>2</v>
      </c>
      <c r="O1161" s="33">
        <f t="shared" si="184"/>
        <v>0</v>
      </c>
      <c r="P1161" s="61">
        <f t="shared" si="185"/>
        <v>2</v>
      </c>
      <c r="Q1161" s="62">
        <f t="shared" si="186"/>
        <v>0</v>
      </c>
      <c r="R1161" s="61">
        <f t="shared" si="187"/>
        <v>0</v>
      </c>
      <c r="S1161" s="61">
        <f t="shared" si="188"/>
        <v>2</v>
      </c>
      <c r="T1161" t="str">
        <f t="shared" si="189"/>
        <v>إضافى كامل</v>
      </c>
    </row>
    <row r="1162" spans="1:20" x14ac:dyDescent="0.25">
      <c r="A1162" s="54" t="s">
        <v>1101</v>
      </c>
      <c r="B1162" s="54" t="s">
        <v>1719</v>
      </c>
      <c r="C1162" s="54" t="s">
        <v>762</v>
      </c>
      <c r="D1162" s="55">
        <v>45618</v>
      </c>
      <c r="E1162" s="56" t="s">
        <v>15</v>
      </c>
      <c r="F1162" s="54" t="s">
        <v>763</v>
      </c>
      <c r="G1162" s="57" t="s">
        <v>16</v>
      </c>
      <c r="I1162" s="54"/>
      <c r="J1162" s="54"/>
      <c r="K1162" s="3" t="str">
        <f t="shared" si="180"/>
        <v/>
      </c>
      <c r="L1162" s="60">
        <f t="shared" si="182"/>
        <v>0</v>
      </c>
      <c r="M1162" s="33">
        <f t="shared" si="181"/>
        <v>2</v>
      </c>
      <c r="N1162" s="61">
        <f t="shared" si="183"/>
        <v>2</v>
      </c>
      <c r="O1162" s="33">
        <f t="shared" si="184"/>
        <v>0</v>
      </c>
      <c r="P1162" s="61">
        <f t="shared" si="185"/>
        <v>2</v>
      </c>
      <c r="Q1162" s="62">
        <f t="shared" si="186"/>
        <v>0</v>
      </c>
      <c r="R1162" s="61">
        <f t="shared" si="187"/>
        <v>0</v>
      </c>
      <c r="S1162" s="61">
        <f t="shared" si="188"/>
        <v>2</v>
      </c>
      <c r="T1162" t="str">
        <f t="shared" si="189"/>
        <v>إضافى كامل</v>
      </c>
    </row>
    <row r="1163" spans="1:20" x14ac:dyDescent="0.25">
      <c r="A1163" s="54" t="s">
        <v>1101</v>
      </c>
      <c r="B1163" s="54" t="s">
        <v>1719</v>
      </c>
      <c r="C1163" s="54" t="s">
        <v>762</v>
      </c>
      <c r="D1163" s="55">
        <v>45619</v>
      </c>
      <c r="E1163" s="56" t="s">
        <v>18</v>
      </c>
      <c r="F1163" s="54" t="s">
        <v>763</v>
      </c>
      <c r="G1163" s="57" t="s">
        <v>16</v>
      </c>
      <c r="I1163" s="54"/>
      <c r="J1163" s="54"/>
      <c r="K1163" s="3" t="s">
        <v>19</v>
      </c>
      <c r="L1163" s="60">
        <f t="shared" si="182"/>
        <v>1</v>
      </c>
      <c r="M1163" s="33">
        <f t="shared" si="181"/>
        <v>2</v>
      </c>
      <c r="N1163" s="61">
        <f t="shared" si="183"/>
        <v>2</v>
      </c>
      <c r="O1163" s="33">
        <f t="shared" si="184"/>
        <v>0</v>
      </c>
      <c r="P1163" s="61">
        <f t="shared" si="185"/>
        <v>2</v>
      </c>
      <c r="Q1163" s="62">
        <f t="shared" si="186"/>
        <v>0</v>
      </c>
      <c r="R1163" s="61">
        <f t="shared" si="187"/>
        <v>0</v>
      </c>
      <c r="S1163" s="61">
        <f t="shared" si="188"/>
        <v>2</v>
      </c>
      <c r="T1163" t="str">
        <f t="shared" si="189"/>
        <v>إضافى كامل</v>
      </c>
    </row>
    <row r="1164" spans="1:20" x14ac:dyDescent="0.25">
      <c r="A1164" s="54" t="s">
        <v>1101</v>
      </c>
      <c r="B1164" s="54" t="s">
        <v>1719</v>
      </c>
      <c r="C1164" s="54" t="s">
        <v>762</v>
      </c>
      <c r="D1164" s="55">
        <v>45620</v>
      </c>
      <c r="E1164" s="56" t="s">
        <v>20</v>
      </c>
      <c r="F1164" s="54" t="s">
        <v>763</v>
      </c>
      <c r="G1164" s="57" t="s">
        <v>16</v>
      </c>
      <c r="I1164" s="54" t="s">
        <v>880</v>
      </c>
      <c r="J1164" s="54" t="s">
        <v>1023</v>
      </c>
      <c r="K1164" s="3" t="str">
        <f t="shared" si="180"/>
        <v/>
      </c>
      <c r="L1164" s="60">
        <f t="shared" si="182"/>
        <v>0</v>
      </c>
      <c r="M1164" s="33">
        <f t="shared" si="181"/>
        <v>2</v>
      </c>
      <c r="N1164" s="61">
        <f t="shared" si="183"/>
        <v>2</v>
      </c>
      <c r="O1164" s="33">
        <f t="shared" si="184"/>
        <v>0</v>
      </c>
      <c r="P1164" s="61">
        <f t="shared" si="185"/>
        <v>2</v>
      </c>
      <c r="Q1164" s="62">
        <f t="shared" si="186"/>
        <v>0</v>
      </c>
      <c r="R1164" s="61">
        <f t="shared" si="187"/>
        <v>0</v>
      </c>
      <c r="S1164" s="61">
        <f t="shared" si="188"/>
        <v>2</v>
      </c>
      <c r="T1164" t="str">
        <f t="shared" si="189"/>
        <v>إضافى كامل</v>
      </c>
    </row>
    <row r="1165" spans="1:20" x14ac:dyDescent="0.25">
      <c r="A1165" s="54" t="s">
        <v>1101</v>
      </c>
      <c r="B1165" s="54" t="s">
        <v>1719</v>
      </c>
      <c r="C1165" s="54" t="s">
        <v>762</v>
      </c>
      <c r="D1165" s="55">
        <v>45621</v>
      </c>
      <c r="E1165" s="56" t="s">
        <v>21</v>
      </c>
      <c r="F1165" s="54" t="s">
        <v>763</v>
      </c>
      <c r="G1165" s="57" t="s">
        <v>16</v>
      </c>
      <c r="I1165" s="54" t="s">
        <v>1011</v>
      </c>
      <c r="J1165" s="54" t="s">
        <v>791</v>
      </c>
      <c r="K1165" s="3" t="str">
        <f t="shared" ref="K1165:K1227" si="190">IF(AND(I1165&lt;="09:00",J1165&gt;="14:00",I1165&lt;&gt;""),"",IF(AND(I1165&gt;="09:01",I1165&lt;="09:10"),"تأخير",IF(AND(I1165&gt;="09:11",I1165&lt;="12:00",J1165&lt;&gt;""),"إذن ص",IF(AND(J1165&lt;"14:00",J1165&lt;&gt;"",J1165&gt;="11:00"),"إذن م",IF(AND(OR(J1165="",I1165="",J1165=I1165,I1165&gt;"12:00",J1165&lt;"11:00"),AND(E1165&lt;&gt;"Friday")),"غائب","")))))</f>
        <v/>
      </c>
      <c r="L1165" s="60">
        <f t="shared" si="182"/>
        <v>0</v>
      </c>
      <c r="M1165" s="33">
        <f t="shared" si="181"/>
        <v>2</v>
      </c>
      <c r="N1165" s="61">
        <f t="shared" si="183"/>
        <v>2</v>
      </c>
      <c r="O1165" s="33">
        <f t="shared" si="184"/>
        <v>0</v>
      </c>
      <c r="P1165" s="61">
        <f t="shared" si="185"/>
        <v>2</v>
      </c>
      <c r="Q1165" s="62">
        <f t="shared" si="186"/>
        <v>0</v>
      </c>
      <c r="R1165" s="61">
        <f t="shared" si="187"/>
        <v>0</v>
      </c>
      <c r="S1165" s="61">
        <f t="shared" si="188"/>
        <v>2</v>
      </c>
      <c r="T1165" t="str">
        <f t="shared" si="189"/>
        <v>إضافى كامل</v>
      </c>
    </row>
    <row r="1166" spans="1:20" x14ac:dyDescent="0.25">
      <c r="A1166" s="54" t="s">
        <v>1101</v>
      </c>
      <c r="B1166" s="54" t="s">
        <v>1719</v>
      </c>
      <c r="C1166" s="54" t="s">
        <v>762</v>
      </c>
      <c r="D1166" s="55">
        <v>45622</v>
      </c>
      <c r="E1166" s="56" t="s">
        <v>22</v>
      </c>
      <c r="F1166" s="54" t="s">
        <v>763</v>
      </c>
      <c r="G1166" s="57" t="s">
        <v>16</v>
      </c>
      <c r="I1166" s="54" t="s">
        <v>968</v>
      </c>
      <c r="J1166" s="54" t="s">
        <v>947</v>
      </c>
      <c r="K1166" s="3" t="str">
        <f t="shared" si="190"/>
        <v/>
      </c>
      <c r="L1166" s="60">
        <f t="shared" si="182"/>
        <v>0</v>
      </c>
      <c r="M1166" s="33">
        <f t="shared" si="181"/>
        <v>2</v>
      </c>
      <c r="N1166" s="61">
        <f t="shared" si="183"/>
        <v>2</v>
      </c>
      <c r="O1166" s="33">
        <f t="shared" si="184"/>
        <v>0</v>
      </c>
      <c r="P1166" s="61">
        <f t="shared" si="185"/>
        <v>2</v>
      </c>
      <c r="Q1166" s="62">
        <f t="shared" si="186"/>
        <v>0</v>
      </c>
      <c r="R1166" s="61">
        <f t="shared" si="187"/>
        <v>0</v>
      </c>
      <c r="S1166" s="61">
        <f t="shared" si="188"/>
        <v>2</v>
      </c>
      <c r="T1166" t="str">
        <f t="shared" si="189"/>
        <v>إضافى كامل</v>
      </c>
    </row>
    <row r="1167" spans="1:20" x14ac:dyDescent="0.25">
      <c r="A1167" s="54" t="s">
        <v>1101</v>
      </c>
      <c r="B1167" s="54" t="s">
        <v>1719</v>
      </c>
      <c r="C1167" s="54" t="s">
        <v>762</v>
      </c>
      <c r="D1167" s="55">
        <v>45623</v>
      </c>
      <c r="E1167" s="56" t="s">
        <v>23</v>
      </c>
      <c r="F1167" s="54" t="s">
        <v>763</v>
      </c>
      <c r="G1167" s="57" t="s">
        <v>16</v>
      </c>
      <c r="I1167" s="54" t="s">
        <v>841</v>
      </c>
      <c r="J1167" s="54" t="s">
        <v>1001</v>
      </c>
      <c r="K1167" s="3" t="str">
        <f t="shared" si="190"/>
        <v/>
      </c>
      <c r="L1167" s="60">
        <f t="shared" si="182"/>
        <v>0</v>
      </c>
      <c r="M1167" s="33">
        <f t="shared" si="181"/>
        <v>2</v>
      </c>
      <c r="N1167" s="61">
        <f t="shared" si="183"/>
        <v>2</v>
      </c>
      <c r="O1167" s="33">
        <f t="shared" si="184"/>
        <v>0</v>
      </c>
      <c r="P1167" s="61">
        <f t="shared" si="185"/>
        <v>2</v>
      </c>
      <c r="Q1167" s="62">
        <f t="shared" si="186"/>
        <v>0</v>
      </c>
      <c r="R1167" s="61">
        <f t="shared" si="187"/>
        <v>0</v>
      </c>
      <c r="S1167" s="61">
        <f t="shared" si="188"/>
        <v>2</v>
      </c>
      <c r="T1167" t="str">
        <f t="shared" si="189"/>
        <v>إضافى كامل</v>
      </c>
    </row>
    <row r="1168" spans="1:20" x14ac:dyDescent="0.25">
      <c r="A1168" s="54" t="s">
        <v>1101</v>
      </c>
      <c r="B1168" s="54" t="s">
        <v>1719</v>
      </c>
      <c r="C1168" s="54" t="s">
        <v>762</v>
      </c>
      <c r="D1168" s="55">
        <v>45624</v>
      </c>
      <c r="E1168" s="56" t="s">
        <v>24</v>
      </c>
      <c r="F1168" s="54" t="s">
        <v>763</v>
      </c>
      <c r="G1168" s="57" t="s">
        <v>16</v>
      </c>
      <c r="I1168" s="54" t="s">
        <v>1012</v>
      </c>
      <c r="J1168" s="54" t="s">
        <v>816</v>
      </c>
      <c r="K1168" s="3" t="str">
        <f t="shared" si="190"/>
        <v/>
      </c>
      <c r="L1168" s="60">
        <f t="shared" si="182"/>
        <v>0</v>
      </c>
      <c r="M1168" s="33">
        <f t="shared" si="181"/>
        <v>3</v>
      </c>
      <c r="N1168" s="61">
        <f t="shared" si="183"/>
        <v>2</v>
      </c>
      <c r="O1168" s="33">
        <f t="shared" si="184"/>
        <v>0</v>
      </c>
      <c r="P1168" s="61">
        <f t="shared" si="185"/>
        <v>2</v>
      </c>
      <c r="Q1168" s="62">
        <f t="shared" si="186"/>
        <v>0</v>
      </c>
      <c r="R1168" s="61">
        <f t="shared" si="187"/>
        <v>0</v>
      </c>
      <c r="S1168" s="61">
        <f t="shared" si="188"/>
        <v>3</v>
      </c>
      <c r="T1168" t="str">
        <f t="shared" si="189"/>
        <v>إضافى كامل</v>
      </c>
    </row>
    <row r="1169" spans="1:20" x14ac:dyDescent="0.25">
      <c r="A1169" s="54" t="s">
        <v>1101</v>
      </c>
      <c r="B1169" s="54" t="s">
        <v>1719</v>
      </c>
      <c r="C1169" s="54" t="s">
        <v>762</v>
      </c>
      <c r="D1169" s="55">
        <v>45625</v>
      </c>
      <c r="E1169" s="56" t="s">
        <v>15</v>
      </c>
      <c r="F1169" s="54" t="s">
        <v>763</v>
      </c>
      <c r="G1169" s="57" t="s">
        <v>16</v>
      </c>
      <c r="I1169" s="54"/>
      <c r="J1169" s="54"/>
      <c r="K1169" s="3" t="str">
        <f t="shared" si="190"/>
        <v/>
      </c>
      <c r="L1169" s="60">
        <f t="shared" si="182"/>
        <v>0</v>
      </c>
      <c r="M1169" s="33">
        <f t="shared" si="181"/>
        <v>4</v>
      </c>
      <c r="N1169" s="61">
        <f t="shared" si="183"/>
        <v>2</v>
      </c>
      <c r="O1169" s="33">
        <f t="shared" si="184"/>
        <v>0</v>
      </c>
      <c r="P1169" s="61">
        <f t="shared" si="185"/>
        <v>2</v>
      </c>
      <c r="Q1169" s="62">
        <f t="shared" si="186"/>
        <v>0</v>
      </c>
      <c r="R1169" s="61">
        <f t="shared" si="187"/>
        <v>0</v>
      </c>
      <c r="S1169" s="61">
        <f t="shared" si="188"/>
        <v>4</v>
      </c>
      <c r="T1169" t="str">
        <f t="shared" si="189"/>
        <v>إضافى كامل</v>
      </c>
    </row>
    <row r="1170" spans="1:20" x14ac:dyDescent="0.25">
      <c r="A1170" s="54" t="s">
        <v>1101</v>
      </c>
      <c r="B1170" s="54" t="s">
        <v>1719</v>
      </c>
      <c r="C1170" s="54" t="s">
        <v>762</v>
      </c>
      <c r="D1170" s="55">
        <v>45626</v>
      </c>
      <c r="E1170" s="56" t="s">
        <v>18</v>
      </c>
      <c r="F1170" s="54" t="s">
        <v>763</v>
      </c>
      <c r="G1170" s="57" t="s">
        <v>16</v>
      </c>
      <c r="I1170" s="54"/>
      <c r="J1170" s="54"/>
      <c r="K1170" s="3" t="s">
        <v>19</v>
      </c>
      <c r="L1170" s="60">
        <f t="shared" si="182"/>
        <v>1</v>
      </c>
      <c r="M1170" s="33">
        <f t="shared" si="181"/>
        <v>4</v>
      </c>
      <c r="N1170" s="61">
        <f t="shared" si="183"/>
        <v>2</v>
      </c>
      <c r="O1170" s="33">
        <f t="shared" si="184"/>
        <v>0</v>
      </c>
      <c r="P1170" s="61">
        <f t="shared" si="185"/>
        <v>2</v>
      </c>
      <c r="Q1170" s="62">
        <f t="shared" si="186"/>
        <v>0</v>
      </c>
      <c r="R1170" s="61">
        <f t="shared" si="187"/>
        <v>0</v>
      </c>
      <c r="S1170" s="61">
        <f t="shared" si="188"/>
        <v>4</v>
      </c>
      <c r="T1170" t="str">
        <f t="shared" si="189"/>
        <v>إضافى كامل</v>
      </c>
    </row>
    <row r="1171" spans="1:20" ht="15.75" x14ac:dyDescent="0.25">
      <c r="A1171" s="54" t="s">
        <v>1107</v>
      </c>
      <c r="B1171" s="78" t="s">
        <v>1736</v>
      </c>
      <c r="C1171" s="54" t="s">
        <v>762</v>
      </c>
      <c r="D1171" s="55">
        <v>45597</v>
      </c>
      <c r="E1171" s="56" t="s">
        <v>15</v>
      </c>
      <c r="F1171" s="54" t="s">
        <v>763</v>
      </c>
      <c r="G1171" s="57" t="s">
        <v>16</v>
      </c>
      <c r="I1171" s="54"/>
      <c r="J1171" s="54"/>
      <c r="K1171" s="3" t="str">
        <f t="shared" si="190"/>
        <v/>
      </c>
      <c r="L1171" s="60">
        <f t="shared" si="182"/>
        <v>0</v>
      </c>
      <c r="M1171" s="33">
        <f t="shared" si="181"/>
        <v>4</v>
      </c>
      <c r="N1171" s="61">
        <f t="shared" si="183"/>
        <v>2</v>
      </c>
      <c r="O1171" s="33">
        <f t="shared" si="184"/>
        <v>0</v>
      </c>
      <c r="P1171" s="61">
        <f t="shared" si="185"/>
        <v>2</v>
      </c>
      <c r="Q1171" s="62">
        <f t="shared" si="186"/>
        <v>0</v>
      </c>
      <c r="R1171" s="61">
        <f t="shared" si="187"/>
        <v>0</v>
      </c>
      <c r="S1171" s="61">
        <f t="shared" si="188"/>
        <v>4</v>
      </c>
      <c r="T1171" t="str">
        <f t="shared" si="189"/>
        <v>إضافى كامل</v>
      </c>
    </row>
    <row r="1172" spans="1:20" x14ac:dyDescent="0.25">
      <c r="A1172" s="54" t="s">
        <v>1107</v>
      </c>
      <c r="B1172" s="54" t="s">
        <v>1720</v>
      </c>
      <c r="C1172" s="54" t="s">
        <v>762</v>
      </c>
      <c r="D1172" s="55">
        <v>45598</v>
      </c>
      <c r="E1172" s="56" t="s">
        <v>18</v>
      </c>
      <c r="F1172" s="54" t="s">
        <v>763</v>
      </c>
      <c r="G1172" s="57" t="s">
        <v>16</v>
      </c>
      <c r="I1172" s="54"/>
      <c r="J1172" s="54"/>
      <c r="K1172" s="3" t="s">
        <v>19</v>
      </c>
      <c r="L1172" s="60">
        <f t="shared" si="182"/>
        <v>1</v>
      </c>
      <c r="M1172" s="33">
        <f t="shared" si="181"/>
        <v>4</v>
      </c>
      <c r="N1172" s="61">
        <f t="shared" si="183"/>
        <v>2</v>
      </c>
      <c r="O1172" s="33">
        <f t="shared" si="184"/>
        <v>0</v>
      </c>
      <c r="P1172" s="61">
        <f t="shared" si="185"/>
        <v>2</v>
      </c>
      <c r="Q1172" s="62">
        <f t="shared" si="186"/>
        <v>0</v>
      </c>
      <c r="R1172" s="61">
        <f t="shared" si="187"/>
        <v>0</v>
      </c>
      <c r="S1172" s="61">
        <f t="shared" si="188"/>
        <v>4</v>
      </c>
      <c r="T1172" t="str">
        <f t="shared" si="189"/>
        <v>إضافى كامل</v>
      </c>
    </row>
    <row r="1173" spans="1:20" x14ac:dyDescent="0.25">
      <c r="A1173" s="54" t="s">
        <v>1107</v>
      </c>
      <c r="B1173" s="54" t="s">
        <v>1720</v>
      </c>
      <c r="C1173" s="54" t="s">
        <v>762</v>
      </c>
      <c r="D1173" s="55">
        <v>45599</v>
      </c>
      <c r="E1173" s="56" t="s">
        <v>20</v>
      </c>
      <c r="F1173" s="54" t="s">
        <v>763</v>
      </c>
      <c r="G1173" s="57" t="s">
        <v>16</v>
      </c>
      <c r="I1173" s="54" t="s">
        <v>1108</v>
      </c>
      <c r="J1173" s="54" t="s">
        <v>853</v>
      </c>
      <c r="K1173" s="3" t="str">
        <f t="shared" si="190"/>
        <v>إذن ص</v>
      </c>
      <c r="L1173" s="60">
        <f t="shared" si="182"/>
        <v>1</v>
      </c>
      <c r="M1173" s="33">
        <f t="shared" si="181"/>
        <v>4</v>
      </c>
      <c r="N1173" s="61">
        <f t="shared" si="183"/>
        <v>3</v>
      </c>
      <c r="O1173" s="33">
        <f t="shared" si="184"/>
        <v>0</v>
      </c>
      <c r="P1173" s="61">
        <f t="shared" si="185"/>
        <v>3</v>
      </c>
      <c r="Q1173" s="62">
        <f t="shared" si="186"/>
        <v>1.5</v>
      </c>
      <c r="R1173" s="61">
        <f t="shared" si="187"/>
        <v>1</v>
      </c>
      <c r="S1173" s="61">
        <f t="shared" si="188"/>
        <v>5</v>
      </c>
      <c r="T1173" t="str">
        <f t="shared" si="189"/>
        <v>نصف إضافى</v>
      </c>
    </row>
    <row r="1174" spans="1:20" x14ac:dyDescent="0.25">
      <c r="A1174" s="54" t="s">
        <v>1107</v>
      </c>
      <c r="B1174" s="54" t="s">
        <v>1720</v>
      </c>
      <c r="C1174" s="54" t="s">
        <v>762</v>
      </c>
      <c r="D1174" s="55">
        <v>45600</v>
      </c>
      <c r="E1174" s="56" t="s">
        <v>21</v>
      </c>
      <c r="F1174" s="54" t="s">
        <v>763</v>
      </c>
      <c r="G1174" s="57" t="s">
        <v>16</v>
      </c>
      <c r="I1174" s="54" t="s">
        <v>1005</v>
      </c>
      <c r="J1174" s="54" t="s">
        <v>960</v>
      </c>
      <c r="K1174" s="3" t="str">
        <f t="shared" si="190"/>
        <v/>
      </c>
      <c r="L1174" s="60">
        <f t="shared" si="182"/>
        <v>0</v>
      </c>
      <c r="M1174" s="33">
        <f t="shared" si="181"/>
        <v>4</v>
      </c>
      <c r="N1174" s="61">
        <f t="shared" si="183"/>
        <v>2</v>
      </c>
      <c r="O1174" s="33">
        <f t="shared" si="184"/>
        <v>0</v>
      </c>
      <c r="P1174" s="61">
        <f t="shared" si="185"/>
        <v>2</v>
      </c>
      <c r="Q1174" s="62">
        <f t="shared" si="186"/>
        <v>0</v>
      </c>
      <c r="R1174" s="61">
        <f t="shared" si="187"/>
        <v>0</v>
      </c>
      <c r="S1174" s="61">
        <f t="shared" si="188"/>
        <v>4</v>
      </c>
      <c r="T1174" t="str">
        <f t="shared" si="189"/>
        <v>إضافى كامل</v>
      </c>
    </row>
    <row r="1175" spans="1:20" x14ac:dyDescent="0.25">
      <c r="A1175" s="54" t="s">
        <v>1107</v>
      </c>
      <c r="B1175" s="54" t="s">
        <v>1720</v>
      </c>
      <c r="C1175" s="54" t="s">
        <v>762</v>
      </c>
      <c r="D1175" s="55">
        <v>45601</v>
      </c>
      <c r="E1175" s="56" t="s">
        <v>22</v>
      </c>
      <c r="F1175" s="54" t="s">
        <v>763</v>
      </c>
      <c r="G1175" s="57" t="s">
        <v>16</v>
      </c>
      <c r="I1175" s="54"/>
      <c r="J1175" s="54"/>
      <c r="K1175" s="3" t="str">
        <f t="shared" si="190"/>
        <v>غائب</v>
      </c>
      <c r="L1175" s="60">
        <f t="shared" si="182"/>
        <v>0</v>
      </c>
      <c r="M1175" s="33">
        <f t="shared" si="181"/>
        <v>4</v>
      </c>
      <c r="N1175" s="61">
        <f t="shared" si="183"/>
        <v>2</v>
      </c>
      <c r="O1175" s="33">
        <f t="shared" si="184"/>
        <v>0</v>
      </c>
      <c r="P1175" s="61">
        <f t="shared" si="185"/>
        <v>2</v>
      </c>
      <c r="Q1175" s="62">
        <f t="shared" si="186"/>
        <v>0</v>
      </c>
      <c r="R1175" s="61">
        <f t="shared" si="187"/>
        <v>0</v>
      </c>
      <c r="S1175" s="61">
        <f t="shared" si="188"/>
        <v>4</v>
      </c>
      <c r="T1175" t="str">
        <f t="shared" si="189"/>
        <v>إضافى كامل</v>
      </c>
    </row>
    <row r="1176" spans="1:20" x14ac:dyDescent="0.25">
      <c r="A1176" s="54" t="s">
        <v>1107</v>
      </c>
      <c r="B1176" s="54" t="s">
        <v>1720</v>
      </c>
      <c r="C1176" s="54" t="s">
        <v>762</v>
      </c>
      <c r="D1176" s="55">
        <v>45602</v>
      </c>
      <c r="E1176" s="56" t="s">
        <v>23</v>
      </c>
      <c r="F1176" s="54" t="s">
        <v>763</v>
      </c>
      <c r="G1176" s="57" t="s">
        <v>16</v>
      </c>
      <c r="I1176" s="54" t="s">
        <v>1003</v>
      </c>
      <c r="J1176" s="54" t="s">
        <v>803</v>
      </c>
      <c r="K1176" s="3" t="str">
        <f t="shared" si="190"/>
        <v/>
      </c>
      <c r="L1176" s="60">
        <f t="shared" si="182"/>
        <v>0</v>
      </c>
      <c r="M1176" s="33">
        <f t="shared" si="181"/>
        <v>3</v>
      </c>
      <c r="N1176" s="61">
        <f t="shared" si="183"/>
        <v>2</v>
      </c>
      <c r="O1176" s="33">
        <f t="shared" si="184"/>
        <v>0</v>
      </c>
      <c r="P1176" s="61">
        <f t="shared" si="185"/>
        <v>2</v>
      </c>
      <c r="Q1176" s="62">
        <f t="shared" si="186"/>
        <v>0</v>
      </c>
      <c r="R1176" s="61">
        <f t="shared" si="187"/>
        <v>0</v>
      </c>
      <c r="S1176" s="61">
        <f t="shared" si="188"/>
        <v>3</v>
      </c>
      <c r="T1176" t="str">
        <f t="shared" si="189"/>
        <v>إضافى كامل</v>
      </c>
    </row>
    <row r="1177" spans="1:20" x14ac:dyDescent="0.25">
      <c r="A1177" s="54" t="s">
        <v>1107</v>
      </c>
      <c r="B1177" s="54" t="s">
        <v>1720</v>
      </c>
      <c r="C1177" s="54" t="s">
        <v>762</v>
      </c>
      <c r="D1177" s="55">
        <v>45603</v>
      </c>
      <c r="E1177" s="56" t="s">
        <v>24</v>
      </c>
      <c r="F1177" s="54" t="s">
        <v>763</v>
      </c>
      <c r="G1177" s="57" t="s">
        <v>16</v>
      </c>
      <c r="I1177" s="54" t="s">
        <v>880</v>
      </c>
      <c r="J1177" s="54" t="s">
        <v>959</v>
      </c>
      <c r="K1177" s="3" t="str">
        <f t="shared" si="190"/>
        <v/>
      </c>
      <c r="L1177" s="60">
        <f t="shared" si="182"/>
        <v>0</v>
      </c>
      <c r="M1177" s="33">
        <f t="shared" si="181"/>
        <v>3</v>
      </c>
      <c r="N1177" s="61">
        <f t="shared" si="183"/>
        <v>2</v>
      </c>
      <c r="O1177" s="33">
        <f t="shared" si="184"/>
        <v>0</v>
      </c>
      <c r="P1177" s="61">
        <f t="shared" si="185"/>
        <v>2</v>
      </c>
      <c r="Q1177" s="62">
        <f t="shared" si="186"/>
        <v>0</v>
      </c>
      <c r="R1177" s="61">
        <f t="shared" si="187"/>
        <v>0</v>
      </c>
      <c r="S1177" s="61">
        <f t="shared" si="188"/>
        <v>3</v>
      </c>
      <c r="T1177" t="str">
        <f t="shared" si="189"/>
        <v>إضافى كامل</v>
      </c>
    </row>
    <row r="1178" spans="1:20" x14ac:dyDescent="0.25">
      <c r="A1178" s="54" t="s">
        <v>1107</v>
      </c>
      <c r="B1178" s="54" t="s">
        <v>1720</v>
      </c>
      <c r="C1178" s="54" t="s">
        <v>762</v>
      </c>
      <c r="D1178" s="55">
        <v>45604</v>
      </c>
      <c r="E1178" s="56" t="s">
        <v>15</v>
      </c>
      <c r="F1178" s="54" t="s">
        <v>763</v>
      </c>
      <c r="G1178" s="57" t="s">
        <v>16</v>
      </c>
      <c r="I1178" s="54"/>
      <c r="J1178" s="54"/>
      <c r="K1178" s="3" t="str">
        <f t="shared" si="190"/>
        <v/>
      </c>
      <c r="L1178" s="60">
        <f t="shared" si="182"/>
        <v>0</v>
      </c>
      <c r="M1178" s="33">
        <f t="shared" si="181"/>
        <v>3</v>
      </c>
      <c r="N1178" s="61">
        <f t="shared" si="183"/>
        <v>2</v>
      </c>
      <c r="O1178" s="33">
        <f t="shared" si="184"/>
        <v>0</v>
      </c>
      <c r="P1178" s="61">
        <f t="shared" si="185"/>
        <v>2</v>
      </c>
      <c r="Q1178" s="62">
        <f t="shared" si="186"/>
        <v>0</v>
      </c>
      <c r="R1178" s="61">
        <f t="shared" si="187"/>
        <v>0</v>
      </c>
      <c r="S1178" s="61">
        <f t="shared" si="188"/>
        <v>3</v>
      </c>
      <c r="T1178" t="str">
        <f t="shared" si="189"/>
        <v>إضافى كامل</v>
      </c>
    </row>
    <row r="1179" spans="1:20" x14ac:dyDescent="0.25">
      <c r="A1179" s="54" t="s">
        <v>1107</v>
      </c>
      <c r="B1179" s="54" t="s">
        <v>1720</v>
      </c>
      <c r="C1179" s="54" t="s">
        <v>762</v>
      </c>
      <c r="D1179" s="55">
        <v>45605</v>
      </c>
      <c r="E1179" s="56" t="s">
        <v>18</v>
      </c>
      <c r="F1179" s="54" t="s">
        <v>763</v>
      </c>
      <c r="G1179" s="57" t="s">
        <v>16</v>
      </c>
      <c r="I1179" s="54"/>
      <c r="J1179" s="54"/>
      <c r="K1179" s="3" t="s">
        <v>19</v>
      </c>
      <c r="L1179" s="60">
        <f t="shared" si="182"/>
        <v>1</v>
      </c>
      <c r="M1179" s="33">
        <f t="shared" si="181"/>
        <v>3</v>
      </c>
      <c r="N1179" s="61">
        <f t="shared" si="183"/>
        <v>2</v>
      </c>
      <c r="O1179" s="33">
        <f t="shared" si="184"/>
        <v>0</v>
      </c>
      <c r="P1179" s="61">
        <f t="shared" si="185"/>
        <v>2</v>
      </c>
      <c r="Q1179" s="62">
        <f t="shared" si="186"/>
        <v>0</v>
      </c>
      <c r="R1179" s="61">
        <f t="shared" si="187"/>
        <v>0</v>
      </c>
      <c r="S1179" s="61">
        <f t="shared" si="188"/>
        <v>3</v>
      </c>
      <c r="T1179" t="str">
        <f t="shared" si="189"/>
        <v>إضافى كامل</v>
      </c>
    </row>
    <row r="1180" spans="1:20" x14ac:dyDescent="0.25">
      <c r="A1180" s="54" t="s">
        <v>1107</v>
      </c>
      <c r="B1180" s="54" t="s">
        <v>1720</v>
      </c>
      <c r="C1180" s="54" t="s">
        <v>762</v>
      </c>
      <c r="D1180" s="55">
        <v>45606</v>
      </c>
      <c r="E1180" s="56" t="s">
        <v>20</v>
      </c>
      <c r="F1180" s="54" t="s">
        <v>763</v>
      </c>
      <c r="G1180" s="57" t="s">
        <v>16</v>
      </c>
      <c r="I1180" s="54" t="s">
        <v>856</v>
      </c>
      <c r="J1180" s="54" t="s">
        <v>776</v>
      </c>
      <c r="K1180" s="3" t="str">
        <f t="shared" si="190"/>
        <v/>
      </c>
      <c r="L1180" s="60">
        <f t="shared" si="182"/>
        <v>0</v>
      </c>
      <c r="M1180" s="33">
        <f t="shared" si="181"/>
        <v>3</v>
      </c>
      <c r="N1180" s="61">
        <f t="shared" si="183"/>
        <v>2</v>
      </c>
      <c r="O1180" s="33">
        <f t="shared" si="184"/>
        <v>0</v>
      </c>
      <c r="P1180" s="61">
        <f t="shared" si="185"/>
        <v>2</v>
      </c>
      <c r="Q1180" s="62">
        <f t="shared" si="186"/>
        <v>0</v>
      </c>
      <c r="R1180" s="61">
        <f t="shared" si="187"/>
        <v>0</v>
      </c>
      <c r="S1180" s="61">
        <f t="shared" si="188"/>
        <v>3</v>
      </c>
      <c r="T1180" t="str">
        <f t="shared" si="189"/>
        <v>إضافى كامل</v>
      </c>
    </row>
    <row r="1181" spans="1:20" x14ac:dyDescent="0.25">
      <c r="A1181" s="54" t="s">
        <v>1107</v>
      </c>
      <c r="B1181" s="54" t="s">
        <v>1720</v>
      </c>
      <c r="C1181" s="54" t="s">
        <v>762</v>
      </c>
      <c r="D1181" s="55">
        <v>45607</v>
      </c>
      <c r="E1181" s="56" t="s">
        <v>21</v>
      </c>
      <c r="F1181" s="54" t="s">
        <v>763</v>
      </c>
      <c r="G1181" s="57" t="s">
        <v>16</v>
      </c>
      <c r="I1181" s="54" t="s">
        <v>781</v>
      </c>
      <c r="J1181" s="54" t="s">
        <v>814</v>
      </c>
      <c r="K1181" s="3" t="str">
        <f t="shared" si="190"/>
        <v>إذن ص</v>
      </c>
      <c r="L1181" s="60">
        <f t="shared" si="182"/>
        <v>1</v>
      </c>
      <c r="M1181" s="33">
        <f t="shared" si="181"/>
        <v>4</v>
      </c>
      <c r="N1181" s="61">
        <f t="shared" si="183"/>
        <v>2</v>
      </c>
      <c r="O1181" s="33">
        <f t="shared" si="184"/>
        <v>0</v>
      </c>
      <c r="P1181" s="61">
        <f t="shared" si="185"/>
        <v>2</v>
      </c>
      <c r="Q1181" s="62">
        <f t="shared" si="186"/>
        <v>0</v>
      </c>
      <c r="R1181" s="61">
        <f t="shared" si="187"/>
        <v>0</v>
      </c>
      <c r="S1181" s="61">
        <f t="shared" si="188"/>
        <v>4</v>
      </c>
      <c r="T1181" t="str">
        <f t="shared" si="189"/>
        <v>إضافى كامل</v>
      </c>
    </row>
    <row r="1182" spans="1:20" x14ac:dyDescent="0.25">
      <c r="A1182" s="54" t="s">
        <v>1107</v>
      </c>
      <c r="B1182" s="54" t="s">
        <v>1720</v>
      </c>
      <c r="C1182" s="54" t="s">
        <v>762</v>
      </c>
      <c r="D1182" s="55">
        <v>45608</v>
      </c>
      <c r="E1182" s="56" t="s">
        <v>22</v>
      </c>
      <c r="F1182" s="54" t="s">
        <v>763</v>
      </c>
      <c r="G1182" s="57" t="s">
        <v>16</v>
      </c>
      <c r="I1182" s="54" t="s">
        <v>815</v>
      </c>
      <c r="J1182" s="54" t="s">
        <v>855</v>
      </c>
      <c r="K1182" s="3" t="str">
        <f t="shared" si="190"/>
        <v/>
      </c>
      <c r="L1182" s="60">
        <f t="shared" si="182"/>
        <v>0</v>
      </c>
      <c r="M1182" s="33">
        <f t="shared" si="181"/>
        <v>5</v>
      </c>
      <c r="N1182" s="61">
        <f t="shared" si="183"/>
        <v>1</v>
      </c>
      <c r="O1182" s="33">
        <f t="shared" si="184"/>
        <v>0</v>
      </c>
      <c r="P1182" s="61">
        <f t="shared" si="185"/>
        <v>1</v>
      </c>
      <c r="Q1182" s="62">
        <f t="shared" si="186"/>
        <v>0</v>
      </c>
      <c r="R1182" s="61">
        <f t="shared" si="187"/>
        <v>0</v>
      </c>
      <c r="S1182" s="61">
        <f t="shared" si="188"/>
        <v>5</v>
      </c>
      <c r="T1182" t="str">
        <f t="shared" si="189"/>
        <v>نصف إضافى</v>
      </c>
    </row>
    <row r="1183" spans="1:20" x14ac:dyDescent="0.25">
      <c r="A1183" s="54" t="s">
        <v>1107</v>
      </c>
      <c r="B1183" s="54" t="s">
        <v>1720</v>
      </c>
      <c r="C1183" s="54" t="s">
        <v>762</v>
      </c>
      <c r="D1183" s="55">
        <v>45609</v>
      </c>
      <c r="E1183" s="56" t="s">
        <v>23</v>
      </c>
      <c r="F1183" s="54" t="s">
        <v>763</v>
      </c>
      <c r="G1183" s="57" t="s">
        <v>16</v>
      </c>
      <c r="I1183" s="54" t="s">
        <v>927</v>
      </c>
      <c r="J1183" s="54" t="s">
        <v>816</v>
      </c>
      <c r="K1183" s="3" t="str">
        <f t="shared" si="190"/>
        <v/>
      </c>
      <c r="L1183" s="60">
        <f t="shared" si="182"/>
        <v>0</v>
      </c>
      <c r="M1183" s="33">
        <f t="shared" si="181"/>
        <v>6</v>
      </c>
      <c r="N1183" s="61">
        <f t="shared" si="183"/>
        <v>1</v>
      </c>
      <c r="O1183" s="33">
        <f t="shared" si="184"/>
        <v>0</v>
      </c>
      <c r="P1183" s="61">
        <f t="shared" si="185"/>
        <v>1</v>
      </c>
      <c r="Q1183" s="62">
        <f t="shared" si="186"/>
        <v>0</v>
      </c>
      <c r="R1183" s="61">
        <f t="shared" si="187"/>
        <v>0</v>
      </c>
      <c r="S1183" s="61">
        <f t="shared" si="188"/>
        <v>6</v>
      </c>
      <c r="T1183" t="str">
        <f t="shared" si="189"/>
        <v>نصف إضافى</v>
      </c>
    </row>
    <row r="1184" spans="1:20" x14ac:dyDescent="0.25">
      <c r="A1184" s="54" t="s">
        <v>1107</v>
      </c>
      <c r="B1184" s="54" t="s">
        <v>1720</v>
      </c>
      <c r="C1184" s="54" t="s">
        <v>762</v>
      </c>
      <c r="D1184" s="55">
        <v>45610</v>
      </c>
      <c r="E1184" s="56" t="s">
        <v>24</v>
      </c>
      <c r="F1184" s="54" t="s">
        <v>763</v>
      </c>
      <c r="G1184" s="57" t="s">
        <v>16</v>
      </c>
      <c r="I1184" s="54" t="s">
        <v>786</v>
      </c>
      <c r="J1184" s="54" t="s">
        <v>1055</v>
      </c>
      <c r="K1184" s="3" t="str">
        <f t="shared" si="190"/>
        <v/>
      </c>
      <c r="L1184" s="60">
        <f t="shared" si="182"/>
        <v>0</v>
      </c>
      <c r="M1184" s="33">
        <f t="shared" si="181"/>
        <v>7</v>
      </c>
      <c r="N1184" s="61">
        <f t="shared" si="183"/>
        <v>1</v>
      </c>
      <c r="O1184" s="33">
        <f t="shared" si="184"/>
        <v>0</v>
      </c>
      <c r="P1184" s="61">
        <f t="shared" si="185"/>
        <v>1</v>
      </c>
      <c r="Q1184" s="62">
        <f t="shared" si="186"/>
        <v>0</v>
      </c>
      <c r="R1184" s="61">
        <f t="shared" si="187"/>
        <v>0</v>
      </c>
      <c r="S1184" s="61">
        <f t="shared" si="188"/>
        <v>7</v>
      </c>
      <c r="T1184" t="str">
        <f t="shared" si="189"/>
        <v>لا يستحق</v>
      </c>
    </row>
    <row r="1185" spans="1:20" x14ac:dyDescent="0.25">
      <c r="A1185" s="54" t="s">
        <v>1107</v>
      </c>
      <c r="B1185" s="54" t="s">
        <v>1720</v>
      </c>
      <c r="C1185" s="54" t="s">
        <v>762</v>
      </c>
      <c r="D1185" s="55">
        <v>45611</v>
      </c>
      <c r="E1185" s="56" t="s">
        <v>15</v>
      </c>
      <c r="F1185" s="54" t="s">
        <v>763</v>
      </c>
      <c r="G1185" s="57" t="s">
        <v>16</v>
      </c>
      <c r="I1185" s="54"/>
      <c r="J1185" s="54"/>
      <c r="K1185" s="3" t="str">
        <f t="shared" si="190"/>
        <v/>
      </c>
      <c r="L1185" s="60">
        <f t="shared" si="182"/>
        <v>0</v>
      </c>
      <c r="M1185" s="33">
        <f t="shared" si="181"/>
        <v>7</v>
      </c>
      <c r="N1185" s="61">
        <f t="shared" si="183"/>
        <v>1</v>
      </c>
      <c r="O1185" s="33">
        <f t="shared" si="184"/>
        <v>0</v>
      </c>
      <c r="P1185" s="61">
        <f t="shared" si="185"/>
        <v>1</v>
      </c>
      <c r="Q1185" s="62">
        <f t="shared" si="186"/>
        <v>0</v>
      </c>
      <c r="R1185" s="61">
        <f t="shared" si="187"/>
        <v>0</v>
      </c>
      <c r="S1185" s="61">
        <f t="shared" si="188"/>
        <v>7</v>
      </c>
      <c r="T1185" t="str">
        <f t="shared" si="189"/>
        <v>لا يستحق</v>
      </c>
    </row>
    <row r="1186" spans="1:20" x14ac:dyDescent="0.25">
      <c r="A1186" s="54" t="s">
        <v>1107</v>
      </c>
      <c r="B1186" s="54" t="s">
        <v>1720</v>
      </c>
      <c r="C1186" s="54" t="s">
        <v>762</v>
      </c>
      <c r="D1186" s="55">
        <v>45612</v>
      </c>
      <c r="E1186" s="56" t="s">
        <v>18</v>
      </c>
      <c r="F1186" s="54" t="s">
        <v>763</v>
      </c>
      <c r="G1186" s="57" t="s">
        <v>16</v>
      </c>
      <c r="I1186" s="54"/>
      <c r="J1186" s="54"/>
      <c r="K1186" s="3" t="s">
        <v>19</v>
      </c>
      <c r="L1186" s="60">
        <f t="shared" si="182"/>
        <v>1</v>
      </c>
      <c r="M1186" s="33">
        <f t="shared" si="181"/>
        <v>7</v>
      </c>
      <c r="N1186" s="61">
        <f t="shared" si="183"/>
        <v>1</v>
      </c>
      <c r="O1186" s="33">
        <f t="shared" si="184"/>
        <v>0</v>
      </c>
      <c r="P1186" s="61">
        <f t="shared" si="185"/>
        <v>1</v>
      </c>
      <c r="Q1186" s="62">
        <f t="shared" si="186"/>
        <v>0</v>
      </c>
      <c r="R1186" s="61">
        <f t="shared" si="187"/>
        <v>0</v>
      </c>
      <c r="S1186" s="61">
        <f t="shared" si="188"/>
        <v>7</v>
      </c>
      <c r="T1186" t="str">
        <f t="shared" si="189"/>
        <v>لا يستحق</v>
      </c>
    </row>
    <row r="1187" spans="1:20" x14ac:dyDescent="0.25">
      <c r="A1187" s="54" t="s">
        <v>1107</v>
      </c>
      <c r="B1187" s="54" t="s">
        <v>1720</v>
      </c>
      <c r="C1187" s="54" t="s">
        <v>762</v>
      </c>
      <c r="D1187" s="55">
        <v>45613</v>
      </c>
      <c r="E1187" s="56" t="s">
        <v>20</v>
      </c>
      <c r="F1187" s="54" t="s">
        <v>763</v>
      </c>
      <c r="G1187" s="57" t="s">
        <v>16</v>
      </c>
      <c r="I1187" s="54" t="s">
        <v>815</v>
      </c>
      <c r="J1187" s="54" t="s">
        <v>1109</v>
      </c>
      <c r="K1187" s="3" t="str">
        <f t="shared" si="190"/>
        <v/>
      </c>
      <c r="L1187" s="60">
        <f t="shared" si="182"/>
        <v>0</v>
      </c>
      <c r="M1187" s="33">
        <f t="shared" si="181"/>
        <v>7</v>
      </c>
      <c r="N1187" s="61">
        <f t="shared" si="183"/>
        <v>1</v>
      </c>
      <c r="O1187" s="33">
        <f t="shared" si="184"/>
        <v>0</v>
      </c>
      <c r="P1187" s="61">
        <f t="shared" si="185"/>
        <v>1</v>
      </c>
      <c r="Q1187" s="62">
        <f t="shared" si="186"/>
        <v>0</v>
      </c>
      <c r="R1187" s="61">
        <f t="shared" si="187"/>
        <v>0</v>
      </c>
      <c r="S1187" s="61">
        <f t="shared" si="188"/>
        <v>7</v>
      </c>
      <c r="T1187" t="str">
        <f t="shared" si="189"/>
        <v>لا يستحق</v>
      </c>
    </row>
    <row r="1188" spans="1:20" x14ac:dyDescent="0.25">
      <c r="A1188" s="54" t="s">
        <v>1107</v>
      </c>
      <c r="B1188" s="54" t="s">
        <v>1720</v>
      </c>
      <c r="C1188" s="54" t="s">
        <v>762</v>
      </c>
      <c r="D1188" s="55">
        <v>45614</v>
      </c>
      <c r="E1188" s="56" t="s">
        <v>21</v>
      </c>
      <c r="F1188" s="54" t="s">
        <v>763</v>
      </c>
      <c r="G1188" s="57" t="s">
        <v>16</v>
      </c>
      <c r="I1188" s="54" t="s">
        <v>1012</v>
      </c>
      <c r="J1188" s="54" t="s">
        <v>1055</v>
      </c>
      <c r="K1188" s="3" t="str">
        <f t="shared" si="190"/>
        <v/>
      </c>
      <c r="L1188" s="60">
        <f t="shared" si="182"/>
        <v>0</v>
      </c>
      <c r="M1188" s="33">
        <f t="shared" si="181"/>
        <v>7</v>
      </c>
      <c r="N1188" s="61">
        <f t="shared" si="183"/>
        <v>1</v>
      </c>
      <c r="O1188" s="33">
        <f t="shared" si="184"/>
        <v>0</v>
      </c>
      <c r="P1188" s="61">
        <f t="shared" si="185"/>
        <v>1</v>
      </c>
      <c r="Q1188" s="62">
        <f t="shared" si="186"/>
        <v>0</v>
      </c>
      <c r="R1188" s="61">
        <f t="shared" si="187"/>
        <v>0</v>
      </c>
      <c r="S1188" s="61">
        <f t="shared" si="188"/>
        <v>7</v>
      </c>
      <c r="T1188" t="str">
        <f t="shared" si="189"/>
        <v>لا يستحق</v>
      </c>
    </row>
    <row r="1189" spans="1:20" x14ac:dyDescent="0.25">
      <c r="A1189" s="54" t="s">
        <v>1107</v>
      </c>
      <c r="B1189" s="54" t="s">
        <v>1720</v>
      </c>
      <c r="C1189" s="54" t="s">
        <v>762</v>
      </c>
      <c r="D1189" s="55">
        <v>45615</v>
      </c>
      <c r="E1189" s="56" t="s">
        <v>22</v>
      </c>
      <c r="F1189" s="54" t="s">
        <v>763</v>
      </c>
      <c r="G1189" s="57" t="s">
        <v>16</v>
      </c>
      <c r="I1189" s="54" t="s">
        <v>852</v>
      </c>
      <c r="J1189" s="54" t="s">
        <v>964</v>
      </c>
      <c r="K1189" s="3" t="str">
        <f t="shared" si="190"/>
        <v/>
      </c>
      <c r="L1189" s="60">
        <f t="shared" si="182"/>
        <v>0</v>
      </c>
      <c r="M1189" s="33">
        <f t="shared" si="181"/>
        <v>7</v>
      </c>
      <c r="N1189" s="61">
        <f t="shared" si="183"/>
        <v>1</v>
      </c>
      <c r="O1189" s="33">
        <f t="shared" si="184"/>
        <v>0</v>
      </c>
      <c r="P1189" s="61">
        <f t="shared" si="185"/>
        <v>1</v>
      </c>
      <c r="Q1189" s="62">
        <f t="shared" si="186"/>
        <v>0</v>
      </c>
      <c r="R1189" s="61">
        <f t="shared" si="187"/>
        <v>0</v>
      </c>
      <c r="S1189" s="61">
        <f t="shared" si="188"/>
        <v>7</v>
      </c>
      <c r="T1189" t="str">
        <f t="shared" si="189"/>
        <v>لا يستحق</v>
      </c>
    </row>
    <row r="1190" spans="1:20" x14ac:dyDescent="0.25">
      <c r="A1190" s="54" t="s">
        <v>1107</v>
      </c>
      <c r="B1190" s="54" t="s">
        <v>1720</v>
      </c>
      <c r="C1190" s="54" t="s">
        <v>762</v>
      </c>
      <c r="D1190" s="55">
        <v>45616</v>
      </c>
      <c r="E1190" s="56" t="s">
        <v>23</v>
      </c>
      <c r="F1190" s="54" t="s">
        <v>763</v>
      </c>
      <c r="G1190" s="57" t="s">
        <v>16</v>
      </c>
      <c r="I1190" s="54"/>
      <c r="J1190" s="54"/>
      <c r="K1190" s="3" t="str">
        <f t="shared" si="190"/>
        <v>غائب</v>
      </c>
      <c r="L1190" s="60">
        <f t="shared" si="182"/>
        <v>0</v>
      </c>
      <c r="M1190" s="33">
        <f t="shared" si="181"/>
        <v>7</v>
      </c>
      <c r="N1190" s="61">
        <f t="shared" si="183"/>
        <v>1</v>
      </c>
      <c r="O1190" s="33">
        <f t="shared" si="184"/>
        <v>0</v>
      </c>
      <c r="P1190" s="61">
        <f t="shared" si="185"/>
        <v>1</v>
      </c>
      <c r="Q1190" s="62">
        <f t="shared" si="186"/>
        <v>0</v>
      </c>
      <c r="R1190" s="61">
        <f t="shared" si="187"/>
        <v>0</v>
      </c>
      <c r="S1190" s="61">
        <f t="shared" si="188"/>
        <v>7</v>
      </c>
      <c r="T1190" t="str">
        <f t="shared" si="189"/>
        <v>لا يستحق</v>
      </c>
    </row>
    <row r="1191" spans="1:20" x14ac:dyDescent="0.25">
      <c r="A1191" s="54" t="s">
        <v>1107</v>
      </c>
      <c r="B1191" s="54" t="s">
        <v>1720</v>
      </c>
      <c r="C1191" s="54" t="s">
        <v>762</v>
      </c>
      <c r="D1191" s="55">
        <v>45617</v>
      </c>
      <c r="E1191" s="56" t="s">
        <v>24</v>
      </c>
      <c r="F1191" s="54" t="s">
        <v>763</v>
      </c>
      <c r="G1191" s="57" t="s">
        <v>16</v>
      </c>
      <c r="I1191" s="54" t="s">
        <v>936</v>
      </c>
      <c r="J1191" s="54" t="s">
        <v>958</v>
      </c>
      <c r="K1191" s="3" t="str">
        <f t="shared" si="190"/>
        <v/>
      </c>
      <c r="L1191" s="60">
        <f t="shared" si="182"/>
        <v>0</v>
      </c>
      <c r="M1191" s="33">
        <f t="shared" si="181"/>
        <v>6</v>
      </c>
      <c r="N1191" s="61">
        <f t="shared" si="183"/>
        <v>1</v>
      </c>
      <c r="O1191" s="33">
        <f t="shared" si="184"/>
        <v>0</v>
      </c>
      <c r="P1191" s="61">
        <f t="shared" si="185"/>
        <v>1</v>
      </c>
      <c r="Q1191" s="62">
        <f t="shared" si="186"/>
        <v>0</v>
      </c>
      <c r="R1191" s="61">
        <f t="shared" si="187"/>
        <v>0</v>
      </c>
      <c r="S1191" s="61">
        <f t="shared" si="188"/>
        <v>6</v>
      </c>
      <c r="T1191" t="str">
        <f t="shared" si="189"/>
        <v>نصف إضافى</v>
      </c>
    </row>
    <row r="1192" spans="1:20" x14ac:dyDescent="0.25">
      <c r="A1192" s="54" t="s">
        <v>1107</v>
      </c>
      <c r="B1192" s="54" t="s">
        <v>1720</v>
      </c>
      <c r="C1192" s="54" t="s">
        <v>762</v>
      </c>
      <c r="D1192" s="55">
        <v>45618</v>
      </c>
      <c r="E1192" s="56" t="s">
        <v>15</v>
      </c>
      <c r="F1192" s="54" t="s">
        <v>763</v>
      </c>
      <c r="G1192" s="57" t="s">
        <v>16</v>
      </c>
      <c r="I1192" s="54"/>
      <c r="J1192" s="54"/>
      <c r="K1192" s="3" t="str">
        <f t="shared" si="190"/>
        <v/>
      </c>
      <c r="L1192" s="60">
        <f t="shared" si="182"/>
        <v>0</v>
      </c>
      <c r="M1192" s="33">
        <f t="shared" si="181"/>
        <v>6</v>
      </c>
      <c r="N1192" s="61">
        <f t="shared" si="183"/>
        <v>1</v>
      </c>
      <c r="O1192" s="33">
        <f t="shared" si="184"/>
        <v>0</v>
      </c>
      <c r="P1192" s="61">
        <f t="shared" si="185"/>
        <v>1</v>
      </c>
      <c r="Q1192" s="62">
        <f t="shared" si="186"/>
        <v>0</v>
      </c>
      <c r="R1192" s="61">
        <f t="shared" si="187"/>
        <v>0</v>
      </c>
      <c r="S1192" s="61">
        <f t="shared" si="188"/>
        <v>6</v>
      </c>
      <c r="T1192" t="str">
        <f t="shared" si="189"/>
        <v>نصف إضافى</v>
      </c>
    </row>
    <row r="1193" spans="1:20" x14ac:dyDescent="0.25">
      <c r="A1193" s="54" t="s">
        <v>1107</v>
      </c>
      <c r="B1193" s="54" t="s">
        <v>1720</v>
      </c>
      <c r="C1193" s="54" t="s">
        <v>762</v>
      </c>
      <c r="D1193" s="55">
        <v>45619</v>
      </c>
      <c r="E1193" s="56" t="s">
        <v>18</v>
      </c>
      <c r="F1193" s="54" t="s">
        <v>763</v>
      </c>
      <c r="G1193" s="57" t="s">
        <v>16</v>
      </c>
      <c r="I1193" s="54"/>
      <c r="J1193" s="54"/>
      <c r="K1193" s="3" t="s">
        <v>19</v>
      </c>
      <c r="L1193" s="60">
        <f t="shared" si="182"/>
        <v>1</v>
      </c>
      <c r="M1193" s="33">
        <f t="shared" si="181"/>
        <v>6</v>
      </c>
      <c r="N1193" s="61">
        <f t="shared" si="183"/>
        <v>1</v>
      </c>
      <c r="O1193" s="33">
        <f t="shared" si="184"/>
        <v>0</v>
      </c>
      <c r="P1193" s="61">
        <f t="shared" si="185"/>
        <v>1</v>
      </c>
      <c r="Q1193" s="62">
        <f t="shared" si="186"/>
        <v>0</v>
      </c>
      <c r="R1193" s="61">
        <f t="shared" si="187"/>
        <v>0</v>
      </c>
      <c r="S1193" s="61">
        <f t="shared" si="188"/>
        <v>6</v>
      </c>
      <c r="T1193" t="str">
        <f t="shared" si="189"/>
        <v>نصف إضافى</v>
      </c>
    </row>
    <row r="1194" spans="1:20" x14ac:dyDescent="0.25">
      <c r="A1194" s="54" t="s">
        <v>1107</v>
      </c>
      <c r="B1194" s="54" t="s">
        <v>1720</v>
      </c>
      <c r="C1194" s="54" t="s">
        <v>762</v>
      </c>
      <c r="D1194" s="55">
        <v>45620</v>
      </c>
      <c r="E1194" s="56" t="s">
        <v>20</v>
      </c>
      <c r="F1194" s="54" t="s">
        <v>763</v>
      </c>
      <c r="G1194" s="57" t="s">
        <v>16</v>
      </c>
      <c r="I1194" s="54" t="s">
        <v>815</v>
      </c>
      <c r="J1194" s="54" t="s">
        <v>809</v>
      </c>
      <c r="K1194" s="3" t="str">
        <f t="shared" si="190"/>
        <v/>
      </c>
      <c r="L1194" s="60">
        <f t="shared" si="182"/>
        <v>0</v>
      </c>
      <c r="M1194" s="33">
        <f t="shared" si="181"/>
        <v>6</v>
      </c>
      <c r="N1194" s="61">
        <f t="shared" si="183"/>
        <v>1</v>
      </c>
      <c r="O1194" s="33">
        <f t="shared" si="184"/>
        <v>0</v>
      </c>
      <c r="P1194" s="61">
        <f t="shared" si="185"/>
        <v>1</v>
      </c>
      <c r="Q1194" s="62">
        <f t="shared" si="186"/>
        <v>0</v>
      </c>
      <c r="R1194" s="61">
        <f t="shared" si="187"/>
        <v>0</v>
      </c>
      <c r="S1194" s="61">
        <f t="shared" si="188"/>
        <v>6</v>
      </c>
      <c r="T1194" t="str">
        <f t="shared" si="189"/>
        <v>نصف إضافى</v>
      </c>
    </row>
    <row r="1195" spans="1:20" x14ac:dyDescent="0.25">
      <c r="A1195" s="54" t="s">
        <v>1107</v>
      </c>
      <c r="B1195" s="54" t="s">
        <v>1720</v>
      </c>
      <c r="C1195" s="54" t="s">
        <v>762</v>
      </c>
      <c r="D1195" s="55">
        <v>45621</v>
      </c>
      <c r="E1195" s="56" t="s">
        <v>21</v>
      </c>
      <c r="F1195" s="54" t="s">
        <v>763</v>
      </c>
      <c r="G1195" s="57" t="s">
        <v>16</v>
      </c>
      <c r="I1195" s="54" t="s">
        <v>859</v>
      </c>
      <c r="J1195" s="54" t="s">
        <v>839</v>
      </c>
      <c r="K1195" s="3" t="str">
        <f t="shared" si="190"/>
        <v/>
      </c>
      <c r="L1195" s="60">
        <f t="shared" si="182"/>
        <v>0</v>
      </c>
      <c r="M1195" s="33">
        <f t="shared" si="181"/>
        <v>6</v>
      </c>
      <c r="N1195" s="61">
        <f t="shared" si="183"/>
        <v>1</v>
      </c>
      <c r="O1195" s="33">
        <f t="shared" si="184"/>
        <v>0</v>
      </c>
      <c r="P1195" s="61">
        <f t="shared" si="185"/>
        <v>1</v>
      </c>
      <c r="Q1195" s="62">
        <f t="shared" si="186"/>
        <v>0</v>
      </c>
      <c r="R1195" s="61">
        <f t="shared" si="187"/>
        <v>0</v>
      </c>
      <c r="S1195" s="61">
        <f t="shared" si="188"/>
        <v>6</v>
      </c>
      <c r="T1195" t="str">
        <f t="shared" si="189"/>
        <v>نصف إضافى</v>
      </c>
    </row>
    <row r="1196" spans="1:20" x14ac:dyDescent="0.25">
      <c r="A1196" s="54" t="s">
        <v>1107</v>
      </c>
      <c r="B1196" s="54" t="s">
        <v>1720</v>
      </c>
      <c r="C1196" s="54" t="s">
        <v>762</v>
      </c>
      <c r="D1196" s="55">
        <v>45622</v>
      </c>
      <c r="E1196" s="56" t="s">
        <v>22</v>
      </c>
      <c r="F1196" s="54" t="s">
        <v>763</v>
      </c>
      <c r="G1196" s="57" t="s">
        <v>16</v>
      </c>
      <c r="I1196" s="54" t="s">
        <v>930</v>
      </c>
      <c r="J1196" s="54" t="s">
        <v>777</v>
      </c>
      <c r="K1196" s="3" t="str">
        <f t="shared" si="190"/>
        <v/>
      </c>
      <c r="L1196" s="60">
        <f t="shared" si="182"/>
        <v>0</v>
      </c>
      <c r="M1196" s="33">
        <f t="shared" si="181"/>
        <v>6</v>
      </c>
      <c r="N1196" s="61">
        <f t="shared" si="183"/>
        <v>1</v>
      </c>
      <c r="O1196" s="33">
        <f t="shared" si="184"/>
        <v>0</v>
      </c>
      <c r="P1196" s="61">
        <f t="shared" si="185"/>
        <v>1</v>
      </c>
      <c r="Q1196" s="62">
        <f t="shared" si="186"/>
        <v>0</v>
      </c>
      <c r="R1196" s="61">
        <f t="shared" si="187"/>
        <v>0</v>
      </c>
      <c r="S1196" s="61">
        <f t="shared" si="188"/>
        <v>6</v>
      </c>
      <c r="T1196" t="str">
        <f t="shared" si="189"/>
        <v>نصف إضافى</v>
      </c>
    </row>
    <row r="1197" spans="1:20" x14ac:dyDescent="0.25">
      <c r="A1197" s="54" t="s">
        <v>1107</v>
      </c>
      <c r="B1197" s="54" t="s">
        <v>1720</v>
      </c>
      <c r="C1197" s="54" t="s">
        <v>762</v>
      </c>
      <c r="D1197" s="55">
        <v>45623</v>
      </c>
      <c r="E1197" s="56" t="s">
        <v>23</v>
      </c>
      <c r="F1197" s="54" t="s">
        <v>763</v>
      </c>
      <c r="G1197" s="57" t="s">
        <v>16</v>
      </c>
      <c r="I1197" s="54"/>
      <c r="J1197" s="54"/>
      <c r="K1197" s="3" t="str">
        <f t="shared" si="190"/>
        <v>غائب</v>
      </c>
      <c r="L1197" s="60">
        <f t="shared" si="182"/>
        <v>0</v>
      </c>
      <c r="M1197" s="33">
        <f t="shared" si="181"/>
        <v>6</v>
      </c>
      <c r="N1197" s="61">
        <f t="shared" si="183"/>
        <v>1</v>
      </c>
      <c r="O1197" s="33">
        <f t="shared" si="184"/>
        <v>0</v>
      </c>
      <c r="P1197" s="61">
        <f t="shared" si="185"/>
        <v>1</v>
      </c>
      <c r="Q1197" s="62">
        <f t="shared" si="186"/>
        <v>0</v>
      </c>
      <c r="R1197" s="61">
        <f t="shared" si="187"/>
        <v>0</v>
      </c>
      <c r="S1197" s="61">
        <f t="shared" si="188"/>
        <v>6</v>
      </c>
      <c r="T1197" t="str">
        <f t="shared" si="189"/>
        <v>نصف إضافى</v>
      </c>
    </row>
    <row r="1198" spans="1:20" x14ac:dyDescent="0.25">
      <c r="A1198" s="54" t="s">
        <v>1107</v>
      </c>
      <c r="B1198" s="54" t="s">
        <v>1720</v>
      </c>
      <c r="C1198" s="54" t="s">
        <v>762</v>
      </c>
      <c r="D1198" s="55">
        <v>45624</v>
      </c>
      <c r="E1198" s="56" t="s">
        <v>24</v>
      </c>
      <c r="F1198" s="54" t="s">
        <v>763</v>
      </c>
      <c r="G1198" s="57" t="s">
        <v>16</v>
      </c>
      <c r="I1198" s="54"/>
      <c r="J1198" s="54"/>
      <c r="K1198" s="3" t="str">
        <f t="shared" si="190"/>
        <v>غائب</v>
      </c>
      <c r="L1198" s="60">
        <f t="shared" si="182"/>
        <v>0</v>
      </c>
      <c r="M1198" s="33">
        <f t="shared" si="181"/>
        <v>5</v>
      </c>
      <c r="N1198" s="61">
        <f t="shared" si="183"/>
        <v>1</v>
      </c>
      <c r="O1198" s="33">
        <f t="shared" si="184"/>
        <v>0</v>
      </c>
      <c r="P1198" s="61">
        <f t="shared" si="185"/>
        <v>1</v>
      </c>
      <c r="Q1198" s="62">
        <f t="shared" si="186"/>
        <v>0</v>
      </c>
      <c r="R1198" s="61">
        <f t="shared" si="187"/>
        <v>0</v>
      </c>
      <c r="S1198" s="61">
        <f t="shared" si="188"/>
        <v>5</v>
      </c>
      <c r="T1198" t="str">
        <f t="shared" si="189"/>
        <v>نصف إضافى</v>
      </c>
    </row>
    <row r="1199" spans="1:20" x14ac:dyDescent="0.25">
      <c r="A1199" s="54" t="s">
        <v>1107</v>
      </c>
      <c r="B1199" s="54" t="s">
        <v>1720</v>
      </c>
      <c r="C1199" s="54" t="s">
        <v>762</v>
      </c>
      <c r="D1199" s="55">
        <v>45625</v>
      </c>
      <c r="E1199" s="56" t="s">
        <v>15</v>
      </c>
      <c r="F1199" s="54" t="s">
        <v>763</v>
      </c>
      <c r="G1199" s="57" t="s">
        <v>16</v>
      </c>
      <c r="I1199" s="54"/>
      <c r="J1199" s="54"/>
      <c r="K1199" s="3" t="str">
        <f t="shared" si="190"/>
        <v/>
      </c>
      <c r="L1199" s="60">
        <f t="shared" si="182"/>
        <v>0</v>
      </c>
      <c r="M1199" s="33">
        <f t="shared" si="181"/>
        <v>4</v>
      </c>
      <c r="N1199" s="61">
        <f t="shared" si="183"/>
        <v>1</v>
      </c>
      <c r="O1199" s="33">
        <f t="shared" si="184"/>
        <v>0</v>
      </c>
      <c r="P1199" s="61">
        <f t="shared" si="185"/>
        <v>1</v>
      </c>
      <c r="Q1199" s="62">
        <f t="shared" si="186"/>
        <v>0</v>
      </c>
      <c r="R1199" s="61">
        <f t="shared" si="187"/>
        <v>0</v>
      </c>
      <c r="S1199" s="61">
        <f t="shared" si="188"/>
        <v>4</v>
      </c>
      <c r="T1199" t="str">
        <f t="shared" si="189"/>
        <v>إضافى كامل</v>
      </c>
    </row>
    <row r="1200" spans="1:20" x14ac:dyDescent="0.25">
      <c r="A1200" s="54" t="s">
        <v>1107</v>
      </c>
      <c r="B1200" s="54" t="s">
        <v>1720</v>
      </c>
      <c r="C1200" s="54" t="s">
        <v>762</v>
      </c>
      <c r="D1200" s="55">
        <v>45626</v>
      </c>
      <c r="E1200" s="56" t="s">
        <v>18</v>
      </c>
      <c r="F1200" s="54" t="s">
        <v>763</v>
      </c>
      <c r="G1200" s="57" t="s">
        <v>16</v>
      </c>
      <c r="I1200" s="54"/>
      <c r="J1200" s="54"/>
      <c r="K1200" s="3" t="s">
        <v>19</v>
      </c>
      <c r="L1200" s="60">
        <f t="shared" si="182"/>
        <v>1</v>
      </c>
      <c r="M1200" s="33">
        <f t="shared" si="181"/>
        <v>4</v>
      </c>
      <c r="N1200" s="61">
        <f t="shared" si="183"/>
        <v>1</v>
      </c>
      <c r="O1200" s="33">
        <f t="shared" si="184"/>
        <v>0</v>
      </c>
      <c r="P1200" s="61">
        <f t="shared" si="185"/>
        <v>1</v>
      </c>
      <c r="Q1200" s="62">
        <f t="shared" si="186"/>
        <v>0</v>
      </c>
      <c r="R1200" s="61">
        <f t="shared" si="187"/>
        <v>0</v>
      </c>
      <c r="S1200" s="61">
        <f t="shared" si="188"/>
        <v>4</v>
      </c>
      <c r="T1200" t="str">
        <f t="shared" si="189"/>
        <v>إضافى كامل</v>
      </c>
    </row>
    <row r="1201" spans="1:20" ht="15.75" x14ac:dyDescent="0.25">
      <c r="A1201" s="54" t="s">
        <v>1110</v>
      </c>
      <c r="B1201" s="78" t="s">
        <v>1111</v>
      </c>
      <c r="C1201" s="54" t="s">
        <v>762</v>
      </c>
      <c r="D1201" s="55">
        <v>45597</v>
      </c>
      <c r="E1201" s="56" t="s">
        <v>15</v>
      </c>
      <c r="F1201" s="54" t="s">
        <v>763</v>
      </c>
      <c r="G1201" s="57" t="s">
        <v>16</v>
      </c>
      <c r="I1201" s="54"/>
      <c r="J1201" s="54"/>
      <c r="K1201" s="3" t="str">
        <f t="shared" si="190"/>
        <v/>
      </c>
      <c r="L1201" s="60">
        <f t="shared" si="182"/>
        <v>0</v>
      </c>
      <c r="M1201" s="33">
        <f t="shared" si="181"/>
        <v>4</v>
      </c>
      <c r="N1201" s="61">
        <f t="shared" si="183"/>
        <v>1</v>
      </c>
      <c r="O1201" s="33">
        <f t="shared" si="184"/>
        <v>0</v>
      </c>
      <c r="P1201" s="61">
        <f t="shared" si="185"/>
        <v>1</v>
      </c>
      <c r="Q1201" s="62">
        <f t="shared" si="186"/>
        <v>0</v>
      </c>
      <c r="R1201" s="61">
        <f t="shared" si="187"/>
        <v>0</v>
      </c>
      <c r="S1201" s="61">
        <f t="shared" si="188"/>
        <v>4</v>
      </c>
      <c r="T1201" t="str">
        <f t="shared" si="189"/>
        <v>إضافى كامل</v>
      </c>
    </row>
    <row r="1202" spans="1:20" x14ac:dyDescent="0.25">
      <c r="A1202" s="54" t="s">
        <v>1110</v>
      </c>
      <c r="B1202" s="54" t="s">
        <v>1112</v>
      </c>
      <c r="C1202" s="54" t="s">
        <v>762</v>
      </c>
      <c r="D1202" s="55">
        <v>45598</v>
      </c>
      <c r="E1202" s="56" t="s">
        <v>18</v>
      </c>
      <c r="F1202" s="54" t="s">
        <v>763</v>
      </c>
      <c r="G1202" s="57" t="s">
        <v>16</v>
      </c>
      <c r="I1202" s="54" t="s">
        <v>1113</v>
      </c>
      <c r="J1202" s="54" t="s">
        <v>873</v>
      </c>
      <c r="K1202" s="3" t="str">
        <f t="shared" si="190"/>
        <v>إذن ص</v>
      </c>
      <c r="L1202" s="60">
        <f t="shared" si="182"/>
        <v>1</v>
      </c>
      <c r="M1202" s="33">
        <f t="shared" si="181"/>
        <v>4</v>
      </c>
      <c r="N1202" s="61">
        <f t="shared" si="183"/>
        <v>1</v>
      </c>
      <c r="O1202" s="33">
        <f t="shared" si="184"/>
        <v>0</v>
      </c>
      <c r="P1202" s="61">
        <f t="shared" si="185"/>
        <v>1</v>
      </c>
      <c r="Q1202" s="62">
        <f t="shared" si="186"/>
        <v>0</v>
      </c>
      <c r="R1202" s="61">
        <f t="shared" si="187"/>
        <v>0</v>
      </c>
      <c r="S1202" s="61">
        <f t="shared" si="188"/>
        <v>4</v>
      </c>
      <c r="T1202" t="str">
        <f t="shared" si="189"/>
        <v>إضافى كامل</v>
      </c>
    </row>
    <row r="1203" spans="1:20" x14ac:dyDescent="0.25">
      <c r="A1203" s="54" t="s">
        <v>1110</v>
      </c>
      <c r="B1203" s="54" t="s">
        <v>1112</v>
      </c>
      <c r="C1203" s="54" t="s">
        <v>762</v>
      </c>
      <c r="D1203" s="55">
        <v>45599</v>
      </c>
      <c r="E1203" s="56" t="s">
        <v>20</v>
      </c>
      <c r="F1203" s="54" t="s">
        <v>763</v>
      </c>
      <c r="G1203" s="57" t="s">
        <v>16</v>
      </c>
      <c r="I1203" s="54" t="s">
        <v>769</v>
      </c>
      <c r="J1203" s="54" t="s">
        <v>958</v>
      </c>
      <c r="K1203" s="3" t="str">
        <f t="shared" si="190"/>
        <v/>
      </c>
      <c r="L1203" s="60">
        <f t="shared" si="182"/>
        <v>0</v>
      </c>
      <c r="M1203" s="33">
        <f t="shared" si="181"/>
        <v>4</v>
      </c>
      <c r="N1203" s="61">
        <f t="shared" si="183"/>
        <v>0</v>
      </c>
      <c r="O1203" s="33">
        <f t="shared" si="184"/>
        <v>0</v>
      </c>
      <c r="P1203" s="61">
        <f t="shared" si="185"/>
        <v>0</v>
      </c>
      <c r="Q1203" s="62">
        <f t="shared" si="186"/>
        <v>0</v>
      </c>
      <c r="R1203" s="61">
        <f t="shared" si="187"/>
        <v>0</v>
      </c>
      <c r="S1203" s="61">
        <f t="shared" si="188"/>
        <v>4</v>
      </c>
      <c r="T1203" t="str">
        <f t="shared" si="189"/>
        <v>إضافى كامل</v>
      </c>
    </row>
    <row r="1204" spans="1:20" x14ac:dyDescent="0.25">
      <c r="A1204" s="54" t="s">
        <v>1110</v>
      </c>
      <c r="B1204" s="54" t="s">
        <v>1112</v>
      </c>
      <c r="C1204" s="54" t="s">
        <v>762</v>
      </c>
      <c r="D1204" s="55">
        <v>45600</v>
      </c>
      <c r="E1204" s="56" t="s">
        <v>21</v>
      </c>
      <c r="F1204" s="54" t="s">
        <v>763</v>
      </c>
      <c r="G1204" s="57" t="s">
        <v>16</v>
      </c>
      <c r="I1204" s="54" t="s">
        <v>778</v>
      </c>
      <c r="J1204" s="54" t="s">
        <v>945</v>
      </c>
      <c r="K1204" s="3" t="str">
        <f t="shared" si="190"/>
        <v/>
      </c>
      <c r="L1204" s="60">
        <f t="shared" si="182"/>
        <v>0</v>
      </c>
      <c r="M1204" s="33">
        <f t="shared" si="181"/>
        <v>4</v>
      </c>
      <c r="N1204" s="61">
        <f t="shared" si="183"/>
        <v>0</v>
      </c>
      <c r="O1204" s="33">
        <f t="shared" si="184"/>
        <v>0</v>
      </c>
      <c r="P1204" s="61">
        <f t="shared" si="185"/>
        <v>0</v>
      </c>
      <c r="Q1204" s="62">
        <f t="shared" si="186"/>
        <v>0</v>
      </c>
      <c r="R1204" s="61">
        <f t="shared" si="187"/>
        <v>0</v>
      </c>
      <c r="S1204" s="61">
        <f t="shared" si="188"/>
        <v>4</v>
      </c>
      <c r="T1204" t="str">
        <f t="shared" si="189"/>
        <v>إضافى كامل</v>
      </c>
    </row>
    <row r="1205" spans="1:20" x14ac:dyDescent="0.25">
      <c r="A1205" s="54" t="s">
        <v>1110</v>
      </c>
      <c r="B1205" s="54" t="s">
        <v>1112</v>
      </c>
      <c r="C1205" s="54" t="s">
        <v>762</v>
      </c>
      <c r="D1205" s="55">
        <v>45601</v>
      </c>
      <c r="E1205" s="56" t="s">
        <v>22</v>
      </c>
      <c r="F1205" s="54" t="s">
        <v>763</v>
      </c>
      <c r="G1205" s="57" t="s">
        <v>16</v>
      </c>
      <c r="I1205" s="54" t="s">
        <v>782</v>
      </c>
      <c r="J1205" s="54" t="s">
        <v>1037</v>
      </c>
      <c r="K1205" s="3" t="str">
        <f t="shared" si="190"/>
        <v/>
      </c>
      <c r="L1205" s="60">
        <f t="shared" si="182"/>
        <v>0</v>
      </c>
      <c r="M1205" s="33">
        <f t="shared" si="181"/>
        <v>4</v>
      </c>
      <c r="N1205" s="61">
        <f t="shared" si="183"/>
        <v>0</v>
      </c>
      <c r="O1205" s="33">
        <f t="shared" si="184"/>
        <v>0</v>
      </c>
      <c r="P1205" s="61">
        <f t="shared" si="185"/>
        <v>0</v>
      </c>
      <c r="Q1205" s="62">
        <f t="shared" si="186"/>
        <v>0</v>
      </c>
      <c r="R1205" s="61">
        <f t="shared" si="187"/>
        <v>0</v>
      </c>
      <c r="S1205" s="61">
        <f t="shared" si="188"/>
        <v>4</v>
      </c>
      <c r="T1205" t="str">
        <f t="shared" si="189"/>
        <v>إضافى كامل</v>
      </c>
    </row>
    <row r="1206" spans="1:20" x14ac:dyDescent="0.25">
      <c r="A1206" s="54" t="s">
        <v>1110</v>
      </c>
      <c r="B1206" s="54" t="s">
        <v>1112</v>
      </c>
      <c r="C1206" s="54" t="s">
        <v>762</v>
      </c>
      <c r="D1206" s="55">
        <v>45602</v>
      </c>
      <c r="E1206" s="56" t="s">
        <v>23</v>
      </c>
      <c r="F1206" s="54" t="s">
        <v>763</v>
      </c>
      <c r="G1206" s="57" t="s">
        <v>16</v>
      </c>
      <c r="I1206" s="54" t="s">
        <v>792</v>
      </c>
      <c r="J1206" s="54" t="s">
        <v>821</v>
      </c>
      <c r="K1206" s="3" t="str">
        <f t="shared" si="190"/>
        <v/>
      </c>
      <c r="L1206" s="60">
        <f t="shared" si="182"/>
        <v>0</v>
      </c>
      <c r="M1206" s="33">
        <f t="shared" si="181"/>
        <v>4</v>
      </c>
      <c r="N1206" s="61">
        <f t="shared" si="183"/>
        <v>0</v>
      </c>
      <c r="O1206" s="33">
        <f t="shared" si="184"/>
        <v>0</v>
      </c>
      <c r="P1206" s="61">
        <f t="shared" si="185"/>
        <v>0</v>
      </c>
      <c r="Q1206" s="62">
        <f t="shared" si="186"/>
        <v>0</v>
      </c>
      <c r="R1206" s="61">
        <f t="shared" si="187"/>
        <v>0</v>
      </c>
      <c r="S1206" s="61">
        <f t="shared" si="188"/>
        <v>4</v>
      </c>
      <c r="T1206" t="str">
        <f t="shared" si="189"/>
        <v>إضافى كامل</v>
      </c>
    </row>
    <row r="1207" spans="1:20" x14ac:dyDescent="0.25">
      <c r="A1207" s="54" t="s">
        <v>1110</v>
      </c>
      <c r="B1207" s="54" t="s">
        <v>1112</v>
      </c>
      <c r="C1207" s="54" t="s">
        <v>762</v>
      </c>
      <c r="D1207" s="55">
        <v>45603</v>
      </c>
      <c r="E1207" s="56" t="s">
        <v>24</v>
      </c>
      <c r="F1207" s="54" t="s">
        <v>763</v>
      </c>
      <c r="G1207" s="57" t="s">
        <v>16</v>
      </c>
      <c r="I1207" s="54"/>
      <c r="J1207" s="54"/>
      <c r="K1207" s="3" t="s">
        <v>19</v>
      </c>
      <c r="L1207" s="60">
        <f t="shared" si="182"/>
        <v>1</v>
      </c>
      <c r="M1207" s="33">
        <f t="shared" si="181"/>
        <v>4</v>
      </c>
      <c r="N1207" s="61">
        <f t="shared" si="183"/>
        <v>0</v>
      </c>
      <c r="O1207" s="33">
        <f t="shared" si="184"/>
        <v>0</v>
      </c>
      <c r="P1207" s="61">
        <f t="shared" si="185"/>
        <v>0</v>
      </c>
      <c r="Q1207" s="62">
        <f t="shared" si="186"/>
        <v>0</v>
      </c>
      <c r="R1207" s="61">
        <f t="shared" si="187"/>
        <v>0</v>
      </c>
      <c r="S1207" s="61">
        <f t="shared" si="188"/>
        <v>4</v>
      </c>
      <c r="T1207" t="str">
        <f t="shared" si="189"/>
        <v>إضافى كامل</v>
      </c>
    </row>
    <row r="1208" spans="1:20" x14ac:dyDescent="0.25">
      <c r="A1208" s="54" t="s">
        <v>1110</v>
      </c>
      <c r="B1208" s="54" t="s">
        <v>1112</v>
      </c>
      <c r="C1208" s="54" t="s">
        <v>762</v>
      </c>
      <c r="D1208" s="55">
        <v>45604</v>
      </c>
      <c r="E1208" s="56" t="s">
        <v>15</v>
      </c>
      <c r="F1208" s="54" t="s">
        <v>763</v>
      </c>
      <c r="G1208" s="57" t="s">
        <v>16</v>
      </c>
      <c r="I1208" s="54"/>
      <c r="J1208" s="54"/>
      <c r="K1208" s="3" t="str">
        <f t="shared" si="190"/>
        <v/>
      </c>
      <c r="L1208" s="60">
        <f t="shared" si="182"/>
        <v>0</v>
      </c>
      <c r="M1208" s="33">
        <f t="shared" si="181"/>
        <v>4</v>
      </c>
      <c r="N1208" s="61">
        <f t="shared" si="183"/>
        <v>0</v>
      </c>
      <c r="O1208" s="33">
        <f t="shared" si="184"/>
        <v>0</v>
      </c>
      <c r="P1208" s="61">
        <f t="shared" si="185"/>
        <v>0</v>
      </c>
      <c r="Q1208" s="62">
        <f t="shared" si="186"/>
        <v>0</v>
      </c>
      <c r="R1208" s="61">
        <f t="shared" si="187"/>
        <v>0</v>
      </c>
      <c r="S1208" s="61">
        <f t="shared" si="188"/>
        <v>4</v>
      </c>
      <c r="T1208" t="str">
        <f t="shared" si="189"/>
        <v>إضافى كامل</v>
      </c>
    </row>
    <row r="1209" spans="1:20" x14ac:dyDescent="0.25">
      <c r="A1209" s="54" t="s">
        <v>1110</v>
      </c>
      <c r="B1209" s="54" t="s">
        <v>1112</v>
      </c>
      <c r="C1209" s="54" t="s">
        <v>762</v>
      </c>
      <c r="D1209" s="55">
        <v>45605</v>
      </c>
      <c r="E1209" s="56" t="s">
        <v>18</v>
      </c>
      <c r="F1209" s="54" t="s">
        <v>763</v>
      </c>
      <c r="G1209" s="57" t="s">
        <v>16</v>
      </c>
      <c r="I1209" s="54"/>
      <c r="J1209" s="54"/>
      <c r="K1209" s="3" t="s">
        <v>31</v>
      </c>
      <c r="L1209" s="60">
        <f t="shared" si="182"/>
        <v>1</v>
      </c>
      <c r="M1209" s="33">
        <f t="shared" si="181"/>
        <v>4</v>
      </c>
      <c r="N1209" s="61">
        <f t="shared" si="183"/>
        <v>0</v>
      </c>
      <c r="O1209" s="33">
        <f t="shared" si="184"/>
        <v>0</v>
      </c>
      <c r="P1209" s="61">
        <f t="shared" si="185"/>
        <v>0</v>
      </c>
      <c r="Q1209" s="62">
        <f t="shared" si="186"/>
        <v>0</v>
      </c>
      <c r="R1209" s="61">
        <f t="shared" si="187"/>
        <v>0</v>
      </c>
      <c r="S1209" s="61">
        <f t="shared" si="188"/>
        <v>4</v>
      </c>
      <c r="T1209" t="str">
        <f t="shared" si="189"/>
        <v>إضافى كامل</v>
      </c>
    </row>
    <row r="1210" spans="1:20" x14ac:dyDescent="0.25">
      <c r="A1210" s="54" t="s">
        <v>1110</v>
      </c>
      <c r="B1210" s="54" t="s">
        <v>1112</v>
      </c>
      <c r="C1210" s="54" t="s">
        <v>762</v>
      </c>
      <c r="D1210" s="55">
        <v>45606</v>
      </c>
      <c r="E1210" s="56" t="s">
        <v>20</v>
      </c>
      <c r="F1210" s="54" t="s">
        <v>763</v>
      </c>
      <c r="G1210" s="57" t="s">
        <v>16</v>
      </c>
      <c r="I1210" s="54"/>
      <c r="J1210" s="54"/>
      <c r="K1210" s="3" t="str">
        <f t="shared" si="190"/>
        <v>غائب</v>
      </c>
      <c r="L1210" s="60">
        <f t="shared" si="182"/>
        <v>0</v>
      </c>
      <c r="M1210" s="33">
        <f t="shared" si="181"/>
        <v>4</v>
      </c>
      <c r="N1210" s="61">
        <f t="shared" si="183"/>
        <v>0</v>
      </c>
      <c r="O1210" s="33">
        <f t="shared" si="184"/>
        <v>0</v>
      </c>
      <c r="P1210" s="61">
        <f t="shared" si="185"/>
        <v>0</v>
      </c>
      <c r="Q1210" s="62">
        <f t="shared" si="186"/>
        <v>0</v>
      </c>
      <c r="R1210" s="61">
        <f t="shared" si="187"/>
        <v>0</v>
      </c>
      <c r="S1210" s="61">
        <f t="shared" si="188"/>
        <v>4</v>
      </c>
      <c r="T1210" t="str">
        <f t="shared" si="189"/>
        <v>إضافى كامل</v>
      </c>
    </row>
    <row r="1211" spans="1:20" x14ac:dyDescent="0.25">
      <c r="A1211" s="54" t="s">
        <v>1110</v>
      </c>
      <c r="B1211" s="54" t="s">
        <v>1112</v>
      </c>
      <c r="C1211" s="54" t="s">
        <v>762</v>
      </c>
      <c r="D1211" s="55">
        <v>45607</v>
      </c>
      <c r="E1211" s="56" t="s">
        <v>21</v>
      </c>
      <c r="F1211" s="54" t="s">
        <v>763</v>
      </c>
      <c r="G1211" s="57" t="s">
        <v>16</v>
      </c>
      <c r="I1211" s="54"/>
      <c r="J1211" s="54"/>
      <c r="K1211" s="3" t="str">
        <f t="shared" si="190"/>
        <v>غائب</v>
      </c>
      <c r="L1211" s="60">
        <f t="shared" si="182"/>
        <v>0</v>
      </c>
      <c r="M1211" s="33">
        <f t="shared" si="181"/>
        <v>3</v>
      </c>
      <c r="N1211" s="61">
        <f t="shared" si="183"/>
        <v>0</v>
      </c>
      <c r="O1211" s="33">
        <f t="shared" si="184"/>
        <v>0</v>
      </c>
      <c r="P1211" s="61">
        <f t="shared" si="185"/>
        <v>0</v>
      </c>
      <c r="Q1211" s="62">
        <f t="shared" si="186"/>
        <v>0</v>
      </c>
      <c r="R1211" s="61">
        <f t="shared" si="187"/>
        <v>0</v>
      </c>
      <c r="S1211" s="61">
        <f t="shared" si="188"/>
        <v>3</v>
      </c>
      <c r="T1211" t="str">
        <f t="shared" si="189"/>
        <v>إضافى كامل</v>
      </c>
    </row>
    <row r="1212" spans="1:20" x14ac:dyDescent="0.25">
      <c r="A1212" s="54" t="s">
        <v>1110</v>
      </c>
      <c r="B1212" s="54" t="s">
        <v>1112</v>
      </c>
      <c r="C1212" s="54" t="s">
        <v>762</v>
      </c>
      <c r="D1212" s="55">
        <v>45608</v>
      </c>
      <c r="E1212" s="56" t="s">
        <v>22</v>
      </c>
      <c r="F1212" s="54" t="s">
        <v>763</v>
      </c>
      <c r="G1212" s="57" t="s">
        <v>16</v>
      </c>
      <c r="I1212" s="54"/>
      <c r="J1212" s="54"/>
      <c r="K1212" s="3" t="s">
        <v>56</v>
      </c>
      <c r="L1212" s="60">
        <f t="shared" si="182"/>
        <v>0</v>
      </c>
      <c r="M1212" s="33">
        <f t="shared" si="181"/>
        <v>2</v>
      </c>
      <c r="N1212" s="61">
        <f t="shared" si="183"/>
        <v>0</v>
      </c>
      <c r="O1212" s="33">
        <f t="shared" si="184"/>
        <v>0</v>
      </c>
      <c r="P1212" s="61">
        <f t="shared" si="185"/>
        <v>0</v>
      </c>
      <c r="Q1212" s="62">
        <f t="shared" si="186"/>
        <v>0</v>
      </c>
      <c r="R1212" s="61">
        <f t="shared" si="187"/>
        <v>0</v>
      </c>
      <c r="S1212" s="61">
        <f t="shared" si="188"/>
        <v>2</v>
      </c>
      <c r="T1212" t="str">
        <f t="shared" si="189"/>
        <v>إضافى كامل</v>
      </c>
    </row>
    <row r="1213" spans="1:20" x14ac:dyDescent="0.25">
      <c r="A1213" s="54" t="s">
        <v>1110</v>
      </c>
      <c r="B1213" s="54" t="s">
        <v>1112</v>
      </c>
      <c r="C1213" s="54" t="s">
        <v>762</v>
      </c>
      <c r="D1213" s="55">
        <v>45609</v>
      </c>
      <c r="E1213" s="56" t="s">
        <v>23</v>
      </c>
      <c r="F1213" s="54" t="s">
        <v>763</v>
      </c>
      <c r="G1213" s="57" t="s">
        <v>16</v>
      </c>
      <c r="I1213" s="54"/>
      <c r="J1213" s="54"/>
      <c r="K1213" s="3" t="str">
        <f t="shared" si="190"/>
        <v>غائب</v>
      </c>
      <c r="L1213" s="60">
        <f t="shared" si="182"/>
        <v>0</v>
      </c>
      <c r="M1213" s="33">
        <f t="shared" si="181"/>
        <v>1</v>
      </c>
      <c r="N1213" s="61">
        <f t="shared" si="183"/>
        <v>0</v>
      </c>
      <c r="O1213" s="33">
        <f t="shared" si="184"/>
        <v>0</v>
      </c>
      <c r="P1213" s="61">
        <f t="shared" si="185"/>
        <v>0</v>
      </c>
      <c r="Q1213" s="62">
        <f t="shared" si="186"/>
        <v>0</v>
      </c>
      <c r="R1213" s="61">
        <f t="shared" si="187"/>
        <v>0</v>
      </c>
      <c r="S1213" s="61">
        <f t="shared" si="188"/>
        <v>1</v>
      </c>
      <c r="T1213" t="str">
        <f t="shared" si="189"/>
        <v>إضافى كامل</v>
      </c>
    </row>
    <row r="1214" spans="1:20" x14ac:dyDescent="0.25">
      <c r="A1214" s="54" t="s">
        <v>1110</v>
      </c>
      <c r="B1214" s="54" t="s">
        <v>1112</v>
      </c>
      <c r="C1214" s="54" t="s">
        <v>762</v>
      </c>
      <c r="D1214" s="55">
        <v>45610</v>
      </c>
      <c r="E1214" s="56" t="s">
        <v>24</v>
      </c>
      <c r="F1214" s="54" t="s">
        <v>763</v>
      </c>
      <c r="G1214" s="57" t="s">
        <v>16</v>
      </c>
      <c r="I1214" s="54" t="s">
        <v>805</v>
      </c>
      <c r="J1214" s="54" t="s">
        <v>1114</v>
      </c>
      <c r="L1214" s="60">
        <f t="shared" si="182"/>
        <v>0</v>
      </c>
      <c r="M1214" s="33">
        <f t="shared" si="181"/>
        <v>0</v>
      </c>
      <c r="N1214" s="61">
        <f t="shared" si="183"/>
        <v>0</v>
      </c>
      <c r="O1214" s="33">
        <f t="shared" si="184"/>
        <v>0</v>
      </c>
      <c r="P1214" s="61">
        <f t="shared" si="185"/>
        <v>0</v>
      </c>
      <c r="Q1214" s="62">
        <f t="shared" si="186"/>
        <v>0</v>
      </c>
      <c r="R1214" s="61">
        <f t="shared" si="187"/>
        <v>0</v>
      </c>
      <c r="S1214" s="61">
        <f t="shared" si="188"/>
        <v>0</v>
      </c>
      <c r="T1214" t="str">
        <f t="shared" si="189"/>
        <v>إضافى كامل</v>
      </c>
    </row>
    <row r="1215" spans="1:20" x14ac:dyDescent="0.25">
      <c r="A1215" s="54" t="s">
        <v>1110</v>
      </c>
      <c r="B1215" s="54" t="s">
        <v>1112</v>
      </c>
      <c r="C1215" s="54" t="s">
        <v>762</v>
      </c>
      <c r="D1215" s="55">
        <v>45611</v>
      </c>
      <c r="E1215" s="56" t="s">
        <v>15</v>
      </c>
      <c r="F1215" s="54" t="s">
        <v>763</v>
      </c>
      <c r="G1215" s="57" t="s">
        <v>16</v>
      </c>
      <c r="I1215" s="54"/>
      <c r="J1215" s="54"/>
      <c r="K1215" s="3" t="str">
        <f t="shared" si="190"/>
        <v/>
      </c>
      <c r="L1215" s="60">
        <f t="shared" si="182"/>
        <v>0</v>
      </c>
      <c r="M1215" s="33">
        <f t="shared" si="181"/>
        <v>0</v>
      </c>
      <c r="N1215" s="61">
        <f t="shared" si="183"/>
        <v>0</v>
      </c>
      <c r="O1215" s="33">
        <f t="shared" si="184"/>
        <v>0</v>
      </c>
      <c r="P1215" s="61">
        <f t="shared" si="185"/>
        <v>0</v>
      </c>
      <c r="Q1215" s="62">
        <f t="shared" si="186"/>
        <v>0</v>
      </c>
      <c r="R1215" s="61">
        <f t="shared" si="187"/>
        <v>0</v>
      </c>
      <c r="S1215" s="61">
        <f t="shared" si="188"/>
        <v>0</v>
      </c>
      <c r="T1215" t="str">
        <f t="shared" si="189"/>
        <v>إضافى كامل</v>
      </c>
    </row>
    <row r="1216" spans="1:20" x14ac:dyDescent="0.25">
      <c r="A1216" s="54" t="s">
        <v>1110</v>
      </c>
      <c r="B1216" s="54" t="s">
        <v>1112</v>
      </c>
      <c r="C1216" s="54" t="s">
        <v>762</v>
      </c>
      <c r="D1216" s="55">
        <v>45612</v>
      </c>
      <c r="E1216" s="56" t="s">
        <v>18</v>
      </c>
      <c r="F1216" s="54" t="s">
        <v>763</v>
      </c>
      <c r="G1216" s="57" t="s">
        <v>16</v>
      </c>
      <c r="I1216" s="54" t="s">
        <v>778</v>
      </c>
      <c r="J1216" s="54" t="s">
        <v>766</v>
      </c>
      <c r="K1216" s="3" t="str">
        <f t="shared" si="190"/>
        <v/>
      </c>
      <c r="L1216" s="60">
        <f t="shared" si="182"/>
        <v>0</v>
      </c>
      <c r="M1216" s="33">
        <f t="shared" si="181"/>
        <v>0</v>
      </c>
      <c r="N1216" s="61">
        <f t="shared" si="183"/>
        <v>0</v>
      </c>
      <c r="O1216" s="33">
        <f t="shared" si="184"/>
        <v>0</v>
      </c>
      <c r="P1216" s="61">
        <f t="shared" si="185"/>
        <v>0</v>
      </c>
      <c r="Q1216" s="62">
        <f t="shared" si="186"/>
        <v>0</v>
      </c>
      <c r="R1216" s="61">
        <f t="shared" si="187"/>
        <v>0</v>
      </c>
      <c r="S1216" s="61">
        <f t="shared" si="188"/>
        <v>0</v>
      </c>
      <c r="T1216" t="str">
        <f t="shared" si="189"/>
        <v>إضافى كامل</v>
      </c>
    </row>
    <row r="1217" spans="1:21" x14ac:dyDescent="0.25">
      <c r="A1217" s="54" t="s">
        <v>1110</v>
      </c>
      <c r="B1217" s="54" t="s">
        <v>1112</v>
      </c>
      <c r="C1217" s="54" t="s">
        <v>762</v>
      </c>
      <c r="D1217" s="55">
        <v>45613</v>
      </c>
      <c r="E1217" s="56" t="s">
        <v>20</v>
      </c>
      <c r="F1217" s="54" t="s">
        <v>763</v>
      </c>
      <c r="G1217" s="57" t="s">
        <v>16</v>
      </c>
      <c r="I1217" s="54" t="s">
        <v>843</v>
      </c>
      <c r="J1217" s="54" t="s">
        <v>1115</v>
      </c>
      <c r="K1217" s="3" t="str">
        <f t="shared" si="190"/>
        <v/>
      </c>
      <c r="L1217" s="60">
        <f t="shared" si="182"/>
        <v>0</v>
      </c>
      <c r="M1217" s="33">
        <f t="shared" ref="M1217:M1280" si="191">COUNTIF(K1217:K1246,"غائب")</f>
        <v>0</v>
      </c>
      <c r="N1217" s="61">
        <f t="shared" si="183"/>
        <v>0</v>
      </c>
      <c r="O1217" s="33">
        <f t="shared" si="184"/>
        <v>0</v>
      </c>
      <c r="P1217" s="61">
        <f t="shared" si="185"/>
        <v>0</v>
      </c>
      <c r="Q1217" s="62">
        <f t="shared" si="186"/>
        <v>0</v>
      </c>
      <c r="R1217" s="61">
        <f t="shared" si="187"/>
        <v>0</v>
      </c>
      <c r="S1217" s="61">
        <f t="shared" si="188"/>
        <v>0</v>
      </c>
      <c r="T1217" t="str">
        <f t="shared" si="189"/>
        <v>إضافى كامل</v>
      </c>
    </row>
    <row r="1218" spans="1:21" x14ac:dyDescent="0.25">
      <c r="A1218" s="54" t="s">
        <v>1110</v>
      </c>
      <c r="B1218" s="54" t="s">
        <v>1112</v>
      </c>
      <c r="C1218" s="54" t="s">
        <v>762</v>
      </c>
      <c r="D1218" s="55">
        <v>45614</v>
      </c>
      <c r="E1218" s="56" t="s">
        <v>21</v>
      </c>
      <c r="F1218" s="54" t="s">
        <v>763</v>
      </c>
      <c r="G1218" s="57" t="s">
        <v>16</v>
      </c>
      <c r="I1218" s="54" t="s">
        <v>843</v>
      </c>
      <c r="J1218" s="54" t="s">
        <v>838</v>
      </c>
      <c r="K1218" s="3" t="str">
        <f t="shared" si="190"/>
        <v/>
      </c>
      <c r="L1218" s="60">
        <f t="shared" ref="L1218:L1281" si="192">IF(AND(OR(K1218= "حالة وفاة",K1218="إذن م",K1218="إذن ص",K1218="بدل راحة",K1218="انصراف",K1218="اجازة",K1218="راحة",K1218="مأمورية",K1218="مأمورية م",K1218="مأمورية ص",K1218="Online",K1218="حضور",K1218="بدل سهر",E1218="Friday",K1218=""),K1218&lt;&gt;""),1,0)</f>
        <v>0</v>
      </c>
      <c r="M1218" s="33">
        <f t="shared" si="191"/>
        <v>0</v>
      </c>
      <c r="N1218" s="61">
        <f t="shared" ref="N1218:N1281" si="193">COUNTIF(K1218:K1247,"إذن ص")</f>
        <v>0</v>
      </c>
      <c r="O1218" s="33">
        <f t="shared" ref="O1218:O1281" si="194">COUNTIF(K1218:K1247,"إذن م")</f>
        <v>0</v>
      </c>
      <c r="P1218" s="61">
        <f t="shared" ref="P1218:P1281" si="195">O1218+N1218</f>
        <v>0</v>
      </c>
      <c r="Q1218" s="62">
        <f t="shared" ref="Q1218:Q1281" si="196">IF(AND(P1218&gt;2,P1218&lt;&gt;0),P1218*3/6,0)</f>
        <v>0</v>
      </c>
      <c r="R1218" s="61">
        <f t="shared" ref="R1218:R1281" si="197">INT(Q1218)</f>
        <v>0</v>
      </c>
      <c r="S1218" s="61">
        <f t="shared" ref="S1218:S1281" si="198">R1218+M1218</f>
        <v>0</v>
      </c>
      <c r="T1218" t="str">
        <f t="shared" ref="T1218:T1281" si="199">IF(AND(OR(S1218&lt;=0,S1218&gt;0),S1218&lt;5),"إضافى كامل",IF(AND(OR(S1218=5,S1218=6,S1218&lt;7),S1218&lt;&gt;""),"نصف إضافى","لا يستحق"))</f>
        <v>إضافى كامل</v>
      </c>
    </row>
    <row r="1219" spans="1:21" x14ac:dyDescent="0.25">
      <c r="A1219" s="54" t="s">
        <v>1110</v>
      </c>
      <c r="B1219" s="54" t="s">
        <v>1112</v>
      </c>
      <c r="C1219" s="54" t="s">
        <v>762</v>
      </c>
      <c r="D1219" s="55">
        <v>45615</v>
      </c>
      <c r="E1219" s="56" t="s">
        <v>22</v>
      </c>
      <c r="F1219" s="54" t="s">
        <v>763</v>
      </c>
      <c r="G1219" s="57" t="s">
        <v>16</v>
      </c>
      <c r="I1219" s="54" t="s">
        <v>778</v>
      </c>
      <c r="J1219" s="54" t="s">
        <v>1116</v>
      </c>
      <c r="K1219" s="3" t="str">
        <f t="shared" si="190"/>
        <v/>
      </c>
      <c r="L1219" s="60">
        <f t="shared" si="192"/>
        <v>0</v>
      </c>
      <c r="M1219" s="33">
        <f t="shared" si="191"/>
        <v>0</v>
      </c>
      <c r="N1219" s="61">
        <f t="shared" si="193"/>
        <v>0</v>
      </c>
      <c r="O1219" s="33">
        <f t="shared" si="194"/>
        <v>0</v>
      </c>
      <c r="P1219" s="61">
        <f t="shared" si="195"/>
        <v>0</v>
      </c>
      <c r="Q1219" s="62">
        <f t="shared" si="196"/>
        <v>0</v>
      </c>
      <c r="R1219" s="61">
        <f t="shared" si="197"/>
        <v>0</v>
      </c>
      <c r="S1219" s="61">
        <f t="shared" si="198"/>
        <v>0</v>
      </c>
      <c r="T1219" t="str">
        <f t="shared" si="199"/>
        <v>إضافى كامل</v>
      </c>
    </row>
    <row r="1220" spans="1:21" x14ac:dyDescent="0.25">
      <c r="A1220" s="54" t="s">
        <v>1110</v>
      </c>
      <c r="B1220" s="54" t="s">
        <v>1112</v>
      </c>
      <c r="C1220" s="54" t="s">
        <v>762</v>
      </c>
      <c r="D1220" s="55">
        <v>45616</v>
      </c>
      <c r="E1220" s="56" t="s">
        <v>23</v>
      </c>
      <c r="F1220" s="54" t="s">
        <v>763</v>
      </c>
      <c r="G1220" s="57" t="s">
        <v>16</v>
      </c>
      <c r="I1220" s="54" t="s">
        <v>843</v>
      </c>
      <c r="J1220" s="54" t="s">
        <v>1117</v>
      </c>
      <c r="K1220" s="3" t="str">
        <f t="shared" si="190"/>
        <v/>
      </c>
      <c r="L1220" s="60">
        <f t="shared" si="192"/>
        <v>0</v>
      </c>
      <c r="M1220" s="33">
        <f t="shared" si="191"/>
        <v>0</v>
      </c>
      <c r="N1220" s="61">
        <f t="shared" si="193"/>
        <v>0</v>
      </c>
      <c r="O1220" s="33">
        <f t="shared" si="194"/>
        <v>0</v>
      </c>
      <c r="P1220" s="61">
        <f t="shared" si="195"/>
        <v>0</v>
      </c>
      <c r="Q1220" s="62">
        <f t="shared" si="196"/>
        <v>0</v>
      </c>
      <c r="R1220" s="61">
        <f t="shared" si="197"/>
        <v>0</v>
      </c>
      <c r="S1220" s="61">
        <f t="shared" si="198"/>
        <v>0</v>
      </c>
      <c r="T1220" t="str">
        <f t="shared" si="199"/>
        <v>إضافى كامل</v>
      </c>
    </row>
    <row r="1221" spans="1:21" x14ac:dyDescent="0.25">
      <c r="A1221" s="54" t="s">
        <v>1110</v>
      </c>
      <c r="B1221" s="54" t="s">
        <v>1112</v>
      </c>
      <c r="C1221" s="54" t="s">
        <v>762</v>
      </c>
      <c r="D1221" s="55">
        <v>45617</v>
      </c>
      <c r="E1221" s="56" t="s">
        <v>24</v>
      </c>
      <c r="F1221" s="54" t="s">
        <v>763</v>
      </c>
      <c r="G1221" s="57" t="s">
        <v>16</v>
      </c>
      <c r="I1221" s="54"/>
      <c r="J1221" s="54"/>
      <c r="K1221" s="3" t="s">
        <v>19</v>
      </c>
      <c r="L1221" s="60">
        <f t="shared" si="192"/>
        <v>1</v>
      </c>
      <c r="M1221" s="33">
        <f t="shared" si="191"/>
        <v>0</v>
      </c>
      <c r="N1221" s="61">
        <f t="shared" si="193"/>
        <v>0</v>
      </c>
      <c r="O1221" s="33">
        <f t="shared" si="194"/>
        <v>0</v>
      </c>
      <c r="P1221" s="61">
        <f t="shared" si="195"/>
        <v>0</v>
      </c>
      <c r="Q1221" s="62">
        <f t="shared" si="196"/>
        <v>0</v>
      </c>
      <c r="R1221" s="61">
        <f t="shared" si="197"/>
        <v>0</v>
      </c>
      <c r="S1221" s="61">
        <f t="shared" si="198"/>
        <v>0</v>
      </c>
      <c r="T1221" t="str">
        <f t="shared" si="199"/>
        <v>إضافى كامل</v>
      </c>
    </row>
    <row r="1222" spans="1:21" x14ac:dyDescent="0.25">
      <c r="A1222" s="54" t="s">
        <v>1110</v>
      </c>
      <c r="B1222" s="54" t="s">
        <v>1112</v>
      </c>
      <c r="C1222" s="54" t="s">
        <v>762</v>
      </c>
      <c r="D1222" s="55">
        <v>45618</v>
      </c>
      <c r="E1222" s="56" t="s">
        <v>15</v>
      </c>
      <c r="F1222" s="54" t="s">
        <v>763</v>
      </c>
      <c r="G1222" s="57" t="s">
        <v>16</v>
      </c>
      <c r="I1222" s="54"/>
      <c r="J1222" s="54"/>
      <c r="K1222" s="3" t="str">
        <f t="shared" si="190"/>
        <v/>
      </c>
      <c r="L1222" s="60">
        <f t="shared" si="192"/>
        <v>0</v>
      </c>
      <c r="M1222" s="33">
        <f t="shared" si="191"/>
        <v>0</v>
      </c>
      <c r="N1222" s="61">
        <f t="shared" si="193"/>
        <v>0</v>
      </c>
      <c r="O1222" s="33">
        <f t="shared" si="194"/>
        <v>0</v>
      </c>
      <c r="P1222" s="61">
        <f t="shared" si="195"/>
        <v>0</v>
      </c>
      <c r="Q1222" s="62">
        <f t="shared" si="196"/>
        <v>0</v>
      </c>
      <c r="R1222" s="61">
        <f t="shared" si="197"/>
        <v>0</v>
      </c>
      <c r="S1222" s="61">
        <f t="shared" si="198"/>
        <v>0</v>
      </c>
      <c r="T1222" t="str">
        <f t="shared" si="199"/>
        <v>إضافى كامل</v>
      </c>
    </row>
    <row r="1223" spans="1:21" x14ac:dyDescent="0.25">
      <c r="A1223" s="54" t="s">
        <v>1110</v>
      </c>
      <c r="B1223" s="54" t="s">
        <v>1112</v>
      </c>
      <c r="C1223" s="54" t="s">
        <v>762</v>
      </c>
      <c r="D1223" s="55">
        <v>45619</v>
      </c>
      <c r="E1223" s="56" t="s">
        <v>18</v>
      </c>
      <c r="F1223" s="54" t="s">
        <v>763</v>
      </c>
      <c r="G1223" s="57" t="s">
        <v>16</v>
      </c>
      <c r="I1223" s="54" t="s">
        <v>805</v>
      </c>
      <c r="J1223" s="54" t="s">
        <v>791</v>
      </c>
      <c r="K1223" s="3" t="str">
        <f t="shared" si="190"/>
        <v/>
      </c>
      <c r="L1223" s="60">
        <f t="shared" si="192"/>
        <v>0</v>
      </c>
      <c r="M1223" s="33">
        <f t="shared" si="191"/>
        <v>0</v>
      </c>
      <c r="N1223" s="61">
        <f t="shared" si="193"/>
        <v>0</v>
      </c>
      <c r="O1223" s="33">
        <f t="shared" si="194"/>
        <v>0</v>
      </c>
      <c r="P1223" s="61">
        <f t="shared" si="195"/>
        <v>0</v>
      </c>
      <c r="Q1223" s="62">
        <f t="shared" si="196"/>
        <v>0</v>
      </c>
      <c r="R1223" s="61">
        <f t="shared" si="197"/>
        <v>0</v>
      </c>
      <c r="S1223" s="61">
        <f t="shared" si="198"/>
        <v>0</v>
      </c>
      <c r="T1223" t="str">
        <f t="shared" si="199"/>
        <v>إضافى كامل</v>
      </c>
    </row>
    <row r="1224" spans="1:21" x14ac:dyDescent="0.25">
      <c r="A1224" s="54" t="s">
        <v>1110</v>
      </c>
      <c r="B1224" s="54" t="s">
        <v>1112</v>
      </c>
      <c r="C1224" s="54" t="s">
        <v>762</v>
      </c>
      <c r="D1224" s="55">
        <v>45620</v>
      </c>
      <c r="E1224" s="56" t="s">
        <v>20</v>
      </c>
      <c r="F1224" s="54" t="s">
        <v>763</v>
      </c>
      <c r="G1224" s="57" t="s">
        <v>16</v>
      </c>
      <c r="I1224" s="54" t="s">
        <v>805</v>
      </c>
      <c r="J1224" s="54" t="s">
        <v>775</v>
      </c>
      <c r="K1224" s="3" t="str">
        <f t="shared" si="190"/>
        <v/>
      </c>
      <c r="L1224" s="60">
        <f t="shared" si="192"/>
        <v>0</v>
      </c>
      <c r="M1224" s="33">
        <f t="shared" si="191"/>
        <v>0</v>
      </c>
      <c r="N1224" s="61">
        <f t="shared" si="193"/>
        <v>0</v>
      </c>
      <c r="O1224" s="33">
        <f t="shared" si="194"/>
        <v>0</v>
      </c>
      <c r="P1224" s="61">
        <f t="shared" si="195"/>
        <v>0</v>
      </c>
      <c r="Q1224" s="62">
        <f t="shared" si="196"/>
        <v>0</v>
      </c>
      <c r="R1224" s="61">
        <f t="shared" si="197"/>
        <v>0</v>
      </c>
      <c r="S1224" s="61">
        <f t="shared" si="198"/>
        <v>0</v>
      </c>
      <c r="T1224" t="str">
        <f t="shared" si="199"/>
        <v>إضافى كامل</v>
      </c>
    </row>
    <row r="1225" spans="1:21" x14ac:dyDescent="0.25">
      <c r="A1225" s="54" t="s">
        <v>1110</v>
      </c>
      <c r="B1225" s="54" t="s">
        <v>1112</v>
      </c>
      <c r="C1225" s="54" t="s">
        <v>762</v>
      </c>
      <c r="D1225" s="55">
        <v>45621</v>
      </c>
      <c r="E1225" s="56" t="s">
        <v>21</v>
      </c>
      <c r="F1225" s="54" t="s">
        <v>763</v>
      </c>
      <c r="G1225" s="57" t="s">
        <v>16</v>
      </c>
      <c r="I1225" s="54" t="s">
        <v>841</v>
      </c>
      <c r="J1225" s="54" t="s">
        <v>794</v>
      </c>
      <c r="K1225" s="3" t="str">
        <f t="shared" si="190"/>
        <v/>
      </c>
      <c r="L1225" s="60">
        <f t="shared" si="192"/>
        <v>0</v>
      </c>
      <c r="M1225" s="33">
        <f t="shared" si="191"/>
        <v>0</v>
      </c>
      <c r="N1225" s="61">
        <f t="shared" si="193"/>
        <v>0</v>
      </c>
      <c r="O1225" s="33">
        <f t="shared" si="194"/>
        <v>0</v>
      </c>
      <c r="P1225" s="61">
        <f t="shared" si="195"/>
        <v>0</v>
      </c>
      <c r="Q1225" s="62">
        <f t="shared" si="196"/>
        <v>0</v>
      </c>
      <c r="R1225" s="61">
        <f t="shared" si="197"/>
        <v>0</v>
      </c>
      <c r="S1225" s="61">
        <f t="shared" si="198"/>
        <v>0</v>
      </c>
      <c r="T1225" t="str">
        <f t="shared" si="199"/>
        <v>إضافى كامل</v>
      </c>
    </row>
    <row r="1226" spans="1:21" x14ac:dyDescent="0.25">
      <c r="A1226" s="54" t="s">
        <v>1110</v>
      </c>
      <c r="B1226" s="54" t="s">
        <v>1112</v>
      </c>
      <c r="C1226" s="54" t="s">
        <v>762</v>
      </c>
      <c r="D1226" s="55">
        <v>45622</v>
      </c>
      <c r="E1226" s="56" t="s">
        <v>22</v>
      </c>
      <c r="F1226" s="54" t="s">
        <v>763</v>
      </c>
      <c r="G1226" s="57" t="s">
        <v>16</v>
      </c>
      <c r="I1226" s="54" t="s">
        <v>841</v>
      </c>
      <c r="J1226" s="54" t="s">
        <v>924</v>
      </c>
      <c r="K1226" s="3" t="str">
        <f t="shared" si="190"/>
        <v/>
      </c>
      <c r="L1226" s="60">
        <f t="shared" si="192"/>
        <v>0</v>
      </c>
      <c r="M1226" s="33">
        <f t="shared" si="191"/>
        <v>0</v>
      </c>
      <c r="N1226" s="61">
        <f t="shared" si="193"/>
        <v>0</v>
      </c>
      <c r="O1226" s="33">
        <f t="shared" si="194"/>
        <v>0</v>
      </c>
      <c r="P1226" s="61">
        <f t="shared" si="195"/>
        <v>0</v>
      </c>
      <c r="Q1226" s="62">
        <f t="shared" si="196"/>
        <v>0</v>
      </c>
      <c r="R1226" s="61">
        <f t="shared" si="197"/>
        <v>0</v>
      </c>
      <c r="S1226" s="61">
        <f t="shared" si="198"/>
        <v>0</v>
      </c>
      <c r="T1226" t="str">
        <f t="shared" si="199"/>
        <v>إضافى كامل</v>
      </c>
    </row>
    <row r="1227" spans="1:21" x14ac:dyDescent="0.25">
      <c r="A1227" s="54" t="s">
        <v>1110</v>
      </c>
      <c r="B1227" s="54" t="s">
        <v>1112</v>
      </c>
      <c r="C1227" s="54" t="s">
        <v>762</v>
      </c>
      <c r="D1227" s="55">
        <v>45623</v>
      </c>
      <c r="E1227" s="56" t="s">
        <v>23</v>
      </c>
      <c r="F1227" s="54" t="s">
        <v>763</v>
      </c>
      <c r="G1227" s="57" t="s">
        <v>16</v>
      </c>
      <c r="H1227" s="73" t="s">
        <v>908</v>
      </c>
      <c r="I1227" s="54" t="s">
        <v>836</v>
      </c>
      <c r="J1227" s="54" t="s">
        <v>993</v>
      </c>
      <c r="K1227" s="3" t="str">
        <f t="shared" si="190"/>
        <v>تأخير</v>
      </c>
      <c r="L1227" s="60">
        <f t="shared" si="192"/>
        <v>0</v>
      </c>
      <c r="M1227" s="33">
        <f t="shared" si="191"/>
        <v>1</v>
      </c>
      <c r="N1227" s="61">
        <f t="shared" si="193"/>
        <v>0</v>
      </c>
      <c r="O1227" s="33">
        <f t="shared" si="194"/>
        <v>0</v>
      </c>
      <c r="P1227" s="61">
        <f t="shared" si="195"/>
        <v>0</v>
      </c>
      <c r="Q1227" s="62">
        <f t="shared" si="196"/>
        <v>0</v>
      </c>
      <c r="R1227" s="61">
        <f t="shared" si="197"/>
        <v>0</v>
      </c>
      <c r="S1227" s="61">
        <f t="shared" si="198"/>
        <v>1</v>
      </c>
      <c r="T1227" t="str">
        <f t="shared" si="199"/>
        <v>إضافى كامل</v>
      </c>
    </row>
    <row r="1228" spans="1:21" x14ac:dyDescent="0.25">
      <c r="A1228" s="54" t="s">
        <v>1110</v>
      </c>
      <c r="B1228" s="54" t="s">
        <v>1112</v>
      </c>
      <c r="C1228" s="54" t="s">
        <v>762</v>
      </c>
      <c r="D1228" s="55">
        <v>45624</v>
      </c>
      <c r="E1228" s="56" t="s">
        <v>24</v>
      </c>
      <c r="F1228" s="54" t="s">
        <v>763</v>
      </c>
      <c r="G1228" s="57" t="s">
        <v>16</v>
      </c>
      <c r="I1228" s="54"/>
      <c r="J1228" s="54"/>
      <c r="K1228" s="3" t="s">
        <v>19</v>
      </c>
      <c r="L1228" s="60">
        <f t="shared" si="192"/>
        <v>1</v>
      </c>
      <c r="M1228" s="33">
        <f t="shared" si="191"/>
        <v>1</v>
      </c>
      <c r="N1228" s="61">
        <f t="shared" si="193"/>
        <v>0</v>
      </c>
      <c r="O1228" s="33">
        <f t="shared" si="194"/>
        <v>0</v>
      </c>
      <c r="P1228" s="61">
        <f t="shared" si="195"/>
        <v>0</v>
      </c>
      <c r="Q1228" s="62">
        <f t="shared" si="196"/>
        <v>0</v>
      </c>
      <c r="R1228" s="61">
        <f t="shared" si="197"/>
        <v>0</v>
      </c>
      <c r="S1228" s="61">
        <f t="shared" si="198"/>
        <v>1</v>
      </c>
      <c r="T1228" t="str">
        <f t="shared" si="199"/>
        <v>إضافى كامل</v>
      </c>
    </row>
    <row r="1229" spans="1:21" x14ac:dyDescent="0.25">
      <c r="A1229" s="54" t="s">
        <v>1110</v>
      </c>
      <c r="B1229" s="54" t="s">
        <v>1112</v>
      </c>
      <c r="C1229" s="54" t="s">
        <v>762</v>
      </c>
      <c r="D1229" s="55">
        <v>45625</v>
      </c>
      <c r="E1229" s="56" t="s">
        <v>15</v>
      </c>
      <c r="F1229" s="54" t="s">
        <v>763</v>
      </c>
      <c r="G1229" s="57" t="s">
        <v>16</v>
      </c>
      <c r="I1229" s="54"/>
      <c r="J1229" s="54"/>
      <c r="K1229" s="3" t="str">
        <f t="shared" ref="K1229:K1289" si="200">IF(AND(I1229&lt;="09:00",J1229&gt;="14:00",I1229&lt;&gt;""),"",IF(AND(I1229&gt;="09:01",I1229&lt;="09:10"),"تأخير",IF(AND(I1229&gt;="09:11",I1229&lt;="12:00",J1229&lt;&gt;""),"إذن ص",IF(AND(J1229&lt;"14:00",J1229&lt;&gt;"",J1229&gt;="11:00"),"إذن م",IF(AND(OR(J1229="",I1229="",J1229=I1229,I1229&gt;"12:00",J1229&lt;"11:00"),AND(E1229&lt;&gt;"Friday")),"غائب","")))))</f>
        <v/>
      </c>
      <c r="L1229" s="60">
        <f t="shared" si="192"/>
        <v>0</v>
      </c>
      <c r="M1229" s="33">
        <f t="shared" si="191"/>
        <v>1</v>
      </c>
      <c r="N1229" s="61">
        <f t="shared" si="193"/>
        <v>0</v>
      </c>
      <c r="O1229" s="33">
        <f t="shared" si="194"/>
        <v>0</v>
      </c>
      <c r="P1229" s="61">
        <f t="shared" si="195"/>
        <v>0</v>
      </c>
      <c r="Q1229" s="62">
        <f t="shared" si="196"/>
        <v>0</v>
      </c>
      <c r="R1229" s="61">
        <f t="shared" si="197"/>
        <v>0</v>
      </c>
      <c r="S1229" s="61">
        <f t="shared" si="198"/>
        <v>1</v>
      </c>
      <c r="T1229" t="str">
        <f t="shared" si="199"/>
        <v>إضافى كامل</v>
      </c>
    </row>
    <row r="1230" spans="1:21" x14ac:dyDescent="0.25">
      <c r="A1230" s="54" t="s">
        <v>1110</v>
      </c>
      <c r="B1230" s="54" t="s">
        <v>1112</v>
      </c>
      <c r="C1230" s="54" t="s">
        <v>762</v>
      </c>
      <c r="D1230" s="55">
        <v>45626</v>
      </c>
      <c r="E1230" s="56" t="s">
        <v>18</v>
      </c>
      <c r="F1230" s="54" t="s">
        <v>763</v>
      </c>
      <c r="G1230" s="57" t="s">
        <v>16</v>
      </c>
      <c r="I1230" s="54" t="s">
        <v>782</v>
      </c>
      <c r="J1230" s="54" t="s">
        <v>873</v>
      </c>
      <c r="K1230" s="3" t="str">
        <f t="shared" si="200"/>
        <v/>
      </c>
      <c r="L1230" s="60">
        <f t="shared" si="192"/>
        <v>0</v>
      </c>
      <c r="M1230" s="33">
        <f t="shared" si="191"/>
        <v>1</v>
      </c>
      <c r="N1230" s="61">
        <f t="shared" si="193"/>
        <v>0</v>
      </c>
      <c r="O1230" s="33">
        <f t="shared" si="194"/>
        <v>0</v>
      </c>
      <c r="P1230" s="61">
        <f t="shared" si="195"/>
        <v>0</v>
      </c>
      <c r="Q1230" s="62">
        <f t="shared" si="196"/>
        <v>0</v>
      </c>
      <c r="R1230" s="61">
        <f t="shared" si="197"/>
        <v>0</v>
      </c>
      <c r="S1230" s="61">
        <f t="shared" si="198"/>
        <v>1</v>
      </c>
      <c r="T1230" t="str">
        <f t="shared" si="199"/>
        <v>إضافى كامل</v>
      </c>
    </row>
    <row r="1231" spans="1:21" ht="15.75" x14ac:dyDescent="0.25">
      <c r="A1231" s="54" t="s">
        <v>1118</v>
      </c>
      <c r="B1231" s="78" t="s">
        <v>1779</v>
      </c>
      <c r="C1231" s="54" t="s">
        <v>762</v>
      </c>
      <c r="D1231" s="55">
        <v>45597</v>
      </c>
      <c r="E1231" s="56" t="s">
        <v>15</v>
      </c>
      <c r="F1231" s="54" t="s">
        <v>763</v>
      </c>
      <c r="G1231" s="57" t="s">
        <v>16</v>
      </c>
      <c r="I1231" s="54"/>
      <c r="J1231" s="54"/>
      <c r="K1231" s="3" t="str">
        <f t="shared" si="200"/>
        <v/>
      </c>
      <c r="L1231" s="60">
        <f t="shared" si="192"/>
        <v>0</v>
      </c>
      <c r="M1231" s="33">
        <f t="shared" si="191"/>
        <v>1</v>
      </c>
      <c r="N1231" s="61">
        <f t="shared" si="193"/>
        <v>0</v>
      </c>
      <c r="O1231" s="33">
        <f t="shared" si="194"/>
        <v>0</v>
      </c>
      <c r="P1231" s="61">
        <f t="shared" si="195"/>
        <v>0</v>
      </c>
      <c r="Q1231" s="62">
        <f t="shared" si="196"/>
        <v>0</v>
      </c>
      <c r="R1231" s="61">
        <f t="shared" si="197"/>
        <v>0</v>
      </c>
      <c r="S1231" s="61">
        <f t="shared" si="198"/>
        <v>1</v>
      </c>
      <c r="T1231" t="str">
        <f t="shared" si="199"/>
        <v>إضافى كامل</v>
      </c>
      <c r="U1231" t="s">
        <v>846</v>
      </c>
    </row>
    <row r="1232" spans="1:21" x14ac:dyDescent="0.25">
      <c r="A1232" s="54" t="s">
        <v>1118</v>
      </c>
      <c r="B1232" s="54" t="s">
        <v>1840</v>
      </c>
      <c r="C1232" s="54" t="s">
        <v>762</v>
      </c>
      <c r="D1232" s="55">
        <v>45598</v>
      </c>
      <c r="E1232" s="56" t="s">
        <v>18</v>
      </c>
      <c r="F1232" s="54" t="s">
        <v>763</v>
      </c>
      <c r="G1232" s="57" t="s">
        <v>16</v>
      </c>
      <c r="I1232" s="54"/>
      <c r="J1232" s="54"/>
      <c r="K1232" s="3" t="s">
        <v>19</v>
      </c>
      <c r="L1232" s="60">
        <f t="shared" si="192"/>
        <v>1</v>
      </c>
      <c r="M1232" s="33">
        <f t="shared" si="191"/>
        <v>1</v>
      </c>
      <c r="N1232" s="61">
        <f t="shared" si="193"/>
        <v>0</v>
      </c>
      <c r="O1232" s="33">
        <f t="shared" si="194"/>
        <v>0</v>
      </c>
      <c r="P1232" s="61">
        <f t="shared" si="195"/>
        <v>0</v>
      </c>
      <c r="Q1232" s="62">
        <f t="shared" si="196"/>
        <v>0</v>
      </c>
      <c r="R1232" s="61">
        <f t="shared" si="197"/>
        <v>0</v>
      </c>
      <c r="S1232" s="61">
        <f t="shared" si="198"/>
        <v>1</v>
      </c>
      <c r="T1232" t="str">
        <f t="shared" si="199"/>
        <v>إضافى كامل</v>
      </c>
      <c r="U1232" t="s">
        <v>846</v>
      </c>
    </row>
    <row r="1233" spans="1:21" x14ac:dyDescent="0.25">
      <c r="A1233" s="54" t="s">
        <v>1118</v>
      </c>
      <c r="B1233" s="54" t="s">
        <v>1840</v>
      </c>
      <c r="C1233" s="54" t="s">
        <v>762</v>
      </c>
      <c r="D1233" s="55">
        <v>45599</v>
      </c>
      <c r="E1233" s="56" t="s">
        <v>20</v>
      </c>
      <c r="F1233" s="54" t="s">
        <v>763</v>
      </c>
      <c r="G1233" s="57" t="s">
        <v>16</v>
      </c>
      <c r="I1233" s="54" t="s">
        <v>856</v>
      </c>
      <c r="J1233" s="54" t="s">
        <v>842</v>
      </c>
      <c r="K1233" s="3" t="str">
        <f t="shared" si="200"/>
        <v/>
      </c>
      <c r="L1233" s="60">
        <f t="shared" si="192"/>
        <v>0</v>
      </c>
      <c r="M1233" s="33">
        <f t="shared" si="191"/>
        <v>1</v>
      </c>
      <c r="N1233" s="61">
        <f t="shared" si="193"/>
        <v>0</v>
      </c>
      <c r="O1233" s="33">
        <f t="shared" si="194"/>
        <v>0</v>
      </c>
      <c r="P1233" s="61">
        <f t="shared" si="195"/>
        <v>0</v>
      </c>
      <c r="Q1233" s="62">
        <f t="shared" si="196"/>
        <v>0</v>
      </c>
      <c r="R1233" s="61">
        <f t="shared" si="197"/>
        <v>0</v>
      </c>
      <c r="S1233" s="61">
        <f t="shared" si="198"/>
        <v>1</v>
      </c>
      <c r="T1233" t="str">
        <f t="shared" si="199"/>
        <v>إضافى كامل</v>
      </c>
      <c r="U1233" t="s">
        <v>846</v>
      </c>
    </row>
    <row r="1234" spans="1:21" x14ac:dyDescent="0.25">
      <c r="A1234" s="54" t="s">
        <v>1118</v>
      </c>
      <c r="B1234" s="54" t="s">
        <v>1840</v>
      </c>
      <c r="C1234" s="54" t="s">
        <v>762</v>
      </c>
      <c r="D1234" s="55">
        <v>45600</v>
      </c>
      <c r="E1234" s="56" t="s">
        <v>21</v>
      </c>
      <c r="F1234" s="54" t="s">
        <v>763</v>
      </c>
      <c r="G1234" s="57" t="s">
        <v>16</v>
      </c>
      <c r="I1234" s="54" t="s">
        <v>938</v>
      </c>
      <c r="J1234" s="54" t="s">
        <v>960</v>
      </c>
      <c r="K1234" s="3" t="str">
        <f t="shared" si="200"/>
        <v/>
      </c>
      <c r="L1234" s="60">
        <f t="shared" si="192"/>
        <v>0</v>
      </c>
      <c r="M1234" s="33">
        <f t="shared" si="191"/>
        <v>1</v>
      </c>
      <c r="N1234" s="61">
        <f t="shared" si="193"/>
        <v>0</v>
      </c>
      <c r="O1234" s="33">
        <f t="shared" si="194"/>
        <v>0</v>
      </c>
      <c r="P1234" s="61">
        <f t="shared" si="195"/>
        <v>0</v>
      </c>
      <c r="Q1234" s="62">
        <f t="shared" si="196"/>
        <v>0</v>
      </c>
      <c r="R1234" s="61">
        <f t="shared" si="197"/>
        <v>0</v>
      </c>
      <c r="S1234" s="61">
        <f t="shared" si="198"/>
        <v>1</v>
      </c>
      <c r="T1234" t="str">
        <f t="shared" si="199"/>
        <v>إضافى كامل</v>
      </c>
      <c r="U1234" t="s">
        <v>846</v>
      </c>
    </row>
    <row r="1235" spans="1:21" x14ac:dyDescent="0.25">
      <c r="A1235" s="54" t="s">
        <v>1118</v>
      </c>
      <c r="B1235" s="54" t="s">
        <v>1840</v>
      </c>
      <c r="C1235" s="54" t="s">
        <v>762</v>
      </c>
      <c r="D1235" s="55">
        <v>45601</v>
      </c>
      <c r="E1235" s="56" t="s">
        <v>22</v>
      </c>
      <c r="F1235" s="54" t="s">
        <v>763</v>
      </c>
      <c r="G1235" s="57" t="s">
        <v>16</v>
      </c>
      <c r="I1235" s="54" t="s">
        <v>787</v>
      </c>
      <c r="J1235" s="54" t="s">
        <v>978</v>
      </c>
      <c r="K1235" s="3" t="str">
        <f t="shared" si="200"/>
        <v/>
      </c>
      <c r="L1235" s="60">
        <f t="shared" si="192"/>
        <v>0</v>
      </c>
      <c r="M1235" s="33">
        <f t="shared" si="191"/>
        <v>1</v>
      </c>
      <c r="N1235" s="61">
        <f t="shared" si="193"/>
        <v>0</v>
      </c>
      <c r="O1235" s="33">
        <f t="shared" si="194"/>
        <v>0</v>
      </c>
      <c r="P1235" s="61">
        <f t="shared" si="195"/>
        <v>0</v>
      </c>
      <c r="Q1235" s="62">
        <f t="shared" si="196"/>
        <v>0</v>
      </c>
      <c r="R1235" s="61">
        <f t="shared" si="197"/>
        <v>0</v>
      </c>
      <c r="S1235" s="61">
        <f t="shared" si="198"/>
        <v>1</v>
      </c>
      <c r="T1235" t="str">
        <f t="shared" si="199"/>
        <v>إضافى كامل</v>
      </c>
      <c r="U1235" t="s">
        <v>846</v>
      </c>
    </row>
    <row r="1236" spans="1:21" x14ac:dyDescent="0.25">
      <c r="A1236" s="54" t="s">
        <v>1118</v>
      </c>
      <c r="B1236" s="54" t="s">
        <v>1840</v>
      </c>
      <c r="C1236" s="54" t="s">
        <v>762</v>
      </c>
      <c r="D1236" s="55">
        <v>45602</v>
      </c>
      <c r="E1236" s="56" t="s">
        <v>23</v>
      </c>
      <c r="F1236" s="54" t="s">
        <v>763</v>
      </c>
      <c r="G1236" s="57" t="s">
        <v>16</v>
      </c>
      <c r="I1236" s="54" t="s">
        <v>880</v>
      </c>
      <c r="J1236" s="54" t="s">
        <v>791</v>
      </c>
      <c r="K1236" s="3" t="str">
        <f t="shared" si="200"/>
        <v/>
      </c>
      <c r="L1236" s="60">
        <f t="shared" si="192"/>
        <v>0</v>
      </c>
      <c r="M1236" s="33">
        <f t="shared" si="191"/>
        <v>1</v>
      </c>
      <c r="N1236" s="61">
        <f t="shared" si="193"/>
        <v>0</v>
      </c>
      <c r="O1236" s="33">
        <f t="shared" si="194"/>
        <v>0</v>
      </c>
      <c r="P1236" s="61">
        <f t="shared" si="195"/>
        <v>0</v>
      </c>
      <c r="Q1236" s="62">
        <f t="shared" si="196"/>
        <v>0</v>
      </c>
      <c r="R1236" s="61">
        <f t="shared" si="197"/>
        <v>0</v>
      </c>
      <c r="S1236" s="61">
        <f t="shared" si="198"/>
        <v>1</v>
      </c>
      <c r="T1236" t="str">
        <f t="shared" si="199"/>
        <v>إضافى كامل</v>
      </c>
      <c r="U1236" t="s">
        <v>846</v>
      </c>
    </row>
    <row r="1237" spans="1:21" x14ac:dyDescent="0.25">
      <c r="A1237" s="54" t="s">
        <v>1118</v>
      </c>
      <c r="B1237" s="54" t="s">
        <v>1840</v>
      </c>
      <c r="C1237" s="54" t="s">
        <v>762</v>
      </c>
      <c r="D1237" s="55">
        <v>45603</v>
      </c>
      <c r="E1237" s="56" t="s">
        <v>24</v>
      </c>
      <c r="F1237" s="54" t="s">
        <v>763</v>
      </c>
      <c r="G1237" s="57" t="s">
        <v>16</v>
      </c>
      <c r="I1237" s="54" t="s">
        <v>767</v>
      </c>
      <c r="J1237" s="54" t="s">
        <v>1102</v>
      </c>
      <c r="K1237" s="3" t="str">
        <f t="shared" si="200"/>
        <v/>
      </c>
      <c r="L1237" s="60">
        <f t="shared" si="192"/>
        <v>0</v>
      </c>
      <c r="M1237" s="33">
        <f t="shared" si="191"/>
        <v>1</v>
      </c>
      <c r="N1237" s="61">
        <f t="shared" si="193"/>
        <v>0</v>
      </c>
      <c r="O1237" s="33">
        <f t="shared" si="194"/>
        <v>0</v>
      </c>
      <c r="P1237" s="61">
        <f t="shared" si="195"/>
        <v>0</v>
      </c>
      <c r="Q1237" s="62">
        <f t="shared" si="196"/>
        <v>0</v>
      </c>
      <c r="R1237" s="61">
        <f t="shared" si="197"/>
        <v>0</v>
      </c>
      <c r="S1237" s="61">
        <f t="shared" si="198"/>
        <v>1</v>
      </c>
      <c r="T1237" t="str">
        <f t="shared" si="199"/>
        <v>إضافى كامل</v>
      </c>
      <c r="U1237" t="s">
        <v>846</v>
      </c>
    </row>
    <row r="1238" spans="1:21" x14ac:dyDescent="0.25">
      <c r="A1238" s="54" t="s">
        <v>1118</v>
      </c>
      <c r="B1238" s="54" t="s">
        <v>1840</v>
      </c>
      <c r="C1238" s="54" t="s">
        <v>762</v>
      </c>
      <c r="D1238" s="55">
        <v>45604</v>
      </c>
      <c r="E1238" s="56" t="s">
        <v>15</v>
      </c>
      <c r="F1238" s="54" t="s">
        <v>763</v>
      </c>
      <c r="G1238" s="57" t="s">
        <v>16</v>
      </c>
      <c r="I1238" s="54"/>
      <c r="J1238" s="54"/>
      <c r="K1238" s="3" t="str">
        <f t="shared" si="200"/>
        <v/>
      </c>
      <c r="L1238" s="60">
        <f t="shared" si="192"/>
        <v>0</v>
      </c>
      <c r="M1238" s="33">
        <f t="shared" si="191"/>
        <v>1</v>
      </c>
      <c r="N1238" s="61">
        <f t="shared" si="193"/>
        <v>0</v>
      </c>
      <c r="O1238" s="33">
        <f t="shared" si="194"/>
        <v>0</v>
      </c>
      <c r="P1238" s="61">
        <f t="shared" si="195"/>
        <v>0</v>
      </c>
      <c r="Q1238" s="62">
        <f t="shared" si="196"/>
        <v>0</v>
      </c>
      <c r="R1238" s="61">
        <f t="shared" si="197"/>
        <v>0</v>
      </c>
      <c r="S1238" s="61">
        <f t="shared" si="198"/>
        <v>1</v>
      </c>
      <c r="T1238" t="str">
        <f t="shared" si="199"/>
        <v>إضافى كامل</v>
      </c>
      <c r="U1238" t="s">
        <v>846</v>
      </c>
    </row>
    <row r="1239" spans="1:21" x14ac:dyDescent="0.25">
      <c r="A1239" s="54" t="s">
        <v>1118</v>
      </c>
      <c r="B1239" s="54" t="s">
        <v>1840</v>
      </c>
      <c r="C1239" s="54" t="s">
        <v>762</v>
      </c>
      <c r="D1239" s="55">
        <v>45605</v>
      </c>
      <c r="E1239" s="56" t="s">
        <v>18</v>
      </c>
      <c r="F1239" s="54" t="s">
        <v>763</v>
      </c>
      <c r="G1239" s="57" t="s">
        <v>16</v>
      </c>
      <c r="I1239" s="54"/>
      <c r="J1239" s="54"/>
      <c r="K1239" s="3" t="s">
        <v>19</v>
      </c>
      <c r="L1239" s="60">
        <f t="shared" si="192"/>
        <v>1</v>
      </c>
      <c r="M1239" s="33">
        <f t="shared" si="191"/>
        <v>1</v>
      </c>
      <c r="N1239" s="61">
        <f t="shared" si="193"/>
        <v>0</v>
      </c>
      <c r="O1239" s="33">
        <f t="shared" si="194"/>
        <v>0</v>
      </c>
      <c r="P1239" s="61">
        <f t="shared" si="195"/>
        <v>0</v>
      </c>
      <c r="Q1239" s="62">
        <f t="shared" si="196"/>
        <v>0</v>
      </c>
      <c r="R1239" s="61">
        <f t="shared" si="197"/>
        <v>0</v>
      </c>
      <c r="S1239" s="61">
        <f t="shared" si="198"/>
        <v>1</v>
      </c>
      <c r="T1239" t="str">
        <f t="shared" si="199"/>
        <v>إضافى كامل</v>
      </c>
      <c r="U1239" t="s">
        <v>846</v>
      </c>
    </row>
    <row r="1240" spans="1:21" x14ac:dyDescent="0.25">
      <c r="A1240" s="54" t="s">
        <v>1118</v>
      </c>
      <c r="B1240" s="54" t="s">
        <v>1840</v>
      </c>
      <c r="C1240" s="54" t="s">
        <v>762</v>
      </c>
      <c r="D1240" s="55">
        <v>45606</v>
      </c>
      <c r="E1240" s="56" t="s">
        <v>20</v>
      </c>
      <c r="F1240" s="54" t="s">
        <v>763</v>
      </c>
      <c r="G1240" s="57" t="s">
        <v>16</v>
      </c>
      <c r="I1240" s="54" t="s">
        <v>880</v>
      </c>
      <c r="J1240" s="54" t="s">
        <v>785</v>
      </c>
      <c r="K1240" s="3" t="str">
        <f t="shared" si="200"/>
        <v/>
      </c>
      <c r="L1240" s="60">
        <f t="shared" si="192"/>
        <v>0</v>
      </c>
      <c r="M1240" s="33">
        <f t="shared" si="191"/>
        <v>1</v>
      </c>
      <c r="N1240" s="61">
        <f t="shared" si="193"/>
        <v>0</v>
      </c>
      <c r="O1240" s="33">
        <f t="shared" si="194"/>
        <v>0</v>
      </c>
      <c r="P1240" s="61">
        <f t="shared" si="195"/>
        <v>0</v>
      </c>
      <c r="Q1240" s="62">
        <f t="shared" si="196"/>
        <v>0</v>
      </c>
      <c r="R1240" s="61">
        <f t="shared" si="197"/>
        <v>0</v>
      </c>
      <c r="S1240" s="61">
        <f t="shared" si="198"/>
        <v>1</v>
      </c>
      <c r="T1240" t="str">
        <f t="shared" si="199"/>
        <v>إضافى كامل</v>
      </c>
      <c r="U1240" t="s">
        <v>846</v>
      </c>
    </row>
    <row r="1241" spans="1:21" x14ac:dyDescent="0.25">
      <c r="A1241" s="54" t="s">
        <v>1118</v>
      </c>
      <c r="B1241" s="54" t="s">
        <v>1840</v>
      </c>
      <c r="C1241" s="54" t="s">
        <v>762</v>
      </c>
      <c r="D1241" s="55">
        <v>45607</v>
      </c>
      <c r="E1241" s="56" t="s">
        <v>21</v>
      </c>
      <c r="F1241" s="54" t="s">
        <v>763</v>
      </c>
      <c r="G1241" s="57" t="s">
        <v>16</v>
      </c>
      <c r="I1241" s="54" t="s">
        <v>1119</v>
      </c>
      <c r="J1241" s="54" t="s">
        <v>994</v>
      </c>
      <c r="K1241" s="3" t="str">
        <f t="shared" si="200"/>
        <v/>
      </c>
      <c r="L1241" s="60">
        <f t="shared" si="192"/>
        <v>0</v>
      </c>
      <c r="M1241" s="33">
        <f t="shared" si="191"/>
        <v>1</v>
      </c>
      <c r="N1241" s="61">
        <f t="shared" si="193"/>
        <v>0</v>
      </c>
      <c r="O1241" s="33">
        <f t="shared" si="194"/>
        <v>0</v>
      </c>
      <c r="P1241" s="61">
        <f t="shared" si="195"/>
        <v>0</v>
      </c>
      <c r="Q1241" s="62">
        <f t="shared" si="196"/>
        <v>0</v>
      </c>
      <c r="R1241" s="61">
        <f t="shared" si="197"/>
        <v>0</v>
      </c>
      <c r="S1241" s="61">
        <f t="shared" si="198"/>
        <v>1</v>
      </c>
      <c r="T1241" t="str">
        <f t="shared" si="199"/>
        <v>إضافى كامل</v>
      </c>
      <c r="U1241" t="s">
        <v>846</v>
      </c>
    </row>
    <row r="1242" spans="1:21" x14ac:dyDescent="0.25">
      <c r="A1242" s="54" t="s">
        <v>1118</v>
      </c>
      <c r="B1242" s="54" t="s">
        <v>1840</v>
      </c>
      <c r="C1242" s="54" t="s">
        <v>762</v>
      </c>
      <c r="D1242" s="55">
        <v>45608</v>
      </c>
      <c r="E1242" s="56" t="s">
        <v>22</v>
      </c>
      <c r="F1242" s="54" t="s">
        <v>763</v>
      </c>
      <c r="G1242" s="57" t="s">
        <v>16</v>
      </c>
      <c r="I1242" s="54" t="s">
        <v>1119</v>
      </c>
      <c r="J1242" s="54" t="s">
        <v>837</v>
      </c>
      <c r="K1242" s="3" t="str">
        <f t="shared" si="200"/>
        <v/>
      </c>
      <c r="L1242" s="60">
        <f t="shared" si="192"/>
        <v>0</v>
      </c>
      <c r="M1242" s="33">
        <f t="shared" si="191"/>
        <v>1</v>
      </c>
      <c r="N1242" s="61">
        <f t="shared" si="193"/>
        <v>0</v>
      </c>
      <c r="O1242" s="33">
        <f t="shared" si="194"/>
        <v>0</v>
      </c>
      <c r="P1242" s="61">
        <f t="shared" si="195"/>
        <v>0</v>
      </c>
      <c r="Q1242" s="62">
        <f t="shared" si="196"/>
        <v>0</v>
      </c>
      <c r="R1242" s="61">
        <f t="shared" si="197"/>
        <v>0</v>
      </c>
      <c r="S1242" s="61">
        <f t="shared" si="198"/>
        <v>1</v>
      </c>
      <c r="T1242" t="str">
        <f t="shared" si="199"/>
        <v>إضافى كامل</v>
      </c>
      <c r="U1242" t="s">
        <v>846</v>
      </c>
    </row>
    <row r="1243" spans="1:21" x14ac:dyDescent="0.25">
      <c r="A1243" s="54" t="s">
        <v>1118</v>
      </c>
      <c r="B1243" s="54" t="s">
        <v>1840</v>
      </c>
      <c r="C1243" s="54" t="s">
        <v>762</v>
      </c>
      <c r="D1243" s="55">
        <v>45609</v>
      </c>
      <c r="E1243" s="56" t="s">
        <v>23</v>
      </c>
      <c r="F1243" s="54" t="s">
        <v>763</v>
      </c>
      <c r="G1243" s="57" t="s">
        <v>16</v>
      </c>
      <c r="I1243" s="54" t="s">
        <v>856</v>
      </c>
      <c r="J1243" s="54" t="s">
        <v>978</v>
      </c>
      <c r="K1243" s="3" t="str">
        <f t="shared" si="200"/>
        <v/>
      </c>
      <c r="L1243" s="60">
        <f t="shared" si="192"/>
        <v>0</v>
      </c>
      <c r="M1243" s="33">
        <f t="shared" si="191"/>
        <v>1</v>
      </c>
      <c r="N1243" s="61">
        <f t="shared" si="193"/>
        <v>0</v>
      </c>
      <c r="O1243" s="33">
        <f t="shared" si="194"/>
        <v>0</v>
      </c>
      <c r="P1243" s="61">
        <f t="shared" si="195"/>
        <v>0</v>
      </c>
      <c r="Q1243" s="62">
        <f t="shared" si="196"/>
        <v>0</v>
      </c>
      <c r="R1243" s="61">
        <f t="shared" si="197"/>
        <v>0</v>
      </c>
      <c r="S1243" s="61">
        <f t="shared" si="198"/>
        <v>1</v>
      </c>
      <c r="T1243" t="str">
        <f t="shared" si="199"/>
        <v>إضافى كامل</v>
      </c>
      <c r="U1243" t="s">
        <v>846</v>
      </c>
    </row>
    <row r="1244" spans="1:21" x14ac:dyDescent="0.25">
      <c r="A1244" s="54" t="s">
        <v>1118</v>
      </c>
      <c r="B1244" s="54" t="s">
        <v>1840</v>
      </c>
      <c r="C1244" s="54" t="s">
        <v>762</v>
      </c>
      <c r="D1244" s="55">
        <v>45610</v>
      </c>
      <c r="E1244" s="56" t="s">
        <v>24</v>
      </c>
      <c r="F1244" s="54" t="s">
        <v>763</v>
      </c>
      <c r="G1244" s="57" t="s">
        <v>16</v>
      </c>
      <c r="I1244" s="54" t="s">
        <v>900</v>
      </c>
      <c r="J1244" s="54" t="s">
        <v>817</v>
      </c>
      <c r="K1244" s="3" t="str">
        <f t="shared" si="200"/>
        <v/>
      </c>
      <c r="L1244" s="60">
        <f t="shared" si="192"/>
        <v>0</v>
      </c>
      <c r="M1244" s="33">
        <f t="shared" si="191"/>
        <v>1</v>
      </c>
      <c r="N1244" s="61">
        <f t="shared" si="193"/>
        <v>0</v>
      </c>
      <c r="O1244" s="33">
        <f t="shared" si="194"/>
        <v>0</v>
      </c>
      <c r="P1244" s="61">
        <f t="shared" si="195"/>
        <v>0</v>
      </c>
      <c r="Q1244" s="62">
        <f t="shared" si="196"/>
        <v>0</v>
      </c>
      <c r="R1244" s="61">
        <f t="shared" si="197"/>
        <v>0</v>
      </c>
      <c r="S1244" s="61">
        <f t="shared" si="198"/>
        <v>1</v>
      </c>
      <c r="T1244" t="str">
        <f t="shared" si="199"/>
        <v>إضافى كامل</v>
      </c>
      <c r="U1244" t="s">
        <v>846</v>
      </c>
    </row>
    <row r="1245" spans="1:21" x14ac:dyDescent="0.25">
      <c r="A1245" s="54" t="s">
        <v>1118</v>
      </c>
      <c r="B1245" s="54" t="s">
        <v>1840</v>
      </c>
      <c r="C1245" s="54" t="s">
        <v>762</v>
      </c>
      <c r="D1245" s="55">
        <v>45611</v>
      </c>
      <c r="E1245" s="56" t="s">
        <v>15</v>
      </c>
      <c r="F1245" s="54" t="s">
        <v>763</v>
      </c>
      <c r="G1245" s="57" t="s">
        <v>16</v>
      </c>
      <c r="I1245" s="54"/>
      <c r="J1245" s="54"/>
      <c r="K1245" s="3" t="str">
        <f t="shared" si="200"/>
        <v/>
      </c>
      <c r="L1245" s="60">
        <f t="shared" si="192"/>
        <v>0</v>
      </c>
      <c r="M1245" s="33">
        <f t="shared" si="191"/>
        <v>1</v>
      </c>
      <c r="N1245" s="61">
        <f t="shared" si="193"/>
        <v>0</v>
      </c>
      <c r="O1245" s="33">
        <f t="shared" si="194"/>
        <v>0</v>
      </c>
      <c r="P1245" s="61">
        <f t="shared" si="195"/>
        <v>0</v>
      </c>
      <c r="Q1245" s="62">
        <f t="shared" si="196"/>
        <v>0</v>
      </c>
      <c r="R1245" s="61">
        <f t="shared" si="197"/>
        <v>0</v>
      </c>
      <c r="S1245" s="61">
        <f t="shared" si="198"/>
        <v>1</v>
      </c>
      <c r="T1245" t="str">
        <f t="shared" si="199"/>
        <v>إضافى كامل</v>
      </c>
      <c r="U1245" t="s">
        <v>846</v>
      </c>
    </row>
    <row r="1246" spans="1:21" x14ac:dyDescent="0.25">
      <c r="A1246" s="54" t="s">
        <v>1118</v>
      </c>
      <c r="B1246" s="54" t="s">
        <v>1840</v>
      </c>
      <c r="C1246" s="54" t="s">
        <v>762</v>
      </c>
      <c r="D1246" s="55">
        <v>45612</v>
      </c>
      <c r="E1246" s="56" t="s">
        <v>18</v>
      </c>
      <c r="F1246" s="54" t="s">
        <v>763</v>
      </c>
      <c r="G1246" s="57" t="s">
        <v>16</v>
      </c>
      <c r="I1246" s="54"/>
      <c r="J1246" s="54"/>
      <c r="K1246" s="3" t="s">
        <v>19</v>
      </c>
      <c r="L1246" s="60">
        <f t="shared" si="192"/>
        <v>1</v>
      </c>
      <c r="M1246" s="33">
        <f t="shared" si="191"/>
        <v>1</v>
      </c>
      <c r="N1246" s="61">
        <f t="shared" si="193"/>
        <v>0</v>
      </c>
      <c r="O1246" s="33">
        <f t="shared" si="194"/>
        <v>0</v>
      </c>
      <c r="P1246" s="61">
        <f t="shared" si="195"/>
        <v>0</v>
      </c>
      <c r="Q1246" s="62">
        <f t="shared" si="196"/>
        <v>0</v>
      </c>
      <c r="R1246" s="61">
        <f t="shared" si="197"/>
        <v>0</v>
      </c>
      <c r="S1246" s="61">
        <f t="shared" si="198"/>
        <v>1</v>
      </c>
      <c r="T1246" t="str">
        <f t="shared" si="199"/>
        <v>إضافى كامل</v>
      </c>
      <c r="U1246" t="s">
        <v>846</v>
      </c>
    </row>
    <row r="1247" spans="1:21" x14ac:dyDescent="0.25">
      <c r="A1247" s="54" t="s">
        <v>1118</v>
      </c>
      <c r="B1247" s="54" t="s">
        <v>1840</v>
      </c>
      <c r="C1247" s="54" t="s">
        <v>762</v>
      </c>
      <c r="D1247" s="55">
        <v>45613</v>
      </c>
      <c r="E1247" s="56" t="s">
        <v>20</v>
      </c>
      <c r="F1247" s="54" t="s">
        <v>763</v>
      </c>
      <c r="G1247" s="57" t="s">
        <v>16</v>
      </c>
      <c r="H1247" s="73" t="s">
        <v>1120</v>
      </c>
      <c r="I1247" s="54" t="s">
        <v>787</v>
      </c>
      <c r="J1247" s="54" t="s">
        <v>827</v>
      </c>
      <c r="K1247" s="3" t="s">
        <v>41</v>
      </c>
      <c r="L1247" s="60">
        <f t="shared" si="192"/>
        <v>1</v>
      </c>
      <c r="M1247" s="33">
        <f t="shared" si="191"/>
        <v>1</v>
      </c>
      <c r="N1247" s="61">
        <f t="shared" si="193"/>
        <v>0</v>
      </c>
      <c r="O1247" s="33">
        <f t="shared" si="194"/>
        <v>0</v>
      </c>
      <c r="P1247" s="61">
        <f t="shared" si="195"/>
        <v>0</v>
      </c>
      <c r="Q1247" s="62">
        <f t="shared" si="196"/>
        <v>0</v>
      </c>
      <c r="R1247" s="61">
        <f t="shared" si="197"/>
        <v>0</v>
      </c>
      <c r="S1247" s="61">
        <f t="shared" si="198"/>
        <v>1</v>
      </c>
      <c r="T1247" t="str">
        <f t="shared" si="199"/>
        <v>إضافى كامل</v>
      </c>
      <c r="U1247" t="s">
        <v>846</v>
      </c>
    </row>
    <row r="1248" spans="1:21" x14ac:dyDescent="0.25">
      <c r="A1248" s="54" t="s">
        <v>1118</v>
      </c>
      <c r="B1248" s="54" t="s">
        <v>1840</v>
      </c>
      <c r="C1248" s="54" t="s">
        <v>762</v>
      </c>
      <c r="D1248" s="55">
        <v>45614</v>
      </c>
      <c r="E1248" s="56" t="s">
        <v>21</v>
      </c>
      <c r="F1248" s="54" t="s">
        <v>763</v>
      </c>
      <c r="G1248" s="57" t="s">
        <v>16</v>
      </c>
      <c r="H1248" s="73" t="s">
        <v>1120</v>
      </c>
      <c r="I1248" s="54" t="s">
        <v>767</v>
      </c>
      <c r="J1248" s="54"/>
      <c r="K1248" s="3" t="s">
        <v>41</v>
      </c>
      <c r="L1248" s="60">
        <f t="shared" si="192"/>
        <v>1</v>
      </c>
      <c r="M1248" s="33">
        <f t="shared" si="191"/>
        <v>1</v>
      </c>
      <c r="N1248" s="61">
        <f t="shared" si="193"/>
        <v>0</v>
      </c>
      <c r="O1248" s="33">
        <f t="shared" si="194"/>
        <v>0</v>
      </c>
      <c r="P1248" s="61">
        <f t="shared" si="195"/>
        <v>0</v>
      </c>
      <c r="Q1248" s="62">
        <f t="shared" si="196"/>
        <v>0</v>
      </c>
      <c r="R1248" s="61">
        <f t="shared" si="197"/>
        <v>0</v>
      </c>
      <c r="S1248" s="61">
        <f t="shared" si="198"/>
        <v>1</v>
      </c>
      <c r="T1248" t="str">
        <f t="shared" si="199"/>
        <v>إضافى كامل</v>
      </c>
      <c r="U1248" t="s">
        <v>846</v>
      </c>
    </row>
    <row r="1249" spans="1:21" x14ac:dyDescent="0.25">
      <c r="A1249" s="54" t="s">
        <v>1118</v>
      </c>
      <c r="B1249" s="54" t="s">
        <v>1840</v>
      </c>
      <c r="C1249" s="54" t="s">
        <v>762</v>
      </c>
      <c r="D1249" s="55">
        <v>45615</v>
      </c>
      <c r="E1249" s="56" t="s">
        <v>22</v>
      </c>
      <c r="F1249" s="54" t="s">
        <v>763</v>
      </c>
      <c r="G1249" s="57" t="s">
        <v>16</v>
      </c>
      <c r="I1249" s="54" t="s">
        <v>925</v>
      </c>
      <c r="J1249" s="54" t="s">
        <v>777</v>
      </c>
      <c r="K1249" s="3" t="str">
        <f>IF(AND(I1249&lt;="09:00",J1249&gt;="14:00",I1249&lt;&gt;""),"",IF(AND(I1249&gt;="09:01",I1249&lt;="09:10"),"تأخير",IF(AND(I1249&gt;="09:11",I1249&lt;="12:00",J1249&lt;&gt;""),"إذن ص",IF(AND(J1249&lt;"14:00",J1249&lt;&gt;"",J1249&gt;="11:00"),"إذن م",IF(AND(OR(J1249="",I1249="",J1249=I1249,I1249&gt;"12:00",J1249&lt;"11:00"),AND(E1249&lt;&gt;"Friday")),"غائب","")))))</f>
        <v/>
      </c>
      <c r="L1249" s="60">
        <f t="shared" si="192"/>
        <v>0</v>
      </c>
      <c r="M1249" s="33">
        <f t="shared" si="191"/>
        <v>1</v>
      </c>
      <c r="N1249" s="61">
        <f t="shared" si="193"/>
        <v>1</v>
      </c>
      <c r="O1249" s="33">
        <f t="shared" si="194"/>
        <v>0</v>
      </c>
      <c r="P1249" s="61">
        <f t="shared" si="195"/>
        <v>1</v>
      </c>
      <c r="Q1249" s="62">
        <f t="shared" si="196"/>
        <v>0</v>
      </c>
      <c r="R1249" s="61">
        <f t="shared" si="197"/>
        <v>0</v>
      </c>
      <c r="S1249" s="61">
        <f t="shared" si="198"/>
        <v>1</v>
      </c>
      <c r="T1249" t="str">
        <f t="shared" si="199"/>
        <v>إضافى كامل</v>
      </c>
      <c r="U1249" t="s">
        <v>846</v>
      </c>
    </row>
    <row r="1250" spans="1:21" x14ac:dyDescent="0.25">
      <c r="A1250" s="54" t="s">
        <v>1118</v>
      </c>
      <c r="B1250" s="54" t="s">
        <v>1840</v>
      </c>
      <c r="C1250" s="54" t="s">
        <v>762</v>
      </c>
      <c r="D1250" s="55">
        <v>45616</v>
      </c>
      <c r="E1250" s="56" t="s">
        <v>23</v>
      </c>
      <c r="F1250" s="54" t="s">
        <v>763</v>
      </c>
      <c r="G1250" s="57" t="s">
        <v>16</v>
      </c>
      <c r="I1250" s="54" t="s">
        <v>807</v>
      </c>
      <c r="J1250" s="54" t="s">
        <v>775</v>
      </c>
      <c r="K1250" s="3" t="str">
        <f t="shared" si="200"/>
        <v/>
      </c>
      <c r="L1250" s="60">
        <f t="shared" si="192"/>
        <v>0</v>
      </c>
      <c r="M1250" s="33">
        <f t="shared" si="191"/>
        <v>1</v>
      </c>
      <c r="N1250" s="61">
        <f t="shared" si="193"/>
        <v>1</v>
      </c>
      <c r="O1250" s="33">
        <f t="shared" si="194"/>
        <v>0</v>
      </c>
      <c r="P1250" s="61">
        <f t="shared" si="195"/>
        <v>1</v>
      </c>
      <c r="Q1250" s="62">
        <f t="shared" si="196"/>
        <v>0</v>
      </c>
      <c r="R1250" s="61">
        <f t="shared" si="197"/>
        <v>0</v>
      </c>
      <c r="S1250" s="61">
        <f t="shared" si="198"/>
        <v>1</v>
      </c>
      <c r="T1250" t="str">
        <f t="shared" si="199"/>
        <v>إضافى كامل</v>
      </c>
      <c r="U1250" t="s">
        <v>846</v>
      </c>
    </row>
    <row r="1251" spans="1:21" x14ac:dyDescent="0.25">
      <c r="A1251" s="54" t="s">
        <v>1118</v>
      </c>
      <c r="B1251" s="54" t="s">
        <v>1840</v>
      </c>
      <c r="C1251" s="54" t="s">
        <v>762</v>
      </c>
      <c r="D1251" s="55">
        <v>45617</v>
      </c>
      <c r="E1251" s="56" t="s">
        <v>24</v>
      </c>
      <c r="F1251" s="54" t="s">
        <v>763</v>
      </c>
      <c r="G1251" s="57" t="s">
        <v>16</v>
      </c>
      <c r="I1251" s="54" t="s">
        <v>968</v>
      </c>
      <c r="J1251" s="54" t="s">
        <v>1078</v>
      </c>
      <c r="K1251" s="3" t="str">
        <f t="shared" si="200"/>
        <v/>
      </c>
      <c r="L1251" s="60">
        <f t="shared" si="192"/>
        <v>0</v>
      </c>
      <c r="M1251" s="33">
        <f t="shared" si="191"/>
        <v>1</v>
      </c>
      <c r="N1251" s="61">
        <f t="shared" si="193"/>
        <v>1</v>
      </c>
      <c r="O1251" s="33">
        <f t="shared" si="194"/>
        <v>0</v>
      </c>
      <c r="P1251" s="61">
        <f t="shared" si="195"/>
        <v>1</v>
      </c>
      <c r="Q1251" s="62">
        <f t="shared" si="196"/>
        <v>0</v>
      </c>
      <c r="R1251" s="61">
        <f t="shared" si="197"/>
        <v>0</v>
      </c>
      <c r="S1251" s="61">
        <f t="shared" si="198"/>
        <v>1</v>
      </c>
      <c r="T1251" t="str">
        <f t="shared" si="199"/>
        <v>إضافى كامل</v>
      </c>
      <c r="U1251" t="s">
        <v>846</v>
      </c>
    </row>
    <row r="1252" spans="1:21" x14ac:dyDescent="0.25">
      <c r="A1252" s="54" t="s">
        <v>1118</v>
      </c>
      <c r="B1252" s="54" t="s">
        <v>1840</v>
      </c>
      <c r="C1252" s="54" t="s">
        <v>762</v>
      </c>
      <c r="D1252" s="55">
        <v>45618</v>
      </c>
      <c r="E1252" s="56" t="s">
        <v>15</v>
      </c>
      <c r="F1252" s="54" t="s">
        <v>763</v>
      </c>
      <c r="G1252" s="57" t="s">
        <v>16</v>
      </c>
      <c r="I1252" s="54"/>
      <c r="J1252" s="54"/>
      <c r="K1252" s="3" t="str">
        <f t="shared" si="200"/>
        <v/>
      </c>
      <c r="L1252" s="60">
        <f t="shared" si="192"/>
        <v>0</v>
      </c>
      <c r="M1252" s="33">
        <f t="shared" si="191"/>
        <v>1</v>
      </c>
      <c r="N1252" s="61">
        <f t="shared" si="193"/>
        <v>1</v>
      </c>
      <c r="O1252" s="33">
        <f t="shared" si="194"/>
        <v>0</v>
      </c>
      <c r="P1252" s="61">
        <f t="shared" si="195"/>
        <v>1</v>
      </c>
      <c r="Q1252" s="62">
        <f t="shared" si="196"/>
        <v>0</v>
      </c>
      <c r="R1252" s="61">
        <f t="shared" si="197"/>
        <v>0</v>
      </c>
      <c r="S1252" s="61">
        <f t="shared" si="198"/>
        <v>1</v>
      </c>
      <c r="T1252" t="str">
        <f t="shared" si="199"/>
        <v>إضافى كامل</v>
      </c>
      <c r="U1252" t="s">
        <v>846</v>
      </c>
    </row>
    <row r="1253" spans="1:21" x14ac:dyDescent="0.25">
      <c r="A1253" s="54" t="s">
        <v>1118</v>
      </c>
      <c r="B1253" s="54" t="s">
        <v>1840</v>
      </c>
      <c r="C1253" s="54" t="s">
        <v>762</v>
      </c>
      <c r="D1253" s="55">
        <v>45619</v>
      </c>
      <c r="E1253" s="56" t="s">
        <v>18</v>
      </c>
      <c r="F1253" s="54" t="s">
        <v>763</v>
      </c>
      <c r="G1253" s="57" t="s">
        <v>16</v>
      </c>
      <c r="I1253" s="54"/>
      <c r="J1253" s="54"/>
      <c r="K1253" s="3" t="s">
        <v>19</v>
      </c>
      <c r="L1253" s="60">
        <f t="shared" si="192"/>
        <v>1</v>
      </c>
      <c r="M1253" s="33">
        <f t="shared" si="191"/>
        <v>1</v>
      </c>
      <c r="N1253" s="61">
        <f t="shared" si="193"/>
        <v>1</v>
      </c>
      <c r="O1253" s="33">
        <f t="shared" si="194"/>
        <v>0</v>
      </c>
      <c r="P1253" s="61">
        <f t="shared" si="195"/>
        <v>1</v>
      </c>
      <c r="Q1253" s="62">
        <f t="shared" si="196"/>
        <v>0</v>
      </c>
      <c r="R1253" s="61">
        <f t="shared" si="197"/>
        <v>0</v>
      </c>
      <c r="S1253" s="61">
        <f t="shared" si="198"/>
        <v>1</v>
      </c>
      <c r="T1253" t="str">
        <f t="shared" si="199"/>
        <v>إضافى كامل</v>
      </c>
      <c r="U1253" t="s">
        <v>846</v>
      </c>
    </row>
    <row r="1254" spans="1:21" x14ac:dyDescent="0.25">
      <c r="A1254" s="54" t="s">
        <v>1118</v>
      </c>
      <c r="B1254" s="54" t="s">
        <v>1840</v>
      </c>
      <c r="C1254" s="54" t="s">
        <v>762</v>
      </c>
      <c r="D1254" s="55">
        <v>45620</v>
      </c>
      <c r="E1254" s="56" t="s">
        <v>20</v>
      </c>
      <c r="F1254" s="54" t="s">
        <v>763</v>
      </c>
      <c r="G1254" s="57" t="s">
        <v>16</v>
      </c>
      <c r="I1254" s="54" t="s">
        <v>925</v>
      </c>
      <c r="J1254" s="54" t="s">
        <v>770</v>
      </c>
      <c r="K1254" s="3" t="str">
        <f t="shared" si="200"/>
        <v/>
      </c>
      <c r="L1254" s="60">
        <f t="shared" si="192"/>
        <v>0</v>
      </c>
      <c r="M1254" s="33">
        <f t="shared" si="191"/>
        <v>1</v>
      </c>
      <c r="N1254" s="61">
        <f t="shared" si="193"/>
        <v>1</v>
      </c>
      <c r="O1254" s="33">
        <f t="shared" si="194"/>
        <v>0</v>
      </c>
      <c r="P1254" s="61">
        <f t="shared" si="195"/>
        <v>1</v>
      </c>
      <c r="Q1254" s="62">
        <f t="shared" si="196"/>
        <v>0</v>
      </c>
      <c r="R1254" s="61">
        <f t="shared" si="197"/>
        <v>0</v>
      </c>
      <c r="S1254" s="61">
        <f t="shared" si="198"/>
        <v>1</v>
      </c>
      <c r="T1254" t="str">
        <f t="shared" si="199"/>
        <v>إضافى كامل</v>
      </c>
      <c r="U1254" t="s">
        <v>846</v>
      </c>
    </row>
    <row r="1255" spans="1:21" x14ac:dyDescent="0.25">
      <c r="A1255" s="54" t="s">
        <v>1118</v>
      </c>
      <c r="B1255" s="54" t="s">
        <v>1840</v>
      </c>
      <c r="C1255" s="54" t="s">
        <v>762</v>
      </c>
      <c r="D1255" s="55">
        <v>45621</v>
      </c>
      <c r="E1255" s="56" t="s">
        <v>21</v>
      </c>
      <c r="F1255" s="54" t="s">
        <v>763</v>
      </c>
      <c r="G1255" s="57" t="s">
        <v>16</v>
      </c>
      <c r="I1255" s="54" t="s">
        <v>786</v>
      </c>
      <c r="J1255" s="54" t="s">
        <v>904</v>
      </c>
      <c r="K1255" s="3" t="str">
        <f t="shared" si="200"/>
        <v/>
      </c>
      <c r="L1255" s="60">
        <f t="shared" si="192"/>
        <v>0</v>
      </c>
      <c r="M1255" s="33">
        <f t="shared" si="191"/>
        <v>1</v>
      </c>
      <c r="N1255" s="61">
        <f t="shared" si="193"/>
        <v>1</v>
      </c>
      <c r="O1255" s="33">
        <f t="shared" si="194"/>
        <v>0</v>
      </c>
      <c r="P1255" s="61">
        <f t="shared" si="195"/>
        <v>1</v>
      </c>
      <c r="Q1255" s="62">
        <f t="shared" si="196"/>
        <v>0</v>
      </c>
      <c r="R1255" s="61">
        <f t="shared" si="197"/>
        <v>0</v>
      </c>
      <c r="S1255" s="61">
        <f t="shared" si="198"/>
        <v>1</v>
      </c>
      <c r="T1255" t="str">
        <f t="shared" si="199"/>
        <v>إضافى كامل</v>
      </c>
      <c r="U1255" t="s">
        <v>846</v>
      </c>
    </row>
    <row r="1256" spans="1:21" x14ac:dyDescent="0.25">
      <c r="A1256" s="54" t="s">
        <v>1118</v>
      </c>
      <c r="B1256" s="54" t="s">
        <v>1840</v>
      </c>
      <c r="C1256" s="54" t="s">
        <v>762</v>
      </c>
      <c r="D1256" s="55">
        <v>45622</v>
      </c>
      <c r="E1256" s="56" t="s">
        <v>22</v>
      </c>
      <c r="F1256" s="54" t="s">
        <v>763</v>
      </c>
      <c r="G1256" s="57" t="s">
        <v>16</v>
      </c>
      <c r="I1256" s="54"/>
      <c r="J1256" s="54"/>
      <c r="K1256" s="3" t="str">
        <f t="shared" si="200"/>
        <v>غائب</v>
      </c>
      <c r="L1256" s="60">
        <f t="shared" si="192"/>
        <v>0</v>
      </c>
      <c r="M1256" s="33">
        <f t="shared" si="191"/>
        <v>1</v>
      </c>
      <c r="N1256" s="61">
        <f t="shared" si="193"/>
        <v>1</v>
      </c>
      <c r="O1256" s="33">
        <f t="shared" si="194"/>
        <v>0</v>
      </c>
      <c r="P1256" s="61">
        <f t="shared" si="195"/>
        <v>1</v>
      </c>
      <c r="Q1256" s="62">
        <f t="shared" si="196"/>
        <v>0</v>
      </c>
      <c r="R1256" s="61">
        <f t="shared" si="197"/>
        <v>0</v>
      </c>
      <c r="S1256" s="61">
        <f t="shared" si="198"/>
        <v>1</v>
      </c>
      <c r="T1256" t="str">
        <f t="shared" si="199"/>
        <v>إضافى كامل</v>
      </c>
      <c r="U1256" t="s">
        <v>846</v>
      </c>
    </row>
    <row r="1257" spans="1:21" x14ac:dyDescent="0.25">
      <c r="A1257" s="54" t="s">
        <v>1118</v>
      </c>
      <c r="B1257" s="54" t="s">
        <v>1840</v>
      </c>
      <c r="C1257" s="54" t="s">
        <v>762</v>
      </c>
      <c r="D1257" s="55">
        <v>45623</v>
      </c>
      <c r="E1257" s="56" t="s">
        <v>23</v>
      </c>
      <c r="F1257" s="54" t="s">
        <v>763</v>
      </c>
      <c r="G1257" s="57" t="s">
        <v>16</v>
      </c>
      <c r="I1257" s="54" t="s">
        <v>1002</v>
      </c>
      <c r="J1257" s="54" t="s">
        <v>839</v>
      </c>
      <c r="K1257" s="3" t="str">
        <f t="shared" si="200"/>
        <v/>
      </c>
      <c r="L1257" s="60">
        <f t="shared" si="192"/>
        <v>0</v>
      </c>
      <c r="M1257" s="33">
        <f t="shared" si="191"/>
        <v>0</v>
      </c>
      <c r="N1257" s="61">
        <f t="shared" si="193"/>
        <v>2</v>
      </c>
      <c r="O1257" s="33">
        <f t="shared" si="194"/>
        <v>0</v>
      </c>
      <c r="P1257" s="61">
        <f t="shared" si="195"/>
        <v>2</v>
      </c>
      <c r="Q1257" s="62">
        <f t="shared" si="196"/>
        <v>0</v>
      </c>
      <c r="R1257" s="61">
        <f t="shared" si="197"/>
        <v>0</v>
      </c>
      <c r="S1257" s="61">
        <f t="shared" si="198"/>
        <v>0</v>
      </c>
      <c r="T1257" t="str">
        <f t="shared" si="199"/>
        <v>إضافى كامل</v>
      </c>
      <c r="U1257" t="s">
        <v>846</v>
      </c>
    </row>
    <row r="1258" spans="1:21" x14ac:dyDescent="0.25">
      <c r="A1258" s="54" t="s">
        <v>1118</v>
      </c>
      <c r="B1258" s="54" t="s">
        <v>1840</v>
      </c>
      <c r="C1258" s="54" t="s">
        <v>762</v>
      </c>
      <c r="D1258" s="55">
        <v>45624</v>
      </c>
      <c r="E1258" s="56" t="s">
        <v>24</v>
      </c>
      <c r="F1258" s="54" t="s">
        <v>763</v>
      </c>
      <c r="G1258" s="57" t="s">
        <v>16</v>
      </c>
      <c r="I1258" s="54" t="s">
        <v>859</v>
      </c>
      <c r="J1258" s="54" t="s">
        <v>858</v>
      </c>
      <c r="K1258" s="3" t="str">
        <f t="shared" si="200"/>
        <v/>
      </c>
      <c r="L1258" s="60">
        <f t="shared" si="192"/>
        <v>0</v>
      </c>
      <c r="M1258" s="33">
        <f t="shared" si="191"/>
        <v>0</v>
      </c>
      <c r="N1258" s="61">
        <f t="shared" si="193"/>
        <v>2</v>
      </c>
      <c r="O1258" s="33">
        <f t="shared" si="194"/>
        <v>0</v>
      </c>
      <c r="P1258" s="61">
        <f t="shared" si="195"/>
        <v>2</v>
      </c>
      <c r="Q1258" s="62">
        <f t="shared" si="196"/>
        <v>0</v>
      </c>
      <c r="R1258" s="61">
        <f t="shared" si="197"/>
        <v>0</v>
      </c>
      <c r="S1258" s="61">
        <f t="shared" si="198"/>
        <v>0</v>
      </c>
      <c r="T1258" t="str">
        <f t="shared" si="199"/>
        <v>إضافى كامل</v>
      </c>
      <c r="U1258" t="s">
        <v>846</v>
      </c>
    </row>
    <row r="1259" spans="1:21" x14ac:dyDescent="0.25">
      <c r="A1259" s="54" t="s">
        <v>1118</v>
      </c>
      <c r="B1259" s="54" t="s">
        <v>1840</v>
      </c>
      <c r="C1259" s="54" t="s">
        <v>762</v>
      </c>
      <c r="D1259" s="55">
        <v>45625</v>
      </c>
      <c r="E1259" s="56" t="s">
        <v>15</v>
      </c>
      <c r="F1259" s="54" t="s">
        <v>763</v>
      </c>
      <c r="G1259" s="57" t="s">
        <v>16</v>
      </c>
      <c r="I1259" s="54"/>
      <c r="J1259" s="54"/>
      <c r="K1259" s="3" t="str">
        <f t="shared" si="200"/>
        <v/>
      </c>
      <c r="L1259" s="60">
        <f t="shared" si="192"/>
        <v>0</v>
      </c>
      <c r="M1259" s="33">
        <f t="shared" si="191"/>
        <v>0</v>
      </c>
      <c r="N1259" s="61">
        <f t="shared" si="193"/>
        <v>2</v>
      </c>
      <c r="O1259" s="33">
        <f t="shared" si="194"/>
        <v>0</v>
      </c>
      <c r="P1259" s="61">
        <f t="shared" si="195"/>
        <v>2</v>
      </c>
      <c r="Q1259" s="62">
        <f t="shared" si="196"/>
        <v>0</v>
      </c>
      <c r="R1259" s="61">
        <f t="shared" si="197"/>
        <v>0</v>
      </c>
      <c r="S1259" s="61">
        <f t="shared" si="198"/>
        <v>0</v>
      </c>
      <c r="T1259" t="str">
        <f t="shared" si="199"/>
        <v>إضافى كامل</v>
      </c>
      <c r="U1259" t="s">
        <v>846</v>
      </c>
    </row>
    <row r="1260" spans="1:21" x14ac:dyDescent="0.25">
      <c r="A1260" s="54" t="s">
        <v>1118</v>
      </c>
      <c r="B1260" s="54" t="s">
        <v>1840</v>
      </c>
      <c r="C1260" s="54" t="s">
        <v>762</v>
      </c>
      <c r="D1260" s="55">
        <v>45626</v>
      </c>
      <c r="E1260" s="56" t="s">
        <v>18</v>
      </c>
      <c r="F1260" s="54" t="s">
        <v>763</v>
      </c>
      <c r="G1260" s="57" t="s">
        <v>16</v>
      </c>
      <c r="I1260" s="54"/>
      <c r="J1260" s="54"/>
      <c r="K1260" s="3" t="s">
        <v>19</v>
      </c>
      <c r="L1260" s="60">
        <f t="shared" si="192"/>
        <v>1</v>
      </c>
      <c r="M1260" s="33">
        <f t="shared" si="191"/>
        <v>0</v>
      </c>
      <c r="N1260" s="61">
        <f t="shared" si="193"/>
        <v>2</v>
      </c>
      <c r="O1260" s="33">
        <f t="shared" si="194"/>
        <v>0</v>
      </c>
      <c r="P1260" s="61">
        <f t="shared" si="195"/>
        <v>2</v>
      </c>
      <c r="Q1260" s="62">
        <f t="shared" si="196"/>
        <v>0</v>
      </c>
      <c r="R1260" s="61">
        <f t="shared" si="197"/>
        <v>0</v>
      </c>
      <c r="S1260" s="61">
        <f t="shared" si="198"/>
        <v>0</v>
      </c>
      <c r="T1260" t="str">
        <f t="shared" si="199"/>
        <v>إضافى كامل</v>
      </c>
      <c r="U1260" t="s">
        <v>846</v>
      </c>
    </row>
    <row r="1261" spans="1:21" ht="15.75" x14ac:dyDescent="0.25">
      <c r="A1261" s="54" t="s">
        <v>1121</v>
      </c>
      <c r="B1261" s="78" t="s">
        <v>1780</v>
      </c>
      <c r="C1261" s="54" t="s">
        <v>762</v>
      </c>
      <c r="D1261" s="55">
        <v>45597</v>
      </c>
      <c r="E1261" s="56" t="s">
        <v>15</v>
      </c>
      <c r="F1261" s="54" t="s">
        <v>763</v>
      </c>
      <c r="G1261" s="57" t="s">
        <v>16</v>
      </c>
      <c r="I1261" s="54"/>
      <c r="J1261" s="54"/>
      <c r="K1261" s="3" t="str">
        <f t="shared" si="200"/>
        <v/>
      </c>
      <c r="L1261" s="60">
        <f t="shared" si="192"/>
        <v>0</v>
      </c>
      <c r="M1261" s="33">
        <f t="shared" si="191"/>
        <v>0</v>
      </c>
      <c r="N1261" s="61">
        <f t="shared" si="193"/>
        <v>2</v>
      </c>
      <c r="O1261" s="33">
        <f t="shared" si="194"/>
        <v>0</v>
      </c>
      <c r="P1261" s="61">
        <f t="shared" si="195"/>
        <v>2</v>
      </c>
      <c r="Q1261" s="62">
        <f t="shared" si="196"/>
        <v>0</v>
      </c>
      <c r="R1261" s="61">
        <f t="shared" si="197"/>
        <v>0</v>
      </c>
      <c r="S1261" s="61">
        <f t="shared" si="198"/>
        <v>0</v>
      </c>
      <c r="T1261" t="str">
        <f t="shared" si="199"/>
        <v>إضافى كامل</v>
      </c>
    </row>
    <row r="1262" spans="1:21" x14ac:dyDescent="0.25">
      <c r="A1262" s="54" t="s">
        <v>1121</v>
      </c>
      <c r="B1262" s="54" t="s">
        <v>1841</v>
      </c>
      <c r="C1262" s="54" t="s">
        <v>762</v>
      </c>
      <c r="D1262" s="55">
        <v>45598</v>
      </c>
      <c r="E1262" s="56" t="s">
        <v>18</v>
      </c>
      <c r="F1262" s="54" t="s">
        <v>763</v>
      </c>
      <c r="G1262" s="57" t="s">
        <v>16</v>
      </c>
      <c r="I1262" s="54"/>
      <c r="J1262" s="54"/>
      <c r="K1262" s="3" t="s">
        <v>19</v>
      </c>
      <c r="L1262" s="60">
        <f t="shared" si="192"/>
        <v>1</v>
      </c>
      <c r="M1262" s="33">
        <f t="shared" si="191"/>
        <v>0</v>
      </c>
      <c r="N1262" s="61">
        <f t="shared" si="193"/>
        <v>2</v>
      </c>
      <c r="O1262" s="33">
        <f t="shared" si="194"/>
        <v>0</v>
      </c>
      <c r="P1262" s="61">
        <f t="shared" si="195"/>
        <v>2</v>
      </c>
      <c r="Q1262" s="62">
        <f t="shared" si="196"/>
        <v>0</v>
      </c>
      <c r="R1262" s="61">
        <f t="shared" si="197"/>
        <v>0</v>
      </c>
      <c r="S1262" s="61">
        <f t="shared" si="198"/>
        <v>0</v>
      </c>
      <c r="T1262" t="str">
        <f t="shared" si="199"/>
        <v>إضافى كامل</v>
      </c>
    </row>
    <row r="1263" spans="1:21" x14ac:dyDescent="0.25">
      <c r="A1263" s="54" t="s">
        <v>1121</v>
      </c>
      <c r="B1263" s="54" t="s">
        <v>1841</v>
      </c>
      <c r="C1263" s="54" t="s">
        <v>762</v>
      </c>
      <c r="D1263" s="55">
        <v>45599</v>
      </c>
      <c r="E1263" s="56" t="s">
        <v>20</v>
      </c>
      <c r="F1263" s="54" t="s">
        <v>763</v>
      </c>
      <c r="G1263" s="57" t="s">
        <v>16</v>
      </c>
      <c r="I1263" s="54" t="s">
        <v>923</v>
      </c>
      <c r="J1263" s="54" t="s">
        <v>873</v>
      </c>
      <c r="K1263" s="3" t="str">
        <f t="shared" si="200"/>
        <v/>
      </c>
      <c r="L1263" s="60">
        <f t="shared" si="192"/>
        <v>0</v>
      </c>
      <c r="M1263" s="33">
        <f t="shared" si="191"/>
        <v>0</v>
      </c>
      <c r="N1263" s="61">
        <f t="shared" si="193"/>
        <v>3</v>
      </c>
      <c r="O1263" s="33">
        <f t="shared" si="194"/>
        <v>0</v>
      </c>
      <c r="P1263" s="61">
        <f t="shared" si="195"/>
        <v>3</v>
      </c>
      <c r="Q1263" s="62">
        <f t="shared" si="196"/>
        <v>1.5</v>
      </c>
      <c r="R1263" s="61">
        <f t="shared" si="197"/>
        <v>1</v>
      </c>
      <c r="S1263" s="61">
        <f t="shared" si="198"/>
        <v>1</v>
      </c>
      <c r="T1263" t="str">
        <f t="shared" si="199"/>
        <v>إضافى كامل</v>
      </c>
    </row>
    <row r="1264" spans="1:21" x14ac:dyDescent="0.25">
      <c r="A1264" s="54" t="s">
        <v>1121</v>
      </c>
      <c r="B1264" s="54" t="s">
        <v>1841</v>
      </c>
      <c r="C1264" s="54" t="s">
        <v>762</v>
      </c>
      <c r="D1264" s="55">
        <v>45600</v>
      </c>
      <c r="E1264" s="56" t="s">
        <v>21</v>
      </c>
      <c r="F1264" s="54" t="s">
        <v>763</v>
      </c>
      <c r="G1264" s="57" t="s">
        <v>16</v>
      </c>
      <c r="I1264" s="54" t="s">
        <v>1092</v>
      </c>
      <c r="J1264" s="54" t="s">
        <v>873</v>
      </c>
      <c r="K1264" s="3" t="str">
        <f t="shared" si="200"/>
        <v/>
      </c>
      <c r="L1264" s="60">
        <f t="shared" si="192"/>
        <v>0</v>
      </c>
      <c r="M1264" s="33">
        <f t="shared" si="191"/>
        <v>0</v>
      </c>
      <c r="N1264" s="61">
        <f t="shared" si="193"/>
        <v>3</v>
      </c>
      <c r="O1264" s="33">
        <f t="shared" si="194"/>
        <v>0</v>
      </c>
      <c r="P1264" s="61">
        <f t="shared" si="195"/>
        <v>3</v>
      </c>
      <c r="Q1264" s="62">
        <f t="shared" si="196"/>
        <v>1.5</v>
      </c>
      <c r="R1264" s="61">
        <f t="shared" si="197"/>
        <v>1</v>
      </c>
      <c r="S1264" s="61">
        <f t="shared" si="198"/>
        <v>1</v>
      </c>
      <c r="T1264" t="str">
        <f t="shared" si="199"/>
        <v>إضافى كامل</v>
      </c>
    </row>
    <row r="1265" spans="1:20" x14ac:dyDescent="0.25">
      <c r="A1265" s="54" t="s">
        <v>1121</v>
      </c>
      <c r="B1265" s="54" t="s">
        <v>1841</v>
      </c>
      <c r="C1265" s="54" t="s">
        <v>762</v>
      </c>
      <c r="D1265" s="55">
        <v>45601</v>
      </c>
      <c r="E1265" s="56" t="s">
        <v>22</v>
      </c>
      <c r="F1265" s="54" t="s">
        <v>763</v>
      </c>
      <c r="G1265" s="57" t="s">
        <v>16</v>
      </c>
      <c r="I1265" s="54" t="s">
        <v>1093</v>
      </c>
      <c r="J1265" s="54" t="s">
        <v>857</v>
      </c>
      <c r="K1265" s="3" t="str">
        <f t="shared" si="200"/>
        <v/>
      </c>
      <c r="L1265" s="60">
        <f t="shared" si="192"/>
        <v>0</v>
      </c>
      <c r="M1265" s="33">
        <f t="shared" si="191"/>
        <v>0</v>
      </c>
      <c r="N1265" s="61">
        <f t="shared" si="193"/>
        <v>3</v>
      </c>
      <c r="O1265" s="33">
        <f t="shared" si="194"/>
        <v>0</v>
      </c>
      <c r="P1265" s="61">
        <f t="shared" si="195"/>
        <v>3</v>
      </c>
      <c r="Q1265" s="62">
        <f t="shared" si="196"/>
        <v>1.5</v>
      </c>
      <c r="R1265" s="61">
        <f t="shared" si="197"/>
        <v>1</v>
      </c>
      <c r="S1265" s="61">
        <f t="shared" si="198"/>
        <v>1</v>
      </c>
      <c r="T1265" t="str">
        <f t="shared" si="199"/>
        <v>إضافى كامل</v>
      </c>
    </row>
    <row r="1266" spans="1:20" x14ac:dyDescent="0.25">
      <c r="A1266" s="54" t="s">
        <v>1121</v>
      </c>
      <c r="B1266" s="54" t="s">
        <v>1841</v>
      </c>
      <c r="C1266" s="54" t="s">
        <v>762</v>
      </c>
      <c r="D1266" s="55">
        <v>45602</v>
      </c>
      <c r="E1266" s="56" t="s">
        <v>23</v>
      </c>
      <c r="F1266" s="54" t="s">
        <v>763</v>
      </c>
      <c r="G1266" s="57" t="s">
        <v>16</v>
      </c>
      <c r="I1266" s="54" t="s">
        <v>1006</v>
      </c>
      <c r="J1266" s="54" t="s">
        <v>766</v>
      </c>
      <c r="K1266" s="3" t="str">
        <f t="shared" si="200"/>
        <v/>
      </c>
      <c r="L1266" s="60">
        <f t="shared" si="192"/>
        <v>0</v>
      </c>
      <c r="M1266" s="33">
        <f t="shared" si="191"/>
        <v>0</v>
      </c>
      <c r="N1266" s="61">
        <f t="shared" si="193"/>
        <v>3</v>
      </c>
      <c r="O1266" s="33">
        <f t="shared" si="194"/>
        <v>0</v>
      </c>
      <c r="P1266" s="61">
        <f t="shared" si="195"/>
        <v>3</v>
      </c>
      <c r="Q1266" s="62">
        <f t="shared" si="196"/>
        <v>1.5</v>
      </c>
      <c r="R1266" s="61">
        <f t="shared" si="197"/>
        <v>1</v>
      </c>
      <c r="S1266" s="61">
        <f t="shared" si="198"/>
        <v>1</v>
      </c>
      <c r="T1266" t="str">
        <f t="shared" si="199"/>
        <v>إضافى كامل</v>
      </c>
    </row>
    <row r="1267" spans="1:20" x14ac:dyDescent="0.25">
      <c r="A1267" s="54" t="s">
        <v>1121</v>
      </c>
      <c r="B1267" s="54" t="s">
        <v>1841</v>
      </c>
      <c r="C1267" s="54" t="s">
        <v>762</v>
      </c>
      <c r="D1267" s="55">
        <v>45603</v>
      </c>
      <c r="E1267" s="56" t="s">
        <v>24</v>
      </c>
      <c r="F1267" s="54" t="s">
        <v>763</v>
      </c>
      <c r="G1267" s="57" t="s">
        <v>16</v>
      </c>
      <c r="I1267" s="54" t="s">
        <v>1015</v>
      </c>
      <c r="J1267" s="54" t="s">
        <v>873</v>
      </c>
      <c r="K1267" s="3" t="str">
        <f t="shared" si="200"/>
        <v/>
      </c>
      <c r="L1267" s="60">
        <f t="shared" si="192"/>
        <v>0</v>
      </c>
      <c r="M1267" s="33">
        <f t="shared" si="191"/>
        <v>0</v>
      </c>
      <c r="N1267" s="61">
        <f t="shared" si="193"/>
        <v>3</v>
      </c>
      <c r="O1267" s="33">
        <f t="shared" si="194"/>
        <v>0</v>
      </c>
      <c r="P1267" s="61">
        <f t="shared" si="195"/>
        <v>3</v>
      </c>
      <c r="Q1267" s="62">
        <f t="shared" si="196"/>
        <v>1.5</v>
      </c>
      <c r="R1267" s="61">
        <f t="shared" si="197"/>
        <v>1</v>
      </c>
      <c r="S1267" s="61">
        <f t="shared" si="198"/>
        <v>1</v>
      </c>
      <c r="T1267" t="str">
        <f t="shared" si="199"/>
        <v>إضافى كامل</v>
      </c>
    </row>
    <row r="1268" spans="1:20" x14ac:dyDescent="0.25">
      <c r="A1268" s="54" t="s">
        <v>1121</v>
      </c>
      <c r="B1268" s="54" t="s">
        <v>1841</v>
      </c>
      <c r="C1268" s="54" t="s">
        <v>762</v>
      </c>
      <c r="D1268" s="55">
        <v>45604</v>
      </c>
      <c r="E1268" s="56" t="s">
        <v>15</v>
      </c>
      <c r="F1268" s="54" t="s">
        <v>763</v>
      </c>
      <c r="G1268" s="57" t="s">
        <v>16</v>
      </c>
      <c r="I1268" s="54"/>
      <c r="J1268" s="54"/>
      <c r="K1268" s="3" t="str">
        <f t="shared" si="200"/>
        <v/>
      </c>
      <c r="L1268" s="60">
        <f t="shared" si="192"/>
        <v>0</v>
      </c>
      <c r="M1268" s="33">
        <f t="shared" si="191"/>
        <v>0</v>
      </c>
      <c r="N1268" s="61">
        <f t="shared" si="193"/>
        <v>3</v>
      </c>
      <c r="O1268" s="33">
        <f t="shared" si="194"/>
        <v>0</v>
      </c>
      <c r="P1268" s="61">
        <f t="shared" si="195"/>
        <v>3</v>
      </c>
      <c r="Q1268" s="62">
        <f t="shared" si="196"/>
        <v>1.5</v>
      </c>
      <c r="R1268" s="61">
        <f t="shared" si="197"/>
        <v>1</v>
      </c>
      <c r="S1268" s="61">
        <f t="shared" si="198"/>
        <v>1</v>
      </c>
      <c r="T1268" t="str">
        <f t="shared" si="199"/>
        <v>إضافى كامل</v>
      </c>
    </row>
    <row r="1269" spans="1:20" x14ac:dyDescent="0.25">
      <c r="A1269" s="54" t="s">
        <v>1121</v>
      </c>
      <c r="B1269" s="54" t="s">
        <v>1841</v>
      </c>
      <c r="C1269" s="54" t="s">
        <v>762</v>
      </c>
      <c r="D1269" s="55">
        <v>45605</v>
      </c>
      <c r="E1269" s="56" t="s">
        <v>18</v>
      </c>
      <c r="F1269" s="54" t="s">
        <v>763</v>
      </c>
      <c r="G1269" s="57" t="s">
        <v>16</v>
      </c>
      <c r="I1269" s="54"/>
      <c r="J1269" s="54"/>
      <c r="K1269" s="3" t="s">
        <v>19</v>
      </c>
      <c r="L1269" s="60">
        <f t="shared" si="192"/>
        <v>1</v>
      </c>
      <c r="M1269" s="33">
        <f t="shared" si="191"/>
        <v>0</v>
      </c>
      <c r="N1269" s="61">
        <f t="shared" si="193"/>
        <v>3</v>
      </c>
      <c r="O1269" s="33">
        <f t="shared" si="194"/>
        <v>0</v>
      </c>
      <c r="P1269" s="61">
        <f t="shared" si="195"/>
        <v>3</v>
      </c>
      <c r="Q1269" s="62">
        <f t="shared" si="196"/>
        <v>1.5</v>
      </c>
      <c r="R1269" s="61">
        <f t="shared" si="197"/>
        <v>1</v>
      </c>
      <c r="S1269" s="61">
        <f t="shared" si="198"/>
        <v>1</v>
      </c>
      <c r="T1269" t="str">
        <f t="shared" si="199"/>
        <v>إضافى كامل</v>
      </c>
    </row>
    <row r="1270" spans="1:20" x14ac:dyDescent="0.25">
      <c r="A1270" s="54" t="s">
        <v>1121</v>
      </c>
      <c r="B1270" s="54" t="s">
        <v>1841</v>
      </c>
      <c r="C1270" s="54" t="s">
        <v>762</v>
      </c>
      <c r="D1270" s="55">
        <v>45606</v>
      </c>
      <c r="E1270" s="56" t="s">
        <v>20</v>
      </c>
      <c r="F1270" s="54" t="s">
        <v>763</v>
      </c>
      <c r="G1270" s="57" t="s">
        <v>16</v>
      </c>
      <c r="I1270" s="54" t="s">
        <v>1122</v>
      </c>
      <c r="J1270" s="54" t="s">
        <v>766</v>
      </c>
      <c r="K1270" s="3" t="str">
        <f t="shared" si="200"/>
        <v/>
      </c>
      <c r="L1270" s="60">
        <f t="shared" si="192"/>
        <v>0</v>
      </c>
      <c r="M1270" s="33">
        <f t="shared" si="191"/>
        <v>0</v>
      </c>
      <c r="N1270" s="61">
        <f t="shared" si="193"/>
        <v>3</v>
      </c>
      <c r="O1270" s="33">
        <f t="shared" si="194"/>
        <v>0</v>
      </c>
      <c r="P1270" s="61">
        <f t="shared" si="195"/>
        <v>3</v>
      </c>
      <c r="Q1270" s="62">
        <f t="shared" si="196"/>
        <v>1.5</v>
      </c>
      <c r="R1270" s="61">
        <f t="shared" si="197"/>
        <v>1</v>
      </c>
      <c r="S1270" s="61">
        <f t="shared" si="198"/>
        <v>1</v>
      </c>
      <c r="T1270" t="str">
        <f t="shared" si="199"/>
        <v>إضافى كامل</v>
      </c>
    </row>
    <row r="1271" spans="1:20" x14ac:dyDescent="0.25">
      <c r="A1271" s="54" t="s">
        <v>1121</v>
      </c>
      <c r="B1271" s="54" t="s">
        <v>1841</v>
      </c>
      <c r="C1271" s="54" t="s">
        <v>762</v>
      </c>
      <c r="D1271" s="55">
        <v>45607</v>
      </c>
      <c r="E1271" s="56" t="s">
        <v>21</v>
      </c>
      <c r="F1271" s="54" t="s">
        <v>763</v>
      </c>
      <c r="G1271" s="57" t="s">
        <v>16</v>
      </c>
      <c r="I1271" s="54" t="s">
        <v>1092</v>
      </c>
      <c r="J1271" s="54" t="s">
        <v>766</v>
      </c>
      <c r="K1271" s="3" t="str">
        <f t="shared" si="200"/>
        <v/>
      </c>
      <c r="L1271" s="60">
        <f t="shared" si="192"/>
        <v>0</v>
      </c>
      <c r="M1271" s="33">
        <f t="shared" si="191"/>
        <v>0</v>
      </c>
      <c r="N1271" s="61">
        <f t="shared" si="193"/>
        <v>3</v>
      </c>
      <c r="O1271" s="33">
        <f t="shared" si="194"/>
        <v>0</v>
      </c>
      <c r="P1271" s="61">
        <f t="shared" si="195"/>
        <v>3</v>
      </c>
      <c r="Q1271" s="62">
        <f t="shared" si="196"/>
        <v>1.5</v>
      </c>
      <c r="R1271" s="61">
        <f t="shared" si="197"/>
        <v>1</v>
      </c>
      <c r="S1271" s="61">
        <f t="shared" si="198"/>
        <v>1</v>
      </c>
      <c r="T1271" t="str">
        <f t="shared" si="199"/>
        <v>إضافى كامل</v>
      </c>
    </row>
    <row r="1272" spans="1:20" x14ac:dyDescent="0.25">
      <c r="A1272" s="54" t="s">
        <v>1121</v>
      </c>
      <c r="B1272" s="54" t="s">
        <v>1841</v>
      </c>
      <c r="C1272" s="54" t="s">
        <v>762</v>
      </c>
      <c r="D1272" s="55">
        <v>45608</v>
      </c>
      <c r="E1272" s="56" t="s">
        <v>22</v>
      </c>
      <c r="F1272" s="54" t="s">
        <v>763</v>
      </c>
      <c r="G1272" s="57" t="s">
        <v>16</v>
      </c>
      <c r="I1272" s="54" t="s">
        <v>1093</v>
      </c>
      <c r="J1272" s="54" t="s">
        <v>877</v>
      </c>
      <c r="K1272" s="3" t="str">
        <f t="shared" si="200"/>
        <v/>
      </c>
      <c r="L1272" s="60">
        <f t="shared" si="192"/>
        <v>0</v>
      </c>
      <c r="M1272" s="33">
        <f t="shared" si="191"/>
        <v>0</v>
      </c>
      <c r="N1272" s="61">
        <f t="shared" si="193"/>
        <v>3</v>
      </c>
      <c r="O1272" s="33">
        <f t="shared" si="194"/>
        <v>0</v>
      </c>
      <c r="P1272" s="61">
        <f t="shared" si="195"/>
        <v>3</v>
      </c>
      <c r="Q1272" s="62">
        <f t="shared" si="196"/>
        <v>1.5</v>
      </c>
      <c r="R1272" s="61">
        <f t="shared" si="197"/>
        <v>1</v>
      </c>
      <c r="S1272" s="61">
        <f t="shared" si="198"/>
        <v>1</v>
      </c>
      <c r="T1272" t="str">
        <f t="shared" si="199"/>
        <v>إضافى كامل</v>
      </c>
    </row>
    <row r="1273" spans="1:20" x14ac:dyDescent="0.25">
      <c r="A1273" s="54" t="s">
        <v>1121</v>
      </c>
      <c r="B1273" s="54" t="s">
        <v>1841</v>
      </c>
      <c r="C1273" s="54" t="s">
        <v>762</v>
      </c>
      <c r="D1273" s="55">
        <v>45609</v>
      </c>
      <c r="E1273" s="56" t="s">
        <v>23</v>
      </c>
      <c r="F1273" s="54" t="s">
        <v>763</v>
      </c>
      <c r="G1273" s="57" t="s">
        <v>16</v>
      </c>
      <c r="I1273" s="54" t="s">
        <v>1123</v>
      </c>
      <c r="J1273" s="54" t="s">
        <v>806</v>
      </c>
      <c r="K1273" s="3" t="str">
        <f t="shared" si="200"/>
        <v/>
      </c>
      <c r="L1273" s="60">
        <f t="shared" si="192"/>
        <v>0</v>
      </c>
      <c r="M1273" s="33">
        <f t="shared" si="191"/>
        <v>0</v>
      </c>
      <c r="N1273" s="61">
        <f t="shared" si="193"/>
        <v>3</v>
      </c>
      <c r="O1273" s="33">
        <f t="shared" si="194"/>
        <v>0</v>
      </c>
      <c r="P1273" s="61">
        <f t="shared" si="195"/>
        <v>3</v>
      </c>
      <c r="Q1273" s="62">
        <f t="shared" si="196"/>
        <v>1.5</v>
      </c>
      <c r="R1273" s="61">
        <f t="shared" si="197"/>
        <v>1</v>
      </c>
      <c r="S1273" s="61">
        <f t="shared" si="198"/>
        <v>1</v>
      </c>
      <c r="T1273" t="str">
        <f t="shared" si="199"/>
        <v>إضافى كامل</v>
      </c>
    </row>
    <row r="1274" spans="1:20" x14ac:dyDescent="0.25">
      <c r="A1274" s="54" t="s">
        <v>1121</v>
      </c>
      <c r="B1274" s="54" t="s">
        <v>1841</v>
      </c>
      <c r="C1274" s="54" t="s">
        <v>762</v>
      </c>
      <c r="D1274" s="55">
        <v>45610</v>
      </c>
      <c r="E1274" s="56" t="s">
        <v>24</v>
      </c>
      <c r="F1274" s="54" t="s">
        <v>763</v>
      </c>
      <c r="G1274" s="57" t="s">
        <v>16</v>
      </c>
      <c r="I1274" s="54" t="s">
        <v>1124</v>
      </c>
      <c r="J1274" s="54" t="s">
        <v>873</v>
      </c>
      <c r="K1274" s="3" t="str">
        <f t="shared" si="200"/>
        <v/>
      </c>
      <c r="L1274" s="60">
        <f t="shared" si="192"/>
        <v>0</v>
      </c>
      <c r="M1274" s="33">
        <f t="shared" si="191"/>
        <v>0</v>
      </c>
      <c r="N1274" s="61">
        <f t="shared" si="193"/>
        <v>3</v>
      </c>
      <c r="O1274" s="33">
        <f t="shared" si="194"/>
        <v>0</v>
      </c>
      <c r="P1274" s="61">
        <f t="shared" si="195"/>
        <v>3</v>
      </c>
      <c r="Q1274" s="62">
        <f t="shared" si="196"/>
        <v>1.5</v>
      </c>
      <c r="R1274" s="61">
        <f t="shared" si="197"/>
        <v>1</v>
      </c>
      <c r="S1274" s="61">
        <f t="shared" si="198"/>
        <v>1</v>
      </c>
      <c r="T1274" t="str">
        <f t="shared" si="199"/>
        <v>إضافى كامل</v>
      </c>
    </row>
    <row r="1275" spans="1:20" x14ac:dyDescent="0.25">
      <c r="A1275" s="54" t="s">
        <v>1121</v>
      </c>
      <c r="B1275" s="54" t="s">
        <v>1841</v>
      </c>
      <c r="C1275" s="54" t="s">
        <v>762</v>
      </c>
      <c r="D1275" s="55">
        <v>45611</v>
      </c>
      <c r="E1275" s="56" t="s">
        <v>15</v>
      </c>
      <c r="F1275" s="54" t="s">
        <v>763</v>
      </c>
      <c r="G1275" s="57" t="s">
        <v>16</v>
      </c>
      <c r="I1275" s="54"/>
      <c r="J1275" s="54"/>
      <c r="K1275" s="3" t="str">
        <f t="shared" si="200"/>
        <v/>
      </c>
      <c r="L1275" s="60">
        <f t="shared" si="192"/>
        <v>0</v>
      </c>
      <c r="M1275" s="33">
        <f t="shared" si="191"/>
        <v>0</v>
      </c>
      <c r="N1275" s="61">
        <f t="shared" si="193"/>
        <v>3</v>
      </c>
      <c r="O1275" s="33">
        <f t="shared" si="194"/>
        <v>0</v>
      </c>
      <c r="P1275" s="61">
        <f t="shared" si="195"/>
        <v>3</v>
      </c>
      <c r="Q1275" s="62">
        <f t="shared" si="196"/>
        <v>1.5</v>
      </c>
      <c r="R1275" s="61">
        <f t="shared" si="197"/>
        <v>1</v>
      </c>
      <c r="S1275" s="61">
        <f t="shared" si="198"/>
        <v>1</v>
      </c>
      <c r="T1275" t="str">
        <f t="shared" si="199"/>
        <v>إضافى كامل</v>
      </c>
    </row>
    <row r="1276" spans="1:20" x14ac:dyDescent="0.25">
      <c r="A1276" s="54" t="s">
        <v>1121</v>
      </c>
      <c r="B1276" s="54" t="s">
        <v>1841</v>
      </c>
      <c r="C1276" s="54" t="s">
        <v>762</v>
      </c>
      <c r="D1276" s="55">
        <v>45612</v>
      </c>
      <c r="E1276" s="56" t="s">
        <v>18</v>
      </c>
      <c r="F1276" s="54" t="s">
        <v>763</v>
      </c>
      <c r="G1276" s="57" t="s">
        <v>16</v>
      </c>
      <c r="I1276" s="54"/>
      <c r="J1276" s="54"/>
      <c r="K1276" s="3" t="s">
        <v>19</v>
      </c>
      <c r="L1276" s="60">
        <f t="shared" si="192"/>
        <v>1</v>
      </c>
      <c r="M1276" s="33">
        <f t="shared" si="191"/>
        <v>0</v>
      </c>
      <c r="N1276" s="61">
        <f t="shared" si="193"/>
        <v>3</v>
      </c>
      <c r="O1276" s="33">
        <f t="shared" si="194"/>
        <v>0</v>
      </c>
      <c r="P1276" s="61">
        <f t="shared" si="195"/>
        <v>3</v>
      </c>
      <c r="Q1276" s="62">
        <f t="shared" si="196"/>
        <v>1.5</v>
      </c>
      <c r="R1276" s="61">
        <f t="shared" si="197"/>
        <v>1</v>
      </c>
      <c r="S1276" s="61">
        <f t="shared" si="198"/>
        <v>1</v>
      </c>
      <c r="T1276" t="str">
        <f t="shared" si="199"/>
        <v>إضافى كامل</v>
      </c>
    </row>
    <row r="1277" spans="1:20" x14ac:dyDescent="0.25">
      <c r="A1277" s="54" t="s">
        <v>1121</v>
      </c>
      <c r="B1277" s="54" t="s">
        <v>1841</v>
      </c>
      <c r="C1277" s="54" t="s">
        <v>762</v>
      </c>
      <c r="D1277" s="55">
        <v>45613</v>
      </c>
      <c r="E1277" s="56" t="s">
        <v>20</v>
      </c>
      <c r="F1277" s="54" t="s">
        <v>763</v>
      </c>
      <c r="G1277" s="57" t="s">
        <v>16</v>
      </c>
      <c r="I1277" s="54" t="s">
        <v>1005</v>
      </c>
      <c r="J1277" s="54" t="s">
        <v>873</v>
      </c>
      <c r="K1277" s="3" t="str">
        <f t="shared" si="200"/>
        <v/>
      </c>
      <c r="L1277" s="60">
        <f t="shared" si="192"/>
        <v>0</v>
      </c>
      <c r="M1277" s="33">
        <f t="shared" si="191"/>
        <v>0</v>
      </c>
      <c r="N1277" s="61">
        <f t="shared" si="193"/>
        <v>3</v>
      </c>
      <c r="O1277" s="33">
        <f t="shared" si="194"/>
        <v>0</v>
      </c>
      <c r="P1277" s="61">
        <f t="shared" si="195"/>
        <v>3</v>
      </c>
      <c r="Q1277" s="62">
        <f t="shared" si="196"/>
        <v>1.5</v>
      </c>
      <c r="R1277" s="61">
        <f t="shared" si="197"/>
        <v>1</v>
      </c>
      <c r="S1277" s="61">
        <f t="shared" si="198"/>
        <v>1</v>
      </c>
      <c r="T1277" t="str">
        <f t="shared" si="199"/>
        <v>إضافى كامل</v>
      </c>
    </row>
    <row r="1278" spans="1:20" x14ac:dyDescent="0.25">
      <c r="A1278" s="54" t="s">
        <v>1121</v>
      </c>
      <c r="B1278" s="54" t="s">
        <v>1841</v>
      </c>
      <c r="C1278" s="54" t="s">
        <v>762</v>
      </c>
      <c r="D1278" s="55">
        <v>45614</v>
      </c>
      <c r="E1278" s="56" t="s">
        <v>21</v>
      </c>
      <c r="F1278" s="54" t="s">
        <v>763</v>
      </c>
      <c r="G1278" s="57" t="s">
        <v>16</v>
      </c>
      <c r="I1278" s="54" t="s">
        <v>1125</v>
      </c>
      <c r="J1278" s="54" t="s">
        <v>802</v>
      </c>
      <c r="K1278" s="3" t="str">
        <f t="shared" si="200"/>
        <v>إذن ص</v>
      </c>
      <c r="L1278" s="60">
        <f t="shared" si="192"/>
        <v>1</v>
      </c>
      <c r="M1278" s="33">
        <f t="shared" si="191"/>
        <v>0</v>
      </c>
      <c r="N1278" s="61">
        <f t="shared" si="193"/>
        <v>3</v>
      </c>
      <c r="O1278" s="33">
        <f t="shared" si="194"/>
        <v>0</v>
      </c>
      <c r="P1278" s="61">
        <f t="shared" si="195"/>
        <v>3</v>
      </c>
      <c r="Q1278" s="62">
        <f t="shared" si="196"/>
        <v>1.5</v>
      </c>
      <c r="R1278" s="61">
        <f t="shared" si="197"/>
        <v>1</v>
      </c>
      <c r="S1278" s="61">
        <f t="shared" si="198"/>
        <v>1</v>
      </c>
      <c r="T1278" t="str">
        <f t="shared" si="199"/>
        <v>إضافى كامل</v>
      </c>
    </row>
    <row r="1279" spans="1:20" x14ac:dyDescent="0.25">
      <c r="A1279" s="54" t="s">
        <v>1121</v>
      </c>
      <c r="B1279" s="54" t="s">
        <v>1841</v>
      </c>
      <c r="C1279" s="54" t="s">
        <v>762</v>
      </c>
      <c r="D1279" s="55">
        <v>45615</v>
      </c>
      <c r="E1279" s="56" t="s">
        <v>22</v>
      </c>
      <c r="F1279" s="54" t="s">
        <v>763</v>
      </c>
      <c r="G1279" s="57" t="s">
        <v>16</v>
      </c>
      <c r="I1279" s="54" t="s">
        <v>1122</v>
      </c>
      <c r="J1279" s="54" t="s">
        <v>806</v>
      </c>
      <c r="K1279" s="3" t="str">
        <f t="shared" si="200"/>
        <v/>
      </c>
      <c r="L1279" s="60">
        <f t="shared" si="192"/>
        <v>0</v>
      </c>
      <c r="M1279" s="33">
        <f t="shared" si="191"/>
        <v>0</v>
      </c>
      <c r="N1279" s="61">
        <f t="shared" si="193"/>
        <v>2</v>
      </c>
      <c r="O1279" s="33">
        <f t="shared" si="194"/>
        <v>0</v>
      </c>
      <c r="P1279" s="61">
        <f t="shared" si="195"/>
        <v>2</v>
      </c>
      <c r="Q1279" s="62">
        <f t="shared" si="196"/>
        <v>0</v>
      </c>
      <c r="R1279" s="61">
        <f t="shared" si="197"/>
        <v>0</v>
      </c>
      <c r="S1279" s="61">
        <f t="shared" si="198"/>
        <v>0</v>
      </c>
      <c r="T1279" t="str">
        <f t="shared" si="199"/>
        <v>إضافى كامل</v>
      </c>
    </row>
    <row r="1280" spans="1:20" x14ac:dyDescent="0.25">
      <c r="A1280" s="54" t="s">
        <v>1121</v>
      </c>
      <c r="B1280" s="54" t="s">
        <v>1841</v>
      </c>
      <c r="C1280" s="54" t="s">
        <v>762</v>
      </c>
      <c r="D1280" s="55">
        <v>45616</v>
      </c>
      <c r="E1280" s="56" t="s">
        <v>23</v>
      </c>
      <c r="F1280" s="54" t="s">
        <v>763</v>
      </c>
      <c r="G1280" s="57" t="s">
        <v>16</v>
      </c>
      <c r="I1280" s="54" t="s">
        <v>1126</v>
      </c>
      <c r="J1280" s="54" t="s">
        <v>873</v>
      </c>
      <c r="K1280" s="3" t="str">
        <f t="shared" si="200"/>
        <v/>
      </c>
      <c r="L1280" s="60">
        <f t="shared" si="192"/>
        <v>0</v>
      </c>
      <c r="M1280" s="33">
        <f t="shared" si="191"/>
        <v>0</v>
      </c>
      <c r="N1280" s="61">
        <f t="shared" si="193"/>
        <v>3</v>
      </c>
      <c r="O1280" s="33">
        <f t="shared" si="194"/>
        <v>0</v>
      </c>
      <c r="P1280" s="61">
        <f t="shared" si="195"/>
        <v>3</v>
      </c>
      <c r="Q1280" s="62">
        <f t="shared" si="196"/>
        <v>1.5</v>
      </c>
      <c r="R1280" s="61">
        <f t="shared" si="197"/>
        <v>1</v>
      </c>
      <c r="S1280" s="61">
        <f t="shared" si="198"/>
        <v>1</v>
      </c>
      <c r="T1280" t="str">
        <f t="shared" si="199"/>
        <v>إضافى كامل</v>
      </c>
    </row>
    <row r="1281" spans="1:21" x14ac:dyDescent="0.25">
      <c r="A1281" s="54" t="s">
        <v>1121</v>
      </c>
      <c r="B1281" s="54" t="s">
        <v>1841</v>
      </c>
      <c r="C1281" s="54" t="s">
        <v>762</v>
      </c>
      <c r="D1281" s="55">
        <v>45617</v>
      </c>
      <c r="E1281" s="56" t="s">
        <v>24</v>
      </c>
      <c r="F1281" s="54" t="s">
        <v>763</v>
      </c>
      <c r="G1281" s="57" t="s">
        <v>16</v>
      </c>
      <c r="I1281" s="54" t="s">
        <v>1127</v>
      </c>
      <c r="J1281" s="54" t="s">
        <v>873</v>
      </c>
      <c r="K1281" s="3" t="str">
        <f t="shared" si="200"/>
        <v/>
      </c>
      <c r="L1281" s="60">
        <f t="shared" si="192"/>
        <v>0</v>
      </c>
      <c r="M1281" s="33">
        <f t="shared" ref="M1281:M1344" si="201">COUNTIF(K1281:K1310,"غائب")</f>
        <v>0</v>
      </c>
      <c r="N1281" s="61">
        <f t="shared" si="193"/>
        <v>3</v>
      </c>
      <c r="O1281" s="33">
        <f t="shared" si="194"/>
        <v>0</v>
      </c>
      <c r="P1281" s="61">
        <f t="shared" si="195"/>
        <v>3</v>
      </c>
      <c r="Q1281" s="62">
        <f t="shared" si="196"/>
        <v>1.5</v>
      </c>
      <c r="R1281" s="61">
        <f t="shared" si="197"/>
        <v>1</v>
      </c>
      <c r="S1281" s="61">
        <f t="shared" si="198"/>
        <v>1</v>
      </c>
      <c r="T1281" t="str">
        <f t="shared" si="199"/>
        <v>إضافى كامل</v>
      </c>
    </row>
    <row r="1282" spans="1:21" x14ac:dyDescent="0.25">
      <c r="A1282" s="54" t="s">
        <v>1121</v>
      </c>
      <c r="B1282" s="54" t="s">
        <v>1841</v>
      </c>
      <c r="C1282" s="54" t="s">
        <v>762</v>
      </c>
      <c r="D1282" s="55">
        <v>45618</v>
      </c>
      <c r="E1282" s="56" t="s">
        <v>15</v>
      </c>
      <c r="F1282" s="54" t="s">
        <v>763</v>
      </c>
      <c r="G1282" s="57" t="s">
        <v>16</v>
      </c>
      <c r="I1282" s="54"/>
      <c r="J1282" s="54"/>
      <c r="K1282" s="3" t="str">
        <f t="shared" si="200"/>
        <v/>
      </c>
      <c r="L1282" s="60">
        <f t="shared" ref="L1282:L1345" si="202">IF(AND(OR(K1282= "حالة وفاة",K1282="إذن م",K1282="إذن ص",K1282="بدل راحة",K1282="انصراف",K1282="اجازة",K1282="راحة",K1282="مأمورية",K1282="مأمورية م",K1282="مأمورية ص",K1282="Online",K1282="حضور",K1282="بدل سهر",E1282="Friday",K1282=""),K1282&lt;&gt;""),1,0)</f>
        <v>0</v>
      </c>
      <c r="M1282" s="33">
        <f t="shared" si="201"/>
        <v>0</v>
      </c>
      <c r="N1282" s="61">
        <f t="shared" ref="N1282:N1345" si="203">COUNTIF(K1282:K1311,"إذن ص")</f>
        <v>3</v>
      </c>
      <c r="O1282" s="33">
        <f t="shared" ref="O1282:O1345" si="204">COUNTIF(K1282:K1311,"إذن م")</f>
        <v>0</v>
      </c>
      <c r="P1282" s="61">
        <f t="shared" ref="P1282:P1345" si="205">O1282+N1282</f>
        <v>3</v>
      </c>
      <c r="Q1282" s="62">
        <f t="shared" ref="Q1282:Q1345" si="206">IF(AND(P1282&gt;2,P1282&lt;&gt;0),P1282*3/6,0)</f>
        <v>1.5</v>
      </c>
      <c r="R1282" s="61">
        <f t="shared" ref="R1282:R1345" si="207">INT(Q1282)</f>
        <v>1</v>
      </c>
      <c r="S1282" s="61">
        <f t="shared" ref="S1282:S1345" si="208">R1282+M1282</f>
        <v>1</v>
      </c>
      <c r="T1282" t="str">
        <f t="shared" ref="T1282:T1345" si="209">IF(AND(OR(S1282&lt;=0,S1282&gt;0),S1282&lt;5),"إضافى كامل",IF(AND(OR(S1282=5,S1282=6,S1282&lt;7),S1282&lt;&gt;""),"نصف إضافى","لا يستحق"))</f>
        <v>إضافى كامل</v>
      </c>
    </row>
    <row r="1283" spans="1:21" x14ac:dyDescent="0.25">
      <c r="A1283" s="54" t="s">
        <v>1121</v>
      </c>
      <c r="B1283" s="54" t="s">
        <v>1841</v>
      </c>
      <c r="C1283" s="54" t="s">
        <v>762</v>
      </c>
      <c r="D1283" s="55">
        <v>45619</v>
      </c>
      <c r="E1283" s="56" t="s">
        <v>18</v>
      </c>
      <c r="F1283" s="54" t="s">
        <v>763</v>
      </c>
      <c r="G1283" s="57" t="s">
        <v>16</v>
      </c>
      <c r="I1283" s="54"/>
      <c r="J1283" s="54"/>
      <c r="K1283" s="3" t="s">
        <v>19</v>
      </c>
      <c r="L1283" s="60">
        <f t="shared" si="202"/>
        <v>1</v>
      </c>
      <c r="M1283" s="33">
        <f t="shared" si="201"/>
        <v>0</v>
      </c>
      <c r="N1283" s="61">
        <f t="shared" si="203"/>
        <v>3</v>
      </c>
      <c r="O1283" s="33">
        <f t="shared" si="204"/>
        <v>0</v>
      </c>
      <c r="P1283" s="61">
        <f t="shared" si="205"/>
        <v>3</v>
      </c>
      <c r="Q1283" s="62">
        <f t="shared" si="206"/>
        <v>1.5</v>
      </c>
      <c r="R1283" s="61">
        <f t="shared" si="207"/>
        <v>1</v>
      </c>
      <c r="S1283" s="61">
        <f t="shared" si="208"/>
        <v>1</v>
      </c>
      <c r="T1283" t="str">
        <f t="shared" si="209"/>
        <v>إضافى كامل</v>
      </c>
    </row>
    <row r="1284" spans="1:21" x14ac:dyDescent="0.25">
      <c r="A1284" s="54" t="s">
        <v>1121</v>
      </c>
      <c r="B1284" s="54" t="s">
        <v>1841</v>
      </c>
      <c r="C1284" s="54" t="s">
        <v>762</v>
      </c>
      <c r="D1284" s="55">
        <v>45620</v>
      </c>
      <c r="E1284" s="56" t="s">
        <v>20</v>
      </c>
      <c r="F1284" s="54" t="s">
        <v>763</v>
      </c>
      <c r="G1284" s="57" t="s">
        <v>16</v>
      </c>
      <c r="I1284" s="54" t="s">
        <v>786</v>
      </c>
      <c r="J1284" s="54" t="s">
        <v>766</v>
      </c>
      <c r="K1284" s="3" t="str">
        <f t="shared" si="200"/>
        <v/>
      </c>
      <c r="L1284" s="60">
        <f t="shared" si="202"/>
        <v>0</v>
      </c>
      <c r="M1284" s="33">
        <f t="shared" si="201"/>
        <v>0</v>
      </c>
      <c r="N1284" s="61">
        <f t="shared" si="203"/>
        <v>3</v>
      </c>
      <c r="O1284" s="33">
        <f t="shared" si="204"/>
        <v>0</v>
      </c>
      <c r="P1284" s="61">
        <f t="shared" si="205"/>
        <v>3</v>
      </c>
      <c r="Q1284" s="62">
        <f t="shared" si="206"/>
        <v>1.5</v>
      </c>
      <c r="R1284" s="61">
        <f t="shared" si="207"/>
        <v>1</v>
      </c>
      <c r="S1284" s="61">
        <f t="shared" si="208"/>
        <v>1</v>
      </c>
      <c r="T1284" t="str">
        <f t="shared" si="209"/>
        <v>إضافى كامل</v>
      </c>
    </row>
    <row r="1285" spans="1:21" x14ac:dyDescent="0.25">
      <c r="A1285" s="54" t="s">
        <v>1121</v>
      </c>
      <c r="B1285" s="54" t="s">
        <v>1841</v>
      </c>
      <c r="C1285" s="54" t="s">
        <v>762</v>
      </c>
      <c r="D1285" s="55">
        <v>45621</v>
      </c>
      <c r="E1285" s="56" t="s">
        <v>21</v>
      </c>
      <c r="F1285" s="54" t="s">
        <v>763</v>
      </c>
      <c r="G1285" s="57" t="s">
        <v>16</v>
      </c>
      <c r="I1285" s="54" t="s">
        <v>902</v>
      </c>
      <c r="J1285" s="54" t="s">
        <v>766</v>
      </c>
      <c r="K1285" s="3" t="str">
        <f t="shared" si="200"/>
        <v/>
      </c>
      <c r="L1285" s="60">
        <f t="shared" si="202"/>
        <v>0</v>
      </c>
      <c r="M1285" s="33">
        <f t="shared" si="201"/>
        <v>0</v>
      </c>
      <c r="N1285" s="61">
        <f t="shared" si="203"/>
        <v>3</v>
      </c>
      <c r="O1285" s="33">
        <f t="shared" si="204"/>
        <v>0</v>
      </c>
      <c r="P1285" s="61">
        <f t="shared" si="205"/>
        <v>3</v>
      </c>
      <c r="Q1285" s="62">
        <f t="shared" si="206"/>
        <v>1.5</v>
      </c>
      <c r="R1285" s="61">
        <f t="shared" si="207"/>
        <v>1</v>
      </c>
      <c r="S1285" s="61">
        <f t="shared" si="208"/>
        <v>1</v>
      </c>
      <c r="T1285" t="str">
        <f t="shared" si="209"/>
        <v>إضافى كامل</v>
      </c>
    </row>
    <row r="1286" spans="1:21" x14ac:dyDescent="0.25">
      <c r="A1286" s="54" t="s">
        <v>1121</v>
      </c>
      <c r="B1286" s="54" t="s">
        <v>1841</v>
      </c>
      <c r="C1286" s="54" t="s">
        <v>762</v>
      </c>
      <c r="D1286" s="55">
        <v>45622</v>
      </c>
      <c r="E1286" s="56" t="s">
        <v>22</v>
      </c>
      <c r="F1286" s="54" t="s">
        <v>763</v>
      </c>
      <c r="G1286" s="57" t="s">
        <v>16</v>
      </c>
      <c r="I1286" s="54" t="s">
        <v>1128</v>
      </c>
      <c r="J1286" s="54" t="s">
        <v>802</v>
      </c>
      <c r="K1286" s="3" t="str">
        <f t="shared" si="200"/>
        <v>إذن ص</v>
      </c>
      <c r="L1286" s="60">
        <f t="shared" si="202"/>
        <v>1</v>
      </c>
      <c r="M1286" s="33">
        <f t="shared" si="201"/>
        <v>0</v>
      </c>
      <c r="N1286" s="61">
        <f t="shared" si="203"/>
        <v>3</v>
      </c>
      <c r="O1286" s="33">
        <f t="shared" si="204"/>
        <v>0</v>
      </c>
      <c r="P1286" s="61">
        <f t="shared" si="205"/>
        <v>3</v>
      </c>
      <c r="Q1286" s="62">
        <f t="shared" si="206"/>
        <v>1.5</v>
      </c>
      <c r="R1286" s="61">
        <f t="shared" si="207"/>
        <v>1</v>
      </c>
      <c r="S1286" s="61">
        <f t="shared" si="208"/>
        <v>1</v>
      </c>
      <c r="T1286" t="str">
        <f t="shared" si="209"/>
        <v>إضافى كامل</v>
      </c>
    </row>
    <row r="1287" spans="1:21" x14ac:dyDescent="0.25">
      <c r="A1287" s="54" t="s">
        <v>1121</v>
      </c>
      <c r="B1287" s="54" t="s">
        <v>1841</v>
      </c>
      <c r="C1287" s="54" t="s">
        <v>762</v>
      </c>
      <c r="D1287" s="55">
        <v>45623</v>
      </c>
      <c r="E1287" s="56" t="s">
        <v>23</v>
      </c>
      <c r="F1287" s="54" t="s">
        <v>763</v>
      </c>
      <c r="G1287" s="57" t="s">
        <v>16</v>
      </c>
      <c r="I1287" s="54" t="s">
        <v>1002</v>
      </c>
      <c r="J1287" s="54" t="s">
        <v>873</v>
      </c>
      <c r="K1287" s="3" t="str">
        <f t="shared" si="200"/>
        <v/>
      </c>
      <c r="L1287" s="60">
        <f t="shared" si="202"/>
        <v>0</v>
      </c>
      <c r="M1287" s="33">
        <f t="shared" si="201"/>
        <v>0</v>
      </c>
      <c r="N1287" s="61">
        <f t="shared" si="203"/>
        <v>3</v>
      </c>
      <c r="O1287" s="33">
        <f t="shared" si="204"/>
        <v>0</v>
      </c>
      <c r="P1287" s="61">
        <f t="shared" si="205"/>
        <v>3</v>
      </c>
      <c r="Q1287" s="62">
        <f t="shared" si="206"/>
        <v>1.5</v>
      </c>
      <c r="R1287" s="61">
        <f t="shared" si="207"/>
        <v>1</v>
      </c>
      <c r="S1287" s="61">
        <f t="shared" si="208"/>
        <v>1</v>
      </c>
      <c r="T1287" t="str">
        <f t="shared" si="209"/>
        <v>إضافى كامل</v>
      </c>
    </row>
    <row r="1288" spans="1:21" x14ac:dyDescent="0.25">
      <c r="A1288" s="54" t="s">
        <v>1121</v>
      </c>
      <c r="B1288" s="54" t="s">
        <v>1841</v>
      </c>
      <c r="C1288" s="54" t="s">
        <v>762</v>
      </c>
      <c r="D1288" s="55">
        <v>45624</v>
      </c>
      <c r="E1288" s="56" t="s">
        <v>24</v>
      </c>
      <c r="F1288" s="54" t="s">
        <v>763</v>
      </c>
      <c r="G1288" s="57" t="s">
        <v>16</v>
      </c>
      <c r="I1288" s="54" t="s">
        <v>1092</v>
      </c>
      <c r="J1288" s="54" t="s">
        <v>766</v>
      </c>
      <c r="K1288" s="3" t="str">
        <f t="shared" si="200"/>
        <v/>
      </c>
      <c r="L1288" s="60">
        <f t="shared" si="202"/>
        <v>0</v>
      </c>
      <c r="M1288" s="33">
        <f t="shared" si="201"/>
        <v>0</v>
      </c>
      <c r="N1288" s="61">
        <f t="shared" si="203"/>
        <v>3</v>
      </c>
      <c r="O1288" s="33">
        <f t="shared" si="204"/>
        <v>0</v>
      </c>
      <c r="P1288" s="61">
        <f t="shared" si="205"/>
        <v>3</v>
      </c>
      <c r="Q1288" s="62">
        <f t="shared" si="206"/>
        <v>1.5</v>
      </c>
      <c r="R1288" s="61">
        <f t="shared" si="207"/>
        <v>1</v>
      </c>
      <c r="S1288" s="61">
        <f t="shared" si="208"/>
        <v>1</v>
      </c>
      <c r="T1288" t="str">
        <f t="shared" si="209"/>
        <v>إضافى كامل</v>
      </c>
    </row>
    <row r="1289" spans="1:21" x14ac:dyDescent="0.25">
      <c r="A1289" s="54" t="s">
        <v>1121</v>
      </c>
      <c r="B1289" s="54" t="s">
        <v>1841</v>
      </c>
      <c r="C1289" s="54" t="s">
        <v>762</v>
      </c>
      <c r="D1289" s="55">
        <v>45625</v>
      </c>
      <c r="E1289" s="56" t="s">
        <v>15</v>
      </c>
      <c r="F1289" s="54" t="s">
        <v>763</v>
      </c>
      <c r="G1289" s="57" t="s">
        <v>16</v>
      </c>
      <c r="I1289" s="54"/>
      <c r="J1289" s="54"/>
      <c r="K1289" s="3" t="str">
        <f t="shared" si="200"/>
        <v/>
      </c>
      <c r="L1289" s="60">
        <f t="shared" si="202"/>
        <v>0</v>
      </c>
      <c r="M1289" s="33">
        <f t="shared" si="201"/>
        <v>0</v>
      </c>
      <c r="N1289" s="61">
        <f t="shared" si="203"/>
        <v>3</v>
      </c>
      <c r="O1289" s="33">
        <f t="shared" si="204"/>
        <v>0</v>
      </c>
      <c r="P1289" s="61">
        <f t="shared" si="205"/>
        <v>3</v>
      </c>
      <c r="Q1289" s="62">
        <f t="shared" si="206"/>
        <v>1.5</v>
      </c>
      <c r="R1289" s="61">
        <f t="shared" si="207"/>
        <v>1</v>
      </c>
      <c r="S1289" s="61">
        <f t="shared" si="208"/>
        <v>1</v>
      </c>
      <c r="T1289" t="str">
        <f t="shared" si="209"/>
        <v>إضافى كامل</v>
      </c>
    </row>
    <row r="1290" spans="1:21" x14ac:dyDescent="0.25">
      <c r="A1290" s="54" t="s">
        <v>1121</v>
      </c>
      <c r="B1290" s="54" t="s">
        <v>1841</v>
      </c>
      <c r="C1290" s="54" t="s">
        <v>762</v>
      </c>
      <c r="D1290" s="55">
        <v>45626</v>
      </c>
      <c r="E1290" s="56" t="s">
        <v>18</v>
      </c>
      <c r="F1290" s="54" t="s">
        <v>763</v>
      </c>
      <c r="G1290" s="57" t="s">
        <v>16</v>
      </c>
      <c r="I1290" s="54"/>
      <c r="J1290" s="54"/>
      <c r="K1290" s="3" t="s">
        <v>19</v>
      </c>
      <c r="L1290" s="60">
        <f t="shared" si="202"/>
        <v>1</v>
      </c>
      <c r="M1290" s="33">
        <f t="shared" si="201"/>
        <v>0</v>
      </c>
      <c r="N1290" s="61">
        <f t="shared" si="203"/>
        <v>3</v>
      </c>
      <c r="O1290" s="33">
        <f t="shared" si="204"/>
        <v>0</v>
      </c>
      <c r="P1290" s="61">
        <f t="shared" si="205"/>
        <v>3</v>
      </c>
      <c r="Q1290" s="62">
        <f t="shared" si="206"/>
        <v>1.5</v>
      </c>
      <c r="R1290" s="61">
        <f t="shared" si="207"/>
        <v>1</v>
      </c>
      <c r="S1290" s="61">
        <f t="shared" si="208"/>
        <v>1</v>
      </c>
      <c r="T1290" t="str">
        <f t="shared" si="209"/>
        <v>إضافى كامل</v>
      </c>
    </row>
    <row r="1291" spans="1:21" ht="15.75" x14ac:dyDescent="0.25">
      <c r="A1291" s="70" t="s">
        <v>1129</v>
      </c>
      <c r="B1291" s="80" t="s">
        <v>1781</v>
      </c>
      <c r="C1291" s="70" t="s">
        <v>762</v>
      </c>
      <c r="D1291" s="81">
        <v>45597</v>
      </c>
      <c r="E1291" s="82" t="s">
        <v>15</v>
      </c>
      <c r="F1291" s="70" t="s">
        <v>763</v>
      </c>
      <c r="G1291" s="71" t="s">
        <v>16</v>
      </c>
      <c r="I1291" s="54"/>
      <c r="J1291" s="54"/>
      <c r="K1291" s="3" t="str">
        <f t="shared" ref="K1291:K1351" si="210">IF(AND(I1291&lt;="09:00",J1291&gt;="14:00",I1291&lt;&gt;""),"",IF(AND(I1291&gt;="09:01",I1291&lt;="09:10"),"تأخير",IF(AND(I1291&gt;="09:11",I1291&lt;="12:00",J1291&lt;&gt;""),"إذن ص",IF(AND(J1291&lt;"14:00",J1291&lt;&gt;"",J1291&gt;="11:00"),"إذن م",IF(AND(OR(J1291="",I1291="",J1291=I1291,I1291&gt;"12:00",J1291&lt;"11:00"),AND(E1291&lt;&gt;"Friday")),"غائب","")))))</f>
        <v/>
      </c>
      <c r="L1291" s="60">
        <f t="shared" si="202"/>
        <v>0</v>
      </c>
      <c r="M1291" s="33">
        <f t="shared" si="201"/>
        <v>0</v>
      </c>
      <c r="N1291" s="61">
        <f t="shared" si="203"/>
        <v>3</v>
      </c>
      <c r="O1291" s="33">
        <f t="shared" si="204"/>
        <v>0</v>
      </c>
      <c r="P1291" s="61">
        <f t="shared" si="205"/>
        <v>3</v>
      </c>
      <c r="Q1291" s="62">
        <f t="shared" si="206"/>
        <v>1.5</v>
      </c>
      <c r="R1291" s="61">
        <f t="shared" si="207"/>
        <v>1</v>
      </c>
      <c r="S1291" s="61">
        <f t="shared" si="208"/>
        <v>1</v>
      </c>
      <c r="T1291" t="str">
        <f t="shared" si="209"/>
        <v>إضافى كامل</v>
      </c>
      <c r="U1291" t="s">
        <v>871</v>
      </c>
    </row>
    <row r="1292" spans="1:21" x14ac:dyDescent="0.25">
      <c r="A1292" s="54" t="s">
        <v>1129</v>
      </c>
      <c r="B1292" s="54" t="s">
        <v>1842</v>
      </c>
      <c r="C1292" s="54" t="s">
        <v>762</v>
      </c>
      <c r="D1292" s="55">
        <v>45598</v>
      </c>
      <c r="E1292" s="56" t="s">
        <v>18</v>
      </c>
      <c r="F1292" s="54" t="s">
        <v>763</v>
      </c>
      <c r="G1292" s="57" t="s">
        <v>16</v>
      </c>
      <c r="I1292" s="54" t="s">
        <v>1130</v>
      </c>
      <c r="J1292" s="54" t="s">
        <v>766</v>
      </c>
      <c r="K1292" s="3" t="str">
        <f t="shared" si="210"/>
        <v>إذن ص</v>
      </c>
      <c r="L1292" s="60">
        <f t="shared" si="202"/>
        <v>1</v>
      </c>
      <c r="M1292" s="33">
        <f t="shared" si="201"/>
        <v>0</v>
      </c>
      <c r="N1292" s="61">
        <f t="shared" si="203"/>
        <v>3</v>
      </c>
      <c r="O1292" s="33">
        <f t="shared" si="204"/>
        <v>0</v>
      </c>
      <c r="P1292" s="61">
        <f t="shared" si="205"/>
        <v>3</v>
      </c>
      <c r="Q1292" s="62">
        <f t="shared" si="206"/>
        <v>1.5</v>
      </c>
      <c r="R1292" s="61">
        <f t="shared" si="207"/>
        <v>1</v>
      </c>
      <c r="S1292" s="61">
        <f t="shared" si="208"/>
        <v>1</v>
      </c>
      <c r="T1292" t="str">
        <f t="shared" si="209"/>
        <v>إضافى كامل</v>
      </c>
      <c r="U1292" t="s">
        <v>871</v>
      </c>
    </row>
    <row r="1293" spans="1:21" x14ac:dyDescent="0.25">
      <c r="A1293" s="54" t="s">
        <v>1129</v>
      </c>
      <c r="B1293" s="54" t="s">
        <v>1842</v>
      </c>
      <c r="C1293" s="54" t="s">
        <v>762</v>
      </c>
      <c r="D1293" s="55">
        <v>45599</v>
      </c>
      <c r="E1293" s="56" t="s">
        <v>20</v>
      </c>
      <c r="F1293" s="54" t="s">
        <v>763</v>
      </c>
      <c r="G1293" s="57" t="s">
        <v>16</v>
      </c>
      <c r="I1293" s="54" t="s">
        <v>899</v>
      </c>
      <c r="J1293" s="54" t="s">
        <v>802</v>
      </c>
      <c r="K1293" s="3" t="str">
        <f t="shared" si="210"/>
        <v/>
      </c>
      <c r="L1293" s="60">
        <f t="shared" si="202"/>
        <v>0</v>
      </c>
      <c r="M1293" s="33">
        <f t="shared" si="201"/>
        <v>0</v>
      </c>
      <c r="N1293" s="61">
        <f t="shared" si="203"/>
        <v>2</v>
      </c>
      <c r="O1293" s="33">
        <f t="shared" si="204"/>
        <v>0</v>
      </c>
      <c r="P1293" s="61">
        <f t="shared" si="205"/>
        <v>2</v>
      </c>
      <c r="Q1293" s="62">
        <f t="shared" si="206"/>
        <v>0</v>
      </c>
      <c r="R1293" s="61">
        <f t="shared" si="207"/>
        <v>0</v>
      </c>
      <c r="S1293" s="61">
        <f t="shared" si="208"/>
        <v>0</v>
      </c>
      <c r="T1293" t="str">
        <f t="shared" si="209"/>
        <v>إضافى كامل</v>
      </c>
      <c r="U1293" t="s">
        <v>871</v>
      </c>
    </row>
    <row r="1294" spans="1:21" x14ac:dyDescent="0.25">
      <c r="A1294" s="54" t="s">
        <v>1129</v>
      </c>
      <c r="B1294" s="54" t="s">
        <v>1842</v>
      </c>
      <c r="C1294" s="54" t="s">
        <v>762</v>
      </c>
      <c r="D1294" s="55">
        <v>45600</v>
      </c>
      <c r="E1294" s="56" t="s">
        <v>21</v>
      </c>
      <c r="F1294" s="54" t="s">
        <v>763</v>
      </c>
      <c r="G1294" s="57" t="s">
        <v>16</v>
      </c>
      <c r="I1294" s="54" t="s">
        <v>1006</v>
      </c>
      <c r="J1294" s="54" t="s">
        <v>865</v>
      </c>
      <c r="K1294" s="3" t="str">
        <f t="shared" si="210"/>
        <v/>
      </c>
      <c r="L1294" s="60">
        <f t="shared" si="202"/>
        <v>0</v>
      </c>
      <c r="M1294" s="33">
        <f t="shared" si="201"/>
        <v>0</v>
      </c>
      <c r="N1294" s="61">
        <f t="shared" si="203"/>
        <v>2</v>
      </c>
      <c r="O1294" s="33">
        <f t="shared" si="204"/>
        <v>0</v>
      </c>
      <c r="P1294" s="61">
        <f t="shared" si="205"/>
        <v>2</v>
      </c>
      <c r="Q1294" s="62">
        <f t="shared" si="206"/>
        <v>0</v>
      </c>
      <c r="R1294" s="61">
        <f t="shared" si="207"/>
        <v>0</v>
      </c>
      <c r="S1294" s="61">
        <f t="shared" si="208"/>
        <v>0</v>
      </c>
      <c r="T1294" t="str">
        <f t="shared" si="209"/>
        <v>إضافى كامل</v>
      </c>
      <c r="U1294" t="s">
        <v>871</v>
      </c>
    </row>
    <row r="1295" spans="1:21" x14ac:dyDescent="0.25">
      <c r="A1295" s="54" t="s">
        <v>1129</v>
      </c>
      <c r="B1295" s="54" t="s">
        <v>1842</v>
      </c>
      <c r="C1295" s="54" t="s">
        <v>762</v>
      </c>
      <c r="D1295" s="55">
        <v>45601</v>
      </c>
      <c r="E1295" s="56" t="s">
        <v>22</v>
      </c>
      <c r="F1295" s="54" t="s">
        <v>763</v>
      </c>
      <c r="G1295" s="57" t="s">
        <v>16</v>
      </c>
      <c r="I1295" s="54" t="s">
        <v>1002</v>
      </c>
      <c r="J1295" s="54" t="s">
        <v>837</v>
      </c>
      <c r="K1295" s="3" t="str">
        <f t="shared" si="210"/>
        <v/>
      </c>
      <c r="L1295" s="60">
        <f t="shared" si="202"/>
        <v>0</v>
      </c>
      <c r="M1295" s="33">
        <f t="shared" si="201"/>
        <v>0</v>
      </c>
      <c r="N1295" s="61">
        <f t="shared" si="203"/>
        <v>2</v>
      </c>
      <c r="O1295" s="33">
        <f t="shared" si="204"/>
        <v>0</v>
      </c>
      <c r="P1295" s="61">
        <f t="shared" si="205"/>
        <v>2</v>
      </c>
      <c r="Q1295" s="62">
        <f t="shared" si="206"/>
        <v>0</v>
      </c>
      <c r="R1295" s="61">
        <f t="shared" si="207"/>
        <v>0</v>
      </c>
      <c r="S1295" s="61">
        <f t="shared" si="208"/>
        <v>0</v>
      </c>
      <c r="T1295" t="str">
        <f t="shared" si="209"/>
        <v>إضافى كامل</v>
      </c>
      <c r="U1295" t="s">
        <v>871</v>
      </c>
    </row>
    <row r="1296" spans="1:21" x14ac:dyDescent="0.25">
      <c r="A1296" s="54" t="s">
        <v>1129</v>
      </c>
      <c r="B1296" s="54" t="s">
        <v>1842</v>
      </c>
      <c r="C1296" s="54" t="s">
        <v>762</v>
      </c>
      <c r="D1296" s="55">
        <v>45602</v>
      </c>
      <c r="E1296" s="56" t="s">
        <v>23</v>
      </c>
      <c r="F1296" s="54" t="s">
        <v>763</v>
      </c>
      <c r="G1296" s="57" t="s">
        <v>16</v>
      </c>
      <c r="I1296" s="54" t="s">
        <v>1020</v>
      </c>
      <c r="J1296" s="54" t="s">
        <v>779</v>
      </c>
      <c r="K1296" s="3" t="str">
        <f t="shared" si="210"/>
        <v/>
      </c>
      <c r="L1296" s="60">
        <f t="shared" si="202"/>
        <v>0</v>
      </c>
      <c r="M1296" s="33">
        <f t="shared" si="201"/>
        <v>0</v>
      </c>
      <c r="N1296" s="61">
        <f t="shared" si="203"/>
        <v>2</v>
      </c>
      <c r="O1296" s="33">
        <f t="shared" si="204"/>
        <v>0</v>
      </c>
      <c r="P1296" s="61">
        <f t="shared" si="205"/>
        <v>2</v>
      </c>
      <c r="Q1296" s="62">
        <f t="shared" si="206"/>
        <v>0</v>
      </c>
      <c r="R1296" s="61">
        <f t="shared" si="207"/>
        <v>0</v>
      </c>
      <c r="S1296" s="61">
        <f t="shared" si="208"/>
        <v>0</v>
      </c>
      <c r="T1296" t="str">
        <f t="shared" si="209"/>
        <v>إضافى كامل</v>
      </c>
      <c r="U1296" t="s">
        <v>871</v>
      </c>
    </row>
    <row r="1297" spans="1:21" x14ac:dyDescent="0.25">
      <c r="A1297" s="54" t="s">
        <v>1129</v>
      </c>
      <c r="B1297" s="54" t="s">
        <v>1842</v>
      </c>
      <c r="C1297" s="54" t="s">
        <v>762</v>
      </c>
      <c r="D1297" s="55">
        <v>45603</v>
      </c>
      <c r="E1297" s="56" t="s">
        <v>24</v>
      </c>
      <c r="F1297" s="54" t="s">
        <v>763</v>
      </c>
      <c r="G1297" s="57" t="s">
        <v>16</v>
      </c>
      <c r="I1297" s="54"/>
      <c r="J1297" s="54"/>
      <c r="K1297" s="3" t="s">
        <v>19</v>
      </c>
      <c r="L1297" s="60">
        <f t="shared" si="202"/>
        <v>1</v>
      </c>
      <c r="M1297" s="33">
        <f t="shared" si="201"/>
        <v>0</v>
      </c>
      <c r="N1297" s="61">
        <f t="shared" si="203"/>
        <v>2</v>
      </c>
      <c r="O1297" s="33">
        <f t="shared" si="204"/>
        <v>0</v>
      </c>
      <c r="P1297" s="61">
        <f t="shared" si="205"/>
        <v>2</v>
      </c>
      <c r="Q1297" s="62">
        <f t="shared" si="206"/>
        <v>0</v>
      </c>
      <c r="R1297" s="61">
        <f t="shared" si="207"/>
        <v>0</v>
      </c>
      <c r="S1297" s="61">
        <f t="shared" si="208"/>
        <v>0</v>
      </c>
      <c r="T1297" t="str">
        <f t="shared" si="209"/>
        <v>إضافى كامل</v>
      </c>
      <c r="U1297" t="s">
        <v>871</v>
      </c>
    </row>
    <row r="1298" spans="1:21" x14ac:dyDescent="0.25">
      <c r="A1298" s="54" t="s">
        <v>1129</v>
      </c>
      <c r="B1298" s="54" t="s">
        <v>1842</v>
      </c>
      <c r="C1298" s="54" t="s">
        <v>762</v>
      </c>
      <c r="D1298" s="55">
        <v>45604</v>
      </c>
      <c r="E1298" s="56" t="s">
        <v>15</v>
      </c>
      <c r="F1298" s="54" t="s">
        <v>763</v>
      </c>
      <c r="G1298" s="57" t="s">
        <v>16</v>
      </c>
      <c r="I1298" s="54"/>
      <c r="J1298" s="54"/>
      <c r="K1298" s="3" t="str">
        <f t="shared" si="210"/>
        <v/>
      </c>
      <c r="L1298" s="60">
        <f t="shared" si="202"/>
        <v>0</v>
      </c>
      <c r="M1298" s="33">
        <f t="shared" si="201"/>
        <v>0</v>
      </c>
      <c r="N1298" s="61">
        <f t="shared" si="203"/>
        <v>2</v>
      </c>
      <c r="O1298" s="33">
        <f t="shared" si="204"/>
        <v>0</v>
      </c>
      <c r="P1298" s="61">
        <f t="shared" si="205"/>
        <v>2</v>
      </c>
      <c r="Q1298" s="62">
        <f t="shared" si="206"/>
        <v>0</v>
      </c>
      <c r="R1298" s="61">
        <f t="shared" si="207"/>
        <v>0</v>
      </c>
      <c r="S1298" s="61">
        <f t="shared" si="208"/>
        <v>0</v>
      </c>
      <c r="T1298" t="str">
        <f t="shared" si="209"/>
        <v>إضافى كامل</v>
      </c>
      <c r="U1298" t="s">
        <v>871</v>
      </c>
    </row>
    <row r="1299" spans="1:21" x14ac:dyDescent="0.25">
      <c r="A1299" s="54" t="s">
        <v>1129</v>
      </c>
      <c r="B1299" s="54" t="s">
        <v>1842</v>
      </c>
      <c r="C1299" s="54" t="s">
        <v>762</v>
      </c>
      <c r="D1299" s="55">
        <v>45605</v>
      </c>
      <c r="E1299" s="56" t="s">
        <v>18</v>
      </c>
      <c r="F1299" s="54" t="s">
        <v>763</v>
      </c>
      <c r="G1299" s="57" t="s">
        <v>16</v>
      </c>
      <c r="I1299" s="54" t="s">
        <v>805</v>
      </c>
      <c r="J1299" s="54" t="s">
        <v>873</v>
      </c>
      <c r="K1299" s="3" t="str">
        <f t="shared" si="210"/>
        <v/>
      </c>
      <c r="L1299" s="60">
        <f t="shared" si="202"/>
        <v>0</v>
      </c>
      <c r="M1299" s="33">
        <f t="shared" si="201"/>
        <v>0</v>
      </c>
      <c r="N1299" s="61">
        <f t="shared" si="203"/>
        <v>2</v>
      </c>
      <c r="O1299" s="33">
        <f t="shared" si="204"/>
        <v>0</v>
      </c>
      <c r="P1299" s="61">
        <f t="shared" si="205"/>
        <v>2</v>
      </c>
      <c r="Q1299" s="62">
        <f t="shared" si="206"/>
        <v>0</v>
      </c>
      <c r="R1299" s="61">
        <f t="shared" si="207"/>
        <v>0</v>
      </c>
      <c r="S1299" s="61">
        <f t="shared" si="208"/>
        <v>0</v>
      </c>
      <c r="T1299" t="str">
        <f t="shared" si="209"/>
        <v>إضافى كامل</v>
      </c>
      <c r="U1299" t="s">
        <v>871</v>
      </c>
    </row>
    <row r="1300" spans="1:21" x14ac:dyDescent="0.25">
      <c r="A1300" s="54" t="s">
        <v>1129</v>
      </c>
      <c r="B1300" s="54" t="s">
        <v>1842</v>
      </c>
      <c r="C1300" s="54" t="s">
        <v>762</v>
      </c>
      <c r="D1300" s="55">
        <v>45606</v>
      </c>
      <c r="E1300" s="56" t="s">
        <v>20</v>
      </c>
      <c r="F1300" s="54" t="s">
        <v>763</v>
      </c>
      <c r="G1300" s="57" t="s">
        <v>16</v>
      </c>
      <c r="I1300" s="54" t="s">
        <v>1002</v>
      </c>
      <c r="J1300" s="54" t="s">
        <v>875</v>
      </c>
      <c r="K1300" s="3" t="str">
        <f t="shared" si="210"/>
        <v/>
      </c>
      <c r="L1300" s="60">
        <f t="shared" si="202"/>
        <v>0</v>
      </c>
      <c r="M1300" s="33">
        <f t="shared" si="201"/>
        <v>0</v>
      </c>
      <c r="N1300" s="61">
        <f t="shared" si="203"/>
        <v>2</v>
      </c>
      <c r="O1300" s="33">
        <f t="shared" si="204"/>
        <v>0</v>
      </c>
      <c r="P1300" s="61">
        <f t="shared" si="205"/>
        <v>2</v>
      </c>
      <c r="Q1300" s="62">
        <f t="shared" si="206"/>
        <v>0</v>
      </c>
      <c r="R1300" s="61">
        <f t="shared" si="207"/>
        <v>0</v>
      </c>
      <c r="S1300" s="61">
        <f t="shared" si="208"/>
        <v>0</v>
      </c>
      <c r="T1300" t="str">
        <f t="shared" si="209"/>
        <v>إضافى كامل</v>
      </c>
      <c r="U1300" t="s">
        <v>871</v>
      </c>
    </row>
    <row r="1301" spans="1:21" x14ac:dyDescent="0.25">
      <c r="A1301" s="54" t="s">
        <v>1129</v>
      </c>
      <c r="B1301" s="54" t="s">
        <v>1842</v>
      </c>
      <c r="C1301" s="54" t="s">
        <v>762</v>
      </c>
      <c r="D1301" s="55">
        <v>45607</v>
      </c>
      <c r="E1301" s="56" t="s">
        <v>21</v>
      </c>
      <c r="F1301" s="54" t="s">
        <v>763</v>
      </c>
      <c r="G1301" s="57" t="s">
        <v>16</v>
      </c>
      <c r="I1301" s="54" t="s">
        <v>938</v>
      </c>
      <c r="J1301" s="54" t="s">
        <v>802</v>
      </c>
      <c r="K1301" s="3" t="str">
        <f t="shared" si="210"/>
        <v/>
      </c>
      <c r="L1301" s="60">
        <f t="shared" si="202"/>
        <v>0</v>
      </c>
      <c r="M1301" s="33">
        <f t="shared" si="201"/>
        <v>0</v>
      </c>
      <c r="N1301" s="61">
        <f t="shared" si="203"/>
        <v>2</v>
      </c>
      <c r="O1301" s="33">
        <f t="shared" si="204"/>
        <v>0</v>
      </c>
      <c r="P1301" s="61">
        <f t="shared" si="205"/>
        <v>2</v>
      </c>
      <c r="Q1301" s="62">
        <f t="shared" si="206"/>
        <v>0</v>
      </c>
      <c r="R1301" s="61">
        <f t="shared" si="207"/>
        <v>0</v>
      </c>
      <c r="S1301" s="61">
        <f t="shared" si="208"/>
        <v>0</v>
      </c>
      <c r="T1301" t="str">
        <f t="shared" si="209"/>
        <v>إضافى كامل</v>
      </c>
      <c r="U1301" t="s">
        <v>871</v>
      </c>
    </row>
    <row r="1302" spans="1:21" x14ac:dyDescent="0.25">
      <c r="A1302" s="54" t="s">
        <v>1129</v>
      </c>
      <c r="B1302" s="54" t="s">
        <v>1842</v>
      </c>
      <c r="C1302" s="54" t="s">
        <v>762</v>
      </c>
      <c r="D1302" s="55">
        <v>45608</v>
      </c>
      <c r="E1302" s="56" t="s">
        <v>22</v>
      </c>
      <c r="F1302" s="54" t="s">
        <v>763</v>
      </c>
      <c r="G1302" s="57" t="s">
        <v>16</v>
      </c>
      <c r="I1302" s="54" t="s">
        <v>1020</v>
      </c>
      <c r="J1302" s="54" t="s">
        <v>813</v>
      </c>
      <c r="K1302" s="3" t="str">
        <f t="shared" si="210"/>
        <v/>
      </c>
      <c r="L1302" s="60">
        <f t="shared" si="202"/>
        <v>0</v>
      </c>
      <c r="M1302" s="33">
        <f t="shared" si="201"/>
        <v>0</v>
      </c>
      <c r="N1302" s="61">
        <f t="shared" si="203"/>
        <v>2</v>
      </c>
      <c r="O1302" s="33">
        <f t="shared" si="204"/>
        <v>0</v>
      </c>
      <c r="P1302" s="61">
        <f t="shared" si="205"/>
        <v>2</v>
      </c>
      <c r="Q1302" s="62">
        <f t="shared" si="206"/>
        <v>0</v>
      </c>
      <c r="R1302" s="61">
        <f t="shared" si="207"/>
        <v>0</v>
      </c>
      <c r="S1302" s="61">
        <f t="shared" si="208"/>
        <v>0</v>
      </c>
      <c r="T1302" t="str">
        <f t="shared" si="209"/>
        <v>إضافى كامل</v>
      </c>
      <c r="U1302" t="s">
        <v>871</v>
      </c>
    </row>
    <row r="1303" spans="1:21" x14ac:dyDescent="0.25">
      <c r="A1303" s="54" t="s">
        <v>1129</v>
      </c>
      <c r="B1303" s="54" t="s">
        <v>1842</v>
      </c>
      <c r="C1303" s="54" t="s">
        <v>762</v>
      </c>
      <c r="D1303" s="55">
        <v>45609</v>
      </c>
      <c r="E1303" s="56" t="s">
        <v>23</v>
      </c>
      <c r="F1303" s="54" t="s">
        <v>763</v>
      </c>
      <c r="G1303" s="57" t="s">
        <v>16</v>
      </c>
      <c r="I1303" s="54" t="s">
        <v>1119</v>
      </c>
      <c r="J1303" s="54" t="s">
        <v>779</v>
      </c>
      <c r="K1303" s="3" t="str">
        <f t="shared" si="210"/>
        <v/>
      </c>
      <c r="L1303" s="60">
        <f t="shared" si="202"/>
        <v>0</v>
      </c>
      <c r="M1303" s="33">
        <f t="shared" si="201"/>
        <v>0</v>
      </c>
      <c r="N1303" s="61">
        <f t="shared" si="203"/>
        <v>2</v>
      </c>
      <c r="O1303" s="33">
        <f t="shared" si="204"/>
        <v>0</v>
      </c>
      <c r="P1303" s="61">
        <f t="shared" si="205"/>
        <v>2</v>
      </c>
      <c r="Q1303" s="62">
        <f t="shared" si="206"/>
        <v>0</v>
      </c>
      <c r="R1303" s="61">
        <f t="shared" si="207"/>
        <v>0</v>
      </c>
      <c r="S1303" s="61">
        <f t="shared" si="208"/>
        <v>0</v>
      </c>
      <c r="T1303" t="str">
        <f t="shared" si="209"/>
        <v>إضافى كامل</v>
      </c>
      <c r="U1303" t="s">
        <v>871</v>
      </c>
    </row>
    <row r="1304" spans="1:21" x14ac:dyDescent="0.25">
      <c r="A1304" s="54" t="s">
        <v>1129</v>
      </c>
      <c r="B1304" s="54" t="s">
        <v>1842</v>
      </c>
      <c r="C1304" s="54" t="s">
        <v>762</v>
      </c>
      <c r="D1304" s="55">
        <v>45610</v>
      </c>
      <c r="E1304" s="56" t="s">
        <v>24</v>
      </c>
      <c r="F1304" s="54" t="s">
        <v>763</v>
      </c>
      <c r="G1304" s="57" t="s">
        <v>16</v>
      </c>
      <c r="I1304" s="54"/>
      <c r="J1304" s="54"/>
      <c r="K1304" s="3" t="s">
        <v>19</v>
      </c>
      <c r="L1304" s="60">
        <f t="shared" si="202"/>
        <v>1</v>
      </c>
      <c r="M1304" s="33">
        <f t="shared" si="201"/>
        <v>0</v>
      </c>
      <c r="N1304" s="61">
        <f t="shared" si="203"/>
        <v>2</v>
      </c>
      <c r="O1304" s="33">
        <f t="shared" si="204"/>
        <v>0</v>
      </c>
      <c r="P1304" s="61">
        <f t="shared" si="205"/>
        <v>2</v>
      </c>
      <c r="Q1304" s="62">
        <f t="shared" si="206"/>
        <v>0</v>
      </c>
      <c r="R1304" s="61">
        <f t="shared" si="207"/>
        <v>0</v>
      </c>
      <c r="S1304" s="61">
        <f t="shared" si="208"/>
        <v>0</v>
      </c>
      <c r="T1304" t="str">
        <f t="shared" si="209"/>
        <v>إضافى كامل</v>
      </c>
      <c r="U1304" t="s">
        <v>871</v>
      </c>
    </row>
    <row r="1305" spans="1:21" x14ac:dyDescent="0.25">
      <c r="A1305" s="54" t="s">
        <v>1129</v>
      </c>
      <c r="B1305" s="54" t="s">
        <v>1842</v>
      </c>
      <c r="C1305" s="54" t="s">
        <v>762</v>
      </c>
      <c r="D1305" s="55">
        <v>45611</v>
      </c>
      <c r="E1305" s="56" t="s">
        <v>15</v>
      </c>
      <c r="F1305" s="54" t="s">
        <v>763</v>
      </c>
      <c r="G1305" s="57" t="s">
        <v>16</v>
      </c>
      <c r="I1305" s="54"/>
      <c r="J1305" s="54"/>
      <c r="K1305" s="3" t="str">
        <f t="shared" si="210"/>
        <v/>
      </c>
      <c r="L1305" s="60">
        <f t="shared" si="202"/>
        <v>0</v>
      </c>
      <c r="M1305" s="33">
        <f t="shared" si="201"/>
        <v>0</v>
      </c>
      <c r="N1305" s="61">
        <f t="shared" si="203"/>
        <v>2</v>
      </c>
      <c r="O1305" s="33">
        <f t="shared" si="204"/>
        <v>0</v>
      </c>
      <c r="P1305" s="61">
        <f t="shared" si="205"/>
        <v>2</v>
      </c>
      <c r="Q1305" s="62">
        <f t="shared" si="206"/>
        <v>0</v>
      </c>
      <c r="R1305" s="61">
        <f t="shared" si="207"/>
        <v>0</v>
      </c>
      <c r="S1305" s="61">
        <f t="shared" si="208"/>
        <v>0</v>
      </c>
      <c r="T1305" t="str">
        <f t="shared" si="209"/>
        <v>إضافى كامل</v>
      </c>
      <c r="U1305" t="s">
        <v>871</v>
      </c>
    </row>
    <row r="1306" spans="1:21" x14ac:dyDescent="0.25">
      <c r="A1306" s="54" t="s">
        <v>1129</v>
      </c>
      <c r="B1306" s="54" t="s">
        <v>1842</v>
      </c>
      <c r="C1306" s="54" t="s">
        <v>762</v>
      </c>
      <c r="D1306" s="55">
        <v>45612</v>
      </c>
      <c r="E1306" s="56" t="s">
        <v>18</v>
      </c>
      <c r="F1306" s="54" t="s">
        <v>763</v>
      </c>
      <c r="G1306" s="57" t="s">
        <v>16</v>
      </c>
      <c r="I1306" s="54" t="s">
        <v>881</v>
      </c>
      <c r="J1306" s="54" t="s">
        <v>806</v>
      </c>
      <c r="K1306" s="3" t="str">
        <f t="shared" si="210"/>
        <v/>
      </c>
      <c r="L1306" s="60">
        <f t="shared" si="202"/>
        <v>0</v>
      </c>
      <c r="M1306" s="33">
        <f t="shared" si="201"/>
        <v>0</v>
      </c>
      <c r="N1306" s="61">
        <f t="shared" si="203"/>
        <v>2</v>
      </c>
      <c r="O1306" s="33">
        <f t="shared" si="204"/>
        <v>0</v>
      </c>
      <c r="P1306" s="61">
        <f t="shared" si="205"/>
        <v>2</v>
      </c>
      <c r="Q1306" s="62">
        <f t="shared" si="206"/>
        <v>0</v>
      </c>
      <c r="R1306" s="61">
        <f t="shared" si="207"/>
        <v>0</v>
      </c>
      <c r="S1306" s="61">
        <f t="shared" si="208"/>
        <v>0</v>
      </c>
      <c r="T1306" t="str">
        <f t="shared" si="209"/>
        <v>إضافى كامل</v>
      </c>
      <c r="U1306" t="s">
        <v>871</v>
      </c>
    </row>
    <row r="1307" spans="1:21" x14ac:dyDescent="0.25">
      <c r="A1307" s="54" t="s">
        <v>1129</v>
      </c>
      <c r="B1307" s="54" t="s">
        <v>1842</v>
      </c>
      <c r="C1307" s="54" t="s">
        <v>762</v>
      </c>
      <c r="D1307" s="55">
        <v>45613</v>
      </c>
      <c r="E1307" s="56" t="s">
        <v>20</v>
      </c>
      <c r="F1307" s="54" t="s">
        <v>763</v>
      </c>
      <c r="G1307" s="57" t="s">
        <v>16</v>
      </c>
      <c r="I1307" s="54" t="s">
        <v>780</v>
      </c>
      <c r="J1307" s="54" t="s">
        <v>779</v>
      </c>
      <c r="K1307" s="3" t="str">
        <f t="shared" si="210"/>
        <v/>
      </c>
      <c r="L1307" s="60">
        <f t="shared" si="202"/>
        <v>0</v>
      </c>
      <c r="M1307" s="33">
        <f t="shared" si="201"/>
        <v>0</v>
      </c>
      <c r="N1307" s="61">
        <f t="shared" si="203"/>
        <v>2</v>
      </c>
      <c r="O1307" s="33">
        <f t="shared" si="204"/>
        <v>0</v>
      </c>
      <c r="P1307" s="61">
        <f t="shared" si="205"/>
        <v>2</v>
      </c>
      <c r="Q1307" s="62">
        <f t="shared" si="206"/>
        <v>0</v>
      </c>
      <c r="R1307" s="61">
        <f t="shared" si="207"/>
        <v>0</v>
      </c>
      <c r="S1307" s="61">
        <f t="shared" si="208"/>
        <v>0</v>
      </c>
      <c r="T1307" t="str">
        <f t="shared" si="209"/>
        <v>إضافى كامل</v>
      </c>
      <c r="U1307" t="s">
        <v>871</v>
      </c>
    </row>
    <row r="1308" spans="1:21" x14ac:dyDescent="0.25">
      <c r="A1308" s="54" t="s">
        <v>1129</v>
      </c>
      <c r="B1308" s="54" t="s">
        <v>1842</v>
      </c>
      <c r="C1308" s="54" t="s">
        <v>762</v>
      </c>
      <c r="D1308" s="55">
        <v>45614</v>
      </c>
      <c r="E1308" s="56" t="s">
        <v>21</v>
      </c>
      <c r="F1308" s="54" t="s">
        <v>763</v>
      </c>
      <c r="G1308" s="57" t="s">
        <v>16</v>
      </c>
      <c r="I1308" s="54" t="s">
        <v>780</v>
      </c>
      <c r="J1308" s="54" t="s">
        <v>842</v>
      </c>
      <c r="K1308" s="3" t="str">
        <f t="shared" si="210"/>
        <v/>
      </c>
      <c r="L1308" s="60">
        <f t="shared" si="202"/>
        <v>0</v>
      </c>
      <c r="M1308" s="33">
        <f t="shared" si="201"/>
        <v>0</v>
      </c>
      <c r="N1308" s="61">
        <f t="shared" si="203"/>
        <v>2</v>
      </c>
      <c r="O1308" s="33">
        <f t="shared" si="204"/>
        <v>0</v>
      </c>
      <c r="P1308" s="61">
        <f t="shared" si="205"/>
        <v>2</v>
      </c>
      <c r="Q1308" s="62">
        <f t="shared" si="206"/>
        <v>0</v>
      </c>
      <c r="R1308" s="61">
        <f t="shared" si="207"/>
        <v>0</v>
      </c>
      <c r="S1308" s="61">
        <f t="shared" si="208"/>
        <v>0</v>
      </c>
      <c r="T1308" t="str">
        <f t="shared" si="209"/>
        <v>إضافى كامل</v>
      </c>
      <c r="U1308" t="s">
        <v>871</v>
      </c>
    </row>
    <row r="1309" spans="1:21" x14ac:dyDescent="0.25">
      <c r="A1309" s="54" t="s">
        <v>1129</v>
      </c>
      <c r="B1309" s="54" t="s">
        <v>1842</v>
      </c>
      <c r="C1309" s="54" t="s">
        <v>762</v>
      </c>
      <c r="D1309" s="55">
        <v>45615</v>
      </c>
      <c r="E1309" s="56" t="s">
        <v>22</v>
      </c>
      <c r="F1309" s="54" t="s">
        <v>763</v>
      </c>
      <c r="G1309" s="57" t="s">
        <v>16</v>
      </c>
      <c r="I1309" s="54" t="s">
        <v>1131</v>
      </c>
      <c r="J1309" s="54" t="s">
        <v>766</v>
      </c>
      <c r="K1309" s="3" t="str">
        <f t="shared" si="210"/>
        <v>إذن ص</v>
      </c>
      <c r="L1309" s="60">
        <f t="shared" si="202"/>
        <v>1</v>
      </c>
      <c r="M1309" s="33">
        <f t="shared" si="201"/>
        <v>0</v>
      </c>
      <c r="N1309" s="61">
        <f t="shared" si="203"/>
        <v>2</v>
      </c>
      <c r="O1309" s="33">
        <f t="shared" si="204"/>
        <v>0</v>
      </c>
      <c r="P1309" s="61">
        <f t="shared" si="205"/>
        <v>2</v>
      </c>
      <c r="Q1309" s="62">
        <f t="shared" si="206"/>
        <v>0</v>
      </c>
      <c r="R1309" s="61">
        <f t="shared" si="207"/>
        <v>0</v>
      </c>
      <c r="S1309" s="61">
        <f t="shared" si="208"/>
        <v>0</v>
      </c>
      <c r="T1309" t="str">
        <f t="shared" si="209"/>
        <v>إضافى كامل</v>
      </c>
      <c r="U1309" t="s">
        <v>871</v>
      </c>
    </row>
    <row r="1310" spans="1:21" x14ac:dyDescent="0.25">
      <c r="A1310" s="54" t="s">
        <v>1129</v>
      </c>
      <c r="B1310" s="54" t="s">
        <v>1842</v>
      </c>
      <c r="C1310" s="54" t="s">
        <v>762</v>
      </c>
      <c r="D1310" s="55">
        <v>45616</v>
      </c>
      <c r="E1310" s="56" t="s">
        <v>23</v>
      </c>
      <c r="F1310" s="54" t="s">
        <v>763</v>
      </c>
      <c r="G1310" s="57" t="s">
        <v>16</v>
      </c>
      <c r="I1310" s="54" t="s">
        <v>1119</v>
      </c>
      <c r="J1310" s="54" t="s">
        <v>813</v>
      </c>
      <c r="K1310" s="3" t="str">
        <f t="shared" si="210"/>
        <v/>
      </c>
      <c r="L1310" s="60">
        <f t="shared" si="202"/>
        <v>0</v>
      </c>
      <c r="M1310" s="33">
        <f t="shared" si="201"/>
        <v>0</v>
      </c>
      <c r="N1310" s="61">
        <f t="shared" si="203"/>
        <v>1</v>
      </c>
      <c r="O1310" s="33">
        <f t="shared" si="204"/>
        <v>0</v>
      </c>
      <c r="P1310" s="61">
        <f t="shared" si="205"/>
        <v>1</v>
      </c>
      <c r="Q1310" s="62">
        <f t="shared" si="206"/>
        <v>0</v>
      </c>
      <c r="R1310" s="61">
        <f t="shared" si="207"/>
        <v>0</v>
      </c>
      <c r="S1310" s="61">
        <f t="shared" si="208"/>
        <v>0</v>
      </c>
      <c r="T1310" t="str">
        <f t="shared" si="209"/>
        <v>إضافى كامل</v>
      </c>
      <c r="U1310" t="s">
        <v>871</v>
      </c>
    </row>
    <row r="1311" spans="1:21" x14ac:dyDescent="0.25">
      <c r="A1311" s="54" t="s">
        <v>1129</v>
      </c>
      <c r="B1311" s="54" t="s">
        <v>1842</v>
      </c>
      <c r="C1311" s="54" t="s">
        <v>762</v>
      </c>
      <c r="D1311" s="55">
        <v>45617</v>
      </c>
      <c r="E1311" s="56" t="s">
        <v>24</v>
      </c>
      <c r="F1311" s="54" t="s">
        <v>763</v>
      </c>
      <c r="G1311" s="57" t="s">
        <v>16</v>
      </c>
      <c r="I1311" s="54"/>
      <c r="J1311" s="54"/>
      <c r="K1311" s="3" t="s">
        <v>19</v>
      </c>
      <c r="L1311" s="60">
        <f t="shared" si="202"/>
        <v>1</v>
      </c>
      <c r="M1311" s="33">
        <f t="shared" si="201"/>
        <v>0</v>
      </c>
      <c r="N1311" s="61">
        <f t="shared" si="203"/>
        <v>1</v>
      </c>
      <c r="O1311" s="33">
        <f t="shared" si="204"/>
        <v>0</v>
      </c>
      <c r="P1311" s="61">
        <f t="shared" si="205"/>
        <v>1</v>
      </c>
      <c r="Q1311" s="62">
        <f t="shared" si="206"/>
        <v>0</v>
      </c>
      <c r="R1311" s="61">
        <f t="shared" si="207"/>
        <v>0</v>
      </c>
      <c r="S1311" s="61">
        <f t="shared" si="208"/>
        <v>0</v>
      </c>
      <c r="T1311" t="str">
        <f t="shared" si="209"/>
        <v>إضافى كامل</v>
      </c>
      <c r="U1311" t="s">
        <v>871</v>
      </c>
    </row>
    <row r="1312" spans="1:21" x14ac:dyDescent="0.25">
      <c r="A1312" s="54" t="s">
        <v>1129</v>
      </c>
      <c r="B1312" s="54" t="s">
        <v>1842</v>
      </c>
      <c r="C1312" s="54" t="s">
        <v>762</v>
      </c>
      <c r="D1312" s="55">
        <v>45618</v>
      </c>
      <c r="E1312" s="56" t="s">
        <v>15</v>
      </c>
      <c r="F1312" s="54" t="s">
        <v>763</v>
      </c>
      <c r="G1312" s="57" t="s">
        <v>16</v>
      </c>
      <c r="I1312" s="54"/>
      <c r="J1312" s="54"/>
      <c r="K1312" s="3" t="str">
        <f t="shared" si="210"/>
        <v/>
      </c>
      <c r="L1312" s="60">
        <f t="shared" si="202"/>
        <v>0</v>
      </c>
      <c r="M1312" s="33">
        <f t="shared" si="201"/>
        <v>0</v>
      </c>
      <c r="N1312" s="61">
        <f t="shared" si="203"/>
        <v>1</v>
      </c>
      <c r="O1312" s="33">
        <f t="shared" si="204"/>
        <v>0</v>
      </c>
      <c r="P1312" s="61">
        <f t="shared" si="205"/>
        <v>1</v>
      </c>
      <c r="Q1312" s="62">
        <f t="shared" si="206"/>
        <v>0</v>
      </c>
      <c r="R1312" s="61">
        <f t="shared" si="207"/>
        <v>0</v>
      </c>
      <c r="S1312" s="61">
        <f t="shared" si="208"/>
        <v>0</v>
      </c>
      <c r="T1312" t="str">
        <f t="shared" si="209"/>
        <v>إضافى كامل</v>
      </c>
      <c r="U1312" t="s">
        <v>871</v>
      </c>
    </row>
    <row r="1313" spans="1:21" x14ac:dyDescent="0.25">
      <c r="A1313" s="54" t="s">
        <v>1129</v>
      </c>
      <c r="B1313" s="54" t="s">
        <v>1842</v>
      </c>
      <c r="C1313" s="54" t="s">
        <v>762</v>
      </c>
      <c r="D1313" s="55">
        <v>45619</v>
      </c>
      <c r="E1313" s="56" t="s">
        <v>18</v>
      </c>
      <c r="F1313" s="54" t="s">
        <v>763</v>
      </c>
      <c r="G1313" s="57" t="s">
        <v>16</v>
      </c>
      <c r="I1313" s="54" t="s">
        <v>854</v>
      </c>
      <c r="J1313" s="54" t="s">
        <v>766</v>
      </c>
      <c r="K1313" s="3" t="str">
        <f t="shared" si="210"/>
        <v/>
      </c>
      <c r="L1313" s="60">
        <f t="shared" si="202"/>
        <v>0</v>
      </c>
      <c r="M1313" s="33">
        <f t="shared" si="201"/>
        <v>0</v>
      </c>
      <c r="N1313" s="61">
        <f t="shared" si="203"/>
        <v>1</v>
      </c>
      <c r="O1313" s="33">
        <f t="shared" si="204"/>
        <v>0</v>
      </c>
      <c r="P1313" s="61">
        <f t="shared" si="205"/>
        <v>1</v>
      </c>
      <c r="Q1313" s="62">
        <f t="shared" si="206"/>
        <v>0</v>
      </c>
      <c r="R1313" s="61">
        <f t="shared" si="207"/>
        <v>0</v>
      </c>
      <c r="S1313" s="61">
        <f t="shared" si="208"/>
        <v>0</v>
      </c>
      <c r="T1313" t="str">
        <f t="shared" si="209"/>
        <v>إضافى كامل</v>
      </c>
      <c r="U1313" t="s">
        <v>871</v>
      </c>
    </row>
    <row r="1314" spans="1:21" x14ac:dyDescent="0.25">
      <c r="A1314" s="54" t="s">
        <v>1129</v>
      </c>
      <c r="B1314" s="54" t="s">
        <v>1842</v>
      </c>
      <c r="C1314" s="54" t="s">
        <v>762</v>
      </c>
      <c r="D1314" s="55">
        <v>45620</v>
      </c>
      <c r="E1314" s="56" t="s">
        <v>20</v>
      </c>
      <c r="F1314" s="54" t="s">
        <v>763</v>
      </c>
      <c r="G1314" s="57" t="s">
        <v>16</v>
      </c>
      <c r="I1314" s="54" t="s">
        <v>1119</v>
      </c>
      <c r="J1314" s="54" t="s">
        <v>813</v>
      </c>
      <c r="K1314" s="3" t="str">
        <f t="shared" si="210"/>
        <v/>
      </c>
      <c r="L1314" s="60">
        <f t="shared" si="202"/>
        <v>0</v>
      </c>
      <c r="M1314" s="33">
        <f t="shared" si="201"/>
        <v>0</v>
      </c>
      <c r="N1314" s="61">
        <f t="shared" si="203"/>
        <v>1</v>
      </c>
      <c r="O1314" s="33">
        <f t="shared" si="204"/>
        <v>0</v>
      </c>
      <c r="P1314" s="61">
        <f t="shared" si="205"/>
        <v>1</v>
      </c>
      <c r="Q1314" s="62">
        <f t="shared" si="206"/>
        <v>0</v>
      </c>
      <c r="R1314" s="61">
        <f t="shared" si="207"/>
        <v>0</v>
      </c>
      <c r="S1314" s="61">
        <f t="shared" si="208"/>
        <v>0</v>
      </c>
      <c r="T1314" t="str">
        <f t="shared" si="209"/>
        <v>إضافى كامل</v>
      </c>
      <c r="U1314" t="s">
        <v>871</v>
      </c>
    </row>
    <row r="1315" spans="1:21" x14ac:dyDescent="0.25">
      <c r="A1315" s="54" t="s">
        <v>1129</v>
      </c>
      <c r="B1315" s="54" t="s">
        <v>1842</v>
      </c>
      <c r="C1315" s="54" t="s">
        <v>762</v>
      </c>
      <c r="D1315" s="55">
        <v>45621</v>
      </c>
      <c r="E1315" s="56" t="s">
        <v>21</v>
      </c>
      <c r="F1315" s="54" t="s">
        <v>763</v>
      </c>
      <c r="G1315" s="57" t="s">
        <v>16</v>
      </c>
      <c r="I1315" s="54" t="s">
        <v>856</v>
      </c>
      <c r="J1315" s="54" t="s">
        <v>910</v>
      </c>
      <c r="K1315" s="3" t="str">
        <f t="shared" si="210"/>
        <v/>
      </c>
      <c r="L1315" s="60">
        <f t="shared" si="202"/>
        <v>0</v>
      </c>
      <c r="M1315" s="33">
        <f t="shared" si="201"/>
        <v>0</v>
      </c>
      <c r="N1315" s="61">
        <f t="shared" si="203"/>
        <v>2</v>
      </c>
      <c r="O1315" s="33">
        <f t="shared" si="204"/>
        <v>0</v>
      </c>
      <c r="P1315" s="61">
        <f t="shared" si="205"/>
        <v>2</v>
      </c>
      <c r="Q1315" s="62">
        <f t="shared" si="206"/>
        <v>0</v>
      </c>
      <c r="R1315" s="61">
        <f t="shared" si="207"/>
        <v>0</v>
      </c>
      <c r="S1315" s="61">
        <f t="shared" si="208"/>
        <v>0</v>
      </c>
      <c r="T1315" t="str">
        <f t="shared" si="209"/>
        <v>إضافى كامل</v>
      </c>
      <c r="U1315" t="s">
        <v>871</v>
      </c>
    </row>
    <row r="1316" spans="1:21" x14ac:dyDescent="0.25">
      <c r="A1316" s="54" t="s">
        <v>1129</v>
      </c>
      <c r="B1316" s="54" t="s">
        <v>1842</v>
      </c>
      <c r="C1316" s="54" t="s">
        <v>762</v>
      </c>
      <c r="D1316" s="55">
        <v>45622</v>
      </c>
      <c r="E1316" s="56" t="s">
        <v>22</v>
      </c>
      <c r="F1316" s="54" t="s">
        <v>763</v>
      </c>
      <c r="G1316" s="57" t="s">
        <v>16</v>
      </c>
      <c r="I1316" s="54" t="s">
        <v>1132</v>
      </c>
      <c r="J1316" s="54" t="s">
        <v>779</v>
      </c>
      <c r="K1316" s="3" t="str">
        <f t="shared" si="210"/>
        <v>إذن ص</v>
      </c>
      <c r="L1316" s="60">
        <f t="shared" si="202"/>
        <v>1</v>
      </c>
      <c r="M1316" s="33">
        <f t="shared" si="201"/>
        <v>0</v>
      </c>
      <c r="N1316" s="61">
        <f t="shared" si="203"/>
        <v>2</v>
      </c>
      <c r="O1316" s="33">
        <f t="shared" si="204"/>
        <v>0</v>
      </c>
      <c r="P1316" s="61">
        <f t="shared" si="205"/>
        <v>2</v>
      </c>
      <c r="Q1316" s="62">
        <f t="shared" si="206"/>
        <v>0</v>
      </c>
      <c r="R1316" s="61">
        <f t="shared" si="207"/>
        <v>0</v>
      </c>
      <c r="S1316" s="61">
        <f t="shared" si="208"/>
        <v>0</v>
      </c>
      <c r="T1316" t="str">
        <f t="shared" si="209"/>
        <v>إضافى كامل</v>
      </c>
      <c r="U1316" t="s">
        <v>871</v>
      </c>
    </row>
    <row r="1317" spans="1:21" x14ac:dyDescent="0.25">
      <c r="A1317" s="54" t="s">
        <v>1129</v>
      </c>
      <c r="B1317" s="54" t="s">
        <v>1842</v>
      </c>
      <c r="C1317" s="54" t="s">
        <v>762</v>
      </c>
      <c r="D1317" s="55">
        <v>45623</v>
      </c>
      <c r="E1317" s="56" t="s">
        <v>23</v>
      </c>
      <c r="F1317" s="54" t="s">
        <v>763</v>
      </c>
      <c r="G1317" s="57" t="s">
        <v>16</v>
      </c>
      <c r="I1317" s="54" t="s">
        <v>1006</v>
      </c>
      <c r="J1317" s="54" t="s">
        <v>875</v>
      </c>
      <c r="K1317" s="3" t="str">
        <f t="shared" si="210"/>
        <v/>
      </c>
      <c r="L1317" s="60">
        <f t="shared" si="202"/>
        <v>0</v>
      </c>
      <c r="M1317" s="33">
        <f t="shared" si="201"/>
        <v>0</v>
      </c>
      <c r="N1317" s="61">
        <f t="shared" si="203"/>
        <v>2</v>
      </c>
      <c r="O1317" s="33">
        <f t="shared" si="204"/>
        <v>0</v>
      </c>
      <c r="P1317" s="61">
        <f t="shared" si="205"/>
        <v>2</v>
      </c>
      <c r="Q1317" s="62">
        <f t="shared" si="206"/>
        <v>0</v>
      </c>
      <c r="R1317" s="61">
        <f t="shared" si="207"/>
        <v>0</v>
      </c>
      <c r="S1317" s="61">
        <f t="shared" si="208"/>
        <v>0</v>
      </c>
      <c r="T1317" t="str">
        <f t="shared" si="209"/>
        <v>إضافى كامل</v>
      </c>
      <c r="U1317" t="s">
        <v>871</v>
      </c>
    </row>
    <row r="1318" spans="1:21" x14ac:dyDescent="0.25">
      <c r="A1318" s="54" t="s">
        <v>1129</v>
      </c>
      <c r="B1318" s="54" t="s">
        <v>1842</v>
      </c>
      <c r="C1318" s="54" t="s">
        <v>762</v>
      </c>
      <c r="D1318" s="55">
        <v>45624</v>
      </c>
      <c r="E1318" s="56" t="s">
        <v>24</v>
      </c>
      <c r="F1318" s="54" t="s">
        <v>763</v>
      </c>
      <c r="G1318" s="57" t="s">
        <v>16</v>
      </c>
      <c r="I1318" s="54"/>
      <c r="J1318" s="54"/>
      <c r="K1318" s="3" t="s">
        <v>19</v>
      </c>
      <c r="L1318" s="60">
        <f t="shared" si="202"/>
        <v>1</v>
      </c>
      <c r="M1318" s="33">
        <f t="shared" si="201"/>
        <v>1</v>
      </c>
      <c r="N1318" s="61">
        <f t="shared" si="203"/>
        <v>2</v>
      </c>
      <c r="O1318" s="33">
        <f t="shared" si="204"/>
        <v>0</v>
      </c>
      <c r="P1318" s="61">
        <f t="shared" si="205"/>
        <v>2</v>
      </c>
      <c r="Q1318" s="62">
        <f t="shared" si="206"/>
        <v>0</v>
      </c>
      <c r="R1318" s="61">
        <f t="shared" si="207"/>
        <v>0</v>
      </c>
      <c r="S1318" s="61">
        <f t="shared" si="208"/>
        <v>1</v>
      </c>
      <c r="T1318" t="str">
        <f t="shared" si="209"/>
        <v>إضافى كامل</v>
      </c>
      <c r="U1318" t="s">
        <v>871</v>
      </c>
    </row>
    <row r="1319" spans="1:21" x14ac:dyDescent="0.25">
      <c r="A1319" s="54" t="s">
        <v>1129</v>
      </c>
      <c r="B1319" s="54" t="s">
        <v>1842</v>
      </c>
      <c r="C1319" s="54" t="s">
        <v>762</v>
      </c>
      <c r="D1319" s="55">
        <v>45625</v>
      </c>
      <c r="E1319" s="56" t="s">
        <v>15</v>
      </c>
      <c r="F1319" s="54" t="s">
        <v>763</v>
      </c>
      <c r="G1319" s="57" t="s">
        <v>16</v>
      </c>
      <c r="I1319" s="54"/>
      <c r="J1319" s="54"/>
      <c r="K1319" s="3" t="str">
        <f t="shared" si="210"/>
        <v/>
      </c>
      <c r="L1319" s="60">
        <f t="shared" si="202"/>
        <v>0</v>
      </c>
      <c r="M1319" s="33">
        <f t="shared" si="201"/>
        <v>2</v>
      </c>
      <c r="N1319" s="61">
        <f t="shared" si="203"/>
        <v>2</v>
      </c>
      <c r="O1319" s="33">
        <f t="shared" si="204"/>
        <v>0</v>
      </c>
      <c r="P1319" s="61">
        <f t="shared" si="205"/>
        <v>2</v>
      </c>
      <c r="Q1319" s="62">
        <f t="shared" si="206"/>
        <v>0</v>
      </c>
      <c r="R1319" s="61">
        <f t="shared" si="207"/>
        <v>0</v>
      </c>
      <c r="S1319" s="61">
        <f t="shared" si="208"/>
        <v>2</v>
      </c>
      <c r="T1319" t="str">
        <f t="shared" si="209"/>
        <v>إضافى كامل</v>
      </c>
      <c r="U1319" t="s">
        <v>871</v>
      </c>
    </row>
    <row r="1320" spans="1:21" x14ac:dyDescent="0.25">
      <c r="A1320" s="54" t="s">
        <v>1129</v>
      </c>
      <c r="B1320" s="54" t="s">
        <v>1842</v>
      </c>
      <c r="C1320" s="54" t="s">
        <v>762</v>
      </c>
      <c r="D1320" s="55">
        <v>45626</v>
      </c>
      <c r="E1320" s="56" t="s">
        <v>18</v>
      </c>
      <c r="F1320" s="54" t="s">
        <v>763</v>
      </c>
      <c r="G1320" s="57" t="s">
        <v>16</v>
      </c>
      <c r="I1320" s="54" t="s">
        <v>856</v>
      </c>
      <c r="J1320" s="54" t="s">
        <v>877</v>
      </c>
      <c r="K1320" s="3" t="str">
        <f t="shared" si="210"/>
        <v/>
      </c>
      <c r="L1320" s="60">
        <f t="shared" si="202"/>
        <v>0</v>
      </c>
      <c r="M1320" s="33">
        <f t="shared" si="201"/>
        <v>2</v>
      </c>
      <c r="N1320" s="61">
        <f t="shared" si="203"/>
        <v>2</v>
      </c>
      <c r="O1320" s="33">
        <f t="shared" si="204"/>
        <v>0</v>
      </c>
      <c r="P1320" s="61">
        <f t="shared" si="205"/>
        <v>2</v>
      </c>
      <c r="Q1320" s="62">
        <f t="shared" si="206"/>
        <v>0</v>
      </c>
      <c r="R1320" s="61">
        <f t="shared" si="207"/>
        <v>0</v>
      </c>
      <c r="S1320" s="61">
        <f t="shared" si="208"/>
        <v>2</v>
      </c>
      <c r="T1320" t="str">
        <f t="shared" si="209"/>
        <v>إضافى كامل</v>
      </c>
      <c r="U1320" t="s">
        <v>871</v>
      </c>
    </row>
    <row r="1321" spans="1:21" ht="15.75" x14ac:dyDescent="0.25">
      <c r="A1321" s="54" t="s">
        <v>1133</v>
      </c>
      <c r="B1321" s="78" t="s">
        <v>1134</v>
      </c>
      <c r="C1321" s="54" t="s">
        <v>762</v>
      </c>
      <c r="D1321" s="55">
        <v>45597</v>
      </c>
      <c r="E1321" s="56" t="s">
        <v>15</v>
      </c>
      <c r="F1321" s="54" t="s">
        <v>763</v>
      </c>
      <c r="G1321" s="57" t="s">
        <v>16</v>
      </c>
      <c r="I1321" s="54"/>
      <c r="J1321" s="54"/>
      <c r="K1321" s="3" t="str">
        <f t="shared" si="210"/>
        <v/>
      </c>
      <c r="L1321" s="60">
        <f t="shared" si="202"/>
        <v>0</v>
      </c>
      <c r="M1321" s="33">
        <f t="shared" si="201"/>
        <v>2</v>
      </c>
      <c r="N1321" s="61">
        <f t="shared" si="203"/>
        <v>2</v>
      </c>
      <c r="O1321" s="33">
        <f t="shared" si="204"/>
        <v>0</v>
      </c>
      <c r="P1321" s="61">
        <f t="shared" si="205"/>
        <v>2</v>
      </c>
      <c r="Q1321" s="62">
        <f t="shared" si="206"/>
        <v>0</v>
      </c>
      <c r="R1321" s="61">
        <f t="shared" si="207"/>
        <v>0</v>
      </c>
      <c r="S1321" s="61">
        <f t="shared" si="208"/>
        <v>2</v>
      </c>
      <c r="T1321" t="str">
        <f t="shared" si="209"/>
        <v>إضافى كامل</v>
      </c>
    </row>
    <row r="1322" spans="1:21" x14ac:dyDescent="0.25">
      <c r="A1322" s="54" t="s">
        <v>1133</v>
      </c>
      <c r="B1322" s="54" t="s">
        <v>1135</v>
      </c>
      <c r="C1322" s="54" t="s">
        <v>762</v>
      </c>
      <c r="D1322" s="55">
        <v>45598</v>
      </c>
      <c r="E1322" s="56" t="s">
        <v>18</v>
      </c>
      <c r="F1322" s="54" t="s">
        <v>763</v>
      </c>
      <c r="G1322" s="57" t="s">
        <v>16</v>
      </c>
      <c r="I1322" s="54"/>
      <c r="J1322" s="54"/>
      <c r="K1322" s="3" t="s">
        <v>19</v>
      </c>
      <c r="L1322" s="60">
        <f t="shared" si="202"/>
        <v>1</v>
      </c>
      <c r="M1322" s="33">
        <f t="shared" si="201"/>
        <v>2</v>
      </c>
      <c r="N1322" s="61">
        <f t="shared" si="203"/>
        <v>2</v>
      </c>
      <c r="O1322" s="33">
        <f t="shared" si="204"/>
        <v>0</v>
      </c>
      <c r="P1322" s="61">
        <f t="shared" si="205"/>
        <v>2</v>
      </c>
      <c r="Q1322" s="62">
        <f t="shared" si="206"/>
        <v>0</v>
      </c>
      <c r="R1322" s="61">
        <f t="shared" si="207"/>
        <v>0</v>
      </c>
      <c r="S1322" s="61">
        <f t="shared" si="208"/>
        <v>2</v>
      </c>
      <c r="T1322" t="str">
        <f t="shared" si="209"/>
        <v>إضافى كامل</v>
      </c>
    </row>
    <row r="1323" spans="1:21" x14ac:dyDescent="0.25">
      <c r="A1323" s="54" t="s">
        <v>1133</v>
      </c>
      <c r="B1323" s="54" t="s">
        <v>1135</v>
      </c>
      <c r="C1323" s="54" t="s">
        <v>762</v>
      </c>
      <c r="D1323" s="55">
        <v>45599</v>
      </c>
      <c r="E1323" s="56" t="s">
        <v>20</v>
      </c>
      <c r="F1323" s="54" t="s">
        <v>763</v>
      </c>
      <c r="G1323" s="57" t="s">
        <v>16</v>
      </c>
      <c r="H1323" s="73" t="s">
        <v>908</v>
      </c>
      <c r="I1323" s="54" t="s">
        <v>876</v>
      </c>
      <c r="J1323" s="54" t="s">
        <v>1040</v>
      </c>
      <c r="K1323" s="3" t="str">
        <f t="shared" si="210"/>
        <v>تأخير</v>
      </c>
      <c r="L1323" s="60">
        <f t="shared" si="202"/>
        <v>0</v>
      </c>
      <c r="M1323" s="33">
        <f t="shared" si="201"/>
        <v>2</v>
      </c>
      <c r="N1323" s="61">
        <f t="shared" si="203"/>
        <v>2</v>
      </c>
      <c r="O1323" s="33">
        <f t="shared" si="204"/>
        <v>0</v>
      </c>
      <c r="P1323" s="61">
        <f t="shared" si="205"/>
        <v>2</v>
      </c>
      <c r="Q1323" s="62">
        <f t="shared" si="206"/>
        <v>0</v>
      </c>
      <c r="R1323" s="61">
        <f t="shared" si="207"/>
        <v>0</v>
      </c>
      <c r="S1323" s="61">
        <f t="shared" si="208"/>
        <v>2</v>
      </c>
      <c r="T1323" t="str">
        <f t="shared" si="209"/>
        <v>إضافى كامل</v>
      </c>
    </row>
    <row r="1324" spans="1:21" x14ac:dyDescent="0.25">
      <c r="A1324" s="54" t="s">
        <v>1133</v>
      </c>
      <c r="B1324" s="54" t="s">
        <v>1135</v>
      </c>
      <c r="C1324" s="54" t="s">
        <v>762</v>
      </c>
      <c r="D1324" s="55">
        <v>45600</v>
      </c>
      <c r="E1324" s="56" t="s">
        <v>21</v>
      </c>
      <c r="F1324" s="54" t="s">
        <v>763</v>
      </c>
      <c r="G1324" s="57" t="s">
        <v>16</v>
      </c>
      <c r="I1324" s="54" t="s">
        <v>769</v>
      </c>
      <c r="J1324" s="54" t="s">
        <v>950</v>
      </c>
      <c r="K1324" s="3" t="str">
        <f t="shared" si="210"/>
        <v/>
      </c>
      <c r="L1324" s="60">
        <f t="shared" si="202"/>
        <v>0</v>
      </c>
      <c r="M1324" s="33">
        <f t="shared" si="201"/>
        <v>2</v>
      </c>
      <c r="N1324" s="61">
        <f t="shared" si="203"/>
        <v>2</v>
      </c>
      <c r="O1324" s="33">
        <f t="shared" si="204"/>
        <v>0</v>
      </c>
      <c r="P1324" s="61">
        <f t="shared" si="205"/>
        <v>2</v>
      </c>
      <c r="Q1324" s="62">
        <f t="shared" si="206"/>
        <v>0</v>
      </c>
      <c r="R1324" s="61">
        <f t="shared" si="207"/>
        <v>0</v>
      </c>
      <c r="S1324" s="61">
        <f t="shared" si="208"/>
        <v>2</v>
      </c>
      <c r="T1324" t="str">
        <f t="shared" si="209"/>
        <v>إضافى كامل</v>
      </c>
    </row>
    <row r="1325" spans="1:21" x14ac:dyDescent="0.25">
      <c r="A1325" s="54" t="s">
        <v>1133</v>
      </c>
      <c r="B1325" s="54" t="s">
        <v>1135</v>
      </c>
      <c r="C1325" s="54" t="s">
        <v>762</v>
      </c>
      <c r="D1325" s="55">
        <v>45601</v>
      </c>
      <c r="E1325" s="56" t="s">
        <v>22</v>
      </c>
      <c r="F1325" s="54" t="s">
        <v>763</v>
      </c>
      <c r="G1325" s="57" t="s">
        <v>16</v>
      </c>
      <c r="I1325" s="54" t="s">
        <v>778</v>
      </c>
      <c r="J1325" s="54" t="s">
        <v>830</v>
      </c>
      <c r="K1325" s="3" t="str">
        <f t="shared" si="210"/>
        <v/>
      </c>
      <c r="L1325" s="60">
        <f t="shared" si="202"/>
        <v>0</v>
      </c>
      <c r="M1325" s="33">
        <f t="shared" si="201"/>
        <v>2</v>
      </c>
      <c r="N1325" s="61">
        <f t="shared" si="203"/>
        <v>2</v>
      </c>
      <c r="O1325" s="33">
        <f t="shared" si="204"/>
        <v>0</v>
      </c>
      <c r="P1325" s="61">
        <f t="shared" si="205"/>
        <v>2</v>
      </c>
      <c r="Q1325" s="62">
        <f t="shared" si="206"/>
        <v>0</v>
      </c>
      <c r="R1325" s="61">
        <f t="shared" si="207"/>
        <v>0</v>
      </c>
      <c r="S1325" s="61">
        <f t="shared" si="208"/>
        <v>2</v>
      </c>
      <c r="T1325" t="str">
        <f t="shared" si="209"/>
        <v>إضافى كامل</v>
      </c>
    </row>
    <row r="1326" spans="1:21" x14ac:dyDescent="0.25">
      <c r="A1326" s="54" t="s">
        <v>1133</v>
      </c>
      <c r="B1326" s="54" t="s">
        <v>1135</v>
      </c>
      <c r="C1326" s="54" t="s">
        <v>762</v>
      </c>
      <c r="D1326" s="55">
        <v>45602</v>
      </c>
      <c r="E1326" s="56" t="s">
        <v>23</v>
      </c>
      <c r="F1326" s="54" t="s">
        <v>763</v>
      </c>
      <c r="G1326" s="57" t="s">
        <v>16</v>
      </c>
      <c r="I1326" s="54" t="s">
        <v>859</v>
      </c>
      <c r="J1326" s="54" t="s">
        <v>945</v>
      </c>
      <c r="K1326" s="3" t="str">
        <f t="shared" si="210"/>
        <v/>
      </c>
      <c r="L1326" s="60">
        <f t="shared" si="202"/>
        <v>0</v>
      </c>
      <c r="M1326" s="33">
        <f t="shared" si="201"/>
        <v>2</v>
      </c>
      <c r="N1326" s="61">
        <f t="shared" si="203"/>
        <v>2</v>
      </c>
      <c r="O1326" s="33">
        <f t="shared" si="204"/>
        <v>0</v>
      </c>
      <c r="P1326" s="61">
        <f t="shared" si="205"/>
        <v>2</v>
      </c>
      <c r="Q1326" s="62">
        <f t="shared" si="206"/>
        <v>0</v>
      </c>
      <c r="R1326" s="61">
        <f t="shared" si="207"/>
        <v>0</v>
      </c>
      <c r="S1326" s="61">
        <f t="shared" si="208"/>
        <v>2</v>
      </c>
      <c r="T1326" t="str">
        <f t="shared" si="209"/>
        <v>إضافى كامل</v>
      </c>
    </row>
    <row r="1327" spans="1:21" x14ac:dyDescent="0.25">
      <c r="A1327" s="54" t="s">
        <v>1133</v>
      </c>
      <c r="B1327" s="54" t="s">
        <v>1135</v>
      </c>
      <c r="C1327" s="54" t="s">
        <v>762</v>
      </c>
      <c r="D1327" s="55">
        <v>45603</v>
      </c>
      <c r="E1327" s="56" t="s">
        <v>24</v>
      </c>
      <c r="F1327" s="54" t="s">
        <v>763</v>
      </c>
      <c r="G1327" s="57" t="s">
        <v>16</v>
      </c>
      <c r="H1327" s="73" t="s">
        <v>795</v>
      </c>
      <c r="I1327" s="54" t="s">
        <v>826</v>
      </c>
      <c r="J1327" s="54" t="s">
        <v>946</v>
      </c>
      <c r="K1327" s="3" t="str">
        <f t="shared" si="210"/>
        <v>تأخير</v>
      </c>
      <c r="L1327" s="60">
        <f t="shared" si="202"/>
        <v>0</v>
      </c>
      <c r="M1327" s="33">
        <f t="shared" si="201"/>
        <v>2</v>
      </c>
      <c r="N1327" s="61">
        <f t="shared" si="203"/>
        <v>2</v>
      </c>
      <c r="O1327" s="33">
        <f t="shared" si="204"/>
        <v>0</v>
      </c>
      <c r="P1327" s="61">
        <f t="shared" si="205"/>
        <v>2</v>
      </c>
      <c r="Q1327" s="62">
        <f t="shared" si="206"/>
        <v>0</v>
      </c>
      <c r="R1327" s="61">
        <f t="shared" si="207"/>
        <v>0</v>
      </c>
      <c r="S1327" s="61">
        <f t="shared" si="208"/>
        <v>2</v>
      </c>
      <c r="T1327" t="str">
        <f t="shared" si="209"/>
        <v>إضافى كامل</v>
      </c>
    </row>
    <row r="1328" spans="1:21" x14ac:dyDescent="0.25">
      <c r="A1328" s="54" t="s">
        <v>1133</v>
      </c>
      <c r="B1328" s="54" t="s">
        <v>1135</v>
      </c>
      <c r="C1328" s="54" t="s">
        <v>762</v>
      </c>
      <c r="D1328" s="55">
        <v>45604</v>
      </c>
      <c r="E1328" s="56" t="s">
        <v>15</v>
      </c>
      <c r="F1328" s="54" t="s">
        <v>763</v>
      </c>
      <c r="G1328" s="57" t="s">
        <v>16</v>
      </c>
      <c r="I1328" s="54"/>
      <c r="J1328" s="54"/>
      <c r="K1328" s="3" t="str">
        <f t="shared" si="210"/>
        <v/>
      </c>
      <c r="L1328" s="60">
        <f t="shared" si="202"/>
        <v>0</v>
      </c>
      <c r="M1328" s="33">
        <f t="shared" si="201"/>
        <v>2</v>
      </c>
      <c r="N1328" s="61">
        <f t="shared" si="203"/>
        <v>2</v>
      </c>
      <c r="O1328" s="33">
        <f t="shared" si="204"/>
        <v>0</v>
      </c>
      <c r="P1328" s="61">
        <f t="shared" si="205"/>
        <v>2</v>
      </c>
      <c r="Q1328" s="62">
        <f t="shared" si="206"/>
        <v>0</v>
      </c>
      <c r="R1328" s="61">
        <f t="shared" si="207"/>
        <v>0</v>
      </c>
      <c r="S1328" s="61">
        <f t="shared" si="208"/>
        <v>2</v>
      </c>
      <c r="T1328" t="str">
        <f t="shared" si="209"/>
        <v>إضافى كامل</v>
      </c>
    </row>
    <row r="1329" spans="1:20" x14ac:dyDescent="0.25">
      <c r="A1329" s="54" t="s">
        <v>1133</v>
      </c>
      <c r="B1329" s="54" t="s">
        <v>1135</v>
      </c>
      <c r="C1329" s="54" t="s">
        <v>762</v>
      </c>
      <c r="D1329" s="55">
        <v>45605</v>
      </c>
      <c r="E1329" s="56" t="s">
        <v>18</v>
      </c>
      <c r="F1329" s="54" t="s">
        <v>763</v>
      </c>
      <c r="G1329" s="57" t="s">
        <v>16</v>
      </c>
      <c r="I1329" s="54"/>
      <c r="J1329" s="54"/>
      <c r="K1329" s="3" t="s">
        <v>19</v>
      </c>
      <c r="L1329" s="60">
        <f t="shared" si="202"/>
        <v>1</v>
      </c>
      <c r="M1329" s="33">
        <f t="shared" si="201"/>
        <v>2</v>
      </c>
      <c r="N1329" s="61">
        <f t="shared" si="203"/>
        <v>2</v>
      </c>
      <c r="O1329" s="33">
        <f t="shared" si="204"/>
        <v>0</v>
      </c>
      <c r="P1329" s="61">
        <f t="shared" si="205"/>
        <v>2</v>
      </c>
      <c r="Q1329" s="62">
        <f t="shared" si="206"/>
        <v>0</v>
      </c>
      <c r="R1329" s="61">
        <f t="shared" si="207"/>
        <v>0</v>
      </c>
      <c r="S1329" s="61">
        <f t="shared" si="208"/>
        <v>2</v>
      </c>
      <c r="T1329" t="str">
        <f t="shared" si="209"/>
        <v>إضافى كامل</v>
      </c>
    </row>
    <row r="1330" spans="1:20" x14ac:dyDescent="0.25">
      <c r="A1330" s="54" t="s">
        <v>1133</v>
      </c>
      <c r="B1330" s="54" t="s">
        <v>1135</v>
      </c>
      <c r="C1330" s="54" t="s">
        <v>762</v>
      </c>
      <c r="D1330" s="55">
        <v>45606</v>
      </c>
      <c r="E1330" s="56" t="s">
        <v>20</v>
      </c>
      <c r="F1330" s="54" t="s">
        <v>763</v>
      </c>
      <c r="G1330" s="57" t="s">
        <v>16</v>
      </c>
      <c r="I1330" s="54" t="s">
        <v>805</v>
      </c>
      <c r="J1330" s="54" t="s">
        <v>1136</v>
      </c>
      <c r="K1330" s="3" t="str">
        <f t="shared" si="210"/>
        <v/>
      </c>
      <c r="L1330" s="60">
        <f t="shared" si="202"/>
        <v>0</v>
      </c>
      <c r="M1330" s="33">
        <f t="shared" si="201"/>
        <v>2</v>
      </c>
      <c r="N1330" s="61">
        <f t="shared" si="203"/>
        <v>2</v>
      </c>
      <c r="O1330" s="33">
        <f t="shared" si="204"/>
        <v>0</v>
      </c>
      <c r="P1330" s="61">
        <f t="shared" si="205"/>
        <v>2</v>
      </c>
      <c r="Q1330" s="62">
        <f t="shared" si="206"/>
        <v>0</v>
      </c>
      <c r="R1330" s="61">
        <f t="shared" si="207"/>
        <v>0</v>
      </c>
      <c r="S1330" s="61">
        <f t="shared" si="208"/>
        <v>2</v>
      </c>
      <c r="T1330" t="str">
        <f t="shared" si="209"/>
        <v>إضافى كامل</v>
      </c>
    </row>
    <row r="1331" spans="1:20" x14ac:dyDescent="0.25">
      <c r="A1331" s="54" t="s">
        <v>1133</v>
      </c>
      <c r="B1331" s="54" t="s">
        <v>1135</v>
      </c>
      <c r="C1331" s="54" t="s">
        <v>762</v>
      </c>
      <c r="D1331" s="55">
        <v>45607</v>
      </c>
      <c r="E1331" s="56" t="s">
        <v>21</v>
      </c>
      <c r="F1331" s="54" t="s">
        <v>763</v>
      </c>
      <c r="G1331" s="57" t="s">
        <v>16</v>
      </c>
      <c r="H1331" s="73" t="s">
        <v>34</v>
      </c>
      <c r="I1331" s="54" t="s">
        <v>826</v>
      </c>
      <c r="J1331" s="54" t="s">
        <v>978</v>
      </c>
      <c r="K1331" s="3" t="str">
        <f t="shared" si="210"/>
        <v>تأخير</v>
      </c>
      <c r="L1331" s="60">
        <f t="shared" si="202"/>
        <v>0</v>
      </c>
      <c r="M1331" s="33">
        <f t="shared" si="201"/>
        <v>2</v>
      </c>
      <c r="N1331" s="61">
        <f t="shared" si="203"/>
        <v>2</v>
      </c>
      <c r="O1331" s="33">
        <f t="shared" si="204"/>
        <v>0</v>
      </c>
      <c r="P1331" s="61">
        <f t="shared" si="205"/>
        <v>2</v>
      </c>
      <c r="Q1331" s="62">
        <f t="shared" si="206"/>
        <v>0</v>
      </c>
      <c r="R1331" s="61">
        <f t="shared" si="207"/>
        <v>0</v>
      </c>
      <c r="S1331" s="61">
        <f t="shared" si="208"/>
        <v>2</v>
      </c>
      <c r="T1331" t="str">
        <f t="shared" si="209"/>
        <v>إضافى كامل</v>
      </c>
    </row>
    <row r="1332" spans="1:20" x14ac:dyDescent="0.25">
      <c r="A1332" s="54" t="s">
        <v>1133</v>
      </c>
      <c r="B1332" s="54" t="s">
        <v>1135</v>
      </c>
      <c r="C1332" s="54" t="s">
        <v>762</v>
      </c>
      <c r="D1332" s="55">
        <v>45608</v>
      </c>
      <c r="E1332" s="56" t="s">
        <v>22</v>
      </c>
      <c r="F1332" s="54" t="s">
        <v>763</v>
      </c>
      <c r="G1332" s="57" t="s">
        <v>16</v>
      </c>
      <c r="I1332" s="54" t="s">
        <v>769</v>
      </c>
      <c r="J1332" s="54" t="s">
        <v>788</v>
      </c>
      <c r="K1332" s="3" t="str">
        <f t="shared" si="210"/>
        <v/>
      </c>
      <c r="L1332" s="60">
        <f t="shared" si="202"/>
        <v>0</v>
      </c>
      <c r="M1332" s="33">
        <f t="shared" si="201"/>
        <v>2</v>
      </c>
      <c r="N1332" s="61">
        <f t="shared" si="203"/>
        <v>2</v>
      </c>
      <c r="O1332" s="33">
        <f t="shared" si="204"/>
        <v>0</v>
      </c>
      <c r="P1332" s="61">
        <f t="shared" si="205"/>
        <v>2</v>
      </c>
      <c r="Q1332" s="62">
        <f t="shared" si="206"/>
        <v>0</v>
      </c>
      <c r="R1332" s="61">
        <f t="shared" si="207"/>
        <v>0</v>
      </c>
      <c r="S1332" s="61">
        <f t="shared" si="208"/>
        <v>2</v>
      </c>
      <c r="T1332" t="str">
        <f t="shared" si="209"/>
        <v>إضافى كامل</v>
      </c>
    </row>
    <row r="1333" spans="1:20" x14ac:dyDescent="0.25">
      <c r="A1333" s="54" t="s">
        <v>1133</v>
      </c>
      <c r="B1333" s="54" t="s">
        <v>1135</v>
      </c>
      <c r="C1333" s="54" t="s">
        <v>762</v>
      </c>
      <c r="D1333" s="55">
        <v>45609</v>
      </c>
      <c r="E1333" s="56" t="s">
        <v>23</v>
      </c>
      <c r="F1333" s="54" t="s">
        <v>763</v>
      </c>
      <c r="G1333" s="57" t="s">
        <v>16</v>
      </c>
      <c r="I1333" s="54" t="s">
        <v>769</v>
      </c>
      <c r="J1333" s="54" t="s">
        <v>1137</v>
      </c>
      <c r="K1333" s="3" t="str">
        <f t="shared" si="210"/>
        <v/>
      </c>
      <c r="L1333" s="60">
        <f t="shared" si="202"/>
        <v>0</v>
      </c>
      <c r="M1333" s="33">
        <f t="shared" si="201"/>
        <v>2</v>
      </c>
      <c r="N1333" s="61">
        <f t="shared" si="203"/>
        <v>2</v>
      </c>
      <c r="O1333" s="33">
        <f t="shared" si="204"/>
        <v>0</v>
      </c>
      <c r="P1333" s="61">
        <f t="shared" si="205"/>
        <v>2</v>
      </c>
      <c r="Q1333" s="62">
        <f t="shared" si="206"/>
        <v>0</v>
      </c>
      <c r="R1333" s="61">
        <f t="shared" si="207"/>
        <v>0</v>
      </c>
      <c r="S1333" s="61">
        <f t="shared" si="208"/>
        <v>2</v>
      </c>
      <c r="T1333" t="str">
        <f t="shared" si="209"/>
        <v>إضافى كامل</v>
      </c>
    </row>
    <row r="1334" spans="1:20" x14ac:dyDescent="0.25">
      <c r="A1334" s="54" t="s">
        <v>1133</v>
      </c>
      <c r="B1334" s="54" t="s">
        <v>1135</v>
      </c>
      <c r="C1334" s="54" t="s">
        <v>762</v>
      </c>
      <c r="D1334" s="55">
        <v>45610</v>
      </c>
      <c r="E1334" s="56" t="s">
        <v>24</v>
      </c>
      <c r="F1334" s="54" t="s">
        <v>763</v>
      </c>
      <c r="G1334" s="57" t="s">
        <v>16</v>
      </c>
      <c r="I1334" s="54" t="s">
        <v>854</v>
      </c>
      <c r="J1334" s="54" t="s">
        <v>1138</v>
      </c>
      <c r="K1334" s="3" t="str">
        <f t="shared" si="210"/>
        <v/>
      </c>
      <c r="L1334" s="60">
        <f t="shared" si="202"/>
        <v>0</v>
      </c>
      <c r="M1334" s="33">
        <f t="shared" si="201"/>
        <v>2</v>
      </c>
      <c r="N1334" s="61">
        <f t="shared" si="203"/>
        <v>3</v>
      </c>
      <c r="O1334" s="33">
        <f t="shared" si="204"/>
        <v>0</v>
      </c>
      <c r="P1334" s="61">
        <f t="shared" si="205"/>
        <v>3</v>
      </c>
      <c r="Q1334" s="62">
        <f t="shared" si="206"/>
        <v>1.5</v>
      </c>
      <c r="R1334" s="61">
        <f t="shared" si="207"/>
        <v>1</v>
      </c>
      <c r="S1334" s="61">
        <f t="shared" si="208"/>
        <v>3</v>
      </c>
      <c r="T1334" t="str">
        <f t="shared" si="209"/>
        <v>إضافى كامل</v>
      </c>
    </row>
    <row r="1335" spans="1:20" x14ac:dyDescent="0.25">
      <c r="A1335" s="54" t="s">
        <v>1133</v>
      </c>
      <c r="B1335" s="54" t="s">
        <v>1135</v>
      </c>
      <c r="C1335" s="54" t="s">
        <v>762</v>
      </c>
      <c r="D1335" s="55">
        <v>45611</v>
      </c>
      <c r="E1335" s="56" t="s">
        <v>15</v>
      </c>
      <c r="F1335" s="54" t="s">
        <v>763</v>
      </c>
      <c r="G1335" s="57" t="s">
        <v>16</v>
      </c>
      <c r="I1335" s="54"/>
      <c r="J1335" s="54"/>
      <c r="K1335" s="3" t="str">
        <f t="shared" si="210"/>
        <v/>
      </c>
      <c r="L1335" s="60">
        <f t="shared" si="202"/>
        <v>0</v>
      </c>
      <c r="M1335" s="33">
        <f t="shared" si="201"/>
        <v>2</v>
      </c>
      <c r="N1335" s="61">
        <f t="shared" si="203"/>
        <v>3</v>
      </c>
      <c r="O1335" s="33">
        <f t="shared" si="204"/>
        <v>0</v>
      </c>
      <c r="P1335" s="61">
        <f t="shared" si="205"/>
        <v>3</v>
      </c>
      <c r="Q1335" s="62">
        <f t="shared" si="206"/>
        <v>1.5</v>
      </c>
      <c r="R1335" s="61">
        <f t="shared" si="207"/>
        <v>1</v>
      </c>
      <c r="S1335" s="61">
        <f t="shared" si="208"/>
        <v>3</v>
      </c>
      <c r="T1335" t="str">
        <f t="shared" si="209"/>
        <v>إضافى كامل</v>
      </c>
    </row>
    <row r="1336" spans="1:20" x14ac:dyDescent="0.25">
      <c r="A1336" s="54" t="s">
        <v>1133</v>
      </c>
      <c r="B1336" s="54" t="s">
        <v>1135</v>
      </c>
      <c r="C1336" s="54" t="s">
        <v>762</v>
      </c>
      <c r="D1336" s="55">
        <v>45612</v>
      </c>
      <c r="E1336" s="56" t="s">
        <v>18</v>
      </c>
      <c r="F1336" s="54" t="s">
        <v>763</v>
      </c>
      <c r="G1336" s="57" t="s">
        <v>16</v>
      </c>
      <c r="I1336" s="54"/>
      <c r="J1336" s="54"/>
      <c r="K1336" s="3" t="s">
        <v>19</v>
      </c>
      <c r="L1336" s="60">
        <f t="shared" si="202"/>
        <v>1</v>
      </c>
      <c r="M1336" s="33">
        <f t="shared" si="201"/>
        <v>2</v>
      </c>
      <c r="N1336" s="61">
        <f t="shared" si="203"/>
        <v>3</v>
      </c>
      <c r="O1336" s="33">
        <f t="shared" si="204"/>
        <v>0</v>
      </c>
      <c r="P1336" s="61">
        <f t="shared" si="205"/>
        <v>3</v>
      </c>
      <c r="Q1336" s="62">
        <f t="shared" si="206"/>
        <v>1.5</v>
      </c>
      <c r="R1336" s="61">
        <f t="shared" si="207"/>
        <v>1</v>
      </c>
      <c r="S1336" s="61">
        <f t="shared" si="208"/>
        <v>3</v>
      </c>
      <c r="T1336" t="str">
        <f t="shared" si="209"/>
        <v>إضافى كامل</v>
      </c>
    </row>
    <row r="1337" spans="1:20" x14ac:dyDescent="0.25">
      <c r="A1337" s="54" t="s">
        <v>1133</v>
      </c>
      <c r="B1337" s="54" t="s">
        <v>1135</v>
      </c>
      <c r="C1337" s="54" t="s">
        <v>762</v>
      </c>
      <c r="D1337" s="55">
        <v>45613</v>
      </c>
      <c r="E1337" s="56" t="s">
        <v>20</v>
      </c>
      <c r="F1337" s="54" t="s">
        <v>763</v>
      </c>
      <c r="G1337" s="57" t="s">
        <v>16</v>
      </c>
      <c r="I1337" s="54" t="s">
        <v>843</v>
      </c>
      <c r="J1337" s="54" t="s">
        <v>1139</v>
      </c>
      <c r="K1337" s="3" t="str">
        <f t="shared" si="210"/>
        <v/>
      </c>
      <c r="L1337" s="60">
        <f t="shared" si="202"/>
        <v>0</v>
      </c>
      <c r="M1337" s="33">
        <f t="shared" si="201"/>
        <v>2</v>
      </c>
      <c r="N1337" s="61">
        <f t="shared" si="203"/>
        <v>3</v>
      </c>
      <c r="O1337" s="33">
        <f t="shared" si="204"/>
        <v>0</v>
      </c>
      <c r="P1337" s="61">
        <f t="shared" si="205"/>
        <v>3</v>
      </c>
      <c r="Q1337" s="62">
        <f t="shared" si="206"/>
        <v>1.5</v>
      </c>
      <c r="R1337" s="61">
        <f t="shared" si="207"/>
        <v>1</v>
      </c>
      <c r="S1337" s="61">
        <f t="shared" si="208"/>
        <v>3</v>
      </c>
      <c r="T1337" t="str">
        <f t="shared" si="209"/>
        <v>إضافى كامل</v>
      </c>
    </row>
    <row r="1338" spans="1:20" x14ac:dyDescent="0.25">
      <c r="A1338" s="54" t="s">
        <v>1133</v>
      </c>
      <c r="B1338" s="54" t="s">
        <v>1135</v>
      </c>
      <c r="C1338" s="54" t="s">
        <v>762</v>
      </c>
      <c r="D1338" s="55">
        <v>45614</v>
      </c>
      <c r="E1338" s="56" t="s">
        <v>21</v>
      </c>
      <c r="F1338" s="54" t="s">
        <v>763</v>
      </c>
      <c r="G1338" s="57" t="s">
        <v>16</v>
      </c>
      <c r="I1338" s="54" t="s">
        <v>789</v>
      </c>
      <c r="J1338" s="54" t="s">
        <v>766</v>
      </c>
      <c r="K1338" s="3" t="str">
        <f t="shared" si="210"/>
        <v/>
      </c>
      <c r="L1338" s="60">
        <f t="shared" si="202"/>
        <v>0</v>
      </c>
      <c r="M1338" s="33">
        <f t="shared" si="201"/>
        <v>2</v>
      </c>
      <c r="N1338" s="61">
        <f t="shared" si="203"/>
        <v>3</v>
      </c>
      <c r="O1338" s="33">
        <f t="shared" si="204"/>
        <v>0</v>
      </c>
      <c r="P1338" s="61">
        <f t="shared" si="205"/>
        <v>3</v>
      </c>
      <c r="Q1338" s="62">
        <f t="shared" si="206"/>
        <v>1.5</v>
      </c>
      <c r="R1338" s="61">
        <f t="shared" si="207"/>
        <v>1</v>
      </c>
      <c r="S1338" s="61">
        <f t="shared" si="208"/>
        <v>3</v>
      </c>
      <c r="T1338" t="str">
        <f t="shared" si="209"/>
        <v>إضافى كامل</v>
      </c>
    </row>
    <row r="1339" spans="1:20" x14ac:dyDescent="0.25">
      <c r="A1339" s="54" t="s">
        <v>1133</v>
      </c>
      <c r="B1339" s="54" t="s">
        <v>1135</v>
      </c>
      <c r="C1339" s="54" t="s">
        <v>762</v>
      </c>
      <c r="D1339" s="55">
        <v>45615</v>
      </c>
      <c r="E1339" s="56" t="s">
        <v>22</v>
      </c>
      <c r="F1339" s="54" t="s">
        <v>763</v>
      </c>
      <c r="G1339" s="57" t="s">
        <v>16</v>
      </c>
      <c r="I1339" s="54" t="s">
        <v>769</v>
      </c>
      <c r="J1339" s="54" t="s">
        <v>945</v>
      </c>
      <c r="K1339" s="3" t="str">
        <f t="shared" si="210"/>
        <v/>
      </c>
      <c r="L1339" s="60">
        <f t="shared" si="202"/>
        <v>0</v>
      </c>
      <c r="M1339" s="33">
        <f t="shared" si="201"/>
        <v>2</v>
      </c>
      <c r="N1339" s="61">
        <f t="shared" si="203"/>
        <v>3</v>
      </c>
      <c r="O1339" s="33">
        <f t="shared" si="204"/>
        <v>0</v>
      </c>
      <c r="P1339" s="61">
        <f t="shared" si="205"/>
        <v>3</v>
      </c>
      <c r="Q1339" s="62">
        <f t="shared" si="206"/>
        <v>1.5</v>
      </c>
      <c r="R1339" s="61">
        <f t="shared" si="207"/>
        <v>1</v>
      </c>
      <c r="S1339" s="61">
        <f t="shared" si="208"/>
        <v>3</v>
      </c>
      <c r="T1339" t="str">
        <f t="shared" si="209"/>
        <v>إضافى كامل</v>
      </c>
    </row>
    <row r="1340" spans="1:20" x14ac:dyDescent="0.25">
      <c r="A1340" s="54" t="s">
        <v>1133</v>
      </c>
      <c r="B1340" s="54" t="s">
        <v>1135</v>
      </c>
      <c r="C1340" s="54" t="s">
        <v>762</v>
      </c>
      <c r="D1340" s="55">
        <v>45616</v>
      </c>
      <c r="E1340" s="56" t="s">
        <v>23</v>
      </c>
      <c r="F1340" s="54" t="s">
        <v>763</v>
      </c>
      <c r="G1340" s="57" t="s">
        <v>16</v>
      </c>
      <c r="I1340" s="54" t="s">
        <v>792</v>
      </c>
      <c r="J1340" s="54" t="s">
        <v>1140</v>
      </c>
      <c r="K1340" s="3" t="str">
        <f t="shared" si="210"/>
        <v/>
      </c>
      <c r="L1340" s="60">
        <f t="shared" si="202"/>
        <v>0</v>
      </c>
      <c r="M1340" s="33">
        <f t="shared" si="201"/>
        <v>2</v>
      </c>
      <c r="N1340" s="61">
        <f t="shared" si="203"/>
        <v>3</v>
      </c>
      <c r="O1340" s="33">
        <f t="shared" si="204"/>
        <v>0</v>
      </c>
      <c r="P1340" s="61">
        <f t="shared" si="205"/>
        <v>3</v>
      </c>
      <c r="Q1340" s="62">
        <f t="shared" si="206"/>
        <v>1.5</v>
      </c>
      <c r="R1340" s="61">
        <f t="shared" si="207"/>
        <v>1</v>
      </c>
      <c r="S1340" s="61">
        <f t="shared" si="208"/>
        <v>3</v>
      </c>
      <c r="T1340" t="str">
        <f t="shared" si="209"/>
        <v>إضافى كامل</v>
      </c>
    </row>
    <row r="1341" spans="1:20" x14ac:dyDescent="0.25">
      <c r="A1341" s="54" t="s">
        <v>1133</v>
      </c>
      <c r="B1341" s="54" t="s">
        <v>1135</v>
      </c>
      <c r="C1341" s="54" t="s">
        <v>762</v>
      </c>
      <c r="D1341" s="55">
        <v>45617</v>
      </c>
      <c r="E1341" s="56" t="s">
        <v>24</v>
      </c>
      <c r="F1341" s="54" t="s">
        <v>763</v>
      </c>
      <c r="G1341" s="57" t="s">
        <v>16</v>
      </c>
      <c r="I1341" s="54" t="s">
        <v>778</v>
      </c>
      <c r="J1341" s="54" t="s">
        <v>1141</v>
      </c>
      <c r="K1341" s="3" t="str">
        <f t="shared" si="210"/>
        <v/>
      </c>
      <c r="L1341" s="60">
        <f t="shared" si="202"/>
        <v>0</v>
      </c>
      <c r="M1341" s="33">
        <f t="shared" si="201"/>
        <v>2</v>
      </c>
      <c r="N1341" s="61">
        <f t="shared" si="203"/>
        <v>3</v>
      </c>
      <c r="O1341" s="33">
        <f t="shared" si="204"/>
        <v>0</v>
      </c>
      <c r="P1341" s="61">
        <f t="shared" si="205"/>
        <v>3</v>
      </c>
      <c r="Q1341" s="62">
        <f t="shared" si="206"/>
        <v>1.5</v>
      </c>
      <c r="R1341" s="61">
        <f t="shared" si="207"/>
        <v>1</v>
      </c>
      <c r="S1341" s="61">
        <f t="shared" si="208"/>
        <v>3</v>
      </c>
      <c r="T1341" t="str">
        <f t="shared" si="209"/>
        <v>إضافى كامل</v>
      </c>
    </row>
    <row r="1342" spans="1:20" x14ac:dyDescent="0.25">
      <c r="A1342" s="54" t="s">
        <v>1133</v>
      </c>
      <c r="B1342" s="54" t="s">
        <v>1135</v>
      </c>
      <c r="C1342" s="54" t="s">
        <v>762</v>
      </c>
      <c r="D1342" s="55">
        <v>45618</v>
      </c>
      <c r="E1342" s="56" t="s">
        <v>15</v>
      </c>
      <c r="F1342" s="54" t="s">
        <v>763</v>
      </c>
      <c r="G1342" s="57" t="s">
        <v>16</v>
      </c>
      <c r="I1342" s="54"/>
      <c r="J1342" s="54"/>
      <c r="K1342" s="3" t="str">
        <f t="shared" si="210"/>
        <v/>
      </c>
      <c r="L1342" s="60">
        <f t="shared" si="202"/>
        <v>0</v>
      </c>
      <c r="M1342" s="33">
        <f t="shared" si="201"/>
        <v>2</v>
      </c>
      <c r="N1342" s="61">
        <f t="shared" si="203"/>
        <v>3</v>
      </c>
      <c r="O1342" s="33">
        <f t="shared" si="204"/>
        <v>0</v>
      </c>
      <c r="P1342" s="61">
        <f t="shared" si="205"/>
        <v>3</v>
      </c>
      <c r="Q1342" s="62">
        <f t="shared" si="206"/>
        <v>1.5</v>
      </c>
      <c r="R1342" s="61">
        <f t="shared" si="207"/>
        <v>1</v>
      </c>
      <c r="S1342" s="61">
        <f t="shared" si="208"/>
        <v>3</v>
      </c>
      <c r="T1342" t="str">
        <f t="shared" si="209"/>
        <v>إضافى كامل</v>
      </c>
    </row>
    <row r="1343" spans="1:20" x14ac:dyDescent="0.25">
      <c r="A1343" s="54" t="s">
        <v>1133</v>
      </c>
      <c r="B1343" s="54" t="s">
        <v>1135</v>
      </c>
      <c r="C1343" s="54" t="s">
        <v>762</v>
      </c>
      <c r="D1343" s="55">
        <v>45619</v>
      </c>
      <c r="E1343" s="56" t="s">
        <v>18</v>
      </c>
      <c r="F1343" s="54" t="s">
        <v>763</v>
      </c>
      <c r="G1343" s="57" t="s">
        <v>16</v>
      </c>
      <c r="I1343" s="54"/>
      <c r="J1343" s="54"/>
      <c r="K1343" s="3" t="s">
        <v>19</v>
      </c>
      <c r="L1343" s="60">
        <f t="shared" si="202"/>
        <v>1</v>
      </c>
      <c r="M1343" s="33">
        <f t="shared" si="201"/>
        <v>2</v>
      </c>
      <c r="N1343" s="61">
        <f t="shared" si="203"/>
        <v>3</v>
      </c>
      <c r="O1343" s="33">
        <f t="shared" si="204"/>
        <v>0</v>
      </c>
      <c r="P1343" s="61">
        <f t="shared" si="205"/>
        <v>3</v>
      </c>
      <c r="Q1343" s="62">
        <f t="shared" si="206"/>
        <v>1.5</v>
      </c>
      <c r="R1343" s="61">
        <f t="shared" si="207"/>
        <v>1</v>
      </c>
      <c r="S1343" s="61">
        <f t="shared" si="208"/>
        <v>3</v>
      </c>
      <c r="T1343" t="str">
        <f t="shared" si="209"/>
        <v>إضافى كامل</v>
      </c>
    </row>
    <row r="1344" spans="1:20" x14ac:dyDescent="0.25">
      <c r="A1344" s="54" t="s">
        <v>1133</v>
      </c>
      <c r="B1344" s="54" t="s">
        <v>1135</v>
      </c>
      <c r="C1344" s="54" t="s">
        <v>762</v>
      </c>
      <c r="D1344" s="55">
        <v>45620</v>
      </c>
      <c r="E1344" s="56" t="s">
        <v>20</v>
      </c>
      <c r="F1344" s="54" t="s">
        <v>763</v>
      </c>
      <c r="G1344" s="57" t="s">
        <v>16</v>
      </c>
      <c r="I1344" s="54" t="s">
        <v>1142</v>
      </c>
      <c r="J1344" s="54" t="s">
        <v>817</v>
      </c>
      <c r="K1344" s="3" t="str">
        <f t="shared" si="210"/>
        <v>إذن ص</v>
      </c>
      <c r="L1344" s="60">
        <f t="shared" si="202"/>
        <v>1</v>
      </c>
      <c r="M1344" s="33">
        <f t="shared" si="201"/>
        <v>2</v>
      </c>
      <c r="N1344" s="61">
        <f t="shared" si="203"/>
        <v>3</v>
      </c>
      <c r="O1344" s="33">
        <f t="shared" si="204"/>
        <v>0</v>
      </c>
      <c r="P1344" s="61">
        <f t="shared" si="205"/>
        <v>3</v>
      </c>
      <c r="Q1344" s="62">
        <f t="shared" si="206"/>
        <v>1.5</v>
      </c>
      <c r="R1344" s="61">
        <f t="shared" si="207"/>
        <v>1</v>
      </c>
      <c r="S1344" s="61">
        <f t="shared" si="208"/>
        <v>3</v>
      </c>
      <c r="T1344" t="str">
        <f t="shared" si="209"/>
        <v>إضافى كامل</v>
      </c>
    </row>
    <row r="1345" spans="1:20" x14ac:dyDescent="0.25">
      <c r="A1345" s="54" t="s">
        <v>1133</v>
      </c>
      <c r="B1345" s="54" t="s">
        <v>1135</v>
      </c>
      <c r="C1345" s="54" t="s">
        <v>762</v>
      </c>
      <c r="D1345" s="55">
        <v>45621</v>
      </c>
      <c r="E1345" s="56" t="s">
        <v>21</v>
      </c>
      <c r="F1345" s="54" t="s">
        <v>763</v>
      </c>
      <c r="G1345" s="57" t="s">
        <v>16</v>
      </c>
      <c r="I1345" s="54" t="s">
        <v>805</v>
      </c>
      <c r="J1345" s="54" t="s">
        <v>806</v>
      </c>
      <c r="K1345" s="3" t="str">
        <f t="shared" si="210"/>
        <v/>
      </c>
      <c r="L1345" s="60">
        <f t="shared" si="202"/>
        <v>0</v>
      </c>
      <c r="M1345" s="33">
        <f t="shared" ref="M1345:M1408" si="211">COUNTIF(K1345:K1374,"غائب")</f>
        <v>2</v>
      </c>
      <c r="N1345" s="61">
        <f t="shared" si="203"/>
        <v>2</v>
      </c>
      <c r="O1345" s="33">
        <f t="shared" si="204"/>
        <v>0</v>
      </c>
      <c r="P1345" s="61">
        <f t="shared" si="205"/>
        <v>2</v>
      </c>
      <c r="Q1345" s="62">
        <f t="shared" si="206"/>
        <v>0</v>
      </c>
      <c r="R1345" s="61">
        <f t="shared" si="207"/>
        <v>0</v>
      </c>
      <c r="S1345" s="61">
        <f t="shared" si="208"/>
        <v>2</v>
      </c>
      <c r="T1345" t="str">
        <f t="shared" si="209"/>
        <v>إضافى كامل</v>
      </c>
    </row>
    <row r="1346" spans="1:20" x14ac:dyDescent="0.25">
      <c r="A1346" s="54" t="s">
        <v>1133</v>
      </c>
      <c r="B1346" s="54" t="s">
        <v>1135</v>
      </c>
      <c r="C1346" s="54" t="s">
        <v>762</v>
      </c>
      <c r="D1346" s="55">
        <v>45622</v>
      </c>
      <c r="E1346" s="56" t="s">
        <v>22</v>
      </c>
      <c r="F1346" s="54" t="s">
        <v>763</v>
      </c>
      <c r="G1346" s="57" t="s">
        <v>16</v>
      </c>
      <c r="I1346" s="54" t="s">
        <v>862</v>
      </c>
      <c r="J1346" s="54" t="s">
        <v>1143</v>
      </c>
      <c r="K1346" s="3" t="str">
        <f t="shared" si="210"/>
        <v>إذن ص</v>
      </c>
      <c r="L1346" s="60">
        <f t="shared" ref="L1346:L1409" si="212">IF(AND(OR(K1346= "حالة وفاة",K1346="إذن م",K1346="إذن ص",K1346="بدل راحة",K1346="انصراف",K1346="اجازة",K1346="راحة",K1346="مأمورية",K1346="مأمورية م",K1346="مأمورية ص",K1346="Online",K1346="حضور",K1346="بدل سهر",E1346="Friday",K1346=""),K1346&lt;&gt;""),1,0)</f>
        <v>1</v>
      </c>
      <c r="M1346" s="33">
        <f t="shared" si="211"/>
        <v>2</v>
      </c>
      <c r="N1346" s="61">
        <f t="shared" ref="N1346:N1409" si="213">COUNTIF(K1346:K1375,"إذن ص")</f>
        <v>2</v>
      </c>
      <c r="O1346" s="33">
        <f t="shared" ref="O1346:O1409" si="214">COUNTIF(K1346:K1375,"إذن م")</f>
        <v>0</v>
      </c>
      <c r="P1346" s="61">
        <f t="shared" ref="P1346:P1409" si="215">O1346+N1346</f>
        <v>2</v>
      </c>
      <c r="Q1346" s="62">
        <f t="shared" ref="Q1346:Q1409" si="216">IF(AND(P1346&gt;2,P1346&lt;&gt;0),P1346*3/6,0)</f>
        <v>0</v>
      </c>
      <c r="R1346" s="61">
        <f t="shared" ref="R1346:R1409" si="217">INT(Q1346)</f>
        <v>0</v>
      </c>
      <c r="S1346" s="61">
        <f t="shared" ref="S1346:S1409" si="218">R1346+M1346</f>
        <v>2</v>
      </c>
      <c r="T1346" t="str">
        <f t="shared" ref="T1346:T1409" si="219">IF(AND(OR(S1346&lt;=0,S1346&gt;0),S1346&lt;5),"إضافى كامل",IF(AND(OR(S1346=5,S1346=6,S1346&lt;7),S1346&lt;&gt;""),"نصف إضافى","لا يستحق"))</f>
        <v>إضافى كامل</v>
      </c>
    </row>
    <row r="1347" spans="1:20" x14ac:dyDescent="0.25">
      <c r="A1347" s="54" t="s">
        <v>1133</v>
      </c>
      <c r="B1347" s="54" t="s">
        <v>1135</v>
      </c>
      <c r="C1347" s="54" t="s">
        <v>762</v>
      </c>
      <c r="D1347" s="55">
        <v>45623</v>
      </c>
      <c r="E1347" s="56" t="s">
        <v>23</v>
      </c>
      <c r="F1347" s="54" t="s">
        <v>763</v>
      </c>
      <c r="G1347" s="57" t="s">
        <v>16</v>
      </c>
      <c r="I1347" s="54"/>
      <c r="J1347" s="54"/>
      <c r="K1347" s="3" t="str">
        <f t="shared" si="210"/>
        <v>غائب</v>
      </c>
      <c r="L1347" s="60">
        <f t="shared" si="212"/>
        <v>0</v>
      </c>
      <c r="M1347" s="33">
        <f t="shared" si="211"/>
        <v>3</v>
      </c>
      <c r="N1347" s="61">
        <f t="shared" si="213"/>
        <v>1</v>
      </c>
      <c r="O1347" s="33">
        <f t="shared" si="214"/>
        <v>0</v>
      </c>
      <c r="P1347" s="61">
        <f t="shared" si="215"/>
        <v>1</v>
      </c>
      <c r="Q1347" s="62">
        <f t="shared" si="216"/>
        <v>0</v>
      </c>
      <c r="R1347" s="61">
        <f t="shared" si="217"/>
        <v>0</v>
      </c>
      <c r="S1347" s="61">
        <f t="shared" si="218"/>
        <v>3</v>
      </c>
      <c r="T1347" t="str">
        <f t="shared" si="219"/>
        <v>إضافى كامل</v>
      </c>
    </row>
    <row r="1348" spans="1:20" x14ac:dyDescent="0.25">
      <c r="A1348" s="54" t="s">
        <v>1133</v>
      </c>
      <c r="B1348" s="54" t="s">
        <v>1135</v>
      </c>
      <c r="C1348" s="54" t="s">
        <v>762</v>
      </c>
      <c r="D1348" s="55">
        <v>45624</v>
      </c>
      <c r="E1348" s="56" t="s">
        <v>24</v>
      </c>
      <c r="F1348" s="54" t="s">
        <v>763</v>
      </c>
      <c r="G1348" s="57" t="s">
        <v>16</v>
      </c>
      <c r="I1348" s="54"/>
      <c r="J1348" s="54"/>
      <c r="K1348" s="3" t="str">
        <f t="shared" si="210"/>
        <v>غائب</v>
      </c>
      <c r="L1348" s="60">
        <f t="shared" si="212"/>
        <v>0</v>
      </c>
      <c r="M1348" s="33">
        <f t="shared" si="211"/>
        <v>2</v>
      </c>
      <c r="N1348" s="61">
        <f t="shared" si="213"/>
        <v>1</v>
      </c>
      <c r="O1348" s="33">
        <f t="shared" si="214"/>
        <v>0</v>
      </c>
      <c r="P1348" s="61">
        <f t="shared" si="215"/>
        <v>1</v>
      </c>
      <c r="Q1348" s="62">
        <f t="shared" si="216"/>
        <v>0</v>
      </c>
      <c r="R1348" s="61">
        <f t="shared" si="217"/>
        <v>0</v>
      </c>
      <c r="S1348" s="61">
        <f t="shared" si="218"/>
        <v>2</v>
      </c>
      <c r="T1348" t="str">
        <f t="shared" si="219"/>
        <v>إضافى كامل</v>
      </c>
    </row>
    <row r="1349" spans="1:20" x14ac:dyDescent="0.25">
      <c r="A1349" s="54" t="s">
        <v>1133</v>
      </c>
      <c r="B1349" s="54" t="s">
        <v>1135</v>
      </c>
      <c r="C1349" s="54" t="s">
        <v>762</v>
      </c>
      <c r="D1349" s="55">
        <v>45625</v>
      </c>
      <c r="E1349" s="56" t="s">
        <v>15</v>
      </c>
      <c r="F1349" s="54" t="s">
        <v>763</v>
      </c>
      <c r="G1349" s="57" t="s">
        <v>16</v>
      </c>
      <c r="I1349" s="54"/>
      <c r="J1349" s="54"/>
      <c r="K1349" s="3" t="str">
        <f t="shared" si="210"/>
        <v/>
      </c>
      <c r="L1349" s="60">
        <f t="shared" si="212"/>
        <v>0</v>
      </c>
      <c r="M1349" s="33">
        <f t="shared" si="211"/>
        <v>1</v>
      </c>
      <c r="N1349" s="61">
        <f t="shared" si="213"/>
        <v>1</v>
      </c>
      <c r="O1349" s="33">
        <f t="shared" si="214"/>
        <v>0</v>
      </c>
      <c r="P1349" s="61">
        <f t="shared" si="215"/>
        <v>1</v>
      </c>
      <c r="Q1349" s="62">
        <f t="shared" si="216"/>
        <v>0</v>
      </c>
      <c r="R1349" s="61">
        <f t="shared" si="217"/>
        <v>0</v>
      </c>
      <c r="S1349" s="61">
        <f t="shared" si="218"/>
        <v>1</v>
      </c>
      <c r="T1349" t="str">
        <f t="shared" si="219"/>
        <v>إضافى كامل</v>
      </c>
    </row>
    <row r="1350" spans="1:20" x14ac:dyDescent="0.25">
      <c r="A1350" s="54" t="s">
        <v>1133</v>
      </c>
      <c r="B1350" s="54" t="s">
        <v>1135</v>
      </c>
      <c r="C1350" s="54" t="s">
        <v>762</v>
      </c>
      <c r="D1350" s="55">
        <v>45626</v>
      </c>
      <c r="E1350" s="56" t="s">
        <v>18</v>
      </c>
      <c r="F1350" s="54" t="s">
        <v>763</v>
      </c>
      <c r="G1350" s="57" t="s">
        <v>16</v>
      </c>
      <c r="I1350" s="54"/>
      <c r="J1350" s="54"/>
      <c r="K1350" s="3" t="s">
        <v>19</v>
      </c>
      <c r="L1350" s="60">
        <f t="shared" si="212"/>
        <v>1</v>
      </c>
      <c r="M1350" s="33">
        <f t="shared" si="211"/>
        <v>1</v>
      </c>
      <c r="N1350" s="61">
        <f t="shared" si="213"/>
        <v>1</v>
      </c>
      <c r="O1350" s="33">
        <f t="shared" si="214"/>
        <v>0</v>
      </c>
      <c r="P1350" s="61">
        <f t="shared" si="215"/>
        <v>1</v>
      </c>
      <c r="Q1350" s="62">
        <f t="shared" si="216"/>
        <v>0</v>
      </c>
      <c r="R1350" s="61">
        <f t="shared" si="217"/>
        <v>0</v>
      </c>
      <c r="S1350" s="61">
        <f t="shared" si="218"/>
        <v>1</v>
      </c>
      <c r="T1350" t="str">
        <f t="shared" si="219"/>
        <v>إضافى كامل</v>
      </c>
    </row>
    <row r="1351" spans="1:20" ht="15.75" x14ac:dyDescent="0.25">
      <c r="A1351" s="54" t="s">
        <v>1144</v>
      </c>
      <c r="B1351" s="78" t="s">
        <v>1145</v>
      </c>
      <c r="C1351" s="54" t="s">
        <v>762</v>
      </c>
      <c r="D1351" s="55">
        <v>45597</v>
      </c>
      <c r="E1351" s="56" t="s">
        <v>15</v>
      </c>
      <c r="F1351" s="54" t="s">
        <v>763</v>
      </c>
      <c r="G1351" s="57" t="s">
        <v>16</v>
      </c>
      <c r="H1351" s="73" t="s">
        <v>448</v>
      </c>
      <c r="I1351" s="59"/>
      <c r="J1351" s="54"/>
      <c r="K1351" s="3" t="str">
        <f t="shared" si="210"/>
        <v/>
      </c>
      <c r="L1351" s="60">
        <f t="shared" si="212"/>
        <v>0</v>
      </c>
      <c r="M1351" s="33">
        <f t="shared" si="211"/>
        <v>1</v>
      </c>
      <c r="N1351" s="61">
        <f t="shared" si="213"/>
        <v>1</v>
      </c>
      <c r="O1351" s="33">
        <f t="shared" si="214"/>
        <v>0</v>
      </c>
      <c r="P1351" s="61">
        <f t="shared" si="215"/>
        <v>1</v>
      </c>
      <c r="Q1351" s="62">
        <f t="shared" si="216"/>
        <v>0</v>
      </c>
      <c r="R1351" s="61">
        <f t="shared" si="217"/>
        <v>0</v>
      </c>
      <c r="S1351" s="61">
        <f t="shared" si="218"/>
        <v>1</v>
      </c>
      <c r="T1351" t="str">
        <f t="shared" si="219"/>
        <v>إضافى كامل</v>
      </c>
    </row>
    <row r="1352" spans="1:20" x14ac:dyDescent="0.25">
      <c r="A1352" s="54" t="s">
        <v>1144</v>
      </c>
      <c r="B1352" s="54" t="s">
        <v>1146</v>
      </c>
      <c r="C1352" s="54" t="s">
        <v>762</v>
      </c>
      <c r="D1352" s="55">
        <v>45598</v>
      </c>
      <c r="E1352" s="56" t="s">
        <v>18</v>
      </c>
      <c r="F1352" s="54" t="s">
        <v>763</v>
      </c>
      <c r="G1352" s="57" t="s">
        <v>16</v>
      </c>
      <c r="I1352" s="59"/>
      <c r="J1352" s="54"/>
      <c r="K1352" s="3" t="s">
        <v>19</v>
      </c>
      <c r="L1352" s="60">
        <f t="shared" si="212"/>
        <v>1</v>
      </c>
      <c r="M1352" s="33">
        <f t="shared" si="211"/>
        <v>1</v>
      </c>
      <c r="N1352" s="61">
        <f t="shared" si="213"/>
        <v>1</v>
      </c>
      <c r="O1352" s="33">
        <f t="shared" si="214"/>
        <v>0</v>
      </c>
      <c r="P1352" s="61">
        <f t="shared" si="215"/>
        <v>1</v>
      </c>
      <c r="Q1352" s="62">
        <f t="shared" si="216"/>
        <v>0</v>
      </c>
      <c r="R1352" s="61">
        <f t="shared" si="217"/>
        <v>0</v>
      </c>
      <c r="S1352" s="61">
        <f t="shared" si="218"/>
        <v>1</v>
      </c>
      <c r="T1352" t="str">
        <f t="shared" si="219"/>
        <v>إضافى كامل</v>
      </c>
    </row>
    <row r="1353" spans="1:20" x14ac:dyDescent="0.25">
      <c r="A1353" s="54" t="s">
        <v>1144</v>
      </c>
      <c r="B1353" s="54" t="s">
        <v>1146</v>
      </c>
      <c r="C1353" s="54" t="s">
        <v>762</v>
      </c>
      <c r="D1353" s="55">
        <v>45599</v>
      </c>
      <c r="E1353" s="56" t="s">
        <v>20</v>
      </c>
      <c r="F1353" s="54" t="s">
        <v>763</v>
      </c>
      <c r="G1353" s="57" t="s">
        <v>16</v>
      </c>
      <c r="I1353" s="59"/>
      <c r="J1353" s="54"/>
      <c r="K1353" s="3" t="s">
        <v>41</v>
      </c>
      <c r="L1353" s="60">
        <f t="shared" si="212"/>
        <v>1</v>
      </c>
      <c r="M1353" s="33">
        <f t="shared" si="211"/>
        <v>1</v>
      </c>
      <c r="N1353" s="61">
        <f t="shared" si="213"/>
        <v>1</v>
      </c>
      <c r="O1353" s="33">
        <f t="shared" si="214"/>
        <v>0</v>
      </c>
      <c r="P1353" s="61">
        <f t="shared" si="215"/>
        <v>1</v>
      </c>
      <c r="Q1353" s="62">
        <f t="shared" si="216"/>
        <v>0</v>
      </c>
      <c r="R1353" s="61">
        <f t="shared" si="217"/>
        <v>0</v>
      </c>
      <c r="S1353" s="61">
        <f t="shared" si="218"/>
        <v>1</v>
      </c>
      <c r="T1353" t="str">
        <f t="shared" si="219"/>
        <v>إضافى كامل</v>
      </c>
    </row>
    <row r="1354" spans="1:20" x14ac:dyDescent="0.25">
      <c r="A1354" s="54" t="s">
        <v>1144</v>
      </c>
      <c r="B1354" s="54" t="s">
        <v>1146</v>
      </c>
      <c r="C1354" s="54" t="s">
        <v>762</v>
      </c>
      <c r="D1354" s="55">
        <v>45600</v>
      </c>
      <c r="E1354" s="56" t="s">
        <v>21</v>
      </c>
      <c r="F1354" s="54" t="s">
        <v>763</v>
      </c>
      <c r="G1354" s="57" t="s">
        <v>16</v>
      </c>
      <c r="I1354" s="59"/>
      <c r="J1354" s="54"/>
      <c r="K1354" s="3" t="s">
        <v>41</v>
      </c>
      <c r="L1354" s="60">
        <f t="shared" si="212"/>
        <v>1</v>
      </c>
      <c r="M1354" s="33">
        <f t="shared" si="211"/>
        <v>1</v>
      </c>
      <c r="N1354" s="61">
        <f t="shared" si="213"/>
        <v>1</v>
      </c>
      <c r="O1354" s="33">
        <f t="shared" si="214"/>
        <v>1</v>
      </c>
      <c r="P1354" s="61">
        <f t="shared" si="215"/>
        <v>2</v>
      </c>
      <c r="Q1354" s="62">
        <f t="shared" si="216"/>
        <v>0</v>
      </c>
      <c r="R1354" s="61">
        <f t="shared" si="217"/>
        <v>0</v>
      </c>
      <c r="S1354" s="61">
        <f t="shared" si="218"/>
        <v>1</v>
      </c>
      <c r="T1354" t="str">
        <f t="shared" si="219"/>
        <v>إضافى كامل</v>
      </c>
    </row>
    <row r="1355" spans="1:20" x14ac:dyDescent="0.25">
      <c r="A1355" s="54" t="s">
        <v>1144</v>
      </c>
      <c r="B1355" s="54" t="s">
        <v>1146</v>
      </c>
      <c r="C1355" s="54" t="s">
        <v>762</v>
      </c>
      <c r="D1355" s="55">
        <v>45601</v>
      </c>
      <c r="E1355" s="56" t="s">
        <v>22</v>
      </c>
      <c r="F1355" s="54" t="s">
        <v>763</v>
      </c>
      <c r="G1355" s="57" t="s">
        <v>16</v>
      </c>
      <c r="I1355" s="59"/>
      <c r="J1355" s="54"/>
      <c r="K1355" s="3" t="s">
        <v>41</v>
      </c>
      <c r="L1355" s="60">
        <f t="shared" si="212"/>
        <v>1</v>
      </c>
      <c r="M1355" s="33">
        <f t="shared" si="211"/>
        <v>1</v>
      </c>
      <c r="N1355" s="61">
        <f t="shared" si="213"/>
        <v>1</v>
      </c>
      <c r="O1355" s="33">
        <f t="shared" si="214"/>
        <v>1</v>
      </c>
      <c r="P1355" s="61">
        <f t="shared" si="215"/>
        <v>2</v>
      </c>
      <c r="Q1355" s="62">
        <f t="shared" si="216"/>
        <v>0</v>
      </c>
      <c r="R1355" s="61">
        <f t="shared" si="217"/>
        <v>0</v>
      </c>
      <c r="S1355" s="61">
        <f t="shared" si="218"/>
        <v>1</v>
      </c>
      <c r="T1355" t="str">
        <f t="shared" si="219"/>
        <v>إضافى كامل</v>
      </c>
    </row>
    <row r="1356" spans="1:20" x14ac:dyDescent="0.25">
      <c r="A1356" s="54" t="s">
        <v>1144</v>
      </c>
      <c r="B1356" s="54" t="s">
        <v>1146</v>
      </c>
      <c r="C1356" s="54" t="s">
        <v>762</v>
      </c>
      <c r="D1356" s="55">
        <v>45602</v>
      </c>
      <c r="E1356" s="56" t="s">
        <v>23</v>
      </c>
      <c r="F1356" s="54" t="s">
        <v>763</v>
      </c>
      <c r="G1356" s="57" t="s">
        <v>16</v>
      </c>
      <c r="I1356" s="59"/>
      <c r="J1356" s="54"/>
      <c r="K1356" s="3" t="s">
        <v>41</v>
      </c>
      <c r="L1356" s="60">
        <f t="shared" si="212"/>
        <v>1</v>
      </c>
      <c r="M1356" s="33">
        <f t="shared" si="211"/>
        <v>1</v>
      </c>
      <c r="N1356" s="61">
        <f t="shared" si="213"/>
        <v>1</v>
      </c>
      <c r="O1356" s="33">
        <f t="shared" si="214"/>
        <v>2</v>
      </c>
      <c r="P1356" s="61">
        <f t="shared" si="215"/>
        <v>3</v>
      </c>
      <c r="Q1356" s="62">
        <f t="shared" si="216"/>
        <v>1.5</v>
      </c>
      <c r="R1356" s="61">
        <f t="shared" si="217"/>
        <v>1</v>
      </c>
      <c r="S1356" s="61">
        <f t="shared" si="218"/>
        <v>2</v>
      </c>
      <c r="T1356" t="str">
        <f t="shared" si="219"/>
        <v>إضافى كامل</v>
      </c>
    </row>
    <row r="1357" spans="1:20" x14ac:dyDescent="0.25">
      <c r="A1357" s="54" t="s">
        <v>1144</v>
      </c>
      <c r="B1357" s="54" t="s">
        <v>1146</v>
      </c>
      <c r="C1357" s="54" t="s">
        <v>762</v>
      </c>
      <c r="D1357" s="55">
        <v>45603</v>
      </c>
      <c r="E1357" s="56" t="s">
        <v>24</v>
      </c>
      <c r="F1357" s="54" t="s">
        <v>763</v>
      </c>
      <c r="G1357" s="57" t="s">
        <v>16</v>
      </c>
      <c r="I1357" s="59"/>
      <c r="J1357" s="54"/>
      <c r="K1357" s="3" t="s">
        <v>41</v>
      </c>
      <c r="L1357" s="60">
        <f t="shared" si="212"/>
        <v>1</v>
      </c>
      <c r="M1357" s="33">
        <f t="shared" si="211"/>
        <v>2</v>
      </c>
      <c r="N1357" s="61">
        <f t="shared" si="213"/>
        <v>1</v>
      </c>
      <c r="O1357" s="33">
        <f t="shared" si="214"/>
        <v>2</v>
      </c>
      <c r="P1357" s="61">
        <f t="shared" si="215"/>
        <v>3</v>
      </c>
      <c r="Q1357" s="62">
        <f t="shared" si="216"/>
        <v>1.5</v>
      </c>
      <c r="R1357" s="61">
        <f t="shared" si="217"/>
        <v>1</v>
      </c>
      <c r="S1357" s="61">
        <f t="shared" si="218"/>
        <v>3</v>
      </c>
      <c r="T1357" t="str">
        <f t="shared" si="219"/>
        <v>إضافى كامل</v>
      </c>
    </row>
    <row r="1358" spans="1:20" x14ac:dyDescent="0.25">
      <c r="A1358" s="54" t="s">
        <v>1144</v>
      </c>
      <c r="B1358" s="54" t="s">
        <v>1146</v>
      </c>
      <c r="C1358" s="54" t="s">
        <v>762</v>
      </c>
      <c r="D1358" s="55">
        <v>45604</v>
      </c>
      <c r="E1358" s="56" t="s">
        <v>15</v>
      </c>
      <c r="F1358" s="54" t="s">
        <v>763</v>
      </c>
      <c r="G1358" s="57" t="s">
        <v>16</v>
      </c>
      <c r="I1358" s="59"/>
      <c r="J1358" s="54"/>
      <c r="K1358" s="3" t="str">
        <f t="shared" ref="K1358:K1421" si="220">IF(AND(I1358&lt;="09:00",J1358&gt;="14:00",I1358&lt;&gt;""),"",IF(AND(I1358&gt;="09:01",I1358&lt;="09:10"),"تأخير",IF(AND(I1358&gt;="09:11",I1358&lt;="12:00",J1358&lt;&gt;""),"إذن ص",IF(AND(J1358&lt;"14:00",J1358&lt;&gt;"",J1358&gt;="11:00"),"إذن م",IF(AND(OR(J1358="",I1358="",J1358=I1358,I1358&gt;"12:00",J1358&lt;"11:00"),AND(E1358&lt;&gt;"Friday")),"غائب","")))))</f>
        <v/>
      </c>
      <c r="L1358" s="60">
        <f t="shared" si="212"/>
        <v>0</v>
      </c>
      <c r="M1358" s="33">
        <f t="shared" si="211"/>
        <v>2</v>
      </c>
      <c r="N1358" s="61">
        <f t="shared" si="213"/>
        <v>2</v>
      </c>
      <c r="O1358" s="33">
        <f t="shared" si="214"/>
        <v>2</v>
      </c>
      <c r="P1358" s="61">
        <f t="shared" si="215"/>
        <v>4</v>
      </c>
      <c r="Q1358" s="62">
        <f t="shared" si="216"/>
        <v>2</v>
      </c>
      <c r="R1358" s="61">
        <f t="shared" si="217"/>
        <v>2</v>
      </c>
      <c r="S1358" s="61">
        <f t="shared" si="218"/>
        <v>4</v>
      </c>
      <c r="T1358" t="str">
        <f t="shared" si="219"/>
        <v>إضافى كامل</v>
      </c>
    </row>
    <row r="1359" spans="1:20" x14ac:dyDescent="0.25">
      <c r="A1359" s="54" t="s">
        <v>1144</v>
      </c>
      <c r="B1359" s="54" t="s">
        <v>1146</v>
      </c>
      <c r="C1359" s="54" t="s">
        <v>762</v>
      </c>
      <c r="D1359" s="55">
        <v>45605</v>
      </c>
      <c r="E1359" s="56" t="s">
        <v>18</v>
      </c>
      <c r="F1359" s="54" t="s">
        <v>763</v>
      </c>
      <c r="G1359" s="57" t="s">
        <v>16</v>
      </c>
      <c r="I1359" s="59"/>
      <c r="J1359" s="54"/>
      <c r="K1359" s="3" t="s">
        <v>19</v>
      </c>
      <c r="L1359" s="60">
        <f t="shared" si="212"/>
        <v>1</v>
      </c>
      <c r="M1359" s="33">
        <f t="shared" si="211"/>
        <v>2</v>
      </c>
      <c r="N1359" s="61">
        <f t="shared" si="213"/>
        <v>2</v>
      </c>
      <c r="O1359" s="33">
        <f t="shared" si="214"/>
        <v>2</v>
      </c>
      <c r="P1359" s="61">
        <f t="shared" si="215"/>
        <v>4</v>
      </c>
      <c r="Q1359" s="62">
        <f t="shared" si="216"/>
        <v>2</v>
      </c>
      <c r="R1359" s="61">
        <f t="shared" si="217"/>
        <v>2</v>
      </c>
      <c r="S1359" s="61">
        <f t="shared" si="218"/>
        <v>4</v>
      </c>
      <c r="T1359" t="str">
        <f t="shared" si="219"/>
        <v>إضافى كامل</v>
      </c>
    </row>
    <row r="1360" spans="1:20" x14ac:dyDescent="0.25">
      <c r="A1360" s="54" t="s">
        <v>1144</v>
      </c>
      <c r="B1360" s="54" t="s">
        <v>1146</v>
      </c>
      <c r="C1360" s="54" t="s">
        <v>762</v>
      </c>
      <c r="D1360" s="55">
        <v>45606</v>
      </c>
      <c r="E1360" s="56" t="s">
        <v>20</v>
      </c>
      <c r="F1360" s="54" t="s">
        <v>763</v>
      </c>
      <c r="G1360" s="57" t="s">
        <v>16</v>
      </c>
      <c r="I1360" s="59"/>
      <c r="J1360" s="54"/>
      <c r="K1360" s="3" t="s">
        <v>41</v>
      </c>
      <c r="L1360" s="60">
        <f t="shared" si="212"/>
        <v>1</v>
      </c>
      <c r="M1360" s="33">
        <f t="shared" si="211"/>
        <v>2</v>
      </c>
      <c r="N1360" s="61">
        <f t="shared" si="213"/>
        <v>2</v>
      </c>
      <c r="O1360" s="33">
        <f t="shared" si="214"/>
        <v>2</v>
      </c>
      <c r="P1360" s="61">
        <f t="shared" si="215"/>
        <v>4</v>
      </c>
      <c r="Q1360" s="62">
        <f t="shared" si="216"/>
        <v>2</v>
      </c>
      <c r="R1360" s="61">
        <f t="shared" si="217"/>
        <v>2</v>
      </c>
      <c r="S1360" s="61">
        <f t="shared" si="218"/>
        <v>4</v>
      </c>
      <c r="T1360" t="str">
        <f t="shared" si="219"/>
        <v>إضافى كامل</v>
      </c>
    </row>
    <row r="1361" spans="1:20" x14ac:dyDescent="0.25">
      <c r="A1361" s="54" t="s">
        <v>1144</v>
      </c>
      <c r="B1361" s="54" t="s">
        <v>1146</v>
      </c>
      <c r="C1361" s="54" t="s">
        <v>762</v>
      </c>
      <c r="D1361" s="55">
        <v>45607</v>
      </c>
      <c r="E1361" s="56" t="s">
        <v>21</v>
      </c>
      <c r="F1361" s="54" t="s">
        <v>763</v>
      </c>
      <c r="G1361" s="57" t="s">
        <v>16</v>
      </c>
      <c r="I1361" s="59"/>
      <c r="J1361" s="54"/>
      <c r="K1361" s="3" t="s">
        <v>41</v>
      </c>
      <c r="L1361" s="60">
        <f t="shared" si="212"/>
        <v>1</v>
      </c>
      <c r="M1361" s="33">
        <f t="shared" si="211"/>
        <v>2</v>
      </c>
      <c r="N1361" s="61">
        <f t="shared" si="213"/>
        <v>2</v>
      </c>
      <c r="O1361" s="33">
        <f t="shared" si="214"/>
        <v>2</v>
      </c>
      <c r="P1361" s="61">
        <f t="shared" si="215"/>
        <v>4</v>
      </c>
      <c r="Q1361" s="62">
        <f t="shared" si="216"/>
        <v>2</v>
      </c>
      <c r="R1361" s="61">
        <f t="shared" si="217"/>
        <v>2</v>
      </c>
      <c r="S1361" s="61">
        <f t="shared" si="218"/>
        <v>4</v>
      </c>
      <c r="T1361" t="str">
        <f t="shared" si="219"/>
        <v>إضافى كامل</v>
      </c>
    </row>
    <row r="1362" spans="1:20" x14ac:dyDescent="0.25">
      <c r="A1362" s="54" t="s">
        <v>1144</v>
      </c>
      <c r="B1362" s="54" t="s">
        <v>1146</v>
      </c>
      <c r="C1362" s="54" t="s">
        <v>762</v>
      </c>
      <c r="D1362" s="55">
        <v>45608</v>
      </c>
      <c r="E1362" s="56" t="s">
        <v>22</v>
      </c>
      <c r="F1362" s="54" t="s">
        <v>763</v>
      </c>
      <c r="G1362" s="57" t="s">
        <v>16</v>
      </c>
      <c r="I1362" s="59"/>
      <c r="J1362" s="54"/>
      <c r="K1362" s="3" t="s">
        <v>41</v>
      </c>
      <c r="L1362" s="60">
        <f t="shared" si="212"/>
        <v>1</v>
      </c>
      <c r="M1362" s="33">
        <f t="shared" si="211"/>
        <v>3</v>
      </c>
      <c r="N1362" s="61">
        <f t="shared" si="213"/>
        <v>2</v>
      </c>
      <c r="O1362" s="33">
        <f t="shared" si="214"/>
        <v>2</v>
      </c>
      <c r="P1362" s="61">
        <f t="shared" si="215"/>
        <v>4</v>
      </c>
      <c r="Q1362" s="62">
        <f t="shared" si="216"/>
        <v>2</v>
      </c>
      <c r="R1362" s="61">
        <f t="shared" si="217"/>
        <v>2</v>
      </c>
      <c r="S1362" s="61">
        <f t="shared" si="218"/>
        <v>5</v>
      </c>
      <c r="T1362" t="str">
        <f t="shared" si="219"/>
        <v>نصف إضافى</v>
      </c>
    </row>
    <row r="1363" spans="1:20" x14ac:dyDescent="0.25">
      <c r="A1363" s="54" t="s">
        <v>1144</v>
      </c>
      <c r="B1363" s="54" t="s">
        <v>1146</v>
      </c>
      <c r="C1363" s="54" t="s">
        <v>762</v>
      </c>
      <c r="D1363" s="55">
        <v>45609</v>
      </c>
      <c r="E1363" s="56" t="s">
        <v>23</v>
      </c>
      <c r="F1363" s="54" t="s">
        <v>763</v>
      </c>
      <c r="G1363" s="57" t="s">
        <v>16</v>
      </c>
      <c r="I1363" s="59"/>
      <c r="J1363" s="54"/>
      <c r="K1363" s="3" t="s">
        <v>7</v>
      </c>
      <c r="L1363" s="60">
        <f t="shared" si="212"/>
        <v>1</v>
      </c>
      <c r="M1363" s="33">
        <f t="shared" si="211"/>
        <v>4</v>
      </c>
      <c r="N1363" s="61">
        <f t="shared" si="213"/>
        <v>2</v>
      </c>
      <c r="O1363" s="33">
        <f t="shared" si="214"/>
        <v>2</v>
      </c>
      <c r="P1363" s="61">
        <f t="shared" si="215"/>
        <v>4</v>
      </c>
      <c r="Q1363" s="62">
        <f t="shared" si="216"/>
        <v>2</v>
      </c>
      <c r="R1363" s="61">
        <f t="shared" si="217"/>
        <v>2</v>
      </c>
      <c r="S1363" s="61">
        <f t="shared" si="218"/>
        <v>6</v>
      </c>
      <c r="T1363" t="str">
        <f t="shared" si="219"/>
        <v>نصف إضافى</v>
      </c>
    </row>
    <row r="1364" spans="1:20" x14ac:dyDescent="0.25">
      <c r="A1364" s="54" t="s">
        <v>1144</v>
      </c>
      <c r="B1364" s="54" t="s">
        <v>1146</v>
      </c>
      <c r="C1364" s="54" t="s">
        <v>762</v>
      </c>
      <c r="D1364" s="55">
        <v>45610</v>
      </c>
      <c r="E1364" s="56" t="s">
        <v>24</v>
      </c>
      <c r="F1364" s="54" t="s">
        <v>763</v>
      </c>
      <c r="G1364" s="57" t="s">
        <v>16</v>
      </c>
      <c r="I1364" s="59"/>
      <c r="J1364" s="54"/>
      <c r="K1364" s="3" t="s">
        <v>41</v>
      </c>
      <c r="L1364" s="60">
        <f t="shared" si="212"/>
        <v>1</v>
      </c>
      <c r="M1364" s="33">
        <f t="shared" si="211"/>
        <v>4</v>
      </c>
      <c r="N1364" s="61">
        <f t="shared" si="213"/>
        <v>1</v>
      </c>
      <c r="O1364" s="33">
        <f t="shared" si="214"/>
        <v>2</v>
      </c>
      <c r="P1364" s="61">
        <f t="shared" si="215"/>
        <v>3</v>
      </c>
      <c r="Q1364" s="62">
        <f t="shared" si="216"/>
        <v>1.5</v>
      </c>
      <c r="R1364" s="61">
        <f t="shared" si="217"/>
        <v>1</v>
      </c>
      <c r="S1364" s="61">
        <f t="shared" si="218"/>
        <v>5</v>
      </c>
      <c r="T1364" t="str">
        <f t="shared" si="219"/>
        <v>نصف إضافى</v>
      </c>
    </row>
    <row r="1365" spans="1:20" x14ac:dyDescent="0.25">
      <c r="A1365" s="54" t="s">
        <v>1144</v>
      </c>
      <c r="B1365" s="54" t="s">
        <v>1146</v>
      </c>
      <c r="C1365" s="54" t="s">
        <v>762</v>
      </c>
      <c r="D1365" s="55">
        <v>45611</v>
      </c>
      <c r="E1365" s="56" t="s">
        <v>15</v>
      </c>
      <c r="F1365" s="54" t="s">
        <v>763</v>
      </c>
      <c r="G1365" s="57" t="s">
        <v>16</v>
      </c>
      <c r="I1365" s="59"/>
      <c r="J1365" s="54"/>
      <c r="K1365" s="3" t="str">
        <f t="shared" si="220"/>
        <v/>
      </c>
      <c r="L1365" s="60">
        <f t="shared" si="212"/>
        <v>0</v>
      </c>
      <c r="M1365" s="33">
        <f t="shared" si="211"/>
        <v>4</v>
      </c>
      <c r="N1365" s="61">
        <f t="shared" si="213"/>
        <v>1</v>
      </c>
      <c r="O1365" s="33">
        <f t="shared" si="214"/>
        <v>2</v>
      </c>
      <c r="P1365" s="61">
        <f t="shared" si="215"/>
        <v>3</v>
      </c>
      <c r="Q1365" s="62">
        <f t="shared" si="216"/>
        <v>1.5</v>
      </c>
      <c r="R1365" s="61">
        <f t="shared" si="217"/>
        <v>1</v>
      </c>
      <c r="S1365" s="61">
        <f t="shared" si="218"/>
        <v>5</v>
      </c>
      <c r="T1365" t="str">
        <f t="shared" si="219"/>
        <v>نصف إضافى</v>
      </c>
    </row>
    <row r="1366" spans="1:20" x14ac:dyDescent="0.25">
      <c r="A1366" s="54" t="s">
        <v>1144</v>
      </c>
      <c r="B1366" s="54" t="s">
        <v>1146</v>
      </c>
      <c r="C1366" s="54" t="s">
        <v>762</v>
      </c>
      <c r="D1366" s="55">
        <v>45612</v>
      </c>
      <c r="E1366" s="56" t="s">
        <v>18</v>
      </c>
      <c r="F1366" s="54" t="s">
        <v>763</v>
      </c>
      <c r="G1366" s="57" t="s">
        <v>16</v>
      </c>
      <c r="I1366" s="59"/>
      <c r="J1366" s="54"/>
      <c r="K1366" s="3" t="s">
        <v>19</v>
      </c>
      <c r="L1366" s="60">
        <f t="shared" si="212"/>
        <v>1</v>
      </c>
      <c r="M1366" s="33">
        <f t="shared" si="211"/>
        <v>4</v>
      </c>
      <c r="N1366" s="61">
        <f t="shared" si="213"/>
        <v>1</v>
      </c>
      <c r="O1366" s="33">
        <f t="shared" si="214"/>
        <v>2</v>
      </c>
      <c r="P1366" s="61">
        <f t="shared" si="215"/>
        <v>3</v>
      </c>
      <c r="Q1366" s="62">
        <f t="shared" si="216"/>
        <v>1.5</v>
      </c>
      <c r="R1366" s="61">
        <f t="shared" si="217"/>
        <v>1</v>
      </c>
      <c r="S1366" s="61">
        <f t="shared" si="218"/>
        <v>5</v>
      </c>
      <c r="T1366" t="str">
        <f t="shared" si="219"/>
        <v>نصف إضافى</v>
      </c>
    </row>
    <row r="1367" spans="1:20" x14ac:dyDescent="0.25">
      <c r="A1367" s="54" t="s">
        <v>1144</v>
      </c>
      <c r="B1367" s="54" t="s">
        <v>1146</v>
      </c>
      <c r="C1367" s="54" t="s">
        <v>762</v>
      </c>
      <c r="D1367" s="55">
        <v>45613</v>
      </c>
      <c r="E1367" s="56" t="s">
        <v>20</v>
      </c>
      <c r="F1367" s="54" t="s">
        <v>763</v>
      </c>
      <c r="G1367" s="57" t="s">
        <v>16</v>
      </c>
      <c r="I1367" s="59"/>
      <c r="J1367" s="54"/>
      <c r="K1367" s="3" t="s">
        <v>41</v>
      </c>
      <c r="L1367" s="60">
        <f t="shared" si="212"/>
        <v>1</v>
      </c>
      <c r="M1367" s="33">
        <f t="shared" si="211"/>
        <v>4</v>
      </c>
      <c r="N1367" s="61">
        <f t="shared" si="213"/>
        <v>1</v>
      </c>
      <c r="O1367" s="33">
        <f t="shared" si="214"/>
        <v>2</v>
      </c>
      <c r="P1367" s="61">
        <f t="shared" si="215"/>
        <v>3</v>
      </c>
      <c r="Q1367" s="62">
        <f t="shared" si="216"/>
        <v>1.5</v>
      </c>
      <c r="R1367" s="61">
        <f t="shared" si="217"/>
        <v>1</v>
      </c>
      <c r="S1367" s="61">
        <f t="shared" si="218"/>
        <v>5</v>
      </c>
      <c r="T1367" t="str">
        <f t="shared" si="219"/>
        <v>نصف إضافى</v>
      </c>
    </row>
    <row r="1368" spans="1:20" x14ac:dyDescent="0.25">
      <c r="A1368" s="54" t="s">
        <v>1144</v>
      </c>
      <c r="B1368" s="54" t="s">
        <v>1146</v>
      </c>
      <c r="C1368" s="54" t="s">
        <v>762</v>
      </c>
      <c r="D1368" s="55">
        <v>45614</v>
      </c>
      <c r="E1368" s="56" t="s">
        <v>21</v>
      </c>
      <c r="F1368" s="54" t="s">
        <v>763</v>
      </c>
      <c r="G1368" s="57" t="s">
        <v>16</v>
      </c>
      <c r="I1368" s="59"/>
      <c r="J1368" s="54"/>
      <c r="K1368" s="3" t="s">
        <v>41</v>
      </c>
      <c r="L1368" s="60">
        <f t="shared" si="212"/>
        <v>1</v>
      </c>
      <c r="M1368" s="33">
        <f t="shared" si="211"/>
        <v>4</v>
      </c>
      <c r="N1368" s="61">
        <f t="shared" si="213"/>
        <v>1</v>
      </c>
      <c r="O1368" s="33">
        <f t="shared" si="214"/>
        <v>2</v>
      </c>
      <c r="P1368" s="61">
        <f t="shared" si="215"/>
        <v>3</v>
      </c>
      <c r="Q1368" s="62">
        <f t="shared" si="216"/>
        <v>1.5</v>
      </c>
      <c r="R1368" s="61">
        <f t="shared" si="217"/>
        <v>1</v>
      </c>
      <c r="S1368" s="61">
        <f t="shared" si="218"/>
        <v>5</v>
      </c>
      <c r="T1368" t="str">
        <f t="shared" si="219"/>
        <v>نصف إضافى</v>
      </c>
    </row>
    <row r="1369" spans="1:20" x14ac:dyDescent="0.25">
      <c r="A1369" s="54" t="s">
        <v>1144</v>
      </c>
      <c r="B1369" s="54" t="s">
        <v>1146</v>
      </c>
      <c r="C1369" s="54" t="s">
        <v>762</v>
      </c>
      <c r="D1369" s="55">
        <v>45615</v>
      </c>
      <c r="E1369" s="56" t="s">
        <v>22</v>
      </c>
      <c r="F1369" s="54" t="s">
        <v>763</v>
      </c>
      <c r="G1369" s="57" t="s">
        <v>16</v>
      </c>
      <c r="I1369" s="59"/>
      <c r="J1369" s="54"/>
      <c r="K1369" s="3" t="s">
        <v>41</v>
      </c>
      <c r="L1369" s="60">
        <f t="shared" si="212"/>
        <v>1</v>
      </c>
      <c r="M1369" s="33">
        <f t="shared" si="211"/>
        <v>4</v>
      </c>
      <c r="N1369" s="61">
        <f t="shared" si="213"/>
        <v>1</v>
      </c>
      <c r="O1369" s="33">
        <f t="shared" si="214"/>
        <v>2</v>
      </c>
      <c r="P1369" s="61">
        <f t="shared" si="215"/>
        <v>3</v>
      </c>
      <c r="Q1369" s="62">
        <f t="shared" si="216"/>
        <v>1.5</v>
      </c>
      <c r="R1369" s="61">
        <f t="shared" si="217"/>
        <v>1</v>
      </c>
      <c r="S1369" s="61">
        <f t="shared" si="218"/>
        <v>5</v>
      </c>
      <c r="T1369" t="str">
        <f t="shared" si="219"/>
        <v>نصف إضافى</v>
      </c>
    </row>
    <row r="1370" spans="1:20" x14ac:dyDescent="0.25">
      <c r="A1370" s="54" t="s">
        <v>1144</v>
      </c>
      <c r="B1370" s="54" t="s">
        <v>1146</v>
      </c>
      <c r="C1370" s="54" t="s">
        <v>762</v>
      </c>
      <c r="D1370" s="55">
        <v>45616</v>
      </c>
      <c r="E1370" s="56" t="s">
        <v>23</v>
      </c>
      <c r="F1370" s="54" t="s">
        <v>763</v>
      </c>
      <c r="G1370" s="57" t="s">
        <v>16</v>
      </c>
      <c r="I1370" s="59"/>
      <c r="J1370" s="54"/>
      <c r="K1370" s="3" t="s">
        <v>41</v>
      </c>
      <c r="L1370" s="60">
        <f t="shared" si="212"/>
        <v>1</v>
      </c>
      <c r="M1370" s="33">
        <f t="shared" si="211"/>
        <v>4</v>
      </c>
      <c r="N1370" s="61">
        <f t="shared" si="213"/>
        <v>1</v>
      </c>
      <c r="O1370" s="33">
        <f t="shared" si="214"/>
        <v>2</v>
      </c>
      <c r="P1370" s="61">
        <f t="shared" si="215"/>
        <v>3</v>
      </c>
      <c r="Q1370" s="62">
        <f t="shared" si="216"/>
        <v>1.5</v>
      </c>
      <c r="R1370" s="61">
        <f t="shared" si="217"/>
        <v>1</v>
      </c>
      <c r="S1370" s="61">
        <f t="shared" si="218"/>
        <v>5</v>
      </c>
      <c r="T1370" t="str">
        <f t="shared" si="219"/>
        <v>نصف إضافى</v>
      </c>
    </row>
    <row r="1371" spans="1:20" x14ac:dyDescent="0.25">
      <c r="A1371" s="54" t="s">
        <v>1144</v>
      </c>
      <c r="B1371" s="54" t="s">
        <v>1146</v>
      </c>
      <c r="C1371" s="54" t="s">
        <v>762</v>
      </c>
      <c r="D1371" s="55">
        <v>45617</v>
      </c>
      <c r="E1371" s="56" t="s">
        <v>24</v>
      </c>
      <c r="F1371" s="54" t="s">
        <v>763</v>
      </c>
      <c r="G1371" s="57" t="s">
        <v>16</v>
      </c>
      <c r="I1371" s="59"/>
      <c r="J1371" s="54"/>
      <c r="K1371" s="3" t="s">
        <v>41</v>
      </c>
      <c r="L1371" s="60">
        <f t="shared" si="212"/>
        <v>1</v>
      </c>
      <c r="M1371" s="33">
        <f t="shared" si="211"/>
        <v>4</v>
      </c>
      <c r="N1371" s="61">
        <f t="shared" si="213"/>
        <v>1</v>
      </c>
      <c r="O1371" s="33">
        <f t="shared" si="214"/>
        <v>2</v>
      </c>
      <c r="P1371" s="61">
        <f t="shared" si="215"/>
        <v>3</v>
      </c>
      <c r="Q1371" s="62">
        <f t="shared" si="216"/>
        <v>1.5</v>
      </c>
      <c r="R1371" s="61">
        <f t="shared" si="217"/>
        <v>1</v>
      </c>
      <c r="S1371" s="61">
        <f t="shared" si="218"/>
        <v>5</v>
      </c>
      <c r="T1371" t="str">
        <f t="shared" si="219"/>
        <v>نصف إضافى</v>
      </c>
    </row>
    <row r="1372" spans="1:20" x14ac:dyDescent="0.25">
      <c r="A1372" s="54" t="s">
        <v>1144</v>
      </c>
      <c r="B1372" s="54" t="s">
        <v>1146</v>
      </c>
      <c r="C1372" s="54" t="s">
        <v>762</v>
      </c>
      <c r="D1372" s="55">
        <v>45618</v>
      </c>
      <c r="E1372" s="56" t="s">
        <v>15</v>
      </c>
      <c r="F1372" s="54" t="s">
        <v>763</v>
      </c>
      <c r="G1372" s="57" t="s">
        <v>16</v>
      </c>
      <c r="I1372" s="59"/>
      <c r="J1372" s="54"/>
      <c r="K1372" s="3" t="str">
        <f t="shared" si="220"/>
        <v/>
      </c>
      <c r="L1372" s="60">
        <f t="shared" si="212"/>
        <v>0</v>
      </c>
      <c r="M1372" s="33">
        <f t="shared" si="211"/>
        <v>4</v>
      </c>
      <c r="N1372" s="61">
        <f t="shared" si="213"/>
        <v>1</v>
      </c>
      <c r="O1372" s="33">
        <f t="shared" si="214"/>
        <v>2</v>
      </c>
      <c r="P1372" s="61">
        <f t="shared" si="215"/>
        <v>3</v>
      </c>
      <c r="Q1372" s="62">
        <f t="shared" si="216"/>
        <v>1.5</v>
      </c>
      <c r="R1372" s="61">
        <f t="shared" si="217"/>
        <v>1</v>
      </c>
      <c r="S1372" s="61">
        <f t="shared" si="218"/>
        <v>5</v>
      </c>
      <c r="T1372" t="str">
        <f t="shared" si="219"/>
        <v>نصف إضافى</v>
      </c>
    </row>
    <row r="1373" spans="1:20" x14ac:dyDescent="0.25">
      <c r="A1373" s="54" t="s">
        <v>1144</v>
      </c>
      <c r="B1373" s="54" t="s">
        <v>1146</v>
      </c>
      <c r="C1373" s="54" t="s">
        <v>762</v>
      </c>
      <c r="D1373" s="55">
        <v>45619</v>
      </c>
      <c r="E1373" s="56" t="s">
        <v>18</v>
      </c>
      <c r="F1373" s="54" t="s">
        <v>763</v>
      </c>
      <c r="G1373" s="57" t="s">
        <v>16</v>
      </c>
      <c r="I1373" s="59"/>
      <c r="J1373" s="54"/>
      <c r="K1373" s="3" t="s">
        <v>19</v>
      </c>
      <c r="L1373" s="60">
        <f t="shared" si="212"/>
        <v>1</v>
      </c>
      <c r="M1373" s="33">
        <f t="shared" si="211"/>
        <v>4</v>
      </c>
      <c r="N1373" s="61">
        <f t="shared" si="213"/>
        <v>1</v>
      </c>
      <c r="O1373" s="33">
        <f t="shared" si="214"/>
        <v>2</v>
      </c>
      <c r="P1373" s="61">
        <f t="shared" si="215"/>
        <v>3</v>
      </c>
      <c r="Q1373" s="62">
        <f t="shared" si="216"/>
        <v>1.5</v>
      </c>
      <c r="R1373" s="61">
        <f t="shared" si="217"/>
        <v>1</v>
      </c>
      <c r="S1373" s="61">
        <f t="shared" si="218"/>
        <v>5</v>
      </c>
      <c r="T1373" t="str">
        <f t="shared" si="219"/>
        <v>نصف إضافى</v>
      </c>
    </row>
    <row r="1374" spans="1:20" x14ac:dyDescent="0.25">
      <c r="A1374" s="54" t="s">
        <v>1144</v>
      </c>
      <c r="B1374" s="54" t="s">
        <v>1146</v>
      </c>
      <c r="C1374" s="54" t="s">
        <v>762</v>
      </c>
      <c r="D1374" s="55">
        <v>45620</v>
      </c>
      <c r="E1374" s="56" t="s">
        <v>20</v>
      </c>
      <c r="F1374" s="54" t="s">
        <v>763</v>
      </c>
      <c r="G1374" s="57" t="s">
        <v>16</v>
      </c>
      <c r="I1374" s="59"/>
      <c r="J1374" s="54"/>
      <c r="K1374" s="3" t="s">
        <v>41</v>
      </c>
      <c r="L1374" s="60">
        <f t="shared" si="212"/>
        <v>1</v>
      </c>
      <c r="M1374" s="33">
        <f t="shared" si="211"/>
        <v>4</v>
      </c>
      <c r="N1374" s="61">
        <f t="shared" si="213"/>
        <v>1</v>
      </c>
      <c r="O1374" s="33">
        <f t="shared" si="214"/>
        <v>2</v>
      </c>
      <c r="P1374" s="61">
        <f t="shared" si="215"/>
        <v>3</v>
      </c>
      <c r="Q1374" s="62">
        <f t="shared" si="216"/>
        <v>1.5</v>
      </c>
      <c r="R1374" s="61">
        <f t="shared" si="217"/>
        <v>1</v>
      </c>
      <c r="S1374" s="61">
        <f t="shared" si="218"/>
        <v>5</v>
      </c>
      <c r="T1374" t="str">
        <f t="shared" si="219"/>
        <v>نصف إضافى</v>
      </c>
    </row>
    <row r="1375" spans="1:20" x14ac:dyDescent="0.25">
      <c r="A1375" s="54" t="s">
        <v>1144</v>
      </c>
      <c r="B1375" s="54" t="s">
        <v>1146</v>
      </c>
      <c r="C1375" s="54" t="s">
        <v>762</v>
      </c>
      <c r="D1375" s="55">
        <v>45621</v>
      </c>
      <c r="E1375" s="56" t="s">
        <v>21</v>
      </c>
      <c r="F1375" s="54" t="s">
        <v>763</v>
      </c>
      <c r="G1375" s="57" t="s">
        <v>16</v>
      </c>
      <c r="I1375" s="59"/>
      <c r="J1375" s="54"/>
      <c r="K1375" s="3" t="s">
        <v>41</v>
      </c>
      <c r="L1375" s="60">
        <f t="shared" si="212"/>
        <v>1</v>
      </c>
      <c r="M1375" s="33">
        <f t="shared" si="211"/>
        <v>4</v>
      </c>
      <c r="N1375" s="61">
        <f t="shared" si="213"/>
        <v>1</v>
      </c>
      <c r="O1375" s="33">
        <f t="shared" si="214"/>
        <v>2</v>
      </c>
      <c r="P1375" s="61">
        <f t="shared" si="215"/>
        <v>3</v>
      </c>
      <c r="Q1375" s="62">
        <f t="shared" si="216"/>
        <v>1.5</v>
      </c>
      <c r="R1375" s="61">
        <f t="shared" si="217"/>
        <v>1</v>
      </c>
      <c r="S1375" s="61">
        <f t="shared" si="218"/>
        <v>5</v>
      </c>
      <c r="T1375" t="str">
        <f t="shared" si="219"/>
        <v>نصف إضافى</v>
      </c>
    </row>
    <row r="1376" spans="1:20" x14ac:dyDescent="0.25">
      <c r="A1376" s="54" t="s">
        <v>1144</v>
      </c>
      <c r="B1376" s="54" t="s">
        <v>1146</v>
      </c>
      <c r="C1376" s="54" t="s">
        <v>762</v>
      </c>
      <c r="D1376" s="55">
        <v>45622</v>
      </c>
      <c r="E1376" s="56" t="s">
        <v>22</v>
      </c>
      <c r="F1376" s="54" t="s">
        <v>763</v>
      </c>
      <c r="G1376" s="57" t="s">
        <v>16</v>
      </c>
      <c r="I1376" s="59"/>
      <c r="J1376" s="54"/>
      <c r="K1376" s="3" t="s">
        <v>56</v>
      </c>
      <c r="L1376" s="60">
        <f t="shared" si="212"/>
        <v>0</v>
      </c>
      <c r="M1376" s="33">
        <f t="shared" si="211"/>
        <v>4</v>
      </c>
      <c r="N1376" s="61">
        <f t="shared" si="213"/>
        <v>1</v>
      </c>
      <c r="O1376" s="33">
        <f t="shared" si="214"/>
        <v>2</v>
      </c>
      <c r="P1376" s="61">
        <f t="shared" si="215"/>
        <v>3</v>
      </c>
      <c r="Q1376" s="62">
        <f t="shared" si="216"/>
        <v>1.5</v>
      </c>
      <c r="R1376" s="61">
        <f t="shared" si="217"/>
        <v>1</v>
      </c>
      <c r="S1376" s="61">
        <f t="shared" si="218"/>
        <v>5</v>
      </c>
      <c r="T1376" t="str">
        <f t="shared" si="219"/>
        <v>نصف إضافى</v>
      </c>
    </row>
    <row r="1377" spans="1:20" x14ac:dyDescent="0.25">
      <c r="A1377" s="54" t="s">
        <v>1144</v>
      </c>
      <c r="B1377" s="54" t="s">
        <v>1146</v>
      </c>
      <c r="C1377" s="54" t="s">
        <v>762</v>
      </c>
      <c r="D1377" s="55">
        <v>45623</v>
      </c>
      <c r="E1377" s="56" t="s">
        <v>23</v>
      </c>
      <c r="F1377" s="54" t="s">
        <v>763</v>
      </c>
      <c r="G1377" s="57" t="s">
        <v>16</v>
      </c>
      <c r="I1377" s="59"/>
      <c r="J1377" s="54"/>
      <c r="K1377" s="3" t="s">
        <v>41</v>
      </c>
      <c r="L1377" s="60">
        <f t="shared" si="212"/>
        <v>1</v>
      </c>
      <c r="M1377" s="33">
        <f t="shared" si="211"/>
        <v>3</v>
      </c>
      <c r="N1377" s="61">
        <f t="shared" si="213"/>
        <v>2</v>
      </c>
      <c r="O1377" s="33">
        <f t="shared" si="214"/>
        <v>2</v>
      </c>
      <c r="P1377" s="61">
        <f t="shared" si="215"/>
        <v>4</v>
      </c>
      <c r="Q1377" s="62">
        <f t="shared" si="216"/>
        <v>2</v>
      </c>
      <c r="R1377" s="61">
        <f t="shared" si="217"/>
        <v>2</v>
      </c>
      <c r="S1377" s="61">
        <f t="shared" si="218"/>
        <v>5</v>
      </c>
      <c r="T1377" t="str">
        <f t="shared" si="219"/>
        <v>نصف إضافى</v>
      </c>
    </row>
    <row r="1378" spans="1:20" x14ac:dyDescent="0.25">
      <c r="A1378" s="54" t="s">
        <v>1144</v>
      </c>
      <c r="B1378" s="54" t="s">
        <v>1146</v>
      </c>
      <c r="C1378" s="54" t="s">
        <v>762</v>
      </c>
      <c r="D1378" s="55">
        <v>45624</v>
      </c>
      <c r="E1378" s="56" t="s">
        <v>24</v>
      </c>
      <c r="F1378" s="54" t="s">
        <v>763</v>
      </c>
      <c r="G1378" s="57" t="s">
        <v>16</v>
      </c>
      <c r="I1378" s="59"/>
      <c r="J1378" s="54"/>
      <c r="K1378" s="3" t="s">
        <v>41</v>
      </c>
      <c r="L1378" s="60">
        <f t="shared" si="212"/>
        <v>1</v>
      </c>
      <c r="M1378" s="33">
        <f t="shared" si="211"/>
        <v>3</v>
      </c>
      <c r="N1378" s="61">
        <f t="shared" si="213"/>
        <v>2</v>
      </c>
      <c r="O1378" s="33">
        <f t="shared" si="214"/>
        <v>2</v>
      </c>
      <c r="P1378" s="61">
        <f t="shared" si="215"/>
        <v>4</v>
      </c>
      <c r="Q1378" s="62">
        <f t="shared" si="216"/>
        <v>2</v>
      </c>
      <c r="R1378" s="61">
        <f t="shared" si="217"/>
        <v>2</v>
      </c>
      <c r="S1378" s="61">
        <f t="shared" si="218"/>
        <v>5</v>
      </c>
      <c r="T1378" t="str">
        <f t="shared" si="219"/>
        <v>نصف إضافى</v>
      </c>
    </row>
    <row r="1379" spans="1:20" x14ac:dyDescent="0.25">
      <c r="A1379" s="54" t="s">
        <v>1144</v>
      </c>
      <c r="B1379" s="54" t="s">
        <v>1146</v>
      </c>
      <c r="C1379" s="54" t="s">
        <v>762</v>
      </c>
      <c r="D1379" s="55">
        <v>45625</v>
      </c>
      <c r="E1379" s="56" t="s">
        <v>15</v>
      </c>
      <c r="F1379" s="54" t="s">
        <v>763</v>
      </c>
      <c r="G1379" s="57" t="s">
        <v>16</v>
      </c>
      <c r="I1379" s="59"/>
      <c r="J1379" s="54"/>
      <c r="K1379" s="3" t="str">
        <f t="shared" si="220"/>
        <v/>
      </c>
      <c r="L1379" s="60">
        <f t="shared" si="212"/>
        <v>0</v>
      </c>
      <c r="M1379" s="33">
        <f t="shared" si="211"/>
        <v>3</v>
      </c>
      <c r="N1379" s="61">
        <f t="shared" si="213"/>
        <v>3</v>
      </c>
      <c r="O1379" s="33">
        <f t="shared" si="214"/>
        <v>2</v>
      </c>
      <c r="P1379" s="61">
        <f t="shared" si="215"/>
        <v>5</v>
      </c>
      <c r="Q1379" s="62">
        <f t="shared" si="216"/>
        <v>2.5</v>
      </c>
      <c r="R1379" s="61">
        <f t="shared" si="217"/>
        <v>2</v>
      </c>
      <c r="S1379" s="61">
        <f t="shared" si="218"/>
        <v>5</v>
      </c>
      <c r="T1379" t="str">
        <f t="shared" si="219"/>
        <v>نصف إضافى</v>
      </c>
    </row>
    <row r="1380" spans="1:20" x14ac:dyDescent="0.25">
      <c r="A1380" s="54" t="s">
        <v>1144</v>
      </c>
      <c r="B1380" s="54" t="s">
        <v>1146</v>
      </c>
      <c r="C1380" s="54" t="s">
        <v>762</v>
      </c>
      <c r="D1380" s="55">
        <v>45626</v>
      </c>
      <c r="E1380" s="56" t="s">
        <v>18</v>
      </c>
      <c r="F1380" s="54" t="s">
        <v>763</v>
      </c>
      <c r="G1380" s="57" t="s">
        <v>16</v>
      </c>
      <c r="I1380" s="59"/>
      <c r="J1380" s="54"/>
      <c r="K1380" s="3" t="s">
        <v>19</v>
      </c>
      <c r="L1380" s="60">
        <f t="shared" si="212"/>
        <v>1</v>
      </c>
      <c r="M1380" s="33">
        <f t="shared" si="211"/>
        <v>3</v>
      </c>
      <c r="N1380" s="61">
        <f t="shared" si="213"/>
        <v>3</v>
      </c>
      <c r="O1380" s="33">
        <f t="shared" si="214"/>
        <v>2</v>
      </c>
      <c r="P1380" s="61">
        <f t="shared" si="215"/>
        <v>5</v>
      </c>
      <c r="Q1380" s="62">
        <f t="shared" si="216"/>
        <v>2.5</v>
      </c>
      <c r="R1380" s="61">
        <f t="shared" si="217"/>
        <v>2</v>
      </c>
      <c r="S1380" s="61">
        <f t="shared" si="218"/>
        <v>5</v>
      </c>
      <c r="T1380" t="str">
        <f t="shared" si="219"/>
        <v>نصف إضافى</v>
      </c>
    </row>
    <row r="1381" spans="1:20" ht="15.75" x14ac:dyDescent="0.25">
      <c r="A1381" s="54" t="s">
        <v>1147</v>
      </c>
      <c r="B1381" s="78" t="s">
        <v>1782</v>
      </c>
      <c r="C1381" s="54" t="s">
        <v>762</v>
      </c>
      <c r="D1381" s="55">
        <v>45597</v>
      </c>
      <c r="E1381" s="56" t="s">
        <v>15</v>
      </c>
      <c r="F1381" s="54" t="s">
        <v>763</v>
      </c>
      <c r="G1381" s="57" t="s">
        <v>16</v>
      </c>
      <c r="I1381" s="54"/>
      <c r="J1381" s="54"/>
      <c r="K1381" s="3" t="str">
        <f t="shared" si="220"/>
        <v/>
      </c>
      <c r="L1381" s="60">
        <f t="shared" si="212"/>
        <v>0</v>
      </c>
      <c r="M1381" s="33">
        <f t="shared" si="211"/>
        <v>3</v>
      </c>
      <c r="N1381" s="61">
        <f t="shared" si="213"/>
        <v>3</v>
      </c>
      <c r="O1381" s="33">
        <f t="shared" si="214"/>
        <v>2</v>
      </c>
      <c r="P1381" s="61">
        <f t="shared" si="215"/>
        <v>5</v>
      </c>
      <c r="Q1381" s="62">
        <f t="shared" si="216"/>
        <v>2.5</v>
      </c>
      <c r="R1381" s="61">
        <f t="shared" si="217"/>
        <v>2</v>
      </c>
      <c r="S1381" s="61">
        <f t="shared" si="218"/>
        <v>5</v>
      </c>
      <c r="T1381" t="str">
        <f t="shared" si="219"/>
        <v>نصف إضافى</v>
      </c>
    </row>
    <row r="1382" spans="1:20" x14ac:dyDescent="0.25">
      <c r="A1382" s="54" t="s">
        <v>1147</v>
      </c>
      <c r="B1382" s="54" t="s">
        <v>1843</v>
      </c>
      <c r="C1382" s="54" t="s">
        <v>762</v>
      </c>
      <c r="D1382" s="55">
        <v>45598</v>
      </c>
      <c r="E1382" s="56" t="s">
        <v>18</v>
      </c>
      <c r="F1382" s="54" t="s">
        <v>763</v>
      </c>
      <c r="G1382" s="57" t="s">
        <v>16</v>
      </c>
      <c r="I1382" s="54"/>
      <c r="J1382" s="54"/>
      <c r="K1382" s="3" t="s">
        <v>19</v>
      </c>
      <c r="L1382" s="60">
        <f t="shared" si="212"/>
        <v>1</v>
      </c>
      <c r="M1382" s="33">
        <f t="shared" si="211"/>
        <v>3</v>
      </c>
      <c r="N1382" s="61">
        <f t="shared" si="213"/>
        <v>3</v>
      </c>
      <c r="O1382" s="33">
        <f t="shared" si="214"/>
        <v>2</v>
      </c>
      <c r="P1382" s="61">
        <f t="shared" si="215"/>
        <v>5</v>
      </c>
      <c r="Q1382" s="62">
        <f t="shared" si="216"/>
        <v>2.5</v>
      </c>
      <c r="R1382" s="61">
        <f t="shared" si="217"/>
        <v>2</v>
      </c>
      <c r="S1382" s="61">
        <f t="shared" si="218"/>
        <v>5</v>
      </c>
      <c r="T1382" t="str">
        <f t="shared" si="219"/>
        <v>نصف إضافى</v>
      </c>
    </row>
    <row r="1383" spans="1:20" x14ac:dyDescent="0.25">
      <c r="A1383" s="54" t="s">
        <v>1147</v>
      </c>
      <c r="B1383" s="54" t="s">
        <v>1843</v>
      </c>
      <c r="C1383" s="54" t="s">
        <v>762</v>
      </c>
      <c r="D1383" s="55">
        <v>45599</v>
      </c>
      <c r="E1383" s="56" t="s">
        <v>20</v>
      </c>
      <c r="F1383" s="54" t="s">
        <v>763</v>
      </c>
      <c r="G1383" s="57" t="s">
        <v>16</v>
      </c>
      <c r="I1383" s="54" t="s">
        <v>815</v>
      </c>
      <c r="J1383" s="54" t="s">
        <v>1148</v>
      </c>
      <c r="K1383" s="3" t="str">
        <f t="shared" si="220"/>
        <v>إذن م</v>
      </c>
      <c r="L1383" s="60">
        <f t="shared" si="212"/>
        <v>1</v>
      </c>
      <c r="M1383" s="33">
        <f t="shared" si="211"/>
        <v>3</v>
      </c>
      <c r="N1383" s="61">
        <f t="shared" si="213"/>
        <v>3</v>
      </c>
      <c r="O1383" s="33">
        <f t="shared" si="214"/>
        <v>2</v>
      </c>
      <c r="P1383" s="61">
        <f t="shared" si="215"/>
        <v>5</v>
      </c>
      <c r="Q1383" s="62">
        <f t="shared" si="216"/>
        <v>2.5</v>
      </c>
      <c r="R1383" s="61">
        <f t="shared" si="217"/>
        <v>2</v>
      </c>
      <c r="S1383" s="61">
        <f t="shared" si="218"/>
        <v>5</v>
      </c>
      <c r="T1383" t="str">
        <f t="shared" si="219"/>
        <v>نصف إضافى</v>
      </c>
    </row>
    <row r="1384" spans="1:20" x14ac:dyDescent="0.25">
      <c r="A1384" s="54" t="s">
        <v>1147</v>
      </c>
      <c r="B1384" s="54" t="s">
        <v>1843</v>
      </c>
      <c r="C1384" s="54" t="s">
        <v>762</v>
      </c>
      <c r="D1384" s="55">
        <v>45600</v>
      </c>
      <c r="E1384" s="56" t="s">
        <v>21</v>
      </c>
      <c r="F1384" s="54" t="s">
        <v>763</v>
      </c>
      <c r="G1384" s="57" t="s">
        <v>16</v>
      </c>
      <c r="I1384" s="54" t="s">
        <v>925</v>
      </c>
      <c r="J1384" s="54" t="s">
        <v>802</v>
      </c>
      <c r="K1384" s="3" t="str">
        <f t="shared" si="220"/>
        <v/>
      </c>
      <c r="L1384" s="60">
        <f t="shared" si="212"/>
        <v>0</v>
      </c>
      <c r="M1384" s="33">
        <f t="shared" si="211"/>
        <v>3</v>
      </c>
      <c r="N1384" s="61">
        <f t="shared" si="213"/>
        <v>3</v>
      </c>
      <c r="O1384" s="33">
        <f t="shared" si="214"/>
        <v>1</v>
      </c>
      <c r="P1384" s="61">
        <f t="shared" si="215"/>
        <v>4</v>
      </c>
      <c r="Q1384" s="62">
        <f t="shared" si="216"/>
        <v>2</v>
      </c>
      <c r="R1384" s="61">
        <f t="shared" si="217"/>
        <v>2</v>
      </c>
      <c r="S1384" s="61">
        <f t="shared" si="218"/>
        <v>5</v>
      </c>
      <c r="T1384" t="str">
        <f t="shared" si="219"/>
        <v>نصف إضافى</v>
      </c>
    </row>
    <row r="1385" spans="1:20" x14ac:dyDescent="0.25">
      <c r="A1385" s="54" t="s">
        <v>1147</v>
      </c>
      <c r="B1385" s="54" t="s">
        <v>1843</v>
      </c>
      <c r="C1385" s="54" t="s">
        <v>762</v>
      </c>
      <c r="D1385" s="55">
        <v>45601</v>
      </c>
      <c r="E1385" s="56" t="s">
        <v>22</v>
      </c>
      <c r="F1385" s="54" t="s">
        <v>763</v>
      </c>
      <c r="G1385" s="57" t="s">
        <v>16</v>
      </c>
      <c r="I1385" s="54" t="s">
        <v>811</v>
      </c>
      <c r="J1385" s="54" t="s">
        <v>1149</v>
      </c>
      <c r="K1385" s="3" t="str">
        <f t="shared" si="220"/>
        <v>إذن م</v>
      </c>
      <c r="L1385" s="60">
        <f t="shared" si="212"/>
        <v>1</v>
      </c>
      <c r="M1385" s="33">
        <f t="shared" si="211"/>
        <v>4</v>
      </c>
      <c r="N1385" s="61">
        <f t="shared" si="213"/>
        <v>3</v>
      </c>
      <c r="O1385" s="33">
        <f t="shared" si="214"/>
        <v>1</v>
      </c>
      <c r="P1385" s="61">
        <f t="shared" si="215"/>
        <v>4</v>
      </c>
      <c r="Q1385" s="62">
        <f t="shared" si="216"/>
        <v>2</v>
      </c>
      <c r="R1385" s="61">
        <f t="shared" si="217"/>
        <v>2</v>
      </c>
      <c r="S1385" s="61">
        <f t="shared" si="218"/>
        <v>6</v>
      </c>
      <c r="T1385" t="str">
        <f t="shared" si="219"/>
        <v>نصف إضافى</v>
      </c>
    </row>
    <row r="1386" spans="1:20" x14ac:dyDescent="0.25">
      <c r="A1386" s="54" t="s">
        <v>1147</v>
      </c>
      <c r="B1386" s="54" t="s">
        <v>1843</v>
      </c>
      <c r="C1386" s="54" t="s">
        <v>762</v>
      </c>
      <c r="D1386" s="55">
        <v>45602</v>
      </c>
      <c r="E1386" s="56" t="s">
        <v>23</v>
      </c>
      <c r="F1386" s="54" t="s">
        <v>763</v>
      </c>
      <c r="G1386" s="57" t="s">
        <v>16</v>
      </c>
      <c r="I1386" s="54"/>
      <c r="J1386" s="54"/>
      <c r="K1386" s="3" t="str">
        <f t="shared" si="220"/>
        <v>غائب</v>
      </c>
      <c r="L1386" s="60">
        <f t="shared" si="212"/>
        <v>0</v>
      </c>
      <c r="M1386" s="33">
        <f t="shared" si="211"/>
        <v>4</v>
      </c>
      <c r="N1386" s="61">
        <f t="shared" si="213"/>
        <v>3</v>
      </c>
      <c r="O1386" s="33">
        <f t="shared" si="214"/>
        <v>0</v>
      </c>
      <c r="P1386" s="61">
        <f t="shared" si="215"/>
        <v>3</v>
      </c>
      <c r="Q1386" s="62">
        <f t="shared" si="216"/>
        <v>1.5</v>
      </c>
      <c r="R1386" s="61">
        <f t="shared" si="217"/>
        <v>1</v>
      </c>
      <c r="S1386" s="61">
        <f t="shared" si="218"/>
        <v>5</v>
      </c>
      <c r="T1386" t="str">
        <f t="shared" si="219"/>
        <v>نصف إضافى</v>
      </c>
    </row>
    <row r="1387" spans="1:20" x14ac:dyDescent="0.25">
      <c r="A1387" s="54" t="s">
        <v>1147</v>
      </c>
      <c r="B1387" s="54" t="s">
        <v>1843</v>
      </c>
      <c r="C1387" s="54" t="s">
        <v>762</v>
      </c>
      <c r="D1387" s="55">
        <v>45603</v>
      </c>
      <c r="E1387" s="56" t="s">
        <v>24</v>
      </c>
      <c r="F1387" s="54" t="s">
        <v>763</v>
      </c>
      <c r="G1387" s="57" t="s">
        <v>16</v>
      </c>
      <c r="I1387" s="54" t="s">
        <v>976</v>
      </c>
      <c r="J1387" s="54" t="s">
        <v>806</v>
      </c>
      <c r="K1387" s="3" t="str">
        <f t="shared" si="220"/>
        <v>إذن ص</v>
      </c>
      <c r="L1387" s="60">
        <f t="shared" si="212"/>
        <v>1</v>
      </c>
      <c r="M1387" s="33">
        <f t="shared" si="211"/>
        <v>3</v>
      </c>
      <c r="N1387" s="61">
        <f t="shared" si="213"/>
        <v>3</v>
      </c>
      <c r="O1387" s="33">
        <f t="shared" si="214"/>
        <v>0</v>
      </c>
      <c r="P1387" s="61">
        <f t="shared" si="215"/>
        <v>3</v>
      </c>
      <c r="Q1387" s="62">
        <f t="shared" si="216"/>
        <v>1.5</v>
      </c>
      <c r="R1387" s="61">
        <f t="shared" si="217"/>
        <v>1</v>
      </c>
      <c r="S1387" s="61">
        <f t="shared" si="218"/>
        <v>4</v>
      </c>
      <c r="T1387" t="str">
        <f t="shared" si="219"/>
        <v>إضافى كامل</v>
      </c>
    </row>
    <row r="1388" spans="1:20" x14ac:dyDescent="0.25">
      <c r="A1388" s="54" t="s">
        <v>1147</v>
      </c>
      <c r="B1388" s="54" t="s">
        <v>1843</v>
      </c>
      <c r="C1388" s="54" t="s">
        <v>762</v>
      </c>
      <c r="D1388" s="55">
        <v>45604</v>
      </c>
      <c r="E1388" s="56" t="s">
        <v>15</v>
      </c>
      <c r="F1388" s="54" t="s">
        <v>763</v>
      </c>
      <c r="G1388" s="57" t="s">
        <v>16</v>
      </c>
      <c r="I1388" s="54"/>
      <c r="J1388" s="54"/>
      <c r="K1388" s="3" t="str">
        <f t="shared" si="220"/>
        <v/>
      </c>
      <c r="L1388" s="60">
        <f t="shared" si="212"/>
        <v>0</v>
      </c>
      <c r="M1388" s="33">
        <f t="shared" si="211"/>
        <v>3</v>
      </c>
      <c r="N1388" s="61">
        <f t="shared" si="213"/>
        <v>2</v>
      </c>
      <c r="O1388" s="33">
        <f t="shared" si="214"/>
        <v>0</v>
      </c>
      <c r="P1388" s="61">
        <f t="shared" si="215"/>
        <v>2</v>
      </c>
      <c r="Q1388" s="62">
        <f t="shared" si="216"/>
        <v>0</v>
      </c>
      <c r="R1388" s="61">
        <f t="shared" si="217"/>
        <v>0</v>
      </c>
      <c r="S1388" s="61">
        <f t="shared" si="218"/>
        <v>3</v>
      </c>
      <c r="T1388" t="str">
        <f t="shared" si="219"/>
        <v>إضافى كامل</v>
      </c>
    </row>
    <row r="1389" spans="1:20" x14ac:dyDescent="0.25">
      <c r="A1389" s="54" t="s">
        <v>1147</v>
      </c>
      <c r="B1389" s="54" t="s">
        <v>1843</v>
      </c>
      <c r="C1389" s="54" t="s">
        <v>762</v>
      </c>
      <c r="D1389" s="55">
        <v>45605</v>
      </c>
      <c r="E1389" s="56" t="s">
        <v>18</v>
      </c>
      <c r="F1389" s="54" t="s">
        <v>763</v>
      </c>
      <c r="G1389" s="57" t="s">
        <v>16</v>
      </c>
      <c r="I1389" s="54"/>
      <c r="J1389" s="54"/>
      <c r="K1389" s="3" t="s">
        <v>19</v>
      </c>
      <c r="L1389" s="60">
        <f t="shared" si="212"/>
        <v>1</v>
      </c>
      <c r="M1389" s="33">
        <f t="shared" si="211"/>
        <v>3</v>
      </c>
      <c r="N1389" s="61">
        <f t="shared" si="213"/>
        <v>2</v>
      </c>
      <c r="O1389" s="33">
        <f t="shared" si="214"/>
        <v>0</v>
      </c>
      <c r="P1389" s="61">
        <f t="shared" si="215"/>
        <v>2</v>
      </c>
      <c r="Q1389" s="62">
        <f t="shared" si="216"/>
        <v>0</v>
      </c>
      <c r="R1389" s="61">
        <f t="shared" si="217"/>
        <v>0</v>
      </c>
      <c r="S1389" s="61">
        <f t="shared" si="218"/>
        <v>3</v>
      </c>
      <c r="T1389" t="str">
        <f t="shared" si="219"/>
        <v>إضافى كامل</v>
      </c>
    </row>
    <row r="1390" spans="1:20" x14ac:dyDescent="0.25">
      <c r="A1390" s="54" t="s">
        <v>1147</v>
      </c>
      <c r="B1390" s="54" t="s">
        <v>1843</v>
      </c>
      <c r="C1390" s="54" t="s">
        <v>762</v>
      </c>
      <c r="D1390" s="55">
        <v>45606</v>
      </c>
      <c r="E1390" s="56" t="s">
        <v>20</v>
      </c>
      <c r="F1390" s="54" t="s">
        <v>763</v>
      </c>
      <c r="G1390" s="57" t="s">
        <v>16</v>
      </c>
      <c r="I1390" s="54" t="s">
        <v>805</v>
      </c>
      <c r="J1390" s="54" t="s">
        <v>806</v>
      </c>
      <c r="K1390" s="3" t="str">
        <f t="shared" si="220"/>
        <v/>
      </c>
      <c r="L1390" s="60">
        <f t="shared" si="212"/>
        <v>0</v>
      </c>
      <c r="M1390" s="33">
        <f t="shared" si="211"/>
        <v>3</v>
      </c>
      <c r="N1390" s="61">
        <f t="shared" si="213"/>
        <v>2</v>
      </c>
      <c r="O1390" s="33">
        <f t="shared" si="214"/>
        <v>0</v>
      </c>
      <c r="P1390" s="61">
        <f t="shared" si="215"/>
        <v>2</v>
      </c>
      <c r="Q1390" s="62">
        <f t="shared" si="216"/>
        <v>0</v>
      </c>
      <c r="R1390" s="61">
        <f t="shared" si="217"/>
        <v>0</v>
      </c>
      <c r="S1390" s="61">
        <f t="shared" si="218"/>
        <v>3</v>
      </c>
      <c r="T1390" t="str">
        <f t="shared" si="219"/>
        <v>إضافى كامل</v>
      </c>
    </row>
    <row r="1391" spans="1:20" x14ac:dyDescent="0.25">
      <c r="A1391" s="54" t="s">
        <v>1147</v>
      </c>
      <c r="B1391" s="54" t="s">
        <v>1843</v>
      </c>
      <c r="C1391" s="54" t="s">
        <v>762</v>
      </c>
      <c r="D1391" s="55">
        <v>45607</v>
      </c>
      <c r="E1391" s="56" t="s">
        <v>21</v>
      </c>
      <c r="F1391" s="54" t="s">
        <v>763</v>
      </c>
      <c r="G1391" s="57" t="s">
        <v>16</v>
      </c>
      <c r="I1391" s="54" t="s">
        <v>843</v>
      </c>
      <c r="J1391" s="54"/>
      <c r="K1391" s="74" t="str">
        <f t="shared" si="220"/>
        <v>غائب</v>
      </c>
      <c r="L1391" s="60">
        <f t="shared" si="212"/>
        <v>0</v>
      </c>
      <c r="M1391" s="33">
        <f t="shared" si="211"/>
        <v>3</v>
      </c>
      <c r="N1391" s="61">
        <f t="shared" si="213"/>
        <v>2</v>
      </c>
      <c r="O1391" s="33">
        <f t="shared" si="214"/>
        <v>0</v>
      </c>
      <c r="P1391" s="61">
        <f t="shared" si="215"/>
        <v>2</v>
      </c>
      <c r="Q1391" s="62">
        <f t="shared" si="216"/>
        <v>0</v>
      </c>
      <c r="R1391" s="61">
        <f t="shared" si="217"/>
        <v>0</v>
      </c>
      <c r="S1391" s="61">
        <f t="shared" si="218"/>
        <v>3</v>
      </c>
      <c r="T1391" t="str">
        <f t="shared" si="219"/>
        <v>إضافى كامل</v>
      </c>
    </row>
    <row r="1392" spans="1:20" x14ac:dyDescent="0.25">
      <c r="A1392" s="54" t="s">
        <v>1147</v>
      </c>
      <c r="B1392" s="54" t="s">
        <v>1843</v>
      </c>
      <c r="C1392" s="54" t="s">
        <v>762</v>
      </c>
      <c r="D1392" s="55">
        <v>45608</v>
      </c>
      <c r="E1392" s="56" t="s">
        <v>22</v>
      </c>
      <c r="F1392" s="54" t="s">
        <v>763</v>
      </c>
      <c r="G1392" s="57" t="s">
        <v>16</v>
      </c>
      <c r="I1392" s="54" t="s">
        <v>778</v>
      </c>
      <c r="J1392" s="54"/>
      <c r="K1392" s="74" t="str">
        <f t="shared" si="220"/>
        <v>غائب</v>
      </c>
      <c r="L1392" s="60">
        <f t="shared" si="212"/>
        <v>0</v>
      </c>
      <c r="M1392" s="33">
        <f t="shared" si="211"/>
        <v>2</v>
      </c>
      <c r="N1392" s="61">
        <f t="shared" si="213"/>
        <v>2</v>
      </c>
      <c r="O1392" s="33">
        <f t="shared" si="214"/>
        <v>0</v>
      </c>
      <c r="P1392" s="61">
        <f t="shared" si="215"/>
        <v>2</v>
      </c>
      <c r="Q1392" s="62">
        <f t="shared" si="216"/>
        <v>0</v>
      </c>
      <c r="R1392" s="61">
        <f t="shared" si="217"/>
        <v>0</v>
      </c>
      <c r="S1392" s="61">
        <f t="shared" si="218"/>
        <v>2</v>
      </c>
      <c r="T1392" t="str">
        <f t="shared" si="219"/>
        <v>إضافى كامل</v>
      </c>
    </row>
    <row r="1393" spans="1:20" x14ac:dyDescent="0.25">
      <c r="A1393" s="54" t="s">
        <v>1147</v>
      </c>
      <c r="B1393" s="54" t="s">
        <v>1843</v>
      </c>
      <c r="C1393" s="54" t="s">
        <v>762</v>
      </c>
      <c r="D1393" s="55">
        <v>45609</v>
      </c>
      <c r="E1393" s="56" t="s">
        <v>23</v>
      </c>
      <c r="F1393" s="54" t="s">
        <v>763</v>
      </c>
      <c r="G1393" s="57" t="s">
        <v>16</v>
      </c>
      <c r="I1393" s="54" t="s">
        <v>805</v>
      </c>
      <c r="J1393" s="54" t="s">
        <v>875</v>
      </c>
      <c r="K1393" s="3" t="str">
        <f t="shared" si="220"/>
        <v/>
      </c>
      <c r="L1393" s="60">
        <f t="shared" si="212"/>
        <v>0</v>
      </c>
      <c r="M1393" s="33">
        <f t="shared" si="211"/>
        <v>1</v>
      </c>
      <c r="N1393" s="61">
        <f t="shared" si="213"/>
        <v>2</v>
      </c>
      <c r="O1393" s="33">
        <f t="shared" si="214"/>
        <v>0</v>
      </c>
      <c r="P1393" s="61">
        <f t="shared" si="215"/>
        <v>2</v>
      </c>
      <c r="Q1393" s="62">
        <f t="shared" si="216"/>
        <v>0</v>
      </c>
      <c r="R1393" s="61">
        <f t="shared" si="217"/>
        <v>0</v>
      </c>
      <c r="S1393" s="61">
        <f t="shared" si="218"/>
        <v>1</v>
      </c>
      <c r="T1393" t="str">
        <f t="shared" si="219"/>
        <v>إضافى كامل</v>
      </c>
    </row>
    <row r="1394" spans="1:20" x14ac:dyDescent="0.25">
      <c r="A1394" s="54" t="s">
        <v>1147</v>
      </c>
      <c r="B1394" s="54" t="s">
        <v>1843</v>
      </c>
      <c r="C1394" s="54" t="s">
        <v>762</v>
      </c>
      <c r="D1394" s="55">
        <v>45610</v>
      </c>
      <c r="E1394" s="56" t="s">
        <v>24</v>
      </c>
      <c r="F1394" s="54" t="s">
        <v>763</v>
      </c>
      <c r="G1394" s="57" t="s">
        <v>16</v>
      </c>
      <c r="I1394" s="54" t="s">
        <v>782</v>
      </c>
      <c r="J1394" s="54" t="s">
        <v>877</v>
      </c>
      <c r="K1394" s="3" t="str">
        <f t="shared" si="220"/>
        <v/>
      </c>
      <c r="L1394" s="60">
        <f t="shared" si="212"/>
        <v>0</v>
      </c>
      <c r="M1394" s="33">
        <f t="shared" si="211"/>
        <v>1</v>
      </c>
      <c r="N1394" s="61">
        <f t="shared" si="213"/>
        <v>2</v>
      </c>
      <c r="O1394" s="33">
        <f t="shared" si="214"/>
        <v>0</v>
      </c>
      <c r="P1394" s="61">
        <f t="shared" si="215"/>
        <v>2</v>
      </c>
      <c r="Q1394" s="62">
        <f t="shared" si="216"/>
        <v>0</v>
      </c>
      <c r="R1394" s="61">
        <f t="shared" si="217"/>
        <v>0</v>
      </c>
      <c r="S1394" s="61">
        <f t="shared" si="218"/>
        <v>1</v>
      </c>
      <c r="T1394" t="str">
        <f t="shared" si="219"/>
        <v>إضافى كامل</v>
      </c>
    </row>
    <row r="1395" spans="1:20" x14ac:dyDescent="0.25">
      <c r="A1395" s="54" t="s">
        <v>1147</v>
      </c>
      <c r="B1395" s="54" t="s">
        <v>1843</v>
      </c>
      <c r="C1395" s="54" t="s">
        <v>762</v>
      </c>
      <c r="D1395" s="55">
        <v>45611</v>
      </c>
      <c r="E1395" s="56" t="s">
        <v>15</v>
      </c>
      <c r="F1395" s="54" t="s">
        <v>763</v>
      </c>
      <c r="G1395" s="57" t="s">
        <v>16</v>
      </c>
      <c r="I1395" s="54"/>
      <c r="J1395" s="54"/>
      <c r="K1395" s="3" t="str">
        <f t="shared" si="220"/>
        <v/>
      </c>
      <c r="L1395" s="60">
        <f t="shared" si="212"/>
        <v>0</v>
      </c>
      <c r="M1395" s="33">
        <f t="shared" si="211"/>
        <v>1</v>
      </c>
      <c r="N1395" s="61">
        <f t="shared" si="213"/>
        <v>2</v>
      </c>
      <c r="O1395" s="33">
        <f t="shared" si="214"/>
        <v>0</v>
      </c>
      <c r="P1395" s="61">
        <f t="shared" si="215"/>
        <v>2</v>
      </c>
      <c r="Q1395" s="62">
        <f t="shared" si="216"/>
        <v>0</v>
      </c>
      <c r="R1395" s="61">
        <f t="shared" si="217"/>
        <v>0</v>
      </c>
      <c r="S1395" s="61">
        <f t="shared" si="218"/>
        <v>1</v>
      </c>
      <c r="T1395" t="str">
        <f t="shared" si="219"/>
        <v>إضافى كامل</v>
      </c>
    </row>
    <row r="1396" spans="1:20" x14ac:dyDescent="0.25">
      <c r="A1396" s="54" t="s">
        <v>1147</v>
      </c>
      <c r="B1396" s="54" t="s">
        <v>1843</v>
      </c>
      <c r="C1396" s="54" t="s">
        <v>762</v>
      </c>
      <c r="D1396" s="55">
        <v>45612</v>
      </c>
      <c r="E1396" s="56" t="s">
        <v>18</v>
      </c>
      <c r="F1396" s="54" t="s">
        <v>763</v>
      </c>
      <c r="G1396" s="57" t="s">
        <v>16</v>
      </c>
      <c r="I1396" s="54"/>
      <c r="J1396" s="54"/>
      <c r="K1396" s="3" t="s">
        <v>19</v>
      </c>
      <c r="L1396" s="60">
        <f t="shared" si="212"/>
        <v>1</v>
      </c>
      <c r="M1396" s="33">
        <f t="shared" si="211"/>
        <v>1</v>
      </c>
      <c r="N1396" s="61">
        <f t="shared" si="213"/>
        <v>2</v>
      </c>
      <c r="O1396" s="33">
        <f t="shared" si="214"/>
        <v>0</v>
      </c>
      <c r="P1396" s="61">
        <f t="shared" si="215"/>
        <v>2</v>
      </c>
      <c r="Q1396" s="62">
        <f t="shared" si="216"/>
        <v>0</v>
      </c>
      <c r="R1396" s="61">
        <f t="shared" si="217"/>
        <v>0</v>
      </c>
      <c r="S1396" s="61">
        <f t="shared" si="218"/>
        <v>1</v>
      </c>
      <c r="T1396" t="str">
        <f t="shared" si="219"/>
        <v>إضافى كامل</v>
      </c>
    </row>
    <row r="1397" spans="1:20" x14ac:dyDescent="0.25">
      <c r="A1397" s="54" t="s">
        <v>1147</v>
      </c>
      <c r="B1397" s="54" t="s">
        <v>1843</v>
      </c>
      <c r="C1397" s="54" t="s">
        <v>762</v>
      </c>
      <c r="D1397" s="55">
        <v>45613</v>
      </c>
      <c r="E1397" s="56" t="s">
        <v>20</v>
      </c>
      <c r="F1397" s="54" t="s">
        <v>763</v>
      </c>
      <c r="G1397" s="57" t="s">
        <v>16</v>
      </c>
      <c r="H1397" s="73" t="s">
        <v>65</v>
      </c>
      <c r="I1397" s="54" t="s">
        <v>774</v>
      </c>
      <c r="J1397" s="54" t="s">
        <v>875</v>
      </c>
      <c r="K1397" s="3" t="str">
        <f t="shared" si="220"/>
        <v>تأخير</v>
      </c>
      <c r="L1397" s="60">
        <f t="shared" si="212"/>
        <v>0</v>
      </c>
      <c r="M1397" s="33">
        <f t="shared" si="211"/>
        <v>1</v>
      </c>
      <c r="N1397" s="61">
        <f t="shared" si="213"/>
        <v>2</v>
      </c>
      <c r="O1397" s="33">
        <f t="shared" si="214"/>
        <v>0</v>
      </c>
      <c r="P1397" s="61">
        <f t="shared" si="215"/>
        <v>2</v>
      </c>
      <c r="Q1397" s="62">
        <f t="shared" si="216"/>
        <v>0</v>
      </c>
      <c r="R1397" s="61">
        <f t="shared" si="217"/>
        <v>0</v>
      </c>
      <c r="S1397" s="61">
        <f t="shared" si="218"/>
        <v>1</v>
      </c>
      <c r="T1397" t="str">
        <f t="shared" si="219"/>
        <v>إضافى كامل</v>
      </c>
    </row>
    <row r="1398" spans="1:20" x14ac:dyDescent="0.25">
      <c r="A1398" s="54" t="s">
        <v>1147</v>
      </c>
      <c r="B1398" s="54" t="s">
        <v>1843</v>
      </c>
      <c r="C1398" s="54" t="s">
        <v>762</v>
      </c>
      <c r="D1398" s="55">
        <v>45614</v>
      </c>
      <c r="E1398" s="56" t="s">
        <v>21</v>
      </c>
      <c r="F1398" s="54" t="s">
        <v>763</v>
      </c>
      <c r="G1398" s="57" t="s">
        <v>16</v>
      </c>
      <c r="I1398" s="54" t="s">
        <v>772</v>
      </c>
      <c r="J1398" s="54" t="s">
        <v>875</v>
      </c>
      <c r="K1398" s="3" t="str">
        <f t="shared" si="220"/>
        <v/>
      </c>
      <c r="L1398" s="60">
        <f t="shared" si="212"/>
        <v>0</v>
      </c>
      <c r="M1398" s="33">
        <f t="shared" si="211"/>
        <v>2</v>
      </c>
      <c r="N1398" s="61">
        <f t="shared" si="213"/>
        <v>2</v>
      </c>
      <c r="O1398" s="33">
        <f t="shared" si="214"/>
        <v>0</v>
      </c>
      <c r="P1398" s="61">
        <f t="shared" si="215"/>
        <v>2</v>
      </c>
      <c r="Q1398" s="62">
        <f t="shared" si="216"/>
        <v>0</v>
      </c>
      <c r="R1398" s="61">
        <f t="shared" si="217"/>
        <v>0</v>
      </c>
      <c r="S1398" s="61">
        <f t="shared" si="218"/>
        <v>2</v>
      </c>
      <c r="T1398" t="str">
        <f t="shared" si="219"/>
        <v>إضافى كامل</v>
      </c>
    </row>
    <row r="1399" spans="1:20" x14ac:dyDescent="0.25">
      <c r="A1399" s="54" t="s">
        <v>1147</v>
      </c>
      <c r="B1399" s="54" t="s">
        <v>1843</v>
      </c>
      <c r="C1399" s="54" t="s">
        <v>762</v>
      </c>
      <c r="D1399" s="55">
        <v>45615</v>
      </c>
      <c r="E1399" s="56" t="s">
        <v>22</v>
      </c>
      <c r="F1399" s="54" t="s">
        <v>763</v>
      </c>
      <c r="G1399" s="57" t="s">
        <v>16</v>
      </c>
      <c r="H1399" s="73" t="s">
        <v>795</v>
      </c>
      <c r="I1399" s="54" t="s">
        <v>836</v>
      </c>
      <c r="J1399" s="54" t="s">
        <v>813</v>
      </c>
      <c r="K1399" s="3" t="str">
        <f t="shared" si="220"/>
        <v>تأخير</v>
      </c>
      <c r="L1399" s="60">
        <f t="shared" si="212"/>
        <v>0</v>
      </c>
      <c r="M1399" s="33">
        <f t="shared" si="211"/>
        <v>3</v>
      </c>
      <c r="N1399" s="61">
        <f t="shared" si="213"/>
        <v>2</v>
      </c>
      <c r="O1399" s="33">
        <f t="shared" si="214"/>
        <v>0</v>
      </c>
      <c r="P1399" s="61">
        <f t="shared" si="215"/>
        <v>2</v>
      </c>
      <c r="Q1399" s="62">
        <f t="shared" si="216"/>
        <v>0</v>
      </c>
      <c r="R1399" s="61">
        <f t="shared" si="217"/>
        <v>0</v>
      </c>
      <c r="S1399" s="61">
        <f t="shared" si="218"/>
        <v>3</v>
      </c>
      <c r="T1399" t="str">
        <f t="shared" si="219"/>
        <v>إضافى كامل</v>
      </c>
    </row>
    <row r="1400" spans="1:20" x14ac:dyDescent="0.25">
      <c r="A1400" s="54" t="s">
        <v>1147</v>
      </c>
      <c r="B1400" s="54" t="s">
        <v>1843</v>
      </c>
      <c r="C1400" s="54" t="s">
        <v>762</v>
      </c>
      <c r="D1400" s="55">
        <v>45616</v>
      </c>
      <c r="E1400" s="56" t="s">
        <v>23</v>
      </c>
      <c r="F1400" s="54" t="s">
        <v>763</v>
      </c>
      <c r="G1400" s="57" t="s">
        <v>16</v>
      </c>
      <c r="H1400" s="73" t="s">
        <v>67</v>
      </c>
      <c r="I1400" s="54" t="s">
        <v>876</v>
      </c>
      <c r="J1400" s="54" t="s">
        <v>802</v>
      </c>
      <c r="K1400" s="3" t="str">
        <f t="shared" si="220"/>
        <v>تأخير</v>
      </c>
      <c r="L1400" s="60">
        <f t="shared" si="212"/>
        <v>0</v>
      </c>
      <c r="M1400" s="33">
        <f t="shared" si="211"/>
        <v>4</v>
      </c>
      <c r="N1400" s="61">
        <f t="shared" si="213"/>
        <v>2</v>
      </c>
      <c r="O1400" s="33">
        <f t="shared" si="214"/>
        <v>0</v>
      </c>
      <c r="P1400" s="61">
        <f t="shared" si="215"/>
        <v>2</v>
      </c>
      <c r="Q1400" s="62">
        <f t="shared" si="216"/>
        <v>0</v>
      </c>
      <c r="R1400" s="61">
        <f t="shared" si="217"/>
        <v>0</v>
      </c>
      <c r="S1400" s="61">
        <f t="shared" si="218"/>
        <v>4</v>
      </c>
      <c r="T1400" t="str">
        <f t="shared" si="219"/>
        <v>إضافى كامل</v>
      </c>
    </row>
    <row r="1401" spans="1:20" x14ac:dyDescent="0.25">
      <c r="A1401" s="54" t="s">
        <v>1147</v>
      </c>
      <c r="B1401" s="54" t="s">
        <v>1843</v>
      </c>
      <c r="C1401" s="54" t="s">
        <v>762</v>
      </c>
      <c r="D1401" s="55">
        <v>45617</v>
      </c>
      <c r="E1401" s="56" t="s">
        <v>24</v>
      </c>
      <c r="F1401" s="54" t="s">
        <v>763</v>
      </c>
      <c r="G1401" s="57" t="s">
        <v>16</v>
      </c>
      <c r="H1401" s="73" t="s">
        <v>832</v>
      </c>
      <c r="I1401" s="54" t="s">
        <v>836</v>
      </c>
      <c r="J1401" s="54" t="s">
        <v>813</v>
      </c>
      <c r="K1401" s="3" t="str">
        <f t="shared" si="220"/>
        <v>تأخير</v>
      </c>
      <c r="L1401" s="60">
        <f t="shared" si="212"/>
        <v>0</v>
      </c>
      <c r="M1401" s="33">
        <f t="shared" si="211"/>
        <v>4</v>
      </c>
      <c r="N1401" s="61">
        <f t="shared" si="213"/>
        <v>2</v>
      </c>
      <c r="O1401" s="33">
        <f t="shared" si="214"/>
        <v>0</v>
      </c>
      <c r="P1401" s="61">
        <f t="shared" si="215"/>
        <v>2</v>
      </c>
      <c r="Q1401" s="62">
        <f t="shared" si="216"/>
        <v>0</v>
      </c>
      <c r="R1401" s="61">
        <f t="shared" si="217"/>
        <v>0</v>
      </c>
      <c r="S1401" s="61">
        <f t="shared" si="218"/>
        <v>4</v>
      </c>
      <c r="T1401" t="str">
        <f t="shared" si="219"/>
        <v>إضافى كامل</v>
      </c>
    </row>
    <row r="1402" spans="1:20" x14ac:dyDescent="0.25">
      <c r="A1402" s="54" t="s">
        <v>1147</v>
      </c>
      <c r="B1402" s="54" t="s">
        <v>1843</v>
      </c>
      <c r="C1402" s="54" t="s">
        <v>762</v>
      </c>
      <c r="D1402" s="55">
        <v>45618</v>
      </c>
      <c r="E1402" s="56" t="s">
        <v>15</v>
      </c>
      <c r="F1402" s="54" t="s">
        <v>763</v>
      </c>
      <c r="G1402" s="57" t="s">
        <v>16</v>
      </c>
      <c r="I1402" s="54"/>
      <c r="J1402" s="54"/>
      <c r="K1402" s="3" t="str">
        <f t="shared" si="220"/>
        <v/>
      </c>
      <c r="L1402" s="60">
        <f t="shared" si="212"/>
        <v>0</v>
      </c>
      <c r="M1402" s="33">
        <f t="shared" si="211"/>
        <v>4</v>
      </c>
      <c r="N1402" s="61">
        <f t="shared" si="213"/>
        <v>2</v>
      </c>
      <c r="O1402" s="33">
        <f t="shared" si="214"/>
        <v>0</v>
      </c>
      <c r="P1402" s="61">
        <f t="shared" si="215"/>
        <v>2</v>
      </c>
      <c r="Q1402" s="62">
        <f t="shared" si="216"/>
        <v>0</v>
      </c>
      <c r="R1402" s="61">
        <f t="shared" si="217"/>
        <v>0</v>
      </c>
      <c r="S1402" s="61">
        <f t="shared" si="218"/>
        <v>4</v>
      </c>
      <c r="T1402" t="str">
        <f t="shared" si="219"/>
        <v>إضافى كامل</v>
      </c>
    </row>
    <row r="1403" spans="1:20" x14ac:dyDescent="0.25">
      <c r="A1403" s="54" t="s">
        <v>1147</v>
      </c>
      <c r="B1403" s="54" t="s">
        <v>1843</v>
      </c>
      <c r="C1403" s="54" t="s">
        <v>762</v>
      </c>
      <c r="D1403" s="55">
        <v>45619</v>
      </c>
      <c r="E1403" s="56" t="s">
        <v>18</v>
      </c>
      <c r="F1403" s="54" t="s">
        <v>763</v>
      </c>
      <c r="G1403" s="57" t="s">
        <v>16</v>
      </c>
      <c r="I1403" s="54"/>
      <c r="J1403" s="54"/>
      <c r="K1403" s="3" t="s">
        <v>19</v>
      </c>
      <c r="L1403" s="60">
        <f t="shared" si="212"/>
        <v>1</v>
      </c>
      <c r="M1403" s="33">
        <f t="shared" si="211"/>
        <v>4</v>
      </c>
      <c r="N1403" s="61">
        <f t="shared" si="213"/>
        <v>2</v>
      </c>
      <c r="O1403" s="33">
        <f t="shared" si="214"/>
        <v>0</v>
      </c>
      <c r="P1403" s="61">
        <f t="shared" si="215"/>
        <v>2</v>
      </c>
      <c r="Q1403" s="62">
        <f t="shared" si="216"/>
        <v>0</v>
      </c>
      <c r="R1403" s="61">
        <f t="shared" si="217"/>
        <v>0</v>
      </c>
      <c r="S1403" s="61">
        <f t="shared" si="218"/>
        <v>4</v>
      </c>
      <c r="T1403" t="str">
        <f t="shared" si="219"/>
        <v>إضافى كامل</v>
      </c>
    </row>
    <row r="1404" spans="1:20" x14ac:dyDescent="0.25">
      <c r="A1404" s="54" t="s">
        <v>1147</v>
      </c>
      <c r="B1404" s="54" t="s">
        <v>1843</v>
      </c>
      <c r="C1404" s="54" t="s">
        <v>762</v>
      </c>
      <c r="D1404" s="55">
        <v>45620</v>
      </c>
      <c r="E1404" s="56" t="s">
        <v>20</v>
      </c>
      <c r="F1404" s="54" t="s">
        <v>763</v>
      </c>
      <c r="G1404" s="57" t="s">
        <v>16</v>
      </c>
      <c r="I1404" s="54" t="s">
        <v>1047</v>
      </c>
      <c r="J1404" s="54" t="s">
        <v>802</v>
      </c>
      <c r="K1404" s="3" t="str">
        <f t="shared" si="220"/>
        <v/>
      </c>
      <c r="L1404" s="60">
        <f t="shared" si="212"/>
        <v>0</v>
      </c>
      <c r="M1404" s="33">
        <f t="shared" si="211"/>
        <v>4</v>
      </c>
      <c r="N1404" s="61">
        <f t="shared" si="213"/>
        <v>2</v>
      </c>
      <c r="O1404" s="33">
        <f t="shared" si="214"/>
        <v>0</v>
      </c>
      <c r="P1404" s="61">
        <f t="shared" si="215"/>
        <v>2</v>
      </c>
      <c r="Q1404" s="62">
        <f t="shared" si="216"/>
        <v>0</v>
      </c>
      <c r="R1404" s="61">
        <f t="shared" si="217"/>
        <v>0</v>
      </c>
      <c r="S1404" s="61">
        <f t="shared" si="218"/>
        <v>4</v>
      </c>
      <c r="T1404" t="str">
        <f t="shared" si="219"/>
        <v>إضافى كامل</v>
      </c>
    </row>
    <row r="1405" spans="1:20" x14ac:dyDescent="0.25">
      <c r="A1405" s="54" t="s">
        <v>1147</v>
      </c>
      <c r="B1405" s="54" t="s">
        <v>1843</v>
      </c>
      <c r="C1405" s="54" t="s">
        <v>762</v>
      </c>
      <c r="D1405" s="55">
        <v>45621</v>
      </c>
      <c r="E1405" s="56" t="s">
        <v>21</v>
      </c>
      <c r="F1405" s="54" t="s">
        <v>763</v>
      </c>
      <c r="G1405" s="57" t="s">
        <v>16</v>
      </c>
      <c r="I1405" s="54" t="s">
        <v>843</v>
      </c>
      <c r="J1405" s="54" t="s">
        <v>766</v>
      </c>
      <c r="K1405" s="3" t="str">
        <f t="shared" si="220"/>
        <v/>
      </c>
      <c r="L1405" s="60">
        <f t="shared" si="212"/>
        <v>0</v>
      </c>
      <c r="M1405" s="33">
        <f t="shared" si="211"/>
        <v>4</v>
      </c>
      <c r="N1405" s="61">
        <f t="shared" si="213"/>
        <v>2</v>
      </c>
      <c r="O1405" s="33">
        <f t="shared" si="214"/>
        <v>0</v>
      </c>
      <c r="P1405" s="61">
        <f t="shared" si="215"/>
        <v>2</v>
      </c>
      <c r="Q1405" s="62">
        <f t="shared" si="216"/>
        <v>0</v>
      </c>
      <c r="R1405" s="61">
        <f t="shared" si="217"/>
        <v>0</v>
      </c>
      <c r="S1405" s="61">
        <f t="shared" si="218"/>
        <v>4</v>
      </c>
      <c r="T1405" t="str">
        <f t="shared" si="219"/>
        <v>إضافى كامل</v>
      </c>
    </row>
    <row r="1406" spans="1:20" x14ac:dyDescent="0.25">
      <c r="A1406" s="54" t="s">
        <v>1147</v>
      </c>
      <c r="B1406" s="54" t="s">
        <v>1843</v>
      </c>
      <c r="C1406" s="54" t="s">
        <v>762</v>
      </c>
      <c r="D1406" s="55">
        <v>45622</v>
      </c>
      <c r="E1406" s="56" t="s">
        <v>22</v>
      </c>
      <c r="F1406" s="54" t="s">
        <v>763</v>
      </c>
      <c r="G1406" s="57" t="s">
        <v>16</v>
      </c>
      <c r="I1406" s="54" t="s">
        <v>826</v>
      </c>
      <c r="J1406" s="54" t="s">
        <v>813</v>
      </c>
      <c r="K1406" s="3" t="s">
        <v>7</v>
      </c>
      <c r="L1406" s="60">
        <f t="shared" si="212"/>
        <v>1</v>
      </c>
      <c r="M1406" s="33">
        <f t="shared" si="211"/>
        <v>4</v>
      </c>
      <c r="N1406" s="61">
        <f t="shared" si="213"/>
        <v>2</v>
      </c>
      <c r="O1406" s="33">
        <f t="shared" si="214"/>
        <v>0</v>
      </c>
      <c r="P1406" s="61">
        <f t="shared" si="215"/>
        <v>2</v>
      </c>
      <c r="Q1406" s="62">
        <f t="shared" si="216"/>
        <v>0</v>
      </c>
      <c r="R1406" s="61">
        <f t="shared" si="217"/>
        <v>0</v>
      </c>
      <c r="S1406" s="61">
        <f t="shared" si="218"/>
        <v>4</v>
      </c>
      <c r="T1406" t="str">
        <f t="shared" si="219"/>
        <v>إضافى كامل</v>
      </c>
    </row>
    <row r="1407" spans="1:20" x14ac:dyDescent="0.25">
      <c r="A1407" s="54" t="s">
        <v>1147</v>
      </c>
      <c r="B1407" s="54" t="s">
        <v>1843</v>
      </c>
      <c r="C1407" s="54" t="s">
        <v>762</v>
      </c>
      <c r="D1407" s="55">
        <v>45623</v>
      </c>
      <c r="E1407" s="56" t="s">
        <v>23</v>
      </c>
      <c r="F1407" s="54" t="s">
        <v>763</v>
      </c>
      <c r="G1407" s="57" t="s">
        <v>16</v>
      </c>
      <c r="I1407" s="54" t="s">
        <v>843</v>
      </c>
      <c r="J1407" s="54" t="s">
        <v>873</v>
      </c>
      <c r="K1407" s="3" t="str">
        <f t="shared" si="220"/>
        <v/>
      </c>
      <c r="L1407" s="60">
        <f t="shared" si="212"/>
        <v>0</v>
      </c>
      <c r="M1407" s="33">
        <f t="shared" si="211"/>
        <v>4</v>
      </c>
      <c r="N1407" s="61">
        <f t="shared" si="213"/>
        <v>1</v>
      </c>
      <c r="O1407" s="33">
        <f t="shared" si="214"/>
        <v>0</v>
      </c>
      <c r="P1407" s="61">
        <f t="shared" si="215"/>
        <v>1</v>
      </c>
      <c r="Q1407" s="62">
        <f t="shared" si="216"/>
        <v>0</v>
      </c>
      <c r="R1407" s="61">
        <f t="shared" si="217"/>
        <v>0</v>
      </c>
      <c r="S1407" s="61">
        <f t="shared" si="218"/>
        <v>4</v>
      </c>
      <c r="T1407" t="str">
        <f t="shared" si="219"/>
        <v>إضافى كامل</v>
      </c>
    </row>
    <row r="1408" spans="1:20" x14ac:dyDescent="0.25">
      <c r="A1408" s="54" t="s">
        <v>1147</v>
      </c>
      <c r="B1408" s="54" t="s">
        <v>1843</v>
      </c>
      <c r="C1408" s="54" t="s">
        <v>762</v>
      </c>
      <c r="D1408" s="55">
        <v>45624</v>
      </c>
      <c r="E1408" s="56" t="s">
        <v>24</v>
      </c>
      <c r="F1408" s="54" t="s">
        <v>763</v>
      </c>
      <c r="G1408" s="57" t="s">
        <v>16</v>
      </c>
      <c r="I1408" s="54" t="s">
        <v>826</v>
      </c>
      <c r="J1408" s="54" t="s">
        <v>1074</v>
      </c>
      <c r="K1408" s="3" t="s">
        <v>7</v>
      </c>
      <c r="L1408" s="60">
        <f t="shared" si="212"/>
        <v>1</v>
      </c>
      <c r="M1408" s="33">
        <f t="shared" si="211"/>
        <v>4</v>
      </c>
      <c r="N1408" s="61">
        <f t="shared" si="213"/>
        <v>2</v>
      </c>
      <c r="O1408" s="33">
        <f t="shared" si="214"/>
        <v>0</v>
      </c>
      <c r="P1408" s="61">
        <f t="shared" si="215"/>
        <v>2</v>
      </c>
      <c r="Q1408" s="62">
        <f t="shared" si="216"/>
        <v>0</v>
      </c>
      <c r="R1408" s="61">
        <f t="shared" si="217"/>
        <v>0</v>
      </c>
      <c r="S1408" s="61">
        <f t="shared" si="218"/>
        <v>4</v>
      </c>
      <c r="T1408" t="str">
        <f t="shared" si="219"/>
        <v>إضافى كامل</v>
      </c>
    </row>
    <row r="1409" spans="1:20" x14ac:dyDescent="0.25">
      <c r="A1409" s="54" t="s">
        <v>1147</v>
      </c>
      <c r="B1409" s="54" t="s">
        <v>1843</v>
      </c>
      <c r="C1409" s="54" t="s">
        <v>762</v>
      </c>
      <c r="D1409" s="55">
        <v>45625</v>
      </c>
      <c r="E1409" s="56" t="s">
        <v>15</v>
      </c>
      <c r="F1409" s="54" t="s">
        <v>763</v>
      </c>
      <c r="G1409" s="57" t="s">
        <v>16</v>
      </c>
      <c r="I1409" s="54"/>
      <c r="J1409" s="54"/>
      <c r="K1409" s="3" t="str">
        <f t="shared" si="220"/>
        <v/>
      </c>
      <c r="L1409" s="60">
        <f t="shared" si="212"/>
        <v>0</v>
      </c>
      <c r="M1409" s="33">
        <f t="shared" ref="M1409:M1472" si="221">COUNTIF(K1409:K1438,"غائب")</f>
        <v>4</v>
      </c>
      <c r="N1409" s="61">
        <f t="shared" si="213"/>
        <v>2</v>
      </c>
      <c r="O1409" s="33">
        <f t="shared" si="214"/>
        <v>0</v>
      </c>
      <c r="P1409" s="61">
        <f t="shared" si="215"/>
        <v>2</v>
      </c>
      <c r="Q1409" s="62">
        <f t="shared" si="216"/>
        <v>0</v>
      </c>
      <c r="R1409" s="61">
        <f t="shared" si="217"/>
        <v>0</v>
      </c>
      <c r="S1409" s="61">
        <f t="shared" si="218"/>
        <v>4</v>
      </c>
      <c r="T1409" t="str">
        <f t="shared" si="219"/>
        <v>إضافى كامل</v>
      </c>
    </row>
    <row r="1410" spans="1:20" x14ac:dyDescent="0.25">
      <c r="A1410" s="54" t="s">
        <v>1147</v>
      </c>
      <c r="B1410" s="54" t="s">
        <v>1843</v>
      </c>
      <c r="C1410" s="54" t="s">
        <v>762</v>
      </c>
      <c r="D1410" s="55">
        <v>45626</v>
      </c>
      <c r="E1410" s="56" t="s">
        <v>18</v>
      </c>
      <c r="F1410" s="54" t="s">
        <v>763</v>
      </c>
      <c r="G1410" s="57" t="s">
        <v>16</v>
      </c>
      <c r="I1410" s="54"/>
      <c r="J1410" s="54"/>
      <c r="K1410" s="3" t="s">
        <v>19</v>
      </c>
      <c r="L1410" s="60">
        <f t="shared" ref="L1410:L1473" si="222">IF(AND(OR(K1410= "حالة وفاة",K1410="إذن م",K1410="إذن ص",K1410="بدل راحة",K1410="انصراف",K1410="اجازة",K1410="راحة",K1410="مأمورية",K1410="مأمورية م",K1410="مأمورية ص",K1410="Online",K1410="حضور",K1410="بدل سهر",E1410="Friday",K1410=""),K1410&lt;&gt;""),1,0)</f>
        <v>1</v>
      </c>
      <c r="M1410" s="33">
        <f t="shared" si="221"/>
        <v>4</v>
      </c>
      <c r="N1410" s="61">
        <f t="shared" ref="N1410:N1473" si="223">COUNTIF(K1410:K1439,"إذن ص")</f>
        <v>2</v>
      </c>
      <c r="O1410" s="33">
        <f t="shared" ref="O1410:O1473" si="224">COUNTIF(K1410:K1439,"إذن م")</f>
        <v>0</v>
      </c>
      <c r="P1410" s="61">
        <f t="shared" ref="P1410:P1473" si="225">O1410+N1410</f>
        <v>2</v>
      </c>
      <c r="Q1410" s="62">
        <f t="shared" ref="Q1410:Q1473" si="226">IF(AND(P1410&gt;2,P1410&lt;&gt;0),P1410*3/6,0)</f>
        <v>0</v>
      </c>
      <c r="R1410" s="61">
        <f t="shared" ref="R1410:R1473" si="227">INT(Q1410)</f>
        <v>0</v>
      </c>
      <c r="S1410" s="61">
        <f t="shared" ref="S1410:S1473" si="228">R1410+M1410</f>
        <v>4</v>
      </c>
      <c r="T1410" t="str">
        <f t="shared" ref="T1410:T1473" si="229">IF(AND(OR(S1410&lt;=0,S1410&gt;0),S1410&lt;5),"إضافى كامل",IF(AND(OR(S1410=5,S1410=6,S1410&lt;7),S1410&lt;&gt;""),"نصف إضافى","لا يستحق"))</f>
        <v>إضافى كامل</v>
      </c>
    </row>
    <row r="1411" spans="1:20" ht="15.75" x14ac:dyDescent="0.25">
      <c r="A1411" s="54" t="s">
        <v>1150</v>
      </c>
      <c r="B1411" s="78" t="s">
        <v>1151</v>
      </c>
      <c r="C1411" s="54" t="s">
        <v>762</v>
      </c>
      <c r="D1411" s="55">
        <v>45597</v>
      </c>
      <c r="E1411" s="56" t="s">
        <v>15</v>
      </c>
      <c r="F1411" s="54" t="s">
        <v>763</v>
      </c>
      <c r="G1411" s="57" t="s">
        <v>16</v>
      </c>
      <c r="I1411" s="54"/>
      <c r="J1411" s="54"/>
      <c r="K1411" s="3" t="str">
        <f t="shared" si="220"/>
        <v/>
      </c>
      <c r="L1411" s="60">
        <f t="shared" si="222"/>
        <v>0</v>
      </c>
      <c r="M1411" s="33">
        <f t="shared" si="221"/>
        <v>4</v>
      </c>
      <c r="N1411" s="61">
        <f t="shared" si="223"/>
        <v>2</v>
      </c>
      <c r="O1411" s="33">
        <f t="shared" si="224"/>
        <v>0</v>
      </c>
      <c r="P1411" s="61">
        <f t="shared" si="225"/>
        <v>2</v>
      </c>
      <c r="Q1411" s="62">
        <f t="shared" si="226"/>
        <v>0</v>
      </c>
      <c r="R1411" s="61">
        <f t="shared" si="227"/>
        <v>0</v>
      </c>
      <c r="S1411" s="61">
        <f t="shared" si="228"/>
        <v>4</v>
      </c>
      <c r="T1411" t="str">
        <f t="shared" si="229"/>
        <v>إضافى كامل</v>
      </c>
    </row>
    <row r="1412" spans="1:20" x14ac:dyDescent="0.25">
      <c r="A1412" s="54" t="s">
        <v>1150</v>
      </c>
      <c r="B1412" s="54" t="s">
        <v>1152</v>
      </c>
      <c r="C1412" s="54" t="s">
        <v>762</v>
      </c>
      <c r="D1412" s="55">
        <v>45598</v>
      </c>
      <c r="E1412" s="56" t="s">
        <v>18</v>
      </c>
      <c r="F1412" s="54" t="s">
        <v>763</v>
      </c>
      <c r="G1412" s="57" t="s">
        <v>16</v>
      </c>
      <c r="I1412" s="54"/>
      <c r="J1412" s="54"/>
      <c r="K1412" s="3" t="s">
        <v>19</v>
      </c>
      <c r="L1412" s="60">
        <f t="shared" si="222"/>
        <v>1</v>
      </c>
      <c r="M1412" s="33">
        <f t="shared" si="221"/>
        <v>4</v>
      </c>
      <c r="N1412" s="61">
        <f t="shared" si="223"/>
        <v>2</v>
      </c>
      <c r="O1412" s="33">
        <f t="shared" si="224"/>
        <v>0</v>
      </c>
      <c r="P1412" s="61">
        <f t="shared" si="225"/>
        <v>2</v>
      </c>
      <c r="Q1412" s="62">
        <f t="shared" si="226"/>
        <v>0</v>
      </c>
      <c r="R1412" s="61">
        <f t="shared" si="227"/>
        <v>0</v>
      </c>
      <c r="S1412" s="61">
        <f t="shared" si="228"/>
        <v>4</v>
      </c>
      <c r="T1412" t="str">
        <f t="shared" si="229"/>
        <v>إضافى كامل</v>
      </c>
    </row>
    <row r="1413" spans="1:20" x14ac:dyDescent="0.25">
      <c r="A1413" s="54" t="s">
        <v>1150</v>
      </c>
      <c r="B1413" s="54" t="s">
        <v>1152</v>
      </c>
      <c r="C1413" s="54" t="s">
        <v>762</v>
      </c>
      <c r="D1413" s="55">
        <v>45599</v>
      </c>
      <c r="E1413" s="56" t="s">
        <v>20</v>
      </c>
      <c r="F1413" s="54" t="s">
        <v>763</v>
      </c>
      <c r="G1413" s="57" t="s">
        <v>16</v>
      </c>
      <c r="I1413" s="54" t="s">
        <v>782</v>
      </c>
      <c r="J1413" s="54" t="s">
        <v>788</v>
      </c>
      <c r="K1413" s="3" t="str">
        <f t="shared" si="220"/>
        <v/>
      </c>
      <c r="L1413" s="60">
        <f t="shared" si="222"/>
        <v>0</v>
      </c>
      <c r="M1413" s="33">
        <f t="shared" si="221"/>
        <v>4</v>
      </c>
      <c r="N1413" s="61">
        <f t="shared" si="223"/>
        <v>2</v>
      </c>
      <c r="O1413" s="33">
        <f t="shared" si="224"/>
        <v>0</v>
      </c>
      <c r="P1413" s="61">
        <f t="shared" si="225"/>
        <v>2</v>
      </c>
      <c r="Q1413" s="62">
        <f t="shared" si="226"/>
        <v>0</v>
      </c>
      <c r="R1413" s="61">
        <f t="shared" si="227"/>
        <v>0</v>
      </c>
      <c r="S1413" s="61">
        <f t="shared" si="228"/>
        <v>4</v>
      </c>
      <c r="T1413" t="str">
        <f t="shared" si="229"/>
        <v>إضافى كامل</v>
      </c>
    </row>
    <row r="1414" spans="1:20" x14ac:dyDescent="0.25">
      <c r="A1414" s="54" t="s">
        <v>1150</v>
      </c>
      <c r="B1414" s="54" t="s">
        <v>1152</v>
      </c>
      <c r="C1414" s="54" t="s">
        <v>762</v>
      </c>
      <c r="D1414" s="55">
        <v>45600</v>
      </c>
      <c r="E1414" s="56" t="s">
        <v>21</v>
      </c>
      <c r="F1414" s="54" t="s">
        <v>763</v>
      </c>
      <c r="G1414" s="57" t="s">
        <v>16</v>
      </c>
      <c r="I1414" s="54"/>
      <c r="J1414" s="54"/>
      <c r="K1414" s="3" t="str">
        <f t="shared" si="220"/>
        <v>غائب</v>
      </c>
      <c r="L1414" s="60">
        <f t="shared" si="222"/>
        <v>0</v>
      </c>
      <c r="M1414" s="33">
        <f t="shared" si="221"/>
        <v>4</v>
      </c>
      <c r="N1414" s="61">
        <f t="shared" si="223"/>
        <v>2</v>
      </c>
      <c r="O1414" s="33">
        <f t="shared" si="224"/>
        <v>0</v>
      </c>
      <c r="P1414" s="61">
        <f t="shared" si="225"/>
        <v>2</v>
      </c>
      <c r="Q1414" s="62">
        <f t="shared" si="226"/>
        <v>0</v>
      </c>
      <c r="R1414" s="61">
        <f t="shared" si="227"/>
        <v>0</v>
      </c>
      <c r="S1414" s="61">
        <f t="shared" si="228"/>
        <v>4</v>
      </c>
      <c r="T1414" t="str">
        <f t="shared" si="229"/>
        <v>إضافى كامل</v>
      </c>
    </row>
    <row r="1415" spans="1:20" x14ac:dyDescent="0.25">
      <c r="A1415" s="54" t="s">
        <v>1150</v>
      </c>
      <c r="B1415" s="54" t="s">
        <v>1152</v>
      </c>
      <c r="C1415" s="54" t="s">
        <v>762</v>
      </c>
      <c r="D1415" s="55">
        <v>45601</v>
      </c>
      <c r="E1415" s="56" t="s">
        <v>22</v>
      </c>
      <c r="F1415" s="54" t="s">
        <v>763</v>
      </c>
      <c r="G1415" s="57" t="s">
        <v>16</v>
      </c>
      <c r="I1415" s="54" t="s">
        <v>792</v>
      </c>
      <c r="J1415" s="54" t="s">
        <v>857</v>
      </c>
      <c r="K1415" s="3" t="str">
        <f t="shared" si="220"/>
        <v/>
      </c>
      <c r="L1415" s="60">
        <f t="shared" si="222"/>
        <v>0</v>
      </c>
      <c r="M1415" s="33">
        <f t="shared" si="221"/>
        <v>3</v>
      </c>
      <c r="N1415" s="61">
        <f t="shared" si="223"/>
        <v>2</v>
      </c>
      <c r="O1415" s="33">
        <f t="shared" si="224"/>
        <v>1</v>
      </c>
      <c r="P1415" s="61">
        <f t="shared" si="225"/>
        <v>3</v>
      </c>
      <c r="Q1415" s="62">
        <f t="shared" si="226"/>
        <v>1.5</v>
      </c>
      <c r="R1415" s="61">
        <f t="shared" si="227"/>
        <v>1</v>
      </c>
      <c r="S1415" s="61">
        <f t="shared" si="228"/>
        <v>4</v>
      </c>
      <c r="T1415" t="str">
        <f t="shared" si="229"/>
        <v>إضافى كامل</v>
      </c>
    </row>
    <row r="1416" spans="1:20" x14ac:dyDescent="0.25">
      <c r="A1416" s="54" t="s">
        <v>1150</v>
      </c>
      <c r="B1416" s="54" t="s">
        <v>1152</v>
      </c>
      <c r="C1416" s="54" t="s">
        <v>762</v>
      </c>
      <c r="D1416" s="55">
        <v>45602</v>
      </c>
      <c r="E1416" s="56" t="s">
        <v>23</v>
      </c>
      <c r="F1416" s="54" t="s">
        <v>763</v>
      </c>
      <c r="G1416" s="57" t="s">
        <v>16</v>
      </c>
      <c r="H1416" s="73" t="s">
        <v>65</v>
      </c>
      <c r="I1416" s="54" t="s">
        <v>909</v>
      </c>
      <c r="J1416" s="54" t="s">
        <v>839</v>
      </c>
      <c r="K1416" s="3" t="str">
        <f t="shared" si="220"/>
        <v>تأخير</v>
      </c>
      <c r="L1416" s="60">
        <f t="shared" si="222"/>
        <v>0</v>
      </c>
      <c r="M1416" s="33">
        <f t="shared" si="221"/>
        <v>4</v>
      </c>
      <c r="N1416" s="61">
        <f t="shared" si="223"/>
        <v>2</v>
      </c>
      <c r="O1416" s="33">
        <f t="shared" si="224"/>
        <v>1</v>
      </c>
      <c r="P1416" s="61">
        <f t="shared" si="225"/>
        <v>3</v>
      </c>
      <c r="Q1416" s="62">
        <f t="shared" si="226"/>
        <v>1.5</v>
      </c>
      <c r="R1416" s="61">
        <f t="shared" si="227"/>
        <v>1</v>
      </c>
      <c r="S1416" s="61">
        <f t="shared" si="228"/>
        <v>5</v>
      </c>
      <c r="T1416" t="str">
        <f t="shared" si="229"/>
        <v>نصف إضافى</v>
      </c>
    </row>
    <row r="1417" spans="1:20" x14ac:dyDescent="0.25">
      <c r="A1417" s="54" t="s">
        <v>1150</v>
      </c>
      <c r="B1417" s="54" t="s">
        <v>1152</v>
      </c>
      <c r="C1417" s="54" t="s">
        <v>762</v>
      </c>
      <c r="D1417" s="55">
        <v>45603</v>
      </c>
      <c r="E1417" s="56" t="s">
        <v>24</v>
      </c>
      <c r="F1417" s="54" t="s">
        <v>763</v>
      </c>
      <c r="G1417" s="57" t="s">
        <v>16</v>
      </c>
      <c r="I1417" s="54" t="s">
        <v>769</v>
      </c>
      <c r="J1417" s="54" t="s">
        <v>1035</v>
      </c>
      <c r="K1417" s="3" t="str">
        <f t="shared" si="220"/>
        <v/>
      </c>
      <c r="L1417" s="60">
        <f t="shared" si="222"/>
        <v>0</v>
      </c>
      <c r="M1417" s="33">
        <f t="shared" si="221"/>
        <v>4</v>
      </c>
      <c r="N1417" s="61">
        <f t="shared" si="223"/>
        <v>2</v>
      </c>
      <c r="O1417" s="33">
        <f t="shared" si="224"/>
        <v>1</v>
      </c>
      <c r="P1417" s="61">
        <f t="shared" si="225"/>
        <v>3</v>
      </c>
      <c r="Q1417" s="62">
        <f t="shared" si="226"/>
        <v>1.5</v>
      </c>
      <c r="R1417" s="61">
        <f t="shared" si="227"/>
        <v>1</v>
      </c>
      <c r="S1417" s="61">
        <f t="shared" si="228"/>
        <v>5</v>
      </c>
      <c r="T1417" t="str">
        <f t="shared" si="229"/>
        <v>نصف إضافى</v>
      </c>
    </row>
    <row r="1418" spans="1:20" x14ac:dyDescent="0.25">
      <c r="A1418" s="54" t="s">
        <v>1150</v>
      </c>
      <c r="B1418" s="54" t="s">
        <v>1152</v>
      </c>
      <c r="C1418" s="54" t="s">
        <v>762</v>
      </c>
      <c r="D1418" s="55">
        <v>45604</v>
      </c>
      <c r="E1418" s="56" t="s">
        <v>15</v>
      </c>
      <c r="F1418" s="54" t="s">
        <v>763</v>
      </c>
      <c r="G1418" s="57" t="s">
        <v>16</v>
      </c>
      <c r="I1418" s="54"/>
      <c r="J1418" s="54"/>
      <c r="K1418" s="3" t="str">
        <f t="shared" si="220"/>
        <v/>
      </c>
      <c r="L1418" s="60">
        <f t="shared" si="222"/>
        <v>0</v>
      </c>
      <c r="M1418" s="33">
        <f t="shared" si="221"/>
        <v>4</v>
      </c>
      <c r="N1418" s="61">
        <f t="shared" si="223"/>
        <v>2</v>
      </c>
      <c r="O1418" s="33">
        <f t="shared" si="224"/>
        <v>1</v>
      </c>
      <c r="P1418" s="61">
        <f t="shared" si="225"/>
        <v>3</v>
      </c>
      <c r="Q1418" s="62">
        <f t="shared" si="226"/>
        <v>1.5</v>
      </c>
      <c r="R1418" s="61">
        <f t="shared" si="227"/>
        <v>1</v>
      </c>
      <c r="S1418" s="61">
        <f t="shared" si="228"/>
        <v>5</v>
      </c>
      <c r="T1418" t="str">
        <f t="shared" si="229"/>
        <v>نصف إضافى</v>
      </c>
    </row>
    <row r="1419" spans="1:20" x14ac:dyDescent="0.25">
      <c r="A1419" s="54" t="s">
        <v>1150</v>
      </c>
      <c r="B1419" s="54" t="s">
        <v>1152</v>
      </c>
      <c r="C1419" s="54" t="s">
        <v>762</v>
      </c>
      <c r="D1419" s="55">
        <v>45605</v>
      </c>
      <c r="E1419" s="56" t="s">
        <v>18</v>
      </c>
      <c r="F1419" s="54" t="s">
        <v>763</v>
      </c>
      <c r="G1419" s="57" t="s">
        <v>16</v>
      </c>
      <c r="I1419" s="54"/>
      <c r="J1419" s="54"/>
      <c r="K1419" s="3" t="s">
        <v>19</v>
      </c>
      <c r="L1419" s="60">
        <f t="shared" si="222"/>
        <v>1</v>
      </c>
      <c r="M1419" s="33">
        <f t="shared" si="221"/>
        <v>4</v>
      </c>
      <c r="N1419" s="61">
        <f t="shared" si="223"/>
        <v>2</v>
      </c>
      <c r="O1419" s="33">
        <f t="shared" si="224"/>
        <v>1</v>
      </c>
      <c r="P1419" s="61">
        <f t="shared" si="225"/>
        <v>3</v>
      </c>
      <c r="Q1419" s="62">
        <f t="shared" si="226"/>
        <v>1.5</v>
      </c>
      <c r="R1419" s="61">
        <f t="shared" si="227"/>
        <v>1</v>
      </c>
      <c r="S1419" s="61">
        <f t="shared" si="228"/>
        <v>5</v>
      </c>
      <c r="T1419" t="str">
        <f t="shared" si="229"/>
        <v>نصف إضافى</v>
      </c>
    </row>
    <row r="1420" spans="1:20" x14ac:dyDescent="0.25">
      <c r="A1420" s="54" t="s">
        <v>1150</v>
      </c>
      <c r="B1420" s="54" t="s">
        <v>1152</v>
      </c>
      <c r="C1420" s="54" t="s">
        <v>762</v>
      </c>
      <c r="D1420" s="55">
        <v>45606</v>
      </c>
      <c r="E1420" s="56" t="s">
        <v>20</v>
      </c>
      <c r="F1420" s="54" t="s">
        <v>763</v>
      </c>
      <c r="G1420" s="57" t="s">
        <v>16</v>
      </c>
      <c r="H1420" s="73" t="s">
        <v>795</v>
      </c>
      <c r="I1420" s="54" t="s">
        <v>836</v>
      </c>
      <c r="J1420" s="54" t="s">
        <v>828</v>
      </c>
      <c r="K1420" s="3" t="str">
        <f t="shared" si="220"/>
        <v>تأخير</v>
      </c>
      <c r="L1420" s="60">
        <f t="shared" si="222"/>
        <v>0</v>
      </c>
      <c r="M1420" s="33">
        <f t="shared" si="221"/>
        <v>4</v>
      </c>
      <c r="N1420" s="61">
        <f t="shared" si="223"/>
        <v>2</v>
      </c>
      <c r="O1420" s="33">
        <f t="shared" si="224"/>
        <v>1</v>
      </c>
      <c r="P1420" s="61">
        <f t="shared" si="225"/>
        <v>3</v>
      </c>
      <c r="Q1420" s="62">
        <f t="shared" si="226"/>
        <v>1.5</v>
      </c>
      <c r="R1420" s="61">
        <f t="shared" si="227"/>
        <v>1</v>
      </c>
      <c r="S1420" s="61">
        <f t="shared" si="228"/>
        <v>5</v>
      </c>
      <c r="T1420" t="str">
        <f t="shared" si="229"/>
        <v>نصف إضافى</v>
      </c>
    </row>
    <row r="1421" spans="1:20" x14ac:dyDescent="0.25">
      <c r="A1421" s="54" t="s">
        <v>1150</v>
      </c>
      <c r="B1421" s="54" t="s">
        <v>1152</v>
      </c>
      <c r="C1421" s="54" t="s">
        <v>762</v>
      </c>
      <c r="D1421" s="55">
        <v>45607</v>
      </c>
      <c r="E1421" s="56" t="s">
        <v>21</v>
      </c>
      <c r="F1421" s="54" t="s">
        <v>763</v>
      </c>
      <c r="G1421" s="57" t="s">
        <v>16</v>
      </c>
      <c r="I1421" s="54" t="s">
        <v>881</v>
      </c>
      <c r="J1421" s="54" t="s">
        <v>835</v>
      </c>
      <c r="K1421" s="3" t="str">
        <f t="shared" si="220"/>
        <v/>
      </c>
      <c r="L1421" s="60">
        <f t="shared" si="222"/>
        <v>0</v>
      </c>
      <c r="M1421" s="33">
        <f t="shared" si="221"/>
        <v>4</v>
      </c>
      <c r="N1421" s="61">
        <f t="shared" si="223"/>
        <v>2</v>
      </c>
      <c r="O1421" s="33">
        <f t="shared" si="224"/>
        <v>1</v>
      </c>
      <c r="P1421" s="61">
        <f t="shared" si="225"/>
        <v>3</v>
      </c>
      <c r="Q1421" s="62">
        <f t="shared" si="226"/>
        <v>1.5</v>
      </c>
      <c r="R1421" s="61">
        <f t="shared" si="227"/>
        <v>1</v>
      </c>
      <c r="S1421" s="61">
        <f t="shared" si="228"/>
        <v>5</v>
      </c>
      <c r="T1421" t="str">
        <f t="shared" si="229"/>
        <v>نصف إضافى</v>
      </c>
    </row>
    <row r="1422" spans="1:20" x14ac:dyDescent="0.25">
      <c r="A1422" s="54" t="s">
        <v>1150</v>
      </c>
      <c r="B1422" s="54" t="s">
        <v>1152</v>
      </c>
      <c r="C1422" s="54" t="s">
        <v>762</v>
      </c>
      <c r="D1422" s="55">
        <v>45608</v>
      </c>
      <c r="E1422" s="56" t="s">
        <v>22</v>
      </c>
      <c r="F1422" s="54" t="s">
        <v>763</v>
      </c>
      <c r="G1422" s="57" t="s">
        <v>16</v>
      </c>
      <c r="I1422" s="54" t="s">
        <v>805</v>
      </c>
      <c r="J1422" s="54" t="s">
        <v>842</v>
      </c>
      <c r="K1422" s="3" t="str">
        <f t="shared" ref="K1422:K1485" si="230">IF(AND(I1422&lt;="09:00",J1422&gt;="14:00",I1422&lt;&gt;""),"",IF(AND(I1422&gt;="09:01",I1422&lt;="09:10"),"تأخير",IF(AND(I1422&gt;="09:11",I1422&lt;="12:00",J1422&lt;&gt;""),"إذن ص",IF(AND(J1422&lt;"14:00",J1422&lt;&gt;"",J1422&gt;="11:00"),"إذن م",IF(AND(OR(J1422="",I1422="",J1422=I1422,I1422&gt;"12:00",J1422&lt;"11:00"),AND(E1422&lt;&gt;"Friday")),"غائب","")))))</f>
        <v/>
      </c>
      <c r="L1422" s="60">
        <f t="shared" si="222"/>
        <v>0</v>
      </c>
      <c r="M1422" s="33">
        <f t="shared" si="221"/>
        <v>4</v>
      </c>
      <c r="N1422" s="61">
        <f t="shared" si="223"/>
        <v>2</v>
      </c>
      <c r="O1422" s="33">
        <f t="shared" si="224"/>
        <v>1</v>
      </c>
      <c r="P1422" s="61">
        <f t="shared" si="225"/>
        <v>3</v>
      </c>
      <c r="Q1422" s="62">
        <f t="shared" si="226"/>
        <v>1.5</v>
      </c>
      <c r="R1422" s="61">
        <f t="shared" si="227"/>
        <v>1</v>
      </c>
      <c r="S1422" s="61">
        <f t="shared" si="228"/>
        <v>5</v>
      </c>
      <c r="T1422" t="str">
        <f t="shared" si="229"/>
        <v>نصف إضافى</v>
      </c>
    </row>
    <row r="1423" spans="1:20" x14ac:dyDescent="0.25">
      <c r="A1423" s="54" t="s">
        <v>1150</v>
      </c>
      <c r="B1423" s="54" t="s">
        <v>1152</v>
      </c>
      <c r="C1423" s="54" t="s">
        <v>762</v>
      </c>
      <c r="D1423" s="55">
        <v>45609</v>
      </c>
      <c r="E1423" s="56" t="s">
        <v>23</v>
      </c>
      <c r="F1423" s="54" t="s">
        <v>763</v>
      </c>
      <c r="G1423" s="57" t="s">
        <v>16</v>
      </c>
      <c r="I1423" s="54" t="s">
        <v>778</v>
      </c>
      <c r="J1423" s="54" t="s">
        <v>820</v>
      </c>
      <c r="K1423" s="3" t="str">
        <f t="shared" si="230"/>
        <v/>
      </c>
      <c r="L1423" s="60">
        <f t="shared" si="222"/>
        <v>0</v>
      </c>
      <c r="M1423" s="33">
        <f t="shared" si="221"/>
        <v>4</v>
      </c>
      <c r="N1423" s="61">
        <f t="shared" si="223"/>
        <v>2</v>
      </c>
      <c r="O1423" s="33">
        <f t="shared" si="224"/>
        <v>1</v>
      </c>
      <c r="P1423" s="61">
        <f t="shared" si="225"/>
        <v>3</v>
      </c>
      <c r="Q1423" s="62">
        <f t="shared" si="226"/>
        <v>1.5</v>
      </c>
      <c r="R1423" s="61">
        <f t="shared" si="227"/>
        <v>1</v>
      </c>
      <c r="S1423" s="61">
        <f t="shared" si="228"/>
        <v>5</v>
      </c>
      <c r="T1423" t="str">
        <f t="shared" si="229"/>
        <v>نصف إضافى</v>
      </c>
    </row>
    <row r="1424" spans="1:20" x14ac:dyDescent="0.25">
      <c r="A1424" s="54" t="s">
        <v>1150</v>
      </c>
      <c r="B1424" s="54" t="s">
        <v>1152</v>
      </c>
      <c r="C1424" s="54" t="s">
        <v>762</v>
      </c>
      <c r="D1424" s="55">
        <v>45610</v>
      </c>
      <c r="E1424" s="56" t="s">
        <v>24</v>
      </c>
      <c r="F1424" s="54" t="s">
        <v>763</v>
      </c>
      <c r="G1424" s="57" t="s">
        <v>16</v>
      </c>
      <c r="I1424" s="54" t="s">
        <v>843</v>
      </c>
      <c r="J1424" s="54" t="s">
        <v>777</v>
      </c>
      <c r="K1424" s="3" t="str">
        <f t="shared" si="230"/>
        <v/>
      </c>
      <c r="L1424" s="60">
        <f t="shared" si="222"/>
        <v>0</v>
      </c>
      <c r="M1424" s="33">
        <f t="shared" si="221"/>
        <v>4</v>
      </c>
      <c r="N1424" s="61">
        <f t="shared" si="223"/>
        <v>2</v>
      </c>
      <c r="O1424" s="33">
        <f t="shared" si="224"/>
        <v>1</v>
      </c>
      <c r="P1424" s="61">
        <f t="shared" si="225"/>
        <v>3</v>
      </c>
      <c r="Q1424" s="62">
        <f t="shared" si="226"/>
        <v>1.5</v>
      </c>
      <c r="R1424" s="61">
        <f t="shared" si="227"/>
        <v>1</v>
      </c>
      <c r="S1424" s="61">
        <f t="shared" si="228"/>
        <v>5</v>
      </c>
      <c r="T1424" t="str">
        <f t="shared" si="229"/>
        <v>نصف إضافى</v>
      </c>
    </row>
    <row r="1425" spans="1:20" x14ac:dyDescent="0.25">
      <c r="A1425" s="54" t="s">
        <v>1150</v>
      </c>
      <c r="B1425" s="54" t="s">
        <v>1152</v>
      </c>
      <c r="C1425" s="54" t="s">
        <v>762</v>
      </c>
      <c r="D1425" s="55">
        <v>45611</v>
      </c>
      <c r="E1425" s="56" t="s">
        <v>15</v>
      </c>
      <c r="F1425" s="54" t="s">
        <v>763</v>
      </c>
      <c r="G1425" s="57" t="s">
        <v>16</v>
      </c>
      <c r="I1425" s="54"/>
      <c r="J1425" s="54"/>
      <c r="K1425" s="3" t="str">
        <f t="shared" si="230"/>
        <v/>
      </c>
      <c r="L1425" s="60">
        <f t="shared" si="222"/>
        <v>0</v>
      </c>
      <c r="M1425" s="33">
        <f t="shared" si="221"/>
        <v>4</v>
      </c>
      <c r="N1425" s="61">
        <f t="shared" si="223"/>
        <v>2</v>
      </c>
      <c r="O1425" s="33">
        <f t="shared" si="224"/>
        <v>1</v>
      </c>
      <c r="P1425" s="61">
        <f t="shared" si="225"/>
        <v>3</v>
      </c>
      <c r="Q1425" s="62">
        <f t="shared" si="226"/>
        <v>1.5</v>
      </c>
      <c r="R1425" s="61">
        <f t="shared" si="227"/>
        <v>1</v>
      </c>
      <c r="S1425" s="61">
        <f t="shared" si="228"/>
        <v>5</v>
      </c>
      <c r="T1425" t="str">
        <f t="shared" si="229"/>
        <v>نصف إضافى</v>
      </c>
    </row>
    <row r="1426" spans="1:20" x14ac:dyDescent="0.25">
      <c r="A1426" s="54" t="s">
        <v>1150</v>
      </c>
      <c r="B1426" s="54" t="s">
        <v>1152</v>
      </c>
      <c r="C1426" s="54" t="s">
        <v>762</v>
      </c>
      <c r="D1426" s="55">
        <v>45612</v>
      </c>
      <c r="E1426" s="56" t="s">
        <v>18</v>
      </c>
      <c r="F1426" s="54" t="s">
        <v>763</v>
      </c>
      <c r="G1426" s="57" t="s">
        <v>16</v>
      </c>
      <c r="I1426" s="54"/>
      <c r="J1426" s="54"/>
      <c r="K1426" s="3" t="s">
        <v>19</v>
      </c>
      <c r="L1426" s="60">
        <f t="shared" si="222"/>
        <v>1</v>
      </c>
      <c r="M1426" s="33">
        <f t="shared" si="221"/>
        <v>4</v>
      </c>
      <c r="N1426" s="61">
        <f t="shared" si="223"/>
        <v>2</v>
      </c>
      <c r="O1426" s="33">
        <f t="shared" si="224"/>
        <v>1</v>
      </c>
      <c r="P1426" s="61">
        <f t="shared" si="225"/>
        <v>3</v>
      </c>
      <c r="Q1426" s="62">
        <f t="shared" si="226"/>
        <v>1.5</v>
      </c>
      <c r="R1426" s="61">
        <f t="shared" si="227"/>
        <v>1</v>
      </c>
      <c r="S1426" s="61">
        <f t="shared" si="228"/>
        <v>5</v>
      </c>
      <c r="T1426" t="str">
        <f t="shared" si="229"/>
        <v>نصف إضافى</v>
      </c>
    </row>
    <row r="1427" spans="1:20" x14ac:dyDescent="0.25">
      <c r="A1427" s="54" t="s">
        <v>1150</v>
      </c>
      <c r="B1427" s="54" t="s">
        <v>1152</v>
      </c>
      <c r="C1427" s="54" t="s">
        <v>762</v>
      </c>
      <c r="D1427" s="55">
        <v>45613</v>
      </c>
      <c r="E1427" s="56" t="s">
        <v>20</v>
      </c>
      <c r="F1427" s="54" t="s">
        <v>763</v>
      </c>
      <c r="G1427" s="57" t="s">
        <v>16</v>
      </c>
      <c r="I1427" s="54"/>
      <c r="J1427" s="54"/>
      <c r="K1427" s="3" t="str">
        <f t="shared" si="230"/>
        <v>غائب</v>
      </c>
      <c r="L1427" s="60">
        <f t="shared" si="222"/>
        <v>0</v>
      </c>
      <c r="M1427" s="33">
        <f t="shared" si="221"/>
        <v>4</v>
      </c>
      <c r="N1427" s="61">
        <f t="shared" si="223"/>
        <v>2</v>
      </c>
      <c r="O1427" s="33">
        <f t="shared" si="224"/>
        <v>1</v>
      </c>
      <c r="P1427" s="61">
        <f t="shared" si="225"/>
        <v>3</v>
      </c>
      <c r="Q1427" s="62">
        <f t="shared" si="226"/>
        <v>1.5</v>
      </c>
      <c r="R1427" s="61">
        <f t="shared" si="227"/>
        <v>1</v>
      </c>
      <c r="S1427" s="61">
        <f t="shared" si="228"/>
        <v>5</v>
      </c>
      <c r="T1427" t="str">
        <f t="shared" si="229"/>
        <v>نصف إضافى</v>
      </c>
    </row>
    <row r="1428" spans="1:20" x14ac:dyDescent="0.25">
      <c r="A1428" s="54" t="s">
        <v>1150</v>
      </c>
      <c r="B1428" s="54" t="s">
        <v>1152</v>
      </c>
      <c r="C1428" s="54" t="s">
        <v>762</v>
      </c>
      <c r="D1428" s="55">
        <v>45614</v>
      </c>
      <c r="E1428" s="56" t="s">
        <v>21</v>
      </c>
      <c r="F1428" s="54" t="s">
        <v>763</v>
      </c>
      <c r="G1428" s="57" t="s">
        <v>16</v>
      </c>
      <c r="I1428" s="54"/>
      <c r="J1428" s="54"/>
      <c r="K1428" s="3" t="str">
        <f t="shared" si="230"/>
        <v>غائب</v>
      </c>
      <c r="L1428" s="60">
        <f t="shared" si="222"/>
        <v>0</v>
      </c>
      <c r="M1428" s="33">
        <f t="shared" si="221"/>
        <v>3</v>
      </c>
      <c r="N1428" s="61">
        <f t="shared" si="223"/>
        <v>2</v>
      </c>
      <c r="O1428" s="33">
        <f t="shared" si="224"/>
        <v>1</v>
      </c>
      <c r="P1428" s="61">
        <f t="shared" si="225"/>
        <v>3</v>
      </c>
      <c r="Q1428" s="62">
        <f t="shared" si="226"/>
        <v>1.5</v>
      </c>
      <c r="R1428" s="61">
        <f t="shared" si="227"/>
        <v>1</v>
      </c>
      <c r="S1428" s="61">
        <f t="shared" si="228"/>
        <v>4</v>
      </c>
      <c r="T1428" t="str">
        <f t="shared" si="229"/>
        <v>إضافى كامل</v>
      </c>
    </row>
    <row r="1429" spans="1:20" x14ac:dyDescent="0.25">
      <c r="A1429" s="54" t="s">
        <v>1150</v>
      </c>
      <c r="B1429" s="54" t="s">
        <v>1152</v>
      </c>
      <c r="C1429" s="54" t="s">
        <v>762</v>
      </c>
      <c r="D1429" s="55">
        <v>45615</v>
      </c>
      <c r="E1429" s="56" t="s">
        <v>22</v>
      </c>
      <c r="F1429" s="54" t="s">
        <v>763</v>
      </c>
      <c r="G1429" s="57" t="s">
        <v>16</v>
      </c>
      <c r="I1429" s="54"/>
      <c r="J1429" s="54"/>
      <c r="K1429" s="3" t="str">
        <f t="shared" si="230"/>
        <v>غائب</v>
      </c>
      <c r="L1429" s="60">
        <f t="shared" si="222"/>
        <v>0</v>
      </c>
      <c r="M1429" s="33">
        <f t="shared" si="221"/>
        <v>3</v>
      </c>
      <c r="N1429" s="61">
        <f t="shared" si="223"/>
        <v>2</v>
      </c>
      <c r="O1429" s="33">
        <f t="shared" si="224"/>
        <v>1</v>
      </c>
      <c r="P1429" s="61">
        <f t="shared" si="225"/>
        <v>3</v>
      </c>
      <c r="Q1429" s="62">
        <f t="shared" si="226"/>
        <v>1.5</v>
      </c>
      <c r="R1429" s="61">
        <f t="shared" si="227"/>
        <v>1</v>
      </c>
      <c r="S1429" s="61">
        <f t="shared" si="228"/>
        <v>4</v>
      </c>
      <c r="T1429" t="str">
        <f t="shared" si="229"/>
        <v>إضافى كامل</v>
      </c>
    </row>
    <row r="1430" spans="1:20" x14ac:dyDescent="0.25">
      <c r="A1430" s="54" t="s">
        <v>1150</v>
      </c>
      <c r="B1430" s="54" t="s">
        <v>1152</v>
      </c>
      <c r="C1430" s="54" t="s">
        <v>762</v>
      </c>
      <c r="D1430" s="55">
        <v>45616</v>
      </c>
      <c r="E1430" s="56" t="s">
        <v>23</v>
      </c>
      <c r="F1430" s="54" t="s">
        <v>763</v>
      </c>
      <c r="G1430" s="57" t="s">
        <v>16</v>
      </c>
      <c r="H1430" s="73" t="s">
        <v>67</v>
      </c>
      <c r="I1430" s="54" t="s">
        <v>980</v>
      </c>
      <c r="J1430" s="54" t="s">
        <v>1104</v>
      </c>
      <c r="K1430" s="3" t="str">
        <f t="shared" si="230"/>
        <v>تأخير</v>
      </c>
      <c r="L1430" s="60">
        <f t="shared" si="222"/>
        <v>0</v>
      </c>
      <c r="M1430" s="33">
        <f t="shared" si="221"/>
        <v>2</v>
      </c>
      <c r="N1430" s="61">
        <f t="shared" si="223"/>
        <v>2</v>
      </c>
      <c r="O1430" s="33">
        <f t="shared" si="224"/>
        <v>1</v>
      </c>
      <c r="P1430" s="61">
        <f t="shared" si="225"/>
        <v>3</v>
      </c>
      <c r="Q1430" s="62">
        <f t="shared" si="226"/>
        <v>1.5</v>
      </c>
      <c r="R1430" s="61">
        <f t="shared" si="227"/>
        <v>1</v>
      </c>
      <c r="S1430" s="61">
        <f t="shared" si="228"/>
        <v>3</v>
      </c>
      <c r="T1430" t="str">
        <f t="shared" si="229"/>
        <v>إضافى كامل</v>
      </c>
    </row>
    <row r="1431" spans="1:20" x14ac:dyDescent="0.25">
      <c r="A1431" s="54" t="s">
        <v>1150</v>
      </c>
      <c r="B1431" s="54" t="s">
        <v>1152</v>
      </c>
      <c r="C1431" s="54" t="s">
        <v>762</v>
      </c>
      <c r="D1431" s="55">
        <v>45617</v>
      </c>
      <c r="E1431" s="56" t="s">
        <v>24</v>
      </c>
      <c r="F1431" s="54" t="s">
        <v>763</v>
      </c>
      <c r="G1431" s="57" t="s">
        <v>16</v>
      </c>
      <c r="H1431" s="73" t="s">
        <v>832</v>
      </c>
      <c r="I1431" s="54" t="s">
        <v>864</v>
      </c>
      <c r="J1431" s="54" t="s">
        <v>779</v>
      </c>
      <c r="K1431" s="3" t="str">
        <f t="shared" si="230"/>
        <v>تأخير</v>
      </c>
      <c r="L1431" s="60">
        <f t="shared" si="222"/>
        <v>0</v>
      </c>
      <c r="M1431" s="33">
        <f t="shared" si="221"/>
        <v>2</v>
      </c>
      <c r="N1431" s="61">
        <f t="shared" si="223"/>
        <v>2</v>
      </c>
      <c r="O1431" s="33">
        <f t="shared" si="224"/>
        <v>1</v>
      </c>
      <c r="P1431" s="61">
        <f t="shared" si="225"/>
        <v>3</v>
      </c>
      <c r="Q1431" s="62">
        <f t="shared" si="226"/>
        <v>1.5</v>
      </c>
      <c r="R1431" s="61">
        <f t="shared" si="227"/>
        <v>1</v>
      </c>
      <c r="S1431" s="61">
        <f t="shared" si="228"/>
        <v>3</v>
      </c>
      <c r="T1431" t="str">
        <f t="shared" si="229"/>
        <v>إضافى كامل</v>
      </c>
    </row>
    <row r="1432" spans="1:20" x14ac:dyDescent="0.25">
      <c r="A1432" s="54" t="s">
        <v>1150</v>
      </c>
      <c r="B1432" s="54" t="s">
        <v>1152</v>
      </c>
      <c r="C1432" s="54" t="s">
        <v>762</v>
      </c>
      <c r="D1432" s="55">
        <v>45618</v>
      </c>
      <c r="E1432" s="56" t="s">
        <v>15</v>
      </c>
      <c r="F1432" s="54" t="s">
        <v>763</v>
      </c>
      <c r="G1432" s="57" t="s">
        <v>16</v>
      </c>
      <c r="I1432" s="54"/>
      <c r="J1432" s="54"/>
      <c r="K1432" s="3" t="str">
        <f t="shared" si="230"/>
        <v/>
      </c>
      <c r="L1432" s="60">
        <f t="shared" si="222"/>
        <v>0</v>
      </c>
      <c r="M1432" s="33">
        <f t="shared" si="221"/>
        <v>2</v>
      </c>
      <c r="N1432" s="61">
        <f t="shared" si="223"/>
        <v>2</v>
      </c>
      <c r="O1432" s="33">
        <f t="shared" si="224"/>
        <v>1</v>
      </c>
      <c r="P1432" s="61">
        <f t="shared" si="225"/>
        <v>3</v>
      </c>
      <c r="Q1432" s="62">
        <f t="shared" si="226"/>
        <v>1.5</v>
      </c>
      <c r="R1432" s="61">
        <f t="shared" si="227"/>
        <v>1</v>
      </c>
      <c r="S1432" s="61">
        <f t="shared" si="228"/>
        <v>3</v>
      </c>
      <c r="T1432" t="str">
        <f t="shared" si="229"/>
        <v>إضافى كامل</v>
      </c>
    </row>
    <row r="1433" spans="1:20" x14ac:dyDescent="0.25">
      <c r="A1433" s="54" t="s">
        <v>1150</v>
      </c>
      <c r="B1433" s="54" t="s">
        <v>1152</v>
      </c>
      <c r="C1433" s="54" t="s">
        <v>762</v>
      </c>
      <c r="D1433" s="55">
        <v>45619</v>
      </c>
      <c r="E1433" s="56" t="s">
        <v>18</v>
      </c>
      <c r="F1433" s="54" t="s">
        <v>763</v>
      </c>
      <c r="G1433" s="57" t="s">
        <v>16</v>
      </c>
      <c r="I1433" s="54"/>
      <c r="J1433" s="54"/>
      <c r="K1433" s="3" t="s">
        <v>19</v>
      </c>
      <c r="L1433" s="60">
        <f t="shared" si="222"/>
        <v>1</v>
      </c>
      <c r="M1433" s="33">
        <f t="shared" si="221"/>
        <v>2</v>
      </c>
      <c r="N1433" s="61">
        <f t="shared" si="223"/>
        <v>2</v>
      </c>
      <c r="O1433" s="33">
        <f t="shared" si="224"/>
        <v>1</v>
      </c>
      <c r="P1433" s="61">
        <f t="shared" si="225"/>
        <v>3</v>
      </c>
      <c r="Q1433" s="62">
        <f t="shared" si="226"/>
        <v>1.5</v>
      </c>
      <c r="R1433" s="61">
        <f t="shared" si="227"/>
        <v>1</v>
      </c>
      <c r="S1433" s="61">
        <f t="shared" si="228"/>
        <v>3</v>
      </c>
      <c r="T1433" t="str">
        <f t="shared" si="229"/>
        <v>إضافى كامل</v>
      </c>
    </row>
    <row r="1434" spans="1:20" x14ac:dyDescent="0.25">
      <c r="A1434" s="54" t="s">
        <v>1150</v>
      </c>
      <c r="B1434" s="54" t="s">
        <v>1152</v>
      </c>
      <c r="C1434" s="54" t="s">
        <v>762</v>
      </c>
      <c r="D1434" s="55">
        <v>45620</v>
      </c>
      <c r="E1434" s="56" t="s">
        <v>20</v>
      </c>
      <c r="F1434" s="54" t="s">
        <v>763</v>
      </c>
      <c r="G1434" s="57" t="s">
        <v>16</v>
      </c>
      <c r="I1434" s="54" t="s">
        <v>811</v>
      </c>
      <c r="J1434" s="54" t="s">
        <v>827</v>
      </c>
      <c r="K1434" s="3" t="str">
        <f t="shared" si="230"/>
        <v/>
      </c>
      <c r="L1434" s="60">
        <f t="shared" si="222"/>
        <v>0</v>
      </c>
      <c r="M1434" s="33">
        <f t="shared" si="221"/>
        <v>2</v>
      </c>
      <c r="N1434" s="61">
        <f t="shared" si="223"/>
        <v>2</v>
      </c>
      <c r="O1434" s="33">
        <f t="shared" si="224"/>
        <v>1</v>
      </c>
      <c r="P1434" s="61">
        <f t="shared" si="225"/>
        <v>3</v>
      </c>
      <c r="Q1434" s="62">
        <f t="shared" si="226"/>
        <v>1.5</v>
      </c>
      <c r="R1434" s="61">
        <f t="shared" si="227"/>
        <v>1</v>
      </c>
      <c r="S1434" s="61">
        <f t="shared" si="228"/>
        <v>3</v>
      </c>
      <c r="T1434" t="str">
        <f t="shared" si="229"/>
        <v>إضافى كامل</v>
      </c>
    </row>
    <row r="1435" spans="1:20" x14ac:dyDescent="0.25">
      <c r="A1435" s="54" t="s">
        <v>1150</v>
      </c>
      <c r="B1435" s="54" t="s">
        <v>1152</v>
      </c>
      <c r="C1435" s="54" t="s">
        <v>762</v>
      </c>
      <c r="D1435" s="55">
        <v>45621</v>
      </c>
      <c r="E1435" s="56" t="s">
        <v>21</v>
      </c>
      <c r="F1435" s="54" t="s">
        <v>763</v>
      </c>
      <c r="G1435" s="57" t="s">
        <v>16</v>
      </c>
      <c r="I1435" s="54" t="s">
        <v>769</v>
      </c>
      <c r="J1435" s="54" t="s">
        <v>785</v>
      </c>
      <c r="K1435" s="3" t="str">
        <f t="shared" si="230"/>
        <v/>
      </c>
      <c r="L1435" s="60">
        <f t="shared" si="222"/>
        <v>0</v>
      </c>
      <c r="M1435" s="33">
        <f t="shared" si="221"/>
        <v>2</v>
      </c>
      <c r="N1435" s="61">
        <f t="shared" si="223"/>
        <v>2</v>
      </c>
      <c r="O1435" s="33">
        <f t="shared" si="224"/>
        <v>1</v>
      </c>
      <c r="P1435" s="61">
        <f t="shared" si="225"/>
        <v>3</v>
      </c>
      <c r="Q1435" s="62">
        <f t="shared" si="226"/>
        <v>1.5</v>
      </c>
      <c r="R1435" s="61">
        <f t="shared" si="227"/>
        <v>1</v>
      </c>
      <c r="S1435" s="61">
        <f t="shared" si="228"/>
        <v>3</v>
      </c>
      <c r="T1435" t="str">
        <f t="shared" si="229"/>
        <v>إضافى كامل</v>
      </c>
    </row>
    <row r="1436" spans="1:20" x14ac:dyDescent="0.25">
      <c r="A1436" s="54" t="s">
        <v>1150</v>
      </c>
      <c r="B1436" s="54" t="s">
        <v>1152</v>
      </c>
      <c r="C1436" s="54" t="s">
        <v>762</v>
      </c>
      <c r="D1436" s="55">
        <v>45622</v>
      </c>
      <c r="E1436" s="56" t="s">
        <v>22</v>
      </c>
      <c r="F1436" s="54" t="s">
        <v>763</v>
      </c>
      <c r="G1436" s="57" t="s">
        <v>16</v>
      </c>
      <c r="I1436" s="54" t="s">
        <v>843</v>
      </c>
      <c r="J1436" s="54" t="s">
        <v>779</v>
      </c>
      <c r="K1436" s="3" t="str">
        <f t="shared" si="230"/>
        <v/>
      </c>
      <c r="L1436" s="60">
        <f t="shared" si="222"/>
        <v>0</v>
      </c>
      <c r="M1436" s="33">
        <f t="shared" si="221"/>
        <v>2</v>
      </c>
      <c r="N1436" s="61">
        <f t="shared" si="223"/>
        <v>2</v>
      </c>
      <c r="O1436" s="33">
        <f t="shared" si="224"/>
        <v>1</v>
      </c>
      <c r="P1436" s="61">
        <f t="shared" si="225"/>
        <v>3</v>
      </c>
      <c r="Q1436" s="62">
        <f t="shared" si="226"/>
        <v>1.5</v>
      </c>
      <c r="R1436" s="61">
        <f t="shared" si="227"/>
        <v>1</v>
      </c>
      <c r="S1436" s="61">
        <f t="shared" si="228"/>
        <v>3</v>
      </c>
      <c r="T1436" t="str">
        <f t="shared" si="229"/>
        <v>إضافى كامل</v>
      </c>
    </row>
    <row r="1437" spans="1:20" x14ac:dyDescent="0.25">
      <c r="A1437" s="54" t="s">
        <v>1150</v>
      </c>
      <c r="B1437" s="54" t="s">
        <v>1152</v>
      </c>
      <c r="C1437" s="54" t="s">
        <v>762</v>
      </c>
      <c r="D1437" s="55">
        <v>45623</v>
      </c>
      <c r="E1437" s="56" t="s">
        <v>23</v>
      </c>
      <c r="F1437" s="54" t="s">
        <v>763</v>
      </c>
      <c r="G1437" s="57" t="s">
        <v>16</v>
      </c>
      <c r="I1437" s="54" t="s">
        <v>1153</v>
      </c>
      <c r="J1437" s="54" t="s">
        <v>785</v>
      </c>
      <c r="K1437" s="3" t="str">
        <f t="shared" si="230"/>
        <v>إذن ص</v>
      </c>
      <c r="L1437" s="60">
        <f t="shared" si="222"/>
        <v>1</v>
      </c>
      <c r="M1437" s="33">
        <f t="shared" si="221"/>
        <v>2</v>
      </c>
      <c r="N1437" s="61">
        <f t="shared" si="223"/>
        <v>2</v>
      </c>
      <c r="O1437" s="33">
        <f t="shared" si="224"/>
        <v>2</v>
      </c>
      <c r="P1437" s="61">
        <f t="shared" si="225"/>
        <v>4</v>
      </c>
      <c r="Q1437" s="62">
        <f t="shared" si="226"/>
        <v>2</v>
      </c>
      <c r="R1437" s="61">
        <f t="shared" si="227"/>
        <v>2</v>
      </c>
      <c r="S1437" s="61">
        <f t="shared" si="228"/>
        <v>4</v>
      </c>
      <c r="T1437" t="str">
        <f t="shared" si="229"/>
        <v>إضافى كامل</v>
      </c>
    </row>
    <row r="1438" spans="1:20" x14ac:dyDescent="0.25">
      <c r="A1438" s="54" t="s">
        <v>1150</v>
      </c>
      <c r="B1438" s="54" t="s">
        <v>1152</v>
      </c>
      <c r="C1438" s="54" t="s">
        <v>762</v>
      </c>
      <c r="D1438" s="55">
        <v>45624</v>
      </c>
      <c r="E1438" s="56" t="s">
        <v>24</v>
      </c>
      <c r="F1438" s="54" t="s">
        <v>763</v>
      </c>
      <c r="G1438" s="57" t="s">
        <v>16</v>
      </c>
      <c r="I1438" s="54" t="s">
        <v>836</v>
      </c>
      <c r="J1438" s="54" t="s">
        <v>794</v>
      </c>
      <c r="K1438" s="3" t="s">
        <v>7</v>
      </c>
      <c r="L1438" s="60">
        <f t="shared" si="222"/>
        <v>1</v>
      </c>
      <c r="M1438" s="33">
        <f t="shared" si="221"/>
        <v>2</v>
      </c>
      <c r="N1438" s="61">
        <f t="shared" si="223"/>
        <v>1</v>
      </c>
      <c r="O1438" s="33">
        <f t="shared" si="224"/>
        <v>2</v>
      </c>
      <c r="P1438" s="61">
        <f t="shared" si="225"/>
        <v>3</v>
      </c>
      <c r="Q1438" s="62">
        <f t="shared" si="226"/>
        <v>1.5</v>
      </c>
      <c r="R1438" s="61">
        <f t="shared" si="227"/>
        <v>1</v>
      </c>
      <c r="S1438" s="61">
        <f t="shared" si="228"/>
        <v>3</v>
      </c>
      <c r="T1438" t="str">
        <f t="shared" si="229"/>
        <v>إضافى كامل</v>
      </c>
    </row>
    <row r="1439" spans="1:20" x14ac:dyDescent="0.25">
      <c r="A1439" s="54" t="s">
        <v>1150</v>
      </c>
      <c r="B1439" s="54" t="s">
        <v>1152</v>
      </c>
      <c r="C1439" s="54" t="s">
        <v>762</v>
      </c>
      <c r="D1439" s="55">
        <v>45625</v>
      </c>
      <c r="E1439" s="56" t="s">
        <v>15</v>
      </c>
      <c r="F1439" s="54" t="s">
        <v>763</v>
      </c>
      <c r="G1439" s="57" t="s">
        <v>16</v>
      </c>
      <c r="I1439" s="54"/>
      <c r="J1439" s="54"/>
      <c r="K1439" s="3" t="str">
        <f t="shared" si="230"/>
        <v/>
      </c>
      <c r="L1439" s="60">
        <f t="shared" si="222"/>
        <v>0</v>
      </c>
      <c r="M1439" s="33">
        <f t="shared" si="221"/>
        <v>2</v>
      </c>
      <c r="N1439" s="61">
        <f t="shared" si="223"/>
        <v>0</v>
      </c>
      <c r="O1439" s="33">
        <f t="shared" si="224"/>
        <v>2</v>
      </c>
      <c r="P1439" s="61">
        <f t="shared" si="225"/>
        <v>2</v>
      </c>
      <c r="Q1439" s="62">
        <f t="shared" si="226"/>
        <v>0</v>
      </c>
      <c r="R1439" s="61">
        <f t="shared" si="227"/>
        <v>0</v>
      </c>
      <c r="S1439" s="61">
        <f t="shared" si="228"/>
        <v>2</v>
      </c>
      <c r="T1439" t="str">
        <f t="shared" si="229"/>
        <v>إضافى كامل</v>
      </c>
    </row>
    <row r="1440" spans="1:20" x14ac:dyDescent="0.25">
      <c r="A1440" s="54" t="s">
        <v>1150</v>
      </c>
      <c r="B1440" s="54" t="s">
        <v>1152</v>
      </c>
      <c r="C1440" s="54" t="s">
        <v>762</v>
      </c>
      <c r="D1440" s="55">
        <v>45626</v>
      </c>
      <c r="E1440" s="56" t="s">
        <v>18</v>
      </c>
      <c r="F1440" s="54" t="s">
        <v>763</v>
      </c>
      <c r="G1440" s="57" t="s">
        <v>16</v>
      </c>
      <c r="I1440" s="54"/>
      <c r="J1440" s="54"/>
      <c r="K1440" s="3" t="s">
        <v>19</v>
      </c>
      <c r="L1440" s="60">
        <f t="shared" si="222"/>
        <v>1</v>
      </c>
      <c r="M1440" s="33">
        <f t="shared" si="221"/>
        <v>2</v>
      </c>
      <c r="N1440" s="61">
        <f t="shared" si="223"/>
        <v>0</v>
      </c>
      <c r="O1440" s="33">
        <f t="shared" si="224"/>
        <v>2</v>
      </c>
      <c r="P1440" s="61">
        <f t="shared" si="225"/>
        <v>2</v>
      </c>
      <c r="Q1440" s="62">
        <f t="shared" si="226"/>
        <v>0</v>
      </c>
      <c r="R1440" s="61">
        <f t="shared" si="227"/>
        <v>0</v>
      </c>
      <c r="S1440" s="61">
        <f t="shared" si="228"/>
        <v>2</v>
      </c>
      <c r="T1440" t="str">
        <f t="shared" si="229"/>
        <v>إضافى كامل</v>
      </c>
    </row>
    <row r="1441" spans="1:20" ht="15.75" x14ac:dyDescent="0.25">
      <c r="A1441" s="54" t="s">
        <v>1154</v>
      </c>
      <c r="B1441" s="78" t="s">
        <v>1155</v>
      </c>
      <c r="C1441" s="54" t="s">
        <v>762</v>
      </c>
      <c r="D1441" s="55">
        <v>45597</v>
      </c>
      <c r="E1441" s="56" t="s">
        <v>15</v>
      </c>
      <c r="F1441" s="54" t="s">
        <v>763</v>
      </c>
      <c r="G1441" s="57" t="s">
        <v>16</v>
      </c>
      <c r="I1441" s="54"/>
      <c r="J1441" s="54"/>
      <c r="K1441" s="3" t="str">
        <f t="shared" si="230"/>
        <v/>
      </c>
      <c r="L1441" s="60">
        <f t="shared" si="222"/>
        <v>0</v>
      </c>
      <c r="M1441" s="33">
        <f t="shared" si="221"/>
        <v>2</v>
      </c>
      <c r="N1441" s="61">
        <f t="shared" si="223"/>
        <v>0</v>
      </c>
      <c r="O1441" s="33">
        <f t="shared" si="224"/>
        <v>2</v>
      </c>
      <c r="P1441" s="61">
        <f t="shared" si="225"/>
        <v>2</v>
      </c>
      <c r="Q1441" s="62">
        <f t="shared" si="226"/>
        <v>0</v>
      </c>
      <c r="R1441" s="61">
        <f t="shared" si="227"/>
        <v>0</v>
      </c>
      <c r="S1441" s="61">
        <f t="shared" si="228"/>
        <v>2</v>
      </c>
      <c r="T1441" t="str">
        <f t="shared" si="229"/>
        <v>إضافى كامل</v>
      </c>
    </row>
    <row r="1442" spans="1:20" x14ac:dyDescent="0.25">
      <c r="A1442" s="54" t="s">
        <v>1154</v>
      </c>
      <c r="B1442" s="54" t="s">
        <v>1156</v>
      </c>
      <c r="C1442" s="54" t="s">
        <v>762</v>
      </c>
      <c r="D1442" s="55">
        <v>45598</v>
      </c>
      <c r="E1442" s="56" t="s">
        <v>18</v>
      </c>
      <c r="F1442" s="54" t="s">
        <v>763</v>
      </c>
      <c r="G1442" s="57" t="s">
        <v>16</v>
      </c>
      <c r="I1442" s="54"/>
      <c r="J1442" s="54"/>
      <c r="K1442" s="3" t="s">
        <v>19</v>
      </c>
      <c r="L1442" s="60">
        <f t="shared" si="222"/>
        <v>1</v>
      </c>
      <c r="M1442" s="33">
        <f t="shared" si="221"/>
        <v>2</v>
      </c>
      <c r="N1442" s="61">
        <f t="shared" si="223"/>
        <v>0</v>
      </c>
      <c r="O1442" s="33">
        <f t="shared" si="224"/>
        <v>2</v>
      </c>
      <c r="P1442" s="61">
        <f t="shared" si="225"/>
        <v>2</v>
      </c>
      <c r="Q1442" s="62">
        <f t="shared" si="226"/>
        <v>0</v>
      </c>
      <c r="R1442" s="61">
        <f t="shared" si="227"/>
        <v>0</v>
      </c>
      <c r="S1442" s="61">
        <f t="shared" si="228"/>
        <v>2</v>
      </c>
      <c r="T1442" t="str">
        <f t="shared" si="229"/>
        <v>إضافى كامل</v>
      </c>
    </row>
    <row r="1443" spans="1:20" x14ac:dyDescent="0.25">
      <c r="A1443" s="54" t="s">
        <v>1154</v>
      </c>
      <c r="B1443" s="54" t="s">
        <v>1156</v>
      </c>
      <c r="C1443" s="54" t="s">
        <v>762</v>
      </c>
      <c r="D1443" s="55">
        <v>45599</v>
      </c>
      <c r="E1443" s="56" t="s">
        <v>20</v>
      </c>
      <c r="F1443" s="54" t="s">
        <v>763</v>
      </c>
      <c r="G1443" s="57" t="s">
        <v>16</v>
      </c>
      <c r="I1443" s="54" t="s">
        <v>778</v>
      </c>
      <c r="J1443" s="54" t="s">
        <v>831</v>
      </c>
      <c r="K1443" s="3" t="str">
        <f t="shared" si="230"/>
        <v/>
      </c>
      <c r="L1443" s="60">
        <f t="shared" si="222"/>
        <v>0</v>
      </c>
      <c r="M1443" s="33">
        <f t="shared" si="221"/>
        <v>2</v>
      </c>
      <c r="N1443" s="61">
        <f t="shared" si="223"/>
        <v>0</v>
      </c>
      <c r="O1443" s="33">
        <f t="shared" si="224"/>
        <v>2</v>
      </c>
      <c r="P1443" s="61">
        <f t="shared" si="225"/>
        <v>2</v>
      </c>
      <c r="Q1443" s="62">
        <f t="shared" si="226"/>
        <v>0</v>
      </c>
      <c r="R1443" s="61">
        <f t="shared" si="227"/>
        <v>0</v>
      </c>
      <c r="S1443" s="61">
        <f t="shared" si="228"/>
        <v>2</v>
      </c>
      <c r="T1443" t="str">
        <f t="shared" si="229"/>
        <v>إضافى كامل</v>
      </c>
    </row>
    <row r="1444" spans="1:20" x14ac:dyDescent="0.25">
      <c r="A1444" s="54" t="s">
        <v>1154</v>
      </c>
      <c r="B1444" s="54" t="s">
        <v>1156</v>
      </c>
      <c r="C1444" s="54" t="s">
        <v>762</v>
      </c>
      <c r="D1444" s="55">
        <v>45600</v>
      </c>
      <c r="E1444" s="56" t="s">
        <v>21</v>
      </c>
      <c r="F1444" s="54" t="s">
        <v>763</v>
      </c>
      <c r="G1444" s="57" t="s">
        <v>16</v>
      </c>
      <c r="I1444" s="54" t="s">
        <v>805</v>
      </c>
      <c r="J1444" s="54" t="s">
        <v>969</v>
      </c>
      <c r="K1444" s="3" t="str">
        <f t="shared" si="230"/>
        <v>إذن م</v>
      </c>
      <c r="L1444" s="60">
        <f t="shared" si="222"/>
        <v>1</v>
      </c>
      <c r="M1444" s="33">
        <f t="shared" si="221"/>
        <v>2</v>
      </c>
      <c r="N1444" s="61">
        <f t="shared" si="223"/>
        <v>0</v>
      </c>
      <c r="O1444" s="33">
        <f t="shared" si="224"/>
        <v>2</v>
      </c>
      <c r="P1444" s="61">
        <f t="shared" si="225"/>
        <v>2</v>
      </c>
      <c r="Q1444" s="62">
        <f t="shared" si="226"/>
        <v>0</v>
      </c>
      <c r="R1444" s="61">
        <f t="shared" si="227"/>
        <v>0</v>
      </c>
      <c r="S1444" s="61">
        <f t="shared" si="228"/>
        <v>2</v>
      </c>
      <c r="T1444" t="str">
        <f t="shared" si="229"/>
        <v>إضافى كامل</v>
      </c>
    </row>
    <row r="1445" spans="1:20" x14ac:dyDescent="0.25">
      <c r="A1445" s="54" t="s">
        <v>1154</v>
      </c>
      <c r="B1445" s="54" t="s">
        <v>1156</v>
      </c>
      <c r="C1445" s="54" t="s">
        <v>762</v>
      </c>
      <c r="D1445" s="55">
        <v>45601</v>
      </c>
      <c r="E1445" s="56" t="s">
        <v>22</v>
      </c>
      <c r="F1445" s="54" t="s">
        <v>763</v>
      </c>
      <c r="G1445" s="57" t="s">
        <v>16</v>
      </c>
      <c r="I1445" s="54"/>
      <c r="J1445" s="54"/>
      <c r="K1445" s="3" t="str">
        <f t="shared" si="230"/>
        <v>غائب</v>
      </c>
      <c r="L1445" s="60">
        <f t="shared" si="222"/>
        <v>0</v>
      </c>
      <c r="M1445" s="33">
        <f t="shared" si="221"/>
        <v>2</v>
      </c>
      <c r="N1445" s="61">
        <f t="shared" si="223"/>
        <v>0</v>
      </c>
      <c r="O1445" s="33">
        <f t="shared" si="224"/>
        <v>1</v>
      </c>
      <c r="P1445" s="61">
        <f t="shared" si="225"/>
        <v>1</v>
      </c>
      <c r="Q1445" s="62">
        <f t="shared" si="226"/>
        <v>0</v>
      </c>
      <c r="R1445" s="61">
        <f t="shared" si="227"/>
        <v>0</v>
      </c>
      <c r="S1445" s="61">
        <f t="shared" si="228"/>
        <v>2</v>
      </c>
      <c r="T1445" t="str">
        <f t="shared" si="229"/>
        <v>إضافى كامل</v>
      </c>
    </row>
    <row r="1446" spans="1:20" x14ac:dyDescent="0.25">
      <c r="A1446" s="54" t="s">
        <v>1154</v>
      </c>
      <c r="B1446" s="54" t="s">
        <v>1156</v>
      </c>
      <c r="C1446" s="54" t="s">
        <v>762</v>
      </c>
      <c r="D1446" s="55">
        <v>45602</v>
      </c>
      <c r="E1446" s="56" t="s">
        <v>23</v>
      </c>
      <c r="F1446" s="54" t="s">
        <v>763</v>
      </c>
      <c r="G1446" s="57" t="s">
        <v>16</v>
      </c>
      <c r="I1446" s="54" t="s">
        <v>927</v>
      </c>
      <c r="J1446" s="54" t="s">
        <v>827</v>
      </c>
      <c r="K1446" s="3" t="str">
        <f t="shared" si="230"/>
        <v/>
      </c>
      <c r="L1446" s="60">
        <f t="shared" si="222"/>
        <v>0</v>
      </c>
      <c r="M1446" s="33">
        <f t="shared" si="221"/>
        <v>1</v>
      </c>
      <c r="N1446" s="61">
        <f t="shared" si="223"/>
        <v>1</v>
      </c>
      <c r="O1446" s="33">
        <f t="shared" si="224"/>
        <v>1</v>
      </c>
      <c r="P1446" s="61">
        <f t="shared" si="225"/>
        <v>2</v>
      </c>
      <c r="Q1446" s="62">
        <f t="shared" si="226"/>
        <v>0</v>
      </c>
      <c r="R1446" s="61">
        <f t="shared" si="227"/>
        <v>0</v>
      </c>
      <c r="S1446" s="61">
        <f t="shared" si="228"/>
        <v>1</v>
      </c>
      <c r="T1446" t="str">
        <f t="shared" si="229"/>
        <v>إضافى كامل</v>
      </c>
    </row>
    <row r="1447" spans="1:20" x14ac:dyDescent="0.25">
      <c r="A1447" s="54" t="s">
        <v>1154</v>
      </c>
      <c r="B1447" s="54" t="s">
        <v>1156</v>
      </c>
      <c r="C1447" s="54" t="s">
        <v>762</v>
      </c>
      <c r="D1447" s="55">
        <v>45603</v>
      </c>
      <c r="E1447" s="56" t="s">
        <v>24</v>
      </c>
      <c r="F1447" s="54" t="s">
        <v>763</v>
      </c>
      <c r="G1447" s="57" t="s">
        <v>16</v>
      </c>
      <c r="I1447" s="54" t="s">
        <v>859</v>
      </c>
      <c r="J1447" s="54" t="s">
        <v>806</v>
      </c>
      <c r="K1447" s="3" t="str">
        <f t="shared" si="230"/>
        <v/>
      </c>
      <c r="L1447" s="60">
        <f t="shared" si="222"/>
        <v>0</v>
      </c>
      <c r="M1447" s="33">
        <f t="shared" si="221"/>
        <v>1</v>
      </c>
      <c r="N1447" s="61">
        <f t="shared" si="223"/>
        <v>2</v>
      </c>
      <c r="O1447" s="33">
        <f t="shared" si="224"/>
        <v>1</v>
      </c>
      <c r="P1447" s="61">
        <f t="shared" si="225"/>
        <v>3</v>
      </c>
      <c r="Q1447" s="62">
        <f t="shared" si="226"/>
        <v>1.5</v>
      </c>
      <c r="R1447" s="61">
        <f t="shared" si="227"/>
        <v>1</v>
      </c>
      <c r="S1447" s="61">
        <f t="shared" si="228"/>
        <v>2</v>
      </c>
      <c r="T1447" t="str">
        <f t="shared" si="229"/>
        <v>إضافى كامل</v>
      </c>
    </row>
    <row r="1448" spans="1:20" x14ac:dyDescent="0.25">
      <c r="A1448" s="54" t="s">
        <v>1154</v>
      </c>
      <c r="B1448" s="54" t="s">
        <v>1156</v>
      </c>
      <c r="C1448" s="54" t="s">
        <v>762</v>
      </c>
      <c r="D1448" s="55">
        <v>45604</v>
      </c>
      <c r="E1448" s="56" t="s">
        <v>15</v>
      </c>
      <c r="F1448" s="54" t="s">
        <v>763</v>
      </c>
      <c r="G1448" s="57" t="s">
        <v>16</v>
      </c>
      <c r="I1448" s="54"/>
      <c r="J1448" s="54"/>
      <c r="K1448" s="3" t="str">
        <f t="shared" si="230"/>
        <v/>
      </c>
      <c r="L1448" s="60">
        <f t="shared" si="222"/>
        <v>0</v>
      </c>
      <c r="M1448" s="33">
        <f t="shared" si="221"/>
        <v>1</v>
      </c>
      <c r="N1448" s="61">
        <f t="shared" si="223"/>
        <v>2</v>
      </c>
      <c r="O1448" s="33">
        <f t="shared" si="224"/>
        <v>1</v>
      </c>
      <c r="P1448" s="61">
        <f t="shared" si="225"/>
        <v>3</v>
      </c>
      <c r="Q1448" s="62">
        <f t="shared" si="226"/>
        <v>1.5</v>
      </c>
      <c r="R1448" s="61">
        <f t="shared" si="227"/>
        <v>1</v>
      </c>
      <c r="S1448" s="61">
        <f t="shared" si="228"/>
        <v>2</v>
      </c>
      <c r="T1448" t="str">
        <f t="shared" si="229"/>
        <v>إضافى كامل</v>
      </c>
    </row>
    <row r="1449" spans="1:20" x14ac:dyDescent="0.25">
      <c r="A1449" s="54" t="s">
        <v>1154</v>
      </c>
      <c r="B1449" s="54" t="s">
        <v>1156</v>
      </c>
      <c r="C1449" s="54" t="s">
        <v>762</v>
      </c>
      <c r="D1449" s="55">
        <v>45605</v>
      </c>
      <c r="E1449" s="56" t="s">
        <v>18</v>
      </c>
      <c r="F1449" s="54" t="s">
        <v>763</v>
      </c>
      <c r="G1449" s="57" t="s">
        <v>16</v>
      </c>
      <c r="I1449" s="54"/>
      <c r="J1449" s="54"/>
      <c r="K1449" s="3" t="s">
        <v>19</v>
      </c>
      <c r="L1449" s="60">
        <f t="shared" si="222"/>
        <v>1</v>
      </c>
      <c r="M1449" s="33">
        <f t="shared" si="221"/>
        <v>1</v>
      </c>
      <c r="N1449" s="61">
        <f t="shared" si="223"/>
        <v>2</v>
      </c>
      <c r="O1449" s="33">
        <f t="shared" si="224"/>
        <v>1</v>
      </c>
      <c r="P1449" s="61">
        <f t="shared" si="225"/>
        <v>3</v>
      </c>
      <c r="Q1449" s="62">
        <f t="shared" si="226"/>
        <v>1.5</v>
      </c>
      <c r="R1449" s="61">
        <f t="shared" si="227"/>
        <v>1</v>
      </c>
      <c r="S1449" s="61">
        <f t="shared" si="228"/>
        <v>2</v>
      </c>
      <c r="T1449" t="str">
        <f t="shared" si="229"/>
        <v>إضافى كامل</v>
      </c>
    </row>
    <row r="1450" spans="1:20" x14ac:dyDescent="0.25">
      <c r="A1450" s="54" t="s">
        <v>1154</v>
      </c>
      <c r="B1450" s="54" t="s">
        <v>1156</v>
      </c>
      <c r="C1450" s="54" t="s">
        <v>762</v>
      </c>
      <c r="D1450" s="55">
        <v>45606</v>
      </c>
      <c r="E1450" s="56" t="s">
        <v>20</v>
      </c>
      <c r="F1450" s="54" t="s">
        <v>763</v>
      </c>
      <c r="G1450" s="57" t="s">
        <v>16</v>
      </c>
      <c r="I1450" s="54" t="s">
        <v>782</v>
      </c>
      <c r="J1450" s="54" t="s">
        <v>790</v>
      </c>
      <c r="K1450" s="3" t="str">
        <f t="shared" si="230"/>
        <v/>
      </c>
      <c r="L1450" s="60">
        <f t="shared" si="222"/>
        <v>0</v>
      </c>
      <c r="M1450" s="33">
        <f t="shared" si="221"/>
        <v>1</v>
      </c>
      <c r="N1450" s="61">
        <f t="shared" si="223"/>
        <v>2</v>
      </c>
      <c r="O1450" s="33">
        <f t="shared" si="224"/>
        <v>1</v>
      </c>
      <c r="P1450" s="61">
        <f t="shared" si="225"/>
        <v>3</v>
      </c>
      <c r="Q1450" s="62">
        <f t="shared" si="226"/>
        <v>1.5</v>
      </c>
      <c r="R1450" s="61">
        <f t="shared" si="227"/>
        <v>1</v>
      </c>
      <c r="S1450" s="61">
        <f t="shared" si="228"/>
        <v>2</v>
      </c>
      <c r="T1450" t="str">
        <f t="shared" si="229"/>
        <v>إضافى كامل</v>
      </c>
    </row>
    <row r="1451" spans="1:20" x14ac:dyDescent="0.25">
      <c r="A1451" s="54" t="s">
        <v>1154</v>
      </c>
      <c r="B1451" s="54" t="s">
        <v>1156</v>
      </c>
      <c r="C1451" s="54" t="s">
        <v>762</v>
      </c>
      <c r="D1451" s="55">
        <v>45607</v>
      </c>
      <c r="E1451" s="56" t="s">
        <v>21</v>
      </c>
      <c r="F1451" s="54" t="s">
        <v>763</v>
      </c>
      <c r="G1451" s="57" t="s">
        <v>16</v>
      </c>
      <c r="I1451" s="54" t="s">
        <v>767</v>
      </c>
      <c r="J1451" s="54" t="s">
        <v>877</v>
      </c>
      <c r="K1451" s="3" t="str">
        <f t="shared" si="230"/>
        <v/>
      </c>
      <c r="L1451" s="60">
        <f t="shared" si="222"/>
        <v>0</v>
      </c>
      <c r="M1451" s="33">
        <f t="shared" si="221"/>
        <v>2</v>
      </c>
      <c r="N1451" s="61">
        <f t="shared" si="223"/>
        <v>2</v>
      </c>
      <c r="O1451" s="33">
        <f t="shared" si="224"/>
        <v>1</v>
      </c>
      <c r="P1451" s="61">
        <f t="shared" si="225"/>
        <v>3</v>
      </c>
      <c r="Q1451" s="62">
        <f t="shared" si="226"/>
        <v>1.5</v>
      </c>
      <c r="R1451" s="61">
        <f t="shared" si="227"/>
        <v>1</v>
      </c>
      <c r="S1451" s="61">
        <f t="shared" si="228"/>
        <v>3</v>
      </c>
      <c r="T1451" t="str">
        <f t="shared" si="229"/>
        <v>إضافى كامل</v>
      </c>
    </row>
    <row r="1452" spans="1:20" x14ac:dyDescent="0.25">
      <c r="A1452" s="54" t="s">
        <v>1154</v>
      </c>
      <c r="B1452" s="54" t="s">
        <v>1156</v>
      </c>
      <c r="C1452" s="54" t="s">
        <v>762</v>
      </c>
      <c r="D1452" s="55">
        <v>45608</v>
      </c>
      <c r="E1452" s="56" t="s">
        <v>22</v>
      </c>
      <c r="F1452" s="54" t="s">
        <v>763</v>
      </c>
      <c r="G1452" s="57" t="s">
        <v>16</v>
      </c>
      <c r="I1452" s="54" t="s">
        <v>780</v>
      </c>
      <c r="J1452" s="54" t="s">
        <v>865</v>
      </c>
      <c r="K1452" s="3" t="str">
        <f t="shared" si="230"/>
        <v/>
      </c>
      <c r="L1452" s="60">
        <f t="shared" si="222"/>
        <v>0</v>
      </c>
      <c r="M1452" s="33">
        <f t="shared" si="221"/>
        <v>2</v>
      </c>
      <c r="N1452" s="61">
        <f t="shared" si="223"/>
        <v>2</v>
      </c>
      <c r="O1452" s="33">
        <f t="shared" si="224"/>
        <v>1</v>
      </c>
      <c r="P1452" s="61">
        <f t="shared" si="225"/>
        <v>3</v>
      </c>
      <c r="Q1452" s="62">
        <f t="shared" si="226"/>
        <v>1.5</v>
      </c>
      <c r="R1452" s="61">
        <f t="shared" si="227"/>
        <v>1</v>
      </c>
      <c r="S1452" s="61">
        <f t="shared" si="228"/>
        <v>3</v>
      </c>
      <c r="T1452" t="str">
        <f t="shared" si="229"/>
        <v>إضافى كامل</v>
      </c>
    </row>
    <row r="1453" spans="1:20" x14ac:dyDescent="0.25">
      <c r="A1453" s="54" t="s">
        <v>1154</v>
      </c>
      <c r="B1453" s="54" t="s">
        <v>1156</v>
      </c>
      <c r="C1453" s="54" t="s">
        <v>762</v>
      </c>
      <c r="D1453" s="55">
        <v>45609</v>
      </c>
      <c r="E1453" s="56" t="s">
        <v>23</v>
      </c>
      <c r="F1453" s="54" t="s">
        <v>763</v>
      </c>
      <c r="G1453" s="57" t="s">
        <v>16</v>
      </c>
      <c r="I1453" s="54" t="s">
        <v>1005</v>
      </c>
      <c r="J1453" s="54" t="s">
        <v>877</v>
      </c>
      <c r="K1453" s="3" t="str">
        <f t="shared" si="230"/>
        <v/>
      </c>
      <c r="L1453" s="60">
        <f t="shared" si="222"/>
        <v>0</v>
      </c>
      <c r="M1453" s="33">
        <f t="shared" si="221"/>
        <v>2</v>
      </c>
      <c r="N1453" s="61">
        <f t="shared" si="223"/>
        <v>2</v>
      </c>
      <c r="O1453" s="33">
        <f t="shared" si="224"/>
        <v>1</v>
      </c>
      <c r="P1453" s="61">
        <f t="shared" si="225"/>
        <v>3</v>
      </c>
      <c r="Q1453" s="62">
        <f t="shared" si="226"/>
        <v>1.5</v>
      </c>
      <c r="R1453" s="61">
        <f t="shared" si="227"/>
        <v>1</v>
      </c>
      <c r="S1453" s="61">
        <f t="shared" si="228"/>
        <v>3</v>
      </c>
      <c r="T1453" t="str">
        <f t="shared" si="229"/>
        <v>إضافى كامل</v>
      </c>
    </row>
    <row r="1454" spans="1:20" x14ac:dyDescent="0.25">
      <c r="A1454" s="54" t="s">
        <v>1154</v>
      </c>
      <c r="B1454" s="54" t="s">
        <v>1156</v>
      </c>
      <c r="C1454" s="54" t="s">
        <v>762</v>
      </c>
      <c r="D1454" s="55">
        <v>45610</v>
      </c>
      <c r="E1454" s="56" t="s">
        <v>24</v>
      </c>
      <c r="F1454" s="54" t="s">
        <v>763</v>
      </c>
      <c r="G1454" s="57" t="s">
        <v>16</v>
      </c>
      <c r="I1454" s="54" t="s">
        <v>881</v>
      </c>
      <c r="J1454" s="54" t="s">
        <v>873</v>
      </c>
      <c r="K1454" s="3" t="str">
        <f t="shared" si="230"/>
        <v/>
      </c>
      <c r="L1454" s="60">
        <f t="shared" si="222"/>
        <v>0</v>
      </c>
      <c r="M1454" s="33">
        <f t="shared" si="221"/>
        <v>2</v>
      </c>
      <c r="N1454" s="61">
        <f t="shared" si="223"/>
        <v>2</v>
      </c>
      <c r="O1454" s="33">
        <f t="shared" si="224"/>
        <v>1</v>
      </c>
      <c r="P1454" s="61">
        <f t="shared" si="225"/>
        <v>3</v>
      </c>
      <c r="Q1454" s="62">
        <f t="shared" si="226"/>
        <v>1.5</v>
      </c>
      <c r="R1454" s="61">
        <f t="shared" si="227"/>
        <v>1</v>
      </c>
      <c r="S1454" s="61">
        <f t="shared" si="228"/>
        <v>3</v>
      </c>
      <c r="T1454" t="str">
        <f t="shared" si="229"/>
        <v>إضافى كامل</v>
      </c>
    </row>
    <row r="1455" spans="1:20" x14ac:dyDescent="0.25">
      <c r="A1455" s="54" t="s">
        <v>1154</v>
      </c>
      <c r="B1455" s="54" t="s">
        <v>1156</v>
      </c>
      <c r="C1455" s="54" t="s">
        <v>762</v>
      </c>
      <c r="D1455" s="55">
        <v>45611</v>
      </c>
      <c r="E1455" s="56" t="s">
        <v>15</v>
      </c>
      <c r="F1455" s="54" t="s">
        <v>763</v>
      </c>
      <c r="G1455" s="57" t="s">
        <v>16</v>
      </c>
      <c r="I1455" s="54"/>
      <c r="J1455" s="54"/>
      <c r="K1455" s="3" t="str">
        <f t="shared" si="230"/>
        <v/>
      </c>
      <c r="L1455" s="60">
        <f t="shared" si="222"/>
        <v>0</v>
      </c>
      <c r="M1455" s="33">
        <f t="shared" si="221"/>
        <v>2</v>
      </c>
      <c r="N1455" s="61">
        <f t="shared" si="223"/>
        <v>2</v>
      </c>
      <c r="O1455" s="33">
        <f t="shared" si="224"/>
        <v>1</v>
      </c>
      <c r="P1455" s="61">
        <f t="shared" si="225"/>
        <v>3</v>
      </c>
      <c r="Q1455" s="62">
        <f t="shared" si="226"/>
        <v>1.5</v>
      </c>
      <c r="R1455" s="61">
        <f t="shared" si="227"/>
        <v>1</v>
      </c>
      <c r="S1455" s="61">
        <f t="shared" si="228"/>
        <v>3</v>
      </c>
      <c r="T1455" t="str">
        <f t="shared" si="229"/>
        <v>إضافى كامل</v>
      </c>
    </row>
    <row r="1456" spans="1:20" x14ac:dyDescent="0.25">
      <c r="A1456" s="54" t="s">
        <v>1154</v>
      </c>
      <c r="B1456" s="54" t="s">
        <v>1156</v>
      </c>
      <c r="C1456" s="54" t="s">
        <v>762</v>
      </c>
      <c r="D1456" s="55">
        <v>45612</v>
      </c>
      <c r="E1456" s="56" t="s">
        <v>18</v>
      </c>
      <c r="F1456" s="54" t="s">
        <v>763</v>
      </c>
      <c r="G1456" s="57" t="s">
        <v>16</v>
      </c>
      <c r="I1456" s="54"/>
      <c r="J1456" s="54"/>
      <c r="K1456" s="3" t="s">
        <v>19</v>
      </c>
      <c r="L1456" s="60">
        <f t="shared" si="222"/>
        <v>1</v>
      </c>
      <c r="M1456" s="33">
        <f t="shared" si="221"/>
        <v>2</v>
      </c>
      <c r="N1456" s="61">
        <f t="shared" si="223"/>
        <v>2</v>
      </c>
      <c r="O1456" s="33">
        <f t="shared" si="224"/>
        <v>1</v>
      </c>
      <c r="P1456" s="61">
        <f t="shared" si="225"/>
        <v>3</v>
      </c>
      <c r="Q1456" s="62">
        <f t="shared" si="226"/>
        <v>1.5</v>
      </c>
      <c r="R1456" s="61">
        <f t="shared" si="227"/>
        <v>1</v>
      </c>
      <c r="S1456" s="61">
        <f t="shared" si="228"/>
        <v>3</v>
      </c>
      <c r="T1456" t="str">
        <f t="shared" si="229"/>
        <v>إضافى كامل</v>
      </c>
    </row>
    <row r="1457" spans="1:21" x14ac:dyDescent="0.25">
      <c r="A1457" s="54" t="s">
        <v>1154</v>
      </c>
      <c r="B1457" s="54" t="s">
        <v>1156</v>
      </c>
      <c r="C1457" s="54" t="s">
        <v>762</v>
      </c>
      <c r="D1457" s="55">
        <v>45613</v>
      </c>
      <c r="E1457" s="56" t="s">
        <v>20</v>
      </c>
      <c r="F1457" s="54" t="s">
        <v>763</v>
      </c>
      <c r="G1457" s="57" t="s">
        <v>16</v>
      </c>
      <c r="H1457" s="73" t="s">
        <v>65</v>
      </c>
      <c r="I1457" s="54" t="s">
        <v>774</v>
      </c>
      <c r="J1457" s="54" t="s">
        <v>813</v>
      </c>
      <c r="K1457" s="3" t="str">
        <f t="shared" si="230"/>
        <v>تأخير</v>
      </c>
      <c r="L1457" s="60">
        <f t="shared" si="222"/>
        <v>0</v>
      </c>
      <c r="M1457" s="33">
        <f t="shared" si="221"/>
        <v>2</v>
      </c>
      <c r="N1457" s="61">
        <f t="shared" si="223"/>
        <v>2</v>
      </c>
      <c r="O1457" s="33">
        <f t="shared" si="224"/>
        <v>1</v>
      </c>
      <c r="P1457" s="61">
        <f t="shared" si="225"/>
        <v>3</v>
      </c>
      <c r="Q1457" s="62">
        <f t="shared" si="226"/>
        <v>1.5</v>
      </c>
      <c r="R1457" s="61">
        <f t="shared" si="227"/>
        <v>1</v>
      </c>
      <c r="S1457" s="61">
        <f t="shared" si="228"/>
        <v>3</v>
      </c>
      <c r="T1457" t="str">
        <f t="shared" si="229"/>
        <v>إضافى كامل</v>
      </c>
    </row>
    <row r="1458" spans="1:21" x14ac:dyDescent="0.25">
      <c r="A1458" s="54" t="s">
        <v>1154</v>
      </c>
      <c r="B1458" s="54" t="s">
        <v>1156</v>
      </c>
      <c r="C1458" s="54" t="s">
        <v>762</v>
      </c>
      <c r="D1458" s="55">
        <v>45614</v>
      </c>
      <c r="E1458" s="56" t="s">
        <v>21</v>
      </c>
      <c r="F1458" s="54" t="s">
        <v>763</v>
      </c>
      <c r="G1458" s="57" t="s">
        <v>16</v>
      </c>
      <c r="I1458" s="54"/>
      <c r="J1458" s="54"/>
      <c r="K1458" s="3" t="str">
        <f t="shared" si="230"/>
        <v>غائب</v>
      </c>
      <c r="L1458" s="60">
        <f t="shared" si="222"/>
        <v>0</v>
      </c>
      <c r="M1458" s="33">
        <f t="shared" si="221"/>
        <v>2</v>
      </c>
      <c r="N1458" s="61">
        <f t="shared" si="223"/>
        <v>2</v>
      </c>
      <c r="O1458" s="33">
        <f t="shared" si="224"/>
        <v>1</v>
      </c>
      <c r="P1458" s="61">
        <f t="shared" si="225"/>
        <v>3</v>
      </c>
      <c r="Q1458" s="62">
        <f t="shared" si="226"/>
        <v>1.5</v>
      </c>
      <c r="R1458" s="61">
        <f t="shared" si="227"/>
        <v>1</v>
      </c>
      <c r="S1458" s="61">
        <f t="shared" si="228"/>
        <v>3</v>
      </c>
      <c r="T1458" t="str">
        <f t="shared" si="229"/>
        <v>إضافى كامل</v>
      </c>
    </row>
    <row r="1459" spans="1:21" x14ac:dyDescent="0.25">
      <c r="A1459" s="54" t="s">
        <v>1154</v>
      </c>
      <c r="B1459" s="54" t="s">
        <v>1156</v>
      </c>
      <c r="C1459" s="54" t="s">
        <v>762</v>
      </c>
      <c r="D1459" s="55">
        <v>45615</v>
      </c>
      <c r="E1459" s="56" t="s">
        <v>22</v>
      </c>
      <c r="F1459" s="54" t="s">
        <v>763</v>
      </c>
      <c r="G1459" s="57" t="s">
        <v>16</v>
      </c>
      <c r="I1459" s="54" t="s">
        <v>772</v>
      </c>
      <c r="J1459" s="54" t="s">
        <v>872</v>
      </c>
      <c r="K1459" s="3" t="str">
        <f t="shared" si="230"/>
        <v/>
      </c>
      <c r="L1459" s="60">
        <f t="shared" si="222"/>
        <v>0</v>
      </c>
      <c r="M1459" s="33">
        <f t="shared" si="221"/>
        <v>1</v>
      </c>
      <c r="N1459" s="61">
        <f t="shared" si="223"/>
        <v>2</v>
      </c>
      <c r="O1459" s="33">
        <f t="shared" si="224"/>
        <v>1</v>
      </c>
      <c r="P1459" s="61">
        <f t="shared" si="225"/>
        <v>3</v>
      </c>
      <c r="Q1459" s="62">
        <f t="shared" si="226"/>
        <v>1.5</v>
      </c>
      <c r="R1459" s="61">
        <f t="shared" si="227"/>
        <v>1</v>
      </c>
      <c r="S1459" s="61">
        <f t="shared" si="228"/>
        <v>2</v>
      </c>
      <c r="T1459" t="str">
        <f t="shared" si="229"/>
        <v>إضافى كامل</v>
      </c>
    </row>
    <row r="1460" spans="1:21" x14ac:dyDescent="0.25">
      <c r="A1460" s="54" t="s">
        <v>1154</v>
      </c>
      <c r="B1460" s="54" t="s">
        <v>1156</v>
      </c>
      <c r="C1460" s="54" t="s">
        <v>762</v>
      </c>
      <c r="D1460" s="55">
        <v>45616</v>
      </c>
      <c r="E1460" s="56" t="s">
        <v>23</v>
      </c>
      <c r="F1460" s="54" t="s">
        <v>763</v>
      </c>
      <c r="G1460" s="57" t="s">
        <v>16</v>
      </c>
      <c r="H1460" s="73" t="s">
        <v>795</v>
      </c>
      <c r="I1460" s="54" t="s">
        <v>774</v>
      </c>
      <c r="J1460" s="54" t="s">
        <v>1157</v>
      </c>
      <c r="K1460" s="3" t="str">
        <f t="shared" si="230"/>
        <v>تأخير</v>
      </c>
      <c r="L1460" s="60">
        <f t="shared" si="222"/>
        <v>0</v>
      </c>
      <c r="M1460" s="33">
        <f t="shared" si="221"/>
        <v>2</v>
      </c>
      <c r="N1460" s="61">
        <f t="shared" si="223"/>
        <v>2</v>
      </c>
      <c r="O1460" s="33">
        <f t="shared" si="224"/>
        <v>1</v>
      </c>
      <c r="P1460" s="61">
        <f t="shared" si="225"/>
        <v>3</v>
      </c>
      <c r="Q1460" s="62">
        <f t="shared" si="226"/>
        <v>1.5</v>
      </c>
      <c r="R1460" s="61">
        <f t="shared" si="227"/>
        <v>1</v>
      </c>
      <c r="S1460" s="61">
        <f t="shared" si="228"/>
        <v>3</v>
      </c>
      <c r="T1460" t="str">
        <f t="shared" si="229"/>
        <v>إضافى كامل</v>
      </c>
    </row>
    <row r="1461" spans="1:21" x14ac:dyDescent="0.25">
      <c r="A1461" s="54" t="s">
        <v>1154</v>
      </c>
      <c r="B1461" s="54" t="s">
        <v>1156</v>
      </c>
      <c r="C1461" s="54" t="s">
        <v>762</v>
      </c>
      <c r="D1461" s="55">
        <v>45617</v>
      </c>
      <c r="E1461" s="56" t="s">
        <v>24</v>
      </c>
      <c r="F1461" s="54" t="s">
        <v>763</v>
      </c>
      <c r="G1461" s="57" t="s">
        <v>16</v>
      </c>
      <c r="I1461" s="54" t="s">
        <v>789</v>
      </c>
      <c r="J1461" s="54" t="s">
        <v>806</v>
      </c>
      <c r="K1461" s="3" t="str">
        <f t="shared" si="230"/>
        <v/>
      </c>
      <c r="L1461" s="60">
        <f t="shared" si="222"/>
        <v>0</v>
      </c>
      <c r="M1461" s="33">
        <f t="shared" si="221"/>
        <v>2</v>
      </c>
      <c r="N1461" s="61">
        <f t="shared" si="223"/>
        <v>2</v>
      </c>
      <c r="O1461" s="33">
        <f t="shared" si="224"/>
        <v>1</v>
      </c>
      <c r="P1461" s="61">
        <f t="shared" si="225"/>
        <v>3</v>
      </c>
      <c r="Q1461" s="62">
        <f t="shared" si="226"/>
        <v>1.5</v>
      </c>
      <c r="R1461" s="61">
        <f t="shared" si="227"/>
        <v>1</v>
      </c>
      <c r="S1461" s="61">
        <f t="shared" si="228"/>
        <v>3</v>
      </c>
      <c r="T1461" t="str">
        <f t="shared" si="229"/>
        <v>إضافى كامل</v>
      </c>
    </row>
    <row r="1462" spans="1:21" x14ac:dyDescent="0.25">
      <c r="A1462" s="54" t="s">
        <v>1154</v>
      </c>
      <c r="B1462" s="54" t="s">
        <v>1156</v>
      </c>
      <c r="C1462" s="54" t="s">
        <v>762</v>
      </c>
      <c r="D1462" s="55">
        <v>45618</v>
      </c>
      <c r="E1462" s="56" t="s">
        <v>15</v>
      </c>
      <c r="F1462" s="54" t="s">
        <v>763</v>
      </c>
      <c r="G1462" s="57" t="s">
        <v>16</v>
      </c>
      <c r="I1462" s="54"/>
      <c r="J1462" s="54"/>
      <c r="K1462" s="3" t="str">
        <f t="shared" si="230"/>
        <v/>
      </c>
      <c r="L1462" s="60">
        <f t="shared" si="222"/>
        <v>0</v>
      </c>
      <c r="M1462" s="33">
        <f t="shared" si="221"/>
        <v>2</v>
      </c>
      <c r="N1462" s="61">
        <f t="shared" si="223"/>
        <v>2</v>
      </c>
      <c r="O1462" s="33">
        <f t="shared" si="224"/>
        <v>1</v>
      </c>
      <c r="P1462" s="61">
        <f t="shared" si="225"/>
        <v>3</v>
      </c>
      <c r="Q1462" s="62">
        <f t="shared" si="226"/>
        <v>1.5</v>
      </c>
      <c r="R1462" s="61">
        <f t="shared" si="227"/>
        <v>1</v>
      </c>
      <c r="S1462" s="61">
        <f t="shared" si="228"/>
        <v>3</v>
      </c>
      <c r="T1462" t="str">
        <f t="shared" si="229"/>
        <v>إضافى كامل</v>
      </c>
    </row>
    <row r="1463" spans="1:21" x14ac:dyDescent="0.25">
      <c r="A1463" s="54" t="s">
        <v>1154</v>
      </c>
      <c r="B1463" s="54" t="s">
        <v>1156</v>
      </c>
      <c r="C1463" s="54" t="s">
        <v>762</v>
      </c>
      <c r="D1463" s="55">
        <v>45619</v>
      </c>
      <c r="E1463" s="56" t="s">
        <v>18</v>
      </c>
      <c r="F1463" s="54" t="s">
        <v>763</v>
      </c>
      <c r="G1463" s="57" t="s">
        <v>16</v>
      </c>
      <c r="I1463" s="54"/>
      <c r="J1463" s="54"/>
      <c r="K1463" s="3" t="s">
        <v>19</v>
      </c>
      <c r="L1463" s="60">
        <f t="shared" si="222"/>
        <v>1</v>
      </c>
      <c r="M1463" s="33">
        <f t="shared" si="221"/>
        <v>2</v>
      </c>
      <c r="N1463" s="61">
        <f t="shared" si="223"/>
        <v>2</v>
      </c>
      <c r="O1463" s="33">
        <f t="shared" si="224"/>
        <v>1</v>
      </c>
      <c r="P1463" s="61">
        <f t="shared" si="225"/>
        <v>3</v>
      </c>
      <c r="Q1463" s="62">
        <f t="shared" si="226"/>
        <v>1.5</v>
      </c>
      <c r="R1463" s="61">
        <f t="shared" si="227"/>
        <v>1</v>
      </c>
      <c r="S1463" s="61">
        <f t="shared" si="228"/>
        <v>3</v>
      </c>
      <c r="T1463" t="str">
        <f t="shared" si="229"/>
        <v>إضافى كامل</v>
      </c>
    </row>
    <row r="1464" spans="1:21" x14ac:dyDescent="0.25">
      <c r="A1464" s="54" t="s">
        <v>1154</v>
      </c>
      <c r="B1464" s="54" t="s">
        <v>1156</v>
      </c>
      <c r="C1464" s="54" t="s">
        <v>762</v>
      </c>
      <c r="D1464" s="55">
        <v>45620</v>
      </c>
      <c r="E1464" s="56" t="s">
        <v>20</v>
      </c>
      <c r="F1464" s="54" t="s">
        <v>763</v>
      </c>
      <c r="G1464" s="57" t="s">
        <v>16</v>
      </c>
      <c r="I1464" s="54" t="s">
        <v>854</v>
      </c>
      <c r="J1464" s="54" t="s">
        <v>837</v>
      </c>
      <c r="K1464" s="3" t="str">
        <f t="shared" si="230"/>
        <v/>
      </c>
      <c r="L1464" s="60">
        <f t="shared" si="222"/>
        <v>0</v>
      </c>
      <c r="M1464" s="33">
        <f t="shared" si="221"/>
        <v>2</v>
      </c>
      <c r="N1464" s="61">
        <f t="shared" si="223"/>
        <v>2</v>
      </c>
      <c r="O1464" s="33">
        <f t="shared" si="224"/>
        <v>1</v>
      </c>
      <c r="P1464" s="61">
        <f t="shared" si="225"/>
        <v>3</v>
      </c>
      <c r="Q1464" s="62">
        <f t="shared" si="226"/>
        <v>1.5</v>
      </c>
      <c r="R1464" s="61">
        <f t="shared" si="227"/>
        <v>1</v>
      </c>
      <c r="S1464" s="61">
        <f t="shared" si="228"/>
        <v>3</v>
      </c>
      <c r="T1464" t="str">
        <f t="shared" si="229"/>
        <v>إضافى كامل</v>
      </c>
    </row>
    <row r="1465" spans="1:21" x14ac:dyDescent="0.25">
      <c r="A1465" s="54" t="s">
        <v>1154</v>
      </c>
      <c r="B1465" s="54" t="s">
        <v>1156</v>
      </c>
      <c r="C1465" s="54" t="s">
        <v>762</v>
      </c>
      <c r="D1465" s="55">
        <v>45621</v>
      </c>
      <c r="E1465" s="56" t="s">
        <v>21</v>
      </c>
      <c r="F1465" s="54" t="s">
        <v>763</v>
      </c>
      <c r="G1465" s="57" t="s">
        <v>16</v>
      </c>
      <c r="I1465" s="54" t="s">
        <v>841</v>
      </c>
      <c r="J1465" s="54" t="s">
        <v>813</v>
      </c>
      <c r="K1465" s="3" t="str">
        <f t="shared" si="230"/>
        <v/>
      </c>
      <c r="L1465" s="60">
        <f t="shared" si="222"/>
        <v>0</v>
      </c>
      <c r="M1465" s="33">
        <f t="shared" si="221"/>
        <v>2</v>
      </c>
      <c r="N1465" s="61">
        <f t="shared" si="223"/>
        <v>3</v>
      </c>
      <c r="O1465" s="33">
        <f t="shared" si="224"/>
        <v>1</v>
      </c>
      <c r="P1465" s="61">
        <f t="shared" si="225"/>
        <v>4</v>
      </c>
      <c r="Q1465" s="62">
        <f t="shared" si="226"/>
        <v>2</v>
      </c>
      <c r="R1465" s="61">
        <f t="shared" si="227"/>
        <v>2</v>
      </c>
      <c r="S1465" s="61">
        <f t="shared" si="228"/>
        <v>4</v>
      </c>
      <c r="T1465" t="str">
        <f t="shared" si="229"/>
        <v>إضافى كامل</v>
      </c>
    </row>
    <row r="1466" spans="1:21" x14ac:dyDescent="0.25">
      <c r="A1466" s="54" t="s">
        <v>1154</v>
      </c>
      <c r="B1466" s="54" t="s">
        <v>1156</v>
      </c>
      <c r="C1466" s="54" t="s">
        <v>762</v>
      </c>
      <c r="D1466" s="55">
        <v>45622</v>
      </c>
      <c r="E1466" s="56" t="s">
        <v>22</v>
      </c>
      <c r="F1466" s="54" t="s">
        <v>763</v>
      </c>
      <c r="G1466" s="57" t="s">
        <v>16</v>
      </c>
      <c r="I1466" s="54" t="s">
        <v>1052</v>
      </c>
      <c r="J1466" s="54" t="s">
        <v>874</v>
      </c>
      <c r="K1466" s="3" t="str">
        <f t="shared" si="230"/>
        <v>إذن م</v>
      </c>
      <c r="L1466" s="60">
        <f t="shared" si="222"/>
        <v>1</v>
      </c>
      <c r="M1466" s="33">
        <f t="shared" si="221"/>
        <v>2</v>
      </c>
      <c r="N1466" s="61">
        <f t="shared" si="223"/>
        <v>3</v>
      </c>
      <c r="O1466" s="33">
        <f t="shared" si="224"/>
        <v>1</v>
      </c>
      <c r="P1466" s="61">
        <f t="shared" si="225"/>
        <v>4</v>
      </c>
      <c r="Q1466" s="62">
        <f t="shared" si="226"/>
        <v>2</v>
      </c>
      <c r="R1466" s="61">
        <f t="shared" si="227"/>
        <v>2</v>
      </c>
      <c r="S1466" s="61">
        <f t="shared" si="228"/>
        <v>4</v>
      </c>
      <c r="T1466" t="str">
        <f t="shared" si="229"/>
        <v>إضافى كامل</v>
      </c>
    </row>
    <row r="1467" spans="1:21" x14ac:dyDescent="0.25">
      <c r="A1467" s="54" t="s">
        <v>1154</v>
      </c>
      <c r="B1467" s="54" t="s">
        <v>1156</v>
      </c>
      <c r="C1467" s="54" t="s">
        <v>762</v>
      </c>
      <c r="D1467" s="55">
        <v>45623</v>
      </c>
      <c r="E1467" s="56" t="s">
        <v>23</v>
      </c>
      <c r="F1467" s="54" t="s">
        <v>763</v>
      </c>
      <c r="G1467" s="57" t="s">
        <v>16</v>
      </c>
      <c r="I1467" s="54" t="s">
        <v>778</v>
      </c>
      <c r="J1467" s="54" t="s">
        <v>873</v>
      </c>
      <c r="K1467" s="3" t="str">
        <f t="shared" si="230"/>
        <v/>
      </c>
      <c r="L1467" s="60">
        <f t="shared" si="222"/>
        <v>0</v>
      </c>
      <c r="M1467" s="33">
        <f t="shared" si="221"/>
        <v>2</v>
      </c>
      <c r="N1467" s="61">
        <f t="shared" si="223"/>
        <v>3</v>
      </c>
      <c r="O1467" s="33">
        <f t="shared" si="224"/>
        <v>0</v>
      </c>
      <c r="P1467" s="61">
        <f t="shared" si="225"/>
        <v>3</v>
      </c>
      <c r="Q1467" s="62">
        <f t="shared" si="226"/>
        <v>1.5</v>
      </c>
      <c r="R1467" s="61">
        <f t="shared" si="227"/>
        <v>1</v>
      </c>
      <c r="S1467" s="61">
        <f t="shared" si="228"/>
        <v>3</v>
      </c>
      <c r="T1467" t="str">
        <f t="shared" si="229"/>
        <v>إضافى كامل</v>
      </c>
    </row>
    <row r="1468" spans="1:21" x14ac:dyDescent="0.25">
      <c r="A1468" s="54" t="s">
        <v>1154</v>
      </c>
      <c r="B1468" s="54" t="s">
        <v>1156</v>
      </c>
      <c r="C1468" s="54" t="s">
        <v>762</v>
      </c>
      <c r="D1468" s="55">
        <v>45624</v>
      </c>
      <c r="E1468" s="56" t="s">
        <v>24</v>
      </c>
      <c r="F1468" s="54" t="s">
        <v>763</v>
      </c>
      <c r="G1468" s="57" t="s">
        <v>16</v>
      </c>
      <c r="I1468" s="54" t="s">
        <v>811</v>
      </c>
      <c r="J1468" s="54" t="s">
        <v>873</v>
      </c>
      <c r="K1468" s="3" t="str">
        <f t="shared" si="230"/>
        <v/>
      </c>
      <c r="L1468" s="60">
        <f t="shared" si="222"/>
        <v>0</v>
      </c>
      <c r="M1468" s="33">
        <f t="shared" si="221"/>
        <v>2</v>
      </c>
      <c r="N1468" s="61">
        <f t="shared" si="223"/>
        <v>3</v>
      </c>
      <c r="O1468" s="33">
        <f t="shared" si="224"/>
        <v>0</v>
      </c>
      <c r="P1468" s="61">
        <f t="shared" si="225"/>
        <v>3</v>
      </c>
      <c r="Q1468" s="62">
        <f t="shared" si="226"/>
        <v>1.5</v>
      </c>
      <c r="R1468" s="61">
        <f t="shared" si="227"/>
        <v>1</v>
      </c>
      <c r="S1468" s="61">
        <f t="shared" si="228"/>
        <v>3</v>
      </c>
      <c r="T1468" t="str">
        <f t="shared" si="229"/>
        <v>إضافى كامل</v>
      </c>
    </row>
    <row r="1469" spans="1:21" x14ac:dyDescent="0.25">
      <c r="A1469" s="54" t="s">
        <v>1154</v>
      </c>
      <c r="B1469" s="54" t="s">
        <v>1156</v>
      </c>
      <c r="C1469" s="54" t="s">
        <v>762</v>
      </c>
      <c r="D1469" s="55">
        <v>45625</v>
      </c>
      <c r="E1469" s="56" t="s">
        <v>15</v>
      </c>
      <c r="F1469" s="54" t="s">
        <v>763</v>
      </c>
      <c r="G1469" s="57" t="s">
        <v>16</v>
      </c>
      <c r="I1469" s="54"/>
      <c r="J1469" s="54"/>
      <c r="K1469" s="3" t="str">
        <f t="shared" si="230"/>
        <v/>
      </c>
      <c r="L1469" s="60">
        <f t="shared" si="222"/>
        <v>0</v>
      </c>
      <c r="M1469" s="33">
        <f t="shared" si="221"/>
        <v>2</v>
      </c>
      <c r="N1469" s="61">
        <f t="shared" si="223"/>
        <v>3</v>
      </c>
      <c r="O1469" s="33">
        <f t="shared" si="224"/>
        <v>0</v>
      </c>
      <c r="P1469" s="61">
        <f t="shared" si="225"/>
        <v>3</v>
      </c>
      <c r="Q1469" s="62">
        <f t="shared" si="226"/>
        <v>1.5</v>
      </c>
      <c r="R1469" s="61">
        <f t="shared" si="227"/>
        <v>1</v>
      </c>
      <c r="S1469" s="61">
        <f t="shared" si="228"/>
        <v>3</v>
      </c>
      <c r="T1469" t="str">
        <f t="shared" si="229"/>
        <v>إضافى كامل</v>
      </c>
    </row>
    <row r="1470" spans="1:21" x14ac:dyDescent="0.25">
      <c r="A1470" s="54" t="s">
        <v>1154</v>
      </c>
      <c r="B1470" s="54" t="s">
        <v>1156</v>
      </c>
      <c r="C1470" s="54" t="s">
        <v>762</v>
      </c>
      <c r="D1470" s="55">
        <v>45626</v>
      </c>
      <c r="E1470" s="56" t="s">
        <v>18</v>
      </c>
      <c r="F1470" s="54" t="s">
        <v>763</v>
      </c>
      <c r="G1470" s="57" t="s">
        <v>16</v>
      </c>
      <c r="I1470" s="54"/>
      <c r="J1470" s="54"/>
      <c r="K1470" s="3" t="s">
        <v>19</v>
      </c>
      <c r="L1470" s="60">
        <f t="shared" si="222"/>
        <v>1</v>
      </c>
      <c r="M1470" s="33">
        <f t="shared" si="221"/>
        <v>2</v>
      </c>
      <c r="N1470" s="61">
        <f t="shared" si="223"/>
        <v>3</v>
      </c>
      <c r="O1470" s="33">
        <f t="shared" si="224"/>
        <v>0</v>
      </c>
      <c r="P1470" s="61">
        <f t="shared" si="225"/>
        <v>3</v>
      </c>
      <c r="Q1470" s="62">
        <f t="shared" si="226"/>
        <v>1.5</v>
      </c>
      <c r="R1470" s="61">
        <f t="shared" si="227"/>
        <v>1</v>
      </c>
      <c r="S1470" s="61">
        <f t="shared" si="228"/>
        <v>3</v>
      </c>
      <c r="T1470" t="str">
        <f t="shared" si="229"/>
        <v>إضافى كامل</v>
      </c>
    </row>
    <row r="1471" spans="1:21" ht="15.75" x14ac:dyDescent="0.25">
      <c r="A1471" s="54" t="s">
        <v>1158</v>
      </c>
      <c r="B1471" s="78" t="s">
        <v>1737</v>
      </c>
      <c r="C1471" s="54" t="s">
        <v>762</v>
      </c>
      <c r="D1471" s="55">
        <v>45597</v>
      </c>
      <c r="E1471" s="56" t="s">
        <v>15</v>
      </c>
      <c r="F1471" s="54" t="s">
        <v>763</v>
      </c>
      <c r="G1471" s="57" t="s">
        <v>16</v>
      </c>
      <c r="I1471" s="54"/>
      <c r="J1471" s="54"/>
      <c r="K1471" s="3" t="str">
        <f t="shared" si="230"/>
        <v/>
      </c>
      <c r="L1471" s="60">
        <f t="shared" si="222"/>
        <v>0</v>
      </c>
      <c r="M1471" s="33">
        <f t="shared" si="221"/>
        <v>2</v>
      </c>
      <c r="N1471" s="61">
        <f t="shared" si="223"/>
        <v>3</v>
      </c>
      <c r="O1471" s="33">
        <f t="shared" si="224"/>
        <v>0</v>
      </c>
      <c r="P1471" s="61">
        <f t="shared" si="225"/>
        <v>3</v>
      </c>
      <c r="Q1471" s="62">
        <f t="shared" si="226"/>
        <v>1.5</v>
      </c>
      <c r="R1471" s="61">
        <f t="shared" si="227"/>
        <v>1</v>
      </c>
      <c r="S1471" s="61">
        <f t="shared" si="228"/>
        <v>3</v>
      </c>
      <c r="T1471" t="str">
        <f t="shared" si="229"/>
        <v>إضافى كامل</v>
      </c>
      <c r="U1471" t="s">
        <v>871</v>
      </c>
    </row>
    <row r="1472" spans="1:21" x14ac:dyDescent="0.25">
      <c r="A1472" s="54" t="s">
        <v>1158</v>
      </c>
      <c r="B1472" s="54" t="s">
        <v>1721</v>
      </c>
      <c r="C1472" s="54" t="s">
        <v>762</v>
      </c>
      <c r="D1472" s="55">
        <v>45598</v>
      </c>
      <c r="E1472" s="56" t="s">
        <v>18</v>
      </c>
      <c r="F1472" s="54" t="s">
        <v>763</v>
      </c>
      <c r="G1472" s="57" t="s">
        <v>16</v>
      </c>
      <c r="I1472" s="54"/>
      <c r="J1472" s="54"/>
      <c r="K1472" s="3" t="s">
        <v>19</v>
      </c>
      <c r="L1472" s="60">
        <f t="shared" si="222"/>
        <v>1</v>
      </c>
      <c r="M1472" s="33">
        <f t="shared" si="221"/>
        <v>2</v>
      </c>
      <c r="N1472" s="61">
        <f t="shared" si="223"/>
        <v>3</v>
      </c>
      <c r="O1472" s="33">
        <f t="shared" si="224"/>
        <v>0</v>
      </c>
      <c r="P1472" s="61">
        <f t="shared" si="225"/>
        <v>3</v>
      </c>
      <c r="Q1472" s="62">
        <f t="shared" si="226"/>
        <v>1.5</v>
      </c>
      <c r="R1472" s="61">
        <f t="shared" si="227"/>
        <v>1</v>
      </c>
      <c r="S1472" s="61">
        <f t="shared" si="228"/>
        <v>3</v>
      </c>
      <c r="T1472" t="str">
        <f t="shared" si="229"/>
        <v>إضافى كامل</v>
      </c>
      <c r="U1472" t="s">
        <v>871</v>
      </c>
    </row>
    <row r="1473" spans="1:21" x14ac:dyDescent="0.25">
      <c r="A1473" s="54" t="s">
        <v>1158</v>
      </c>
      <c r="B1473" s="54" t="s">
        <v>1721</v>
      </c>
      <c r="C1473" s="54" t="s">
        <v>762</v>
      </c>
      <c r="D1473" s="55">
        <v>45599</v>
      </c>
      <c r="E1473" s="56" t="s">
        <v>20</v>
      </c>
      <c r="F1473" s="54" t="s">
        <v>763</v>
      </c>
      <c r="G1473" s="57" t="s">
        <v>16</v>
      </c>
      <c r="H1473" s="73" t="s">
        <v>65</v>
      </c>
      <c r="I1473" s="54" t="s">
        <v>796</v>
      </c>
      <c r="J1473" s="54" t="s">
        <v>802</v>
      </c>
      <c r="K1473" s="3" t="str">
        <f t="shared" si="230"/>
        <v>تأخير</v>
      </c>
      <c r="L1473" s="60">
        <f t="shared" si="222"/>
        <v>0</v>
      </c>
      <c r="M1473" s="33">
        <f t="shared" ref="M1473:M1536" si="231">COUNTIF(K1473:K1502,"غائب")</f>
        <v>2</v>
      </c>
      <c r="N1473" s="61">
        <f t="shared" si="223"/>
        <v>3</v>
      </c>
      <c r="O1473" s="33">
        <f t="shared" si="224"/>
        <v>0</v>
      </c>
      <c r="P1473" s="61">
        <f t="shared" si="225"/>
        <v>3</v>
      </c>
      <c r="Q1473" s="62">
        <f t="shared" si="226"/>
        <v>1.5</v>
      </c>
      <c r="R1473" s="61">
        <f t="shared" si="227"/>
        <v>1</v>
      </c>
      <c r="S1473" s="61">
        <f t="shared" si="228"/>
        <v>3</v>
      </c>
      <c r="T1473" t="str">
        <f t="shared" si="229"/>
        <v>إضافى كامل</v>
      </c>
      <c r="U1473" t="s">
        <v>871</v>
      </c>
    </row>
    <row r="1474" spans="1:21" x14ac:dyDescent="0.25">
      <c r="A1474" s="54" t="s">
        <v>1158</v>
      </c>
      <c r="B1474" s="54" t="s">
        <v>1721</v>
      </c>
      <c r="C1474" s="54" t="s">
        <v>762</v>
      </c>
      <c r="D1474" s="55">
        <v>45600</v>
      </c>
      <c r="E1474" s="56" t="s">
        <v>21</v>
      </c>
      <c r="F1474" s="54" t="s">
        <v>763</v>
      </c>
      <c r="G1474" s="57" t="s">
        <v>16</v>
      </c>
      <c r="I1474" s="54" t="s">
        <v>850</v>
      </c>
      <c r="J1474" s="54" t="s">
        <v>865</v>
      </c>
      <c r="K1474" s="3" t="str">
        <f t="shared" si="230"/>
        <v/>
      </c>
      <c r="L1474" s="60">
        <f t="shared" ref="L1474:L1537" si="232">IF(AND(OR(K1474= "حالة وفاة",K1474="إذن م",K1474="إذن ص",K1474="بدل راحة",K1474="انصراف",K1474="اجازة",K1474="راحة",K1474="مأمورية",K1474="مأمورية م",K1474="مأمورية ص",K1474="Online",K1474="حضور",K1474="بدل سهر",E1474="Friday",K1474=""),K1474&lt;&gt;""),1,0)</f>
        <v>0</v>
      </c>
      <c r="M1474" s="33">
        <f t="shared" si="231"/>
        <v>2</v>
      </c>
      <c r="N1474" s="61">
        <f t="shared" ref="N1474:N1537" si="233">COUNTIF(K1474:K1503,"إذن ص")</f>
        <v>3</v>
      </c>
      <c r="O1474" s="33">
        <f t="shared" ref="O1474:O1537" si="234">COUNTIF(K1474:K1503,"إذن م")</f>
        <v>0</v>
      </c>
      <c r="P1474" s="61">
        <f t="shared" ref="P1474:P1537" si="235">O1474+N1474</f>
        <v>3</v>
      </c>
      <c r="Q1474" s="62">
        <f t="shared" ref="Q1474:Q1537" si="236">IF(AND(P1474&gt;2,P1474&lt;&gt;0),P1474*3/6,0)</f>
        <v>1.5</v>
      </c>
      <c r="R1474" s="61">
        <f t="shared" ref="R1474:R1537" si="237">INT(Q1474)</f>
        <v>1</v>
      </c>
      <c r="S1474" s="61">
        <f t="shared" ref="S1474:S1537" si="238">R1474+M1474</f>
        <v>3</v>
      </c>
      <c r="T1474" t="str">
        <f t="shared" ref="T1474:T1537" si="239">IF(AND(OR(S1474&lt;=0,S1474&gt;0),S1474&lt;5),"إضافى كامل",IF(AND(OR(S1474=5,S1474=6,S1474&lt;7),S1474&lt;&gt;""),"نصف إضافى","لا يستحق"))</f>
        <v>إضافى كامل</v>
      </c>
      <c r="U1474" t="s">
        <v>871</v>
      </c>
    </row>
    <row r="1475" spans="1:21" x14ac:dyDescent="0.25">
      <c r="A1475" s="54" t="s">
        <v>1158</v>
      </c>
      <c r="B1475" s="54" t="s">
        <v>1721</v>
      </c>
      <c r="C1475" s="54" t="s">
        <v>762</v>
      </c>
      <c r="D1475" s="55">
        <v>45601</v>
      </c>
      <c r="E1475" s="56" t="s">
        <v>22</v>
      </c>
      <c r="F1475" s="54" t="s">
        <v>763</v>
      </c>
      <c r="G1475" s="57" t="s">
        <v>16</v>
      </c>
      <c r="I1475" s="54" t="s">
        <v>1159</v>
      </c>
      <c r="J1475" s="54" t="s">
        <v>863</v>
      </c>
      <c r="K1475" s="3" t="str">
        <f t="shared" si="230"/>
        <v>إذن ص</v>
      </c>
      <c r="L1475" s="60">
        <f t="shared" si="232"/>
        <v>1</v>
      </c>
      <c r="M1475" s="33">
        <f t="shared" si="231"/>
        <v>2</v>
      </c>
      <c r="N1475" s="61">
        <f t="shared" si="233"/>
        <v>3</v>
      </c>
      <c r="O1475" s="33">
        <f t="shared" si="234"/>
        <v>0</v>
      </c>
      <c r="P1475" s="61">
        <f t="shared" si="235"/>
        <v>3</v>
      </c>
      <c r="Q1475" s="62">
        <f t="shared" si="236"/>
        <v>1.5</v>
      </c>
      <c r="R1475" s="61">
        <f t="shared" si="237"/>
        <v>1</v>
      </c>
      <c r="S1475" s="61">
        <f t="shared" si="238"/>
        <v>3</v>
      </c>
      <c r="T1475" t="str">
        <f t="shared" si="239"/>
        <v>إضافى كامل</v>
      </c>
      <c r="U1475" t="s">
        <v>871</v>
      </c>
    </row>
    <row r="1476" spans="1:21" x14ac:dyDescent="0.25">
      <c r="A1476" s="54" t="s">
        <v>1158</v>
      </c>
      <c r="B1476" s="54" t="s">
        <v>1721</v>
      </c>
      <c r="C1476" s="54" t="s">
        <v>762</v>
      </c>
      <c r="D1476" s="55">
        <v>45602</v>
      </c>
      <c r="E1476" s="56" t="s">
        <v>23</v>
      </c>
      <c r="F1476" s="54" t="s">
        <v>763</v>
      </c>
      <c r="G1476" s="57" t="s">
        <v>16</v>
      </c>
      <c r="I1476" s="54" t="s">
        <v>1160</v>
      </c>
      <c r="J1476" s="54" t="s">
        <v>793</v>
      </c>
      <c r="K1476" s="3" t="str">
        <f t="shared" si="230"/>
        <v>إذن ص</v>
      </c>
      <c r="L1476" s="60">
        <f t="shared" si="232"/>
        <v>1</v>
      </c>
      <c r="M1476" s="33">
        <f t="shared" si="231"/>
        <v>2</v>
      </c>
      <c r="N1476" s="61">
        <f t="shared" si="233"/>
        <v>2</v>
      </c>
      <c r="O1476" s="33">
        <f t="shared" si="234"/>
        <v>0</v>
      </c>
      <c r="P1476" s="61">
        <f t="shared" si="235"/>
        <v>2</v>
      </c>
      <c r="Q1476" s="62">
        <f t="shared" si="236"/>
        <v>0</v>
      </c>
      <c r="R1476" s="61">
        <f t="shared" si="237"/>
        <v>0</v>
      </c>
      <c r="S1476" s="61">
        <f t="shared" si="238"/>
        <v>2</v>
      </c>
      <c r="T1476" t="str">
        <f t="shared" si="239"/>
        <v>إضافى كامل</v>
      </c>
      <c r="U1476" t="s">
        <v>871</v>
      </c>
    </row>
    <row r="1477" spans="1:21" x14ac:dyDescent="0.25">
      <c r="A1477" s="54" t="s">
        <v>1158</v>
      </c>
      <c r="B1477" s="54" t="s">
        <v>1721</v>
      </c>
      <c r="C1477" s="54" t="s">
        <v>762</v>
      </c>
      <c r="D1477" s="55">
        <v>45603</v>
      </c>
      <c r="E1477" s="56" t="s">
        <v>24</v>
      </c>
      <c r="F1477" s="54" t="s">
        <v>763</v>
      </c>
      <c r="G1477" s="57" t="s">
        <v>16</v>
      </c>
      <c r="I1477" s="54" t="s">
        <v>807</v>
      </c>
      <c r="J1477" s="54" t="s">
        <v>802</v>
      </c>
      <c r="K1477" s="3" t="str">
        <f t="shared" si="230"/>
        <v/>
      </c>
      <c r="L1477" s="60">
        <f t="shared" si="232"/>
        <v>0</v>
      </c>
      <c r="M1477" s="33">
        <f t="shared" si="231"/>
        <v>2</v>
      </c>
      <c r="N1477" s="61">
        <f t="shared" si="233"/>
        <v>1</v>
      </c>
      <c r="O1477" s="33">
        <f t="shared" si="234"/>
        <v>0</v>
      </c>
      <c r="P1477" s="61">
        <f t="shared" si="235"/>
        <v>1</v>
      </c>
      <c r="Q1477" s="62">
        <f t="shared" si="236"/>
        <v>0</v>
      </c>
      <c r="R1477" s="61">
        <f t="shared" si="237"/>
        <v>0</v>
      </c>
      <c r="S1477" s="61">
        <f t="shared" si="238"/>
        <v>2</v>
      </c>
      <c r="T1477" t="str">
        <f t="shared" si="239"/>
        <v>إضافى كامل</v>
      </c>
      <c r="U1477" t="s">
        <v>871</v>
      </c>
    </row>
    <row r="1478" spans="1:21" x14ac:dyDescent="0.25">
      <c r="A1478" s="54" t="s">
        <v>1158</v>
      </c>
      <c r="B1478" s="54" t="s">
        <v>1721</v>
      </c>
      <c r="C1478" s="54" t="s">
        <v>762</v>
      </c>
      <c r="D1478" s="55">
        <v>45604</v>
      </c>
      <c r="E1478" s="56" t="s">
        <v>15</v>
      </c>
      <c r="F1478" s="54" t="s">
        <v>763</v>
      </c>
      <c r="G1478" s="57" t="s">
        <v>16</v>
      </c>
      <c r="I1478" s="54"/>
      <c r="J1478" s="54"/>
      <c r="K1478" s="3" t="str">
        <f t="shared" si="230"/>
        <v/>
      </c>
      <c r="L1478" s="60">
        <f t="shared" si="232"/>
        <v>0</v>
      </c>
      <c r="M1478" s="33">
        <f t="shared" si="231"/>
        <v>2</v>
      </c>
      <c r="N1478" s="61">
        <f t="shared" si="233"/>
        <v>1</v>
      </c>
      <c r="O1478" s="33">
        <f t="shared" si="234"/>
        <v>0</v>
      </c>
      <c r="P1478" s="61">
        <f t="shared" si="235"/>
        <v>1</v>
      </c>
      <c r="Q1478" s="62">
        <f t="shared" si="236"/>
        <v>0</v>
      </c>
      <c r="R1478" s="61">
        <f t="shared" si="237"/>
        <v>0</v>
      </c>
      <c r="S1478" s="61">
        <f t="shared" si="238"/>
        <v>2</v>
      </c>
      <c r="T1478" t="str">
        <f t="shared" si="239"/>
        <v>إضافى كامل</v>
      </c>
      <c r="U1478" t="s">
        <v>871</v>
      </c>
    </row>
    <row r="1479" spans="1:21" x14ac:dyDescent="0.25">
      <c r="A1479" s="54" t="s">
        <v>1158</v>
      </c>
      <c r="B1479" s="54" t="s">
        <v>1721</v>
      </c>
      <c r="C1479" s="54" t="s">
        <v>762</v>
      </c>
      <c r="D1479" s="55">
        <v>45605</v>
      </c>
      <c r="E1479" s="56" t="s">
        <v>18</v>
      </c>
      <c r="F1479" s="54" t="s">
        <v>763</v>
      </c>
      <c r="G1479" s="57" t="s">
        <v>16</v>
      </c>
      <c r="I1479" s="54"/>
      <c r="J1479" s="54"/>
      <c r="K1479" s="3" t="s">
        <v>19</v>
      </c>
      <c r="L1479" s="60">
        <f t="shared" si="232"/>
        <v>1</v>
      </c>
      <c r="M1479" s="33">
        <f t="shared" si="231"/>
        <v>2</v>
      </c>
      <c r="N1479" s="61">
        <f t="shared" si="233"/>
        <v>1</v>
      </c>
      <c r="O1479" s="33">
        <f t="shared" si="234"/>
        <v>0</v>
      </c>
      <c r="P1479" s="61">
        <f t="shared" si="235"/>
        <v>1</v>
      </c>
      <c r="Q1479" s="62">
        <f t="shared" si="236"/>
        <v>0</v>
      </c>
      <c r="R1479" s="61">
        <f t="shared" si="237"/>
        <v>0</v>
      </c>
      <c r="S1479" s="61">
        <f t="shared" si="238"/>
        <v>2</v>
      </c>
      <c r="T1479" t="str">
        <f t="shared" si="239"/>
        <v>إضافى كامل</v>
      </c>
      <c r="U1479" t="s">
        <v>871</v>
      </c>
    </row>
    <row r="1480" spans="1:21" x14ac:dyDescent="0.25">
      <c r="A1480" s="54" t="s">
        <v>1158</v>
      </c>
      <c r="B1480" s="54" t="s">
        <v>1721</v>
      </c>
      <c r="C1480" s="54" t="s">
        <v>762</v>
      </c>
      <c r="D1480" s="55">
        <v>45606</v>
      </c>
      <c r="E1480" s="56" t="s">
        <v>20</v>
      </c>
      <c r="F1480" s="54" t="s">
        <v>763</v>
      </c>
      <c r="G1480" s="57" t="s">
        <v>16</v>
      </c>
      <c r="I1480" s="54"/>
      <c r="J1480" s="54"/>
      <c r="K1480" s="3" t="s">
        <v>56</v>
      </c>
      <c r="L1480" s="60">
        <f t="shared" si="232"/>
        <v>0</v>
      </c>
      <c r="M1480" s="33">
        <f t="shared" si="231"/>
        <v>2</v>
      </c>
      <c r="N1480" s="61">
        <f t="shared" si="233"/>
        <v>1</v>
      </c>
      <c r="O1480" s="33">
        <f t="shared" si="234"/>
        <v>0</v>
      </c>
      <c r="P1480" s="61">
        <f t="shared" si="235"/>
        <v>1</v>
      </c>
      <c r="Q1480" s="62">
        <f t="shared" si="236"/>
        <v>0</v>
      </c>
      <c r="R1480" s="61">
        <f t="shared" si="237"/>
        <v>0</v>
      </c>
      <c r="S1480" s="61">
        <f t="shared" si="238"/>
        <v>2</v>
      </c>
      <c r="T1480" t="str">
        <f t="shared" si="239"/>
        <v>إضافى كامل</v>
      </c>
      <c r="U1480" t="s">
        <v>871</v>
      </c>
    </row>
    <row r="1481" spans="1:21" x14ac:dyDescent="0.25">
      <c r="A1481" s="54" t="s">
        <v>1158</v>
      </c>
      <c r="B1481" s="54" t="s">
        <v>1721</v>
      </c>
      <c r="C1481" s="54" t="s">
        <v>762</v>
      </c>
      <c r="D1481" s="55">
        <v>45607</v>
      </c>
      <c r="E1481" s="56" t="s">
        <v>21</v>
      </c>
      <c r="F1481" s="54" t="s">
        <v>763</v>
      </c>
      <c r="G1481" s="57" t="s">
        <v>16</v>
      </c>
      <c r="I1481" s="54" t="s">
        <v>778</v>
      </c>
      <c r="J1481" s="54" t="s">
        <v>779</v>
      </c>
      <c r="K1481" s="3" t="str">
        <f t="shared" si="230"/>
        <v/>
      </c>
      <c r="L1481" s="60">
        <f t="shared" si="232"/>
        <v>0</v>
      </c>
      <c r="M1481" s="33">
        <f t="shared" si="231"/>
        <v>1</v>
      </c>
      <c r="N1481" s="61">
        <f t="shared" si="233"/>
        <v>1</v>
      </c>
      <c r="O1481" s="33">
        <f t="shared" si="234"/>
        <v>0</v>
      </c>
      <c r="P1481" s="61">
        <f t="shared" si="235"/>
        <v>1</v>
      </c>
      <c r="Q1481" s="62">
        <f t="shared" si="236"/>
        <v>0</v>
      </c>
      <c r="R1481" s="61">
        <f t="shared" si="237"/>
        <v>0</v>
      </c>
      <c r="S1481" s="61">
        <f t="shared" si="238"/>
        <v>1</v>
      </c>
      <c r="T1481" t="str">
        <f t="shared" si="239"/>
        <v>إضافى كامل</v>
      </c>
      <c r="U1481" t="s">
        <v>871</v>
      </c>
    </row>
    <row r="1482" spans="1:21" x14ac:dyDescent="0.25">
      <c r="A1482" s="54" t="s">
        <v>1158</v>
      </c>
      <c r="B1482" s="54" t="s">
        <v>1721</v>
      </c>
      <c r="C1482" s="54" t="s">
        <v>762</v>
      </c>
      <c r="D1482" s="55">
        <v>45608</v>
      </c>
      <c r="E1482" s="56" t="s">
        <v>22</v>
      </c>
      <c r="F1482" s="54" t="s">
        <v>763</v>
      </c>
      <c r="G1482" s="57" t="s">
        <v>16</v>
      </c>
      <c r="I1482" s="54" t="s">
        <v>782</v>
      </c>
      <c r="J1482" s="54" t="s">
        <v>802</v>
      </c>
      <c r="K1482" s="3" t="str">
        <f t="shared" si="230"/>
        <v/>
      </c>
      <c r="L1482" s="60">
        <f t="shared" si="232"/>
        <v>0</v>
      </c>
      <c r="M1482" s="33">
        <f t="shared" si="231"/>
        <v>1</v>
      </c>
      <c r="N1482" s="61">
        <f t="shared" si="233"/>
        <v>1</v>
      </c>
      <c r="O1482" s="33">
        <f t="shared" si="234"/>
        <v>0</v>
      </c>
      <c r="P1482" s="61">
        <f t="shared" si="235"/>
        <v>1</v>
      </c>
      <c r="Q1482" s="62">
        <f t="shared" si="236"/>
        <v>0</v>
      </c>
      <c r="R1482" s="61">
        <f t="shared" si="237"/>
        <v>0</v>
      </c>
      <c r="S1482" s="61">
        <f t="shared" si="238"/>
        <v>1</v>
      </c>
      <c r="T1482" t="str">
        <f t="shared" si="239"/>
        <v>إضافى كامل</v>
      </c>
      <c r="U1482" t="s">
        <v>871</v>
      </c>
    </row>
    <row r="1483" spans="1:21" x14ac:dyDescent="0.25">
      <c r="A1483" s="54" t="s">
        <v>1158</v>
      </c>
      <c r="B1483" s="54" t="s">
        <v>1721</v>
      </c>
      <c r="C1483" s="54" t="s">
        <v>762</v>
      </c>
      <c r="D1483" s="55">
        <v>45609</v>
      </c>
      <c r="E1483" s="56" t="s">
        <v>23</v>
      </c>
      <c r="F1483" s="54" t="s">
        <v>763</v>
      </c>
      <c r="G1483" s="57" t="s">
        <v>16</v>
      </c>
      <c r="I1483" s="54" t="s">
        <v>792</v>
      </c>
      <c r="J1483" s="54" t="s">
        <v>865</v>
      </c>
      <c r="K1483" s="3" t="str">
        <f t="shared" si="230"/>
        <v/>
      </c>
      <c r="L1483" s="60">
        <f t="shared" si="232"/>
        <v>0</v>
      </c>
      <c r="M1483" s="33">
        <f t="shared" si="231"/>
        <v>1</v>
      </c>
      <c r="N1483" s="61">
        <f t="shared" si="233"/>
        <v>1</v>
      </c>
      <c r="O1483" s="33">
        <f t="shared" si="234"/>
        <v>0</v>
      </c>
      <c r="P1483" s="61">
        <f t="shared" si="235"/>
        <v>1</v>
      </c>
      <c r="Q1483" s="62">
        <f t="shared" si="236"/>
        <v>0</v>
      </c>
      <c r="R1483" s="61">
        <f t="shared" si="237"/>
        <v>0</v>
      </c>
      <c r="S1483" s="61">
        <f t="shared" si="238"/>
        <v>1</v>
      </c>
      <c r="T1483" t="str">
        <f t="shared" si="239"/>
        <v>إضافى كامل</v>
      </c>
      <c r="U1483" t="s">
        <v>871</v>
      </c>
    </row>
    <row r="1484" spans="1:21" x14ac:dyDescent="0.25">
      <c r="A1484" s="54" t="s">
        <v>1158</v>
      </c>
      <c r="B1484" s="54" t="s">
        <v>1721</v>
      </c>
      <c r="C1484" s="54" t="s">
        <v>762</v>
      </c>
      <c r="D1484" s="55">
        <v>45610</v>
      </c>
      <c r="E1484" s="56" t="s">
        <v>24</v>
      </c>
      <c r="F1484" s="54" t="s">
        <v>763</v>
      </c>
      <c r="G1484" s="57" t="s">
        <v>16</v>
      </c>
      <c r="H1484" s="73" t="s">
        <v>795</v>
      </c>
      <c r="I1484" s="54" t="s">
        <v>876</v>
      </c>
      <c r="J1484" s="54" t="s">
        <v>842</v>
      </c>
      <c r="K1484" s="3" t="str">
        <f t="shared" si="230"/>
        <v>تأخير</v>
      </c>
      <c r="L1484" s="60">
        <f t="shared" si="232"/>
        <v>0</v>
      </c>
      <c r="M1484" s="33">
        <f t="shared" si="231"/>
        <v>1</v>
      </c>
      <c r="N1484" s="61">
        <f t="shared" si="233"/>
        <v>1</v>
      </c>
      <c r="O1484" s="33">
        <f t="shared" si="234"/>
        <v>0</v>
      </c>
      <c r="P1484" s="61">
        <f t="shared" si="235"/>
        <v>1</v>
      </c>
      <c r="Q1484" s="62">
        <f t="shared" si="236"/>
        <v>0</v>
      </c>
      <c r="R1484" s="61">
        <f t="shared" si="237"/>
        <v>0</v>
      </c>
      <c r="S1484" s="61">
        <f t="shared" si="238"/>
        <v>1</v>
      </c>
      <c r="T1484" t="str">
        <f t="shared" si="239"/>
        <v>إضافى كامل</v>
      </c>
      <c r="U1484" t="s">
        <v>871</v>
      </c>
    </row>
    <row r="1485" spans="1:21" x14ac:dyDescent="0.25">
      <c r="A1485" s="54" t="s">
        <v>1158</v>
      </c>
      <c r="B1485" s="54" t="s">
        <v>1721</v>
      </c>
      <c r="C1485" s="54" t="s">
        <v>762</v>
      </c>
      <c r="D1485" s="55">
        <v>45611</v>
      </c>
      <c r="E1485" s="56" t="s">
        <v>15</v>
      </c>
      <c r="F1485" s="54" t="s">
        <v>763</v>
      </c>
      <c r="G1485" s="57" t="s">
        <v>16</v>
      </c>
      <c r="I1485" s="54"/>
      <c r="J1485" s="54"/>
      <c r="K1485" s="3" t="str">
        <f t="shared" si="230"/>
        <v/>
      </c>
      <c r="L1485" s="60">
        <f t="shared" si="232"/>
        <v>0</v>
      </c>
      <c r="M1485" s="33">
        <f t="shared" si="231"/>
        <v>1</v>
      </c>
      <c r="N1485" s="61">
        <f t="shared" si="233"/>
        <v>1</v>
      </c>
      <c r="O1485" s="33">
        <f t="shared" si="234"/>
        <v>0</v>
      </c>
      <c r="P1485" s="61">
        <f t="shared" si="235"/>
        <v>1</v>
      </c>
      <c r="Q1485" s="62">
        <f t="shared" si="236"/>
        <v>0</v>
      </c>
      <c r="R1485" s="61">
        <f t="shared" si="237"/>
        <v>0</v>
      </c>
      <c r="S1485" s="61">
        <f t="shared" si="238"/>
        <v>1</v>
      </c>
      <c r="T1485" t="str">
        <f t="shared" si="239"/>
        <v>إضافى كامل</v>
      </c>
      <c r="U1485" t="s">
        <v>871</v>
      </c>
    </row>
    <row r="1486" spans="1:21" x14ac:dyDescent="0.25">
      <c r="A1486" s="54" t="s">
        <v>1158</v>
      </c>
      <c r="B1486" s="54" t="s">
        <v>1721</v>
      </c>
      <c r="C1486" s="54" t="s">
        <v>762</v>
      </c>
      <c r="D1486" s="55">
        <v>45612</v>
      </c>
      <c r="E1486" s="56" t="s">
        <v>18</v>
      </c>
      <c r="F1486" s="54" t="s">
        <v>763</v>
      </c>
      <c r="G1486" s="57" t="s">
        <v>16</v>
      </c>
      <c r="I1486" s="54"/>
      <c r="J1486" s="54"/>
      <c r="K1486" s="3" t="s">
        <v>19</v>
      </c>
      <c r="L1486" s="60">
        <f t="shared" si="232"/>
        <v>1</v>
      </c>
      <c r="M1486" s="33">
        <f t="shared" si="231"/>
        <v>1</v>
      </c>
      <c r="N1486" s="61">
        <f t="shared" si="233"/>
        <v>1</v>
      </c>
      <c r="O1486" s="33">
        <f t="shared" si="234"/>
        <v>0</v>
      </c>
      <c r="P1486" s="61">
        <f t="shared" si="235"/>
        <v>1</v>
      </c>
      <c r="Q1486" s="62">
        <f t="shared" si="236"/>
        <v>0</v>
      </c>
      <c r="R1486" s="61">
        <f t="shared" si="237"/>
        <v>0</v>
      </c>
      <c r="S1486" s="61">
        <f t="shared" si="238"/>
        <v>1</v>
      </c>
      <c r="T1486" t="str">
        <f t="shared" si="239"/>
        <v>إضافى كامل</v>
      </c>
      <c r="U1486" t="s">
        <v>871</v>
      </c>
    </row>
    <row r="1487" spans="1:21" x14ac:dyDescent="0.25">
      <c r="A1487" s="54" t="s">
        <v>1158</v>
      </c>
      <c r="B1487" s="54" t="s">
        <v>1721</v>
      </c>
      <c r="C1487" s="54" t="s">
        <v>762</v>
      </c>
      <c r="D1487" s="55">
        <v>45613</v>
      </c>
      <c r="E1487" s="56" t="s">
        <v>20</v>
      </c>
      <c r="F1487" s="54" t="s">
        <v>763</v>
      </c>
      <c r="G1487" s="57" t="s">
        <v>16</v>
      </c>
      <c r="I1487" s="54" t="s">
        <v>850</v>
      </c>
      <c r="J1487" s="54" t="s">
        <v>802</v>
      </c>
      <c r="K1487" s="3" t="str">
        <f t="shared" ref="K1487:K1550" si="240">IF(AND(I1487&lt;="09:00",J1487&gt;="14:00",I1487&lt;&gt;""),"",IF(AND(I1487&gt;="09:01",I1487&lt;="09:10"),"تأخير",IF(AND(I1487&gt;="09:11",I1487&lt;="12:00",J1487&lt;&gt;""),"إذن ص",IF(AND(J1487&lt;"14:00",J1487&lt;&gt;"",J1487&gt;="11:00"),"إذن م",IF(AND(OR(J1487="",I1487="",J1487=I1487,I1487&gt;"12:00",J1487&lt;"11:00"),AND(E1487&lt;&gt;"Friday")),"غائب","")))))</f>
        <v/>
      </c>
      <c r="L1487" s="60">
        <f t="shared" si="232"/>
        <v>0</v>
      </c>
      <c r="M1487" s="33">
        <f t="shared" si="231"/>
        <v>1</v>
      </c>
      <c r="N1487" s="61">
        <f t="shared" si="233"/>
        <v>1</v>
      </c>
      <c r="O1487" s="33">
        <f t="shared" si="234"/>
        <v>0</v>
      </c>
      <c r="P1487" s="61">
        <f t="shared" si="235"/>
        <v>1</v>
      </c>
      <c r="Q1487" s="62">
        <f t="shared" si="236"/>
        <v>0</v>
      </c>
      <c r="R1487" s="61">
        <f t="shared" si="237"/>
        <v>0</v>
      </c>
      <c r="S1487" s="61">
        <f t="shared" si="238"/>
        <v>1</v>
      </c>
      <c r="T1487" t="str">
        <f t="shared" si="239"/>
        <v>إضافى كامل</v>
      </c>
      <c r="U1487" t="s">
        <v>871</v>
      </c>
    </row>
    <row r="1488" spans="1:21" x14ac:dyDescent="0.25">
      <c r="A1488" s="54" t="s">
        <v>1158</v>
      </c>
      <c r="B1488" s="54" t="s">
        <v>1721</v>
      </c>
      <c r="C1488" s="54" t="s">
        <v>762</v>
      </c>
      <c r="D1488" s="55">
        <v>45614</v>
      </c>
      <c r="E1488" s="56" t="s">
        <v>21</v>
      </c>
      <c r="F1488" s="54" t="s">
        <v>763</v>
      </c>
      <c r="G1488" s="57" t="s">
        <v>16</v>
      </c>
      <c r="H1488" s="73" t="s">
        <v>67</v>
      </c>
      <c r="I1488" s="54" t="s">
        <v>861</v>
      </c>
      <c r="J1488" s="54" t="s">
        <v>842</v>
      </c>
      <c r="K1488" s="3" t="str">
        <f t="shared" si="240"/>
        <v>تأخير</v>
      </c>
      <c r="L1488" s="60">
        <f t="shared" si="232"/>
        <v>0</v>
      </c>
      <c r="M1488" s="33">
        <f t="shared" si="231"/>
        <v>1</v>
      </c>
      <c r="N1488" s="61">
        <f t="shared" si="233"/>
        <v>1</v>
      </c>
      <c r="O1488" s="33">
        <f t="shared" si="234"/>
        <v>0</v>
      </c>
      <c r="P1488" s="61">
        <f t="shared" si="235"/>
        <v>1</v>
      </c>
      <c r="Q1488" s="62">
        <f t="shared" si="236"/>
        <v>0</v>
      </c>
      <c r="R1488" s="61">
        <f t="shared" si="237"/>
        <v>0</v>
      </c>
      <c r="S1488" s="61">
        <f t="shared" si="238"/>
        <v>1</v>
      </c>
      <c r="T1488" t="str">
        <f t="shared" si="239"/>
        <v>إضافى كامل</v>
      </c>
      <c r="U1488" t="s">
        <v>871</v>
      </c>
    </row>
    <row r="1489" spans="1:21" x14ac:dyDescent="0.25">
      <c r="A1489" s="54" t="s">
        <v>1158</v>
      </c>
      <c r="B1489" s="54" t="s">
        <v>1721</v>
      </c>
      <c r="C1489" s="54" t="s">
        <v>762</v>
      </c>
      <c r="D1489" s="55">
        <v>45615</v>
      </c>
      <c r="E1489" s="56" t="s">
        <v>22</v>
      </c>
      <c r="F1489" s="54" t="s">
        <v>763</v>
      </c>
      <c r="G1489" s="57" t="s">
        <v>16</v>
      </c>
      <c r="I1489" s="54"/>
      <c r="J1489" s="54"/>
      <c r="K1489" s="3" t="str">
        <f t="shared" si="240"/>
        <v>غائب</v>
      </c>
      <c r="L1489" s="60">
        <f t="shared" si="232"/>
        <v>0</v>
      </c>
      <c r="M1489" s="33">
        <f t="shared" si="231"/>
        <v>1</v>
      </c>
      <c r="N1489" s="61">
        <f t="shared" si="233"/>
        <v>1</v>
      </c>
      <c r="O1489" s="33">
        <f t="shared" si="234"/>
        <v>0</v>
      </c>
      <c r="P1489" s="61">
        <f t="shared" si="235"/>
        <v>1</v>
      </c>
      <c r="Q1489" s="62">
        <f t="shared" si="236"/>
        <v>0</v>
      </c>
      <c r="R1489" s="61">
        <f t="shared" si="237"/>
        <v>0</v>
      </c>
      <c r="S1489" s="61">
        <f t="shared" si="238"/>
        <v>1</v>
      </c>
      <c r="T1489" t="str">
        <f t="shared" si="239"/>
        <v>إضافى كامل</v>
      </c>
      <c r="U1489" t="s">
        <v>871</v>
      </c>
    </row>
    <row r="1490" spans="1:21" x14ac:dyDescent="0.25">
      <c r="A1490" s="54" t="s">
        <v>1158</v>
      </c>
      <c r="B1490" s="54" t="s">
        <v>1721</v>
      </c>
      <c r="C1490" s="54" t="s">
        <v>762</v>
      </c>
      <c r="D1490" s="55">
        <v>45616</v>
      </c>
      <c r="E1490" s="56" t="s">
        <v>23</v>
      </c>
      <c r="F1490" s="54" t="s">
        <v>763</v>
      </c>
      <c r="G1490" s="57" t="s">
        <v>16</v>
      </c>
      <c r="I1490" s="54" t="s">
        <v>1011</v>
      </c>
      <c r="J1490" s="54" t="s">
        <v>875</v>
      </c>
      <c r="K1490" s="3" t="str">
        <f t="shared" si="240"/>
        <v/>
      </c>
      <c r="L1490" s="60">
        <f t="shared" si="232"/>
        <v>0</v>
      </c>
      <c r="M1490" s="33">
        <f t="shared" si="231"/>
        <v>1</v>
      </c>
      <c r="N1490" s="61">
        <f t="shared" si="233"/>
        <v>1</v>
      </c>
      <c r="O1490" s="33">
        <f t="shared" si="234"/>
        <v>0</v>
      </c>
      <c r="P1490" s="61">
        <f t="shared" si="235"/>
        <v>1</v>
      </c>
      <c r="Q1490" s="62">
        <f t="shared" si="236"/>
        <v>0</v>
      </c>
      <c r="R1490" s="61">
        <f t="shared" si="237"/>
        <v>0</v>
      </c>
      <c r="S1490" s="61">
        <f t="shared" si="238"/>
        <v>1</v>
      </c>
      <c r="T1490" t="str">
        <f t="shared" si="239"/>
        <v>إضافى كامل</v>
      </c>
      <c r="U1490" t="s">
        <v>871</v>
      </c>
    </row>
    <row r="1491" spans="1:21" x14ac:dyDescent="0.25">
      <c r="A1491" s="54" t="s">
        <v>1158</v>
      </c>
      <c r="B1491" s="54" t="s">
        <v>1721</v>
      </c>
      <c r="C1491" s="54" t="s">
        <v>762</v>
      </c>
      <c r="D1491" s="55">
        <v>45617</v>
      </c>
      <c r="E1491" s="56" t="s">
        <v>24</v>
      </c>
      <c r="F1491" s="54" t="s">
        <v>763</v>
      </c>
      <c r="G1491" s="57" t="s">
        <v>16</v>
      </c>
      <c r="I1491" s="54" t="s">
        <v>968</v>
      </c>
      <c r="J1491" s="54" t="s">
        <v>875</v>
      </c>
      <c r="K1491" s="3" t="str">
        <f t="shared" si="240"/>
        <v/>
      </c>
      <c r="L1491" s="60">
        <f t="shared" si="232"/>
        <v>0</v>
      </c>
      <c r="M1491" s="33">
        <f t="shared" si="231"/>
        <v>1</v>
      </c>
      <c r="N1491" s="61">
        <f t="shared" si="233"/>
        <v>1</v>
      </c>
      <c r="O1491" s="33">
        <f t="shared" si="234"/>
        <v>0</v>
      </c>
      <c r="P1491" s="61">
        <f t="shared" si="235"/>
        <v>1</v>
      </c>
      <c r="Q1491" s="62">
        <f t="shared" si="236"/>
        <v>0</v>
      </c>
      <c r="R1491" s="61">
        <f t="shared" si="237"/>
        <v>0</v>
      </c>
      <c r="S1491" s="61">
        <f t="shared" si="238"/>
        <v>1</v>
      </c>
      <c r="T1491" t="str">
        <f t="shared" si="239"/>
        <v>إضافى كامل</v>
      </c>
      <c r="U1491" t="s">
        <v>871</v>
      </c>
    </row>
    <row r="1492" spans="1:21" x14ac:dyDescent="0.25">
      <c r="A1492" s="54" t="s">
        <v>1158</v>
      </c>
      <c r="B1492" s="54" t="s">
        <v>1721</v>
      </c>
      <c r="C1492" s="54" t="s">
        <v>762</v>
      </c>
      <c r="D1492" s="55">
        <v>45618</v>
      </c>
      <c r="E1492" s="56" t="s">
        <v>15</v>
      </c>
      <c r="F1492" s="54" t="s">
        <v>763</v>
      </c>
      <c r="G1492" s="57" t="s">
        <v>16</v>
      </c>
      <c r="I1492" s="54"/>
      <c r="J1492" s="54"/>
      <c r="K1492" s="3" t="str">
        <f t="shared" si="240"/>
        <v/>
      </c>
      <c r="L1492" s="60">
        <f t="shared" si="232"/>
        <v>0</v>
      </c>
      <c r="M1492" s="33">
        <f t="shared" si="231"/>
        <v>1</v>
      </c>
      <c r="N1492" s="61">
        <f t="shared" si="233"/>
        <v>1</v>
      </c>
      <c r="O1492" s="33">
        <f t="shared" si="234"/>
        <v>0</v>
      </c>
      <c r="P1492" s="61">
        <f t="shared" si="235"/>
        <v>1</v>
      </c>
      <c r="Q1492" s="62">
        <f t="shared" si="236"/>
        <v>0</v>
      </c>
      <c r="R1492" s="61">
        <f t="shared" si="237"/>
        <v>0</v>
      </c>
      <c r="S1492" s="61">
        <f t="shared" si="238"/>
        <v>1</v>
      </c>
      <c r="T1492" t="str">
        <f t="shared" si="239"/>
        <v>إضافى كامل</v>
      </c>
      <c r="U1492" t="s">
        <v>871</v>
      </c>
    </row>
    <row r="1493" spans="1:21" x14ac:dyDescent="0.25">
      <c r="A1493" s="54" t="s">
        <v>1158</v>
      </c>
      <c r="B1493" s="54" t="s">
        <v>1721</v>
      </c>
      <c r="C1493" s="54" t="s">
        <v>762</v>
      </c>
      <c r="D1493" s="55">
        <v>45619</v>
      </c>
      <c r="E1493" s="56" t="s">
        <v>18</v>
      </c>
      <c r="F1493" s="54" t="s">
        <v>763</v>
      </c>
      <c r="G1493" s="57" t="s">
        <v>16</v>
      </c>
      <c r="I1493" s="54"/>
      <c r="J1493" s="54"/>
      <c r="K1493" s="3" t="s">
        <v>19</v>
      </c>
      <c r="L1493" s="60">
        <f t="shared" si="232"/>
        <v>1</v>
      </c>
      <c r="M1493" s="33">
        <f t="shared" si="231"/>
        <v>1</v>
      </c>
      <c r="N1493" s="61">
        <f t="shared" si="233"/>
        <v>1</v>
      </c>
      <c r="O1493" s="33">
        <f t="shared" si="234"/>
        <v>0</v>
      </c>
      <c r="P1493" s="61">
        <f t="shared" si="235"/>
        <v>1</v>
      </c>
      <c r="Q1493" s="62">
        <f t="shared" si="236"/>
        <v>0</v>
      </c>
      <c r="R1493" s="61">
        <f t="shared" si="237"/>
        <v>0</v>
      </c>
      <c r="S1493" s="61">
        <f t="shared" si="238"/>
        <v>1</v>
      </c>
      <c r="T1493" t="str">
        <f t="shared" si="239"/>
        <v>إضافى كامل</v>
      </c>
      <c r="U1493" t="s">
        <v>871</v>
      </c>
    </row>
    <row r="1494" spans="1:21" x14ac:dyDescent="0.25">
      <c r="A1494" s="54" t="s">
        <v>1158</v>
      </c>
      <c r="B1494" s="54" t="s">
        <v>1721</v>
      </c>
      <c r="C1494" s="54" t="s">
        <v>762</v>
      </c>
      <c r="D1494" s="55">
        <v>45620</v>
      </c>
      <c r="E1494" s="56" t="s">
        <v>20</v>
      </c>
      <c r="F1494" s="54" t="s">
        <v>763</v>
      </c>
      <c r="G1494" s="57" t="s">
        <v>16</v>
      </c>
      <c r="I1494" s="54" t="s">
        <v>1161</v>
      </c>
      <c r="J1494" s="54" t="s">
        <v>802</v>
      </c>
      <c r="K1494" s="3" t="str">
        <f t="shared" si="240"/>
        <v>إذن ص</v>
      </c>
      <c r="L1494" s="60">
        <f t="shared" si="232"/>
        <v>1</v>
      </c>
      <c r="M1494" s="33">
        <f t="shared" si="231"/>
        <v>1</v>
      </c>
      <c r="N1494" s="61">
        <f t="shared" si="233"/>
        <v>1</v>
      </c>
      <c r="O1494" s="33">
        <f t="shared" si="234"/>
        <v>0</v>
      </c>
      <c r="P1494" s="61">
        <f t="shared" si="235"/>
        <v>1</v>
      </c>
      <c r="Q1494" s="62">
        <f t="shared" si="236"/>
        <v>0</v>
      </c>
      <c r="R1494" s="61">
        <f t="shared" si="237"/>
        <v>0</v>
      </c>
      <c r="S1494" s="61">
        <f t="shared" si="238"/>
        <v>1</v>
      </c>
      <c r="T1494" t="str">
        <f t="shared" si="239"/>
        <v>إضافى كامل</v>
      </c>
      <c r="U1494" t="s">
        <v>871</v>
      </c>
    </row>
    <row r="1495" spans="1:21" x14ac:dyDescent="0.25">
      <c r="A1495" s="54" t="s">
        <v>1158</v>
      </c>
      <c r="B1495" s="54" t="s">
        <v>1721</v>
      </c>
      <c r="C1495" s="54" t="s">
        <v>762</v>
      </c>
      <c r="D1495" s="55">
        <v>45621</v>
      </c>
      <c r="E1495" s="56" t="s">
        <v>21</v>
      </c>
      <c r="F1495" s="54" t="s">
        <v>763</v>
      </c>
      <c r="G1495" s="57" t="s">
        <v>16</v>
      </c>
      <c r="I1495" s="54" t="s">
        <v>880</v>
      </c>
      <c r="J1495" s="54" t="s">
        <v>766</v>
      </c>
      <c r="K1495" s="3" t="str">
        <f t="shared" si="240"/>
        <v/>
      </c>
      <c r="L1495" s="60">
        <f t="shared" si="232"/>
        <v>0</v>
      </c>
      <c r="M1495" s="33">
        <f t="shared" si="231"/>
        <v>1</v>
      </c>
      <c r="N1495" s="61">
        <f t="shared" si="233"/>
        <v>0</v>
      </c>
      <c r="O1495" s="33">
        <f t="shared" si="234"/>
        <v>0</v>
      </c>
      <c r="P1495" s="61">
        <f t="shared" si="235"/>
        <v>0</v>
      </c>
      <c r="Q1495" s="62">
        <f t="shared" si="236"/>
        <v>0</v>
      </c>
      <c r="R1495" s="61">
        <f t="shared" si="237"/>
        <v>0</v>
      </c>
      <c r="S1495" s="61">
        <f t="shared" si="238"/>
        <v>1</v>
      </c>
      <c r="T1495" t="str">
        <f t="shared" si="239"/>
        <v>إضافى كامل</v>
      </c>
      <c r="U1495" t="s">
        <v>871</v>
      </c>
    </row>
    <row r="1496" spans="1:21" x14ac:dyDescent="0.25">
      <c r="A1496" s="54" t="s">
        <v>1158</v>
      </c>
      <c r="B1496" s="54" t="s">
        <v>1721</v>
      </c>
      <c r="C1496" s="54" t="s">
        <v>762</v>
      </c>
      <c r="D1496" s="55">
        <v>45622</v>
      </c>
      <c r="E1496" s="56" t="s">
        <v>22</v>
      </c>
      <c r="F1496" s="54" t="s">
        <v>763</v>
      </c>
      <c r="G1496" s="57" t="s">
        <v>16</v>
      </c>
      <c r="I1496" s="54" t="s">
        <v>1020</v>
      </c>
      <c r="J1496" s="54" t="s">
        <v>802</v>
      </c>
      <c r="K1496" s="3" t="str">
        <f t="shared" si="240"/>
        <v/>
      </c>
      <c r="L1496" s="60">
        <f t="shared" si="232"/>
        <v>0</v>
      </c>
      <c r="M1496" s="33">
        <f t="shared" si="231"/>
        <v>1</v>
      </c>
      <c r="N1496" s="61">
        <f t="shared" si="233"/>
        <v>0</v>
      </c>
      <c r="O1496" s="33">
        <f t="shared" si="234"/>
        <v>0</v>
      </c>
      <c r="P1496" s="61">
        <f t="shared" si="235"/>
        <v>0</v>
      </c>
      <c r="Q1496" s="62">
        <f t="shared" si="236"/>
        <v>0</v>
      </c>
      <c r="R1496" s="61">
        <f t="shared" si="237"/>
        <v>0</v>
      </c>
      <c r="S1496" s="61">
        <f t="shared" si="238"/>
        <v>1</v>
      </c>
      <c r="T1496" t="str">
        <f t="shared" si="239"/>
        <v>إضافى كامل</v>
      </c>
      <c r="U1496" t="s">
        <v>871</v>
      </c>
    </row>
    <row r="1497" spans="1:21" x14ac:dyDescent="0.25">
      <c r="A1497" s="54" t="s">
        <v>1158</v>
      </c>
      <c r="B1497" s="54" t="s">
        <v>1721</v>
      </c>
      <c r="C1497" s="54" t="s">
        <v>762</v>
      </c>
      <c r="D1497" s="55">
        <v>45623</v>
      </c>
      <c r="E1497" s="56" t="s">
        <v>23</v>
      </c>
      <c r="F1497" s="54" t="s">
        <v>763</v>
      </c>
      <c r="G1497" s="57" t="s">
        <v>16</v>
      </c>
      <c r="I1497" s="54" t="s">
        <v>1052</v>
      </c>
      <c r="J1497" s="54" t="s">
        <v>806</v>
      </c>
      <c r="K1497" s="3" t="str">
        <f t="shared" si="240"/>
        <v/>
      </c>
      <c r="L1497" s="60">
        <f t="shared" si="232"/>
        <v>0</v>
      </c>
      <c r="M1497" s="33">
        <f t="shared" si="231"/>
        <v>2</v>
      </c>
      <c r="N1497" s="61">
        <f t="shared" si="233"/>
        <v>0</v>
      </c>
      <c r="O1497" s="33">
        <f t="shared" si="234"/>
        <v>0</v>
      </c>
      <c r="P1497" s="61">
        <f t="shared" si="235"/>
        <v>0</v>
      </c>
      <c r="Q1497" s="62">
        <f t="shared" si="236"/>
        <v>0</v>
      </c>
      <c r="R1497" s="61">
        <f t="shared" si="237"/>
        <v>0</v>
      </c>
      <c r="S1497" s="61">
        <f t="shared" si="238"/>
        <v>2</v>
      </c>
      <c r="T1497" t="str">
        <f t="shared" si="239"/>
        <v>إضافى كامل</v>
      </c>
      <c r="U1497" t="s">
        <v>871</v>
      </c>
    </row>
    <row r="1498" spans="1:21" x14ac:dyDescent="0.25">
      <c r="A1498" s="54" t="s">
        <v>1158</v>
      </c>
      <c r="B1498" s="54" t="s">
        <v>1721</v>
      </c>
      <c r="C1498" s="54" t="s">
        <v>762</v>
      </c>
      <c r="D1498" s="55">
        <v>45624</v>
      </c>
      <c r="E1498" s="56" t="s">
        <v>24</v>
      </c>
      <c r="F1498" s="54" t="s">
        <v>763</v>
      </c>
      <c r="G1498" s="57" t="s">
        <v>16</v>
      </c>
      <c r="I1498" s="54" t="s">
        <v>1006</v>
      </c>
      <c r="J1498" s="54" t="s">
        <v>910</v>
      </c>
      <c r="K1498" s="3" t="str">
        <f t="shared" si="240"/>
        <v/>
      </c>
      <c r="L1498" s="60">
        <f t="shared" si="232"/>
        <v>0</v>
      </c>
      <c r="M1498" s="33">
        <f t="shared" si="231"/>
        <v>2</v>
      </c>
      <c r="N1498" s="61">
        <f t="shared" si="233"/>
        <v>0</v>
      </c>
      <c r="O1498" s="33">
        <f t="shared" si="234"/>
        <v>0</v>
      </c>
      <c r="P1498" s="61">
        <f t="shared" si="235"/>
        <v>0</v>
      </c>
      <c r="Q1498" s="62">
        <f t="shared" si="236"/>
        <v>0</v>
      </c>
      <c r="R1498" s="61">
        <f t="shared" si="237"/>
        <v>0</v>
      </c>
      <c r="S1498" s="61">
        <f t="shared" si="238"/>
        <v>2</v>
      </c>
      <c r="T1498" t="str">
        <f t="shared" si="239"/>
        <v>إضافى كامل</v>
      </c>
      <c r="U1498" t="s">
        <v>871</v>
      </c>
    </row>
    <row r="1499" spans="1:21" x14ac:dyDescent="0.25">
      <c r="A1499" s="54" t="s">
        <v>1158</v>
      </c>
      <c r="B1499" s="54" t="s">
        <v>1721</v>
      </c>
      <c r="C1499" s="54" t="s">
        <v>762</v>
      </c>
      <c r="D1499" s="55">
        <v>45625</v>
      </c>
      <c r="E1499" s="56" t="s">
        <v>15</v>
      </c>
      <c r="F1499" s="54" t="s">
        <v>763</v>
      </c>
      <c r="G1499" s="57" t="s">
        <v>16</v>
      </c>
      <c r="I1499" s="54"/>
      <c r="J1499" s="54"/>
      <c r="K1499" s="3" t="str">
        <f t="shared" si="240"/>
        <v/>
      </c>
      <c r="L1499" s="60">
        <f t="shared" si="232"/>
        <v>0</v>
      </c>
      <c r="M1499" s="33">
        <f t="shared" si="231"/>
        <v>2</v>
      </c>
      <c r="N1499" s="61">
        <f t="shared" si="233"/>
        <v>1</v>
      </c>
      <c r="O1499" s="33">
        <f t="shared" si="234"/>
        <v>0</v>
      </c>
      <c r="P1499" s="61">
        <f t="shared" si="235"/>
        <v>1</v>
      </c>
      <c r="Q1499" s="62">
        <f t="shared" si="236"/>
        <v>0</v>
      </c>
      <c r="R1499" s="61">
        <f t="shared" si="237"/>
        <v>0</v>
      </c>
      <c r="S1499" s="61">
        <f t="shared" si="238"/>
        <v>2</v>
      </c>
      <c r="T1499" t="str">
        <f t="shared" si="239"/>
        <v>إضافى كامل</v>
      </c>
      <c r="U1499" t="s">
        <v>871</v>
      </c>
    </row>
    <row r="1500" spans="1:21" x14ac:dyDescent="0.25">
      <c r="A1500" s="54" t="s">
        <v>1158</v>
      </c>
      <c r="B1500" s="54" t="s">
        <v>1721</v>
      </c>
      <c r="C1500" s="54" t="s">
        <v>762</v>
      </c>
      <c r="D1500" s="55">
        <v>45626</v>
      </c>
      <c r="E1500" s="56" t="s">
        <v>18</v>
      </c>
      <c r="F1500" s="54" t="s">
        <v>763</v>
      </c>
      <c r="G1500" s="57" t="s">
        <v>16</v>
      </c>
      <c r="I1500" s="54"/>
      <c r="J1500" s="54"/>
      <c r="K1500" s="3" t="s">
        <v>19</v>
      </c>
      <c r="L1500" s="60">
        <f t="shared" si="232"/>
        <v>1</v>
      </c>
      <c r="M1500" s="33">
        <f t="shared" si="231"/>
        <v>2</v>
      </c>
      <c r="N1500" s="61">
        <f t="shared" si="233"/>
        <v>1</v>
      </c>
      <c r="O1500" s="33">
        <f t="shared" si="234"/>
        <v>0</v>
      </c>
      <c r="P1500" s="61">
        <f t="shared" si="235"/>
        <v>1</v>
      </c>
      <c r="Q1500" s="62">
        <f t="shared" si="236"/>
        <v>0</v>
      </c>
      <c r="R1500" s="61">
        <f t="shared" si="237"/>
        <v>0</v>
      </c>
      <c r="S1500" s="61">
        <f t="shared" si="238"/>
        <v>2</v>
      </c>
      <c r="T1500" t="str">
        <f t="shared" si="239"/>
        <v>إضافى كامل</v>
      </c>
      <c r="U1500" t="s">
        <v>871</v>
      </c>
    </row>
    <row r="1501" spans="1:21" ht="15.75" x14ac:dyDescent="0.25">
      <c r="A1501" s="54" t="s">
        <v>1162</v>
      </c>
      <c r="B1501" s="78" t="s">
        <v>1783</v>
      </c>
      <c r="C1501" s="54" t="s">
        <v>762</v>
      </c>
      <c r="D1501" s="55">
        <v>45597</v>
      </c>
      <c r="E1501" s="56" t="s">
        <v>15</v>
      </c>
      <c r="F1501" s="54" t="s">
        <v>763</v>
      </c>
      <c r="G1501" s="57" t="s">
        <v>16</v>
      </c>
      <c r="I1501" s="54"/>
      <c r="J1501" s="54"/>
      <c r="K1501" s="3" t="str">
        <f t="shared" si="240"/>
        <v/>
      </c>
      <c r="L1501" s="60">
        <f t="shared" si="232"/>
        <v>0</v>
      </c>
      <c r="M1501" s="33">
        <f t="shared" si="231"/>
        <v>2</v>
      </c>
      <c r="N1501" s="61">
        <f t="shared" si="233"/>
        <v>1</v>
      </c>
      <c r="O1501" s="33">
        <f t="shared" si="234"/>
        <v>0</v>
      </c>
      <c r="P1501" s="61">
        <f t="shared" si="235"/>
        <v>1</v>
      </c>
      <c r="Q1501" s="62">
        <f t="shared" si="236"/>
        <v>0</v>
      </c>
      <c r="R1501" s="61">
        <f t="shared" si="237"/>
        <v>0</v>
      </c>
      <c r="S1501" s="61">
        <f t="shared" si="238"/>
        <v>2</v>
      </c>
      <c r="T1501" t="str">
        <f t="shared" si="239"/>
        <v>إضافى كامل</v>
      </c>
    </row>
    <row r="1502" spans="1:21" x14ac:dyDescent="0.25">
      <c r="A1502" s="54" t="s">
        <v>1162</v>
      </c>
      <c r="B1502" s="54" t="s">
        <v>1844</v>
      </c>
      <c r="C1502" s="54" t="s">
        <v>762</v>
      </c>
      <c r="D1502" s="55">
        <v>45598</v>
      </c>
      <c r="E1502" s="56" t="s">
        <v>18</v>
      </c>
      <c r="F1502" s="54" t="s">
        <v>763</v>
      </c>
      <c r="G1502" s="57" t="s">
        <v>16</v>
      </c>
      <c r="I1502" s="54"/>
      <c r="J1502" s="54"/>
      <c r="K1502" s="3" t="s">
        <v>19</v>
      </c>
      <c r="L1502" s="60">
        <f t="shared" si="232"/>
        <v>1</v>
      </c>
      <c r="M1502" s="33">
        <f t="shared" si="231"/>
        <v>2</v>
      </c>
      <c r="N1502" s="61">
        <f t="shared" si="233"/>
        <v>1</v>
      </c>
      <c r="O1502" s="33">
        <f t="shared" si="234"/>
        <v>0</v>
      </c>
      <c r="P1502" s="61">
        <f t="shared" si="235"/>
        <v>1</v>
      </c>
      <c r="Q1502" s="62">
        <f t="shared" si="236"/>
        <v>0</v>
      </c>
      <c r="R1502" s="61">
        <f t="shared" si="237"/>
        <v>0</v>
      </c>
      <c r="S1502" s="61">
        <f t="shared" si="238"/>
        <v>2</v>
      </c>
      <c r="T1502" t="str">
        <f t="shared" si="239"/>
        <v>إضافى كامل</v>
      </c>
    </row>
    <row r="1503" spans="1:21" x14ac:dyDescent="0.25">
      <c r="A1503" s="54" t="s">
        <v>1162</v>
      </c>
      <c r="B1503" s="54" t="s">
        <v>1844</v>
      </c>
      <c r="C1503" s="54" t="s">
        <v>762</v>
      </c>
      <c r="D1503" s="55">
        <v>45599</v>
      </c>
      <c r="E1503" s="56" t="s">
        <v>20</v>
      </c>
      <c r="F1503" s="54" t="s">
        <v>763</v>
      </c>
      <c r="G1503" s="57" t="s">
        <v>16</v>
      </c>
      <c r="I1503" s="54" t="s">
        <v>881</v>
      </c>
      <c r="J1503" s="54" t="s">
        <v>853</v>
      </c>
      <c r="K1503" s="3" t="str">
        <f t="shared" si="240"/>
        <v/>
      </c>
      <c r="L1503" s="60">
        <f t="shared" si="232"/>
        <v>0</v>
      </c>
      <c r="M1503" s="33">
        <f t="shared" si="231"/>
        <v>2</v>
      </c>
      <c r="N1503" s="61">
        <f t="shared" si="233"/>
        <v>1</v>
      </c>
      <c r="O1503" s="33">
        <f t="shared" si="234"/>
        <v>0</v>
      </c>
      <c r="P1503" s="61">
        <f t="shared" si="235"/>
        <v>1</v>
      </c>
      <c r="Q1503" s="62">
        <f t="shared" si="236"/>
        <v>0</v>
      </c>
      <c r="R1503" s="61">
        <f t="shared" si="237"/>
        <v>0</v>
      </c>
      <c r="S1503" s="61">
        <f t="shared" si="238"/>
        <v>2</v>
      </c>
      <c r="T1503" t="str">
        <f t="shared" si="239"/>
        <v>إضافى كامل</v>
      </c>
    </row>
    <row r="1504" spans="1:21" x14ac:dyDescent="0.25">
      <c r="A1504" s="54" t="s">
        <v>1162</v>
      </c>
      <c r="B1504" s="54" t="s">
        <v>1844</v>
      </c>
      <c r="C1504" s="54" t="s">
        <v>762</v>
      </c>
      <c r="D1504" s="55">
        <v>45600</v>
      </c>
      <c r="E1504" s="56" t="s">
        <v>21</v>
      </c>
      <c r="F1504" s="54" t="s">
        <v>763</v>
      </c>
      <c r="G1504" s="57" t="s">
        <v>16</v>
      </c>
      <c r="I1504" s="54" t="s">
        <v>787</v>
      </c>
      <c r="J1504" s="54" t="s">
        <v>960</v>
      </c>
      <c r="K1504" s="3" t="str">
        <f t="shared" si="240"/>
        <v/>
      </c>
      <c r="L1504" s="60">
        <f t="shared" si="232"/>
        <v>0</v>
      </c>
      <c r="M1504" s="33">
        <f t="shared" si="231"/>
        <v>2</v>
      </c>
      <c r="N1504" s="61">
        <f t="shared" si="233"/>
        <v>1</v>
      </c>
      <c r="O1504" s="33">
        <f t="shared" si="234"/>
        <v>0</v>
      </c>
      <c r="P1504" s="61">
        <f t="shared" si="235"/>
        <v>1</v>
      </c>
      <c r="Q1504" s="62">
        <f t="shared" si="236"/>
        <v>0</v>
      </c>
      <c r="R1504" s="61">
        <f t="shared" si="237"/>
        <v>0</v>
      </c>
      <c r="S1504" s="61">
        <f t="shared" si="238"/>
        <v>2</v>
      </c>
      <c r="T1504" t="str">
        <f t="shared" si="239"/>
        <v>إضافى كامل</v>
      </c>
    </row>
    <row r="1505" spans="1:20" x14ac:dyDescent="0.25">
      <c r="A1505" s="54" t="s">
        <v>1162</v>
      </c>
      <c r="B1505" s="54" t="s">
        <v>1844</v>
      </c>
      <c r="C1505" s="54" t="s">
        <v>762</v>
      </c>
      <c r="D1505" s="55">
        <v>45601</v>
      </c>
      <c r="E1505" s="56" t="s">
        <v>22</v>
      </c>
      <c r="F1505" s="54" t="s">
        <v>763</v>
      </c>
      <c r="G1505" s="57" t="s">
        <v>16</v>
      </c>
      <c r="I1505" s="54" t="s">
        <v>792</v>
      </c>
      <c r="J1505" s="54" t="s">
        <v>839</v>
      </c>
      <c r="K1505" s="3" t="str">
        <f t="shared" si="240"/>
        <v/>
      </c>
      <c r="L1505" s="60">
        <f t="shared" si="232"/>
        <v>0</v>
      </c>
      <c r="M1505" s="33">
        <f t="shared" si="231"/>
        <v>3</v>
      </c>
      <c r="N1505" s="61">
        <f t="shared" si="233"/>
        <v>1</v>
      </c>
      <c r="O1505" s="33">
        <f t="shared" si="234"/>
        <v>0</v>
      </c>
      <c r="P1505" s="61">
        <f t="shared" si="235"/>
        <v>1</v>
      </c>
      <c r="Q1505" s="62">
        <f t="shared" si="236"/>
        <v>0</v>
      </c>
      <c r="R1505" s="61">
        <f t="shared" si="237"/>
        <v>0</v>
      </c>
      <c r="S1505" s="61">
        <f t="shared" si="238"/>
        <v>3</v>
      </c>
      <c r="T1505" t="str">
        <f t="shared" si="239"/>
        <v>إضافى كامل</v>
      </c>
    </row>
    <row r="1506" spans="1:20" x14ac:dyDescent="0.25">
      <c r="A1506" s="54" t="s">
        <v>1162</v>
      </c>
      <c r="B1506" s="54" t="s">
        <v>1844</v>
      </c>
      <c r="C1506" s="54" t="s">
        <v>762</v>
      </c>
      <c r="D1506" s="55">
        <v>45602</v>
      </c>
      <c r="E1506" s="56" t="s">
        <v>23</v>
      </c>
      <c r="F1506" s="54" t="s">
        <v>763</v>
      </c>
      <c r="G1506" s="57" t="s">
        <v>16</v>
      </c>
      <c r="I1506" s="54" t="s">
        <v>850</v>
      </c>
      <c r="J1506" s="54" t="s">
        <v>803</v>
      </c>
      <c r="K1506" s="3" t="str">
        <f t="shared" si="240"/>
        <v/>
      </c>
      <c r="L1506" s="60">
        <f t="shared" si="232"/>
        <v>0</v>
      </c>
      <c r="M1506" s="33">
        <f t="shared" si="231"/>
        <v>3</v>
      </c>
      <c r="N1506" s="61">
        <f t="shared" si="233"/>
        <v>1</v>
      </c>
      <c r="O1506" s="33">
        <f t="shared" si="234"/>
        <v>0</v>
      </c>
      <c r="P1506" s="61">
        <f t="shared" si="235"/>
        <v>1</v>
      </c>
      <c r="Q1506" s="62">
        <f t="shared" si="236"/>
        <v>0</v>
      </c>
      <c r="R1506" s="61">
        <f t="shared" si="237"/>
        <v>0</v>
      </c>
      <c r="S1506" s="61">
        <f t="shared" si="238"/>
        <v>3</v>
      </c>
      <c r="T1506" t="str">
        <f t="shared" si="239"/>
        <v>إضافى كامل</v>
      </c>
    </row>
    <row r="1507" spans="1:20" x14ac:dyDescent="0.25">
      <c r="A1507" s="54" t="s">
        <v>1162</v>
      </c>
      <c r="B1507" s="54" t="s">
        <v>1844</v>
      </c>
      <c r="C1507" s="54" t="s">
        <v>762</v>
      </c>
      <c r="D1507" s="55">
        <v>45603</v>
      </c>
      <c r="E1507" s="56" t="s">
        <v>24</v>
      </c>
      <c r="F1507" s="54" t="s">
        <v>763</v>
      </c>
      <c r="G1507" s="57" t="s">
        <v>16</v>
      </c>
      <c r="I1507" s="54" t="s">
        <v>854</v>
      </c>
      <c r="J1507" s="54" t="s">
        <v>959</v>
      </c>
      <c r="K1507" s="3" t="str">
        <f t="shared" si="240"/>
        <v/>
      </c>
      <c r="L1507" s="60">
        <f t="shared" si="232"/>
        <v>0</v>
      </c>
      <c r="M1507" s="33">
        <f t="shared" si="231"/>
        <v>3</v>
      </c>
      <c r="N1507" s="61">
        <f t="shared" si="233"/>
        <v>1</v>
      </c>
      <c r="O1507" s="33">
        <f t="shared" si="234"/>
        <v>0</v>
      </c>
      <c r="P1507" s="61">
        <f t="shared" si="235"/>
        <v>1</v>
      </c>
      <c r="Q1507" s="62">
        <f t="shared" si="236"/>
        <v>0</v>
      </c>
      <c r="R1507" s="61">
        <f t="shared" si="237"/>
        <v>0</v>
      </c>
      <c r="S1507" s="61">
        <f t="shared" si="238"/>
        <v>3</v>
      </c>
      <c r="T1507" t="str">
        <f t="shared" si="239"/>
        <v>إضافى كامل</v>
      </c>
    </row>
    <row r="1508" spans="1:20" x14ac:dyDescent="0.25">
      <c r="A1508" s="54" t="s">
        <v>1162</v>
      </c>
      <c r="B1508" s="54" t="s">
        <v>1844</v>
      </c>
      <c r="C1508" s="54" t="s">
        <v>762</v>
      </c>
      <c r="D1508" s="55">
        <v>45604</v>
      </c>
      <c r="E1508" s="56" t="s">
        <v>15</v>
      </c>
      <c r="F1508" s="54" t="s">
        <v>763</v>
      </c>
      <c r="G1508" s="57" t="s">
        <v>16</v>
      </c>
      <c r="I1508" s="54"/>
      <c r="J1508" s="54"/>
      <c r="K1508" s="3" t="str">
        <f t="shared" si="240"/>
        <v/>
      </c>
      <c r="L1508" s="60">
        <f t="shared" si="232"/>
        <v>0</v>
      </c>
      <c r="M1508" s="33">
        <f t="shared" si="231"/>
        <v>3</v>
      </c>
      <c r="N1508" s="61">
        <f t="shared" si="233"/>
        <v>1</v>
      </c>
      <c r="O1508" s="33">
        <f t="shared" si="234"/>
        <v>0</v>
      </c>
      <c r="P1508" s="61">
        <f t="shared" si="235"/>
        <v>1</v>
      </c>
      <c r="Q1508" s="62">
        <f t="shared" si="236"/>
        <v>0</v>
      </c>
      <c r="R1508" s="61">
        <f t="shared" si="237"/>
        <v>0</v>
      </c>
      <c r="S1508" s="61">
        <f t="shared" si="238"/>
        <v>3</v>
      </c>
      <c r="T1508" t="str">
        <f t="shared" si="239"/>
        <v>إضافى كامل</v>
      </c>
    </row>
    <row r="1509" spans="1:20" x14ac:dyDescent="0.25">
      <c r="A1509" s="54" t="s">
        <v>1162</v>
      </c>
      <c r="B1509" s="54" t="s">
        <v>1844</v>
      </c>
      <c r="C1509" s="54" t="s">
        <v>762</v>
      </c>
      <c r="D1509" s="55">
        <v>45605</v>
      </c>
      <c r="E1509" s="56" t="s">
        <v>18</v>
      </c>
      <c r="F1509" s="54" t="s">
        <v>763</v>
      </c>
      <c r="G1509" s="57" t="s">
        <v>16</v>
      </c>
      <c r="I1509" s="54"/>
      <c r="J1509" s="54"/>
      <c r="K1509" s="3" t="s">
        <v>19</v>
      </c>
      <c r="L1509" s="60">
        <f t="shared" si="232"/>
        <v>1</v>
      </c>
      <c r="M1509" s="33">
        <f t="shared" si="231"/>
        <v>3</v>
      </c>
      <c r="N1509" s="61">
        <f t="shared" si="233"/>
        <v>1</v>
      </c>
      <c r="O1509" s="33">
        <f t="shared" si="234"/>
        <v>0</v>
      </c>
      <c r="P1509" s="61">
        <f t="shared" si="235"/>
        <v>1</v>
      </c>
      <c r="Q1509" s="62">
        <f t="shared" si="236"/>
        <v>0</v>
      </c>
      <c r="R1509" s="61">
        <f t="shared" si="237"/>
        <v>0</v>
      </c>
      <c r="S1509" s="61">
        <f t="shared" si="238"/>
        <v>3</v>
      </c>
      <c r="T1509" t="str">
        <f t="shared" si="239"/>
        <v>إضافى كامل</v>
      </c>
    </row>
    <row r="1510" spans="1:20" x14ac:dyDescent="0.25">
      <c r="A1510" s="54" t="s">
        <v>1162</v>
      </c>
      <c r="B1510" s="54" t="s">
        <v>1844</v>
      </c>
      <c r="C1510" s="54" t="s">
        <v>762</v>
      </c>
      <c r="D1510" s="55">
        <v>45606</v>
      </c>
      <c r="E1510" s="56" t="s">
        <v>20</v>
      </c>
      <c r="F1510" s="54" t="s">
        <v>763</v>
      </c>
      <c r="G1510" s="57" t="s">
        <v>16</v>
      </c>
      <c r="I1510" s="54" t="s">
        <v>805</v>
      </c>
      <c r="J1510" s="54" t="s">
        <v>989</v>
      </c>
      <c r="K1510" s="3" t="str">
        <f t="shared" si="240"/>
        <v/>
      </c>
      <c r="L1510" s="60">
        <f t="shared" si="232"/>
        <v>0</v>
      </c>
      <c r="M1510" s="33">
        <f t="shared" si="231"/>
        <v>3</v>
      </c>
      <c r="N1510" s="61">
        <f t="shared" si="233"/>
        <v>1</v>
      </c>
      <c r="O1510" s="33">
        <f t="shared" si="234"/>
        <v>0</v>
      </c>
      <c r="P1510" s="61">
        <f t="shared" si="235"/>
        <v>1</v>
      </c>
      <c r="Q1510" s="62">
        <f t="shared" si="236"/>
        <v>0</v>
      </c>
      <c r="R1510" s="61">
        <f t="shared" si="237"/>
        <v>0</v>
      </c>
      <c r="S1510" s="61">
        <f t="shared" si="238"/>
        <v>3</v>
      </c>
      <c r="T1510" t="str">
        <f t="shared" si="239"/>
        <v>إضافى كامل</v>
      </c>
    </row>
    <row r="1511" spans="1:20" x14ac:dyDescent="0.25">
      <c r="A1511" s="54" t="s">
        <v>1162</v>
      </c>
      <c r="B1511" s="54" t="s">
        <v>1844</v>
      </c>
      <c r="C1511" s="54" t="s">
        <v>762</v>
      </c>
      <c r="D1511" s="55">
        <v>45607</v>
      </c>
      <c r="E1511" s="56" t="s">
        <v>21</v>
      </c>
      <c r="F1511" s="54" t="s">
        <v>763</v>
      </c>
      <c r="G1511" s="57" t="s">
        <v>16</v>
      </c>
      <c r="H1511" s="73" t="s">
        <v>65</v>
      </c>
      <c r="I1511" s="54" t="s">
        <v>829</v>
      </c>
      <c r="J1511" s="54" t="s">
        <v>814</v>
      </c>
      <c r="K1511" s="3" t="str">
        <f t="shared" si="240"/>
        <v>تأخير</v>
      </c>
      <c r="L1511" s="60">
        <f t="shared" si="232"/>
        <v>0</v>
      </c>
      <c r="M1511" s="33">
        <f t="shared" si="231"/>
        <v>3</v>
      </c>
      <c r="N1511" s="61">
        <f t="shared" si="233"/>
        <v>1</v>
      </c>
      <c r="O1511" s="33">
        <f t="shared" si="234"/>
        <v>0</v>
      </c>
      <c r="P1511" s="61">
        <f t="shared" si="235"/>
        <v>1</v>
      </c>
      <c r="Q1511" s="62">
        <f t="shared" si="236"/>
        <v>0</v>
      </c>
      <c r="R1511" s="61">
        <f t="shared" si="237"/>
        <v>0</v>
      </c>
      <c r="S1511" s="61">
        <f t="shared" si="238"/>
        <v>3</v>
      </c>
      <c r="T1511" t="str">
        <f t="shared" si="239"/>
        <v>إضافى كامل</v>
      </c>
    </row>
    <row r="1512" spans="1:20" x14ac:dyDescent="0.25">
      <c r="A1512" s="54" t="s">
        <v>1162</v>
      </c>
      <c r="B1512" s="54" t="s">
        <v>1844</v>
      </c>
      <c r="C1512" s="54" t="s">
        <v>762</v>
      </c>
      <c r="D1512" s="55">
        <v>45608</v>
      </c>
      <c r="E1512" s="56" t="s">
        <v>22</v>
      </c>
      <c r="F1512" s="54" t="s">
        <v>763</v>
      </c>
      <c r="G1512" s="57" t="s">
        <v>16</v>
      </c>
      <c r="I1512" s="54" t="s">
        <v>769</v>
      </c>
      <c r="J1512" s="54" t="s">
        <v>855</v>
      </c>
      <c r="K1512" s="3" t="str">
        <f t="shared" si="240"/>
        <v/>
      </c>
      <c r="L1512" s="60">
        <f t="shared" si="232"/>
        <v>0</v>
      </c>
      <c r="M1512" s="33">
        <f t="shared" si="231"/>
        <v>3</v>
      </c>
      <c r="N1512" s="61">
        <f t="shared" si="233"/>
        <v>1</v>
      </c>
      <c r="O1512" s="33">
        <f t="shared" si="234"/>
        <v>0</v>
      </c>
      <c r="P1512" s="61">
        <f t="shared" si="235"/>
        <v>1</v>
      </c>
      <c r="Q1512" s="62">
        <f t="shared" si="236"/>
        <v>0</v>
      </c>
      <c r="R1512" s="61">
        <f t="shared" si="237"/>
        <v>0</v>
      </c>
      <c r="S1512" s="61">
        <f t="shared" si="238"/>
        <v>3</v>
      </c>
      <c r="T1512" t="str">
        <f t="shared" si="239"/>
        <v>إضافى كامل</v>
      </c>
    </row>
    <row r="1513" spans="1:20" x14ac:dyDescent="0.25">
      <c r="A1513" s="54" t="s">
        <v>1162</v>
      </c>
      <c r="B1513" s="54" t="s">
        <v>1844</v>
      </c>
      <c r="C1513" s="54" t="s">
        <v>762</v>
      </c>
      <c r="D1513" s="55">
        <v>45609</v>
      </c>
      <c r="E1513" s="56" t="s">
        <v>23</v>
      </c>
      <c r="F1513" s="54" t="s">
        <v>763</v>
      </c>
      <c r="G1513" s="57" t="s">
        <v>16</v>
      </c>
      <c r="I1513" s="54" t="s">
        <v>789</v>
      </c>
      <c r="J1513" s="54" t="s">
        <v>816</v>
      </c>
      <c r="K1513" s="3" t="str">
        <f t="shared" si="240"/>
        <v/>
      </c>
      <c r="L1513" s="60">
        <f t="shared" si="232"/>
        <v>0</v>
      </c>
      <c r="M1513" s="33">
        <f t="shared" si="231"/>
        <v>3</v>
      </c>
      <c r="N1513" s="61">
        <f t="shared" si="233"/>
        <v>1</v>
      </c>
      <c r="O1513" s="33">
        <f t="shared" si="234"/>
        <v>0</v>
      </c>
      <c r="P1513" s="61">
        <f t="shared" si="235"/>
        <v>1</v>
      </c>
      <c r="Q1513" s="62">
        <f t="shared" si="236"/>
        <v>0</v>
      </c>
      <c r="R1513" s="61">
        <f t="shared" si="237"/>
        <v>0</v>
      </c>
      <c r="S1513" s="61">
        <f t="shared" si="238"/>
        <v>3</v>
      </c>
      <c r="T1513" t="str">
        <f t="shared" si="239"/>
        <v>إضافى كامل</v>
      </c>
    </row>
    <row r="1514" spans="1:20" x14ac:dyDescent="0.25">
      <c r="A1514" s="54" t="s">
        <v>1162</v>
      </c>
      <c r="B1514" s="54" t="s">
        <v>1844</v>
      </c>
      <c r="C1514" s="54" t="s">
        <v>762</v>
      </c>
      <c r="D1514" s="55">
        <v>45610</v>
      </c>
      <c r="E1514" s="56" t="s">
        <v>24</v>
      </c>
      <c r="F1514" s="54" t="s">
        <v>763</v>
      </c>
      <c r="G1514" s="57" t="s">
        <v>16</v>
      </c>
      <c r="I1514" s="54" t="s">
        <v>787</v>
      </c>
      <c r="J1514" s="54" t="s">
        <v>857</v>
      </c>
      <c r="K1514" s="3" t="str">
        <f t="shared" si="240"/>
        <v/>
      </c>
      <c r="L1514" s="60">
        <f t="shared" si="232"/>
        <v>0</v>
      </c>
      <c r="M1514" s="33">
        <f t="shared" si="231"/>
        <v>3</v>
      </c>
      <c r="N1514" s="61">
        <f t="shared" si="233"/>
        <v>1</v>
      </c>
      <c r="O1514" s="33">
        <f t="shared" si="234"/>
        <v>0</v>
      </c>
      <c r="P1514" s="61">
        <f t="shared" si="235"/>
        <v>1</v>
      </c>
      <c r="Q1514" s="62">
        <f t="shared" si="236"/>
        <v>0</v>
      </c>
      <c r="R1514" s="61">
        <f t="shared" si="237"/>
        <v>0</v>
      </c>
      <c r="S1514" s="61">
        <f t="shared" si="238"/>
        <v>3</v>
      </c>
      <c r="T1514" t="str">
        <f t="shared" si="239"/>
        <v>إضافى كامل</v>
      </c>
    </row>
    <row r="1515" spans="1:20" x14ac:dyDescent="0.25">
      <c r="A1515" s="54" t="s">
        <v>1162</v>
      </c>
      <c r="B1515" s="54" t="s">
        <v>1844</v>
      </c>
      <c r="C1515" s="54" t="s">
        <v>762</v>
      </c>
      <c r="D1515" s="55">
        <v>45611</v>
      </c>
      <c r="E1515" s="56" t="s">
        <v>15</v>
      </c>
      <c r="F1515" s="54" t="s">
        <v>763</v>
      </c>
      <c r="G1515" s="57" t="s">
        <v>16</v>
      </c>
      <c r="I1515" s="54"/>
      <c r="J1515" s="54"/>
      <c r="K1515" s="3" t="str">
        <f t="shared" si="240"/>
        <v/>
      </c>
      <c r="L1515" s="60">
        <f t="shared" si="232"/>
        <v>0</v>
      </c>
      <c r="M1515" s="33">
        <f t="shared" si="231"/>
        <v>3</v>
      </c>
      <c r="N1515" s="61">
        <f t="shared" si="233"/>
        <v>1</v>
      </c>
      <c r="O1515" s="33">
        <f t="shared" si="234"/>
        <v>0</v>
      </c>
      <c r="P1515" s="61">
        <f t="shared" si="235"/>
        <v>1</v>
      </c>
      <c r="Q1515" s="62">
        <f t="shared" si="236"/>
        <v>0</v>
      </c>
      <c r="R1515" s="61">
        <f t="shared" si="237"/>
        <v>0</v>
      </c>
      <c r="S1515" s="61">
        <f t="shared" si="238"/>
        <v>3</v>
      </c>
      <c r="T1515" t="str">
        <f t="shared" si="239"/>
        <v>إضافى كامل</v>
      </c>
    </row>
    <row r="1516" spans="1:20" x14ac:dyDescent="0.25">
      <c r="A1516" s="54" t="s">
        <v>1162</v>
      </c>
      <c r="B1516" s="54" t="s">
        <v>1844</v>
      </c>
      <c r="C1516" s="54" t="s">
        <v>762</v>
      </c>
      <c r="D1516" s="55">
        <v>45612</v>
      </c>
      <c r="E1516" s="56" t="s">
        <v>18</v>
      </c>
      <c r="F1516" s="54" t="s">
        <v>763</v>
      </c>
      <c r="G1516" s="57" t="s">
        <v>16</v>
      </c>
      <c r="I1516" s="54"/>
      <c r="J1516" s="54"/>
      <c r="K1516" s="3" t="s">
        <v>19</v>
      </c>
      <c r="L1516" s="60">
        <f t="shared" si="232"/>
        <v>1</v>
      </c>
      <c r="M1516" s="33">
        <f t="shared" si="231"/>
        <v>3</v>
      </c>
      <c r="N1516" s="61">
        <f t="shared" si="233"/>
        <v>1</v>
      </c>
      <c r="O1516" s="33">
        <f t="shared" si="234"/>
        <v>0</v>
      </c>
      <c r="P1516" s="61">
        <f t="shared" si="235"/>
        <v>1</v>
      </c>
      <c r="Q1516" s="62">
        <f t="shared" si="236"/>
        <v>0</v>
      </c>
      <c r="R1516" s="61">
        <f t="shared" si="237"/>
        <v>0</v>
      </c>
      <c r="S1516" s="61">
        <f t="shared" si="238"/>
        <v>3</v>
      </c>
      <c r="T1516" t="str">
        <f t="shared" si="239"/>
        <v>إضافى كامل</v>
      </c>
    </row>
    <row r="1517" spans="1:20" x14ac:dyDescent="0.25">
      <c r="A1517" s="54" t="s">
        <v>1162</v>
      </c>
      <c r="B1517" s="54" t="s">
        <v>1844</v>
      </c>
      <c r="C1517" s="54" t="s">
        <v>762</v>
      </c>
      <c r="D1517" s="55">
        <v>45613</v>
      </c>
      <c r="E1517" s="56" t="s">
        <v>20</v>
      </c>
      <c r="F1517" s="54" t="s">
        <v>763</v>
      </c>
      <c r="G1517" s="57" t="s">
        <v>16</v>
      </c>
      <c r="I1517" s="54" t="s">
        <v>772</v>
      </c>
      <c r="J1517" s="54" t="s">
        <v>993</v>
      </c>
      <c r="K1517" s="3" t="str">
        <f t="shared" si="240"/>
        <v/>
      </c>
      <c r="L1517" s="60">
        <f t="shared" si="232"/>
        <v>0</v>
      </c>
      <c r="M1517" s="33">
        <f t="shared" si="231"/>
        <v>3</v>
      </c>
      <c r="N1517" s="61">
        <f t="shared" si="233"/>
        <v>1</v>
      </c>
      <c r="O1517" s="33">
        <f t="shared" si="234"/>
        <v>0</v>
      </c>
      <c r="P1517" s="61">
        <f t="shared" si="235"/>
        <v>1</v>
      </c>
      <c r="Q1517" s="62">
        <f t="shared" si="236"/>
        <v>0</v>
      </c>
      <c r="R1517" s="61">
        <f t="shared" si="237"/>
        <v>0</v>
      </c>
      <c r="S1517" s="61">
        <f t="shared" si="238"/>
        <v>3</v>
      </c>
      <c r="T1517" t="str">
        <f t="shared" si="239"/>
        <v>إضافى كامل</v>
      </c>
    </row>
    <row r="1518" spans="1:20" x14ac:dyDescent="0.25">
      <c r="A1518" s="54" t="s">
        <v>1162</v>
      </c>
      <c r="B1518" s="54" t="s">
        <v>1844</v>
      </c>
      <c r="C1518" s="54" t="s">
        <v>762</v>
      </c>
      <c r="D1518" s="55">
        <v>45614</v>
      </c>
      <c r="E1518" s="56" t="s">
        <v>21</v>
      </c>
      <c r="F1518" s="54" t="s">
        <v>763</v>
      </c>
      <c r="G1518" s="57" t="s">
        <v>16</v>
      </c>
      <c r="H1518" s="73" t="s">
        <v>795</v>
      </c>
      <c r="I1518" s="54" t="s">
        <v>876</v>
      </c>
      <c r="J1518" s="54" t="s">
        <v>1139</v>
      </c>
      <c r="K1518" s="3" t="str">
        <f t="shared" si="240"/>
        <v>تأخير</v>
      </c>
      <c r="L1518" s="60">
        <f t="shared" si="232"/>
        <v>0</v>
      </c>
      <c r="M1518" s="33">
        <f t="shared" si="231"/>
        <v>3</v>
      </c>
      <c r="N1518" s="61">
        <f t="shared" si="233"/>
        <v>1</v>
      </c>
      <c r="O1518" s="33">
        <f t="shared" si="234"/>
        <v>0</v>
      </c>
      <c r="P1518" s="61">
        <f t="shared" si="235"/>
        <v>1</v>
      </c>
      <c r="Q1518" s="62">
        <f t="shared" si="236"/>
        <v>0</v>
      </c>
      <c r="R1518" s="61">
        <f t="shared" si="237"/>
        <v>0</v>
      </c>
      <c r="S1518" s="61">
        <f t="shared" si="238"/>
        <v>3</v>
      </c>
      <c r="T1518" t="str">
        <f t="shared" si="239"/>
        <v>إضافى كامل</v>
      </c>
    </row>
    <row r="1519" spans="1:20" x14ac:dyDescent="0.25">
      <c r="A1519" s="54" t="s">
        <v>1162</v>
      </c>
      <c r="B1519" s="54" t="s">
        <v>1844</v>
      </c>
      <c r="C1519" s="54" t="s">
        <v>762</v>
      </c>
      <c r="D1519" s="55">
        <v>45615</v>
      </c>
      <c r="E1519" s="56" t="s">
        <v>22</v>
      </c>
      <c r="F1519" s="54" t="s">
        <v>763</v>
      </c>
      <c r="G1519" s="57" t="s">
        <v>16</v>
      </c>
      <c r="I1519" s="54"/>
      <c r="J1519" s="54"/>
      <c r="K1519" s="3" t="str">
        <f t="shared" si="240"/>
        <v>غائب</v>
      </c>
      <c r="L1519" s="60">
        <f t="shared" si="232"/>
        <v>0</v>
      </c>
      <c r="M1519" s="33">
        <f t="shared" si="231"/>
        <v>3</v>
      </c>
      <c r="N1519" s="61">
        <f t="shared" si="233"/>
        <v>1</v>
      </c>
      <c r="O1519" s="33">
        <f t="shared" si="234"/>
        <v>0</v>
      </c>
      <c r="P1519" s="61">
        <f t="shared" si="235"/>
        <v>1</v>
      </c>
      <c r="Q1519" s="62">
        <f t="shared" si="236"/>
        <v>0</v>
      </c>
      <c r="R1519" s="61">
        <f t="shared" si="237"/>
        <v>0</v>
      </c>
      <c r="S1519" s="61">
        <f t="shared" si="238"/>
        <v>3</v>
      </c>
      <c r="T1519" t="str">
        <f t="shared" si="239"/>
        <v>إضافى كامل</v>
      </c>
    </row>
    <row r="1520" spans="1:20" x14ac:dyDescent="0.25">
      <c r="A1520" s="54" t="s">
        <v>1162</v>
      </c>
      <c r="B1520" s="54" t="s">
        <v>1844</v>
      </c>
      <c r="C1520" s="54" t="s">
        <v>762</v>
      </c>
      <c r="D1520" s="55">
        <v>45616</v>
      </c>
      <c r="E1520" s="56" t="s">
        <v>23</v>
      </c>
      <c r="F1520" s="54" t="s">
        <v>763</v>
      </c>
      <c r="G1520" s="57" t="s">
        <v>16</v>
      </c>
      <c r="I1520" s="54" t="s">
        <v>968</v>
      </c>
      <c r="J1520" s="54" t="s">
        <v>1163</v>
      </c>
      <c r="K1520" s="3" t="str">
        <f t="shared" si="240"/>
        <v/>
      </c>
      <c r="L1520" s="60">
        <f t="shared" si="232"/>
        <v>0</v>
      </c>
      <c r="M1520" s="33">
        <f t="shared" si="231"/>
        <v>3</v>
      </c>
      <c r="N1520" s="61">
        <f t="shared" si="233"/>
        <v>1</v>
      </c>
      <c r="O1520" s="33">
        <f t="shared" si="234"/>
        <v>0</v>
      </c>
      <c r="P1520" s="61">
        <f t="shared" si="235"/>
        <v>1</v>
      </c>
      <c r="Q1520" s="62">
        <f t="shared" si="236"/>
        <v>0</v>
      </c>
      <c r="R1520" s="61">
        <f t="shared" si="237"/>
        <v>0</v>
      </c>
      <c r="S1520" s="61">
        <f t="shared" si="238"/>
        <v>3</v>
      </c>
      <c r="T1520" t="str">
        <f t="shared" si="239"/>
        <v>إضافى كامل</v>
      </c>
    </row>
    <row r="1521" spans="1:20" x14ac:dyDescent="0.25">
      <c r="A1521" s="54" t="s">
        <v>1162</v>
      </c>
      <c r="B1521" s="54" t="s">
        <v>1844</v>
      </c>
      <c r="C1521" s="54" t="s">
        <v>762</v>
      </c>
      <c r="D1521" s="55">
        <v>45617</v>
      </c>
      <c r="E1521" s="56" t="s">
        <v>24</v>
      </c>
      <c r="F1521" s="54" t="s">
        <v>763</v>
      </c>
      <c r="G1521" s="57" t="s">
        <v>16</v>
      </c>
      <c r="I1521" s="54" t="s">
        <v>968</v>
      </c>
      <c r="J1521" s="54" t="s">
        <v>791</v>
      </c>
      <c r="K1521" s="3" t="str">
        <f t="shared" si="240"/>
        <v/>
      </c>
      <c r="L1521" s="60">
        <f t="shared" si="232"/>
        <v>0</v>
      </c>
      <c r="M1521" s="33">
        <f t="shared" si="231"/>
        <v>3</v>
      </c>
      <c r="N1521" s="61">
        <f t="shared" si="233"/>
        <v>1</v>
      </c>
      <c r="O1521" s="33">
        <f t="shared" si="234"/>
        <v>0</v>
      </c>
      <c r="P1521" s="61">
        <f t="shared" si="235"/>
        <v>1</v>
      </c>
      <c r="Q1521" s="62">
        <f t="shared" si="236"/>
        <v>0</v>
      </c>
      <c r="R1521" s="61">
        <f t="shared" si="237"/>
        <v>0</v>
      </c>
      <c r="S1521" s="61">
        <f t="shared" si="238"/>
        <v>3</v>
      </c>
      <c r="T1521" t="str">
        <f t="shared" si="239"/>
        <v>إضافى كامل</v>
      </c>
    </row>
    <row r="1522" spans="1:20" x14ac:dyDescent="0.25">
      <c r="A1522" s="54" t="s">
        <v>1162</v>
      </c>
      <c r="B1522" s="54" t="s">
        <v>1844</v>
      </c>
      <c r="C1522" s="54" t="s">
        <v>762</v>
      </c>
      <c r="D1522" s="55">
        <v>45618</v>
      </c>
      <c r="E1522" s="56" t="s">
        <v>15</v>
      </c>
      <c r="F1522" s="54" t="s">
        <v>763</v>
      </c>
      <c r="G1522" s="57" t="s">
        <v>16</v>
      </c>
      <c r="I1522" s="54"/>
      <c r="J1522" s="54"/>
      <c r="K1522" s="3" t="str">
        <f t="shared" si="240"/>
        <v/>
      </c>
      <c r="L1522" s="60">
        <f t="shared" si="232"/>
        <v>0</v>
      </c>
      <c r="M1522" s="33">
        <f t="shared" si="231"/>
        <v>3</v>
      </c>
      <c r="N1522" s="61">
        <f t="shared" si="233"/>
        <v>1</v>
      </c>
      <c r="O1522" s="33">
        <f t="shared" si="234"/>
        <v>0</v>
      </c>
      <c r="P1522" s="61">
        <f t="shared" si="235"/>
        <v>1</v>
      </c>
      <c r="Q1522" s="62">
        <f t="shared" si="236"/>
        <v>0</v>
      </c>
      <c r="R1522" s="61">
        <f t="shared" si="237"/>
        <v>0</v>
      </c>
      <c r="S1522" s="61">
        <f t="shared" si="238"/>
        <v>3</v>
      </c>
      <c r="T1522" t="str">
        <f t="shared" si="239"/>
        <v>إضافى كامل</v>
      </c>
    </row>
    <row r="1523" spans="1:20" x14ac:dyDescent="0.25">
      <c r="A1523" s="54" t="s">
        <v>1162</v>
      </c>
      <c r="B1523" s="54" t="s">
        <v>1844</v>
      </c>
      <c r="C1523" s="54" t="s">
        <v>762</v>
      </c>
      <c r="D1523" s="55">
        <v>45619</v>
      </c>
      <c r="E1523" s="56" t="s">
        <v>18</v>
      </c>
      <c r="F1523" s="54" t="s">
        <v>763</v>
      </c>
      <c r="G1523" s="57" t="s">
        <v>16</v>
      </c>
      <c r="I1523" s="54"/>
      <c r="J1523" s="54"/>
      <c r="K1523" s="3" t="s">
        <v>19</v>
      </c>
      <c r="L1523" s="60">
        <f t="shared" si="232"/>
        <v>1</v>
      </c>
      <c r="M1523" s="33">
        <f t="shared" si="231"/>
        <v>3</v>
      </c>
      <c r="N1523" s="61">
        <f t="shared" si="233"/>
        <v>1</v>
      </c>
      <c r="O1523" s="33">
        <f t="shared" si="234"/>
        <v>0</v>
      </c>
      <c r="P1523" s="61">
        <f t="shared" si="235"/>
        <v>1</v>
      </c>
      <c r="Q1523" s="62">
        <f t="shared" si="236"/>
        <v>0</v>
      </c>
      <c r="R1523" s="61">
        <f t="shared" si="237"/>
        <v>0</v>
      </c>
      <c r="S1523" s="61">
        <f t="shared" si="238"/>
        <v>3</v>
      </c>
      <c r="T1523" t="str">
        <f t="shared" si="239"/>
        <v>إضافى كامل</v>
      </c>
    </row>
    <row r="1524" spans="1:20" x14ac:dyDescent="0.25">
      <c r="A1524" s="54" t="s">
        <v>1162</v>
      </c>
      <c r="B1524" s="54" t="s">
        <v>1844</v>
      </c>
      <c r="C1524" s="54" t="s">
        <v>762</v>
      </c>
      <c r="D1524" s="55">
        <v>45620</v>
      </c>
      <c r="E1524" s="56" t="s">
        <v>20</v>
      </c>
      <c r="F1524" s="54" t="s">
        <v>763</v>
      </c>
      <c r="G1524" s="57" t="s">
        <v>16</v>
      </c>
      <c r="I1524" s="54" t="s">
        <v>811</v>
      </c>
      <c r="J1524" s="54" t="s">
        <v>950</v>
      </c>
      <c r="K1524" s="3" t="str">
        <f t="shared" si="240"/>
        <v/>
      </c>
      <c r="L1524" s="60">
        <f t="shared" si="232"/>
        <v>0</v>
      </c>
      <c r="M1524" s="33">
        <f t="shared" si="231"/>
        <v>3</v>
      </c>
      <c r="N1524" s="61">
        <f t="shared" si="233"/>
        <v>1</v>
      </c>
      <c r="O1524" s="33">
        <f t="shared" si="234"/>
        <v>0</v>
      </c>
      <c r="P1524" s="61">
        <f t="shared" si="235"/>
        <v>1</v>
      </c>
      <c r="Q1524" s="62">
        <f t="shared" si="236"/>
        <v>0</v>
      </c>
      <c r="R1524" s="61">
        <f t="shared" si="237"/>
        <v>0</v>
      </c>
      <c r="S1524" s="61">
        <f t="shared" si="238"/>
        <v>3</v>
      </c>
      <c r="T1524" t="str">
        <f t="shared" si="239"/>
        <v>إضافى كامل</v>
      </c>
    </row>
    <row r="1525" spans="1:20" x14ac:dyDescent="0.25">
      <c r="A1525" s="54" t="s">
        <v>1162</v>
      </c>
      <c r="B1525" s="54" t="s">
        <v>1844</v>
      </c>
      <c r="C1525" s="54" t="s">
        <v>762</v>
      </c>
      <c r="D1525" s="55">
        <v>45621</v>
      </c>
      <c r="E1525" s="56" t="s">
        <v>21</v>
      </c>
      <c r="F1525" s="54" t="s">
        <v>763</v>
      </c>
      <c r="G1525" s="57" t="s">
        <v>16</v>
      </c>
      <c r="H1525" s="73" t="s">
        <v>67</v>
      </c>
      <c r="I1525" s="54" t="s">
        <v>861</v>
      </c>
      <c r="J1525" s="54" t="s">
        <v>839</v>
      </c>
      <c r="K1525" s="3" t="str">
        <f t="shared" si="240"/>
        <v>تأخير</v>
      </c>
      <c r="L1525" s="60">
        <f t="shared" si="232"/>
        <v>0</v>
      </c>
      <c r="M1525" s="33">
        <f t="shared" si="231"/>
        <v>3</v>
      </c>
      <c r="N1525" s="61">
        <f t="shared" si="233"/>
        <v>1</v>
      </c>
      <c r="O1525" s="33">
        <f t="shared" si="234"/>
        <v>0</v>
      </c>
      <c r="P1525" s="61">
        <f t="shared" si="235"/>
        <v>1</v>
      </c>
      <c r="Q1525" s="62">
        <f t="shared" si="236"/>
        <v>0</v>
      </c>
      <c r="R1525" s="61">
        <f t="shared" si="237"/>
        <v>0</v>
      </c>
      <c r="S1525" s="61">
        <f t="shared" si="238"/>
        <v>3</v>
      </c>
      <c r="T1525" t="str">
        <f t="shared" si="239"/>
        <v>إضافى كامل</v>
      </c>
    </row>
    <row r="1526" spans="1:20" x14ac:dyDescent="0.25">
      <c r="A1526" s="54" t="s">
        <v>1162</v>
      </c>
      <c r="B1526" s="54" t="s">
        <v>1844</v>
      </c>
      <c r="C1526" s="54" t="s">
        <v>762</v>
      </c>
      <c r="D1526" s="55">
        <v>45622</v>
      </c>
      <c r="E1526" s="56" t="s">
        <v>22</v>
      </c>
      <c r="F1526" s="54" t="s">
        <v>763</v>
      </c>
      <c r="G1526" s="57" t="s">
        <v>16</v>
      </c>
      <c r="I1526" s="54"/>
      <c r="J1526" s="54"/>
      <c r="K1526" s="3" t="str">
        <f t="shared" si="240"/>
        <v>غائب</v>
      </c>
      <c r="L1526" s="60">
        <f t="shared" si="232"/>
        <v>0</v>
      </c>
      <c r="M1526" s="33">
        <f t="shared" si="231"/>
        <v>3</v>
      </c>
      <c r="N1526" s="61">
        <f t="shared" si="233"/>
        <v>1</v>
      </c>
      <c r="O1526" s="33">
        <f t="shared" si="234"/>
        <v>0</v>
      </c>
      <c r="P1526" s="61">
        <f t="shared" si="235"/>
        <v>1</v>
      </c>
      <c r="Q1526" s="62">
        <f t="shared" si="236"/>
        <v>0</v>
      </c>
      <c r="R1526" s="61">
        <f t="shared" si="237"/>
        <v>0</v>
      </c>
      <c r="S1526" s="61">
        <f t="shared" si="238"/>
        <v>3</v>
      </c>
      <c r="T1526" t="str">
        <f t="shared" si="239"/>
        <v>إضافى كامل</v>
      </c>
    </row>
    <row r="1527" spans="1:20" x14ac:dyDescent="0.25">
      <c r="A1527" s="54" t="s">
        <v>1162</v>
      </c>
      <c r="B1527" s="54" t="s">
        <v>1844</v>
      </c>
      <c r="C1527" s="54" t="s">
        <v>762</v>
      </c>
      <c r="D1527" s="55">
        <v>45623</v>
      </c>
      <c r="E1527" s="56" t="s">
        <v>23</v>
      </c>
      <c r="F1527" s="54" t="s">
        <v>763</v>
      </c>
      <c r="G1527" s="57" t="s">
        <v>16</v>
      </c>
      <c r="H1527" s="73" t="s">
        <v>832</v>
      </c>
      <c r="I1527" s="54" t="s">
        <v>826</v>
      </c>
      <c r="J1527" s="54" t="s">
        <v>785</v>
      </c>
      <c r="K1527" s="3" t="str">
        <f t="shared" si="240"/>
        <v>تأخير</v>
      </c>
      <c r="L1527" s="60">
        <f t="shared" si="232"/>
        <v>0</v>
      </c>
      <c r="M1527" s="33">
        <f t="shared" si="231"/>
        <v>2</v>
      </c>
      <c r="N1527" s="61">
        <f t="shared" si="233"/>
        <v>1</v>
      </c>
      <c r="O1527" s="33">
        <f t="shared" si="234"/>
        <v>0</v>
      </c>
      <c r="P1527" s="61">
        <f t="shared" si="235"/>
        <v>1</v>
      </c>
      <c r="Q1527" s="62">
        <f t="shared" si="236"/>
        <v>0</v>
      </c>
      <c r="R1527" s="61">
        <f t="shared" si="237"/>
        <v>0</v>
      </c>
      <c r="S1527" s="61">
        <f t="shared" si="238"/>
        <v>2</v>
      </c>
      <c r="T1527" t="str">
        <f t="shared" si="239"/>
        <v>إضافى كامل</v>
      </c>
    </row>
    <row r="1528" spans="1:20" x14ac:dyDescent="0.25">
      <c r="A1528" s="54" t="s">
        <v>1162</v>
      </c>
      <c r="B1528" s="54" t="s">
        <v>1844</v>
      </c>
      <c r="C1528" s="54" t="s">
        <v>762</v>
      </c>
      <c r="D1528" s="55">
        <v>45624</v>
      </c>
      <c r="E1528" s="56" t="s">
        <v>24</v>
      </c>
      <c r="F1528" s="54" t="s">
        <v>763</v>
      </c>
      <c r="G1528" s="57" t="s">
        <v>16</v>
      </c>
      <c r="I1528" s="54" t="s">
        <v>1004</v>
      </c>
      <c r="J1528" s="54" t="s">
        <v>865</v>
      </c>
      <c r="K1528" s="3" t="str">
        <f t="shared" si="240"/>
        <v>إذن ص</v>
      </c>
      <c r="L1528" s="60">
        <f t="shared" si="232"/>
        <v>1</v>
      </c>
      <c r="M1528" s="33">
        <f t="shared" si="231"/>
        <v>2</v>
      </c>
      <c r="N1528" s="61">
        <f t="shared" si="233"/>
        <v>1</v>
      </c>
      <c r="O1528" s="33">
        <f t="shared" si="234"/>
        <v>0</v>
      </c>
      <c r="P1528" s="61">
        <f t="shared" si="235"/>
        <v>1</v>
      </c>
      <c r="Q1528" s="62">
        <f t="shared" si="236"/>
        <v>0</v>
      </c>
      <c r="R1528" s="61">
        <f t="shared" si="237"/>
        <v>0</v>
      </c>
      <c r="S1528" s="61">
        <f t="shared" si="238"/>
        <v>2</v>
      </c>
      <c r="T1528" t="str">
        <f t="shared" si="239"/>
        <v>إضافى كامل</v>
      </c>
    </row>
    <row r="1529" spans="1:20" x14ac:dyDescent="0.25">
      <c r="A1529" s="54" t="s">
        <v>1162</v>
      </c>
      <c r="B1529" s="54" t="s">
        <v>1844</v>
      </c>
      <c r="C1529" s="54" t="s">
        <v>762</v>
      </c>
      <c r="D1529" s="55">
        <v>45625</v>
      </c>
      <c r="E1529" s="56" t="s">
        <v>15</v>
      </c>
      <c r="F1529" s="54" t="s">
        <v>763</v>
      </c>
      <c r="G1529" s="57" t="s">
        <v>16</v>
      </c>
      <c r="I1529" s="54"/>
      <c r="J1529" s="54"/>
      <c r="K1529" s="3" t="str">
        <f t="shared" si="240"/>
        <v/>
      </c>
      <c r="L1529" s="60">
        <f t="shared" si="232"/>
        <v>0</v>
      </c>
      <c r="M1529" s="33">
        <f t="shared" si="231"/>
        <v>2</v>
      </c>
      <c r="N1529" s="61">
        <f t="shared" si="233"/>
        <v>0</v>
      </c>
      <c r="O1529" s="33">
        <f t="shared" si="234"/>
        <v>1</v>
      </c>
      <c r="P1529" s="61">
        <f t="shared" si="235"/>
        <v>1</v>
      </c>
      <c r="Q1529" s="62">
        <f t="shared" si="236"/>
        <v>0</v>
      </c>
      <c r="R1529" s="61">
        <f t="shared" si="237"/>
        <v>0</v>
      </c>
      <c r="S1529" s="61">
        <f t="shared" si="238"/>
        <v>2</v>
      </c>
      <c r="T1529" t="str">
        <f t="shared" si="239"/>
        <v>إضافى كامل</v>
      </c>
    </row>
    <row r="1530" spans="1:20" x14ac:dyDescent="0.25">
      <c r="A1530" s="54" t="s">
        <v>1162</v>
      </c>
      <c r="B1530" s="54" t="s">
        <v>1844</v>
      </c>
      <c r="C1530" s="54" t="s">
        <v>762</v>
      </c>
      <c r="D1530" s="55">
        <v>45626</v>
      </c>
      <c r="E1530" s="56" t="s">
        <v>18</v>
      </c>
      <c r="F1530" s="54" t="s">
        <v>763</v>
      </c>
      <c r="G1530" s="57" t="s">
        <v>16</v>
      </c>
      <c r="I1530" s="54"/>
      <c r="J1530" s="54"/>
      <c r="K1530" s="3" t="s">
        <v>19</v>
      </c>
      <c r="L1530" s="60">
        <f t="shared" si="232"/>
        <v>1</v>
      </c>
      <c r="M1530" s="33">
        <f t="shared" si="231"/>
        <v>2</v>
      </c>
      <c r="N1530" s="61">
        <f t="shared" si="233"/>
        <v>0</v>
      </c>
      <c r="O1530" s="33">
        <f t="shared" si="234"/>
        <v>1</v>
      </c>
      <c r="P1530" s="61">
        <f t="shared" si="235"/>
        <v>1</v>
      </c>
      <c r="Q1530" s="62">
        <f t="shared" si="236"/>
        <v>0</v>
      </c>
      <c r="R1530" s="61">
        <f t="shared" si="237"/>
        <v>0</v>
      </c>
      <c r="S1530" s="61">
        <f t="shared" si="238"/>
        <v>2</v>
      </c>
      <c r="T1530" t="str">
        <f t="shared" si="239"/>
        <v>إضافى كامل</v>
      </c>
    </row>
    <row r="1531" spans="1:20" ht="15.75" x14ac:dyDescent="0.25">
      <c r="A1531" s="54" t="s">
        <v>1164</v>
      </c>
      <c r="B1531" s="78" t="s">
        <v>1784</v>
      </c>
      <c r="C1531" s="54" t="s">
        <v>762</v>
      </c>
      <c r="D1531" s="55">
        <v>45597</v>
      </c>
      <c r="E1531" s="56" t="s">
        <v>15</v>
      </c>
      <c r="F1531" s="54" t="s">
        <v>763</v>
      </c>
      <c r="G1531" s="57" t="s">
        <v>16</v>
      </c>
      <c r="I1531" s="54"/>
      <c r="J1531" s="54"/>
      <c r="K1531" s="3" t="str">
        <f t="shared" si="240"/>
        <v/>
      </c>
      <c r="L1531" s="60">
        <f t="shared" si="232"/>
        <v>0</v>
      </c>
      <c r="M1531" s="33">
        <f t="shared" si="231"/>
        <v>2</v>
      </c>
      <c r="N1531" s="61">
        <f t="shared" si="233"/>
        <v>0</v>
      </c>
      <c r="O1531" s="33">
        <f t="shared" si="234"/>
        <v>1</v>
      </c>
      <c r="P1531" s="61">
        <f t="shared" si="235"/>
        <v>1</v>
      </c>
      <c r="Q1531" s="62">
        <f t="shared" si="236"/>
        <v>0</v>
      </c>
      <c r="R1531" s="61">
        <f t="shared" si="237"/>
        <v>0</v>
      </c>
      <c r="S1531" s="61">
        <f t="shared" si="238"/>
        <v>2</v>
      </c>
      <c r="T1531" t="str">
        <f t="shared" si="239"/>
        <v>إضافى كامل</v>
      </c>
    </row>
    <row r="1532" spans="1:20" x14ac:dyDescent="0.25">
      <c r="A1532" s="54" t="s">
        <v>1164</v>
      </c>
      <c r="B1532" s="54" t="s">
        <v>1845</v>
      </c>
      <c r="C1532" s="54" t="s">
        <v>762</v>
      </c>
      <c r="D1532" s="55">
        <v>45598</v>
      </c>
      <c r="E1532" s="56" t="s">
        <v>18</v>
      </c>
      <c r="F1532" s="54" t="s">
        <v>763</v>
      </c>
      <c r="G1532" s="57" t="s">
        <v>16</v>
      </c>
      <c r="I1532" s="54"/>
      <c r="J1532" s="54"/>
      <c r="K1532" s="3" t="s">
        <v>19</v>
      </c>
      <c r="L1532" s="60">
        <f t="shared" si="232"/>
        <v>1</v>
      </c>
      <c r="M1532" s="33">
        <f t="shared" si="231"/>
        <v>2</v>
      </c>
      <c r="N1532" s="61">
        <f t="shared" si="233"/>
        <v>0</v>
      </c>
      <c r="O1532" s="33">
        <f t="shared" si="234"/>
        <v>1</v>
      </c>
      <c r="P1532" s="61">
        <f t="shared" si="235"/>
        <v>1</v>
      </c>
      <c r="Q1532" s="62">
        <f t="shared" si="236"/>
        <v>0</v>
      </c>
      <c r="R1532" s="61">
        <f t="shared" si="237"/>
        <v>0</v>
      </c>
      <c r="S1532" s="61">
        <f t="shared" si="238"/>
        <v>2</v>
      </c>
      <c r="T1532" t="str">
        <f t="shared" si="239"/>
        <v>إضافى كامل</v>
      </c>
    </row>
    <row r="1533" spans="1:20" x14ac:dyDescent="0.25">
      <c r="A1533" s="54" t="s">
        <v>1164</v>
      </c>
      <c r="B1533" s="54" t="s">
        <v>1845</v>
      </c>
      <c r="C1533" s="54" t="s">
        <v>762</v>
      </c>
      <c r="D1533" s="55">
        <v>45599</v>
      </c>
      <c r="E1533" s="56" t="s">
        <v>20</v>
      </c>
      <c r="F1533" s="54" t="s">
        <v>763</v>
      </c>
      <c r="G1533" s="57" t="s">
        <v>16</v>
      </c>
      <c r="I1533" s="54" t="s">
        <v>772</v>
      </c>
      <c r="J1533" s="54" t="s">
        <v>873</v>
      </c>
      <c r="K1533" s="3" t="str">
        <f t="shared" si="240"/>
        <v/>
      </c>
      <c r="L1533" s="60">
        <f t="shared" si="232"/>
        <v>0</v>
      </c>
      <c r="M1533" s="33">
        <f t="shared" si="231"/>
        <v>2</v>
      </c>
      <c r="N1533" s="61">
        <f t="shared" si="233"/>
        <v>0</v>
      </c>
      <c r="O1533" s="33">
        <f t="shared" si="234"/>
        <v>1</v>
      </c>
      <c r="P1533" s="61">
        <f t="shared" si="235"/>
        <v>1</v>
      </c>
      <c r="Q1533" s="62">
        <f t="shared" si="236"/>
        <v>0</v>
      </c>
      <c r="R1533" s="61">
        <f t="shared" si="237"/>
        <v>0</v>
      </c>
      <c r="S1533" s="61">
        <f t="shared" si="238"/>
        <v>2</v>
      </c>
      <c r="T1533" t="str">
        <f t="shared" si="239"/>
        <v>إضافى كامل</v>
      </c>
    </row>
    <row r="1534" spans="1:20" x14ac:dyDescent="0.25">
      <c r="A1534" s="54" t="s">
        <v>1164</v>
      </c>
      <c r="B1534" s="54" t="s">
        <v>1845</v>
      </c>
      <c r="C1534" s="54" t="s">
        <v>762</v>
      </c>
      <c r="D1534" s="55">
        <v>45600</v>
      </c>
      <c r="E1534" s="56" t="s">
        <v>21</v>
      </c>
      <c r="F1534" s="54" t="s">
        <v>763</v>
      </c>
      <c r="G1534" s="57" t="s">
        <v>16</v>
      </c>
      <c r="I1534" s="54"/>
      <c r="J1534" s="54"/>
      <c r="K1534" s="3" t="str">
        <f t="shared" si="240"/>
        <v>غائب</v>
      </c>
      <c r="L1534" s="60">
        <f t="shared" si="232"/>
        <v>0</v>
      </c>
      <c r="M1534" s="33">
        <f t="shared" si="231"/>
        <v>2</v>
      </c>
      <c r="N1534" s="61">
        <f t="shared" si="233"/>
        <v>0</v>
      </c>
      <c r="O1534" s="33">
        <f t="shared" si="234"/>
        <v>1</v>
      </c>
      <c r="P1534" s="61">
        <f t="shared" si="235"/>
        <v>1</v>
      </c>
      <c r="Q1534" s="62">
        <f t="shared" si="236"/>
        <v>0</v>
      </c>
      <c r="R1534" s="61">
        <f t="shared" si="237"/>
        <v>0</v>
      </c>
      <c r="S1534" s="61">
        <f t="shared" si="238"/>
        <v>2</v>
      </c>
      <c r="T1534" t="str">
        <f t="shared" si="239"/>
        <v>إضافى كامل</v>
      </c>
    </row>
    <row r="1535" spans="1:20" x14ac:dyDescent="0.25">
      <c r="A1535" s="54" t="s">
        <v>1164</v>
      </c>
      <c r="B1535" s="54" t="s">
        <v>1845</v>
      </c>
      <c r="C1535" s="54" t="s">
        <v>762</v>
      </c>
      <c r="D1535" s="55">
        <v>45601</v>
      </c>
      <c r="E1535" s="56" t="s">
        <v>22</v>
      </c>
      <c r="F1535" s="54" t="s">
        <v>763</v>
      </c>
      <c r="G1535" s="57" t="s">
        <v>16</v>
      </c>
      <c r="I1535" s="54" t="s">
        <v>1012</v>
      </c>
      <c r="J1535" s="54" t="s">
        <v>873</v>
      </c>
      <c r="K1535" s="3" t="str">
        <f t="shared" si="240"/>
        <v/>
      </c>
      <c r="L1535" s="60">
        <f t="shared" si="232"/>
        <v>0</v>
      </c>
      <c r="M1535" s="33">
        <f t="shared" si="231"/>
        <v>2</v>
      </c>
      <c r="N1535" s="61">
        <f t="shared" si="233"/>
        <v>0</v>
      </c>
      <c r="O1535" s="33">
        <f t="shared" si="234"/>
        <v>1</v>
      </c>
      <c r="P1535" s="61">
        <f t="shared" si="235"/>
        <v>1</v>
      </c>
      <c r="Q1535" s="62">
        <f t="shared" si="236"/>
        <v>0</v>
      </c>
      <c r="R1535" s="61">
        <f t="shared" si="237"/>
        <v>0</v>
      </c>
      <c r="S1535" s="61">
        <f t="shared" si="238"/>
        <v>2</v>
      </c>
      <c r="T1535" t="str">
        <f t="shared" si="239"/>
        <v>إضافى كامل</v>
      </c>
    </row>
    <row r="1536" spans="1:20" x14ac:dyDescent="0.25">
      <c r="A1536" s="54" t="s">
        <v>1164</v>
      </c>
      <c r="B1536" s="54" t="s">
        <v>1845</v>
      </c>
      <c r="C1536" s="54" t="s">
        <v>762</v>
      </c>
      <c r="D1536" s="55">
        <v>45602</v>
      </c>
      <c r="E1536" s="56" t="s">
        <v>23</v>
      </c>
      <c r="F1536" s="54" t="s">
        <v>763</v>
      </c>
      <c r="G1536" s="57" t="s">
        <v>16</v>
      </c>
      <c r="I1536" s="54" t="s">
        <v>850</v>
      </c>
      <c r="J1536" s="54" t="s">
        <v>873</v>
      </c>
      <c r="K1536" s="3" t="str">
        <f t="shared" si="240"/>
        <v/>
      </c>
      <c r="L1536" s="60">
        <f t="shared" si="232"/>
        <v>0</v>
      </c>
      <c r="M1536" s="33">
        <f t="shared" si="231"/>
        <v>2</v>
      </c>
      <c r="N1536" s="61">
        <f t="shared" si="233"/>
        <v>0</v>
      </c>
      <c r="O1536" s="33">
        <f t="shared" si="234"/>
        <v>1</v>
      </c>
      <c r="P1536" s="61">
        <f t="shared" si="235"/>
        <v>1</v>
      </c>
      <c r="Q1536" s="62">
        <f t="shared" si="236"/>
        <v>0</v>
      </c>
      <c r="R1536" s="61">
        <f t="shared" si="237"/>
        <v>0</v>
      </c>
      <c r="S1536" s="61">
        <f t="shared" si="238"/>
        <v>2</v>
      </c>
      <c r="T1536" t="str">
        <f t="shared" si="239"/>
        <v>إضافى كامل</v>
      </c>
    </row>
    <row r="1537" spans="1:20" x14ac:dyDescent="0.25">
      <c r="A1537" s="54" t="s">
        <v>1164</v>
      </c>
      <c r="B1537" s="54" t="s">
        <v>1845</v>
      </c>
      <c r="C1537" s="54" t="s">
        <v>762</v>
      </c>
      <c r="D1537" s="55">
        <v>45603</v>
      </c>
      <c r="E1537" s="56" t="s">
        <v>24</v>
      </c>
      <c r="F1537" s="54" t="s">
        <v>763</v>
      </c>
      <c r="G1537" s="57" t="s">
        <v>16</v>
      </c>
      <c r="I1537" s="54" t="s">
        <v>856</v>
      </c>
      <c r="J1537" s="54" t="s">
        <v>873</v>
      </c>
      <c r="K1537" s="3" t="str">
        <f t="shared" si="240"/>
        <v/>
      </c>
      <c r="L1537" s="60">
        <f t="shared" si="232"/>
        <v>0</v>
      </c>
      <c r="M1537" s="33">
        <f t="shared" ref="M1537:M1600" si="241">COUNTIF(K1537:K1566,"غائب")</f>
        <v>2</v>
      </c>
      <c r="N1537" s="61">
        <f t="shared" si="233"/>
        <v>0</v>
      </c>
      <c r="O1537" s="33">
        <f t="shared" si="234"/>
        <v>1</v>
      </c>
      <c r="P1537" s="61">
        <f t="shared" si="235"/>
        <v>1</v>
      </c>
      <c r="Q1537" s="62">
        <f t="shared" si="236"/>
        <v>0</v>
      </c>
      <c r="R1537" s="61">
        <f t="shared" si="237"/>
        <v>0</v>
      </c>
      <c r="S1537" s="61">
        <f t="shared" si="238"/>
        <v>2</v>
      </c>
      <c r="T1537" t="str">
        <f t="shared" si="239"/>
        <v>إضافى كامل</v>
      </c>
    </row>
    <row r="1538" spans="1:20" x14ac:dyDescent="0.25">
      <c r="A1538" s="54" t="s">
        <v>1164</v>
      </c>
      <c r="B1538" s="54" t="s">
        <v>1845</v>
      </c>
      <c r="C1538" s="54" t="s">
        <v>762</v>
      </c>
      <c r="D1538" s="55">
        <v>45604</v>
      </c>
      <c r="E1538" s="56" t="s">
        <v>15</v>
      </c>
      <c r="F1538" s="54" t="s">
        <v>763</v>
      </c>
      <c r="G1538" s="57" t="s">
        <v>16</v>
      </c>
      <c r="I1538" s="54"/>
      <c r="J1538" s="54"/>
      <c r="K1538" s="3" t="str">
        <f t="shared" si="240"/>
        <v/>
      </c>
      <c r="L1538" s="60">
        <f t="shared" ref="L1538:L1601" si="242">IF(AND(OR(K1538= "حالة وفاة",K1538="إذن م",K1538="إذن ص",K1538="بدل راحة",K1538="انصراف",K1538="اجازة",K1538="راحة",K1538="مأمورية",K1538="مأمورية م",K1538="مأمورية ص",K1538="Online",K1538="حضور",K1538="بدل سهر",E1538="Friday",K1538=""),K1538&lt;&gt;""),1,0)</f>
        <v>0</v>
      </c>
      <c r="M1538" s="33">
        <f t="shared" si="241"/>
        <v>2</v>
      </c>
      <c r="N1538" s="61">
        <f t="shared" ref="N1538:N1601" si="243">COUNTIF(K1538:K1567,"إذن ص")</f>
        <v>0</v>
      </c>
      <c r="O1538" s="33">
        <f t="shared" ref="O1538:O1601" si="244">COUNTIF(K1538:K1567,"إذن م")</f>
        <v>1</v>
      </c>
      <c r="P1538" s="61">
        <f t="shared" ref="P1538:P1601" si="245">O1538+N1538</f>
        <v>1</v>
      </c>
      <c r="Q1538" s="62">
        <f t="shared" ref="Q1538:Q1601" si="246">IF(AND(P1538&gt;2,P1538&lt;&gt;0),P1538*3/6,0)</f>
        <v>0</v>
      </c>
      <c r="R1538" s="61">
        <f t="shared" ref="R1538:R1601" si="247">INT(Q1538)</f>
        <v>0</v>
      </c>
      <c r="S1538" s="61">
        <f t="shared" ref="S1538:S1601" si="248">R1538+M1538</f>
        <v>2</v>
      </c>
      <c r="T1538" t="str">
        <f t="shared" ref="T1538:T1601" si="249">IF(AND(OR(S1538&lt;=0,S1538&gt;0),S1538&lt;5),"إضافى كامل",IF(AND(OR(S1538=5,S1538=6,S1538&lt;7),S1538&lt;&gt;""),"نصف إضافى","لا يستحق"))</f>
        <v>إضافى كامل</v>
      </c>
    </row>
    <row r="1539" spans="1:20" x14ac:dyDescent="0.25">
      <c r="A1539" s="54" t="s">
        <v>1164</v>
      </c>
      <c r="B1539" s="54" t="s">
        <v>1845</v>
      </c>
      <c r="C1539" s="54" t="s">
        <v>762</v>
      </c>
      <c r="D1539" s="55">
        <v>45605</v>
      </c>
      <c r="E1539" s="56" t="s">
        <v>18</v>
      </c>
      <c r="F1539" s="54" t="s">
        <v>763</v>
      </c>
      <c r="G1539" s="57" t="s">
        <v>16</v>
      </c>
      <c r="I1539" s="54"/>
      <c r="J1539" s="54"/>
      <c r="K1539" s="3" t="s">
        <v>19</v>
      </c>
      <c r="L1539" s="60">
        <f t="shared" si="242"/>
        <v>1</v>
      </c>
      <c r="M1539" s="33">
        <f t="shared" si="241"/>
        <v>2</v>
      </c>
      <c r="N1539" s="61">
        <f t="shared" si="243"/>
        <v>0</v>
      </c>
      <c r="O1539" s="33">
        <f t="shared" si="244"/>
        <v>1</v>
      </c>
      <c r="P1539" s="61">
        <f t="shared" si="245"/>
        <v>1</v>
      </c>
      <c r="Q1539" s="62">
        <f t="shared" si="246"/>
        <v>0</v>
      </c>
      <c r="R1539" s="61">
        <f t="shared" si="247"/>
        <v>0</v>
      </c>
      <c r="S1539" s="61">
        <f t="shared" si="248"/>
        <v>2</v>
      </c>
      <c r="T1539" t="str">
        <f t="shared" si="249"/>
        <v>إضافى كامل</v>
      </c>
    </row>
    <row r="1540" spans="1:20" x14ac:dyDescent="0.25">
      <c r="A1540" s="54" t="s">
        <v>1164</v>
      </c>
      <c r="B1540" s="54" t="s">
        <v>1845</v>
      </c>
      <c r="C1540" s="54" t="s">
        <v>762</v>
      </c>
      <c r="D1540" s="55">
        <v>45606</v>
      </c>
      <c r="E1540" s="56" t="s">
        <v>20</v>
      </c>
      <c r="F1540" s="54" t="s">
        <v>763</v>
      </c>
      <c r="G1540" s="57" t="s">
        <v>16</v>
      </c>
      <c r="I1540" s="54" t="s">
        <v>1011</v>
      </c>
      <c r="J1540" s="54" t="s">
        <v>873</v>
      </c>
      <c r="K1540" s="3" t="str">
        <f t="shared" si="240"/>
        <v/>
      </c>
      <c r="L1540" s="60">
        <f t="shared" si="242"/>
        <v>0</v>
      </c>
      <c r="M1540" s="33">
        <f t="shared" si="241"/>
        <v>2</v>
      </c>
      <c r="N1540" s="61">
        <f t="shared" si="243"/>
        <v>0</v>
      </c>
      <c r="O1540" s="33">
        <f t="shared" si="244"/>
        <v>1</v>
      </c>
      <c r="P1540" s="61">
        <f t="shared" si="245"/>
        <v>1</v>
      </c>
      <c r="Q1540" s="62">
        <f t="shared" si="246"/>
        <v>0</v>
      </c>
      <c r="R1540" s="61">
        <f t="shared" si="247"/>
        <v>0</v>
      </c>
      <c r="S1540" s="61">
        <f t="shared" si="248"/>
        <v>2</v>
      </c>
      <c r="T1540" t="str">
        <f t="shared" si="249"/>
        <v>إضافى كامل</v>
      </c>
    </row>
    <row r="1541" spans="1:20" x14ac:dyDescent="0.25">
      <c r="A1541" s="54" t="s">
        <v>1164</v>
      </c>
      <c r="B1541" s="54" t="s">
        <v>1845</v>
      </c>
      <c r="C1541" s="54" t="s">
        <v>762</v>
      </c>
      <c r="D1541" s="55">
        <v>45607</v>
      </c>
      <c r="E1541" s="56" t="s">
        <v>21</v>
      </c>
      <c r="F1541" s="54" t="s">
        <v>763</v>
      </c>
      <c r="G1541" s="57" t="s">
        <v>16</v>
      </c>
      <c r="I1541" s="54" t="s">
        <v>968</v>
      </c>
      <c r="J1541" s="54" t="s">
        <v>873</v>
      </c>
      <c r="K1541" s="3" t="str">
        <f t="shared" si="240"/>
        <v/>
      </c>
      <c r="L1541" s="60">
        <f t="shared" si="242"/>
        <v>0</v>
      </c>
      <c r="M1541" s="33">
        <f t="shared" si="241"/>
        <v>2</v>
      </c>
      <c r="N1541" s="61">
        <f t="shared" si="243"/>
        <v>0</v>
      </c>
      <c r="O1541" s="33">
        <f t="shared" si="244"/>
        <v>1</v>
      </c>
      <c r="P1541" s="61">
        <f t="shared" si="245"/>
        <v>1</v>
      </c>
      <c r="Q1541" s="62">
        <f t="shared" si="246"/>
        <v>0</v>
      </c>
      <c r="R1541" s="61">
        <f t="shared" si="247"/>
        <v>0</v>
      </c>
      <c r="S1541" s="61">
        <f t="shared" si="248"/>
        <v>2</v>
      </c>
      <c r="T1541" t="str">
        <f t="shared" si="249"/>
        <v>إضافى كامل</v>
      </c>
    </row>
    <row r="1542" spans="1:20" x14ac:dyDescent="0.25">
      <c r="A1542" s="54" t="s">
        <v>1164</v>
      </c>
      <c r="B1542" s="54" t="s">
        <v>1845</v>
      </c>
      <c r="C1542" s="54" t="s">
        <v>762</v>
      </c>
      <c r="D1542" s="55">
        <v>45608</v>
      </c>
      <c r="E1542" s="56" t="s">
        <v>22</v>
      </c>
      <c r="F1542" s="54" t="s">
        <v>763</v>
      </c>
      <c r="G1542" s="57" t="s">
        <v>16</v>
      </c>
      <c r="I1542" s="54" t="s">
        <v>968</v>
      </c>
      <c r="J1542" s="54" t="s">
        <v>873</v>
      </c>
      <c r="K1542" s="3" t="str">
        <f t="shared" si="240"/>
        <v/>
      </c>
      <c r="L1542" s="60">
        <f t="shared" si="242"/>
        <v>0</v>
      </c>
      <c r="M1542" s="33">
        <f t="shared" si="241"/>
        <v>2</v>
      </c>
      <c r="N1542" s="61">
        <f t="shared" si="243"/>
        <v>0</v>
      </c>
      <c r="O1542" s="33">
        <f t="shared" si="244"/>
        <v>1</v>
      </c>
      <c r="P1542" s="61">
        <f t="shared" si="245"/>
        <v>1</v>
      </c>
      <c r="Q1542" s="62">
        <f t="shared" si="246"/>
        <v>0</v>
      </c>
      <c r="R1542" s="61">
        <f t="shared" si="247"/>
        <v>0</v>
      </c>
      <c r="S1542" s="61">
        <f t="shared" si="248"/>
        <v>2</v>
      </c>
      <c r="T1542" t="str">
        <f t="shared" si="249"/>
        <v>إضافى كامل</v>
      </c>
    </row>
    <row r="1543" spans="1:20" x14ac:dyDescent="0.25">
      <c r="A1543" s="54" t="s">
        <v>1164</v>
      </c>
      <c r="B1543" s="54" t="s">
        <v>1845</v>
      </c>
      <c r="C1543" s="54" t="s">
        <v>762</v>
      </c>
      <c r="D1543" s="55">
        <v>45609</v>
      </c>
      <c r="E1543" s="56" t="s">
        <v>23</v>
      </c>
      <c r="F1543" s="54" t="s">
        <v>763</v>
      </c>
      <c r="G1543" s="57" t="s">
        <v>16</v>
      </c>
      <c r="I1543" s="54" t="s">
        <v>900</v>
      </c>
      <c r="J1543" s="54" t="s">
        <v>873</v>
      </c>
      <c r="K1543" s="3" t="str">
        <f t="shared" si="240"/>
        <v/>
      </c>
      <c r="L1543" s="60">
        <f t="shared" si="242"/>
        <v>0</v>
      </c>
      <c r="M1543" s="33">
        <f t="shared" si="241"/>
        <v>3</v>
      </c>
      <c r="N1543" s="61">
        <f t="shared" si="243"/>
        <v>0</v>
      </c>
      <c r="O1543" s="33">
        <f t="shared" si="244"/>
        <v>1</v>
      </c>
      <c r="P1543" s="61">
        <f t="shared" si="245"/>
        <v>1</v>
      </c>
      <c r="Q1543" s="62">
        <f t="shared" si="246"/>
        <v>0</v>
      </c>
      <c r="R1543" s="61">
        <f t="shared" si="247"/>
        <v>0</v>
      </c>
      <c r="S1543" s="61">
        <f t="shared" si="248"/>
        <v>3</v>
      </c>
      <c r="T1543" t="str">
        <f t="shared" si="249"/>
        <v>إضافى كامل</v>
      </c>
    </row>
    <row r="1544" spans="1:20" x14ac:dyDescent="0.25">
      <c r="A1544" s="54" t="s">
        <v>1164</v>
      </c>
      <c r="B1544" s="54" t="s">
        <v>1845</v>
      </c>
      <c r="C1544" s="54" t="s">
        <v>762</v>
      </c>
      <c r="D1544" s="55">
        <v>45610</v>
      </c>
      <c r="E1544" s="56" t="s">
        <v>24</v>
      </c>
      <c r="F1544" s="54" t="s">
        <v>763</v>
      </c>
      <c r="G1544" s="57" t="s">
        <v>16</v>
      </c>
      <c r="I1544" s="54" t="s">
        <v>1011</v>
      </c>
      <c r="J1544" s="54" t="s">
        <v>766</v>
      </c>
      <c r="K1544" s="3" t="str">
        <f t="shared" si="240"/>
        <v/>
      </c>
      <c r="L1544" s="60">
        <f t="shared" si="242"/>
        <v>0</v>
      </c>
      <c r="M1544" s="33">
        <f t="shared" si="241"/>
        <v>3</v>
      </c>
      <c r="N1544" s="61">
        <f t="shared" si="243"/>
        <v>0</v>
      </c>
      <c r="O1544" s="33">
        <f t="shared" si="244"/>
        <v>1</v>
      </c>
      <c r="P1544" s="61">
        <f t="shared" si="245"/>
        <v>1</v>
      </c>
      <c r="Q1544" s="62">
        <f t="shared" si="246"/>
        <v>0</v>
      </c>
      <c r="R1544" s="61">
        <f t="shared" si="247"/>
        <v>0</v>
      </c>
      <c r="S1544" s="61">
        <f t="shared" si="248"/>
        <v>3</v>
      </c>
      <c r="T1544" t="str">
        <f t="shared" si="249"/>
        <v>إضافى كامل</v>
      </c>
    </row>
    <row r="1545" spans="1:20" x14ac:dyDescent="0.25">
      <c r="A1545" s="54" t="s">
        <v>1164</v>
      </c>
      <c r="B1545" s="54" t="s">
        <v>1845</v>
      </c>
      <c r="C1545" s="54" t="s">
        <v>762</v>
      </c>
      <c r="D1545" s="55">
        <v>45611</v>
      </c>
      <c r="E1545" s="56" t="s">
        <v>15</v>
      </c>
      <c r="F1545" s="54" t="s">
        <v>763</v>
      </c>
      <c r="G1545" s="57" t="s">
        <v>16</v>
      </c>
      <c r="I1545" s="54"/>
      <c r="J1545" s="54"/>
      <c r="K1545" s="3" t="str">
        <f t="shared" si="240"/>
        <v/>
      </c>
      <c r="L1545" s="60">
        <f t="shared" si="242"/>
        <v>0</v>
      </c>
      <c r="M1545" s="33">
        <f t="shared" si="241"/>
        <v>3</v>
      </c>
      <c r="N1545" s="61">
        <f t="shared" si="243"/>
        <v>0</v>
      </c>
      <c r="O1545" s="33">
        <f t="shared" si="244"/>
        <v>2</v>
      </c>
      <c r="P1545" s="61">
        <f t="shared" si="245"/>
        <v>2</v>
      </c>
      <c r="Q1545" s="62">
        <f t="shared" si="246"/>
        <v>0</v>
      </c>
      <c r="R1545" s="61">
        <f t="shared" si="247"/>
        <v>0</v>
      </c>
      <c r="S1545" s="61">
        <f t="shared" si="248"/>
        <v>3</v>
      </c>
      <c r="T1545" t="str">
        <f t="shared" si="249"/>
        <v>إضافى كامل</v>
      </c>
    </row>
    <row r="1546" spans="1:20" x14ac:dyDescent="0.25">
      <c r="A1546" s="54" t="s">
        <v>1164</v>
      </c>
      <c r="B1546" s="54" t="s">
        <v>1845</v>
      </c>
      <c r="C1546" s="54" t="s">
        <v>762</v>
      </c>
      <c r="D1546" s="55">
        <v>45612</v>
      </c>
      <c r="E1546" s="56" t="s">
        <v>18</v>
      </c>
      <c r="F1546" s="54" t="s">
        <v>763</v>
      </c>
      <c r="G1546" s="57" t="s">
        <v>16</v>
      </c>
      <c r="I1546" s="54"/>
      <c r="J1546" s="54"/>
      <c r="K1546" s="3" t="s">
        <v>19</v>
      </c>
      <c r="L1546" s="60">
        <f t="shared" si="242"/>
        <v>1</v>
      </c>
      <c r="M1546" s="33">
        <f t="shared" si="241"/>
        <v>3</v>
      </c>
      <c r="N1546" s="61">
        <f t="shared" si="243"/>
        <v>0</v>
      </c>
      <c r="O1546" s="33">
        <f t="shared" si="244"/>
        <v>2</v>
      </c>
      <c r="P1546" s="61">
        <f t="shared" si="245"/>
        <v>2</v>
      </c>
      <c r="Q1546" s="62">
        <f t="shared" si="246"/>
        <v>0</v>
      </c>
      <c r="R1546" s="61">
        <f t="shared" si="247"/>
        <v>0</v>
      </c>
      <c r="S1546" s="61">
        <f t="shared" si="248"/>
        <v>3</v>
      </c>
      <c r="T1546" t="str">
        <f t="shared" si="249"/>
        <v>إضافى كامل</v>
      </c>
    </row>
    <row r="1547" spans="1:20" x14ac:dyDescent="0.25">
      <c r="A1547" s="54" t="s">
        <v>1164</v>
      </c>
      <c r="B1547" s="54" t="s">
        <v>1845</v>
      </c>
      <c r="C1547" s="54" t="s">
        <v>762</v>
      </c>
      <c r="D1547" s="55">
        <v>45613</v>
      </c>
      <c r="E1547" s="56" t="s">
        <v>20</v>
      </c>
      <c r="F1547" s="54" t="s">
        <v>763</v>
      </c>
      <c r="G1547" s="57" t="s">
        <v>16</v>
      </c>
      <c r="I1547" s="54" t="s">
        <v>1011</v>
      </c>
      <c r="J1547" s="54" t="s">
        <v>873</v>
      </c>
      <c r="K1547" s="3" t="str">
        <f t="shared" si="240"/>
        <v/>
      </c>
      <c r="L1547" s="60">
        <f t="shared" si="242"/>
        <v>0</v>
      </c>
      <c r="M1547" s="33">
        <f t="shared" si="241"/>
        <v>3</v>
      </c>
      <c r="N1547" s="61">
        <f t="shared" si="243"/>
        <v>0</v>
      </c>
      <c r="O1547" s="33">
        <f t="shared" si="244"/>
        <v>2</v>
      </c>
      <c r="P1547" s="61">
        <f t="shared" si="245"/>
        <v>2</v>
      </c>
      <c r="Q1547" s="62">
        <f t="shared" si="246"/>
        <v>0</v>
      </c>
      <c r="R1547" s="61">
        <f t="shared" si="247"/>
        <v>0</v>
      </c>
      <c r="S1547" s="61">
        <f t="shared" si="248"/>
        <v>3</v>
      </c>
      <c r="T1547" t="str">
        <f t="shared" si="249"/>
        <v>إضافى كامل</v>
      </c>
    </row>
    <row r="1548" spans="1:20" x14ac:dyDescent="0.25">
      <c r="A1548" s="54" t="s">
        <v>1164</v>
      </c>
      <c r="B1548" s="54" t="s">
        <v>1845</v>
      </c>
      <c r="C1548" s="54" t="s">
        <v>762</v>
      </c>
      <c r="D1548" s="55">
        <v>45614</v>
      </c>
      <c r="E1548" s="56" t="s">
        <v>21</v>
      </c>
      <c r="F1548" s="54" t="s">
        <v>763</v>
      </c>
      <c r="G1548" s="57" t="s">
        <v>16</v>
      </c>
      <c r="I1548" s="54" t="s">
        <v>927</v>
      </c>
      <c r="J1548" s="54" t="s">
        <v>873</v>
      </c>
      <c r="K1548" s="3" t="str">
        <f t="shared" si="240"/>
        <v/>
      </c>
      <c r="L1548" s="60">
        <f t="shared" si="242"/>
        <v>0</v>
      </c>
      <c r="M1548" s="33">
        <f t="shared" si="241"/>
        <v>3</v>
      </c>
      <c r="N1548" s="61">
        <f t="shared" si="243"/>
        <v>0</v>
      </c>
      <c r="O1548" s="33">
        <f t="shared" si="244"/>
        <v>2</v>
      </c>
      <c r="P1548" s="61">
        <f t="shared" si="245"/>
        <v>2</v>
      </c>
      <c r="Q1548" s="62">
        <f t="shared" si="246"/>
        <v>0</v>
      </c>
      <c r="R1548" s="61">
        <f t="shared" si="247"/>
        <v>0</v>
      </c>
      <c r="S1548" s="61">
        <f t="shared" si="248"/>
        <v>3</v>
      </c>
      <c r="T1548" t="str">
        <f t="shared" si="249"/>
        <v>إضافى كامل</v>
      </c>
    </row>
    <row r="1549" spans="1:20" x14ac:dyDescent="0.25">
      <c r="A1549" s="54" t="s">
        <v>1164</v>
      </c>
      <c r="B1549" s="54" t="s">
        <v>1845</v>
      </c>
      <c r="C1549" s="54" t="s">
        <v>762</v>
      </c>
      <c r="D1549" s="55">
        <v>45615</v>
      </c>
      <c r="E1549" s="56" t="s">
        <v>22</v>
      </c>
      <c r="F1549" s="54" t="s">
        <v>763</v>
      </c>
      <c r="G1549" s="57" t="s">
        <v>16</v>
      </c>
      <c r="I1549" s="54"/>
      <c r="J1549" s="54"/>
      <c r="K1549" s="3" t="str">
        <f t="shared" si="240"/>
        <v>غائب</v>
      </c>
      <c r="L1549" s="60">
        <f t="shared" si="242"/>
        <v>0</v>
      </c>
      <c r="M1549" s="33">
        <f t="shared" si="241"/>
        <v>3</v>
      </c>
      <c r="N1549" s="61">
        <f t="shared" si="243"/>
        <v>0</v>
      </c>
      <c r="O1549" s="33">
        <f t="shared" si="244"/>
        <v>2</v>
      </c>
      <c r="P1549" s="61">
        <f t="shared" si="245"/>
        <v>2</v>
      </c>
      <c r="Q1549" s="62">
        <f t="shared" si="246"/>
        <v>0</v>
      </c>
      <c r="R1549" s="61">
        <f t="shared" si="247"/>
        <v>0</v>
      </c>
      <c r="S1549" s="61">
        <f t="shared" si="248"/>
        <v>3</v>
      </c>
      <c r="T1549" t="str">
        <f t="shared" si="249"/>
        <v>إضافى كامل</v>
      </c>
    </row>
    <row r="1550" spans="1:20" x14ac:dyDescent="0.25">
      <c r="A1550" s="54" t="s">
        <v>1164</v>
      </c>
      <c r="B1550" s="54" t="s">
        <v>1845</v>
      </c>
      <c r="C1550" s="54" t="s">
        <v>762</v>
      </c>
      <c r="D1550" s="55">
        <v>45616</v>
      </c>
      <c r="E1550" s="56" t="s">
        <v>23</v>
      </c>
      <c r="F1550" s="54" t="s">
        <v>763</v>
      </c>
      <c r="G1550" s="57" t="s">
        <v>16</v>
      </c>
      <c r="I1550" s="54" t="s">
        <v>786</v>
      </c>
      <c r="J1550" s="54" t="s">
        <v>873</v>
      </c>
      <c r="K1550" s="3" t="str">
        <f t="shared" si="240"/>
        <v/>
      </c>
      <c r="L1550" s="60">
        <f t="shared" si="242"/>
        <v>0</v>
      </c>
      <c r="M1550" s="33">
        <f t="shared" si="241"/>
        <v>2</v>
      </c>
      <c r="N1550" s="61">
        <f t="shared" si="243"/>
        <v>0</v>
      </c>
      <c r="O1550" s="33">
        <f t="shared" si="244"/>
        <v>2</v>
      </c>
      <c r="P1550" s="61">
        <f t="shared" si="245"/>
        <v>2</v>
      </c>
      <c r="Q1550" s="62">
        <f t="shared" si="246"/>
        <v>0</v>
      </c>
      <c r="R1550" s="61">
        <f t="shared" si="247"/>
        <v>0</v>
      </c>
      <c r="S1550" s="61">
        <f t="shared" si="248"/>
        <v>2</v>
      </c>
      <c r="T1550" t="str">
        <f t="shared" si="249"/>
        <v>إضافى كامل</v>
      </c>
    </row>
    <row r="1551" spans="1:20" x14ac:dyDescent="0.25">
      <c r="A1551" s="54" t="s">
        <v>1164</v>
      </c>
      <c r="B1551" s="54" t="s">
        <v>1845</v>
      </c>
      <c r="C1551" s="54" t="s">
        <v>762</v>
      </c>
      <c r="D1551" s="55">
        <v>45617</v>
      </c>
      <c r="E1551" s="56" t="s">
        <v>24</v>
      </c>
      <c r="F1551" s="54" t="s">
        <v>763</v>
      </c>
      <c r="G1551" s="57" t="s">
        <v>16</v>
      </c>
      <c r="I1551" s="54" t="s">
        <v>859</v>
      </c>
      <c r="J1551" s="54" t="s">
        <v>873</v>
      </c>
      <c r="K1551" s="3" t="str">
        <f t="shared" ref="K1551:K1582" si="250">IF(AND(I1551&lt;="09:00",J1551&gt;="14:00",I1551&lt;&gt;""),"",IF(AND(I1551&gt;="09:01",I1551&lt;="09:10"),"تأخير",IF(AND(I1551&gt;="09:11",I1551&lt;="12:00",J1551&lt;&gt;""),"إذن ص",IF(AND(J1551&lt;"14:00",J1551&lt;&gt;"",J1551&gt;="11:00"),"إذن م",IF(AND(OR(J1551="",I1551="",J1551=I1551,I1551&gt;"12:00",J1551&lt;"11:00"),AND(E1551&lt;&gt;"Friday")),"غائب","")))))</f>
        <v/>
      </c>
      <c r="L1551" s="60">
        <f t="shared" si="242"/>
        <v>0</v>
      </c>
      <c r="M1551" s="33">
        <f t="shared" si="241"/>
        <v>3</v>
      </c>
      <c r="N1551" s="61">
        <f t="shared" si="243"/>
        <v>0</v>
      </c>
      <c r="O1551" s="33">
        <f t="shared" si="244"/>
        <v>2</v>
      </c>
      <c r="P1551" s="61">
        <f t="shared" si="245"/>
        <v>2</v>
      </c>
      <c r="Q1551" s="62">
        <f t="shared" si="246"/>
        <v>0</v>
      </c>
      <c r="R1551" s="61">
        <f t="shared" si="247"/>
        <v>0</v>
      </c>
      <c r="S1551" s="61">
        <f t="shared" si="248"/>
        <v>3</v>
      </c>
      <c r="T1551" t="str">
        <f t="shared" si="249"/>
        <v>إضافى كامل</v>
      </c>
    </row>
    <row r="1552" spans="1:20" x14ac:dyDescent="0.25">
      <c r="A1552" s="54" t="s">
        <v>1164</v>
      </c>
      <c r="B1552" s="54" t="s">
        <v>1845</v>
      </c>
      <c r="C1552" s="54" t="s">
        <v>762</v>
      </c>
      <c r="D1552" s="55">
        <v>45618</v>
      </c>
      <c r="E1552" s="56" t="s">
        <v>15</v>
      </c>
      <c r="F1552" s="54" t="s">
        <v>763</v>
      </c>
      <c r="G1552" s="57" t="s">
        <v>16</v>
      </c>
      <c r="I1552" s="54"/>
      <c r="J1552" s="54"/>
      <c r="K1552" s="3" t="str">
        <f t="shared" si="250"/>
        <v/>
      </c>
      <c r="L1552" s="60">
        <f t="shared" si="242"/>
        <v>0</v>
      </c>
      <c r="M1552" s="33">
        <f t="shared" si="241"/>
        <v>3</v>
      </c>
      <c r="N1552" s="61">
        <f t="shared" si="243"/>
        <v>0</v>
      </c>
      <c r="O1552" s="33">
        <f t="shared" si="244"/>
        <v>2</v>
      </c>
      <c r="P1552" s="61">
        <f t="shared" si="245"/>
        <v>2</v>
      </c>
      <c r="Q1552" s="62">
        <f t="shared" si="246"/>
        <v>0</v>
      </c>
      <c r="R1552" s="61">
        <f t="shared" si="247"/>
        <v>0</v>
      </c>
      <c r="S1552" s="61">
        <f t="shared" si="248"/>
        <v>3</v>
      </c>
      <c r="T1552" t="str">
        <f t="shared" si="249"/>
        <v>إضافى كامل</v>
      </c>
    </row>
    <row r="1553" spans="1:20" x14ac:dyDescent="0.25">
      <c r="A1553" s="54" t="s">
        <v>1164</v>
      </c>
      <c r="B1553" s="54" t="s">
        <v>1845</v>
      </c>
      <c r="C1553" s="54" t="s">
        <v>762</v>
      </c>
      <c r="D1553" s="55">
        <v>45619</v>
      </c>
      <c r="E1553" s="56" t="s">
        <v>18</v>
      </c>
      <c r="F1553" s="54" t="s">
        <v>763</v>
      </c>
      <c r="G1553" s="57" t="s">
        <v>16</v>
      </c>
      <c r="I1553" s="54"/>
      <c r="J1553" s="54"/>
      <c r="K1553" s="3" t="s">
        <v>19</v>
      </c>
      <c r="L1553" s="60">
        <f t="shared" si="242"/>
        <v>1</v>
      </c>
      <c r="M1553" s="33">
        <f t="shared" si="241"/>
        <v>3</v>
      </c>
      <c r="N1553" s="61">
        <f t="shared" si="243"/>
        <v>0</v>
      </c>
      <c r="O1553" s="33">
        <f t="shared" si="244"/>
        <v>2</v>
      </c>
      <c r="P1553" s="61">
        <f t="shared" si="245"/>
        <v>2</v>
      </c>
      <c r="Q1553" s="62">
        <f t="shared" si="246"/>
        <v>0</v>
      </c>
      <c r="R1553" s="61">
        <f t="shared" si="247"/>
        <v>0</v>
      </c>
      <c r="S1553" s="61">
        <f t="shared" si="248"/>
        <v>3</v>
      </c>
      <c r="T1553" t="str">
        <f t="shared" si="249"/>
        <v>إضافى كامل</v>
      </c>
    </row>
    <row r="1554" spans="1:20" x14ac:dyDescent="0.25">
      <c r="A1554" s="54" t="s">
        <v>1164</v>
      </c>
      <c r="B1554" s="54" t="s">
        <v>1845</v>
      </c>
      <c r="C1554" s="54" t="s">
        <v>762</v>
      </c>
      <c r="D1554" s="55">
        <v>45620</v>
      </c>
      <c r="E1554" s="56" t="s">
        <v>20</v>
      </c>
      <c r="F1554" s="54" t="s">
        <v>763</v>
      </c>
      <c r="G1554" s="57" t="s">
        <v>16</v>
      </c>
      <c r="I1554" s="54" t="s">
        <v>1011</v>
      </c>
      <c r="J1554" s="54" t="s">
        <v>873</v>
      </c>
      <c r="K1554" s="3" t="str">
        <f t="shared" si="250"/>
        <v/>
      </c>
      <c r="L1554" s="60">
        <f t="shared" si="242"/>
        <v>0</v>
      </c>
      <c r="M1554" s="33">
        <f t="shared" si="241"/>
        <v>3</v>
      </c>
      <c r="N1554" s="61">
        <f t="shared" si="243"/>
        <v>0</v>
      </c>
      <c r="O1554" s="33">
        <f t="shared" si="244"/>
        <v>2</v>
      </c>
      <c r="P1554" s="61">
        <f t="shared" si="245"/>
        <v>2</v>
      </c>
      <c r="Q1554" s="62">
        <f t="shared" si="246"/>
        <v>0</v>
      </c>
      <c r="R1554" s="61">
        <f t="shared" si="247"/>
        <v>0</v>
      </c>
      <c r="S1554" s="61">
        <f t="shared" si="248"/>
        <v>3</v>
      </c>
      <c r="T1554" t="str">
        <f t="shared" si="249"/>
        <v>إضافى كامل</v>
      </c>
    </row>
    <row r="1555" spans="1:20" x14ac:dyDescent="0.25">
      <c r="A1555" s="54" t="s">
        <v>1164</v>
      </c>
      <c r="B1555" s="54" t="s">
        <v>1845</v>
      </c>
      <c r="C1555" s="54" t="s">
        <v>762</v>
      </c>
      <c r="D1555" s="55">
        <v>45621</v>
      </c>
      <c r="E1555" s="56" t="s">
        <v>21</v>
      </c>
      <c r="F1555" s="54" t="s">
        <v>763</v>
      </c>
      <c r="G1555" s="57" t="s">
        <v>16</v>
      </c>
      <c r="I1555" s="54" t="s">
        <v>856</v>
      </c>
      <c r="J1555" s="54" t="s">
        <v>873</v>
      </c>
      <c r="K1555" s="3" t="str">
        <f t="shared" si="250"/>
        <v/>
      </c>
      <c r="L1555" s="60">
        <f t="shared" si="242"/>
        <v>0</v>
      </c>
      <c r="M1555" s="33">
        <f t="shared" si="241"/>
        <v>3</v>
      </c>
      <c r="N1555" s="61">
        <f t="shared" si="243"/>
        <v>0</v>
      </c>
      <c r="O1555" s="33">
        <f t="shared" si="244"/>
        <v>2</v>
      </c>
      <c r="P1555" s="61">
        <f t="shared" si="245"/>
        <v>2</v>
      </c>
      <c r="Q1555" s="62">
        <f t="shared" si="246"/>
        <v>0</v>
      </c>
      <c r="R1555" s="61">
        <f t="shared" si="247"/>
        <v>0</v>
      </c>
      <c r="S1555" s="61">
        <f t="shared" si="248"/>
        <v>3</v>
      </c>
      <c r="T1555" t="str">
        <f t="shared" si="249"/>
        <v>إضافى كامل</v>
      </c>
    </row>
    <row r="1556" spans="1:20" x14ac:dyDescent="0.25">
      <c r="A1556" s="54" t="s">
        <v>1164</v>
      </c>
      <c r="B1556" s="54" t="s">
        <v>1845</v>
      </c>
      <c r="C1556" s="54" t="s">
        <v>762</v>
      </c>
      <c r="D1556" s="55">
        <v>45622</v>
      </c>
      <c r="E1556" s="56" t="s">
        <v>22</v>
      </c>
      <c r="F1556" s="54" t="s">
        <v>763</v>
      </c>
      <c r="G1556" s="57" t="s">
        <v>16</v>
      </c>
      <c r="I1556" s="54" t="s">
        <v>927</v>
      </c>
      <c r="J1556" s="54" t="s">
        <v>873</v>
      </c>
      <c r="K1556" s="3" t="str">
        <f t="shared" si="250"/>
        <v/>
      </c>
      <c r="L1556" s="60">
        <f t="shared" si="242"/>
        <v>0</v>
      </c>
      <c r="M1556" s="33">
        <f t="shared" si="241"/>
        <v>3</v>
      </c>
      <c r="N1556" s="61">
        <f t="shared" si="243"/>
        <v>0</v>
      </c>
      <c r="O1556" s="33">
        <f t="shared" si="244"/>
        <v>3</v>
      </c>
      <c r="P1556" s="61">
        <f t="shared" si="245"/>
        <v>3</v>
      </c>
      <c r="Q1556" s="62">
        <f t="shared" si="246"/>
        <v>1.5</v>
      </c>
      <c r="R1556" s="61">
        <f t="shared" si="247"/>
        <v>1</v>
      </c>
      <c r="S1556" s="61">
        <f t="shared" si="248"/>
        <v>4</v>
      </c>
      <c r="T1556" t="str">
        <f t="shared" si="249"/>
        <v>إضافى كامل</v>
      </c>
    </row>
    <row r="1557" spans="1:20" x14ac:dyDescent="0.25">
      <c r="A1557" s="54" t="s">
        <v>1164</v>
      </c>
      <c r="B1557" s="54" t="s">
        <v>1845</v>
      </c>
      <c r="C1557" s="54" t="s">
        <v>762</v>
      </c>
      <c r="D1557" s="55">
        <v>45623</v>
      </c>
      <c r="E1557" s="56" t="s">
        <v>23</v>
      </c>
      <c r="F1557" s="54" t="s">
        <v>763</v>
      </c>
      <c r="G1557" s="57" t="s">
        <v>16</v>
      </c>
      <c r="I1557" s="54" t="s">
        <v>859</v>
      </c>
      <c r="J1557" s="54" t="s">
        <v>873</v>
      </c>
      <c r="K1557" s="3" t="str">
        <f t="shared" si="250"/>
        <v/>
      </c>
      <c r="L1557" s="60">
        <f t="shared" si="242"/>
        <v>0</v>
      </c>
      <c r="M1557" s="33">
        <f t="shared" si="241"/>
        <v>3</v>
      </c>
      <c r="N1557" s="61">
        <f t="shared" si="243"/>
        <v>0</v>
      </c>
      <c r="O1557" s="33">
        <f t="shared" si="244"/>
        <v>3</v>
      </c>
      <c r="P1557" s="61">
        <f t="shared" si="245"/>
        <v>3</v>
      </c>
      <c r="Q1557" s="62">
        <f t="shared" si="246"/>
        <v>1.5</v>
      </c>
      <c r="R1557" s="61">
        <f t="shared" si="247"/>
        <v>1</v>
      </c>
      <c r="S1557" s="61">
        <f t="shared" si="248"/>
        <v>4</v>
      </c>
      <c r="T1557" t="str">
        <f t="shared" si="249"/>
        <v>إضافى كامل</v>
      </c>
    </row>
    <row r="1558" spans="1:20" x14ac:dyDescent="0.25">
      <c r="A1558" s="54" t="s">
        <v>1164</v>
      </c>
      <c r="B1558" s="54" t="s">
        <v>1845</v>
      </c>
      <c r="C1558" s="54" t="s">
        <v>762</v>
      </c>
      <c r="D1558" s="55">
        <v>45624</v>
      </c>
      <c r="E1558" s="56" t="s">
        <v>24</v>
      </c>
      <c r="F1558" s="54" t="s">
        <v>763</v>
      </c>
      <c r="G1558" s="57" t="s">
        <v>16</v>
      </c>
      <c r="I1558" s="54" t="s">
        <v>767</v>
      </c>
      <c r="J1558" s="54" t="s">
        <v>874</v>
      </c>
      <c r="K1558" s="3" t="str">
        <f t="shared" si="250"/>
        <v>إذن م</v>
      </c>
      <c r="L1558" s="60">
        <f t="shared" si="242"/>
        <v>1</v>
      </c>
      <c r="M1558" s="33">
        <f t="shared" si="241"/>
        <v>4</v>
      </c>
      <c r="N1558" s="61">
        <f t="shared" si="243"/>
        <v>0</v>
      </c>
      <c r="O1558" s="33">
        <f t="shared" si="244"/>
        <v>3</v>
      </c>
      <c r="P1558" s="61">
        <f t="shared" si="245"/>
        <v>3</v>
      </c>
      <c r="Q1558" s="62">
        <f t="shared" si="246"/>
        <v>1.5</v>
      </c>
      <c r="R1558" s="61">
        <f t="shared" si="247"/>
        <v>1</v>
      </c>
      <c r="S1558" s="61">
        <f t="shared" si="248"/>
        <v>5</v>
      </c>
      <c r="T1558" t="str">
        <f t="shared" si="249"/>
        <v>نصف إضافى</v>
      </c>
    </row>
    <row r="1559" spans="1:20" x14ac:dyDescent="0.25">
      <c r="A1559" s="54" t="s">
        <v>1164</v>
      </c>
      <c r="B1559" s="54" t="s">
        <v>1845</v>
      </c>
      <c r="C1559" s="54" t="s">
        <v>762</v>
      </c>
      <c r="D1559" s="55">
        <v>45625</v>
      </c>
      <c r="E1559" s="56" t="s">
        <v>15</v>
      </c>
      <c r="F1559" s="54" t="s">
        <v>763</v>
      </c>
      <c r="G1559" s="57" t="s">
        <v>16</v>
      </c>
      <c r="I1559" s="54"/>
      <c r="J1559" s="54"/>
      <c r="K1559" s="3" t="str">
        <f t="shared" si="250"/>
        <v/>
      </c>
      <c r="L1559" s="60">
        <f t="shared" si="242"/>
        <v>0</v>
      </c>
      <c r="M1559" s="33">
        <f t="shared" si="241"/>
        <v>4</v>
      </c>
      <c r="N1559" s="61">
        <f t="shared" si="243"/>
        <v>0</v>
      </c>
      <c r="O1559" s="33">
        <f t="shared" si="244"/>
        <v>2</v>
      </c>
      <c r="P1559" s="61">
        <f t="shared" si="245"/>
        <v>2</v>
      </c>
      <c r="Q1559" s="62">
        <f t="shared" si="246"/>
        <v>0</v>
      </c>
      <c r="R1559" s="61">
        <f t="shared" si="247"/>
        <v>0</v>
      </c>
      <c r="S1559" s="61">
        <f t="shared" si="248"/>
        <v>4</v>
      </c>
      <c r="T1559" t="str">
        <f t="shared" si="249"/>
        <v>إضافى كامل</v>
      </c>
    </row>
    <row r="1560" spans="1:20" x14ac:dyDescent="0.25">
      <c r="A1560" s="54" t="s">
        <v>1164</v>
      </c>
      <c r="B1560" s="54" t="s">
        <v>1845</v>
      </c>
      <c r="C1560" s="54" t="s">
        <v>762</v>
      </c>
      <c r="D1560" s="55">
        <v>45626</v>
      </c>
      <c r="E1560" s="56" t="s">
        <v>18</v>
      </c>
      <c r="F1560" s="54" t="s">
        <v>763</v>
      </c>
      <c r="G1560" s="57" t="s">
        <v>16</v>
      </c>
      <c r="I1560" s="54"/>
      <c r="J1560" s="54"/>
      <c r="K1560" s="3" t="s">
        <v>19</v>
      </c>
      <c r="L1560" s="60">
        <f t="shared" si="242"/>
        <v>1</v>
      </c>
      <c r="M1560" s="33">
        <f t="shared" si="241"/>
        <v>4</v>
      </c>
      <c r="N1560" s="61">
        <f t="shared" si="243"/>
        <v>0</v>
      </c>
      <c r="O1560" s="33">
        <f t="shared" si="244"/>
        <v>2</v>
      </c>
      <c r="P1560" s="61">
        <f t="shared" si="245"/>
        <v>2</v>
      </c>
      <c r="Q1560" s="62">
        <f t="shared" si="246"/>
        <v>0</v>
      </c>
      <c r="R1560" s="61">
        <f t="shared" si="247"/>
        <v>0</v>
      </c>
      <c r="S1560" s="61">
        <f t="shared" si="248"/>
        <v>4</v>
      </c>
      <c r="T1560" t="str">
        <f t="shared" si="249"/>
        <v>إضافى كامل</v>
      </c>
    </row>
    <row r="1561" spans="1:20" ht="15.75" x14ac:dyDescent="0.25">
      <c r="A1561" s="54" t="s">
        <v>1165</v>
      </c>
      <c r="B1561" s="78" t="s">
        <v>1785</v>
      </c>
      <c r="C1561" s="54" t="s">
        <v>762</v>
      </c>
      <c r="D1561" s="55">
        <v>45597</v>
      </c>
      <c r="E1561" s="56" t="s">
        <v>15</v>
      </c>
      <c r="F1561" s="54" t="s">
        <v>763</v>
      </c>
      <c r="G1561" s="57" t="s">
        <v>16</v>
      </c>
      <c r="I1561" s="54"/>
      <c r="J1561" s="54"/>
      <c r="K1561" s="3" t="str">
        <f t="shared" si="250"/>
        <v/>
      </c>
      <c r="L1561" s="60">
        <f t="shared" si="242"/>
        <v>0</v>
      </c>
      <c r="M1561" s="33">
        <f t="shared" si="241"/>
        <v>4</v>
      </c>
      <c r="N1561" s="61">
        <f t="shared" si="243"/>
        <v>0</v>
      </c>
      <c r="O1561" s="33">
        <f t="shared" si="244"/>
        <v>2</v>
      </c>
      <c r="P1561" s="61">
        <f t="shared" si="245"/>
        <v>2</v>
      </c>
      <c r="Q1561" s="62">
        <f t="shared" si="246"/>
        <v>0</v>
      </c>
      <c r="R1561" s="61">
        <f t="shared" si="247"/>
        <v>0</v>
      </c>
      <c r="S1561" s="61">
        <f t="shared" si="248"/>
        <v>4</v>
      </c>
      <c r="T1561" t="str">
        <f t="shared" si="249"/>
        <v>إضافى كامل</v>
      </c>
    </row>
    <row r="1562" spans="1:20" x14ac:dyDescent="0.25">
      <c r="A1562" s="54" t="s">
        <v>1165</v>
      </c>
      <c r="B1562" s="54" t="s">
        <v>1846</v>
      </c>
      <c r="C1562" s="54" t="s">
        <v>762</v>
      </c>
      <c r="D1562" s="55">
        <v>45598</v>
      </c>
      <c r="E1562" s="56" t="s">
        <v>18</v>
      </c>
      <c r="F1562" s="54" t="s">
        <v>763</v>
      </c>
      <c r="G1562" s="57" t="s">
        <v>16</v>
      </c>
      <c r="I1562" s="54"/>
      <c r="J1562" s="54"/>
      <c r="K1562" s="3" t="s">
        <v>19</v>
      </c>
      <c r="L1562" s="60">
        <f t="shared" si="242"/>
        <v>1</v>
      </c>
      <c r="M1562" s="33">
        <f t="shared" si="241"/>
        <v>4</v>
      </c>
      <c r="N1562" s="61">
        <f t="shared" si="243"/>
        <v>0</v>
      </c>
      <c r="O1562" s="33">
        <f t="shared" si="244"/>
        <v>2</v>
      </c>
      <c r="P1562" s="61">
        <f t="shared" si="245"/>
        <v>2</v>
      </c>
      <c r="Q1562" s="62">
        <f t="shared" si="246"/>
        <v>0</v>
      </c>
      <c r="R1562" s="61">
        <f t="shared" si="247"/>
        <v>0</v>
      </c>
      <c r="S1562" s="61">
        <f t="shared" si="248"/>
        <v>4</v>
      </c>
      <c r="T1562" t="str">
        <f t="shared" si="249"/>
        <v>إضافى كامل</v>
      </c>
    </row>
    <row r="1563" spans="1:20" x14ac:dyDescent="0.25">
      <c r="A1563" s="54" t="s">
        <v>1165</v>
      </c>
      <c r="B1563" s="54" t="s">
        <v>1846</v>
      </c>
      <c r="C1563" s="54" t="s">
        <v>762</v>
      </c>
      <c r="D1563" s="55">
        <v>45599</v>
      </c>
      <c r="E1563" s="56" t="s">
        <v>20</v>
      </c>
      <c r="F1563" s="54" t="s">
        <v>763</v>
      </c>
      <c r="G1563" s="57" t="s">
        <v>16</v>
      </c>
      <c r="I1563" s="54" t="s">
        <v>767</v>
      </c>
      <c r="J1563" s="54" t="s">
        <v>875</v>
      </c>
      <c r="K1563" s="3" t="str">
        <f t="shared" si="250"/>
        <v/>
      </c>
      <c r="L1563" s="60">
        <f t="shared" si="242"/>
        <v>0</v>
      </c>
      <c r="M1563" s="33">
        <f t="shared" si="241"/>
        <v>4</v>
      </c>
      <c r="N1563" s="61">
        <f t="shared" si="243"/>
        <v>0</v>
      </c>
      <c r="O1563" s="33">
        <f t="shared" si="244"/>
        <v>2</v>
      </c>
      <c r="P1563" s="61">
        <f t="shared" si="245"/>
        <v>2</v>
      </c>
      <c r="Q1563" s="62">
        <f t="shared" si="246"/>
        <v>0</v>
      </c>
      <c r="R1563" s="61">
        <f t="shared" si="247"/>
        <v>0</v>
      </c>
      <c r="S1563" s="61">
        <f t="shared" si="248"/>
        <v>4</v>
      </c>
      <c r="T1563" t="str">
        <f t="shared" si="249"/>
        <v>إضافى كامل</v>
      </c>
    </row>
    <row r="1564" spans="1:20" x14ac:dyDescent="0.25">
      <c r="A1564" s="54" t="s">
        <v>1165</v>
      </c>
      <c r="B1564" s="54" t="s">
        <v>1846</v>
      </c>
      <c r="C1564" s="54" t="s">
        <v>762</v>
      </c>
      <c r="D1564" s="55">
        <v>45600</v>
      </c>
      <c r="E1564" s="56" t="s">
        <v>21</v>
      </c>
      <c r="F1564" s="54" t="s">
        <v>763</v>
      </c>
      <c r="G1564" s="57" t="s">
        <v>16</v>
      </c>
      <c r="I1564" s="54"/>
      <c r="J1564" s="54"/>
      <c r="K1564" s="3" t="str">
        <f t="shared" si="250"/>
        <v>غائب</v>
      </c>
      <c r="L1564" s="60">
        <f t="shared" si="242"/>
        <v>0</v>
      </c>
      <c r="M1564" s="33">
        <f t="shared" si="241"/>
        <v>4</v>
      </c>
      <c r="N1564" s="61">
        <f t="shared" si="243"/>
        <v>0</v>
      </c>
      <c r="O1564" s="33">
        <f t="shared" si="244"/>
        <v>2</v>
      </c>
      <c r="P1564" s="61">
        <f t="shared" si="245"/>
        <v>2</v>
      </c>
      <c r="Q1564" s="62">
        <f t="shared" si="246"/>
        <v>0</v>
      </c>
      <c r="R1564" s="61">
        <f t="shared" si="247"/>
        <v>0</v>
      </c>
      <c r="S1564" s="61">
        <f t="shared" si="248"/>
        <v>4</v>
      </c>
      <c r="T1564" t="str">
        <f t="shared" si="249"/>
        <v>إضافى كامل</v>
      </c>
    </row>
    <row r="1565" spans="1:20" x14ac:dyDescent="0.25">
      <c r="A1565" s="54" t="s">
        <v>1165</v>
      </c>
      <c r="B1565" s="54" t="s">
        <v>1846</v>
      </c>
      <c r="C1565" s="54" t="s">
        <v>762</v>
      </c>
      <c r="D1565" s="55">
        <v>45601</v>
      </c>
      <c r="E1565" s="56" t="s">
        <v>22</v>
      </c>
      <c r="F1565" s="54" t="s">
        <v>763</v>
      </c>
      <c r="G1565" s="57" t="s">
        <v>16</v>
      </c>
      <c r="I1565" s="54" t="s">
        <v>859</v>
      </c>
      <c r="J1565" s="54" t="s">
        <v>766</v>
      </c>
      <c r="K1565" s="3" t="str">
        <f t="shared" si="250"/>
        <v/>
      </c>
      <c r="L1565" s="60">
        <f t="shared" si="242"/>
        <v>0</v>
      </c>
      <c r="M1565" s="33">
        <f t="shared" si="241"/>
        <v>3</v>
      </c>
      <c r="N1565" s="61">
        <f t="shared" si="243"/>
        <v>0</v>
      </c>
      <c r="O1565" s="33">
        <f t="shared" si="244"/>
        <v>2</v>
      </c>
      <c r="P1565" s="61">
        <f t="shared" si="245"/>
        <v>2</v>
      </c>
      <c r="Q1565" s="62">
        <f t="shared" si="246"/>
        <v>0</v>
      </c>
      <c r="R1565" s="61">
        <f t="shared" si="247"/>
        <v>0</v>
      </c>
      <c r="S1565" s="61">
        <f t="shared" si="248"/>
        <v>3</v>
      </c>
      <c r="T1565" t="str">
        <f t="shared" si="249"/>
        <v>إضافى كامل</v>
      </c>
    </row>
    <row r="1566" spans="1:20" x14ac:dyDescent="0.25">
      <c r="A1566" s="54" t="s">
        <v>1165</v>
      </c>
      <c r="B1566" s="54" t="s">
        <v>1846</v>
      </c>
      <c r="C1566" s="54" t="s">
        <v>762</v>
      </c>
      <c r="D1566" s="55">
        <v>45602</v>
      </c>
      <c r="E1566" s="56" t="s">
        <v>23</v>
      </c>
      <c r="F1566" s="54" t="s">
        <v>763</v>
      </c>
      <c r="G1566" s="57" t="s">
        <v>16</v>
      </c>
      <c r="I1566" s="54" t="s">
        <v>767</v>
      </c>
      <c r="J1566" s="54" t="s">
        <v>766</v>
      </c>
      <c r="K1566" s="3" t="str">
        <f t="shared" si="250"/>
        <v/>
      </c>
      <c r="L1566" s="60">
        <f t="shared" si="242"/>
        <v>0</v>
      </c>
      <c r="M1566" s="33">
        <f t="shared" si="241"/>
        <v>4</v>
      </c>
      <c r="N1566" s="61">
        <f t="shared" si="243"/>
        <v>0</v>
      </c>
      <c r="O1566" s="33">
        <f t="shared" si="244"/>
        <v>2</v>
      </c>
      <c r="P1566" s="61">
        <f t="shared" si="245"/>
        <v>2</v>
      </c>
      <c r="Q1566" s="62">
        <f t="shared" si="246"/>
        <v>0</v>
      </c>
      <c r="R1566" s="61">
        <f t="shared" si="247"/>
        <v>0</v>
      </c>
      <c r="S1566" s="61">
        <f t="shared" si="248"/>
        <v>4</v>
      </c>
      <c r="T1566" t="str">
        <f t="shared" si="249"/>
        <v>إضافى كامل</v>
      </c>
    </row>
    <row r="1567" spans="1:20" x14ac:dyDescent="0.25">
      <c r="A1567" s="54" t="s">
        <v>1165</v>
      </c>
      <c r="B1567" s="54" t="s">
        <v>1846</v>
      </c>
      <c r="C1567" s="54" t="s">
        <v>762</v>
      </c>
      <c r="D1567" s="55">
        <v>45603</v>
      </c>
      <c r="E1567" s="56" t="s">
        <v>24</v>
      </c>
      <c r="F1567" s="54" t="s">
        <v>763</v>
      </c>
      <c r="G1567" s="57" t="s">
        <v>16</v>
      </c>
      <c r="I1567" s="54" t="s">
        <v>968</v>
      </c>
      <c r="J1567" s="54" t="s">
        <v>766</v>
      </c>
      <c r="K1567" s="3" t="str">
        <f t="shared" si="250"/>
        <v/>
      </c>
      <c r="L1567" s="60">
        <f t="shared" si="242"/>
        <v>0</v>
      </c>
      <c r="M1567" s="33">
        <f t="shared" si="241"/>
        <v>4</v>
      </c>
      <c r="N1567" s="61">
        <f t="shared" si="243"/>
        <v>0</v>
      </c>
      <c r="O1567" s="33">
        <f t="shared" si="244"/>
        <v>2</v>
      </c>
      <c r="P1567" s="61">
        <f t="shared" si="245"/>
        <v>2</v>
      </c>
      <c r="Q1567" s="62">
        <f t="shared" si="246"/>
        <v>0</v>
      </c>
      <c r="R1567" s="61">
        <f t="shared" si="247"/>
        <v>0</v>
      </c>
      <c r="S1567" s="61">
        <f t="shared" si="248"/>
        <v>4</v>
      </c>
      <c r="T1567" t="str">
        <f t="shared" si="249"/>
        <v>إضافى كامل</v>
      </c>
    </row>
    <row r="1568" spans="1:20" x14ac:dyDescent="0.25">
      <c r="A1568" s="54" t="s">
        <v>1165</v>
      </c>
      <c r="B1568" s="54" t="s">
        <v>1846</v>
      </c>
      <c r="C1568" s="54" t="s">
        <v>762</v>
      </c>
      <c r="D1568" s="55">
        <v>45604</v>
      </c>
      <c r="E1568" s="56" t="s">
        <v>15</v>
      </c>
      <c r="F1568" s="54" t="s">
        <v>763</v>
      </c>
      <c r="G1568" s="57" t="s">
        <v>16</v>
      </c>
      <c r="I1568" s="54"/>
      <c r="J1568" s="54"/>
      <c r="K1568" s="3" t="str">
        <f t="shared" si="250"/>
        <v/>
      </c>
      <c r="L1568" s="60">
        <f t="shared" si="242"/>
        <v>0</v>
      </c>
      <c r="M1568" s="33">
        <f t="shared" si="241"/>
        <v>4</v>
      </c>
      <c r="N1568" s="61">
        <f t="shared" si="243"/>
        <v>0</v>
      </c>
      <c r="O1568" s="33">
        <f t="shared" si="244"/>
        <v>2</v>
      </c>
      <c r="P1568" s="61">
        <f t="shared" si="245"/>
        <v>2</v>
      </c>
      <c r="Q1568" s="62">
        <f t="shared" si="246"/>
        <v>0</v>
      </c>
      <c r="R1568" s="61">
        <f t="shared" si="247"/>
        <v>0</v>
      </c>
      <c r="S1568" s="61">
        <f t="shared" si="248"/>
        <v>4</v>
      </c>
      <c r="T1568" t="str">
        <f t="shared" si="249"/>
        <v>إضافى كامل</v>
      </c>
    </row>
    <row r="1569" spans="1:20" x14ac:dyDescent="0.25">
      <c r="A1569" s="54" t="s">
        <v>1165</v>
      </c>
      <c r="B1569" s="54" t="s">
        <v>1846</v>
      </c>
      <c r="C1569" s="54" t="s">
        <v>762</v>
      </c>
      <c r="D1569" s="55">
        <v>45605</v>
      </c>
      <c r="E1569" s="56" t="s">
        <v>18</v>
      </c>
      <c r="F1569" s="54" t="s">
        <v>763</v>
      </c>
      <c r="G1569" s="57" t="s">
        <v>16</v>
      </c>
      <c r="I1569" s="54"/>
      <c r="J1569" s="54"/>
      <c r="K1569" s="3" t="s">
        <v>19</v>
      </c>
      <c r="L1569" s="60">
        <f t="shared" si="242"/>
        <v>1</v>
      </c>
      <c r="M1569" s="33">
        <f t="shared" si="241"/>
        <v>4</v>
      </c>
      <c r="N1569" s="61">
        <f t="shared" si="243"/>
        <v>0</v>
      </c>
      <c r="O1569" s="33">
        <f t="shared" si="244"/>
        <v>2</v>
      </c>
      <c r="P1569" s="61">
        <f t="shared" si="245"/>
        <v>2</v>
      </c>
      <c r="Q1569" s="62">
        <f t="shared" si="246"/>
        <v>0</v>
      </c>
      <c r="R1569" s="61">
        <f t="shared" si="247"/>
        <v>0</v>
      </c>
      <c r="S1569" s="61">
        <f t="shared" si="248"/>
        <v>4</v>
      </c>
      <c r="T1569" t="str">
        <f t="shared" si="249"/>
        <v>إضافى كامل</v>
      </c>
    </row>
    <row r="1570" spans="1:20" x14ac:dyDescent="0.25">
      <c r="A1570" s="54" t="s">
        <v>1165</v>
      </c>
      <c r="B1570" s="54" t="s">
        <v>1846</v>
      </c>
      <c r="C1570" s="54" t="s">
        <v>762</v>
      </c>
      <c r="D1570" s="55">
        <v>45606</v>
      </c>
      <c r="E1570" s="56" t="s">
        <v>20</v>
      </c>
      <c r="F1570" s="54" t="s">
        <v>763</v>
      </c>
      <c r="G1570" s="57" t="s">
        <v>16</v>
      </c>
      <c r="I1570" s="54" t="s">
        <v>854</v>
      </c>
      <c r="J1570" s="54" t="s">
        <v>910</v>
      </c>
      <c r="K1570" s="3" t="str">
        <f t="shared" si="250"/>
        <v/>
      </c>
      <c r="L1570" s="60">
        <f t="shared" si="242"/>
        <v>0</v>
      </c>
      <c r="M1570" s="33">
        <f t="shared" si="241"/>
        <v>4</v>
      </c>
      <c r="N1570" s="61">
        <f t="shared" si="243"/>
        <v>0</v>
      </c>
      <c r="O1570" s="33">
        <f t="shared" si="244"/>
        <v>2</v>
      </c>
      <c r="P1570" s="61">
        <f t="shared" si="245"/>
        <v>2</v>
      </c>
      <c r="Q1570" s="62">
        <f t="shared" si="246"/>
        <v>0</v>
      </c>
      <c r="R1570" s="61">
        <f t="shared" si="247"/>
        <v>0</v>
      </c>
      <c r="S1570" s="61">
        <f t="shared" si="248"/>
        <v>4</v>
      </c>
      <c r="T1570" t="str">
        <f t="shared" si="249"/>
        <v>إضافى كامل</v>
      </c>
    </row>
    <row r="1571" spans="1:20" x14ac:dyDescent="0.25">
      <c r="A1571" s="54" t="s">
        <v>1165</v>
      </c>
      <c r="B1571" s="54" t="s">
        <v>1846</v>
      </c>
      <c r="C1571" s="54" t="s">
        <v>762</v>
      </c>
      <c r="D1571" s="55">
        <v>45607</v>
      </c>
      <c r="E1571" s="56" t="s">
        <v>21</v>
      </c>
      <c r="F1571" s="54" t="s">
        <v>763</v>
      </c>
      <c r="G1571" s="57" t="s">
        <v>16</v>
      </c>
      <c r="I1571" s="54" t="s">
        <v>787</v>
      </c>
      <c r="J1571" s="54" t="s">
        <v>813</v>
      </c>
      <c r="K1571" s="3" t="str">
        <f t="shared" si="250"/>
        <v/>
      </c>
      <c r="L1571" s="60">
        <f t="shared" si="242"/>
        <v>0</v>
      </c>
      <c r="M1571" s="33">
        <f t="shared" si="241"/>
        <v>4</v>
      </c>
      <c r="N1571" s="61">
        <f t="shared" si="243"/>
        <v>0</v>
      </c>
      <c r="O1571" s="33">
        <f t="shared" si="244"/>
        <v>2</v>
      </c>
      <c r="P1571" s="61">
        <f t="shared" si="245"/>
        <v>2</v>
      </c>
      <c r="Q1571" s="62">
        <f t="shared" si="246"/>
        <v>0</v>
      </c>
      <c r="R1571" s="61">
        <f t="shared" si="247"/>
        <v>0</v>
      </c>
      <c r="S1571" s="61">
        <f t="shared" si="248"/>
        <v>4</v>
      </c>
      <c r="T1571" t="str">
        <f t="shared" si="249"/>
        <v>إضافى كامل</v>
      </c>
    </row>
    <row r="1572" spans="1:20" x14ac:dyDescent="0.25">
      <c r="A1572" s="54" t="s">
        <v>1165</v>
      </c>
      <c r="B1572" s="54" t="s">
        <v>1846</v>
      </c>
      <c r="C1572" s="54" t="s">
        <v>762</v>
      </c>
      <c r="D1572" s="55">
        <v>45608</v>
      </c>
      <c r="E1572" s="56" t="s">
        <v>22</v>
      </c>
      <c r="F1572" s="54" t="s">
        <v>763</v>
      </c>
      <c r="G1572" s="57" t="s">
        <v>16</v>
      </c>
      <c r="I1572" s="54"/>
      <c r="J1572" s="54"/>
      <c r="K1572" s="3" t="str">
        <f t="shared" si="250"/>
        <v>غائب</v>
      </c>
      <c r="L1572" s="60">
        <f t="shared" si="242"/>
        <v>0</v>
      </c>
      <c r="M1572" s="33">
        <f t="shared" si="241"/>
        <v>4</v>
      </c>
      <c r="N1572" s="61">
        <f t="shared" si="243"/>
        <v>0</v>
      </c>
      <c r="O1572" s="33">
        <f t="shared" si="244"/>
        <v>2</v>
      </c>
      <c r="P1572" s="61">
        <f t="shared" si="245"/>
        <v>2</v>
      </c>
      <c r="Q1572" s="62">
        <f t="shared" si="246"/>
        <v>0</v>
      </c>
      <c r="R1572" s="61">
        <f t="shared" si="247"/>
        <v>0</v>
      </c>
      <c r="S1572" s="61">
        <f t="shared" si="248"/>
        <v>4</v>
      </c>
      <c r="T1572" t="str">
        <f t="shared" si="249"/>
        <v>إضافى كامل</v>
      </c>
    </row>
    <row r="1573" spans="1:20" x14ac:dyDescent="0.25">
      <c r="A1573" s="54" t="s">
        <v>1165</v>
      </c>
      <c r="B1573" s="54" t="s">
        <v>1846</v>
      </c>
      <c r="C1573" s="54" t="s">
        <v>762</v>
      </c>
      <c r="D1573" s="55">
        <v>45609</v>
      </c>
      <c r="E1573" s="56" t="s">
        <v>23</v>
      </c>
      <c r="F1573" s="54" t="s">
        <v>763</v>
      </c>
      <c r="G1573" s="57" t="s">
        <v>16</v>
      </c>
      <c r="I1573" s="54" t="s">
        <v>1012</v>
      </c>
      <c r="J1573" s="54" t="s">
        <v>877</v>
      </c>
      <c r="K1573" s="3" t="str">
        <f t="shared" si="250"/>
        <v/>
      </c>
      <c r="L1573" s="60">
        <f t="shared" si="242"/>
        <v>0</v>
      </c>
      <c r="M1573" s="33">
        <f t="shared" si="241"/>
        <v>3</v>
      </c>
      <c r="N1573" s="61">
        <f t="shared" si="243"/>
        <v>0</v>
      </c>
      <c r="O1573" s="33">
        <f t="shared" si="244"/>
        <v>2</v>
      </c>
      <c r="P1573" s="61">
        <f t="shared" si="245"/>
        <v>2</v>
      </c>
      <c r="Q1573" s="62">
        <f t="shared" si="246"/>
        <v>0</v>
      </c>
      <c r="R1573" s="61">
        <f t="shared" si="247"/>
        <v>0</v>
      </c>
      <c r="S1573" s="61">
        <f t="shared" si="248"/>
        <v>3</v>
      </c>
      <c r="T1573" t="str">
        <f t="shared" si="249"/>
        <v>إضافى كامل</v>
      </c>
    </row>
    <row r="1574" spans="1:20" x14ac:dyDescent="0.25">
      <c r="A1574" s="54" t="s">
        <v>1165</v>
      </c>
      <c r="B1574" s="54" t="s">
        <v>1846</v>
      </c>
      <c r="C1574" s="54" t="s">
        <v>762</v>
      </c>
      <c r="D1574" s="55">
        <v>45610</v>
      </c>
      <c r="E1574" s="56" t="s">
        <v>24</v>
      </c>
      <c r="F1574" s="54" t="s">
        <v>763</v>
      </c>
      <c r="G1574" s="57" t="s">
        <v>16</v>
      </c>
      <c r="I1574" s="54" t="s">
        <v>1012</v>
      </c>
      <c r="J1574" s="54" t="s">
        <v>1051</v>
      </c>
      <c r="K1574" s="3" t="str">
        <f t="shared" si="250"/>
        <v>إذن م</v>
      </c>
      <c r="L1574" s="60">
        <f t="shared" si="242"/>
        <v>1</v>
      </c>
      <c r="M1574" s="33">
        <f t="shared" si="241"/>
        <v>3</v>
      </c>
      <c r="N1574" s="61">
        <f t="shared" si="243"/>
        <v>0</v>
      </c>
      <c r="O1574" s="33">
        <f t="shared" si="244"/>
        <v>3</v>
      </c>
      <c r="P1574" s="61">
        <f t="shared" si="245"/>
        <v>3</v>
      </c>
      <c r="Q1574" s="62">
        <f t="shared" si="246"/>
        <v>1.5</v>
      </c>
      <c r="R1574" s="61">
        <f t="shared" si="247"/>
        <v>1</v>
      </c>
      <c r="S1574" s="61">
        <f t="shared" si="248"/>
        <v>4</v>
      </c>
      <c r="T1574" t="str">
        <f t="shared" si="249"/>
        <v>إضافى كامل</v>
      </c>
    </row>
    <row r="1575" spans="1:20" x14ac:dyDescent="0.25">
      <c r="A1575" s="54" t="s">
        <v>1165</v>
      </c>
      <c r="B1575" s="54" t="s">
        <v>1846</v>
      </c>
      <c r="C1575" s="54" t="s">
        <v>762</v>
      </c>
      <c r="D1575" s="55">
        <v>45611</v>
      </c>
      <c r="E1575" s="56" t="s">
        <v>15</v>
      </c>
      <c r="F1575" s="54" t="s">
        <v>763</v>
      </c>
      <c r="G1575" s="57" t="s">
        <v>16</v>
      </c>
      <c r="I1575" s="54"/>
      <c r="J1575" s="54"/>
      <c r="K1575" s="3" t="str">
        <f t="shared" si="250"/>
        <v/>
      </c>
      <c r="L1575" s="60">
        <f t="shared" si="242"/>
        <v>0</v>
      </c>
      <c r="M1575" s="33">
        <f t="shared" si="241"/>
        <v>3</v>
      </c>
      <c r="N1575" s="61">
        <f t="shared" si="243"/>
        <v>0</v>
      </c>
      <c r="O1575" s="33">
        <f t="shared" si="244"/>
        <v>3</v>
      </c>
      <c r="P1575" s="61">
        <f t="shared" si="245"/>
        <v>3</v>
      </c>
      <c r="Q1575" s="62">
        <f t="shared" si="246"/>
        <v>1.5</v>
      </c>
      <c r="R1575" s="61">
        <f t="shared" si="247"/>
        <v>1</v>
      </c>
      <c r="S1575" s="61">
        <f t="shared" si="248"/>
        <v>4</v>
      </c>
      <c r="T1575" t="str">
        <f t="shared" si="249"/>
        <v>إضافى كامل</v>
      </c>
    </row>
    <row r="1576" spans="1:20" x14ac:dyDescent="0.25">
      <c r="A1576" s="54" t="s">
        <v>1165</v>
      </c>
      <c r="B1576" s="54" t="s">
        <v>1846</v>
      </c>
      <c r="C1576" s="54" t="s">
        <v>762</v>
      </c>
      <c r="D1576" s="55">
        <v>45612</v>
      </c>
      <c r="E1576" s="56" t="s">
        <v>18</v>
      </c>
      <c r="F1576" s="54" t="s">
        <v>763</v>
      </c>
      <c r="G1576" s="57" t="s">
        <v>16</v>
      </c>
      <c r="I1576" s="54"/>
      <c r="J1576" s="54"/>
      <c r="K1576" s="3" t="s">
        <v>19</v>
      </c>
      <c r="L1576" s="60">
        <f t="shared" si="242"/>
        <v>1</v>
      </c>
      <c r="M1576" s="33">
        <f t="shared" si="241"/>
        <v>3</v>
      </c>
      <c r="N1576" s="61">
        <f t="shared" si="243"/>
        <v>0</v>
      </c>
      <c r="O1576" s="33">
        <f t="shared" si="244"/>
        <v>3</v>
      </c>
      <c r="P1576" s="61">
        <f t="shared" si="245"/>
        <v>3</v>
      </c>
      <c r="Q1576" s="62">
        <f t="shared" si="246"/>
        <v>1.5</v>
      </c>
      <c r="R1576" s="61">
        <f t="shared" si="247"/>
        <v>1</v>
      </c>
      <c r="S1576" s="61">
        <f t="shared" si="248"/>
        <v>4</v>
      </c>
      <c r="T1576" t="str">
        <f t="shared" si="249"/>
        <v>إضافى كامل</v>
      </c>
    </row>
    <row r="1577" spans="1:20" x14ac:dyDescent="0.25">
      <c r="A1577" s="54" t="s">
        <v>1165</v>
      </c>
      <c r="B1577" s="54" t="s">
        <v>1846</v>
      </c>
      <c r="C1577" s="54" t="s">
        <v>762</v>
      </c>
      <c r="D1577" s="55">
        <v>45613</v>
      </c>
      <c r="E1577" s="56" t="s">
        <v>20</v>
      </c>
      <c r="F1577" s="54" t="s">
        <v>763</v>
      </c>
      <c r="G1577" s="57" t="s">
        <v>16</v>
      </c>
      <c r="I1577" s="54" t="s">
        <v>881</v>
      </c>
      <c r="J1577" s="54" t="s">
        <v>766</v>
      </c>
      <c r="K1577" s="3" t="str">
        <f t="shared" si="250"/>
        <v/>
      </c>
      <c r="L1577" s="60">
        <f t="shared" si="242"/>
        <v>0</v>
      </c>
      <c r="M1577" s="33">
        <f t="shared" si="241"/>
        <v>3</v>
      </c>
      <c r="N1577" s="61">
        <f t="shared" si="243"/>
        <v>0</v>
      </c>
      <c r="O1577" s="33">
        <f t="shared" si="244"/>
        <v>3</v>
      </c>
      <c r="P1577" s="61">
        <f t="shared" si="245"/>
        <v>3</v>
      </c>
      <c r="Q1577" s="62">
        <f t="shared" si="246"/>
        <v>1.5</v>
      </c>
      <c r="R1577" s="61">
        <f t="shared" si="247"/>
        <v>1</v>
      </c>
      <c r="S1577" s="61">
        <f t="shared" si="248"/>
        <v>4</v>
      </c>
      <c r="T1577" t="str">
        <f t="shared" si="249"/>
        <v>إضافى كامل</v>
      </c>
    </row>
    <row r="1578" spans="1:20" x14ac:dyDescent="0.25">
      <c r="A1578" s="54" t="s">
        <v>1165</v>
      </c>
      <c r="B1578" s="54" t="s">
        <v>1846</v>
      </c>
      <c r="C1578" s="54" t="s">
        <v>762</v>
      </c>
      <c r="D1578" s="55">
        <v>45614</v>
      </c>
      <c r="E1578" s="56" t="s">
        <v>21</v>
      </c>
      <c r="F1578" s="54" t="s">
        <v>763</v>
      </c>
      <c r="G1578" s="57" t="s">
        <v>16</v>
      </c>
      <c r="I1578" s="54" t="s">
        <v>843</v>
      </c>
      <c r="J1578" s="54" t="s">
        <v>910</v>
      </c>
      <c r="K1578" s="3" t="str">
        <f t="shared" si="250"/>
        <v/>
      </c>
      <c r="L1578" s="60">
        <f t="shared" si="242"/>
        <v>0</v>
      </c>
      <c r="M1578" s="33">
        <f t="shared" si="241"/>
        <v>3</v>
      </c>
      <c r="N1578" s="61">
        <f t="shared" si="243"/>
        <v>0</v>
      </c>
      <c r="O1578" s="33">
        <f t="shared" si="244"/>
        <v>3</v>
      </c>
      <c r="P1578" s="61">
        <f t="shared" si="245"/>
        <v>3</v>
      </c>
      <c r="Q1578" s="62">
        <f t="shared" si="246"/>
        <v>1.5</v>
      </c>
      <c r="R1578" s="61">
        <f t="shared" si="247"/>
        <v>1</v>
      </c>
      <c r="S1578" s="61">
        <f t="shared" si="248"/>
        <v>4</v>
      </c>
      <c r="T1578" t="str">
        <f t="shared" si="249"/>
        <v>إضافى كامل</v>
      </c>
    </row>
    <row r="1579" spans="1:20" x14ac:dyDescent="0.25">
      <c r="A1579" s="54" t="s">
        <v>1165</v>
      </c>
      <c r="B1579" s="54" t="s">
        <v>1846</v>
      </c>
      <c r="C1579" s="54" t="s">
        <v>762</v>
      </c>
      <c r="D1579" s="55">
        <v>45615</v>
      </c>
      <c r="E1579" s="56" t="s">
        <v>22</v>
      </c>
      <c r="F1579" s="54" t="s">
        <v>763</v>
      </c>
      <c r="G1579" s="57" t="s">
        <v>16</v>
      </c>
      <c r="I1579" s="54" t="s">
        <v>841</v>
      </c>
      <c r="J1579" s="54" t="s">
        <v>837</v>
      </c>
      <c r="K1579" s="3" t="str">
        <f t="shared" si="250"/>
        <v/>
      </c>
      <c r="L1579" s="60">
        <f t="shared" si="242"/>
        <v>0</v>
      </c>
      <c r="M1579" s="33">
        <f t="shared" si="241"/>
        <v>3</v>
      </c>
      <c r="N1579" s="61">
        <f t="shared" si="243"/>
        <v>0</v>
      </c>
      <c r="O1579" s="33">
        <f t="shared" si="244"/>
        <v>3</v>
      </c>
      <c r="P1579" s="61">
        <f t="shared" si="245"/>
        <v>3</v>
      </c>
      <c r="Q1579" s="62">
        <f t="shared" si="246"/>
        <v>1.5</v>
      </c>
      <c r="R1579" s="61">
        <f t="shared" si="247"/>
        <v>1</v>
      </c>
      <c r="S1579" s="61">
        <f t="shared" si="248"/>
        <v>4</v>
      </c>
      <c r="T1579" t="str">
        <f t="shared" si="249"/>
        <v>إضافى كامل</v>
      </c>
    </row>
    <row r="1580" spans="1:20" x14ac:dyDescent="0.25">
      <c r="A1580" s="54" t="s">
        <v>1165</v>
      </c>
      <c r="B1580" s="54" t="s">
        <v>1846</v>
      </c>
      <c r="C1580" s="54" t="s">
        <v>762</v>
      </c>
      <c r="D1580" s="55">
        <v>45616</v>
      </c>
      <c r="E1580" s="56" t="s">
        <v>23</v>
      </c>
      <c r="F1580" s="54" t="s">
        <v>763</v>
      </c>
      <c r="G1580" s="57" t="s">
        <v>16</v>
      </c>
      <c r="I1580" s="54"/>
      <c r="J1580" s="54"/>
      <c r="K1580" s="3" t="str">
        <f t="shared" si="250"/>
        <v>غائب</v>
      </c>
      <c r="L1580" s="60">
        <f t="shared" si="242"/>
        <v>0</v>
      </c>
      <c r="M1580" s="33">
        <f t="shared" si="241"/>
        <v>3</v>
      </c>
      <c r="N1580" s="61">
        <f t="shared" si="243"/>
        <v>0</v>
      </c>
      <c r="O1580" s="33">
        <f t="shared" si="244"/>
        <v>3</v>
      </c>
      <c r="P1580" s="61">
        <f t="shared" si="245"/>
        <v>3</v>
      </c>
      <c r="Q1580" s="62">
        <f t="shared" si="246"/>
        <v>1.5</v>
      </c>
      <c r="R1580" s="61">
        <f t="shared" si="247"/>
        <v>1</v>
      </c>
      <c r="S1580" s="61">
        <f t="shared" si="248"/>
        <v>4</v>
      </c>
      <c r="T1580" t="str">
        <f t="shared" si="249"/>
        <v>إضافى كامل</v>
      </c>
    </row>
    <row r="1581" spans="1:20" x14ac:dyDescent="0.25">
      <c r="A1581" s="54" t="s">
        <v>1165</v>
      </c>
      <c r="B1581" s="54" t="s">
        <v>1846</v>
      </c>
      <c r="C1581" s="54" t="s">
        <v>762</v>
      </c>
      <c r="D1581" s="55">
        <v>45617</v>
      </c>
      <c r="E1581" s="56" t="s">
        <v>24</v>
      </c>
      <c r="F1581" s="54" t="s">
        <v>763</v>
      </c>
      <c r="G1581" s="57" t="s">
        <v>16</v>
      </c>
      <c r="I1581" s="54" t="s">
        <v>856</v>
      </c>
      <c r="J1581" s="54" t="s">
        <v>766</v>
      </c>
      <c r="K1581" s="3" t="str">
        <f t="shared" si="250"/>
        <v/>
      </c>
      <c r="L1581" s="60">
        <f t="shared" si="242"/>
        <v>0</v>
      </c>
      <c r="M1581" s="33">
        <f t="shared" si="241"/>
        <v>2</v>
      </c>
      <c r="N1581" s="61">
        <f t="shared" si="243"/>
        <v>0</v>
      </c>
      <c r="O1581" s="33">
        <f t="shared" si="244"/>
        <v>3</v>
      </c>
      <c r="P1581" s="61">
        <f t="shared" si="245"/>
        <v>3</v>
      </c>
      <c r="Q1581" s="62">
        <f t="shared" si="246"/>
        <v>1.5</v>
      </c>
      <c r="R1581" s="61">
        <f t="shared" si="247"/>
        <v>1</v>
      </c>
      <c r="S1581" s="61">
        <f t="shared" si="248"/>
        <v>3</v>
      </c>
      <c r="T1581" t="str">
        <f t="shared" si="249"/>
        <v>إضافى كامل</v>
      </c>
    </row>
    <row r="1582" spans="1:20" x14ac:dyDescent="0.25">
      <c r="A1582" s="54" t="s">
        <v>1165</v>
      </c>
      <c r="B1582" s="54" t="s">
        <v>1846</v>
      </c>
      <c r="C1582" s="54" t="s">
        <v>762</v>
      </c>
      <c r="D1582" s="55">
        <v>45618</v>
      </c>
      <c r="E1582" s="56" t="s">
        <v>15</v>
      </c>
      <c r="F1582" s="54" t="s">
        <v>763</v>
      </c>
      <c r="G1582" s="57" t="s">
        <v>16</v>
      </c>
      <c r="I1582" s="54"/>
      <c r="J1582" s="54"/>
      <c r="K1582" s="3" t="str">
        <f t="shared" si="250"/>
        <v/>
      </c>
      <c r="L1582" s="60">
        <f t="shared" si="242"/>
        <v>0</v>
      </c>
      <c r="M1582" s="33">
        <f t="shared" si="241"/>
        <v>2</v>
      </c>
      <c r="N1582" s="61">
        <f t="shared" si="243"/>
        <v>0</v>
      </c>
      <c r="O1582" s="33">
        <f t="shared" si="244"/>
        <v>3</v>
      </c>
      <c r="P1582" s="61">
        <f t="shared" si="245"/>
        <v>3</v>
      </c>
      <c r="Q1582" s="62">
        <f t="shared" si="246"/>
        <v>1.5</v>
      </c>
      <c r="R1582" s="61">
        <f t="shared" si="247"/>
        <v>1</v>
      </c>
      <c r="S1582" s="61">
        <f t="shared" si="248"/>
        <v>3</v>
      </c>
      <c r="T1582" t="str">
        <f t="shared" si="249"/>
        <v>إضافى كامل</v>
      </c>
    </row>
    <row r="1583" spans="1:20" x14ac:dyDescent="0.25">
      <c r="A1583" s="54" t="s">
        <v>1165</v>
      </c>
      <c r="B1583" s="54" t="s">
        <v>1846</v>
      </c>
      <c r="C1583" s="54" t="s">
        <v>762</v>
      </c>
      <c r="D1583" s="55">
        <v>45619</v>
      </c>
      <c r="E1583" s="56" t="s">
        <v>18</v>
      </c>
      <c r="F1583" s="54" t="s">
        <v>763</v>
      </c>
      <c r="G1583" s="57" t="s">
        <v>16</v>
      </c>
      <c r="I1583" s="54"/>
      <c r="J1583" s="54"/>
      <c r="K1583" s="3" t="s">
        <v>19</v>
      </c>
      <c r="L1583" s="60">
        <f t="shared" si="242"/>
        <v>1</v>
      </c>
      <c r="M1583" s="33">
        <f t="shared" si="241"/>
        <v>2</v>
      </c>
      <c r="N1583" s="61">
        <f t="shared" si="243"/>
        <v>0</v>
      </c>
      <c r="O1583" s="33">
        <f t="shared" si="244"/>
        <v>3</v>
      </c>
      <c r="P1583" s="61">
        <f t="shared" si="245"/>
        <v>3</v>
      </c>
      <c r="Q1583" s="62">
        <f t="shared" si="246"/>
        <v>1.5</v>
      </c>
      <c r="R1583" s="61">
        <f t="shared" si="247"/>
        <v>1</v>
      </c>
      <c r="S1583" s="61">
        <f t="shared" si="248"/>
        <v>3</v>
      </c>
      <c r="T1583" t="str">
        <f t="shared" si="249"/>
        <v>إضافى كامل</v>
      </c>
    </row>
    <row r="1584" spans="1:20" x14ac:dyDescent="0.25">
      <c r="A1584" s="54" t="s">
        <v>1165</v>
      </c>
      <c r="B1584" s="54" t="s">
        <v>1846</v>
      </c>
      <c r="C1584" s="54" t="s">
        <v>762</v>
      </c>
      <c r="D1584" s="55">
        <v>45620</v>
      </c>
      <c r="E1584" s="56" t="s">
        <v>20</v>
      </c>
      <c r="F1584" s="54" t="s">
        <v>763</v>
      </c>
      <c r="G1584" s="57" t="s">
        <v>16</v>
      </c>
      <c r="I1584" s="54" t="s">
        <v>1012</v>
      </c>
      <c r="J1584" s="54" t="s">
        <v>875</v>
      </c>
      <c r="K1584" s="3" t="str">
        <f t="shared" ref="K1584:K1645" si="251">IF(AND(I1584&lt;="09:00",J1584&gt;="14:00",I1584&lt;&gt;""),"",IF(AND(I1584&gt;="09:01",I1584&lt;="09:10"),"تأخير",IF(AND(I1584&gt;="09:11",I1584&lt;="12:00",J1584&lt;&gt;""),"إذن ص",IF(AND(J1584&lt;"14:00",J1584&lt;&gt;"",J1584&gt;="11:00"),"إذن م",IF(AND(OR(J1584="",I1584="",J1584=I1584,I1584&gt;"12:00",J1584&lt;"11:00"),AND(E1584&lt;&gt;"Friday")),"غائب","")))))</f>
        <v/>
      </c>
      <c r="L1584" s="60">
        <f t="shared" si="242"/>
        <v>0</v>
      </c>
      <c r="M1584" s="33">
        <f t="shared" si="241"/>
        <v>2</v>
      </c>
      <c r="N1584" s="61">
        <f t="shared" si="243"/>
        <v>0</v>
      </c>
      <c r="O1584" s="33">
        <f t="shared" si="244"/>
        <v>3</v>
      </c>
      <c r="P1584" s="61">
        <f t="shared" si="245"/>
        <v>3</v>
      </c>
      <c r="Q1584" s="62">
        <f t="shared" si="246"/>
        <v>1.5</v>
      </c>
      <c r="R1584" s="61">
        <f t="shared" si="247"/>
        <v>1</v>
      </c>
      <c r="S1584" s="61">
        <f t="shared" si="248"/>
        <v>3</v>
      </c>
      <c r="T1584" t="str">
        <f t="shared" si="249"/>
        <v>إضافى كامل</v>
      </c>
    </row>
    <row r="1585" spans="1:20" x14ac:dyDescent="0.25">
      <c r="A1585" s="54" t="s">
        <v>1165</v>
      </c>
      <c r="B1585" s="54" t="s">
        <v>1846</v>
      </c>
      <c r="C1585" s="54" t="s">
        <v>762</v>
      </c>
      <c r="D1585" s="55">
        <v>45621</v>
      </c>
      <c r="E1585" s="56" t="s">
        <v>21</v>
      </c>
      <c r="F1585" s="54" t="s">
        <v>763</v>
      </c>
      <c r="G1585" s="57" t="s">
        <v>16</v>
      </c>
      <c r="I1585" s="54" t="s">
        <v>881</v>
      </c>
      <c r="J1585" s="54" t="s">
        <v>1166</v>
      </c>
      <c r="K1585" s="3" t="str">
        <f t="shared" si="251"/>
        <v>إذن م</v>
      </c>
      <c r="L1585" s="60">
        <f t="shared" si="242"/>
        <v>1</v>
      </c>
      <c r="M1585" s="33">
        <f t="shared" si="241"/>
        <v>2</v>
      </c>
      <c r="N1585" s="61">
        <f t="shared" si="243"/>
        <v>0</v>
      </c>
      <c r="O1585" s="33">
        <f t="shared" si="244"/>
        <v>3</v>
      </c>
      <c r="P1585" s="61">
        <f t="shared" si="245"/>
        <v>3</v>
      </c>
      <c r="Q1585" s="62">
        <f t="shared" si="246"/>
        <v>1.5</v>
      </c>
      <c r="R1585" s="61">
        <f t="shared" si="247"/>
        <v>1</v>
      </c>
      <c r="S1585" s="61">
        <f t="shared" si="248"/>
        <v>3</v>
      </c>
      <c r="T1585" t="str">
        <f t="shared" si="249"/>
        <v>إضافى كامل</v>
      </c>
    </row>
    <row r="1586" spans="1:20" x14ac:dyDescent="0.25">
      <c r="A1586" s="54" t="s">
        <v>1165</v>
      </c>
      <c r="B1586" s="54" t="s">
        <v>1846</v>
      </c>
      <c r="C1586" s="54" t="s">
        <v>762</v>
      </c>
      <c r="D1586" s="55">
        <v>45622</v>
      </c>
      <c r="E1586" s="56" t="s">
        <v>22</v>
      </c>
      <c r="F1586" s="54" t="s">
        <v>763</v>
      </c>
      <c r="G1586" s="57" t="s">
        <v>16</v>
      </c>
      <c r="I1586" s="54" t="s">
        <v>782</v>
      </c>
      <c r="J1586" s="54" t="s">
        <v>877</v>
      </c>
      <c r="K1586" s="3" t="str">
        <f t="shared" si="251"/>
        <v/>
      </c>
      <c r="L1586" s="60">
        <f t="shared" si="242"/>
        <v>0</v>
      </c>
      <c r="M1586" s="33">
        <f t="shared" si="241"/>
        <v>2</v>
      </c>
      <c r="N1586" s="61">
        <f t="shared" si="243"/>
        <v>0</v>
      </c>
      <c r="O1586" s="33">
        <f t="shared" si="244"/>
        <v>2</v>
      </c>
      <c r="P1586" s="61">
        <f t="shared" si="245"/>
        <v>2</v>
      </c>
      <c r="Q1586" s="62">
        <f t="shared" si="246"/>
        <v>0</v>
      </c>
      <c r="R1586" s="61">
        <f t="shared" si="247"/>
        <v>0</v>
      </c>
      <c r="S1586" s="61">
        <f t="shared" si="248"/>
        <v>2</v>
      </c>
      <c r="T1586" t="str">
        <f t="shared" si="249"/>
        <v>إضافى كامل</v>
      </c>
    </row>
    <row r="1587" spans="1:20" x14ac:dyDescent="0.25">
      <c r="A1587" s="54" t="s">
        <v>1165</v>
      </c>
      <c r="B1587" s="54" t="s">
        <v>1846</v>
      </c>
      <c r="C1587" s="54" t="s">
        <v>762</v>
      </c>
      <c r="D1587" s="55">
        <v>45623</v>
      </c>
      <c r="E1587" s="56" t="s">
        <v>23</v>
      </c>
      <c r="F1587" s="54" t="s">
        <v>763</v>
      </c>
      <c r="G1587" s="57" t="s">
        <v>16</v>
      </c>
      <c r="I1587" s="54"/>
      <c r="J1587" s="54"/>
      <c r="K1587" s="3" t="str">
        <f t="shared" si="251"/>
        <v>غائب</v>
      </c>
      <c r="L1587" s="60">
        <f t="shared" si="242"/>
        <v>0</v>
      </c>
      <c r="M1587" s="33">
        <f t="shared" si="241"/>
        <v>3</v>
      </c>
      <c r="N1587" s="61">
        <f t="shared" si="243"/>
        <v>0</v>
      </c>
      <c r="O1587" s="33">
        <f t="shared" si="244"/>
        <v>2</v>
      </c>
      <c r="P1587" s="61">
        <f t="shared" si="245"/>
        <v>2</v>
      </c>
      <c r="Q1587" s="62">
        <f t="shared" si="246"/>
        <v>0</v>
      </c>
      <c r="R1587" s="61">
        <f t="shared" si="247"/>
        <v>0</v>
      </c>
      <c r="S1587" s="61">
        <f t="shared" si="248"/>
        <v>3</v>
      </c>
      <c r="T1587" t="str">
        <f t="shared" si="249"/>
        <v>إضافى كامل</v>
      </c>
    </row>
    <row r="1588" spans="1:20" x14ac:dyDescent="0.25">
      <c r="A1588" s="54" t="s">
        <v>1165</v>
      </c>
      <c r="B1588" s="54" t="s">
        <v>1846</v>
      </c>
      <c r="C1588" s="54" t="s">
        <v>762</v>
      </c>
      <c r="D1588" s="55">
        <v>45624</v>
      </c>
      <c r="E1588" s="56" t="s">
        <v>24</v>
      </c>
      <c r="F1588" s="54" t="s">
        <v>763</v>
      </c>
      <c r="G1588" s="57" t="s">
        <v>16</v>
      </c>
      <c r="I1588" s="54" t="s">
        <v>792</v>
      </c>
      <c r="J1588" s="54" t="s">
        <v>766</v>
      </c>
      <c r="K1588" s="3" t="str">
        <f t="shared" si="251"/>
        <v/>
      </c>
      <c r="L1588" s="60">
        <f t="shared" si="242"/>
        <v>0</v>
      </c>
      <c r="M1588" s="33">
        <f t="shared" si="241"/>
        <v>2</v>
      </c>
      <c r="N1588" s="61">
        <f t="shared" si="243"/>
        <v>0</v>
      </c>
      <c r="O1588" s="33">
        <f t="shared" si="244"/>
        <v>2</v>
      </c>
      <c r="P1588" s="61">
        <f t="shared" si="245"/>
        <v>2</v>
      </c>
      <c r="Q1588" s="62">
        <f t="shared" si="246"/>
        <v>0</v>
      </c>
      <c r="R1588" s="61">
        <f t="shared" si="247"/>
        <v>0</v>
      </c>
      <c r="S1588" s="61">
        <f t="shared" si="248"/>
        <v>2</v>
      </c>
      <c r="T1588" t="str">
        <f t="shared" si="249"/>
        <v>إضافى كامل</v>
      </c>
    </row>
    <row r="1589" spans="1:20" x14ac:dyDescent="0.25">
      <c r="A1589" s="54" t="s">
        <v>1165</v>
      </c>
      <c r="B1589" s="54" t="s">
        <v>1846</v>
      </c>
      <c r="C1589" s="54" t="s">
        <v>762</v>
      </c>
      <c r="D1589" s="55">
        <v>45625</v>
      </c>
      <c r="E1589" s="56" t="s">
        <v>15</v>
      </c>
      <c r="F1589" s="54" t="s">
        <v>763</v>
      </c>
      <c r="G1589" s="57" t="s">
        <v>16</v>
      </c>
      <c r="I1589" s="54"/>
      <c r="J1589" s="54"/>
      <c r="K1589" s="3" t="str">
        <f t="shared" si="251"/>
        <v/>
      </c>
      <c r="L1589" s="60">
        <f t="shared" si="242"/>
        <v>0</v>
      </c>
      <c r="M1589" s="33">
        <f t="shared" si="241"/>
        <v>2</v>
      </c>
      <c r="N1589" s="61">
        <f t="shared" si="243"/>
        <v>0</v>
      </c>
      <c r="O1589" s="33">
        <f t="shared" si="244"/>
        <v>2</v>
      </c>
      <c r="P1589" s="61">
        <f t="shared" si="245"/>
        <v>2</v>
      </c>
      <c r="Q1589" s="62">
        <f t="shared" si="246"/>
        <v>0</v>
      </c>
      <c r="R1589" s="61">
        <f t="shared" si="247"/>
        <v>0</v>
      </c>
      <c r="S1589" s="61">
        <f t="shared" si="248"/>
        <v>2</v>
      </c>
      <c r="T1589" t="str">
        <f t="shared" si="249"/>
        <v>إضافى كامل</v>
      </c>
    </row>
    <row r="1590" spans="1:20" x14ac:dyDescent="0.25">
      <c r="A1590" s="54" t="s">
        <v>1165</v>
      </c>
      <c r="B1590" s="54" t="s">
        <v>1846</v>
      </c>
      <c r="C1590" s="54" t="s">
        <v>762</v>
      </c>
      <c r="D1590" s="55">
        <v>45626</v>
      </c>
      <c r="E1590" s="56" t="s">
        <v>18</v>
      </c>
      <c r="F1590" s="54" t="s">
        <v>763</v>
      </c>
      <c r="G1590" s="57" t="s">
        <v>16</v>
      </c>
      <c r="I1590" s="54"/>
      <c r="J1590" s="54"/>
      <c r="K1590" s="3" t="s">
        <v>19</v>
      </c>
      <c r="L1590" s="60">
        <f t="shared" si="242"/>
        <v>1</v>
      </c>
      <c r="M1590" s="33">
        <f t="shared" si="241"/>
        <v>2</v>
      </c>
      <c r="N1590" s="61">
        <f t="shared" si="243"/>
        <v>0</v>
      </c>
      <c r="O1590" s="33">
        <f t="shared" si="244"/>
        <v>2</v>
      </c>
      <c r="P1590" s="61">
        <f t="shared" si="245"/>
        <v>2</v>
      </c>
      <c r="Q1590" s="62">
        <f t="shared" si="246"/>
        <v>0</v>
      </c>
      <c r="R1590" s="61">
        <f t="shared" si="247"/>
        <v>0</v>
      </c>
      <c r="S1590" s="61">
        <f t="shared" si="248"/>
        <v>2</v>
      </c>
      <c r="T1590" t="str">
        <f t="shared" si="249"/>
        <v>إضافى كامل</v>
      </c>
    </row>
    <row r="1591" spans="1:20" ht="15.75" x14ac:dyDescent="0.25">
      <c r="A1591" s="54" t="s">
        <v>1167</v>
      </c>
      <c r="B1591" s="78" t="s">
        <v>1168</v>
      </c>
      <c r="C1591" s="54" t="s">
        <v>762</v>
      </c>
      <c r="D1591" s="55">
        <v>45597</v>
      </c>
      <c r="E1591" s="56" t="s">
        <v>15</v>
      </c>
      <c r="F1591" s="54" t="s">
        <v>763</v>
      </c>
      <c r="G1591" s="57" t="s">
        <v>16</v>
      </c>
      <c r="I1591" s="54"/>
      <c r="J1591" s="54"/>
      <c r="K1591" s="3" t="str">
        <f t="shared" si="251"/>
        <v/>
      </c>
      <c r="L1591" s="60">
        <f t="shared" si="242"/>
        <v>0</v>
      </c>
      <c r="M1591" s="33">
        <f t="shared" si="241"/>
        <v>2</v>
      </c>
      <c r="N1591" s="61">
        <f t="shared" si="243"/>
        <v>0</v>
      </c>
      <c r="O1591" s="33">
        <f t="shared" si="244"/>
        <v>2</v>
      </c>
      <c r="P1591" s="61">
        <f t="shared" si="245"/>
        <v>2</v>
      </c>
      <c r="Q1591" s="62">
        <f t="shared" si="246"/>
        <v>0</v>
      </c>
      <c r="R1591" s="61">
        <f t="shared" si="247"/>
        <v>0</v>
      </c>
      <c r="S1591" s="61">
        <f t="shared" si="248"/>
        <v>2</v>
      </c>
      <c r="T1591" t="str">
        <f t="shared" si="249"/>
        <v>إضافى كامل</v>
      </c>
    </row>
    <row r="1592" spans="1:20" x14ac:dyDescent="0.25">
      <c r="A1592" s="54" t="s">
        <v>1167</v>
      </c>
      <c r="B1592" s="54" t="s">
        <v>1169</v>
      </c>
      <c r="C1592" s="54" t="s">
        <v>762</v>
      </c>
      <c r="D1592" s="55">
        <v>45598</v>
      </c>
      <c r="E1592" s="56" t="s">
        <v>18</v>
      </c>
      <c r="F1592" s="54" t="s">
        <v>763</v>
      </c>
      <c r="G1592" s="57" t="s">
        <v>16</v>
      </c>
      <c r="I1592" s="54"/>
      <c r="J1592" s="54"/>
      <c r="K1592" s="3" t="s">
        <v>19</v>
      </c>
      <c r="L1592" s="60">
        <f t="shared" si="242"/>
        <v>1</v>
      </c>
      <c r="M1592" s="33">
        <f t="shared" si="241"/>
        <v>2</v>
      </c>
      <c r="N1592" s="61">
        <f t="shared" si="243"/>
        <v>0</v>
      </c>
      <c r="O1592" s="33">
        <f t="shared" si="244"/>
        <v>2</v>
      </c>
      <c r="P1592" s="61">
        <f t="shared" si="245"/>
        <v>2</v>
      </c>
      <c r="Q1592" s="62">
        <f t="shared" si="246"/>
        <v>0</v>
      </c>
      <c r="R1592" s="61">
        <f t="shared" si="247"/>
        <v>0</v>
      </c>
      <c r="S1592" s="61">
        <f t="shared" si="248"/>
        <v>2</v>
      </c>
      <c r="T1592" t="str">
        <f t="shared" si="249"/>
        <v>إضافى كامل</v>
      </c>
    </row>
    <row r="1593" spans="1:20" x14ac:dyDescent="0.25">
      <c r="A1593" s="54" t="s">
        <v>1167</v>
      </c>
      <c r="B1593" s="54" t="s">
        <v>1169</v>
      </c>
      <c r="C1593" s="54" t="s">
        <v>762</v>
      </c>
      <c r="D1593" s="55">
        <v>45599</v>
      </c>
      <c r="E1593" s="56" t="s">
        <v>20</v>
      </c>
      <c r="F1593" s="54" t="s">
        <v>763</v>
      </c>
      <c r="G1593" s="57" t="s">
        <v>16</v>
      </c>
      <c r="I1593" s="54" t="s">
        <v>854</v>
      </c>
      <c r="J1593" s="54" t="s">
        <v>788</v>
      </c>
      <c r="K1593" s="3" t="str">
        <f t="shared" si="251"/>
        <v/>
      </c>
      <c r="L1593" s="60">
        <f t="shared" si="242"/>
        <v>0</v>
      </c>
      <c r="M1593" s="33">
        <f t="shared" si="241"/>
        <v>2</v>
      </c>
      <c r="N1593" s="61">
        <f t="shared" si="243"/>
        <v>0</v>
      </c>
      <c r="O1593" s="33">
        <f t="shared" si="244"/>
        <v>2</v>
      </c>
      <c r="P1593" s="61">
        <f t="shared" si="245"/>
        <v>2</v>
      </c>
      <c r="Q1593" s="62">
        <f t="shared" si="246"/>
        <v>0</v>
      </c>
      <c r="R1593" s="61">
        <f t="shared" si="247"/>
        <v>0</v>
      </c>
      <c r="S1593" s="61">
        <f t="shared" si="248"/>
        <v>2</v>
      </c>
      <c r="T1593" t="str">
        <f t="shared" si="249"/>
        <v>إضافى كامل</v>
      </c>
    </row>
    <row r="1594" spans="1:20" x14ac:dyDescent="0.25">
      <c r="A1594" s="54" t="s">
        <v>1167</v>
      </c>
      <c r="B1594" s="54" t="s">
        <v>1169</v>
      </c>
      <c r="C1594" s="54" t="s">
        <v>762</v>
      </c>
      <c r="D1594" s="55">
        <v>45600</v>
      </c>
      <c r="E1594" s="56" t="s">
        <v>21</v>
      </c>
      <c r="F1594" s="54" t="s">
        <v>763</v>
      </c>
      <c r="G1594" s="57" t="s">
        <v>16</v>
      </c>
      <c r="I1594" s="54" t="s">
        <v>930</v>
      </c>
      <c r="J1594" s="54" t="s">
        <v>827</v>
      </c>
      <c r="K1594" s="3" t="str">
        <f t="shared" si="251"/>
        <v/>
      </c>
      <c r="L1594" s="60">
        <f t="shared" si="242"/>
        <v>0</v>
      </c>
      <c r="M1594" s="33">
        <f t="shared" si="241"/>
        <v>2</v>
      </c>
      <c r="N1594" s="61">
        <f t="shared" si="243"/>
        <v>0</v>
      </c>
      <c r="O1594" s="33">
        <f t="shared" si="244"/>
        <v>2</v>
      </c>
      <c r="P1594" s="61">
        <f t="shared" si="245"/>
        <v>2</v>
      </c>
      <c r="Q1594" s="62">
        <f t="shared" si="246"/>
        <v>0</v>
      </c>
      <c r="R1594" s="61">
        <f t="shared" si="247"/>
        <v>0</v>
      </c>
      <c r="S1594" s="61">
        <f t="shared" si="248"/>
        <v>2</v>
      </c>
      <c r="T1594" t="str">
        <f t="shared" si="249"/>
        <v>إضافى كامل</v>
      </c>
    </row>
    <row r="1595" spans="1:20" x14ac:dyDescent="0.25">
      <c r="A1595" s="54" t="s">
        <v>1167</v>
      </c>
      <c r="B1595" s="54" t="s">
        <v>1169</v>
      </c>
      <c r="C1595" s="54" t="s">
        <v>762</v>
      </c>
      <c r="D1595" s="55">
        <v>45601</v>
      </c>
      <c r="E1595" s="56" t="s">
        <v>22</v>
      </c>
      <c r="F1595" s="54" t="s">
        <v>763</v>
      </c>
      <c r="G1595" s="57" t="s">
        <v>16</v>
      </c>
      <c r="I1595" s="54"/>
      <c r="J1595" s="54"/>
      <c r="K1595" s="3" t="str">
        <f t="shared" si="251"/>
        <v>غائب</v>
      </c>
      <c r="L1595" s="60">
        <f t="shared" si="242"/>
        <v>0</v>
      </c>
      <c r="M1595" s="33">
        <f t="shared" si="241"/>
        <v>2</v>
      </c>
      <c r="N1595" s="61">
        <f t="shared" si="243"/>
        <v>0</v>
      </c>
      <c r="O1595" s="33">
        <f t="shared" si="244"/>
        <v>2</v>
      </c>
      <c r="P1595" s="61">
        <f t="shared" si="245"/>
        <v>2</v>
      </c>
      <c r="Q1595" s="62">
        <f t="shared" si="246"/>
        <v>0</v>
      </c>
      <c r="R1595" s="61">
        <f t="shared" si="247"/>
        <v>0</v>
      </c>
      <c r="S1595" s="61">
        <f t="shared" si="248"/>
        <v>2</v>
      </c>
      <c r="T1595" t="str">
        <f t="shared" si="249"/>
        <v>إضافى كامل</v>
      </c>
    </row>
    <row r="1596" spans="1:20" x14ac:dyDescent="0.25">
      <c r="A1596" s="54" t="s">
        <v>1167</v>
      </c>
      <c r="B1596" s="54" t="s">
        <v>1169</v>
      </c>
      <c r="C1596" s="54" t="s">
        <v>762</v>
      </c>
      <c r="D1596" s="55">
        <v>45602</v>
      </c>
      <c r="E1596" s="56" t="s">
        <v>23</v>
      </c>
      <c r="F1596" s="54" t="s">
        <v>763</v>
      </c>
      <c r="G1596" s="57" t="s">
        <v>16</v>
      </c>
      <c r="I1596" s="54" t="s">
        <v>767</v>
      </c>
      <c r="J1596" s="54" t="s">
        <v>863</v>
      </c>
      <c r="K1596" s="3" t="str">
        <f t="shared" si="251"/>
        <v/>
      </c>
      <c r="L1596" s="60">
        <f t="shared" si="242"/>
        <v>0</v>
      </c>
      <c r="M1596" s="33">
        <f t="shared" si="241"/>
        <v>1</v>
      </c>
      <c r="N1596" s="61">
        <f t="shared" si="243"/>
        <v>0</v>
      </c>
      <c r="O1596" s="33">
        <f t="shared" si="244"/>
        <v>2</v>
      </c>
      <c r="P1596" s="61">
        <f t="shared" si="245"/>
        <v>2</v>
      </c>
      <c r="Q1596" s="62">
        <f t="shared" si="246"/>
        <v>0</v>
      </c>
      <c r="R1596" s="61">
        <f t="shared" si="247"/>
        <v>0</v>
      </c>
      <c r="S1596" s="61">
        <f t="shared" si="248"/>
        <v>1</v>
      </c>
      <c r="T1596" t="str">
        <f t="shared" si="249"/>
        <v>إضافى كامل</v>
      </c>
    </row>
    <row r="1597" spans="1:20" x14ac:dyDescent="0.25">
      <c r="A1597" s="54" t="s">
        <v>1167</v>
      </c>
      <c r="B1597" s="54" t="s">
        <v>1169</v>
      </c>
      <c r="C1597" s="54" t="s">
        <v>762</v>
      </c>
      <c r="D1597" s="55">
        <v>45603</v>
      </c>
      <c r="E1597" s="56" t="s">
        <v>24</v>
      </c>
      <c r="F1597" s="54" t="s">
        <v>763</v>
      </c>
      <c r="G1597" s="57" t="s">
        <v>16</v>
      </c>
      <c r="I1597" s="54" t="s">
        <v>1011</v>
      </c>
      <c r="J1597" s="54" t="s">
        <v>957</v>
      </c>
      <c r="K1597" s="3" t="str">
        <f t="shared" si="251"/>
        <v/>
      </c>
      <c r="L1597" s="60">
        <f t="shared" si="242"/>
        <v>0</v>
      </c>
      <c r="M1597" s="33">
        <f t="shared" si="241"/>
        <v>1</v>
      </c>
      <c r="N1597" s="61">
        <f t="shared" si="243"/>
        <v>0</v>
      </c>
      <c r="O1597" s="33">
        <f t="shared" si="244"/>
        <v>2</v>
      </c>
      <c r="P1597" s="61">
        <f t="shared" si="245"/>
        <v>2</v>
      </c>
      <c r="Q1597" s="62">
        <f t="shared" si="246"/>
        <v>0</v>
      </c>
      <c r="R1597" s="61">
        <f t="shared" si="247"/>
        <v>0</v>
      </c>
      <c r="S1597" s="61">
        <f t="shared" si="248"/>
        <v>1</v>
      </c>
      <c r="T1597" t="str">
        <f t="shared" si="249"/>
        <v>إضافى كامل</v>
      </c>
    </row>
    <row r="1598" spans="1:20" x14ac:dyDescent="0.25">
      <c r="A1598" s="54" t="s">
        <v>1167</v>
      </c>
      <c r="B1598" s="54" t="s">
        <v>1169</v>
      </c>
      <c r="C1598" s="54" t="s">
        <v>762</v>
      </c>
      <c r="D1598" s="55">
        <v>45604</v>
      </c>
      <c r="E1598" s="56" t="s">
        <v>15</v>
      </c>
      <c r="F1598" s="54" t="s">
        <v>763</v>
      </c>
      <c r="G1598" s="57" t="s">
        <v>16</v>
      </c>
      <c r="I1598" s="54"/>
      <c r="J1598" s="54"/>
      <c r="K1598" s="3" t="str">
        <f t="shared" si="251"/>
        <v/>
      </c>
      <c r="L1598" s="60">
        <f t="shared" si="242"/>
        <v>0</v>
      </c>
      <c r="M1598" s="33">
        <f t="shared" si="241"/>
        <v>1</v>
      </c>
      <c r="N1598" s="61">
        <f t="shared" si="243"/>
        <v>0</v>
      </c>
      <c r="O1598" s="33">
        <f t="shared" si="244"/>
        <v>2</v>
      </c>
      <c r="P1598" s="61">
        <f t="shared" si="245"/>
        <v>2</v>
      </c>
      <c r="Q1598" s="62">
        <f t="shared" si="246"/>
        <v>0</v>
      </c>
      <c r="R1598" s="61">
        <f t="shared" si="247"/>
        <v>0</v>
      </c>
      <c r="S1598" s="61">
        <f t="shared" si="248"/>
        <v>1</v>
      </c>
      <c r="T1598" t="str">
        <f t="shared" si="249"/>
        <v>إضافى كامل</v>
      </c>
    </row>
    <row r="1599" spans="1:20" x14ac:dyDescent="0.25">
      <c r="A1599" s="54" t="s">
        <v>1167</v>
      </c>
      <c r="B1599" s="54" t="s">
        <v>1169</v>
      </c>
      <c r="C1599" s="54" t="s">
        <v>762</v>
      </c>
      <c r="D1599" s="55">
        <v>45605</v>
      </c>
      <c r="E1599" s="56" t="s">
        <v>18</v>
      </c>
      <c r="F1599" s="54" t="s">
        <v>763</v>
      </c>
      <c r="G1599" s="57" t="s">
        <v>16</v>
      </c>
      <c r="I1599" s="54"/>
      <c r="J1599" s="54"/>
      <c r="K1599" s="3" t="s">
        <v>19</v>
      </c>
      <c r="L1599" s="60">
        <f t="shared" si="242"/>
        <v>1</v>
      </c>
      <c r="M1599" s="33">
        <f t="shared" si="241"/>
        <v>1</v>
      </c>
      <c r="N1599" s="61">
        <f t="shared" si="243"/>
        <v>0</v>
      </c>
      <c r="O1599" s="33">
        <f t="shared" si="244"/>
        <v>2</v>
      </c>
      <c r="P1599" s="61">
        <f t="shared" si="245"/>
        <v>2</v>
      </c>
      <c r="Q1599" s="62">
        <f t="shared" si="246"/>
        <v>0</v>
      </c>
      <c r="R1599" s="61">
        <f t="shared" si="247"/>
        <v>0</v>
      </c>
      <c r="S1599" s="61">
        <f t="shared" si="248"/>
        <v>1</v>
      </c>
      <c r="T1599" t="str">
        <f t="shared" si="249"/>
        <v>إضافى كامل</v>
      </c>
    </row>
    <row r="1600" spans="1:20" x14ac:dyDescent="0.25">
      <c r="A1600" s="54" t="s">
        <v>1167</v>
      </c>
      <c r="B1600" s="54" t="s">
        <v>1169</v>
      </c>
      <c r="C1600" s="54" t="s">
        <v>762</v>
      </c>
      <c r="D1600" s="55">
        <v>45606</v>
      </c>
      <c r="E1600" s="56" t="s">
        <v>20</v>
      </c>
      <c r="F1600" s="54" t="s">
        <v>763</v>
      </c>
      <c r="G1600" s="57" t="s">
        <v>16</v>
      </c>
      <c r="I1600" s="54" t="s">
        <v>1003</v>
      </c>
      <c r="J1600" s="54" t="s">
        <v>842</v>
      </c>
      <c r="K1600" s="3" t="str">
        <f t="shared" si="251"/>
        <v/>
      </c>
      <c r="L1600" s="60">
        <f t="shared" si="242"/>
        <v>0</v>
      </c>
      <c r="M1600" s="33">
        <f t="shared" si="241"/>
        <v>1</v>
      </c>
      <c r="N1600" s="61">
        <f t="shared" si="243"/>
        <v>0</v>
      </c>
      <c r="O1600" s="33">
        <f t="shared" si="244"/>
        <v>2</v>
      </c>
      <c r="P1600" s="61">
        <f t="shared" si="245"/>
        <v>2</v>
      </c>
      <c r="Q1600" s="62">
        <f t="shared" si="246"/>
        <v>0</v>
      </c>
      <c r="R1600" s="61">
        <f t="shared" si="247"/>
        <v>0</v>
      </c>
      <c r="S1600" s="61">
        <f t="shared" si="248"/>
        <v>1</v>
      </c>
      <c r="T1600" t="str">
        <f t="shared" si="249"/>
        <v>إضافى كامل</v>
      </c>
    </row>
    <row r="1601" spans="1:20" x14ac:dyDescent="0.25">
      <c r="A1601" s="54" t="s">
        <v>1167</v>
      </c>
      <c r="B1601" s="54" t="s">
        <v>1169</v>
      </c>
      <c r="C1601" s="54" t="s">
        <v>762</v>
      </c>
      <c r="D1601" s="55">
        <v>45607</v>
      </c>
      <c r="E1601" s="56" t="s">
        <v>21</v>
      </c>
      <c r="F1601" s="54" t="s">
        <v>763</v>
      </c>
      <c r="G1601" s="57" t="s">
        <v>16</v>
      </c>
      <c r="I1601" s="54" t="s">
        <v>900</v>
      </c>
      <c r="J1601" s="54" t="s">
        <v>839</v>
      </c>
      <c r="K1601" s="3" t="str">
        <f t="shared" si="251"/>
        <v/>
      </c>
      <c r="L1601" s="60">
        <f t="shared" si="242"/>
        <v>0</v>
      </c>
      <c r="M1601" s="33">
        <f t="shared" ref="M1601:M1664" si="252">COUNTIF(K1601:K1630,"غائب")</f>
        <v>1</v>
      </c>
      <c r="N1601" s="61">
        <f t="shared" si="243"/>
        <v>0</v>
      </c>
      <c r="O1601" s="33">
        <f t="shared" si="244"/>
        <v>2</v>
      </c>
      <c r="P1601" s="61">
        <f t="shared" si="245"/>
        <v>2</v>
      </c>
      <c r="Q1601" s="62">
        <f t="shared" si="246"/>
        <v>0</v>
      </c>
      <c r="R1601" s="61">
        <f t="shared" si="247"/>
        <v>0</v>
      </c>
      <c r="S1601" s="61">
        <f t="shared" si="248"/>
        <v>1</v>
      </c>
      <c r="T1601" t="str">
        <f t="shared" si="249"/>
        <v>إضافى كامل</v>
      </c>
    </row>
    <row r="1602" spans="1:20" x14ac:dyDescent="0.25">
      <c r="A1602" s="54" t="s">
        <v>1167</v>
      </c>
      <c r="B1602" s="54" t="s">
        <v>1169</v>
      </c>
      <c r="C1602" s="54" t="s">
        <v>762</v>
      </c>
      <c r="D1602" s="55">
        <v>45608</v>
      </c>
      <c r="E1602" s="56" t="s">
        <v>22</v>
      </c>
      <c r="F1602" s="54" t="s">
        <v>763</v>
      </c>
      <c r="G1602" s="57" t="s">
        <v>16</v>
      </c>
      <c r="I1602" s="54" t="s">
        <v>930</v>
      </c>
      <c r="J1602" s="54" t="s">
        <v>910</v>
      </c>
      <c r="K1602" s="3" t="str">
        <f t="shared" si="251"/>
        <v/>
      </c>
      <c r="L1602" s="60">
        <f t="shared" ref="L1602:L1665" si="253">IF(AND(OR(K1602= "حالة وفاة",K1602="إذن م",K1602="إذن ص",K1602="بدل راحة",K1602="انصراف",K1602="اجازة",K1602="راحة",K1602="مأمورية",K1602="مأمورية م",K1602="مأمورية ص",K1602="Online",K1602="حضور",K1602="بدل سهر",E1602="Friday",K1602=""),K1602&lt;&gt;""),1,0)</f>
        <v>0</v>
      </c>
      <c r="M1602" s="33">
        <f t="shared" si="252"/>
        <v>1</v>
      </c>
      <c r="N1602" s="61">
        <f t="shared" ref="N1602:N1665" si="254">COUNTIF(K1602:K1631,"إذن ص")</f>
        <v>0</v>
      </c>
      <c r="O1602" s="33">
        <f t="shared" ref="O1602:O1665" si="255">COUNTIF(K1602:K1631,"إذن م")</f>
        <v>2</v>
      </c>
      <c r="P1602" s="61">
        <f t="shared" ref="P1602:P1665" si="256">O1602+N1602</f>
        <v>2</v>
      </c>
      <c r="Q1602" s="62">
        <f t="shared" ref="Q1602:Q1665" si="257">IF(AND(P1602&gt;2,P1602&lt;&gt;0),P1602*3/6,0)</f>
        <v>0</v>
      </c>
      <c r="R1602" s="61">
        <f t="shared" ref="R1602:R1665" si="258">INT(Q1602)</f>
        <v>0</v>
      </c>
      <c r="S1602" s="61">
        <f t="shared" ref="S1602:S1665" si="259">R1602+M1602</f>
        <v>1</v>
      </c>
      <c r="T1602" t="str">
        <f t="shared" ref="T1602:T1665" si="260">IF(AND(OR(S1602&lt;=0,S1602&gt;0),S1602&lt;5),"إضافى كامل",IF(AND(OR(S1602=5,S1602=6,S1602&lt;7),S1602&lt;&gt;""),"نصف إضافى","لا يستحق"))</f>
        <v>إضافى كامل</v>
      </c>
    </row>
    <row r="1603" spans="1:20" x14ac:dyDescent="0.25">
      <c r="A1603" s="54" t="s">
        <v>1167</v>
      </c>
      <c r="B1603" s="54" t="s">
        <v>1169</v>
      </c>
      <c r="C1603" s="54" t="s">
        <v>762</v>
      </c>
      <c r="D1603" s="55">
        <v>45609</v>
      </c>
      <c r="E1603" s="56" t="s">
        <v>23</v>
      </c>
      <c r="F1603" s="54" t="s">
        <v>763</v>
      </c>
      <c r="G1603" s="57" t="s">
        <v>16</v>
      </c>
      <c r="I1603" s="54" t="s">
        <v>925</v>
      </c>
      <c r="J1603" s="54" t="s">
        <v>1089</v>
      </c>
      <c r="K1603" s="3" t="str">
        <f t="shared" si="251"/>
        <v>إذن م</v>
      </c>
      <c r="L1603" s="60">
        <f t="shared" si="253"/>
        <v>1</v>
      </c>
      <c r="M1603" s="33">
        <f t="shared" si="252"/>
        <v>1</v>
      </c>
      <c r="N1603" s="61">
        <f t="shared" si="254"/>
        <v>0</v>
      </c>
      <c r="O1603" s="33">
        <f t="shared" si="255"/>
        <v>2</v>
      </c>
      <c r="P1603" s="61">
        <f t="shared" si="256"/>
        <v>2</v>
      </c>
      <c r="Q1603" s="62">
        <f t="shared" si="257"/>
        <v>0</v>
      </c>
      <c r="R1603" s="61">
        <f t="shared" si="258"/>
        <v>0</v>
      </c>
      <c r="S1603" s="61">
        <f t="shared" si="259"/>
        <v>1</v>
      </c>
      <c r="T1603" t="str">
        <f t="shared" si="260"/>
        <v>إضافى كامل</v>
      </c>
    </row>
    <row r="1604" spans="1:20" x14ac:dyDescent="0.25">
      <c r="A1604" s="54" t="s">
        <v>1167</v>
      </c>
      <c r="B1604" s="54" t="s">
        <v>1169</v>
      </c>
      <c r="C1604" s="54" t="s">
        <v>762</v>
      </c>
      <c r="D1604" s="55">
        <v>45610</v>
      </c>
      <c r="E1604" s="56" t="s">
        <v>24</v>
      </c>
      <c r="F1604" s="54" t="s">
        <v>763</v>
      </c>
      <c r="G1604" s="57" t="s">
        <v>16</v>
      </c>
      <c r="I1604" s="54" t="s">
        <v>925</v>
      </c>
      <c r="J1604" s="54" t="s">
        <v>874</v>
      </c>
      <c r="K1604" s="3" t="str">
        <f t="shared" si="251"/>
        <v>إذن م</v>
      </c>
      <c r="L1604" s="60">
        <f t="shared" si="253"/>
        <v>1</v>
      </c>
      <c r="M1604" s="33">
        <f t="shared" si="252"/>
        <v>1</v>
      </c>
      <c r="N1604" s="61">
        <f t="shared" si="254"/>
        <v>0</v>
      </c>
      <c r="O1604" s="33">
        <f t="shared" si="255"/>
        <v>1</v>
      </c>
      <c r="P1604" s="61">
        <f t="shared" si="256"/>
        <v>1</v>
      </c>
      <c r="Q1604" s="62">
        <f t="shared" si="257"/>
        <v>0</v>
      </c>
      <c r="R1604" s="61">
        <f t="shared" si="258"/>
        <v>0</v>
      </c>
      <c r="S1604" s="61">
        <f t="shared" si="259"/>
        <v>1</v>
      </c>
      <c r="T1604" t="str">
        <f t="shared" si="260"/>
        <v>إضافى كامل</v>
      </c>
    </row>
    <row r="1605" spans="1:20" x14ac:dyDescent="0.25">
      <c r="A1605" s="54" t="s">
        <v>1167</v>
      </c>
      <c r="B1605" s="54" t="s">
        <v>1169</v>
      </c>
      <c r="C1605" s="54" t="s">
        <v>762</v>
      </c>
      <c r="D1605" s="55">
        <v>45611</v>
      </c>
      <c r="E1605" s="56" t="s">
        <v>15</v>
      </c>
      <c r="F1605" s="54" t="s">
        <v>763</v>
      </c>
      <c r="G1605" s="57" t="s">
        <v>16</v>
      </c>
      <c r="I1605" s="54"/>
      <c r="J1605" s="54"/>
      <c r="K1605" s="3" t="str">
        <f t="shared" si="251"/>
        <v/>
      </c>
      <c r="L1605" s="60">
        <f t="shared" si="253"/>
        <v>0</v>
      </c>
      <c r="M1605" s="33">
        <f t="shared" si="252"/>
        <v>1</v>
      </c>
      <c r="N1605" s="61">
        <f t="shared" si="254"/>
        <v>0</v>
      </c>
      <c r="O1605" s="33">
        <f t="shared" si="255"/>
        <v>0</v>
      </c>
      <c r="P1605" s="61">
        <f t="shared" si="256"/>
        <v>0</v>
      </c>
      <c r="Q1605" s="62">
        <f t="shared" si="257"/>
        <v>0</v>
      </c>
      <c r="R1605" s="61">
        <f t="shared" si="258"/>
        <v>0</v>
      </c>
      <c r="S1605" s="61">
        <f t="shared" si="259"/>
        <v>1</v>
      </c>
      <c r="T1605" t="str">
        <f t="shared" si="260"/>
        <v>إضافى كامل</v>
      </c>
    </row>
    <row r="1606" spans="1:20" x14ac:dyDescent="0.25">
      <c r="A1606" s="54" t="s">
        <v>1167</v>
      </c>
      <c r="B1606" s="54" t="s">
        <v>1169</v>
      </c>
      <c r="C1606" s="54" t="s">
        <v>762</v>
      </c>
      <c r="D1606" s="55">
        <v>45612</v>
      </c>
      <c r="E1606" s="56" t="s">
        <v>18</v>
      </c>
      <c r="F1606" s="54" t="s">
        <v>763</v>
      </c>
      <c r="G1606" s="57" t="s">
        <v>16</v>
      </c>
      <c r="I1606" s="54"/>
      <c r="J1606" s="54"/>
      <c r="K1606" s="3" t="s">
        <v>19</v>
      </c>
      <c r="L1606" s="60">
        <f t="shared" si="253"/>
        <v>1</v>
      </c>
      <c r="M1606" s="33">
        <f t="shared" si="252"/>
        <v>1</v>
      </c>
      <c r="N1606" s="61">
        <f t="shared" si="254"/>
        <v>0</v>
      </c>
      <c r="O1606" s="33">
        <f t="shared" si="255"/>
        <v>0</v>
      </c>
      <c r="P1606" s="61">
        <f t="shared" si="256"/>
        <v>0</v>
      </c>
      <c r="Q1606" s="62">
        <f t="shared" si="257"/>
        <v>0</v>
      </c>
      <c r="R1606" s="61">
        <f t="shared" si="258"/>
        <v>0</v>
      </c>
      <c r="S1606" s="61">
        <f t="shared" si="259"/>
        <v>1</v>
      </c>
      <c r="T1606" t="str">
        <f t="shared" si="260"/>
        <v>إضافى كامل</v>
      </c>
    </row>
    <row r="1607" spans="1:20" x14ac:dyDescent="0.25">
      <c r="A1607" s="54" t="s">
        <v>1167</v>
      </c>
      <c r="B1607" s="54" t="s">
        <v>1169</v>
      </c>
      <c r="C1607" s="54" t="s">
        <v>762</v>
      </c>
      <c r="D1607" s="55">
        <v>45613</v>
      </c>
      <c r="E1607" s="56" t="s">
        <v>20</v>
      </c>
      <c r="F1607" s="54" t="s">
        <v>763</v>
      </c>
      <c r="G1607" s="57" t="s">
        <v>16</v>
      </c>
      <c r="I1607" s="54" t="s">
        <v>1003</v>
      </c>
      <c r="J1607" s="54" t="s">
        <v>768</v>
      </c>
      <c r="K1607" s="3" t="str">
        <f t="shared" si="251"/>
        <v/>
      </c>
      <c r="L1607" s="60">
        <f t="shared" si="253"/>
        <v>0</v>
      </c>
      <c r="M1607" s="33">
        <f t="shared" si="252"/>
        <v>1</v>
      </c>
      <c r="N1607" s="61">
        <f t="shared" si="254"/>
        <v>0</v>
      </c>
      <c r="O1607" s="33">
        <f t="shared" si="255"/>
        <v>0</v>
      </c>
      <c r="P1607" s="61">
        <f t="shared" si="256"/>
        <v>0</v>
      </c>
      <c r="Q1607" s="62">
        <f t="shared" si="257"/>
        <v>0</v>
      </c>
      <c r="R1607" s="61">
        <f t="shared" si="258"/>
        <v>0</v>
      </c>
      <c r="S1607" s="61">
        <f t="shared" si="259"/>
        <v>1</v>
      </c>
      <c r="T1607" t="str">
        <f t="shared" si="260"/>
        <v>إضافى كامل</v>
      </c>
    </row>
    <row r="1608" spans="1:20" x14ac:dyDescent="0.25">
      <c r="A1608" s="54" t="s">
        <v>1167</v>
      </c>
      <c r="B1608" s="54" t="s">
        <v>1169</v>
      </c>
      <c r="C1608" s="54" t="s">
        <v>762</v>
      </c>
      <c r="D1608" s="55">
        <v>45614</v>
      </c>
      <c r="E1608" s="56" t="s">
        <v>21</v>
      </c>
      <c r="F1608" s="54" t="s">
        <v>763</v>
      </c>
      <c r="G1608" s="57" t="s">
        <v>16</v>
      </c>
      <c r="I1608" s="54" t="s">
        <v>856</v>
      </c>
      <c r="J1608" s="54" t="s">
        <v>877</v>
      </c>
      <c r="K1608" s="3" t="str">
        <f t="shared" si="251"/>
        <v/>
      </c>
      <c r="L1608" s="60">
        <f t="shared" si="253"/>
        <v>0</v>
      </c>
      <c r="M1608" s="33">
        <f t="shared" si="252"/>
        <v>1</v>
      </c>
      <c r="N1608" s="61">
        <f t="shared" si="254"/>
        <v>1</v>
      </c>
      <c r="O1608" s="33">
        <f t="shared" si="255"/>
        <v>0</v>
      </c>
      <c r="P1608" s="61">
        <f t="shared" si="256"/>
        <v>1</v>
      </c>
      <c r="Q1608" s="62">
        <f t="shared" si="257"/>
        <v>0</v>
      </c>
      <c r="R1608" s="61">
        <f t="shared" si="258"/>
        <v>0</v>
      </c>
      <c r="S1608" s="61">
        <f t="shared" si="259"/>
        <v>1</v>
      </c>
      <c r="T1608" t="str">
        <f t="shared" si="260"/>
        <v>إضافى كامل</v>
      </c>
    </row>
    <row r="1609" spans="1:20" x14ac:dyDescent="0.25">
      <c r="A1609" s="54" t="s">
        <v>1167</v>
      </c>
      <c r="B1609" s="54" t="s">
        <v>1169</v>
      </c>
      <c r="C1609" s="54" t="s">
        <v>762</v>
      </c>
      <c r="D1609" s="55">
        <v>45615</v>
      </c>
      <c r="E1609" s="56" t="s">
        <v>22</v>
      </c>
      <c r="F1609" s="54" t="s">
        <v>763</v>
      </c>
      <c r="G1609" s="57" t="s">
        <v>16</v>
      </c>
      <c r="I1609" s="54" t="s">
        <v>925</v>
      </c>
      <c r="J1609" s="54" t="s">
        <v>837</v>
      </c>
      <c r="K1609" s="3" t="str">
        <f t="shared" si="251"/>
        <v/>
      </c>
      <c r="L1609" s="60">
        <f t="shared" si="253"/>
        <v>0</v>
      </c>
      <c r="M1609" s="33">
        <f t="shared" si="252"/>
        <v>1</v>
      </c>
      <c r="N1609" s="61">
        <f t="shared" si="254"/>
        <v>1</v>
      </c>
      <c r="O1609" s="33">
        <f t="shared" si="255"/>
        <v>0</v>
      </c>
      <c r="P1609" s="61">
        <f t="shared" si="256"/>
        <v>1</v>
      </c>
      <c r="Q1609" s="62">
        <f t="shared" si="257"/>
        <v>0</v>
      </c>
      <c r="R1609" s="61">
        <f t="shared" si="258"/>
        <v>0</v>
      </c>
      <c r="S1609" s="61">
        <f t="shared" si="259"/>
        <v>1</v>
      </c>
      <c r="T1609" t="str">
        <f t="shared" si="260"/>
        <v>إضافى كامل</v>
      </c>
    </row>
    <row r="1610" spans="1:20" x14ac:dyDescent="0.25">
      <c r="A1610" s="54" t="s">
        <v>1167</v>
      </c>
      <c r="B1610" s="54" t="s">
        <v>1169</v>
      </c>
      <c r="C1610" s="54" t="s">
        <v>762</v>
      </c>
      <c r="D1610" s="55">
        <v>45616</v>
      </c>
      <c r="E1610" s="56" t="s">
        <v>23</v>
      </c>
      <c r="F1610" s="54" t="s">
        <v>763</v>
      </c>
      <c r="G1610" s="57" t="s">
        <v>16</v>
      </c>
      <c r="I1610" s="54" t="s">
        <v>805</v>
      </c>
      <c r="J1610" s="54" t="s">
        <v>1104</v>
      </c>
      <c r="K1610" s="3" t="str">
        <f t="shared" si="251"/>
        <v/>
      </c>
      <c r="L1610" s="60">
        <f t="shared" si="253"/>
        <v>0</v>
      </c>
      <c r="M1610" s="33">
        <f t="shared" si="252"/>
        <v>1</v>
      </c>
      <c r="N1610" s="61">
        <f t="shared" si="254"/>
        <v>1</v>
      </c>
      <c r="O1610" s="33">
        <f t="shared" si="255"/>
        <v>0</v>
      </c>
      <c r="P1610" s="61">
        <f t="shared" si="256"/>
        <v>1</v>
      </c>
      <c r="Q1610" s="62">
        <f t="shared" si="257"/>
        <v>0</v>
      </c>
      <c r="R1610" s="61">
        <f t="shared" si="258"/>
        <v>0</v>
      </c>
      <c r="S1610" s="61">
        <f t="shared" si="259"/>
        <v>1</v>
      </c>
      <c r="T1610" t="str">
        <f t="shared" si="260"/>
        <v>إضافى كامل</v>
      </c>
    </row>
    <row r="1611" spans="1:20" x14ac:dyDescent="0.25">
      <c r="A1611" s="54" t="s">
        <v>1167</v>
      </c>
      <c r="B1611" s="54" t="s">
        <v>1169</v>
      </c>
      <c r="C1611" s="54" t="s">
        <v>762</v>
      </c>
      <c r="D1611" s="55">
        <v>45617</v>
      </c>
      <c r="E1611" s="56" t="s">
        <v>24</v>
      </c>
      <c r="F1611" s="54" t="s">
        <v>763</v>
      </c>
      <c r="G1611" s="57" t="s">
        <v>16</v>
      </c>
      <c r="I1611" s="54" t="s">
        <v>1011</v>
      </c>
      <c r="J1611" s="54" t="s">
        <v>827</v>
      </c>
      <c r="K1611" s="3" t="str">
        <f t="shared" si="251"/>
        <v/>
      </c>
      <c r="L1611" s="60">
        <f t="shared" si="253"/>
        <v>0</v>
      </c>
      <c r="M1611" s="33">
        <f t="shared" si="252"/>
        <v>1</v>
      </c>
      <c r="N1611" s="61">
        <f t="shared" si="254"/>
        <v>1</v>
      </c>
      <c r="O1611" s="33">
        <f t="shared" si="255"/>
        <v>0</v>
      </c>
      <c r="P1611" s="61">
        <f t="shared" si="256"/>
        <v>1</v>
      </c>
      <c r="Q1611" s="62">
        <f t="shared" si="257"/>
        <v>0</v>
      </c>
      <c r="R1611" s="61">
        <f t="shared" si="258"/>
        <v>0</v>
      </c>
      <c r="S1611" s="61">
        <f t="shared" si="259"/>
        <v>1</v>
      </c>
      <c r="T1611" t="str">
        <f t="shared" si="260"/>
        <v>إضافى كامل</v>
      </c>
    </row>
    <row r="1612" spans="1:20" x14ac:dyDescent="0.25">
      <c r="A1612" s="54" t="s">
        <v>1167</v>
      </c>
      <c r="B1612" s="54" t="s">
        <v>1169</v>
      </c>
      <c r="C1612" s="54" t="s">
        <v>762</v>
      </c>
      <c r="D1612" s="55">
        <v>45618</v>
      </c>
      <c r="E1612" s="56" t="s">
        <v>15</v>
      </c>
      <c r="F1612" s="54" t="s">
        <v>763</v>
      </c>
      <c r="G1612" s="57" t="s">
        <v>16</v>
      </c>
      <c r="I1612" s="54"/>
      <c r="J1612" s="54"/>
      <c r="K1612" s="3" t="str">
        <f t="shared" si="251"/>
        <v/>
      </c>
      <c r="L1612" s="60">
        <f t="shared" si="253"/>
        <v>0</v>
      </c>
      <c r="M1612" s="33">
        <f t="shared" si="252"/>
        <v>1</v>
      </c>
      <c r="N1612" s="61">
        <f t="shared" si="254"/>
        <v>1</v>
      </c>
      <c r="O1612" s="33">
        <f t="shared" si="255"/>
        <v>0</v>
      </c>
      <c r="P1612" s="61">
        <f t="shared" si="256"/>
        <v>1</v>
      </c>
      <c r="Q1612" s="62">
        <f t="shared" si="257"/>
        <v>0</v>
      </c>
      <c r="R1612" s="61">
        <f t="shared" si="258"/>
        <v>0</v>
      </c>
      <c r="S1612" s="61">
        <f t="shared" si="259"/>
        <v>1</v>
      </c>
      <c r="T1612" t="str">
        <f t="shared" si="260"/>
        <v>إضافى كامل</v>
      </c>
    </row>
    <row r="1613" spans="1:20" x14ac:dyDescent="0.25">
      <c r="A1613" s="54" t="s">
        <v>1167</v>
      </c>
      <c r="B1613" s="54" t="s">
        <v>1169</v>
      </c>
      <c r="C1613" s="54" t="s">
        <v>762</v>
      </c>
      <c r="D1613" s="55">
        <v>45619</v>
      </c>
      <c r="E1613" s="56" t="s">
        <v>18</v>
      </c>
      <c r="F1613" s="54" t="s">
        <v>763</v>
      </c>
      <c r="G1613" s="57" t="s">
        <v>16</v>
      </c>
      <c r="I1613" s="54"/>
      <c r="J1613" s="54"/>
      <c r="K1613" s="3" t="s">
        <v>19</v>
      </c>
      <c r="L1613" s="60">
        <f t="shared" si="253"/>
        <v>1</v>
      </c>
      <c r="M1613" s="33">
        <f t="shared" si="252"/>
        <v>1</v>
      </c>
      <c r="N1613" s="61">
        <f t="shared" si="254"/>
        <v>1</v>
      </c>
      <c r="O1613" s="33">
        <f t="shared" si="255"/>
        <v>0</v>
      </c>
      <c r="P1613" s="61">
        <f t="shared" si="256"/>
        <v>1</v>
      </c>
      <c r="Q1613" s="62">
        <f t="shared" si="257"/>
        <v>0</v>
      </c>
      <c r="R1613" s="61">
        <f t="shared" si="258"/>
        <v>0</v>
      </c>
      <c r="S1613" s="61">
        <f t="shared" si="259"/>
        <v>1</v>
      </c>
      <c r="T1613" t="str">
        <f t="shared" si="260"/>
        <v>إضافى كامل</v>
      </c>
    </row>
    <row r="1614" spans="1:20" x14ac:dyDescent="0.25">
      <c r="A1614" s="54" t="s">
        <v>1167</v>
      </c>
      <c r="B1614" s="54" t="s">
        <v>1169</v>
      </c>
      <c r="C1614" s="54" t="s">
        <v>762</v>
      </c>
      <c r="D1614" s="55">
        <v>45620</v>
      </c>
      <c r="E1614" s="56" t="s">
        <v>20</v>
      </c>
      <c r="F1614" s="54" t="s">
        <v>763</v>
      </c>
      <c r="G1614" s="57" t="s">
        <v>16</v>
      </c>
      <c r="I1614" s="54" t="s">
        <v>1003</v>
      </c>
      <c r="J1614" s="54" t="s">
        <v>865</v>
      </c>
      <c r="K1614" s="3" t="str">
        <f t="shared" si="251"/>
        <v/>
      </c>
      <c r="L1614" s="60">
        <f t="shared" si="253"/>
        <v>0</v>
      </c>
      <c r="M1614" s="33">
        <f t="shared" si="252"/>
        <v>1</v>
      </c>
      <c r="N1614" s="61">
        <f t="shared" si="254"/>
        <v>1</v>
      </c>
      <c r="O1614" s="33">
        <f t="shared" si="255"/>
        <v>0</v>
      </c>
      <c r="P1614" s="61">
        <f t="shared" si="256"/>
        <v>1</v>
      </c>
      <c r="Q1614" s="62">
        <f t="shared" si="257"/>
        <v>0</v>
      </c>
      <c r="R1614" s="61">
        <f t="shared" si="258"/>
        <v>0</v>
      </c>
      <c r="S1614" s="61">
        <f t="shared" si="259"/>
        <v>1</v>
      </c>
      <c r="T1614" t="str">
        <f t="shared" si="260"/>
        <v>إضافى كامل</v>
      </c>
    </row>
    <row r="1615" spans="1:20" x14ac:dyDescent="0.25">
      <c r="A1615" s="54" t="s">
        <v>1167</v>
      </c>
      <c r="B1615" s="54" t="s">
        <v>1169</v>
      </c>
      <c r="C1615" s="54" t="s">
        <v>762</v>
      </c>
      <c r="D1615" s="55">
        <v>45621</v>
      </c>
      <c r="E1615" s="56" t="s">
        <v>21</v>
      </c>
      <c r="F1615" s="54" t="s">
        <v>763</v>
      </c>
      <c r="G1615" s="57" t="s">
        <v>16</v>
      </c>
      <c r="I1615" s="54" t="s">
        <v>843</v>
      </c>
      <c r="J1615" s="54" t="s">
        <v>791</v>
      </c>
      <c r="K1615" s="3" t="str">
        <f t="shared" si="251"/>
        <v/>
      </c>
      <c r="L1615" s="60">
        <f t="shared" si="253"/>
        <v>0</v>
      </c>
      <c r="M1615" s="33">
        <f t="shared" si="252"/>
        <v>1</v>
      </c>
      <c r="N1615" s="61">
        <f t="shared" si="254"/>
        <v>2</v>
      </c>
      <c r="O1615" s="33">
        <f t="shared" si="255"/>
        <v>0</v>
      </c>
      <c r="P1615" s="61">
        <f t="shared" si="256"/>
        <v>2</v>
      </c>
      <c r="Q1615" s="62">
        <f t="shared" si="257"/>
        <v>0</v>
      </c>
      <c r="R1615" s="61">
        <f t="shared" si="258"/>
        <v>0</v>
      </c>
      <c r="S1615" s="61">
        <f t="shared" si="259"/>
        <v>1</v>
      </c>
      <c r="T1615" t="str">
        <f t="shared" si="260"/>
        <v>إضافى كامل</v>
      </c>
    </row>
    <row r="1616" spans="1:20" x14ac:dyDescent="0.25">
      <c r="A1616" s="54" t="s">
        <v>1167</v>
      </c>
      <c r="B1616" s="54" t="s">
        <v>1169</v>
      </c>
      <c r="C1616" s="54" t="s">
        <v>762</v>
      </c>
      <c r="D1616" s="55">
        <v>45622</v>
      </c>
      <c r="E1616" s="56" t="s">
        <v>22</v>
      </c>
      <c r="F1616" s="54" t="s">
        <v>763</v>
      </c>
      <c r="G1616" s="57" t="s">
        <v>16</v>
      </c>
      <c r="I1616" s="54"/>
      <c r="J1616" s="54"/>
      <c r="K1616" s="3" t="str">
        <f t="shared" si="251"/>
        <v>غائب</v>
      </c>
      <c r="L1616" s="60">
        <f t="shared" si="253"/>
        <v>0</v>
      </c>
      <c r="M1616" s="33">
        <f t="shared" si="252"/>
        <v>1</v>
      </c>
      <c r="N1616" s="61">
        <f t="shared" si="254"/>
        <v>2</v>
      </c>
      <c r="O1616" s="33">
        <f t="shared" si="255"/>
        <v>0</v>
      </c>
      <c r="P1616" s="61">
        <f t="shared" si="256"/>
        <v>2</v>
      </c>
      <c r="Q1616" s="62">
        <f t="shared" si="257"/>
        <v>0</v>
      </c>
      <c r="R1616" s="61">
        <f t="shared" si="258"/>
        <v>0</v>
      </c>
      <c r="S1616" s="61">
        <f t="shared" si="259"/>
        <v>1</v>
      </c>
      <c r="T1616" t="str">
        <f t="shared" si="260"/>
        <v>إضافى كامل</v>
      </c>
    </row>
    <row r="1617" spans="1:20" x14ac:dyDescent="0.25">
      <c r="A1617" s="54" t="s">
        <v>1167</v>
      </c>
      <c r="B1617" s="54" t="s">
        <v>1169</v>
      </c>
      <c r="C1617" s="54" t="s">
        <v>762</v>
      </c>
      <c r="D1617" s="55">
        <v>45623</v>
      </c>
      <c r="E1617" s="56" t="s">
        <v>23</v>
      </c>
      <c r="F1617" s="54" t="s">
        <v>763</v>
      </c>
      <c r="G1617" s="57" t="s">
        <v>16</v>
      </c>
      <c r="H1617" s="73" t="s">
        <v>65</v>
      </c>
      <c r="I1617" s="54" t="s">
        <v>836</v>
      </c>
      <c r="J1617" s="54" t="s">
        <v>910</v>
      </c>
      <c r="K1617" s="3" t="str">
        <f t="shared" si="251"/>
        <v>تأخير</v>
      </c>
      <c r="L1617" s="60">
        <f t="shared" si="253"/>
        <v>0</v>
      </c>
      <c r="M1617" s="33">
        <f t="shared" si="252"/>
        <v>0</v>
      </c>
      <c r="N1617" s="61">
        <f t="shared" si="254"/>
        <v>3</v>
      </c>
      <c r="O1617" s="33">
        <f t="shared" si="255"/>
        <v>0</v>
      </c>
      <c r="P1617" s="61">
        <f t="shared" si="256"/>
        <v>3</v>
      </c>
      <c r="Q1617" s="62">
        <f t="shared" si="257"/>
        <v>1.5</v>
      </c>
      <c r="R1617" s="61">
        <f t="shared" si="258"/>
        <v>1</v>
      </c>
      <c r="S1617" s="61">
        <f t="shared" si="259"/>
        <v>1</v>
      </c>
      <c r="T1617" t="str">
        <f t="shared" si="260"/>
        <v>إضافى كامل</v>
      </c>
    </row>
    <row r="1618" spans="1:20" x14ac:dyDescent="0.25">
      <c r="A1618" s="54" t="s">
        <v>1167</v>
      </c>
      <c r="B1618" s="54" t="s">
        <v>1169</v>
      </c>
      <c r="C1618" s="54" t="s">
        <v>762</v>
      </c>
      <c r="D1618" s="55">
        <v>45624</v>
      </c>
      <c r="E1618" s="56" t="s">
        <v>24</v>
      </c>
      <c r="F1618" s="54" t="s">
        <v>763</v>
      </c>
      <c r="G1618" s="57" t="s">
        <v>16</v>
      </c>
      <c r="I1618" s="54" t="s">
        <v>856</v>
      </c>
      <c r="J1618" s="54" t="s">
        <v>788</v>
      </c>
      <c r="K1618" s="3" t="str">
        <f t="shared" si="251"/>
        <v/>
      </c>
      <c r="L1618" s="60">
        <f t="shared" si="253"/>
        <v>0</v>
      </c>
      <c r="M1618" s="33">
        <f t="shared" si="252"/>
        <v>1</v>
      </c>
      <c r="N1618" s="61">
        <f t="shared" si="254"/>
        <v>3</v>
      </c>
      <c r="O1618" s="33">
        <f t="shared" si="255"/>
        <v>0</v>
      </c>
      <c r="P1618" s="61">
        <f t="shared" si="256"/>
        <v>3</v>
      </c>
      <c r="Q1618" s="62">
        <f t="shared" si="257"/>
        <v>1.5</v>
      </c>
      <c r="R1618" s="61">
        <f t="shared" si="258"/>
        <v>1</v>
      </c>
      <c r="S1618" s="61">
        <f t="shared" si="259"/>
        <v>2</v>
      </c>
      <c r="T1618" t="str">
        <f t="shared" si="260"/>
        <v>إضافى كامل</v>
      </c>
    </row>
    <row r="1619" spans="1:20" x14ac:dyDescent="0.25">
      <c r="A1619" s="54" t="s">
        <v>1167</v>
      </c>
      <c r="B1619" s="54" t="s">
        <v>1169</v>
      </c>
      <c r="C1619" s="54" t="s">
        <v>762</v>
      </c>
      <c r="D1619" s="55">
        <v>45625</v>
      </c>
      <c r="E1619" s="56" t="s">
        <v>15</v>
      </c>
      <c r="F1619" s="54" t="s">
        <v>763</v>
      </c>
      <c r="G1619" s="57" t="s">
        <v>16</v>
      </c>
      <c r="I1619" s="54"/>
      <c r="J1619" s="54"/>
      <c r="K1619" s="3" t="str">
        <f t="shared" si="251"/>
        <v/>
      </c>
      <c r="L1619" s="60">
        <f t="shared" si="253"/>
        <v>0</v>
      </c>
      <c r="M1619" s="33">
        <f t="shared" si="252"/>
        <v>2</v>
      </c>
      <c r="N1619" s="61">
        <f t="shared" si="254"/>
        <v>3</v>
      </c>
      <c r="O1619" s="33">
        <f t="shared" si="255"/>
        <v>0</v>
      </c>
      <c r="P1619" s="61">
        <f t="shared" si="256"/>
        <v>3</v>
      </c>
      <c r="Q1619" s="62">
        <f t="shared" si="257"/>
        <v>1.5</v>
      </c>
      <c r="R1619" s="61">
        <f t="shared" si="258"/>
        <v>1</v>
      </c>
      <c r="S1619" s="61">
        <f t="shared" si="259"/>
        <v>3</v>
      </c>
      <c r="T1619" t="str">
        <f t="shared" si="260"/>
        <v>إضافى كامل</v>
      </c>
    </row>
    <row r="1620" spans="1:20" x14ac:dyDescent="0.25">
      <c r="A1620" s="54" t="s">
        <v>1167</v>
      </c>
      <c r="B1620" s="54" t="s">
        <v>1169</v>
      </c>
      <c r="C1620" s="54" t="s">
        <v>762</v>
      </c>
      <c r="D1620" s="55">
        <v>45626</v>
      </c>
      <c r="E1620" s="56" t="s">
        <v>18</v>
      </c>
      <c r="F1620" s="54" t="s">
        <v>763</v>
      </c>
      <c r="G1620" s="57" t="s">
        <v>16</v>
      </c>
      <c r="I1620" s="54"/>
      <c r="J1620" s="54"/>
      <c r="K1620" s="3" t="s">
        <v>19</v>
      </c>
      <c r="L1620" s="60">
        <f t="shared" si="253"/>
        <v>1</v>
      </c>
      <c r="M1620" s="33">
        <f t="shared" si="252"/>
        <v>2</v>
      </c>
      <c r="N1620" s="61">
        <f t="shared" si="254"/>
        <v>3</v>
      </c>
      <c r="O1620" s="33">
        <f t="shared" si="255"/>
        <v>0</v>
      </c>
      <c r="P1620" s="61">
        <f t="shared" si="256"/>
        <v>3</v>
      </c>
      <c r="Q1620" s="62">
        <f t="shared" si="257"/>
        <v>1.5</v>
      </c>
      <c r="R1620" s="61">
        <f t="shared" si="258"/>
        <v>1</v>
      </c>
      <c r="S1620" s="61">
        <f t="shared" si="259"/>
        <v>3</v>
      </c>
      <c r="T1620" t="str">
        <f t="shared" si="260"/>
        <v>إضافى كامل</v>
      </c>
    </row>
    <row r="1621" spans="1:20" ht="15.75" x14ac:dyDescent="0.25">
      <c r="A1621" s="54" t="s">
        <v>1170</v>
      </c>
      <c r="B1621" s="78" t="s">
        <v>1171</v>
      </c>
      <c r="C1621" s="54" t="s">
        <v>762</v>
      </c>
      <c r="D1621" s="55">
        <v>45597</v>
      </c>
      <c r="E1621" s="56" t="s">
        <v>15</v>
      </c>
      <c r="F1621" s="54" t="s">
        <v>763</v>
      </c>
      <c r="G1621" s="57" t="s">
        <v>16</v>
      </c>
      <c r="I1621" s="54"/>
      <c r="J1621" s="54"/>
      <c r="K1621" s="3" t="str">
        <f t="shared" si="251"/>
        <v/>
      </c>
      <c r="L1621" s="60">
        <f t="shared" si="253"/>
        <v>0</v>
      </c>
      <c r="M1621" s="33">
        <f t="shared" si="252"/>
        <v>2</v>
      </c>
      <c r="N1621" s="61">
        <f t="shared" si="254"/>
        <v>3</v>
      </c>
      <c r="O1621" s="33">
        <f t="shared" si="255"/>
        <v>0</v>
      </c>
      <c r="P1621" s="61">
        <f t="shared" si="256"/>
        <v>3</v>
      </c>
      <c r="Q1621" s="62">
        <f t="shared" si="257"/>
        <v>1.5</v>
      </c>
      <c r="R1621" s="61">
        <f t="shared" si="258"/>
        <v>1</v>
      </c>
      <c r="S1621" s="61">
        <f t="shared" si="259"/>
        <v>3</v>
      </c>
      <c r="T1621" t="str">
        <f t="shared" si="260"/>
        <v>إضافى كامل</v>
      </c>
    </row>
    <row r="1622" spans="1:20" x14ac:dyDescent="0.25">
      <c r="A1622" s="54" t="s">
        <v>1170</v>
      </c>
      <c r="B1622" s="54" t="s">
        <v>1172</v>
      </c>
      <c r="C1622" s="54" t="s">
        <v>762</v>
      </c>
      <c r="D1622" s="55">
        <v>45598</v>
      </c>
      <c r="E1622" s="56" t="s">
        <v>18</v>
      </c>
      <c r="F1622" s="54" t="s">
        <v>763</v>
      </c>
      <c r="G1622" s="57" t="s">
        <v>16</v>
      </c>
      <c r="I1622" s="54"/>
      <c r="J1622" s="54"/>
      <c r="K1622" s="3" t="s">
        <v>19</v>
      </c>
      <c r="L1622" s="60">
        <f t="shared" si="253"/>
        <v>1</v>
      </c>
      <c r="M1622" s="33">
        <f t="shared" si="252"/>
        <v>2</v>
      </c>
      <c r="N1622" s="61">
        <f t="shared" si="254"/>
        <v>3</v>
      </c>
      <c r="O1622" s="33">
        <f t="shared" si="255"/>
        <v>0</v>
      </c>
      <c r="P1622" s="61">
        <f t="shared" si="256"/>
        <v>3</v>
      </c>
      <c r="Q1622" s="62">
        <f t="shared" si="257"/>
        <v>1.5</v>
      </c>
      <c r="R1622" s="61">
        <f t="shared" si="258"/>
        <v>1</v>
      </c>
      <c r="S1622" s="61">
        <f t="shared" si="259"/>
        <v>3</v>
      </c>
      <c r="T1622" t="str">
        <f t="shared" si="260"/>
        <v>إضافى كامل</v>
      </c>
    </row>
    <row r="1623" spans="1:20" x14ac:dyDescent="0.25">
      <c r="A1623" s="54" t="s">
        <v>1170</v>
      </c>
      <c r="B1623" s="54" t="s">
        <v>1172</v>
      </c>
      <c r="C1623" s="54" t="s">
        <v>762</v>
      </c>
      <c r="D1623" s="55">
        <v>45599</v>
      </c>
      <c r="E1623" s="56" t="s">
        <v>20</v>
      </c>
      <c r="F1623" s="54" t="s">
        <v>763</v>
      </c>
      <c r="G1623" s="57" t="s">
        <v>16</v>
      </c>
      <c r="H1623" s="73" t="s">
        <v>65</v>
      </c>
      <c r="I1623" s="54" t="s">
        <v>864</v>
      </c>
      <c r="J1623" s="54" t="s">
        <v>855</v>
      </c>
      <c r="K1623" s="3" t="str">
        <f t="shared" si="251"/>
        <v>تأخير</v>
      </c>
      <c r="L1623" s="60">
        <f t="shared" si="253"/>
        <v>0</v>
      </c>
      <c r="M1623" s="33">
        <f t="shared" si="252"/>
        <v>2</v>
      </c>
      <c r="N1623" s="61">
        <f t="shared" si="254"/>
        <v>3</v>
      </c>
      <c r="O1623" s="33">
        <f t="shared" si="255"/>
        <v>0</v>
      </c>
      <c r="P1623" s="61">
        <f t="shared" si="256"/>
        <v>3</v>
      </c>
      <c r="Q1623" s="62">
        <f t="shared" si="257"/>
        <v>1.5</v>
      </c>
      <c r="R1623" s="61">
        <f t="shared" si="258"/>
        <v>1</v>
      </c>
      <c r="S1623" s="61">
        <f t="shared" si="259"/>
        <v>3</v>
      </c>
      <c r="T1623" t="str">
        <f t="shared" si="260"/>
        <v>إضافى كامل</v>
      </c>
    </row>
    <row r="1624" spans="1:20" x14ac:dyDescent="0.25">
      <c r="A1624" s="54" t="s">
        <v>1170</v>
      </c>
      <c r="B1624" s="54" t="s">
        <v>1172</v>
      </c>
      <c r="C1624" s="54" t="s">
        <v>762</v>
      </c>
      <c r="D1624" s="55">
        <v>45600</v>
      </c>
      <c r="E1624" s="56" t="s">
        <v>21</v>
      </c>
      <c r="F1624" s="54" t="s">
        <v>763</v>
      </c>
      <c r="G1624" s="57" t="s">
        <v>16</v>
      </c>
      <c r="I1624" s="54" t="s">
        <v>769</v>
      </c>
      <c r="J1624" s="54" t="s">
        <v>950</v>
      </c>
      <c r="K1624" s="3" t="str">
        <f t="shared" si="251"/>
        <v/>
      </c>
      <c r="L1624" s="60">
        <f t="shared" si="253"/>
        <v>0</v>
      </c>
      <c r="M1624" s="33">
        <f t="shared" si="252"/>
        <v>2</v>
      </c>
      <c r="N1624" s="61">
        <f t="shared" si="254"/>
        <v>3</v>
      </c>
      <c r="O1624" s="33">
        <f t="shared" si="255"/>
        <v>0</v>
      </c>
      <c r="P1624" s="61">
        <f t="shared" si="256"/>
        <v>3</v>
      </c>
      <c r="Q1624" s="62">
        <f t="shared" si="257"/>
        <v>1.5</v>
      </c>
      <c r="R1624" s="61">
        <f t="shared" si="258"/>
        <v>1</v>
      </c>
      <c r="S1624" s="61">
        <f t="shared" si="259"/>
        <v>3</v>
      </c>
      <c r="T1624" t="str">
        <f t="shared" si="260"/>
        <v>إضافى كامل</v>
      </c>
    </row>
    <row r="1625" spans="1:20" x14ac:dyDescent="0.25">
      <c r="A1625" s="54" t="s">
        <v>1170</v>
      </c>
      <c r="B1625" s="54" t="s">
        <v>1172</v>
      </c>
      <c r="C1625" s="54" t="s">
        <v>762</v>
      </c>
      <c r="D1625" s="55">
        <v>45601</v>
      </c>
      <c r="E1625" s="56" t="s">
        <v>22</v>
      </c>
      <c r="F1625" s="54" t="s">
        <v>763</v>
      </c>
      <c r="G1625" s="57" t="s">
        <v>16</v>
      </c>
      <c r="I1625" s="54" t="s">
        <v>805</v>
      </c>
      <c r="J1625" s="54" t="s">
        <v>809</v>
      </c>
      <c r="K1625" s="3" t="str">
        <f t="shared" si="251"/>
        <v/>
      </c>
      <c r="L1625" s="60">
        <f t="shared" si="253"/>
        <v>0</v>
      </c>
      <c r="M1625" s="33">
        <f t="shared" si="252"/>
        <v>3</v>
      </c>
      <c r="N1625" s="61">
        <f t="shared" si="254"/>
        <v>3</v>
      </c>
      <c r="O1625" s="33">
        <f t="shared" si="255"/>
        <v>0</v>
      </c>
      <c r="P1625" s="61">
        <f t="shared" si="256"/>
        <v>3</v>
      </c>
      <c r="Q1625" s="62">
        <f t="shared" si="257"/>
        <v>1.5</v>
      </c>
      <c r="R1625" s="61">
        <f t="shared" si="258"/>
        <v>1</v>
      </c>
      <c r="S1625" s="61">
        <f t="shared" si="259"/>
        <v>4</v>
      </c>
      <c r="T1625" t="str">
        <f t="shared" si="260"/>
        <v>إضافى كامل</v>
      </c>
    </row>
    <row r="1626" spans="1:20" x14ac:dyDescent="0.25">
      <c r="A1626" s="54" t="s">
        <v>1170</v>
      </c>
      <c r="B1626" s="54" t="s">
        <v>1172</v>
      </c>
      <c r="C1626" s="54" t="s">
        <v>762</v>
      </c>
      <c r="D1626" s="55">
        <v>45602</v>
      </c>
      <c r="E1626" s="56" t="s">
        <v>23</v>
      </c>
      <c r="F1626" s="54" t="s">
        <v>763</v>
      </c>
      <c r="G1626" s="57" t="s">
        <v>16</v>
      </c>
      <c r="I1626" s="54" t="s">
        <v>815</v>
      </c>
      <c r="J1626" s="54" t="s">
        <v>946</v>
      </c>
      <c r="K1626" s="3" t="str">
        <f t="shared" si="251"/>
        <v/>
      </c>
      <c r="L1626" s="60">
        <f t="shared" si="253"/>
        <v>0</v>
      </c>
      <c r="M1626" s="33">
        <f t="shared" si="252"/>
        <v>3</v>
      </c>
      <c r="N1626" s="61">
        <f t="shared" si="254"/>
        <v>3</v>
      </c>
      <c r="O1626" s="33">
        <f t="shared" si="255"/>
        <v>0</v>
      </c>
      <c r="P1626" s="61">
        <f t="shared" si="256"/>
        <v>3</v>
      </c>
      <c r="Q1626" s="62">
        <f t="shared" si="257"/>
        <v>1.5</v>
      </c>
      <c r="R1626" s="61">
        <f t="shared" si="258"/>
        <v>1</v>
      </c>
      <c r="S1626" s="61">
        <f t="shared" si="259"/>
        <v>4</v>
      </c>
      <c r="T1626" t="str">
        <f t="shared" si="260"/>
        <v>إضافى كامل</v>
      </c>
    </row>
    <row r="1627" spans="1:20" x14ac:dyDescent="0.25">
      <c r="A1627" s="54" t="s">
        <v>1170</v>
      </c>
      <c r="B1627" s="54" t="s">
        <v>1172</v>
      </c>
      <c r="C1627" s="54" t="s">
        <v>762</v>
      </c>
      <c r="D1627" s="55">
        <v>45603</v>
      </c>
      <c r="E1627" s="56" t="s">
        <v>24</v>
      </c>
      <c r="F1627" s="54" t="s">
        <v>763</v>
      </c>
      <c r="G1627" s="57" t="s">
        <v>16</v>
      </c>
      <c r="H1627" s="73" t="s">
        <v>795</v>
      </c>
      <c r="I1627" s="54" t="s">
        <v>876</v>
      </c>
      <c r="J1627" s="54" t="s">
        <v>946</v>
      </c>
      <c r="K1627" s="3" t="str">
        <f t="shared" si="251"/>
        <v>تأخير</v>
      </c>
      <c r="L1627" s="60">
        <f t="shared" si="253"/>
        <v>0</v>
      </c>
      <c r="M1627" s="33">
        <f t="shared" si="252"/>
        <v>3</v>
      </c>
      <c r="N1627" s="61">
        <f t="shared" si="254"/>
        <v>3</v>
      </c>
      <c r="O1627" s="33">
        <f t="shared" si="255"/>
        <v>0</v>
      </c>
      <c r="P1627" s="61">
        <f t="shared" si="256"/>
        <v>3</v>
      </c>
      <c r="Q1627" s="62">
        <f t="shared" si="257"/>
        <v>1.5</v>
      </c>
      <c r="R1627" s="61">
        <f t="shared" si="258"/>
        <v>1</v>
      </c>
      <c r="S1627" s="61">
        <f t="shared" si="259"/>
        <v>4</v>
      </c>
      <c r="T1627" t="str">
        <f t="shared" si="260"/>
        <v>إضافى كامل</v>
      </c>
    </row>
    <row r="1628" spans="1:20" x14ac:dyDescent="0.25">
      <c r="A1628" s="54" t="s">
        <v>1170</v>
      </c>
      <c r="B1628" s="54" t="s">
        <v>1172</v>
      </c>
      <c r="C1628" s="54" t="s">
        <v>762</v>
      </c>
      <c r="D1628" s="55">
        <v>45604</v>
      </c>
      <c r="E1628" s="56" t="s">
        <v>15</v>
      </c>
      <c r="F1628" s="54" t="s">
        <v>763</v>
      </c>
      <c r="G1628" s="57" t="s">
        <v>16</v>
      </c>
      <c r="I1628" s="54"/>
      <c r="J1628" s="54"/>
      <c r="K1628" s="3" t="str">
        <f t="shared" si="251"/>
        <v/>
      </c>
      <c r="L1628" s="60">
        <f t="shared" si="253"/>
        <v>0</v>
      </c>
      <c r="M1628" s="33">
        <f t="shared" si="252"/>
        <v>3</v>
      </c>
      <c r="N1628" s="61">
        <f t="shared" si="254"/>
        <v>3</v>
      </c>
      <c r="O1628" s="33">
        <f t="shared" si="255"/>
        <v>0</v>
      </c>
      <c r="P1628" s="61">
        <f t="shared" si="256"/>
        <v>3</v>
      </c>
      <c r="Q1628" s="62">
        <f t="shared" si="257"/>
        <v>1.5</v>
      </c>
      <c r="R1628" s="61">
        <f t="shared" si="258"/>
        <v>1</v>
      </c>
      <c r="S1628" s="61">
        <f t="shared" si="259"/>
        <v>4</v>
      </c>
      <c r="T1628" t="str">
        <f t="shared" si="260"/>
        <v>إضافى كامل</v>
      </c>
    </row>
    <row r="1629" spans="1:20" x14ac:dyDescent="0.25">
      <c r="A1629" s="54" t="s">
        <v>1170</v>
      </c>
      <c r="B1629" s="54" t="s">
        <v>1172</v>
      </c>
      <c r="C1629" s="54" t="s">
        <v>762</v>
      </c>
      <c r="D1629" s="55">
        <v>45605</v>
      </c>
      <c r="E1629" s="56" t="s">
        <v>18</v>
      </c>
      <c r="F1629" s="54" t="s">
        <v>763</v>
      </c>
      <c r="G1629" s="57" t="s">
        <v>16</v>
      </c>
      <c r="I1629" s="54"/>
      <c r="J1629" s="54"/>
      <c r="K1629" s="3" t="s">
        <v>19</v>
      </c>
      <c r="L1629" s="60">
        <f t="shared" si="253"/>
        <v>1</v>
      </c>
      <c r="M1629" s="33">
        <f t="shared" si="252"/>
        <v>3</v>
      </c>
      <c r="N1629" s="61">
        <f t="shared" si="254"/>
        <v>3</v>
      </c>
      <c r="O1629" s="33">
        <f t="shared" si="255"/>
        <v>0</v>
      </c>
      <c r="P1629" s="61">
        <f t="shared" si="256"/>
        <v>3</v>
      </c>
      <c r="Q1629" s="62">
        <f t="shared" si="257"/>
        <v>1.5</v>
      </c>
      <c r="R1629" s="61">
        <f t="shared" si="258"/>
        <v>1</v>
      </c>
      <c r="S1629" s="61">
        <f t="shared" si="259"/>
        <v>4</v>
      </c>
      <c r="T1629" t="str">
        <f t="shared" si="260"/>
        <v>إضافى كامل</v>
      </c>
    </row>
    <row r="1630" spans="1:20" x14ac:dyDescent="0.25">
      <c r="A1630" s="54" t="s">
        <v>1170</v>
      </c>
      <c r="B1630" s="54" t="s">
        <v>1172</v>
      </c>
      <c r="C1630" s="54" t="s">
        <v>762</v>
      </c>
      <c r="D1630" s="55">
        <v>45606</v>
      </c>
      <c r="E1630" s="56" t="s">
        <v>20</v>
      </c>
      <c r="F1630" s="54" t="s">
        <v>763</v>
      </c>
      <c r="G1630" s="57" t="s">
        <v>16</v>
      </c>
      <c r="I1630" s="54" t="s">
        <v>769</v>
      </c>
      <c r="J1630" s="54" t="s">
        <v>1104</v>
      </c>
      <c r="K1630" s="3" t="str">
        <f t="shared" si="251"/>
        <v/>
      </c>
      <c r="L1630" s="60">
        <f t="shared" si="253"/>
        <v>0</v>
      </c>
      <c r="M1630" s="33">
        <f t="shared" si="252"/>
        <v>3</v>
      </c>
      <c r="N1630" s="61">
        <f t="shared" si="254"/>
        <v>3</v>
      </c>
      <c r="O1630" s="33">
        <f t="shared" si="255"/>
        <v>0</v>
      </c>
      <c r="P1630" s="61">
        <f t="shared" si="256"/>
        <v>3</v>
      </c>
      <c r="Q1630" s="62">
        <f t="shared" si="257"/>
        <v>1.5</v>
      </c>
      <c r="R1630" s="61">
        <f t="shared" si="258"/>
        <v>1</v>
      </c>
      <c r="S1630" s="61">
        <f t="shared" si="259"/>
        <v>4</v>
      </c>
      <c r="T1630" t="str">
        <f t="shared" si="260"/>
        <v>إضافى كامل</v>
      </c>
    </row>
    <row r="1631" spans="1:20" x14ac:dyDescent="0.25">
      <c r="A1631" s="54" t="s">
        <v>1170</v>
      </c>
      <c r="B1631" s="54" t="s">
        <v>1172</v>
      </c>
      <c r="C1631" s="54" t="s">
        <v>762</v>
      </c>
      <c r="D1631" s="55">
        <v>45607</v>
      </c>
      <c r="E1631" s="56" t="s">
        <v>21</v>
      </c>
      <c r="F1631" s="54" t="s">
        <v>763</v>
      </c>
      <c r="G1631" s="57" t="s">
        <v>16</v>
      </c>
      <c r="H1631" s="73" t="s">
        <v>67</v>
      </c>
      <c r="I1631" s="54" t="s">
        <v>876</v>
      </c>
      <c r="J1631" s="54" t="s">
        <v>889</v>
      </c>
      <c r="K1631" s="3" t="str">
        <f t="shared" si="251"/>
        <v>تأخير</v>
      </c>
      <c r="L1631" s="60">
        <f t="shared" si="253"/>
        <v>0</v>
      </c>
      <c r="M1631" s="33">
        <f t="shared" si="252"/>
        <v>3</v>
      </c>
      <c r="N1631" s="61">
        <f t="shared" si="254"/>
        <v>3</v>
      </c>
      <c r="O1631" s="33">
        <f t="shared" si="255"/>
        <v>0</v>
      </c>
      <c r="P1631" s="61">
        <f t="shared" si="256"/>
        <v>3</v>
      </c>
      <c r="Q1631" s="62">
        <f t="shared" si="257"/>
        <v>1.5</v>
      </c>
      <c r="R1631" s="61">
        <f t="shared" si="258"/>
        <v>1</v>
      </c>
      <c r="S1631" s="61">
        <f t="shared" si="259"/>
        <v>4</v>
      </c>
      <c r="T1631" t="str">
        <f t="shared" si="260"/>
        <v>إضافى كامل</v>
      </c>
    </row>
    <row r="1632" spans="1:20" x14ac:dyDescent="0.25">
      <c r="A1632" s="54" t="s">
        <v>1170</v>
      </c>
      <c r="B1632" s="54" t="s">
        <v>1172</v>
      </c>
      <c r="C1632" s="54" t="s">
        <v>762</v>
      </c>
      <c r="D1632" s="55">
        <v>45608</v>
      </c>
      <c r="E1632" s="56" t="s">
        <v>22</v>
      </c>
      <c r="F1632" s="54" t="s">
        <v>763</v>
      </c>
      <c r="G1632" s="57" t="s">
        <v>16</v>
      </c>
      <c r="I1632" s="54" t="s">
        <v>807</v>
      </c>
      <c r="J1632" s="54" t="s">
        <v>791</v>
      </c>
      <c r="K1632" s="3" t="str">
        <f t="shared" si="251"/>
        <v/>
      </c>
      <c r="L1632" s="60">
        <f t="shared" si="253"/>
        <v>0</v>
      </c>
      <c r="M1632" s="33">
        <f t="shared" si="252"/>
        <v>4</v>
      </c>
      <c r="N1632" s="61">
        <f t="shared" si="254"/>
        <v>3</v>
      </c>
      <c r="O1632" s="33">
        <f t="shared" si="255"/>
        <v>0</v>
      </c>
      <c r="P1632" s="61">
        <f t="shared" si="256"/>
        <v>3</v>
      </c>
      <c r="Q1632" s="62">
        <f t="shared" si="257"/>
        <v>1.5</v>
      </c>
      <c r="R1632" s="61">
        <f t="shared" si="258"/>
        <v>1</v>
      </c>
      <c r="S1632" s="61">
        <f t="shared" si="259"/>
        <v>5</v>
      </c>
      <c r="T1632" t="str">
        <f t="shared" si="260"/>
        <v>نصف إضافى</v>
      </c>
    </row>
    <row r="1633" spans="1:20" x14ac:dyDescent="0.25">
      <c r="A1633" s="54" t="s">
        <v>1170</v>
      </c>
      <c r="B1633" s="54" t="s">
        <v>1172</v>
      </c>
      <c r="C1633" s="54" t="s">
        <v>762</v>
      </c>
      <c r="D1633" s="55">
        <v>45609</v>
      </c>
      <c r="E1633" s="56" t="s">
        <v>23</v>
      </c>
      <c r="F1633" s="54" t="s">
        <v>763</v>
      </c>
      <c r="G1633" s="57" t="s">
        <v>16</v>
      </c>
      <c r="H1633" s="73" t="s">
        <v>832</v>
      </c>
      <c r="I1633" s="54" t="s">
        <v>796</v>
      </c>
      <c r="J1633" s="54" t="s">
        <v>788</v>
      </c>
      <c r="K1633" s="3" t="str">
        <f t="shared" si="251"/>
        <v>تأخير</v>
      </c>
      <c r="L1633" s="60">
        <f t="shared" si="253"/>
        <v>0</v>
      </c>
      <c r="M1633" s="33">
        <f t="shared" si="252"/>
        <v>4</v>
      </c>
      <c r="N1633" s="61">
        <f t="shared" si="254"/>
        <v>3</v>
      </c>
      <c r="O1633" s="33">
        <f t="shared" si="255"/>
        <v>0</v>
      </c>
      <c r="P1633" s="61">
        <f t="shared" si="256"/>
        <v>3</v>
      </c>
      <c r="Q1633" s="62">
        <f t="shared" si="257"/>
        <v>1.5</v>
      </c>
      <c r="R1633" s="61">
        <f t="shared" si="258"/>
        <v>1</v>
      </c>
      <c r="S1633" s="61">
        <f t="shared" si="259"/>
        <v>5</v>
      </c>
      <c r="T1633" t="str">
        <f t="shared" si="260"/>
        <v>نصف إضافى</v>
      </c>
    </row>
    <row r="1634" spans="1:20" x14ac:dyDescent="0.25">
      <c r="A1634" s="54" t="s">
        <v>1170</v>
      </c>
      <c r="B1634" s="54" t="s">
        <v>1172</v>
      </c>
      <c r="C1634" s="54" t="s">
        <v>762</v>
      </c>
      <c r="D1634" s="55">
        <v>45610</v>
      </c>
      <c r="E1634" s="56" t="s">
        <v>24</v>
      </c>
      <c r="F1634" s="54" t="s">
        <v>763</v>
      </c>
      <c r="G1634" s="57" t="s">
        <v>16</v>
      </c>
      <c r="I1634" s="54" t="s">
        <v>841</v>
      </c>
      <c r="J1634" s="54" t="s">
        <v>1138</v>
      </c>
      <c r="K1634" s="3" t="str">
        <f t="shared" si="251"/>
        <v/>
      </c>
      <c r="L1634" s="60">
        <f t="shared" si="253"/>
        <v>0</v>
      </c>
      <c r="M1634" s="33">
        <f t="shared" si="252"/>
        <v>4</v>
      </c>
      <c r="N1634" s="61">
        <f t="shared" si="254"/>
        <v>3</v>
      </c>
      <c r="O1634" s="33">
        <f t="shared" si="255"/>
        <v>0</v>
      </c>
      <c r="P1634" s="61">
        <f t="shared" si="256"/>
        <v>3</v>
      </c>
      <c r="Q1634" s="62">
        <f t="shared" si="257"/>
        <v>1.5</v>
      </c>
      <c r="R1634" s="61">
        <f t="shared" si="258"/>
        <v>1</v>
      </c>
      <c r="S1634" s="61">
        <f t="shared" si="259"/>
        <v>5</v>
      </c>
      <c r="T1634" t="str">
        <f t="shared" si="260"/>
        <v>نصف إضافى</v>
      </c>
    </row>
    <row r="1635" spans="1:20" x14ac:dyDescent="0.25">
      <c r="A1635" s="54" t="s">
        <v>1170</v>
      </c>
      <c r="B1635" s="54" t="s">
        <v>1172</v>
      </c>
      <c r="C1635" s="54" t="s">
        <v>762</v>
      </c>
      <c r="D1635" s="55">
        <v>45611</v>
      </c>
      <c r="E1635" s="56" t="s">
        <v>15</v>
      </c>
      <c r="F1635" s="54" t="s">
        <v>763</v>
      </c>
      <c r="G1635" s="57" t="s">
        <v>16</v>
      </c>
      <c r="I1635" s="54"/>
      <c r="J1635" s="54"/>
      <c r="K1635" s="3" t="str">
        <f t="shared" si="251"/>
        <v/>
      </c>
      <c r="L1635" s="60">
        <f t="shared" si="253"/>
        <v>0</v>
      </c>
      <c r="M1635" s="33">
        <f t="shared" si="252"/>
        <v>4</v>
      </c>
      <c r="N1635" s="61">
        <f t="shared" si="254"/>
        <v>3</v>
      </c>
      <c r="O1635" s="33">
        <f t="shared" si="255"/>
        <v>0</v>
      </c>
      <c r="P1635" s="61">
        <f t="shared" si="256"/>
        <v>3</v>
      </c>
      <c r="Q1635" s="62">
        <f t="shared" si="257"/>
        <v>1.5</v>
      </c>
      <c r="R1635" s="61">
        <f t="shared" si="258"/>
        <v>1</v>
      </c>
      <c r="S1635" s="61">
        <f t="shared" si="259"/>
        <v>5</v>
      </c>
      <c r="T1635" t="str">
        <f t="shared" si="260"/>
        <v>نصف إضافى</v>
      </c>
    </row>
    <row r="1636" spans="1:20" x14ac:dyDescent="0.25">
      <c r="A1636" s="54" t="s">
        <v>1170</v>
      </c>
      <c r="B1636" s="54" t="s">
        <v>1172</v>
      </c>
      <c r="C1636" s="54" t="s">
        <v>762</v>
      </c>
      <c r="D1636" s="55">
        <v>45612</v>
      </c>
      <c r="E1636" s="56" t="s">
        <v>18</v>
      </c>
      <c r="F1636" s="54" t="s">
        <v>763</v>
      </c>
      <c r="G1636" s="57" t="s">
        <v>16</v>
      </c>
      <c r="I1636" s="54"/>
      <c r="J1636" s="54"/>
      <c r="K1636" s="3" t="s">
        <v>19</v>
      </c>
      <c r="L1636" s="60">
        <f t="shared" si="253"/>
        <v>1</v>
      </c>
      <c r="M1636" s="33">
        <f t="shared" si="252"/>
        <v>4</v>
      </c>
      <c r="N1636" s="61">
        <f t="shared" si="254"/>
        <v>3</v>
      </c>
      <c r="O1636" s="33">
        <f t="shared" si="255"/>
        <v>0</v>
      </c>
      <c r="P1636" s="61">
        <f t="shared" si="256"/>
        <v>3</v>
      </c>
      <c r="Q1636" s="62">
        <f t="shared" si="257"/>
        <v>1.5</v>
      </c>
      <c r="R1636" s="61">
        <f t="shared" si="258"/>
        <v>1</v>
      </c>
      <c r="S1636" s="61">
        <f t="shared" si="259"/>
        <v>5</v>
      </c>
      <c r="T1636" t="str">
        <f t="shared" si="260"/>
        <v>نصف إضافى</v>
      </c>
    </row>
    <row r="1637" spans="1:20" x14ac:dyDescent="0.25">
      <c r="A1637" s="54" t="s">
        <v>1170</v>
      </c>
      <c r="B1637" s="54" t="s">
        <v>1172</v>
      </c>
      <c r="C1637" s="54" t="s">
        <v>762</v>
      </c>
      <c r="D1637" s="55">
        <v>45613</v>
      </c>
      <c r="E1637" s="56" t="s">
        <v>20</v>
      </c>
      <c r="F1637" s="54" t="s">
        <v>763</v>
      </c>
      <c r="G1637" s="57" t="s">
        <v>16</v>
      </c>
      <c r="I1637" s="54" t="s">
        <v>796</v>
      </c>
      <c r="J1637" s="54" t="s">
        <v>940</v>
      </c>
      <c r="K1637" s="3" t="s">
        <v>7</v>
      </c>
      <c r="L1637" s="60">
        <f t="shared" si="253"/>
        <v>1</v>
      </c>
      <c r="M1637" s="33">
        <f t="shared" si="252"/>
        <v>4</v>
      </c>
      <c r="N1637" s="61">
        <f t="shared" si="254"/>
        <v>3</v>
      </c>
      <c r="O1637" s="33">
        <f t="shared" si="255"/>
        <v>0</v>
      </c>
      <c r="P1637" s="61">
        <f t="shared" si="256"/>
        <v>3</v>
      </c>
      <c r="Q1637" s="62">
        <f t="shared" si="257"/>
        <v>1.5</v>
      </c>
      <c r="R1637" s="61">
        <f t="shared" si="258"/>
        <v>1</v>
      </c>
      <c r="S1637" s="61">
        <f t="shared" si="259"/>
        <v>5</v>
      </c>
      <c r="T1637" t="str">
        <f t="shared" si="260"/>
        <v>نصف إضافى</v>
      </c>
    </row>
    <row r="1638" spans="1:20" x14ac:dyDescent="0.25">
      <c r="A1638" s="54" t="s">
        <v>1170</v>
      </c>
      <c r="B1638" s="54" t="s">
        <v>1172</v>
      </c>
      <c r="C1638" s="54" t="s">
        <v>762</v>
      </c>
      <c r="D1638" s="55">
        <v>45614</v>
      </c>
      <c r="E1638" s="56" t="s">
        <v>21</v>
      </c>
      <c r="F1638" s="54" t="s">
        <v>763</v>
      </c>
      <c r="G1638" s="57" t="s">
        <v>16</v>
      </c>
      <c r="I1638" s="54" t="s">
        <v>782</v>
      </c>
      <c r="J1638" s="54" t="s">
        <v>1173</v>
      </c>
      <c r="K1638" s="3" t="str">
        <f t="shared" si="251"/>
        <v/>
      </c>
      <c r="L1638" s="60">
        <f t="shared" si="253"/>
        <v>0</v>
      </c>
      <c r="M1638" s="33">
        <f t="shared" si="252"/>
        <v>4</v>
      </c>
      <c r="N1638" s="61">
        <f t="shared" si="254"/>
        <v>2</v>
      </c>
      <c r="O1638" s="33">
        <f t="shared" si="255"/>
        <v>0</v>
      </c>
      <c r="P1638" s="61">
        <f t="shared" si="256"/>
        <v>2</v>
      </c>
      <c r="Q1638" s="62">
        <f t="shared" si="257"/>
        <v>0</v>
      </c>
      <c r="R1638" s="61">
        <f t="shared" si="258"/>
        <v>0</v>
      </c>
      <c r="S1638" s="61">
        <f t="shared" si="259"/>
        <v>4</v>
      </c>
      <c r="T1638" t="str">
        <f t="shared" si="260"/>
        <v>إضافى كامل</v>
      </c>
    </row>
    <row r="1639" spans="1:20" x14ac:dyDescent="0.25">
      <c r="A1639" s="54" t="s">
        <v>1170</v>
      </c>
      <c r="B1639" s="54" t="s">
        <v>1172</v>
      </c>
      <c r="C1639" s="54" t="s">
        <v>762</v>
      </c>
      <c r="D1639" s="55">
        <v>45615</v>
      </c>
      <c r="E1639" s="56" t="s">
        <v>22</v>
      </c>
      <c r="F1639" s="54" t="s">
        <v>763</v>
      </c>
      <c r="G1639" s="57" t="s">
        <v>16</v>
      </c>
      <c r="I1639" s="54" t="s">
        <v>841</v>
      </c>
      <c r="J1639" s="54" t="s">
        <v>945</v>
      </c>
      <c r="K1639" s="3" t="str">
        <f t="shared" si="251"/>
        <v/>
      </c>
      <c r="L1639" s="60">
        <f t="shared" si="253"/>
        <v>0</v>
      </c>
      <c r="M1639" s="33">
        <f t="shared" si="252"/>
        <v>4</v>
      </c>
      <c r="N1639" s="61">
        <f t="shared" si="254"/>
        <v>2</v>
      </c>
      <c r="O1639" s="33">
        <f t="shared" si="255"/>
        <v>0</v>
      </c>
      <c r="P1639" s="61">
        <f t="shared" si="256"/>
        <v>2</v>
      </c>
      <c r="Q1639" s="62">
        <f t="shared" si="257"/>
        <v>0</v>
      </c>
      <c r="R1639" s="61">
        <f t="shared" si="258"/>
        <v>0</v>
      </c>
      <c r="S1639" s="61">
        <f t="shared" si="259"/>
        <v>4</v>
      </c>
      <c r="T1639" t="str">
        <f t="shared" si="260"/>
        <v>إضافى كامل</v>
      </c>
    </row>
    <row r="1640" spans="1:20" x14ac:dyDescent="0.25">
      <c r="A1640" s="54" t="s">
        <v>1170</v>
      </c>
      <c r="B1640" s="54" t="s">
        <v>1172</v>
      </c>
      <c r="C1640" s="54" t="s">
        <v>762</v>
      </c>
      <c r="D1640" s="55">
        <v>45616</v>
      </c>
      <c r="E1640" s="56" t="s">
        <v>23</v>
      </c>
      <c r="F1640" s="54" t="s">
        <v>763</v>
      </c>
      <c r="G1640" s="57" t="s">
        <v>16</v>
      </c>
      <c r="I1640" s="54" t="s">
        <v>782</v>
      </c>
      <c r="J1640" s="54" t="s">
        <v>1174</v>
      </c>
      <c r="K1640" s="3" t="str">
        <f t="shared" si="251"/>
        <v/>
      </c>
      <c r="L1640" s="60">
        <f t="shared" si="253"/>
        <v>0</v>
      </c>
      <c r="M1640" s="33">
        <f t="shared" si="252"/>
        <v>5</v>
      </c>
      <c r="N1640" s="61">
        <f t="shared" si="254"/>
        <v>2</v>
      </c>
      <c r="O1640" s="33">
        <f t="shared" si="255"/>
        <v>0</v>
      </c>
      <c r="P1640" s="61">
        <f t="shared" si="256"/>
        <v>2</v>
      </c>
      <c r="Q1640" s="62">
        <f t="shared" si="257"/>
        <v>0</v>
      </c>
      <c r="R1640" s="61">
        <f t="shared" si="258"/>
        <v>0</v>
      </c>
      <c r="S1640" s="61">
        <f t="shared" si="259"/>
        <v>5</v>
      </c>
      <c r="T1640" t="str">
        <f t="shared" si="260"/>
        <v>نصف إضافى</v>
      </c>
    </row>
    <row r="1641" spans="1:20" x14ac:dyDescent="0.25">
      <c r="A1641" s="54" t="s">
        <v>1170</v>
      </c>
      <c r="B1641" s="54" t="s">
        <v>1172</v>
      </c>
      <c r="C1641" s="54" t="s">
        <v>762</v>
      </c>
      <c r="D1641" s="55">
        <v>45617</v>
      </c>
      <c r="E1641" s="56" t="s">
        <v>24</v>
      </c>
      <c r="F1641" s="54" t="s">
        <v>763</v>
      </c>
      <c r="G1641" s="57" t="s">
        <v>16</v>
      </c>
      <c r="I1641" s="54" t="s">
        <v>769</v>
      </c>
      <c r="J1641" s="54" t="s">
        <v>791</v>
      </c>
      <c r="K1641" s="3" t="str">
        <f t="shared" si="251"/>
        <v/>
      </c>
      <c r="L1641" s="60">
        <f t="shared" si="253"/>
        <v>0</v>
      </c>
      <c r="M1641" s="33">
        <f t="shared" si="252"/>
        <v>6</v>
      </c>
      <c r="N1641" s="61">
        <f t="shared" si="254"/>
        <v>2</v>
      </c>
      <c r="O1641" s="33">
        <f t="shared" si="255"/>
        <v>0</v>
      </c>
      <c r="P1641" s="61">
        <f t="shared" si="256"/>
        <v>2</v>
      </c>
      <c r="Q1641" s="62">
        <f t="shared" si="257"/>
        <v>0</v>
      </c>
      <c r="R1641" s="61">
        <f t="shared" si="258"/>
        <v>0</v>
      </c>
      <c r="S1641" s="61">
        <f t="shared" si="259"/>
        <v>6</v>
      </c>
      <c r="T1641" t="str">
        <f t="shared" si="260"/>
        <v>نصف إضافى</v>
      </c>
    </row>
    <row r="1642" spans="1:20" x14ac:dyDescent="0.25">
      <c r="A1642" s="54" t="s">
        <v>1170</v>
      </c>
      <c r="B1642" s="54" t="s">
        <v>1172</v>
      </c>
      <c r="C1642" s="54" t="s">
        <v>762</v>
      </c>
      <c r="D1642" s="55">
        <v>45618</v>
      </c>
      <c r="E1642" s="56" t="s">
        <v>15</v>
      </c>
      <c r="F1642" s="54" t="s">
        <v>763</v>
      </c>
      <c r="G1642" s="57" t="s">
        <v>16</v>
      </c>
      <c r="I1642" s="54"/>
      <c r="J1642" s="54"/>
      <c r="K1642" s="3" t="str">
        <f t="shared" si="251"/>
        <v/>
      </c>
      <c r="L1642" s="60">
        <f t="shared" si="253"/>
        <v>0</v>
      </c>
      <c r="M1642" s="33">
        <f t="shared" si="252"/>
        <v>6</v>
      </c>
      <c r="N1642" s="61">
        <f t="shared" si="254"/>
        <v>2</v>
      </c>
      <c r="O1642" s="33">
        <f t="shared" si="255"/>
        <v>0</v>
      </c>
      <c r="P1642" s="61">
        <f t="shared" si="256"/>
        <v>2</v>
      </c>
      <c r="Q1642" s="62">
        <f t="shared" si="257"/>
        <v>0</v>
      </c>
      <c r="R1642" s="61">
        <f t="shared" si="258"/>
        <v>0</v>
      </c>
      <c r="S1642" s="61">
        <f t="shared" si="259"/>
        <v>6</v>
      </c>
      <c r="T1642" t="str">
        <f t="shared" si="260"/>
        <v>نصف إضافى</v>
      </c>
    </row>
    <row r="1643" spans="1:20" x14ac:dyDescent="0.25">
      <c r="A1643" s="54" t="s">
        <v>1170</v>
      </c>
      <c r="B1643" s="54" t="s">
        <v>1172</v>
      </c>
      <c r="C1643" s="54" t="s">
        <v>762</v>
      </c>
      <c r="D1643" s="55">
        <v>45619</v>
      </c>
      <c r="E1643" s="56" t="s">
        <v>18</v>
      </c>
      <c r="F1643" s="54" t="s">
        <v>763</v>
      </c>
      <c r="G1643" s="57" t="s">
        <v>16</v>
      </c>
      <c r="I1643" s="54"/>
      <c r="J1643" s="54"/>
      <c r="K1643" s="3" t="s">
        <v>19</v>
      </c>
      <c r="L1643" s="60">
        <f t="shared" si="253"/>
        <v>1</v>
      </c>
      <c r="M1643" s="33">
        <f t="shared" si="252"/>
        <v>6</v>
      </c>
      <c r="N1643" s="61">
        <f t="shared" si="254"/>
        <v>2</v>
      </c>
      <c r="O1643" s="33">
        <f t="shared" si="255"/>
        <v>0</v>
      </c>
      <c r="P1643" s="61">
        <f t="shared" si="256"/>
        <v>2</v>
      </c>
      <c r="Q1643" s="62">
        <f t="shared" si="257"/>
        <v>0</v>
      </c>
      <c r="R1643" s="61">
        <f t="shared" si="258"/>
        <v>0</v>
      </c>
      <c r="S1643" s="61">
        <f t="shared" si="259"/>
        <v>6</v>
      </c>
      <c r="T1643" t="str">
        <f t="shared" si="260"/>
        <v>نصف إضافى</v>
      </c>
    </row>
    <row r="1644" spans="1:20" x14ac:dyDescent="0.25">
      <c r="A1644" s="54" t="s">
        <v>1170</v>
      </c>
      <c r="B1644" s="54" t="s">
        <v>1172</v>
      </c>
      <c r="C1644" s="54" t="s">
        <v>762</v>
      </c>
      <c r="D1644" s="55">
        <v>45620</v>
      </c>
      <c r="E1644" s="56" t="s">
        <v>20</v>
      </c>
      <c r="F1644" s="54" t="s">
        <v>763</v>
      </c>
      <c r="G1644" s="57" t="s">
        <v>16</v>
      </c>
      <c r="I1644" s="54" t="s">
        <v>1175</v>
      </c>
      <c r="J1644" s="54" t="s">
        <v>993</v>
      </c>
      <c r="K1644" s="3" t="str">
        <f t="shared" si="251"/>
        <v>إذن ص</v>
      </c>
      <c r="L1644" s="60">
        <f t="shared" si="253"/>
        <v>1</v>
      </c>
      <c r="M1644" s="33">
        <f t="shared" si="252"/>
        <v>6</v>
      </c>
      <c r="N1644" s="61">
        <f t="shared" si="254"/>
        <v>2</v>
      </c>
      <c r="O1644" s="33">
        <f t="shared" si="255"/>
        <v>0</v>
      </c>
      <c r="P1644" s="61">
        <f t="shared" si="256"/>
        <v>2</v>
      </c>
      <c r="Q1644" s="62">
        <f t="shared" si="257"/>
        <v>0</v>
      </c>
      <c r="R1644" s="61">
        <f t="shared" si="258"/>
        <v>0</v>
      </c>
      <c r="S1644" s="61">
        <f t="shared" si="259"/>
        <v>6</v>
      </c>
      <c r="T1644" t="str">
        <f t="shared" si="260"/>
        <v>نصف إضافى</v>
      </c>
    </row>
    <row r="1645" spans="1:20" x14ac:dyDescent="0.25">
      <c r="A1645" s="54" t="s">
        <v>1170</v>
      </c>
      <c r="B1645" s="54" t="s">
        <v>1172</v>
      </c>
      <c r="C1645" s="54" t="s">
        <v>762</v>
      </c>
      <c r="D1645" s="55">
        <v>45621</v>
      </c>
      <c r="E1645" s="56" t="s">
        <v>21</v>
      </c>
      <c r="F1645" s="54" t="s">
        <v>763</v>
      </c>
      <c r="G1645" s="57" t="s">
        <v>16</v>
      </c>
      <c r="I1645" s="54" t="s">
        <v>843</v>
      </c>
      <c r="J1645" s="54" t="s">
        <v>1176</v>
      </c>
      <c r="K1645" s="3" t="str">
        <f t="shared" si="251"/>
        <v/>
      </c>
      <c r="L1645" s="60">
        <f t="shared" si="253"/>
        <v>0</v>
      </c>
      <c r="M1645" s="33">
        <f t="shared" si="252"/>
        <v>6</v>
      </c>
      <c r="N1645" s="61">
        <f t="shared" si="254"/>
        <v>1</v>
      </c>
      <c r="O1645" s="33">
        <f t="shared" si="255"/>
        <v>0</v>
      </c>
      <c r="P1645" s="61">
        <f t="shared" si="256"/>
        <v>1</v>
      </c>
      <c r="Q1645" s="62">
        <f t="shared" si="257"/>
        <v>0</v>
      </c>
      <c r="R1645" s="61">
        <f t="shared" si="258"/>
        <v>0</v>
      </c>
      <c r="S1645" s="61">
        <f t="shared" si="259"/>
        <v>6</v>
      </c>
      <c r="T1645" t="str">
        <f t="shared" si="260"/>
        <v>نصف إضافى</v>
      </c>
    </row>
    <row r="1646" spans="1:20" x14ac:dyDescent="0.25">
      <c r="A1646" s="54" t="s">
        <v>1170</v>
      </c>
      <c r="B1646" s="54" t="s">
        <v>1172</v>
      </c>
      <c r="C1646" s="54" t="s">
        <v>762</v>
      </c>
      <c r="D1646" s="55">
        <v>45622</v>
      </c>
      <c r="E1646" s="56" t="s">
        <v>22</v>
      </c>
      <c r="F1646" s="54" t="s">
        <v>763</v>
      </c>
      <c r="G1646" s="57" t="s">
        <v>16</v>
      </c>
      <c r="I1646" s="54" t="s">
        <v>909</v>
      </c>
      <c r="J1646" s="54" t="s">
        <v>1143</v>
      </c>
      <c r="K1646" s="3" t="s">
        <v>7</v>
      </c>
      <c r="L1646" s="60">
        <f t="shared" si="253"/>
        <v>1</v>
      </c>
      <c r="M1646" s="33">
        <f t="shared" si="252"/>
        <v>6</v>
      </c>
      <c r="N1646" s="61">
        <f t="shared" si="254"/>
        <v>1</v>
      </c>
      <c r="O1646" s="33">
        <f t="shared" si="255"/>
        <v>0</v>
      </c>
      <c r="P1646" s="61">
        <f t="shared" si="256"/>
        <v>1</v>
      </c>
      <c r="Q1646" s="62">
        <f t="shared" si="257"/>
        <v>0</v>
      </c>
      <c r="R1646" s="61">
        <f t="shared" si="258"/>
        <v>0</v>
      </c>
      <c r="S1646" s="61">
        <f t="shared" si="259"/>
        <v>6</v>
      </c>
      <c r="T1646" t="str">
        <f t="shared" si="260"/>
        <v>نصف إضافى</v>
      </c>
    </row>
    <row r="1647" spans="1:20" x14ac:dyDescent="0.25">
      <c r="A1647" s="54" t="s">
        <v>1170</v>
      </c>
      <c r="B1647" s="54" t="s">
        <v>1172</v>
      </c>
      <c r="C1647" s="54" t="s">
        <v>762</v>
      </c>
      <c r="D1647" s="55">
        <v>45623</v>
      </c>
      <c r="E1647" s="56" t="s">
        <v>23</v>
      </c>
      <c r="F1647" s="54" t="s">
        <v>763</v>
      </c>
      <c r="G1647" s="57" t="s">
        <v>16</v>
      </c>
      <c r="I1647" s="54"/>
      <c r="J1647" s="54"/>
      <c r="K1647" s="3" t="str">
        <f t="shared" ref="K1647:K1709" si="261">IF(AND(I1647&lt;="09:00",J1647&gt;="14:00",I1647&lt;&gt;""),"",IF(AND(I1647&gt;="09:01",I1647&lt;="09:10"),"تأخير",IF(AND(I1647&gt;="09:11",I1647&lt;="12:00",J1647&lt;&gt;""),"إذن ص",IF(AND(J1647&lt;"14:00",J1647&lt;&gt;"",J1647&gt;="11:00"),"إذن م",IF(AND(OR(J1647="",I1647="",J1647=I1647,I1647&gt;"12:00",J1647&lt;"11:00"),AND(E1647&lt;&gt;"Friday")),"غائب","")))))</f>
        <v>غائب</v>
      </c>
      <c r="L1647" s="60">
        <f t="shared" si="253"/>
        <v>0</v>
      </c>
      <c r="M1647" s="33">
        <f t="shared" si="252"/>
        <v>6</v>
      </c>
      <c r="N1647" s="61">
        <f t="shared" si="254"/>
        <v>0</v>
      </c>
      <c r="O1647" s="33">
        <f t="shared" si="255"/>
        <v>0</v>
      </c>
      <c r="P1647" s="61">
        <f t="shared" si="256"/>
        <v>0</v>
      </c>
      <c r="Q1647" s="62">
        <f t="shared" si="257"/>
        <v>0</v>
      </c>
      <c r="R1647" s="61">
        <f t="shared" si="258"/>
        <v>0</v>
      </c>
      <c r="S1647" s="61">
        <f t="shared" si="259"/>
        <v>6</v>
      </c>
      <c r="T1647" t="str">
        <f t="shared" si="260"/>
        <v>نصف إضافى</v>
      </c>
    </row>
    <row r="1648" spans="1:20" x14ac:dyDescent="0.25">
      <c r="A1648" s="54" t="s">
        <v>1170</v>
      </c>
      <c r="B1648" s="54" t="s">
        <v>1172</v>
      </c>
      <c r="C1648" s="54" t="s">
        <v>762</v>
      </c>
      <c r="D1648" s="55">
        <v>45624</v>
      </c>
      <c r="E1648" s="56" t="s">
        <v>24</v>
      </c>
      <c r="F1648" s="54" t="s">
        <v>763</v>
      </c>
      <c r="G1648" s="57" t="s">
        <v>16</v>
      </c>
      <c r="I1648" s="54"/>
      <c r="J1648" s="54"/>
      <c r="K1648" s="3" t="str">
        <f t="shared" si="261"/>
        <v>غائب</v>
      </c>
      <c r="L1648" s="60">
        <f t="shared" si="253"/>
        <v>0</v>
      </c>
      <c r="M1648" s="33">
        <f t="shared" si="252"/>
        <v>5</v>
      </c>
      <c r="N1648" s="61">
        <f t="shared" si="254"/>
        <v>0</v>
      </c>
      <c r="O1648" s="33">
        <f t="shared" si="255"/>
        <v>0</v>
      </c>
      <c r="P1648" s="61">
        <f t="shared" si="256"/>
        <v>0</v>
      </c>
      <c r="Q1648" s="62">
        <f t="shared" si="257"/>
        <v>0</v>
      </c>
      <c r="R1648" s="61">
        <f t="shared" si="258"/>
        <v>0</v>
      </c>
      <c r="S1648" s="61">
        <f t="shared" si="259"/>
        <v>5</v>
      </c>
      <c r="T1648" t="str">
        <f t="shared" si="260"/>
        <v>نصف إضافى</v>
      </c>
    </row>
    <row r="1649" spans="1:20" x14ac:dyDescent="0.25">
      <c r="A1649" s="54" t="s">
        <v>1170</v>
      </c>
      <c r="B1649" s="54" t="s">
        <v>1172</v>
      </c>
      <c r="C1649" s="54" t="s">
        <v>762</v>
      </c>
      <c r="D1649" s="55">
        <v>45625</v>
      </c>
      <c r="E1649" s="56" t="s">
        <v>15</v>
      </c>
      <c r="F1649" s="54" t="s">
        <v>763</v>
      </c>
      <c r="G1649" s="57" t="s">
        <v>16</v>
      </c>
      <c r="I1649" s="54"/>
      <c r="J1649" s="54"/>
      <c r="K1649" s="3" t="str">
        <f t="shared" si="261"/>
        <v/>
      </c>
      <c r="L1649" s="60">
        <f t="shared" si="253"/>
        <v>0</v>
      </c>
      <c r="M1649" s="33">
        <f t="shared" si="252"/>
        <v>4</v>
      </c>
      <c r="N1649" s="61">
        <f t="shared" si="254"/>
        <v>0</v>
      </c>
      <c r="O1649" s="33">
        <f t="shared" si="255"/>
        <v>0</v>
      </c>
      <c r="P1649" s="61">
        <f t="shared" si="256"/>
        <v>0</v>
      </c>
      <c r="Q1649" s="62">
        <f t="shared" si="257"/>
        <v>0</v>
      </c>
      <c r="R1649" s="61">
        <f t="shared" si="258"/>
        <v>0</v>
      </c>
      <c r="S1649" s="61">
        <f t="shared" si="259"/>
        <v>4</v>
      </c>
      <c r="T1649" t="str">
        <f t="shared" si="260"/>
        <v>إضافى كامل</v>
      </c>
    </row>
    <row r="1650" spans="1:20" x14ac:dyDescent="0.25">
      <c r="A1650" s="54" t="s">
        <v>1170</v>
      </c>
      <c r="B1650" s="54" t="s">
        <v>1172</v>
      </c>
      <c r="C1650" s="54" t="s">
        <v>762</v>
      </c>
      <c r="D1650" s="55">
        <v>45626</v>
      </c>
      <c r="E1650" s="56" t="s">
        <v>18</v>
      </c>
      <c r="F1650" s="54" t="s">
        <v>763</v>
      </c>
      <c r="G1650" s="57" t="s">
        <v>16</v>
      </c>
      <c r="I1650" s="54"/>
      <c r="J1650" s="54"/>
      <c r="K1650" s="3" t="s">
        <v>19</v>
      </c>
      <c r="L1650" s="60">
        <f t="shared" si="253"/>
        <v>1</v>
      </c>
      <c r="M1650" s="33">
        <f t="shared" si="252"/>
        <v>4</v>
      </c>
      <c r="N1650" s="61">
        <f t="shared" si="254"/>
        <v>0</v>
      </c>
      <c r="O1650" s="33">
        <f t="shared" si="255"/>
        <v>0</v>
      </c>
      <c r="P1650" s="61">
        <f t="shared" si="256"/>
        <v>0</v>
      </c>
      <c r="Q1650" s="62">
        <f t="shared" si="257"/>
        <v>0</v>
      </c>
      <c r="R1650" s="61">
        <f t="shared" si="258"/>
        <v>0</v>
      </c>
      <c r="S1650" s="61">
        <f t="shared" si="259"/>
        <v>4</v>
      </c>
      <c r="T1650" t="str">
        <f t="shared" si="260"/>
        <v>إضافى كامل</v>
      </c>
    </row>
    <row r="1651" spans="1:20" ht="15.75" x14ac:dyDescent="0.25">
      <c r="A1651" s="70" t="s">
        <v>1177</v>
      </c>
      <c r="B1651" s="80" t="s">
        <v>1786</v>
      </c>
      <c r="C1651" s="70" t="s">
        <v>762</v>
      </c>
      <c r="D1651" s="55">
        <v>45597</v>
      </c>
      <c r="E1651" s="56" t="s">
        <v>15</v>
      </c>
      <c r="F1651" s="70" t="s">
        <v>763</v>
      </c>
      <c r="G1651" s="71" t="s">
        <v>16</v>
      </c>
      <c r="H1651" s="3" t="s">
        <v>1178</v>
      </c>
      <c r="I1651" s="59"/>
      <c r="J1651" s="54"/>
      <c r="K1651" s="3" t="str">
        <f t="shared" si="261"/>
        <v/>
      </c>
      <c r="L1651" s="60">
        <f t="shared" si="253"/>
        <v>0</v>
      </c>
      <c r="M1651" s="33">
        <f t="shared" si="252"/>
        <v>4</v>
      </c>
      <c r="N1651" s="61">
        <f t="shared" si="254"/>
        <v>0</v>
      </c>
      <c r="O1651" s="33">
        <f t="shared" si="255"/>
        <v>0</v>
      </c>
      <c r="P1651" s="61">
        <f t="shared" si="256"/>
        <v>0</v>
      </c>
      <c r="Q1651" s="62">
        <f t="shared" si="257"/>
        <v>0</v>
      </c>
      <c r="R1651" s="61">
        <f t="shared" si="258"/>
        <v>0</v>
      </c>
      <c r="S1651" s="61">
        <f t="shared" si="259"/>
        <v>4</v>
      </c>
      <c r="T1651" t="str">
        <f t="shared" si="260"/>
        <v>إضافى كامل</v>
      </c>
    </row>
    <row r="1652" spans="1:20" x14ac:dyDescent="0.25">
      <c r="A1652" s="54" t="s">
        <v>1177</v>
      </c>
      <c r="B1652" s="54" t="s">
        <v>1847</v>
      </c>
      <c r="C1652" s="54" t="s">
        <v>762</v>
      </c>
      <c r="D1652" s="55">
        <v>45598</v>
      </c>
      <c r="E1652" s="56" t="s">
        <v>18</v>
      </c>
      <c r="F1652" s="54" t="s">
        <v>763</v>
      </c>
      <c r="G1652" s="57" t="s">
        <v>16</v>
      </c>
      <c r="H1652" s="83" t="s">
        <v>448</v>
      </c>
      <c r="I1652" s="59"/>
      <c r="J1652" s="54"/>
      <c r="K1652" s="3" t="s">
        <v>19</v>
      </c>
      <c r="L1652" s="60">
        <f t="shared" si="253"/>
        <v>1</v>
      </c>
      <c r="M1652" s="33">
        <f t="shared" si="252"/>
        <v>4</v>
      </c>
      <c r="N1652" s="61">
        <f t="shared" si="254"/>
        <v>0</v>
      </c>
      <c r="O1652" s="33">
        <f t="shared" si="255"/>
        <v>0</v>
      </c>
      <c r="P1652" s="61">
        <f t="shared" si="256"/>
        <v>0</v>
      </c>
      <c r="Q1652" s="62">
        <f t="shared" si="257"/>
        <v>0</v>
      </c>
      <c r="R1652" s="61">
        <f t="shared" si="258"/>
        <v>0</v>
      </c>
      <c r="S1652" s="61">
        <f t="shared" si="259"/>
        <v>4</v>
      </c>
      <c r="T1652" t="str">
        <f t="shared" si="260"/>
        <v>إضافى كامل</v>
      </c>
    </row>
    <row r="1653" spans="1:20" x14ac:dyDescent="0.25">
      <c r="A1653" s="54" t="s">
        <v>1177</v>
      </c>
      <c r="B1653" s="54" t="s">
        <v>1847</v>
      </c>
      <c r="C1653" s="54" t="s">
        <v>762</v>
      </c>
      <c r="D1653" s="55">
        <v>45599</v>
      </c>
      <c r="E1653" s="56" t="s">
        <v>20</v>
      </c>
      <c r="F1653" s="54" t="s">
        <v>763</v>
      </c>
      <c r="G1653" s="57" t="s">
        <v>16</v>
      </c>
      <c r="I1653" s="59"/>
      <c r="J1653" s="54"/>
      <c r="K1653" s="3" t="s">
        <v>1179</v>
      </c>
      <c r="L1653" s="60">
        <f t="shared" si="253"/>
        <v>0</v>
      </c>
      <c r="M1653" s="33">
        <f t="shared" si="252"/>
        <v>4</v>
      </c>
      <c r="N1653" s="61">
        <f t="shared" si="254"/>
        <v>0</v>
      </c>
      <c r="O1653" s="33">
        <f t="shared" si="255"/>
        <v>0</v>
      </c>
      <c r="P1653" s="61">
        <f t="shared" si="256"/>
        <v>0</v>
      </c>
      <c r="Q1653" s="62">
        <f t="shared" si="257"/>
        <v>0</v>
      </c>
      <c r="R1653" s="61">
        <f t="shared" si="258"/>
        <v>0</v>
      </c>
      <c r="S1653" s="61">
        <f t="shared" si="259"/>
        <v>4</v>
      </c>
      <c r="T1653" t="str">
        <f t="shared" si="260"/>
        <v>إضافى كامل</v>
      </c>
    </row>
    <row r="1654" spans="1:20" x14ac:dyDescent="0.25">
      <c r="A1654" s="54" t="s">
        <v>1177</v>
      </c>
      <c r="B1654" s="54" t="s">
        <v>1847</v>
      </c>
      <c r="C1654" s="54" t="s">
        <v>762</v>
      </c>
      <c r="D1654" s="55">
        <v>45600</v>
      </c>
      <c r="E1654" s="56" t="s">
        <v>21</v>
      </c>
      <c r="F1654" s="54" t="s">
        <v>763</v>
      </c>
      <c r="G1654" s="57" t="s">
        <v>16</v>
      </c>
      <c r="I1654" s="59"/>
      <c r="J1654" s="54"/>
      <c r="K1654" s="3" t="str">
        <f t="shared" si="261"/>
        <v>غائب</v>
      </c>
      <c r="L1654" s="60">
        <f t="shared" si="253"/>
        <v>0</v>
      </c>
      <c r="M1654" s="33">
        <f t="shared" si="252"/>
        <v>4</v>
      </c>
      <c r="N1654" s="61">
        <f t="shared" si="254"/>
        <v>0</v>
      </c>
      <c r="O1654" s="33">
        <f t="shared" si="255"/>
        <v>1</v>
      </c>
      <c r="P1654" s="61">
        <f t="shared" si="256"/>
        <v>1</v>
      </c>
      <c r="Q1654" s="62">
        <f t="shared" si="257"/>
        <v>0</v>
      </c>
      <c r="R1654" s="61">
        <f t="shared" si="258"/>
        <v>0</v>
      </c>
      <c r="S1654" s="61">
        <f t="shared" si="259"/>
        <v>4</v>
      </c>
      <c r="T1654" t="str">
        <f t="shared" si="260"/>
        <v>إضافى كامل</v>
      </c>
    </row>
    <row r="1655" spans="1:20" x14ac:dyDescent="0.25">
      <c r="A1655" s="54" t="s">
        <v>1177</v>
      </c>
      <c r="B1655" s="54" t="s">
        <v>1847</v>
      </c>
      <c r="C1655" s="54" t="s">
        <v>762</v>
      </c>
      <c r="D1655" s="55">
        <v>45601</v>
      </c>
      <c r="E1655" s="56" t="s">
        <v>22</v>
      </c>
      <c r="F1655" s="54" t="s">
        <v>763</v>
      </c>
      <c r="G1655" s="57" t="s">
        <v>16</v>
      </c>
      <c r="I1655" s="59"/>
      <c r="J1655" s="54"/>
      <c r="K1655" s="3" t="s">
        <v>41</v>
      </c>
      <c r="L1655" s="60">
        <f t="shared" si="253"/>
        <v>1</v>
      </c>
      <c r="M1655" s="33">
        <f t="shared" si="252"/>
        <v>3</v>
      </c>
      <c r="N1655" s="61">
        <f t="shared" si="254"/>
        <v>0</v>
      </c>
      <c r="O1655" s="33">
        <f t="shared" si="255"/>
        <v>1</v>
      </c>
      <c r="P1655" s="61">
        <f t="shared" si="256"/>
        <v>1</v>
      </c>
      <c r="Q1655" s="62">
        <f t="shared" si="257"/>
        <v>0</v>
      </c>
      <c r="R1655" s="61">
        <f t="shared" si="258"/>
        <v>0</v>
      </c>
      <c r="S1655" s="61">
        <f t="shared" si="259"/>
        <v>3</v>
      </c>
      <c r="T1655" t="str">
        <f t="shared" si="260"/>
        <v>إضافى كامل</v>
      </c>
    </row>
    <row r="1656" spans="1:20" x14ac:dyDescent="0.25">
      <c r="A1656" s="54" t="s">
        <v>1177</v>
      </c>
      <c r="B1656" s="54" t="s">
        <v>1847</v>
      </c>
      <c r="C1656" s="54" t="s">
        <v>762</v>
      </c>
      <c r="D1656" s="55">
        <v>45602</v>
      </c>
      <c r="E1656" s="56" t="s">
        <v>23</v>
      </c>
      <c r="F1656" s="54" t="s">
        <v>763</v>
      </c>
      <c r="G1656" s="57" t="s">
        <v>16</v>
      </c>
      <c r="I1656" s="59"/>
      <c r="J1656" s="54"/>
      <c r="K1656" s="3" t="s">
        <v>41</v>
      </c>
      <c r="L1656" s="60">
        <f t="shared" si="253"/>
        <v>1</v>
      </c>
      <c r="M1656" s="33">
        <f t="shared" si="252"/>
        <v>4</v>
      </c>
      <c r="N1656" s="61">
        <f t="shared" si="254"/>
        <v>0</v>
      </c>
      <c r="O1656" s="33">
        <f t="shared" si="255"/>
        <v>1</v>
      </c>
      <c r="P1656" s="61">
        <f t="shared" si="256"/>
        <v>1</v>
      </c>
      <c r="Q1656" s="62">
        <f t="shared" si="257"/>
        <v>0</v>
      </c>
      <c r="R1656" s="61">
        <f t="shared" si="258"/>
        <v>0</v>
      </c>
      <c r="S1656" s="61">
        <f t="shared" si="259"/>
        <v>4</v>
      </c>
      <c r="T1656" t="str">
        <f t="shared" si="260"/>
        <v>إضافى كامل</v>
      </c>
    </row>
    <row r="1657" spans="1:20" x14ac:dyDescent="0.25">
      <c r="A1657" s="54" t="s">
        <v>1177</v>
      </c>
      <c r="B1657" s="54" t="s">
        <v>1847</v>
      </c>
      <c r="C1657" s="54" t="s">
        <v>762</v>
      </c>
      <c r="D1657" s="55">
        <v>45603</v>
      </c>
      <c r="E1657" s="56" t="s">
        <v>24</v>
      </c>
      <c r="F1657" s="54" t="s">
        <v>763</v>
      </c>
      <c r="G1657" s="57" t="s">
        <v>16</v>
      </c>
      <c r="I1657" s="59"/>
      <c r="J1657" s="54"/>
      <c r="K1657" s="3" t="s">
        <v>1179</v>
      </c>
      <c r="L1657" s="60">
        <f t="shared" si="253"/>
        <v>0</v>
      </c>
      <c r="M1657" s="33">
        <f t="shared" si="252"/>
        <v>4</v>
      </c>
      <c r="N1657" s="61">
        <f t="shared" si="254"/>
        <v>0</v>
      </c>
      <c r="O1657" s="33">
        <f t="shared" si="255"/>
        <v>1</v>
      </c>
      <c r="P1657" s="61">
        <f t="shared" si="256"/>
        <v>1</v>
      </c>
      <c r="Q1657" s="62">
        <f t="shared" si="257"/>
        <v>0</v>
      </c>
      <c r="R1657" s="61">
        <f t="shared" si="258"/>
        <v>0</v>
      </c>
      <c r="S1657" s="61">
        <f t="shared" si="259"/>
        <v>4</v>
      </c>
      <c r="T1657" t="str">
        <f t="shared" si="260"/>
        <v>إضافى كامل</v>
      </c>
    </row>
    <row r="1658" spans="1:20" x14ac:dyDescent="0.25">
      <c r="A1658" s="54" t="s">
        <v>1177</v>
      </c>
      <c r="B1658" s="54" t="s">
        <v>1847</v>
      </c>
      <c r="C1658" s="54" t="s">
        <v>762</v>
      </c>
      <c r="D1658" s="55">
        <v>45604</v>
      </c>
      <c r="E1658" s="56" t="s">
        <v>15</v>
      </c>
      <c r="F1658" s="54" t="s">
        <v>763</v>
      </c>
      <c r="G1658" s="57" t="s">
        <v>16</v>
      </c>
      <c r="I1658" s="59"/>
      <c r="J1658" s="54"/>
      <c r="K1658" s="3" t="str">
        <f t="shared" si="261"/>
        <v/>
      </c>
      <c r="L1658" s="60">
        <f t="shared" si="253"/>
        <v>0</v>
      </c>
      <c r="M1658" s="33">
        <f t="shared" si="252"/>
        <v>4</v>
      </c>
      <c r="N1658" s="61">
        <f t="shared" si="254"/>
        <v>0</v>
      </c>
      <c r="O1658" s="33">
        <f t="shared" si="255"/>
        <v>1</v>
      </c>
      <c r="P1658" s="61">
        <f t="shared" si="256"/>
        <v>1</v>
      </c>
      <c r="Q1658" s="62">
        <f t="shared" si="257"/>
        <v>0</v>
      </c>
      <c r="R1658" s="61">
        <f t="shared" si="258"/>
        <v>0</v>
      </c>
      <c r="S1658" s="61">
        <f t="shared" si="259"/>
        <v>4</v>
      </c>
      <c r="T1658" t="str">
        <f t="shared" si="260"/>
        <v>إضافى كامل</v>
      </c>
    </row>
    <row r="1659" spans="1:20" x14ac:dyDescent="0.25">
      <c r="A1659" s="54" t="s">
        <v>1177</v>
      </c>
      <c r="B1659" s="54" t="s">
        <v>1847</v>
      </c>
      <c r="C1659" s="54" t="s">
        <v>762</v>
      </c>
      <c r="D1659" s="55">
        <v>45605</v>
      </c>
      <c r="E1659" s="56" t="s">
        <v>18</v>
      </c>
      <c r="F1659" s="54" t="s">
        <v>763</v>
      </c>
      <c r="G1659" s="57" t="s">
        <v>16</v>
      </c>
      <c r="I1659" s="59"/>
      <c r="J1659" s="54"/>
      <c r="K1659" s="3" t="s">
        <v>19</v>
      </c>
      <c r="L1659" s="60">
        <f t="shared" si="253"/>
        <v>1</v>
      </c>
      <c r="M1659" s="33">
        <f t="shared" si="252"/>
        <v>4</v>
      </c>
      <c r="N1659" s="61">
        <f t="shared" si="254"/>
        <v>0</v>
      </c>
      <c r="O1659" s="33">
        <f t="shared" si="255"/>
        <v>1</v>
      </c>
      <c r="P1659" s="61">
        <f t="shared" si="256"/>
        <v>1</v>
      </c>
      <c r="Q1659" s="62">
        <f t="shared" si="257"/>
        <v>0</v>
      </c>
      <c r="R1659" s="61">
        <f t="shared" si="258"/>
        <v>0</v>
      </c>
      <c r="S1659" s="61">
        <f t="shared" si="259"/>
        <v>4</v>
      </c>
      <c r="T1659" t="str">
        <f t="shared" si="260"/>
        <v>إضافى كامل</v>
      </c>
    </row>
    <row r="1660" spans="1:20" x14ac:dyDescent="0.25">
      <c r="A1660" s="54" t="s">
        <v>1177</v>
      </c>
      <c r="B1660" s="54" t="s">
        <v>1847</v>
      </c>
      <c r="C1660" s="54" t="s">
        <v>762</v>
      </c>
      <c r="D1660" s="55">
        <v>45606</v>
      </c>
      <c r="E1660" s="56" t="s">
        <v>20</v>
      </c>
      <c r="F1660" s="54" t="s">
        <v>763</v>
      </c>
      <c r="G1660" s="57" t="s">
        <v>16</v>
      </c>
      <c r="I1660" s="59"/>
      <c r="J1660" s="54"/>
      <c r="K1660" s="3" t="s">
        <v>1179</v>
      </c>
      <c r="L1660" s="60">
        <f t="shared" si="253"/>
        <v>0</v>
      </c>
      <c r="M1660" s="33">
        <f t="shared" si="252"/>
        <v>4</v>
      </c>
      <c r="N1660" s="61">
        <f t="shared" si="254"/>
        <v>0</v>
      </c>
      <c r="O1660" s="33">
        <f t="shared" si="255"/>
        <v>1</v>
      </c>
      <c r="P1660" s="61">
        <f t="shared" si="256"/>
        <v>1</v>
      </c>
      <c r="Q1660" s="62">
        <f t="shared" si="257"/>
        <v>0</v>
      </c>
      <c r="R1660" s="61">
        <f t="shared" si="258"/>
        <v>0</v>
      </c>
      <c r="S1660" s="61">
        <f t="shared" si="259"/>
        <v>4</v>
      </c>
      <c r="T1660" t="str">
        <f t="shared" si="260"/>
        <v>إضافى كامل</v>
      </c>
    </row>
    <row r="1661" spans="1:20" x14ac:dyDescent="0.25">
      <c r="A1661" s="54" t="s">
        <v>1177</v>
      </c>
      <c r="B1661" s="54" t="s">
        <v>1847</v>
      </c>
      <c r="C1661" s="54" t="s">
        <v>762</v>
      </c>
      <c r="D1661" s="55">
        <v>45607</v>
      </c>
      <c r="E1661" s="56" t="s">
        <v>21</v>
      </c>
      <c r="F1661" s="54" t="s">
        <v>763</v>
      </c>
      <c r="G1661" s="57" t="s">
        <v>16</v>
      </c>
      <c r="I1661" s="59"/>
      <c r="J1661" s="54"/>
      <c r="K1661" s="3" t="s">
        <v>56</v>
      </c>
      <c r="L1661" s="60">
        <f t="shared" si="253"/>
        <v>0</v>
      </c>
      <c r="M1661" s="33">
        <f t="shared" si="252"/>
        <v>4</v>
      </c>
      <c r="N1661" s="61">
        <f t="shared" si="254"/>
        <v>0</v>
      </c>
      <c r="O1661" s="33">
        <f t="shared" si="255"/>
        <v>1</v>
      </c>
      <c r="P1661" s="61">
        <f t="shared" si="256"/>
        <v>1</v>
      </c>
      <c r="Q1661" s="62">
        <f t="shared" si="257"/>
        <v>0</v>
      </c>
      <c r="R1661" s="61">
        <f t="shared" si="258"/>
        <v>0</v>
      </c>
      <c r="S1661" s="61">
        <f t="shared" si="259"/>
        <v>4</v>
      </c>
      <c r="T1661" t="str">
        <f t="shared" si="260"/>
        <v>إضافى كامل</v>
      </c>
    </row>
    <row r="1662" spans="1:20" x14ac:dyDescent="0.25">
      <c r="A1662" s="54" t="s">
        <v>1177</v>
      </c>
      <c r="B1662" s="54" t="s">
        <v>1847</v>
      </c>
      <c r="C1662" s="54" t="s">
        <v>762</v>
      </c>
      <c r="D1662" s="55">
        <v>45608</v>
      </c>
      <c r="E1662" s="56" t="s">
        <v>22</v>
      </c>
      <c r="F1662" s="54" t="s">
        <v>763</v>
      </c>
      <c r="G1662" s="57" t="s">
        <v>16</v>
      </c>
      <c r="I1662" s="59"/>
      <c r="J1662" s="54"/>
      <c r="K1662" s="3" t="s">
        <v>41</v>
      </c>
      <c r="L1662" s="60">
        <f t="shared" si="253"/>
        <v>1</v>
      </c>
      <c r="M1662" s="33">
        <f t="shared" si="252"/>
        <v>3</v>
      </c>
      <c r="N1662" s="61">
        <f t="shared" si="254"/>
        <v>0</v>
      </c>
      <c r="O1662" s="33">
        <f t="shared" si="255"/>
        <v>1</v>
      </c>
      <c r="P1662" s="61">
        <f t="shared" si="256"/>
        <v>1</v>
      </c>
      <c r="Q1662" s="62">
        <f t="shared" si="257"/>
        <v>0</v>
      </c>
      <c r="R1662" s="61">
        <f t="shared" si="258"/>
        <v>0</v>
      </c>
      <c r="S1662" s="61">
        <f t="shared" si="259"/>
        <v>3</v>
      </c>
      <c r="T1662" t="str">
        <f t="shared" si="260"/>
        <v>إضافى كامل</v>
      </c>
    </row>
    <row r="1663" spans="1:20" x14ac:dyDescent="0.25">
      <c r="A1663" s="54" t="s">
        <v>1177</v>
      </c>
      <c r="B1663" s="54" t="s">
        <v>1847</v>
      </c>
      <c r="C1663" s="54" t="s">
        <v>762</v>
      </c>
      <c r="D1663" s="55">
        <v>45609</v>
      </c>
      <c r="E1663" s="56" t="s">
        <v>23</v>
      </c>
      <c r="F1663" s="54" t="s">
        <v>763</v>
      </c>
      <c r="G1663" s="57" t="s">
        <v>16</v>
      </c>
      <c r="I1663" s="59"/>
      <c r="J1663" s="54"/>
      <c r="K1663" s="3" t="s">
        <v>41</v>
      </c>
      <c r="L1663" s="60">
        <f t="shared" si="253"/>
        <v>1</v>
      </c>
      <c r="M1663" s="33">
        <f t="shared" si="252"/>
        <v>3</v>
      </c>
      <c r="N1663" s="61">
        <f t="shared" si="254"/>
        <v>0</v>
      </c>
      <c r="O1663" s="33">
        <f t="shared" si="255"/>
        <v>1</v>
      </c>
      <c r="P1663" s="61">
        <f t="shared" si="256"/>
        <v>1</v>
      </c>
      <c r="Q1663" s="62">
        <f t="shared" si="257"/>
        <v>0</v>
      </c>
      <c r="R1663" s="61">
        <f t="shared" si="258"/>
        <v>0</v>
      </c>
      <c r="S1663" s="61">
        <f t="shared" si="259"/>
        <v>3</v>
      </c>
      <c r="T1663" t="str">
        <f t="shared" si="260"/>
        <v>إضافى كامل</v>
      </c>
    </row>
    <row r="1664" spans="1:20" x14ac:dyDescent="0.25">
      <c r="A1664" s="54" t="s">
        <v>1177</v>
      </c>
      <c r="B1664" s="54" t="s">
        <v>1847</v>
      </c>
      <c r="C1664" s="54" t="s">
        <v>762</v>
      </c>
      <c r="D1664" s="55">
        <v>45610</v>
      </c>
      <c r="E1664" s="56" t="s">
        <v>24</v>
      </c>
      <c r="F1664" s="54" t="s">
        <v>763</v>
      </c>
      <c r="G1664" s="57" t="s">
        <v>16</v>
      </c>
      <c r="I1664" s="59"/>
      <c r="J1664" s="54"/>
      <c r="K1664" s="3" t="s">
        <v>1179</v>
      </c>
      <c r="L1664" s="60">
        <f t="shared" si="253"/>
        <v>0</v>
      </c>
      <c r="M1664" s="33">
        <f t="shared" si="252"/>
        <v>4</v>
      </c>
      <c r="N1664" s="61">
        <f t="shared" si="254"/>
        <v>0</v>
      </c>
      <c r="O1664" s="33">
        <f t="shared" si="255"/>
        <v>1</v>
      </c>
      <c r="P1664" s="61">
        <f t="shared" si="256"/>
        <v>1</v>
      </c>
      <c r="Q1664" s="62">
        <f t="shared" si="257"/>
        <v>0</v>
      </c>
      <c r="R1664" s="61">
        <f t="shared" si="258"/>
        <v>0</v>
      </c>
      <c r="S1664" s="61">
        <f t="shared" si="259"/>
        <v>4</v>
      </c>
      <c r="T1664" t="str">
        <f t="shared" si="260"/>
        <v>إضافى كامل</v>
      </c>
    </row>
    <row r="1665" spans="1:20" x14ac:dyDescent="0.25">
      <c r="A1665" s="54" t="s">
        <v>1177</v>
      </c>
      <c r="B1665" s="54" t="s">
        <v>1847</v>
      </c>
      <c r="C1665" s="54" t="s">
        <v>762</v>
      </c>
      <c r="D1665" s="55">
        <v>45611</v>
      </c>
      <c r="E1665" s="56" t="s">
        <v>15</v>
      </c>
      <c r="F1665" s="54" t="s">
        <v>763</v>
      </c>
      <c r="G1665" s="57" t="s">
        <v>16</v>
      </c>
      <c r="I1665" s="59"/>
      <c r="J1665" s="54"/>
      <c r="K1665" s="3" t="str">
        <f t="shared" si="261"/>
        <v/>
      </c>
      <c r="L1665" s="60">
        <f t="shared" si="253"/>
        <v>0</v>
      </c>
      <c r="M1665" s="33">
        <f t="shared" ref="M1665:M1728" si="262">COUNTIF(K1665:K1694,"غائب")</f>
        <v>4</v>
      </c>
      <c r="N1665" s="61">
        <f t="shared" si="254"/>
        <v>0</v>
      </c>
      <c r="O1665" s="33">
        <f t="shared" si="255"/>
        <v>1</v>
      </c>
      <c r="P1665" s="61">
        <f t="shared" si="256"/>
        <v>1</v>
      </c>
      <c r="Q1665" s="62">
        <f t="shared" si="257"/>
        <v>0</v>
      </c>
      <c r="R1665" s="61">
        <f t="shared" si="258"/>
        <v>0</v>
      </c>
      <c r="S1665" s="61">
        <f t="shared" si="259"/>
        <v>4</v>
      </c>
      <c r="T1665" t="str">
        <f t="shared" si="260"/>
        <v>إضافى كامل</v>
      </c>
    </row>
    <row r="1666" spans="1:20" x14ac:dyDescent="0.25">
      <c r="A1666" s="54" t="s">
        <v>1177</v>
      </c>
      <c r="B1666" s="54" t="s">
        <v>1847</v>
      </c>
      <c r="C1666" s="54" t="s">
        <v>762</v>
      </c>
      <c r="D1666" s="55">
        <v>45612</v>
      </c>
      <c r="E1666" s="56" t="s">
        <v>18</v>
      </c>
      <c r="F1666" s="54" t="s">
        <v>763</v>
      </c>
      <c r="G1666" s="57" t="s">
        <v>16</v>
      </c>
      <c r="I1666" s="59"/>
      <c r="J1666" s="54"/>
      <c r="K1666" s="3" t="s">
        <v>19</v>
      </c>
      <c r="L1666" s="60">
        <f t="shared" ref="L1666:L1729" si="263">IF(AND(OR(K1666= "حالة وفاة",K1666="إذن م",K1666="إذن ص",K1666="بدل راحة",K1666="انصراف",K1666="اجازة",K1666="راحة",K1666="مأمورية",K1666="مأمورية م",K1666="مأمورية ص",K1666="Online",K1666="حضور",K1666="بدل سهر",E1666="Friday",K1666=""),K1666&lt;&gt;""),1,0)</f>
        <v>1</v>
      </c>
      <c r="M1666" s="33">
        <f t="shared" si="262"/>
        <v>4</v>
      </c>
      <c r="N1666" s="61">
        <f t="shared" ref="N1666:N1729" si="264">COUNTIF(K1666:K1695,"إذن ص")</f>
        <v>0</v>
      </c>
      <c r="O1666" s="33">
        <f t="shared" ref="O1666:O1729" si="265">COUNTIF(K1666:K1695,"إذن م")</f>
        <v>1</v>
      </c>
      <c r="P1666" s="61">
        <f t="shared" ref="P1666:P1729" si="266">O1666+N1666</f>
        <v>1</v>
      </c>
      <c r="Q1666" s="62">
        <f t="shared" ref="Q1666:Q1729" si="267">IF(AND(P1666&gt;2,P1666&lt;&gt;0),P1666*3/6,0)</f>
        <v>0</v>
      </c>
      <c r="R1666" s="61">
        <f t="shared" ref="R1666:R1729" si="268">INT(Q1666)</f>
        <v>0</v>
      </c>
      <c r="S1666" s="61">
        <f t="shared" ref="S1666:S1729" si="269">R1666+M1666</f>
        <v>4</v>
      </c>
      <c r="T1666" t="str">
        <f t="shared" ref="T1666:T1729" si="270">IF(AND(OR(S1666&lt;=0,S1666&gt;0),S1666&lt;5),"إضافى كامل",IF(AND(OR(S1666=5,S1666=6,S1666&lt;7),S1666&lt;&gt;""),"نصف إضافى","لا يستحق"))</f>
        <v>إضافى كامل</v>
      </c>
    </row>
    <row r="1667" spans="1:20" x14ac:dyDescent="0.25">
      <c r="A1667" s="54" t="s">
        <v>1177</v>
      </c>
      <c r="B1667" s="54" t="s">
        <v>1847</v>
      </c>
      <c r="C1667" s="54" t="s">
        <v>762</v>
      </c>
      <c r="D1667" s="55">
        <v>45613</v>
      </c>
      <c r="E1667" s="56" t="s">
        <v>20</v>
      </c>
      <c r="F1667" s="54" t="s">
        <v>763</v>
      </c>
      <c r="G1667" s="57" t="s">
        <v>16</v>
      </c>
      <c r="I1667" s="59"/>
      <c r="J1667" s="54"/>
      <c r="K1667" s="3" t="s">
        <v>1179</v>
      </c>
      <c r="L1667" s="60">
        <f t="shared" si="263"/>
        <v>0</v>
      </c>
      <c r="M1667" s="33">
        <f t="shared" si="262"/>
        <v>4</v>
      </c>
      <c r="N1667" s="61">
        <f t="shared" si="264"/>
        <v>0</v>
      </c>
      <c r="O1667" s="33">
        <f t="shared" si="265"/>
        <v>1</v>
      </c>
      <c r="P1667" s="61">
        <f t="shared" si="266"/>
        <v>1</v>
      </c>
      <c r="Q1667" s="62">
        <f t="shared" si="267"/>
        <v>0</v>
      </c>
      <c r="R1667" s="61">
        <f t="shared" si="268"/>
        <v>0</v>
      </c>
      <c r="S1667" s="61">
        <f t="shared" si="269"/>
        <v>4</v>
      </c>
      <c r="T1667" t="str">
        <f t="shared" si="270"/>
        <v>إضافى كامل</v>
      </c>
    </row>
    <row r="1668" spans="1:20" x14ac:dyDescent="0.25">
      <c r="A1668" s="54" t="s">
        <v>1177</v>
      </c>
      <c r="B1668" s="54" t="s">
        <v>1847</v>
      </c>
      <c r="C1668" s="54" t="s">
        <v>762</v>
      </c>
      <c r="D1668" s="55">
        <v>45614</v>
      </c>
      <c r="E1668" s="56" t="s">
        <v>21</v>
      </c>
      <c r="F1668" s="54" t="s">
        <v>763</v>
      </c>
      <c r="G1668" s="57" t="s">
        <v>16</v>
      </c>
      <c r="I1668" s="59"/>
      <c r="J1668" s="54"/>
      <c r="K1668" s="3" t="s">
        <v>41</v>
      </c>
      <c r="L1668" s="60">
        <f t="shared" si="263"/>
        <v>1</v>
      </c>
      <c r="M1668" s="33">
        <f t="shared" si="262"/>
        <v>4</v>
      </c>
      <c r="N1668" s="61">
        <f t="shared" si="264"/>
        <v>1</v>
      </c>
      <c r="O1668" s="33">
        <f t="shared" si="265"/>
        <v>1</v>
      </c>
      <c r="P1668" s="61">
        <f t="shared" si="266"/>
        <v>2</v>
      </c>
      <c r="Q1668" s="62">
        <f t="shared" si="267"/>
        <v>0</v>
      </c>
      <c r="R1668" s="61">
        <f t="shared" si="268"/>
        <v>0</v>
      </c>
      <c r="S1668" s="61">
        <f t="shared" si="269"/>
        <v>4</v>
      </c>
      <c r="T1668" t="str">
        <f t="shared" si="270"/>
        <v>إضافى كامل</v>
      </c>
    </row>
    <row r="1669" spans="1:20" x14ac:dyDescent="0.25">
      <c r="A1669" s="54" t="s">
        <v>1177</v>
      </c>
      <c r="B1669" s="54" t="s">
        <v>1847</v>
      </c>
      <c r="C1669" s="54" t="s">
        <v>762</v>
      </c>
      <c r="D1669" s="55">
        <v>45615</v>
      </c>
      <c r="E1669" s="56" t="s">
        <v>22</v>
      </c>
      <c r="F1669" s="54" t="s">
        <v>763</v>
      </c>
      <c r="G1669" s="57" t="s">
        <v>16</v>
      </c>
      <c r="I1669" s="59"/>
      <c r="J1669" s="54"/>
      <c r="K1669" s="3" t="str">
        <f t="shared" si="261"/>
        <v>غائب</v>
      </c>
      <c r="L1669" s="60">
        <f t="shared" si="263"/>
        <v>0</v>
      </c>
      <c r="M1669" s="33">
        <f t="shared" si="262"/>
        <v>4</v>
      </c>
      <c r="N1669" s="61">
        <f t="shared" si="264"/>
        <v>1</v>
      </c>
      <c r="O1669" s="33">
        <f t="shared" si="265"/>
        <v>1</v>
      </c>
      <c r="P1669" s="61">
        <f t="shared" si="266"/>
        <v>2</v>
      </c>
      <c r="Q1669" s="62">
        <f t="shared" si="267"/>
        <v>0</v>
      </c>
      <c r="R1669" s="61">
        <f t="shared" si="268"/>
        <v>0</v>
      </c>
      <c r="S1669" s="61">
        <f t="shared" si="269"/>
        <v>4</v>
      </c>
      <c r="T1669" t="str">
        <f t="shared" si="270"/>
        <v>إضافى كامل</v>
      </c>
    </row>
    <row r="1670" spans="1:20" x14ac:dyDescent="0.25">
      <c r="A1670" s="54" t="s">
        <v>1177</v>
      </c>
      <c r="B1670" s="54" t="s">
        <v>1847</v>
      </c>
      <c r="C1670" s="54" t="s">
        <v>762</v>
      </c>
      <c r="D1670" s="55">
        <v>45616</v>
      </c>
      <c r="E1670" s="56" t="s">
        <v>23</v>
      </c>
      <c r="F1670" s="54" t="s">
        <v>763</v>
      </c>
      <c r="G1670" s="57" t="s">
        <v>16</v>
      </c>
      <c r="I1670" s="59"/>
      <c r="J1670" s="54"/>
      <c r="K1670" s="3" t="str">
        <f t="shared" si="261"/>
        <v>غائب</v>
      </c>
      <c r="L1670" s="60">
        <f t="shared" si="263"/>
        <v>0</v>
      </c>
      <c r="M1670" s="33">
        <f t="shared" si="262"/>
        <v>3</v>
      </c>
      <c r="N1670" s="61">
        <f t="shared" si="264"/>
        <v>2</v>
      </c>
      <c r="O1670" s="33">
        <f t="shared" si="265"/>
        <v>1</v>
      </c>
      <c r="P1670" s="61">
        <f t="shared" si="266"/>
        <v>3</v>
      </c>
      <c r="Q1670" s="62">
        <f t="shared" si="267"/>
        <v>1.5</v>
      </c>
      <c r="R1670" s="61">
        <f t="shared" si="268"/>
        <v>1</v>
      </c>
      <c r="S1670" s="61">
        <f t="shared" si="269"/>
        <v>4</v>
      </c>
      <c r="T1670" t="str">
        <f t="shared" si="270"/>
        <v>إضافى كامل</v>
      </c>
    </row>
    <row r="1671" spans="1:20" x14ac:dyDescent="0.25">
      <c r="A1671" s="54" t="s">
        <v>1177</v>
      </c>
      <c r="B1671" s="54" t="s">
        <v>1847</v>
      </c>
      <c r="C1671" s="54" t="s">
        <v>762</v>
      </c>
      <c r="D1671" s="55">
        <v>45617</v>
      </c>
      <c r="E1671" s="56" t="s">
        <v>24</v>
      </c>
      <c r="F1671" s="54" t="s">
        <v>763</v>
      </c>
      <c r="G1671" s="57" t="s">
        <v>16</v>
      </c>
      <c r="I1671" s="59"/>
      <c r="J1671" s="54"/>
      <c r="K1671" s="3" t="s">
        <v>1179</v>
      </c>
      <c r="L1671" s="60">
        <f t="shared" si="263"/>
        <v>0</v>
      </c>
      <c r="M1671" s="33">
        <f t="shared" si="262"/>
        <v>2</v>
      </c>
      <c r="N1671" s="61">
        <f t="shared" si="264"/>
        <v>2</v>
      </c>
      <c r="O1671" s="33">
        <f t="shared" si="265"/>
        <v>2</v>
      </c>
      <c r="P1671" s="61">
        <f t="shared" si="266"/>
        <v>4</v>
      </c>
      <c r="Q1671" s="62">
        <f t="shared" si="267"/>
        <v>2</v>
      </c>
      <c r="R1671" s="61">
        <f t="shared" si="268"/>
        <v>2</v>
      </c>
      <c r="S1671" s="61">
        <f t="shared" si="269"/>
        <v>4</v>
      </c>
      <c r="T1671" t="str">
        <f t="shared" si="270"/>
        <v>إضافى كامل</v>
      </c>
    </row>
    <row r="1672" spans="1:20" x14ac:dyDescent="0.25">
      <c r="A1672" s="54" t="s">
        <v>1177</v>
      </c>
      <c r="B1672" s="54" t="s">
        <v>1847</v>
      </c>
      <c r="C1672" s="54" t="s">
        <v>762</v>
      </c>
      <c r="D1672" s="55">
        <v>45618</v>
      </c>
      <c r="E1672" s="56" t="s">
        <v>15</v>
      </c>
      <c r="F1672" s="54" t="s">
        <v>763</v>
      </c>
      <c r="G1672" s="57" t="s">
        <v>16</v>
      </c>
      <c r="I1672" s="59"/>
      <c r="J1672" s="54"/>
      <c r="K1672" s="3" t="str">
        <f t="shared" si="261"/>
        <v/>
      </c>
      <c r="L1672" s="60">
        <f t="shared" si="263"/>
        <v>0</v>
      </c>
      <c r="M1672" s="33">
        <f t="shared" si="262"/>
        <v>2</v>
      </c>
      <c r="N1672" s="61">
        <f t="shared" si="264"/>
        <v>3</v>
      </c>
      <c r="O1672" s="33">
        <f t="shared" si="265"/>
        <v>2</v>
      </c>
      <c r="P1672" s="61">
        <f t="shared" si="266"/>
        <v>5</v>
      </c>
      <c r="Q1672" s="62">
        <f t="shared" si="267"/>
        <v>2.5</v>
      </c>
      <c r="R1672" s="61">
        <f t="shared" si="268"/>
        <v>2</v>
      </c>
      <c r="S1672" s="61">
        <f t="shared" si="269"/>
        <v>4</v>
      </c>
      <c r="T1672" t="str">
        <f t="shared" si="270"/>
        <v>إضافى كامل</v>
      </c>
    </row>
    <row r="1673" spans="1:20" x14ac:dyDescent="0.25">
      <c r="A1673" s="54" t="s">
        <v>1177</v>
      </c>
      <c r="B1673" s="54" t="s">
        <v>1847</v>
      </c>
      <c r="C1673" s="54" t="s">
        <v>762</v>
      </c>
      <c r="D1673" s="55">
        <v>45619</v>
      </c>
      <c r="E1673" s="56" t="s">
        <v>18</v>
      </c>
      <c r="F1673" s="54" t="s">
        <v>763</v>
      </c>
      <c r="G1673" s="57" t="s">
        <v>16</v>
      </c>
      <c r="I1673" s="59"/>
      <c r="J1673" s="54"/>
      <c r="K1673" s="3" t="s">
        <v>19</v>
      </c>
      <c r="L1673" s="60">
        <f t="shared" si="263"/>
        <v>1</v>
      </c>
      <c r="M1673" s="33">
        <f t="shared" si="262"/>
        <v>2</v>
      </c>
      <c r="N1673" s="61">
        <f t="shared" si="264"/>
        <v>3</v>
      </c>
      <c r="O1673" s="33">
        <f t="shared" si="265"/>
        <v>2</v>
      </c>
      <c r="P1673" s="61">
        <f t="shared" si="266"/>
        <v>5</v>
      </c>
      <c r="Q1673" s="62">
        <f t="shared" si="267"/>
        <v>2.5</v>
      </c>
      <c r="R1673" s="61">
        <f t="shared" si="268"/>
        <v>2</v>
      </c>
      <c r="S1673" s="61">
        <f t="shared" si="269"/>
        <v>4</v>
      </c>
      <c r="T1673" t="str">
        <f t="shared" si="270"/>
        <v>إضافى كامل</v>
      </c>
    </row>
    <row r="1674" spans="1:20" x14ac:dyDescent="0.25">
      <c r="A1674" s="54" t="s">
        <v>1177</v>
      </c>
      <c r="B1674" s="54" t="s">
        <v>1847</v>
      </c>
      <c r="C1674" s="54" t="s">
        <v>762</v>
      </c>
      <c r="D1674" s="55">
        <v>45620</v>
      </c>
      <c r="E1674" s="56" t="s">
        <v>20</v>
      </c>
      <c r="F1674" s="54" t="s">
        <v>763</v>
      </c>
      <c r="G1674" s="57" t="s">
        <v>16</v>
      </c>
      <c r="I1674" s="59"/>
      <c r="J1674" s="54"/>
      <c r="K1674" s="3" t="s">
        <v>1179</v>
      </c>
      <c r="L1674" s="60">
        <f t="shared" si="263"/>
        <v>0</v>
      </c>
      <c r="M1674" s="33">
        <f t="shared" si="262"/>
        <v>2</v>
      </c>
      <c r="N1674" s="61">
        <f t="shared" si="264"/>
        <v>3</v>
      </c>
      <c r="O1674" s="33">
        <f t="shared" si="265"/>
        <v>2</v>
      </c>
      <c r="P1674" s="61">
        <f t="shared" si="266"/>
        <v>5</v>
      </c>
      <c r="Q1674" s="62">
        <f t="shared" si="267"/>
        <v>2.5</v>
      </c>
      <c r="R1674" s="61">
        <f t="shared" si="268"/>
        <v>2</v>
      </c>
      <c r="S1674" s="61">
        <f t="shared" si="269"/>
        <v>4</v>
      </c>
      <c r="T1674" t="str">
        <f t="shared" si="270"/>
        <v>إضافى كامل</v>
      </c>
    </row>
    <row r="1675" spans="1:20" x14ac:dyDescent="0.25">
      <c r="A1675" s="54" t="s">
        <v>1177</v>
      </c>
      <c r="B1675" s="54" t="s">
        <v>1847</v>
      </c>
      <c r="C1675" s="54" t="s">
        <v>762</v>
      </c>
      <c r="D1675" s="55">
        <v>45621</v>
      </c>
      <c r="E1675" s="56" t="s">
        <v>21</v>
      </c>
      <c r="F1675" s="54" t="s">
        <v>763</v>
      </c>
      <c r="G1675" s="57" t="s">
        <v>16</v>
      </c>
      <c r="I1675" s="59"/>
      <c r="J1675" s="54"/>
      <c r="K1675" s="3" t="s">
        <v>41</v>
      </c>
      <c r="L1675" s="60">
        <f t="shared" si="263"/>
        <v>1</v>
      </c>
      <c r="M1675" s="33">
        <f t="shared" si="262"/>
        <v>2</v>
      </c>
      <c r="N1675" s="61">
        <f t="shared" si="264"/>
        <v>3</v>
      </c>
      <c r="O1675" s="33">
        <f t="shared" si="265"/>
        <v>2</v>
      </c>
      <c r="P1675" s="61">
        <f t="shared" si="266"/>
        <v>5</v>
      </c>
      <c r="Q1675" s="62">
        <f t="shared" si="267"/>
        <v>2.5</v>
      </c>
      <c r="R1675" s="61">
        <f t="shared" si="268"/>
        <v>2</v>
      </c>
      <c r="S1675" s="61">
        <f t="shared" si="269"/>
        <v>4</v>
      </c>
      <c r="T1675" t="str">
        <f t="shared" si="270"/>
        <v>إضافى كامل</v>
      </c>
    </row>
    <row r="1676" spans="1:20" x14ac:dyDescent="0.25">
      <c r="A1676" s="54" t="s">
        <v>1177</v>
      </c>
      <c r="B1676" s="54" t="s">
        <v>1847</v>
      </c>
      <c r="C1676" s="54" t="s">
        <v>762</v>
      </c>
      <c r="D1676" s="55">
        <v>45622</v>
      </c>
      <c r="E1676" s="56" t="s">
        <v>22</v>
      </c>
      <c r="F1676" s="54" t="s">
        <v>763</v>
      </c>
      <c r="G1676" s="57" t="s">
        <v>16</v>
      </c>
      <c r="I1676" s="59"/>
      <c r="J1676" s="54"/>
      <c r="K1676" s="3" t="s">
        <v>41</v>
      </c>
      <c r="L1676" s="60">
        <f t="shared" si="263"/>
        <v>1</v>
      </c>
      <c r="M1676" s="33">
        <f t="shared" si="262"/>
        <v>2</v>
      </c>
      <c r="N1676" s="61">
        <f t="shared" si="264"/>
        <v>3</v>
      </c>
      <c r="O1676" s="33">
        <f t="shared" si="265"/>
        <v>2</v>
      </c>
      <c r="P1676" s="61">
        <f t="shared" si="266"/>
        <v>5</v>
      </c>
      <c r="Q1676" s="62">
        <f t="shared" si="267"/>
        <v>2.5</v>
      </c>
      <c r="R1676" s="61">
        <f t="shared" si="268"/>
        <v>2</v>
      </c>
      <c r="S1676" s="61">
        <f t="shared" si="269"/>
        <v>4</v>
      </c>
      <c r="T1676" t="str">
        <f t="shared" si="270"/>
        <v>إضافى كامل</v>
      </c>
    </row>
    <row r="1677" spans="1:20" x14ac:dyDescent="0.25">
      <c r="A1677" s="54" t="s">
        <v>1177</v>
      </c>
      <c r="B1677" s="54" t="s">
        <v>1847</v>
      </c>
      <c r="C1677" s="54" t="s">
        <v>762</v>
      </c>
      <c r="D1677" s="55">
        <v>45623</v>
      </c>
      <c r="E1677" s="56" t="s">
        <v>23</v>
      </c>
      <c r="F1677" s="54" t="s">
        <v>763</v>
      </c>
      <c r="G1677" s="57" t="s">
        <v>16</v>
      </c>
      <c r="I1677" s="59"/>
      <c r="J1677" s="54"/>
      <c r="K1677" s="3" t="s">
        <v>41</v>
      </c>
      <c r="L1677" s="60">
        <f t="shared" si="263"/>
        <v>1</v>
      </c>
      <c r="M1677" s="33">
        <f t="shared" si="262"/>
        <v>2</v>
      </c>
      <c r="N1677" s="61">
        <f t="shared" si="264"/>
        <v>4</v>
      </c>
      <c r="O1677" s="33">
        <f t="shared" si="265"/>
        <v>2</v>
      </c>
      <c r="P1677" s="61">
        <f t="shared" si="266"/>
        <v>6</v>
      </c>
      <c r="Q1677" s="62">
        <f t="shared" si="267"/>
        <v>3</v>
      </c>
      <c r="R1677" s="61">
        <f t="shared" si="268"/>
        <v>3</v>
      </c>
      <c r="S1677" s="61">
        <f t="shared" si="269"/>
        <v>5</v>
      </c>
      <c r="T1677" t="str">
        <f t="shared" si="270"/>
        <v>نصف إضافى</v>
      </c>
    </row>
    <row r="1678" spans="1:20" x14ac:dyDescent="0.25">
      <c r="A1678" s="54" t="s">
        <v>1177</v>
      </c>
      <c r="B1678" s="54" t="s">
        <v>1847</v>
      </c>
      <c r="C1678" s="54" t="s">
        <v>762</v>
      </c>
      <c r="D1678" s="55">
        <v>45624</v>
      </c>
      <c r="E1678" s="56" t="s">
        <v>24</v>
      </c>
      <c r="F1678" s="54" t="s">
        <v>763</v>
      </c>
      <c r="G1678" s="57" t="s">
        <v>16</v>
      </c>
      <c r="I1678" s="59"/>
      <c r="J1678" s="54"/>
      <c r="K1678" s="3" t="s">
        <v>1179</v>
      </c>
      <c r="L1678" s="60">
        <f t="shared" si="263"/>
        <v>0</v>
      </c>
      <c r="M1678" s="33">
        <f t="shared" si="262"/>
        <v>3</v>
      </c>
      <c r="N1678" s="61">
        <f t="shared" si="264"/>
        <v>4</v>
      </c>
      <c r="O1678" s="33">
        <f t="shared" si="265"/>
        <v>2</v>
      </c>
      <c r="P1678" s="61">
        <f t="shared" si="266"/>
        <v>6</v>
      </c>
      <c r="Q1678" s="62">
        <f t="shared" si="267"/>
        <v>3</v>
      </c>
      <c r="R1678" s="61">
        <f t="shared" si="268"/>
        <v>3</v>
      </c>
      <c r="S1678" s="61">
        <f t="shared" si="269"/>
        <v>6</v>
      </c>
      <c r="T1678" t="str">
        <f t="shared" si="270"/>
        <v>نصف إضافى</v>
      </c>
    </row>
    <row r="1679" spans="1:20" x14ac:dyDescent="0.25">
      <c r="A1679" s="54" t="s">
        <v>1177</v>
      </c>
      <c r="B1679" s="54" t="s">
        <v>1847</v>
      </c>
      <c r="C1679" s="54" t="s">
        <v>762</v>
      </c>
      <c r="D1679" s="55">
        <v>45625</v>
      </c>
      <c r="E1679" s="56" t="s">
        <v>15</v>
      </c>
      <c r="F1679" s="54" t="s">
        <v>763</v>
      </c>
      <c r="G1679" s="57" t="s">
        <v>16</v>
      </c>
      <c r="I1679" s="59"/>
      <c r="J1679" s="54"/>
      <c r="K1679" s="3" t="str">
        <f t="shared" si="261"/>
        <v/>
      </c>
      <c r="L1679" s="60">
        <f t="shared" si="263"/>
        <v>0</v>
      </c>
      <c r="M1679" s="33">
        <f t="shared" si="262"/>
        <v>3</v>
      </c>
      <c r="N1679" s="61">
        <f t="shared" si="264"/>
        <v>5</v>
      </c>
      <c r="O1679" s="33">
        <f t="shared" si="265"/>
        <v>2</v>
      </c>
      <c r="P1679" s="61">
        <f t="shared" si="266"/>
        <v>7</v>
      </c>
      <c r="Q1679" s="62">
        <f t="shared" si="267"/>
        <v>3.5</v>
      </c>
      <c r="R1679" s="61">
        <f t="shared" si="268"/>
        <v>3</v>
      </c>
      <c r="S1679" s="61">
        <f t="shared" si="269"/>
        <v>6</v>
      </c>
      <c r="T1679" t="str">
        <f t="shared" si="270"/>
        <v>نصف إضافى</v>
      </c>
    </row>
    <row r="1680" spans="1:20" x14ac:dyDescent="0.25">
      <c r="A1680" s="54" t="s">
        <v>1177</v>
      </c>
      <c r="B1680" s="54" t="s">
        <v>1847</v>
      </c>
      <c r="C1680" s="54" t="s">
        <v>762</v>
      </c>
      <c r="D1680" s="55">
        <v>45626</v>
      </c>
      <c r="E1680" s="56" t="s">
        <v>18</v>
      </c>
      <c r="F1680" s="54" t="s">
        <v>763</v>
      </c>
      <c r="G1680" s="57" t="s">
        <v>16</v>
      </c>
      <c r="I1680" s="59"/>
      <c r="J1680" s="54"/>
      <c r="K1680" s="3" t="s">
        <v>19</v>
      </c>
      <c r="L1680" s="60">
        <f t="shared" si="263"/>
        <v>1</v>
      </c>
      <c r="M1680" s="33">
        <f t="shared" si="262"/>
        <v>3</v>
      </c>
      <c r="N1680" s="61">
        <f t="shared" si="264"/>
        <v>5</v>
      </c>
      <c r="O1680" s="33">
        <f t="shared" si="265"/>
        <v>2</v>
      </c>
      <c r="P1680" s="61">
        <f t="shared" si="266"/>
        <v>7</v>
      </c>
      <c r="Q1680" s="62">
        <f t="shared" si="267"/>
        <v>3.5</v>
      </c>
      <c r="R1680" s="61">
        <f t="shared" si="268"/>
        <v>3</v>
      </c>
      <c r="S1680" s="61">
        <f t="shared" si="269"/>
        <v>6</v>
      </c>
      <c r="T1680" t="str">
        <f t="shared" si="270"/>
        <v>نصف إضافى</v>
      </c>
    </row>
    <row r="1681" spans="1:20" ht="15.75" x14ac:dyDescent="0.25">
      <c r="A1681" s="54" t="s">
        <v>1180</v>
      </c>
      <c r="B1681" s="78" t="s">
        <v>1787</v>
      </c>
      <c r="C1681" s="54" t="s">
        <v>762</v>
      </c>
      <c r="D1681" s="55">
        <v>45597</v>
      </c>
      <c r="E1681" s="56" t="s">
        <v>15</v>
      </c>
      <c r="F1681" s="54" t="s">
        <v>763</v>
      </c>
      <c r="G1681" s="57" t="s">
        <v>16</v>
      </c>
      <c r="I1681" s="54"/>
      <c r="J1681" s="54"/>
      <c r="K1681" s="3" t="str">
        <f t="shared" si="261"/>
        <v/>
      </c>
      <c r="L1681" s="60">
        <f t="shared" si="263"/>
        <v>0</v>
      </c>
      <c r="M1681" s="33">
        <f t="shared" si="262"/>
        <v>3</v>
      </c>
      <c r="N1681" s="61">
        <f t="shared" si="264"/>
        <v>5</v>
      </c>
      <c r="O1681" s="33">
        <f t="shared" si="265"/>
        <v>2</v>
      </c>
      <c r="P1681" s="61">
        <f t="shared" si="266"/>
        <v>7</v>
      </c>
      <c r="Q1681" s="62">
        <f t="shared" si="267"/>
        <v>3.5</v>
      </c>
      <c r="R1681" s="61">
        <f t="shared" si="268"/>
        <v>3</v>
      </c>
      <c r="S1681" s="61">
        <f t="shared" si="269"/>
        <v>6</v>
      </c>
      <c r="T1681" t="str">
        <f t="shared" si="270"/>
        <v>نصف إضافى</v>
      </c>
    </row>
    <row r="1682" spans="1:20" x14ac:dyDescent="0.25">
      <c r="A1682" s="54" t="s">
        <v>1180</v>
      </c>
      <c r="B1682" s="54" t="s">
        <v>1848</v>
      </c>
      <c r="C1682" s="54" t="s">
        <v>762</v>
      </c>
      <c r="D1682" s="55">
        <v>45598</v>
      </c>
      <c r="E1682" s="56" t="s">
        <v>18</v>
      </c>
      <c r="F1682" s="54" t="s">
        <v>763</v>
      </c>
      <c r="G1682" s="57" t="s">
        <v>16</v>
      </c>
      <c r="I1682" s="54"/>
      <c r="J1682" s="54"/>
      <c r="K1682" s="3" t="s">
        <v>19</v>
      </c>
      <c r="L1682" s="60">
        <f t="shared" si="263"/>
        <v>1</v>
      </c>
      <c r="M1682" s="33">
        <f t="shared" si="262"/>
        <v>3</v>
      </c>
      <c r="N1682" s="61">
        <f t="shared" si="264"/>
        <v>5</v>
      </c>
      <c r="O1682" s="33">
        <f t="shared" si="265"/>
        <v>2</v>
      </c>
      <c r="P1682" s="61">
        <f t="shared" si="266"/>
        <v>7</v>
      </c>
      <c r="Q1682" s="62">
        <f t="shared" si="267"/>
        <v>3.5</v>
      </c>
      <c r="R1682" s="61">
        <f t="shared" si="268"/>
        <v>3</v>
      </c>
      <c r="S1682" s="61">
        <f t="shared" si="269"/>
        <v>6</v>
      </c>
      <c r="T1682" t="str">
        <f t="shared" si="270"/>
        <v>نصف إضافى</v>
      </c>
    </row>
    <row r="1683" spans="1:20" x14ac:dyDescent="0.25">
      <c r="A1683" s="54" t="s">
        <v>1180</v>
      </c>
      <c r="B1683" s="54" t="s">
        <v>1848</v>
      </c>
      <c r="C1683" s="54" t="s">
        <v>762</v>
      </c>
      <c r="D1683" s="55">
        <v>45599</v>
      </c>
      <c r="E1683" s="56" t="s">
        <v>20</v>
      </c>
      <c r="F1683" s="54" t="s">
        <v>763</v>
      </c>
      <c r="G1683" s="57" t="s">
        <v>16</v>
      </c>
      <c r="I1683" s="54" t="s">
        <v>815</v>
      </c>
      <c r="J1683" s="54" t="s">
        <v>1089</v>
      </c>
      <c r="K1683" s="3" t="str">
        <f t="shared" si="261"/>
        <v>إذن م</v>
      </c>
      <c r="L1683" s="60">
        <f t="shared" si="263"/>
        <v>1</v>
      </c>
      <c r="M1683" s="33">
        <f t="shared" si="262"/>
        <v>3</v>
      </c>
      <c r="N1683" s="61">
        <f t="shared" si="264"/>
        <v>5</v>
      </c>
      <c r="O1683" s="33">
        <f t="shared" si="265"/>
        <v>2</v>
      </c>
      <c r="P1683" s="61">
        <f t="shared" si="266"/>
        <v>7</v>
      </c>
      <c r="Q1683" s="62">
        <f t="shared" si="267"/>
        <v>3.5</v>
      </c>
      <c r="R1683" s="61">
        <f t="shared" si="268"/>
        <v>3</v>
      </c>
      <c r="S1683" s="61">
        <f t="shared" si="269"/>
        <v>6</v>
      </c>
      <c r="T1683" t="str">
        <f t="shared" si="270"/>
        <v>نصف إضافى</v>
      </c>
    </row>
    <row r="1684" spans="1:20" x14ac:dyDescent="0.25">
      <c r="A1684" s="54" t="s">
        <v>1180</v>
      </c>
      <c r="B1684" s="54" t="s">
        <v>1848</v>
      </c>
      <c r="C1684" s="54" t="s">
        <v>762</v>
      </c>
      <c r="D1684" s="55">
        <v>45600</v>
      </c>
      <c r="E1684" s="56" t="s">
        <v>21</v>
      </c>
      <c r="F1684" s="54" t="s">
        <v>763</v>
      </c>
      <c r="G1684" s="57" t="s">
        <v>16</v>
      </c>
      <c r="H1684" s="73" t="s">
        <v>65</v>
      </c>
      <c r="I1684" s="54" t="s">
        <v>796</v>
      </c>
      <c r="J1684" s="54" t="s">
        <v>806</v>
      </c>
      <c r="K1684" s="3" t="str">
        <f t="shared" si="261"/>
        <v>تأخير</v>
      </c>
      <c r="L1684" s="60">
        <f t="shared" si="263"/>
        <v>0</v>
      </c>
      <c r="M1684" s="33">
        <f t="shared" si="262"/>
        <v>3</v>
      </c>
      <c r="N1684" s="61">
        <f t="shared" si="264"/>
        <v>5</v>
      </c>
      <c r="O1684" s="33">
        <f t="shared" si="265"/>
        <v>1</v>
      </c>
      <c r="P1684" s="61">
        <f t="shared" si="266"/>
        <v>6</v>
      </c>
      <c r="Q1684" s="62">
        <f t="shared" si="267"/>
        <v>3</v>
      </c>
      <c r="R1684" s="61">
        <f t="shared" si="268"/>
        <v>3</v>
      </c>
      <c r="S1684" s="61">
        <f t="shared" si="269"/>
        <v>6</v>
      </c>
      <c r="T1684" t="str">
        <f t="shared" si="270"/>
        <v>نصف إضافى</v>
      </c>
    </row>
    <row r="1685" spans="1:20" x14ac:dyDescent="0.25">
      <c r="A1685" s="54" t="s">
        <v>1180</v>
      </c>
      <c r="B1685" s="54" t="s">
        <v>1848</v>
      </c>
      <c r="C1685" s="54" t="s">
        <v>762</v>
      </c>
      <c r="D1685" s="55">
        <v>45601</v>
      </c>
      <c r="E1685" s="56" t="s">
        <v>22</v>
      </c>
      <c r="F1685" s="54" t="s">
        <v>763</v>
      </c>
      <c r="G1685" s="57" t="s">
        <v>16</v>
      </c>
      <c r="I1685" s="54"/>
      <c r="J1685" s="54"/>
      <c r="K1685" s="3" t="str">
        <f t="shared" si="261"/>
        <v>غائب</v>
      </c>
      <c r="L1685" s="60">
        <f t="shared" si="263"/>
        <v>0</v>
      </c>
      <c r="M1685" s="33">
        <f t="shared" si="262"/>
        <v>3</v>
      </c>
      <c r="N1685" s="61">
        <f t="shared" si="264"/>
        <v>5</v>
      </c>
      <c r="O1685" s="33">
        <f t="shared" si="265"/>
        <v>1</v>
      </c>
      <c r="P1685" s="61">
        <f t="shared" si="266"/>
        <v>6</v>
      </c>
      <c r="Q1685" s="62">
        <f t="shared" si="267"/>
        <v>3</v>
      </c>
      <c r="R1685" s="61">
        <f t="shared" si="268"/>
        <v>3</v>
      </c>
      <c r="S1685" s="61">
        <f t="shared" si="269"/>
        <v>6</v>
      </c>
      <c r="T1685" t="str">
        <f t="shared" si="270"/>
        <v>نصف إضافى</v>
      </c>
    </row>
    <row r="1686" spans="1:20" x14ac:dyDescent="0.25">
      <c r="A1686" s="54" t="s">
        <v>1180</v>
      </c>
      <c r="B1686" s="54" t="s">
        <v>1848</v>
      </c>
      <c r="C1686" s="54" t="s">
        <v>762</v>
      </c>
      <c r="D1686" s="55">
        <v>45602</v>
      </c>
      <c r="E1686" s="56" t="s">
        <v>23</v>
      </c>
      <c r="F1686" s="54" t="s">
        <v>763</v>
      </c>
      <c r="G1686" s="57" t="s">
        <v>16</v>
      </c>
      <c r="H1686" s="73" t="s">
        <v>795</v>
      </c>
      <c r="I1686" s="54" t="s">
        <v>864</v>
      </c>
      <c r="J1686" s="54" t="s">
        <v>883</v>
      </c>
      <c r="K1686" s="3" t="str">
        <f t="shared" si="261"/>
        <v>تأخير</v>
      </c>
      <c r="L1686" s="60">
        <f t="shared" si="263"/>
        <v>0</v>
      </c>
      <c r="M1686" s="33">
        <f t="shared" si="262"/>
        <v>2</v>
      </c>
      <c r="N1686" s="61">
        <f t="shared" si="264"/>
        <v>6</v>
      </c>
      <c r="O1686" s="33">
        <f t="shared" si="265"/>
        <v>1</v>
      </c>
      <c r="P1686" s="61">
        <f t="shared" si="266"/>
        <v>7</v>
      </c>
      <c r="Q1686" s="62">
        <f t="shared" si="267"/>
        <v>3.5</v>
      </c>
      <c r="R1686" s="61">
        <f t="shared" si="268"/>
        <v>3</v>
      </c>
      <c r="S1686" s="61">
        <f t="shared" si="269"/>
        <v>5</v>
      </c>
      <c r="T1686" t="str">
        <f t="shared" si="270"/>
        <v>نصف إضافى</v>
      </c>
    </row>
    <row r="1687" spans="1:20" x14ac:dyDescent="0.25">
      <c r="A1687" s="54" t="s">
        <v>1180</v>
      </c>
      <c r="B1687" s="54" t="s">
        <v>1848</v>
      </c>
      <c r="C1687" s="54" t="s">
        <v>762</v>
      </c>
      <c r="D1687" s="55">
        <v>45603</v>
      </c>
      <c r="E1687" s="56" t="s">
        <v>24</v>
      </c>
      <c r="F1687" s="54" t="s">
        <v>763</v>
      </c>
      <c r="G1687" s="57" t="s">
        <v>16</v>
      </c>
      <c r="H1687" s="73" t="s">
        <v>67</v>
      </c>
      <c r="I1687" s="54" t="s">
        <v>826</v>
      </c>
      <c r="J1687" s="54" t="s">
        <v>875</v>
      </c>
      <c r="K1687" s="3" t="str">
        <f t="shared" si="261"/>
        <v>تأخير</v>
      </c>
      <c r="L1687" s="60">
        <f t="shared" si="263"/>
        <v>0</v>
      </c>
      <c r="M1687" s="33">
        <f t="shared" si="262"/>
        <v>2</v>
      </c>
      <c r="N1687" s="61">
        <f t="shared" si="264"/>
        <v>6</v>
      </c>
      <c r="O1687" s="33">
        <f t="shared" si="265"/>
        <v>1</v>
      </c>
      <c r="P1687" s="61">
        <f t="shared" si="266"/>
        <v>7</v>
      </c>
      <c r="Q1687" s="62">
        <f t="shared" si="267"/>
        <v>3.5</v>
      </c>
      <c r="R1687" s="61">
        <f t="shared" si="268"/>
        <v>3</v>
      </c>
      <c r="S1687" s="61">
        <f t="shared" si="269"/>
        <v>5</v>
      </c>
      <c r="T1687" t="str">
        <f t="shared" si="270"/>
        <v>نصف إضافى</v>
      </c>
    </row>
    <row r="1688" spans="1:20" x14ac:dyDescent="0.25">
      <c r="A1688" s="54" t="s">
        <v>1180</v>
      </c>
      <c r="B1688" s="54" t="s">
        <v>1848</v>
      </c>
      <c r="C1688" s="54" t="s">
        <v>762</v>
      </c>
      <c r="D1688" s="55">
        <v>45604</v>
      </c>
      <c r="E1688" s="56" t="s">
        <v>15</v>
      </c>
      <c r="F1688" s="54" t="s">
        <v>763</v>
      </c>
      <c r="G1688" s="57" t="s">
        <v>16</v>
      </c>
      <c r="I1688" s="54"/>
      <c r="J1688" s="54"/>
      <c r="K1688" s="3" t="str">
        <f t="shared" si="261"/>
        <v/>
      </c>
      <c r="L1688" s="60">
        <f t="shared" si="263"/>
        <v>0</v>
      </c>
      <c r="M1688" s="33">
        <f t="shared" si="262"/>
        <v>2</v>
      </c>
      <c r="N1688" s="61">
        <f t="shared" si="264"/>
        <v>6</v>
      </c>
      <c r="O1688" s="33">
        <f t="shared" si="265"/>
        <v>1</v>
      </c>
      <c r="P1688" s="61">
        <f t="shared" si="266"/>
        <v>7</v>
      </c>
      <c r="Q1688" s="62">
        <f t="shared" si="267"/>
        <v>3.5</v>
      </c>
      <c r="R1688" s="61">
        <f t="shared" si="268"/>
        <v>3</v>
      </c>
      <c r="S1688" s="61">
        <f t="shared" si="269"/>
        <v>5</v>
      </c>
      <c r="T1688" t="str">
        <f t="shared" si="270"/>
        <v>نصف إضافى</v>
      </c>
    </row>
    <row r="1689" spans="1:20" x14ac:dyDescent="0.25">
      <c r="A1689" s="54" t="s">
        <v>1180</v>
      </c>
      <c r="B1689" s="54" t="s">
        <v>1848</v>
      </c>
      <c r="C1689" s="54" t="s">
        <v>762</v>
      </c>
      <c r="D1689" s="55">
        <v>45605</v>
      </c>
      <c r="E1689" s="56" t="s">
        <v>18</v>
      </c>
      <c r="F1689" s="54" t="s">
        <v>763</v>
      </c>
      <c r="G1689" s="57" t="s">
        <v>16</v>
      </c>
      <c r="I1689" s="54"/>
      <c r="J1689" s="54"/>
      <c r="K1689" s="3" t="s">
        <v>19</v>
      </c>
      <c r="L1689" s="60">
        <f t="shared" si="263"/>
        <v>1</v>
      </c>
      <c r="M1689" s="33">
        <f t="shared" si="262"/>
        <v>2</v>
      </c>
      <c r="N1689" s="61">
        <f t="shared" si="264"/>
        <v>6</v>
      </c>
      <c r="O1689" s="33">
        <f t="shared" si="265"/>
        <v>1</v>
      </c>
      <c r="P1689" s="61">
        <f t="shared" si="266"/>
        <v>7</v>
      </c>
      <c r="Q1689" s="62">
        <f t="shared" si="267"/>
        <v>3.5</v>
      </c>
      <c r="R1689" s="61">
        <f t="shared" si="268"/>
        <v>3</v>
      </c>
      <c r="S1689" s="61">
        <f t="shared" si="269"/>
        <v>5</v>
      </c>
      <c r="T1689" t="str">
        <f t="shared" si="270"/>
        <v>نصف إضافى</v>
      </c>
    </row>
    <row r="1690" spans="1:20" x14ac:dyDescent="0.25">
      <c r="A1690" s="54" t="s">
        <v>1180</v>
      </c>
      <c r="B1690" s="54" t="s">
        <v>1848</v>
      </c>
      <c r="C1690" s="54" t="s">
        <v>762</v>
      </c>
      <c r="D1690" s="55">
        <v>45606</v>
      </c>
      <c r="E1690" s="56" t="s">
        <v>20</v>
      </c>
      <c r="F1690" s="54" t="s">
        <v>763</v>
      </c>
      <c r="G1690" s="57" t="s">
        <v>16</v>
      </c>
      <c r="I1690" s="54" t="s">
        <v>805</v>
      </c>
      <c r="J1690" s="54" t="s">
        <v>806</v>
      </c>
      <c r="K1690" s="3" t="str">
        <f t="shared" si="261"/>
        <v/>
      </c>
      <c r="L1690" s="60">
        <f t="shared" si="263"/>
        <v>0</v>
      </c>
      <c r="M1690" s="33">
        <f t="shared" si="262"/>
        <v>2</v>
      </c>
      <c r="N1690" s="61">
        <f t="shared" si="264"/>
        <v>6</v>
      </c>
      <c r="O1690" s="33">
        <f t="shared" si="265"/>
        <v>1</v>
      </c>
      <c r="P1690" s="61">
        <f t="shared" si="266"/>
        <v>7</v>
      </c>
      <c r="Q1690" s="62">
        <f t="shared" si="267"/>
        <v>3.5</v>
      </c>
      <c r="R1690" s="61">
        <f t="shared" si="268"/>
        <v>3</v>
      </c>
      <c r="S1690" s="61">
        <f t="shared" si="269"/>
        <v>5</v>
      </c>
      <c r="T1690" t="str">
        <f t="shared" si="270"/>
        <v>نصف إضافى</v>
      </c>
    </row>
    <row r="1691" spans="1:20" x14ac:dyDescent="0.25">
      <c r="A1691" s="54" t="s">
        <v>1180</v>
      </c>
      <c r="B1691" s="54" t="s">
        <v>1848</v>
      </c>
      <c r="C1691" s="54" t="s">
        <v>762</v>
      </c>
      <c r="D1691" s="55">
        <v>45607</v>
      </c>
      <c r="E1691" s="56" t="s">
        <v>21</v>
      </c>
      <c r="F1691" s="54" t="s">
        <v>763</v>
      </c>
      <c r="G1691" s="57" t="s">
        <v>16</v>
      </c>
      <c r="I1691" s="54" t="s">
        <v>782</v>
      </c>
      <c r="J1691" s="54" t="s">
        <v>766</v>
      </c>
      <c r="K1691" s="3" t="str">
        <f t="shared" si="261"/>
        <v/>
      </c>
      <c r="L1691" s="60">
        <f t="shared" si="263"/>
        <v>0</v>
      </c>
      <c r="M1691" s="33">
        <f t="shared" si="262"/>
        <v>2</v>
      </c>
      <c r="N1691" s="61">
        <f t="shared" si="264"/>
        <v>6</v>
      </c>
      <c r="O1691" s="33">
        <f t="shared" si="265"/>
        <v>1</v>
      </c>
      <c r="P1691" s="61">
        <f t="shared" si="266"/>
        <v>7</v>
      </c>
      <c r="Q1691" s="62">
        <f t="shared" si="267"/>
        <v>3.5</v>
      </c>
      <c r="R1691" s="61">
        <f t="shared" si="268"/>
        <v>3</v>
      </c>
      <c r="S1691" s="61">
        <f t="shared" si="269"/>
        <v>5</v>
      </c>
      <c r="T1691" t="str">
        <f t="shared" si="270"/>
        <v>نصف إضافى</v>
      </c>
    </row>
    <row r="1692" spans="1:20" x14ac:dyDescent="0.25">
      <c r="A1692" s="54" t="s">
        <v>1180</v>
      </c>
      <c r="B1692" s="54" t="s">
        <v>1848</v>
      </c>
      <c r="C1692" s="54" t="s">
        <v>762</v>
      </c>
      <c r="D1692" s="55">
        <v>45608</v>
      </c>
      <c r="E1692" s="56" t="s">
        <v>22</v>
      </c>
      <c r="F1692" s="54" t="s">
        <v>763</v>
      </c>
      <c r="G1692" s="57" t="s">
        <v>16</v>
      </c>
      <c r="I1692" s="54" t="s">
        <v>843</v>
      </c>
      <c r="J1692" s="54" t="s">
        <v>877</v>
      </c>
      <c r="K1692" s="3" t="str">
        <f t="shared" si="261"/>
        <v/>
      </c>
      <c r="L1692" s="60">
        <f t="shared" si="263"/>
        <v>0</v>
      </c>
      <c r="M1692" s="33">
        <f t="shared" si="262"/>
        <v>2</v>
      </c>
      <c r="N1692" s="61">
        <f t="shared" si="264"/>
        <v>6</v>
      </c>
      <c r="O1692" s="33">
        <f t="shared" si="265"/>
        <v>1</v>
      </c>
      <c r="P1692" s="61">
        <f t="shared" si="266"/>
        <v>7</v>
      </c>
      <c r="Q1692" s="62">
        <f t="shared" si="267"/>
        <v>3.5</v>
      </c>
      <c r="R1692" s="61">
        <f t="shared" si="268"/>
        <v>3</v>
      </c>
      <c r="S1692" s="61">
        <f t="shared" si="269"/>
        <v>5</v>
      </c>
      <c r="T1692" t="str">
        <f t="shared" si="270"/>
        <v>نصف إضافى</v>
      </c>
    </row>
    <row r="1693" spans="1:20" x14ac:dyDescent="0.25">
      <c r="A1693" s="54" t="s">
        <v>1180</v>
      </c>
      <c r="B1693" s="54" t="s">
        <v>1848</v>
      </c>
      <c r="C1693" s="54" t="s">
        <v>762</v>
      </c>
      <c r="D1693" s="55">
        <v>45609</v>
      </c>
      <c r="E1693" s="56" t="s">
        <v>23</v>
      </c>
      <c r="F1693" s="54" t="s">
        <v>763</v>
      </c>
      <c r="G1693" s="57" t="s">
        <v>16</v>
      </c>
      <c r="I1693" s="54"/>
      <c r="J1693" s="54"/>
      <c r="K1693" s="3" t="str">
        <f t="shared" si="261"/>
        <v>غائب</v>
      </c>
      <c r="L1693" s="60">
        <f t="shared" si="263"/>
        <v>0</v>
      </c>
      <c r="M1693" s="33">
        <f t="shared" si="262"/>
        <v>2</v>
      </c>
      <c r="N1693" s="61">
        <f t="shared" si="264"/>
        <v>6</v>
      </c>
      <c r="O1693" s="33">
        <f t="shared" si="265"/>
        <v>1</v>
      </c>
      <c r="P1693" s="61">
        <f t="shared" si="266"/>
        <v>7</v>
      </c>
      <c r="Q1693" s="62">
        <f t="shared" si="267"/>
        <v>3.5</v>
      </c>
      <c r="R1693" s="61">
        <f t="shared" si="268"/>
        <v>3</v>
      </c>
      <c r="S1693" s="61">
        <f t="shared" si="269"/>
        <v>5</v>
      </c>
      <c r="T1693" t="str">
        <f t="shared" si="270"/>
        <v>نصف إضافى</v>
      </c>
    </row>
    <row r="1694" spans="1:20" x14ac:dyDescent="0.25">
      <c r="A1694" s="54" t="s">
        <v>1180</v>
      </c>
      <c r="B1694" s="54" t="s">
        <v>1848</v>
      </c>
      <c r="C1694" s="54" t="s">
        <v>762</v>
      </c>
      <c r="D1694" s="55">
        <v>45610</v>
      </c>
      <c r="E1694" s="56" t="s">
        <v>24</v>
      </c>
      <c r="F1694" s="54" t="s">
        <v>763</v>
      </c>
      <c r="G1694" s="57" t="s">
        <v>16</v>
      </c>
      <c r="H1694" s="73" t="s">
        <v>832</v>
      </c>
      <c r="I1694" s="54" t="s">
        <v>826</v>
      </c>
      <c r="J1694" s="54" t="s">
        <v>877</v>
      </c>
      <c r="K1694" s="3" t="str">
        <f t="shared" si="261"/>
        <v>تأخير</v>
      </c>
      <c r="L1694" s="60">
        <f t="shared" si="263"/>
        <v>0</v>
      </c>
      <c r="M1694" s="33">
        <f t="shared" si="262"/>
        <v>1</v>
      </c>
      <c r="N1694" s="61">
        <f t="shared" si="264"/>
        <v>6</v>
      </c>
      <c r="O1694" s="33">
        <f t="shared" si="265"/>
        <v>1</v>
      </c>
      <c r="P1694" s="61">
        <f t="shared" si="266"/>
        <v>7</v>
      </c>
      <c r="Q1694" s="62">
        <f t="shared" si="267"/>
        <v>3.5</v>
      </c>
      <c r="R1694" s="61">
        <f t="shared" si="268"/>
        <v>3</v>
      </c>
      <c r="S1694" s="61">
        <f t="shared" si="269"/>
        <v>4</v>
      </c>
      <c r="T1694" t="str">
        <f t="shared" si="270"/>
        <v>إضافى كامل</v>
      </c>
    </row>
    <row r="1695" spans="1:20" x14ac:dyDescent="0.25">
      <c r="A1695" s="54" t="s">
        <v>1180</v>
      </c>
      <c r="B1695" s="54" t="s">
        <v>1848</v>
      </c>
      <c r="C1695" s="54" t="s">
        <v>762</v>
      </c>
      <c r="D1695" s="55">
        <v>45611</v>
      </c>
      <c r="E1695" s="56" t="s">
        <v>15</v>
      </c>
      <c r="F1695" s="54" t="s">
        <v>763</v>
      </c>
      <c r="G1695" s="57" t="s">
        <v>16</v>
      </c>
      <c r="I1695" s="54"/>
      <c r="J1695" s="54"/>
      <c r="K1695" s="3" t="str">
        <f t="shared" si="261"/>
        <v/>
      </c>
      <c r="L1695" s="60">
        <f t="shared" si="263"/>
        <v>0</v>
      </c>
      <c r="M1695" s="33">
        <f t="shared" si="262"/>
        <v>1</v>
      </c>
      <c r="N1695" s="61">
        <f t="shared" si="264"/>
        <v>6</v>
      </c>
      <c r="O1695" s="33">
        <f t="shared" si="265"/>
        <v>1</v>
      </c>
      <c r="P1695" s="61">
        <f t="shared" si="266"/>
        <v>7</v>
      </c>
      <c r="Q1695" s="62">
        <f t="shared" si="267"/>
        <v>3.5</v>
      </c>
      <c r="R1695" s="61">
        <f t="shared" si="268"/>
        <v>3</v>
      </c>
      <c r="S1695" s="61">
        <f t="shared" si="269"/>
        <v>4</v>
      </c>
      <c r="T1695" t="str">
        <f t="shared" si="270"/>
        <v>إضافى كامل</v>
      </c>
    </row>
    <row r="1696" spans="1:20" x14ac:dyDescent="0.25">
      <c r="A1696" s="54" t="s">
        <v>1180</v>
      </c>
      <c r="B1696" s="54" t="s">
        <v>1848</v>
      </c>
      <c r="C1696" s="54" t="s">
        <v>762</v>
      </c>
      <c r="D1696" s="55">
        <v>45612</v>
      </c>
      <c r="E1696" s="56" t="s">
        <v>18</v>
      </c>
      <c r="F1696" s="54" t="s">
        <v>763</v>
      </c>
      <c r="G1696" s="57" t="s">
        <v>16</v>
      </c>
      <c r="I1696" s="54"/>
      <c r="J1696" s="54"/>
      <c r="K1696" s="3" t="s">
        <v>19</v>
      </c>
      <c r="L1696" s="60">
        <f t="shared" si="263"/>
        <v>1</v>
      </c>
      <c r="M1696" s="33">
        <f t="shared" si="262"/>
        <v>1</v>
      </c>
      <c r="N1696" s="61">
        <f t="shared" si="264"/>
        <v>6</v>
      </c>
      <c r="O1696" s="33">
        <f t="shared" si="265"/>
        <v>1</v>
      </c>
      <c r="P1696" s="61">
        <f t="shared" si="266"/>
        <v>7</v>
      </c>
      <c r="Q1696" s="62">
        <f t="shared" si="267"/>
        <v>3.5</v>
      </c>
      <c r="R1696" s="61">
        <f t="shared" si="268"/>
        <v>3</v>
      </c>
      <c r="S1696" s="61">
        <f t="shared" si="269"/>
        <v>4</v>
      </c>
      <c r="T1696" t="str">
        <f t="shared" si="270"/>
        <v>إضافى كامل</v>
      </c>
    </row>
    <row r="1697" spans="1:20" x14ac:dyDescent="0.25">
      <c r="A1697" s="54" t="s">
        <v>1180</v>
      </c>
      <c r="B1697" s="54" t="s">
        <v>1848</v>
      </c>
      <c r="C1697" s="54" t="s">
        <v>762</v>
      </c>
      <c r="D1697" s="55">
        <v>45613</v>
      </c>
      <c r="E1697" s="56" t="s">
        <v>20</v>
      </c>
      <c r="F1697" s="54" t="s">
        <v>763</v>
      </c>
      <c r="G1697" s="57" t="s">
        <v>16</v>
      </c>
      <c r="I1697" s="54" t="s">
        <v>912</v>
      </c>
      <c r="J1697" s="54" t="s">
        <v>877</v>
      </c>
      <c r="K1697" s="3" t="str">
        <f t="shared" si="261"/>
        <v>إذن ص</v>
      </c>
      <c r="L1697" s="60">
        <f t="shared" si="263"/>
        <v>1</v>
      </c>
      <c r="M1697" s="33">
        <f t="shared" si="262"/>
        <v>1</v>
      </c>
      <c r="N1697" s="61">
        <f t="shared" si="264"/>
        <v>6</v>
      </c>
      <c r="O1697" s="33">
        <f t="shared" si="265"/>
        <v>1</v>
      </c>
      <c r="P1697" s="61">
        <f t="shared" si="266"/>
        <v>7</v>
      </c>
      <c r="Q1697" s="62">
        <f t="shared" si="267"/>
        <v>3.5</v>
      </c>
      <c r="R1697" s="61">
        <f t="shared" si="268"/>
        <v>3</v>
      </c>
      <c r="S1697" s="61">
        <f t="shared" si="269"/>
        <v>4</v>
      </c>
      <c r="T1697" t="str">
        <f t="shared" si="270"/>
        <v>إضافى كامل</v>
      </c>
    </row>
    <row r="1698" spans="1:20" x14ac:dyDescent="0.25">
      <c r="A1698" s="54" t="s">
        <v>1180</v>
      </c>
      <c r="B1698" s="54" t="s">
        <v>1848</v>
      </c>
      <c r="C1698" s="54" t="s">
        <v>762</v>
      </c>
      <c r="D1698" s="55">
        <v>45614</v>
      </c>
      <c r="E1698" s="56" t="s">
        <v>21</v>
      </c>
      <c r="F1698" s="54" t="s">
        <v>763</v>
      </c>
      <c r="G1698" s="57" t="s">
        <v>16</v>
      </c>
      <c r="I1698" s="54" t="s">
        <v>1052</v>
      </c>
      <c r="J1698" s="54" t="s">
        <v>875</v>
      </c>
      <c r="K1698" s="3" t="str">
        <f t="shared" si="261"/>
        <v/>
      </c>
      <c r="L1698" s="60">
        <f t="shared" si="263"/>
        <v>0</v>
      </c>
      <c r="M1698" s="33">
        <f t="shared" si="262"/>
        <v>1</v>
      </c>
      <c r="N1698" s="61">
        <f t="shared" si="264"/>
        <v>5</v>
      </c>
      <c r="O1698" s="33">
        <f t="shared" si="265"/>
        <v>1</v>
      </c>
      <c r="P1698" s="61">
        <f t="shared" si="266"/>
        <v>6</v>
      </c>
      <c r="Q1698" s="62">
        <f t="shared" si="267"/>
        <v>3</v>
      </c>
      <c r="R1698" s="61">
        <f t="shared" si="268"/>
        <v>3</v>
      </c>
      <c r="S1698" s="61">
        <f t="shared" si="269"/>
        <v>4</v>
      </c>
      <c r="T1698" t="str">
        <f t="shared" si="270"/>
        <v>إضافى كامل</v>
      </c>
    </row>
    <row r="1699" spans="1:20" x14ac:dyDescent="0.25">
      <c r="A1699" s="54" t="s">
        <v>1180</v>
      </c>
      <c r="B1699" s="54" t="s">
        <v>1848</v>
      </c>
      <c r="C1699" s="54" t="s">
        <v>762</v>
      </c>
      <c r="D1699" s="55">
        <v>45615</v>
      </c>
      <c r="E1699" s="56" t="s">
        <v>22</v>
      </c>
      <c r="F1699" s="54" t="s">
        <v>763</v>
      </c>
      <c r="G1699" s="57" t="s">
        <v>16</v>
      </c>
      <c r="I1699" s="54" t="s">
        <v>909</v>
      </c>
      <c r="J1699" s="54" t="s">
        <v>882</v>
      </c>
      <c r="K1699" s="3" t="s">
        <v>7</v>
      </c>
      <c r="L1699" s="60">
        <f t="shared" si="263"/>
        <v>1</v>
      </c>
      <c r="M1699" s="33">
        <f t="shared" si="262"/>
        <v>1</v>
      </c>
      <c r="N1699" s="61">
        <f t="shared" si="264"/>
        <v>5</v>
      </c>
      <c r="O1699" s="33">
        <f t="shared" si="265"/>
        <v>1</v>
      </c>
      <c r="P1699" s="61">
        <f t="shared" si="266"/>
        <v>6</v>
      </c>
      <c r="Q1699" s="62">
        <f t="shared" si="267"/>
        <v>3</v>
      </c>
      <c r="R1699" s="61">
        <f t="shared" si="268"/>
        <v>3</v>
      </c>
      <c r="S1699" s="61">
        <f t="shared" si="269"/>
        <v>4</v>
      </c>
      <c r="T1699" t="str">
        <f t="shared" si="270"/>
        <v>إضافى كامل</v>
      </c>
    </row>
    <row r="1700" spans="1:20" x14ac:dyDescent="0.25">
      <c r="A1700" s="54" t="s">
        <v>1180</v>
      </c>
      <c r="B1700" s="54" t="s">
        <v>1848</v>
      </c>
      <c r="C1700" s="54" t="s">
        <v>762</v>
      </c>
      <c r="D1700" s="55">
        <v>45616</v>
      </c>
      <c r="E1700" s="56" t="s">
        <v>23</v>
      </c>
      <c r="F1700" s="54" t="s">
        <v>763</v>
      </c>
      <c r="G1700" s="57" t="s">
        <v>16</v>
      </c>
      <c r="I1700" s="54" t="s">
        <v>782</v>
      </c>
      <c r="J1700" s="54" t="s">
        <v>1046</v>
      </c>
      <c r="K1700" s="3" t="str">
        <f t="shared" si="261"/>
        <v>إذن م</v>
      </c>
      <c r="L1700" s="60">
        <f t="shared" si="263"/>
        <v>1</v>
      </c>
      <c r="M1700" s="33">
        <f t="shared" si="262"/>
        <v>1</v>
      </c>
      <c r="N1700" s="61">
        <f t="shared" si="264"/>
        <v>4</v>
      </c>
      <c r="O1700" s="33">
        <f t="shared" si="265"/>
        <v>1</v>
      </c>
      <c r="P1700" s="61">
        <f t="shared" si="266"/>
        <v>5</v>
      </c>
      <c r="Q1700" s="62">
        <f t="shared" si="267"/>
        <v>2.5</v>
      </c>
      <c r="R1700" s="61">
        <f t="shared" si="268"/>
        <v>2</v>
      </c>
      <c r="S1700" s="61">
        <f t="shared" si="269"/>
        <v>3</v>
      </c>
      <c r="T1700" t="str">
        <f t="shared" si="270"/>
        <v>إضافى كامل</v>
      </c>
    </row>
    <row r="1701" spans="1:20" x14ac:dyDescent="0.25">
      <c r="A1701" s="54" t="s">
        <v>1180</v>
      </c>
      <c r="B1701" s="54" t="s">
        <v>1848</v>
      </c>
      <c r="C1701" s="54" t="s">
        <v>762</v>
      </c>
      <c r="D1701" s="55">
        <v>45617</v>
      </c>
      <c r="E1701" s="56" t="s">
        <v>24</v>
      </c>
      <c r="F1701" s="54" t="s">
        <v>763</v>
      </c>
      <c r="G1701" s="57" t="s">
        <v>16</v>
      </c>
      <c r="I1701" s="54" t="s">
        <v>1056</v>
      </c>
      <c r="J1701" s="54" t="s">
        <v>806</v>
      </c>
      <c r="K1701" s="3" t="str">
        <f t="shared" si="261"/>
        <v>إذن ص</v>
      </c>
      <c r="L1701" s="60">
        <f t="shared" si="263"/>
        <v>1</v>
      </c>
      <c r="M1701" s="33">
        <f t="shared" si="262"/>
        <v>1</v>
      </c>
      <c r="N1701" s="61">
        <f t="shared" si="264"/>
        <v>4</v>
      </c>
      <c r="O1701" s="33">
        <f t="shared" si="265"/>
        <v>0</v>
      </c>
      <c r="P1701" s="61">
        <f t="shared" si="266"/>
        <v>4</v>
      </c>
      <c r="Q1701" s="62">
        <f t="shared" si="267"/>
        <v>2</v>
      </c>
      <c r="R1701" s="61">
        <f t="shared" si="268"/>
        <v>2</v>
      </c>
      <c r="S1701" s="61">
        <f t="shared" si="269"/>
        <v>3</v>
      </c>
      <c r="T1701" t="str">
        <f t="shared" si="270"/>
        <v>إضافى كامل</v>
      </c>
    </row>
    <row r="1702" spans="1:20" x14ac:dyDescent="0.25">
      <c r="A1702" s="54" t="s">
        <v>1180</v>
      </c>
      <c r="B1702" s="54" t="s">
        <v>1848</v>
      </c>
      <c r="C1702" s="54" t="s">
        <v>762</v>
      </c>
      <c r="D1702" s="55">
        <v>45618</v>
      </c>
      <c r="E1702" s="56" t="s">
        <v>15</v>
      </c>
      <c r="F1702" s="54" t="s">
        <v>763</v>
      </c>
      <c r="G1702" s="57" t="s">
        <v>16</v>
      </c>
      <c r="I1702" s="54"/>
      <c r="J1702" s="54"/>
      <c r="K1702" s="3" t="str">
        <f t="shared" si="261"/>
        <v/>
      </c>
      <c r="L1702" s="60">
        <f t="shared" si="263"/>
        <v>0</v>
      </c>
      <c r="M1702" s="33">
        <f t="shared" si="262"/>
        <v>1</v>
      </c>
      <c r="N1702" s="61">
        <f t="shared" si="264"/>
        <v>3</v>
      </c>
      <c r="O1702" s="33">
        <f t="shared" si="265"/>
        <v>0</v>
      </c>
      <c r="P1702" s="61">
        <f t="shared" si="266"/>
        <v>3</v>
      </c>
      <c r="Q1702" s="62">
        <f t="shared" si="267"/>
        <v>1.5</v>
      </c>
      <c r="R1702" s="61">
        <f t="shared" si="268"/>
        <v>1</v>
      </c>
      <c r="S1702" s="61">
        <f t="shared" si="269"/>
        <v>2</v>
      </c>
      <c r="T1702" t="str">
        <f t="shared" si="270"/>
        <v>إضافى كامل</v>
      </c>
    </row>
    <row r="1703" spans="1:20" x14ac:dyDescent="0.25">
      <c r="A1703" s="54" t="s">
        <v>1180</v>
      </c>
      <c r="B1703" s="54" t="s">
        <v>1848</v>
      </c>
      <c r="C1703" s="54" t="s">
        <v>762</v>
      </c>
      <c r="D1703" s="55">
        <v>45619</v>
      </c>
      <c r="E1703" s="56" t="s">
        <v>18</v>
      </c>
      <c r="F1703" s="54" t="s">
        <v>763</v>
      </c>
      <c r="G1703" s="57" t="s">
        <v>16</v>
      </c>
      <c r="I1703" s="54"/>
      <c r="J1703" s="54"/>
      <c r="K1703" s="3" t="s">
        <v>19</v>
      </c>
      <c r="L1703" s="60">
        <f t="shared" si="263"/>
        <v>1</v>
      </c>
      <c r="M1703" s="33">
        <f t="shared" si="262"/>
        <v>1</v>
      </c>
      <c r="N1703" s="61">
        <f t="shared" si="264"/>
        <v>3</v>
      </c>
      <c r="O1703" s="33">
        <f t="shared" si="265"/>
        <v>0</v>
      </c>
      <c r="P1703" s="61">
        <f t="shared" si="266"/>
        <v>3</v>
      </c>
      <c r="Q1703" s="62">
        <f t="shared" si="267"/>
        <v>1.5</v>
      </c>
      <c r="R1703" s="61">
        <f t="shared" si="268"/>
        <v>1</v>
      </c>
      <c r="S1703" s="61">
        <f t="shared" si="269"/>
        <v>2</v>
      </c>
      <c r="T1703" t="str">
        <f t="shared" si="270"/>
        <v>إضافى كامل</v>
      </c>
    </row>
    <row r="1704" spans="1:20" x14ac:dyDescent="0.25">
      <c r="A1704" s="54" t="s">
        <v>1180</v>
      </c>
      <c r="B1704" s="54" t="s">
        <v>1848</v>
      </c>
      <c r="C1704" s="54" t="s">
        <v>762</v>
      </c>
      <c r="D1704" s="55">
        <v>45620</v>
      </c>
      <c r="E1704" s="56" t="s">
        <v>20</v>
      </c>
      <c r="F1704" s="54" t="s">
        <v>763</v>
      </c>
      <c r="G1704" s="57" t="s">
        <v>16</v>
      </c>
      <c r="I1704" s="54" t="s">
        <v>769</v>
      </c>
      <c r="J1704" s="54" t="s">
        <v>875</v>
      </c>
      <c r="K1704" s="3" t="str">
        <f t="shared" si="261"/>
        <v/>
      </c>
      <c r="L1704" s="60">
        <f t="shared" si="263"/>
        <v>0</v>
      </c>
      <c r="M1704" s="33">
        <f t="shared" si="262"/>
        <v>1</v>
      </c>
      <c r="N1704" s="61">
        <f t="shared" si="264"/>
        <v>3</v>
      </c>
      <c r="O1704" s="33">
        <f t="shared" si="265"/>
        <v>0</v>
      </c>
      <c r="P1704" s="61">
        <f t="shared" si="266"/>
        <v>3</v>
      </c>
      <c r="Q1704" s="62">
        <f t="shared" si="267"/>
        <v>1.5</v>
      </c>
      <c r="R1704" s="61">
        <f t="shared" si="268"/>
        <v>1</v>
      </c>
      <c r="S1704" s="61">
        <f t="shared" si="269"/>
        <v>2</v>
      </c>
      <c r="T1704" t="str">
        <f t="shared" si="270"/>
        <v>إضافى كامل</v>
      </c>
    </row>
    <row r="1705" spans="1:20" x14ac:dyDescent="0.25">
      <c r="A1705" s="54" t="s">
        <v>1180</v>
      </c>
      <c r="B1705" s="54" t="s">
        <v>1848</v>
      </c>
      <c r="C1705" s="54" t="s">
        <v>762</v>
      </c>
      <c r="D1705" s="55">
        <v>45621</v>
      </c>
      <c r="E1705" s="56" t="s">
        <v>21</v>
      </c>
      <c r="F1705" s="54" t="s">
        <v>763</v>
      </c>
      <c r="G1705" s="57" t="s">
        <v>16</v>
      </c>
      <c r="I1705" s="54" t="s">
        <v>789</v>
      </c>
      <c r="J1705" s="54" t="s">
        <v>882</v>
      </c>
      <c r="K1705" s="3" t="str">
        <f t="shared" si="261"/>
        <v/>
      </c>
      <c r="L1705" s="60">
        <f t="shared" si="263"/>
        <v>0</v>
      </c>
      <c r="M1705" s="33">
        <f t="shared" si="262"/>
        <v>1</v>
      </c>
      <c r="N1705" s="61">
        <f t="shared" si="264"/>
        <v>3</v>
      </c>
      <c r="O1705" s="33">
        <f t="shared" si="265"/>
        <v>0</v>
      </c>
      <c r="P1705" s="61">
        <f t="shared" si="266"/>
        <v>3</v>
      </c>
      <c r="Q1705" s="62">
        <f t="shared" si="267"/>
        <v>1.5</v>
      </c>
      <c r="R1705" s="61">
        <f t="shared" si="268"/>
        <v>1</v>
      </c>
      <c r="S1705" s="61">
        <f t="shared" si="269"/>
        <v>2</v>
      </c>
      <c r="T1705" t="str">
        <f t="shared" si="270"/>
        <v>إضافى كامل</v>
      </c>
    </row>
    <row r="1706" spans="1:20" x14ac:dyDescent="0.25">
      <c r="A1706" s="54" t="s">
        <v>1180</v>
      </c>
      <c r="B1706" s="54" t="s">
        <v>1848</v>
      </c>
      <c r="C1706" s="54" t="s">
        <v>762</v>
      </c>
      <c r="D1706" s="55">
        <v>45622</v>
      </c>
      <c r="E1706" s="56" t="s">
        <v>22</v>
      </c>
      <c r="F1706" s="54" t="s">
        <v>763</v>
      </c>
      <c r="G1706" s="57" t="s">
        <v>16</v>
      </c>
      <c r="I1706" s="54" t="s">
        <v>864</v>
      </c>
      <c r="J1706" s="54" t="s">
        <v>802</v>
      </c>
      <c r="K1706" s="3" t="s">
        <v>7</v>
      </c>
      <c r="L1706" s="60">
        <f t="shared" si="263"/>
        <v>1</v>
      </c>
      <c r="M1706" s="33">
        <f t="shared" si="262"/>
        <v>1</v>
      </c>
      <c r="N1706" s="61">
        <f t="shared" si="264"/>
        <v>3</v>
      </c>
      <c r="O1706" s="33">
        <f t="shared" si="265"/>
        <v>0</v>
      </c>
      <c r="P1706" s="61">
        <f t="shared" si="266"/>
        <v>3</v>
      </c>
      <c r="Q1706" s="62">
        <f t="shared" si="267"/>
        <v>1.5</v>
      </c>
      <c r="R1706" s="61">
        <f t="shared" si="268"/>
        <v>1</v>
      </c>
      <c r="S1706" s="61">
        <f t="shared" si="269"/>
        <v>2</v>
      </c>
      <c r="T1706" t="str">
        <f t="shared" si="270"/>
        <v>إضافى كامل</v>
      </c>
    </row>
    <row r="1707" spans="1:20" x14ac:dyDescent="0.25">
      <c r="A1707" s="54" t="s">
        <v>1180</v>
      </c>
      <c r="B1707" s="54" t="s">
        <v>1848</v>
      </c>
      <c r="C1707" s="54" t="s">
        <v>762</v>
      </c>
      <c r="D1707" s="55">
        <v>45623</v>
      </c>
      <c r="E1707" s="56" t="s">
        <v>23</v>
      </c>
      <c r="F1707" s="54" t="s">
        <v>763</v>
      </c>
      <c r="G1707" s="57" t="s">
        <v>16</v>
      </c>
      <c r="I1707" s="54"/>
      <c r="J1707" s="54"/>
      <c r="K1707" s="3" t="str">
        <f t="shared" si="261"/>
        <v>غائب</v>
      </c>
      <c r="L1707" s="60">
        <f t="shared" si="263"/>
        <v>0</v>
      </c>
      <c r="M1707" s="33">
        <f t="shared" si="262"/>
        <v>1</v>
      </c>
      <c r="N1707" s="61">
        <f t="shared" si="264"/>
        <v>2</v>
      </c>
      <c r="O1707" s="33">
        <f t="shared" si="265"/>
        <v>0</v>
      </c>
      <c r="P1707" s="61">
        <f t="shared" si="266"/>
        <v>2</v>
      </c>
      <c r="Q1707" s="62">
        <f t="shared" si="267"/>
        <v>0</v>
      </c>
      <c r="R1707" s="61">
        <f t="shared" si="268"/>
        <v>0</v>
      </c>
      <c r="S1707" s="61">
        <f t="shared" si="269"/>
        <v>1</v>
      </c>
      <c r="T1707" t="str">
        <f t="shared" si="270"/>
        <v>إضافى كامل</v>
      </c>
    </row>
    <row r="1708" spans="1:20" x14ac:dyDescent="0.25">
      <c r="A1708" s="54" t="s">
        <v>1180</v>
      </c>
      <c r="B1708" s="54" t="s">
        <v>1848</v>
      </c>
      <c r="C1708" s="54" t="s">
        <v>762</v>
      </c>
      <c r="D1708" s="55">
        <v>45624</v>
      </c>
      <c r="E1708" s="56" t="s">
        <v>24</v>
      </c>
      <c r="F1708" s="54" t="s">
        <v>763</v>
      </c>
      <c r="G1708" s="57" t="s">
        <v>16</v>
      </c>
      <c r="I1708" s="54" t="s">
        <v>1025</v>
      </c>
      <c r="J1708" s="54" t="s">
        <v>770</v>
      </c>
      <c r="K1708" s="3" t="str">
        <f t="shared" si="261"/>
        <v>إذن ص</v>
      </c>
      <c r="L1708" s="60">
        <f t="shared" si="263"/>
        <v>1</v>
      </c>
      <c r="M1708" s="33">
        <f t="shared" si="262"/>
        <v>0</v>
      </c>
      <c r="N1708" s="61">
        <f t="shared" si="264"/>
        <v>3</v>
      </c>
      <c r="O1708" s="33">
        <f t="shared" si="265"/>
        <v>0</v>
      </c>
      <c r="P1708" s="61">
        <f t="shared" si="266"/>
        <v>3</v>
      </c>
      <c r="Q1708" s="62">
        <f t="shared" si="267"/>
        <v>1.5</v>
      </c>
      <c r="R1708" s="61">
        <f t="shared" si="268"/>
        <v>1</v>
      </c>
      <c r="S1708" s="61">
        <f t="shared" si="269"/>
        <v>1</v>
      </c>
      <c r="T1708" t="str">
        <f t="shared" si="270"/>
        <v>إضافى كامل</v>
      </c>
    </row>
    <row r="1709" spans="1:20" x14ac:dyDescent="0.25">
      <c r="A1709" s="54" t="s">
        <v>1180</v>
      </c>
      <c r="B1709" s="54" t="s">
        <v>1848</v>
      </c>
      <c r="C1709" s="54" t="s">
        <v>762</v>
      </c>
      <c r="D1709" s="55">
        <v>45625</v>
      </c>
      <c r="E1709" s="56" t="s">
        <v>15</v>
      </c>
      <c r="F1709" s="54" t="s">
        <v>763</v>
      </c>
      <c r="G1709" s="57" t="s">
        <v>16</v>
      </c>
      <c r="I1709" s="54"/>
      <c r="J1709" s="54"/>
      <c r="K1709" s="3" t="str">
        <f t="shared" si="261"/>
        <v/>
      </c>
      <c r="L1709" s="60">
        <f t="shared" si="263"/>
        <v>0</v>
      </c>
      <c r="M1709" s="33">
        <f t="shared" si="262"/>
        <v>0</v>
      </c>
      <c r="N1709" s="61">
        <f t="shared" si="264"/>
        <v>2</v>
      </c>
      <c r="O1709" s="33">
        <f t="shared" si="265"/>
        <v>0</v>
      </c>
      <c r="P1709" s="61">
        <f t="shared" si="266"/>
        <v>2</v>
      </c>
      <c r="Q1709" s="62">
        <f t="shared" si="267"/>
        <v>0</v>
      </c>
      <c r="R1709" s="61">
        <f t="shared" si="268"/>
        <v>0</v>
      </c>
      <c r="S1709" s="61">
        <f t="shared" si="269"/>
        <v>0</v>
      </c>
      <c r="T1709" t="str">
        <f t="shared" si="270"/>
        <v>إضافى كامل</v>
      </c>
    </row>
    <row r="1710" spans="1:20" x14ac:dyDescent="0.25">
      <c r="A1710" s="54" t="s">
        <v>1180</v>
      </c>
      <c r="B1710" s="54" t="s">
        <v>1848</v>
      </c>
      <c r="C1710" s="54" t="s">
        <v>762</v>
      </c>
      <c r="D1710" s="55">
        <v>45626</v>
      </c>
      <c r="E1710" s="56" t="s">
        <v>18</v>
      </c>
      <c r="F1710" s="54" t="s">
        <v>763</v>
      </c>
      <c r="G1710" s="57" t="s">
        <v>16</v>
      </c>
      <c r="I1710" s="54"/>
      <c r="J1710" s="54"/>
      <c r="K1710" s="3" t="s">
        <v>19</v>
      </c>
      <c r="L1710" s="60">
        <f t="shared" si="263"/>
        <v>1</v>
      </c>
      <c r="M1710" s="33">
        <f t="shared" si="262"/>
        <v>0</v>
      </c>
      <c r="N1710" s="61">
        <f t="shared" si="264"/>
        <v>2</v>
      </c>
      <c r="O1710" s="33">
        <f t="shared" si="265"/>
        <v>0</v>
      </c>
      <c r="P1710" s="61">
        <f t="shared" si="266"/>
        <v>2</v>
      </c>
      <c r="Q1710" s="62">
        <f t="shared" si="267"/>
        <v>0</v>
      </c>
      <c r="R1710" s="61">
        <f t="shared" si="268"/>
        <v>0</v>
      </c>
      <c r="S1710" s="61">
        <f t="shared" si="269"/>
        <v>0</v>
      </c>
      <c r="T1710" t="str">
        <f t="shared" si="270"/>
        <v>إضافى كامل</v>
      </c>
    </row>
    <row r="1711" spans="1:20" ht="15.75" x14ac:dyDescent="0.25">
      <c r="A1711" s="54" t="s">
        <v>1181</v>
      </c>
      <c r="B1711" s="78" t="s">
        <v>1788</v>
      </c>
      <c r="C1711" s="54" t="s">
        <v>762</v>
      </c>
      <c r="D1711" s="55">
        <v>45597</v>
      </c>
      <c r="E1711" s="56" t="s">
        <v>15</v>
      </c>
      <c r="F1711" s="54" t="s">
        <v>763</v>
      </c>
      <c r="G1711" s="57" t="s">
        <v>16</v>
      </c>
      <c r="I1711" s="54"/>
      <c r="J1711" s="54"/>
      <c r="K1711" s="3" t="str">
        <f t="shared" ref="K1711:K1774" si="271">IF(AND(I1711&lt;="09:00",J1711&gt;="14:00",I1711&lt;&gt;""),"",IF(AND(I1711&gt;="09:01",I1711&lt;="09:10"),"تأخير",IF(AND(I1711&gt;="09:11",I1711&lt;="12:00",J1711&lt;&gt;""),"إذن ص",IF(AND(J1711&lt;"14:00",J1711&lt;&gt;"",J1711&gt;="11:00"),"إذن م",IF(AND(OR(J1711="",I1711="",J1711=I1711,I1711&gt;"12:00",J1711&lt;"11:00"),AND(E1711&lt;&gt;"Friday")),"غائب","")))))</f>
        <v/>
      </c>
      <c r="L1711" s="60">
        <f t="shared" si="263"/>
        <v>0</v>
      </c>
      <c r="M1711" s="33">
        <f t="shared" si="262"/>
        <v>0</v>
      </c>
      <c r="N1711" s="61">
        <f t="shared" si="264"/>
        <v>2</v>
      </c>
      <c r="O1711" s="33">
        <f t="shared" si="265"/>
        <v>0</v>
      </c>
      <c r="P1711" s="61">
        <f t="shared" si="266"/>
        <v>2</v>
      </c>
      <c r="Q1711" s="62">
        <f t="shared" si="267"/>
        <v>0</v>
      </c>
      <c r="R1711" s="61">
        <f t="shared" si="268"/>
        <v>0</v>
      </c>
      <c r="S1711" s="61">
        <f t="shared" si="269"/>
        <v>0</v>
      </c>
      <c r="T1711" t="str">
        <f t="shared" si="270"/>
        <v>إضافى كامل</v>
      </c>
    </row>
    <row r="1712" spans="1:20" x14ac:dyDescent="0.25">
      <c r="A1712" s="54" t="s">
        <v>1181</v>
      </c>
      <c r="B1712" s="54" t="s">
        <v>1849</v>
      </c>
      <c r="C1712" s="54" t="s">
        <v>762</v>
      </c>
      <c r="D1712" s="55">
        <v>45598</v>
      </c>
      <c r="E1712" s="56" t="s">
        <v>18</v>
      </c>
      <c r="F1712" s="54" t="s">
        <v>763</v>
      </c>
      <c r="G1712" s="57" t="s">
        <v>16</v>
      </c>
      <c r="I1712" s="54"/>
      <c r="J1712" s="54"/>
      <c r="K1712" s="3" t="s">
        <v>19</v>
      </c>
      <c r="L1712" s="60">
        <f t="shared" si="263"/>
        <v>1</v>
      </c>
      <c r="M1712" s="33">
        <f t="shared" si="262"/>
        <v>0</v>
      </c>
      <c r="N1712" s="61">
        <f t="shared" si="264"/>
        <v>2</v>
      </c>
      <c r="O1712" s="33">
        <f t="shared" si="265"/>
        <v>0</v>
      </c>
      <c r="P1712" s="61">
        <f t="shared" si="266"/>
        <v>2</v>
      </c>
      <c r="Q1712" s="62">
        <f t="shared" si="267"/>
        <v>0</v>
      </c>
      <c r="R1712" s="61">
        <f t="shared" si="268"/>
        <v>0</v>
      </c>
      <c r="S1712" s="61">
        <f t="shared" si="269"/>
        <v>0</v>
      </c>
      <c r="T1712" t="str">
        <f t="shared" si="270"/>
        <v>إضافى كامل</v>
      </c>
    </row>
    <row r="1713" spans="1:20" x14ac:dyDescent="0.25">
      <c r="A1713" s="54" t="s">
        <v>1181</v>
      </c>
      <c r="B1713" s="54" t="s">
        <v>1849</v>
      </c>
      <c r="C1713" s="54" t="s">
        <v>762</v>
      </c>
      <c r="D1713" s="55">
        <v>45599</v>
      </c>
      <c r="E1713" s="56" t="s">
        <v>20</v>
      </c>
      <c r="F1713" s="54" t="s">
        <v>763</v>
      </c>
      <c r="G1713" s="57" t="s">
        <v>16</v>
      </c>
      <c r="I1713" s="54" t="s">
        <v>968</v>
      </c>
      <c r="J1713" s="54" t="s">
        <v>873</v>
      </c>
      <c r="K1713" s="3" t="str">
        <f t="shared" si="271"/>
        <v/>
      </c>
      <c r="L1713" s="60">
        <f t="shared" si="263"/>
        <v>0</v>
      </c>
      <c r="M1713" s="33">
        <f t="shared" si="262"/>
        <v>0</v>
      </c>
      <c r="N1713" s="61">
        <f t="shared" si="264"/>
        <v>2</v>
      </c>
      <c r="O1713" s="33">
        <f t="shared" si="265"/>
        <v>0</v>
      </c>
      <c r="P1713" s="61">
        <f t="shared" si="266"/>
        <v>2</v>
      </c>
      <c r="Q1713" s="62">
        <f t="shared" si="267"/>
        <v>0</v>
      </c>
      <c r="R1713" s="61">
        <f t="shared" si="268"/>
        <v>0</v>
      </c>
      <c r="S1713" s="61">
        <f t="shared" si="269"/>
        <v>0</v>
      </c>
      <c r="T1713" t="str">
        <f t="shared" si="270"/>
        <v>إضافى كامل</v>
      </c>
    </row>
    <row r="1714" spans="1:20" x14ac:dyDescent="0.25">
      <c r="A1714" s="54" t="s">
        <v>1181</v>
      </c>
      <c r="B1714" s="54" t="s">
        <v>1849</v>
      </c>
      <c r="C1714" s="54" t="s">
        <v>762</v>
      </c>
      <c r="D1714" s="55">
        <v>45600</v>
      </c>
      <c r="E1714" s="56" t="s">
        <v>21</v>
      </c>
      <c r="F1714" s="54" t="s">
        <v>763</v>
      </c>
      <c r="G1714" s="57" t="s">
        <v>16</v>
      </c>
      <c r="I1714" s="54" t="s">
        <v>854</v>
      </c>
      <c r="J1714" s="54" t="s">
        <v>766</v>
      </c>
      <c r="K1714" s="3" t="str">
        <f t="shared" si="271"/>
        <v/>
      </c>
      <c r="L1714" s="60">
        <f t="shared" si="263"/>
        <v>0</v>
      </c>
      <c r="M1714" s="33">
        <f t="shared" si="262"/>
        <v>0</v>
      </c>
      <c r="N1714" s="61">
        <f t="shared" si="264"/>
        <v>3</v>
      </c>
      <c r="O1714" s="33">
        <f t="shared" si="265"/>
        <v>0</v>
      </c>
      <c r="P1714" s="61">
        <f t="shared" si="266"/>
        <v>3</v>
      </c>
      <c r="Q1714" s="62">
        <f t="shared" si="267"/>
        <v>1.5</v>
      </c>
      <c r="R1714" s="61">
        <f t="shared" si="268"/>
        <v>1</v>
      </c>
      <c r="S1714" s="61">
        <f t="shared" si="269"/>
        <v>1</v>
      </c>
      <c r="T1714" t="str">
        <f t="shared" si="270"/>
        <v>إضافى كامل</v>
      </c>
    </row>
    <row r="1715" spans="1:20" x14ac:dyDescent="0.25">
      <c r="A1715" s="54" t="s">
        <v>1181</v>
      </c>
      <c r="B1715" s="54" t="s">
        <v>1849</v>
      </c>
      <c r="C1715" s="54" t="s">
        <v>762</v>
      </c>
      <c r="D1715" s="55">
        <v>45601</v>
      </c>
      <c r="E1715" s="56" t="s">
        <v>22</v>
      </c>
      <c r="F1715" s="54" t="s">
        <v>763</v>
      </c>
      <c r="G1715" s="57" t="s">
        <v>16</v>
      </c>
      <c r="I1715" s="54" t="s">
        <v>1073</v>
      </c>
      <c r="J1715" s="54" t="s">
        <v>813</v>
      </c>
      <c r="K1715" s="3" t="str">
        <f t="shared" si="271"/>
        <v>إذن ص</v>
      </c>
      <c r="L1715" s="60">
        <f t="shared" si="263"/>
        <v>1</v>
      </c>
      <c r="M1715" s="33">
        <f t="shared" si="262"/>
        <v>1</v>
      </c>
      <c r="N1715" s="61">
        <f t="shared" si="264"/>
        <v>3</v>
      </c>
      <c r="O1715" s="33">
        <f t="shared" si="265"/>
        <v>0</v>
      </c>
      <c r="P1715" s="61">
        <f t="shared" si="266"/>
        <v>3</v>
      </c>
      <c r="Q1715" s="62">
        <f t="shared" si="267"/>
        <v>1.5</v>
      </c>
      <c r="R1715" s="61">
        <f t="shared" si="268"/>
        <v>1</v>
      </c>
      <c r="S1715" s="61">
        <f t="shared" si="269"/>
        <v>2</v>
      </c>
      <c r="T1715" t="str">
        <f t="shared" si="270"/>
        <v>إضافى كامل</v>
      </c>
    </row>
    <row r="1716" spans="1:20" x14ac:dyDescent="0.25">
      <c r="A1716" s="54" t="s">
        <v>1181</v>
      </c>
      <c r="B1716" s="54" t="s">
        <v>1849</v>
      </c>
      <c r="C1716" s="54" t="s">
        <v>762</v>
      </c>
      <c r="D1716" s="55">
        <v>45602</v>
      </c>
      <c r="E1716" s="56" t="s">
        <v>23</v>
      </c>
      <c r="F1716" s="54" t="s">
        <v>763</v>
      </c>
      <c r="G1716" s="57" t="s">
        <v>16</v>
      </c>
      <c r="I1716" s="54" t="s">
        <v>1002</v>
      </c>
      <c r="J1716" s="54" t="s">
        <v>790</v>
      </c>
      <c r="K1716" s="3" t="str">
        <f t="shared" si="271"/>
        <v/>
      </c>
      <c r="L1716" s="60">
        <f t="shared" si="263"/>
        <v>0</v>
      </c>
      <c r="M1716" s="33">
        <f t="shared" si="262"/>
        <v>2</v>
      </c>
      <c r="N1716" s="61">
        <f t="shared" si="264"/>
        <v>2</v>
      </c>
      <c r="O1716" s="33">
        <f t="shared" si="265"/>
        <v>0</v>
      </c>
      <c r="P1716" s="61">
        <f t="shared" si="266"/>
        <v>2</v>
      </c>
      <c r="Q1716" s="62">
        <f t="shared" si="267"/>
        <v>0</v>
      </c>
      <c r="R1716" s="61">
        <f t="shared" si="268"/>
        <v>0</v>
      </c>
      <c r="S1716" s="61">
        <f t="shared" si="269"/>
        <v>2</v>
      </c>
      <c r="T1716" t="str">
        <f t="shared" si="270"/>
        <v>إضافى كامل</v>
      </c>
    </row>
    <row r="1717" spans="1:20" x14ac:dyDescent="0.25">
      <c r="A1717" s="54" t="s">
        <v>1181</v>
      </c>
      <c r="B1717" s="54" t="s">
        <v>1849</v>
      </c>
      <c r="C1717" s="54" t="s">
        <v>762</v>
      </c>
      <c r="D1717" s="55">
        <v>45603</v>
      </c>
      <c r="E1717" s="56" t="s">
        <v>24</v>
      </c>
      <c r="F1717" s="54" t="s">
        <v>763</v>
      </c>
      <c r="G1717" s="57" t="s">
        <v>16</v>
      </c>
      <c r="I1717" s="54" t="s">
        <v>881</v>
      </c>
      <c r="J1717" s="54" t="s">
        <v>873</v>
      </c>
      <c r="K1717" s="3" t="str">
        <f t="shared" si="271"/>
        <v/>
      </c>
      <c r="L1717" s="60">
        <f t="shared" si="263"/>
        <v>0</v>
      </c>
      <c r="M1717" s="33">
        <f t="shared" si="262"/>
        <v>2</v>
      </c>
      <c r="N1717" s="61">
        <f t="shared" si="264"/>
        <v>2</v>
      </c>
      <c r="O1717" s="33">
        <f t="shared" si="265"/>
        <v>0</v>
      </c>
      <c r="P1717" s="61">
        <f t="shared" si="266"/>
        <v>2</v>
      </c>
      <c r="Q1717" s="62">
        <f t="shared" si="267"/>
        <v>0</v>
      </c>
      <c r="R1717" s="61">
        <f t="shared" si="268"/>
        <v>0</v>
      </c>
      <c r="S1717" s="61">
        <f t="shared" si="269"/>
        <v>2</v>
      </c>
      <c r="T1717" t="str">
        <f t="shared" si="270"/>
        <v>إضافى كامل</v>
      </c>
    </row>
    <row r="1718" spans="1:20" x14ac:dyDescent="0.25">
      <c r="A1718" s="54" t="s">
        <v>1181</v>
      </c>
      <c r="B1718" s="54" t="s">
        <v>1849</v>
      </c>
      <c r="C1718" s="54" t="s">
        <v>762</v>
      </c>
      <c r="D1718" s="55">
        <v>45604</v>
      </c>
      <c r="E1718" s="56" t="s">
        <v>15</v>
      </c>
      <c r="F1718" s="54" t="s">
        <v>763</v>
      </c>
      <c r="G1718" s="57" t="s">
        <v>16</v>
      </c>
      <c r="I1718" s="54"/>
      <c r="J1718" s="54"/>
      <c r="K1718" s="3" t="str">
        <f t="shared" si="271"/>
        <v/>
      </c>
      <c r="L1718" s="60">
        <f t="shared" si="263"/>
        <v>0</v>
      </c>
      <c r="M1718" s="33">
        <f t="shared" si="262"/>
        <v>2</v>
      </c>
      <c r="N1718" s="61">
        <f t="shared" si="264"/>
        <v>2</v>
      </c>
      <c r="O1718" s="33">
        <f t="shared" si="265"/>
        <v>0</v>
      </c>
      <c r="P1718" s="61">
        <f t="shared" si="266"/>
        <v>2</v>
      </c>
      <c r="Q1718" s="62">
        <f t="shared" si="267"/>
        <v>0</v>
      </c>
      <c r="R1718" s="61">
        <f t="shared" si="268"/>
        <v>0</v>
      </c>
      <c r="S1718" s="61">
        <f t="shared" si="269"/>
        <v>2</v>
      </c>
      <c r="T1718" t="str">
        <f t="shared" si="270"/>
        <v>إضافى كامل</v>
      </c>
    </row>
    <row r="1719" spans="1:20" x14ac:dyDescent="0.25">
      <c r="A1719" s="54" t="s">
        <v>1181</v>
      </c>
      <c r="B1719" s="54" t="s">
        <v>1849</v>
      </c>
      <c r="C1719" s="54" t="s">
        <v>762</v>
      </c>
      <c r="D1719" s="55">
        <v>45605</v>
      </c>
      <c r="E1719" s="56" t="s">
        <v>18</v>
      </c>
      <c r="F1719" s="54" t="s">
        <v>763</v>
      </c>
      <c r="G1719" s="57" t="s">
        <v>16</v>
      </c>
      <c r="I1719" s="54"/>
      <c r="J1719" s="54"/>
      <c r="K1719" s="3" t="s">
        <v>19</v>
      </c>
      <c r="L1719" s="60">
        <f t="shared" si="263"/>
        <v>1</v>
      </c>
      <c r="M1719" s="33">
        <f t="shared" si="262"/>
        <v>2</v>
      </c>
      <c r="N1719" s="61">
        <f t="shared" si="264"/>
        <v>2</v>
      </c>
      <c r="O1719" s="33">
        <f t="shared" si="265"/>
        <v>0</v>
      </c>
      <c r="P1719" s="61">
        <f t="shared" si="266"/>
        <v>2</v>
      </c>
      <c r="Q1719" s="62">
        <f t="shared" si="267"/>
        <v>0</v>
      </c>
      <c r="R1719" s="61">
        <f t="shared" si="268"/>
        <v>0</v>
      </c>
      <c r="S1719" s="61">
        <f t="shared" si="269"/>
        <v>2</v>
      </c>
      <c r="T1719" t="str">
        <f t="shared" si="270"/>
        <v>إضافى كامل</v>
      </c>
    </row>
    <row r="1720" spans="1:20" x14ac:dyDescent="0.25">
      <c r="A1720" s="54" t="s">
        <v>1181</v>
      </c>
      <c r="B1720" s="54" t="s">
        <v>1849</v>
      </c>
      <c r="C1720" s="54" t="s">
        <v>762</v>
      </c>
      <c r="D1720" s="55">
        <v>45606</v>
      </c>
      <c r="E1720" s="56" t="s">
        <v>20</v>
      </c>
      <c r="F1720" s="54" t="s">
        <v>763</v>
      </c>
      <c r="G1720" s="57" t="s">
        <v>16</v>
      </c>
      <c r="I1720" s="54" t="s">
        <v>787</v>
      </c>
      <c r="J1720" s="54" t="s">
        <v>766</v>
      </c>
      <c r="K1720" s="3" t="str">
        <f t="shared" si="271"/>
        <v/>
      </c>
      <c r="L1720" s="60">
        <f t="shared" si="263"/>
        <v>0</v>
      </c>
      <c r="M1720" s="33">
        <f t="shared" si="262"/>
        <v>2</v>
      </c>
      <c r="N1720" s="61">
        <f t="shared" si="264"/>
        <v>2</v>
      </c>
      <c r="O1720" s="33">
        <f t="shared" si="265"/>
        <v>0</v>
      </c>
      <c r="P1720" s="61">
        <f t="shared" si="266"/>
        <v>2</v>
      </c>
      <c r="Q1720" s="62">
        <f t="shared" si="267"/>
        <v>0</v>
      </c>
      <c r="R1720" s="61">
        <f t="shared" si="268"/>
        <v>0</v>
      </c>
      <c r="S1720" s="61">
        <f t="shared" si="269"/>
        <v>2</v>
      </c>
      <c r="T1720" t="str">
        <f t="shared" si="270"/>
        <v>إضافى كامل</v>
      </c>
    </row>
    <row r="1721" spans="1:20" x14ac:dyDescent="0.25">
      <c r="A1721" s="54" t="s">
        <v>1181</v>
      </c>
      <c r="B1721" s="54" t="s">
        <v>1849</v>
      </c>
      <c r="C1721" s="54" t="s">
        <v>762</v>
      </c>
      <c r="D1721" s="55">
        <v>45607</v>
      </c>
      <c r="E1721" s="56" t="s">
        <v>21</v>
      </c>
      <c r="F1721" s="54" t="s">
        <v>763</v>
      </c>
      <c r="G1721" s="57" t="s">
        <v>16</v>
      </c>
      <c r="I1721" s="54" t="s">
        <v>811</v>
      </c>
      <c r="J1721" s="54" t="s">
        <v>873</v>
      </c>
      <c r="K1721" s="3" t="str">
        <f t="shared" si="271"/>
        <v/>
      </c>
      <c r="L1721" s="60">
        <f t="shared" si="263"/>
        <v>0</v>
      </c>
      <c r="M1721" s="33">
        <f t="shared" si="262"/>
        <v>2</v>
      </c>
      <c r="N1721" s="61">
        <f t="shared" si="264"/>
        <v>3</v>
      </c>
      <c r="O1721" s="33">
        <f t="shared" si="265"/>
        <v>0</v>
      </c>
      <c r="P1721" s="61">
        <f t="shared" si="266"/>
        <v>3</v>
      </c>
      <c r="Q1721" s="62">
        <f t="shared" si="267"/>
        <v>1.5</v>
      </c>
      <c r="R1721" s="61">
        <f t="shared" si="268"/>
        <v>1</v>
      </c>
      <c r="S1721" s="61">
        <f t="shared" si="269"/>
        <v>3</v>
      </c>
      <c r="T1721" t="str">
        <f t="shared" si="270"/>
        <v>إضافى كامل</v>
      </c>
    </row>
    <row r="1722" spans="1:20" x14ac:dyDescent="0.25">
      <c r="A1722" s="54" t="s">
        <v>1181</v>
      </c>
      <c r="B1722" s="54" t="s">
        <v>1849</v>
      </c>
      <c r="C1722" s="54" t="s">
        <v>762</v>
      </c>
      <c r="D1722" s="55">
        <v>45608</v>
      </c>
      <c r="E1722" s="56" t="s">
        <v>22</v>
      </c>
      <c r="F1722" s="54" t="s">
        <v>763</v>
      </c>
      <c r="G1722" s="57" t="s">
        <v>16</v>
      </c>
      <c r="I1722" s="54" t="s">
        <v>782</v>
      </c>
      <c r="J1722" s="54" t="s">
        <v>766</v>
      </c>
      <c r="K1722" s="3" t="str">
        <f t="shared" si="271"/>
        <v/>
      </c>
      <c r="L1722" s="60">
        <f t="shared" si="263"/>
        <v>0</v>
      </c>
      <c r="M1722" s="33">
        <f t="shared" si="262"/>
        <v>3</v>
      </c>
      <c r="N1722" s="61">
        <f t="shared" si="264"/>
        <v>3</v>
      </c>
      <c r="O1722" s="33">
        <f t="shared" si="265"/>
        <v>0</v>
      </c>
      <c r="P1722" s="61">
        <f t="shared" si="266"/>
        <v>3</v>
      </c>
      <c r="Q1722" s="62">
        <f t="shared" si="267"/>
        <v>1.5</v>
      </c>
      <c r="R1722" s="61">
        <f t="shared" si="268"/>
        <v>1</v>
      </c>
      <c r="S1722" s="61">
        <f t="shared" si="269"/>
        <v>4</v>
      </c>
      <c r="T1722" t="str">
        <f t="shared" si="270"/>
        <v>إضافى كامل</v>
      </c>
    </row>
    <row r="1723" spans="1:20" x14ac:dyDescent="0.25">
      <c r="A1723" s="54" t="s">
        <v>1181</v>
      </c>
      <c r="B1723" s="54" t="s">
        <v>1849</v>
      </c>
      <c r="C1723" s="54" t="s">
        <v>762</v>
      </c>
      <c r="D1723" s="55">
        <v>45609</v>
      </c>
      <c r="E1723" s="56" t="s">
        <v>23</v>
      </c>
      <c r="F1723" s="54" t="s">
        <v>763</v>
      </c>
      <c r="G1723" s="57" t="s">
        <v>16</v>
      </c>
      <c r="I1723" s="54" t="s">
        <v>805</v>
      </c>
      <c r="J1723" s="54" t="s">
        <v>806</v>
      </c>
      <c r="K1723" s="3" t="str">
        <f t="shared" si="271"/>
        <v/>
      </c>
      <c r="L1723" s="60">
        <f t="shared" si="263"/>
        <v>0</v>
      </c>
      <c r="M1723" s="33">
        <f t="shared" si="262"/>
        <v>3</v>
      </c>
      <c r="N1723" s="61">
        <f t="shared" si="264"/>
        <v>3</v>
      </c>
      <c r="O1723" s="33">
        <f t="shared" si="265"/>
        <v>0</v>
      </c>
      <c r="P1723" s="61">
        <f t="shared" si="266"/>
        <v>3</v>
      </c>
      <c r="Q1723" s="62">
        <f t="shared" si="267"/>
        <v>1.5</v>
      </c>
      <c r="R1723" s="61">
        <f t="shared" si="268"/>
        <v>1</v>
      </c>
      <c r="S1723" s="61">
        <f t="shared" si="269"/>
        <v>4</v>
      </c>
      <c r="T1723" t="str">
        <f t="shared" si="270"/>
        <v>إضافى كامل</v>
      </c>
    </row>
    <row r="1724" spans="1:20" x14ac:dyDescent="0.25">
      <c r="A1724" s="54" t="s">
        <v>1181</v>
      </c>
      <c r="B1724" s="54" t="s">
        <v>1849</v>
      </c>
      <c r="C1724" s="54" t="s">
        <v>762</v>
      </c>
      <c r="D1724" s="55">
        <v>45610</v>
      </c>
      <c r="E1724" s="56" t="s">
        <v>24</v>
      </c>
      <c r="F1724" s="54" t="s">
        <v>763</v>
      </c>
      <c r="G1724" s="57" t="s">
        <v>16</v>
      </c>
      <c r="I1724" s="54" t="s">
        <v>787</v>
      </c>
      <c r="J1724" s="54" t="s">
        <v>875</v>
      </c>
      <c r="K1724" s="3" t="str">
        <f t="shared" si="271"/>
        <v/>
      </c>
      <c r="L1724" s="60">
        <f t="shared" si="263"/>
        <v>0</v>
      </c>
      <c r="M1724" s="33">
        <f t="shared" si="262"/>
        <v>4</v>
      </c>
      <c r="N1724" s="61">
        <f t="shared" si="264"/>
        <v>3</v>
      </c>
      <c r="O1724" s="33">
        <f t="shared" si="265"/>
        <v>0</v>
      </c>
      <c r="P1724" s="61">
        <f t="shared" si="266"/>
        <v>3</v>
      </c>
      <c r="Q1724" s="62">
        <f t="shared" si="267"/>
        <v>1.5</v>
      </c>
      <c r="R1724" s="61">
        <f t="shared" si="268"/>
        <v>1</v>
      </c>
      <c r="S1724" s="61">
        <f t="shared" si="269"/>
        <v>5</v>
      </c>
      <c r="T1724" t="str">
        <f t="shared" si="270"/>
        <v>نصف إضافى</v>
      </c>
    </row>
    <row r="1725" spans="1:20" x14ac:dyDescent="0.25">
      <c r="A1725" s="54" t="s">
        <v>1181</v>
      </c>
      <c r="B1725" s="54" t="s">
        <v>1849</v>
      </c>
      <c r="C1725" s="54" t="s">
        <v>762</v>
      </c>
      <c r="D1725" s="55">
        <v>45611</v>
      </c>
      <c r="E1725" s="56" t="s">
        <v>15</v>
      </c>
      <c r="F1725" s="54" t="s">
        <v>763</v>
      </c>
      <c r="G1725" s="57" t="s">
        <v>16</v>
      </c>
      <c r="I1725" s="54"/>
      <c r="J1725" s="54"/>
      <c r="K1725" s="3" t="str">
        <f t="shared" si="271"/>
        <v/>
      </c>
      <c r="L1725" s="60">
        <f t="shared" si="263"/>
        <v>0</v>
      </c>
      <c r="M1725" s="33">
        <f t="shared" si="262"/>
        <v>4</v>
      </c>
      <c r="N1725" s="61">
        <f t="shared" si="264"/>
        <v>3</v>
      </c>
      <c r="O1725" s="33">
        <f t="shared" si="265"/>
        <v>0</v>
      </c>
      <c r="P1725" s="61">
        <f t="shared" si="266"/>
        <v>3</v>
      </c>
      <c r="Q1725" s="62">
        <f t="shared" si="267"/>
        <v>1.5</v>
      </c>
      <c r="R1725" s="61">
        <f t="shared" si="268"/>
        <v>1</v>
      </c>
      <c r="S1725" s="61">
        <f t="shared" si="269"/>
        <v>5</v>
      </c>
      <c r="T1725" t="str">
        <f t="shared" si="270"/>
        <v>نصف إضافى</v>
      </c>
    </row>
    <row r="1726" spans="1:20" x14ac:dyDescent="0.25">
      <c r="A1726" s="54" t="s">
        <v>1181</v>
      </c>
      <c r="B1726" s="54" t="s">
        <v>1849</v>
      </c>
      <c r="C1726" s="54" t="s">
        <v>762</v>
      </c>
      <c r="D1726" s="55">
        <v>45612</v>
      </c>
      <c r="E1726" s="56" t="s">
        <v>18</v>
      </c>
      <c r="F1726" s="54" t="s">
        <v>763</v>
      </c>
      <c r="G1726" s="57" t="s">
        <v>16</v>
      </c>
      <c r="I1726" s="54"/>
      <c r="J1726" s="54"/>
      <c r="K1726" s="3" t="s">
        <v>19</v>
      </c>
      <c r="L1726" s="60">
        <f t="shared" si="263"/>
        <v>1</v>
      </c>
      <c r="M1726" s="33">
        <f t="shared" si="262"/>
        <v>4</v>
      </c>
      <c r="N1726" s="61">
        <f t="shared" si="264"/>
        <v>3</v>
      </c>
      <c r="O1726" s="33">
        <f t="shared" si="265"/>
        <v>0</v>
      </c>
      <c r="P1726" s="61">
        <f t="shared" si="266"/>
        <v>3</v>
      </c>
      <c r="Q1726" s="62">
        <f t="shared" si="267"/>
        <v>1.5</v>
      </c>
      <c r="R1726" s="61">
        <f t="shared" si="268"/>
        <v>1</v>
      </c>
      <c r="S1726" s="61">
        <f t="shared" si="269"/>
        <v>5</v>
      </c>
      <c r="T1726" t="str">
        <f t="shared" si="270"/>
        <v>نصف إضافى</v>
      </c>
    </row>
    <row r="1727" spans="1:20" x14ac:dyDescent="0.25">
      <c r="A1727" s="54" t="s">
        <v>1181</v>
      </c>
      <c r="B1727" s="54" t="s">
        <v>1849</v>
      </c>
      <c r="C1727" s="54" t="s">
        <v>762</v>
      </c>
      <c r="D1727" s="55">
        <v>45613</v>
      </c>
      <c r="E1727" s="56" t="s">
        <v>20</v>
      </c>
      <c r="F1727" s="54" t="s">
        <v>763</v>
      </c>
      <c r="G1727" s="57" t="s">
        <v>16</v>
      </c>
      <c r="I1727" s="54" t="s">
        <v>769</v>
      </c>
      <c r="J1727" s="54" t="s">
        <v>873</v>
      </c>
      <c r="K1727" s="3" t="str">
        <f t="shared" si="271"/>
        <v/>
      </c>
      <c r="L1727" s="60">
        <f t="shared" si="263"/>
        <v>0</v>
      </c>
      <c r="M1727" s="33">
        <f t="shared" si="262"/>
        <v>4</v>
      </c>
      <c r="N1727" s="61">
        <f t="shared" si="264"/>
        <v>3</v>
      </c>
      <c r="O1727" s="33">
        <f t="shared" si="265"/>
        <v>0</v>
      </c>
      <c r="P1727" s="61">
        <f t="shared" si="266"/>
        <v>3</v>
      </c>
      <c r="Q1727" s="62">
        <f t="shared" si="267"/>
        <v>1.5</v>
      </c>
      <c r="R1727" s="61">
        <f t="shared" si="268"/>
        <v>1</v>
      </c>
      <c r="S1727" s="61">
        <f t="shared" si="269"/>
        <v>5</v>
      </c>
      <c r="T1727" t="str">
        <f t="shared" si="270"/>
        <v>نصف إضافى</v>
      </c>
    </row>
    <row r="1728" spans="1:20" x14ac:dyDescent="0.25">
      <c r="A1728" s="54" t="s">
        <v>1181</v>
      </c>
      <c r="B1728" s="54" t="s">
        <v>1849</v>
      </c>
      <c r="C1728" s="54" t="s">
        <v>762</v>
      </c>
      <c r="D1728" s="55">
        <v>45614</v>
      </c>
      <c r="E1728" s="56" t="s">
        <v>21</v>
      </c>
      <c r="F1728" s="54" t="s">
        <v>763</v>
      </c>
      <c r="G1728" s="57" t="s">
        <v>16</v>
      </c>
      <c r="I1728" s="54" t="s">
        <v>805</v>
      </c>
      <c r="J1728" s="54" t="s">
        <v>806</v>
      </c>
      <c r="K1728" s="3" t="str">
        <f t="shared" si="271"/>
        <v/>
      </c>
      <c r="L1728" s="60">
        <f t="shared" si="263"/>
        <v>0</v>
      </c>
      <c r="M1728" s="33">
        <f t="shared" si="262"/>
        <v>4</v>
      </c>
      <c r="N1728" s="61">
        <f t="shared" si="264"/>
        <v>3</v>
      </c>
      <c r="O1728" s="33">
        <f t="shared" si="265"/>
        <v>0</v>
      </c>
      <c r="P1728" s="61">
        <f t="shared" si="266"/>
        <v>3</v>
      </c>
      <c r="Q1728" s="62">
        <f t="shared" si="267"/>
        <v>1.5</v>
      </c>
      <c r="R1728" s="61">
        <f t="shared" si="268"/>
        <v>1</v>
      </c>
      <c r="S1728" s="61">
        <f t="shared" si="269"/>
        <v>5</v>
      </c>
      <c r="T1728" t="str">
        <f t="shared" si="270"/>
        <v>نصف إضافى</v>
      </c>
    </row>
    <row r="1729" spans="1:20" x14ac:dyDescent="0.25">
      <c r="A1729" s="54" t="s">
        <v>1181</v>
      </c>
      <c r="B1729" s="54" t="s">
        <v>1849</v>
      </c>
      <c r="C1729" s="54" t="s">
        <v>762</v>
      </c>
      <c r="D1729" s="55">
        <v>45615</v>
      </c>
      <c r="E1729" s="56" t="s">
        <v>22</v>
      </c>
      <c r="F1729" s="54" t="s">
        <v>763</v>
      </c>
      <c r="G1729" s="57" t="s">
        <v>16</v>
      </c>
      <c r="I1729" s="54" t="s">
        <v>769</v>
      </c>
      <c r="J1729" s="54" t="s">
        <v>813</v>
      </c>
      <c r="K1729" s="3" t="str">
        <f t="shared" si="271"/>
        <v/>
      </c>
      <c r="L1729" s="60">
        <f t="shared" si="263"/>
        <v>0</v>
      </c>
      <c r="M1729" s="33">
        <f t="shared" ref="M1729:M1792" si="272">COUNTIF(K1729:K1758,"غائب")</f>
        <v>4</v>
      </c>
      <c r="N1729" s="61">
        <f t="shared" si="264"/>
        <v>3</v>
      </c>
      <c r="O1729" s="33">
        <f t="shared" si="265"/>
        <v>0</v>
      </c>
      <c r="P1729" s="61">
        <f t="shared" si="266"/>
        <v>3</v>
      </c>
      <c r="Q1729" s="62">
        <f t="shared" si="267"/>
        <v>1.5</v>
      </c>
      <c r="R1729" s="61">
        <f t="shared" si="268"/>
        <v>1</v>
      </c>
      <c r="S1729" s="61">
        <f t="shared" si="269"/>
        <v>5</v>
      </c>
      <c r="T1729" t="str">
        <f t="shared" si="270"/>
        <v>نصف إضافى</v>
      </c>
    </row>
    <row r="1730" spans="1:20" x14ac:dyDescent="0.25">
      <c r="A1730" s="54" t="s">
        <v>1181</v>
      </c>
      <c r="B1730" s="54" t="s">
        <v>1849</v>
      </c>
      <c r="C1730" s="54" t="s">
        <v>762</v>
      </c>
      <c r="D1730" s="55">
        <v>45616</v>
      </c>
      <c r="E1730" s="56" t="s">
        <v>23</v>
      </c>
      <c r="F1730" s="54" t="s">
        <v>763</v>
      </c>
      <c r="G1730" s="57" t="s">
        <v>16</v>
      </c>
      <c r="H1730" s="73" t="s">
        <v>65</v>
      </c>
      <c r="I1730" s="54" t="s">
        <v>836</v>
      </c>
      <c r="J1730" s="54" t="s">
        <v>1068</v>
      </c>
      <c r="K1730" s="3" t="str">
        <f t="shared" si="271"/>
        <v>تأخير</v>
      </c>
      <c r="L1730" s="60">
        <f t="shared" ref="L1730:L1793" si="273">IF(AND(OR(K1730= "حالة وفاة",K1730="إذن م",K1730="إذن ص",K1730="بدل راحة",K1730="انصراف",K1730="اجازة",K1730="راحة",K1730="مأمورية",K1730="مأمورية م",K1730="مأمورية ص",K1730="Online",K1730="حضور",K1730="بدل سهر",E1730="Friday",K1730=""),K1730&lt;&gt;""),1,0)</f>
        <v>0</v>
      </c>
      <c r="M1730" s="33">
        <f t="shared" si="272"/>
        <v>4</v>
      </c>
      <c r="N1730" s="61">
        <f t="shared" ref="N1730:N1793" si="274">COUNTIF(K1730:K1759,"إذن ص")</f>
        <v>3</v>
      </c>
      <c r="O1730" s="33">
        <f t="shared" ref="O1730:O1793" si="275">COUNTIF(K1730:K1759,"إذن م")</f>
        <v>0</v>
      </c>
      <c r="P1730" s="61">
        <f t="shared" ref="P1730:P1793" si="276">O1730+N1730</f>
        <v>3</v>
      </c>
      <c r="Q1730" s="62">
        <f t="shared" ref="Q1730:Q1793" si="277">IF(AND(P1730&gt;2,P1730&lt;&gt;0),P1730*3/6,0)</f>
        <v>1.5</v>
      </c>
      <c r="R1730" s="61">
        <f t="shared" ref="R1730:R1793" si="278">INT(Q1730)</f>
        <v>1</v>
      </c>
      <c r="S1730" s="61">
        <f t="shared" ref="S1730:S1793" si="279">R1730+M1730</f>
        <v>5</v>
      </c>
      <c r="T1730" t="str">
        <f t="shared" ref="T1730:T1793" si="280">IF(AND(OR(S1730&lt;=0,S1730&gt;0),S1730&lt;5),"إضافى كامل",IF(AND(OR(S1730=5,S1730=6,S1730&lt;7),S1730&lt;&gt;""),"نصف إضافى","لا يستحق"))</f>
        <v>نصف إضافى</v>
      </c>
    </row>
    <row r="1731" spans="1:20" x14ac:dyDescent="0.25">
      <c r="A1731" s="54" t="s">
        <v>1181</v>
      </c>
      <c r="B1731" s="54" t="s">
        <v>1849</v>
      </c>
      <c r="C1731" s="54" t="s">
        <v>762</v>
      </c>
      <c r="D1731" s="55">
        <v>45617</v>
      </c>
      <c r="E1731" s="56" t="s">
        <v>24</v>
      </c>
      <c r="F1731" s="54" t="s">
        <v>763</v>
      </c>
      <c r="G1731" s="57" t="s">
        <v>16</v>
      </c>
      <c r="I1731" s="54" t="s">
        <v>787</v>
      </c>
      <c r="J1731" s="54" t="s">
        <v>873</v>
      </c>
      <c r="K1731" s="3" t="str">
        <f t="shared" si="271"/>
        <v/>
      </c>
      <c r="L1731" s="60">
        <f t="shared" si="273"/>
        <v>0</v>
      </c>
      <c r="M1731" s="33">
        <f t="shared" si="272"/>
        <v>5</v>
      </c>
      <c r="N1731" s="61">
        <f t="shared" si="274"/>
        <v>3</v>
      </c>
      <c r="O1731" s="33">
        <f t="shared" si="275"/>
        <v>0</v>
      </c>
      <c r="P1731" s="61">
        <f t="shared" si="276"/>
        <v>3</v>
      </c>
      <c r="Q1731" s="62">
        <f t="shared" si="277"/>
        <v>1.5</v>
      </c>
      <c r="R1731" s="61">
        <f t="shared" si="278"/>
        <v>1</v>
      </c>
      <c r="S1731" s="61">
        <f t="shared" si="279"/>
        <v>6</v>
      </c>
      <c r="T1731" t="str">
        <f t="shared" si="280"/>
        <v>نصف إضافى</v>
      </c>
    </row>
    <row r="1732" spans="1:20" x14ac:dyDescent="0.25">
      <c r="A1732" s="54" t="s">
        <v>1181</v>
      </c>
      <c r="B1732" s="54" t="s">
        <v>1849</v>
      </c>
      <c r="C1732" s="54" t="s">
        <v>762</v>
      </c>
      <c r="D1732" s="55">
        <v>45618</v>
      </c>
      <c r="E1732" s="56" t="s">
        <v>15</v>
      </c>
      <c r="F1732" s="54" t="s">
        <v>763</v>
      </c>
      <c r="G1732" s="57" t="s">
        <v>16</v>
      </c>
      <c r="I1732" s="54"/>
      <c r="J1732" s="54"/>
      <c r="K1732" s="3" t="str">
        <f t="shared" si="271"/>
        <v/>
      </c>
      <c r="L1732" s="60">
        <f t="shared" si="273"/>
        <v>0</v>
      </c>
      <c r="M1732" s="33">
        <f t="shared" si="272"/>
        <v>5</v>
      </c>
      <c r="N1732" s="61">
        <f t="shared" si="274"/>
        <v>3</v>
      </c>
      <c r="O1732" s="33">
        <f t="shared" si="275"/>
        <v>0</v>
      </c>
      <c r="P1732" s="61">
        <f t="shared" si="276"/>
        <v>3</v>
      </c>
      <c r="Q1732" s="62">
        <f t="shared" si="277"/>
        <v>1.5</v>
      </c>
      <c r="R1732" s="61">
        <f t="shared" si="278"/>
        <v>1</v>
      </c>
      <c r="S1732" s="61">
        <f t="shared" si="279"/>
        <v>6</v>
      </c>
      <c r="T1732" t="str">
        <f t="shared" si="280"/>
        <v>نصف إضافى</v>
      </c>
    </row>
    <row r="1733" spans="1:20" x14ac:dyDescent="0.25">
      <c r="A1733" s="54" t="s">
        <v>1181</v>
      </c>
      <c r="B1733" s="54" t="s">
        <v>1849</v>
      </c>
      <c r="C1733" s="54" t="s">
        <v>762</v>
      </c>
      <c r="D1733" s="55">
        <v>45619</v>
      </c>
      <c r="E1733" s="56" t="s">
        <v>18</v>
      </c>
      <c r="F1733" s="54" t="s">
        <v>763</v>
      </c>
      <c r="G1733" s="57" t="s">
        <v>16</v>
      </c>
      <c r="I1733" s="54"/>
      <c r="J1733" s="54"/>
      <c r="K1733" s="3" t="s">
        <v>19</v>
      </c>
      <c r="L1733" s="60">
        <f t="shared" si="273"/>
        <v>1</v>
      </c>
      <c r="M1733" s="33">
        <f t="shared" si="272"/>
        <v>5</v>
      </c>
      <c r="N1733" s="61">
        <f t="shared" si="274"/>
        <v>3</v>
      </c>
      <c r="O1733" s="33">
        <f t="shared" si="275"/>
        <v>0</v>
      </c>
      <c r="P1733" s="61">
        <f t="shared" si="276"/>
        <v>3</v>
      </c>
      <c r="Q1733" s="62">
        <f t="shared" si="277"/>
        <v>1.5</v>
      </c>
      <c r="R1733" s="61">
        <f t="shared" si="278"/>
        <v>1</v>
      </c>
      <c r="S1733" s="61">
        <f t="shared" si="279"/>
        <v>6</v>
      </c>
      <c r="T1733" t="str">
        <f t="shared" si="280"/>
        <v>نصف إضافى</v>
      </c>
    </row>
    <row r="1734" spans="1:20" x14ac:dyDescent="0.25">
      <c r="A1734" s="54" t="s">
        <v>1181</v>
      </c>
      <c r="B1734" s="54" t="s">
        <v>1849</v>
      </c>
      <c r="C1734" s="54" t="s">
        <v>762</v>
      </c>
      <c r="D1734" s="55">
        <v>45620</v>
      </c>
      <c r="E1734" s="56" t="s">
        <v>20</v>
      </c>
      <c r="F1734" s="54" t="s">
        <v>763</v>
      </c>
      <c r="G1734" s="57" t="s">
        <v>16</v>
      </c>
      <c r="H1734" s="73" t="s">
        <v>795</v>
      </c>
      <c r="I1734" s="54" t="s">
        <v>909</v>
      </c>
      <c r="J1734" s="54" t="s">
        <v>766</v>
      </c>
      <c r="K1734" s="3" t="str">
        <f t="shared" si="271"/>
        <v>تأخير</v>
      </c>
      <c r="L1734" s="60">
        <f t="shared" si="273"/>
        <v>0</v>
      </c>
      <c r="M1734" s="33">
        <f t="shared" si="272"/>
        <v>5</v>
      </c>
      <c r="N1734" s="61">
        <f t="shared" si="274"/>
        <v>3</v>
      </c>
      <c r="O1734" s="33">
        <f t="shared" si="275"/>
        <v>0</v>
      </c>
      <c r="P1734" s="61">
        <f t="shared" si="276"/>
        <v>3</v>
      </c>
      <c r="Q1734" s="62">
        <f t="shared" si="277"/>
        <v>1.5</v>
      </c>
      <c r="R1734" s="61">
        <f t="shared" si="278"/>
        <v>1</v>
      </c>
      <c r="S1734" s="61">
        <f t="shared" si="279"/>
        <v>6</v>
      </c>
      <c r="T1734" t="str">
        <f t="shared" si="280"/>
        <v>نصف إضافى</v>
      </c>
    </row>
    <row r="1735" spans="1:20" x14ac:dyDescent="0.25">
      <c r="A1735" s="54" t="s">
        <v>1181</v>
      </c>
      <c r="B1735" s="54" t="s">
        <v>1849</v>
      </c>
      <c r="C1735" s="54" t="s">
        <v>762</v>
      </c>
      <c r="D1735" s="55">
        <v>45621</v>
      </c>
      <c r="E1735" s="56" t="s">
        <v>21</v>
      </c>
      <c r="F1735" s="54" t="s">
        <v>763</v>
      </c>
      <c r="G1735" s="57" t="s">
        <v>16</v>
      </c>
      <c r="I1735" s="54" t="s">
        <v>876</v>
      </c>
      <c r="J1735" s="54" t="s">
        <v>806</v>
      </c>
      <c r="K1735" s="3" t="str">
        <f t="shared" si="271"/>
        <v>تأخير</v>
      </c>
      <c r="L1735" s="60">
        <f t="shared" si="273"/>
        <v>0</v>
      </c>
      <c r="M1735" s="33">
        <f t="shared" si="272"/>
        <v>5</v>
      </c>
      <c r="N1735" s="61">
        <f t="shared" si="274"/>
        <v>4</v>
      </c>
      <c r="O1735" s="33">
        <f t="shared" si="275"/>
        <v>0</v>
      </c>
      <c r="P1735" s="61">
        <f t="shared" si="276"/>
        <v>4</v>
      </c>
      <c r="Q1735" s="62">
        <f t="shared" si="277"/>
        <v>2</v>
      </c>
      <c r="R1735" s="61">
        <f t="shared" si="278"/>
        <v>2</v>
      </c>
      <c r="S1735" s="61">
        <f t="shared" si="279"/>
        <v>7</v>
      </c>
      <c r="T1735" t="str">
        <f t="shared" si="280"/>
        <v>لا يستحق</v>
      </c>
    </row>
    <row r="1736" spans="1:20" x14ac:dyDescent="0.25">
      <c r="A1736" s="54" t="s">
        <v>1181</v>
      </c>
      <c r="B1736" s="54" t="s">
        <v>1849</v>
      </c>
      <c r="C1736" s="54" t="s">
        <v>762</v>
      </c>
      <c r="D1736" s="55">
        <v>45622</v>
      </c>
      <c r="E1736" s="56" t="s">
        <v>22</v>
      </c>
      <c r="F1736" s="54" t="s">
        <v>763</v>
      </c>
      <c r="G1736" s="57" t="s">
        <v>16</v>
      </c>
      <c r="I1736" s="54" t="s">
        <v>881</v>
      </c>
      <c r="J1736" s="54" t="s">
        <v>873</v>
      </c>
      <c r="K1736" s="3" t="str">
        <f t="shared" si="271"/>
        <v/>
      </c>
      <c r="L1736" s="60">
        <f t="shared" si="273"/>
        <v>0</v>
      </c>
      <c r="M1736" s="33">
        <f t="shared" si="272"/>
        <v>6</v>
      </c>
      <c r="N1736" s="61">
        <f t="shared" si="274"/>
        <v>4</v>
      </c>
      <c r="O1736" s="33">
        <f t="shared" si="275"/>
        <v>0</v>
      </c>
      <c r="P1736" s="61">
        <f t="shared" si="276"/>
        <v>4</v>
      </c>
      <c r="Q1736" s="62">
        <f t="shared" si="277"/>
        <v>2</v>
      </c>
      <c r="R1736" s="61">
        <f t="shared" si="278"/>
        <v>2</v>
      </c>
      <c r="S1736" s="61">
        <f t="shared" si="279"/>
        <v>8</v>
      </c>
      <c r="T1736" t="str">
        <f t="shared" si="280"/>
        <v>لا يستحق</v>
      </c>
    </row>
    <row r="1737" spans="1:20" x14ac:dyDescent="0.25">
      <c r="A1737" s="54" t="s">
        <v>1181</v>
      </c>
      <c r="B1737" s="54" t="s">
        <v>1849</v>
      </c>
      <c r="C1737" s="54" t="s">
        <v>762</v>
      </c>
      <c r="D1737" s="55">
        <v>45623</v>
      </c>
      <c r="E1737" s="56" t="s">
        <v>23</v>
      </c>
      <c r="F1737" s="54" t="s">
        <v>763</v>
      </c>
      <c r="G1737" s="57" t="s">
        <v>16</v>
      </c>
      <c r="I1737" s="54" t="s">
        <v>1182</v>
      </c>
      <c r="J1737" s="54" t="s">
        <v>865</v>
      </c>
      <c r="K1737" s="3" t="str">
        <f t="shared" si="271"/>
        <v>إذن ص</v>
      </c>
      <c r="L1737" s="60">
        <f t="shared" si="273"/>
        <v>1</v>
      </c>
      <c r="M1737" s="33">
        <f t="shared" si="272"/>
        <v>7</v>
      </c>
      <c r="N1737" s="61">
        <f t="shared" si="274"/>
        <v>4</v>
      </c>
      <c r="O1737" s="33">
        <f t="shared" si="275"/>
        <v>0</v>
      </c>
      <c r="P1737" s="61">
        <f t="shared" si="276"/>
        <v>4</v>
      </c>
      <c r="Q1737" s="62">
        <f t="shared" si="277"/>
        <v>2</v>
      </c>
      <c r="R1737" s="61">
        <f t="shared" si="278"/>
        <v>2</v>
      </c>
      <c r="S1737" s="61">
        <f t="shared" si="279"/>
        <v>9</v>
      </c>
      <c r="T1737" t="str">
        <f t="shared" si="280"/>
        <v>لا يستحق</v>
      </c>
    </row>
    <row r="1738" spans="1:20" x14ac:dyDescent="0.25">
      <c r="A1738" s="54" t="s">
        <v>1181</v>
      </c>
      <c r="B1738" s="54" t="s">
        <v>1849</v>
      </c>
      <c r="C1738" s="54" t="s">
        <v>762</v>
      </c>
      <c r="D1738" s="55">
        <v>45624</v>
      </c>
      <c r="E1738" s="56" t="s">
        <v>24</v>
      </c>
      <c r="F1738" s="54" t="s">
        <v>763</v>
      </c>
      <c r="G1738" s="57" t="s">
        <v>16</v>
      </c>
      <c r="H1738" s="73" t="s">
        <v>67</v>
      </c>
      <c r="I1738" s="54" t="s">
        <v>876</v>
      </c>
      <c r="J1738" s="54" t="s">
        <v>873</v>
      </c>
      <c r="K1738" s="3" t="str">
        <f t="shared" si="271"/>
        <v>تأخير</v>
      </c>
      <c r="L1738" s="60">
        <f t="shared" si="273"/>
        <v>0</v>
      </c>
      <c r="M1738" s="33">
        <f t="shared" si="272"/>
        <v>7</v>
      </c>
      <c r="N1738" s="61">
        <f t="shared" si="274"/>
        <v>3</v>
      </c>
      <c r="O1738" s="33">
        <f t="shared" si="275"/>
        <v>0</v>
      </c>
      <c r="P1738" s="61">
        <f t="shared" si="276"/>
        <v>3</v>
      </c>
      <c r="Q1738" s="62">
        <f t="shared" si="277"/>
        <v>1.5</v>
      </c>
      <c r="R1738" s="61">
        <f t="shared" si="278"/>
        <v>1</v>
      </c>
      <c r="S1738" s="61">
        <f t="shared" si="279"/>
        <v>8</v>
      </c>
      <c r="T1738" t="str">
        <f t="shared" si="280"/>
        <v>لا يستحق</v>
      </c>
    </row>
    <row r="1739" spans="1:20" x14ac:dyDescent="0.25">
      <c r="A1739" s="54" t="s">
        <v>1181</v>
      </c>
      <c r="B1739" s="54" t="s">
        <v>1849</v>
      </c>
      <c r="C1739" s="54" t="s">
        <v>762</v>
      </c>
      <c r="D1739" s="55">
        <v>45625</v>
      </c>
      <c r="E1739" s="56" t="s">
        <v>15</v>
      </c>
      <c r="F1739" s="54" t="s">
        <v>763</v>
      </c>
      <c r="G1739" s="57" t="s">
        <v>16</v>
      </c>
      <c r="I1739" s="54"/>
      <c r="J1739" s="54"/>
      <c r="K1739" s="3" t="str">
        <f t="shared" si="271"/>
        <v/>
      </c>
      <c r="L1739" s="60">
        <f t="shared" si="273"/>
        <v>0</v>
      </c>
      <c r="M1739" s="33">
        <f t="shared" si="272"/>
        <v>7</v>
      </c>
      <c r="N1739" s="61">
        <f t="shared" si="274"/>
        <v>4</v>
      </c>
      <c r="O1739" s="33">
        <f t="shared" si="275"/>
        <v>0</v>
      </c>
      <c r="P1739" s="61">
        <f t="shared" si="276"/>
        <v>4</v>
      </c>
      <c r="Q1739" s="62">
        <f t="shared" si="277"/>
        <v>2</v>
      </c>
      <c r="R1739" s="61">
        <f t="shared" si="278"/>
        <v>2</v>
      </c>
      <c r="S1739" s="61">
        <f t="shared" si="279"/>
        <v>9</v>
      </c>
      <c r="T1739" t="str">
        <f t="shared" si="280"/>
        <v>لا يستحق</v>
      </c>
    </row>
    <row r="1740" spans="1:20" x14ac:dyDescent="0.25">
      <c r="A1740" s="54" t="s">
        <v>1181</v>
      </c>
      <c r="B1740" s="54" t="s">
        <v>1849</v>
      </c>
      <c r="C1740" s="54" t="s">
        <v>762</v>
      </c>
      <c r="D1740" s="55">
        <v>45626</v>
      </c>
      <c r="E1740" s="56" t="s">
        <v>18</v>
      </c>
      <c r="F1740" s="54" t="s">
        <v>763</v>
      </c>
      <c r="G1740" s="57" t="s">
        <v>16</v>
      </c>
      <c r="I1740" s="54"/>
      <c r="J1740" s="54"/>
      <c r="K1740" s="3" t="s">
        <v>19</v>
      </c>
      <c r="L1740" s="60">
        <f t="shared" si="273"/>
        <v>1</v>
      </c>
      <c r="M1740" s="33">
        <f t="shared" si="272"/>
        <v>7</v>
      </c>
      <c r="N1740" s="61">
        <f t="shared" si="274"/>
        <v>4</v>
      </c>
      <c r="O1740" s="33">
        <f t="shared" si="275"/>
        <v>0</v>
      </c>
      <c r="P1740" s="61">
        <f t="shared" si="276"/>
        <v>4</v>
      </c>
      <c r="Q1740" s="62">
        <f t="shared" si="277"/>
        <v>2</v>
      </c>
      <c r="R1740" s="61">
        <f t="shared" si="278"/>
        <v>2</v>
      </c>
      <c r="S1740" s="61">
        <f t="shared" si="279"/>
        <v>9</v>
      </c>
      <c r="T1740" t="str">
        <f t="shared" si="280"/>
        <v>لا يستحق</v>
      </c>
    </row>
    <row r="1741" spans="1:20" ht="15.75" x14ac:dyDescent="0.25">
      <c r="A1741" s="54" t="s">
        <v>1183</v>
      </c>
      <c r="B1741" s="78" t="s">
        <v>1184</v>
      </c>
      <c r="C1741" s="54" t="s">
        <v>762</v>
      </c>
      <c r="D1741" s="55">
        <v>45597</v>
      </c>
      <c r="E1741" s="56" t="s">
        <v>15</v>
      </c>
      <c r="F1741" s="54" t="s">
        <v>763</v>
      </c>
      <c r="G1741" s="57" t="s">
        <v>16</v>
      </c>
      <c r="I1741" s="54"/>
      <c r="J1741" s="54"/>
      <c r="K1741" s="3" t="str">
        <f t="shared" si="271"/>
        <v/>
      </c>
      <c r="L1741" s="60">
        <f t="shared" si="273"/>
        <v>0</v>
      </c>
      <c r="M1741" s="33">
        <f t="shared" si="272"/>
        <v>7</v>
      </c>
      <c r="N1741" s="61">
        <f t="shared" si="274"/>
        <v>4</v>
      </c>
      <c r="O1741" s="33">
        <f t="shared" si="275"/>
        <v>0</v>
      </c>
      <c r="P1741" s="61">
        <f t="shared" si="276"/>
        <v>4</v>
      </c>
      <c r="Q1741" s="62">
        <f t="shared" si="277"/>
        <v>2</v>
      </c>
      <c r="R1741" s="61">
        <f t="shared" si="278"/>
        <v>2</v>
      </c>
      <c r="S1741" s="61">
        <f t="shared" si="279"/>
        <v>9</v>
      </c>
      <c r="T1741" t="str">
        <f t="shared" si="280"/>
        <v>لا يستحق</v>
      </c>
    </row>
    <row r="1742" spans="1:20" x14ac:dyDescent="0.25">
      <c r="A1742" s="54" t="s">
        <v>1183</v>
      </c>
      <c r="B1742" s="54" t="s">
        <v>1185</v>
      </c>
      <c r="C1742" s="54" t="s">
        <v>762</v>
      </c>
      <c r="D1742" s="55">
        <v>45598</v>
      </c>
      <c r="E1742" s="56" t="s">
        <v>18</v>
      </c>
      <c r="F1742" s="54" t="s">
        <v>763</v>
      </c>
      <c r="G1742" s="57" t="s">
        <v>16</v>
      </c>
      <c r="I1742" s="54"/>
      <c r="J1742" s="54"/>
      <c r="K1742" s="3" t="s">
        <v>19</v>
      </c>
      <c r="L1742" s="60">
        <f t="shared" si="273"/>
        <v>1</v>
      </c>
      <c r="M1742" s="33">
        <f t="shared" si="272"/>
        <v>7</v>
      </c>
      <c r="N1742" s="61">
        <f t="shared" si="274"/>
        <v>4</v>
      </c>
      <c r="O1742" s="33">
        <f t="shared" si="275"/>
        <v>0</v>
      </c>
      <c r="P1742" s="61">
        <f t="shared" si="276"/>
        <v>4</v>
      </c>
      <c r="Q1742" s="62">
        <f t="shared" si="277"/>
        <v>2</v>
      </c>
      <c r="R1742" s="61">
        <f t="shared" si="278"/>
        <v>2</v>
      </c>
      <c r="S1742" s="61">
        <f t="shared" si="279"/>
        <v>9</v>
      </c>
      <c r="T1742" t="str">
        <f t="shared" si="280"/>
        <v>لا يستحق</v>
      </c>
    </row>
    <row r="1743" spans="1:20" x14ac:dyDescent="0.25">
      <c r="A1743" s="54" t="s">
        <v>1183</v>
      </c>
      <c r="B1743" s="54" t="s">
        <v>1185</v>
      </c>
      <c r="C1743" s="54" t="s">
        <v>762</v>
      </c>
      <c r="D1743" s="55">
        <v>45599</v>
      </c>
      <c r="E1743" s="56" t="s">
        <v>20</v>
      </c>
      <c r="F1743" s="54" t="s">
        <v>763</v>
      </c>
      <c r="G1743" s="57" t="s">
        <v>16</v>
      </c>
      <c r="I1743" s="54" t="s">
        <v>976</v>
      </c>
      <c r="J1743" s="54" t="s">
        <v>853</v>
      </c>
      <c r="K1743" s="3" t="str">
        <f t="shared" si="271"/>
        <v>إذن ص</v>
      </c>
      <c r="L1743" s="60">
        <f t="shared" si="273"/>
        <v>1</v>
      </c>
      <c r="M1743" s="33">
        <f t="shared" si="272"/>
        <v>7</v>
      </c>
      <c r="N1743" s="61">
        <f t="shared" si="274"/>
        <v>4</v>
      </c>
      <c r="O1743" s="33">
        <f t="shared" si="275"/>
        <v>0</v>
      </c>
      <c r="P1743" s="61">
        <f t="shared" si="276"/>
        <v>4</v>
      </c>
      <c r="Q1743" s="62">
        <f t="shared" si="277"/>
        <v>2</v>
      </c>
      <c r="R1743" s="61">
        <f t="shared" si="278"/>
        <v>2</v>
      </c>
      <c r="S1743" s="61">
        <f t="shared" si="279"/>
        <v>9</v>
      </c>
      <c r="T1743" t="str">
        <f t="shared" si="280"/>
        <v>لا يستحق</v>
      </c>
    </row>
    <row r="1744" spans="1:20" x14ac:dyDescent="0.25">
      <c r="A1744" s="54" t="s">
        <v>1183</v>
      </c>
      <c r="B1744" s="54" t="s">
        <v>1185</v>
      </c>
      <c r="C1744" s="54" t="s">
        <v>762</v>
      </c>
      <c r="D1744" s="55">
        <v>45600</v>
      </c>
      <c r="E1744" s="56" t="s">
        <v>21</v>
      </c>
      <c r="F1744" s="54" t="s">
        <v>763</v>
      </c>
      <c r="G1744" s="57" t="s">
        <v>16</v>
      </c>
      <c r="I1744" s="54"/>
      <c r="J1744" s="54"/>
      <c r="K1744" s="3" t="str">
        <f t="shared" si="271"/>
        <v>غائب</v>
      </c>
      <c r="L1744" s="60">
        <f t="shared" si="273"/>
        <v>0</v>
      </c>
      <c r="M1744" s="33">
        <f t="shared" si="272"/>
        <v>7</v>
      </c>
      <c r="N1744" s="61">
        <f t="shared" si="274"/>
        <v>3</v>
      </c>
      <c r="O1744" s="33">
        <f t="shared" si="275"/>
        <v>0</v>
      </c>
      <c r="P1744" s="61">
        <f t="shared" si="276"/>
        <v>3</v>
      </c>
      <c r="Q1744" s="62">
        <f t="shared" si="277"/>
        <v>1.5</v>
      </c>
      <c r="R1744" s="61">
        <f t="shared" si="278"/>
        <v>1</v>
      </c>
      <c r="S1744" s="61">
        <f t="shared" si="279"/>
        <v>8</v>
      </c>
      <c r="T1744" t="str">
        <f t="shared" si="280"/>
        <v>لا يستحق</v>
      </c>
    </row>
    <row r="1745" spans="1:20" x14ac:dyDescent="0.25">
      <c r="A1745" s="54" t="s">
        <v>1183</v>
      </c>
      <c r="B1745" s="54" t="s">
        <v>1185</v>
      </c>
      <c r="C1745" s="54" t="s">
        <v>762</v>
      </c>
      <c r="D1745" s="55">
        <v>45601</v>
      </c>
      <c r="E1745" s="56" t="s">
        <v>22</v>
      </c>
      <c r="F1745" s="54" t="s">
        <v>763</v>
      </c>
      <c r="G1745" s="57" t="s">
        <v>16</v>
      </c>
      <c r="I1745" s="54"/>
      <c r="J1745" s="54"/>
      <c r="K1745" s="3" t="str">
        <f t="shared" si="271"/>
        <v>غائب</v>
      </c>
      <c r="L1745" s="60">
        <f t="shared" si="273"/>
        <v>0</v>
      </c>
      <c r="M1745" s="33">
        <f t="shared" si="272"/>
        <v>6</v>
      </c>
      <c r="N1745" s="61">
        <f t="shared" si="274"/>
        <v>3</v>
      </c>
      <c r="O1745" s="33">
        <f t="shared" si="275"/>
        <v>0</v>
      </c>
      <c r="P1745" s="61">
        <f t="shared" si="276"/>
        <v>3</v>
      </c>
      <c r="Q1745" s="62">
        <f t="shared" si="277"/>
        <v>1.5</v>
      </c>
      <c r="R1745" s="61">
        <f t="shared" si="278"/>
        <v>1</v>
      </c>
      <c r="S1745" s="61">
        <f t="shared" si="279"/>
        <v>7</v>
      </c>
      <c r="T1745" t="str">
        <f t="shared" si="280"/>
        <v>لا يستحق</v>
      </c>
    </row>
    <row r="1746" spans="1:20" x14ac:dyDescent="0.25">
      <c r="A1746" s="54" t="s">
        <v>1183</v>
      </c>
      <c r="B1746" s="54" t="s">
        <v>1185</v>
      </c>
      <c r="C1746" s="54" t="s">
        <v>762</v>
      </c>
      <c r="D1746" s="55">
        <v>45602</v>
      </c>
      <c r="E1746" s="56" t="s">
        <v>23</v>
      </c>
      <c r="F1746" s="54" t="s">
        <v>763</v>
      </c>
      <c r="G1746" s="57" t="s">
        <v>16</v>
      </c>
      <c r="H1746" s="73" t="s">
        <v>65</v>
      </c>
      <c r="I1746" s="54" t="s">
        <v>876</v>
      </c>
      <c r="J1746" s="54" t="s">
        <v>803</v>
      </c>
      <c r="K1746" s="3" t="str">
        <f t="shared" si="271"/>
        <v>تأخير</v>
      </c>
      <c r="L1746" s="60">
        <f t="shared" si="273"/>
        <v>0</v>
      </c>
      <c r="M1746" s="33">
        <f t="shared" si="272"/>
        <v>5</v>
      </c>
      <c r="N1746" s="61">
        <f t="shared" si="274"/>
        <v>3</v>
      </c>
      <c r="O1746" s="33">
        <f t="shared" si="275"/>
        <v>0</v>
      </c>
      <c r="P1746" s="61">
        <f t="shared" si="276"/>
        <v>3</v>
      </c>
      <c r="Q1746" s="62">
        <f t="shared" si="277"/>
        <v>1.5</v>
      </c>
      <c r="R1746" s="61">
        <f t="shared" si="278"/>
        <v>1</v>
      </c>
      <c r="S1746" s="61">
        <f t="shared" si="279"/>
        <v>6</v>
      </c>
      <c r="T1746" t="str">
        <f t="shared" si="280"/>
        <v>نصف إضافى</v>
      </c>
    </row>
    <row r="1747" spans="1:20" x14ac:dyDescent="0.25">
      <c r="A1747" s="54" t="s">
        <v>1183</v>
      </c>
      <c r="B1747" s="54" t="s">
        <v>1185</v>
      </c>
      <c r="C1747" s="54" t="s">
        <v>762</v>
      </c>
      <c r="D1747" s="55">
        <v>45603</v>
      </c>
      <c r="E1747" s="56" t="s">
        <v>24</v>
      </c>
      <c r="F1747" s="54" t="s">
        <v>763</v>
      </c>
      <c r="G1747" s="57" t="s">
        <v>16</v>
      </c>
      <c r="H1747" s="73" t="s">
        <v>795</v>
      </c>
      <c r="I1747" s="54" t="s">
        <v>826</v>
      </c>
      <c r="J1747" s="54" t="s">
        <v>812</v>
      </c>
      <c r="K1747" s="3" t="str">
        <f t="shared" si="271"/>
        <v>تأخير</v>
      </c>
      <c r="L1747" s="60">
        <f t="shared" si="273"/>
        <v>0</v>
      </c>
      <c r="M1747" s="33">
        <f t="shared" si="272"/>
        <v>5</v>
      </c>
      <c r="N1747" s="61">
        <f t="shared" si="274"/>
        <v>3</v>
      </c>
      <c r="O1747" s="33">
        <f t="shared" si="275"/>
        <v>0</v>
      </c>
      <c r="P1747" s="61">
        <f t="shared" si="276"/>
        <v>3</v>
      </c>
      <c r="Q1747" s="62">
        <f t="shared" si="277"/>
        <v>1.5</v>
      </c>
      <c r="R1747" s="61">
        <f t="shared" si="278"/>
        <v>1</v>
      </c>
      <c r="S1747" s="61">
        <f t="shared" si="279"/>
        <v>6</v>
      </c>
      <c r="T1747" t="str">
        <f t="shared" si="280"/>
        <v>نصف إضافى</v>
      </c>
    </row>
    <row r="1748" spans="1:20" x14ac:dyDescent="0.25">
      <c r="A1748" s="54" t="s">
        <v>1183</v>
      </c>
      <c r="B1748" s="54" t="s">
        <v>1185</v>
      </c>
      <c r="C1748" s="54" t="s">
        <v>762</v>
      </c>
      <c r="D1748" s="55">
        <v>45604</v>
      </c>
      <c r="E1748" s="56" t="s">
        <v>15</v>
      </c>
      <c r="F1748" s="54" t="s">
        <v>763</v>
      </c>
      <c r="G1748" s="57" t="s">
        <v>16</v>
      </c>
      <c r="I1748" s="54"/>
      <c r="J1748" s="54"/>
      <c r="K1748" s="3" t="str">
        <f t="shared" si="271"/>
        <v/>
      </c>
      <c r="L1748" s="60">
        <f t="shared" si="273"/>
        <v>0</v>
      </c>
      <c r="M1748" s="33">
        <f t="shared" si="272"/>
        <v>5</v>
      </c>
      <c r="N1748" s="61">
        <f t="shared" si="274"/>
        <v>3</v>
      </c>
      <c r="O1748" s="33">
        <f t="shared" si="275"/>
        <v>0</v>
      </c>
      <c r="P1748" s="61">
        <f t="shared" si="276"/>
        <v>3</v>
      </c>
      <c r="Q1748" s="62">
        <f t="shared" si="277"/>
        <v>1.5</v>
      </c>
      <c r="R1748" s="61">
        <f t="shared" si="278"/>
        <v>1</v>
      </c>
      <c r="S1748" s="61">
        <f t="shared" si="279"/>
        <v>6</v>
      </c>
      <c r="T1748" t="str">
        <f t="shared" si="280"/>
        <v>نصف إضافى</v>
      </c>
    </row>
    <row r="1749" spans="1:20" x14ac:dyDescent="0.25">
      <c r="A1749" s="54" t="s">
        <v>1183</v>
      </c>
      <c r="B1749" s="54" t="s">
        <v>1185</v>
      </c>
      <c r="C1749" s="54" t="s">
        <v>762</v>
      </c>
      <c r="D1749" s="55">
        <v>45605</v>
      </c>
      <c r="E1749" s="56" t="s">
        <v>18</v>
      </c>
      <c r="F1749" s="54" t="s">
        <v>763</v>
      </c>
      <c r="G1749" s="57" t="s">
        <v>16</v>
      </c>
      <c r="I1749" s="54"/>
      <c r="J1749" s="54"/>
      <c r="K1749" s="3" t="s">
        <v>19</v>
      </c>
      <c r="L1749" s="60">
        <f t="shared" si="273"/>
        <v>1</v>
      </c>
      <c r="M1749" s="33">
        <f t="shared" si="272"/>
        <v>5</v>
      </c>
      <c r="N1749" s="61">
        <f t="shared" si="274"/>
        <v>3</v>
      </c>
      <c r="O1749" s="33">
        <f t="shared" si="275"/>
        <v>0</v>
      </c>
      <c r="P1749" s="61">
        <f t="shared" si="276"/>
        <v>3</v>
      </c>
      <c r="Q1749" s="62">
        <f t="shared" si="277"/>
        <v>1.5</v>
      </c>
      <c r="R1749" s="61">
        <f t="shared" si="278"/>
        <v>1</v>
      </c>
      <c r="S1749" s="61">
        <f t="shared" si="279"/>
        <v>6</v>
      </c>
      <c r="T1749" t="str">
        <f t="shared" si="280"/>
        <v>نصف إضافى</v>
      </c>
    </row>
    <row r="1750" spans="1:20" x14ac:dyDescent="0.25">
      <c r="A1750" s="54" t="s">
        <v>1183</v>
      </c>
      <c r="B1750" s="54" t="s">
        <v>1185</v>
      </c>
      <c r="C1750" s="54" t="s">
        <v>762</v>
      </c>
      <c r="D1750" s="55">
        <v>45606</v>
      </c>
      <c r="E1750" s="56" t="s">
        <v>20</v>
      </c>
      <c r="F1750" s="54" t="s">
        <v>763</v>
      </c>
      <c r="G1750" s="57" t="s">
        <v>16</v>
      </c>
      <c r="I1750" s="54" t="s">
        <v>1159</v>
      </c>
      <c r="J1750" s="54" t="s">
        <v>1137</v>
      </c>
      <c r="K1750" s="3" t="str">
        <f t="shared" si="271"/>
        <v>إذن ص</v>
      </c>
      <c r="L1750" s="60">
        <f t="shared" si="273"/>
        <v>1</v>
      </c>
      <c r="M1750" s="33">
        <f t="shared" si="272"/>
        <v>5</v>
      </c>
      <c r="N1750" s="61">
        <f t="shared" si="274"/>
        <v>3</v>
      </c>
      <c r="O1750" s="33">
        <f t="shared" si="275"/>
        <v>0</v>
      </c>
      <c r="P1750" s="61">
        <f t="shared" si="276"/>
        <v>3</v>
      </c>
      <c r="Q1750" s="62">
        <f t="shared" si="277"/>
        <v>1.5</v>
      </c>
      <c r="R1750" s="61">
        <f t="shared" si="278"/>
        <v>1</v>
      </c>
      <c r="S1750" s="61">
        <f t="shared" si="279"/>
        <v>6</v>
      </c>
      <c r="T1750" t="str">
        <f t="shared" si="280"/>
        <v>نصف إضافى</v>
      </c>
    </row>
    <row r="1751" spans="1:20" x14ac:dyDescent="0.25">
      <c r="A1751" s="54" t="s">
        <v>1183</v>
      </c>
      <c r="B1751" s="54" t="s">
        <v>1185</v>
      </c>
      <c r="C1751" s="54" t="s">
        <v>762</v>
      </c>
      <c r="D1751" s="55">
        <v>45607</v>
      </c>
      <c r="E1751" s="56" t="s">
        <v>21</v>
      </c>
      <c r="F1751" s="54" t="s">
        <v>763</v>
      </c>
      <c r="G1751" s="57" t="s">
        <v>16</v>
      </c>
      <c r="I1751" s="54" t="s">
        <v>1186</v>
      </c>
      <c r="J1751" s="54" t="s">
        <v>814</v>
      </c>
      <c r="K1751" s="74" t="str">
        <f t="shared" si="271"/>
        <v>غائب</v>
      </c>
      <c r="L1751" s="60">
        <f t="shared" si="273"/>
        <v>0</v>
      </c>
      <c r="M1751" s="33">
        <f t="shared" si="272"/>
        <v>5</v>
      </c>
      <c r="N1751" s="61">
        <f t="shared" si="274"/>
        <v>2</v>
      </c>
      <c r="O1751" s="33">
        <f t="shared" si="275"/>
        <v>0</v>
      </c>
      <c r="P1751" s="61">
        <f t="shared" si="276"/>
        <v>2</v>
      </c>
      <c r="Q1751" s="62">
        <f t="shared" si="277"/>
        <v>0</v>
      </c>
      <c r="R1751" s="61">
        <f t="shared" si="278"/>
        <v>0</v>
      </c>
      <c r="S1751" s="61">
        <f t="shared" si="279"/>
        <v>5</v>
      </c>
      <c r="T1751" t="str">
        <f t="shared" si="280"/>
        <v>نصف إضافى</v>
      </c>
    </row>
    <row r="1752" spans="1:20" x14ac:dyDescent="0.25">
      <c r="A1752" s="54" t="s">
        <v>1183</v>
      </c>
      <c r="B1752" s="54" t="s">
        <v>1185</v>
      </c>
      <c r="C1752" s="54" t="s">
        <v>762</v>
      </c>
      <c r="D1752" s="55">
        <v>45608</v>
      </c>
      <c r="E1752" s="56" t="s">
        <v>22</v>
      </c>
      <c r="F1752" s="54" t="s">
        <v>763</v>
      </c>
      <c r="G1752" s="57" t="s">
        <v>16</v>
      </c>
      <c r="I1752" s="54" t="s">
        <v>782</v>
      </c>
      <c r="J1752" s="54" t="s">
        <v>855</v>
      </c>
      <c r="K1752" s="3" t="str">
        <f t="shared" si="271"/>
        <v/>
      </c>
      <c r="L1752" s="60">
        <f t="shared" si="273"/>
        <v>0</v>
      </c>
      <c r="M1752" s="33">
        <f t="shared" si="272"/>
        <v>4</v>
      </c>
      <c r="N1752" s="61">
        <f t="shared" si="274"/>
        <v>2</v>
      </c>
      <c r="O1752" s="33">
        <f t="shared" si="275"/>
        <v>0</v>
      </c>
      <c r="P1752" s="61">
        <f t="shared" si="276"/>
        <v>2</v>
      </c>
      <c r="Q1752" s="62">
        <f t="shared" si="277"/>
        <v>0</v>
      </c>
      <c r="R1752" s="61">
        <f t="shared" si="278"/>
        <v>0</v>
      </c>
      <c r="S1752" s="61">
        <f t="shared" si="279"/>
        <v>4</v>
      </c>
      <c r="T1752" t="str">
        <f t="shared" si="280"/>
        <v>إضافى كامل</v>
      </c>
    </row>
    <row r="1753" spans="1:20" x14ac:dyDescent="0.25">
      <c r="A1753" s="54" t="s">
        <v>1183</v>
      </c>
      <c r="B1753" s="54" t="s">
        <v>1185</v>
      </c>
      <c r="C1753" s="54" t="s">
        <v>762</v>
      </c>
      <c r="D1753" s="55">
        <v>45609</v>
      </c>
      <c r="E1753" s="56" t="s">
        <v>23</v>
      </c>
      <c r="F1753" s="54" t="s">
        <v>763</v>
      </c>
      <c r="G1753" s="57" t="s">
        <v>16</v>
      </c>
      <c r="I1753" s="54" t="s">
        <v>1187</v>
      </c>
      <c r="J1753" s="54" t="s">
        <v>816</v>
      </c>
      <c r="K1753" s="79" t="str">
        <f t="shared" si="271"/>
        <v>غائب</v>
      </c>
      <c r="L1753" s="60">
        <f t="shared" si="273"/>
        <v>0</v>
      </c>
      <c r="M1753" s="33">
        <f t="shared" si="272"/>
        <v>4</v>
      </c>
      <c r="N1753" s="61">
        <f t="shared" si="274"/>
        <v>2</v>
      </c>
      <c r="O1753" s="33">
        <f t="shared" si="275"/>
        <v>0</v>
      </c>
      <c r="P1753" s="61">
        <f t="shared" si="276"/>
        <v>2</v>
      </c>
      <c r="Q1753" s="62">
        <f t="shared" si="277"/>
        <v>0</v>
      </c>
      <c r="R1753" s="61">
        <f t="shared" si="278"/>
        <v>0</v>
      </c>
      <c r="S1753" s="61">
        <f t="shared" si="279"/>
        <v>4</v>
      </c>
      <c r="T1753" t="str">
        <f t="shared" si="280"/>
        <v>إضافى كامل</v>
      </c>
    </row>
    <row r="1754" spans="1:20" x14ac:dyDescent="0.25">
      <c r="A1754" s="54" t="s">
        <v>1183</v>
      </c>
      <c r="B1754" s="54" t="s">
        <v>1185</v>
      </c>
      <c r="C1754" s="54" t="s">
        <v>762</v>
      </c>
      <c r="D1754" s="55">
        <v>45610</v>
      </c>
      <c r="E1754" s="56" t="s">
        <v>24</v>
      </c>
      <c r="F1754" s="54" t="s">
        <v>763</v>
      </c>
      <c r="G1754" s="57" t="s">
        <v>16</v>
      </c>
      <c r="I1754" s="54" t="s">
        <v>767</v>
      </c>
      <c r="J1754" s="54" t="s">
        <v>1109</v>
      </c>
      <c r="K1754" s="3" t="str">
        <f t="shared" si="271"/>
        <v/>
      </c>
      <c r="L1754" s="60">
        <f t="shared" si="273"/>
        <v>0</v>
      </c>
      <c r="M1754" s="33">
        <f t="shared" si="272"/>
        <v>3</v>
      </c>
      <c r="N1754" s="61">
        <f t="shared" si="274"/>
        <v>2</v>
      </c>
      <c r="O1754" s="33">
        <f t="shared" si="275"/>
        <v>0</v>
      </c>
      <c r="P1754" s="61">
        <f t="shared" si="276"/>
        <v>2</v>
      </c>
      <c r="Q1754" s="62">
        <f t="shared" si="277"/>
        <v>0</v>
      </c>
      <c r="R1754" s="61">
        <f t="shared" si="278"/>
        <v>0</v>
      </c>
      <c r="S1754" s="61">
        <f t="shared" si="279"/>
        <v>3</v>
      </c>
      <c r="T1754" t="str">
        <f t="shared" si="280"/>
        <v>إضافى كامل</v>
      </c>
    </row>
    <row r="1755" spans="1:20" x14ac:dyDescent="0.25">
      <c r="A1755" s="54" t="s">
        <v>1183</v>
      </c>
      <c r="B1755" s="54" t="s">
        <v>1185</v>
      </c>
      <c r="C1755" s="54" t="s">
        <v>762</v>
      </c>
      <c r="D1755" s="55">
        <v>45611</v>
      </c>
      <c r="E1755" s="56" t="s">
        <v>15</v>
      </c>
      <c r="F1755" s="54" t="s">
        <v>763</v>
      </c>
      <c r="G1755" s="57" t="s">
        <v>16</v>
      </c>
      <c r="I1755" s="54"/>
      <c r="J1755" s="54"/>
      <c r="K1755" s="3" t="str">
        <f t="shared" si="271"/>
        <v/>
      </c>
      <c r="L1755" s="60">
        <f t="shared" si="273"/>
        <v>0</v>
      </c>
      <c r="M1755" s="33">
        <f t="shared" si="272"/>
        <v>3</v>
      </c>
      <c r="N1755" s="61">
        <f t="shared" si="274"/>
        <v>2</v>
      </c>
      <c r="O1755" s="33">
        <f t="shared" si="275"/>
        <v>0</v>
      </c>
      <c r="P1755" s="61">
        <f t="shared" si="276"/>
        <v>2</v>
      </c>
      <c r="Q1755" s="62">
        <f t="shared" si="277"/>
        <v>0</v>
      </c>
      <c r="R1755" s="61">
        <f t="shared" si="278"/>
        <v>0</v>
      </c>
      <c r="S1755" s="61">
        <f t="shared" si="279"/>
        <v>3</v>
      </c>
      <c r="T1755" t="str">
        <f t="shared" si="280"/>
        <v>إضافى كامل</v>
      </c>
    </row>
    <row r="1756" spans="1:20" x14ac:dyDescent="0.25">
      <c r="A1756" s="54" t="s">
        <v>1183</v>
      </c>
      <c r="B1756" s="54" t="s">
        <v>1185</v>
      </c>
      <c r="C1756" s="54" t="s">
        <v>762</v>
      </c>
      <c r="D1756" s="55">
        <v>45612</v>
      </c>
      <c r="E1756" s="56" t="s">
        <v>18</v>
      </c>
      <c r="F1756" s="54" t="s">
        <v>763</v>
      </c>
      <c r="G1756" s="57" t="s">
        <v>16</v>
      </c>
      <c r="I1756" s="54"/>
      <c r="J1756" s="54"/>
      <c r="K1756" s="3" t="s">
        <v>19</v>
      </c>
      <c r="L1756" s="60">
        <f t="shared" si="273"/>
        <v>1</v>
      </c>
      <c r="M1756" s="33">
        <f t="shared" si="272"/>
        <v>3</v>
      </c>
      <c r="N1756" s="61">
        <f t="shared" si="274"/>
        <v>2</v>
      </c>
      <c r="O1756" s="33">
        <f t="shared" si="275"/>
        <v>0</v>
      </c>
      <c r="P1756" s="61">
        <f t="shared" si="276"/>
        <v>2</v>
      </c>
      <c r="Q1756" s="62">
        <f t="shared" si="277"/>
        <v>0</v>
      </c>
      <c r="R1756" s="61">
        <f t="shared" si="278"/>
        <v>0</v>
      </c>
      <c r="S1756" s="61">
        <f t="shared" si="279"/>
        <v>3</v>
      </c>
      <c r="T1756" t="str">
        <f t="shared" si="280"/>
        <v>إضافى كامل</v>
      </c>
    </row>
    <row r="1757" spans="1:20" x14ac:dyDescent="0.25">
      <c r="A1757" s="54" t="s">
        <v>1183</v>
      </c>
      <c r="B1757" s="54" t="s">
        <v>1185</v>
      </c>
      <c r="C1757" s="54" t="s">
        <v>762</v>
      </c>
      <c r="D1757" s="55">
        <v>45613</v>
      </c>
      <c r="E1757" s="56" t="s">
        <v>20</v>
      </c>
      <c r="F1757" s="54" t="s">
        <v>763</v>
      </c>
      <c r="G1757" s="57" t="s">
        <v>16</v>
      </c>
      <c r="I1757" s="54" t="s">
        <v>881</v>
      </c>
      <c r="J1757" s="54" t="s">
        <v>858</v>
      </c>
      <c r="K1757" s="3" t="str">
        <f t="shared" si="271"/>
        <v/>
      </c>
      <c r="L1757" s="60">
        <f t="shared" si="273"/>
        <v>0</v>
      </c>
      <c r="M1757" s="33">
        <f t="shared" si="272"/>
        <v>3</v>
      </c>
      <c r="N1757" s="61">
        <f t="shared" si="274"/>
        <v>2</v>
      </c>
      <c r="O1757" s="33">
        <f t="shared" si="275"/>
        <v>0</v>
      </c>
      <c r="P1757" s="61">
        <f t="shared" si="276"/>
        <v>2</v>
      </c>
      <c r="Q1757" s="62">
        <f t="shared" si="277"/>
        <v>0</v>
      </c>
      <c r="R1757" s="61">
        <f t="shared" si="278"/>
        <v>0</v>
      </c>
      <c r="S1757" s="61">
        <f t="shared" si="279"/>
        <v>3</v>
      </c>
      <c r="T1757" t="str">
        <f t="shared" si="280"/>
        <v>إضافى كامل</v>
      </c>
    </row>
    <row r="1758" spans="1:20" x14ac:dyDescent="0.25">
      <c r="A1758" s="54" t="s">
        <v>1183</v>
      </c>
      <c r="B1758" s="54" t="s">
        <v>1185</v>
      </c>
      <c r="C1758" s="54" t="s">
        <v>762</v>
      </c>
      <c r="D1758" s="55">
        <v>45614</v>
      </c>
      <c r="E1758" s="56" t="s">
        <v>21</v>
      </c>
      <c r="F1758" s="54" t="s">
        <v>763</v>
      </c>
      <c r="G1758" s="57" t="s">
        <v>16</v>
      </c>
      <c r="H1758" s="73" t="s">
        <v>67</v>
      </c>
      <c r="I1758" s="54" t="s">
        <v>980</v>
      </c>
      <c r="J1758" s="54" t="s">
        <v>865</v>
      </c>
      <c r="K1758" s="3" t="str">
        <f t="shared" si="271"/>
        <v>تأخير</v>
      </c>
      <c r="L1758" s="60">
        <f t="shared" si="273"/>
        <v>0</v>
      </c>
      <c r="M1758" s="33">
        <f t="shared" si="272"/>
        <v>3</v>
      </c>
      <c r="N1758" s="61">
        <f t="shared" si="274"/>
        <v>2</v>
      </c>
      <c r="O1758" s="33">
        <f t="shared" si="275"/>
        <v>0</v>
      </c>
      <c r="P1758" s="61">
        <f t="shared" si="276"/>
        <v>2</v>
      </c>
      <c r="Q1758" s="62">
        <f t="shared" si="277"/>
        <v>0</v>
      </c>
      <c r="R1758" s="61">
        <f t="shared" si="278"/>
        <v>0</v>
      </c>
      <c r="S1758" s="61">
        <f t="shared" si="279"/>
        <v>3</v>
      </c>
      <c r="T1758" t="str">
        <f t="shared" si="280"/>
        <v>إضافى كامل</v>
      </c>
    </row>
    <row r="1759" spans="1:20" x14ac:dyDescent="0.25">
      <c r="A1759" s="54" t="s">
        <v>1183</v>
      </c>
      <c r="B1759" s="54" t="s">
        <v>1185</v>
      </c>
      <c r="C1759" s="54" t="s">
        <v>762</v>
      </c>
      <c r="D1759" s="55">
        <v>45615</v>
      </c>
      <c r="E1759" s="56" t="s">
        <v>22</v>
      </c>
      <c r="F1759" s="54" t="s">
        <v>763</v>
      </c>
      <c r="G1759" s="57" t="s">
        <v>16</v>
      </c>
      <c r="I1759" s="54" t="s">
        <v>792</v>
      </c>
      <c r="J1759" s="54" t="s">
        <v>804</v>
      </c>
      <c r="K1759" s="3" t="str">
        <f t="shared" si="271"/>
        <v/>
      </c>
      <c r="L1759" s="60">
        <f t="shared" si="273"/>
        <v>0</v>
      </c>
      <c r="M1759" s="33">
        <f t="shared" si="272"/>
        <v>4</v>
      </c>
      <c r="N1759" s="61">
        <f t="shared" si="274"/>
        <v>2</v>
      </c>
      <c r="O1759" s="33">
        <f t="shared" si="275"/>
        <v>0</v>
      </c>
      <c r="P1759" s="61">
        <f t="shared" si="276"/>
        <v>2</v>
      </c>
      <c r="Q1759" s="62">
        <f t="shared" si="277"/>
        <v>0</v>
      </c>
      <c r="R1759" s="61">
        <f t="shared" si="278"/>
        <v>0</v>
      </c>
      <c r="S1759" s="61">
        <f t="shared" si="279"/>
        <v>4</v>
      </c>
      <c r="T1759" t="str">
        <f t="shared" si="280"/>
        <v>إضافى كامل</v>
      </c>
    </row>
    <row r="1760" spans="1:20" x14ac:dyDescent="0.25">
      <c r="A1760" s="54" t="s">
        <v>1183</v>
      </c>
      <c r="B1760" s="54" t="s">
        <v>1185</v>
      </c>
      <c r="C1760" s="54" t="s">
        <v>762</v>
      </c>
      <c r="D1760" s="55">
        <v>45616</v>
      </c>
      <c r="E1760" s="56" t="s">
        <v>23</v>
      </c>
      <c r="F1760" s="54" t="s">
        <v>763</v>
      </c>
      <c r="G1760" s="57" t="s">
        <v>16</v>
      </c>
      <c r="I1760" s="54"/>
      <c r="J1760" s="54"/>
      <c r="K1760" s="3" t="str">
        <f t="shared" si="271"/>
        <v>غائب</v>
      </c>
      <c r="L1760" s="60">
        <f t="shared" si="273"/>
        <v>0</v>
      </c>
      <c r="M1760" s="33">
        <f t="shared" si="272"/>
        <v>4</v>
      </c>
      <c r="N1760" s="61">
        <f t="shared" si="274"/>
        <v>2</v>
      </c>
      <c r="O1760" s="33">
        <f t="shared" si="275"/>
        <v>0</v>
      </c>
      <c r="P1760" s="61">
        <f t="shared" si="276"/>
        <v>2</v>
      </c>
      <c r="Q1760" s="62">
        <f t="shared" si="277"/>
        <v>0</v>
      </c>
      <c r="R1760" s="61">
        <f t="shared" si="278"/>
        <v>0</v>
      </c>
      <c r="S1760" s="61">
        <f t="shared" si="279"/>
        <v>4</v>
      </c>
      <c r="T1760" t="str">
        <f t="shared" si="280"/>
        <v>إضافى كامل</v>
      </c>
    </row>
    <row r="1761" spans="1:20" x14ac:dyDescent="0.25">
      <c r="A1761" s="54" t="s">
        <v>1183</v>
      </c>
      <c r="B1761" s="54" t="s">
        <v>1185</v>
      </c>
      <c r="C1761" s="54" t="s">
        <v>762</v>
      </c>
      <c r="D1761" s="55">
        <v>45617</v>
      </c>
      <c r="E1761" s="56" t="s">
        <v>24</v>
      </c>
      <c r="F1761" s="54" t="s">
        <v>763</v>
      </c>
      <c r="G1761" s="57" t="s">
        <v>16</v>
      </c>
      <c r="H1761" s="73" t="s">
        <v>832</v>
      </c>
      <c r="I1761" s="54" t="s">
        <v>774</v>
      </c>
      <c r="J1761" s="54" t="s">
        <v>820</v>
      </c>
      <c r="K1761" s="3" t="str">
        <f t="shared" si="271"/>
        <v>تأخير</v>
      </c>
      <c r="L1761" s="60">
        <f t="shared" si="273"/>
        <v>0</v>
      </c>
      <c r="M1761" s="33">
        <f t="shared" si="272"/>
        <v>3</v>
      </c>
      <c r="N1761" s="61">
        <f t="shared" si="274"/>
        <v>2</v>
      </c>
      <c r="O1761" s="33">
        <f t="shared" si="275"/>
        <v>0</v>
      </c>
      <c r="P1761" s="61">
        <f t="shared" si="276"/>
        <v>2</v>
      </c>
      <c r="Q1761" s="62">
        <f t="shared" si="277"/>
        <v>0</v>
      </c>
      <c r="R1761" s="61">
        <f t="shared" si="278"/>
        <v>0</v>
      </c>
      <c r="S1761" s="61">
        <f t="shared" si="279"/>
        <v>3</v>
      </c>
      <c r="T1761" t="str">
        <f t="shared" si="280"/>
        <v>إضافى كامل</v>
      </c>
    </row>
    <row r="1762" spans="1:20" x14ac:dyDescent="0.25">
      <c r="A1762" s="54" t="s">
        <v>1183</v>
      </c>
      <c r="B1762" s="54" t="s">
        <v>1185</v>
      </c>
      <c r="C1762" s="54" t="s">
        <v>762</v>
      </c>
      <c r="D1762" s="55">
        <v>45618</v>
      </c>
      <c r="E1762" s="56" t="s">
        <v>15</v>
      </c>
      <c r="F1762" s="54" t="s">
        <v>763</v>
      </c>
      <c r="G1762" s="57" t="s">
        <v>16</v>
      </c>
      <c r="I1762" s="54"/>
      <c r="J1762" s="54"/>
      <c r="K1762" s="3" t="str">
        <f t="shared" si="271"/>
        <v/>
      </c>
      <c r="L1762" s="60">
        <f t="shared" si="273"/>
        <v>0</v>
      </c>
      <c r="M1762" s="33">
        <f t="shared" si="272"/>
        <v>3</v>
      </c>
      <c r="N1762" s="61">
        <f t="shared" si="274"/>
        <v>2</v>
      </c>
      <c r="O1762" s="33">
        <f t="shared" si="275"/>
        <v>0</v>
      </c>
      <c r="P1762" s="61">
        <f t="shared" si="276"/>
        <v>2</v>
      </c>
      <c r="Q1762" s="62">
        <f t="shared" si="277"/>
        <v>0</v>
      </c>
      <c r="R1762" s="61">
        <f t="shared" si="278"/>
        <v>0</v>
      </c>
      <c r="S1762" s="61">
        <f t="shared" si="279"/>
        <v>3</v>
      </c>
      <c r="T1762" t="str">
        <f t="shared" si="280"/>
        <v>إضافى كامل</v>
      </c>
    </row>
    <row r="1763" spans="1:20" x14ac:dyDescent="0.25">
      <c r="A1763" s="54" t="s">
        <v>1183</v>
      </c>
      <c r="B1763" s="54" t="s">
        <v>1185</v>
      </c>
      <c r="C1763" s="54" t="s">
        <v>762</v>
      </c>
      <c r="D1763" s="55">
        <v>45619</v>
      </c>
      <c r="E1763" s="56" t="s">
        <v>18</v>
      </c>
      <c r="F1763" s="54" t="s">
        <v>763</v>
      </c>
      <c r="G1763" s="57" t="s">
        <v>16</v>
      </c>
      <c r="I1763" s="54"/>
      <c r="J1763" s="54"/>
      <c r="K1763" s="3" t="s">
        <v>19</v>
      </c>
      <c r="L1763" s="60">
        <f t="shared" si="273"/>
        <v>1</v>
      </c>
      <c r="M1763" s="33">
        <f t="shared" si="272"/>
        <v>3</v>
      </c>
      <c r="N1763" s="61">
        <f t="shared" si="274"/>
        <v>2</v>
      </c>
      <c r="O1763" s="33">
        <f t="shared" si="275"/>
        <v>0</v>
      </c>
      <c r="P1763" s="61">
        <f t="shared" si="276"/>
        <v>2</v>
      </c>
      <c r="Q1763" s="62">
        <f t="shared" si="277"/>
        <v>0</v>
      </c>
      <c r="R1763" s="61">
        <f t="shared" si="278"/>
        <v>0</v>
      </c>
      <c r="S1763" s="61">
        <f t="shared" si="279"/>
        <v>3</v>
      </c>
      <c r="T1763" t="str">
        <f t="shared" si="280"/>
        <v>إضافى كامل</v>
      </c>
    </row>
    <row r="1764" spans="1:20" x14ac:dyDescent="0.25">
      <c r="A1764" s="54" t="s">
        <v>1183</v>
      </c>
      <c r="B1764" s="54" t="s">
        <v>1185</v>
      </c>
      <c r="C1764" s="54" t="s">
        <v>762</v>
      </c>
      <c r="D1764" s="55">
        <v>45620</v>
      </c>
      <c r="E1764" s="56" t="s">
        <v>20</v>
      </c>
      <c r="F1764" s="54" t="s">
        <v>763</v>
      </c>
      <c r="G1764" s="57" t="s">
        <v>16</v>
      </c>
      <c r="I1764" s="54" t="s">
        <v>864</v>
      </c>
      <c r="J1764" s="54" t="s">
        <v>809</v>
      </c>
      <c r="K1764" s="3" t="s">
        <v>7</v>
      </c>
      <c r="L1764" s="60">
        <f t="shared" si="273"/>
        <v>1</v>
      </c>
      <c r="M1764" s="33">
        <f t="shared" si="272"/>
        <v>3</v>
      </c>
      <c r="N1764" s="61">
        <f t="shared" si="274"/>
        <v>2</v>
      </c>
      <c r="O1764" s="33">
        <f t="shared" si="275"/>
        <v>0</v>
      </c>
      <c r="P1764" s="61">
        <f t="shared" si="276"/>
        <v>2</v>
      </c>
      <c r="Q1764" s="62">
        <f t="shared" si="277"/>
        <v>0</v>
      </c>
      <c r="R1764" s="61">
        <f t="shared" si="278"/>
        <v>0</v>
      </c>
      <c r="S1764" s="61">
        <f t="shared" si="279"/>
        <v>3</v>
      </c>
      <c r="T1764" t="str">
        <f t="shared" si="280"/>
        <v>إضافى كامل</v>
      </c>
    </row>
    <row r="1765" spans="1:20" x14ac:dyDescent="0.25">
      <c r="A1765" s="54" t="s">
        <v>1183</v>
      </c>
      <c r="B1765" s="54" t="s">
        <v>1185</v>
      </c>
      <c r="C1765" s="54" t="s">
        <v>762</v>
      </c>
      <c r="D1765" s="55">
        <v>45621</v>
      </c>
      <c r="E1765" s="56" t="s">
        <v>21</v>
      </c>
      <c r="F1765" s="54" t="s">
        <v>763</v>
      </c>
      <c r="G1765" s="57" t="s">
        <v>16</v>
      </c>
      <c r="I1765" s="54" t="s">
        <v>1003</v>
      </c>
      <c r="J1765" s="54"/>
      <c r="K1765" s="75" t="str">
        <f t="shared" si="271"/>
        <v>غائب</v>
      </c>
      <c r="L1765" s="60">
        <f t="shared" si="273"/>
        <v>0</v>
      </c>
      <c r="M1765" s="33">
        <f t="shared" si="272"/>
        <v>4</v>
      </c>
      <c r="N1765" s="61">
        <f t="shared" si="274"/>
        <v>1</v>
      </c>
      <c r="O1765" s="33">
        <f t="shared" si="275"/>
        <v>0</v>
      </c>
      <c r="P1765" s="61">
        <f t="shared" si="276"/>
        <v>1</v>
      </c>
      <c r="Q1765" s="62">
        <f t="shared" si="277"/>
        <v>0</v>
      </c>
      <c r="R1765" s="61">
        <f t="shared" si="278"/>
        <v>0</v>
      </c>
      <c r="S1765" s="61">
        <f t="shared" si="279"/>
        <v>4</v>
      </c>
      <c r="T1765" t="str">
        <f t="shared" si="280"/>
        <v>إضافى كامل</v>
      </c>
    </row>
    <row r="1766" spans="1:20" x14ac:dyDescent="0.25">
      <c r="A1766" s="54" t="s">
        <v>1183</v>
      </c>
      <c r="B1766" s="54" t="s">
        <v>1185</v>
      </c>
      <c r="C1766" s="54" t="s">
        <v>762</v>
      </c>
      <c r="D1766" s="55">
        <v>45622</v>
      </c>
      <c r="E1766" s="56" t="s">
        <v>22</v>
      </c>
      <c r="F1766" s="54" t="s">
        <v>763</v>
      </c>
      <c r="G1766" s="57" t="s">
        <v>16</v>
      </c>
      <c r="I1766" s="54"/>
      <c r="J1766" s="54" t="s">
        <v>783</v>
      </c>
      <c r="K1766" s="75" t="str">
        <f t="shared" si="271"/>
        <v>غائب</v>
      </c>
      <c r="L1766" s="60">
        <f t="shared" si="273"/>
        <v>0</v>
      </c>
      <c r="M1766" s="33">
        <f t="shared" si="272"/>
        <v>4</v>
      </c>
      <c r="N1766" s="61">
        <f t="shared" si="274"/>
        <v>1</v>
      </c>
      <c r="O1766" s="33">
        <f t="shared" si="275"/>
        <v>0</v>
      </c>
      <c r="P1766" s="61">
        <f t="shared" si="276"/>
        <v>1</v>
      </c>
      <c r="Q1766" s="62">
        <f t="shared" si="277"/>
        <v>0</v>
      </c>
      <c r="R1766" s="61">
        <f t="shared" si="278"/>
        <v>0</v>
      </c>
      <c r="S1766" s="61">
        <f t="shared" si="279"/>
        <v>4</v>
      </c>
      <c r="T1766" t="str">
        <f t="shared" si="280"/>
        <v>إضافى كامل</v>
      </c>
    </row>
    <row r="1767" spans="1:20" x14ac:dyDescent="0.25">
      <c r="A1767" s="54" t="s">
        <v>1183</v>
      </c>
      <c r="B1767" s="54" t="s">
        <v>1185</v>
      </c>
      <c r="C1767" s="54" t="s">
        <v>762</v>
      </c>
      <c r="D1767" s="55">
        <v>45623</v>
      </c>
      <c r="E1767" s="56" t="s">
        <v>23</v>
      </c>
      <c r="F1767" s="54" t="s">
        <v>763</v>
      </c>
      <c r="G1767" s="57" t="s">
        <v>16</v>
      </c>
      <c r="I1767" s="54" t="s">
        <v>843</v>
      </c>
      <c r="J1767" s="54" t="s">
        <v>785</v>
      </c>
      <c r="K1767" s="3" t="str">
        <f t="shared" si="271"/>
        <v/>
      </c>
      <c r="L1767" s="60">
        <f t="shared" si="273"/>
        <v>0</v>
      </c>
      <c r="M1767" s="33">
        <f t="shared" si="272"/>
        <v>3</v>
      </c>
      <c r="N1767" s="61">
        <f t="shared" si="274"/>
        <v>1</v>
      </c>
      <c r="O1767" s="33">
        <f t="shared" si="275"/>
        <v>0</v>
      </c>
      <c r="P1767" s="61">
        <f t="shared" si="276"/>
        <v>1</v>
      </c>
      <c r="Q1767" s="62">
        <f t="shared" si="277"/>
        <v>0</v>
      </c>
      <c r="R1767" s="61">
        <f t="shared" si="278"/>
        <v>0</v>
      </c>
      <c r="S1767" s="61">
        <f t="shared" si="279"/>
        <v>3</v>
      </c>
      <c r="T1767" t="str">
        <f t="shared" si="280"/>
        <v>إضافى كامل</v>
      </c>
    </row>
    <row r="1768" spans="1:20" x14ac:dyDescent="0.25">
      <c r="A1768" s="54" t="s">
        <v>1183</v>
      </c>
      <c r="B1768" s="54" t="s">
        <v>1185</v>
      </c>
      <c r="C1768" s="54" t="s">
        <v>762</v>
      </c>
      <c r="D1768" s="55">
        <v>45624</v>
      </c>
      <c r="E1768" s="56" t="s">
        <v>24</v>
      </c>
      <c r="F1768" s="54" t="s">
        <v>763</v>
      </c>
      <c r="G1768" s="57" t="s">
        <v>16</v>
      </c>
      <c r="I1768" s="54" t="s">
        <v>796</v>
      </c>
      <c r="J1768" s="54" t="s">
        <v>777</v>
      </c>
      <c r="K1768" s="3" t="s">
        <v>7</v>
      </c>
      <c r="L1768" s="60">
        <f t="shared" si="273"/>
        <v>1</v>
      </c>
      <c r="M1768" s="33">
        <f t="shared" si="272"/>
        <v>3</v>
      </c>
      <c r="N1768" s="61">
        <f t="shared" si="274"/>
        <v>1</v>
      </c>
      <c r="O1768" s="33">
        <f t="shared" si="275"/>
        <v>0</v>
      </c>
      <c r="P1768" s="61">
        <f t="shared" si="276"/>
        <v>1</v>
      </c>
      <c r="Q1768" s="62">
        <f t="shared" si="277"/>
        <v>0</v>
      </c>
      <c r="R1768" s="61">
        <f t="shared" si="278"/>
        <v>0</v>
      </c>
      <c r="S1768" s="61">
        <f t="shared" si="279"/>
        <v>3</v>
      </c>
      <c r="T1768" t="str">
        <f t="shared" si="280"/>
        <v>إضافى كامل</v>
      </c>
    </row>
    <row r="1769" spans="1:20" x14ac:dyDescent="0.25">
      <c r="A1769" s="54" t="s">
        <v>1183</v>
      </c>
      <c r="B1769" s="54" t="s">
        <v>1185</v>
      </c>
      <c r="C1769" s="54" t="s">
        <v>762</v>
      </c>
      <c r="D1769" s="55">
        <v>45625</v>
      </c>
      <c r="E1769" s="56" t="s">
        <v>15</v>
      </c>
      <c r="F1769" s="54" t="s">
        <v>763</v>
      </c>
      <c r="G1769" s="57" t="s">
        <v>16</v>
      </c>
      <c r="I1769" s="54"/>
      <c r="J1769" s="54"/>
      <c r="K1769" s="3" t="str">
        <f t="shared" si="271"/>
        <v/>
      </c>
      <c r="L1769" s="60">
        <f t="shared" si="273"/>
        <v>0</v>
      </c>
      <c r="M1769" s="33">
        <f t="shared" si="272"/>
        <v>3</v>
      </c>
      <c r="N1769" s="61">
        <f t="shared" si="274"/>
        <v>0</v>
      </c>
      <c r="O1769" s="33">
        <f t="shared" si="275"/>
        <v>0</v>
      </c>
      <c r="P1769" s="61">
        <f t="shared" si="276"/>
        <v>0</v>
      </c>
      <c r="Q1769" s="62">
        <f t="shared" si="277"/>
        <v>0</v>
      </c>
      <c r="R1769" s="61">
        <f t="shared" si="278"/>
        <v>0</v>
      </c>
      <c r="S1769" s="61">
        <f t="shared" si="279"/>
        <v>3</v>
      </c>
      <c r="T1769" t="str">
        <f t="shared" si="280"/>
        <v>إضافى كامل</v>
      </c>
    </row>
    <row r="1770" spans="1:20" x14ac:dyDescent="0.25">
      <c r="A1770" s="54" t="s">
        <v>1183</v>
      </c>
      <c r="B1770" s="54" t="s">
        <v>1185</v>
      </c>
      <c r="C1770" s="54" t="s">
        <v>762</v>
      </c>
      <c r="D1770" s="55">
        <v>45626</v>
      </c>
      <c r="E1770" s="56" t="s">
        <v>18</v>
      </c>
      <c r="F1770" s="54" t="s">
        <v>763</v>
      </c>
      <c r="G1770" s="57" t="s">
        <v>16</v>
      </c>
      <c r="I1770" s="54"/>
      <c r="J1770" s="54"/>
      <c r="K1770" s="3" t="s">
        <v>19</v>
      </c>
      <c r="L1770" s="60">
        <f t="shared" si="273"/>
        <v>1</v>
      </c>
      <c r="M1770" s="33">
        <f t="shared" si="272"/>
        <v>3</v>
      </c>
      <c r="N1770" s="61">
        <f t="shared" si="274"/>
        <v>0</v>
      </c>
      <c r="O1770" s="33">
        <f t="shared" si="275"/>
        <v>0</v>
      </c>
      <c r="P1770" s="61">
        <f t="shared" si="276"/>
        <v>0</v>
      </c>
      <c r="Q1770" s="62">
        <f t="shared" si="277"/>
        <v>0</v>
      </c>
      <c r="R1770" s="61">
        <f t="shared" si="278"/>
        <v>0</v>
      </c>
      <c r="S1770" s="61">
        <f t="shared" si="279"/>
        <v>3</v>
      </c>
      <c r="T1770" t="str">
        <f t="shared" si="280"/>
        <v>إضافى كامل</v>
      </c>
    </row>
    <row r="1771" spans="1:20" ht="15.75" x14ac:dyDescent="0.25">
      <c r="A1771" s="54" t="s">
        <v>1188</v>
      </c>
      <c r="B1771" s="78" t="s">
        <v>1189</v>
      </c>
      <c r="C1771" s="54" t="s">
        <v>762</v>
      </c>
      <c r="D1771" s="55">
        <v>45597</v>
      </c>
      <c r="E1771" s="56" t="s">
        <v>15</v>
      </c>
      <c r="F1771" s="54" t="s">
        <v>763</v>
      </c>
      <c r="G1771" s="57" t="s">
        <v>16</v>
      </c>
      <c r="I1771" s="54"/>
      <c r="J1771" s="54"/>
      <c r="K1771" s="3" t="str">
        <f t="shared" si="271"/>
        <v/>
      </c>
      <c r="L1771" s="60">
        <f t="shared" si="273"/>
        <v>0</v>
      </c>
      <c r="M1771" s="33">
        <f t="shared" si="272"/>
        <v>3</v>
      </c>
      <c r="N1771" s="61">
        <f t="shared" si="274"/>
        <v>0</v>
      </c>
      <c r="O1771" s="33">
        <f t="shared" si="275"/>
        <v>0</v>
      </c>
      <c r="P1771" s="61">
        <f t="shared" si="276"/>
        <v>0</v>
      </c>
      <c r="Q1771" s="62">
        <f t="shared" si="277"/>
        <v>0</v>
      </c>
      <c r="R1771" s="61">
        <f t="shared" si="278"/>
        <v>0</v>
      </c>
      <c r="S1771" s="61">
        <f t="shared" si="279"/>
        <v>3</v>
      </c>
      <c r="T1771" t="str">
        <f t="shared" si="280"/>
        <v>إضافى كامل</v>
      </c>
    </row>
    <row r="1772" spans="1:20" x14ac:dyDescent="0.25">
      <c r="A1772" s="54" t="s">
        <v>1188</v>
      </c>
      <c r="B1772" s="54" t="s">
        <v>1190</v>
      </c>
      <c r="C1772" s="54" t="s">
        <v>762</v>
      </c>
      <c r="D1772" s="55">
        <v>45598</v>
      </c>
      <c r="E1772" s="56" t="s">
        <v>18</v>
      </c>
      <c r="F1772" s="54" t="s">
        <v>763</v>
      </c>
      <c r="G1772" s="57" t="s">
        <v>16</v>
      </c>
      <c r="I1772" s="54"/>
      <c r="J1772" s="54"/>
      <c r="K1772" s="3" t="s">
        <v>19</v>
      </c>
      <c r="L1772" s="60">
        <f t="shared" si="273"/>
        <v>1</v>
      </c>
      <c r="M1772" s="33">
        <f t="shared" si="272"/>
        <v>3</v>
      </c>
      <c r="N1772" s="61">
        <f t="shared" si="274"/>
        <v>0</v>
      </c>
      <c r="O1772" s="33">
        <f t="shared" si="275"/>
        <v>0</v>
      </c>
      <c r="P1772" s="61">
        <f t="shared" si="276"/>
        <v>0</v>
      </c>
      <c r="Q1772" s="62">
        <f t="shared" si="277"/>
        <v>0</v>
      </c>
      <c r="R1772" s="61">
        <f t="shared" si="278"/>
        <v>0</v>
      </c>
      <c r="S1772" s="61">
        <f t="shared" si="279"/>
        <v>3</v>
      </c>
      <c r="T1772" t="str">
        <f t="shared" si="280"/>
        <v>إضافى كامل</v>
      </c>
    </row>
    <row r="1773" spans="1:20" x14ac:dyDescent="0.25">
      <c r="A1773" s="54" t="s">
        <v>1188</v>
      </c>
      <c r="B1773" s="54" t="s">
        <v>1190</v>
      </c>
      <c r="C1773" s="54" t="s">
        <v>762</v>
      </c>
      <c r="D1773" s="55">
        <v>45599</v>
      </c>
      <c r="E1773" s="56" t="s">
        <v>20</v>
      </c>
      <c r="F1773" s="54" t="s">
        <v>763</v>
      </c>
      <c r="G1773" s="57" t="s">
        <v>16</v>
      </c>
      <c r="I1773" s="54" t="s">
        <v>852</v>
      </c>
      <c r="J1773" s="54" t="s">
        <v>813</v>
      </c>
      <c r="K1773" s="3" t="str">
        <f t="shared" si="271"/>
        <v/>
      </c>
      <c r="L1773" s="60">
        <f t="shared" si="273"/>
        <v>0</v>
      </c>
      <c r="M1773" s="33">
        <f t="shared" si="272"/>
        <v>3</v>
      </c>
      <c r="N1773" s="61">
        <f t="shared" si="274"/>
        <v>0</v>
      </c>
      <c r="O1773" s="33">
        <f t="shared" si="275"/>
        <v>0</v>
      </c>
      <c r="P1773" s="61">
        <f t="shared" si="276"/>
        <v>0</v>
      </c>
      <c r="Q1773" s="62">
        <f t="shared" si="277"/>
        <v>0</v>
      </c>
      <c r="R1773" s="61">
        <f t="shared" si="278"/>
        <v>0</v>
      </c>
      <c r="S1773" s="61">
        <f t="shared" si="279"/>
        <v>3</v>
      </c>
      <c r="T1773" t="str">
        <f t="shared" si="280"/>
        <v>إضافى كامل</v>
      </c>
    </row>
    <row r="1774" spans="1:20" x14ac:dyDescent="0.25">
      <c r="A1774" s="54" t="s">
        <v>1188</v>
      </c>
      <c r="B1774" s="54" t="s">
        <v>1190</v>
      </c>
      <c r="C1774" s="54" t="s">
        <v>762</v>
      </c>
      <c r="D1774" s="55">
        <v>45600</v>
      </c>
      <c r="E1774" s="56" t="s">
        <v>21</v>
      </c>
      <c r="F1774" s="54" t="s">
        <v>763</v>
      </c>
      <c r="G1774" s="57" t="s">
        <v>16</v>
      </c>
      <c r="I1774" s="54" t="s">
        <v>1191</v>
      </c>
      <c r="J1774" s="54" t="s">
        <v>910</v>
      </c>
      <c r="K1774" s="3" t="str">
        <f t="shared" si="271"/>
        <v/>
      </c>
      <c r="L1774" s="60">
        <f t="shared" si="273"/>
        <v>0</v>
      </c>
      <c r="M1774" s="33">
        <f t="shared" si="272"/>
        <v>4</v>
      </c>
      <c r="N1774" s="61">
        <f t="shared" si="274"/>
        <v>0</v>
      </c>
      <c r="O1774" s="33">
        <f t="shared" si="275"/>
        <v>0</v>
      </c>
      <c r="P1774" s="61">
        <f t="shared" si="276"/>
        <v>0</v>
      </c>
      <c r="Q1774" s="62">
        <f t="shared" si="277"/>
        <v>0</v>
      </c>
      <c r="R1774" s="61">
        <f t="shared" si="278"/>
        <v>0</v>
      </c>
      <c r="S1774" s="61">
        <f t="shared" si="279"/>
        <v>4</v>
      </c>
      <c r="T1774" t="str">
        <f t="shared" si="280"/>
        <v>إضافى كامل</v>
      </c>
    </row>
    <row r="1775" spans="1:20" x14ac:dyDescent="0.25">
      <c r="A1775" s="54" t="s">
        <v>1188</v>
      </c>
      <c r="B1775" s="54" t="s">
        <v>1190</v>
      </c>
      <c r="C1775" s="54" t="s">
        <v>762</v>
      </c>
      <c r="D1775" s="55">
        <v>45601</v>
      </c>
      <c r="E1775" s="56" t="s">
        <v>22</v>
      </c>
      <c r="F1775" s="54" t="s">
        <v>763</v>
      </c>
      <c r="G1775" s="57" t="s">
        <v>16</v>
      </c>
      <c r="I1775" s="54" t="s">
        <v>891</v>
      </c>
      <c r="J1775" s="54" t="s">
        <v>877</v>
      </c>
      <c r="K1775" s="3" t="str">
        <f t="shared" ref="K1775:K1838" si="281">IF(AND(I1775&lt;="09:00",J1775&gt;="14:00",I1775&lt;&gt;""),"",IF(AND(I1775&gt;="09:01",I1775&lt;="09:10"),"تأخير",IF(AND(I1775&gt;="09:11",I1775&lt;="12:00",J1775&lt;&gt;""),"إذن ص",IF(AND(J1775&lt;"14:00",J1775&lt;&gt;"",J1775&gt;="11:00"),"إذن م",IF(AND(OR(J1775="",I1775="",J1775=I1775,I1775&gt;"12:00",J1775&lt;"11:00"),AND(E1775&lt;&gt;"Friday")),"غائب","")))))</f>
        <v/>
      </c>
      <c r="L1775" s="60">
        <f t="shared" si="273"/>
        <v>0</v>
      </c>
      <c r="M1775" s="33">
        <f t="shared" si="272"/>
        <v>4</v>
      </c>
      <c r="N1775" s="61">
        <f t="shared" si="274"/>
        <v>0</v>
      </c>
      <c r="O1775" s="33">
        <f t="shared" si="275"/>
        <v>0</v>
      </c>
      <c r="P1775" s="61">
        <f t="shared" si="276"/>
        <v>0</v>
      </c>
      <c r="Q1775" s="62">
        <f t="shared" si="277"/>
        <v>0</v>
      </c>
      <c r="R1775" s="61">
        <f t="shared" si="278"/>
        <v>0</v>
      </c>
      <c r="S1775" s="61">
        <f t="shared" si="279"/>
        <v>4</v>
      </c>
      <c r="T1775" t="str">
        <f t="shared" si="280"/>
        <v>إضافى كامل</v>
      </c>
    </row>
    <row r="1776" spans="1:20" x14ac:dyDescent="0.25">
      <c r="A1776" s="54" t="s">
        <v>1188</v>
      </c>
      <c r="B1776" s="54" t="s">
        <v>1190</v>
      </c>
      <c r="C1776" s="54" t="s">
        <v>762</v>
      </c>
      <c r="D1776" s="55">
        <v>45602</v>
      </c>
      <c r="E1776" s="56" t="s">
        <v>23</v>
      </c>
      <c r="F1776" s="54" t="s">
        <v>763</v>
      </c>
      <c r="G1776" s="57" t="s">
        <v>16</v>
      </c>
      <c r="I1776" s="54" t="s">
        <v>1192</v>
      </c>
      <c r="J1776" s="54" t="s">
        <v>770</v>
      </c>
      <c r="K1776" s="3" t="str">
        <f t="shared" si="281"/>
        <v/>
      </c>
      <c r="L1776" s="60">
        <f t="shared" si="273"/>
        <v>0</v>
      </c>
      <c r="M1776" s="33">
        <f t="shared" si="272"/>
        <v>4</v>
      </c>
      <c r="N1776" s="61">
        <f t="shared" si="274"/>
        <v>0</v>
      </c>
      <c r="O1776" s="33">
        <f t="shared" si="275"/>
        <v>0</v>
      </c>
      <c r="P1776" s="61">
        <f t="shared" si="276"/>
        <v>0</v>
      </c>
      <c r="Q1776" s="62">
        <f t="shared" si="277"/>
        <v>0</v>
      </c>
      <c r="R1776" s="61">
        <f t="shared" si="278"/>
        <v>0</v>
      </c>
      <c r="S1776" s="61">
        <f t="shared" si="279"/>
        <v>4</v>
      </c>
      <c r="T1776" t="str">
        <f t="shared" si="280"/>
        <v>إضافى كامل</v>
      </c>
    </row>
    <row r="1777" spans="1:20" x14ac:dyDescent="0.25">
      <c r="A1777" s="54" t="s">
        <v>1188</v>
      </c>
      <c r="B1777" s="54" t="s">
        <v>1190</v>
      </c>
      <c r="C1777" s="54" t="s">
        <v>762</v>
      </c>
      <c r="D1777" s="55">
        <v>45603</v>
      </c>
      <c r="E1777" s="56" t="s">
        <v>24</v>
      </c>
      <c r="F1777" s="54" t="s">
        <v>763</v>
      </c>
      <c r="G1777" s="57" t="s">
        <v>16</v>
      </c>
      <c r="I1777" s="54" t="s">
        <v>1193</v>
      </c>
      <c r="J1777" s="54" t="s">
        <v>813</v>
      </c>
      <c r="K1777" s="3" t="str">
        <f t="shared" si="281"/>
        <v/>
      </c>
      <c r="L1777" s="60">
        <f t="shared" si="273"/>
        <v>0</v>
      </c>
      <c r="M1777" s="33">
        <f t="shared" si="272"/>
        <v>4</v>
      </c>
      <c r="N1777" s="61">
        <f t="shared" si="274"/>
        <v>0</v>
      </c>
      <c r="O1777" s="33">
        <f t="shared" si="275"/>
        <v>1</v>
      </c>
      <c r="P1777" s="61">
        <f t="shared" si="276"/>
        <v>1</v>
      </c>
      <c r="Q1777" s="62">
        <f t="shared" si="277"/>
        <v>0</v>
      </c>
      <c r="R1777" s="61">
        <f t="shared" si="278"/>
        <v>0</v>
      </c>
      <c r="S1777" s="61">
        <f t="shared" si="279"/>
        <v>4</v>
      </c>
      <c r="T1777" t="str">
        <f t="shared" si="280"/>
        <v>إضافى كامل</v>
      </c>
    </row>
    <row r="1778" spans="1:20" x14ac:dyDescent="0.25">
      <c r="A1778" s="54" t="s">
        <v>1188</v>
      </c>
      <c r="B1778" s="54" t="s">
        <v>1190</v>
      </c>
      <c r="C1778" s="54" t="s">
        <v>762</v>
      </c>
      <c r="D1778" s="55">
        <v>45604</v>
      </c>
      <c r="E1778" s="56" t="s">
        <v>15</v>
      </c>
      <c r="F1778" s="54" t="s">
        <v>763</v>
      </c>
      <c r="G1778" s="57" t="s">
        <v>16</v>
      </c>
      <c r="I1778" s="54"/>
      <c r="J1778" s="54"/>
      <c r="K1778" s="3" t="str">
        <f t="shared" si="281"/>
        <v/>
      </c>
      <c r="L1778" s="60">
        <f t="shared" si="273"/>
        <v>0</v>
      </c>
      <c r="M1778" s="33">
        <f t="shared" si="272"/>
        <v>4</v>
      </c>
      <c r="N1778" s="61">
        <f t="shared" si="274"/>
        <v>0</v>
      </c>
      <c r="O1778" s="33">
        <f t="shared" si="275"/>
        <v>1</v>
      </c>
      <c r="P1778" s="61">
        <f t="shared" si="276"/>
        <v>1</v>
      </c>
      <c r="Q1778" s="62">
        <f t="shared" si="277"/>
        <v>0</v>
      </c>
      <c r="R1778" s="61">
        <f t="shared" si="278"/>
        <v>0</v>
      </c>
      <c r="S1778" s="61">
        <f t="shared" si="279"/>
        <v>4</v>
      </c>
      <c r="T1778" t="str">
        <f t="shared" si="280"/>
        <v>إضافى كامل</v>
      </c>
    </row>
    <row r="1779" spans="1:20" x14ac:dyDescent="0.25">
      <c r="A1779" s="54" t="s">
        <v>1188</v>
      </c>
      <c r="B1779" s="54" t="s">
        <v>1190</v>
      </c>
      <c r="C1779" s="54" t="s">
        <v>762</v>
      </c>
      <c r="D1779" s="55">
        <v>45605</v>
      </c>
      <c r="E1779" s="56" t="s">
        <v>18</v>
      </c>
      <c r="F1779" s="54" t="s">
        <v>763</v>
      </c>
      <c r="G1779" s="57" t="s">
        <v>16</v>
      </c>
      <c r="I1779" s="54"/>
      <c r="J1779" s="54"/>
      <c r="K1779" s="3" t="s">
        <v>19</v>
      </c>
      <c r="L1779" s="60">
        <f t="shared" si="273"/>
        <v>1</v>
      </c>
      <c r="M1779" s="33">
        <f t="shared" si="272"/>
        <v>4</v>
      </c>
      <c r="N1779" s="61">
        <f t="shared" si="274"/>
        <v>0</v>
      </c>
      <c r="O1779" s="33">
        <f t="shared" si="275"/>
        <v>1</v>
      </c>
      <c r="P1779" s="61">
        <f t="shared" si="276"/>
        <v>1</v>
      </c>
      <c r="Q1779" s="62">
        <f t="shared" si="277"/>
        <v>0</v>
      </c>
      <c r="R1779" s="61">
        <f t="shared" si="278"/>
        <v>0</v>
      </c>
      <c r="S1779" s="61">
        <f t="shared" si="279"/>
        <v>4</v>
      </c>
      <c r="T1779" t="str">
        <f t="shared" si="280"/>
        <v>إضافى كامل</v>
      </c>
    </row>
    <row r="1780" spans="1:20" x14ac:dyDescent="0.25">
      <c r="A1780" s="54" t="s">
        <v>1188</v>
      </c>
      <c r="B1780" s="54" t="s">
        <v>1190</v>
      </c>
      <c r="C1780" s="54" t="s">
        <v>762</v>
      </c>
      <c r="D1780" s="55">
        <v>45606</v>
      </c>
      <c r="E1780" s="56" t="s">
        <v>20</v>
      </c>
      <c r="F1780" s="54" t="s">
        <v>763</v>
      </c>
      <c r="G1780" s="57" t="s">
        <v>16</v>
      </c>
      <c r="I1780" s="54" t="s">
        <v>1194</v>
      </c>
      <c r="J1780" s="54" t="s">
        <v>877</v>
      </c>
      <c r="K1780" s="3" t="str">
        <f t="shared" si="281"/>
        <v/>
      </c>
      <c r="L1780" s="60">
        <f t="shared" si="273"/>
        <v>0</v>
      </c>
      <c r="M1780" s="33">
        <f t="shared" si="272"/>
        <v>4</v>
      </c>
      <c r="N1780" s="61">
        <f t="shared" si="274"/>
        <v>0</v>
      </c>
      <c r="O1780" s="33">
        <f t="shared" si="275"/>
        <v>1</v>
      </c>
      <c r="P1780" s="61">
        <f t="shared" si="276"/>
        <v>1</v>
      </c>
      <c r="Q1780" s="62">
        <f t="shared" si="277"/>
        <v>0</v>
      </c>
      <c r="R1780" s="61">
        <f t="shared" si="278"/>
        <v>0</v>
      </c>
      <c r="S1780" s="61">
        <f t="shared" si="279"/>
        <v>4</v>
      </c>
      <c r="T1780" t="str">
        <f t="shared" si="280"/>
        <v>إضافى كامل</v>
      </c>
    </row>
    <row r="1781" spans="1:20" x14ac:dyDescent="0.25">
      <c r="A1781" s="54" t="s">
        <v>1188</v>
      </c>
      <c r="B1781" s="54" t="s">
        <v>1190</v>
      </c>
      <c r="C1781" s="54" t="s">
        <v>762</v>
      </c>
      <c r="D1781" s="55">
        <v>45607</v>
      </c>
      <c r="E1781" s="56" t="s">
        <v>21</v>
      </c>
      <c r="F1781" s="54" t="s">
        <v>763</v>
      </c>
      <c r="G1781" s="57" t="s">
        <v>16</v>
      </c>
      <c r="I1781" s="54" t="s">
        <v>1195</v>
      </c>
      <c r="J1781" s="54" t="s">
        <v>766</v>
      </c>
      <c r="K1781" s="3" t="str">
        <f t="shared" si="281"/>
        <v/>
      </c>
      <c r="L1781" s="60">
        <f t="shared" si="273"/>
        <v>0</v>
      </c>
      <c r="M1781" s="33">
        <f t="shared" si="272"/>
        <v>4</v>
      </c>
      <c r="N1781" s="61">
        <f t="shared" si="274"/>
        <v>0</v>
      </c>
      <c r="O1781" s="33">
        <f t="shared" si="275"/>
        <v>1</v>
      </c>
      <c r="P1781" s="61">
        <f t="shared" si="276"/>
        <v>1</v>
      </c>
      <c r="Q1781" s="62">
        <f t="shared" si="277"/>
        <v>0</v>
      </c>
      <c r="R1781" s="61">
        <f t="shared" si="278"/>
        <v>0</v>
      </c>
      <c r="S1781" s="61">
        <f t="shared" si="279"/>
        <v>4</v>
      </c>
      <c r="T1781" t="str">
        <f t="shared" si="280"/>
        <v>إضافى كامل</v>
      </c>
    </row>
    <row r="1782" spans="1:20" x14ac:dyDescent="0.25">
      <c r="A1782" s="54" t="s">
        <v>1188</v>
      </c>
      <c r="B1782" s="54" t="s">
        <v>1190</v>
      </c>
      <c r="C1782" s="54" t="s">
        <v>762</v>
      </c>
      <c r="D1782" s="55">
        <v>45608</v>
      </c>
      <c r="E1782" s="56" t="s">
        <v>22</v>
      </c>
      <c r="F1782" s="54" t="s">
        <v>763</v>
      </c>
      <c r="G1782" s="57" t="s">
        <v>16</v>
      </c>
      <c r="I1782" s="54" t="s">
        <v>1196</v>
      </c>
      <c r="J1782" s="54" t="s">
        <v>806</v>
      </c>
      <c r="K1782" s="3" t="str">
        <f t="shared" si="281"/>
        <v/>
      </c>
      <c r="L1782" s="60">
        <f t="shared" si="273"/>
        <v>0</v>
      </c>
      <c r="M1782" s="33">
        <f t="shared" si="272"/>
        <v>4</v>
      </c>
      <c r="N1782" s="61">
        <f t="shared" si="274"/>
        <v>0</v>
      </c>
      <c r="O1782" s="33">
        <f t="shared" si="275"/>
        <v>2</v>
      </c>
      <c r="P1782" s="61">
        <f t="shared" si="276"/>
        <v>2</v>
      </c>
      <c r="Q1782" s="62">
        <f t="shared" si="277"/>
        <v>0</v>
      </c>
      <c r="R1782" s="61">
        <f t="shared" si="278"/>
        <v>0</v>
      </c>
      <c r="S1782" s="61">
        <f t="shared" si="279"/>
        <v>4</v>
      </c>
      <c r="T1782" t="str">
        <f t="shared" si="280"/>
        <v>إضافى كامل</v>
      </c>
    </row>
    <row r="1783" spans="1:20" x14ac:dyDescent="0.25">
      <c r="A1783" s="54" t="s">
        <v>1188</v>
      </c>
      <c r="B1783" s="54" t="s">
        <v>1190</v>
      </c>
      <c r="C1783" s="54" t="s">
        <v>762</v>
      </c>
      <c r="D1783" s="55">
        <v>45609</v>
      </c>
      <c r="E1783" s="56" t="s">
        <v>23</v>
      </c>
      <c r="F1783" s="54" t="s">
        <v>763</v>
      </c>
      <c r="G1783" s="57" t="s">
        <v>16</v>
      </c>
      <c r="I1783" s="54" t="s">
        <v>1192</v>
      </c>
      <c r="J1783" s="54" t="s">
        <v>806</v>
      </c>
      <c r="K1783" s="3" t="str">
        <f t="shared" si="281"/>
        <v/>
      </c>
      <c r="L1783" s="60">
        <f t="shared" si="273"/>
        <v>0</v>
      </c>
      <c r="M1783" s="33">
        <f t="shared" si="272"/>
        <v>5</v>
      </c>
      <c r="N1783" s="61">
        <f t="shared" si="274"/>
        <v>0</v>
      </c>
      <c r="O1783" s="33">
        <f t="shared" si="275"/>
        <v>2</v>
      </c>
      <c r="P1783" s="61">
        <f t="shared" si="276"/>
        <v>2</v>
      </c>
      <c r="Q1783" s="62">
        <f t="shared" si="277"/>
        <v>0</v>
      </c>
      <c r="R1783" s="61">
        <f t="shared" si="278"/>
        <v>0</v>
      </c>
      <c r="S1783" s="61">
        <f t="shared" si="279"/>
        <v>5</v>
      </c>
      <c r="T1783" t="str">
        <f t="shared" si="280"/>
        <v>نصف إضافى</v>
      </c>
    </row>
    <row r="1784" spans="1:20" x14ac:dyDescent="0.25">
      <c r="A1784" s="54" t="s">
        <v>1188</v>
      </c>
      <c r="B1784" s="54" t="s">
        <v>1190</v>
      </c>
      <c r="C1784" s="54" t="s">
        <v>762</v>
      </c>
      <c r="D1784" s="55">
        <v>45610</v>
      </c>
      <c r="E1784" s="56" t="s">
        <v>24</v>
      </c>
      <c r="F1784" s="54" t="s">
        <v>763</v>
      </c>
      <c r="G1784" s="57" t="s">
        <v>16</v>
      </c>
      <c r="I1784" s="54" t="s">
        <v>1197</v>
      </c>
      <c r="J1784" s="54" t="s">
        <v>857</v>
      </c>
      <c r="K1784" s="3" t="str">
        <f t="shared" si="281"/>
        <v/>
      </c>
      <c r="L1784" s="60">
        <f t="shared" si="273"/>
        <v>0</v>
      </c>
      <c r="M1784" s="33">
        <f t="shared" si="272"/>
        <v>6</v>
      </c>
      <c r="N1784" s="61">
        <f t="shared" si="274"/>
        <v>0</v>
      </c>
      <c r="O1784" s="33">
        <f t="shared" si="275"/>
        <v>2</v>
      </c>
      <c r="P1784" s="61">
        <f t="shared" si="276"/>
        <v>2</v>
      </c>
      <c r="Q1784" s="62">
        <f t="shared" si="277"/>
        <v>0</v>
      </c>
      <c r="R1784" s="61">
        <f t="shared" si="278"/>
        <v>0</v>
      </c>
      <c r="S1784" s="61">
        <f t="shared" si="279"/>
        <v>6</v>
      </c>
      <c r="T1784" t="str">
        <f t="shared" si="280"/>
        <v>نصف إضافى</v>
      </c>
    </row>
    <row r="1785" spans="1:20" x14ac:dyDescent="0.25">
      <c r="A1785" s="54" t="s">
        <v>1188</v>
      </c>
      <c r="B1785" s="54" t="s">
        <v>1190</v>
      </c>
      <c r="C1785" s="54" t="s">
        <v>762</v>
      </c>
      <c r="D1785" s="55">
        <v>45611</v>
      </c>
      <c r="E1785" s="56" t="s">
        <v>15</v>
      </c>
      <c r="F1785" s="54" t="s">
        <v>763</v>
      </c>
      <c r="G1785" s="57" t="s">
        <v>16</v>
      </c>
      <c r="I1785" s="54"/>
      <c r="J1785" s="54"/>
      <c r="K1785" s="3" t="str">
        <f t="shared" si="281"/>
        <v/>
      </c>
      <c r="L1785" s="60">
        <f t="shared" si="273"/>
        <v>0</v>
      </c>
      <c r="M1785" s="33">
        <f t="shared" si="272"/>
        <v>7</v>
      </c>
      <c r="N1785" s="61">
        <f t="shared" si="274"/>
        <v>0</v>
      </c>
      <c r="O1785" s="33">
        <f t="shared" si="275"/>
        <v>2</v>
      </c>
      <c r="P1785" s="61">
        <f t="shared" si="276"/>
        <v>2</v>
      </c>
      <c r="Q1785" s="62">
        <f t="shared" si="277"/>
        <v>0</v>
      </c>
      <c r="R1785" s="61">
        <f t="shared" si="278"/>
        <v>0</v>
      </c>
      <c r="S1785" s="61">
        <f t="shared" si="279"/>
        <v>7</v>
      </c>
      <c r="T1785" t="str">
        <f t="shared" si="280"/>
        <v>لا يستحق</v>
      </c>
    </row>
    <row r="1786" spans="1:20" x14ac:dyDescent="0.25">
      <c r="A1786" s="54" t="s">
        <v>1188</v>
      </c>
      <c r="B1786" s="54" t="s">
        <v>1190</v>
      </c>
      <c r="C1786" s="54" t="s">
        <v>762</v>
      </c>
      <c r="D1786" s="55">
        <v>45612</v>
      </c>
      <c r="E1786" s="56" t="s">
        <v>18</v>
      </c>
      <c r="F1786" s="54" t="s">
        <v>763</v>
      </c>
      <c r="G1786" s="57" t="s">
        <v>16</v>
      </c>
      <c r="I1786" s="54"/>
      <c r="J1786" s="54"/>
      <c r="K1786" s="3" t="s">
        <v>19</v>
      </c>
      <c r="L1786" s="60">
        <f t="shared" si="273"/>
        <v>1</v>
      </c>
      <c r="M1786" s="33">
        <f t="shared" si="272"/>
        <v>8</v>
      </c>
      <c r="N1786" s="61">
        <f t="shared" si="274"/>
        <v>0</v>
      </c>
      <c r="O1786" s="33">
        <f t="shared" si="275"/>
        <v>2</v>
      </c>
      <c r="P1786" s="61">
        <f t="shared" si="276"/>
        <v>2</v>
      </c>
      <c r="Q1786" s="62">
        <f t="shared" si="277"/>
        <v>0</v>
      </c>
      <c r="R1786" s="61">
        <f t="shared" si="278"/>
        <v>0</v>
      </c>
      <c r="S1786" s="61">
        <f t="shared" si="279"/>
        <v>8</v>
      </c>
      <c r="T1786" t="str">
        <f t="shared" si="280"/>
        <v>لا يستحق</v>
      </c>
    </row>
    <row r="1787" spans="1:20" x14ac:dyDescent="0.25">
      <c r="A1787" s="54" t="s">
        <v>1188</v>
      </c>
      <c r="B1787" s="54" t="s">
        <v>1190</v>
      </c>
      <c r="C1787" s="54" t="s">
        <v>762</v>
      </c>
      <c r="D1787" s="55">
        <v>45613</v>
      </c>
      <c r="E1787" s="56" t="s">
        <v>20</v>
      </c>
      <c r="F1787" s="54" t="s">
        <v>763</v>
      </c>
      <c r="G1787" s="57" t="s">
        <v>16</v>
      </c>
      <c r="I1787" s="54" t="s">
        <v>1198</v>
      </c>
      <c r="J1787" s="54" t="s">
        <v>827</v>
      </c>
      <c r="K1787" s="3" t="str">
        <f t="shared" si="281"/>
        <v/>
      </c>
      <c r="L1787" s="60">
        <f t="shared" si="273"/>
        <v>0</v>
      </c>
      <c r="M1787" s="33">
        <f t="shared" si="272"/>
        <v>8</v>
      </c>
      <c r="N1787" s="61">
        <f t="shared" si="274"/>
        <v>0</v>
      </c>
      <c r="O1787" s="33">
        <f t="shared" si="275"/>
        <v>2</v>
      </c>
      <c r="P1787" s="61">
        <f t="shared" si="276"/>
        <v>2</v>
      </c>
      <c r="Q1787" s="62">
        <f t="shared" si="277"/>
        <v>0</v>
      </c>
      <c r="R1787" s="61">
        <f t="shared" si="278"/>
        <v>0</v>
      </c>
      <c r="S1787" s="61">
        <f t="shared" si="279"/>
        <v>8</v>
      </c>
      <c r="T1787" t="str">
        <f t="shared" si="280"/>
        <v>لا يستحق</v>
      </c>
    </row>
    <row r="1788" spans="1:20" x14ac:dyDescent="0.25">
      <c r="A1788" s="54" t="s">
        <v>1188</v>
      </c>
      <c r="B1788" s="54" t="s">
        <v>1190</v>
      </c>
      <c r="C1788" s="54" t="s">
        <v>762</v>
      </c>
      <c r="D1788" s="55">
        <v>45614</v>
      </c>
      <c r="E1788" s="56" t="s">
        <v>21</v>
      </c>
      <c r="F1788" s="54" t="s">
        <v>763</v>
      </c>
      <c r="G1788" s="57" t="s">
        <v>16</v>
      </c>
      <c r="I1788" s="54"/>
      <c r="J1788" s="54"/>
      <c r="K1788" s="3" t="str">
        <f t="shared" si="281"/>
        <v>غائب</v>
      </c>
      <c r="L1788" s="60">
        <f t="shared" si="273"/>
        <v>0</v>
      </c>
      <c r="M1788" s="33">
        <f t="shared" si="272"/>
        <v>9</v>
      </c>
      <c r="N1788" s="61">
        <f t="shared" si="274"/>
        <v>0</v>
      </c>
      <c r="O1788" s="33">
        <f t="shared" si="275"/>
        <v>2</v>
      </c>
      <c r="P1788" s="61">
        <f t="shared" si="276"/>
        <v>2</v>
      </c>
      <c r="Q1788" s="62">
        <f t="shared" si="277"/>
        <v>0</v>
      </c>
      <c r="R1788" s="61">
        <f t="shared" si="278"/>
        <v>0</v>
      </c>
      <c r="S1788" s="61">
        <f t="shared" si="279"/>
        <v>9</v>
      </c>
      <c r="T1788" t="str">
        <f t="shared" si="280"/>
        <v>لا يستحق</v>
      </c>
    </row>
    <row r="1789" spans="1:20" x14ac:dyDescent="0.25">
      <c r="A1789" s="54" t="s">
        <v>1188</v>
      </c>
      <c r="B1789" s="54" t="s">
        <v>1190</v>
      </c>
      <c r="C1789" s="54" t="s">
        <v>762</v>
      </c>
      <c r="D1789" s="55">
        <v>45615</v>
      </c>
      <c r="E1789" s="56" t="s">
        <v>22</v>
      </c>
      <c r="F1789" s="54" t="s">
        <v>763</v>
      </c>
      <c r="G1789" s="57" t="s">
        <v>16</v>
      </c>
      <c r="I1789" s="54" t="s">
        <v>893</v>
      </c>
      <c r="J1789" s="54" t="s">
        <v>873</v>
      </c>
      <c r="K1789" s="3" t="str">
        <f t="shared" si="281"/>
        <v/>
      </c>
      <c r="L1789" s="60">
        <f t="shared" si="273"/>
        <v>0</v>
      </c>
      <c r="M1789" s="33">
        <f t="shared" si="272"/>
        <v>8</v>
      </c>
      <c r="N1789" s="61">
        <f t="shared" si="274"/>
        <v>0</v>
      </c>
      <c r="O1789" s="33">
        <f t="shared" si="275"/>
        <v>2</v>
      </c>
      <c r="P1789" s="61">
        <f t="shared" si="276"/>
        <v>2</v>
      </c>
      <c r="Q1789" s="62">
        <f t="shared" si="277"/>
        <v>0</v>
      </c>
      <c r="R1789" s="61">
        <f t="shared" si="278"/>
        <v>0</v>
      </c>
      <c r="S1789" s="61">
        <f t="shared" si="279"/>
        <v>8</v>
      </c>
      <c r="T1789" t="str">
        <f t="shared" si="280"/>
        <v>لا يستحق</v>
      </c>
    </row>
    <row r="1790" spans="1:20" x14ac:dyDescent="0.25">
      <c r="A1790" s="54" t="s">
        <v>1188</v>
      </c>
      <c r="B1790" s="54" t="s">
        <v>1190</v>
      </c>
      <c r="C1790" s="54" t="s">
        <v>762</v>
      </c>
      <c r="D1790" s="55">
        <v>45616</v>
      </c>
      <c r="E1790" s="56" t="s">
        <v>23</v>
      </c>
      <c r="F1790" s="54" t="s">
        <v>763</v>
      </c>
      <c r="G1790" s="57" t="s">
        <v>16</v>
      </c>
      <c r="I1790" s="54" t="s">
        <v>890</v>
      </c>
      <c r="J1790" s="54" t="s">
        <v>842</v>
      </c>
      <c r="K1790" s="3" t="str">
        <f t="shared" si="281"/>
        <v/>
      </c>
      <c r="L1790" s="60">
        <f t="shared" si="273"/>
        <v>0</v>
      </c>
      <c r="M1790" s="33">
        <f t="shared" si="272"/>
        <v>8</v>
      </c>
      <c r="N1790" s="61">
        <f t="shared" si="274"/>
        <v>0</v>
      </c>
      <c r="O1790" s="33">
        <f t="shared" si="275"/>
        <v>2</v>
      </c>
      <c r="P1790" s="61">
        <f t="shared" si="276"/>
        <v>2</v>
      </c>
      <c r="Q1790" s="62">
        <f t="shared" si="277"/>
        <v>0</v>
      </c>
      <c r="R1790" s="61">
        <f t="shared" si="278"/>
        <v>0</v>
      </c>
      <c r="S1790" s="61">
        <f t="shared" si="279"/>
        <v>8</v>
      </c>
      <c r="T1790" t="str">
        <f t="shared" si="280"/>
        <v>لا يستحق</v>
      </c>
    </row>
    <row r="1791" spans="1:20" x14ac:dyDescent="0.25">
      <c r="A1791" s="54" t="s">
        <v>1188</v>
      </c>
      <c r="B1791" s="54" t="s">
        <v>1190</v>
      </c>
      <c r="C1791" s="54" t="s">
        <v>762</v>
      </c>
      <c r="D1791" s="55">
        <v>45617</v>
      </c>
      <c r="E1791" s="56" t="s">
        <v>24</v>
      </c>
      <c r="F1791" s="54" t="s">
        <v>763</v>
      </c>
      <c r="G1791" s="57" t="s">
        <v>16</v>
      </c>
      <c r="I1791" s="54" t="s">
        <v>1191</v>
      </c>
      <c r="J1791" s="54" t="s">
        <v>813</v>
      </c>
      <c r="K1791" s="3" t="str">
        <f t="shared" si="281"/>
        <v/>
      </c>
      <c r="L1791" s="60">
        <f t="shared" si="273"/>
        <v>0</v>
      </c>
      <c r="M1791" s="33">
        <f t="shared" si="272"/>
        <v>8</v>
      </c>
      <c r="N1791" s="61">
        <f t="shared" si="274"/>
        <v>0</v>
      </c>
      <c r="O1791" s="33">
        <f t="shared" si="275"/>
        <v>2</v>
      </c>
      <c r="P1791" s="61">
        <f t="shared" si="276"/>
        <v>2</v>
      </c>
      <c r="Q1791" s="62">
        <f t="shared" si="277"/>
        <v>0</v>
      </c>
      <c r="R1791" s="61">
        <f t="shared" si="278"/>
        <v>0</v>
      </c>
      <c r="S1791" s="61">
        <f t="shared" si="279"/>
        <v>8</v>
      </c>
      <c r="T1791" t="str">
        <f t="shared" si="280"/>
        <v>لا يستحق</v>
      </c>
    </row>
    <row r="1792" spans="1:20" x14ac:dyDescent="0.25">
      <c r="A1792" s="54" t="s">
        <v>1188</v>
      </c>
      <c r="B1792" s="54" t="s">
        <v>1190</v>
      </c>
      <c r="C1792" s="54" t="s">
        <v>762</v>
      </c>
      <c r="D1792" s="55">
        <v>45618</v>
      </c>
      <c r="E1792" s="56" t="s">
        <v>15</v>
      </c>
      <c r="F1792" s="54" t="s">
        <v>763</v>
      </c>
      <c r="G1792" s="57" t="s">
        <v>16</v>
      </c>
      <c r="I1792" s="54"/>
      <c r="J1792" s="54"/>
      <c r="K1792" s="3" t="str">
        <f t="shared" si="281"/>
        <v/>
      </c>
      <c r="L1792" s="60">
        <f t="shared" si="273"/>
        <v>0</v>
      </c>
      <c r="M1792" s="33">
        <f t="shared" si="272"/>
        <v>8</v>
      </c>
      <c r="N1792" s="61">
        <f t="shared" si="274"/>
        <v>0</v>
      </c>
      <c r="O1792" s="33">
        <f t="shared" si="275"/>
        <v>2</v>
      </c>
      <c r="P1792" s="61">
        <f t="shared" si="276"/>
        <v>2</v>
      </c>
      <c r="Q1792" s="62">
        <f t="shared" si="277"/>
        <v>0</v>
      </c>
      <c r="R1792" s="61">
        <f t="shared" si="278"/>
        <v>0</v>
      </c>
      <c r="S1792" s="61">
        <f t="shared" si="279"/>
        <v>8</v>
      </c>
      <c r="T1792" t="str">
        <f t="shared" si="280"/>
        <v>لا يستحق</v>
      </c>
    </row>
    <row r="1793" spans="1:20" x14ac:dyDescent="0.25">
      <c r="A1793" s="54" t="s">
        <v>1188</v>
      </c>
      <c r="B1793" s="54" t="s">
        <v>1190</v>
      </c>
      <c r="C1793" s="54" t="s">
        <v>762</v>
      </c>
      <c r="D1793" s="55">
        <v>45619</v>
      </c>
      <c r="E1793" s="56" t="s">
        <v>18</v>
      </c>
      <c r="F1793" s="54" t="s">
        <v>763</v>
      </c>
      <c r="G1793" s="57" t="s">
        <v>16</v>
      </c>
      <c r="I1793" s="54"/>
      <c r="J1793" s="54"/>
      <c r="K1793" s="3" t="s">
        <v>19</v>
      </c>
      <c r="L1793" s="60">
        <f t="shared" si="273"/>
        <v>1</v>
      </c>
      <c r="M1793" s="33">
        <f t="shared" ref="M1793:M1856" si="282">COUNTIF(K1793:K1822,"غائب")</f>
        <v>8</v>
      </c>
      <c r="N1793" s="61">
        <f t="shared" si="274"/>
        <v>0</v>
      </c>
      <c r="O1793" s="33">
        <f t="shared" si="275"/>
        <v>2</v>
      </c>
      <c r="P1793" s="61">
        <f t="shared" si="276"/>
        <v>2</v>
      </c>
      <c r="Q1793" s="62">
        <f t="shared" si="277"/>
        <v>0</v>
      </c>
      <c r="R1793" s="61">
        <f t="shared" si="278"/>
        <v>0</v>
      </c>
      <c r="S1793" s="61">
        <f t="shared" si="279"/>
        <v>8</v>
      </c>
      <c r="T1793" t="str">
        <f t="shared" si="280"/>
        <v>لا يستحق</v>
      </c>
    </row>
    <row r="1794" spans="1:20" x14ac:dyDescent="0.25">
      <c r="A1794" s="54" t="s">
        <v>1188</v>
      </c>
      <c r="B1794" s="54" t="s">
        <v>1190</v>
      </c>
      <c r="C1794" s="54" t="s">
        <v>762</v>
      </c>
      <c r="D1794" s="55">
        <v>45620</v>
      </c>
      <c r="E1794" s="56" t="s">
        <v>20</v>
      </c>
      <c r="F1794" s="54" t="s">
        <v>763</v>
      </c>
      <c r="G1794" s="57" t="s">
        <v>16</v>
      </c>
      <c r="I1794" s="54"/>
      <c r="J1794" s="54"/>
      <c r="K1794" s="3" t="str">
        <f t="shared" si="281"/>
        <v>غائب</v>
      </c>
      <c r="L1794" s="60">
        <f t="shared" ref="L1794:L1857" si="283">IF(AND(OR(K1794= "حالة وفاة",K1794="إذن م",K1794="إذن ص",K1794="بدل راحة",K1794="انصراف",K1794="اجازة",K1794="راحة",K1794="مأمورية",K1794="مأمورية م",K1794="مأمورية ص",K1794="Online",K1794="حضور",K1794="بدل سهر",E1794="Friday",K1794=""),K1794&lt;&gt;""),1,0)</f>
        <v>0</v>
      </c>
      <c r="M1794" s="33">
        <f t="shared" si="282"/>
        <v>8</v>
      </c>
      <c r="N1794" s="61">
        <f t="shared" ref="N1794:N1857" si="284">COUNTIF(K1794:K1823,"إذن ص")</f>
        <v>0</v>
      </c>
      <c r="O1794" s="33">
        <f t="shared" ref="O1794:O1857" si="285">COUNTIF(K1794:K1823,"إذن م")</f>
        <v>2</v>
      </c>
      <c r="P1794" s="61">
        <f t="shared" ref="P1794:P1857" si="286">O1794+N1794</f>
        <v>2</v>
      </c>
      <c r="Q1794" s="62">
        <f t="shared" ref="Q1794:Q1857" si="287">IF(AND(P1794&gt;2,P1794&lt;&gt;0),P1794*3/6,0)</f>
        <v>0</v>
      </c>
      <c r="R1794" s="61">
        <f t="shared" ref="R1794:R1857" si="288">INT(Q1794)</f>
        <v>0</v>
      </c>
      <c r="S1794" s="61">
        <f t="shared" ref="S1794:S1857" si="289">R1794+M1794</f>
        <v>8</v>
      </c>
      <c r="T1794" t="str">
        <f t="shared" ref="T1794:T1857" si="290">IF(AND(OR(S1794&lt;=0,S1794&gt;0),S1794&lt;5),"إضافى كامل",IF(AND(OR(S1794=5,S1794=6,S1794&lt;7),S1794&lt;&gt;""),"نصف إضافى","لا يستحق"))</f>
        <v>لا يستحق</v>
      </c>
    </row>
    <row r="1795" spans="1:20" x14ac:dyDescent="0.25">
      <c r="A1795" s="54" t="s">
        <v>1188</v>
      </c>
      <c r="B1795" s="54" t="s">
        <v>1190</v>
      </c>
      <c r="C1795" s="54" t="s">
        <v>762</v>
      </c>
      <c r="D1795" s="55">
        <v>45621</v>
      </c>
      <c r="E1795" s="56" t="s">
        <v>21</v>
      </c>
      <c r="F1795" s="54" t="s">
        <v>763</v>
      </c>
      <c r="G1795" s="57" t="s">
        <v>16</v>
      </c>
      <c r="I1795" s="54"/>
      <c r="J1795" s="54"/>
      <c r="K1795" s="3" t="str">
        <f t="shared" si="281"/>
        <v>غائب</v>
      </c>
      <c r="L1795" s="60">
        <f t="shared" si="283"/>
        <v>0</v>
      </c>
      <c r="M1795" s="33">
        <f t="shared" si="282"/>
        <v>7</v>
      </c>
      <c r="N1795" s="61">
        <f t="shared" si="284"/>
        <v>0</v>
      </c>
      <c r="O1795" s="33">
        <f t="shared" si="285"/>
        <v>2</v>
      </c>
      <c r="P1795" s="61">
        <f t="shared" si="286"/>
        <v>2</v>
      </c>
      <c r="Q1795" s="62">
        <f t="shared" si="287"/>
        <v>0</v>
      </c>
      <c r="R1795" s="61">
        <f t="shared" si="288"/>
        <v>0</v>
      </c>
      <c r="S1795" s="61">
        <f t="shared" si="289"/>
        <v>7</v>
      </c>
      <c r="T1795" t="str">
        <f t="shared" si="290"/>
        <v>لا يستحق</v>
      </c>
    </row>
    <row r="1796" spans="1:20" x14ac:dyDescent="0.25">
      <c r="A1796" s="54" t="s">
        <v>1188</v>
      </c>
      <c r="B1796" s="54" t="s">
        <v>1190</v>
      </c>
      <c r="C1796" s="54" t="s">
        <v>762</v>
      </c>
      <c r="D1796" s="55">
        <v>45622</v>
      </c>
      <c r="E1796" s="56" t="s">
        <v>22</v>
      </c>
      <c r="F1796" s="54" t="s">
        <v>763</v>
      </c>
      <c r="G1796" s="57" t="s">
        <v>16</v>
      </c>
      <c r="I1796" s="54" t="s">
        <v>1199</v>
      </c>
      <c r="J1796" s="54" t="s">
        <v>882</v>
      </c>
      <c r="K1796" s="3" t="str">
        <f t="shared" si="281"/>
        <v/>
      </c>
      <c r="L1796" s="60">
        <f t="shared" si="283"/>
        <v>0</v>
      </c>
      <c r="M1796" s="33">
        <f t="shared" si="282"/>
        <v>7</v>
      </c>
      <c r="N1796" s="61">
        <f t="shared" si="284"/>
        <v>0</v>
      </c>
      <c r="O1796" s="33">
        <f t="shared" si="285"/>
        <v>2</v>
      </c>
      <c r="P1796" s="61">
        <f t="shared" si="286"/>
        <v>2</v>
      </c>
      <c r="Q1796" s="62">
        <f t="shared" si="287"/>
        <v>0</v>
      </c>
      <c r="R1796" s="61">
        <f t="shared" si="288"/>
        <v>0</v>
      </c>
      <c r="S1796" s="61">
        <f t="shared" si="289"/>
        <v>7</v>
      </c>
      <c r="T1796" t="str">
        <f t="shared" si="290"/>
        <v>لا يستحق</v>
      </c>
    </row>
    <row r="1797" spans="1:20" x14ac:dyDescent="0.25">
      <c r="A1797" s="54" t="s">
        <v>1188</v>
      </c>
      <c r="B1797" s="54" t="s">
        <v>1190</v>
      </c>
      <c r="C1797" s="54" t="s">
        <v>762</v>
      </c>
      <c r="D1797" s="55">
        <v>45623</v>
      </c>
      <c r="E1797" s="56" t="s">
        <v>23</v>
      </c>
      <c r="F1797" s="54" t="s">
        <v>763</v>
      </c>
      <c r="G1797" s="57" t="s">
        <v>16</v>
      </c>
      <c r="I1797" s="54" t="s">
        <v>1005</v>
      </c>
      <c r="J1797" s="54" t="s">
        <v>770</v>
      </c>
      <c r="K1797" s="3" t="str">
        <f t="shared" si="281"/>
        <v/>
      </c>
      <c r="L1797" s="60">
        <f t="shared" si="283"/>
        <v>0</v>
      </c>
      <c r="M1797" s="33">
        <f t="shared" si="282"/>
        <v>7</v>
      </c>
      <c r="N1797" s="61">
        <f t="shared" si="284"/>
        <v>0</v>
      </c>
      <c r="O1797" s="33">
        <f t="shared" si="285"/>
        <v>2</v>
      </c>
      <c r="P1797" s="61">
        <f t="shared" si="286"/>
        <v>2</v>
      </c>
      <c r="Q1797" s="62">
        <f t="shared" si="287"/>
        <v>0</v>
      </c>
      <c r="R1797" s="61">
        <f t="shared" si="288"/>
        <v>0</v>
      </c>
      <c r="S1797" s="61">
        <f t="shared" si="289"/>
        <v>7</v>
      </c>
      <c r="T1797" t="str">
        <f t="shared" si="290"/>
        <v>لا يستحق</v>
      </c>
    </row>
    <row r="1798" spans="1:20" x14ac:dyDescent="0.25">
      <c r="A1798" s="54" t="s">
        <v>1188</v>
      </c>
      <c r="B1798" s="54" t="s">
        <v>1190</v>
      </c>
      <c r="C1798" s="54" t="s">
        <v>762</v>
      </c>
      <c r="D1798" s="55">
        <v>45624</v>
      </c>
      <c r="E1798" s="56" t="s">
        <v>24</v>
      </c>
      <c r="F1798" s="54" t="s">
        <v>763</v>
      </c>
      <c r="G1798" s="57" t="s">
        <v>16</v>
      </c>
      <c r="I1798" s="54" t="s">
        <v>1200</v>
      </c>
      <c r="J1798" s="54" t="s">
        <v>831</v>
      </c>
      <c r="K1798" s="3" t="str">
        <f t="shared" si="281"/>
        <v/>
      </c>
      <c r="L1798" s="60">
        <f t="shared" si="283"/>
        <v>0</v>
      </c>
      <c r="M1798" s="33">
        <f t="shared" si="282"/>
        <v>7</v>
      </c>
      <c r="N1798" s="61">
        <f t="shared" si="284"/>
        <v>0</v>
      </c>
      <c r="O1798" s="33">
        <f t="shared" si="285"/>
        <v>2</v>
      </c>
      <c r="P1798" s="61">
        <f t="shared" si="286"/>
        <v>2</v>
      </c>
      <c r="Q1798" s="62">
        <f t="shared" si="287"/>
        <v>0</v>
      </c>
      <c r="R1798" s="61">
        <f t="shared" si="288"/>
        <v>0</v>
      </c>
      <c r="S1798" s="61">
        <f t="shared" si="289"/>
        <v>7</v>
      </c>
      <c r="T1798" t="str">
        <f t="shared" si="290"/>
        <v>لا يستحق</v>
      </c>
    </row>
    <row r="1799" spans="1:20" x14ac:dyDescent="0.25">
      <c r="A1799" s="54" t="s">
        <v>1188</v>
      </c>
      <c r="B1799" s="54" t="s">
        <v>1190</v>
      </c>
      <c r="C1799" s="54" t="s">
        <v>762</v>
      </c>
      <c r="D1799" s="55">
        <v>45625</v>
      </c>
      <c r="E1799" s="56" t="s">
        <v>15</v>
      </c>
      <c r="F1799" s="54" t="s">
        <v>763</v>
      </c>
      <c r="G1799" s="57" t="s">
        <v>16</v>
      </c>
      <c r="I1799" s="54"/>
      <c r="J1799" s="54"/>
      <c r="K1799" s="3" t="str">
        <f t="shared" si="281"/>
        <v/>
      </c>
      <c r="L1799" s="60">
        <f t="shared" si="283"/>
        <v>0</v>
      </c>
      <c r="M1799" s="33">
        <f t="shared" si="282"/>
        <v>7</v>
      </c>
      <c r="N1799" s="61">
        <f t="shared" si="284"/>
        <v>0</v>
      </c>
      <c r="O1799" s="33">
        <f t="shared" si="285"/>
        <v>2</v>
      </c>
      <c r="P1799" s="61">
        <f t="shared" si="286"/>
        <v>2</v>
      </c>
      <c r="Q1799" s="62">
        <f t="shared" si="287"/>
        <v>0</v>
      </c>
      <c r="R1799" s="61">
        <f t="shared" si="288"/>
        <v>0</v>
      </c>
      <c r="S1799" s="61">
        <f t="shared" si="289"/>
        <v>7</v>
      </c>
      <c r="T1799" t="str">
        <f t="shared" si="290"/>
        <v>لا يستحق</v>
      </c>
    </row>
    <row r="1800" spans="1:20" x14ac:dyDescent="0.25">
      <c r="A1800" s="54" t="s">
        <v>1188</v>
      </c>
      <c r="B1800" s="54" t="s">
        <v>1190</v>
      </c>
      <c r="C1800" s="54" t="s">
        <v>762</v>
      </c>
      <c r="D1800" s="55">
        <v>45626</v>
      </c>
      <c r="E1800" s="56" t="s">
        <v>18</v>
      </c>
      <c r="F1800" s="54" t="s">
        <v>763</v>
      </c>
      <c r="G1800" s="57" t="s">
        <v>16</v>
      </c>
      <c r="I1800" s="54"/>
      <c r="J1800" s="54"/>
      <c r="K1800" s="3" t="s">
        <v>19</v>
      </c>
      <c r="L1800" s="60">
        <f t="shared" si="283"/>
        <v>1</v>
      </c>
      <c r="M1800" s="33">
        <f t="shared" si="282"/>
        <v>7</v>
      </c>
      <c r="N1800" s="61">
        <f t="shared" si="284"/>
        <v>0</v>
      </c>
      <c r="O1800" s="33">
        <f t="shared" si="285"/>
        <v>2</v>
      </c>
      <c r="P1800" s="61">
        <f t="shared" si="286"/>
        <v>2</v>
      </c>
      <c r="Q1800" s="62">
        <f t="shared" si="287"/>
        <v>0</v>
      </c>
      <c r="R1800" s="61">
        <f t="shared" si="288"/>
        <v>0</v>
      </c>
      <c r="S1800" s="61">
        <f t="shared" si="289"/>
        <v>7</v>
      </c>
      <c r="T1800" t="str">
        <f t="shared" si="290"/>
        <v>لا يستحق</v>
      </c>
    </row>
    <row r="1801" spans="1:20" x14ac:dyDescent="0.25">
      <c r="A1801" s="54" t="s">
        <v>1201</v>
      </c>
      <c r="B1801" s="54" t="s">
        <v>1789</v>
      </c>
      <c r="C1801" s="54" t="s">
        <v>762</v>
      </c>
      <c r="D1801" s="55">
        <v>45597</v>
      </c>
      <c r="E1801" s="56" t="s">
        <v>15</v>
      </c>
      <c r="F1801" s="54" t="s">
        <v>763</v>
      </c>
      <c r="G1801" s="54"/>
      <c r="I1801" s="54"/>
      <c r="J1801" s="54"/>
      <c r="K1801" s="3" t="str">
        <f t="shared" si="281"/>
        <v/>
      </c>
      <c r="L1801" s="60">
        <f t="shared" si="283"/>
        <v>0</v>
      </c>
      <c r="M1801" s="33">
        <f t="shared" si="282"/>
        <v>7</v>
      </c>
      <c r="N1801" s="61">
        <f t="shared" si="284"/>
        <v>0</v>
      </c>
      <c r="O1801" s="33">
        <f t="shared" si="285"/>
        <v>2</v>
      </c>
      <c r="P1801" s="61">
        <f t="shared" si="286"/>
        <v>2</v>
      </c>
      <c r="Q1801" s="62">
        <f t="shared" si="287"/>
        <v>0</v>
      </c>
      <c r="R1801" s="61">
        <f t="shared" si="288"/>
        <v>0</v>
      </c>
      <c r="S1801" s="61">
        <f t="shared" si="289"/>
        <v>7</v>
      </c>
      <c r="T1801" t="str">
        <f t="shared" si="290"/>
        <v>لا يستحق</v>
      </c>
    </row>
    <row r="1802" spans="1:20" x14ac:dyDescent="0.25">
      <c r="A1802" s="54" t="s">
        <v>1201</v>
      </c>
      <c r="B1802" s="54" t="s">
        <v>1850</v>
      </c>
      <c r="C1802" s="54" t="s">
        <v>762</v>
      </c>
      <c r="D1802" s="55">
        <v>45598</v>
      </c>
      <c r="E1802" s="56" t="s">
        <v>18</v>
      </c>
      <c r="F1802" s="54" t="s">
        <v>763</v>
      </c>
      <c r="G1802" s="57" t="s">
        <v>16</v>
      </c>
      <c r="H1802" s="73" t="s">
        <v>65</v>
      </c>
      <c r="I1802" s="54" t="s">
        <v>864</v>
      </c>
      <c r="J1802" s="54" t="s">
        <v>766</v>
      </c>
      <c r="K1802" s="3" t="str">
        <f t="shared" si="281"/>
        <v>تأخير</v>
      </c>
      <c r="L1802" s="60">
        <f t="shared" si="283"/>
        <v>0</v>
      </c>
      <c r="M1802" s="33">
        <f t="shared" si="282"/>
        <v>7</v>
      </c>
      <c r="N1802" s="61">
        <f t="shared" si="284"/>
        <v>0</v>
      </c>
      <c r="O1802" s="33">
        <f t="shared" si="285"/>
        <v>2</v>
      </c>
      <c r="P1802" s="61">
        <f t="shared" si="286"/>
        <v>2</v>
      </c>
      <c r="Q1802" s="62">
        <f t="shared" si="287"/>
        <v>0</v>
      </c>
      <c r="R1802" s="61">
        <f t="shared" si="288"/>
        <v>0</v>
      </c>
      <c r="S1802" s="61">
        <f t="shared" si="289"/>
        <v>7</v>
      </c>
      <c r="T1802" t="str">
        <f t="shared" si="290"/>
        <v>لا يستحق</v>
      </c>
    </row>
    <row r="1803" spans="1:20" x14ac:dyDescent="0.25">
      <c r="A1803" s="54" t="s">
        <v>1201</v>
      </c>
      <c r="B1803" s="54" t="s">
        <v>1850</v>
      </c>
      <c r="C1803" s="54" t="s">
        <v>762</v>
      </c>
      <c r="D1803" s="55">
        <v>45599</v>
      </c>
      <c r="E1803" s="56" t="s">
        <v>20</v>
      </c>
      <c r="F1803" s="54" t="s">
        <v>763</v>
      </c>
      <c r="G1803" s="57" t="s">
        <v>16</v>
      </c>
      <c r="I1803" s="54"/>
      <c r="J1803" s="54"/>
      <c r="K1803" s="3" t="str">
        <f t="shared" si="281"/>
        <v>غائب</v>
      </c>
      <c r="L1803" s="60">
        <f t="shared" si="283"/>
        <v>0</v>
      </c>
      <c r="M1803" s="33">
        <f t="shared" si="282"/>
        <v>7</v>
      </c>
      <c r="N1803" s="61">
        <f t="shared" si="284"/>
        <v>0</v>
      </c>
      <c r="O1803" s="33">
        <f t="shared" si="285"/>
        <v>2</v>
      </c>
      <c r="P1803" s="61">
        <f t="shared" si="286"/>
        <v>2</v>
      </c>
      <c r="Q1803" s="62">
        <f t="shared" si="287"/>
        <v>0</v>
      </c>
      <c r="R1803" s="61">
        <f t="shared" si="288"/>
        <v>0</v>
      </c>
      <c r="S1803" s="61">
        <f t="shared" si="289"/>
        <v>7</v>
      </c>
      <c r="T1803" t="str">
        <f t="shared" si="290"/>
        <v>لا يستحق</v>
      </c>
    </row>
    <row r="1804" spans="1:20" x14ac:dyDescent="0.25">
      <c r="A1804" s="54" t="s">
        <v>1201</v>
      </c>
      <c r="B1804" s="54" t="s">
        <v>1850</v>
      </c>
      <c r="C1804" s="54" t="s">
        <v>762</v>
      </c>
      <c r="D1804" s="55">
        <v>45600</v>
      </c>
      <c r="E1804" s="56" t="s">
        <v>21</v>
      </c>
      <c r="F1804" s="54" t="s">
        <v>763</v>
      </c>
      <c r="G1804" s="57" t="s">
        <v>16</v>
      </c>
      <c r="I1804" s="54" t="s">
        <v>780</v>
      </c>
      <c r="J1804" s="54" t="s">
        <v>873</v>
      </c>
      <c r="K1804" s="3" t="str">
        <f t="shared" si="281"/>
        <v/>
      </c>
      <c r="L1804" s="60">
        <f t="shared" si="283"/>
        <v>0</v>
      </c>
      <c r="M1804" s="33">
        <f t="shared" si="282"/>
        <v>6</v>
      </c>
      <c r="N1804" s="61">
        <f t="shared" si="284"/>
        <v>0</v>
      </c>
      <c r="O1804" s="33">
        <f t="shared" si="285"/>
        <v>2</v>
      </c>
      <c r="P1804" s="61">
        <f t="shared" si="286"/>
        <v>2</v>
      </c>
      <c r="Q1804" s="62">
        <f t="shared" si="287"/>
        <v>0</v>
      </c>
      <c r="R1804" s="61">
        <f t="shared" si="288"/>
        <v>0</v>
      </c>
      <c r="S1804" s="61">
        <f t="shared" si="289"/>
        <v>6</v>
      </c>
      <c r="T1804" t="str">
        <f t="shared" si="290"/>
        <v>نصف إضافى</v>
      </c>
    </row>
    <row r="1805" spans="1:20" x14ac:dyDescent="0.25">
      <c r="A1805" s="54" t="s">
        <v>1201</v>
      </c>
      <c r="B1805" s="54" t="s">
        <v>1850</v>
      </c>
      <c r="C1805" s="54" t="s">
        <v>762</v>
      </c>
      <c r="D1805" s="55">
        <v>45601</v>
      </c>
      <c r="E1805" s="56" t="s">
        <v>22</v>
      </c>
      <c r="F1805" s="54" t="s">
        <v>763</v>
      </c>
      <c r="G1805" s="57" t="s">
        <v>16</v>
      </c>
      <c r="I1805" s="54" t="s">
        <v>1005</v>
      </c>
      <c r="J1805" s="54" t="s">
        <v>873</v>
      </c>
      <c r="K1805" s="3" t="str">
        <f t="shared" si="281"/>
        <v/>
      </c>
      <c r="L1805" s="60">
        <f t="shared" si="283"/>
        <v>0</v>
      </c>
      <c r="M1805" s="33">
        <f t="shared" si="282"/>
        <v>6</v>
      </c>
      <c r="N1805" s="61">
        <f t="shared" si="284"/>
        <v>0</v>
      </c>
      <c r="O1805" s="33">
        <f t="shared" si="285"/>
        <v>2</v>
      </c>
      <c r="P1805" s="61">
        <f t="shared" si="286"/>
        <v>2</v>
      </c>
      <c r="Q1805" s="62">
        <f t="shared" si="287"/>
        <v>0</v>
      </c>
      <c r="R1805" s="61">
        <f t="shared" si="288"/>
        <v>0</v>
      </c>
      <c r="S1805" s="61">
        <f t="shared" si="289"/>
        <v>6</v>
      </c>
      <c r="T1805" t="str">
        <f t="shared" si="290"/>
        <v>نصف إضافى</v>
      </c>
    </row>
    <row r="1806" spans="1:20" x14ac:dyDescent="0.25">
      <c r="A1806" s="54" t="s">
        <v>1201</v>
      </c>
      <c r="B1806" s="54" t="s">
        <v>1850</v>
      </c>
      <c r="C1806" s="54" t="s">
        <v>762</v>
      </c>
      <c r="D1806" s="55">
        <v>45602</v>
      </c>
      <c r="E1806" s="56" t="s">
        <v>23</v>
      </c>
      <c r="F1806" s="54" t="s">
        <v>763</v>
      </c>
      <c r="G1806" s="57" t="s">
        <v>16</v>
      </c>
      <c r="I1806" s="54" t="s">
        <v>1199</v>
      </c>
      <c r="J1806" s="54" t="s">
        <v>1202</v>
      </c>
      <c r="K1806" s="3" t="str">
        <f t="shared" si="281"/>
        <v>إذن م</v>
      </c>
      <c r="L1806" s="60">
        <f t="shared" si="283"/>
        <v>1</v>
      </c>
      <c r="M1806" s="33">
        <f t="shared" si="282"/>
        <v>6</v>
      </c>
      <c r="N1806" s="61">
        <f t="shared" si="284"/>
        <v>0</v>
      </c>
      <c r="O1806" s="33">
        <f t="shared" si="285"/>
        <v>2</v>
      </c>
      <c r="P1806" s="61">
        <f t="shared" si="286"/>
        <v>2</v>
      </c>
      <c r="Q1806" s="62">
        <f t="shared" si="287"/>
        <v>0</v>
      </c>
      <c r="R1806" s="61">
        <f t="shared" si="288"/>
        <v>0</v>
      </c>
      <c r="S1806" s="61">
        <f t="shared" si="289"/>
        <v>6</v>
      </c>
      <c r="T1806" t="str">
        <f t="shared" si="290"/>
        <v>نصف إضافى</v>
      </c>
    </row>
    <row r="1807" spans="1:20" x14ac:dyDescent="0.25">
      <c r="A1807" s="54" t="s">
        <v>1201</v>
      </c>
      <c r="B1807" s="54" t="s">
        <v>1850</v>
      </c>
      <c r="C1807" s="54" t="s">
        <v>762</v>
      </c>
      <c r="D1807" s="55">
        <v>45603</v>
      </c>
      <c r="E1807" s="56" t="s">
        <v>24</v>
      </c>
      <c r="F1807" s="54" t="s">
        <v>763</v>
      </c>
      <c r="G1807" s="57" t="s">
        <v>16</v>
      </c>
      <c r="I1807" s="54"/>
      <c r="J1807" s="54"/>
      <c r="K1807" s="3" t="s">
        <v>19</v>
      </c>
      <c r="L1807" s="60">
        <f t="shared" si="283"/>
        <v>1</v>
      </c>
      <c r="M1807" s="33">
        <f t="shared" si="282"/>
        <v>6</v>
      </c>
      <c r="N1807" s="61">
        <f t="shared" si="284"/>
        <v>0</v>
      </c>
      <c r="O1807" s="33">
        <f t="shared" si="285"/>
        <v>1</v>
      </c>
      <c r="P1807" s="61">
        <f t="shared" si="286"/>
        <v>1</v>
      </c>
      <c r="Q1807" s="62">
        <f t="shared" si="287"/>
        <v>0</v>
      </c>
      <c r="R1807" s="61">
        <f t="shared" si="288"/>
        <v>0</v>
      </c>
      <c r="S1807" s="61">
        <f t="shared" si="289"/>
        <v>6</v>
      </c>
      <c r="T1807" t="str">
        <f t="shared" si="290"/>
        <v>نصف إضافى</v>
      </c>
    </row>
    <row r="1808" spans="1:20" x14ac:dyDescent="0.25">
      <c r="A1808" s="54" t="s">
        <v>1201</v>
      </c>
      <c r="B1808" s="54" t="s">
        <v>1850</v>
      </c>
      <c r="C1808" s="54" t="s">
        <v>762</v>
      </c>
      <c r="D1808" s="55">
        <v>45604</v>
      </c>
      <c r="E1808" s="56" t="s">
        <v>15</v>
      </c>
      <c r="F1808" s="54" t="s">
        <v>763</v>
      </c>
      <c r="G1808" s="57" t="s">
        <v>16</v>
      </c>
      <c r="I1808" s="54"/>
      <c r="J1808" s="54"/>
      <c r="K1808" s="3" t="str">
        <f t="shared" si="281"/>
        <v/>
      </c>
      <c r="L1808" s="60">
        <f t="shared" si="283"/>
        <v>0</v>
      </c>
      <c r="M1808" s="33">
        <f t="shared" si="282"/>
        <v>6</v>
      </c>
      <c r="N1808" s="61">
        <f t="shared" si="284"/>
        <v>0</v>
      </c>
      <c r="O1808" s="33">
        <f t="shared" si="285"/>
        <v>1</v>
      </c>
      <c r="P1808" s="61">
        <f t="shared" si="286"/>
        <v>1</v>
      </c>
      <c r="Q1808" s="62">
        <f t="shared" si="287"/>
        <v>0</v>
      </c>
      <c r="R1808" s="61">
        <f t="shared" si="288"/>
        <v>0</v>
      </c>
      <c r="S1808" s="61">
        <f t="shared" si="289"/>
        <v>6</v>
      </c>
      <c r="T1808" t="str">
        <f t="shared" si="290"/>
        <v>نصف إضافى</v>
      </c>
    </row>
    <row r="1809" spans="1:20" x14ac:dyDescent="0.25">
      <c r="A1809" s="54" t="s">
        <v>1201</v>
      </c>
      <c r="B1809" s="54" t="s">
        <v>1850</v>
      </c>
      <c r="C1809" s="54" t="s">
        <v>762</v>
      </c>
      <c r="D1809" s="55">
        <v>45605</v>
      </c>
      <c r="E1809" s="56" t="s">
        <v>18</v>
      </c>
      <c r="F1809" s="54" t="s">
        <v>763</v>
      </c>
      <c r="G1809" s="57" t="s">
        <v>16</v>
      </c>
      <c r="I1809" s="54" t="s">
        <v>1005</v>
      </c>
      <c r="J1809" s="54" t="s">
        <v>877</v>
      </c>
      <c r="K1809" s="3" t="str">
        <f t="shared" si="281"/>
        <v/>
      </c>
      <c r="L1809" s="60">
        <f t="shared" si="283"/>
        <v>0</v>
      </c>
      <c r="M1809" s="33">
        <f t="shared" si="282"/>
        <v>6</v>
      </c>
      <c r="N1809" s="61">
        <f t="shared" si="284"/>
        <v>0</v>
      </c>
      <c r="O1809" s="33">
        <f t="shared" si="285"/>
        <v>1</v>
      </c>
      <c r="P1809" s="61">
        <f t="shared" si="286"/>
        <v>1</v>
      </c>
      <c r="Q1809" s="62">
        <f t="shared" si="287"/>
        <v>0</v>
      </c>
      <c r="R1809" s="61">
        <f t="shared" si="288"/>
        <v>0</v>
      </c>
      <c r="S1809" s="61">
        <f t="shared" si="289"/>
        <v>6</v>
      </c>
      <c r="T1809" t="str">
        <f t="shared" si="290"/>
        <v>نصف إضافى</v>
      </c>
    </row>
    <row r="1810" spans="1:20" x14ac:dyDescent="0.25">
      <c r="A1810" s="54" t="s">
        <v>1201</v>
      </c>
      <c r="B1810" s="54" t="s">
        <v>1850</v>
      </c>
      <c r="C1810" s="54" t="s">
        <v>762</v>
      </c>
      <c r="D1810" s="55">
        <v>45606</v>
      </c>
      <c r="E1810" s="56" t="s">
        <v>20</v>
      </c>
      <c r="F1810" s="54" t="s">
        <v>763</v>
      </c>
      <c r="G1810" s="57" t="s">
        <v>16</v>
      </c>
      <c r="I1810" s="54" t="s">
        <v>1122</v>
      </c>
      <c r="J1810" s="54" t="s">
        <v>813</v>
      </c>
      <c r="K1810" s="3" t="str">
        <f t="shared" si="281"/>
        <v/>
      </c>
      <c r="L1810" s="60">
        <f t="shared" si="283"/>
        <v>0</v>
      </c>
      <c r="M1810" s="33">
        <f t="shared" si="282"/>
        <v>6</v>
      </c>
      <c r="N1810" s="61">
        <f t="shared" si="284"/>
        <v>0</v>
      </c>
      <c r="O1810" s="33">
        <f t="shared" si="285"/>
        <v>1</v>
      </c>
      <c r="P1810" s="61">
        <f t="shared" si="286"/>
        <v>1</v>
      </c>
      <c r="Q1810" s="62">
        <f t="shared" si="287"/>
        <v>0</v>
      </c>
      <c r="R1810" s="61">
        <f t="shared" si="288"/>
        <v>0</v>
      </c>
      <c r="S1810" s="61">
        <f t="shared" si="289"/>
        <v>6</v>
      </c>
      <c r="T1810" t="str">
        <f t="shared" si="290"/>
        <v>نصف إضافى</v>
      </c>
    </row>
    <row r="1811" spans="1:20" x14ac:dyDescent="0.25">
      <c r="A1811" s="54" t="s">
        <v>1201</v>
      </c>
      <c r="B1811" s="54" t="s">
        <v>1850</v>
      </c>
      <c r="C1811" s="54" t="s">
        <v>762</v>
      </c>
      <c r="D1811" s="55">
        <v>45607</v>
      </c>
      <c r="E1811" s="56" t="s">
        <v>21</v>
      </c>
      <c r="F1811" s="54" t="s">
        <v>763</v>
      </c>
      <c r="G1811" s="57" t="s">
        <v>16</v>
      </c>
      <c r="I1811" s="54" t="s">
        <v>786</v>
      </c>
      <c r="J1811" s="54" t="s">
        <v>884</v>
      </c>
      <c r="K1811" s="3" t="str">
        <f t="shared" si="281"/>
        <v>إذن م</v>
      </c>
      <c r="L1811" s="60">
        <f t="shared" si="283"/>
        <v>1</v>
      </c>
      <c r="M1811" s="33">
        <f t="shared" si="282"/>
        <v>6</v>
      </c>
      <c r="N1811" s="61">
        <f t="shared" si="284"/>
        <v>0</v>
      </c>
      <c r="O1811" s="33">
        <f t="shared" si="285"/>
        <v>1</v>
      </c>
      <c r="P1811" s="61">
        <f t="shared" si="286"/>
        <v>1</v>
      </c>
      <c r="Q1811" s="62">
        <f t="shared" si="287"/>
        <v>0</v>
      </c>
      <c r="R1811" s="61">
        <f t="shared" si="288"/>
        <v>0</v>
      </c>
      <c r="S1811" s="61">
        <f t="shared" si="289"/>
        <v>6</v>
      </c>
      <c r="T1811" t="str">
        <f t="shared" si="290"/>
        <v>نصف إضافى</v>
      </c>
    </row>
    <row r="1812" spans="1:20" x14ac:dyDescent="0.25">
      <c r="A1812" s="54" t="s">
        <v>1201</v>
      </c>
      <c r="B1812" s="54" t="s">
        <v>1850</v>
      </c>
      <c r="C1812" s="54" t="s">
        <v>762</v>
      </c>
      <c r="D1812" s="55">
        <v>45608</v>
      </c>
      <c r="E1812" s="56" t="s">
        <v>22</v>
      </c>
      <c r="F1812" s="54" t="s">
        <v>763</v>
      </c>
      <c r="G1812" s="57" t="s">
        <v>16</v>
      </c>
      <c r="I1812" s="54"/>
      <c r="J1812" s="54"/>
      <c r="K1812" s="3" t="str">
        <f t="shared" si="281"/>
        <v>غائب</v>
      </c>
      <c r="L1812" s="60">
        <f t="shared" si="283"/>
        <v>0</v>
      </c>
      <c r="M1812" s="33">
        <f t="shared" si="282"/>
        <v>6</v>
      </c>
      <c r="N1812" s="61">
        <f t="shared" si="284"/>
        <v>1</v>
      </c>
      <c r="O1812" s="33">
        <f t="shared" si="285"/>
        <v>0</v>
      </c>
      <c r="P1812" s="61">
        <f t="shared" si="286"/>
        <v>1</v>
      </c>
      <c r="Q1812" s="62">
        <f t="shared" si="287"/>
        <v>0</v>
      </c>
      <c r="R1812" s="61">
        <f t="shared" si="288"/>
        <v>0</v>
      </c>
      <c r="S1812" s="61">
        <f t="shared" si="289"/>
        <v>6</v>
      </c>
      <c r="T1812" t="str">
        <f t="shared" si="290"/>
        <v>نصف إضافى</v>
      </c>
    </row>
    <row r="1813" spans="1:20" x14ac:dyDescent="0.25">
      <c r="A1813" s="54" t="s">
        <v>1201</v>
      </c>
      <c r="B1813" s="54" t="s">
        <v>1850</v>
      </c>
      <c r="C1813" s="54" t="s">
        <v>762</v>
      </c>
      <c r="D1813" s="55">
        <v>45609</v>
      </c>
      <c r="E1813" s="56" t="s">
        <v>23</v>
      </c>
      <c r="F1813" s="54" t="s">
        <v>763</v>
      </c>
      <c r="G1813" s="57" t="s">
        <v>16</v>
      </c>
      <c r="I1813" s="54"/>
      <c r="J1813" s="54"/>
      <c r="K1813" s="3" t="str">
        <f t="shared" si="281"/>
        <v>غائب</v>
      </c>
      <c r="L1813" s="60">
        <f t="shared" si="283"/>
        <v>0</v>
      </c>
      <c r="M1813" s="33">
        <f t="shared" si="282"/>
        <v>5</v>
      </c>
      <c r="N1813" s="61">
        <f t="shared" si="284"/>
        <v>1</v>
      </c>
      <c r="O1813" s="33">
        <f t="shared" si="285"/>
        <v>0</v>
      </c>
      <c r="P1813" s="61">
        <f t="shared" si="286"/>
        <v>1</v>
      </c>
      <c r="Q1813" s="62">
        <f t="shared" si="287"/>
        <v>0</v>
      </c>
      <c r="R1813" s="61">
        <f t="shared" si="288"/>
        <v>0</v>
      </c>
      <c r="S1813" s="61">
        <f t="shared" si="289"/>
        <v>5</v>
      </c>
      <c r="T1813" t="str">
        <f t="shared" si="290"/>
        <v>نصف إضافى</v>
      </c>
    </row>
    <row r="1814" spans="1:20" x14ac:dyDescent="0.25">
      <c r="A1814" s="54" t="s">
        <v>1201</v>
      </c>
      <c r="B1814" s="54" t="s">
        <v>1850</v>
      </c>
      <c r="C1814" s="54" t="s">
        <v>762</v>
      </c>
      <c r="D1814" s="55">
        <v>45610</v>
      </c>
      <c r="E1814" s="56" t="s">
        <v>24</v>
      </c>
      <c r="F1814" s="54" t="s">
        <v>763</v>
      </c>
      <c r="G1814" s="57" t="s">
        <v>16</v>
      </c>
      <c r="I1814" s="54"/>
      <c r="J1814" s="54"/>
      <c r="K1814" s="3" t="s">
        <v>56</v>
      </c>
      <c r="L1814" s="60">
        <f t="shared" si="283"/>
        <v>0</v>
      </c>
      <c r="M1814" s="33">
        <f t="shared" si="282"/>
        <v>4</v>
      </c>
      <c r="N1814" s="61">
        <f t="shared" si="284"/>
        <v>1</v>
      </c>
      <c r="O1814" s="33">
        <f t="shared" si="285"/>
        <v>0</v>
      </c>
      <c r="P1814" s="61">
        <f t="shared" si="286"/>
        <v>1</v>
      </c>
      <c r="Q1814" s="62">
        <f t="shared" si="287"/>
        <v>0</v>
      </c>
      <c r="R1814" s="61">
        <f t="shared" si="288"/>
        <v>0</v>
      </c>
      <c r="S1814" s="61">
        <f t="shared" si="289"/>
        <v>4</v>
      </c>
      <c r="T1814" t="str">
        <f t="shared" si="290"/>
        <v>إضافى كامل</v>
      </c>
    </row>
    <row r="1815" spans="1:20" x14ac:dyDescent="0.25">
      <c r="A1815" s="54" t="s">
        <v>1201</v>
      </c>
      <c r="B1815" s="54" t="s">
        <v>1850</v>
      </c>
      <c r="C1815" s="54" t="s">
        <v>762</v>
      </c>
      <c r="D1815" s="55">
        <v>45611</v>
      </c>
      <c r="E1815" s="56" t="s">
        <v>15</v>
      </c>
      <c r="F1815" s="54" t="s">
        <v>763</v>
      </c>
      <c r="G1815" s="57" t="s">
        <v>16</v>
      </c>
      <c r="I1815" s="54"/>
      <c r="J1815" s="54"/>
      <c r="K1815" s="3" t="s">
        <v>56</v>
      </c>
      <c r="L1815" s="60">
        <f t="shared" si="283"/>
        <v>1</v>
      </c>
      <c r="M1815" s="33">
        <f t="shared" si="282"/>
        <v>3</v>
      </c>
      <c r="N1815" s="61">
        <f t="shared" si="284"/>
        <v>1</v>
      </c>
      <c r="O1815" s="33">
        <f t="shared" si="285"/>
        <v>0</v>
      </c>
      <c r="P1815" s="61">
        <f t="shared" si="286"/>
        <v>1</v>
      </c>
      <c r="Q1815" s="62">
        <f t="shared" si="287"/>
        <v>0</v>
      </c>
      <c r="R1815" s="61">
        <f t="shared" si="288"/>
        <v>0</v>
      </c>
      <c r="S1815" s="61">
        <f t="shared" si="289"/>
        <v>3</v>
      </c>
      <c r="T1815" t="str">
        <f t="shared" si="290"/>
        <v>إضافى كامل</v>
      </c>
    </row>
    <row r="1816" spans="1:20" x14ac:dyDescent="0.25">
      <c r="A1816" s="54" t="s">
        <v>1201</v>
      </c>
      <c r="B1816" s="54" t="s">
        <v>1850</v>
      </c>
      <c r="C1816" s="54" t="s">
        <v>762</v>
      </c>
      <c r="D1816" s="55">
        <v>45612</v>
      </c>
      <c r="E1816" s="56" t="s">
        <v>18</v>
      </c>
      <c r="F1816" s="54" t="s">
        <v>763</v>
      </c>
      <c r="G1816" s="57" t="s">
        <v>16</v>
      </c>
      <c r="I1816" s="54" t="s">
        <v>1050</v>
      </c>
      <c r="J1816" s="54" t="s">
        <v>873</v>
      </c>
      <c r="K1816" s="3" t="str">
        <f t="shared" si="281"/>
        <v/>
      </c>
      <c r="L1816" s="60">
        <f t="shared" si="283"/>
        <v>0</v>
      </c>
      <c r="M1816" s="33">
        <f t="shared" si="282"/>
        <v>2</v>
      </c>
      <c r="N1816" s="61">
        <f t="shared" si="284"/>
        <v>1</v>
      </c>
      <c r="O1816" s="33">
        <f t="shared" si="285"/>
        <v>0</v>
      </c>
      <c r="P1816" s="61">
        <f t="shared" si="286"/>
        <v>1</v>
      </c>
      <c r="Q1816" s="62">
        <f t="shared" si="287"/>
        <v>0</v>
      </c>
      <c r="R1816" s="61">
        <f t="shared" si="288"/>
        <v>0</v>
      </c>
      <c r="S1816" s="61">
        <f t="shared" si="289"/>
        <v>2</v>
      </c>
      <c r="T1816" t="str">
        <f t="shared" si="290"/>
        <v>إضافى كامل</v>
      </c>
    </row>
    <row r="1817" spans="1:20" x14ac:dyDescent="0.25">
      <c r="A1817" s="54" t="s">
        <v>1201</v>
      </c>
      <c r="B1817" s="54" t="s">
        <v>1850</v>
      </c>
      <c r="C1817" s="54" t="s">
        <v>762</v>
      </c>
      <c r="D1817" s="55">
        <v>45613</v>
      </c>
      <c r="E1817" s="56" t="s">
        <v>20</v>
      </c>
      <c r="F1817" s="54" t="s">
        <v>763</v>
      </c>
      <c r="G1817" s="57" t="s">
        <v>16</v>
      </c>
      <c r="I1817" s="54" t="s">
        <v>899</v>
      </c>
      <c r="J1817" s="54"/>
      <c r="K1817" s="79" t="str">
        <f t="shared" si="281"/>
        <v>غائب</v>
      </c>
      <c r="L1817" s="60">
        <f t="shared" si="283"/>
        <v>0</v>
      </c>
      <c r="M1817" s="33">
        <f t="shared" si="282"/>
        <v>2</v>
      </c>
      <c r="N1817" s="61">
        <f t="shared" si="284"/>
        <v>1</v>
      </c>
      <c r="O1817" s="33">
        <f t="shared" si="285"/>
        <v>0</v>
      </c>
      <c r="P1817" s="61">
        <f t="shared" si="286"/>
        <v>1</v>
      </c>
      <c r="Q1817" s="62">
        <f t="shared" si="287"/>
        <v>0</v>
      </c>
      <c r="R1817" s="61">
        <f t="shared" si="288"/>
        <v>0</v>
      </c>
      <c r="S1817" s="61">
        <f t="shared" si="289"/>
        <v>2</v>
      </c>
      <c r="T1817" t="str">
        <f t="shared" si="290"/>
        <v>إضافى كامل</v>
      </c>
    </row>
    <row r="1818" spans="1:20" x14ac:dyDescent="0.25">
      <c r="A1818" s="54" t="s">
        <v>1201</v>
      </c>
      <c r="B1818" s="54" t="s">
        <v>1850</v>
      </c>
      <c r="C1818" s="54" t="s">
        <v>762</v>
      </c>
      <c r="D1818" s="55">
        <v>45614</v>
      </c>
      <c r="E1818" s="56" t="s">
        <v>21</v>
      </c>
      <c r="F1818" s="54" t="s">
        <v>763</v>
      </c>
      <c r="G1818" s="57" t="s">
        <v>16</v>
      </c>
      <c r="I1818" s="54" t="s">
        <v>1126</v>
      </c>
      <c r="J1818" s="54" t="s">
        <v>873</v>
      </c>
      <c r="K1818" s="3" t="str">
        <f t="shared" si="281"/>
        <v/>
      </c>
      <c r="L1818" s="60">
        <f t="shared" si="283"/>
        <v>0</v>
      </c>
      <c r="M1818" s="33">
        <f t="shared" si="282"/>
        <v>1</v>
      </c>
      <c r="N1818" s="61">
        <f t="shared" si="284"/>
        <v>1</v>
      </c>
      <c r="O1818" s="33">
        <f t="shared" si="285"/>
        <v>0</v>
      </c>
      <c r="P1818" s="61">
        <f t="shared" si="286"/>
        <v>1</v>
      </c>
      <c r="Q1818" s="62">
        <f t="shared" si="287"/>
        <v>0</v>
      </c>
      <c r="R1818" s="61">
        <f t="shared" si="288"/>
        <v>0</v>
      </c>
      <c r="S1818" s="61">
        <f t="shared" si="289"/>
        <v>1</v>
      </c>
      <c r="T1818" t="str">
        <f t="shared" si="290"/>
        <v>إضافى كامل</v>
      </c>
    </row>
    <row r="1819" spans="1:20" x14ac:dyDescent="0.25">
      <c r="A1819" s="54" t="s">
        <v>1201</v>
      </c>
      <c r="B1819" s="54" t="s">
        <v>1850</v>
      </c>
      <c r="C1819" s="54" t="s">
        <v>762</v>
      </c>
      <c r="D1819" s="55">
        <v>45615</v>
      </c>
      <c r="E1819" s="56" t="s">
        <v>22</v>
      </c>
      <c r="F1819" s="54" t="s">
        <v>763</v>
      </c>
      <c r="G1819" s="57" t="s">
        <v>16</v>
      </c>
      <c r="I1819" s="54" t="s">
        <v>1002</v>
      </c>
      <c r="J1819" s="54" t="s">
        <v>766</v>
      </c>
      <c r="K1819" s="3" t="str">
        <f t="shared" si="281"/>
        <v/>
      </c>
      <c r="L1819" s="60">
        <f t="shared" si="283"/>
        <v>0</v>
      </c>
      <c r="M1819" s="33">
        <f t="shared" si="282"/>
        <v>1</v>
      </c>
      <c r="N1819" s="61">
        <f t="shared" si="284"/>
        <v>1</v>
      </c>
      <c r="O1819" s="33">
        <f t="shared" si="285"/>
        <v>0</v>
      </c>
      <c r="P1819" s="61">
        <f t="shared" si="286"/>
        <v>1</v>
      </c>
      <c r="Q1819" s="62">
        <f t="shared" si="287"/>
        <v>0</v>
      </c>
      <c r="R1819" s="61">
        <f t="shared" si="288"/>
        <v>0</v>
      </c>
      <c r="S1819" s="61">
        <f t="shared" si="289"/>
        <v>1</v>
      </c>
      <c r="T1819" t="str">
        <f t="shared" si="290"/>
        <v>إضافى كامل</v>
      </c>
    </row>
    <row r="1820" spans="1:20" x14ac:dyDescent="0.25">
      <c r="A1820" s="54" t="s">
        <v>1201</v>
      </c>
      <c r="B1820" s="54" t="s">
        <v>1850</v>
      </c>
      <c r="C1820" s="54" t="s">
        <v>762</v>
      </c>
      <c r="D1820" s="55">
        <v>45616</v>
      </c>
      <c r="E1820" s="56" t="s">
        <v>23</v>
      </c>
      <c r="F1820" s="54" t="s">
        <v>763</v>
      </c>
      <c r="G1820" s="57" t="s">
        <v>16</v>
      </c>
      <c r="I1820" s="54" t="s">
        <v>1122</v>
      </c>
      <c r="J1820" s="54" t="s">
        <v>766</v>
      </c>
      <c r="K1820" s="3" t="str">
        <f t="shared" si="281"/>
        <v/>
      </c>
      <c r="L1820" s="60">
        <f t="shared" si="283"/>
        <v>0</v>
      </c>
      <c r="M1820" s="33">
        <f t="shared" si="282"/>
        <v>1</v>
      </c>
      <c r="N1820" s="61">
        <f t="shared" si="284"/>
        <v>2</v>
      </c>
      <c r="O1820" s="33">
        <f t="shared" si="285"/>
        <v>0</v>
      </c>
      <c r="P1820" s="61">
        <f t="shared" si="286"/>
        <v>2</v>
      </c>
      <c r="Q1820" s="62">
        <f t="shared" si="287"/>
        <v>0</v>
      </c>
      <c r="R1820" s="61">
        <f t="shared" si="288"/>
        <v>0</v>
      </c>
      <c r="S1820" s="61">
        <f t="shared" si="289"/>
        <v>1</v>
      </c>
      <c r="T1820" t="str">
        <f t="shared" si="290"/>
        <v>إضافى كامل</v>
      </c>
    </row>
    <row r="1821" spans="1:20" x14ac:dyDescent="0.25">
      <c r="A1821" s="54" t="s">
        <v>1201</v>
      </c>
      <c r="B1821" s="54" t="s">
        <v>1850</v>
      </c>
      <c r="C1821" s="54" t="s">
        <v>762</v>
      </c>
      <c r="D1821" s="55">
        <v>45617</v>
      </c>
      <c r="E1821" s="56" t="s">
        <v>24</v>
      </c>
      <c r="F1821" s="54" t="s">
        <v>763</v>
      </c>
      <c r="G1821" s="57" t="s">
        <v>16</v>
      </c>
      <c r="I1821" s="54"/>
      <c r="J1821" s="54"/>
      <c r="K1821" s="3" t="s">
        <v>19</v>
      </c>
      <c r="L1821" s="60">
        <f t="shared" si="283"/>
        <v>1</v>
      </c>
      <c r="M1821" s="33">
        <f t="shared" si="282"/>
        <v>2</v>
      </c>
      <c r="N1821" s="61">
        <f t="shared" si="284"/>
        <v>2</v>
      </c>
      <c r="O1821" s="33">
        <f t="shared" si="285"/>
        <v>0</v>
      </c>
      <c r="P1821" s="61">
        <f t="shared" si="286"/>
        <v>2</v>
      </c>
      <c r="Q1821" s="62">
        <f t="shared" si="287"/>
        <v>0</v>
      </c>
      <c r="R1821" s="61">
        <f t="shared" si="288"/>
        <v>0</v>
      </c>
      <c r="S1821" s="61">
        <f t="shared" si="289"/>
        <v>2</v>
      </c>
      <c r="T1821" t="str">
        <f t="shared" si="290"/>
        <v>إضافى كامل</v>
      </c>
    </row>
    <row r="1822" spans="1:20" x14ac:dyDescent="0.25">
      <c r="A1822" s="54" t="s">
        <v>1201</v>
      </c>
      <c r="B1822" s="54" t="s">
        <v>1850</v>
      </c>
      <c r="C1822" s="54" t="s">
        <v>762</v>
      </c>
      <c r="D1822" s="55">
        <v>45618</v>
      </c>
      <c r="E1822" s="56" t="s">
        <v>15</v>
      </c>
      <c r="F1822" s="54" t="s">
        <v>763</v>
      </c>
      <c r="G1822" s="57" t="s">
        <v>16</v>
      </c>
      <c r="I1822" s="54"/>
      <c r="J1822" s="54"/>
      <c r="K1822" s="3" t="str">
        <f t="shared" si="281"/>
        <v/>
      </c>
      <c r="L1822" s="60">
        <f t="shared" si="283"/>
        <v>0</v>
      </c>
      <c r="M1822" s="33">
        <f t="shared" si="282"/>
        <v>2</v>
      </c>
      <c r="N1822" s="61">
        <f t="shared" si="284"/>
        <v>2</v>
      </c>
      <c r="O1822" s="33">
        <f t="shared" si="285"/>
        <v>0</v>
      </c>
      <c r="P1822" s="61">
        <f t="shared" si="286"/>
        <v>2</v>
      </c>
      <c r="Q1822" s="62">
        <f t="shared" si="287"/>
        <v>0</v>
      </c>
      <c r="R1822" s="61">
        <f t="shared" si="288"/>
        <v>0</v>
      </c>
      <c r="S1822" s="61">
        <f t="shared" si="289"/>
        <v>2</v>
      </c>
      <c r="T1822" t="str">
        <f t="shared" si="290"/>
        <v>إضافى كامل</v>
      </c>
    </row>
    <row r="1823" spans="1:20" x14ac:dyDescent="0.25">
      <c r="A1823" s="54" t="s">
        <v>1201</v>
      </c>
      <c r="B1823" s="54" t="s">
        <v>1850</v>
      </c>
      <c r="C1823" s="54" t="s">
        <v>762</v>
      </c>
      <c r="D1823" s="55">
        <v>45619</v>
      </c>
      <c r="E1823" s="56" t="s">
        <v>18</v>
      </c>
      <c r="F1823" s="54" t="s">
        <v>763</v>
      </c>
      <c r="G1823" s="57" t="s">
        <v>16</v>
      </c>
      <c r="I1823" s="54" t="s">
        <v>1200</v>
      </c>
      <c r="J1823" s="54" t="s">
        <v>766</v>
      </c>
      <c r="K1823" s="3" t="str">
        <f t="shared" si="281"/>
        <v/>
      </c>
      <c r="L1823" s="60">
        <f t="shared" si="283"/>
        <v>0</v>
      </c>
      <c r="M1823" s="33">
        <f t="shared" si="282"/>
        <v>2</v>
      </c>
      <c r="N1823" s="61">
        <f t="shared" si="284"/>
        <v>2</v>
      </c>
      <c r="O1823" s="33">
        <f t="shared" si="285"/>
        <v>0</v>
      </c>
      <c r="P1823" s="61">
        <f t="shared" si="286"/>
        <v>2</v>
      </c>
      <c r="Q1823" s="62">
        <f t="shared" si="287"/>
        <v>0</v>
      </c>
      <c r="R1823" s="61">
        <f t="shared" si="288"/>
        <v>0</v>
      </c>
      <c r="S1823" s="61">
        <f t="shared" si="289"/>
        <v>2</v>
      </c>
      <c r="T1823" t="str">
        <f t="shared" si="290"/>
        <v>إضافى كامل</v>
      </c>
    </row>
    <row r="1824" spans="1:20" x14ac:dyDescent="0.25">
      <c r="A1824" s="54" t="s">
        <v>1201</v>
      </c>
      <c r="B1824" s="54" t="s">
        <v>1850</v>
      </c>
      <c r="C1824" s="54" t="s">
        <v>762</v>
      </c>
      <c r="D1824" s="55">
        <v>45620</v>
      </c>
      <c r="E1824" s="56" t="s">
        <v>20</v>
      </c>
      <c r="F1824" s="54" t="s">
        <v>763</v>
      </c>
      <c r="G1824" s="57" t="s">
        <v>16</v>
      </c>
      <c r="I1824" s="54" t="s">
        <v>1005</v>
      </c>
      <c r="J1824" s="54" t="s">
        <v>873</v>
      </c>
      <c r="K1824" s="3" t="str">
        <f t="shared" si="281"/>
        <v/>
      </c>
      <c r="L1824" s="60">
        <f t="shared" si="283"/>
        <v>0</v>
      </c>
      <c r="M1824" s="33">
        <f t="shared" si="282"/>
        <v>2</v>
      </c>
      <c r="N1824" s="61">
        <f t="shared" si="284"/>
        <v>2</v>
      </c>
      <c r="O1824" s="33">
        <f t="shared" si="285"/>
        <v>0</v>
      </c>
      <c r="P1824" s="61">
        <f t="shared" si="286"/>
        <v>2</v>
      </c>
      <c r="Q1824" s="62">
        <f t="shared" si="287"/>
        <v>0</v>
      </c>
      <c r="R1824" s="61">
        <f t="shared" si="288"/>
        <v>0</v>
      </c>
      <c r="S1824" s="61">
        <f t="shared" si="289"/>
        <v>2</v>
      </c>
      <c r="T1824" t="str">
        <f t="shared" si="290"/>
        <v>إضافى كامل</v>
      </c>
    </row>
    <row r="1825" spans="1:20" x14ac:dyDescent="0.25">
      <c r="A1825" s="54" t="s">
        <v>1201</v>
      </c>
      <c r="B1825" s="54" t="s">
        <v>1850</v>
      </c>
      <c r="C1825" s="54" t="s">
        <v>762</v>
      </c>
      <c r="D1825" s="55">
        <v>45621</v>
      </c>
      <c r="E1825" s="56" t="s">
        <v>21</v>
      </c>
      <c r="F1825" s="54" t="s">
        <v>763</v>
      </c>
      <c r="G1825" s="57" t="s">
        <v>16</v>
      </c>
      <c r="I1825" s="54"/>
      <c r="J1825" s="54"/>
      <c r="K1825" s="3" t="str">
        <f t="shared" si="281"/>
        <v>غائب</v>
      </c>
      <c r="L1825" s="60">
        <f t="shared" si="283"/>
        <v>0</v>
      </c>
      <c r="M1825" s="33">
        <f t="shared" si="282"/>
        <v>2</v>
      </c>
      <c r="N1825" s="61">
        <f t="shared" si="284"/>
        <v>2</v>
      </c>
      <c r="O1825" s="33">
        <f t="shared" si="285"/>
        <v>0</v>
      </c>
      <c r="P1825" s="61">
        <f t="shared" si="286"/>
        <v>2</v>
      </c>
      <c r="Q1825" s="62">
        <f t="shared" si="287"/>
        <v>0</v>
      </c>
      <c r="R1825" s="61">
        <f t="shared" si="288"/>
        <v>0</v>
      </c>
      <c r="S1825" s="61">
        <f t="shared" si="289"/>
        <v>2</v>
      </c>
      <c r="T1825" t="str">
        <f t="shared" si="290"/>
        <v>إضافى كامل</v>
      </c>
    </row>
    <row r="1826" spans="1:20" x14ac:dyDescent="0.25">
      <c r="A1826" s="54" t="s">
        <v>1201</v>
      </c>
      <c r="B1826" s="54" t="s">
        <v>1850</v>
      </c>
      <c r="C1826" s="54" t="s">
        <v>762</v>
      </c>
      <c r="D1826" s="55">
        <v>45622</v>
      </c>
      <c r="E1826" s="56" t="s">
        <v>22</v>
      </c>
      <c r="F1826" s="54" t="s">
        <v>763</v>
      </c>
      <c r="G1826" s="57" t="s">
        <v>16</v>
      </c>
      <c r="I1826" s="54" t="s">
        <v>854</v>
      </c>
      <c r="J1826" s="54" t="s">
        <v>766</v>
      </c>
      <c r="K1826" s="3" t="str">
        <f t="shared" si="281"/>
        <v/>
      </c>
      <c r="L1826" s="60">
        <f t="shared" si="283"/>
        <v>0</v>
      </c>
      <c r="M1826" s="33">
        <f t="shared" si="282"/>
        <v>2</v>
      </c>
      <c r="N1826" s="61">
        <f t="shared" si="284"/>
        <v>2</v>
      </c>
      <c r="O1826" s="33">
        <f t="shared" si="285"/>
        <v>0</v>
      </c>
      <c r="P1826" s="61">
        <f t="shared" si="286"/>
        <v>2</v>
      </c>
      <c r="Q1826" s="62">
        <f t="shared" si="287"/>
        <v>0</v>
      </c>
      <c r="R1826" s="61">
        <f t="shared" si="288"/>
        <v>0</v>
      </c>
      <c r="S1826" s="61">
        <f t="shared" si="289"/>
        <v>2</v>
      </c>
      <c r="T1826" t="str">
        <f t="shared" si="290"/>
        <v>إضافى كامل</v>
      </c>
    </row>
    <row r="1827" spans="1:20" x14ac:dyDescent="0.25">
      <c r="A1827" s="54" t="s">
        <v>1201</v>
      </c>
      <c r="B1827" s="54" t="s">
        <v>1850</v>
      </c>
      <c r="C1827" s="54" t="s">
        <v>762</v>
      </c>
      <c r="D1827" s="55">
        <v>45623</v>
      </c>
      <c r="E1827" s="56" t="s">
        <v>23</v>
      </c>
      <c r="F1827" s="54" t="s">
        <v>763</v>
      </c>
      <c r="G1827" s="57" t="s">
        <v>16</v>
      </c>
      <c r="I1827" s="54" t="s">
        <v>1200</v>
      </c>
      <c r="J1827" s="54" t="s">
        <v>766</v>
      </c>
      <c r="K1827" s="3" t="str">
        <f t="shared" si="281"/>
        <v/>
      </c>
      <c r="L1827" s="60">
        <f t="shared" si="283"/>
        <v>0</v>
      </c>
      <c r="M1827" s="33">
        <f t="shared" si="282"/>
        <v>2</v>
      </c>
      <c r="N1827" s="61">
        <f t="shared" si="284"/>
        <v>2</v>
      </c>
      <c r="O1827" s="33">
        <f t="shared" si="285"/>
        <v>0</v>
      </c>
      <c r="P1827" s="61">
        <f t="shared" si="286"/>
        <v>2</v>
      </c>
      <c r="Q1827" s="62">
        <f t="shared" si="287"/>
        <v>0</v>
      </c>
      <c r="R1827" s="61">
        <f t="shared" si="288"/>
        <v>0</v>
      </c>
      <c r="S1827" s="61">
        <f t="shared" si="289"/>
        <v>2</v>
      </c>
      <c r="T1827" t="str">
        <f t="shared" si="290"/>
        <v>إضافى كامل</v>
      </c>
    </row>
    <row r="1828" spans="1:20" x14ac:dyDescent="0.25">
      <c r="A1828" s="54" t="s">
        <v>1201</v>
      </c>
      <c r="B1828" s="54" t="s">
        <v>1850</v>
      </c>
      <c r="C1828" s="54" t="s">
        <v>762</v>
      </c>
      <c r="D1828" s="55">
        <v>45624</v>
      </c>
      <c r="E1828" s="56" t="s">
        <v>24</v>
      </c>
      <c r="F1828" s="54" t="s">
        <v>763</v>
      </c>
      <c r="G1828" s="57" t="s">
        <v>16</v>
      </c>
      <c r="I1828" s="54"/>
      <c r="J1828" s="54"/>
      <c r="K1828" s="3" t="s">
        <v>19</v>
      </c>
      <c r="L1828" s="60">
        <f t="shared" si="283"/>
        <v>1</v>
      </c>
      <c r="M1828" s="33">
        <f t="shared" si="282"/>
        <v>2</v>
      </c>
      <c r="N1828" s="61">
        <f t="shared" si="284"/>
        <v>2</v>
      </c>
      <c r="O1828" s="33">
        <f t="shared" si="285"/>
        <v>0</v>
      </c>
      <c r="P1828" s="61">
        <f t="shared" si="286"/>
        <v>2</v>
      </c>
      <c r="Q1828" s="62">
        <f t="shared" si="287"/>
        <v>0</v>
      </c>
      <c r="R1828" s="61">
        <f t="shared" si="288"/>
        <v>0</v>
      </c>
      <c r="S1828" s="61">
        <f t="shared" si="289"/>
        <v>2</v>
      </c>
      <c r="T1828" t="str">
        <f t="shared" si="290"/>
        <v>إضافى كامل</v>
      </c>
    </row>
    <row r="1829" spans="1:20" x14ac:dyDescent="0.25">
      <c r="A1829" s="54" t="s">
        <v>1201</v>
      </c>
      <c r="B1829" s="54" t="s">
        <v>1850</v>
      </c>
      <c r="C1829" s="54" t="s">
        <v>762</v>
      </c>
      <c r="D1829" s="55">
        <v>45625</v>
      </c>
      <c r="E1829" s="56" t="s">
        <v>15</v>
      </c>
      <c r="F1829" s="54" t="s">
        <v>763</v>
      </c>
      <c r="G1829" s="57" t="s">
        <v>16</v>
      </c>
      <c r="I1829" s="54"/>
      <c r="J1829" s="54"/>
      <c r="K1829" s="3" t="str">
        <f t="shared" si="281"/>
        <v/>
      </c>
      <c r="L1829" s="60">
        <f t="shared" si="283"/>
        <v>0</v>
      </c>
      <c r="M1829" s="33">
        <f t="shared" si="282"/>
        <v>2</v>
      </c>
      <c r="N1829" s="61">
        <f t="shared" si="284"/>
        <v>2</v>
      </c>
      <c r="O1829" s="33">
        <f t="shared" si="285"/>
        <v>0</v>
      </c>
      <c r="P1829" s="61">
        <f t="shared" si="286"/>
        <v>2</v>
      </c>
      <c r="Q1829" s="62">
        <f t="shared" si="287"/>
        <v>0</v>
      </c>
      <c r="R1829" s="61">
        <f t="shared" si="288"/>
        <v>0</v>
      </c>
      <c r="S1829" s="61">
        <f t="shared" si="289"/>
        <v>2</v>
      </c>
      <c r="T1829" t="str">
        <f t="shared" si="290"/>
        <v>إضافى كامل</v>
      </c>
    </row>
    <row r="1830" spans="1:20" x14ac:dyDescent="0.25">
      <c r="A1830" s="54" t="s">
        <v>1201</v>
      </c>
      <c r="B1830" s="54" t="s">
        <v>1850</v>
      </c>
      <c r="C1830" s="54" t="s">
        <v>762</v>
      </c>
      <c r="D1830" s="55">
        <v>45626</v>
      </c>
      <c r="E1830" s="56" t="s">
        <v>18</v>
      </c>
      <c r="F1830" s="54" t="s">
        <v>763</v>
      </c>
      <c r="G1830" s="57" t="s">
        <v>16</v>
      </c>
      <c r="I1830" s="54" t="s">
        <v>1203</v>
      </c>
      <c r="J1830" s="54" t="s">
        <v>873</v>
      </c>
      <c r="K1830" s="3" t="str">
        <f t="shared" si="281"/>
        <v/>
      </c>
      <c r="L1830" s="60">
        <f t="shared" si="283"/>
        <v>0</v>
      </c>
      <c r="M1830" s="33">
        <f t="shared" si="282"/>
        <v>2</v>
      </c>
      <c r="N1830" s="61">
        <f t="shared" si="284"/>
        <v>2</v>
      </c>
      <c r="O1830" s="33">
        <f t="shared" si="285"/>
        <v>0</v>
      </c>
      <c r="P1830" s="61">
        <f t="shared" si="286"/>
        <v>2</v>
      </c>
      <c r="Q1830" s="62">
        <f t="shared" si="287"/>
        <v>0</v>
      </c>
      <c r="R1830" s="61">
        <f t="shared" si="288"/>
        <v>0</v>
      </c>
      <c r="S1830" s="61">
        <f t="shared" si="289"/>
        <v>2</v>
      </c>
      <c r="T1830" t="str">
        <f t="shared" si="290"/>
        <v>إضافى كامل</v>
      </c>
    </row>
    <row r="1831" spans="1:20" ht="15.75" x14ac:dyDescent="0.25">
      <c r="A1831" s="54" t="s">
        <v>1204</v>
      </c>
      <c r="B1831" s="84" t="s">
        <v>1790</v>
      </c>
      <c r="C1831" s="54" t="s">
        <v>762</v>
      </c>
      <c r="D1831" s="55">
        <v>45597</v>
      </c>
      <c r="E1831" s="56" t="s">
        <v>15</v>
      </c>
      <c r="F1831" s="54" t="s">
        <v>763</v>
      </c>
      <c r="G1831" s="57" t="s">
        <v>16</v>
      </c>
      <c r="I1831" s="54"/>
      <c r="J1831" s="54"/>
      <c r="K1831" s="3" t="str">
        <f t="shared" si="281"/>
        <v/>
      </c>
      <c r="L1831" s="60">
        <f t="shared" si="283"/>
        <v>0</v>
      </c>
      <c r="M1831" s="33">
        <f t="shared" si="282"/>
        <v>2</v>
      </c>
      <c r="N1831" s="61">
        <f t="shared" si="284"/>
        <v>2</v>
      </c>
      <c r="O1831" s="33">
        <f t="shared" si="285"/>
        <v>0</v>
      </c>
      <c r="P1831" s="61">
        <f t="shared" si="286"/>
        <v>2</v>
      </c>
      <c r="Q1831" s="62">
        <f t="shared" si="287"/>
        <v>0</v>
      </c>
      <c r="R1831" s="61">
        <f t="shared" si="288"/>
        <v>0</v>
      </c>
      <c r="S1831" s="61">
        <f t="shared" si="289"/>
        <v>2</v>
      </c>
      <c r="T1831" t="str">
        <f t="shared" si="290"/>
        <v>إضافى كامل</v>
      </c>
    </row>
    <row r="1832" spans="1:20" x14ac:dyDescent="0.25">
      <c r="A1832" s="54" t="s">
        <v>1204</v>
      </c>
      <c r="B1832" s="54" t="s">
        <v>1851</v>
      </c>
      <c r="C1832" s="54" t="s">
        <v>762</v>
      </c>
      <c r="D1832" s="55">
        <v>45598</v>
      </c>
      <c r="E1832" s="56" t="s">
        <v>18</v>
      </c>
      <c r="F1832" s="54" t="s">
        <v>763</v>
      </c>
      <c r="G1832" s="57" t="s">
        <v>16</v>
      </c>
      <c r="I1832" s="54"/>
      <c r="J1832" s="54"/>
      <c r="K1832" s="3" t="s">
        <v>19</v>
      </c>
      <c r="L1832" s="60">
        <f t="shared" si="283"/>
        <v>1</v>
      </c>
      <c r="M1832" s="33">
        <f t="shared" si="282"/>
        <v>2</v>
      </c>
      <c r="N1832" s="61">
        <f t="shared" si="284"/>
        <v>2</v>
      </c>
      <c r="O1832" s="33">
        <f t="shared" si="285"/>
        <v>0</v>
      </c>
      <c r="P1832" s="61">
        <f t="shared" si="286"/>
        <v>2</v>
      </c>
      <c r="Q1832" s="62">
        <f t="shared" si="287"/>
        <v>0</v>
      </c>
      <c r="R1832" s="61">
        <f t="shared" si="288"/>
        <v>0</v>
      </c>
      <c r="S1832" s="61">
        <f t="shared" si="289"/>
        <v>2</v>
      </c>
      <c r="T1832" t="str">
        <f t="shared" si="290"/>
        <v>إضافى كامل</v>
      </c>
    </row>
    <row r="1833" spans="1:20" x14ac:dyDescent="0.25">
      <c r="A1833" s="54" t="s">
        <v>1204</v>
      </c>
      <c r="B1833" s="54" t="s">
        <v>1851</v>
      </c>
      <c r="C1833" s="54" t="s">
        <v>762</v>
      </c>
      <c r="D1833" s="55">
        <v>45599</v>
      </c>
      <c r="E1833" s="56" t="s">
        <v>20</v>
      </c>
      <c r="F1833" s="54" t="s">
        <v>763</v>
      </c>
      <c r="G1833" s="57" t="s">
        <v>16</v>
      </c>
      <c r="I1833" s="54" t="s">
        <v>778</v>
      </c>
      <c r="J1833" s="54" t="s">
        <v>882</v>
      </c>
      <c r="K1833" s="3" t="str">
        <f t="shared" si="281"/>
        <v/>
      </c>
      <c r="L1833" s="60">
        <f t="shared" si="283"/>
        <v>0</v>
      </c>
      <c r="M1833" s="33">
        <f t="shared" si="282"/>
        <v>2</v>
      </c>
      <c r="N1833" s="61">
        <f t="shared" si="284"/>
        <v>2</v>
      </c>
      <c r="O1833" s="33">
        <f t="shared" si="285"/>
        <v>0</v>
      </c>
      <c r="P1833" s="61">
        <f t="shared" si="286"/>
        <v>2</v>
      </c>
      <c r="Q1833" s="62">
        <f t="shared" si="287"/>
        <v>0</v>
      </c>
      <c r="R1833" s="61">
        <f t="shared" si="288"/>
        <v>0</v>
      </c>
      <c r="S1833" s="61">
        <f t="shared" si="289"/>
        <v>2</v>
      </c>
      <c r="T1833" t="str">
        <f t="shared" si="290"/>
        <v>إضافى كامل</v>
      </c>
    </row>
    <row r="1834" spans="1:20" x14ac:dyDescent="0.25">
      <c r="A1834" s="54" t="s">
        <v>1204</v>
      </c>
      <c r="B1834" s="54" t="s">
        <v>1851</v>
      </c>
      <c r="C1834" s="54" t="s">
        <v>762</v>
      </c>
      <c r="D1834" s="55">
        <v>45600</v>
      </c>
      <c r="E1834" s="56" t="s">
        <v>21</v>
      </c>
      <c r="F1834" s="54" t="s">
        <v>763</v>
      </c>
      <c r="G1834" s="57" t="s">
        <v>16</v>
      </c>
      <c r="I1834" s="54" t="s">
        <v>805</v>
      </c>
      <c r="J1834" s="54" t="s">
        <v>806</v>
      </c>
      <c r="K1834" s="3" t="str">
        <f t="shared" si="281"/>
        <v/>
      </c>
      <c r="L1834" s="60">
        <f t="shared" si="283"/>
        <v>0</v>
      </c>
      <c r="M1834" s="33">
        <f t="shared" si="282"/>
        <v>2</v>
      </c>
      <c r="N1834" s="61">
        <f t="shared" si="284"/>
        <v>2</v>
      </c>
      <c r="O1834" s="33">
        <f t="shared" si="285"/>
        <v>0</v>
      </c>
      <c r="P1834" s="61">
        <f t="shared" si="286"/>
        <v>2</v>
      </c>
      <c r="Q1834" s="62">
        <f t="shared" si="287"/>
        <v>0</v>
      </c>
      <c r="R1834" s="61">
        <f t="shared" si="288"/>
        <v>0</v>
      </c>
      <c r="S1834" s="61">
        <f t="shared" si="289"/>
        <v>2</v>
      </c>
      <c r="T1834" t="str">
        <f t="shared" si="290"/>
        <v>إضافى كامل</v>
      </c>
    </row>
    <row r="1835" spans="1:20" x14ac:dyDescent="0.25">
      <c r="A1835" s="54" t="s">
        <v>1204</v>
      </c>
      <c r="B1835" s="54" t="s">
        <v>1851</v>
      </c>
      <c r="C1835" s="54" t="s">
        <v>762</v>
      </c>
      <c r="D1835" s="55">
        <v>45601</v>
      </c>
      <c r="E1835" s="56" t="s">
        <v>22</v>
      </c>
      <c r="F1835" s="54" t="s">
        <v>763</v>
      </c>
      <c r="G1835" s="57" t="s">
        <v>16</v>
      </c>
      <c r="I1835" s="54" t="s">
        <v>789</v>
      </c>
      <c r="J1835" s="54" t="s">
        <v>877</v>
      </c>
      <c r="K1835" s="3" t="str">
        <f t="shared" si="281"/>
        <v/>
      </c>
      <c r="L1835" s="60">
        <f t="shared" si="283"/>
        <v>0</v>
      </c>
      <c r="M1835" s="33">
        <f t="shared" si="282"/>
        <v>2</v>
      </c>
      <c r="N1835" s="61">
        <f t="shared" si="284"/>
        <v>2</v>
      </c>
      <c r="O1835" s="33">
        <f t="shared" si="285"/>
        <v>0</v>
      </c>
      <c r="P1835" s="61">
        <f t="shared" si="286"/>
        <v>2</v>
      </c>
      <c r="Q1835" s="62">
        <f t="shared" si="287"/>
        <v>0</v>
      </c>
      <c r="R1835" s="61">
        <f t="shared" si="288"/>
        <v>0</v>
      </c>
      <c r="S1835" s="61">
        <f t="shared" si="289"/>
        <v>2</v>
      </c>
      <c r="T1835" t="str">
        <f t="shared" si="290"/>
        <v>إضافى كامل</v>
      </c>
    </row>
    <row r="1836" spans="1:20" x14ac:dyDescent="0.25">
      <c r="A1836" s="54" t="s">
        <v>1204</v>
      </c>
      <c r="B1836" s="54" t="s">
        <v>1851</v>
      </c>
      <c r="C1836" s="54" t="s">
        <v>762</v>
      </c>
      <c r="D1836" s="55">
        <v>45602</v>
      </c>
      <c r="E1836" s="56" t="s">
        <v>23</v>
      </c>
      <c r="F1836" s="54" t="s">
        <v>763</v>
      </c>
      <c r="G1836" s="57" t="s">
        <v>16</v>
      </c>
      <c r="I1836" s="54" t="s">
        <v>843</v>
      </c>
      <c r="J1836" s="54" t="s">
        <v>806</v>
      </c>
      <c r="K1836" s="3" t="str">
        <f t="shared" si="281"/>
        <v/>
      </c>
      <c r="L1836" s="60">
        <f t="shared" si="283"/>
        <v>0</v>
      </c>
      <c r="M1836" s="33">
        <f t="shared" si="282"/>
        <v>2</v>
      </c>
      <c r="N1836" s="61">
        <f t="shared" si="284"/>
        <v>2</v>
      </c>
      <c r="O1836" s="33">
        <f t="shared" si="285"/>
        <v>0</v>
      </c>
      <c r="P1836" s="61">
        <f t="shared" si="286"/>
        <v>2</v>
      </c>
      <c r="Q1836" s="62">
        <f t="shared" si="287"/>
        <v>0</v>
      </c>
      <c r="R1836" s="61">
        <f t="shared" si="288"/>
        <v>0</v>
      </c>
      <c r="S1836" s="61">
        <f t="shared" si="289"/>
        <v>2</v>
      </c>
      <c r="T1836" t="str">
        <f t="shared" si="290"/>
        <v>إضافى كامل</v>
      </c>
    </row>
    <row r="1837" spans="1:20" x14ac:dyDescent="0.25">
      <c r="A1837" s="54" t="s">
        <v>1204</v>
      </c>
      <c r="B1837" s="54" t="s">
        <v>1851</v>
      </c>
      <c r="C1837" s="54" t="s">
        <v>762</v>
      </c>
      <c r="D1837" s="55">
        <v>45603</v>
      </c>
      <c r="E1837" s="56" t="s">
        <v>24</v>
      </c>
      <c r="F1837" s="54" t="s">
        <v>763</v>
      </c>
      <c r="G1837" s="57" t="s">
        <v>16</v>
      </c>
      <c r="I1837" s="54" t="s">
        <v>769</v>
      </c>
      <c r="J1837" s="54" t="s">
        <v>777</v>
      </c>
      <c r="K1837" s="3" t="str">
        <f t="shared" si="281"/>
        <v/>
      </c>
      <c r="L1837" s="60">
        <f t="shared" si="283"/>
        <v>0</v>
      </c>
      <c r="M1837" s="33">
        <f t="shared" si="282"/>
        <v>2</v>
      </c>
      <c r="N1837" s="61">
        <f t="shared" si="284"/>
        <v>2</v>
      </c>
      <c r="O1837" s="33">
        <f t="shared" si="285"/>
        <v>0</v>
      </c>
      <c r="P1837" s="61">
        <f t="shared" si="286"/>
        <v>2</v>
      </c>
      <c r="Q1837" s="62">
        <f t="shared" si="287"/>
        <v>0</v>
      </c>
      <c r="R1837" s="61">
        <f t="shared" si="288"/>
        <v>0</v>
      </c>
      <c r="S1837" s="61">
        <f t="shared" si="289"/>
        <v>2</v>
      </c>
      <c r="T1837" t="str">
        <f t="shared" si="290"/>
        <v>إضافى كامل</v>
      </c>
    </row>
    <row r="1838" spans="1:20" x14ac:dyDescent="0.25">
      <c r="A1838" s="54" t="s">
        <v>1204</v>
      </c>
      <c r="B1838" s="54" t="s">
        <v>1851</v>
      </c>
      <c r="C1838" s="54" t="s">
        <v>762</v>
      </c>
      <c r="D1838" s="55">
        <v>45604</v>
      </c>
      <c r="E1838" s="56" t="s">
        <v>15</v>
      </c>
      <c r="F1838" s="54" t="s">
        <v>763</v>
      </c>
      <c r="G1838" s="57" t="s">
        <v>16</v>
      </c>
      <c r="I1838" s="54"/>
      <c r="J1838" s="54"/>
      <c r="K1838" s="3" t="str">
        <f t="shared" si="281"/>
        <v/>
      </c>
      <c r="L1838" s="60">
        <f t="shared" si="283"/>
        <v>0</v>
      </c>
      <c r="M1838" s="33">
        <f t="shared" si="282"/>
        <v>2</v>
      </c>
      <c r="N1838" s="61">
        <f t="shared" si="284"/>
        <v>2</v>
      </c>
      <c r="O1838" s="33">
        <f t="shared" si="285"/>
        <v>0</v>
      </c>
      <c r="P1838" s="61">
        <f t="shared" si="286"/>
        <v>2</v>
      </c>
      <c r="Q1838" s="62">
        <f t="shared" si="287"/>
        <v>0</v>
      </c>
      <c r="R1838" s="61">
        <f t="shared" si="288"/>
        <v>0</v>
      </c>
      <c r="S1838" s="61">
        <f t="shared" si="289"/>
        <v>2</v>
      </c>
      <c r="T1838" t="str">
        <f t="shared" si="290"/>
        <v>إضافى كامل</v>
      </c>
    </row>
    <row r="1839" spans="1:20" x14ac:dyDescent="0.25">
      <c r="A1839" s="54" t="s">
        <v>1204</v>
      </c>
      <c r="B1839" s="54" t="s">
        <v>1851</v>
      </c>
      <c r="C1839" s="54" t="s">
        <v>762</v>
      </c>
      <c r="D1839" s="55">
        <v>45605</v>
      </c>
      <c r="E1839" s="56" t="s">
        <v>18</v>
      </c>
      <c r="F1839" s="54" t="s">
        <v>763</v>
      </c>
      <c r="G1839" s="57" t="s">
        <v>16</v>
      </c>
      <c r="I1839" s="54"/>
      <c r="J1839" s="54"/>
      <c r="K1839" s="3" t="s">
        <v>19</v>
      </c>
      <c r="L1839" s="60">
        <f t="shared" si="283"/>
        <v>1</v>
      </c>
      <c r="M1839" s="33">
        <f t="shared" si="282"/>
        <v>2</v>
      </c>
      <c r="N1839" s="61">
        <f t="shared" si="284"/>
        <v>2</v>
      </c>
      <c r="O1839" s="33">
        <f t="shared" si="285"/>
        <v>0</v>
      </c>
      <c r="P1839" s="61">
        <f t="shared" si="286"/>
        <v>2</v>
      </c>
      <c r="Q1839" s="62">
        <f t="shared" si="287"/>
        <v>0</v>
      </c>
      <c r="R1839" s="61">
        <f t="shared" si="288"/>
        <v>0</v>
      </c>
      <c r="S1839" s="61">
        <f t="shared" si="289"/>
        <v>2</v>
      </c>
      <c r="T1839" t="str">
        <f t="shared" si="290"/>
        <v>إضافى كامل</v>
      </c>
    </row>
    <row r="1840" spans="1:20" x14ac:dyDescent="0.25">
      <c r="A1840" s="54" t="s">
        <v>1204</v>
      </c>
      <c r="B1840" s="54" t="s">
        <v>1851</v>
      </c>
      <c r="C1840" s="54" t="s">
        <v>762</v>
      </c>
      <c r="D1840" s="55">
        <v>45606</v>
      </c>
      <c r="E1840" s="56" t="s">
        <v>20</v>
      </c>
      <c r="F1840" s="54" t="s">
        <v>763</v>
      </c>
      <c r="G1840" s="57" t="s">
        <v>16</v>
      </c>
      <c r="I1840" s="54" t="s">
        <v>805</v>
      </c>
      <c r="J1840" s="54" t="s">
        <v>877</v>
      </c>
      <c r="K1840" s="3" t="str">
        <f t="shared" ref="K1840:K1903" si="291">IF(AND(I1840&lt;="09:00",J1840&gt;="14:00",I1840&lt;&gt;""),"",IF(AND(I1840&gt;="09:01",I1840&lt;="09:10"),"تأخير",IF(AND(I1840&gt;="09:11",I1840&lt;="12:00",J1840&lt;&gt;""),"إذن ص",IF(AND(J1840&lt;"14:00",J1840&lt;&gt;"",J1840&gt;="11:00"),"إذن م",IF(AND(OR(J1840="",I1840="",J1840=I1840,I1840&gt;"12:00",J1840&lt;"11:00"),AND(E1840&lt;&gt;"Friday")),"غائب","")))))</f>
        <v/>
      </c>
      <c r="L1840" s="60">
        <f t="shared" si="283"/>
        <v>0</v>
      </c>
      <c r="M1840" s="33">
        <f t="shared" si="282"/>
        <v>2</v>
      </c>
      <c r="N1840" s="61">
        <f t="shared" si="284"/>
        <v>2</v>
      </c>
      <c r="O1840" s="33">
        <f t="shared" si="285"/>
        <v>0</v>
      </c>
      <c r="P1840" s="61">
        <f t="shared" si="286"/>
        <v>2</v>
      </c>
      <c r="Q1840" s="62">
        <f t="shared" si="287"/>
        <v>0</v>
      </c>
      <c r="R1840" s="61">
        <f t="shared" si="288"/>
        <v>0</v>
      </c>
      <c r="S1840" s="61">
        <f t="shared" si="289"/>
        <v>2</v>
      </c>
      <c r="T1840" t="str">
        <f t="shared" si="290"/>
        <v>إضافى كامل</v>
      </c>
    </row>
    <row r="1841" spans="1:20" x14ac:dyDescent="0.25">
      <c r="A1841" s="54" t="s">
        <v>1204</v>
      </c>
      <c r="B1841" s="54" t="s">
        <v>1851</v>
      </c>
      <c r="C1841" s="54" t="s">
        <v>762</v>
      </c>
      <c r="D1841" s="55">
        <v>45607</v>
      </c>
      <c r="E1841" s="56" t="s">
        <v>21</v>
      </c>
      <c r="F1841" s="54" t="s">
        <v>763</v>
      </c>
      <c r="G1841" s="57" t="s">
        <v>16</v>
      </c>
      <c r="I1841" s="54" t="s">
        <v>1205</v>
      </c>
      <c r="J1841" s="54" t="s">
        <v>766</v>
      </c>
      <c r="K1841" s="3" t="str">
        <f t="shared" si="291"/>
        <v>إذن ص</v>
      </c>
      <c r="L1841" s="60">
        <f t="shared" si="283"/>
        <v>1</v>
      </c>
      <c r="M1841" s="33">
        <f t="shared" si="282"/>
        <v>2</v>
      </c>
      <c r="N1841" s="61">
        <f t="shared" si="284"/>
        <v>2</v>
      </c>
      <c r="O1841" s="33">
        <f t="shared" si="285"/>
        <v>0</v>
      </c>
      <c r="P1841" s="61">
        <f t="shared" si="286"/>
        <v>2</v>
      </c>
      <c r="Q1841" s="62">
        <f t="shared" si="287"/>
        <v>0</v>
      </c>
      <c r="R1841" s="61">
        <f t="shared" si="288"/>
        <v>0</v>
      </c>
      <c r="S1841" s="61">
        <f t="shared" si="289"/>
        <v>2</v>
      </c>
      <c r="T1841" t="str">
        <f t="shared" si="290"/>
        <v>إضافى كامل</v>
      </c>
    </row>
    <row r="1842" spans="1:20" x14ac:dyDescent="0.25">
      <c r="A1842" s="54" t="s">
        <v>1204</v>
      </c>
      <c r="B1842" s="54" t="s">
        <v>1851</v>
      </c>
      <c r="C1842" s="54" t="s">
        <v>762</v>
      </c>
      <c r="D1842" s="55">
        <v>45608</v>
      </c>
      <c r="E1842" s="56" t="s">
        <v>22</v>
      </c>
      <c r="F1842" s="54" t="s">
        <v>763</v>
      </c>
      <c r="G1842" s="57" t="s">
        <v>16</v>
      </c>
      <c r="I1842" s="54" t="s">
        <v>843</v>
      </c>
      <c r="J1842" s="54" t="s">
        <v>779</v>
      </c>
      <c r="K1842" s="3" t="str">
        <f t="shared" si="291"/>
        <v/>
      </c>
      <c r="L1842" s="60">
        <f t="shared" si="283"/>
        <v>0</v>
      </c>
      <c r="M1842" s="33">
        <f t="shared" si="282"/>
        <v>2</v>
      </c>
      <c r="N1842" s="61">
        <f t="shared" si="284"/>
        <v>1</v>
      </c>
      <c r="O1842" s="33">
        <f t="shared" si="285"/>
        <v>0</v>
      </c>
      <c r="P1842" s="61">
        <f t="shared" si="286"/>
        <v>1</v>
      </c>
      <c r="Q1842" s="62">
        <f t="shared" si="287"/>
        <v>0</v>
      </c>
      <c r="R1842" s="61">
        <f t="shared" si="288"/>
        <v>0</v>
      </c>
      <c r="S1842" s="61">
        <f t="shared" si="289"/>
        <v>2</v>
      </c>
      <c r="T1842" t="str">
        <f t="shared" si="290"/>
        <v>إضافى كامل</v>
      </c>
    </row>
    <row r="1843" spans="1:20" x14ac:dyDescent="0.25">
      <c r="A1843" s="54" t="s">
        <v>1204</v>
      </c>
      <c r="B1843" s="54" t="s">
        <v>1851</v>
      </c>
      <c r="C1843" s="54" t="s">
        <v>762</v>
      </c>
      <c r="D1843" s="55">
        <v>45609</v>
      </c>
      <c r="E1843" s="56" t="s">
        <v>23</v>
      </c>
      <c r="F1843" s="54" t="s">
        <v>763</v>
      </c>
      <c r="G1843" s="57" t="s">
        <v>16</v>
      </c>
      <c r="H1843" s="73" t="s">
        <v>65</v>
      </c>
      <c r="I1843" s="54" t="s">
        <v>774</v>
      </c>
      <c r="J1843" s="54" t="s">
        <v>779</v>
      </c>
      <c r="K1843" s="3" t="str">
        <f t="shared" si="291"/>
        <v>تأخير</v>
      </c>
      <c r="L1843" s="60">
        <f t="shared" si="283"/>
        <v>0</v>
      </c>
      <c r="M1843" s="33">
        <f t="shared" si="282"/>
        <v>2</v>
      </c>
      <c r="N1843" s="61">
        <f t="shared" si="284"/>
        <v>1</v>
      </c>
      <c r="O1843" s="33">
        <f t="shared" si="285"/>
        <v>0</v>
      </c>
      <c r="P1843" s="61">
        <f t="shared" si="286"/>
        <v>1</v>
      </c>
      <c r="Q1843" s="62">
        <f t="shared" si="287"/>
        <v>0</v>
      </c>
      <c r="R1843" s="61">
        <f t="shared" si="288"/>
        <v>0</v>
      </c>
      <c r="S1843" s="61">
        <f t="shared" si="289"/>
        <v>2</v>
      </c>
      <c r="T1843" t="str">
        <f t="shared" si="290"/>
        <v>إضافى كامل</v>
      </c>
    </row>
    <row r="1844" spans="1:20" x14ac:dyDescent="0.25">
      <c r="A1844" s="54" t="s">
        <v>1204</v>
      </c>
      <c r="B1844" s="54" t="s">
        <v>1851</v>
      </c>
      <c r="C1844" s="54" t="s">
        <v>762</v>
      </c>
      <c r="D1844" s="55">
        <v>45610</v>
      </c>
      <c r="E1844" s="56" t="s">
        <v>24</v>
      </c>
      <c r="F1844" s="54" t="s">
        <v>763</v>
      </c>
      <c r="G1844" s="57" t="s">
        <v>16</v>
      </c>
      <c r="I1844" s="54" t="s">
        <v>772</v>
      </c>
      <c r="J1844" s="54" t="s">
        <v>877</v>
      </c>
      <c r="K1844" s="3" t="str">
        <f t="shared" si="291"/>
        <v/>
      </c>
      <c r="L1844" s="60">
        <f t="shared" si="283"/>
        <v>0</v>
      </c>
      <c r="M1844" s="33">
        <f t="shared" si="282"/>
        <v>2</v>
      </c>
      <c r="N1844" s="61">
        <f t="shared" si="284"/>
        <v>1</v>
      </c>
      <c r="O1844" s="33">
        <f t="shared" si="285"/>
        <v>0</v>
      </c>
      <c r="P1844" s="61">
        <f t="shared" si="286"/>
        <v>1</v>
      </c>
      <c r="Q1844" s="62">
        <f t="shared" si="287"/>
        <v>0</v>
      </c>
      <c r="R1844" s="61">
        <f t="shared" si="288"/>
        <v>0</v>
      </c>
      <c r="S1844" s="61">
        <f t="shared" si="289"/>
        <v>2</v>
      </c>
      <c r="T1844" t="str">
        <f t="shared" si="290"/>
        <v>إضافى كامل</v>
      </c>
    </row>
    <row r="1845" spans="1:20" x14ac:dyDescent="0.25">
      <c r="A1845" s="54" t="s">
        <v>1204</v>
      </c>
      <c r="B1845" s="54" t="s">
        <v>1851</v>
      </c>
      <c r="C1845" s="54" t="s">
        <v>762</v>
      </c>
      <c r="D1845" s="55">
        <v>45611</v>
      </c>
      <c r="E1845" s="56" t="s">
        <v>15</v>
      </c>
      <c r="F1845" s="54" t="s">
        <v>763</v>
      </c>
      <c r="G1845" s="57" t="s">
        <v>16</v>
      </c>
      <c r="I1845" s="54"/>
      <c r="J1845" s="54"/>
      <c r="K1845" s="3" t="str">
        <f t="shared" si="291"/>
        <v/>
      </c>
      <c r="L1845" s="60">
        <f t="shared" si="283"/>
        <v>0</v>
      </c>
      <c r="M1845" s="33">
        <f t="shared" si="282"/>
        <v>2</v>
      </c>
      <c r="N1845" s="61">
        <f t="shared" si="284"/>
        <v>1</v>
      </c>
      <c r="O1845" s="33">
        <f t="shared" si="285"/>
        <v>0</v>
      </c>
      <c r="P1845" s="61">
        <f t="shared" si="286"/>
        <v>1</v>
      </c>
      <c r="Q1845" s="62">
        <f t="shared" si="287"/>
        <v>0</v>
      </c>
      <c r="R1845" s="61">
        <f t="shared" si="288"/>
        <v>0</v>
      </c>
      <c r="S1845" s="61">
        <f t="shared" si="289"/>
        <v>2</v>
      </c>
      <c r="T1845" t="str">
        <f t="shared" si="290"/>
        <v>إضافى كامل</v>
      </c>
    </row>
    <row r="1846" spans="1:20" x14ac:dyDescent="0.25">
      <c r="A1846" s="54" t="s">
        <v>1204</v>
      </c>
      <c r="B1846" s="54" t="s">
        <v>1851</v>
      </c>
      <c r="C1846" s="54" t="s">
        <v>762</v>
      </c>
      <c r="D1846" s="55">
        <v>45612</v>
      </c>
      <c r="E1846" s="56" t="s">
        <v>18</v>
      </c>
      <c r="F1846" s="54" t="s">
        <v>763</v>
      </c>
      <c r="G1846" s="57" t="s">
        <v>16</v>
      </c>
      <c r="I1846" s="54"/>
      <c r="J1846" s="54"/>
      <c r="K1846" s="3" t="s">
        <v>19</v>
      </c>
      <c r="L1846" s="60">
        <f t="shared" si="283"/>
        <v>1</v>
      </c>
      <c r="M1846" s="33">
        <f t="shared" si="282"/>
        <v>2</v>
      </c>
      <c r="N1846" s="61">
        <f t="shared" si="284"/>
        <v>1</v>
      </c>
      <c r="O1846" s="33">
        <f t="shared" si="285"/>
        <v>0</v>
      </c>
      <c r="P1846" s="61">
        <f t="shared" si="286"/>
        <v>1</v>
      </c>
      <c r="Q1846" s="62">
        <f t="shared" si="287"/>
        <v>0</v>
      </c>
      <c r="R1846" s="61">
        <f t="shared" si="288"/>
        <v>0</v>
      </c>
      <c r="S1846" s="61">
        <f t="shared" si="289"/>
        <v>2</v>
      </c>
      <c r="T1846" t="str">
        <f t="shared" si="290"/>
        <v>إضافى كامل</v>
      </c>
    </row>
    <row r="1847" spans="1:20" x14ac:dyDescent="0.25">
      <c r="A1847" s="54" t="s">
        <v>1204</v>
      </c>
      <c r="B1847" s="54" t="s">
        <v>1851</v>
      </c>
      <c r="C1847" s="54" t="s">
        <v>762</v>
      </c>
      <c r="D1847" s="55">
        <v>45613</v>
      </c>
      <c r="E1847" s="56" t="s">
        <v>20</v>
      </c>
      <c r="F1847" s="54" t="s">
        <v>763</v>
      </c>
      <c r="G1847" s="57" t="s">
        <v>16</v>
      </c>
      <c r="I1847" s="54" t="s">
        <v>841</v>
      </c>
      <c r="J1847" s="54" t="s">
        <v>785</v>
      </c>
      <c r="K1847" s="3" t="str">
        <f t="shared" si="291"/>
        <v/>
      </c>
      <c r="L1847" s="60">
        <f t="shared" si="283"/>
        <v>0</v>
      </c>
      <c r="M1847" s="33">
        <f t="shared" si="282"/>
        <v>2</v>
      </c>
      <c r="N1847" s="61">
        <f t="shared" si="284"/>
        <v>1</v>
      </c>
      <c r="O1847" s="33">
        <f t="shared" si="285"/>
        <v>0</v>
      </c>
      <c r="P1847" s="61">
        <f t="shared" si="286"/>
        <v>1</v>
      </c>
      <c r="Q1847" s="62">
        <f t="shared" si="287"/>
        <v>0</v>
      </c>
      <c r="R1847" s="61">
        <f t="shared" si="288"/>
        <v>0</v>
      </c>
      <c r="S1847" s="61">
        <f t="shared" si="289"/>
        <v>2</v>
      </c>
      <c r="T1847" t="str">
        <f t="shared" si="290"/>
        <v>إضافى كامل</v>
      </c>
    </row>
    <row r="1848" spans="1:20" x14ac:dyDescent="0.25">
      <c r="A1848" s="54" t="s">
        <v>1204</v>
      </c>
      <c r="B1848" s="54" t="s">
        <v>1851</v>
      </c>
      <c r="C1848" s="54" t="s">
        <v>762</v>
      </c>
      <c r="D1848" s="55">
        <v>45614</v>
      </c>
      <c r="E1848" s="56" t="s">
        <v>21</v>
      </c>
      <c r="F1848" s="54" t="s">
        <v>763</v>
      </c>
      <c r="G1848" s="57" t="s">
        <v>16</v>
      </c>
      <c r="H1848" s="73" t="s">
        <v>795</v>
      </c>
      <c r="I1848" s="54" t="s">
        <v>876</v>
      </c>
      <c r="J1848" s="54" t="s">
        <v>802</v>
      </c>
      <c r="K1848" s="3" t="str">
        <f t="shared" si="291"/>
        <v>تأخير</v>
      </c>
      <c r="L1848" s="60">
        <f t="shared" si="283"/>
        <v>0</v>
      </c>
      <c r="M1848" s="33">
        <f t="shared" si="282"/>
        <v>2</v>
      </c>
      <c r="N1848" s="61">
        <f t="shared" si="284"/>
        <v>1</v>
      </c>
      <c r="O1848" s="33">
        <f t="shared" si="285"/>
        <v>0</v>
      </c>
      <c r="P1848" s="61">
        <f t="shared" si="286"/>
        <v>1</v>
      </c>
      <c r="Q1848" s="62">
        <f t="shared" si="287"/>
        <v>0</v>
      </c>
      <c r="R1848" s="61">
        <f t="shared" si="288"/>
        <v>0</v>
      </c>
      <c r="S1848" s="61">
        <f t="shared" si="289"/>
        <v>2</v>
      </c>
      <c r="T1848" t="str">
        <f t="shared" si="290"/>
        <v>إضافى كامل</v>
      </c>
    </row>
    <row r="1849" spans="1:20" x14ac:dyDescent="0.25">
      <c r="A1849" s="54" t="s">
        <v>1204</v>
      </c>
      <c r="B1849" s="54" t="s">
        <v>1851</v>
      </c>
      <c r="C1849" s="54" t="s">
        <v>762</v>
      </c>
      <c r="D1849" s="55">
        <v>45615</v>
      </c>
      <c r="E1849" s="56" t="s">
        <v>22</v>
      </c>
      <c r="F1849" s="54" t="s">
        <v>763</v>
      </c>
      <c r="G1849" s="57" t="s">
        <v>16</v>
      </c>
      <c r="I1849" s="54" t="s">
        <v>1059</v>
      </c>
      <c r="J1849" s="54" t="s">
        <v>857</v>
      </c>
      <c r="K1849" s="3" t="str">
        <f t="shared" si="291"/>
        <v>إذن ص</v>
      </c>
      <c r="L1849" s="60">
        <f t="shared" si="283"/>
        <v>1</v>
      </c>
      <c r="M1849" s="33">
        <f t="shared" si="282"/>
        <v>2</v>
      </c>
      <c r="N1849" s="61">
        <f t="shared" si="284"/>
        <v>1</v>
      </c>
      <c r="O1849" s="33">
        <f t="shared" si="285"/>
        <v>0</v>
      </c>
      <c r="P1849" s="61">
        <f t="shared" si="286"/>
        <v>1</v>
      </c>
      <c r="Q1849" s="62">
        <f t="shared" si="287"/>
        <v>0</v>
      </c>
      <c r="R1849" s="61">
        <f t="shared" si="288"/>
        <v>0</v>
      </c>
      <c r="S1849" s="61">
        <f t="shared" si="289"/>
        <v>2</v>
      </c>
      <c r="T1849" t="str">
        <f t="shared" si="290"/>
        <v>إضافى كامل</v>
      </c>
    </row>
    <row r="1850" spans="1:20" x14ac:dyDescent="0.25">
      <c r="A1850" s="54" t="s">
        <v>1204</v>
      </c>
      <c r="B1850" s="54" t="s">
        <v>1851</v>
      </c>
      <c r="C1850" s="54" t="s">
        <v>762</v>
      </c>
      <c r="D1850" s="55">
        <v>45616</v>
      </c>
      <c r="E1850" s="56" t="s">
        <v>23</v>
      </c>
      <c r="F1850" s="54" t="s">
        <v>763</v>
      </c>
      <c r="G1850" s="57" t="s">
        <v>16</v>
      </c>
      <c r="I1850" s="54"/>
      <c r="J1850" s="54"/>
      <c r="K1850" s="3" t="str">
        <f t="shared" si="291"/>
        <v>غائب</v>
      </c>
      <c r="L1850" s="60">
        <f t="shared" si="283"/>
        <v>0</v>
      </c>
      <c r="M1850" s="33">
        <f t="shared" si="282"/>
        <v>2</v>
      </c>
      <c r="N1850" s="61">
        <f t="shared" si="284"/>
        <v>0</v>
      </c>
      <c r="O1850" s="33">
        <f t="shared" si="285"/>
        <v>0</v>
      </c>
      <c r="P1850" s="61">
        <f t="shared" si="286"/>
        <v>0</v>
      </c>
      <c r="Q1850" s="62">
        <f t="shared" si="287"/>
        <v>0</v>
      </c>
      <c r="R1850" s="61">
        <f t="shared" si="288"/>
        <v>0</v>
      </c>
      <c r="S1850" s="61">
        <f t="shared" si="289"/>
        <v>2</v>
      </c>
      <c r="T1850" t="str">
        <f t="shared" si="290"/>
        <v>إضافى كامل</v>
      </c>
    </row>
    <row r="1851" spans="1:20" x14ac:dyDescent="0.25">
      <c r="A1851" s="54" t="s">
        <v>1204</v>
      </c>
      <c r="B1851" s="54" t="s">
        <v>1851</v>
      </c>
      <c r="C1851" s="54" t="s">
        <v>762</v>
      </c>
      <c r="D1851" s="55">
        <v>45617</v>
      </c>
      <c r="E1851" s="56" t="s">
        <v>24</v>
      </c>
      <c r="F1851" s="54" t="s">
        <v>763</v>
      </c>
      <c r="G1851" s="57" t="s">
        <v>16</v>
      </c>
      <c r="I1851" s="54" t="s">
        <v>782</v>
      </c>
      <c r="J1851" s="54" t="s">
        <v>877</v>
      </c>
      <c r="K1851" s="3" t="str">
        <f t="shared" si="291"/>
        <v/>
      </c>
      <c r="L1851" s="60">
        <f t="shared" si="283"/>
        <v>0</v>
      </c>
      <c r="M1851" s="33">
        <f t="shared" si="282"/>
        <v>1</v>
      </c>
      <c r="N1851" s="61">
        <f t="shared" si="284"/>
        <v>0</v>
      </c>
      <c r="O1851" s="33">
        <f t="shared" si="285"/>
        <v>0</v>
      </c>
      <c r="P1851" s="61">
        <f t="shared" si="286"/>
        <v>0</v>
      </c>
      <c r="Q1851" s="62">
        <f t="shared" si="287"/>
        <v>0</v>
      </c>
      <c r="R1851" s="61">
        <f t="shared" si="288"/>
        <v>0</v>
      </c>
      <c r="S1851" s="61">
        <f t="shared" si="289"/>
        <v>1</v>
      </c>
      <c r="T1851" t="str">
        <f t="shared" si="290"/>
        <v>إضافى كامل</v>
      </c>
    </row>
    <row r="1852" spans="1:20" x14ac:dyDescent="0.25">
      <c r="A1852" s="54" t="s">
        <v>1204</v>
      </c>
      <c r="B1852" s="54" t="s">
        <v>1851</v>
      </c>
      <c r="C1852" s="54" t="s">
        <v>762</v>
      </c>
      <c r="D1852" s="55">
        <v>45618</v>
      </c>
      <c r="E1852" s="56" t="s">
        <v>15</v>
      </c>
      <c r="F1852" s="54" t="s">
        <v>763</v>
      </c>
      <c r="G1852" s="57" t="s">
        <v>16</v>
      </c>
      <c r="I1852" s="54"/>
      <c r="J1852" s="54"/>
      <c r="K1852" s="3" t="str">
        <f t="shared" si="291"/>
        <v/>
      </c>
      <c r="L1852" s="60">
        <f t="shared" si="283"/>
        <v>0</v>
      </c>
      <c r="M1852" s="33">
        <f t="shared" si="282"/>
        <v>1</v>
      </c>
      <c r="N1852" s="61">
        <f t="shared" si="284"/>
        <v>0</v>
      </c>
      <c r="O1852" s="33">
        <f t="shared" si="285"/>
        <v>0</v>
      </c>
      <c r="P1852" s="61">
        <f t="shared" si="286"/>
        <v>0</v>
      </c>
      <c r="Q1852" s="62">
        <f t="shared" si="287"/>
        <v>0</v>
      </c>
      <c r="R1852" s="61">
        <f t="shared" si="288"/>
        <v>0</v>
      </c>
      <c r="S1852" s="61">
        <f t="shared" si="289"/>
        <v>1</v>
      </c>
      <c r="T1852" t="str">
        <f t="shared" si="290"/>
        <v>إضافى كامل</v>
      </c>
    </row>
    <row r="1853" spans="1:20" x14ac:dyDescent="0.25">
      <c r="A1853" s="54" t="s">
        <v>1204</v>
      </c>
      <c r="B1853" s="54" t="s">
        <v>1851</v>
      </c>
      <c r="C1853" s="54" t="s">
        <v>762</v>
      </c>
      <c r="D1853" s="55">
        <v>45619</v>
      </c>
      <c r="E1853" s="56" t="s">
        <v>18</v>
      </c>
      <c r="F1853" s="54" t="s">
        <v>763</v>
      </c>
      <c r="G1853" s="57" t="s">
        <v>16</v>
      </c>
      <c r="I1853" s="54"/>
      <c r="J1853" s="54"/>
      <c r="K1853" s="3" t="s">
        <v>19</v>
      </c>
      <c r="L1853" s="60">
        <f t="shared" si="283"/>
        <v>1</v>
      </c>
      <c r="M1853" s="33">
        <f t="shared" si="282"/>
        <v>1</v>
      </c>
      <c r="N1853" s="61">
        <f t="shared" si="284"/>
        <v>0</v>
      </c>
      <c r="O1853" s="33">
        <f t="shared" si="285"/>
        <v>0</v>
      </c>
      <c r="P1853" s="61">
        <f t="shared" si="286"/>
        <v>0</v>
      </c>
      <c r="Q1853" s="62">
        <f t="shared" si="287"/>
        <v>0</v>
      </c>
      <c r="R1853" s="61">
        <f t="shared" si="288"/>
        <v>0</v>
      </c>
      <c r="S1853" s="61">
        <f t="shared" si="289"/>
        <v>1</v>
      </c>
      <c r="T1853" t="str">
        <f t="shared" si="290"/>
        <v>إضافى كامل</v>
      </c>
    </row>
    <row r="1854" spans="1:20" x14ac:dyDescent="0.25">
      <c r="A1854" s="54" t="s">
        <v>1204</v>
      </c>
      <c r="B1854" s="54" t="s">
        <v>1851</v>
      </c>
      <c r="C1854" s="54" t="s">
        <v>762</v>
      </c>
      <c r="D1854" s="55">
        <v>45620</v>
      </c>
      <c r="E1854" s="56" t="s">
        <v>20</v>
      </c>
      <c r="F1854" s="54" t="s">
        <v>763</v>
      </c>
      <c r="G1854" s="57" t="s">
        <v>16</v>
      </c>
      <c r="H1854" s="73" t="s">
        <v>1036</v>
      </c>
      <c r="I1854" s="54" t="s">
        <v>909</v>
      </c>
      <c r="J1854" s="54" t="s">
        <v>882</v>
      </c>
      <c r="L1854" s="60">
        <f t="shared" si="283"/>
        <v>0</v>
      </c>
      <c r="M1854" s="33">
        <f t="shared" si="282"/>
        <v>1</v>
      </c>
      <c r="N1854" s="61">
        <f t="shared" si="284"/>
        <v>0</v>
      </c>
      <c r="O1854" s="33">
        <f t="shared" si="285"/>
        <v>0</v>
      </c>
      <c r="P1854" s="61">
        <f t="shared" si="286"/>
        <v>0</v>
      </c>
      <c r="Q1854" s="62">
        <f t="shared" si="287"/>
        <v>0</v>
      </c>
      <c r="R1854" s="61">
        <f t="shared" si="288"/>
        <v>0</v>
      </c>
      <c r="S1854" s="61">
        <f t="shared" si="289"/>
        <v>1</v>
      </c>
      <c r="T1854" t="str">
        <f t="shared" si="290"/>
        <v>إضافى كامل</v>
      </c>
    </row>
    <row r="1855" spans="1:20" x14ac:dyDescent="0.25">
      <c r="A1855" s="54" t="s">
        <v>1204</v>
      </c>
      <c r="B1855" s="54" t="s">
        <v>1851</v>
      </c>
      <c r="C1855" s="54" t="s">
        <v>762</v>
      </c>
      <c r="D1855" s="55">
        <v>45621</v>
      </c>
      <c r="E1855" s="56" t="s">
        <v>21</v>
      </c>
      <c r="F1855" s="54" t="s">
        <v>763</v>
      </c>
      <c r="G1855" s="57" t="s">
        <v>16</v>
      </c>
      <c r="I1855" s="54"/>
      <c r="J1855" s="54"/>
      <c r="K1855" s="3" t="str">
        <f t="shared" si="291"/>
        <v>غائب</v>
      </c>
      <c r="L1855" s="60">
        <f t="shared" si="283"/>
        <v>0</v>
      </c>
      <c r="M1855" s="33">
        <f t="shared" si="282"/>
        <v>1</v>
      </c>
      <c r="N1855" s="61">
        <f t="shared" si="284"/>
        <v>0</v>
      </c>
      <c r="O1855" s="33">
        <f t="shared" si="285"/>
        <v>0</v>
      </c>
      <c r="P1855" s="61">
        <f t="shared" si="286"/>
        <v>0</v>
      </c>
      <c r="Q1855" s="62">
        <f t="shared" si="287"/>
        <v>0</v>
      </c>
      <c r="R1855" s="61">
        <f t="shared" si="288"/>
        <v>0</v>
      </c>
      <c r="S1855" s="61">
        <f t="shared" si="289"/>
        <v>1</v>
      </c>
      <c r="T1855" t="str">
        <f t="shared" si="290"/>
        <v>إضافى كامل</v>
      </c>
    </row>
    <row r="1856" spans="1:20" x14ac:dyDescent="0.25">
      <c r="A1856" s="54" t="s">
        <v>1204</v>
      </c>
      <c r="B1856" s="54" t="s">
        <v>1851</v>
      </c>
      <c r="C1856" s="54" t="s">
        <v>762</v>
      </c>
      <c r="D1856" s="55">
        <v>45622</v>
      </c>
      <c r="E1856" s="56" t="s">
        <v>22</v>
      </c>
      <c r="F1856" s="54" t="s">
        <v>763</v>
      </c>
      <c r="G1856" s="57" t="s">
        <v>16</v>
      </c>
      <c r="I1856" s="54" t="s">
        <v>778</v>
      </c>
      <c r="J1856" s="54" t="s">
        <v>802</v>
      </c>
      <c r="K1856" s="3" t="str">
        <f t="shared" si="291"/>
        <v/>
      </c>
      <c r="L1856" s="60">
        <f t="shared" si="283"/>
        <v>0</v>
      </c>
      <c r="M1856" s="33">
        <f t="shared" si="282"/>
        <v>0</v>
      </c>
      <c r="N1856" s="61">
        <f t="shared" si="284"/>
        <v>0</v>
      </c>
      <c r="O1856" s="33">
        <f t="shared" si="285"/>
        <v>0</v>
      </c>
      <c r="P1856" s="61">
        <f t="shared" si="286"/>
        <v>0</v>
      </c>
      <c r="Q1856" s="62">
        <f t="shared" si="287"/>
        <v>0</v>
      </c>
      <c r="R1856" s="61">
        <f t="shared" si="288"/>
        <v>0</v>
      </c>
      <c r="S1856" s="61">
        <f t="shared" si="289"/>
        <v>0</v>
      </c>
      <c r="T1856" t="str">
        <f t="shared" si="290"/>
        <v>إضافى كامل</v>
      </c>
    </row>
    <row r="1857" spans="1:20" x14ac:dyDescent="0.25">
      <c r="A1857" s="54" t="s">
        <v>1204</v>
      </c>
      <c r="B1857" s="54" t="s">
        <v>1851</v>
      </c>
      <c r="C1857" s="54" t="s">
        <v>762</v>
      </c>
      <c r="D1857" s="55">
        <v>45623</v>
      </c>
      <c r="E1857" s="56" t="s">
        <v>23</v>
      </c>
      <c r="F1857" s="54" t="s">
        <v>763</v>
      </c>
      <c r="G1857" s="57" t="s">
        <v>16</v>
      </c>
      <c r="I1857" s="54" t="s">
        <v>769</v>
      </c>
      <c r="J1857" s="54" t="s">
        <v>813</v>
      </c>
      <c r="K1857" s="3" t="str">
        <f t="shared" si="291"/>
        <v/>
      </c>
      <c r="L1857" s="60">
        <f t="shared" si="283"/>
        <v>0</v>
      </c>
      <c r="M1857" s="33">
        <f t="shared" ref="M1857:M1920" si="292">COUNTIF(K1857:K1886,"غائب")</f>
        <v>0</v>
      </c>
      <c r="N1857" s="61">
        <f t="shared" si="284"/>
        <v>0</v>
      </c>
      <c r="O1857" s="33">
        <f t="shared" si="285"/>
        <v>0</v>
      </c>
      <c r="P1857" s="61">
        <f t="shared" si="286"/>
        <v>0</v>
      </c>
      <c r="Q1857" s="62">
        <f t="shared" si="287"/>
        <v>0</v>
      </c>
      <c r="R1857" s="61">
        <f t="shared" si="288"/>
        <v>0</v>
      </c>
      <c r="S1857" s="61">
        <f t="shared" si="289"/>
        <v>0</v>
      </c>
      <c r="T1857" t="str">
        <f t="shared" si="290"/>
        <v>إضافى كامل</v>
      </c>
    </row>
    <row r="1858" spans="1:20" x14ac:dyDescent="0.25">
      <c r="A1858" s="54" t="s">
        <v>1204</v>
      </c>
      <c r="B1858" s="54" t="s">
        <v>1851</v>
      </c>
      <c r="C1858" s="54" t="s">
        <v>762</v>
      </c>
      <c r="D1858" s="55">
        <v>45624</v>
      </c>
      <c r="E1858" s="56" t="s">
        <v>24</v>
      </c>
      <c r="F1858" s="54" t="s">
        <v>763</v>
      </c>
      <c r="G1858" s="57" t="s">
        <v>16</v>
      </c>
      <c r="I1858" s="54" t="s">
        <v>843</v>
      </c>
      <c r="J1858" s="54" t="s">
        <v>813</v>
      </c>
      <c r="K1858" s="3" t="str">
        <f t="shared" si="291"/>
        <v/>
      </c>
      <c r="L1858" s="60">
        <f t="shared" ref="L1858:L1921" si="293">IF(AND(OR(K1858= "حالة وفاة",K1858="إذن م",K1858="إذن ص",K1858="بدل راحة",K1858="انصراف",K1858="اجازة",K1858="راحة",K1858="مأمورية",K1858="مأمورية م",K1858="مأمورية ص",K1858="Online",K1858="حضور",K1858="بدل سهر",E1858="Friday",K1858=""),K1858&lt;&gt;""),1,0)</f>
        <v>0</v>
      </c>
      <c r="M1858" s="33">
        <f t="shared" si="292"/>
        <v>0</v>
      </c>
      <c r="N1858" s="61">
        <f t="shared" ref="N1858:N1921" si="294">COUNTIF(K1858:K1887,"إذن ص")</f>
        <v>1</v>
      </c>
      <c r="O1858" s="33">
        <f t="shared" ref="O1858:O1921" si="295">COUNTIF(K1858:K1887,"إذن م")</f>
        <v>0</v>
      </c>
      <c r="P1858" s="61">
        <f t="shared" ref="P1858:P1921" si="296">O1858+N1858</f>
        <v>1</v>
      </c>
      <c r="Q1858" s="62">
        <f t="shared" ref="Q1858:Q1921" si="297">IF(AND(P1858&gt;2,P1858&lt;&gt;0),P1858*3/6,0)</f>
        <v>0</v>
      </c>
      <c r="R1858" s="61">
        <f t="shared" ref="R1858:R1921" si="298">INT(Q1858)</f>
        <v>0</v>
      </c>
      <c r="S1858" s="61">
        <f t="shared" ref="S1858:S1921" si="299">R1858+M1858</f>
        <v>0</v>
      </c>
      <c r="T1858" t="str">
        <f t="shared" ref="T1858:T1921" si="300">IF(AND(OR(S1858&lt;=0,S1858&gt;0),S1858&lt;5),"إضافى كامل",IF(AND(OR(S1858=5,S1858=6,S1858&lt;7),S1858&lt;&gt;""),"نصف إضافى","لا يستحق"))</f>
        <v>إضافى كامل</v>
      </c>
    </row>
    <row r="1859" spans="1:20" x14ac:dyDescent="0.25">
      <c r="A1859" s="54" t="s">
        <v>1204</v>
      </c>
      <c r="B1859" s="54" t="s">
        <v>1851</v>
      </c>
      <c r="C1859" s="54" t="s">
        <v>762</v>
      </c>
      <c r="D1859" s="55">
        <v>45625</v>
      </c>
      <c r="E1859" s="56" t="s">
        <v>15</v>
      </c>
      <c r="F1859" s="54" t="s">
        <v>763</v>
      </c>
      <c r="G1859" s="57" t="s">
        <v>16</v>
      </c>
      <c r="I1859" s="54"/>
      <c r="J1859" s="54"/>
      <c r="K1859" s="3" t="str">
        <f t="shared" si="291"/>
        <v/>
      </c>
      <c r="L1859" s="60">
        <f t="shared" si="293"/>
        <v>0</v>
      </c>
      <c r="M1859" s="33">
        <f t="shared" si="292"/>
        <v>0</v>
      </c>
      <c r="N1859" s="61">
        <f t="shared" si="294"/>
        <v>2</v>
      </c>
      <c r="O1859" s="33">
        <f t="shared" si="295"/>
        <v>0</v>
      </c>
      <c r="P1859" s="61">
        <f t="shared" si="296"/>
        <v>2</v>
      </c>
      <c r="Q1859" s="62">
        <f t="shared" si="297"/>
        <v>0</v>
      </c>
      <c r="R1859" s="61">
        <f t="shared" si="298"/>
        <v>0</v>
      </c>
      <c r="S1859" s="61">
        <f t="shared" si="299"/>
        <v>0</v>
      </c>
      <c r="T1859" t="str">
        <f t="shared" si="300"/>
        <v>إضافى كامل</v>
      </c>
    </row>
    <row r="1860" spans="1:20" x14ac:dyDescent="0.25">
      <c r="A1860" s="54" t="s">
        <v>1204</v>
      </c>
      <c r="B1860" s="54" t="s">
        <v>1851</v>
      </c>
      <c r="C1860" s="54" t="s">
        <v>762</v>
      </c>
      <c r="D1860" s="55">
        <v>45626</v>
      </c>
      <c r="E1860" s="56" t="s">
        <v>18</v>
      </c>
      <c r="F1860" s="54" t="s">
        <v>763</v>
      </c>
      <c r="G1860" s="57" t="s">
        <v>16</v>
      </c>
      <c r="I1860" s="54"/>
      <c r="J1860" s="54"/>
      <c r="K1860" s="3" t="s">
        <v>19</v>
      </c>
      <c r="L1860" s="60">
        <f t="shared" si="293"/>
        <v>1</v>
      </c>
      <c r="M1860" s="33">
        <f t="shared" si="292"/>
        <v>0</v>
      </c>
      <c r="N1860" s="61">
        <f t="shared" si="294"/>
        <v>2</v>
      </c>
      <c r="O1860" s="33">
        <f t="shared" si="295"/>
        <v>0</v>
      </c>
      <c r="P1860" s="61">
        <f t="shared" si="296"/>
        <v>2</v>
      </c>
      <c r="Q1860" s="62">
        <f t="shared" si="297"/>
        <v>0</v>
      </c>
      <c r="R1860" s="61">
        <f t="shared" si="298"/>
        <v>0</v>
      </c>
      <c r="S1860" s="61">
        <f t="shared" si="299"/>
        <v>0</v>
      </c>
      <c r="T1860" t="str">
        <f t="shared" si="300"/>
        <v>إضافى كامل</v>
      </c>
    </row>
    <row r="1861" spans="1:20" ht="15.75" x14ac:dyDescent="0.25">
      <c r="A1861" s="54" t="s">
        <v>1206</v>
      </c>
      <c r="B1861" s="78" t="s">
        <v>1791</v>
      </c>
      <c r="C1861" s="54" t="s">
        <v>762</v>
      </c>
      <c r="D1861" s="55">
        <v>45597</v>
      </c>
      <c r="E1861" s="56" t="s">
        <v>15</v>
      </c>
      <c r="F1861" s="54" t="s">
        <v>763</v>
      </c>
      <c r="G1861" s="57" t="s">
        <v>16</v>
      </c>
      <c r="H1861" s="73" t="s">
        <v>273</v>
      </c>
      <c r="I1861" s="54"/>
      <c r="J1861" s="54"/>
      <c r="K1861" s="3" t="str">
        <f t="shared" si="291"/>
        <v/>
      </c>
      <c r="L1861" s="60">
        <f t="shared" si="293"/>
        <v>0</v>
      </c>
      <c r="M1861" s="33">
        <f t="shared" si="292"/>
        <v>0</v>
      </c>
      <c r="N1861" s="61">
        <f t="shared" si="294"/>
        <v>2</v>
      </c>
      <c r="O1861" s="33">
        <f t="shared" si="295"/>
        <v>0</v>
      </c>
      <c r="P1861" s="61">
        <f t="shared" si="296"/>
        <v>2</v>
      </c>
      <c r="Q1861" s="62">
        <f t="shared" si="297"/>
        <v>0</v>
      </c>
      <c r="R1861" s="61">
        <f t="shared" si="298"/>
        <v>0</v>
      </c>
      <c r="S1861" s="61">
        <f t="shared" si="299"/>
        <v>0</v>
      </c>
      <c r="T1861" t="str">
        <f t="shared" si="300"/>
        <v>إضافى كامل</v>
      </c>
    </row>
    <row r="1862" spans="1:20" x14ac:dyDescent="0.25">
      <c r="A1862" s="54" t="s">
        <v>1206</v>
      </c>
      <c r="B1862" s="54" t="s">
        <v>1852</v>
      </c>
      <c r="C1862" s="54" t="s">
        <v>762</v>
      </c>
      <c r="D1862" s="55">
        <v>45598</v>
      </c>
      <c r="E1862" s="56" t="s">
        <v>18</v>
      </c>
      <c r="F1862" s="54" t="s">
        <v>763</v>
      </c>
      <c r="G1862" s="57" t="s">
        <v>16</v>
      </c>
      <c r="I1862" s="54"/>
      <c r="J1862" s="54"/>
      <c r="K1862" s="3" t="s">
        <v>19</v>
      </c>
      <c r="L1862" s="60">
        <f t="shared" si="293"/>
        <v>1</v>
      </c>
      <c r="M1862" s="33">
        <f t="shared" si="292"/>
        <v>0</v>
      </c>
      <c r="N1862" s="61">
        <f t="shared" si="294"/>
        <v>2</v>
      </c>
      <c r="O1862" s="33">
        <f t="shared" si="295"/>
        <v>0</v>
      </c>
      <c r="P1862" s="61">
        <f t="shared" si="296"/>
        <v>2</v>
      </c>
      <c r="Q1862" s="62">
        <f t="shared" si="297"/>
        <v>0</v>
      </c>
      <c r="R1862" s="61">
        <f t="shared" si="298"/>
        <v>0</v>
      </c>
      <c r="S1862" s="61">
        <f t="shared" si="299"/>
        <v>0</v>
      </c>
      <c r="T1862" t="str">
        <f t="shared" si="300"/>
        <v>إضافى كامل</v>
      </c>
    </row>
    <row r="1863" spans="1:20" x14ac:dyDescent="0.25">
      <c r="A1863" s="54" t="s">
        <v>1206</v>
      </c>
      <c r="B1863" s="54" t="s">
        <v>1852</v>
      </c>
      <c r="C1863" s="54" t="s">
        <v>762</v>
      </c>
      <c r="D1863" s="55">
        <v>45599</v>
      </c>
      <c r="E1863" s="56" t="s">
        <v>20</v>
      </c>
      <c r="F1863" s="54" t="s">
        <v>763</v>
      </c>
      <c r="G1863" s="57" t="s">
        <v>16</v>
      </c>
      <c r="I1863" s="54" t="s">
        <v>782</v>
      </c>
      <c r="J1863" s="54" t="s">
        <v>788</v>
      </c>
      <c r="K1863" s="3" t="str">
        <f t="shared" si="291"/>
        <v/>
      </c>
      <c r="L1863" s="60">
        <f t="shared" si="293"/>
        <v>0</v>
      </c>
      <c r="M1863" s="33">
        <f t="shared" si="292"/>
        <v>0</v>
      </c>
      <c r="N1863" s="61">
        <f t="shared" si="294"/>
        <v>2</v>
      </c>
      <c r="O1863" s="33">
        <f t="shared" si="295"/>
        <v>0</v>
      </c>
      <c r="P1863" s="61">
        <f t="shared" si="296"/>
        <v>2</v>
      </c>
      <c r="Q1863" s="62">
        <f t="shared" si="297"/>
        <v>0</v>
      </c>
      <c r="R1863" s="61">
        <f t="shared" si="298"/>
        <v>0</v>
      </c>
      <c r="S1863" s="61">
        <f t="shared" si="299"/>
        <v>0</v>
      </c>
      <c r="T1863" t="str">
        <f t="shared" si="300"/>
        <v>إضافى كامل</v>
      </c>
    </row>
    <row r="1864" spans="1:20" x14ac:dyDescent="0.25">
      <c r="A1864" s="54" t="s">
        <v>1206</v>
      </c>
      <c r="B1864" s="54" t="s">
        <v>1852</v>
      </c>
      <c r="C1864" s="54" t="s">
        <v>762</v>
      </c>
      <c r="D1864" s="55">
        <v>45600</v>
      </c>
      <c r="E1864" s="56" t="s">
        <v>21</v>
      </c>
      <c r="F1864" s="54" t="s">
        <v>763</v>
      </c>
      <c r="G1864" s="57" t="s">
        <v>16</v>
      </c>
      <c r="I1864" s="54" t="s">
        <v>767</v>
      </c>
      <c r="J1864" s="54" t="s">
        <v>875</v>
      </c>
      <c r="K1864" s="3" t="str">
        <f t="shared" si="291"/>
        <v/>
      </c>
      <c r="L1864" s="60">
        <f t="shared" si="293"/>
        <v>0</v>
      </c>
      <c r="M1864" s="33">
        <f t="shared" si="292"/>
        <v>0</v>
      </c>
      <c r="N1864" s="61">
        <f t="shared" si="294"/>
        <v>2</v>
      </c>
      <c r="O1864" s="33">
        <f t="shared" si="295"/>
        <v>0</v>
      </c>
      <c r="P1864" s="61">
        <f t="shared" si="296"/>
        <v>2</v>
      </c>
      <c r="Q1864" s="62">
        <f t="shared" si="297"/>
        <v>0</v>
      </c>
      <c r="R1864" s="61">
        <f t="shared" si="298"/>
        <v>0</v>
      </c>
      <c r="S1864" s="61">
        <f t="shared" si="299"/>
        <v>0</v>
      </c>
      <c r="T1864" t="str">
        <f t="shared" si="300"/>
        <v>إضافى كامل</v>
      </c>
    </row>
    <row r="1865" spans="1:20" x14ac:dyDescent="0.25">
      <c r="A1865" s="54" t="s">
        <v>1206</v>
      </c>
      <c r="B1865" s="54" t="s">
        <v>1852</v>
      </c>
      <c r="C1865" s="54" t="s">
        <v>762</v>
      </c>
      <c r="D1865" s="55">
        <v>45601</v>
      </c>
      <c r="E1865" s="56" t="s">
        <v>22</v>
      </c>
      <c r="F1865" s="54" t="s">
        <v>763</v>
      </c>
      <c r="G1865" s="57" t="s">
        <v>16</v>
      </c>
      <c r="I1865" s="54" t="s">
        <v>792</v>
      </c>
      <c r="J1865" s="54" t="s">
        <v>857</v>
      </c>
      <c r="K1865" s="3" t="str">
        <f t="shared" si="291"/>
        <v/>
      </c>
      <c r="L1865" s="60">
        <f t="shared" si="293"/>
        <v>0</v>
      </c>
      <c r="M1865" s="33">
        <f t="shared" si="292"/>
        <v>0</v>
      </c>
      <c r="N1865" s="61">
        <f t="shared" si="294"/>
        <v>2</v>
      </c>
      <c r="O1865" s="33">
        <f t="shared" si="295"/>
        <v>0</v>
      </c>
      <c r="P1865" s="61">
        <f t="shared" si="296"/>
        <v>2</v>
      </c>
      <c r="Q1865" s="62">
        <f t="shared" si="297"/>
        <v>0</v>
      </c>
      <c r="R1865" s="61">
        <f t="shared" si="298"/>
        <v>0</v>
      </c>
      <c r="S1865" s="61">
        <f t="shared" si="299"/>
        <v>0</v>
      </c>
      <c r="T1865" t="str">
        <f t="shared" si="300"/>
        <v>إضافى كامل</v>
      </c>
    </row>
    <row r="1866" spans="1:20" x14ac:dyDescent="0.25">
      <c r="A1866" s="54" t="s">
        <v>1206</v>
      </c>
      <c r="B1866" s="54" t="s">
        <v>1852</v>
      </c>
      <c r="C1866" s="54" t="s">
        <v>762</v>
      </c>
      <c r="D1866" s="55">
        <v>45602</v>
      </c>
      <c r="E1866" s="56" t="s">
        <v>23</v>
      </c>
      <c r="F1866" s="54" t="s">
        <v>763</v>
      </c>
      <c r="G1866" s="57" t="s">
        <v>16</v>
      </c>
      <c r="H1866" s="73" t="s">
        <v>65</v>
      </c>
      <c r="I1866" s="54" t="s">
        <v>909</v>
      </c>
      <c r="J1866" s="54" t="s">
        <v>839</v>
      </c>
      <c r="K1866" s="3" t="str">
        <f t="shared" si="291"/>
        <v>تأخير</v>
      </c>
      <c r="L1866" s="60">
        <f t="shared" si="293"/>
        <v>0</v>
      </c>
      <c r="M1866" s="33">
        <f t="shared" si="292"/>
        <v>0</v>
      </c>
      <c r="N1866" s="61">
        <f t="shared" si="294"/>
        <v>2</v>
      </c>
      <c r="O1866" s="33">
        <f t="shared" si="295"/>
        <v>0</v>
      </c>
      <c r="P1866" s="61">
        <f t="shared" si="296"/>
        <v>2</v>
      </c>
      <c r="Q1866" s="62">
        <f t="shared" si="297"/>
        <v>0</v>
      </c>
      <c r="R1866" s="61">
        <f t="shared" si="298"/>
        <v>0</v>
      </c>
      <c r="S1866" s="61">
        <f t="shared" si="299"/>
        <v>0</v>
      </c>
      <c r="T1866" t="str">
        <f t="shared" si="300"/>
        <v>إضافى كامل</v>
      </c>
    </row>
    <row r="1867" spans="1:20" x14ac:dyDescent="0.25">
      <c r="A1867" s="54" t="s">
        <v>1206</v>
      </c>
      <c r="B1867" s="54" t="s">
        <v>1852</v>
      </c>
      <c r="C1867" s="54" t="s">
        <v>762</v>
      </c>
      <c r="D1867" s="55">
        <v>45603</v>
      </c>
      <c r="E1867" s="56" t="s">
        <v>24</v>
      </c>
      <c r="F1867" s="54" t="s">
        <v>763</v>
      </c>
      <c r="G1867" s="57" t="s">
        <v>16</v>
      </c>
      <c r="I1867" s="54" t="s">
        <v>769</v>
      </c>
      <c r="J1867" s="54" t="s">
        <v>1035</v>
      </c>
      <c r="K1867" s="3" t="str">
        <f t="shared" si="291"/>
        <v/>
      </c>
      <c r="L1867" s="60">
        <f t="shared" si="293"/>
        <v>0</v>
      </c>
      <c r="M1867" s="33">
        <f t="shared" si="292"/>
        <v>0</v>
      </c>
      <c r="N1867" s="61">
        <f t="shared" si="294"/>
        <v>2</v>
      </c>
      <c r="O1867" s="33">
        <f t="shared" si="295"/>
        <v>0</v>
      </c>
      <c r="P1867" s="61">
        <f t="shared" si="296"/>
        <v>2</v>
      </c>
      <c r="Q1867" s="62">
        <f t="shared" si="297"/>
        <v>0</v>
      </c>
      <c r="R1867" s="61">
        <f t="shared" si="298"/>
        <v>0</v>
      </c>
      <c r="S1867" s="61">
        <f t="shared" si="299"/>
        <v>0</v>
      </c>
      <c r="T1867" t="str">
        <f t="shared" si="300"/>
        <v>إضافى كامل</v>
      </c>
    </row>
    <row r="1868" spans="1:20" x14ac:dyDescent="0.25">
      <c r="A1868" s="54" t="s">
        <v>1206</v>
      </c>
      <c r="B1868" s="54" t="s">
        <v>1852</v>
      </c>
      <c r="C1868" s="54" t="s">
        <v>762</v>
      </c>
      <c r="D1868" s="55">
        <v>45604</v>
      </c>
      <c r="E1868" s="56" t="s">
        <v>15</v>
      </c>
      <c r="F1868" s="54" t="s">
        <v>763</v>
      </c>
      <c r="G1868" s="57" t="s">
        <v>16</v>
      </c>
      <c r="I1868" s="54"/>
      <c r="J1868" s="54"/>
      <c r="K1868" s="3" t="str">
        <f t="shared" si="291"/>
        <v/>
      </c>
      <c r="L1868" s="60">
        <f t="shared" si="293"/>
        <v>0</v>
      </c>
      <c r="M1868" s="33">
        <f t="shared" si="292"/>
        <v>0</v>
      </c>
      <c r="N1868" s="61">
        <f t="shared" si="294"/>
        <v>2</v>
      </c>
      <c r="O1868" s="33">
        <f t="shared" si="295"/>
        <v>0</v>
      </c>
      <c r="P1868" s="61">
        <f t="shared" si="296"/>
        <v>2</v>
      </c>
      <c r="Q1868" s="62">
        <f t="shared" si="297"/>
        <v>0</v>
      </c>
      <c r="R1868" s="61">
        <f t="shared" si="298"/>
        <v>0</v>
      </c>
      <c r="S1868" s="61">
        <f t="shared" si="299"/>
        <v>0</v>
      </c>
      <c r="T1868" t="str">
        <f t="shared" si="300"/>
        <v>إضافى كامل</v>
      </c>
    </row>
    <row r="1869" spans="1:20" x14ac:dyDescent="0.25">
      <c r="A1869" s="54" t="s">
        <v>1206</v>
      </c>
      <c r="B1869" s="54" t="s">
        <v>1852</v>
      </c>
      <c r="C1869" s="54" t="s">
        <v>762</v>
      </c>
      <c r="D1869" s="55">
        <v>45605</v>
      </c>
      <c r="E1869" s="56" t="s">
        <v>18</v>
      </c>
      <c r="F1869" s="54" t="s">
        <v>763</v>
      </c>
      <c r="G1869" s="57" t="s">
        <v>16</v>
      </c>
      <c r="I1869" s="54"/>
      <c r="J1869" s="54"/>
      <c r="K1869" s="3" t="s">
        <v>19</v>
      </c>
      <c r="L1869" s="60">
        <f t="shared" si="293"/>
        <v>1</v>
      </c>
      <c r="M1869" s="33">
        <f t="shared" si="292"/>
        <v>0</v>
      </c>
      <c r="N1869" s="61">
        <f t="shared" si="294"/>
        <v>2</v>
      </c>
      <c r="O1869" s="33">
        <f t="shared" si="295"/>
        <v>0</v>
      </c>
      <c r="P1869" s="61">
        <f t="shared" si="296"/>
        <v>2</v>
      </c>
      <c r="Q1869" s="62">
        <f t="shared" si="297"/>
        <v>0</v>
      </c>
      <c r="R1869" s="61">
        <f t="shared" si="298"/>
        <v>0</v>
      </c>
      <c r="S1869" s="61">
        <f t="shared" si="299"/>
        <v>0</v>
      </c>
      <c r="T1869" t="str">
        <f t="shared" si="300"/>
        <v>إضافى كامل</v>
      </c>
    </row>
    <row r="1870" spans="1:20" x14ac:dyDescent="0.25">
      <c r="A1870" s="54" t="s">
        <v>1206</v>
      </c>
      <c r="B1870" s="54" t="s">
        <v>1852</v>
      </c>
      <c r="C1870" s="54" t="s">
        <v>762</v>
      </c>
      <c r="D1870" s="55">
        <v>45606</v>
      </c>
      <c r="E1870" s="56" t="s">
        <v>20</v>
      </c>
      <c r="F1870" s="54" t="s">
        <v>763</v>
      </c>
      <c r="G1870" s="57" t="s">
        <v>16</v>
      </c>
      <c r="H1870" s="73" t="s">
        <v>795</v>
      </c>
      <c r="I1870" s="54" t="s">
        <v>836</v>
      </c>
      <c r="J1870" s="54" t="s">
        <v>793</v>
      </c>
      <c r="K1870" s="3" t="str">
        <f t="shared" si="291"/>
        <v>تأخير</v>
      </c>
      <c r="L1870" s="60">
        <f t="shared" si="293"/>
        <v>0</v>
      </c>
      <c r="M1870" s="33">
        <f t="shared" si="292"/>
        <v>0</v>
      </c>
      <c r="N1870" s="61">
        <f t="shared" si="294"/>
        <v>2</v>
      </c>
      <c r="O1870" s="33">
        <f t="shared" si="295"/>
        <v>0</v>
      </c>
      <c r="P1870" s="61">
        <f t="shared" si="296"/>
        <v>2</v>
      </c>
      <c r="Q1870" s="62">
        <f t="shared" si="297"/>
        <v>0</v>
      </c>
      <c r="R1870" s="61">
        <f t="shared" si="298"/>
        <v>0</v>
      </c>
      <c r="S1870" s="61">
        <f t="shared" si="299"/>
        <v>0</v>
      </c>
      <c r="T1870" t="str">
        <f t="shared" si="300"/>
        <v>إضافى كامل</v>
      </c>
    </row>
    <row r="1871" spans="1:20" x14ac:dyDescent="0.25">
      <c r="A1871" s="54" t="s">
        <v>1206</v>
      </c>
      <c r="B1871" s="54" t="s">
        <v>1852</v>
      </c>
      <c r="C1871" s="54" t="s">
        <v>762</v>
      </c>
      <c r="D1871" s="55">
        <v>45607</v>
      </c>
      <c r="E1871" s="56" t="s">
        <v>21</v>
      </c>
      <c r="F1871" s="54" t="s">
        <v>763</v>
      </c>
      <c r="G1871" s="57" t="s">
        <v>16</v>
      </c>
      <c r="I1871" s="54" t="s">
        <v>772</v>
      </c>
      <c r="J1871" s="54" t="s">
        <v>835</v>
      </c>
      <c r="K1871" s="3" t="str">
        <f t="shared" si="291"/>
        <v/>
      </c>
      <c r="L1871" s="60">
        <f t="shared" si="293"/>
        <v>0</v>
      </c>
      <c r="M1871" s="33">
        <f t="shared" si="292"/>
        <v>0</v>
      </c>
      <c r="N1871" s="61">
        <f t="shared" si="294"/>
        <v>2</v>
      </c>
      <c r="O1871" s="33">
        <f t="shared" si="295"/>
        <v>0</v>
      </c>
      <c r="P1871" s="61">
        <f t="shared" si="296"/>
        <v>2</v>
      </c>
      <c r="Q1871" s="62">
        <f t="shared" si="297"/>
        <v>0</v>
      </c>
      <c r="R1871" s="61">
        <f t="shared" si="298"/>
        <v>0</v>
      </c>
      <c r="S1871" s="61">
        <f t="shared" si="299"/>
        <v>0</v>
      </c>
      <c r="T1871" t="str">
        <f t="shared" si="300"/>
        <v>إضافى كامل</v>
      </c>
    </row>
    <row r="1872" spans="1:20" x14ac:dyDescent="0.25">
      <c r="A1872" s="54" t="s">
        <v>1206</v>
      </c>
      <c r="B1872" s="54" t="s">
        <v>1852</v>
      </c>
      <c r="C1872" s="54" t="s">
        <v>762</v>
      </c>
      <c r="D1872" s="55">
        <v>45608</v>
      </c>
      <c r="E1872" s="56" t="s">
        <v>22</v>
      </c>
      <c r="F1872" s="54" t="s">
        <v>763</v>
      </c>
      <c r="G1872" s="57" t="s">
        <v>16</v>
      </c>
      <c r="I1872" s="54" t="s">
        <v>805</v>
      </c>
      <c r="J1872" s="54" t="s">
        <v>842</v>
      </c>
      <c r="K1872" s="3" t="str">
        <f t="shared" si="291"/>
        <v/>
      </c>
      <c r="L1872" s="60">
        <f t="shared" si="293"/>
        <v>0</v>
      </c>
      <c r="M1872" s="33">
        <f t="shared" si="292"/>
        <v>0</v>
      </c>
      <c r="N1872" s="61">
        <f t="shared" si="294"/>
        <v>2</v>
      </c>
      <c r="O1872" s="33">
        <f t="shared" si="295"/>
        <v>0</v>
      </c>
      <c r="P1872" s="61">
        <f t="shared" si="296"/>
        <v>2</v>
      </c>
      <c r="Q1872" s="62">
        <f t="shared" si="297"/>
        <v>0</v>
      </c>
      <c r="R1872" s="61">
        <f t="shared" si="298"/>
        <v>0</v>
      </c>
      <c r="S1872" s="61">
        <f t="shared" si="299"/>
        <v>0</v>
      </c>
      <c r="T1872" t="str">
        <f t="shared" si="300"/>
        <v>إضافى كامل</v>
      </c>
    </row>
    <row r="1873" spans="1:20" x14ac:dyDescent="0.25">
      <c r="A1873" s="54" t="s">
        <v>1206</v>
      </c>
      <c r="B1873" s="54" t="s">
        <v>1852</v>
      </c>
      <c r="C1873" s="54" t="s">
        <v>762</v>
      </c>
      <c r="D1873" s="55">
        <v>45609</v>
      </c>
      <c r="E1873" s="56" t="s">
        <v>23</v>
      </c>
      <c r="F1873" s="54" t="s">
        <v>763</v>
      </c>
      <c r="G1873" s="57" t="s">
        <v>16</v>
      </c>
      <c r="I1873" s="54" t="s">
        <v>778</v>
      </c>
      <c r="J1873" s="54" t="s">
        <v>958</v>
      </c>
      <c r="K1873" s="3" t="str">
        <f t="shared" si="291"/>
        <v/>
      </c>
      <c r="L1873" s="60">
        <f t="shared" si="293"/>
        <v>0</v>
      </c>
      <c r="M1873" s="33">
        <f t="shared" si="292"/>
        <v>0</v>
      </c>
      <c r="N1873" s="61">
        <f t="shared" si="294"/>
        <v>2</v>
      </c>
      <c r="O1873" s="33">
        <f t="shared" si="295"/>
        <v>0</v>
      </c>
      <c r="P1873" s="61">
        <f t="shared" si="296"/>
        <v>2</v>
      </c>
      <c r="Q1873" s="62">
        <f t="shared" si="297"/>
        <v>0</v>
      </c>
      <c r="R1873" s="61">
        <f t="shared" si="298"/>
        <v>0</v>
      </c>
      <c r="S1873" s="61">
        <f t="shared" si="299"/>
        <v>0</v>
      </c>
      <c r="T1873" t="str">
        <f t="shared" si="300"/>
        <v>إضافى كامل</v>
      </c>
    </row>
    <row r="1874" spans="1:20" x14ac:dyDescent="0.25">
      <c r="A1874" s="54" t="s">
        <v>1206</v>
      </c>
      <c r="B1874" s="54" t="s">
        <v>1852</v>
      </c>
      <c r="C1874" s="54" t="s">
        <v>762</v>
      </c>
      <c r="D1874" s="55">
        <v>45610</v>
      </c>
      <c r="E1874" s="56" t="s">
        <v>24</v>
      </c>
      <c r="F1874" s="54" t="s">
        <v>763</v>
      </c>
      <c r="G1874" s="57" t="s">
        <v>16</v>
      </c>
      <c r="I1874" s="54" t="s">
        <v>843</v>
      </c>
      <c r="J1874" s="54" t="s">
        <v>777</v>
      </c>
      <c r="K1874" s="3" t="str">
        <f t="shared" si="291"/>
        <v/>
      </c>
      <c r="L1874" s="60">
        <f t="shared" si="293"/>
        <v>0</v>
      </c>
      <c r="M1874" s="33">
        <f t="shared" si="292"/>
        <v>0</v>
      </c>
      <c r="N1874" s="61">
        <f t="shared" si="294"/>
        <v>2</v>
      </c>
      <c r="O1874" s="33">
        <f t="shared" si="295"/>
        <v>0</v>
      </c>
      <c r="P1874" s="61">
        <f t="shared" si="296"/>
        <v>2</v>
      </c>
      <c r="Q1874" s="62">
        <f t="shared" si="297"/>
        <v>0</v>
      </c>
      <c r="R1874" s="61">
        <f t="shared" si="298"/>
        <v>0</v>
      </c>
      <c r="S1874" s="61">
        <f t="shared" si="299"/>
        <v>0</v>
      </c>
      <c r="T1874" t="str">
        <f t="shared" si="300"/>
        <v>إضافى كامل</v>
      </c>
    </row>
    <row r="1875" spans="1:20" x14ac:dyDescent="0.25">
      <c r="A1875" s="54" t="s">
        <v>1206</v>
      </c>
      <c r="B1875" s="54" t="s">
        <v>1852</v>
      </c>
      <c r="C1875" s="54" t="s">
        <v>762</v>
      </c>
      <c r="D1875" s="55">
        <v>45611</v>
      </c>
      <c r="E1875" s="56" t="s">
        <v>15</v>
      </c>
      <c r="F1875" s="54" t="s">
        <v>763</v>
      </c>
      <c r="G1875" s="57" t="s">
        <v>16</v>
      </c>
      <c r="I1875" s="54"/>
      <c r="J1875" s="54"/>
      <c r="K1875" s="3" t="str">
        <f t="shared" si="291"/>
        <v/>
      </c>
      <c r="L1875" s="60">
        <f t="shared" si="293"/>
        <v>0</v>
      </c>
      <c r="M1875" s="33">
        <f t="shared" si="292"/>
        <v>0</v>
      </c>
      <c r="N1875" s="61">
        <f t="shared" si="294"/>
        <v>2</v>
      </c>
      <c r="O1875" s="33">
        <f t="shared" si="295"/>
        <v>0</v>
      </c>
      <c r="P1875" s="61">
        <f t="shared" si="296"/>
        <v>2</v>
      </c>
      <c r="Q1875" s="62">
        <f t="shared" si="297"/>
        <v>0</v>
      </c>
      <c r="R1875" s="61">
        <f t="shared" si="298"/>
        <v>0</v>
      </c>
      <c r="S1875" s="61">
        <f t="shared" si="299"/>
        <v>0</v>
      </c>
      <c r="T1875" t="str">
        <f t="shared" si="300"/>
        <v>إضافى كامل</v>
      </c>
    </row>
    <row r="1876" spans="1:20" x14ac:dyDescent="0.25">
      <c r="A1876" s="54" t="s">
        <v>1206</v>
      </c>
      <c r="B1876" s="54" t="s">
        <v>1852</v>
      </c>
      <c r="C1876" s="54" t="s">
        <v>762</v>
      </c>
      <c r="D1876" s="55">
        <v>45612</v>
      </c>
      <c r="E1876" s="56" t="s">
        <v>18</v>
      </c>
      <c r="F1876" s="54" t="s">
        <v>763</v>
      </c>
      <c r="G1876" s="57" t="s">
        <v>16</v>
      </c>
      <c r="I1876" s="54"/>
      <c r="J1876" s="54"/>
      <c r="K1876" s="3" t="s">
        <v>19</v>
      </c>
      <c r="L1876" s="60">
        <f t="shared" si="293"/>
        <v>1</v>
      </c>
      <c r="M1876" s="33">
        <f t="shared" si="292"/>
        <v>0</v>
      </c>
      <c r="N1876" s="61">
        <f t="shared" si="294"/>
        <v>2</v>
      </c>
      <c r="O1876" s="33">
        <f t="shared" si="295"/>
        <v>0</v>
      </c>
      <c r="P1876" s="61">
        <f t="shared" si="296"/>
        <v>2</v>
      </c>
      <c r="Q1876" s="62">
        <f t="shared" si="297"/>
        <v>0</v>
      </c>
      <c r="R1876" s="61">
        <f t="shared" si="298"/>
        <v>0</v>
      </c>
      <c r="S1876" s="61">
        <f t="shared" si="299"/>
        <v>0</v>
      </c>
      <c r="T1876" t="str">
        <f t="shared" si="300"/>
        <v>إضافى كامل</v>
      </c>
    </row>
    <row r="1877" spans="1:20" x14ac:dyDescent="0.25">
      <c r="A1877" s="54" t="s">
        <v>1206</v>
      </c>
      <c r="B1877" s="54" t="s">
        <v>1852</v>
      </c>
      <c r="C1877" s="54" t="s">
        <v>762</v>
      </c>
      <c r="D1877" s="55">
        <v>45613</v>
      </c>
      <c r="E1877" s="56" t="s">
        <v>20</v>
      </c>
      <c r="F1877" s="54" t="s">
        <v>763</v>
      </c>
      <c r="G1877" s="57" t="s">
        <v>16</v>
      </c>
      <c r="I1877" s="54" t="s">
        <v>767</v>
      </c>
      <c r="J1877" s="54" t="s">
        <v>873</v>
      </c>
      <c r="K1877" s="3" t="str">
        <f t="shared" si="291"/>
        <v/>
      </c>
      <c r="L1877" s="60">
        <f t="shared" si="293"/>
        <v>0</v>
      </c>
      <c r="M1877" s="33">
        <f t="shared" si="292"/>
        <v>0</v>
      </c>
      <c r="N1877" s="61">
        <f t="shared" si="294"/>
        <v>2</v>
      </c>
      <c r="O1877" s="33">
        <f t="shared" si="295"/>
        <v>0</v>
      </c>
      <c r="P1877" s="61">
        <f t="shared" si="296"/>
        <v>2</v>
      </c>
      <c r="Q1877" s="62">
        <f t="shared" si="297"/>
        <v>0</v>
      </c>
      <c r="R1877" s="61">
        <f t="shared" si="298"/>
        <v>0</v>
      </c>
      <c r="S1877" s="61">
        <f t="shared" si="299"/>
        <v>0</v>
      </c>
      <c r="T1877" t="str">
        <f t="shared" si="300"/>
        <v>إضافى كامل</v>
      </c>
    </row>
    <row r="1878" spans="1:20" x14ac:dyDescent="0.25">
      <c r="A1878" s="54" t="s">
        <v>1206</v>
      </c>
      <c r="B1878" s="54" t="s">
        <v>1852</v>
      </c>
      <c r="C1878" s="54" t="s">
        <v>762</v>
      </c>
      <c r="D1878" s="55">
        <v>45614</v>
      </c>
      <c r="E1878" s="56" t="s">
        <v>21</v>
      </c>
      <c r="F1878" s="54" t="s">
        <v>763</v>
      </c>
      <c r="G1878" s="57" t="s">
        <v>16</v>
      </c>
      <c r="I1878" s="54" t="s">
        <v>772</v>
      </c>
      <c r="J1878" s="54" t="s">
        <v>873</v>
      </c>
      <c r="K1878" s="3" t="str">
        <f t="shared" si="291"/>
        <v/>
      </c>
      <c r="L1878" s="60">
        <f t="shared" si="293"/>
        <v>0</v>
      </c>
      <c r="M1878" s="33">
        <f t="shared" si="292"/>
        <v>0</v>
      </c>
      <c r="N1878" s="61">
        <f t="shared" si="294"/>
        <v>2</v>
      </c>
      <c r="O1878" s="33">
        <f t="shared" si="295"/>
        <v>0</v>
      </c>
      <c r="P1878" s="61">
        <f t="shared" si="296"/>
        <v>2</v>
      </c>
      <c r="Q1878" s="62">
        <f t="shared" si="297"/>
        <v>0</v>
      </c>
      <c r="R1878" s="61">
        <f t="shared" si="298"/>
        <v>0</v>
      </c>
      <c r="S1878" s="61">
        <f t="shared" si="299"/>
        <v>0</v>
      </c>
      <c r="T1878" t="str">
        <f t="shared" si="300"/>
        <v>إضافى كامل</v>
      </c>
    </row>
    <row r="1879" spans="1:20" x14ac:dyDescent="0.25">
      <c r="A1879" s="54" t="s">
        <v>1206</v>
      </c>
      <c r="B1879" s="54" t="s">
        <v>1852</v>
      </c>
      <c r="C1879" s="54" t="s">
        <v>762</v>
      </c>
      <c r="D1879" s="55">
        <v>45615</v>
      </c>
      <c r="E1879" s="56" t="s">
        <v>22</v>
      </c>
      <c r="F1879" s="54" t="s">
        <v>763</v>
      </c>
      <c r="G1879" s="57" t="s">
        <v>16</v>
      </c>
      <c r="I1879" s="54" t="s">
        <v>789</v>
      </c>
      <c r="J1879" s="54" t="s">
        <v>873</v>
      </c>
      <c r="K1879" s="3" t="str">
        <f t="shared" si="291"/>
        <v/>
      </c>
      <c r="L1879" s="60">
        <f t="shared" si="293"/>
        <v>0</v>
      </c>
      <c r="M1879" s="33">
        <f t="shared" si="292"/>
        <v>0</v>
      </c>
      <c r="N1879" s="61">
        <f t="shared" si="294"/>
        <v>2</v>
      </c>
      <c r="O1879" s="33">
        <f t="shared" si="295"/>
        <v>0</v>
      </c>
      <c r="P1879" s="61">
        <f t="shared" si="296"/>
        <v>2</v>
      </c>
      <c r="Q1879" s="62">
        <f t="shared" si="297"/>
        <v>0</v>
      </c>
      <c r="R1879" s="61">
        <f t="shared" si="298"/>
        <v>0</v>
      </c>
      <c r="S1879" s="61">
        <f t="shared" si="299"/>
        <v>0</v>
      </c>
      <c r="T1879" t="str">
        <f t="shared" si="300"/>
        <v>إضافى كامل</v>
      </c>
    </row>
    <row r="1880" spans="1:20" x14ac:dyDescent="0.25">
      <c r="A1880" s="54" t="s">
        <v>1206</v>
      </c>
      <c r="B1880" s="54" t="s">
        <v>1852</v>
      </c>
      <c r="C1880" s="54" t="s">
        <v>762</v>
      </c>
      <c r="D1880" s="55">
        <v>45616</v>
      </c>
      <c r="E1880" s="56" t="s">
        <v>23</v>
      </c>
      <c r="F1880" s="54" t="s">
        <v>763</v>
      </c>
      <c r="G1880" s="57" t="s">
        <v>16</v>
      </c>
      <c r="H1880" s="73" t="s">
        <v>67</v>
      </c>
      <c r="I1880" s="54" t="s">
        <v>980</v>
      </c>
      <c r="J1880" s="54" t="s">
        <v>1104</v>
      </c>
      <c r="K1880" s="3" t="str">
        <f t="shared" si="291"/>
        <v>تأخير</v>
      </c>
      <c r="L1880" s="60">
        <f t="shared" si="293"/>
        <v>0</v>
      </c>
      <c r="M1880" s="33">
        <f t="shared" si="292"/>
        <v>0</v>
      </c>
      <c r="N1880" s="61">
        <f t="shared" si="294"/>
        <v>2</v>
      </c>
      <c r="O1880" s="33">
        <f t="shared" si="295"/>
        <v>0</v>
      </c>
      <c r="P1880" s="61">
        <f t="shared" si="296"/>
        <v>2</v>
      </c>
      <c r="Q1880" s="62">
        <f t="shared" si="297"/>
        <v>0</v>
      </c>
      <c r="R1880" s="61">
        <f t="shared" si="298"/>
        <v>0</v>
      </c>
      <c r="S1880" s="61">
        <f t="shared" si="299"/>
        <v>0</v>
      </c>
      <c r="T1880" t="str">
        <f t="shared" si="300"/>
        <v>إضافى كامل</v>
      </c>
    </row>
    <row r="1881" spans="1:20" x14ac:dyDescent="0.25">
      <c r="A1881" s="54" t="s">
        <v>1206</v>
      </c>
      <c r="B1881" s="54" t="s">
        <v>1852</v>
      </c>
      <c r="C1881" s="54" t="s">
        <v>762</v>
      </c>
      <c r="D1881" s="55">
        <v>45617</v>
      </c>
      <c r="E1881" s="56" t="s">
        <v>24</v>
      </c>
      <c r="F1881" s="54" t="s">
        <v>763</v>
      </c>
      <c r="G1881" s="57" t="s">
        <v>16</v>
      </c>
      <c r="H1881" s="73" t="s">
        <v>832</v>
      </c>
      <c r="I1881" s="54" t="s">
        <v>864</v>
      </c>
      <c r="J1881" s="54" t="s">
        <v>779</v>
      </c>
      <c r="K1881" s="3" t="str">
        <f t="shared" si="291"/>
        <v>تأخير</v>
      </c>
      <c r="L1881" s="60">
        <f t="shared" si="293"/>
        <v>0</v>
      </c>
      <c r="M1881" s="33">
        <f t="shared" si="292"/>
        <v>0</v>
      </c>
      <c r="N1881" s="61">
        <f t="shared" si="294"/>
        <v>2</v>
      </c>
      <c r="O1881" s="33">
        <f t="shared" si="295"/>
        <v>0</v>
      </c>
      <c r="P1881" s="61">
        <f t="shared" si="296"/>
        <v>2</v>
      </c>
      <c r="Q1881" s="62">
        <f t="shared" si="297"/>
        <v>0</v>
      </c>
      <c r="R1881" s="61">
        <f t="shared" si="298"/>
        <v>0</v>
      </c>
      <c r="S1881" s="61">
        <f t="shared" si="299"/>
        <v>0</v>
      </c>
      <c r="T1881" t="str">
        <f t="shared" si="300"/>
        <v>إضافى كامل</v>
      </c>
    </row>
    <row r="1882" spans="1:20" x14ac:dyDescent="0.25">
      <c r="A1882" s="54" t="s">
        <v>1206</v>
      </c>
      <c r="B1882" s="54" t="s">
        <v>1852</v>
      </c>
      <c r="C1882" s="54" t="s">
        <v>762</v>
      </c>
      <c r="D1882" s="55">
        <v>45618</v>
      </c>
      <c r="E1882" s="56" t="s">
        <v>15</v>
      </c>
      <c r="F1882" s="54" t="s">
        <v>763</v>
      </c>
      <c r="G1882" s="57" t="s">
        <v>16</v>
      </c>
      <c r="I1882" s="54"/>
      <c r="J1882" s="54"/>
      <c r="K1882" s="3" t="str">
        <f t="shared" si="291"/>
        <v/>
      </c>
      <c r="L1882" s="60">
        <f t="shared" si="293"/>
        <v>0</v>
      </c>
      <c r="M1882" s="33">
        <f t="shared" si="292"/>
        <v>0</v>
      </c>
      <c r="N1882" s="61">
        <f t="shared" si="294"/>
        <v>2</v>
      </c>
      <c r="O1882" s="33">
        <f t="shared" si="295"/>
        <v>0</v>
      </c>
      <c r="P1882" s="61">
        <f t="shared" si="296"/>
        <v>2</v>
      </c>
      <c r="Q1882" s="62">
        <f t="shared" si="297"/>
        <v>0</v>
      </c>
      <c r="R1882" s="61">
        <f t="shared" si="298"/>
        <v>0</v>
      </c>
      <c r="S1882" s="61">
        <f t="shared" si="299"/>
        <v>0</v>
      </c>
      <c r="T1882" t="str">
        <f t="shared" si="300"/>
        <v>إضافى كامل</v>
      </c>
    </row>
    <row r="1883" spans="1:20" x14ac:dyDescent="0.25">
      <c r="A1883" s="54" t="s">
        <v>1206</v>
      </c>
      <c r="B1883" s="54" t="s">
        <v>1852</v>
      </c>
      <c r="C1883" s="54" t="s">
        <v>762</v>
      </c>
      <c r="D1883" s="55">
        <v>45619</v>
      </c>
      <c r="E1883" s="56" t="s">
        <v>18</v>
      </c>
      <c r="F1883" s="54" t="s">
        <v>763</v>
      </c>
      <c r="G1883" s="57" t="s">
        <v>16</v>
      </c>
      <c r="I1883" s="54"/>
      <c r="J1883" s="54"/>
      <c r="K1883" s="3" t="s">
        <v>19</v>
      </c>
      <c r="L1883" s="60">
        <f t="shared" si="293"/>
        <v>1</v>
      </c>
      <c r="M1883" s="33">
        <f t="shared" si="292"/>
        <v>0</v>
      </c>
      <c r="N1883" s="61">
        <f t="shared" si="294"/>
        <v>2</v>
      </c>
      <c r="O1883" s="33">
        <f t="shared" si="295"/>
        <v>0</v>
      </c>
      <c r="P1883" s="61">
        <f t="shared" si="296"/>
        <v>2</v>
      </c>
      <c r="Q1883" s="62">
        <f t="shared" si="297"/>
        <v>0</v>
      </c>
      <c r="R1883" s="61">
        <f t="shared" si="298"/>
        <v>0</v>
      </c>
      <c r="S1883" s="61">
        <f t="shared" si="299"/>
        <v>0</v>
      </c>
      <c r="T1883" t="str">
        <f t="shared" si="300"/>
        <v>إضافى كامل</v>
      </c>
    </row>
    <row r="1884" spans="1:20" x14ac:dyDescent="0.25">
      <c r="A1884" s="54" t="s">
        <v>1206</v>
      </c>
      <c r="B1884" s="54" t="s">
        <v>1852</v>
      </c>
      <c r="C1884" s="54" t="s">
        <v>762</v>
      </c>
      <c r="D1884" s="55">
        <v>45620</v>
      </c>
      <c r="E1884" s="56" t="s">
        <v>20</v>
      </c>
      <c r="F1884" s="54" t="s">
        <v>763</v>
      </c>
      <c r="G1884" s="57" t="s">
        <v>16</v>
      </c>
      <c r="I1884" s="54" t="s">
        <v>811</v>
      </c>
      <c r="J1884" s="54" t="s">
        <v>827</v>
      </c>
      <c r="K1884" s="3" t="str">
        <f t="shared" si="291"/>
        <v/>
      </c>
      <c r="L1884" s="60">
        <f t="shared" si="293"/>
        <v>0</v>
      </c>
      <c r="M1884" s="33">
        <f t="shared" si="292"/>
        <v>0</v>
      </c>
      <c r="N1884" s="61">
        <f t="shared" si="294"/>
        <v>2</v>
      </c>
      <c r="O1884" s="33">
        <f t="shared" si="295"/>
        <v>0</v>
      </c>
      <c r="P1884" s="61">
        <f t="shared" si="296"/>
        <v>2</v>
      </c>
      <c r="Q1884" s="62">
        <f t="shared" si="297"/>
        <v>0</v>
      </c>
      <c r="R1884" s="61">
        <f t="shared" si="298"/>
        <v>0</v>
      </c>
      <c r="S1884" s="61">
        <f t="shared" si="299"/>
        <v>0</v>
      </c>
      <c r="T1884" t="str">
        <f t="shared" si="300"/>
        <v>إضافى كامل</v>
      </c>
    </row>
    <row r="1885" spans="1:20" x14ac:dyDescent="0.25">
      <c r="A1885" s="54" t="s">
        <v>1206</v>
      </c>
      <c r="B1885" s="54" t="s">
        <v>1852</v>
      </c>
      <c r="C1885" s="54" t="s">
        <v>762</v>
      </c>
      <c r="D1885" s="55">
        <v>45621</v>
      </c>
      <c r="E1885" s="56" t="s">
        <v>21</v>
      </c>
      <c r="F1885" s="54" t="s">
        <v>763</v>
      </c>
      <c r="G1885" s="57" t="s">
        <v>16</v>
      </c>
      <c r="I1885" s="54" t="s">
        <v>769</v>
      </c>
      <c r="J1885" s="54" t="s">
        <v>785</v>
      </c>
      <c r="K1885" s="3" t="str">
        <f t="shared" si="291"/>
        <v/>
      </c>
      <c r="L1885" s="60">
        <f t="shared" si="293"/>
        <v>0</v>
      </c>
      <c r="M1885" s="33">
        <f t="shared" si="292"/>
        <v>0</v>
      </c>
      <c r="N1885" s="61">
        <f t="shared" si="294"/>
        <v>2</v>
      </c>
      <c r="O1885" s="33">
        <f t="shared" si="295"/>
        <v>0</v>
      </c>
      <c r="P1885" s="61">
        <f t="shared" si="296"/>
        <v>2</v>
      </c>
      <c r="Q1885" s="62">
        <f t="shared" si="297"/>
        <v>0</v>
      </c>
      <c r="R1885" s="61">
        <f t="shared" si="298"/>
        <v>0</v>
      </c>
      <c r="S1885" s="61">
        <f t="shared" si="299"/>
        <v>0</v>
      </c>
      <c r="T1885" t="str">
        <f t="shared" si="300"/>
        <v>إضافى كامل</v>
      </c>
    </row>
    <row r="1886" spans="1:20" x14ac:dyDescent="0.25">
      <c r="A1886" s="54" t="s">
        <v>1206</v>
      </c>
      <c r="B1886" s="54" t="s">
        <v>1852</v>
      </c>
      <c r="C1886" s="54" t="s">
        <v>762</v>
      </c>
      <c r="D1886" s="55">
        <v>45622</v>
      </c>
      <c r="E1886" s="56" t="s">
        <v>22</v>
      </c>
      <c r="F1886" s="54" t="s">
        <v>763</v>
      </c>
      <c r="G1886" s="57" t="s">
        <v>16</v>
      </c>
      <c r="I1886" s="54" t="s">
        <v>769</v>
      </c>
      <c r="J1886" s="54" t="s">
        <v>779</v>
      </c>
      <c r="K1886" s="3" t="str">
        <f t="shared" si="291"/>
        <v/>
      </c>
      <c r="L1886" s="60">
        <f t="shared" si="293"/>
        <v>0</v>
      </c>
      <c r="M1886" s="33">
        <f t="shared" si="292"/>
        <v>0</v>
      </c>
      <c r="N1886" s="61">
        <f t="shared" si="294"/>
        <v>2</v>
      </c>
      <c r="O1886" s="33">
        <f t="shared" si="295"/>
        <v>0</v>
      </c>
      <c r="P1886" s="61">
        <f t="shared" si="296"/>
        <v>2</v>
      </c>
      <c r="Q1886" s="62">
        <f t="shared" si="297"/>
        <v>0</v>
      </c>
      <c r="R1886" s="61">
        <f t="shared" si="298"/>
        <v>0</v>
      </c>
      <c r="S1886" s="61">
        <f t="shared" si="299"/>
        <v>0</v>
      </c>
      <c r="T1886" t="str">
        <f t="shared" si="300"/>
        <v>إضافى كامل</v>
      </c>
    </row>
    <row r="1887" spans="1:20" x14ac:dyDescent="0.25">
      <c r="A1887" s="54" t="s">
        <v>1206</v>
      </c>
      <c r="B1887" s="54" t="s">
        <v>1852</v>
      </c>
      <c r="C1887" s="54" t="s">
        <v>762</v>
      </c>
      <c r="D1887" s="55">
        <v>45623</v>
      </c>
      <c r="E1887" s="56" t="s">
        <v>23</v>
      </c>
      <c r="F1887" s="54" t="s">
        <v>763</v>
      </c>
      <c r="G1887" s="57" t="s">
        <v>16</v>
      </c>
      <c r="I1887" s="54" t="s">
        <v>1207</v>
      </c>
      <c r="J1887" s="54" t="s">
        <v>785</v>
      </c>
      <c r="K1887" s="3" t="str">
        <f t="shared" si="291"/>
        <v>إذن ص</v>
      </c>
      <c r="L1887" s="60">
        <f t="shared" si="293"/>
        <v>1</v>
      </c>
      <c r="M1887" s="33">
        <f t="shared" si="292"/>
        <v>0</v>
      </c>
      <c r="N1887" s="61">
        <f t="shared" si="294"/>
        <v>2</v>
      </c>
      <c r="O1887" s="33">
        <f t="shared" si="295"/>
        <v>0</v>
      </c>
      <c r="P1887" s="61">
        <f t="shared" si="296"/>
        <v>2</v>
      </c>
      <c r="Q1887" s="62">
        <f t="shared" si="297"/>
        <v>0</v>
      </c>
      <c r="R1887" s="61">
        <f t="shared" si="298"/>
        <v>0</v>
      </c>
      <c r="S1887" s="61">
        <f t="shared" si="299"/>
        <v>0</v>
      </c>
      <c r="T1887" t="str">
        <f t="shared" si="300"/>
        <v>إضافى كامل</v>
      </c>
    </row>
    <row r="1888" spans="1:20" x14ac:dyDescent="0.25">
      <c r="A1888" s="54" t="s">
        <v>1206</v>
      </c>
      <c r="B1888" s="54" t="s">
        <v>1852</v>
      </c>
      <c r="C1888" s="54" t="s">
        <v>762</v>
      </c>
      <c r="D1888" s="55">
        <v>45624</v>
      </c>
      <c r="E1888" s="56" t="s">
        <v>24</v>
      </c>
      <c r="F1888" s="54" t="s">
        <v>763</v>
      </c>
      <c r="G1888" s="57" t="s">
        <v>16</v>
      </c>
      <c r="I1888" s="54" t="s">
        <v>836</v>
      </c>
      <c r="J1888" s="54" t="s">
        <v>794</v>
      </c>
      <c r="K1888" s="3" t="s">
        <v>7</v>
      </c>
      <c r="L1888" s="60">
        <f t="shared" si="293"/>
        <v>1</v>
      </c>
      <c r="M1888" s="33">
        <f t="shared" si="292"/>
        <v>0</v>
      </c>
      <c r="N1888" s="61">
        <f t="shared" si="294"/>
        <v>1</v>
      </c>
      <c r="O1888" s="33">
        <f t="shared" si="295"/>
        <v>0</v>
      </c>
      <c r="P1888" s="61">
        <f t="shared" si="296"/>
        <v>1</v>
      </c>
      <c r="Q1888" s="62">
        <f t="shared" si="297"/>
        <v>0</v>
      </c>
      <c r="R1888" s="61">
        <f t="shared" si="298"/>
        <v>0</v>
      </c>
      <c r="S1888" s="61">
        <f t="shared" si="299"/>
        <v>0</v>
      </c>
      <c r="T1888" t="str">
        <f t="shared" si="300"/>
        <v>إضافى كامل</v>
      </c>
    </row>
    <row r="1889" spans="1:20" x14ac:dyDescent="0.25">
      <c r="A1889" s="54" t="s">
        <v>1206</v>
      </c>
      <c r="B1889" s="54" t="s">
        <v>1852</v>
      </c>
      <c r="C1889" s="54" t="s">
        <v>762</v>
      </c>
      <c r="D1889" s="55">
        <v>45625</v>
      </c>
      <c r="E1889" s="56" t="s">
        <v>15</v>
      </c>
      <c r="F1889" s="54" t="s">
        <v>763</v>
      </c>
      <c r="G1889" s="57" t="s">
        <v>16</v>
      </c>
      <c r="I1889" s="54"/>
      <c r="J1889" s="54"/>
      <c r="K1889" s="3" t="str">
        <f t="shared" si="291"/>
        <v/>
      </c>
      <c r="L1889" s="60">
        <f t="shared" si="293"/>
        <v>0</v>
      </c>
      <c r="M1889" s="33">
        <f t="shared" si="292"/>
        <v>1</v>
      </c>
      <c r="N1889" s="61">
        <f t="shared" si="294"/>
        <v>0</v>
      </c>
      <c r="O1889" s="33">
        <f t="shared" si="295"/>
        <v>0</v>
      </c>
      <c r="P1889" s="61">
        <f t="shared" si="296"/>
        <v>0</v>
      </c>
      <c r="Q1889" s="62">
        <f t="shared" si="297"/>
        <v>0</v>
      </c>
      <c r="R1889" s="61">
        <f t="shared" si="298"/>
        <v>0</v>
      </c>
      <c r="S1889" s="61">
        <f t="shared" si="299"/>
        <v>1</v>
      </c>
      <c r="T1889" t="str">
        <f t="shared" si="300"/>
        <v>إضافى كامل</v>
      </c>
    </row>
    <row r="1890" spans="1:20" x14ac:dyDescent="0.25">
      <c r="A1890" s="54" t="s">
        <v>1206</v>
      </c>
      <c r="B1890" s="54" t="s">
        <v>1852</v>
      </c>
      <c r="C1890" s="54" t="s">
        <v>762</v>
      </c>
      <c r="D1890" s="55">
        <v>45626</v>
      </c>
      <c r="E1890" s="56" t="s">
        <v>18</v>
      </c>
      <c r="F1890" s="54" t="s">
        <v>763</v>
      </c>
      <c r="G1890" s="57" t="s">
        <v>16</v>
      </c>
      <c r="I1890" s="54"/>
      <c r="J1890" s="54"/>
      <c r="K1890" s="3" t="s">
        <v>19</v>
      </c>
      <c r="L1890" s="60">
        <f t="shared" si="293"/>
        <v>1</v>
      </c>
      <c r="M1890" s="33">
        <f t="shared" si="292"/>
        <v>1</v>
      </c>
      <c r="N1890" s="61">
        <f t="shared" si="294"/>
        <v>0</v>
      </c>
      <c r="O1890" s="33">
        <f t="shared" si="295"/>
        <v>0</v>
      </c>
      <c r="P1890" s="61">
        <f t="shared" si="296"/>
        <v>0</v>
      </c>
      <c r="Q1890" s="62">
        <f t="shared" si="297"/>
        <v>0</v>
      </c>
      <c r="R1890" s="61">
        <f t="shared" si="298"/>
        <v>0</v>
      </c>
      <c r="S1890" s="61">
        <f t="shared" si="299"/>
        <v>1</v>
      </c>
      <c r="T1890" t="str">
        <f t="shared" si="300"/>
        <v>إضافى كامل</v>
      </c>
    </row>
    <row r="1891" spans="1:20" ht="15.75" x14ac:dyDescent="0.25">
      <c r="A1891" s="54" t="s">
        <v>1208</v>
      </c>
      <c r="B1891" s="78" t="s">
        <v>1792</v>
      </c>
      <c r="C1891" s="54" t="s">
        <v>762</v>
      </c>
      <c r="D1891" s="55">
        <v>45597</v>
      </c>
      <c r="E1891" s="56" t="s">
        <v>15</v>
      </c>
      <c r="F1891" s="54" t="s">
        <v>763</v>
      </c>
      <c r="G1891" s="57" t="s">
        <v>16</v>
      </c>
      <c r="H1891" s="83" t="s">
        <v>1209</v>
      </c>
      <c r="I1891" s="54"/>
      <c r="J1891" s="54"/>
      <c r="K1891" s="3" t="str">
        <f t="shared" si="291"/>
        <v/>
      </c>
      <c r="L1891" s="60">
        <f t="shared" si="293"/>
        <v>0</v>
      </c>
      <c r="M1891" s="33">
        <f t="shared" si="292"/>
        <v>1</v>
      </c>
      <c r="N1891" s="61">
        <f t="shared" si="294"/>
        <v>0</v>
      </c>
      <c r="O1891" s="33">
        <f t="shared" si="295"/>
        <v>0</v>
      </c>
      <c r="P1891" s="61">
        <f t="shared" si="296"/>
        <v>0</v>
      </c>
      <c r="Q1891" s="62">
        <f t="shared" si="297"/>
        <v>0</v>
      </c>
      <c r="R1891" s="61">
        <f t="shared" si="298"/>
        <v>0</v>
      </c>
      <c r="S1891" s="61">
        <f t="shared" si="299"/>
        <v>1</v>
      </c>
      <c r="T1891" t="str">
        <f t="shared" si="300"/>
        <v>إضافى كامل</v>
      </c>
    </row>
    <row r="1892" spans="1:20" x14ac:dyDescent="0.25">
      <c r="A1892" s="54" t="s">
        <v>1208</v>
      </c>
      <c r="B1892" s="54" t="s">
        <v>1853</v>
      </c>
      <c r="C1892" s="54" t="s">
        <v>762</v>
      </c>
      <c r="D1892" s="55">
        <v>45598</v>
      </c>
      <c r="E1892" s="56" t="s">
        <v>18</v>
      </c>
      <c r="F1892" s="54" t="s">
        <v>763</v>
      </c>
      <c r="G1892" s="57" t="s">
        <v>16</v>
      </c>
      <c r="I1892" s="54"/>
      <c r="J1892" s="54"/>
      <c r="L1892" s="60">
        <f t="shared" si="293"/>
        <v>0</v>
      </c>
      <c r="M1892" s="33">
        <f t="shared" si="292"/>
        <v>1</v>
      </c>
      <c r="N1892" s="61">
        <f t="shared" si="294"/>
        <v>0</v>
      </c>
      <c r="O1892" s="33">
        <f t="shared" si="295"/>
        <v>0</v>
      </c>
      <c r="P1892" s="61">
        <f t="shared" si="296"/>
        <v>0</v>
      </c>
      <c r="Q1892" s="62">
        <f t="shared" si="297"/>
        <v>0</v>
      </c>
      <c r="R1892" s="61">
        <f t="shared" si="298"/>
        <v>0</v>
      </c>
      <c r="S1892" s="61">
        <f t="shared" si="299"/>
        <v>1</v>
      </c>
      <c r="T1892" t="str">
        <f t="shared" si="300"/>
        <v>إضافى كامل</v>
      </c>
    </row>
    <row r="1893" spans="1:20" x14ac:dyDescent="0.25">
      <c r="A1893" s="54" t="s">
        <v>1208</v>
      </c>
      <c r="B1893" s="54" t="s">
        <v>1853</v>
      </c>
      <c r="C1893" s="54" t="s">
        <v>762</v>
      </c>
      <c r="D1893" s="55">
        <v>45599</v>
      </c>
      <c r="E1893" s="56" t="s">
        <v>20</v>
      </c>
      <c r="F1893" s="54" t="s">
        <v>763</v>
      </c>
      <c r="G1893" s="57" t="s">
        <v>16</v>
      </c>
      <c r="I1893" s="54"/>
      <c r="J1893" s="54"/>
      <c r="L1893" s="60">
        <f t="shared" si="293"/>
        <v>0</v>
      </c>
      <c r="M1893" s="33">
        <f t="shared" si="292"/>
        <v>1</v>
      </c>
      <c r="N1893" s="61">
        <f t="shared" si="294"/>
        <v>0</v>
      </c>
      <c r="O1893" s="33">
        <f t="shared" si="295"/>
        <v>0</v>
      </c>
      <c r="P1893" s="61">
        <f t="shared" si="296"/>
        <v>0</v>
      </c>
      <c r="Q1893" s="62">
        <f t="shared" si="297"/>
        <v>0</v>
      </c>
      <c r="R1893" s="61">
        <f t="shared" si="298"/>
        <v>0</v>
      </c>
      <c r="S1893" s="61">
        <f t="shared" si="299"/>
        <v>1</v>
      </c>
      <c r="T1893" t="str">
        <f t="shared" si="300"/>
        <v>إضافى كامل</v>
      </c>
    </row>
    <row r="1894" spans="1:20" x14ac:dyDescent="0.25">
      <c r="A1894" s="54" t="s">
        <v>1208</v>
      </c>
      <c r="B1894" s="54" t="s">
        <v>1853</v>
      </c>
      <c r="C1894" s="54" t="s">
        <v>762</v>
      </c>
      <c r="D1894" s="55">
        <v>45600</v>
      </c>
      <c r="E1894" s="56" t="s">
        <v>21</v>
      </c>
      <c r="F1894" s="54" t="s">
        <v>763</v>
      </c>
      <c r="G1894" s="57" t="s">
        <v>16</v>
      </c>
      <c r="I1894" s="54"/>
      <c r="J1894" s="54"/>
      <c r="L1894" s="60">
        <f t="shared" si="293"/>
        <v>0</v>
      </c>
      <c r="M1894" s="33">
        <f t="shared" si="292"/>
        <v>1</v>
      </c>
      <c r="N1894" s="61">
        <f t="shared" si="294"/>
        <v>0</v>
      </c>
      <c r="O1894" s="33">
        <f t="shared" si="295"/>
        <v>0</v>
      </c>
      <c r="P1894" s="61">
        <f t="shared" si="296"/>
        <v>0</v>
      </c>
      <c r="Q1894" s="62">
        <f t="shared" si="297"/>
        <v>0</v>
      </c>
      <c r="R1894" s="61">
        <f t="shared" si="298"/>
        <v>0</v>
      </c>
      <c r="S1894" s="61">
        <f t="shared" si="299"/>
        <v>1</v>
      </c>
      <c r="T1894" t="str">
        <f t="shared" si="300"/>
        <v>إضافى كامل</v>
      </c>
    </row>
    <row r="1895" spans="1:20" x14ac:dyDescent="0.25">
      <c r="A1895" s="54" t="s">
        <v>1208</v>
      </c>
      <c r="B1895" s="54" t="s">
        <v>1853</v>
      </c>
      <c r="C1895" s="54" t="s">
        <v>762</v>
      </c>
      <c r="D1895" s="55">
        <v>45601</v>
      </c>
      <c r="E1895" s="56" t="s">
        <v>22</v>
      </c>
      <c r="F1895" s="54" t="s">
        <v>763</v>
      </c>
      <c r="G1895" s="57" t="s">
        <v>16</v>
      </c>
      <c r="I1895" s="54" t="s">
        <v>815</v>
      </c>
      <c r="J1895" s="54" t="s">
        <v>766</v>
      </c>
      <c r="K1895" s="3" t="str">
        <f t="shared" si="291"/>
        <v/>
      </c>
      <c r="L1895" s="60">
        <f t="shared" si="293"/>
        <v>0</v>
      </c>
      <c r="M1895" s="33">
        <f t="shared" si="292"/>
        <v>1</v>
      </c>
      <c r="N1895" s="61">
        <f t="shared" si="294"/>
        <v>0</v>
      </c>
      <c r="O1895" s="33">
        <f t="shared" si="295"/>
        <v>0</v>
      </c>
      <c r="P1895" s="61">
        <f t="shared" si="296"/>
        <v>0</v>
      </c>
      <c r="Q1895" s="62">
        <f t="shared" si="297"/>
        <v>0</v>
      </c>
      <c r="R1895" s="61">
        <f t="shared" si="298"/>
        <v>0</v>
      </c>
      <c r="S1895" s="61">
        <f t="shared" si="299"/>
        <v>1</v>
      </c>
      <c r="T1895" t="str">
        <f t="shared" si="300"/>
        <v>إضافى كامل</v>
      </c>
    </row>
    <row r="1896" spans="1:20" x14ac:dyDescent="0.25">
      <c r="A1896" s="54" t="s">
        <v>1208</v>
      </c>
      <c r="B1896" s="54" t="s">
        <v>1853</v>
      </c>
      <c r="C1896" s="54" t="s">
        <v>762</v>
      </c>
      <c r="D1896" s="55">
        <v>45602</v>
      </c>
      <c r="E1896" s="56" t="s">
        <v>23</v>
      </c>
      <c r="F1896" s="54" t="s">
        <v>763</v>
      </c>
      <c r="G1896" s="57" t="s">
        <v>16</v>
      </c>
      <c r="I1896" s="54" t="s">
        <v>815</v>
      </c>
      <c r="J1896" s="54" t="s">
        <v>875</v>
      </c>
      <c r="K1896" s="3" t="str">
        <f t="shared" si="291"/>
        <v/>
      </c>
      <c r="L1896" s="60">
        <f t="shared" si="293"/>
        <v>0</v>
      </c>
      <c r="M1896" s="33">
        <f t="shared" si="292"/>
        <v>1</v>
      </c>
      <c r="N1896" s="61">
        <f t="shared" si="294"/>
        <v>0</v>
      </c>
      <c r="O1896" s="33">
        <f t="shared" si="295"/>
        <v>0</v>
      </c>
      <c r="P1896" s="61">
        <f t="shared" si="296"/>
        <v>0</v>
      </c>
      <c r="Q1896" s="62">
        <f t="shared" si="297"/>
        <v>0</v>
      </c>
      <c r="R1896" s="61">
        <f t="shared" si="298"/>
        <v>0</v>
      </c>
      <c r="S1896" s="61">
        <f t="shared" si="299"/>
        <v>1</v>
      </c>
      <c r="T1896" t="str">
        <f t="shared" si="300"/>
        <v>إضافى كامل</v>
      </c>
    </row>
    <row r="1897" spans="1:20" x14ac:dyDescent="0.25">
      <c r="A1897" s="54" t="s">
        <v>1208</v>
      </c>
      <c r="B1897" s="54" t="s">
        <v>1853</v>
      </c>
      <c r="C1897" s="54" t="s">
        <v>762</v>
      </c>
      <c r="D1897" s="55">
        <v>45603</v>
      </c>
      <c r="E1897" s="56" t="s">
        <v>24</v>
      </c>
      <c r="F1897" s="54" t="s">
        <v>763</v>
      </c>
      <c r="G1897" s="57" t="s">
        <v>16</v>
      </c>
      <c r="I1897" s="54" t="s">
        <v>854</v>
      </c>
      <c r="J1897" s="54" t="s">
        <v>766</v>
      </c>
      <c r="K1897" s="3" t="str">
        <f t="shared" si="291"/>
        <v/>
      </c>
      <c r="L1897" s="60">
        <f t="shared" si="293"/>
        <v>0</v>
      </c>
      <c r="M1897" s="33">
        <f t="shared" si="292"/>
        <v>1</v>
      </c>
      <c r="N1897" s="61">
        <f t="shared" si="294"/>
        <v>0</v>
      </c>
      <c r="O1897" s="33">
        <f t="shared" si="295"/>
        <v>0</v>
      </c>
      <c r="P1897" s="61">
        <f t="shared" si="296"/>
        <v>0</v>
      </c>
      <c r="Q1897" s="62">
        <f t="shared" si="297"/>
        <v>0</v>
      </c>
      <c r="R1897" s="61">
        <f t="shared" si="298"/>
        <v>0</v>
      </c>
      <c r="S1897" s="61">
        <f t="shared" si="299"/>
        <v>1</v>
      </c>
      <c r="T1897" t="str">
        <f t="shared" si="300"/>
        <v>إضافى كامل</v>
      </c>
    </row>
    <row r="1898" spans="1:20" x14ac:dyDescent="0.25">
      <c r="A1898" s="54" t="s">
        <v>1208</v>
      </c>
      <c r="B1898" s="54" t="s">
        <v>1853</v>
      </c>
      <c r="C1898" s="54" t="s">
        <v>762</v>
      </c>
      <c r="D1898" s="55">
        <v>45604</v>
      </c>
      <c r="E1898" s="56" t="s">
        <v>15</v>
      </c>
      <c r="F1898" s="54" t="s">
        <v>763</v>
      </c>
      <c r="G1898" s="57" t="s">
        <v>16</v>
      </c>
      <c r="I1898" s="54"/>
      <c r="J1898" s="54"/>
      <c r="K1898" s="3" t="str">
        <f t="shared" si="291"/>
        <v/>
      </c>
      <c r="L1898" s="60">
        <f t="shared" si="293"/>
        <v>0</v>
      </c>
      <c r="M1898" s="33">
        <f t="shared" si="292"/>
        <v>1</v>
      </c>
      <c r="N1898" s="61">
        <f t="shared" si="294"/>
        <v>0</v>
      </c>
      <c r="O1898" s="33">
        <f t="shared" si="295"/>
        <v>0</v>
      </c>
      <c r="P1898" s="61">
        <f t="shared" si="296"/>
        <v>0</v>
      </c>
      <c r="Q1898" s="62">
        <f t="shared" si="297"/>
        <v>0</v>
      </c>
      <c r="R1898" s="61">
        <f t="shared" si="298"/>
        <v>0</v>
      </c>
      <c r="S1898" s="61">
        <f t="shared" si="299"/>
        <v>1</v>
      </c>
      <c r="T1898" t="str">
        <f t="shared" si="300"/>
        <v>إضافى كامل</v>
      </c>
    </row>
    <row r="1899" spans="1:20" x14ac:dyDescent="0.25">
      <c r="A1899" s="54" t="s">
        <v>1208</v>
      </c>
      <c r="B1899" s="54" t="s">
        <v>1853</v>
      </c>
      <c r="C1899" s="54" t="s">
        <v>762</v>
      </c>
      <c r="D1899" s="55">
        <v>45605</v>
      </c>
      <c r="E1899" s="56" t="s">
        <v>18</v>
      </c>
      <c r="F1899" s="54" t="s">
        <v>763</v>
      </c>
      <c r="G1899" s="57" t="s">
        <v>16</v>
      </c>
      <c r="I1899" s="54"/>
      <c r="J1899" s="54"/>
      <c r="L1899" s="60">
        <f t="shared" si="293"/>
        <v>0</v>
      </c>
      <c r="M1899" s="33">
        <f t="shared" si="292"/>
        <v>1</v>
      </c>
      <c r="N1899" s="61">
        <f t="shared" si="294"/>
        <v>0</v>
      </c>
      <c r="O1899" s="33">
        <f t="shared" si="295"/>
        <v>0</v>
      </c>
      <c r="P1899" s="61">
        <f t="shared" si="296"/>
        <v>0</v>
      </c>
      <c r="Q1899" s="62">
        <f t="shared" si="297"/>
        <v>0</v>
      </c>
      <c r="R1899" s="61">
        <f t="shared" si="298"/>
        <v>0</v>
      </c>
      <c r="S1899" s="61">
        <f t="shared" si="299"/>
        <v>1</v>
      </c>
      <c r="T1899" t="str">
        <f t="shared" si="300"/>
        <v>إضافى كامل</v>
      </c>
    </row>
    <row r="1900" spans="1:20" x14ac:dyDescent="0.25">
      <c r="A1900" s="54" t="s">
        <v>1208</v>
      </c>
      <c r="B1900" s="54" t="s">
        <v>1853</v>
      </c>
      <c r="C1900" s="54" t="s">
        <v>762</v>
      </c>
      <c r="D1900" s="55">
        <v>45606</v>
      </c>
      <c r="E1900" s="56" t="s">
        <v>20</v>
      </c>
      <c r="F1900" s="54" t="s">
        <v>763</v>
      </c>
      <c r="G1900" s="57" t="s">
        <v>16</v>
      </c>
      <c r="I1900" s="54"/>
      <c r="J1900" s="54"/>
      <c r="L1900" s="60">
        <f t="shared" si="293"/>
        <v>0</v>
      </c>
      <c r="M1900" s="33">
        <f t="shared" si="292"/>
        <v>1</v>
      </c>
      <c r="N1900" s="61">
        <f t="shared" si="294"/>
        <v>0</v>
      </c>
      <c r="O1900" s="33">
        <f t="shared" si="295"/>
        <v>0</v>
      </c>
      <c r="P1900" s="61">
        <f t="shared" si="296"/>
        <v>0</v>
      </c>
      <c r="Q1900" s="62">
        <f t="shared" si="297"/>
        <v>0</v>
      </c>
      <c r="R1900" s="61">
        <f t="shared" si="298"/>
        <v>0</v>
      </c>
      <c r="S1900" s="61">
        <f t="shared" si="299"/>
        <v>1</v>
      </c>
      <c r="T1900" t="str">
        <f t="shared" si="300"/>
        <v>إضافى كامل</v>
      </c>
    </row>
    <row r="1901" spans="1:20" x14ac:dyDescent="0.25">
      <c r="A1901" s="54" t="s">
        <v>1208</v>
      </c>
      <c r="B1901" s="54" t="s">
        <v>1853</v>
      </c>
      <c r="C1901" s="54" t="s">
        <v>762</v>
      </c>
      <c r="D1901" s="55">
        <v>45607</v>
      </c>
      <c r="E1901" s="56" t="s">
        <v>21</v>
      </c>
      <c r="F1901" s="54" t="s">
        <v>763</v>
      </c>
      <c r="G1901" s="57" t="s">
        <v>16</v>
      </c>
      <c r="I1901" s="54"/>
      <c r="J1901" s="54"/>
      <c r="L1901" s="60">
        <f t="shared" si="293"/>
        <v>0</v>
      </c>
      <c r="M1901" s="33">
        <f t="shared" si="292"/>
        <v>2</v>
      </c>
      <c r="N1901" s="61">
        <f t="shared" si="294"/>
        <v>0</v>
      </c>
      <c r="O1901" s="33">
        <f t="shared" si="295"/>
        <v>0</v>
      </c>
      <c r="P1901" s="61">
        <f t="shared" si="296"/>
        <v>0</v>
      </c>
      <c r="Q1901" s="62">
        <f t="shared" si="297"/>
        <v>0</v>
      </c>
      <c r="R1901" s="61">
        <f t="shared" si="298"/>
        <v>0</v>
      </c>
      <c r="S1901" s="61">
        <f t="shared" si="299"/>
        <v>2</v>
      </c>
      <c r="T1901" t="str">
        <f t="shared" si="300"/>
        <v>إضافى كامل</v>
      </c>
    </row>
    <row r="1902" spans="1:20" x14ac:dyDescent="0.25">
      <c r="A1902" s="54" t="s">
        <v>1208</v>
      </c>
      <c r="B1902" s="54" t="s">
        <v>1853</v>
      </c>
      <c r="C1902" s="54" t="s">
        <v>762</v>
      </c>
      <c r="D1902" s="55">
        <v>45608</v>
      </c>
      <c r="E1902" s="56" t="s">
        <v>22</v>
      </c>
      <c r="F1902" s="54" t="s">
        <v>763</v>
      </c>
      <c r="G1902" s="57" t="s">
        <v>16</v>
      </c>
      <c r="I1902" s="54" t="s">
        <v>854</v>
      </c>
      <c r="J1902" s="54" t="s">
        <v>873</v>
      </c>
      <c r="K1902" s="3" t="str">
        <f t="shared" si="291"/>
        <v/>
      </c>
      <c r="L1902" s="60">
        <f t="shared" si="293"/>
        <v>0</v>
      </c>
      <c r="M1902" s="33">
        <f t="shared" si="292"/>
        <v>2</v>
      </c>
      <c r="N1902" s="61">
        <f t="shared" si="294"/>
        <v>0</v>
      </c>
      <c r="O1902" s="33">
        <f t="shared" si="295"/>
        <v>0</v>
      </c>
      <c r="P1902" s="61">
        <f t="shared" si="296"/>
        <v>0</v>
      </c>
      <c r="Q1902" s="62">
        <f t="shared" si="297"/>
        <v>0</v>
      </c>
      <c r="R1902" s="61">
        <f t="shared" si="298"/>
        <v>0</v>
      </c>
      <c r="S1902" s="61">
        <f t="shared" si="299"/>
        <v>2</v>
      </c>
      <c r="T1902" t="str">
        <f t="shared" si="300"/>
        <v>إضافى كامل</v>
      </c>
    </row>
    <row r="1903" spans="1:20" x14ac:dyDescent="0.25">
      <c r="A1903" s="54" t="s">
        <v>1208</v>
      </c>
      <c r="B1903" s="54" t="s">
        <v>1853</v>
      </c>
      <c r="C1903" s="54" t="s">
        <v>762</v>
      </c>
      <c r="D1903" s="55">
        <v>45609</v>
      </c>
      <c r="E1903" s="56" t="s">
        <v>23</v>
      </c>
      <c r="F1903" s="54" t="s">
        <v>763</v>
      </c>
      <c r="G1903" s="57" t="s">
        <v>16</v>
      </c>
      <c r="I1903" s="54" t="s">
        <v>805</v>
      </c>
      <c r="J1903" s="54" t="s">
        <v>873</v>
      </c>
      <c r="K1903" s="3" t="str">
        <f t="shared" si="291"/>
        <v/>
      </c>
      <c r="L1903" s="60">
        <f t="shared" si="293"/>
        <v>0</v>
      </c>
      <c r="M1903" s="33">
        <f t="shared" si="292"/>
        <v>2</v>
      </c>
      <c r="N1903" s="61">
        <f t="shared" si="294"/>
        <v>0</v>
      </c>
      <c r="O1903" s="33">
        <f t="shared" si="295"/>
        <v>0</v>
      </c>
      <c r="P1903" s="61">
        <f t="shared" si="296"/>
        <v>0</v>
      </c>
      <c r="Q1903" s="62">
        <f t="shared" si="297"/>
        <v>0</v>
      </c>
      <c r="R1903" s="61">
        <f t="shared" si="298"/>
        <v>0</v>
      </c>
      <c r="S1903" s="61">
        <f t="shared" si="299"/>
        <v>2</v>
      </c>
      <c r="T1903" t="str">
        <f t="shared" si="300"/>
        <v>إضافى كامل</v>
      </c>
    </row>
    <row r="1904" spans="1:20" x14ac:dyDescent="0.25">
      <c r="A1904" s="54" t="s">
        <v>1208</v>
      </c>
      <c r="B1904" s="54" t="s">
        <v>1853</v>
      </c>
      <c r="C1904" s="54" t="s">
        <v>762</v>
      </c>
      <c r="D1904" s="55">
        <v>45610</v>
      </c>
      <c r="E1904" s="56" t="s">
        <v>24</v>
      </c>
      <c r="F1904" s="54" t="s">
        <v>763</v>
      </c>
      <c r="G1904" s="57" t="s">
        <v>16</v>
      </c>
      <c r="I1904" s="54" t="s">
        <v>807</v>
      </c>
      <c r="J1904" s="54" t="s">
        <v>877</v>
      </c>
      <c r="K1904" s="3" t="str">
        <f t="shared" ref="K1904:K1965" si="301">IF(AND(I1904&lt;="09:00",J1904&gt;="14:00",I1904&lt;&gt;""),"",IF(AND(I1904&gt;="09:01",I1904&lt;="09:10"),"تأخير",IF(AND(I1904&gt;="09:11",I1904&lt;="12:00",J1904&lt;&gt;""),"إذن ص",IF(AND(J1904&lt;"14:00",J1904&lt;&gt;"",J1904&gt;="11:00"),"إذن م",IF(AND(OR(J1904="",I1904="",J1904=I1904,I1904&gt;"12:00",J1904&lt;"11:00"),AND(E1904&lt;&gt;"Friday")),"غائب","")))))</f>
        <v/>
      </c>
      <c r="L1904" s="60">
        <f t="shared" si="293"/>
        <v>0</v>
      </c>
      <c r="M1904" s="33">
        <f t="shared" si="292"/>
        <v>2</v>
      </c>
      <c r="N1904" s="61">
        <f t="shared" si="294"/>
        <v>0</v>
      </c>
      <c r="O1904" s="33">
        <f t="shared" si="295"/>
        <v>0</v>
      </c>
      <c r="P1904" s="61">
        <f t="shared" si="296"/>
        <v>0</v>
      </c>
      <c r="Q1904" s="62">
        <f t="shared" si="297"/>
        <v>0</v>
      </c>
      <c r="R1904" s="61">
        <f t="shared" si="298"/>
        <v>0</v>
      </c>
      <c r="S1904" s="61">
        <f t="shared" si="299"/>
        <v>2</v>
      </c>
      <c r="T1904" t="str">
        <f t="shared" si="300"/>
        <v>إضافى كامل</v>
      </c>
    </row>
    <row r="1905" spans="1:20" x14ac:dyDescent="0.25">
      <c r="A1905" s="54" t="s">
        <v>1208</v>
      </c>
      <c r="B1905" s="54" t="s">
        <v>1853</v>
      </c>
      <c r="C1905" s="54" t="s">
        <v>762</v>
      </c>
      <c r="D1905" s="55">
        <v>45611</v>
      </c>
      <c r="E1905" s="56" t="s">
        <v>15</v>
      </c>
      <c r="F1905" s="54" t="s">
        <v>763</v>
      </c>
      <c r="G1905" s="57" t="s">
        <v>16</v>
      </c>
      <c r="I1905" s="54"/>
      <c r="J1905" s="54"/>
      <c r="K1905" s="3" t="str">
        <f t="shared" si="301"/>
        <v/>
      </c>
      <c r="L1905" s="60">
        <f t="shared" si="293"/>
        <v>0</v>
      </c>
      <c r="M1905" s="33">
        <f t="shared" si="292"/>
        <v>2</v>
      </c>
      <c r="N1905" s="61">
        <f t="shared" si="294"/>
        <v>1</v>
      </c>
      <c r="O1905" s="33">
        <f t="shared" si="295"/>
        <v>0</v>
      </c>
      <c r="P1905" s="61">
        <f t="shared" si="296"/>
        <v>1</v>
      </c>
      <c r="Q1905" s="62">
        <f t="shared" si="297"/>
        <v>0</v>
      </c>
      <c r="R1905" s="61">
        <f t="shared" si="298"/>
        <v>0</v>
      </c>
      <c r="S1905" s="61">
        <f t="shared" si="299"/>
        <v>2</v>
      </c>
      <c r="T1905" t="str">
        <f t="shared" si="300"/>
        <v>إضافى كامل</v>
      </c>
    </row>
    <row r="1906" spans="1:20" x14ac:dyDescent="0.25">
      <c r="A1906" s="54" t="s">
        <v>1208</v>
      </c>
      <c r="B1906" s="54" t="s">
        <v>1853</v>
      </c>
      <c r="C1906" s="54" t="s">
        <v>762</v>
      </c>
      <c r="D1906" s="55">
        <v>45612</v>
      </c>
      <c r="E1906" s="56" t="s">
        <v>18</v>
      </c>
      <c r="F1906" s="54" t="s">
        <v>763</v>
      </c>
      <c r="G1906" s="57" t="s">
        <v>16</v>
      </c>
      <c r="I1906" s="54"/>
      <c r="J1906" s="54"/>
      <c r="L1906" s="60">
        <f t="shared" si="293"/>
        <v>0</v>
      </c>
      <c r="M1906" s="33">
        <f t="shared" si="292"/>
        <v>2</v>
      </c>
      <c r="N1906" s="61">
        <f t="shared" si="294"/>
        <v>1</v>
      </c>
      <c r="O1906" s="33">
        <f t="shared" si="295"/>
        <v>0</v>
      </c>
      <c r="P1906" s="61">
        <f t="shared" si="296"/>
        <v>1</v>
      </c>
      <c r="Q1906" s="62">
        <f t="shared" si="297"/>
        <v>0</v>
      </c>
      <c r="R1906" s="61">
        <f t="shared" si="298"/>
        <v>0</v>
      </c>
      <c r="S1906" s="61">
        <f t="shared" si="299"/>
        <v>2</v>
      </c>
      <c r="T1906" t="str">
        <f t="shared" si="300"/>
        <v>إضافى كامل</v>
      </c>
    </row>
    <row r="1907" spans="1:20" x14ac:dyDescent="0.25">
      <c r="A1907" s="54" t="s">
        <v>1208</v>
      </c>
      <c r="B1907" s="54" t="s">
        <v>1853</v>
      </c>
      <c r="C1907" s="54" t="s">
        <v>762</v>
      </c>
      <c r="D1907" s="55">
        <v>45613</v>
      </c>
      <c r="E1907" s="56" t="s">
        <v>20</v>
      </c>
      <c r="F1907" s="54" t="s">
        <v>763</v>
      </c>
      <c r="G1907" s="57" t="s">
        <v>16</v>
      </c>
      <c r="I1907" s="54"/>
      <c r="J1907" s="54"/>
      <c r="L1907" s="60">
        <f t="shared" si="293"/>
        <v>0</v>
      </c>
      <c r="M1907" s="33">
        <f t="shared" si="292"/>
        <v>2</v>
      </c>
      <c r="N1907" s="61">
        <f t="shared" si="294"/>
        <v>1</v>
      </c>
      <c r="O1907" s="33">
        <f t="shared" si="295"/>
        <v>0</v>
      </c>
      <c r="P1907" s="61">
        <f t="shared" si="296"/>
        <v>1</v>
      </c>
      <c r="Q1907" s="62">
        <f t="shared" si="297"/>
        <v>0</v>
      </c>
      <c r="R1907" s="61">
        <f t="shared" si="298"/>
        <v>0</v>
      </c>
      <c r="S1907" s="61">
        <f t="shared" si="299"/>
        <v>2</v>
      </c>
      <c r="T1907" t="str">
        <f t="shared" si="300"/>
        <v>إضافى كامل</v>
      </c>
    </row>
    <row r="1908" spans="1:20" x14ac:dyDescent="0.25">
      <c r="A1908" s="54" t="s">
        <v>1208</v>
      </c>
      <c r="B1908" s="54" t="s">
        <v>1853</v>
      </c>
      <c r="C1908" s="54" t="s">
        <v>762</v>
      </c>
      <c r="D1908" s="55">
        <v>45614</v>
      </c>
      <c r="E1908" s="56" t="s">
        <v>21</v>
      </c>
      <c r="F1908" s="54" t="s">
        <v>763</v>
      </c>
      <c r="G1908" s="57" t="s">
        <v>16</v>
      </c>
      <c r="I1908" s="54"/>
      <c r="J1908" s="54"/>
      <c r="L1908" s="60">
        <f t="shared" si="293"/>
        <v>0</v>
      </c>
      <c r="M1908" s="33">
        <f t="shared" si="292"/>
        <v>2</v>
      </c>
      <c r="N1908" s="61">
        <f t="shared" si="294"/>
        <v>1</v>
      </c>
      <c r="O1908" s="33">
        <f t="shared" si="295"/>
        <v>0</v>
      </c>
      <c r="P1908" s="61">
        <f t="shared" si="296"/>
        <v>1</v>
      </c>
      <c r="Q1908" s="62">
        <f t="shared" si="297"/>
        <v>0</v>
      </c>
      <c r="R1908" s="61">
        <f t="shared" si="298"/>
        <v>0</v>
      </c>
      <c r="S1908" s="61">
        <f t="shared" si="299"/>
        <v>2</v>
      </c>
      <c r="T1908" t="str">
        <f t="shared" si="300"/>
        <v>إضافى كامل</v>
      </c>
    </row>
    <row r="1909" spans="1:20" x14ac:dyDescent="0.25">
      <c r="A1909" s="54" t="s">
        <v>1208</v>
      </c>
      <c r="B1909" s="54" t="s">
        <v>1853</v>
      </c>
      <c r="C1909" s="54" t="s">
        <v>762</v>
      </c>
      <c r="D1909" s="55">
        <v>45615</v>
      </c>
      <c r="E1909" s="56" t="s">
        <v>22</v>
      </c>
      <c r="F1909" s="54" t="s">
        <v>763</v>
      </c>
      <c r="G1909" s="57" t="s">
        <v>16</v>
      </c>
      <c r="I1909" s="54" t="s">
        <v>859</v>
      </c>
      <c r="J1909" s="54" t="s">
        <v>766</v>
      </c>
      <c r="K1909" s="3" t="str">
        <f t="shared" si="301"/>
        <v/>
      </c>
      <c r="L1909" s="60">
        <f t="shared" si="293"/>
        <v>0</v>
      </c>
      <c r="M1909" s="33">
        <f t="shared" si="292"/>
        <v>2</v>
      </c>
      <c r="N1909" s="61">
        <f t="shared" si="294"/>
        <v>1</v>
      </c>
      <c r="O1909" s="33">
        <f t="shared" si="295"/>
        <v>0</v>
      </c>
      <c r="P1909" s="61">
        <f t="shared" si="296"/>
        <v>1</v>
      </c>
      <c r="Q1909" s="62">
        <f t="shared" si="297"/>
        <v>0</v>
      </c>
      <c r="R1909" s="61">
        <f t="shared" si="298"/>
        <v>0</v>
      </c>
      <c r="S1909" s="61">
        <f t="shared" si="299"/>
        <v>2</v>
      </c>
      <c r="T1909" t="str">
        <f t="shared" si="300"/>
        <v>إضافى كامل</v>
      </c>
    </row>
    <row r="1910" spans="1:20" x14ac:dyDescent="0.25">
      <c r="A1910" s="54" t="s">
        <v>1208</v>
      </c>
      <c r="B1910" s="54" t="s">
        <v>1853</v>
      </c>
      <c r="C1910" s="54" t="s">
        <v>762</v>
      </c>
      <c r="D1910" s="55">
        <v>45616</v>
      </c>
      <c r="E1910" s="56" t="s">
        <v>23</v>
      </c>
      <c r="F1910" s="54" t="s">
        <v>763</v>
      </c>
      <c r="G1910" s="57" t="s">
        <v>16</v>
      </c>
      <c r="I1910" s="54" t="s">
        <v>778</v>
      </c>
      <c r="J1910" s="54" t="s">
        <v>791</v>
      </c>
      <c r="K1910" s="3" t="str">
        <f t="shared" si="301"/>
        <v/>
      </c>
      <c r="L1910" s="60">
        <f t="shared" si="293"/>
        <v>0</v>
      </c>
      <c r="M1910" s="33">
        <f t="shared" si="292"/>
        <v>2</v>
      </c>
      <c r="N1910" s="61">
        <f t="shared" si="294"/>
        <v>2</v>
      </c>
      <c r="O1910" s="33">
        <f t="shared" si="295"/>
        <v>0</v>
      </c>
      <c r="P1910" s="61">
        <f t="shared" si="296"/>
        <v>2</v>
      </c>
      <c r="Q1910" s="62">
        <f t="shared" si="297"/>
        <v>0</v>
      </c>
      <c r="R1910" s="61">
        <f t="shared" si="298"/>
        <v>0</v>
      </c>
      <c r="S1910" s="61">
        <f t="shared" si="299"/>
        <v>2</v>
      </c>
      <c r="T1910" t="str">
        <f t="shared" si="300"/>
        <v>إضافى كامل</v>
      </c>
    </row>
    <row r="1911" spans="1:20" x14ac:dyDescent="0.25">
      <c r="A1911" s="54" t="s">
        <v>1208</v>
      </c>
      <c r="B1911" s="54" t="s">
        <v>1853</v>
      </c>
      <c r="C1911" s="54" t="s">
        <v>762</v>
      </c>
      <c r="D1911" s="55">
        <v>45617</v>
      </c>
      <c r="E1911" s="56" t="s">
        <v>24</v>
      </c>
      <c r="F1911" s="54" t="s">
        <v>763</v>
      </c>
      <c r="G1911" s="57" t="s">
        <v>16</v>
      </c>
      <c r="I1911" s="54" t="s">
        <v>787</v>
      </c>
      <c r="J1911" s="54" t="s">
        <v>877</v>
      </c>
      <c r="K1911" s="3" t="str">
        <f t="shared" si="301"/>
        <v/>
      </c>
      <c r="L1911" s="60">
        <f t="shared" si="293"/>
        <v>0</v>
      </c>
      <c r="M1911" s="33">
        <f t="shared" si="292"/>
        <v>2</v>
      </c>
      <c r="N1911" s="61">
        <f t="shared" si="294"/>
        <v>2</v>
      </c>
      <c r="O1911" s="33">
        <f t="shared" si="295"/>
        <v>0</v>
      </c>
      <c r="P1911" s="61">
        <f t="shared" si="296"/>
        <v>2</v>
      </c>
      <c r="Q1911" s="62">
        <f t="shared" si="297"/>
        <v>0</v>
      </c>
      <c r="R1911" s="61">
        <f t="shared" si="298"/>
        <v>0</v>
      </c>
      <c r="S1911" s="61">
        <f t="shared" si="299"/>
        <v>2</v>
      </c>
      <c r="T1911" t="str">
        <f t="shared" si="300"/>
        <v>إضافى كامل</v>
      </c>
    </row>
    <row r="1912" spans="1:20" x14ac:dyDescent="0.25">
      <c r="A1912" s="54" t="s">
        <v>1208</v>
      </c>
      <c r="B1912" s="54" t="s">
        <v>1853</v>
      </c>
      <c r="C1912" s="54" t="s">
        <v>762</v>
      </c>
      <c r="D1912" s="55">
        <v>45618</v>
      </c>
      <c r="E1912" s="56" t="s">
        <v>15</v>
      </c>
      <c r="F1912" s="54" t="s">
        <v>763</v>
      </c>
      <c r="G1912" s="57" t="s">
        <v>16</v>
      </c>
      <c r="I1912" s="54"/>
      <c r="J1912" s="54"/>
      <c r="K1912" s="3" t="str">
        <f t="shared" si="301"/>
        <v/>
      </c>
      <c r="L1912" s="60">
        <f t="shared" si="293"/>
        <v>0</v>
      </c>
      <c r="M1912" s="33">
        <f t="shared" si="292"/>
        <v>2</v>
      </c>
      <c r="N1912" s="61">
        <f t="shared" si="294"/>
        <v>2</v>
      </c>
      <c r="O1912" s="33">
        <f t="shared" si="295"/>
        <v>0</v>
      </c>
      <c r="P1912" s="61">
        <f t="shared" si="296"/>
        <v>2</v>
      </c>
      <c r="Q1912" s="62">
        <f t="shared" si="297"/>
        <v>0</v>
      </c>
      <c r="R1912" s="61">
        <f t="shared" si="298"/>
        <v>0</v>
      </c>
      <c r="S1912" s="61">
        <f t="shared" si="299"/>
        <v>2</v>
      </c>
      <c r="T1912" t="str">
        <f t="shared" si="300"/>
        <v>إضافى كامل</v>
      </c>
    </row>
    <row r="1913" spans="1:20" x14ac:dyDescent="0.25">
      <c r="A1913" s="54" t="s">
        <v>1208</v>
      </c>
      <c r="B1913" s="54" t="s">
        <v>1853</v>
      </c>
      <c r="C1913" s="54" t="s">
        <v>762</v>
      </c>
      <c r="D1913" s="55">
        <v>45619</v>
      </c>
      <c r="E1913" s="56" t="s">
        <v>18</v>
      </c>
      <c r="F1913" s="54" t="s">
        <v>763</v>
      </c>
      <c r="G1913" s="57" t="s">
        <v>16</v>
      </c>
      <c r="I1913" s="54"/>
      <c r="J1913" s="54"/>
      <c r="L1913" s="60">
        <f t="shared" si="293"/>
        <v>0</v>
      </c>
      <c r="M1913" s="33">
        <f t="shared" si="292"/>
        <v>2</v>
      </c>
      <c r="N1913" s="61">
        <f t="shared" si="294"/>
        <v>2</v>
      </c>
      <c r="O1913" s="33">
        <f t="shared" si="295"/>
        <v>0</v>
      </c>
      <c r="P1913" s="61">
        <f t="shared" si="296"/>
        <v>2</v>
      </c>
      <c r="Q1913" s="62">
        <f t="shared" si="297"/>
        <v>0</v>
      </c>
      <c r="R1913" s="61">
        <f t="shared" si="298"/>
        <v>0</v>
      </c>
      <c r="S1913" s="61">
        <f t="shared" si="299"/>
        <v>2</v>
      </c>
      <c r="T1913" t="str">
        <f t="shared" si="300"/>
        <v>إضافى كامل</v>
      </c>
    </row>
    <row r="1914" spans="1:20" x14ac:dyDescent="0.25">
      <c r="A1914" s="54" t="s">
        <v>1208</v>
      </c>
      <c r="B1914" s="54" t="s">
        <v>1853</v>
      </c>
      <c r="C1914" s="54" t="s">
        <v>762</v>
      </c>
      <c r="D1914" s="55">
        <v>45620</v>
      </c>
      <c r="E1914" s="56" t="s">
        <v>20</v>
      </c>
      <c r="F1914" s="54" t="s">
        <v>763</v>
      </c>
      <c r="G1914" s="57" t="s">
        <v>16</v>
      </c>
      <c r="I1914" s="54"/>
      <c r="J1914" s="54"/>
      <c r="L1914" s="60">
        <f t="shared" si="293"/>
        <v>0</v>
      </c>
      <c r="M1914" s="33">
        <f t="shared" si="292"/>
        <v>2</v>
      </c>
      <c r="N1914" s="61">
        <f t="shared" si="294"/>
        <v>2</v>
      </c>
      <c r="O1914" s="33">
        <f t="shared" si="295"/>
        <v>0</v>
      </c>
      <c r="P1914" s="61">
        <f t="shared" si="296"/>
        <v>2</v>
      </c>
      <c r="Q1914" s="62">
        <f t="shared" si="297"/>
        <v>0</v>
      </c>
      <c r="R1914" s="61">
        <f t="shared" si="298"/>
        <v>0</v>
      </c>
      <c r="S1914" s="61">
        <f t="shared" si="299"/>
        <v>2</v>
      </c>
      <c r="T1914" t="str">
        <f t="shared" si="300"/>
        <v>إضافى كامل</v>
      </c>
    </row>
    <row r="1915" spans="1:20" x14ac:dyDescent="0.25">
      <c r="A1915" s="54" t="s">
        <v>1208</v>
      </c>
      <c r="B1915" s="54" t="s">
        <v>1853</v>
      </c>
      <c r="C1915" s="54" t="s">
        <v>762</v>
      </c>
      <c r="D1915" s="55">
        <v>45621</v>
      </c>
      <c r="E1915" s="56" t="s">
        <v>21</v>
      </c>
      <c r="F1915" s="54" t="s">
        <v>763</v>
      </c>
      <c r="G1915" s="57" t="s">
        <v>16</v>
      </c>
      <c r="I1915" s="54"/>
      <c r="J1915" s="54"/>
      <c r="L1915" s="60">
        <f t="shared" si="293"/>
        <v>0</v>
      </c>
      <c r="M1915" s="33">
        <f t="shared" si="292"/>
        <v>2</v>
      </c>
      <c r="N1915" s="61">
        <f t="shared" si="294"/>
        <v>2</v>
      </c>
      <c r="O1915" s="33">
        <f t="shared" si="295"/>
        <v>0</v>
      </c>
      <c r="P1915" s="61">
        <f t="shared" si="296"/>
        <v>2</v>
      </c>
      <c r="Q1915" s="62">
        <f t="shared" si="297"/>
        <v>0</v>
      </c>
      <c r="R1915" s="61">
        <f t="shared" si="298"/>
        <v>0</v>
      </c>
      <c r="S1915" s="61">
        <f t="shared" si="299"/>
        <v>2</v>
      </c>
      <c r="T1915" t="str">
        <f t="shared" si="300"/>
        <v>إضافى كامل</v>
      </c>
    </row>
    <row r="1916" spans="1:20" x14ac:dyDescent="0.25">
      <c r="A1916" s="54" t="s">
        <v>1208</v>
      </c>
      <c r="B1916" s="54" t="s">
        <v>1853</v>
      </c>
      <c r="C1916" s="54" t="s">
        <v>762</v>
      </c>
      <c r="D1916" s="55">
        <v>45622</v>
      </c>
      <c r="E1916" s="56" t="s">
        <v>22</v>
      </c>
      <c r="F1916" s="54" t="s">
        <v>763</v>
      </c>
      <c r="G1916" s="57" t="s">
        <v>16</v>
      </c>
      <c r="I1916" s="54" t="s">
        <v>841</v>
      </c>
      <c r="J1916" s="54" t="s">
        <v>766</v>
      </c>
      <c r="L1916" s="60">
        <f t="shared" si="293"/>
        <v>0</v>
      </c>
      <c r="M1916" s="33">
        <f t="shared" si="292"/>
        <v>2</v>
      </c>
      <c r="N1916" s="61">
        <f t="shared" si="294"/>
        <v>2</v>
      </c>
      <c r="O1916" s="33">
        <f t="shared" si="295"/>
        <v>0</v>
      </c>
      <c r="P1916" s="61">
        <f t="shared" si="296"/>
        <v>2</v>
      </c>
      <c r="Q1916" s="62">
        <f t="shared" si="297"/>
        <v>0</v>
      </c>
      <c r="R1916" s="61">
        <f t="shared" si="298"/>
        <v>0</v>
      </c>
      <c r="S1916" s="61">
        <f t="shared" si="299"/>
        <v>2</v>
      </c>
      <c r="T1916" t="str">
        <f t="shared" si="300"/>
        <v>إضافى كامل</v>
      </c>
    </row>
    <row r="1917" spans="1:20" x14ac:dyDescent="0.25">
      <c r="A1917" s="54" t="s">
        <v>1208</v>
      </c>
      <c r="B1917" s="54" t="s">
        <v>1853</v>
      </c>
      <c r="C1917" s="54" t="s">
        <v>762</v>
      </c>
      <c r="D1917" s="55">
        <v>45623</v>
      </c>
      <c r="E1917" s="56" t="s">
        <v>23</v>
      </c>
      <c r="F1917" s="54" t="s">
        <v>763</v>
      </c>
      <c r="G1917" s="57" t="s">
        <v>16</v>
      </c>
      <c r="I1917" s="54" t="s">
        <v>805</v>
      </c>
      <c r="J1917" s="54" t="s">
        <v>1131</v>
      </c>
      <c r="L1917" s="60">
        <f t="shared" si="293"/>
        <v>0</v>
      </c>
      <c r="M1917" s="33">
        <f t="shared" si="292"/>
        <v>2</v>
      </c>
      <c r="N1917" s="61">
        <f t="shared" si="294"/>
        <v>2</v>
      </c>
      <c r="O1917" s="33">
        <f t="shared" si="295"/>
        <v>0</v>
      </c>
      <c r="P1917" s="61">
        <f t="shared" si="296"/>
        <v>2</v>
      </c>
      <c r="Q1917" s="62">
        <f t="shared" si="297"/>
        <v>0</v>
      </c>
      <c r="R1917" s="61">
        <f t="shared" si="298"/>
        <v>0</v>
      </c>
      <c r="S1917" s="61">
        <f t="shared" si="299"/>
        <v>2</v>
      </c>
      <c r="T1917" t="str">
        <f t="shared" si="300"/>
        <v>إضافى كامل</v>
      </c>
    </row>
    <row r="1918" spans="1:20" x14ac:dyDescent="0.25">
      <c r="A1918" s="54" t="s">
        <v>1208</v>
      </c>
      <c r="B1918" s="54" t="s">
        <v>1853</v>
      </c>
      <c r="C1918" s="54" t="s">
        <v>762</v>
      </c>
      <c r="D1918" s="55">
        <v>45624</v>
      </c>
      <c r="E1918" s="56" t="s">
        <v>24</v>
      </c>
      <c r="F1918" s="54" t="s">
        <v>763</v>
      </c>
      <c r="G1918" s="57" t="s">
        <v>16</v>
      </c>
      <c r="I1918" s="54"/>
      <c r="J1918" s="54"/>
      <c r="K1918" s="3" t="s">
        <v>56</v>
      </c>
      <c r="L1918" s="60">
        <f t="shared" si="293"/>
        <v>0</v>
      </c>
      <c r="M1918" s="33">
        <f t="shared" si="292"/>
        <v>2</v>
      </c>
      <c r="N1918" s="61">
        <f t="shared" si="294"/>
        <v>2</v>
      </c>
      <c r="O1918" s="33">
        <f t="shared" si="295"/>
        <v>0</v>
      </c>
      <c r="P1918" s="61">
        <f t="shared" si="296"/>
        <v>2</v>
      </c>
      <c r="Q1918" s="62">
        <f t="shared" si="297"/>
        <v>0</v>
      </c>
      <c r="R1918" s="61">
        <f t="shared" si="298"/>
        <v>0</v>
      </c>
      <c r="S1918" s="61">
        <f t="shared" si="299"/>
        <v>2</v>
      </c>
      <c r="T1918" t="str">
        <f t="shared" si="300"/>
        <v>إضافى كامل</v>
      </c>
    </row>
    <row r="1919" spans="1:20" x14ac:dyDescent="0.25">
      <c r="A1919" s="54" t="s">
        <v>1208</v>
      </c>
      <c r="B1919" s="54" t="s">
        <v>1853</v>
      </c>
      <c r="C1919" s="54" t="s">
        <v>762</v>
      </c>
      <c r="D1919" s="55">
        <v>45625</v>
      </c>
      <c r="E1919" s="56" t="s">
        <v>15</v>
      </c>
      <c r="F1919" s="54" t="s">
        <v>763</v>
      </c>
      <c r="G1919" s="57" t="s">
        <v>16</v>
      </c>
      <c r="I1919" s="54"/>
      <c r="J1919" s="54"/>
      <c r="K1919" s="3" t="str">
        <f t="shared" si="301"/>
        <v/>
      </c>
      <c r="L1919" s="60">
        <f t="shared" si="293"/>
        <v>0</v>
      </c>
      <c r="M1919" s="33">
        <f t="shared" si="292"/>
        <v>1</v>
      </c>
      <c r="N1919" s="61">
        <f t="shared" si="294"/>
        <v>3</v>
      </c>
      <c r="O1919" s="33">
        <f t="shared" si="295"/>
        <v>0</v>
      </c>
      <c r="P1919" s="61">
        <f t="shared" si="296"/>
        <v>3</v>
      </c>
      <c r="Q1919" s="62">
        <f t="shared" si="297"/>
        <v>1.5</v>
      </c>
      <c r="R1919" s="61">
        <f t="shared" si="298"/>
        <v>1</v>
      </c>
      <c r="S1919" s="61">
        <f t="shared" si="299"/>
        <v>2</v>
      </c>
      <c r="T1919" t="str">
        <f t="shared" si="300"/>
        <v>إضافى كامل</v>
      </c>
    </row>
    <row r="1920" spans="1:20" x14ac:dyDescent="0.25">
      <c r="A1920" s="54" t="s">
        <v>1208</v>
      </c>
      <c r="B1920" s="54" t="s">
        <v>1853</v>
      </c>
      <c r="C1920" s="54" t="s">
        <v>762</v>
      </c>
      <c r="D1920" s="55">
        <v>45626</v>
      </c>
      <c r="E1920" s="56" t="s">
        <v>18</v>
      </c>
      <c r="F1920" s="54" t="s">
        <v>763</v>
      </c>
      <c r="G1920" s="57" t="s">
        <v>16</v>
      </c>
      <c r="I1920" s="54"/>
      <c r="J1920" s="54"/>
      <c r="L1920" s="60">
        <f t="shared" si="293"/>
        <v>0</v>
      </c>
      <c r="M1920" s="33">
        <f t="shared" si="292"/>
        <v>1</v>
      </c>
      <c r="N1920" s="61">
        <f t="shared" si="294"/>
        <v>3</v>
      </c>
      <c r="O1920" s="33">
        <f t="shared" si="295"/>
        <v>0</v>
      </c>
      <c r="P1920" s="61">
        <f t="shared" si="296"/>
        <v>3</v>
      </c>
      <c r="Q1920" s="62">
        <f t="shared" si="297"/>
        <v>1.5</v>
      </c>
      <c r="R1920" s="61">
        <f t="shared" si="298"/>
        <v>1</v>
      </c>
      <c r="S1920" s="61">
        <f t="shared" si="299"/>
        <v>2</v>
      </c>
      <c r="T1920" t="str">
        <f t="shared" si="300"/>
        <v>إضافى كامل</v>
      </c>
    </row>
    <row r="1921" spans="1:20" ht="15.75" x14ac:dyDescent="0.25">
      <c r="A1921" s="54" t="s">
        <v>1210</v>
      </c>
      <c r="B1921" s="78" t="s">
        <v>1793</v>
      </c>
      <c r="C1921" s="54" t="s">
        <v>762</v>
      </c>
      <c r="D1921" s="55">
        <v>45597</v>
      </c>
      <c r="E1921" s="56" t="s">
        <v>15</v>
      </c>
      <c r="F1921" s="54" t="s">
        <v>763</v>
      </c>
      <c r="G1921" s="57" t="s">
        <v>16</v>
      </c>
      <c r="H1921" s="73" t="s">
        <v>273</v>
      </c>
      <c r="I1921" s="54"/>
      <c r="J1921" s="54"/>
      <c r="K1921" s="3" t="str">
        <f t="shared" si="301"/>
        <v/>
      </c>
      <c r="L1921" s="60">
        <f t="shared" si="293"/>
        <v>0</v>
      </c>
      <c r="M1921" s="33">
        <f t="shared" ref="M1921:M1984" si="302">COUNTIF(K1921:K1950,"غائب")</f>
        <v>1</v>
      </c>
      <c r="N1921" s="61">
        <f t="shared" si="294"/>
        <v>3</v>
      </c>
      <c r="O1921" s="33">
        <f t="shared" si="295"/>
        <v>0</v>
      </c>
      <c r="P1921" s="61">
        <f t="shared" si="296"/>
        <v>3</v>
      </c>
      <c r="Q1921" s="62">
        <f t="shared" si="297"/>
        <v>1.5</v>
      </c>
      <c r="R1921" s="61">
        <f t="shared" si="298"/>
        <v>1</v>
      </c>
      <c r="S1921" s="61">
        <f t="shared" si="299"/>
        <v>2</v>
      </c>
      <c r="T1921" t="str">
        <f t="shared" si="300"/>
        <v>إضافى كامل</v>
      </c>
    </row>
    <row r="1922" spans="1:20" x14ac:dyDescent="0.25">
      <c r="A1922" s="54" t="s">
        <v>1210</v>
      </c>
      <c r="B1922" s="54" t="s">
        <v>1854</v>
      </c>
      <c r="C1922" s="54" t="s">
        <v>762</v>
      </c>
      <c r="D1922" s="55">
        <v>45598</v>
      </c>
      <c r="E1922" s="56" t="s">
        <v>18</v>
      </c>
      <c r="F1922" s="54" t="s">
        <v>763</v>
      </c>
      <c r="G1922" s="57" t="s">
        <v>16</v>
      </c>
      <c r="I1922" s="54"/>
      <c r="J1922" s="54"/>
      <c r="K1922" s="3" t="s">
        <v>19</v>
      </c>
      <c r="L1922" s="60">
        <f t="shared" ref="L1922:L1985" si="303">IF(AND(OR(K1922= "حالة وفاة",K1922="إذن م",K1922="إذن ص",K1922="بدل راحة",K1922="انصراف",K1922="اجازة",K1922="راحة",K1922="مأمورية",K1922="مأمورية م",K1922="مأمورية ص",K1922="Online",K1922="حضور",K1922="بدل سهر",E1922="Friday",K1922=""),K1922&lt;&gt;""),1,0)</f>
        <v>1</v>
      </c>
      <c r="M1922" s="33">
        <f t="shared" si="302"/>
        <v>1</v>
      </c>
      <c r="N1922" s="61">
        <f t="shared" ref="N1922:N1985" si="304">COUNTIF(K1922:K1951,"إذن ص")</f>
        <v>3</v>
      </c>
      <c r="O1922" s="33">
        <f t="shared" ref="O1922:O1985" si="305">COUNTIF(K1922:K1951,"إذن م")</f>
        <v>0</v>
      </c>
      <c r="P1922" s="61">
        <f t="shared" ref="P1922:P1985" si="306">O1922+N1922</f>
        <v>3</v>
      </c>
      <c r="Q1922" s="62">
        <f t="shared" ref="Q1922:Q1985" si="307">IF(AND(P1922&gt;2,P1922&lt;&gt;0),P1922*3/6,0)</f>
        <v>1.5</v>
      </c>
      <c r="R1922" s="61">
        <f t="shared" ref="R1922:R1985" si="308">INT(Q1922)</f>
        <v>1</v>
      </c>
      <c r="S1922" s="61">
        <f t="shared" ref="S1922:S1985" si="309">R1922+M1922</f>
        <v>2</v>
      </c>
      <c r="T1922" t="str">
        <f t="shared" ref="T1922:T1985" si="310">IF(AND(OR(S1922&lt;=0,S1922&gt;0),S1922&lt;5),"إضافى كامل",IF(AND(OR(S1922=5,S1922=6,S1922&lt;7),S1922&lt;&gt;""),"نصف إضافى","لا يستحق"))</f>
        <v>إضافى كامل</v>
      </c>
    </row>
    <row r="1923" spans="1:20" x14ac:dyDescent="0.25">
      <c r="A1923" s="54" t="s">
        <v>1210</v>
      </c>
      <c r="B1923" s="54" t="s">
        <v>1854</v>
      </c>
      <c r="C1923" s="54" t="s">
        <v>762</v>
      </c>
      <c r="D1923" s="55">
        <v>45599</v>
      </c>
      <c r="E1923" s="56" t="s">
        <v>20</v>
      </c>
      <c r="F1923" s="54" t="s">
        <v>763</v>
      </c>
      <c r="G1923" s="57" t="s">
        <v>16</v>
      </c>
      <c r="I1923" s="54" t="s">
        <v>805</v>
      </c>
      <c r="J1923" s="54" t="s">
        <v>873</v>
      </c>
      <c r="K1923" s="3" t="str">
        <f t="shared" si="301"/>
        <v/>
      </c>
      <c r="L1923" s="60">
        <f t="shared" si="303"/>
        <v>0</v>
      </c>
      <c r="M1923" s="33">
        <f t="shared" si="302"/>
        <v>1</v>
      </c>
      <c r="N1923" s="61">
        <f t="shared" si="304"/>
        <v>3</v>
      </c>
      <c r="O1923" s="33">
        <f t="shared" si="305"/>
        <v>0</v>
      </c>
      <c r="P1923" s="61">
        <f t="shared" si="306"/>
        <v>3</v>
      </c>
      <c r="Q1923" s="62">
        <f t="shared" si="307"/>
        <v>1.5</v>
      </c>
      <c r="R1923" s="61">
        <f t="shared" si="308"/>
        <v>1</v>
      </c>
      <c r="S1923" s="61">
        <f t="shared" si="309"/>
        <v>2</v>
      </c>
      <c r="T1923" t="str">
        <f t="shared" si="310"/>
        <v>إضافى كامل</v>
      </c>
    </row>
    <row r="1924" spans="1:20" x14ac:dyDescent="0.25">
      <c r="A1924" s="54" t="s">
        <v>1210</v>
      </c>
      <c r="B1924" s="54" t="s">
        <v>1854</v>
      </c>
      <c r="C1924" s="54" t="s">
        <v>762</v>
      </c>
      <c r="D1924" s="55">
        <v>45600</v>
      </c>
      <c r="E1924" s="56" t="s">
        <v>21</v>
      </c>
      <c r="F1924" s="54" t="s">
        <v>763</v>
      </c>
      <c r="G1924" s="57" t="s">
        <v>16</v>
      </c>
      <c r="I1924" s="54" t="s">
        <v>854</v>
      </c>
      <c r="J1924" s="54" t="s">
        <v>802</v>
      </c>
      <c r="K1924" s="3" t="str">
        <f t="shared" si="301"/>
        <v/>
      </c>
      <c r="L1924" s="60">
        <f t="shared" si="303"/>
        <v>0</v>
      </c>
      <c r="M1924" s="33">
        <f t="shared" si="302"/>
        <v>1</v>
      </c>
      <c r="N1924" s="61">
        <f t="shared" si="304"/>
        <v>3</v>
      </c>
      <c r="O1924" s="33">
        <f t="shared" si="305"/>
        <v>0</v>
      </c>
      <c r="P1924" s="61">
        <f t="shared" si="306"/>
        <v>3</v>
      </c>
      <c r="Q1924" s="62">
        <f t="shared" si="307"/>
        <v>1.5</v>
      </c>
      <c r="R1924" s="61">
        <f t="shared" si="308"/>
        <v>1</v>
      </c>
      <c r="S1924" s="61">
        <f t="shared" si="309"/>
        <v>2</v>
      </c>
      <c r="T1924" t="str">
        <f t="shared" si="310"/>
        <v>إضافى كامل</v>
      </c>
    </row>
    <row r="1925" spans="1:20" x14ac:dyDescent="0.25">
      <c r="A1925" s="54" t="s">
        <v>1210</v>
      </c>
      <c r="B1925" s="54" t="s">
        <v>1854</v>
      </c>
      <c r="C1925" s="54" t="s">
        <v>762</v>
      </c>
      <c r="D1925" s="55">
        <v>45601</v>
      </c>
      <c r="E1925" s="56" t="s">
        <v>22</v>
      </c>
      <c r="F1925" s="54" t="s">
        <v>763</v>
      </c>
      <c r="G1925" s="57" t="s">
        <v>16</v>
      </c>
      <c r="H1925" s="73" t="s">
        <v>65</v>
      </c>
      <c r="I1925" s="54" t="s">
        <v>774</v>
      </c>
      <c r="J1925" s="54" t="s">
        <v>802</v>
      </c>
      <c r="K1925" s="3" t="str">
        <f t="shared" si="301"/>
        <v>تأخير</v>
      </c>
      <c r="L1925" s="60">
        <f t="shared" si="303"/>
        <v>0</v>
      </c>
      <c r="M1925" s="33">
        <f t="shared" si="302"/>
        <v>1</v>
      </c>
      <c r="N1925" s="61">
        <f t="shared" si="304"/>
        <v>3</v>
      </c>
      <c r="O1925" s="33">
        <f t="shared" si="305"/>
        <v>0</v>
      </c>
      <c r="P1925" s="61">
        <f t="shared" si="306"/>
        <v>3</v>
      </c>
      <c r="Q1925" s="62">
        <f t="shared" si="307"/>
        <v>1.5</v>
      </c>
      <c r="R1925" s="61">
        <f t="shared" si="308"/>
        <v>1</v>
      </c>
      <c r="S1925" s="61">
        <f t="shared" si="309"/>
        <v>2</v>
      </c>
      <c r="T1925" t="str">
        <f t="shared" si="310"/>
        <v>إضافى كامل</v>
      </c>
    </row>
    <row r="1926" spans="1:20" x14ac:dyDescent="0.25">
      <c r="A1926" s="54" t="s">
        <v>1210</v>
      </c>
      <c r="B1926" s="54" t="s">
        <v>1854</v>
      </c>
      <c r="C1926" s="54" t="s">
        <v>762</v>
      </c>
      <c r="D1926" s="55">
        <v>45602</v>
      </c>
      <c r="E1926" s="56" t="s">
        <v>23</v>
      </c>
      <c r="F1926" s="54" t="s">
        <v>763</v>
      </c>
      <c r="G1926" s="57" t="s">
        <v>16</v>
      </c>
      <c r="I1926" s="54" t="s">
        <v>769</v>
      </c>
      <c r="J1926" s="54" t="s">
        <v>806</v>
      </c>
      <c r="K1926" s="3" t="str">
        <f t="shared" si="301"/>
        <v/>
      </c>
      <c r="L1926" s="60">
        <f t="shared" si="303"/>
        <v>0</v>
      </c>
      <c r="M1926" s="33">
        <f t="shared" si="302"/>
        <v>1</v>
      </c>
      <c r="N1926" s="61">
        <f t="shared" si="304"/>
        <v>3</v>
      </c>
      <c r="O1926" s="33">
        <f t="shared" si="305"/>
        <v>0</v>
      </c>
      <c r="P1926" s="61">
        <f t="shared" si="306"/>
        <v>3</v>
      </c>
      <c r="Q1926" s="62">
        <f t="shared" si="307"/>
        <v>1.5</v>
      </c>
      <c r="R1926" s="61">
        <f t="shared" si="308"/>
        <v>1</v>
      </c>
      <c r="S1926" s="61">
        <f t="shared" si="309"/>
        <v>2</v>
      </c>
      <c r="T1926" t="str">
        <f t="shared" si="310"/>
        <v>إضافى كامل</v>
      </c>
    </row>
    <row r="1927" spans="1:20" x14ac:dyDescent="0.25">
      <c r="A1927" s="54" t="s">
        <v>1210</v>
      </c>
      <c r="B1927" s="54" t="s">
        <v>1854</v>
      </c>
      <c r="C1927" s="54" t="s">
        <v>762</v>
      </c>
      <c r="D1927" s="55">
        <v>45603</v>
      </c>
      <c r="E1927" s="56" t="s">
        <v>24</v>
      </c>
      <c r="F1927" s="54" t="s">
        <v>763</v>
      </c>
      <c r="G1927" s="57" t="s">
        <v>16</v>
      </c>
      <c r="H1927" s="73" t="s">
        <v>795</v>
      </c>
      <c r="I1927" s="54" t="s">
        <v>774</v>
      </c>
      <c r="J1927" s="54" t="s">
        <v>842</v>
      </c>
      <c r="K1927" s="3" t="str">
        <f t="shared" si="301"/>
        <v>تأخير</v>
      </c>
      <c r="L1927" s="60">
        <f t="shared" si="303"/>
        <v>0</v>
      </c>
      <c r="M1927" s="33">
        <f t="shared" si="302"/>
        <v>1</v>
      </c>
      <c r="N1927" s="61">
        <f t="shared" si="304"/>
        <v>3</v>
      </c>
      <c r="O1927" s="33">
        <f t="shared" si="305"/>
        <v>0</v>
      </c>
      <c r="P1927" s="61">
        <f t="shared" si="306"/>
        <v>3</v>
      </c>
      <c r="Q1927" s="62">
        <f t="shared" si="307"/>
        <v>1.5</v>
      </c>
      <c r="R1927" s="61">
        <f t="shared" si="308"/>
        <v>1</v>
      </c>
      <c r="S1927" s="61">
        <f t="shared" si="309"/>
        <v>2</v>
      </c>
      <c r="T1927" t="str">
        <f t="shared" si="310"/>
        <v>إضافى كامل</v>
      </c>
    </row>
    <row r="1928" spans="1:20" x14ac:dyDescent="0.25">
      <c r="A1928" s="54" t="s">
        <v>1210</v>
      </c>
      <c r="B1928" s="54" t="s">
        <v>1854</v>
      </c>
      <c r="C1928" s="54" t="s">
        <v>762</v>
      </c>
      <c r="D1928" s="55">
        <v>45604</v>
      </c>
      <c r="E1928" s="56" t="s">
        <v>15</v>
      </c>
      <c r="F1928" s="54" t="s">
        <v>763</v>
      </c>
      <c r="G1928" s="57" t="s">
        <v>16</v>
      </c>
      <c r="I1928" s="54"/>
      <c r="J1928" s="54"/>
      <c r="K1928" s="3" t="str">
        <f t="shared" si="301"/>
        <v/>
      </c>
      <c r="L1928" s="60">
        <f t="shared" si="303"/>
        <v>0</v>
      </c>
      <c r="M1928" s="33">
        <f t="shared" si="302"/>
        <v>1</v>
      </c>
      <c r="N1928" s="61">
        <f t="shared" si="304"/>
        <v>3</v>
      </c>
      <c r="O1928" s="33">
        <f t="shared" si="305"/>
        <v>0</v>
      </c>
      <c r="P1928" s="61">
        <f t="shared" si="306"/>
        <v>3</v>
      </c>
      <c r="Q1928" s="62">
        <f t="shared" si="307"/>
        <v>1.5</v>
      </c>
      <c r="R1928" s="61">
        <f t="shared" si="308"/>
        <v>1</v>
      </c>
      <c r="S1928" s="61">
        <f t="shared" si="309"/>
        <v>2</v>
      </c>
      <c r="T1928" t="str">
        <f t="shared" si="310"/>
        <v>إضافى كامل</v>
      </c>
    </row>
    <row r="1929" spans="1:20" x14ac:dyDescent="0.25">
      <c r="A1929" s="54" t="s">
        <v>1210</v>
      </c>
      <c r="B1929" s="54" t="s">
        <v>1854</v>
      </c>
      <c r="C1929" s="54" t="s">
        <v>762</v>
      </c>
      <c r="D1929" s="55">
        <v>45605</v>
      </c>
      <c r="E1929" s="56" t="s">
        <v>18</v>
      </c>
      <c r="F1929" s="54" t="s">
        <v>763</v>
      </c>
      <c r="G1929" s="57" t="s">
        <v>16</v>
      </c>
      <c r="I1929" s="54"/>
      <c r="J1929" s="54"/>
      <c r="K1929" s="3" t="s">
        <v>19</v>
      </c>
      <c r="L1929" s="60">
        <f t="shared" si="303"/>
        <v>1</v>
      </c>
      <c r="M1929" s="33">
        <f t="shared" si="302"/>
        <v>1</v>
      </c>
      <c r="N1929" s="61">
        <f t="shared" si="304"/>
        <v>3</v>
      </c>
      <c r="O1929" s="33">
        <f t="shared" si="305"/>
        <v>0</v>
      </c>
      <c r="P1929" s="61">
        <f t="shared" si="306"/>
        <v>3</v>
      </c>
      <c r="Q1929" s="62">
        <f t="shared" si="307"/>
        <v>1.5</v>
      </c>
      <c r="R1929" s="61">
        <f t="shared" si="308"/>
        <v>1</v>
      </c>
      <c r="S1929" s="61">
        <f t="shared" si="309"/>
        <v>2</v>
      </c>
      <c r="T1929" t="str">
        <f t="shared" si="310"/>
        <v>إضافى كامل</v>
      </c>
    </row>
    <row r="1930" spans="1:20" x14ac:dyDescent="0.25">
      <c r="A1930" s="54" t="s">
        <v>1210</v>
      </c>
      <c r="B1930" s="54" t="s">
        <v>1854</v>
      </c>
      <c r="C1930" s="54" t="s">
        <v>762</v>
      </c>
      <c r="D1930" s="55">
        <v>45606</v>
      </c>
      <c r="E1930" s="56" t="s">
        <v>20</v>
      </c>
      <c r="F1930" s="54" t="s">
        <v>763</v>
      </c>
      <c r="G1930" s="57" t="s">
        <v>16</v>
      </c>
      <c r="I1930" s="54"/>
      <c r="J1930" s="54"/>
      <c r="K1930" s="3" t="str">
        <f t="shared" si="301"/>
        <v>غائب</v>
      </c>
      <c r="L1930" s="60">
        <f t="shared" si="303"/>
        <v>0</v>
      </c>
      <c r="M1930" s="33">
        <f t="shared" si="302"/>
        <v>1</v>
      </c>
      <c r="N1930" s="61">
        <f t="shared" si="304"/>
        <v>3</v>
      </c>
      <c r="O1930" s="33">
        <f t="shared" si="305"/>
        <v>0</v>
      </c>
      <c r="P1930" s="61">
        <f t="shared" si="306"/>
        <v>3</v>
      </c>
      <c r="Q1930" s="62">
        <f t="shared" si="307"/>
        <v>1.5</v>
      </c>
      <c r="R1930" s="61">
        <f t="shared" si="308"/>
        <v>1</v>
      </c>
      <c r="S1930" s="61">
        <f t="shared" si="309"/>
        <v>2</v>
      </c>
      <c r="T1930" t="str">
        <f t="shared" si="310"/>
        <v>إضافى كامل</v>
      </c>
    </row>
    <row r="1931" spans="1:20" x14ac:dyDescent="0.25">
      <c r="A1931" s="54" t="s">
        <v>1210</v>
      </c>
      <c r="B1931" s="54" t="s">
        <v>1854</v>
      </c>
      <c r="C1931" s="54" t="s">
        <v>762</v>
      </c>
      <c r="D1931" s="55">
        <v>45607</v>
      </c>
      <c r="E1931" s="56" t="s">
        <v>21</v>
      </c>
      <c r="F1931" s="54" t="s">
        <v>763</v>
      </c>
      <c r="G1931" s="57" t="s">
        <v>16</v>
      </c>
      <c r="I1931" s="54" t="s">
        <v>780</v>
      </c>
      <c r="J1931" s="54" t="s">
        <v>882</v>
      </c>
      <c r="K1931" s="3" t="str">
        <f t="shared" si="301"/>
        <v/>
      </c>
      <c r="L1931" s="60">
        <f t="shared" si="303"/>
        <v>0</v>
      </c>
      <c r="M1931" s="33">
        <f t="shared" si="302"/>
        <v>0</v>
      </c>
      <c r="N1931" s="61">
        <f t="shared" si="304"/>
        <v>3</v>
      </c>
      <c r="O1931" s="33">
        <f t="shared" si="305"/>
        <v>0</v>
      </c>
      <c r="P1931" s="61">
        <f t="shared" si="306"/>
        <v>3</v>
      </c>
      <c r="Q1931" s="62">
        <f t="shared" si="307"/>
        <v>1.5</v>
      </c>
      <c r="R1931" s="61">
        <f t="shared" si="308"/>
        <v>1</v>
      </c>
      <c r="S1931" s="61">
        <f t="shared" si="309"/>
        <v>1</v>
      </c>
      <c r="T1931" t="str">
        <f t="shared" si="310"/>
        <v>إضافى كامل</v>
      </c>
    </row>
    <row r="1932" spans="1:20" x14ac:dyDescent="0.25">
      <c r="A1932" s="54" t="s">
        <v>1210</v>
      </c>
      <c r="B1932" s="54" t="s">
        <v>1854</v>
      </c>
      <c r="C1932" s="54" t="s">
        <v>762</v>
      </c>
      <c r="D1932" s="55">
        <v>45608</v>
      </c>
      <c r="E1932" s="56" t="s">
        <v>22</v>
      </c>
      <c r="F1932" s="54" t="s">
        <v>763</v>
      </c>
      <c r="G1932" s="57" t="s">
        <v>16</v>
      </c>
      <c r="I1932" s="54" t="s">
        <v>881</v>
      </c>
      <c r="J1932" s="54" t="s">
        <v>877</v>
      </c>
      <c r="K1932" s="3" t="str">
        <f t="shared" si="301"/>
        <v/>
      </c>
      <c r="L1932" s="60">
        <f t="shared" si="303"/>
        <v>0</v>
      </c>
      <c r="M1932" s="33">
        <f t="shared" si="302"/>
        <v>0</v>
      </c>
      <c r="N1932" s="61">
        <f t="shared" si="304"/>
        <v>3</v>
      </c>
      <c r="O1932" s="33">
        <f t="shared" si="305"/>
        <v>0</v>
      </c>
      <c r="P1932" s="61">
        <f t="shared" si="306"/>
        <v>3</v>
      </c>
      <c r="Q1932" s="62">
        <f t="shared" si="307"/>
        <v>1.5</v>
      </c>
      <c r="R1932" s="61">
        <f t="shared" si="308"/>
        <v>1</v>
      </c>
      <c r="S1932" s="61">
        <f t="shared" si="309"/>
        <v>1</v>
      </c>
      <c r="T1932" t="str">
        <f t="shared" si="310"/>
        <v>إضافى كامل</v>
      </c>
    </row>
    <row r="1933" spans="1:20" x14ac:dyDescent="0.25">
      <c r="A1933" s="54" t="s">
        <v>1210</v>
      </c>
      <c r="B1933" s="54" t="s">
        <v>1854</v>
      </c>
      <c r="C1933" s="54" t="s">
        <v>762</v>
      </c>
      <c r="D1933" s="55">
        <v>45609</v>
      </c>
      <c r="E1933" s="56" t="s">
        <v>23</v>
      </c>
      <c r="F1933" s="54" t="s">
        <v>763</v>
      </c>
      <c r="G1933" s="57" t="s">
        <v>16</v>
      </c>
      <c r="I1933" s="54" t="s">
        <v>782</v>
      </c>
      <c r="J1933" s="54" t="s">
        <v>779</v>
      </c>
      <c r="K1933" s="3" t="str">
        <f t="shared" si="301"/>
        <v/>
      </c>
      <c r="L1933" s="60">
        <f t="shared" si="303"/>
        <v>0</v>
      </c>
      <c r="M1933" s="33">
        <f t="shared" si="302"/>
        <v>0</v>
      </c>
      <c r="N1933" s="61">
        <f t="shared" si="304"/>
        <v>3</v>
      </c>
      <c r="O1933" s="33">
        <f t="shared" si="305"/>
        <v>0</v>
      </c>
      <c r="P1933" s="61">
        <f t="shared" si="306"/>
        <v>3</v>
      </c>
      <c r="Q1933" s="62">
        <f t="shared" si="307"/>
        <v>1.5</v>
      </c>
      <c r="R1933" s="61">
        <f t="shared" si="308"/>
        <v>1</v>
      </c>
      <c r="S1933" s="61">
        <f t="shared" si="309"/>
        <v>1</v>
      </c>
      <c r="T1933" t="str">
        <f t="shared" si="310"/>
        <v>إضافى كامل</v>
      </c>
    </row>
    <row r="1934" spans="1:20" x14ac:dyDescent="0.25">
      <c r="A1934" s="54" t="s">
        <v>1210</v>
      </c>
      <c r="B1934" s="54" t="s">
        <v>1854</v>
      </c>
      <c r="C1934" s="54" t="s">
        <v>762</v>
      </c>
      <c r="D1934" s="55">
        <v>45610</v>
      </c>
      <c r="E1934" s="56" t="s">
        <v>24</v>
      </c>
      <c r="F1934" s="54" t="s">
        <v>763</v>
      </c>
      <c r="G1934" s="57" t="s">
        <v>16</v>
      </c>
      <c r="I1934" s="54" t="s">
        <v>991</v>
      </c>
      <c r="J1934" s="54" t="s">
        <v>766</v>
      </c>
      <c r="K1934" s="3" t="str">
        <f t="shared" si="301"/>
        <v>إذن ص</v>
      </c>
      <c r="L1934" s="60">
        <f t="shared" si="303"/>
        <v>1</v>
      </c>
      <c r="M1934" s="33">
        <f t="shared" si="302"/>
        <v>0</v>
      </c>
      <c r="N1934" s="61">
        <f t="shared" si="304"/>
        <v>3</v>
      </c>
      <c r="O1934" s="33">
        <f t="shared" si="305"/>
        <v>0</v>
      </c>
      <c r="P1934" s="61">
        <f t="shared" si="306"/>
        <v>3</v>
      </c>
      <c r="Q1934" s="62">
        <f t="shared" si="307"/>
        <v>1.5</v>
      </c>
      <c r="R1934" s="61">
        <f t="shared" si="308"/>
        <v>1</v>
      </c>
      <c r="S1934" s="61">
        <f t="shared" si="309"/>
        <v>1</v>
      </c>
      <c r="T1934" t="str">
        <f t="shared" si="310"/>
        <v>إضافى كامل</v>
      </c>
    </row>
    <row r="1935" spans="1:20" x14ac:dyDescent="0.25">
      <c r="A1935" s="54" t="s">
        <v>1210</v>
      </c>
      <c r="B1935" s="54" t="s">
        <v>1854</v>
      </c>
      <c r="C1935" s="54" t="s">
        <v>762</v>
      </c>
      <c r="D1935" s="55">
        <v>45611</v>
      </c>
      <c r="E1935" s="56" t="s">
        <v>15</v>
      </c>
      <c r="F1935" s="54" t="s">
        <v>763</v>
      </c>
      <c r="G1935" s="57" t="s">
        <v>16</v>
      </c>
      <c r="I1935" s="54"/>
      <c r="J1935" s="54"/>
      <c r="K1935" s="3" t="str">
        <f t="shared" si="301"/>
        <v/>
      </c>
      <c r="L1935" s="60">
        <f t="shared" si="303"/>
        <v>0</v>
      </c>
      <c r="M1935" s="33">
        <f t="shared" si="302"/>
        <v>0</v>
      </c>
      <c r="N1935" s="61">
        <f t="shared" si="304"/>
        <v>2</v>
      </c>
      <c r="O1935" s="33">
        <f t="shared" si="305"/>
        <v>0</v>
      </c>
      <c r="P1935" s="61">
        <f t="shared" si="306"/>
        <v>2</v>
      </c>
      <c r="Q1935" s="62">
        <f t="shared" si="307"/>
        <v>0</v>
      </c>
      <c r="R1935" s="61">
        <f t="shared" si="308"/>
        <v>0</v>
      </c>
      <c r="S1935" s="61">
        <f t="shared" si="309"/>
        <v>0</v>
      </c>
      <c r="T1935" t="str">
        <f t="shared" si="310"/>
        <v>إضافى كامل</v>
      </c>
    </row>
    <row r="1936" spans="1:20" x14ac:dyDescent="0.25">
      <c r="A1936" s="54" t="s">
        <v>1210</v>
      </c>
      <c r="B1936" s="54" t="s">
        <v>1854</v>
      </c>
      <c r="C1936" s="54" t="s">
        <v>762</v>
      </c>
      <c r="D1936" s="55">
        <v>45612</v>
      </c>
      <c r="E1936" s="56" t="s">
        <v>18</v>
      </c>
      <c r="F1936" s="54" t="s">
        <v>763</v>
      </c>
      <c r="G1936" s="57" t="s">
        <v>16</v>
      </c>
      <c r="I1936" s="54"/>
      <c r="J1936" s="54"/>
      <c r="K1936" s="3" t="s">
        <v>19</v>
      </c>
      <c r="L1936" s="60">
        <f t="shared" si="303"/>
        <v>1</v>
      </c>
      <c r="M1936" s="33">
        <f t="shared" si="302"/>
        <v>0</v>
      </c>
      <c r="N1936" s="61">
        <f t="shared" si="304"/>
        <v>2</v>
      </c>
      <c r="O1936" s="33">
        <f t="shared" si="305"/>
        <v>0</v>
      </c>
      <c r="P1936" s="61">
        <f t="shared" si="306"/>
        <v>2</v>
      </c>
      <c r="Q1936" s="62">
        <f t="shared" si="307"/>
        <v>0</v>
      </c>
      <c r="R1936" s="61">
        <f t="shared" si="308"/>
        <v>0</v>
      </c>
      <c r="S1936" s="61">
        <f t="shared" si="309"/>
        <v>0</v>
      </c>
      <c r="T1936" t="str">
        <f t="shared" si="310"/>
        <v>إضافى كامل</v>
      </c>
    </row>
    <row r="1937" spans="1:20" x14ac:dyDescent="0.25">
      <c r="A1937" s="54" t="s">
        <v>1210</v>
      </c>
      <c r="B1937" s="54" t="s">
        <v>1854</v>
      </c>
      <c r="C1937" s="54" t="s">
        <v>762</v>
      </c>
      <c r="D1937" s="55">
        <v>45613</v>
      </c>
      <c r="E1937" s="56" t="s">
        <v>20</v>
      </c>
      <c r="F1937" s="54" t="s">
        <v>763</v>
      </c>
      <c r="G1937" s="57" t="s">
        <v>16</v>
      </c>
      <c r="H1937" s="73" t="s">
        <v>67</v>
      </c>
      <c r="I1937" s="54" t="s">
        <v>826</v>
      </c>
      <c r="J1937" s="54" t="s">
        <v>806</v>
      </c>
      <c r="K1937" s="3" t="str">
        <f t="shared" si="301"/>
        <v>تأخير</v>
      </c>
      <c r="L1937" s="60">
        <f t="shared" si="303"/>
        <v>0</v>
      </c>
      <c r="M1937" s="33">
        <f t="shared" si="302"/>
        <v>0</v>
      </c>
      <c r="N1937" s="61">
        <f t="shared" si="304"/>
        <v>2</v>
      </c>
      <c r="O1937" s="33">
        <f t="shared" si="305"/>
        <v>0</v>
      </c>
      <c r="P1937" s="61">
        <f t="shared" si="306"/>
        <v>2</v>
      </c>
      <c r="Q1937" s="62">
        <f t="shared" si="307"/>
        <v>0</v>
      </c>
      <c r="R1937" s="61">
        <f t="shared" si="308"/>
        <v>0</v>
      </c>
      <c r="S1937" s="61">
        <f t="shared" si="309"/>
        <v>0</v>
      </c>
      <c r="T1937" t="str">
        <f t="shared" si="310"/>
        <v>إضافى كامل</v>
      </c>
    </row>
    <row r="1938" spans="1:20" x14ac:dyDescent="0.25">
      <c r="A1938" s="54" t="s">
        <v>1210</v>
      </c>
      <c r="B1938" s="54" t="s">
        <v>1854</v>
      </c>
      <c r="C1938" s="54" t="s">
        <v>762</v>
      </c>
      <c r="D1938" s="55">
        <v>45614</v>
      </c>
      <c r="E1938" s="56" t="s">
        <v>21</v>
      </c>
      <c r="F1938" s="54" t="s">
        <v>763</v>
      </c>
      <c r="G1938" s="57" t="s">
        <v>16</v>
      </c>
      <c r="H1938" s="73" t="s">
        <v>832</v>
      </c>
      <c r="I1938" s="54" t="s">
        <v>829</v>
      </c>
      <c r="J1938" s="54" t="s">
        <v>779</v>
      </c>
      <c r="K1938" s="3" t="str">
        <f t="shared" si="301"/>
        <v>تأخير</v>
      </c>
      <c r="L1938" s="60">
        <f t="shared" si="303"/>
        <v>0</v>
      </c>
      <c r="M1938" s="33">
        <f t="shared" si="302"/>
        <v>0</v>
      </c>
      <c r="N1938" s="61">
        <f t="shared" si="304"/>
        <v>2</v>
      </c>
      <c r="O1938" s="33">
        <f t="shared" si="305"/>
        <v>0</v>
      </c>
      <c r="P1938" s="61">
        <f t="shared" si="306"/>
        <v>2</v>
      </c>
      <c r="Q1938" s="62">
        <f t="shared" si="307"/>
        <v>0</v>
      </c>
      <c r="R1938" s="61">
        <f t="shared" si="308"/>
        <v>0</v>
      </c>
      <c r="S1938" s="61">
        <f t="shared" si="309"/>
        <v>0</v>
      </c>
      <c r="T1938" t="str">
        <f t="shared" si="310"/>
        <v>إضافى كامل</v>
      </c>
    </row>
    <row r="1939" spans="1:20" x14ac:dyDescent="0.25">
      <c r="A1939" s="54" t="s">
        <v>1210</v>
      </c>
      <c r="B1939" s="54" t="s">
        <v>1854</v>
      </c>
      <c r="C1939" s="54" t="s">
        <v>762</v>
      </c>
      <c r="D1939" s="55">
        <v>45615</v>
      </c>
      <c r="E1939" s="56" t="s">
        <v>22</v>
      </c>
      <c r="F1939" s="54" t="s">
        <v>763</v>
      </c>
      <c r="G1939" s="57" t="s">
        <v>16</v>
      </c>
      <c r="I1939" s="54" t="s">
        <v>1025</v>
      </c>
      <c r="J1939" s="54" t="s">
        <v>806</v>
      </c>
      <c r="K1939" s="3" t="str">
        <f t="shared" si="301"/>
        <v>إذن ص</v>
      </c>
      <c r="L1939" s="60">
        <f t="shared" si="303"/>
        <v>1</v>
      </c>
      <c r="M1939" s="33">
        <f t="shared" si="302"/>
        <v>0</v>
      </c>
      <c r="N1939" s="61">
        <f t="shared" si="304"/>
        <v>2</v>
      </c>
      <c r="O1939" s="33">
        <f t="shared" si="305"/>
        <v>0</v>
      </c>
      <c r="P1939" s="61">
        <f t="shared" si="306"/>
        <v>2</v>
      </c>
      <c r="Q1939" s="62">
        <f t="shared" si="307"/>
        <v>0</v>
      </c>
      <c r="R1939" s="61">
        <f t="shared" si="308"/>
        <v>0</v>
      </c>
      <c r="S1939" s="61">
        <f t="shared" si="309"/>
        <v>0</v>
      </c>
      <c r="T1939" t="str">
        <f t="shared" si="310"/>
        <v>إضافى كامل</v>
      </c>
    </row>
    <row r="1940" spans="1:20" x14ac:dyDescent="0.25">
      <c r="A1940" s="54" t="s">
        <v>1210</v>
      </c>
      <c r="B1940" s="54" t="s">
        <v>1854</v>
      </c>
      <c r="C1940" s="54" t="s">
        <v>762</v>
      </c>
      <c r="D1940" s="55">
        <v>45616</v>
      </c>
      <c r="E1940" s="56" t="s">
        <v>23</v>
      </c>
      <c r="F1940" s="54" t="s">
        <v>763</v>
      </c>
      <c r="G1940" s="57" t="s">
        <v>16</v>
      </c>
      <c r="I1940" s="54" t="s">
        <v>854</v>
      </c>
      <c r="J1940" s="54" t="s">
        <v>766</v>
      </c>
      <c r="K1940" s="3" t="str">
        <f t="shared" si="301"/>
        <v/>
      </c>
      <c r="L1940" s="60">
        <f t="shared" si="303"/>
        <v>0</v>
      </c>
      <c r="M1940" s="33">
        <f t="shared" si="302"/>
        <v>0</v>
      </c>
      <c r="N1940" s="61">
        <f t="shared" si="304"/>
        <v>1</v>
      </c>
      <c r="O1940" s="33">
        <f t="shared" si="305"/>
        <v>0</v>
      </c>
      <c r="P1940" s="61">
        <f t="shared" si="306"/>
        <v>1</v>
      </c>
      <c r="Q1940" s="62">
        <f t="shared" si="307"/>
        <v>0</v>
      </c>
      <c r="R1940" s="61">
        <f t="shared" si="308"/>
        <v>0</v>
      </c>
      <c r="S1940" s="61">
        <f t="shared" si="309"/>
        <v>0</v>
      </c>
      <c r="T1940" t="str">
        <f t="shared" si="310"/>
        <v>إضافى كامل</v>
      </c>
    </row>
    <row r="1941" spans="1:20" x14ac:dyDescent="0.25">
      <c r="A1941" s="54" t="s">
        <v>1210</v>
      </c>
      <c r="B1941" s="54" t="s">
        <v>1854</v>
      </c>
      <c r="C1941" s="54" t="s">
        <v>762</v>
      </c>
      <c r="D1941" s="55">
        <v>45617</v>
      </c>
      <c r="E1941" s="56" t="s">
        <v>24</v>
      </c>
      <c r="F1941" s="54" t="s">
        <v>763</v>
      </c>
      <c r="G1941" s="57" t="s">
        <v>16</v>
      </c>
      <c r="I1941" s="54" t="s">
        <v>772</v>
      </c>
      <c r="J1941" s="54" t="s">
        <v>766</v>
      </c>
      <c r="K1941" s="3" t="str">
        <f t="shared" si="301"/>
        <v/>
      </c>
      <c r="L1941" s="60">
        <f t="shared" si="303"/>
        <v>0</v>
      </c>
      <c r="M1941" s="33">
        <f t="shared" si="302"/>
        <v>0</v>
      </c>
      <c r="N1941" s="61">
        <f t="shared" si="304"/>
        <v>1</v>
      </c>
      <c r="O1941" s="33">
        <f t="shared" si="305"/>
        <v>0</v>
      </c>
      <c r="P1941" s="61">
        <f t="shared" si="306"/>
        <v>1</v>
      </c>
      <c r="Q1941" s="62">
        <f t="shared" si="307"/>
        <v>0</v>
      </c>
      <c r="R1941" s="61">
        <f t="shared" si="308"/>
        <v>0</v>
      </c>
      <c r="S1941" s="61">
        <f t="shared" si="309"/>
        <v>0</v>
      </c>
      <c r="T1941" t="str">
        <f t="shared" si="310"/>
        <v>إضافى كامل</v>
      </c>
    </row>
    <row r="1942" spans="1:20" x14ac:dyDescent="0.25">
      <c r="A1942" s="54" t="s">
        <v>1210</v>
      </c>
      <c r="B1942" s="54" t="s">
        <v>1854</v>
      </c>
      <c r="C1942" s="54" t="s">
        <v>762</v>
      </c>
      <c r="D1942" s="55">
        <v>45618</v>
      </c>
      <c r="E1942" s="56" t="s">
        <v>15</v>
      </c>
      <c r="F1942" s="54" t="s">
        <v>763</v>
      </c>
      <c r="G1942" s="57" t="s">
        <v>16</v>
      </c>
      <c r="I1942" s="54"/>
      <c r="J1942" s="54"/>
      <c r="K1942" s="3" t="str">
        <f t="shared" si="301"/>
        <v/>
      </c>
      <c r="L1942" s="60">
        <f t="shared" si="303"/>
        <v>0</v>
      </c>
      <c r="M1942" s="33">
        <f t="shared" si="302"/>
        <v>0</v>
      </c>
      <c r="N1942" s="61">
        <f t="shared" si="304"/>
        <v>1</v>
      </c>
      <c r="O1942" s="33">
        <f t="shared" si="305"/>
        <v>0</v>
      </c>
      <c r="P1942" s="61">
        <f t="shared" si="306"/>
        <v>1</v>
      </c>
      <c r="Q1942" s="62">
        <f t="shared" si="307"/>
        <v>0</v>
      </c>
      <c r="R1942" s="61">
        <f t="shared" si="308"/>
        <v>0</v>
      </c>
      <c r="S1942" s="61">
        <f t="shared" si="309"/>
        <v>0</v>
      </c>
      <c r="T1942" t="str">
        <f t="shared" si="310"/>
        <v>إضافى كامل</v>
      </c>
    </row>
    <row r="1943" spans="1:20" x14ac:dyDescent="0.25">
      <c r="A1943" s="54" t="s">
        <v>1210</v>
      </c>
      <c r="B1943" s="54" t="s">
        <v>1854</v>
      </c>
      <c r="C1943" s="54" t="s">
        <v>762</v>
      </c>
      <c r="D1943" s="55">
        <v>45619</v>
      </c>
      <c r="E1943" s="56" t="s">
        <v>18</v>
      </c>
      <c r="F1943" s="54" t="s">
        <v>763</v>
      </c>
      <c r="G1943" s="57" t="s">
        <v>16</v>
      </c>
      <c r="I1943" s="54"/>
      <c r="J1943" s="54"/>
      <c r="K1943" s="3" t="s">
        <v>19</v>
      </c>
      <c r="L1943" s="60">
        <f t="shared" si="303"/>
        <v>1</v>
      </c>
      <c r="M1943" s="33">
        <f t="shared" si="302"/>
        <v>0</v>
      </c>
      <c r="N1943" s="61">
        <f t="shared" si="304"/>
        <v>1</v>
      </c>
      <c r="O1943" s="33">
        <f t="shared" si="305"/>
        <v>0</v>
      </c>
      <c r="P1943" s="61">
        <f t="shared" si="306"/>
        <v>1</v>
      </c>
      <c r="Q1943" s="62">
        <f t="shared" si="307"/>
        <v>0</v>
      </c>
      <c r="R1943" s="61">
        <f t="shared" si="308"/>
        <v>0</v>
      </c>
      <c r="S1943" s="61">
        <f t="shared" si="309"/>
        <v>0</v>
      </c>
      <c r="T1943" t="str">
        <f t="shared" si="310"/>
        <v>إضافى كامل</v>
      </c>
    </row>
    <row r="1944" spans="1:20" x14ac:dyDescent="0.25">
      <c r="A1944" s="54" t="s">
        <v>1210</v>
      </c>
      <c r="B1944" s="54" t="s">
        <v>1854</v>
      </c>
      <c r="C1944" s="54" t="s">
        <v>762</v>
      </c>
      <c r="D1944" s="55">
        <v>45620</v>
      </c>
      <c r="E1944" s="56" t="s">
        <v>20</v>
      </c>
      <c r="F1944" s="54" t="s">
        <v>763</v>
      </c>
      <c r="G1944" s="57" t="s">
        <v>16</v>
      </c>
      <c r="I1944" s="54" t="s">
        <v>772</v>
      </c>
      <c r="J1944" s="54" t="s">
        <v>877</v>
      </c>
      <c r="K1944" s="3" t="str">
        <f t="shared" si="301"/>
        <v/>
      </c>
      <c r="L1944" s="60">
        <f t="shared" si="303"/>
        <v>0</v>
      </c>
      <c r="M1944" s="33">
        <f t="shared" si="302"/>
        <v>0</v>
      </c>
      <c r="N1944" s="61">
        <f t="shared" si="304"/>
        <v>1</v>
      </c>
      <c r="O1944" s="33">
        <f t="shared" si="305"/>
        <v>0</v>
      </c>
      <c r="P1944" s="61">
        <f t="shared" si="306"/>
        <v>1</v>
      </c>
      <c r="Q1944" s="62">
        <f t="shared" si="307"/>
        <v>0</v>
      </c>
      <c r="R1944" s="61">
        <f t="shared" si="308"/>
        <v>0</v>
      </c>
      <c r="S1944" s="61">
        <f t="shared" si="309"/>
        <v>0</v>
      </c>
      <c r="T1944" t="str">
        <f t="shared" si="310"/>
        <v>إضافى كامل</v>
      </c>
    </row>
    <row r="1945" spans="1:20" x14ac:dyDescent="0.25">
      <c r="A1945" s="54" t="s">
        <v>1210</v>
      </c>
      <c r="B1945" s="54" t="s">
        <v>1854</v>
      </c>
      <c r="C1945" s="54" t="s">
        <v>762</v>
      </c>
      <c r="D1945" s="55">
        <v>45621</v>
      </c>
      <c r="E1945" s="56" t="s">
        <v>21</v>
      </c>
      <c r="F1945" s="54" t="s">
        <v>763</v>
      </c>
      <c r="G1945" s="57" t="s">
        <v>16</v>
      </c>
      <c r="I1945" s="54" t="s">
        <v>789</v>
      </c>
      <c r="J1945" s="54" t="s">
        <v>875</v>
      </c>
      <c r="K1945" s="3" t="str">
        <f t="shared" si="301"/>
        <v/>
      </c>
      <c r="L1945" s="60">
        <f t="shared" si="303"/>
        <v>0</v>
      </c>
      <c r="M1945" s="33">
        <f t="shared" si="302"/>
        <v>0</v>
      </c>
      <c r="N1945" s="61">
        <f t="shared" si="304"/>
        <v>1</v>
      </c>
      <c r="O1945" s="33">
        <f t="shared" si="305"/>
        <v>0</v>
      </c>
      <c r="P1945" s="61">
        <f t="shared" si="306"/>
        <v>1</v>
      </c>
      <c r="Q1945" s="62">
        <f t="shared" si="307"/>
        <v>0</v>
      </c>
      <c r="R1945" s="61">
        <f t="shared" si="308"/>
        <v>0</v>
      </c>
      <c r="S1945" s="61">
        <f t="shared" si="309"/>
        <v>0</v>
      </c>
      <c r="T1945" t="str">
        <f t="shared" si="310"/>
        <v>إضافى كامل</v>
      </c>
    </row>
    <row r="1946" spans="1:20" x14ac:dyDescent="0.25">
      <c r="A1946" s="54" t="s">
        <v>1210</v>
      </c>
      <c r="B1946" s="54" t="s">
        <v>1854</v>
      </c>
      <c r="C1946" s="54" t="s">
        <v>762</v>
      </c>
      <c r="D1946" s="55">
        <v>45622</v>
      </c>
      <c r="E1946" s="56" t="s">
        <v>22</v>
      </c>
      <c r="F1946" s="54" t="s">
        <v>763</v>
      </c>
      <c r="G1946" s="57" t="s">
        <v>16</v>
      </c>
      <c r="I1946" s="54" t="s">
        <v>930</v>
      </c>
      <c r="J1946" s="54" t="s">
        <v>766</v>
      </c>
      <c r="K1946" s="3" t="str">
        <f t="shared" si="301"/>
        <v/>
      </c>
      <c r="L1946" s="60">
        <f t="shared" si="303"/>
        <v>0</v>
      </c>
      <c r="M1946" s="33">
        <f t="shared" si="302"/>
        <v>0</v>
      </c>
      <c r="N1946" s="61">
        <f t="shared" si="304"/>
        <v>1</v>
      </c>
      <c r="O1946" s="33">
        <f t="shared" si="305"/>
        <v>0</v>
      </c>
      <c r="P1946" s="61">
        <f t="shared" si="306"/>
        <v>1</v>
      </c>
      <c r="Q1946" s="62">
        <f t="shared" si="307"/>
        <v>0</v>
      </c>
      <c r="R1946" s="61">
        <f t="shared" si="308"/>
        <v>0</v>
      </c>
      <c r="S1946" s="61">
        <f t="shared" si="309"/>
        <v>0</v>
      </c>
      <c r="T1946" t="str">
        <f t="shared" si="310"/>
        <v>إضافى كامل</v>
      </c>
    </row>
    <row r="1947" spans="1:20" x14ac:dyDescent="0.25">
      <c r="A1947" s="54" t="s">
        <v>1210</v>
      </c>
      <c r="B1947" s="54" t="s">
        <v>1854</v>
      </c>
      <c r="C1947" s="54" t="s">
        <v>762</v>
      </c>
      <c r="D1947" s="55">
        <v>45623</v>
      </c>
      <c r="E1947" s="56" t="s">
        <v>23</v>
      </c>
      <c r="F1947" s="54" t="s">
        <v>763</v>
      </c>
      <c r="G1947" s="57" t="s">
        <v>16</v>
      </c>
      <c r="I1947" s="54" t="s">
        <v>805</v>
      </c>
      <c r="J1947" s="54" t="s">
        <v>813</v>
      </c>
      <c r="K1947" s="3" t="str">
        <f t="shared" si="301"/>
        <v/>
      </c>
      <c r="L1947" s="60">
        <f t="shared" si="303"/>
        <v>0</v>
      </c>
      <c r="M1947" s="33">
        <f t="shared" si="302"/>
        <v>0</v>
      </c>
      <c r="N1947" s="61">
        <f t="shared" si="304"/>
        <v>1</v>
      </c>
      <c r="O1947" s="33">
        <f t="shared" si="305"/>
        <v>0</v>
      </c>
      <c r="P1947" s="61">
        <f t="shared" si="306"/>
        <v>1</v>
      </c>
      <c r="Q1947" s="62">
        <f t="shared" si="307"/>
        <v>0</v>
      </c>
      <c r="R1947" s="61">
        <f t="shared" si="308"/>
        <v>0</v>
      </c>
      <c r="S1947" s="61">
        <f t="shared" si="309"/>
        <v>0</v>
      </c>
      <c r="T1947" t="str">
        <f t="shared" si="310"/>
        <v>إضافى كامل</v>
      </c>
    </row>
    <row r="1948" spans="1:20" x14ac:dyDescent="0.25">
      <c r="A1948" s="54" t="s">
        <v>1210</v>
      </c>
      <c r="B1948" s="54" t="s">
        <v>1854</v>
      </c>
      <c r="C1948" s="54" t="s">
        <v>762</v>
      </c>
      <c r="D1948" s="55">
        <v>45624</v>
      </c>
      <c r="E1948" s="56" t="s">
        <v>24</v>
      </c>
      <c r="F1948" s="54" t="s">
        <v>763</v>
      </c>
      <c r="G1948" s="57" t="s">
        <v>16</v>
      </c>
      <c r="I1948" s="54" t="s">
        <v>834</v>
      </c>
      <c r="J1948" s="54" t="s">
        <v>863</v>
      </c>
      <c r="K1948" s="3" t="str">
        <f t="shared" si="301"/>
        <v>إذن ص</v>
      </c>
      <c r="L1948" s="60">
        <f t="shared" si="303"/>
        <v>1</v>
      </c>
      <c r="M1948" s="33">
        <f t="shared" si="302"/>
        <v>0</v>
      </c>
      <c r="N1948" s="61">
        <f t="shared" si="304"/>
        <v>1</v>
      </c>
      <c r="O1948" s="33">
        <f t="shared" si="305"/>
        <v>0</v>
      </c>
      <c r="P1948" s="61">
        <f t="shared" si="306"/>
        <v>1</v>
      </c>
      <c r="Q1948" s="62">
        <f t="shared" si="307"/>
        <v>0</v>
      </c>
      <c r="R1948" s="61">
        <f t="shared" si="308"/>
        <v>0</v>
      </c>
      <c r="S1948" s="61">
        <f t="shared" si="309"/>
        <v>0</v>
      </c>
      <c r="T1948" t="str">
        <f t="shared" si="310"/>
        <v>إضافى كامل</v>
      </c>
    </row>
    <row r="1949" spans="1:20" x14ac:dyDescent="0.25">
      <c r="A1949" s="54" t="s">
        <v>1210</v>
      </c>
      <c r="B1949" s="54" t="s">
        <v>1854</v>
      </c>
      <c r="C1949" s="54" t="s">
        <v>762</v>
      </c>
      <c r="D1949" s="55">
        <v>45625</v>
      </c>
      <c r="E1949" s="56" t="s">
        <v>15</v>
      </c>
      <c r="F1949" s="54" t="s">
        <v>763</v>
      </c>
      <c r="G1949" s="57" t="s">
        <v>16</v>
      </c>
      <c r="I1949" s="54"/>
      <c r="J1949" s="54"/>
      <c r="K1949" s="3" t="str">
        <f t="shared" si="301"/>
        <v/>
      </c>
      <c r="L1949" s="60">
        <f t="shared" si="303"/>
        <v>0</v>
      </c>
      <c r="M1949" s="33">
        <f t="shared" si="302"/>
        <v>0</v>
      </c>
      <c r="N1949" s="61">
        <f t="shared" si="304"/>
        <v>0</v>
      </c>
      <c r="O1949" s="33">
        <f t="shared" si="305"/>
        <v>0</v>
      </c>
      <c r="P1949" s="61">
        <f t="shared" si="306"/>
        <v>0</v>
      </c>
      <c r="Q1949" s="62">
        <f t="shared" si="307"/>
        <v>0</v>
      </c>
      <c r="R1949" s="61">
        <f t="shared" si="308"/>
        <v>0</v>
      </c>
      <c r="S1949" s="61">
        <f t="shared" si="309"/>
        <v>0</v>
      </c>
      <c r="T1949" t="str">
        <f t="shared" si="310"/>
        <v>إضافى كامل</v>
      </c>
    </row>
    <row r="1950" spans="1:20" x14ac:dyDescent="0.25">
      <c r="A1950" s="54" t="s">
        <v>1210</v>
      </c>
      <c r="B1950" s="54" t="s">
        <v>1854</v>
      </c>
      <c r="C1950" s="54" t="s">
        <v>762</v>
      </c>
      <c r="D1950" s="55">
        <v>45626</v>
      </c>
      <c r="E1950" s="56" t="s">
        <v>18</v>
      </c>
      <c r="F1950" s="54" t="s">
        <v>763</v>
      </c>
      <c r="G1950" s="57" t="s">
        <v>16</v>
      </c>
      <c r="I1950" s="54"/>
      <c r="J1950" s="54"/>
      <c r="K1950" s="3" t="s">
        <v>19</v>
      </c>
      <c r="L1950" s="60">
        <f t="shared" si="303"/>
        <v>1</v>
      </c>
      <c r="M1950" s="33">
        <f t="shared" si="302"/>
        <v>0</v>
      </c>
      <c r="N1950" s="61">
        <f t="shared" si="304"/>
        <v>0</v>
      </c>
      <c r="O1950" s="33">
        <f t="shared" si="305"/>
        <v>0</v>
      </c>
      <c r="P1950" s="61">
        <f t="shared" si="306"/>
        <v>0</v>
      </c>
      <c r="Q1950" s="62">
        <f t="shared" si="307"/>
        <v>0</v>
      </c>
      <c r="R1950" s="61">
        <f t="shared" si="308"/>
        <v>0</v>
      </c>
      <c r="S1950" s="61">
        <f t="shared" si="309"/>
        <v>0</v>
      </c>
      <c r="T1950" t="str">
        <f t="shared" si="310"/>
        <v>إضافى كامل</v>
      </c>
    </row>
    <row r="1951" spans="1:20" x14ac:dyDescent="0.25">
      <c r="A1951" s="56" t="s">
        <v>1211</v>
      </c>
      <c r="B1951" s="56" t="s">
        <v>1794</v>
      </c>
      <c r="C1951" s="56" t="s">
        <v>762</v>
      </c>
      <c r="D1951" s="55">
        <v>45597</v>
      </c>
      <c r="E1951" s="56" t="s">
        <v>15</v>
      </c>
      <c r="F1951" s="56" t="s">
        <v>763</v>
      </c>
      <c r="G1951" s="56"/>
      <c r="H1951" s="85"/>
      <c r="I1951" s="54"/>
      <c r="J1951" s="54"/>
      <c r="K1951" s="3" t="str">
        <f t="shared" si="301"/>
        <v/>
      </c>
      <c r="L1951" s="60">
        <f t="shared" si="303"/>
        <v>0</v>
      </c>
      <c r="M1951" s="33">
        <f t="shared" si="302"/>
        <v>0</v>
      </c>
      <c r="N1951" s="61">
        <f t="shared" si="304"/>
        <v>0</v>
      </c>
      <c r="O1951" s="33">
        <f t="shared" si="305"/>
        <v>0</v>
      </c>
      <c r="P1951" s="61">
        <f t="shared" si="306"/>
        <v>0</v>
      </c>
      <c r="Q1951" s="62">
        <f t="shared" si="307"/>
        <v>0</v>
      </c>
      <c r="R1951" s="61">
        <f t="shared" si="308"/>
        <v>0</v>
      </c>
      <c r="S1951" s="61">
        <f t="shared" si="309"/>
        <v>0</v>
      </c>
      <c r="T1951" t="str">
        <f t="shared" si="310"/>
        <v>إضافى كامل</v>
      </c>
    </row>
    <row r="1952" spans="1:20" x14ac:dyDescent="0.25">
      <c r="A1952" s="56" t="s">
        <v>1211</v>
      </c>
      <c r="B1952" s="56" t="s">
        <v>1855</v>
      </c>
      <c r="C1952" s="56" t="s">
        <v>762</v>
      </c>
      <c r="D1952" s="55">
        <v>45598</v>
      </c>
      <c r="E1952" s="56" t="s">
        <v>18</v>
      </c>
      <c r="F1952" s="56" t="s">
        <v>763</v>
      </c>
      <c r="G1952" s="56"/>
      <c r="H1952" s="85"/>
      <c r="I1952" s="54"/>
      <c r="J1952" s="54"/>
      <c r="K1952" s="3" t="s">
        <v>19</v>
      </c>
      <c r="L1952" s="60">
        <f t="shared" si="303"/>
        <v>1</v>
      </c>
      <c r="M1952" s="33">
        <f t="shared" si="302"/>
        <v>0</v>
      </c>
      <c r="N1952" s="61">
        <f t="shared" si="304"/>
        <v>0</v>
      </c>
      <c r="O1952" s="33">
        <f t="shared" si="305"/>
        <v>0</v>
      </c>
      <c r="P1952" s="61">
        <f t="shared" si="306"/>
        <v>0</v>
      </c>
      <c r="Q1952" s="62">
        <f t="shared" si="307"/>
        <v>0</v>
      </c>
      <c r="R1952" s="61">
        <f t="shared" si="308"/>
        <v>0</v>
      </c>
      <c r="S1952" s="61">
        <f t="shared" si="309"/>
        <v>0</v>
      </c>
      <c r="T1952" t="str">
        <f t="shared" si="310"/>
        <v>إضافى كامل</v>
      </c>
    </row>
    <row r="1953" spans="1:20" x14ac:dyDescent="0.25">
      <c r="A1953" s="56" t="s">
        <v>1211</v>
      </c>
      <c r="B1953" s="56" t="s">
        <v>1855</v>
      </c>
      <c r="C1953" s="56" t="s">
        <v>762</v>
      </c>
      <c r="D1953" s="55">
        <v>45599</v>
      </c>
      <c r="E1953" s="56" t="s">
        <v>20</v>
      </c>
      <c r="F1953" s="56" t="s">
        <v>763</v>
      </c>
      <c r="G1953" s="56"/>
      <c r="H1953" s="85" t="s">
        <v>1120</v>
      </c>
      <c r="I1953" s="54" t="s">
        <v>1033</v>
      </c>
      <c r="J1953" s="54" t="s">
        <v>1035</v>
      </c>
      <c r="K1953" s="86"/>
      <c r="L1953" s="60">
        <f t="shared" si="303"/>
        <v>0</v>
      </c>
      <c r="M1953" s="33">
        <f t="shared" si="302"/>
        <v>0</v>
      </c>
      <c r="N1953" s="61">
        <f t="shared" si="304"/>
        <v>0</v>
      </c>
      <c r="O1953" s="33">
        <f t="shared" si="305"/>
        <v>0</v>
      </c>
      <c r="P1953" s="61">
        <f t="shared" si="306"/>
        <v>0</v>
      </c>
      <c r="Q1953" s="62">
        <f t="shared" si="307"/>
        <v>0</v>
      </c>
      <c r="R1953" s="61">
        <f t="shared" si="308"/>
        <v>0</v>
      </c>
      <c r="S1953" s="61">
        <f t="shared" si="309"/>
        <v>0</v>
      </c>
      <c r="T1953" t="str">
        <f t="shared" si="310"/>
        <v>إضافى كامل</v>
      </c>
    </row>
    <row r="1954" spans="1:20" x14ac:dyDescent="0.25">
      <c r="A1954" s="56" t="s">
        <v>1211</v>
      </c>
      <c r="B1954" s="56" t="s">
        <v>1855</v>
      </c>
      <c r="C1954" s="56" t="s">
        <v>762</v>
      </c>
      <c r="D1954" s="55">
        <v>45600</v>
      </c>
      <c r="E1954" s="56" t="s">
        <v>21</v>
      </c>
      <c r="F1954" s="56" t="s">
        <v>763</v>
      </c>
      <c r="G1954" s="56"/>
      <c r="H1954" s="85"/>
      <c r="I1954" s="54" t="s">
        <v>805</v>
      </c>
      <c r="J1954" s="54" t="s">
        <v>924</v>
      </c>
      <c r="K1954" s="3" t="str">
        <f t="shared" si="301"/>
        <v/>
      </c>
      <c r="L1954" s="60">
        <f t="shared" si="303"/>
        <v>0</v>
      </c>
      <c r="M1954" s="33">
        <f t="shared" si="302"/>
        <v>0</v>
      </c>
      <c r="N1954" s="61">
        <f t="shared" si="304"/>
        <v>0</v>
      </c>
      <c r="O1954" s="33">
        <f t="shared" si="305"/>
        <v>1</v>
      </c>
      <c r="P1954" s="61">
        <f t="shared" si="306"/>
        <v>1</v>
      </c>
      <c r="Q1954" s="62">
        <f t="shared" si="307"/>
        <v>0</v>
      </c>
      <c r="R1954" s="61">
        <f t="shared" si="308"/>
        <v>0</v>
      </c>
      <c r="S1954" s="61">
        <f t="shared" si="309"/>
        <v>0</v>
      </c>
      <c r="T1954" t="str">
        <f t="shared" si="310"/>
        <v>إضافى كامل</v>
      </c>
    </row>
    <row r="1955" spans="1:20" x14ac:dyDescent="0.25">
      <c r="A1955" s="56" t="s">
        <v>1211</v>
      </c>
      <c r="B1955" s="56" t="s">
        <v>1855</v>
      </c>
      <c r="C1955" s="56" t="s">
        <v>762</v>
      </c>
      <c r="D1955" s="55">
        <v>45601</v>
      </c>
      <c r="E1955" s="56" t="s">
        <v>22</v>
      </c>
      <c r="F1955" s="56" t="s">
        <v>763</v>
      </c>
      <c r="G1955" s="56"/>
      <c r="H1955" s="85"/>
      <c r="I1955" s="54" t="s">
        <v>778</v>
      </c>
      <c r="J1955" s="54" t="s">
        <v>1037</v>
      </c>
      <c r="K1955" s="3" t="str">
        <f t="shared" si="301"/>
        <v/>
      </c>
      <c r="L1955" s="60">
        <f t="shared" si="303"/>
        <v>0</v>
      </c>
      <c r="M1955" s="33">
        <f t="shared" si="302"/>
        <v>1</v>
      </c>
      <c r="N1955" s="61">
        <f t="shared" si="304"/>
        <v>0</v>
      </c>
      <c r="O1955" s="33">
        <f t="shared" si="305"/>
        <v>1</v>
      </c>
      <c r="P1955" s="61">
        <f t="shared" si="306"/>
        <v>1</v>
      </c>
      <c r="Q1955" s="62">
        <f t="shared" si="307"/>
        <v>0</v>
      </c>
      <c r="R1955" s="61">
        <f t="shared" si="308"/>
        <v>0</v>
      </c>
      <c r="S1955" s="61">
        <f t="shared" si="309"/>
        <v>1</v>
      </c>
      <c r="T1955" t="str">
        <f t="shared" si="310"/>
        <v>إضافى كامل</v>
      </c>
    </row>
    <row r="1956" spans="1:20" x14ac:dyDescent="0.25">
      <c r="A1956" s="56" t="s">
        <v>1211</v>
      </c>
      <c r="B1956" s="56" t="s">
        <v>1855</v>
      </c>
      <c r="C1956" s="56" t="s">
        <v>762</v>
      </c>
      <c r="D1956" s="55">
        <v>45602</v>
      </c>
      <c r="E1956" s="56" t="s">
        <v>23</v>
      </c>
      <c r="F1956" s="56" t="s">
        <v>763</v>
      </c>
      <c r="G1956" s="56"/>
      <c r="H1956" s="85"/>
      <c r="I1956" s="54" t="s">
        <v>792</v>
      </c>
      <c r="J1956" s="54" t="s">
        <v>963</v>
      </c>
      <c r="K1956" s="3" t="str">
        <f t="shared" si="301"/>
        <v/>
      </c>
      <c r="L1956" s="60">
        <f t="shared" si="303"/>
        <v>0</v>
      </c>
      <c r="M1956" s="33">
        <f t="shared" si="302"/>
        <v>1</v>
      </c>
      <c r="N1956" s="61">
        <f t="shared" si="304"/>
        <v>0</v>
      </c>
      <c r="O1956" s="33">
        <f t="shared" si="305"/>
        <v>1</v>
      </c>
      <c r="P1956" s="61">
        <f t="shared" si="306"/>
        <v>1</v>
      </c>
      <c r="Q1956" s="62">
        <f t="shared" si="307"/>
        <v>0</v>
      </c>
      <c r="R1956" s="61">
        <f t="shared" si="308"/>
        <v>0</v>
      </c>
      <c r="S1956" s="61">
        <f t="shared" si="309"/>
        <v>1</v>
      </c>
      <c r="T1956" t="str">
        <f t="shared" si="310"/>
        <v>إضافى كامل</v>
      </c>
    </row>
    <row r="1957" spans="1:20" x14ac:dyDescent="0.25">
      <c r="A1957" s="56" t="s">
        <v>1211</v>
      </c>
      <c r="B1957" s="56" t="s">
        <v>1855</v>
      </c>
      <c r="C1957" s="56" t="s">
        <v>762</v>
      </c>
      <c r="D1957" s="55">
        <v>45603</v>
      </c>
      <c r="E1957" s="56" t="s">
        <v>24</v>
      </c>
      <c r="F1957" s="56" t="s">
        <v>763</v>
      </c>
      <c r="G1957" s="56"/>
      <c r="H1957" s="85"/>
      <c r="I1957" s="54" t="s">
        <v>772</v>
      </c>
      <c r="J1957" s="54" t="s">
        <v>910</v>
      </c>
      <c r="K1957" s="3" t="str">
        <f t="shared" si="301"/>
        <v/>
      </c>
      <c r="L1957" s="60">
        <f t="shared" si="303"/>
        <v>0</v>
      </c>
      <c r="M1957" s="33">
        <f t="shared" si="302"/>
        <v>1</v>
      </c>
      <c r="N1957" s="61">
        <f t="shared" si="304"/>
        <v>0</v>
      </c>
      <c r="O1957" s="33">
        <f t="shared" si="305"/>
        <v>1</v>
      </c>
      <c r="P1957" s="61">
        <f t="shared" si="306"/>
        <v>1</v>
      </c>
      <c r="Q1957" s="62">
        <f t="shared" si="307"/>
        <v>0</v>
      </c>
      <c r="R1957" s="61">
        <f t="shared" si="308"/>
        <v>0</v>
      </c>
      <c r="S1957" s="61">
        <f t="shared" si="309"/>
        <v>1</v>
      </c>
      <c r="T1957" t="str">
        <f t="shared" si="310"/>
        <v>إضافى كامل</v>
      </c>
    </row>
    <row r="1958" spans="1:20" x14ac:dyDescent="0.25">
      <c r="A1958" s="56" t="s">
        <v>1211</v>
      </c>
      <c r="B1958" s="56" t="s">
        <v>1855</v>
      </c>
      <c r="C1958" s="56" t="s">
        <v>762</v>
      </c>
      <c r="D1958" s="55">
        <v>45604</v>
      </c>
      <c r="E1958" s="56" t="s">
        <v>15</v>
      </c>
      <c r="F1958" s="56" t="s">
        <v>763</v>
      </c>
      <c r="G1958" s="56"/>
      <c r="H1958" s="85"/>
      <c r="I1958" s="54"/>
      <c r="J1958" s="54"/>
      <c r="K1958" s="3" t="str">
        <f t="shared" si="301"/>
        <v/>
      </c>
      <c r="L1958" s="60">
        <f t="shared" si="303"/>
        <v>0</v>
      </c>
      <c r="M1958" s="33">
        <f t="shared" si="302"/>
        <v>1</v>
      </c>
      <c r="N1958" s="61">
        <f t="shared" si="304"/>
        <v>0</v>
      </c>
      <c r="O1958" s="33">
        <f t="shared" si="305"/>
        <v>1</v>
      </c>
      <c r="P1958" s="61">
        <f t="shared" si="306"/>
        <v>1</v>
      </c>
      <c r="Q1958" s="62">
        <f t="shared" si="307"/>
        <v>0</v>
      </c>
      <c r="R1958" s="61">
        <f t="shared" si="308"/>
        <v>0</v>
      </c>
      <c r="S1958" s="61">
        <f t="shared" si="309"/>
        <v>1</v>
      </c>
      <c r="T1958" t="str">
        <f t="shared" si="310"/>
        <v>إضافى كامل</v>
      </c>
    </row>
    <row r="1959" spans="1:20" x14ac:dyDescent="0.25">
      <c r="A1959" s="56" t="s">
        <v>1211</v>
      </c>
      <c r="B1959" s="56" t="s">
        <v>1855</v>
      </c>
      <c r="C1959" s="56" t="s">
        <v>762</v>
      </c>
      <c r="D1959" s="55">
        <v>45605</v>
      </c>
      <c r="E1959" s="56" t="s">
        <v>18</v>
      </c>
      <c r="F1959" s="56" t="s">
        <v>763</v>
      </c>
      <c r="G1959" s="56"/>
      <c r="H1959" s="85"/>
      <c r="I1959" s="54"/>
      <c r="J1959" s="54"/>
      <c r="K1959" s="3" t="s">
        <v>19</v>
      </c>
      <c r="L1959" s="60">
        <f t="shared" si="303"/>
        <v>1</v>
      </c>
      <c r="M1959" s="33">
        <f t="shared" si="302"/>
        <v>1</v>
      </c>
      <c r="N1959" s="61">
        <f t="shared" si="304"/>
        <v>0</v>
      </c>
      <c r="O1959" s="33">
        <f t="shared" si="305"/>
        <v>1</v>
      </c>
      <c r="P1959" s="61">
        <f t="shared" si="306"/>
        <v>1</v>
      </c>
      <c r="Q1959" s="62">
        <f t="shared" si="307"/>
        <v>0</v>
      </c>
      <c r="R1959" s="61">
        <f t="shared" si="308"/>
        <v>0</v>
      </c>
      <c r="S1959" s="61">
        <f t="shared" si="309"/>
        <v>1</v>
      </c>
      <c r="T1959" t="str">
        <f t="shared" si="310"/>
        <v>إضافى كامل</v>
      </c>
    </row>
    <row r="1960" spans="1:20" x14ac:dyDescent="0.25">
      <c r="A1960" s="56" t="s">
        <v>1211</v>
      </c>
      <c r="B1960" s="56" t="s">
        <v>1855</v>
      </c>
      <c r="C1960" s="56" t="s">
        <v>762</v>
      </c>
      <c r="D1960" s="55">
        <v>45606</v>
      </c>
      <c r="E1960" s="56" t="s">
        <v>20</v>
      </c>
      <c r="F1960" s="56" t="s">
        <v>763</v>
      </c>
      <c r="G1960" s="56"/>
      <c r="H1960" s="85" t="s">
        <v>1120</v>
      </c>
      <c r="I1960" s="54"/>
      <c r="J1960" s="54" t="s">
        <v>818</v>
      </c>
      <c r="K1960" s="3" t="s">
        <v>41</v>
      </c>
      <c r="L1960" s="60">
        <f t="shared" si="303"/>
        <v>1</v>
      </c>
      <c r="M1960" s="33">
        <f t="shared" si="302"/>
        <v>1</v>
      </c>
      <c r="N1960" s="61">
        <f t="shared" si="304"/>
        <v>0</v>
      </c>
      <c r="O1960" s="33">
        <f t="shared" si="305"/>
        <v>1</v>
      </c>
      <c r="P1960" s="61">
        <f t="shared" si="306"/>
        <v>1</v>
      </c>
      <c r="Q1960" s="62">
        <f t="shared" si="307"/>
        <v>0</v>
      </c>
      <c r="R1960" s="61">
        <f t="shared" si="308"/>
        <v>0</v>
      </c>
      <c r="S1960" s="61">
        <f t="shared" si="309"/>
        <v>1</v>
      </c>
      <c r="T1960" t="str">
        <f t="shared" si="310"/>
        <v>إضافى كامل</v>
      </c>
    </row>
    <row r="1961" spans="1:20" x14ac:dyDescent="0.25">
      <c r="A1961" s="56" t="s">
        <v>1211</v>
      </c>
      <c r="B1961" s="56" t="s">
        <v>1855</v>
      </c>
      <c r="C1961" s="56" t="s">
        <v>762</v>
      </c>
      <c r="D1961" s="55">
        <v>45607</v>
      </c>
      <c r="E1961" s="56" t="s">
        <v>21</v>
      </c>
      <c r="F1961" s="56" t="s">
        <v>763</v>
      </c>
      <c r="G1961" s="56"/>
      <c r="H1961" s="85"/>
      <c r="I1961" s="54" t="s">
        <v>789</v>
      </c>
      <c r="J1961" s="54" t="s">
        <v>946</v>
      </c>
      <c r="K1961" s="3" t="str">
        <f t="shared" si="301"/>
        <v/>
      </c>
      <c r="L1961" s="60">
        <f t="shared" si="303"/>
        <v>0</v>
      </c>
      <c r="M1961" s="33">
        <f t="shared" si="302"/>
        <v>1</v>
      </c>
      <c r="N1961" s="61">
        <f t="shared" si="304"/>
        <v>0</v>
      </c>
      <c r="O1961" s="33">
        <f t="shared" si="305"/>
        <v>1</v>
      </c>
      <c r="P1961" s="61">
        <f t="shared" si="306"/>
        <v>1</v>
      </c>
      <c r="Q1961" s="62">
        <f t="shared" si="307"/>
        <v>0</v>
      </c>
      <c r="R1961" s="61">
        <f t="shared" si="308"/>
        <v>0</v>
      </c>
      <c r="S1961" s="61">
        <f t="shared" si="309"/>
        <v>1</v>
      </c>
      <c r="T1961" t="str">
        <f t="shared" si="310"/>
        <v>إضافى كامل</v>
      </c>
    </row>
    <row r="1962" spans="1:20" x14ac:dyDescent="0.25">
      <c r="A1962" s="56" t="s">
        <v>1211</v>
      </c>
      <c r="B1962" s="56" t="s">
        <v>1855</v>
      </c>
      <c r="C1962" s="56" t="s">
        <v>762</v>
      </c>
      <c r="D1962" s="55">
        <v>45608</v>
      </c>
      <c r="E1962" s="56" t="s">
        <v>22</v>
      </c>
      <c r="F1962" s="56" t="s">
        <v>763</v>
      </c>
      <c r="G1962" s="56"/>
      <c r="H1962" s="85"/>
      <c r="I1962" s="54" t="s">
        <v>789</v>
      </c>
      <c r="J1962" s="54" t="s">
        <v>810</v>
      </c>
      <c r="K1962" s="3" t="str">
        <f t="shared" si="301"/>
        <v/>
      </c>
      <c r="L1962" s="60">
        <f t="shared" si="303"/>
        <v>0</v>
      </c>
      <c r="M1962" s="33">
        <f t="shared" si="302"/>
        <v>2</v>
      </c>
      <c r="N1962" s="61">
        <f t="shared" si="304"/>
        <v>0</v>
      </c>
      <c r="O1962" s="33">
        <f t="shared" si="305"/>
        <v>1</v>
      </c>
      <c r="P1962" s="61">
        <f t="shared" si="306"/>
        <v>1</v>
      </c>
      <c r="Q1962" s="62">
        <f t="shared" si="307"/>
        <v>0</v>
      </c>
      <c r="R1962" s="61">
        <f t="shared" si="308"/>
        <v>0</v>
      </c>
      <c r="S1962" s="61">
        <f t="shared" si="309"/>
        <v>2</v>
      </c>
      <c r="T1962" t="str">
        <f t="shared" si="310"/>
        <v>إضافى كامل</v>
      </c>
    </row>
    <row r="1963" spans="1:20" x14ac:dyDescent="0.25">
      <c r="A1963" s="56" t="s">
        <v>1211</v>
      </c>
      <c r="B1963" s="56" t="s">
        <v>1855</v>
      </c>
      <c r="C1963" s="56" t="s">
        <v>762</v>
      </c>
      <c r="D1963" s="55">
        <v>45609</v>
      </c>
      <c r="E1963" s="56" t="s">
        <v>23</v>
      </c>
      <c r="F1963" s="56" t="s">
        <v>763</v>
      </c>
      <c r="G1963" s="56"/>
      <c r="H1963" s="85"/>
      <c r="I1963" s="54"/>
      <c r="J1963" s="54"/>
      <c r="K1963" s="3" t="s">
        <v>31</v>
      </c>
      <c r="L1963" s="60">
        <f t="shared" si="303"/>
        <v>1</v>
      </c>
      <c r="M1963" s="33">
        <f t="shared" si="302"/>
        <v>3</v>
      </c>
      <c r="N1963" s="61">
        <f t="shared" si="304"/>
        <v>0</v>
      </c>
      <c r="O1963" s="33">
        <f t="shared" si="305"/>
        <v>1</v>
      </c>
      <c r="P1963" s="61">
        <f t="shared" si="306"/>
        <v>1</v>
      </c>
      <c r="Q1963" s="62">
        <f t="shared" si="307"/>
        <v>0</v>
      </c>
      <c r="R1963" s="61">
        <f t="shared" si="308"/>
        <v>0</v>
      </c>
      <c r="S1963" s="61">
        <f t="shared" si="309"/>
        <v>3</v>
      </c>
      <c r="T1963" t="str">
        <f t="shared" si="310"/>
        <v>إضافى كامل</v>
      </c>
    </row>
    <row r="1964" spans="1:20" x14ac:dyDescent="0.25">
      <c r="A1964" s="56" t="s">
        <v>1211</v>
      </c>
      <c r="B1964" s="56" t="s">
        <v>1855</v>
      </c>
      <c r="C1964" s="56" t="s">
        <v>762</v>
      </c>
      <c r="D1964" s="55">
        <v>45610</v>
      </c>
      <c r="E1964" s="56" t="s">
        <v>24</v>
      </c>
      <c r="F1964" s="56" t="s">
        <v>763</v>
      </c>
      <c r="G1964" s="56"/>
      <c r="H1964" s="85"/>
      <c r="I1964" s="54" t="s">
        <v>805</v>
      </c>
      <c r="J1964" s="54" t="s">
        <v>1212</v>
      </c>
      <c r="K1964" s="3" t="str">
        <f t="shared" si="301"/>
        <v/>
      </c>
      <c r="L1964" s="60">
        <f t="shared" si="303"/>
        <v>0</v>
      </c>
      <c r="M1964" s="33">
        <f t="shared" si="302"/>
        <v>3</v>
      </c>
      <c r="N1964" s="61">
        <f t="shared" si="304"/>
        <v>0</v>
      </c>
      <c r="O1964" s="33">
        <f t="shared" si="305"/>
        <v>1</v>
      </c>
      <c r="P1964" s="61">
        <f t="shared" si="306"/>
        <v>1</v>
      </c>
      <c r="Q1964" s="62">
        <f t="shared" si="307"/>
        <v>0</v>
      </c>
      <c r="R1964" s="61">
        <f t="shared" si="308"/>
        <v>0</v>
      </c>
      <c r="S1964" s="61">
        <f t="shared" si="309"/>
        <v>3</v>
      </c>
      <c r="T1964" t="str">
        <f t="shared" si="310"/>
        <v>إضافى كامل</v>
      </c>
    </row>
    <row r="1965" spans="1:20" x14ac:dyDescent="0.25">
      <c r="A1965" s="56" t="s">
        <v>1211</v>
      </c>
      <c r="B1965" s="56" t="s">
        <v>1855</v>
      </c>
      <c r="C1965" s="56" t="s">
        <v>762</v>
      </c>
      <c r="D1965" s="55">
        <v>45611</v>
      </c>
      <c r="E1965" s="56" t="s">
        <v>15</v>
      </c>
      <c r="F1965" s="56" t="s">
        <v>763</v>
      </c>
      <c r="G1965" s="56"/>
      <c r="H1965" s="85"/>
      <c r="I1965" s="54"/>
      <c r="J1965" s="54"/>
      <c r="K1965" s="3" t="str">
        <f t="shared" si="301"/>
        <v/>
      </c>
      <c r="L1965" s="60">
        <f t="shared" si="303"/>
        <v>0</v>
      </c>
      <c r="M1965" s="33">
        <f t="shared" si="302"/>
        <v>3</v>
      </c>
      <c r="N1965" s="61">
        <f t="shared" si="304"/>
        <v>0</v>
      </c>
      <c r="O1965" s="33">
        <f t="shared" si="305"/>
        <v>1</v>
      </c>
      <c r="P1965" s="61">
        <f t="shared" si="306"/>
        <v>1</v>
      </c>
      <c r="Q1965" s="62">
        <f t="shared" si="307"/>
        <v>0</v>
      </c>
      <c r="R1965" s="61">
        <f t="shared" si="308"/>
        <v>0</v>
      </c>
      <c r="S1965" s="61">
        <f t="shared" si="309"/>
        <v>3</v>
      </c>
      <c r="T1965" t="str">
        <f t="shared" si="310"/>
        <v>إضافى كامل</v>
      </c>
    </row>
    <row r="1966" spans="1:20" x14ac:dyDescent="0.25">
      <c r="A1966" s="56" t="s">
        <v>1211</v>
      </c>
      <c r="B1966" s="56" t="s">
        <v>1855</v>
      </c>
      <c r="C1966" s="56" t="s">
        <v>762</v>
      </c>
      <c r="D1966" s="55">
        <v>45612</v>
      </c>
      <c r="E1966" s="56" t="s">
        <v>18</v>
      </c>
      <c r="F1966" s="56" t="s">
        <v>763</v>
      </c>
      <c r="G1966" s="56"/>
      <c r="H1966" s="85"/>
      <c r="I1966" s="54"/>
      <c r="J1966" s="54"/>
      <c r="K1966" s="3" t="s">
        <v>19</v>
      </c>
      <c r="L1966" s="60">
        <f t="shared" si="303"/>
        <v>1</v>
      </c>
      <c r="M1966" s="33">
        <f t="shared" si="302"/>
        <v>3</v>
      </c>
      <c r="N1966" s="61">
        <f t="shared" si="304"/>
        <v>0</v>
      </c>
      <c r="O1966" s="33">
        <f t="shared" si="305"/>
        <v>1</v>
      </c>
      <c r="P1966" s="61">
        <f t="shared" si="306"/>
        <v>1</v>
      </c>
      <c r="Q1966" s="62">
        <f t="shared" si="307"/>
        <v>0</v>
      </c>
      <c r="R1966" s="61">
        <f t="shared" si="308"/>
        <v>0</v>
      </c>
      <c r="S1966" s="61">
        <f t="shared" si="309"/>
        <v>3</v>
      </c>
      <c r="T1966" t="str">
        <f t="shared" si="310"/>
        <v>إضافى كامل</v>
      </c>
    </row>
    <row r="1967" spans="1:20" x14ac:dyDescent="0.25">
      <c r="A1967" s="56" t="s">
        <v>1211</v>
      </c>
      <c r="B1967" s="56" t="s">
        <v>1855</v>
      </c>
      <c r="C1967" s="56" t="s">
        <v>762</v>
      </c>
      <c r="D1967" s="55">
        <v>45613</v>
      </c>
      <c r="E1967" s="56" t="s">
        <v>20</v>
      </c>
      <c r="F1967" s="56" t="s">
        <v>763</v>
      </c>
      <c r="G1967" s="56"/>
      <c r="H1967" s="85"/>
      <c r="I1967" s="54" t="s">
        <v>843</v>
      </c>
      <c r="J1967" s="54" t="s">
        <v>814</v>
      </c>
      <c r="K1967" s="3" t="str">
        <f t="shared" ref="K1967:K1979" si="311">IF(AND(I1967&lt;="09:00",J1967&gt;="14:00",I1967&lt;&gt;""),"",IF(AND(I1967&gt;="09:01",I1967&lt;="09:10"),"تأخير",IF(AND(I1967&gt;="09:11",I1967&lt;="12:00",J1967&lt;&gt;""),"إذن ص",IF(AND(J1967&lt;"14:00",J1967&lt;&gt;"",J1967&gt;="11:00"),"إذن م",IF(AND(OR(J1967="",I1967="",J1967=I1967,I1967&gt;"12:00",J1967&lt;"11:00"),AND(E1967&lt;&gt;"Friday")),"غائب","")))))</f>
        <v/>
      </c>
      <c r="L1967" s="60">
        <f t="shared" si="303"/>
        <v>0</v>
      </c>
      <c r="M1967" s="33">
        <f t="shared" si="302"/>
        <v>3</v>
      </c>
      <c r="N1967" s="61">
        <f t="shared" si="304"/>
        <v>0</v>
      </c>
      <c r="O1967" s="33">
        <f t="shared" si="305"/>
        <v>1</v>
      </c>
      <c r="P1967" s="61">
        <f t="shared" si="306"/>
        <v>1</v>
      </c>
      <c r="Q1967" s="62">
        <f t="shared" si="307"/>
        <v>0</v>
      </c>
      <c r="R1967" s="61">
        <f t="shared" si="308"/>
        <v>0</v>
      </c>
      <c r="S1967" s="61">
        <f t="shared" si="309"/>
        <v>3</v>
      </c>
      <c r="T1967" t="str">
        <f t="shared" si="310"/>
        <v>إضافى كامل</v>
      </c>
    </row>
    <row r="1968" spans="1:20" x14ac:dyDescent="0.25">
      <c r="A1968" s="56" t="s">
        <v>1211</v>
      </c>
      <c r="B1968" s="56" t="s">
        <v>1855</v>
      </c>
      <c r="C1968" s="56" t="s">
        <v>762</v>
      </c>
      <c r="D1968" s="55">
        <v>45614</v>
      </c>
      <c r="E1968" s="56" t="s">
        <v>21</v>
      </c>
      <c r="F1968" s="56" t="s">
        <v>763</v>
      </c>
      <c r="G1968" s="56"/>
      <c r="H1968" s="85"/>
      <c r="I1968" s="54" t="s">
        <v>843</v>
      </c>
      <c r="J1968" s="54" t="s">
        <v>814</v>
      </c>
      <c r="K1968" s="3" t="str">
        <f t="shared" si="311"/>
        <v/>
      </c>
      <c r="L1968" s="60">
        <f t="shared" si="303"/>
        <v>0</v>
      </c>
      <c r="M1968" s="33">
        <f t="shared" si="302"/>
        <v>3</v>
      </c>
      <c r="N1968" s="61">
        <f t="shared" si="304"/>
        <v>0</v>
      </c>
      <c r="O1968" s="33">
        <f t="shared" si="305"/>
        <v>1</v>
      </c>
      <c r="P1968" s="61">
        <f t="shared" si="306"/>
        <v>1</v>
      </c>
      <c r="Q1968" s="62">
        <f t="shared" si="307"/>
        <v>0</v>
      </c>
      <c r="R1968" s="61">
        <f t="shared" si="308"/>
        <v>0</v>
      </c>
      <c r="S1968" s="61">
        <f t="shared" si="309"/>
        <v>3</v>
      </c>
      <c r="T1968" t="str">
        <f t="shared" si="310"/>
        <v>إضافى كامل</v>
      </c>
    </row>
    <row r="1969" spans="1:21" x14ac:dyDescent="0.25">
      <c r="A1969" s="56" t="s">
        <v>1211</v>
      </c>
      <c r="B1969" s="56" t="s">
        <v>1855</v>
      </c>
      <c r="C1969" s="56" t="s">
        <v>762</v>
      </c>
      <c r="D1969" s="55">
        <v>45615</v>
      </c>
      <c r="E1969" s="56" t="s">
        <v>22</v>
      </c>
      <c r="F1969" s="56" t="s">
        <v>763</v>
      </c>
      <c r="G1969" s="56"/>
      <c r="H1969" s="85"/>
      <c r="I1969" s="54" t="s">
        <v>782</v>
      </c>
      <c r="J1969" s="54" t="s">
        <v>791</v>
      </c>
      <c r="K1969" s="3" t="str">
        <f t="shared" si="311"/>
        <v/>
      </c>
      <c r="L1969" s="60">
        <f t="shared" si="303"/>
        <v>0</v>
      </c>
      <c r="M1969" s="33">
        <f t="shared" si="302"/>
        <v>4</v>
      </c>
      <c r="N1969" s="61">
        <f t="shared" si="304"/>
        <v>0</v>
      </c>
      <c r="O1969" s="33">
        <f t="shared" si="305"/>
        <v>1</v>
      </c>
      <c r="P1969" s="61">
        <f t="shared" si="306"/>
        <v>1</v>
      </c>
      <c r="Q1969" s="62">
        <f t="shared" si="307"/>
        <v>0</v>
      </c>
      <c r="R1969" s="61">
        <f t="shared" si="308"/>
        <v>0</v>
      </c>
      <c r="S1969" s="61">
        <f t="shared" si="309"/>
        <v>4</v>
      </c>
      <c r="T1969" t="str">
        <f t="shared" si="310"/>
        <v>إضافى كامل</v>
      </c>
    </row>
    <row r="1970" spans="1:21" x14ac:dyDescent="0.25">
      <c r="A1970" s="56" t="s">
        <v>1211</v>
      </c>
      <c r="B1970" s="56" t="s">
        <v>1855</v>
      </c>
      <c r="C1970" s="56" t="s">
        <v>762</v>
      </c>
      <c r="D1970" s="55">
        <v>45616</v>
      </c>
      <c r="E1970" s="56" t="s">
        <v>23</v>
      </c>
      <c r="F1970" s="56" t="s">
        <v>763</v>
      </c>
      <c r="G1970" s="56"/>
      <c r="H1970" s="85"/>
      <c r="I1970" s="54" t="s">
        <v>805</v>
      </c>
      <c r="J1970" s="54" t="s">
        <v>818</v>
      </c>
      <c r="K1970" s="3" t="str">
        <f t="shared" si="311"/>
        <v/>
      </c>
      <c r="L1970" s="60">
        <f t="shared" si="303"/>
        <v>0</v>
      </c>
      <c r="M1970" s="33">
        <f t="shared" si="302"/>
        <v>4</v>
      </c>
      <c r="N1970" s="61">
        <f t="shared" si="304"/>
        <v>0</v>
      </c>
      <c r="O1970" s="33">
        <f t="shared" si="305"/>
        <v>1</v>
      </c>
      <c r="P1970" s="61">
        <f t="shared" si="306"/>
        <v>1</v>
      </c>
      <c r="Q1970" s="62">
        <f t="shared" si="307"/>
        <v>0</v>
      </c>
      <c r="R1970" s="61">
        <f t="shared" si="308"/>
        <v>0</v>
      </c>
      <c r="S1970" s="61">
        <f t="shared" si="309"/>
        <v>4</v>
      </c>
      <c r="T1970" t="str">
        <f t="shared" si="310"/>
        <v>إضافى كامل</v>
      </c>
    </row>
    <row r="1971" spans="1:21" x14ac:dyDescent="0.25">
      <c r="A1971" s="56" t="s">
        <v>1211</v>
      </c>
      <c r="B1971" s="56" t="s">
        <v>1855</v>
      </c>
      <c r="C1971" s="56" t="s">
        <v>762</v>
      </c>
      <c r="D1971" s="55">
        <v>45617</v>
      </c>
      <c r="E1971" s="56" t="s">
        <v>24</v>
      </c>
      <c r="F1971" s="56" t="s">
        <v>763</v>
      </c>
      <c r="G1971" s="56"/>
      <c r="H1971" s="85"/>
      <c r="I1971" s="54" t="s">
        <v>789</v>
      </c>
      <c r="J1971" s="54" t="s">
        <v>855</v>
      </c>
      <c r="K1971" s="3" t="str">
        <f t="shared" si="311"/>
        <v/>
      </c>
      <c r="L1971" s="60">
        <f t="shared" si="303"/>
        <v>0</v>
      </c>
      <c r="M1971" s="33">
        <f t="shared" si="302"/>
        <v>4</v>
      </c>
      <c r="N1971" s="61">
        <f t="shared" si="304"/>
        <v>0</v>
      </c>
      <c r="O1971" s="33">
        <f t="shared" si="305"/>
        <v>1</v>
      </c>
      <c r="P1971" s="61">
        <f t="shared" si="306"/>
        <v>1</v>
      </c>
      <c r="Q1971" s="62">
        <f t="shared" si="307"/>
        <v>0</v>
      </c>
      <c r="R1971" s="61">
        <f t="shared" si="308"/>
        <v>0</v>
      </c>
      <c r="S1971" s="61">
        <f t="shared" si="309"/>
        <v>4</v>
      </c>
      <c r="T1971" t="str">
        <f t="shared" si="310"/>
        <v>إضافى كامل</v>
      </c>
    </row>
    <row r="1972" spans="1:21" x14ac:dyDescent="0.25">
      <c r="A1972" s="56" t="s">
        <v>1211</v>
      </c>
      <c r="B1972" s="56" t="s">
        <v>1855</v>
      </c>
      <c r="C1972" s="56" t="s">
        <v>762</v>
      </c>
      <c r="D1972" s="55">
        <v>45618</v>
      </c>
      <c r="E1972" s="56" t="s">
        <v>15</v>
      </c>
      <c r="F1972" s="56" t="s">
        <v>763</v>
      </c>
      <c r="G1972" s="56"/>
      <c r="H1972" s="85"/>
      <c r="I1972" s="54"/>
      <c r="J1972" s="54"/>
      <c r="K1972" s="3" t="str">
        <f t="shared" si="311"/>
        <v/>
      </c>
      <c r="L1972" s="60">
        <f t="shared" si="303"/>
        <v>0</v>
      </c>
      <c r="M1972" s="33">
        <f t="shared" si="302"/>
        <v>4</v>
      </c>
      <c r="N1972" s="61">
        <f t="shared" si="304"/>
        <v>0</v>
      </c>
      <c r="O1972" s="33">
        <f t="shared" si="305"/>
        <v>1</v>
      </c>
      <c r="P1972" s="61">
        <f t="shared" si="306"/>
        <v>1</v>
      </c>
      <c r="Q1972" s="62">
        <f t="shared" si="307"/>
        <v>0</v>
      </c>
      <c r="R1972" s="61">
        <f t="shared" si="308"/>
        <v>0</v>
      </c>
      <c r="S1972" s="61">
        <f t="shared" si="309"/>
        <v>4</v>
      </c>
      <c r="T1972" t="str">
        <f t="shared" si="310"/>
        <v>إضافى كامل</v>
      </c>
    </row>
    <row r="1973" spans="1:21" x14ac:dyDescent="0.25">
      <c r="A1973" s="56" t="s">
        <v>1211</v>
      </c>
      <c r="B1973" s="56" t="s">
        <v>1855</v>
      </c>
      <c r="C1973" s="56" t="s">
        <v>762</v>
      </c>
      <c r="D1973" s="55">
        <v>45619</v>
      </c>
      <c r="E1973" s="56" t="s">
        <v>18</v>
      </c>
      <c r="F1973" s="56" t="s">
        <v>763</v>
      </c>
      <c r="G1973" s="56"/>
      <c r="H1973" s="85" t="s">
        <v>1084</v>
      </c>
      <c r="I1973" s="54" t="s">
        <v>778</v>
      </c>
      <c r="J1973" s="54" t="s">
        <v>791</v>
      </c>
      <c r="K1973" s="3" t="str">
        <f t="shared" si="311"/>
        <v/>
      </c>
      <c r="L1973" s="60">
        <f t="shared" si="303"/>
        <v>0</v>
      </c>
      <c r="M1973" s="33">
        <f t="shared" si="302"/>
        <v>4</v>
      </c>
      <c r="N1973" s="61">
        <f t="shared" si="304"/>
        <v>0</v>
      </c>
      <c r="O1973" s="33">
        <f t="shared" si="305"/>
        <v>1</v>
      </c>
      <c r="P1973" s="61">
        <f t="shared" si="306"/>
        <v>1</v>
      </c>
      <c r="Q1973" s="62">
        <f t="shared" si="307"/>
        <v>0</v>
      </c>
      <c r="R1973" s="61">
        <f t="shared" si="308"/>
        <v>0</v>
      </c>
      <c r="S1973" s="61">
        <f t="shared" si="309"/>
        <v>4</v>
      </c>
      <c r="T1973" t="str">
        <f t="shared" si="310"/>
        <v>إضافى كامل</v>
      </c>
    </row>
    <row r="1974" spans="1:21" x14ac:dyDescent="0.25">
      <c r="A1974" s="56" t="s">
        <v>1211</v>
      </c>
      <c r="B1974" s="56" t="s">
        <v>1855</v>
      </c>
      <c r="C1974" s="56" t="s">
        <v>762</v>
      </c>
      <c r="D1974" s="55">
        <v>45620</v>
      </c>
      <c r="E1974" s="56" t="s">
        <v>20</v>
      </c>
      <c r="F1974" s="56" t="s">
        <v>763</v>
      </c>
      <c r="G1974" s="56"/>
      <c r="H1974" s="85"/>
      <c r="I1974" s="54" t="s">
        <v>900</v>
      </c>
      <c r="J1974" s="54" t="s">
        <v>775</v>
      </c>
      <c r="K1974" s="3" t="str">
        <f t="shared" si="311"/>
        <v/>
      </c>
      <c r="L1974" s="60">
        <f t="shared" si="303"/>
        <v>0</v>
      </c>
      <c r="M1974" s="33">
        <f t="shared" si="302"/>
        <v>4</v>
      </c>
      <c r="N1974" s="61">
        <f t="shared" si="304"/>
        <v>0</v>
      </c>
      <c r="O1974" s="33">
        <f t="shared" si="305"/>
        <v>1</v>
      </c>
      <c r="P1974" s="61">
        <f t="shared" si="306"/>
        <v>1</v>
      </c>
      <c r="Q1974" s="62">
        <f t="shared" si="307"/>
        <v>0</v>
      </c>
      <c r="R1974" s="61">
        <f t="shared" si="308"/>
        <v>0</v>
      </c>
      <c r="S1974" s="61">
        <f t="shared" si="309"/>
        <v>4</v>
      </c>
      <c r="T1974" t="str">
        <f t="shared" si="310"/>
        <v>إضافى كامل</v>
      </c>
    </row>
    <row r="1975" spans="1:21" x14ac:dyDescent="0.25">
      <c r="A1975" s="56" t="s">
        <v>1211</v>
      </c>
      <c r="B1975" s="56" t="s">
        <v>1855</v>
      </c>
      <c r="C1975" s="56" t="s">
        <v>762</v>
      </c>
      <c r="D1975" s="55">
        <v>45621</v>
      </c>
      <c r="E1975" s="56" t="s">
        <v>21</v>
      </c>
      <c r="F1975" s="56" t="s">
        <v>763</v>
      </c>
      <c r="G1975" s="56"/>
      <c r="H1975" s="85"/>
      <c r="I1975" s="54" t="s">
        <v>1002</v>
      </c>
      <c r="J1975" s="54" t="s">
        <v>827</v>
      </c>
      <c r="K1975" s="3" t="str">
        <f t="shared" si="311"/>
        <v/>
      </c>
      <c r="L1975" s="60">
        <f t="shared" si="303"/>
        <v>0</v>
      </c>
      <c r="M1975" s="33">
        <f t="shared" si="302"/>
        <v>4</v>
      </c>
      <c r="N1975" s="61">
        <f t="shared" si="304"/>
        <v>0</v>
      </c>
      <c r="O1975" s="33">
        <f t="shared" si="305"/>
        <v>2</v>
      </c>
      <c r="P1975" s="61">
        <f t="shared" si="306"/>
        <v>2</v>
      </c>
      <c r="Q1975" s="62">
        <f t="shared" si="307"/>
        <v>0</v>
      </c>
      <c r="R1975" s="61">
        <f t="shared" si="308"/>
        <v>0</v>
      </c>
      <c r="S1975" s="61">
        <f t="shared" si="309"/>
        <v>4</v>
      </c>
      <c r="T1975" t="str">
        <f t="shared" si="310"/>
        <v>إضافى كامل</v>
      </c>
    </row>
    <row r="1976" spans="1:21" x14ac:dyDescent="0.25">
      <c r="A1976" s="56" t="s">
        <v>1211</v>
      </c>
      <c r="B1976" s="56" t="s">
        <v>1855</v>
      </c>
      <c r="C1976" s="56" t="s">
        <v>762</v>
      </c>
      <c r="D1976" s="55">
        <v>45622</v>
      </c>
      <c r="E1976" s="56" t="s">
        <v>22</v>
      </c>
      <c r="F1976" s="56" t="s">
        <v>763</v>
      </c>
      <c r="G1976" s="56"/>
      <c r="H1976" s="85"/>
      <c r="I1976" s="54" t="s">
        <v>780</v>
      </c>
      <c r="J1976" s="54" t="s">
        <v>924</v>
      </c>
      <c r="K1976" s="3" t="str">
        <f t="shared" si="311"/>
        <v/>
      </c>
      <c r="L1976" s="60">
        <f t="shared" si="303"/>
        <v>0</v>
      </c>
      <c r="M1976" s="33">
        <f t="shared" si="302"/>
        <v>4</v>
      </c>
      <c r="N1976" s="61">
        <f t="shared" si="304"/>
        <v>0</v>
      </c>
      <c r="O1976" s="33">
        <f t="shared" si="305"/>
        <v>2</v>
      </c>
      <c r="P1976" s="61">
        <f t="shared" si="306"/>
        <v>2</v>
      </c>
      <c r="Q1976" s="62">
        <f t="shared" si="307"/>
        <v>0</v>
      </c>
      <c r="R1976" s="61">
        <f t="shared" si="308"/>
        <v>0</v>
      </c>
      <c r="S1976" s="61">
        <f t="shared" si="309"/>
        <v>4</v>
      </c>
      <c r="T1976" t="str">
        <f t="shared" si="310"/>
        <v>إضافى كامل</v>
      </c>
    </row>
    <row r="1977" spans="1:21" x14ac:dyDescent="0.25">
      <c r="A1977" s="56" t="s">
        <v>1211</v>
      </c>
      <c r="B1977" s="56" t="s">
        <v>1855</v>
      </c>
      <c r="C1977" s="56" t="s">
        <v>762</v>
      </c>
      <c r="D1977" s="55">
        <v>45623</v>
      </c>
      <c r="E1977" s="56" t="s">
        <v>23</v>
      </c>
      <c r="F1977" s="56" t="s">
        <v>763</v>
      </c>
      <c r="G1977" s="56"/>
      <c r="H1977" s="85"/>
      <c r="I1977" s="54" t="s">
        <v>1052</v>
      </c>
      <c r="J1977" s="54" t="s">
        <v>1109</v>
      </c>
      <c r="K1977" s="3" t="str">
        <f t="shared" si="311"/>
        <v/>
      </c>
      <c r="L1977" s="60">
        <f t="shared" si="303"/>
        <v>0</v>
      </c>
      <c r="M1977" s="33">
        <f t="shared" si="302"/>
        <v>4</v>
      </c>
      <c r="N1977" s="61">
        <f t="shared" si="304"/>
        <v>0</v>
      </c>
      <c r="O1977" s="33">
        <f t="shared" si="305"/>
        <v>2</v>
      </c>
      <c r="P1977" s="61">
        <f t="shared" si="306"/>
        <v>2</v>
      </c>
      <c r="Q1977" s="62">
        <f t="shared" si="307"/>
        <v>0</v>
      </c>
      <c r="R1977" s="61">
        <f t="shared" si="308"/>
        <v>0</v>
      </c>
      <c r="S1977" s="61">
        <f t="shared" si="309"/>
        <v>4</v>
      </c>
      <c r="T1977" t="str">
        <f t="shared" si="310"/>
        <v>إضافى كامل</v>
      </c>
    </row>
    <row r="1978" spans="1:21" x14ac:dyDescent="0.25">
      <c r="A1978" s="56" t="s">
        <v>1211</v>
      </c>
      <c r="B1978" s="56" t="s">
        <v>1855</v>
      </c>
      <c r="C1978" s="56" t="s">
        <v>762</v>
      </c>
      <c r="D1978" s="55">
        <v>45624</v>
      </c>
      <c r="E1978" s="56" t="s">
        <v>24</v>
      </c>
      <c r="F1978" s="56" t="s">
        <v>763</v>
      </c>
      <c r="G1978" s="56"/>
      <c r="H1978" s="85"/>
      <c r="I1978" s="54" t="s">
        <v>1006</v>
      </c>
      <c r="J1978" s="54" t="s">
        <v>926</v>
      </c>
      <c r="K1978" s="3" t="str">
        <f t="shared" si="311"/>
        <v/>
      </c>
      <c r="L1978" s="60">
        <f t="shared" si="303"/>
        <v>0</v>
      </c>
      <c r="M1978" s="33">
        <f t="shared" si="302"/>
        <v>4</v>
      </c>
      <c r="N1978" s="61">
        <f t="shared" si="304"/>
        <v>0</v>
      </c>
      <c r="O1978" s="33">
        <f t="shared" si="305"/>
        <v>2</v>
      </c>
      <c r="P1978" s="61">
        <f t="shared" si="306"/>
        <v>2</v>
      </c>
      <c r="Q1978" s="62">
        <f t="shared" si="307"/>
        <v>0</v>
      </c>
      <c r="R1978" s="61">
        <f t="shared" si="308"/>
        <v>0</v>
      </c>
      <c r="S1978" s="61">
        <f t="shared" si="309"/>
        <v>4</v>
      </c>
      <c r="T1978" t="str">
        <f t="shared" si="310"/>
        <v>إضافى كامل</v>
      </c>
    </row>
    <row r="1979" spans="1:21" x14ac:dyDescent="0.25">
      <c r="A1979" s="56" t="s">
        <v>1211</v>
      </c>
      <c r="B1979" s="56" t="s">
        <v>1855</v>
      </c>
      <c r="C1979" s="56" t="s">
        <v>762</v>
      </c>
      <c r="D1979" s="55">
        <v>45625</v>
      </c>
      <c r="E1979" s="56" t="s">
        <v>15</v>
      </c>
      <c r="F1979" s="56" t="s">
        <v>763</v>
      </c>
      <c r="G1979" s="56"/>
      <c r="H1979" s="85"/>
      <c r="I1979" s="54"/>
      <c r="J1979" s="54"/>
      <c r="K1979" s="3" t="str">
        <f t="shared" si="311"/>
        <v/>
      </c>
      <c r="L1979" s="60">
        <f t="shared" si="303"/>
        <v>0</v>
      </c>
      <c r="M1979" s="33">
        <f t="shared" si="302"/>
        <v>4</v>
      </c>
      <c r="N1979" s="61">
        <f t="shared" si="304"/>
        <v>0</v>
      </c>
      <c r="O1979" s="33">
        <f t="shared" si="305"/>
        <v>2</v>
      </c>
      <c r="P1979" s="61">
        <f t="shared" si="306"/>
        <v>2</v>
      </c>
      <c r="Q1979" s="62">
        <f t="shared" si="307"/>
        <v>0</v>
      </c>
      <c r="R1979" s="61">
        <f t="shared" si="308"/>
        <v>0</v>
      </c>
      <c r="S1979" s="61">
        <f t="shared" si="309"/>
        <v>4</v>
      </c>
      <c r="T1979" t="str">
        <f t="shared" si="310"/>
        <v>إضافى كامل</v>
      </c>
    </row>
    <row r="1980" spans="1:21" x14ac:dyDescent="0.25">
      <c r="A1980" s="56" t="s">
        <v>1211</v>
      </c>
      <c r="B1980" s="56" t="s">
        <v>1855</v>
      </c>
      <c r="C1980" s="56" t="s">
        <v>762</v>
      </c>
      <c r="D1980" s="55">
        <v>45626</v>
      </c>
      <c r="E1980" s="56" t="s">
        <v>18</v>
      </c>
      <c r="F1980" s="56" t="s">
        <v>763</v>
      </c>
      <c r="G1980" s="56"/>
      <c r="H1980" s="85"/>
      <c r="I1980" s="54"/>
      <c r="J1980" s="54"/>
      <c r="K1980" s="3" t="s">
        <v>19</v>
      </c>
      <c r="L1980" s="60">
        <f t="shared" si="303"/>
        <v>1</v>
      </c>
      <c r="M1980" s="33">
        <f t="shared" si="302"/>
        <v>4</v>
      </c>
      <c r="N1980" s="61">
        <f t="shared" si="304"/>
        <v>0</v>
      </c>
      <c r="O1980" s="33">
        <f t="shared" si="305"/>
        <v>2</v>
      </c>
      <c r="P1980" s="61">
        <f t="shared" si="306"/>
        <v>2</v>
      </c>
      <c r="Q1980" s="62">
        <f t="shared" si="307"/>
        <v>0</v>
      </c>
      <c r="R1980" s="61">
        <f t="shared" si="308"/>
        <v>0</v>
      </c>
      <c r="S1980" s="61">
        <f t="shared" si="309"/>
        <v>4</v>
      </c>
      <c r="T1980" t="str">
        <f t="shared" si="310"/>
        <v>إضافى كامل</v>
      </c>
    </row>
    <row r="1981" spans="1:21" x14ac:dyDescent="0.25">
      <c r="A1981" s="54" t="s">
        <v>1213</v>
      </c>
      <c r="B1981" s="54" t="s">
        <v>1214</v>
      </c>
      <c r="C1981" s="54" t="s">
        <v>762</v>
      </c>
      <c r="D1981" s="55">
        <v>45597</v>
      </c>
      <c r="E1981" s="56" t="s">
        <v>15</v>
      </c>
      <c r="F1981" s="54" t="s">
        <v>1215</v>
      </c>
      <c r="G1981" s="57" t="s">
        <v>222</v>
      </c>
      <c r="I1981" s="54"/>
      <c r="J1981" s="54"/>
      <c r="K1981" s="87" t="str">
        <f>IF(AND(I1981&lt;="08:30",J1981&gt;="13:30",I1981&lt;&gt;""),"",IF(AND(I1981&gt;="08:31",I1981&lt;="08:40"),"تأخير",IF(AND(I1981&gt;="08:41",I1981&lt;="11:30",J1981&lt;&gt;""),"إذن ص",IF(AND(J1981&lt;"13:30",J1981&lt;&gt;"",J1981&gt;="10:30"),"إذن م",IF(AND(OR(J1981="",I1981="",J1981=I1981,I1981&gt;"11:30",J1991&lt;"10:30"),AND(E1981&lt;&gt;"Friday")),"غائب","")))))</f>
        <v/>
      </c>
      <c r="L1981" s="60">
        <f t="shared" si="303"/>
        <v>0</v>
      </c>
      <c r="M1981" s="33">
        <f t="shared" si="302"/>
        <v>4</v>
      </c>
      <c r="N1981" s="61">
        <f t="shared" si="304"/>
        <v>0</v>
      </c>
      <c r="O1981" s="33">
        <f t="shared" si="305"/>
        <v>2</v>
      </c>
      <c r="P1981" s="61">
        <f t="shared" si="306"/>
        <v>2</v>
      </c>
      <c r="Q1981" s="62">
        <f t="shared" si="307"/>
        <v>0</v>
      </c>
      <c r="R1981" s="61">
        <f t="shared" si="308"/>
        <v>0</v>
      </c>
      <c r="S1981" s="61">
        <f t="shared" si="309"/>
        <v>4</v>
      </c>
      <c r="T1981" t="str">
        <f t="shared" si="310"/>
        <v>إضافى كامل</v>
      </c>
      <c r="U1981" t="s">
        <v>871</v>
      </c>
    </row>
    <row r="1982" spans="1:21" x14ac:dyDescent="0.25">
      <c r="A1982" s="54" t="s">
        <v>1213</v>
      </c>
      <c r="B1982" s="54" t="s">
        <v>1216</v>
      </c>
      <c r="C1982" s="54" t="s">
        <v>762</v>
      </c>
      <c r="D1982" s="55">
        <v>45598</v>
      </c>
      <c r="E1982" s="56" t="s">
        <v>18</v>
      </c>
      <c r="F1982" s="54" t="s">
        <v>1215</v>
      </c>
      <c r="G1982" s="57" t="s">
        <v>222</v>
      </c>
      <c r="I1982" s="54"/>
      <c r="J1982" s="54"/>
      <c r="K1982" s="87" t="s">
        <v>19</v>
      </c>
      <c r="L1982" s="60">
        <f t="shared" si="303"/>
        <v>1</v>
      </c>
      <c r="M1982" s="33">
        <f t="shared" si="302"/>
        <v>4</v>
      </c>
      <c r="N1982" s="61">
        <f t="shared" si="304"/>
        <v>0</v>
      </c>
      <c r="O1982" s="33">
        <f t="shared" si="305"/>
        <v>2</v>
      </c>
      <c r="P1982" s="61">
        <f t="shared" si="306"/>
        <v>2</v>
      </c>
      <c r="Q1982" s="62">
        <f t="shared" si="307"/>
        <v>0</v>
      </c>
      <c r="R1982" s="61">
        <f t="shared" si="308"/>
        <v>0</v>
      </c>
      <c r="S1982" s="61">
        <f t="shared" si="309"/>
        <v>4</v>
      </c>
      <c r="T1982" t="str">
        <f t="shared" si="310"/>
        <v>إضافى كامل</v>
      </c>
      <c r="U1982" t="s">
        <v>871</v>
      </c>
    </row>
    <row r="1983" spans="1:21" x14ac:dyDescent="0.25">
      <c r="A1983" s="54" t="s">
        <v>1213</v>
      </c>
      <c r="B1983" s="54" t="s">
        <v>1216</v>
      </c>
      <c r="C1983" s="54" t="s">
        <v>762</v>
      </c>
      <c r="D1983" s="55">
        <v>45599</v>
      </c>
      <c r="E1983" s="56" t="s">
        <v>20</v>
      </c>
      <c r="F1983" s="54" t="s">
        <v>1215</v>
      </c>
      <c r="G1983" s="57" t="s">
        <v>222</v>
      </c>
      <c r="I1983" s="54" t="s">
        <v>890</v>
      </c>
      <c r="J1983" s="54" t="s">
        <v>1217</v>
      </c>
      <c r="K1983" s="87" t="str">
        <f t="shared" ref="K1983:K2046" si="312">IF(AND(I1983&lt;="08:30",J1983&gt;="13:30",I1983&lt;&gt;""),"",IF(AND(I1983&gt;="08:31",I1983&lt;="08:40"),"تأخير",IF(AND(I1983&gt;="08:41",I1983&lt;="11:30",J1983&lt;&gt;""),"إذن ص",IF(AND(J1983&lt;"13:30",J1983&lt;&gt;"",J1983&gt;="10:30"),"إذن م",IF(AND(OR(J1983="",I1983="",J1983=I1983,I1983&gt;"11:30",J1993&lt;"10:30"),AND(E1983&lt;&gt;"Friday")),"غائب","")))))</f>
        <v>إذن م</v>
      </c>
      <c r="L1983" s="60">
        <f t="shared" si="303"/>
        <v>1</v>
      </c>
      <c r="M1983" s="33">
        <f t="shared" si="302"/>
        <v>4</v>
      </c>
      <c r="N1983" s="61">
        <f t="shared" si="304"/>
        <v>0</v>
      </c>
      <c r="O1983" s="33">
        <f t="shared" si="305"/>
        <v>2</v>
      </c>
      <c r="P1983" s="61">
        <f t="shared" si="306"/>
        <v>2</v>
      </c>
      <c r="Q1983" s="62">
        <f t="shared" si="307"/>
        <v>0</v>
      </c>
      <c r="R1983" s="61">
        <f t="shared" si="308"/>
        <v>0</v>
      </c>
      <c r="S1983" s="61">
        <f t="shared" si="309"/>
        <v>4</v>
      </c>
      <c r="T1983" t="str">
        <f t="shared" si="310"/>
        <v>إضافى كامل</v>
      </c>
      <c r="U1983" t="s">
        <v>871</v>
      </c>
    </row>
    <row r="1984" spans="1:21" x14ac:dyDescent="0.25">
      <c r="A1984" s="54" t="s">
        <v>1213</v>
      </c>
      <c r="B1984" s="54" t="s">
        <v>1216</v>
      </c>
      <c r="C1984" s="54" t="s">
        <v>762</v>
      </c>
      <c r="D1984" s="55">
        <v>45600</v>
      </c>
      <c r="E1984" s="56" t="s">
        <v>21</v>
      </c>
      <c r="F1984" s="54" t="s">
        <v>1215</v>
      </c>
      <c r="G1984" s="57" t="s">
        <v>222</v>
      </c>
      <c r="I1984" s="54"/>
      <c r="J1984" s="54"/>
      <c r="K1984" s="87" t="str">
        <f t="shared" si="312"/>
        <v>غائب</v>
      </c>
      <c r="L1984" s="60">
        <f t="shared" si="303"/>
        <v>0</v>
      </c>
      <c r="M1984" s="33">
        <f t="shared" si="302"/>
        <v>5</v>
      </c>
      <c r="N1984" s="61">
        <f t="shared" si="304"/>
        <v>0</v>
      </c>
      <c r="O1984" s="33">
        <f t="shared" si="305"/>
        <v>1</v>
      </c>
      <c r="P1984" s="61">
        <f t="shared" si="306"/>
        <v>1</v>
      </c>
      <c r="Q1984" s="62">
        <f t="shared" si="307"/>
        <v>0</v>
      </c>
      <c r="R1984" s="61">
        <f t="shared" si="308"/>
        <v>0</v>
      </c>
      <c r="S1984" s="61">
        <f t="shared" si="309"/>
        <v>5</v>
      </c>
      <c r="T1984" t="str">
        <f t="shared" si="310"/>
        <v>نصف إضافى</v>
      </c>
      <c r="U1984" t="s">
        <v>871</v>
      </c>
    </row>
    <row r="1985" spans="1:21" x14ac:dyDescent="0.25">
      <c r="A1985" s="54" t="s">
        <v>1213</v>
      </c>
      <c r="B1985" s="54" t="s">
        <v>1216</v>
      </c>
      <c r="C1985" s="54" t="s">
        <v>762</v>
      </c>
      <c r="D1985" s="55">
        <v>45601</v>
      </c>
      <c r="E1985" s="56" t="s">
        <v>22</v>
      </c>
      <c r="F1985" s="54" t="s">
        <v>1215</v>
      </c>
      <c r="G1985" s="57" t="s">
        <v>222</v>
      </c>
      <c r="I1985" s="54" t="s">
        <v>1095</v>
      </c>
      <c r="J1985" s="54" t="s">
        <v>1218</v>
      </c>
      <c r="K1985" s="87" t="str">
        <f t="shared" si="312"/>
        <v/>
      </c>
      <c r="L1985" s="60">
        <f t="shared" si="303"/>
        <v>0</v>
      </c>
      <c r="M1985" s="33">
        <f t="shared" ref="M1985:M2048" si="313">COUNTIF(K1985:K2014,"غائب")</f>
        <v>4</v>
      </c>
      <c r="N1985" s="61">
        <f t="shared" si="304"/>
        <v>0</v>
      </c>
      <c r="O1985" s="33">
        <f t="shared" si="305"/>
        <v>1</v>
      </c>
      <c r="P1985" s="61">
        <f t="shared" si="306"/>
        <v>1</v>
      </c>
      <c r="Q1985" s="62">
        <f t="shared" si="307"/>
        <v>0</v>
      </c>
      <c r="R1985" s="61">
        <f t="shared" si="308"/>
        <v>0</v>
      </c>
      <c r="S1985" s="61">
        <f t="shared" si="309"/>
        <v>4</v>
      </c>
      <c r="T1985" t="str">
        <f t="shared" si="310"/>
        <v>إضافى كامل</v>
      </c>
      <c r="U1985" t="s">
        <v>871</v>
      </c>
    </row>
    <row r="1986" spans="1:21" x14ac:dyDescent="0.25">
      <c r="A1986" s="54" t="s">
        <v>1213</v>
      </c>
      <c r="B1986" s="54" t="s">
        <v>1216</v>
      </c>
      <c r="C1986" s="54" t="s">
        <v>762</v>
      </c>
      <c r="D1986" s="55">
        <v>45602</v>
      </c>
      <c r="E1986" s="56" t="s">
        <v>23</v>
      </c>
      <c r="F1986" s="54" t="s">
        <v>1215</v>
      </c>
      <c r="G1986" s="57" t="s">
        <v>222</v>
      </c>
      <c r="I1986" s="54" t="s">
        <v>1219</v>
      </c>
      <c r="J1986" s="54" t="s">
        <v>1220</v>
      </c>
      <c r="K1986" s="87" t="str">
        <f t="shared" si="312"/>
        <v/>
      </c>
      <c r="L1986" s="60">
        <f t="shared" ref="L1986:L2049" si="314">IF(AND(OR(K1986= "حالة وفاة",K1986="إذن م",K1986="إذن ص",K1986="بدل راحة",K1986="انصراف",K1986="اجازة",K1986="راحة",K1986="مأمورية",K1986="مأمورية م",K1986="مأمورية ص",K1986="Online",K1986="حضور",K1986="بدل سهر",E1986="Friday",K1986=""),K1986&lt;&gt;""),1,0)</f>
        <v>0</v>
      </c>
      <c r="M1986" s="33">
        <f t="shared" si="313"/>
        <v>4</v>
      </c>
      <c r="N1986" s="61">
        <f t="shared" ref="N1986:N2049" si="315">COUNTIF(K1986:K2015,"إذن ص")</f>
        <v>0</v>
      </c>
      <c r="O1986" s="33">
        <f t="shared" ref="O1986:O2049" si="316">COUNTIF(K1986:K2015,"إذن م")</f>
        <v>1</v>
      </c>
      <c r="P1986" s="61">
        <f t="shared" ref="P1986:P2049" si="317">O1986+N1986</f>
        <v>1</v>
      </c>
      <c r="Q1986" s="62">
        <f t="shared" ref="Q1986:Q2049" si="318">IF(AND(P1986&gt;2,P1986&lt;&gt;0),P1986*3/6,0)</f>
        <v>0</v>
      </c>
      <c r="R1986" s="61">
        <f t="shared" ref="R1986:R2049" si="319">INT(Q1986)</f>
        <v>0</v>
      </c>
      <c r="S1986" s="61">
        <f t="shared" ref="S1986:S2049" si="320">R1986+M1986</f>
        <v>4</v>
      </c>
      <c r="T1986" t="str">
        <f t="shared" ref="T1986:T2049" si="321">IF(AND(OR(S1986&lt;=0,S1986&gt;0),S1986&lt;5),"إضافى كامل",IF(AND(OR(S1986=5,S1986=6,S1986&lt;7),S1986&lt;&gt;""),"نصف إضافى","لا يستحق"))</f>
        <v>إضافى كامل</v>
      </c>
      <c r="U1986" t="s">
        <v>871</v>
      </c>
    </row>
    <row r="1987" spans="1:21" x14ac:dyDescent="0.25">
      <c r="A1987" s="54" t="s">
        <v>1213</v>
      </c>
      <c r="B1987" s="54" t="s">
        <v>1216</v>
      </c>
      <c r="C1987" s="54" t="s">
        <v>762</v>
      </c>
      <c r="D1987" s="55">
        <v>45603</v>
      </c>
      <c r="E1987" s="56" t="s">
        <v>24</v>
      </c>
      <c r="F1987" s="54" t="s">
        <v>1215</v>
      </c>
      <c r="G1987" s="57" t="s">
        <v>222</v>
      </c>
      <c r="I1987" s="54" t="s">
        <v>1221</v>
      </c>
      <c r="J1987" s="54" t="s">
        <v>1222</v>
      </c>
      <c r="K1987" s="87" t="str">
        <f t="shared" si="312"/>
        <v/>
      </c>
      <c r="L1987" s="60">
        <f t="shared" si="314"/>
        <v>0</v>
      </c>
      <c r="M1987" s="33">
        <f t="shared" si="313"/>
        <v>4</v>
      </c>
      <c r="N1987" s="61">
        <f t="shared" si="315"/>
        <v>0</v>
      </c>
      <c r="O1987" s="33">
        <f t="shared" si="316"/>
        <v>1</v>
      </c>
      <c r="P1987" s="61">
        <f t="shared" si="317"/>
        <v>1</v>
      </c>
      <c r="Q1987" s="62">
        <f t="shared" si="318"/>
        <v>0</v>
      </c>
      <c r="R1987" s="61">
        <f t="shared" si="319"/>
        <v>0</v>
      </c>
      <c r="S1987" s="61">
        <f t="shared" si="320"/>
        <v>4</v>
      </c>
      <c r="T1987" t="str">
        <f t="shared" si="321"/>
        <v>إضافى كامل</v>
      </c>
      <c r="U1987" t="s">
        <v>871</v>
      </c>
    </row>
    <row r="1988" spans="1:21" x14ac:dyDescent="0.25">
      <c r="A1988" s="54" t="s">
        <v>1213</v>
      </c>
      <c r="B1988" s="54" t="s">
        <v>1216</v>
      </c>
      <c r="C1988" s="54" t="s">
        <v>762</v>
      </c>
      <c r="D1988" s="55">
        <v>45604</v>
      </c>
      <c r="E1988" s="56" t="s">
        <v>15</v>
      </c>
      <c r="F1988" s="54" t="s">
        <v>1215</v>
      </c>
      <c r="G1988" s="57" t="s">
        <v>222</v>
      </c>
      <c r="I1988" s="54"/>
      <c r="J1988" s="54"/>
      <c r="K1988" s="87" t="str">
        <f t="shared" si="312"/>
        <v/>
      </c>
      <c r="L1988" s="60">
        <f t="shared" si="314"/>
        <v>0</v>
      </c>
      <c r="M1988" s="33">
        <f t="shared" si="313"/>
        <v>4</v>
      </c>
      <c r="N1988" s="61">
        <f t="shared" si="315"/>
        <v>0</v>
      </c>
      <c r="O1988" s="33">
        <f t="shared" si="316"/>
        <v>1</v>
      </c>
      <c r="P1988" s="61">
        <f t="shared" si="317"/>
        <v>1</v>
      </c>
      <c r="Q1988" s="62">
        <f t="shared" si="318"/>
        <v>0</v>
      </c>
      <c r="R1988" s="61">
        <f t="shared" si="319"/>
        <v>0</v>
      </c>
      <c r="S1988" s="61">
        <f t="shared" si="320"/>
        <v>4</v>
      </c>
      <c r="T1988" t="str">
        <f t="shared" si="321"/>
        <v>إضافى كامل</v>
      </c>
      <c r="U1988" t="s">
        <v>871</v>
      </c>
    </row>
    <row r="1989" spans="1:21" x14ac:dyDescent="0.25">
      <c r="A1989" s="54" t="s">
        <v>1213</v>
      </c>
      <c r="B1989" s="54" t="s">
        <v>1216</v>
      </c>
      <c r="C1989" s="54" t="s">
        <v>762</v>
      </c>
      <c r="D1989" s="55">
        <v>45605</v>
      </c>
      <c r="E1989" s="56" t="s">
        <v>18</v>
      </c>
      <c r="F1989" s="54" t="s">
        <v>1215</v>
      </c>
      <c r="G1989" s="57" t="s">
        <v>222</v>
      </c>
      <c r="I1989" s="54"/>
      <c r="J1989" s="54"/>
      <c r="K1989" s="87" t="s">
        <v>19</v>
      </c>
      <c r="L1989" s="60">
        <f t="shared" si="314"/>
        <v>1</v>
      </c>
      <c r="M1989" s="33">
        <f t="shared" si="313"/>
        <v>4</v>
      </c>
      <c r="N1989" s="61">
        <f t="shared" si="315"/>
        <v>0</v>
      </c>
      <c r="O1989" s="33">
        <f t="shared" si="316"/>
        <v>1</v>
      </c>
      <c r="P1989" s="61">
        <f t="shared" si="317"/>
        <v>1</v>
      </c>
      <c r="Q1989" s="62">
        <f t="shared" si="318"/>
        <v>0</v>
      </c>
      <c r="R1989" s="61">
        <f t="shared" si="319"/>
        <v>0</v>
      </c>
      <c r="S1989" s="61">
        <f t="shared" si="320"/>
        <v>4</v>
      </c>
      <c r="T1989" t="str">
        <f t="shared" si="321"/>
        <v>إضافى كامل</v>
      </c>
      <c r="U1989" t="s">
        <v>871</v>
      </c>
    </row>
    <row r="1990" spans="1:21" x14ac:dyDescent="0.25">
      <c r="A1990" s="54" t="s">
        <v>1213</v>
      </c>
      <c r="B1990" s="54" t="s">
        <v>1216</v>
      </c>
      <c r="C1990" s="54" t="s">
        <v>762</v>
      </c>
      <c r="D1990" s="55">
        <v>45606</v>
      </c>
      <c r="E1990" s="56" t="s">
        <v>20</v>
      </c>
      <c r="F1990" s="54" t="s">
        <v>1215</v>
      </c>
      <c r="G1990" s="57" t="s">
        <v>222</v>
      </c>
      <c r="I1990" s="54" t="s">
        <v>932</v>
      </c>
      <c r="J1990" s="54" t="s">
        <v>1223</v>
      </c>
      <c r="K1990" s="87" t="str">
        <f t="shared" si="312"/>
        <v/>
      </c>
      <c r="L1990" s="60">
        <f t="shared" si="314"/>
        <v>0</v>
      </c>
      <c r="M1990" s="33">
        <f t="shared" si="313"/>
        <v>4</v>
      </c>
      <c r="N1990" s="61">
        <f t="shared" si="315"/>
        <v>0</v>
      </c>
      <c r="O1990" s="33">
        <f t="shared" si="316"/>
        <v>1</v>
      </c>
      <c r="P1990" s="61">
        <f t="shared" si="317"/>
        <v>1</v>
      </c>
      <c r="Q1990" s="62">
        <f t="shared" si="318"/>
        <v>0</v>
      </c>
      <c r="R1990" s="61">
        <f t="shared" si="319"/>
        <v>0</v>
      </c>
      <c r="S1990" s="61">
        <f t="shared" si="320"/>
        <v>4</v>
      </c>
      <c r="T1990" t="str">
        <f t="shared" si="321"/>
        <v>إضافى كامل</v>
      </c>
      <c r="U1990" t="s">
        <v>871</v>
      </c>
    </row>
    <row r="1991" spans="1:21" x14ac:dyDescent="0.25">
      <c r="A1991" s="54" t="s">
        <v>1213</v>
      </c>
      <c r="B1991" s="54" t="s">
        <v>1216</v>
      </c>
      <c r="C1991" s="54" t="s">
        <v>762</v>
      </c>
      <c r="D1991" s="55">
        <v>45607</v>
      </c>
      <c r="E1991" s="56" t="s">
        <v>21</v>
      </c>
      <c r="F1991" s="54" t="s">
        <v>1215</v>
      </c>
      <c r="G1991" s="57" t="s">
        <v>222</v>
      </c>
      <c r="I1991" s="54"/>
      <c r="J1991" s="54"/>
      <c r="K1991" s="87" t="str">
        <f t="shared" si="312"/>
        <v>غائب</v>
      </c>
      <c r="L1991" s="60">
        <f t="shared" si="314"/>
        <v>0</v>
      </c>
      <c r="M1991" s="33">
        <f t="shared" si="313"/>
        <v>5</v>
      </c>
      <c r="N1991" s="61">
        <f t="shared" si="315"/>
        <v>0</v>
      </c>
      <c r="O1991" s="33">
        <f t="shared" si="316"/>
        <v>1</v>
      </c>
      <c r="P1991" s="61">
        <f t="shared" si="317"/>
        <v>1</v>
      </c>
      <c r="Q1991" s="62">
        <f t="shared" si="318"/>
        <v>0</v>
      </c>
      <c r="R1991" s="61">
        <f t="shared" si="319"/>
        <v>0</v>
      </c>
      <c r="S1991" s="61">
        <f t="shared" si="320"/>
        <v>5</v>
      </c>
      <c r="T1991" t="str">
        <f t="shared" si="321"/>
        <v>نصف إضافى</v>
      </c>
      <c r="U1991" t="s">
        <v>871</v>
      </c>
    </row>
    <row r="1992" spans="1:21" x14ac:dyDescent="0.25">
      <c r="A1992" s="54" t="s">
        <v>1213</v>
      </c>
      <c r="B1992" s="54" t="s">
        <v>1216</v>
      </c>
      <c r="C1992" s="54" t="s">
        <v>762</v>
      </c>
      <c r="D1992" s="55">
        <v>45608</v>
      </c>
      <c r="E1992" s="56" t="s">
        <v>22</v>
      </c>
      <c r="F1992" s="54" t="s">
        <v>1215</v>
      </c>
      <c r="G1992" s="57" t="s">
        <v>222</v>
      </c>
      <c r="I1992" s="54"/>
      <c r="J1992" s="54"/>
      <c r="K1992" s="87" t="str">
        <f t="shared" si="312"/>
        <v>غائب</v>
      </c>
      <c r="L1992" s="60">
        <f t="shared" si="314"/>
        <v>0</v>
      </c>
      <c r="M1992" s="33">
        <f t="shared" si="313"/>
        <v>4</v>
      </c>
      <c r="N1992" s="61">
        <f t="shared" si="315"/>
        <v>0</v>
      </c>
      <c r="O1992" s="33">
        <f t="shared" si="316"/>
        <v>1</v>
      </c>
      <c r="P1992" s="61">
        <f t="shared" si="317"/>
        <v>1</v>
      </c>
      <c r="Q1992" s="62">
        <f t="shared" si="318"/>
        <v>0</v>
      </c>
      <c r="R1992" s="61">
        <f t="shared" si="319"/>
        <v>0</v>
      </c>
      <c r="S1992" s="61">
        <f t="shared" si="320"/>
        <v>4</v>
      </c>
      <c r="T1992" t="str">
        <f t="shared" si="321"/>
        <v>إضافى كامل</v>
      </c>
      <c r="U1992" t="s">
        <v>871</v>
      </c>
    </row>
    <row r="1993" spans="1:21" x14ac:dyDescent="0.25">
      <c r="A1993" s="54" t="s">
        <v>1213</v>
      </c>
      <c r="B1993" s="54" t="s">
        <v>1216</v>
      </c>
      <c r="C1993" s="54" t="s">
        <v>762</v>
      </c>
      <c r="D1993" s="55">
        <v>45609</v>
      </c>
      <c r="E1993" s="56" t="s">
        <v>23</v>
      </c>
      <c r="F1993" s="54" t="s">
        <v>1215</v>
      </c>
      <c r="G1993" s="57" t="s">
        <v>222</v>
      </c>
      <c r="I1993" s="54" t="s">
        <v>1219</v>
      </c>
      <c r="J1993" s="54" t="s">
        <v>1218</v>
      </c>
      <c r="K1993" s="87" t="str">
        <f t="shared" si="312"/>
        <v/>
      </c>
      <c r="L1993" s="60">
        <f t="shared" si="314"/>
        <v>0</v>
      </c>
      <c r="M1993" s="33">
        <f t="shared" si="313"/>
        <v>3</v>
      </c>
      <c r="N1993" s="61">
        <f t="shared" si="315"/>
        <v>0</v>
      </c>
      <c r="O1993" s="33">
        <f t="shared" si="316"/>
        <v>1</v>
      </c>
      <c r="P1993" s="61">
        <f t="shared" si="317"/>
        <v>1</v>
      </c>
      <c r="Q1993" s="62">
        <f t="shared" si="318"/>
        <v>0</v>
      </c>
      <c r="R1993" s="61">
        <f t="shared" si="319"/>
        <v>0</v>
      </c>
      <c r="S1993" s="61">
        <f t="shared" si="320"/>
        <v>3</v>
      </c>
      <c r="T1993" t="str">
        <f t="shared" si="321"/>
        <v>إضافى كامل</v>
      </c>
      <c r="U1993" t="s">
        <v>871</v>
      </c>
    </row>
    <row r="1994" spans="1:21" x14ac:dyDescent="0.25">
      <c r="A1994" s="54" t="s">
        <v>1213</v>
      </c>
      <c r="B1994" s="54" t="s">
        <v>1216</v>
      </c>
      <c r="C1994" s="54" t="s">
        <v>762</v>
      </c>
      <c r="D1994" s="55">
        <v>45610</v>
      </c>
      <c r="E1994" s="56" t="s">
        <v>24</v>
      </c>
      <c r="F1994" s="54" t="s">
        <v>1215</v>
      </c>
      <c r="G1994" s="57" t="s">
        <v>222</v>
      </c>
      <c r="I1994" s="54" t="s">
        <v>1224</v>
      </c>
      <c r="J1994" s="54" t="s">
        <v>1225</v>
      </c>
      <c r="K1994" s="87" t="str">
        <f t="shared" si="312"/>
        <v/>
      </c>
      <c r="L1994" s="60">
        <f t="shared" si="314"/>
        <v>0</v>
      </c>
      <c r="M1994" s="33">
        <f t="shared" si="313"/>
        <v>3</v>
      </c>
      <c r="N1994" s="61">
        <f t="shared" si="315"/>
        <v>0</v>
      </c>
      <c r="O1994" s="33">
        <f t="shared" si="316"/>
        <v>1</v>
      </c>
      <c r="P1994" s="61">
        <f t="shared" si="317"/>
        <v>1</v>
      </c>
      <c r="Q1994" s="62">
        <f t="shared" si="318"/>
        <v>0</v>
      </c>
      <c r="R1994" s="61">
        <f t="shared" si="319"/>
        <v>0</v>
      </c>
      <c r="S1994" s="61">
        <f t="shared" si="320"/>
        <v>3</v>
      </c>
      <c r="T1994" t="str">
        <f t="shared" si="321"/>
        <v>إضافى كامل</v>
      </c>
      <c r="U1994" t="s">
        <v>871</v>
      </c>
    </row>
    <row r="1995" spans="1:21" x14ac:dyDescent="0.25">
      <c r="A1995" s="54" t="s">
        <v>1213</v>
      </c>
      <c r="B1995" s="54" t="s">
        <v>1216</v>
      </c>
      <c r="C1995" s="54" t="s">
        <v>762</v>
      </c>
      <c r="D1995" s="55">
        <v>45611</v>
      </c>
      <c r="E1995" s="56" t="s">
        <v>15</v>
      </c>
      <c r="F1995" s="54" t="s">
        <v>1215</v>
      </c>
      <c r="G1995" s="57" t="s">
        <v>222</v>
      </c>
      <c r="I1995" s="54"/>
      <c r="J1995" s="54"/>
      <c r="K1995" s="87" t="str">
        <f t="shared" si="312"/>
        <v/>
      </c>
      <c r="L1995" s="60">
        <f t="shared" si="314"/>
        <v>0</v>
      </c>
      <c r="M1995" s="33">
        <f t="shared" si="313"/>
        <v>3</v>
      </c>
      <c r="N1995" s="61">
        <f t="shared" si="315"/>
        <v>0</v>
      </c>
      <c r="O1995" s="33">
        <f t="shared" si="316"/>
        <v>1</v>
      </c>
      <c r="P1995" s="61">
        <f t="shared" si="317"/>
        <v>1</v>
      </c>
      <c r="Q1995" s="62">
        <f t="shared" si="318"/>
        <v>0</v>
      </c>
      <c r="R1995" s="61">
        <f t="shared" si="319"/>
        <v>0</v>
      </c>
      <c r="S1995" s="61">
        <f t="shared" si="320"/>
        <v>3</v>
      </c>
      <c r="T1995" t="str">
        <f t="shared" si="321"/>
        <v>إضافى كامل</v>
      </c>
      <c r="U1995" t="s">
        <v>871</v>
      </c>
    </row>
    <row r="1996" spans="1:21" x14ac:dyDescent="0.25">
      <c r="A1996" s="54" t="s">
        <v>1213</v>
      </c>
      <c r="B1996" s="54" t="s">
        <v>1216</v>
      </c>
      <c r="C1996" s="54" t="s">
        <v>762</v>
      </c>
      <c r="D1996" s="55">
        <v>45612</v>
      </c>
      <c r="E1996" s="56" t="s">
        <v>18</v>
      </c>
      <c r="F1996" s="54" t="s">
        <v>1215</v>
      </c>
      <c r="G1996" s="57" t="s">
        <v>222</v>
      </c>
      <c r="I1996" s="54"/>
      <c r="J1996" s="54"/>
      <c r="K1996" s="87" t="s">
        <v>19</v>
      </c>
      <c r="L1996" s="60">
        <f t="shared" si="314"/>
        <v>1</v>
      </c>
      <c r="M1996" s="33">
        <f t="shared" si="313"/>
        <v>3</v>
      </c>
      <c r="N1996" s="61">
        <f t="shared" si="315"/>
        <v>0</v>
      </c>
      <c r="O1996" s="33">
        <f t="shared" si="316"/>
        <v>1</v>
      </c>
      <c r="P1996" s="61">
        <f t="shared" si="317"/>
        <v>1</v>
      </c>
      <c r="Q1996" s="62">
        <f t="shared" si="318"/>
        <v>0</v>
      </c>
      <c r="R1996" s="61">
        <f t="shared" si="319"/>
        <v>0</v>
      </c>
      <c r="S1996" s="61">
        <f t="shared" si="320"/>
        <v>3</v>
      </c>
      <c r="T1996" t="str">
        <f t="shared" si="321"/>
        <v>إضافى كامل</v>
      </c>
      <c r="U1996" t="s">
        <v>871</v>
      </c>
    </row>
    <row r="1997" spans="1:21" x14ac:dyDescent="0.25">
      <c r="A1997" s="54" t="s">
        <v>1213</v>
      </c>
      <c r="B1997" s="54" t="s">
        <v>1216</v>
      </c>
      <c r="C1997" s="54" t="s">
        <v>762</v>
      </c>
      <c r="D1997" s="55">
        <v>45613</v>
      </c>
      <c r="E1997" s="56" t="s">
        <v>20</v>
      </c>
      <c r="F1997" s="54" t="s">
        <v>1215</v>
      </c>
      <c r="G1997" s="57" t="s">
        <v>222</v>
      </c>
      <c r="I1997" s="54" t="s">
        <v>1226</v>
      </c>
      <c r="J1997" s="54" t="s">
        <v>1227</v>
      </c>
      <c r="K1997" s="87" t="str">
        <f t="shared" si="312"/>
        <v/>
      </c>
      <c r="L1997" s="60">
        <f t="shared" si="314"/>
        <v>0</v>
      </c>
      <c r="M1997" s="33">
        <f t="shared" si="313"/>
        <v>3</v>
      </c>
      <c r="N1997" s="61">
        <f t="shared" si="315"/>
        <v>0</v>
      </c>
      <c r="O1997" s="33">
        <f t="shared" si="316"/>
        <v>1</v>
      </c>
      <c r="P1997" s="61">
        <f t="shared" si="317"/>
        <v>1</v>
      </c>
      <c r="Q1997" s="62">
        <f t="shared" si="318"/>
        <v>0</v>
      </c>
      <c r="R1997" s="61">
        <f t="shared" si="319"/>
        <v>0</v>
      </c>
      <c r="S1997" s="61">
        <f t="shared" si="320"/>
        <v>3</v>
      </c>
      <c r="T1997" t="str">
        <f t="shared" si="321"/>
        <v>إضافى كامل</v>
      </c>
      <c r="U1997" t="s">
        <v>871</v>
      </c>
    </row>
    <row r="1998" spans="1:21" x14ac:dyDescent="0.25">
      <c r="A1998" s="54" t="s">
        <v>1213</v>
      </c>
      <c r="B1998" s="54" t="s">
        <v>1216</v>
      </c>
      <c r="C1998" s="54" t="s">
        <v>762</v>
      </c>
      <c r="D1998" s="55">
        <v>45614</v>
      </c>
      <c r="E1998" s="56" t="s">
        <v>21</v>
      </c>
      <c r="F1998" s="54" t="s">
        <v>1215</v>
      </c>
      <c r="G1998" s="57" t="s">
        <v>222</v>
      </c>
      <c r="I1998" s="54"/>
      <c r="J1998" s="54"/>
      <c r="K1998" s="87" t="str">
        <f t="shared" si="312"/>
        <v>غائب</v>
      </c>
      <c r="L1998" s="60">
        <f t="shared" si="314"/>
        <v>0</v>
      </c>
      <c r="M1998" s="33">
        <f t="shared" si="313"/>
        <v>3</v>
      </c>
      <c r="N1998" s="61">
        <f t="shared" si="315"/>
        <v>1</v>
      </c>
      <c r="O1998" s="33">
        <f t="shared" si="316"/>
        <v>1</v>
      </c>
      <c r="P1998" s="61">
        <f t="shared" si="317"/>
        <v>2</v>
      </c>
      <c r="Q1998" s="62">
        <f t="shared" si="318"/>
        <v>0</v>
      </c>
      <c r="R1998" s="61">
        <f t="shared" si="319"/>
        <v>0</v>
      </c>
      <c r="S1998" s="61">
        <f t="shared" si="320"/>
        <v>3</v>
      </c>
      <c r="T1998" t="str">
        <f t="shared" si="321"/>
        <v>إضافى كامل</v>
      </c>
      <c r="U1998" t="s">
        <v>871</v>
      </c>
    </row>
    <row r="1999" spans="1:21" x14ac:dyDescent="0.25">
      <c r="A1999" s="54" t="s">
        <v>1213</v>
      </c>
      <c r="B1999" s="54" t="s">
        <v>1216</v>
      </c>
      <c r="C1999" s="54" t="s">
        <v>762</v>
      </c>
      <c r="D1999" s="55">
        <v>45615</v>
      </c>
      <c r="E1999" s="56" t="s">
        <v>22</v>
      </c>
      <c r="F1999" s="54" t="s">
        <v>1215</v>
      </c>
      <c r="G1999" s="57" t="s">
        <v>222</v>
      </c>
      <c r="I1999" s="54" t="s">
        <v>1228</v>
      </c>
      <c r="J1999" s="54" t="s">
        <v>1229</v>
      </c>
      <c r="K1999" s="87" t="str">
        <f t="shared" si="312"/>
        <v/>
      </c>
      <c r="L1999" s="60">
        <f t="shared" si="314"/>
        <v>0</v>
      </c>
      <c r="M1999" s="33">
        <f t="shared" si="313"/>
        <v>3</v>
      </c>
      <c r="N1999" s="61">
        <f t="shared" si="315"/>
        <v>1</v>
      </c>
      <c r="O1999" s="33">
        <f t="shared" si="316"/>
        <v>1</v>
      </c>
      <c r="P1999" s="61">
        <f t="shared" si="317"/>
        <v>2</v>
      </c>
      <c r="Q1999" s="62">
        <f t="shared" si="318"/>
        <v>0</v>
      </c>
      <c r="R1999" s="61">
        <f t="shared" si="319"/>
        <v>0</v>
      </c>
      <c r="S1999" s="61">
        <f t="shared" si="320"/>
        <v>3</v>
      </c>
      <c r="T1999" t="str">
        <f t="shared" si="321"/>
        <v>إضافى كامل</v>
      </c>
      <c r="U1999" t="s">
        <v>871</v>
      </c>
    </row>
    <row r="2000" spans="1:21" x14ac:dyDescent="0.25">
      <c r="A2000" s="54" t="s">
        <v>1213</v>
      </c>
      <c r="B2000" s="54" t="s">
        <v>1216</v>
      </c>
      <c r="C2000" s="54" t="s">
        <v>762</v>
      </c>
      <c r="D2000" s="55">
        <v>45616</v>
      </c>
      <c r="E2000" s="56" t="s">
        <v>23</v>
      </c>
      <c r="F2000" s="54" t="s">
        <v>1215</v>
      </c>
      <c r="G2000" s="57" t="s">
        <v>222</v>
      </c>
      <c r="I2000" s="54" t="s">
        <v>1014</v>
      </c>
      <c r="J2000" s="54" t="s">
        <v>1229</v>
      </c>
      <c r="K2000" s="87" t="str">
        <f t="shared" si="312"/>
        <v/>
      </c>
      <c r="L2000" s="60">
        <f t="shared" si="314"/>
        <v>0</v>
      </c>
      <c r="M2000" s="33">
        <f t="shared" si="313"/>
        <v>3</v>
      </c>
      <c r="N2000" s="61">
        <f t="shared" si="315"/>
        <v>1</v>
      </c>
      <c r="O2000" s="33">
        <f t="shared" si="316"/>
        <v>1</v>
      </c>
      <c r="P2000" s="61">
        <f t="shared" si="317"/>
        <v>2</v>
      </c>
      <c r="Q2000" s="62">
        <f t="shared" si="318"/>
        <v>0</v>
      </c>
      <c r="R2000" s="61">
        <f t="shared" si="319"/>
        <v>0</v>
      </c>
      <c r="S2000" s="61">
        <f t="shared" si="320"/>
        <v>3</v>
      </c>
      <c r="T2000" t="str">
        <f t="shared" si="321"/>
        <v>إضافى كامل</v>
      </c>
      <c r="U2000" t="s">
        <v>871</v>
      </c>
    </row>
    <row r="2001" spans="1:21" x14ac:dyDescent="0.25">
      <c r="A2001" s="54" t="s">
        <v>1213</v>
      </c>
      <c r="B2001" s="54" t="s">
        <v>1216</v>
      </c>
      <c r="C2001" s="54" t="s">
        <v>762</v>
      </c>
      <c r="D2001" s="55">
        <v>45617</v>
      </c>
      <c r="E2001" s="56" t="s">
        <v>24</v>
      </c>
      <c r="F2001" s="54" t="s">
        <v>1215</v>
      </c>
      <c r="G2001" s="57" t="s">
        <v>222</v>
      </c>
      <c r="I2001" s="54" t="s">
        <v>891</v>
      </c>
      <c r="J2001" s="54" t="s">
        <v>1229</v>
      </c>
      <c r="K2001" s="87" t="str">
        <f t="shared" si="312"/>
        <v/>
      </c>
      <c r="L2001" s="60">
        <f t="shared" si="314"/>
        <v>0</v>
      </c>
      <c r="M2001" s="33">
        <f t="shared" si="313"/>
        <v>3</v>
      </c>
      <c r="N2001" s="61">
        <f t="shared" si="315"/>
        <v>1</v>
      </c>
      <c r="O2001" s="33">
        <f t="shared" si="316"/>
        <v>1</v>
      </c>
      <c r="P2001" s="61">
        <f t="shared" si="317"/>
        <v>2</v>
      </c>
      <c r="Q2001" s="62">
        <f t="shared" si="318"/>
        <v>0</v>
      </c>
      <c r="R2001" s="61">
        <f t="shared" si="319"/>
        <v>0</v>
      </c>
      <c r="S2001" s="61">
        <f t="shared" si="320"/>
        <v>3</v>
      </c>
      <c r="T2001" t="str">
        <f t="shared" si="321"/>
        <v>إضافى كامل</v>
      </c>
      <c r="U2001" t="s">
        <v>871</v>
      </c>
    </row>
    <row r="2002" spans="1:21" x14ac:dyDescent="0.25">
      <c r="A2002" s="54" t="s">
        <v>1213</v>
      </c>
      <c r="B2002" s="54" t="s">
        <v>1216</v>
      </c>
      <c r="C2002" s="54" t="s">
        <v>762</v>
      </c>
      <c r="D2002" s="55">
        <v>45618</v>
      </c>
      <c r="E2002" s="56" t="s">
        <v>15</v>
      </c>
      <c r="F2002" s="54" t="s">
        <v>1215</v>
      </c>
      <c r="G2002" s="57" t="s">
        <v>222</v>
      </c>
      <c r="I2002" s="54"/>
      <c r="J2002" s="54"/>
      <c r="K2002" s="87" t="str">
        <f t="shared" si="312"/>
        <v/>
      </c>
      <c r="L2002" s="60">
        <f t="shared" si="314"/>
        <v>0</v>
      </c>
      <c r="M2002" s="33">
        <f t="shared" si="313"/>
        <v>3</v>
      </c>
      <c r="N2002" s="61">
        <f t="shared" si="315"/>
        <v>1</v>
      </c>
      <c r="O2002" s="33">
        <f t="shared" si="316"/>
        <v>1</v>
      </c>
      <c r="P2002" s="61">
        <f t="shared" si="317"/>
        <v>2</v>
      </c>
      <c r="Q2002" s="62">
        <f t="shared" si="318"/>
        <v>0</v>
      </c>
      <c r="R2002" s="61">
        <f t="shared" si="319"/>
        <v>0</v>
      </c>
      <c r="S2002" s="61">
        <f t="shared" si="320"/>
        <v>3</v>
      </c>
      <c r="T2002" t="str">
        <f t="shared" si="321"/>
        <v>إضافى كامل</v>
      </c>
      <c r="U2002" t="s">
        <v>871</v>
      </c>
    </row>
    <row r="2003" spans="1:21" x14ac:dyDescent="0.25">
      <c r="A2003" s="54" t="s">
        <v>1213</v>
      </c>
      <c r="B2003" s="54" t="s">
        <v>1216</v>
      </c>
      <c r="C2003" s="54" t="s">
        <v>762</v>
      </c>
      <c r="D2003" s="55">
        <v>45619</v>
      </c>
      <c r="E2003" s="56" t="s">
        <v>18</v>
      </c>
      <c r="F2003" s="54" t="s">
        <v>1215</v>
      </c>
      <c r="G2003" s="57" t="s">
        <v>222</v>
      </c>
      <c r="I2003" s="54"/>
      <c r="J2003" s="54"/>
      <c r="K2003" s="87" t="s">
        <v>19</v>
      </c>
      <c r="L2003" s="60">
        <f t="shared" si="314"/>
        <v>1</v>
      </c>
      <c r="M2003" s="33">
        <f t="shared" si="313"/>
        <v>3</v>
      </c>
      <c r="N2003" s="61">
        <f t="shared" si="315"/>
        <v>1</v>
      </c>
      <c r="O2003" s="33">
        <f t="shared" si="316"/>
        <v>1</v>
      </c>
      <c r="P2003" s="61">
        <f t="shared" si="317"/>
        <v>2</v>
      </c>
      <c r="Q2003" s="62">
        <f t="shared" si="318"/>
        <v>0</v>
      </c>
      <c r="R2003" s="61">
        <f t="shared" si="319"/>
        <v>0</v>
      </c>
      <c r="S2003" s="61">
        <f t="shared" si="320"/>
        <v>3</v>
      </c>
      <c r="T2003" t="str">
        <f t="shared" si="321"/>
        <v>إضافى كامل</v>
      </c>
      <c r="U2003" t="s">
        <v>871</v>
      </c>
    </row>
    <row r="2004" spans="1:21" x14ac:dyDescent="0.25">
      <c r="A2004" s="54" t="s">
        <v>1213</v>
      </c>
      <c r="B2004" s="54" t="s">
        <v>1216</v>
      </c>
      <c r="C2004" s="54" t="s">
        <v>762</v>
      </c>
      <c r="D2004" s="55">
        <v>45620</v>
      </c>
      <c r="E2004" s="56" t="s">
        <v>20</v>
      </c>
      <c r="F2004" s="54" t="s">
        <v>1215</v>
      </c>
      <c r="G2004" s="57" t="s">
        <v>222</v>
      </c>
      <c r="I2004" s="54" t="s">
        <v>932</v>
      </c>
      <c r="J2004" s="54" t="s">
        <v>1230</v>
      </c>
      <c r="K2004" s="87" t="str">
        <f t="shared" si="312"/>
        <v>إذن م</v>
      </c>
      <c r="L2004" s="60">
        <f t="shared" si="314"/>
        <v>1</v>
      </c>
      <c r="M2004" s="33">
        <f t="shared" si="313"/>
        <v>3</v>
      </c>
      <c r="N2004" s="61">
        <f t="shared" si="315"/>
        <v>1</v>
      </c>
      <c r="O2004" s="33">
        <f t="shared" si="316"/>
        <v>1</v>
      </c>
      <c r="P2004" s="61">
        <f t="shared" si="317"/>
        <v>2</v>
      </c>
      <c r="Q2004" s="62">
        <f t="shared" si="318"/>
        <v>0</v>
      </c>
      <c r="R2004" s="61">
        <f t="shared" si="319"/>
        <v>0</v>
      </c>
      <c r="S2004" s="61">
        <f t="shared" si="320"/>
        <v>3</v>
      </c>
      <c r="T2004" t="str">
        <f t="shared" si="321"/>
        <v>إضافى كامل</v>
      </c>
      <c r="U2004" t="s">
        <v>871</v>
      </c>
    </row>
    <row r="2005" spans="1:21" x14ac:dyDescent="0.25">
      <c r="A2005" s="54" t="s">
        <v>1213</v>
      </c>
      <c r="B2005" s="54" t="s">
        <v>1216</v>
      </c>
      <c r="C2005" s="54" t="s">
        <v>762</v>
      </c>
      <c r="D2005" s="55">
        <v>45621</v>
      </c>
      <c r="E2005" s="56" t="s">
        <v>21</v>
      </c>
      <c r="F2005" s="54" t="s">
        <v>1215</v>
      </c>
      <c r="G2005" s="57" t="s">
        <v>222</v>
      </c>
      <c r="I2005" s="54" t="s">
        <v>1022</v>
      </c>
      <c r="J2005" s="54" t="s">
        <v>1218</v>
      </c>
      <c r="K2005" s="87" t="str">
        <f t="shared" si="312"/>
        <v/>
      </c>
      <c r="L2005" s="60">
        <f t="shared" si="314"/>
        <v>0</v>
      </c>
      <c r="M2005" s="33">
        <f t="shared" si="313"/>
        <v>3</v>
      </c>
      <c r="N2005" s="61">
        <f t="shared" si="315"/>
        <v>1</v>
      </c>
      <c r="O2005" s="33">
        <f t="shared" si="316"/>
        <v>0</v>
      </c>
      <c r="P2005" s="61">
        <f t="shared" si="317"/>
        <v>1</v>
      </c>
      <c r="Q2005" s="62">
        <f t="shared" si="318"/>
        <v>0</v>
      </c>
      <c r="R2005" s="61">
        <f t="shared" si="319"/>
        <v>0</v>
      </c>
      <c r="S2005" s="61">
        <f t="shared" si="320"/>
        <v>3</v>
      </c>
      <c r="T2005" t="str">
        <f t="shared" si="321"/>
        <v>إضافى كامل</v>
      </c>
      <c r="U2005" t="s">
        <v>871</v>
      </c>
    </row>
    <row r="2006" spans="1:21" x14ac:dyDescent="0.25">
      <c r="A2006" s="54" t="s">
        <v>1213</v>
      </c>
      <c r="B2006" s="54" t="s">
        <v>1216</v>
      </c>
      <c r="C2006" s="54" t="s">
        <v>762</v>
      </c>
      <c r="D2006" s="55">
        <v>45622</v>
      </c>
      <c r="E2006" s="56" t="s">
        <v>22</v>
      </c>
      <c r="F2006" s="54" t="s">
        <v>1215</v>
      </c>
      <c r="G2006" s="57" t="s">
        <v>222</v>
      </c>
      <c r="I2006" s="54" t="s">
        <v>1124</v>
      </c>
      <c r="J2006" s="54" t="s">
        <v>1231</v>
      </c>
      <c r="K2006" s="87" t="str">
        <f t="shared" si="312"/>
        <v/>
      </c>
      <c r="L2006" s="60">
        <f t="shared" si="314"/>
        <v>0</v>
      </c>
      <c r="M2006" s="33">
        <f t="shared" si="313"/>
        <v>3</v>
      </c>
      <c r="N2006" s="61">
        <f t="shared" si="315"/>
        <v>1</v>
      </c>
      <c r="O2006" s="33">
        <f t="shared" si="316"/>
        <v>0</v>
      </c>
      <c r="P2006" s="61">
        <f t="shared" si="317"/>
        <v>1</v>
      </c>
      <c r="Q2006" s="62">
        <f t="shared" si="318"/>
        <v>0</v>
      </c>
      <c r="R2006" s="61">
        <f t="shared" si="319"/>
        <v>0</v>
      </c>
      <c r="S2006" s="61">
        <f t="shared" si="320"/>
        <v>3</v>
      </c>
      <c r="T2006" t="str">
        <f t="shared" si="321"/>
        <v>إضافى كامل</v>
      </c>
      <c r="U2006" t="s">
        <v>871</v>
      </c>
    </row>
    <row r="2007" spans="1:21" x14ac:dyDescent="0.25">
      <c r="A2007" s="54" t="s">
        <v>1213</v>
      </c>
      <c r="B2007" s="54" t="s">
        <v>1216</v>
      </c>
      <c r="C2007" s="54" t="s">
        <v>762</v>
      </c>
      <c r="D2007" s="55">
        <v>45623</v>
      </c>
      <c r="E2007" s="56" t="s">
        <v>23</v>
      </c>
      <c r="F2007" s="54" t="s">
        <v>1215</v>
      </c>
      <c r="G2007" s="57" t="s">
        <v>222</v>
      </c>
      <c r="I2007" s="54" t="s">
        <v>934</v>
      </c>
      <c r="J2007" s="54" t="s">
        <v>1227</v>
      </c>
      <c r="K2007" s="87" t="str">
        <f t="shared" si="312"/>
        <v/>
      </c>
      <c r="L2007" s="60">
        <f t="shared" si="314"/>
        <v>0</v>
      </c>
      <c r="M2007" s="33">
        <f t="shared" si="313"/>
        <v>3</v>
      </c>
      <c r="N2007" s="61">
        <f t="shared" si="315"/>
        <v>1</v>
      </c>
      <c r="O2007" s="33">
        <f t="shared" si="316"/>
        <v>0</v>
      </c>
      <c r="P2007" s="61">
        <f t="shared" si="317"/>
        <v>1</v>
      </c>
      <c r="Q2007" s="62">
        <f t="shared" si="318"/>
        <v>0</v>
      </c>
      <c r="R2007" s="61">
        <f t="shared" si="319"/>
        <v>0</v>
      </c>
      <c r="S2007" s="61">
        <f t="shared" si="320"/>
        <v>3</v>
      </c>
      <c r="T2007" t="str">
        <f t="shared" si="321"/>
        <v>إضافى كامل</v>
      </c>
      <c r="U2007" t="s">
        <v>871</v>
      </c>
    </row>
    <row r="2008" spans="1:21" x14ac:dyDescent="0.25">
      <c r="A2008" s="54" t="s">
        <v>1213</v>
      </c>
      <c r="B2008" s="54" t="s">
        <v>1216</v>
      </c>
      <c r="C2008" s="54" t="s">
        <v>762</v>
      </c>
      <c r="D2008" s="55">
        <v>45624</v>
      </c>
      <c r="E2008" s="56" t="s">
        <v>24</v>
      </c>
      <c r="F2008" s="54" t="s">
        <v>1215</v>
      </c>
      <c r="G2008" s="57" t="s">
        <v>222</v>
      </c>
      <c r="I2008" s="54" t="s">
        <v>1014</v>
      </c>
      <c r="J2008" s="54" t="s">
        <v>1218</v>
      </c>
      <c r="K2008" s="87" t="str">
        <f t="shared" si="312"/>
        <v/>
      </c>
      <c r="L2008" s="60">
        <f t="shared" si="314"/>
        <v>0</v>
      </c>
      <c r="M2008" s="33">
        <f t="shared" si="313"/>
        <v>3</v>
      </c>
      <c r="N2008" s="61">
        <f t="shared" si="315"/>
        <v>1</v>
      </c>
      <c r="O2008" s="33">
        <f t="shared" si="316"/>
        <v>0</v>
      </c>
      <c r="P2008" s="61">
        <f t="shared" si="317"/>
        <v>1</v>
      </c>
      <c r="Q2008" s="62">
        <f t="shared" si="318"/>
        <v>0</v>
      </c>
      <c r="R2008" s="61">
        <f t="shared" si="319"/>
        <v>0</v>
      </c>
      <c r="S2008" s="61">
        <f t="shared" si="320"/>
        <v>3</v>
      </c>
      <c r="T2008" t="str">
        <f t="shared" si="321"/>
        <v>إضافى كامل</v>
      </c>
      <c r="U2008" t="s">
        <v>871</v>
      </c>
    </row>
    <row r="2009" spans="1:21" x14ac:dyDescent="0.25">
      <c r="A2009" s="54" t="s">
        <v>1213</v>
      </c>
      <c r="B2009" s="54" t="s">
        <v>1216</v>
      </c>
      <c r="C2009" s="54" t="s">
        <v>762</v>
      </c>
      <c r="D2009" s="55">
        <v>45625</v>
      </c>
      <c r="E2009" s="56" t="s">
        <v>15</v>
      </c>
      <c r="F2009" s="54" t="s">
        <v>1215</v>
      </c>
      <c r="G2009" s="57" t="s">
        <v>222</v>
      </c>
      <c r="I2009" s="54"/>
      <c r="J2009" s="54"/>
      <c r="K2009" s="87" t="str">
        <f t="shared" si="312"/>
        <v/>
      </c>
      <c r="L2009" s="60">
        <f t="shared" si="314"/>
        <v>0</v>
      </c>
      <c r="M2009" s="33">
        <f t="shared" si="313"/>
        <v>3</v>
      </c>
      <c r="N2009" s="61">
        <f t="shared" si="315"/>
        <v>1</v>
      </c>
      <c r="O2009" s="33">
        <f t="shared" si="316"/>
        <v>1</v>
      </c>
      <c r="P2009" s="61">
        <f t="shared" si="317"/>
        <v>2</v>
      </c>
      <c r="Q2009" s="62">
        <f t="shared" si="318"/>
        <v>0</v>
      </c>
      <c r="R2009" s="61">
        <f t="shared" si="319"/>
        <v>0</v>
      </c>
      <c r="S2009" s="61">
        <f t="shared" si="320"/>
        <v>3</v>
      </c>
      <c r="T2009" t="str">
        <f t="shared" si="321"/>
        <v>إضافى كامل</v>
      </c>
      <c r="U2009" t="s">
        <v>871</v>
      </c>
    </row>
    <row r="2010" spans="1:21" x14ac:dyDescent="0.25">
      <c r="A2010" s="54" t="s">
        <v>1213</v>
      </c>
      <c r="B2010" s="54" t="s">
        <v>1216</v>
      </c>
      <c r="C2010" s="54" t="s">
        <v>762</v>
      </c>
      <c r="D2010" s="55">
        <v>45626</v>
      </c>
      <c r="E2010" s="56" t="s">
        <v>18</v>
      </c>
      <c r="F2010" s="54" t="s">
        <v>1215</v>
      </c>
      <c r="G2010" s="57" t="s">
        <v>222</v>
      </c>
      <c r="I2010" s="54"/>
      <c r="J2010" s="54"/>
      <c r="K2010" s="87" t="s">
        <v>19</v>
      </c>
      <c r="L2010" s="60">
        <f t="shared" si="314"/>
        <v>1</v>
      </c>
      <c r="M2010" s="33">
        <f t="shared" si="313"/>
        <v>3</v>
      </c>
      <c r="N2010" s="61">
        <f t="shared" si="315"/>
        <v>1</v>
      </c>
      <c r="O2010" s="33">
        <f t="shared" si="316"/>
        <v>1</v>
      </c>
      <c r="P2010" s="61">
        <f t="shared" si="317"/>
        <v>2</v>
      </c>
      <c r="Q2010" s="62">
        <f t="shared" si="318"/>
        <v>0</v>
      </c>
      <c r="R2010" s="61">
        <f t="shared" si="319"/>
        <v>0</v>
      </c>
      <c r="S2010" s="61">
        <f t="shared" si="320"/>
        <v>3</v>
      </c>
      <c r="T2010" t="str">
        <f t="shared" si="321"/>
        <v>إضافى كامل</v>
      </c>
      <c r="U2010" t="s">
        <v>871</v>
      </c>
    </row>
    <row r="2011" spans="1:21" x14ac:dyDescent="0.25">
      <c r="A2011" s="54" t="s">
        <v>1232</v>
      </c>
      <c r="B2011" s="54" t="s">
        <v>1795</v>
      </c>
      <c r="C2011" s="54" t="s">
        <v>762</v>
      </c>
      <c r="D2011" s="55">
        <v>45597</v>
      </c>
      <c r="E2011" s="56" t="s">
        <v>15</v>
      </c>
      <c r="F2011" s="54" t="s">
        <v>1215</v>
      </c>
      <c r="G2011" s="57" t="s">
        <v>222</v>
      </c>
      <c r="I2011" s="54"/>
      <c r="J2011" s="54"/>
      <c r="K2011" s="87" t="str">
        <f t="shared" si="312"/>
        <v/>
      </c>
      <c r="L2011" s="60">
        <f t="shared" si="314"/>
        <v>0</v>
      </c>
      <c r="M2011" s="33">
        <f t="shared" si="313"/>
        <v>3</v>
      </c>
      <c r="N2011" s="61">
        <f t="shared" si="315"/>
        <v>1</v>
      </c>
      <c r="O2011" s="33">
        <f t="shared" si="316"/>
        <v>1</v>
      </c>
      <c r="P2011" s="61">
        <f t="shared" si="317"/>
        <v>2</v>
      </c>
      <c r="Q2011" s="62">
        <f t="shared" si="318"/>
        <v>0</v>
      </c>
      <c r="R2011" s="61">
        <f t="shared" si="319"/>
        <v>0</v>
      </c>
      <c r="S2011" s="61">
        <f t="shared" si="320"/>
        <v>3</v>
      </c>
      <c r="T2011" t="str">
        <f t="shared" si="321"/>
        <v>إضافى كامل</v>
      </c>
    </row>
    <row r="2012" spans="1:21" x14ac:dyDescent="0.25">
      <c r="A2012" s="54" t="s">
        <v>1232</v>
      </c>
      <c r="B2012" s="54" t="s">
        <v>1856</v>
      </c>
      <c r="C2012" s="54" t="s">
        <v>762</v>
      </c>
      <c r="D2012" s="55">
        <v>45598</v>
      </c>
      <c r="E2012" s="56" t="s">
        <v>18</v>
      </c>
      <c r="F2012" s="54" t="s">
        <v>1215</v>
      </c>
      <c r="G2012" s="57" t="s">
        <v>222</v>
      </c>
      <c r="I2012" s="54"/>
      <c r="J2012" s="54"/>
      <c r="K2012" s="87" t="s">
        <v>19</v>
      </c>
      <c r="L2012" s="60">
        <f t="shared" si="314"/>
        <v>1</v>
      </c>
      <c r="M2012" s="33">
        <f t="shared" si="313"/>
        <v>3</v>
      </c>
      <c r="N2012" s="61">
        <f t="shared" si="315"/>
        <v>1</v>
      </c>
      <c r="O2012" s="33">
        <f t="shared" si="316"/>
        <v>1</v>
      </c>
      <c r="P2012" s="61">
        <f t="shared" si="317"/>
        <v>2</v>
      </c>
      <c r="Q2012" s="62">
        <f t="shared" si="318"/>
        <v>0</v>
      </c>
      <c r="R2012" s="61">
        <f t="shared" si="319"/>
        <v>0</v>
      </c>
      <c r="S2012" s="61">
        <f t="shared" si="320"/>
        <v>3</v>
      </c>
      <c r="T2012" t="str">
        <f t="shared" si="321"/>
        <v>إضافى كامل</v>
      </c>
    </row>
    <row r="2013" spans="1:21" x14ac:dyDescent="0.25">
      <c r="A2013" s="54" t="s">
        <v>1232</v>
      </c>
      <c r="B2013" s="54" t="s">
        <v>1856</v>
      </c>
      <c r="C2013" s="54" t="s">
        <v>762</v>
      </c>
      <c r="D2013" s="55">
        <v>45599</v>
      </c>
      <c r="E2013" s="56" t="s">
        <v>20</v>
      </c>
      <c r="F2013" s="54" t="s">
        <v>1215</v>
      </c>
      <c r="G2013" s="57" t="s">
        <v>222</v>
      </c>
      <c r="I2013" s="54"/>
      <c r="J2013" s="54"/>
      <c r="K2013" s="87" t="str">
        <f t="shared" si="312"/>
        <v>غائب</v>
      </c>
      <c r="L2013" s="60">
        <f t="shared" si="314"/>
        <v>0</v>
      </c>
      <c r="M2013" s="33">
        <f t="shared" si="313"/>
        <v>3</v>
      </c>
      <c r="N2013" s="61">
        <f t="shared" si="315"/>
        <v>1</v>
      </c>
      <c r="O2013" s="33">
        <f t="shared" si="316"/>
        <v>1</v>
      </c>
      <c r="P2013" s="61">
        <f t="shared" si="317"/>
        <v>2</v>
      </c>
      <c r="Q2013" s="62">
        <f t="shared" si="318"/>
        <v>0</v>
      </c>
      <c r="R2013" s="61">
        <f t="shared" si="319"/>
        <v>0</v>
      </c>
      <c r="S2013" s="61">
        <f t="shared" si="320"/>
        <v>3</v>
      </c>
      <c r="T2013" t="str">
        <f t="shared" si="321"/>
        <v>إضافى كامل</v>
      </c>
    </row>
    <row r="2014" spans="1:21" x14ac:dyDescent="0.25">
      <c r="A2014" s="54" t="s">
        <v>1232</v>
      </c>
      <c r="B2014" s="54" t="s">
        <v>1856</v>
      </c>
      <c r="C2014" s="54" t="s">
        <v>762</v>
      </c>
      <c r="D2014" s="55">
        <v>45600</v>
      </c>
      <c r="E2014" s="56" t="s">
        <v>21</v>
      </c>
      <c r="F2014" s="54" t="s">
        <v>1215</v>
      </c>
      <c r="G2014" s="57" t="s">
        <v>222</v>
      </c>
      <c r="I2014" s="54" t="s">
        <v>890</v>
      </c>
      <c r="J2014" s="54" t="s">
        <v>1218</v>
      </c>
      <c r="K2014" s="87" t="str">
        <f t="shared" si="312"/>
        <v/>
      </c>
      <c r="L2014" s="60">
        <f t="shared" si="314"/>
        <v>0</v>
      </c>
      <c r="M2014" s="33">
        <f t="shared" si="313"/>
        <v>2</v>
      </c>
      <c r="N2014" s="61">
        <f t="shared" si="315"/>
        <v>1</v>
      </c>
      <c r="O2014" s="33">
        <f t="shared" si="316"/>
        <v>1</v>
      </c>
      <c r="P2014" s="61">
        <f t="shared" si="317"/>
        <v>2</v>
      </c>
      <c r="Q2014" s="62">
        <f t="shared" si="318"/>
        <v>0</v>
      </c>
      <c r="R2014" s="61">
        <f t="shared" si="319"/>
        <v>0</v>
      </c>
      <c r="S2014" s="61">
        <f t="shared" si="320"/>
        <v>2</v>
      </c>
      <c r="T2014" t="str">
        <f t="shared" si="321"/>
        <v>إضافى كامل</v>
      </c>
    </row>
    <row r="2015" spans="1:21" x14ac:dyDescent="0.25">
      <c r="A2015" s="54" t="s">
        <v>1232</v>
      </c>
      <c r="B2015" s="54" t="s">
        <v>1856</v>
      </c>
      <c r="C2015" s="54" t="s">
        <v>762</v>
      </c>
      <c r="D2015" s="55">
        <v>45601</v>
      </c>
      <c r="E2015" s="56" t="s">
        <v>22</v>
      </c>
      <c r="F2015" s="54" t="s">
        <v>1215</v>
      </c>
      <c r="G2015" s="57" t="s">
        <v>222</v>
      </c>
      <c r="I2015" s="54" t="s">
        <v>1196</v>
      </c>
      <c r="J2015" s="54" t="s">
        <v>1225</v>
      </c>
      <c r="K2015" s="87" t="str">
        <f t="shared" si="312"/>
        <v/>
      </c>
      <c r="L2015" s="60">
        <f t="shared" si="314"/>
        <v>0</v>
      </c>
      <c r="M2015" s="33">
        <f t="shared" si="313"/>
        <v>2</v>
      </c>
      <c r="N2015" s="61">
        <f t="shared" si="315"/>
        <v>2</v>
      </c>
      <c r="O2015" s="33">
        <f t="shared" si="316"/>
        <v>1</v>
      </c>
      <c r="P2015" s="61">
        <f t="shared" si="317"/>
        <v>3</v>
      </c>
      <c r="Q2015" s="62">
        <f t="shared" si="318"/>
        <v>1.5</v>
      </c>
      <c r="R2015" s="61">
        <f t="shared" si="319"/>
        <v>1</v>
      </c>
      <c r="S2015" s="61">
        <f t="shared" si="320"/>
        <v>3</v>
      </c>
      <c r="T2015" t="str">
        <f t="shared" si="321"/>
        <v>إضافى كامل</v>
      </c>
    </row>
    <row r="2016" spans="1:21" x14ac:dyDescent="0.25">
      <c r="A2016" s="54" t="s">
        <v>1232</v>
      </c>
      <c r="B2016" s="54" t="s">
        <v>1856</v>
      </c>
      <c r="C2016" s="54" t="s">
        <v>762</v>
      </c>
      <c r="D2016" s="55">
        <v>45602</v>
      </c>
      <c r="E2016" s="56" t="s">
        <v>23</v>
      </c>
      <c r="F2016" s="54" t="s">
        <v>1215</v>
      </c>
      <c r="G2016" s="57" t="s">
        <v>222</v>
      </c>
      <c r="I2016" s="54" t="s">
        <v>1095</v>
      </c>
      <c r="J2016" s="54" t="s">
        <v>1233</v>
      </c>
      <c r="K2016" s="87" t="str">
        <f t="shared" si="312"/>
        <v/>
      </c>
      <c r="L2016" s="60">
        <f t="shared" si="314"/>
        <v>0</v>
      </c>
      <c r="M2016" s="33">
        <f t="shared" si="313"/>
        <v>2</v>
      </c>
      <c r="N2016" s="61">
        <f t="shared" si="315"/>
        <v>2</v>
      </c>
      <c r="O2016" s="33">
        <f t="shared" si="316"/>
        <v>1</v>
      </c>
      <c r="P2016" s="61">
        <f t="shared" si="317"/>
        <v>3</v>
      </c>
      <c r="Q2016" s="62">
        <f t="shared" si="318"/>
        <v>1.5</v>
      </c>
      <c r="R2016" s="61">
        <f t="shared" si="319"/>
        <v>1</v>
      </c>
      <c r="S2016" s="61">
        <f t="shared" si="320"/>
        <v>3</v>
      </c>
      <c r="T2016" t="str">
        <f t="shared" si="321"/>
        <v>إضافى كامل</v>
      </c>
    </row>
    <row r="2017" spans="1:20" x14ac:dyDescent="0.25">
      <c r="A2017" s="54" t="s">
        <v>1232</v>
      </c>
      <c r="B2017" s="54" t="s">
        <v>1856</v>
      </c>
      <c r="C2017" s="54" t="s">
        <v>762</v>
      </c>
      <c r="D2017" s="55">
        <v>45603</v>
      </c>
      <c r="E2017" s="56" t="s">
        <v>24</v>
      </c>
      <c r="F2017" s="54" t="s">
        <v>1215</v>
      </c>
      <c r="G2017" s="57" t="s">
        <v>222</v>
      </c>
      <c r="I2017" s="54" t="s">
        <v>897</v>
      </c>
      <c r="J2017" s="54" t="s">
        <v>1234</v>
      </c>
      <c r="K2017" s="87" t="str">
        <f t="shared" si="312"/>
        <v/>
      </c>
      <c r="L2017" s="60">
        <f t="shared" si="314"/>
        <v>0</v>
      </c>
      <c r="M2017" s="33">
        <f t="shared" si="313"/>
        <v>3</v>
      </c>
      <c r="N2017" s="61">
        <f t="shared" si="315"/>
        <v>2</v>
      </c>
      <c r="O2017" s="33">
        <f t="shared" si="316"/>
        <v>1</v>
      </c>
      <c r="P2017" s="61">
        <f t="shared" si="317"/>
        <v>3</v>
      </c>
      <c r="Q2017" s="62">
        <f t="shared" si="318"/>
        <v>1.5</v>
      </c>
      <c r="R2017" s="61">
        <f t="shared" si="319"/>
        <v>1</v>
      </c>
      <c r="S2017" s="61">
        <f t="shared" si="320"/>
        <v>4</v>
      </c>
      <c r="T2017" t="str">
        <f t="shared" si="321"/>
        <v>إضافى كامل</v>
      </c>
    </row>
    <row r="2018" spans="1:20" x14ac:dyDescent="0.25">
      <c r="A2018" s="54" t="s">
        <v>1232</v>
      </c>
      <c r="B2018" s="54" t="s">
        <v>1856</v>
      </c>
      <c r="C2018" s="54" t="s">
        <v>762</v>
      </c>
      <c r="D2018" s="55">
        <v>45604</v>
      </c>
      <c r="E2018" s="56" t="s">
        <v>15</v>
      </c>
      <c r="F2018" s="54" t="s">
        <v>1215</v>
      </c>
      <c r="G2018" s="57" t="s">
        <v>222</v>
      </c>
      <c r="I2018" s="54"/>
      <c r="J2018" s="54"/>
      <c r="K2018" s="87" t="str">
        <f t="shared" si="312"/>
        <v/>
      </c>
      <c r="L2018" s="60">
        <f t="shared" si="314"/>
        <v>0</v>
      </c>
      <c r="M2018" s="33">
        <f t="shared" si="313"/>
        <v>3</v>
      </c>
      <c r="N2018" s="61">
        <f t="shared" si="315"/>
        <v>2</v>
      </c>
      <c r="O2018" s="33">
        <f t="shared" si="316"/>
        <v>1</v>
      </c>
      <c r="P2018" s="61">
        <f t="shared" si="317"/>
        <v>3</v>
      </c>
      <c r="Q2018" s="62">
        <f t="shared" si="318"/>
        <v>1.5</v>
      </c>
      <c r="R2018" s="61">
        <f t="shared" si="319"/>
        <v>1</v>
      </c>
      <c r="S2018" s="61">
        <f t="shared" si="320"/>
        <v>4</v>
      </c>
      <c r="T2018" t="str">
        <f t="shared" si="321"/>
        <v>إضافى كامل</v>
      </c>
    </row>
    <row r="2019" spans="1:20" x14ac:dyDescent="0.25">
      <c r="A2019" s="54" t="s">
        <v>1232</v>
      </c>
      <c r="B2019" s="54" t="s">
        <v>1856</v>
      </c>
      <c r="C2019" s="54" t="s">
        <v>762</v>
      </c>
      <c r="D2019" s="55">
        <v>45605</v>
      </c>
      <c r="E2019" s="56" t="s">
        <v>18</v>
      </c>
      <c r="F2019" s="54" t="s">
        <v>1215</v>
      </c>
      <c r="G2019" s="57" t="s">
        <v>222</v>
      </c>
      <c r="I2019" s="54"/>
      <c r="J2019" s="54"/>
      <c r="K2019" s="87" t="s">
        <v>19</v>
      </c>
      <c r="L2019" s="60">
        <f t="shared" si="314"/>
        <v>1</v>
      </c>
      <c r="M2019" s="33">
        <f t="shared" si="313"/>
        <v>3</v>
      </c>
      <c r="N2019" s="61">
        <f t="shared" si="315"/>
        <v>2</v>
      </c>
      <c r="O2019" s="33">
        <f t="shared" si="316"/>
        <v>1</v>
      </c>
      <c r="P2019" s="61">
        <f t="shared" si="317"/>
        <v>3</v>
      </c>
      <c r="Q2019" s="62">
        <f t="shared" si="318"/>
        <v>1.5</v>
      </c>
      <c r="R2019" s="61">
        <f t="shared" si="319"/>
        <v>1</v>
      </c>
      <c r="S2019" s="61">
        <f t="shared" si="320"/>
        <v>4</v>
      </c>
      <c r="T2019" t="str">
        <f t="shared" si="321"/>
        <v>إضافى كامل</v>
      </c>
    </row>
    <row r="2020" spans="1:20" x14ac:dyDescent="0.25">
      <c r="A2020" s="54" t="s">
        <v>1232</v>
      </c>
      <c r="B2020" s="54" t="s">
        <v>1856</v>
      </c>
      <c r="C2020" s="54" t="s">
        <v>762</v>
      </c>
      <c r="D2020" s="55">
        <v>45606</v>
      </c>
      <c r="E2020" s="56" t="s">
        <v>20</v>
      </c>
      <c r="F2020" s="54" t="s">
        <v>1215</v>
      </c>
      <c r="G2020" s="57" t="s">
        <v>222</v>
      </c>
      <c r="I2020" s="54"/>
      <c r="J2020" s="54"/>
      <c r="K2020" s="87" t="str">
        <f t="shared" si="312"/>
        <v>غائب</v>
      </c>
      <c r="L2020" s="60">
        <f t="shared" si="314"/>
        <v>0</v>
      </c>
      <c r="M2020" s="33">
        <f t="shared" si="313"/>
        <v>3</v>
      </c>
      <c r="N2020" s="61">
        <f t="shared" si="315"/>
        <v>2</v>
      </c>
      <c r="O2020" s="33">
        <f t="shared" si="316"/>
        <v>1</v>
      </c>
      <c r="P2020" s="61">
        <f t="shared" si="317"/>
        <v>3</v>
      </c>
      <c r="Q2020" s="62">
        <f t="shared" si="318"/>
        <v>1.5</v>
      </c>
      <c r="R2020" s="61">
        <f t="shared" si="319"/>
        <v>1</v>
      </c>
      <c r="S2020" s="61">
        <f t="shared" si="320"/>
        <v>4</v>
      </c>
      <c r="T2020" t="str">
        <f t="shared" si="321"/>
        <v>إضافى كامل</v>
      </c>
    </row>
    <row r="2021" spans="1:20" x14ac:dyDescent="0.25">
      <c r="A2021" s="54" t="s">
        <v>1232</v>
      </c>
      <c r="B2021" s="54" t="s">
        <v>1856</v>
      </c>
      <c r="C2021" s="54" t="s">
        <v>762</v>
      </c>
      <c r="D2021" s="55">
        <v>45607</v>
      </c>
      <c r="E2021" s="56" t="s">
        <v>21</v>
      </c>
      <c r="F2021" s="54" t="s">
        <v>1215</v>
      </c>
      <c r="G2021" s="57" t="s">
        <v>222</v>
      </c>
      <c r="I2021" s="54" t="s">
        <v>891</v>
      </c>
      <c r="J2021" s="54" t="s">
        <v>1233</v>
      </c>
      <c r="K2021" s="87" t="str">
        <f t="shared" si="312"/>
        <v/>
      </c>
      <c r="L2021" s="60">
        <f t="shared" si="314"/>
        <v>0</v>
      </c>
      <c r="M2021" s="33">
        <f t="shared" si="313"/>
        <v>2</v>
      </c>
      <c r="N2021" s="61">
        <f t="shared" si="315"/>
        <v>2</v>
      </c>
      <c r="O2021" s="33">
        <f t="shared" si="316"/>
        <v>1</v>
      </c>
      <c r="P2021" s="61">
        <f t="shared" si="317"/>
        <v>3</v>
      </c>
      <c r="Q2021" s="62">
        <f t="shared" si="318"/>
        <v>1.5</v>
      </c>
      <c r="R2021" s="61">
        <f t="shared" si="319"/>
        <v>1</v>
      </c>
      <c r="S2021" s="61">
        <f t="shared" si="320"/>
        <v>3</v>
      </c>
      <c r="T2021" t="str">
        <f t="shared" si="321"/>
        <v>إضافى كامل</v>
      </c>
    </row>
    <row r="2022" spans="1:20" x14ac:dyDescent="0.25">
      <c r="A2022" s="54" t="s">
        <v>1232</v>
      </c>
      <c r="B2022" s="54" t="s">
        <v>1856</v>
      </c>
      <c r="C2022" s="54" t="s">
        <v>762</v>
      </c>
      <c r="D2022" s="55">
        <v>45608</v>
      </c>
      <c r="E2022" s="56" t="s">
        <v>22</v>
      </c>
      <c r="F2022" s="54" t="s">
        <v>1215</v>
      </c>
      <c r="G2022" s="57" t="s">
        <v>222</v>
      </c>
      <c r="I2022" s="54" t="s">
        <v>852</v>
      </c>
      <c r="J2022" s="54" t="s">
        <v>1229</v>
      </c>
      <c r="K2022" s="87" t="str">
        <f t="shared" si="312"/>
        <v/>
      </c>
      <c r="L2022" s="60">
        <f t="shared" si="314"/>
        <v>0</v>
      </c>
      <c r="M2022" s="33">
        <f t="shared" si="313"/>
        <v>3</v>
      </c>
      <c r="N2022" s="61">
        <f t="shared" si="315"/>
        <v>2</v>
      </c>
      <c r="O2022" s="33">
        <f t="shared" si="316"/>
        <v>1</v>
      </c>
      <c r="P2022" s="61">
        <f t="shared" si="317"/>
        <v>3</v>
      </c>
      <c r="Q2022" s="62">
        <f t="shared" si="318"/>
        <v>1.5</v>
      </c>
      <c r="R2022" s="61">
        <f t="shared" si="319"/>
        <v>1</v>
      </c>
      <c r="S2022" s="61">
        <f t="shared" si="320"/>
        <v>4</v>
      </c>
      <c r="T2022" t="str">
        <f t="shared" si="321"/>
        <v>إضافى كامل</v>
      </c>
    </row>
    <row r="2023" spans="1:20" x14ac:dyDescent="0.25">
      <c r="A2023" s="54" t="s">
        <v>1232</v>
      </c>
      <c r="B2023" s="54" t="s">
        <v>1856</v>
      </c>
      <c r="C2023" s="54" t="s">
        <v>762</v>
      </c>
      <c r="D2023" s="55">
        <v>45609</v>
      </c>
      <c r="E2023" s="56" t="s">
        <v>23</v>
      </c>
      <c r="F2023" s="54" t="s">
        <v>1215</v>
      </c>
      <c r="G2023" s="57" t="s">
        <v>222</v>
      </c>
      <c r="I2023" s="54" t="s">
        <v>1122</v>
      </c>
      <c r="J2023" s="54" t="s">
        <v>1235</v>
      </c>
      <c r="K2023" s="87" t="str">
        <f t="shared" si="312"/>
        <v/>
      </c>
      <c r="L2023" s="60">
        <f t="shared" si="314"/>
        <v>0</v>
      </c>
      <c r="M2023" s="33">
        <f t="shared" si="313"/>
        <v>3</v>
      </c>
      <c r="N2023" s="61">
        <f t="shared" si="315"/>
        <v>2</v>
      </c>
      <c r="O2023" s="33">
        <f t="shared" si="316"/>
        <v>1</v>
      </c>
      <c r="P2023" s="61">
        <f t="shared" si="317"/>
        <v>3</v>
      </c>
      <c r="Q2023" s="62">
        <f t="shared" si="318"/>
        <v>1.5</v>
      </c>
      <c r="R2023" s="61">
        <f t="shared" si="319"/>
        <v>1</v>
      </c>
      <c r="S2023" s="61">
        <f t="shared" si="320"/>
        <v>4</v>
      </c>
      <c r="T2023" t="str">
        <f t="shared" si="321"/>
        <v>إضافى كامل</v>
      </c>
    </row>
    <row r="2024" spans="1:20" x14ac:dyDescent="0.25">
      <c r="A2024" s="54" t="s">
        <v>1232</v>
      </c>
      <c r="B2024" s="54" t="s">
        <v>1856</v>
      </c>
      <c r="C2024" s="54" t="s">
        <v>762</v>
      </c>
      <c r="D2024" s="55">
        <v>45610</v>
      </c>
      <c r="E2024" s="56" t="s">
        <v>24</v>
      </c>
      <c r="F2024" s="54" t="s">
        <v>1215</v>
      </c>
      <c r="G2024" s="57" t="s">
        <v>222</v>
      </c>
      <c r="I2024" s="54" t="s">
        <v>1224</v>
      </c>
      <c r="J2024" s="54" t="s">
        <v>1218</v>
      </c>
      <c r="K2024" s="87" t="str">
        <f t="shared" si="312"/>
        <v/>
      </c>
      <c r="L2024" s="60">
        <f t="shared" si="314"/>
        <v>0</v>
      </c>
      <c r="M2024" s="33">
        <f t="shared" si="313"/>
        <v>3</v>
      </c>
      <c r="N2024" s="61">
        <f t="shared" si="315"/>
        <v>2</v>
      </c>
      <c r="O2024" s="33">
        <f t="shared" si="316"/>
        <v>1</v>
      </c>
      <c r="P2024" s="61">
        <f t="shared" si="317"/>
        <v>3</v>
      </c>
      <c r="Q2024" s="62">
        <f t="shared" si="318"/>
        <v>1.5</v>
      </c>
      <c r="R2024" s="61">
        <f t="shared" si="319"/>
        <v>1</v>
      </c>
      <c r="S2024" s="61">
        <f t="shared" si="320"/>
        <v>4</v>
      </c>
      <c r="T2024" t="str">
        <f t="shared" si="321"/>
        <v>إضافى كامل</v>
      </c>
    </row>
    <row r="2025" spans="1:20" x14ac:dyDescent="0.25">
      <c r="A2025" s="54" t="s">
        <v>1232</v>
      </c>
      <c r="B2025" s="54" t="s">
        <v>1856</v>
      </c>
      <c r="C2025" s="54" t="s">
        <v>762</v>
      </c>
      <c r="D2025" s="55">
        <v>45611</v>
      </c>
      <c r="E2025" s="56" t="s">
        <v>15</v>
      </c>
      <c r="F2025" s="54" t="s">
        <v>1215</v>
      </c>
      <c r="G2025" s="57" t="s">
        <v>222</v>
      </c>
      <c r="I2025" s="54"/>
      <c r="J2025" s="54"/>
      <c r="K2025" s="87" t="str">
        <f t="shared" si="312"/>
        <v/>
      </c>
      <c r="L2025" s="60">
        <f t="shared" si="314"/>
        <v>0</v>
      </c>
      <c r="M2025" s="33">
        <f t="shared" si="313"/>
        <v>3</v>
      </c>
      <c r="N2025" s="61">
        <f t="shared" si="315"/>
        <v>2</v>
      </c>
      <c r="O2025" s="33">
        <f t="shared" si="316"/>
        <v>1</v>
      </c>
      <c r="P2025" s="61">
        <f t="shared" si="317"/>
        <v>3</v>
      </c>
      <c r="Q2025" s="62">
        <f t="shared" si="318"/>
        <v>1.5</v>
      </c>
      <c r="R2025" s="61">
        <f t="shared" si="319"/>
        <v>1</v>
      </c>
      <c r="S2025" s="61">
        <f t="shared" si="320"/>
        <v>4</v>
      </c>
      <c r="T2025" t="str">
        <f t="shared" si="321"/>
        <v>إضافى كامل</v>
      </c>
    </row>
    <row r="2026" spans="1:20" x14ac:dyDescent="0.25">
      <c r="A2026" s="54" t="s">
        <v>1232</v>
      </c>
      <c r="B2026" s="54" t="s">
        <v>1856</v>
      </c>
      <c r="C2026" s="54" t="s">
        <v>762</v>
      </c>
      <c r="D2026" s="55">
        <v>45612</v>
      </c>
      <c r="E2026" s="56" t="s">
        <v>18</v>
      </c>
      <c r="F2026" s="54" t="s">
        <v>1215</v>
      </c>
      <c r="G2026" s="57" t="s">
        <v>222</v>
      </c>
      <c r="I2026" s="54"/>
      <c r="J2026" s="54"/>
      <c r="K2026" s="87" t="s">
        <v>19</v>
      </c>
      <c r="L2026" s="60">
        <f t="shared" si="314"/>
        <v>1</v>
      </c>
      <c r="M2026" s="33">
        <f t="shared" si="313"/>
        <v>3</v>
      </c>
      <c r="N2026" s="61">
        <f t="shared" si="315"/>
        <v>2</v>
      </c>
      <c r="O2026" s="33">
        <f t="shared" si="316"/>
        <v>1</v>
      </c>
      <c r="P2026" s="61">
        <f t="shared" si="317"/>
        <v>3</v>
      </c>
      <c r="Q2026" s="62">
        <f t="shared" si="318"/>
        <v>1.5</v>
      </c>
      <c r="R2026" s="61">
        <f t="shared" si="319"/>
        <v>1</v>
      </c>
      <c r="S2026" s="61">
        <f t="shared" si="320"/>
        <v>4</v>
      </c>
      <c r="T2026" t="str">
        <f t="shared" si="321"/>
        <v>إضافى كامل</v>
      </c>
    </row>
    <row r="2027" spans="1:20" x14ac:dyDescent="0.25">
      <c r="A2027" s="54" t="s">
        <v>1232</v>
      </c>
      <c r="B2027" s="54" t="s">
        <v>1856</v>
      </c>
      <c r="C2027" s="54" t="s">
        <v>762</v>
      </c>
      <c r="D2027" s="55">
        <v>45613</v>
      </c>
      <c r="E2027" s="56" t="s">
        <v>20</v>
      </c>
      <c r="F2027" s="54" t="s">
        <v>1215</v>
      </c>
      <c r="G2027" s="57" t="s">
        <v>222</v>
      </c>
      <c r="I2027" s="54" t="s">
        <v>1236</v>
      </c>
      <c r="J2027" s="54" t="s">
        <v>1231</v>
      </c>
      <c r="K2027" s="87" t="str">
        <f t="shared" si="312"/>
        <v>إذن ص</v>
      </c>
      <c r="L2027" s="60">
        <f t="shared" si="314"/>
        <v>1</v>
      </c>
      <c r="M2027" s="33">
        <f t="shared" si="313"/>
        <v>3</v>
      </c>
      <c r="N2027" s="61">
        <f t="shared" si="315"/>
        <v>2</v>
      </c>
      <c r="O2027" s="33">
        <f t="shared" si="316"/>
        <v>1</v>
      </c>
      <c r="P2027" s="61">
        <f t="shared" si="317"/>
        <v>3</v>
      </c>
      <c r="Q2027" s="62">
        <f t="shared" si="318"/>
        <v>1.5</v>
      </c>
      <c r="R2027" s="61">
        <f t="shared" si="319"/>
        <v>1</v>
      </c>
      <c r="S2027" s="61">
        <f t="shared" si="320"/>
        <v>4</v>
      </c>
      <c r="T2027" t="str">
        <f t="shared" si="321"/>
        <v>إضافى كامل</v>
      </c>
    </row>
    <row r="2028" spans="1:20" x14ac:dyDescent="0.25">
      <c r="A2028" s="54" t="s">
        <v>1232</v>
      </c>
      <c r="B2028" s="54" t="s">
        <v>1856</v>
      </c>
      <c r="C2028" s="54" t="s">
        <v>762</v>
      </c>
      <c r="D2028" s="55">
        <v>45614</v>
      </c>
      <c r="E2028" s="56" t="s">
        <v>21</v>
      </c>
      <c r="F2028" s="54" t="s">
        <v>1215</v>
      </c>
      <c r="G2028" s="57" t="s">
        <v>222</v>
      </c>
      <c r="I2028" s="54"/>
      <c r="J2028" s="54"/>
      <c r="K2028" s="87" t="str">
        <f t="shared" si="312"/>
        <v>غائب</v>
      </c>
      <c r="L2028" s="60">
        <f t="shared" si="314"/>
        <v>0</v>
      </c>
      <c r="M2028" s="33">
        <f t="shared" si="313"/>
        <v>4</v>
      </c>
      <c r="N2028" s="61">
        <f t="shared" si="315"/>
        <v>1</v>
      </c>
      <c r="O2028" s="33">
        <f t="shared" si="316"/>
        <v>1</v>
      </c>
      <c r="P2028" s="61">
        <f t="shared" si="317"/>
        <v>2</v>
      </c>
      <c r="Q2028" s="62">
        <f t="shared" si="318"/>
        <v>0</v>
      </c>
      <c r="R2028" s="61">
        <f t="shared" si="319"/>
        <v>0</v>
      </c>
      <c r="S2028" s="61">
        <f t="shared" si="320"/>
        <v>4</v>
      </c>
      <c r="T2028" t="str">
        <f t="shared" si="321"/>
        <v>إضافى كامل</v>
      </c>
    </row>
    <row r="2029" spans="1:20" x14ac:dyDescent="0.25">
      <c r="A2029" s="54" t="s">
        <v>1232</v>
      </c>
      <c r="B2029" s="54" t="s">
        <v>1856</v>
      </c>
      <c r="C2029" s="54" t="s">
        <v>762</v>
      </c>
      <c r="D2029" s="55">
        <v>45615</v>
      </c>
      <c r="E2029" s="56" t="s">
        <v>22</v>
      </c>
      <c r="F2029" s="54" t="s">
        <v>1215</v>
      </c>
      <c r="G2029" s="57" t="s">
        <v>222</v>
      </c>
      <c r="I2029" s="54" t="s">
        <v>1200</v>
      </c>
      <c r="J2029" s="54" t="s">
        <v>1235</v>
      </c>
      <c r="K2029" s="87" t="str">
        <f t="shared" si="312"/>
        <v/>
      </c>
      <c r="L2029" s="60">
        <f t="shared" si="314"/>
        <v>0</v>
      </c>
      <c r="M2029" s="33">
        <f t="shared" si="313"/>
        <v>3</v>
      </c>
      <c r="N2029" s="61">
        <f t="shared" si="315"/>
        <v>1</v>
      </c>
      <c r="O2029" s="33">
        <f t="shared" si="316"/>
        <v>1</v>
      </c>
      <c r="P2029" s="61">
        <f t="shared" si="317"/>
        <v>2</v>
      </c>
      <c r="Q2029" s="62">
        <f t="shared" si="318"/>
        <v>0</v>
      </c>
      <c r="R2029" s="61">
        <f t="shared" si="319"/>
        <v>0</v>
      </c>
      <c r="S2029" s="61">
        <f t="shared" si="320"/>
        <v>3</v>
      </c>
      <c r="T2029" t="str">
        <f t="shared" si="321"/>
        <v>إضافى كامل</v>
      </c>
    </row>
    <row r="2030" spans="1:20" x14ac:dyDescent="0.25">
      <c r="A2030" s="54" t="s">
        <v>1232</v>
      </c>
      <c r="B2030" s="54" t="s">
        <v>1856</v>
      </c>
      <c r="C2030" s="54" t="s">
        <v>762</v>
      </c>
      <c r="D2030" s="55">
        <v>45616</v>
      </c>
      <c r="E2030" s="56" t="s">
        <v>23</v>
      </c>
      <c r="F2030" s="54" t="s">
        <v>1215</v>
      </c>
      <c r="G2030" s="57" t="s">
        <v>222</v>
      </c>
      <c r="I2030" s="54" t="s">
        <v>941</v>
      </c>
      <c r="J2030" s="54" t="s">
        <v>1237</v>
      </c>
      <c r="K2030" s="87" t="str">
        <f t="shared" si="312"/>
        <v/>
      </c>
      <c r="L2030" s="60">
        <f t="shared" si="314"/>
        <v>0</v>
      </c>
      <c r="M2030" s="33">
        <f t="shared" si="313"/>
        <v>3</v>
      </c>
      <c r="N2030" s="61">
        <f t="shared" si="315"/>
        <v>1</v>
      </c>
      <c r="O2030" s="33">
        <f t="shared" si="316"/>
        <v>1</v>
      </c>
      <c r="P2030" s="61">
        <f t="shared" si="317"/>
        <v>2</v>
      </c>
      <c r="Q2030" s="62">
        <f t="shared" si="318"/>
        <v>0</v>
      </c>
      <c r="R2030" s="61">
        <f t="shared" si="319"/>
        <v>0</v>
      </c>
      <c r="S2030" s="61">
        <f t="shared" si="320"/>
        <v>3</v>
      </c>
      <c r="T2030" t="str">
        <f t="shared" si="321"/>
        <v>إضافى كامل</v>
      </c>
    </row>
    <row r="2031" spans="1:20" x14ac:dyDescent="0.25">
      <c r="A2031" s="54" t="s">
        <v>1232</v>
      </c>
      <c r="B2031" s="54" t="s">
        <v>1856</v>
      </c>
      <c r="C2031" s="54" t="s">
        <v>762</v>
      </c>
      <c r="D2031" s="55">
        <v>45617</v>
      </c>
      <c r="E2031" s="56" t="s">
        <v>24</v>
      </c>
      <c r="F2031" s="54" t="s">
        <v>1215</v>
      </c>
      <c r="G2031" s="57" t="s">
        <v>222</v>
      </c>
      <c r="I2031" s="54" t="s">
        <v>892</v>
      </c>
      <c r="J2031" s="54" t="s">
        <v>1035</v>
      </c>
      <c r="K2031" s="87" t="str">
        <f t="shared" si="312"/>
        <v/>
      </c>
      <c r="L2031" s="60">
        <f t="shared" si="314"/>
        <v>0</v>
      </c>
      <c r="M2031" s="33">
        <f t="shared" si="313"/>
        <v>3</v>
      </c>
      <c r="N2031" s="61">
        <f t="shared" si="315"/>
        <v>1</v>
      </c>
      <c r="O2031" s="33">
        <f t="shared" si="316"/>
        <v>1</v>
      </c>
      <c r="P2031" s="61">
        <f t="shared" si="317"/>
        <v>2</v>
      </c>
      <c r="Q2031" s="62">
        <f t="shared" si="318"/>
        <v>0</v>
      </c>
      <c r="R2031" s="61">
        <f t="shared" si="319"/>
        <v>0</v>
      </c>
      <c r="S2031" s="61">
        <f t="shared" si="320"/>
        <v>3</v>
      </c>
      <c r="T2031" t="str">
        <f t="shared" si="321"/>
        <v>إضافى كامل</v>
      </c>
    </row>
    <row r="2032" spans="1:20" x14ac:dyDescent="0.25">
      <c r="A2032" s="54" t="s">
        <v>1232</v>
      </c>
      <c r="B2032" s="54" t="s">
        <v>1856</v>
      </c>
      <c r="C2032" s="54" t="s">
        <v>762</v>
      </c>
      <c r="D2032" s="55">
        <v>45618</v>
      </c>
      <c r="E2032" s="56" t="s">
        <v>15</v>
      </c>
      <c r="F2032" s="54" t="s">
        <v>1215</v>
      </c>
      <c r="G2032" s="57" t="s">
        <v>222</v>
      </c>
      <c r="I2032" s="54"/>
      <c r="J2032" s="54"/>
      <c r="K2032" s="87" t="str">
        <f t="shared" si="312"/>
        <v/>
      </c>
      <c r="L2032" s="60">
        <f t="shared" si="314"/>
        <v>0</v>
      </c>
      <c r="M2032" s="33">
        <f t="shared" si="313"/>
        <v>4</v>
      </c>
      <c r="N2032" s="61">
        <f t="shared" si="315"/>
        <v>1</v>
      </c>
      <c r="O2032" s="33">
        <f t="shared" si="316"/>
        <v>1</v>
      </c>
      <c r="P2032" s="61">
        <f t="shared" si="317"/>
        <v>2</v>
      </c>
      <c r="Q2032" s="62">
        <f t="shared" si="318"/>
        <v>0</v>
      </c>
      <c r="R2032" s="61">
        <f t="shared" si="319"/>
        <v>0</v>
      </c>
      <c r="S2032" s="61">
        <f t="shared" si="320"/>
        <v>4</v>
      </c>
      <c r="T2032" t="str">
        <f t="shared" si="321"/>
        <v>إضافى كامل</v>
      </c>
    </row>
    <row r="2033" spans="1:21" x14ac:dyDescent="0.25">
      <c r="A2033" s="54" t="s">
        <v>1232</v>
      </c>
      <c r="B2033" s="54" t="s">
        <v>1856</v>
      </c>
      <c r="C2033" s="54" t="s">
        <v>762</v>
      </c>
      <c r="D2033" s="55">
        <v>45619</v>
      </c>
      <c r="E2033" s="56" t="s">
        <v>18</v>
      </c>
      <c r="F2033" s="54" t="s">
        <v>1215</v>
      </c>
      <c r="G2033" s="57" t="s">
        <v>222</v>
      </c>
      <c r="I2033" s="54"/>
      <c r="J2033" s="54"/>
      <c r="K2033" s="87" t="s">
        <v>19</v>
      </c>
      <c r="L2033" s="60">
        <f t="shared" si="314"/>
        <v>1</v>
      </c>
      <c r="M2033" s="33">
        <f t="shared" si="313"/>
        <v>4</v>
      </c>
      <c r="N2033" s="61">
        <f t="shared" si="315"/>
        <v>1</v>
      </c>
      <c r="O2033" s="33">
        <f t="shared" si="316"/>
        <v>1</v>
      </c>
      <c r="P2033" s="61">
        <f t="shared" si="317"/>
        <v>2</v>
      </c>
      <c r="Q2033" s="62">
        <f t="shared" si="318"/>
        <v>0</v>
      </c>
      <c r="R2033" s="61">
        <f t="shared" si="319"/>
        <v>0</v>
      </c>
      <c r="S2033" s="61">
        <f t="shared" si="320"/>
        <v>4</v>
      </c>
      <c r="T2033" t="str">
        <f t="shared" si="321"/>
        <v>إضافى كامل</v>
      </c>
    </row>
    <row r="2034" spans="1:21" x14ac:dyDescent="0.25">
      <c r="A2034" s="54" t="s">
        <v>1232</v>
      </c>
      <c r="B2034" s="54" t="s">
        <v>1856</v>
      </c>
      <c r="C2034" s="54" t="s">
        <v>762</v>
      </c>
      <c r="D2034" s="55">
        <v>45620</v>
      </c>
      <c r="E2034" s="56" t="s">
        <v>20</v>
      </c>
      <c r="F2034" s="54" t="s">
        <v>1215</v>
      </c>
      <c r="G2034" s="57" t="s">
        <v>222</v>
      </c>
      <c r="H2034" s="73" t="s">
        <v>771</v>
      </c>
      <c r="I2034" s="54"/>
      <c r="J2034" s="54"/>
      <c r="K2034" s="87" t="s">
        <v>566</v>
      </c>
      <c r="L2034" s="60">
        <f t="shared" si="314"/>
        <v>1</v>
      </c>
      <c r="M2034" s="33">
        <f t="shared" si="313"/>
        <v>4</v>
      </c>
      <c r="N2034" s="61">
        <f t="shared" si="315"/>
        <v>1</v>
      </c>
      <c r="O2034" s="33">
        <f t="shared" si="316"/>
        <v>1</v>
      </c>
      <c r="P2034" s="61">
        <f t="shared" si="317"/>
        <v>2</v>
      </c>
      <c r="Q2034" s="62">
        <f t="shared" si="318"/>
        <v>0</v>
      </c>
      <c r="R2034" s="61">
        <f t="shared" si="319"/>
        <v>0</v>
      </c>
      <c r="S2034" s="61">
        <f t="shared" si="320"/>
        <v>4</v>
      </c>
      <c r="T2034" t="str">
        <f t="shared" si="321"/>
        <v>إضافى كامل</v>
      </c>
    </row>
    <row r="2035" spans="1:21" x14ac:dyDescent="0.25">
      <c r="A2035" s="54" t="s">
        <v>1232</v>
      </c>
      <c r="B2035" s="54" t="s">
        <v>1856</v>
      </c>
      <c r="C2035" s="54" t="s">
        <v>762</v>
      </c>
      <c r="D2035" s="55">
        <v>45621</v>
      </c>
      <c r="E2035" s="56" t="s">
        <v>21</v>
      </c>
      <c r="F2035" s="54" t="s">
        <v>1215</v>
      </c>
      <c r="G2035" s="57" t="s">
        <v>222</v>
      </c>
      <c r="I2035" s="54" t="s">
        <v>941</v>
      </c>
      <c r="J2035" s="54" t="s">
        <v>1220</v>
      </c>
      <c r="K2035" s="87" t="str">
        <f t="shared" si="312"/>
        <v/>
      </c>
      <c r="L2035" s="60">
        <f t="shared" si="314"/>
        <v>0</v>
      </c>
      <c r="M2035" s="33">
        <f t="shared" si="313"/>
        <v>4</v>
      </c>
      <c r="N2035" s="61">
        <f t="shared" si="315"/>
        <v>1</v>
      </c>
      <c r="O2035" s="33">
        <f t="shared" si="316"/>
        <v>1</v>
      </c>
      <c r="P2035" s="61">
        <f t="shared" si="317"/>
        <v>2</v>
      </c>
      <c r="Q2035" s="62">
        <f t="shared" si="318"/>
        <v>0</v>
      </c>
      <c r="R2035" s="61">
        <f t="shared" si="319"/>
        <v>0</v>
      </c>
      <c r="S2035" s="61">
        <f t="shared" si="320"/>
        <v>4</v>
      </c>
      <c r="T2035" t="str">
        <f t="shared" si="321"/>
        <v>إضافى كامل</v>
      </c>
    </row>
    <row r="2036" spans="1:21" x14ac:dyDescent="0.25">
      <c r="A2036" s="54" t="s">
        <v>1232</v>
      </c>
      <c r="B2036" s="54" t="s">
        <v>1856</v>
      </c>
      <c r="C2036" s="54" t="s">
        <v>762</v>
      </c>
      <c r="D2036" s="55">
        <v>45622</v>
      </c>
      <c r="E2036" s="56" t="s">
        <v>22</v>
      </c>
      <c r="F2036" s="54" t="s">
        <v>1215</v>
      </c>
      <c r="G2036" s="57" t="s">
        <v>222</v>
      </c>
      <c r="I2036" s="54" t="s">
        <v>896</v>
      </c>
      <c r="J2036" s="54" t="s">
        <v>1233</v>
      </c>
      <c r="K2036" s="87" t="str">
        <f t="shared" si="312"/>
        <v/>
      </c>
      <c r="L2036" s="60">
        <f t="shared" si="314"/>
        <v>0</v>
      </c>
      <c r="M2036" s="33">
        <f t="shared" si="313"/>
        <v>4</v>
      </c>
      <c r="N2036" s="61">
        <f t="shared" si="315"/>
        <v>1</v>
      </c>
      <c r="O2036" s="33">
        <f t="shared" si="316"/>
        <v>1</v>
      </c>
      <c r="P2036" s="61">
        <f t="shared" si="317"/>
        <v>2</v>
      </c>
      <c r="Q2036" s="62">
        <f t="shared" si="318"/>
        <v>0</v>
      </c>
      <c r="R2036" s="61">
        <f t="shared" si="319"/>
        <v>0</v>
      </c>
      <c r="S2036" s="61">
        <f t="shared" si="320"/>
        <v>4</v>
      </c>
      <c r="T2036" t="str">
        <f t="shared" si="321"/>
        <v>إضافى كامل</v>
      </c>
    </row>
    <row r="2037" spans="1:21" x14ac:dyDescent="0.25">
      <c r="A2037" s="54" t="s">
        <v>1232</v>
      </c>
      <c r="B2037" s="54" t="s">
        <v>1856</v>
      </c>
      <c r="C2037" s="54" t="s">
        <v>762</v>
      </c>
      <c r="D2037" s="55">
        <v>45623</v>
      </c>
      <c r="E2037" s="56" t="s">
        <v>23</v>
      </c>
      <c r="F2037" s="54" t="s">
        <v>1215</v>
      </c>
      <c r="G2037" s="57" t="s">
        <v>222</v>
      </c>
      <c r="I2037" s="54" t="s">
        <v>1196</v>
      </c>
      <c r="J2037" s="54" t="s">
        <v>1238</v>
      </c>
      <c r="K2037" s="87" t="str">
        <f t="shared" si="312"/>
        <v/>
      </c>
      <c r="L2037" s="60">
        <f t="shared" si="314"/>
        <v>0</v>
      </c>
      <c r="M2037" s="33">
        <f t="shared" si="313"/>
        <v>4</v>
      </c>
      <c r="N2037" s="61">
        <f t="shared" si="315"/>
        <v>1</v>
      </c>
      <c r="O2037" s="33">
        <f t="shared" si="316"/>
        <v>1</v>
      </c>
      <c r="P2037" s="61">
        <f t="shared" si="317"/>
        <v>2</v>
      </c>
      <c r="Q2037" s="62">
        <f t="shared" si="318"/>
        <v>0</v>
      </c>
      <c r="R2037" s="61">
        <f t="shared" si="319"/>
        <v>0</v>
      </c>
      <c r="S2037" s="61">
        <f t="shared" si="320"/>
        <v>4</v>
      </c>
      <c r="T2037" t="str">
        <f t="shared" si="321"/>
        <v>إضافى كامل</v>
      </c>
    </row>
    <row r="2038" spans="1:21" x14ac:dyDescent="0.25">
      <c r="A2038" s="54" t="s">
        <v>1232</v>
      </c>
      <c r="B2038" s="54" t="s">
        <v>1856</v>
      </c>
      <c r="C2038" s="54" t="s">
        <v>762</v>
      </c>
      <c r="D2038" s="55">
        <v>45624</v>
      </c>
      <c r="E2038" s="56" t="s">
        <v>24</v>
      </c>
      <c r="F2038" s="54" t="s">
        <v>1215</v>
      </c>
      <c r="G2038" s="57" t="s">
        <v>222</v>
      </c>
      <c r="I2038" s="54" t="s">
        <v>1022</v>
      </c>
      <c r="J2038" s="54" t="s">
        <v>1079</v>
      </c>
      <c r="K2038" s="87" t="str">
        <f t="shared" si="312"/>
        <v>إذن م</v>
      </c>
      <c r="L2038" s="60">
        <f t="shared" si="314"/>
        <v>1</v>
      </c>
      <c r="M2038" s="33">
        <f t="shared" si="313"/>
        <v>4</v>
      </c>
      <c r="N2038" s="61">
        <f t="shared" si="315"/>
        <v>1</v>
      </c>
      <c r="O2038" s="33">
        <f t="shared" si="316"/>
        <v>1</v>
      </c>
      <c r="P2038" s="61">
        <f t="shared" si="317"/>
        <v>2</v>
      </c>
      <c r="Q2038" s="62">
        <f t="shared" si="318"/>
        <v>0</v>
      </c>
      <c r="R2038" s="61">
        <f t="shared" si="319"/>
        <v>0</v>
      </c>
      <c r="S2038" s="61">
        <f t="shared" si="320"/>
        <v>4</v>
      </c>
      <c r="T2038" t="str">
        <f t="shared" si="321"/>
        <v>إضافى كامل</v>
      </c>
    </row>
    <row r="2039" spans="1:21" x14ac:dyDescent="0.25">
      <c r="A2039" s="54" t="s">
        <v>1232</v>
      </c>
      <c r="B2039" s="54" t="s">
        <v>1856</v>
      </c>
      <c r="C2039" s="54" t="s">
        <v>762</v>
      </c>
      <c r="D2039" s="55">
        <v>45625</v>
      </c>
      <c r="E2039" s="56" t="s">
        <v>15</v>
      </c>
      <c r="F2039" s="54" t="s">
        <v>1215</v>
      </c>
      <c r="G2039" s="57" t="s">
        <v>222</v>
      </c>
      <c r="I2039" s="54"/>
      <c r="J2039" s="54"/>
      <c r="K2039" s="87" t="str">
        <f t="shared" si="312"/>
        <v/>
      </c>
      <c r="L2039" s="60">
        <f t="shared" si="314"/>
        <v>0</v>
      </c>
      <c r="M2039" s="33">
        <f t="shared" si="313"/>
        <v>4</v>
      </c>
      <c r="N2039" s="61">
        <f t="shared" si="315"/>
        <v>1</v>
      </c>
      <c r="O2039" s="33">
        <f t="shared" si="316"/>
        <v>0</v>
      </c>
      <c r="P2039" s="61">
        <f t="shared" si="317"/>
        <v>1</v>
      </c>
      <c r="Q2039" s="62">
        <f t="shared" si="318"/>
        <v>0</v>
      </c>
      <c r="R2039" s="61">
        <f t="shared" si="319"/>
        <v>0</v>
      </c>
      <c r="S2039" s="61">
        <f t="shared" si="320"/>
        <v>4</v>
      </c>
      <c r="T2039" t="str">
        <f t="shared" si="321"/>
        <v>إضافى كامل</v>
      </c>
    </row>
    <row r="2040" spans="1:21" x14ac:dyDescent="0.25">
      <c r="A2040" s="54" t="s">
        <v>1232</v>
      </c>
      <c r="B2040" s="54" t="s">
        <v>1856</v>
      </c>
      <c r="C2040" s="54" t="s">
        <v>762</v>
      </c>
      <c r="D2040" s="55">
        <v>45626</v>
      </c>
      <c r="E2040" s="56" t="s">
        <v>18</v>
      </c>
      <c r="F2040" s="54" t="s">
        <v>1215</v>
      </c>
      <c r="G2040" s="57" t="s">
        <v>222</v>
      </c>
      <c r="I2040" s="54"/>
      <c r="J2040" s="54"/>
      <c r="K2040" s="87" t="s">
        <v>19</v>
      </c>
      <c r="L2040" s="60">
        <f t="shared" si="314"/>
        <v>1</v>
      </c>
      <c r="M2040" s="33">
        <f t="shared" si="313"/>
        <v>4</v>
      </c>
      <c r="N2040" s="61">
        <f t="shared" si="315"/>
        <v>1</v>
      </c>
      <c r="O2040" s="33">
        <f t="shared" si="316"/>
        <v>0</v>
      </c>
      <c r="P2040" s="61">
        <f t="shared" si="317"/>
        <v>1</v>
      </c>
      <c r="Q2040" s="62">
        <f t="shared" si="318"/>
        <v>0</v>
      </c>
      <c r="R2040" s="61">
        <f t="shared" si="319"/>
        <v>0</v>
      </c>
      <c r="S2040" s="61">
        <f t="shared" si="320"/>
        <v>4</v>
      </c>
      <c r="T2040" t="str">
        <f t="shared" si="321"/>
        <v>إضافى كامل</v>
      </c>
    </row>
    <row r="2041" spans="1:21" x14ac:dyDescent="0.25">
      <c r="A2041" s="54" t="s">
        <v>1239</v>
      </c>
      <c r="B2041" s="54" t="s">
        <v>1748</v>
      </c>
      <c r="C2041" s="54" t="s">
        <v>762</v>
      </c>
      <c r="D2041" s="55">
        <v>45597</v>
      </c>
      <c r="E2041" s="56" t="s">
        <v>15</v>
      </c>
      <c r="F2041" s="54" t="s">
        <v>1215</v>
      </c>
      <c r="G2041" s="57" t="s">
        <v>222</v>
      </c>
      <c r="H2041" s="58"/>
      <c r="I2041" s="54"/>
      <c r="J2041" s="54"/>
      <c r="K2041" s="87" t="str">
        <f t="shared" si="312"/>
        <v/>
      </c>
      <c r="L2041" s="60">
        <f t="shared" si="314"/>
        <v>0</v>
      </c>
      <c r="M2041" s="33">
        <f t="shared" si="313"/>
        <v>4</v>
      </c>
      <c r="N2041" s="61">
        <f t="shared" si="315"/>
        <v>1</v>
      </c>
      <c r="O2041" s="33">
        <f t="shared" si="316"/>
        <v>0</v>
      </c>
      <c r="P2041" s="61">
        <f t="shared" si="317"/>
        <v>1</v>
      </c>
      <c r="Q2041" s="62">
        <f t="shared" si="318"/>
        <v>0</v>
      </c>
      <c r="R2041" s="61">
        <f t="shared" si="319"/>
        <v>0</v>
      </c>
      <c r="S2041" s="61">
        <f t="shared" si="320"/>
        <v>4</v>
      </c>
      <c r="T2041" t="str">
        <f t="shared" si="321"/>
        <v>إضافى كامل</v>
      </c>
      <c r="U2041" t="s">
        <v>871</v>
      </c>
    </row>
    <row r="2042" spans="1:21" x14ac:dyDescent="0.25">
      <c r="A2042" s="54" t="s">
        <v>1239</v>
      </c>
      <c r="B2042" s="54" t="s">
        <v>1760</v>
      </c>
      <c r="C2042" s="54" t="s">
        <v>762</v>
      </c>
      <c r="D2042" s="55">
        <v>45598</v>
      </c>
      <c r="E2042" s="56" t="s">
        <v>18</v>
      </c>
      <c r="F2042" s="54" t="s">
        <v>1215</v>
      </c>
      <c r="G2042" s="57" t="s">
        <v>222</v>
      </c>
      <c r="I2042" s="54"/>
      <c r="J2042" s="54"/>
      <c r="K2042" s="87" t="s">
        <v>19</v>
      </c>
      <c r="L2042" s="60">
        <f t="shared" si="314"/>
        <v>1</v>
      </c>
      <c r="M2042" s="33">
        <f t="shared" si="313"/>
        <v>4</v>
      </c>
      <c r="N2042" s="61">
        <f t="shared" si="315"/>
        <v>1</v>
      </c>
      <c r="O2042" s="33">
        <f t="shared" si="316"/>
        <v>0</v>
      </c>
      <c r="P2042" s="61">
        <f t="shared" si="317"/>
        <v>1</v>
      </c>
      <c r="Q2042" s="62">
        <f t="shared" si="318"/>
        <v>0</v>
      </c>
      <c r="R2042" s="61">
        <f t="shared" si="319"/>
        <v>0</v>
      </c>
      <c r="S2042" s="61">
        <f t="shared" si="320"/>
        <v>4</v>
      </c>
      <c r="T2042" t="str">
        <f t="shared" si="321"/>
        <v>إضافى كامل</v>
      </c>
      <c r="U2042" t="s">
        <v>871</v>
      </c>
    </row>
    <row r="2043" spans="1:21" x14ac:dyDescent="0.25">
      <c r="A2043" s="54" t="s">
        <v>1239</v>
      </c>
      <c r="B2043" s="54" t="s">
        <v>1760</v>
      </c>
      <c r="C2043" s="54" t="s">
        <v>762</v>
      </c>
      <c r="D2043" s="55">
        <v>45599</v>
      </c>
      <c r="E2043" s="56" t="s">
        <v>20</v>
      </c>
      <c r="F2043" s="54" t="s">
        <v>1215</v>
      </c>
      <c r="G2043" s="57" t="s">
        <v>222</v>
      </c>
      <c r="I2043" s="54" t="s">
        <v>1196</v>
      </c>
      <c r="J2043" s="54" t="s">
        <v>1240</v>
      </c>
      <c r="K2043" s="87" t="str">
        <f t="shared" si="312"/>
        <v/>
      </c>
      <c r="L2043" s="60">
        <f t="shared" si="314"/>
        <v>0</v>
      </c>
      <c r="M2043" s="33">
        <f t="shared" si="313"/>
        <v>4</v>
      </c>
      <c r="N2043" s="61">
        <f t="shared" si="315"/>
        <v>1</v>
      </c>
      <c r="O2043" s="33">
        <f t="shared" si="316"/>
        <v>0</v>
      </c>
      <c r="P2043" s="61">
        <f t="shared" si="317"/>
        <v>1</v>
      </c>
      <c r="Q2043" s="62">
        <f t="shared" si="318"/>
        <v>0</v>
      </c>
      <c r="R2043" s="61">
        <f t="shared" si="319"/>
        <v>0</v>
      </c>
      <c r="S2043" s="61">
        <f t="shared" si="320"/>
        <v>4</v>
      </c>
      <c r="T2043" t="str">
        <f t="shared" si="321"/>
        <v>إضافى كامل</v>
      </c>
      <c r="U2043" t="s">
        <v>871</v>
      </c>
    </row>
    <row r="2044" spans="1:21" x14ac:dyDescent="0.25">
      <c r="A2044" s="54" t="s">
        <v>1239</v>
      </c>
      <c r="B2044" s="54" t="s">
        <v>1760</v>
      </c>
      <c r="C2044" s="54" t="s">
        <v>762</v>
      </c>
      <c r="D2044" s="55">
        <v>45600</v>
      </c>
      <c r="E2044" s="56" t="s">
        <v>21</v>
      </c>
      <c r="F2044" s="54" t="s">
        <v>1215</v>
      </c>
      <c r="G2044" s="57" t="s">
        <v>222</v>
      </c>
      <c r="I2044" s="54" t="s">
        <v>878</v>
      </c>
      <c r="J2044" s="54" t="s">
        <v>1233</v>
      </c>
      <c r="K2044" s="87" t="str">
        <f t="shared" si="312"/>
        <v>إذن ص</v>
      </c>
      <c r="L2044" s="60">
        <f t="shared" si="314"/>
        <v>1</v>
      </c>
      <c r="M2044" s="33">
        <f t="shared" si="313"/>
        <v>4</v>
      </c>
      <c r="N2044" s="61">
        <f t="shared" si="315"/>
        <v>1</v>
      </c>
      <c r="O2044" s="33">
        <f t="shared" si="316"/>
        <v>0</v>
      </c>
      <c r="P2044" s="61">
        <f t="shared" si="317"/>
        <v>1</v>
      </c>
      <c r="Q2044" s="62">
        <f t="shared" si="318"/>
        <v>0</v>
      </c>
      <c r="R2044" s="61">
        <f t="shared" si="319"/>
        <v>0</v>
      </c>
      <c r="S2044" s="61">
        <f t="shared" si="320"/>
        <v>4</v>
      </c>
      <c r="T2044" t="str">
        <f t="shared" si="321"/>
        <v>إضافى كامل</v>
      </c>
      <c r="U2044" t="s">
        <v>871</v>
      </c>
    </row>
    <row r="2045" spans="1:21" x14ac:dyDescent="0.25">
      <c r="A2045" s="54" t="s">
        <v>1239</v>
      </c>
      <c r="B2045" s="54" t="s">
        <v>1760</v>
      </c>
      <c r="C2045" s="54" t="s">
        <v>762</v>
      </c>
      <c r="D2045" s="55">
        <v>45601</v>
      </c>
      <c r="E2045" s="56" t="s">
        <v>22</v>
      </c>
      <c r="F2045" s="54" t="s">
        <v>1215</v>
      </c>
      <c r="G2045" s="57" t="s">
        <v>222</v>
      </c>
      <c r="I2045" s="54" t="s">
        <v>1228</v>
      </c>
      <c r="J2045" s="54" t="s">
        <v>1233</v>
      </c>
      <c r="K2045" s="87" t="str">
        <f t="shared" si="312"/>
        <v/>
      </c>
      <c r="L2045" s="60">
        <f t="shared" si="314"/>
        <v>0</v>
      </c>
      <c r="M2045" s="33">
        <f t="shared" si="313"/>
        <v>4</v>
      </c>
      <c r="N2045" s="61">
        <f t="shared" si="315"/>
        <v>0</v>
      </c>
      <c r="O2045" s="33">
        <f t="shared" si="316"/>
        <v>0</v>
      </c>
      <c r="P2045" s="61">
        <f t="shared" si="317"/>
        <v>0</v>
      </c>
      <c r="Q2045" s="62">
        <f t="shared" si="318"/>
        <v>0</v>
      </c>
      <c r="R2045" s="61">
        <f t="shared" si="319"/>
        <v>0</v>
      </c>
      <c r="S2045" s="61">
        <f t="shared" si="320"/>
        <v>4</v>
      </c>
      <c r="T2045" t="str">
        <f t="shared" si="321"/>
        <v>إضافى كامل</v>
      </c>
      <c r="U2045" t="s">
        <v>871</v>
      </c>
    </row>
    <row r="2046" spans="1:21" x14ac:dyDescent="0.25">
      <c r="A2046" s="54" t="s">
        <v>1239</v>
      </c>
      <c r="B2046" s="54" t="s">
        <v>1760</v>
      </c>
      <c r="C2046" s="54" t="s">
        <v>762</v>
      </c>
      <c r="D2046" s="55">
        <v>45602</v>
      </c>
      <c r="E2046" s="56" t="s">
        <v>23</v>
      </c>
      <c r="F2046" s="54" t="s">
        <v>1215</v>
      </c>
      <c r="G2046" s="57" t="s">
        <v>222</v>
      </c>
      <c r="I2046" s="54"/>
      <c r="J2046" s="54"/>
      <c r="K2046" s="87" t="str">
        <f t="shared" si="312"/>
        <v>غائب</v>
      </c>
      <c r="L2046" s="60">
        <f t="shared" si="314"/>
        <v>0</v>
      </c>
      <c r="M2046" s="33">
        <f t="shared" si="313"/>
        <v>4</v>
      </c>
      <c r="N2046" s="61">
        <f t="shared" si="315"/>
        <v>0</v>
      </c>
      <c r="O2046" s="33">
        <f t="shared" si="316"/>
        <v>0</v>
      </c>
      <c r="P2046" s="61">
        <f t="shared" si="317"/>
        <v>0</v>
      </c>
      <c r="Q2046" s="62">
        <f t="shared" si="318"/>
        <v>0</v>
      </c>
      <c r="R2046" s="61">
        <f t="shared" si="319"/>
        <v>0</v>
      </c>
      <c r="S2046" s="61">
        <f t="shared" si="320"/>
        <v>4</v>
      </c>
      <c r="T2046" t="str">
        <f t="shared" si="321"/>
        <v>إضافى كامل</v>
      </c>
      <c r="U2046" t="s">
        <v>871</v>
      </c>
    </row>
    <row r="2047" spans="1:21" x14ac:dyDescent="0.25">
      <c r="A2047" s="54" t="s">
        <v>1239</v>
      </c>
      <c r="B2047" s="54" t="s">
        <v>1760</v>
      </c>
      <c r="C2047" s="54" t="s">
        <v>762</v>
      </c>
      <c r="D2047" s="55">
        <v>45603</v>
      </c>
      <c r="E2047" s="56" t="s">
        <v>24</v>
      </c>
      <c r="F2047" s="54" t="s">
        <v>1215</v>
      </c>
      <c r="G2047" s="57" t="s">
        <v>222</v>
      </c>
      <c r="I2047" s="54" t="s">
        <v>1241</v>
      </c>
      <c r="J2047" s="54" t="s">
        <v>1240</v>
      </c>
      <c r="K2047" s="87" t="str">
        <f t="shared" ref="K2047:K2099" si="322">IF(AND(I2047&lt;="08:30",J2047&gt;="13:30",I2047&lt;&gt;""),"",IF(AND(I2047&gt;="08:31",I2047&lt;="08:40"),"تأخير",IF(AND(I2047&gt;="08:41",I2047&lt;="11:30",J2047&lt;&gt;""),"إذن ص",IF(AND(J2047&lt;"13:30",J2047&lt;&gt;"",J2047&gt;="10:30"),"إذن م",IF(AND(OR(J2047="",I2047="",J2047=I2047,I2047&gt;"11:30",J2057&lt;"10:30"),AND(E2047&lt;&gt;"Friday")),"غائب","")))))</f>
        <v/>
      </c>
      <c r="L2047" s="60">
        <f t="shared" si="314"/>
        <v>0</v>
      </c>
      <c r="M2047" s="33">
        <f t="shared" si="313"/>
        <v>3</v>
      </c>
      <c r="N2047" s="61">
        <f t="shared" si="315"/>
        <v>0</v>
      </c>
      <c r="O2047" s="33">
        <f t="shared" si="316"/>
        <v>0</v>
      </c>
      <c r="P2047" s="61">
        <f t="shared" si="317"/>
        <v>0</v>
      </c>
      <c r="Q2047" s="62">
        <f t="shared" si="318"/>
        <v>0</v>
      </c>
      <c r="R2047" s="61">
        <f t="shared" si="319"/>
        <v>0</v>
      </c>
      <c r="S2047" s="61">
        <f t="shared" si="320"/>
        <v>3</v>
      </c>
      <c r="T2047" t="str">
        <f t="shared" si="321"/>
        <v>إضافى كامل</v>
      </c>
      <c r="U2047" t="s">
        <v>871</v>
      </c>
    </row>
    <row r="2048" spans="1:21" x14ac:dyDescent="0.25">
      <c r="A2048" s="54" t="s">
        <v>1239</v>
      </c>
      <c r="B2048" s="54" t="s">
        <v>1760</v>
      </c>
      <c r="C2048" s="54" t="s">
        <v>762</v>
      </c>
      <c r="D2048" s="55">
        <v>45604</v>
      </c>
      <c r="E2048" s="56" t="s">
        <v>15</v>
      </c>
      <c r="F2048" s="54" t="s">
        <v>1215</v>
      </c>
      <c r="G2048" s="57" t="s">
        <v>222</v>
      </c>
      <c r="I2048" s="54"/>
      <c r="J2048" s="54"/>
      <c r="K2048" s="87" t="str">
        <f t="shared" si="322"/>
        <v/>
      </c>
      <c r="L2048" s="60">
        <f t="shared" si="314"/>
        <v>0</v>
      </c>
      <c r="M2048" s="33">
        <f t="shared" si="313"/>
        <v>4</v>
      </c>
      <c r="N2048" s="61">
        <f t="shared" si="315"/>
        <v>0</v>
      </c>
      <c r="O2048" s="33">
        <f t="shared" si="316"/>
        <v>0</v>
      </c>
      <c r="P2048" s="61">
        <f t="shared" si="317"/>
        <v>0</v>
      </c>
      <c r="Q2048" s="62">
        <f t="shared" si="318"/>
        <v>0</v>
      </c>
      <c r="R2048" s="61">
        <f t="shared" si="319"/>
        <v>0</v>
      </c>
      <c r="S2048" s="61">
        <f t="shared" si="320"/>
        <v>4</v>
      </c>
      <c r="T2048" t="str">
        <f t="shared" si="321"/>
        <v>إضافى كامل</v>
      </c>
      <c r="U2048" t="s">
        <v>871</v>
      </c>
    </row>
    <row r="2049" spans="1:21" x14ac:dyDescent="0.25">
      <c r="A2049" s="54" t="s">
        <v>1239</v>
      </c>
      <c r="B2049" s="54" t="s">
        <v>1760</v>
      </c>
      <c r="C2049" s="54" t="s">
        <v>762</v>
      </c>
      <c r="D2049" s="55">
        <v>45605</v>
      </c>
      <c r="E2049" s="56" t="s">
        <v>18</v>
      </c>
      <c r="F2049" s="54" t="s">
        <v>1215</v>
      </c>
      <c r="G2049" s="57" t="s">
        <v>222</v>
      </c>
      <c r="I2049" s="54"/>
      <c r="J2049" s="54"/>
      <c r="K2049" s="87" t="s">
        <v>19</v>
      </c>
      <c r="L2049" s="60">
        <f t="shared" si="314"/>
        <v>1</v>
      </c>
      <c r="M2049" s="33">
        <f t="shared" ref="M2049:M2112" si="323">COUNTIF(K2049:K2078,"غائب")</f>
        <v>4</v>
      </c>
      <c r="N2049" s="61">
        <f t="shared" si="315"/>
        <v>0</v>
      </c>
      <c r="O2049" s="33">
        <f t="shared" si="316"/>
        <v>0</v>
      </c>
      <c r="P2049" s="61">
        <f t="shared" si="317"/>
        <v>0</v>
      </c>
      <c r="Q2049" s="62">
        <f t="shared" si="318"/>
        <v>0</v>
      </c>
      <c r="R2049" s="61">
        <f t="shared" si="319"/>
        <v>0</v>
      </c>
      <c r="S2049" s="61">
        <f t="shared" si="320"/>
        <v>4</v>
      </c>
      <c r="T2049" t="str">
        <f t="shared" si="321"/>
        <v>إضافى كامل</v>
      </c>
      <c r="U2049" t="s">
        <v>871</v>
      </c>
    </row>
    <row r="2050" spans="1:21" x14ac:dyDescent="0.25">
      <c r="A2050" s="54" t="s">
        <v>1239</v>
      </c>
      <c r="B2050" s="54" t="s">
        <v>1760</v>
      </c>
      <c r="C2050" s="54" t="s">
        <v>762</v>
      </c>
      <c r="D2050" s="55">
        <v>45606</v>
      </c>
      <c r="E2050" s="56" t="s">
        <v>20</v>
      </c>
      <c r="F2050" s="54" t="s">
        <v>1215</v>
      </c>
      <c r="G2050" s="57" t="s">
        <v>222</v>
      </c>
      <c r="I2050" s="54" t="s">
        <v>1241</v>
      </c>
      <c r="J2050" s="54" t="s">
        <v>1235</v>
      </c>
      <c r="K2050" s="87" t="str">
        <f t="shared" si="322"/>
        <v/>
      </c>
      <c r="L2050" s="60">
        <f t="shared" ref="L2050:L2113" si="324">IF(AND(OR(K2050= "حالة وفاة",K2050="إذن م",K2050="إذن ص",K2050="بدل راحة",K2050="انصراف",K2050="اجازة",K2050="راحة",K2050="مأمورية",K2050="مأمورية م",K2050="مأمورية ص",K2050="Online",K2050="حضور",K2050="بدل سهر",E2050="Friday",K2050=""),K2050&lt;&gt;""),1,0)</f>
        <v>0</v>
      </c>
      <c r="M2050" s="33">
        <f t="shared" si="323"/>
        <v>4</v>
      </c>
      <c r="N2050" s="61">
        <f t="shared" ref="N2050:N2113" si="325">COUNTIF(K2050:K2079,"إذن ص")</f>
        <v>0</v>
      </c>
      <c r="O2050" s="33">
        <f t="shared" ref="O2050:O2113" si="326">COUNTIF(K2050:K2079,"إذن م")</f>
        <v>0</v>
      </c>
      <c r="P2050" s="61">
        <f t="shared" ref="P2050:P2113" si="327">O2050+N2050</f>
        <v>0</v>
      </c>
      <c r="Q2050" s="62">
        <f t="shared" ref="Q2050:Q2113" si="328">IF(AND(P2050&gt;2,P2050&lt;&gt;0),P2050*3/6,0)</f>
        <v>0</v>
      </c>
      <c r="R2050" s="61">
        <f t="shared" ref="R2050:R2113" si="329">INT(Q2050)</f>
        <v>0</v>
      </c>
      <c r="S2050" s="61">
        <f t="shared" ref="S2050:S2113" si="330">R2050+M2050</f>
        <v>4</v>
      </c>
      <c r="T2050" t="str">
        <f t="shared" ref="T2050:T2113" si="331">IF(AND(OR(S2050&lt;=0,S2050&gt;0),S2050&lt;5),"إضافى كامل",IF(AND(OR(S2050=5,S2050=6,S2050&lt;7),S2050&lt;&gt;""),"نصف إضافى","لا يستحق"))</f>
        <v>إضافى كامل</v>
      </c>
      <c r="U2050" t="s">
        <v>871</v>
      </c>
    </row>
    <row r="2051" spans="1:21" x14ac:dyDescent="0.25">
      <c r="A2051" s="54" t="s">
        <v>1239</v>
      </c>
      <c r="B2051" s="54" t="s">
        <v>1760</v>
      </c>
      <c r="C2051" s="54" t="s">
        <v>762</v>
      </c>
      <c r="D2051" s="55">
        <v>45607</v>
      </c>
      <c r="E2051" s="56" t="s">
        <v>21</v>
      </c>
      <c r="F2051" s="54" t="s">
        <v>1215</v>
      </c>
      <c r="G2051" s="57" t="s">
        <v>222</v>
      </c>
      <c r="I2051" s="54"/>
      <c r="J2051" s="54"/>
      <c r="K2051" s="87" t="str">
        <f t="shared" si="322"/>
        <v>غائب</v>
      </c>
      <c r="L2051" s="60">
        <f t="shared" si="324"/>
        <v>0</v>
      </c>
      <c r="M2051" s="33">
        <f t="shared" si="323"/>
        <v>4</v>
      </c>
      <c r="N2051" s="61">
        <f t="shared" si="325"/>
        <v>0</v>
      </c>
      <c r="O2051" s="33">
        <f t="shared" si="326"/>
        <v>0</v>
      </c>
      <c r="P2051" s="61">
        <f t="shared" si="327"/>
        <v>0</v>
      </c>
      <c r="Q2051" s="62">
        <f t="shared" si="328"/>
        <v>0</v>
      </c>
      <c r="R2051" s="61">
        <f t="shared" si="329"/>
        <v>0</v>
      </c>
      <c r="S2051" s="61">
        <f t="shared" si="330"/>
        <v>4</v>
      </c>
      <c r="T2051" t="str">
        <f t="shared" si="331"/>
        <v>إضافى كامل</v>
      </c>
      <c r="U2051" t="s">
        <v>871</v>
      </c>
    </row>
    <row r="2052" spans="1:21" x14ac:dyDescent="0.25">
      <c r="A2052" s="54" t="s">
        <v>1239</v>
      </c>
      <c r="B2052" s="54" t="s">
        <v>1760</v>
      </c>
      <c r="C2052" s="54" t="s">
        <v>762</v>
      </c>
      <c r="D2052" s="55">
        <v>45608</v>
      </c>
      <c r="E2052" s="56" t="s">
        <v>22</v>
      </c>
      <c r="F2052" s="54" t="s">
        <v>1215</v>
      </c>
      <c r="G2052" s="57" t="s">
        <v>222</v>
      </c>
      <c r="I2052" s="54" t="s">
        <v>1241</v>
      </c>
      <c r="J2052" s="54" t="s">
        <v>1240</v>
      </c>
      <c r="K2052" s="87" t="str">
        <f t="shared" si="322"/>
        <v/>
      </c>
      <c r="L2052" s="60">
        <f t="shared" si="324"/>
        <v>0</v>
      </c>
      <c r="M2052" s="33">
        <f t="shared" si="323"/>
        <v>3</v>
      </c>
      <c r="N2052" s="61">
        <f t="shared" si="325"/>
        <v>0</v>
      </c>
      <c r="O2052" s="33">
        <f t="shared" si="326"/>
        <v>0</v>
      </c>
      <c r="P2052" s="61">
        <f t="shared" si="327"/>
        <v>0</v>
      </c>
      <c r="Q2052" s="62">
        <f t="shared" si="328"/>
        <v>0</v>
      </c>
      <c r="R2052" s="61">
        <f t="shared" si="329"/>
        <v>0</v>
      </c>
      <c r="S2052" s="61">
        <f t="shared" si="330"/>
        <v>3</v>
      </c>
      <c r="T2052" t="str">
        <f t="shared" si="331"/>
        <v>إضافى كامل</v>
      </c>
      <c r="U2052" t="s">
        <v>871</v>
      </c>
    </row>
    <row r="2053" spans="1:21" x14ac:dyDescent="0.25">
      <c r="A2053" s="54" t="s">
        <v>1239</v>
      </c>
      <c r="B2053" s="54" t="s">
        <v>1760</v>
      </c>
      <c r="C2053" s="54" t="s">
        <v>762</v>
      </c>
      <c r="D2053" s="55">
        <v>45609</v>
      </c>
      <c r="E2053" s="56" t="s">
        <v>23</v>
      </c>
      <c r="F2053" s="54" t="s">
        <v>1215</v>
      </c>
      <c r="G2053" s="57" t="s">
        <v>222</v>
      </c>
      <c r="I2053" s="54" t="s">
        <v>1014</v>
      </c>
      <c r="J2053" s="54" t="s">
        <v>1240</v>
      </c>
      <c r="K2053" s="87" t="str">
        <f t="shared" si="322"/>
        <v/>
      </c>
      <c r="L2053" s="60">
        <f t="shared" si="324"/>
        <v>0</v>
      </c>
      <c r="M2053" s="33">
        <f t="shared" si="323"/>
        <v>3</v>
      </c>
      <c r="N2053" s="61">
        <f t="shared" si="325"/>
        <v>0</v>
      </c>
      <c r="O2053" s="33">
        <f t="shared" si="326"/>
        <v>0</v>
      </c>
      <c r="P2053" s="61">
        <f t="shared" si="327"/>
        <v>0</v>
      </c>
      <c r="Q2053" s="62">
        <f t="shared" si="328"/>
        <v>0</v>
      </c>
      <c r="R2053" s="61">
        <f t="shared" si="329"/>
        <v>0</v>
      </c>
      <c r="S2053" s="61">
        <f t="shared" si="330"/>
        <v>3</v>
      </c>
      <c r="T2053" t="str">
        <f t="shared" si="331"/>
        <v>إضافى كامل</v>
      </c>
      <c r="U2053" t="s">
        <v>871</v>
      </c>
    </row>
    <row r="2054" spans="1:21" x14ac:dyDescent="0.25">
      <c r="A2054" s="54" t="s">
        <v>1239</v>
      </c>
      <c r="B2054" s="54" t="s">
        <v>1760</v>
      </c>
      <c r="C2054" s="54" t="s">
        <v>762</v>
      </c>
      <c r="D2054" s="55">
        <v>45610</v>
      </c>
      <c r="E2054" s="56" t="s">
        <v>24</v>
      </c>
      <c r="F2054" s="54" t="s">
        <v>1215</v>
      </c>
      <c r="G2054" s="57" t="s">
        <v>222</v>
      </c>
      <c r="I2054" s="54" t="s">
        <v>1194</v>
      </c>
      <c r="J2054" s="54" t="s">
        <v>1235</v>
      </c>
      <c r="K2054" s="87" t="str">
        <f t="shared" si="322"/>
        <v/>
      </c>
      <c r="L2054" s="60">
        <f t="shared" si="324"/>
        <v>0</v>
      </c>
      <c r="M2054" s="33">
        <f t="shared" si="323"/>
        <v>4</v>
      </c>
      <c r="N2054" s="61">
        <f t="shared" si="325"/>
        <v>0</v>
      </c>
      <c r="O2054" s="33">
        <f t="shared" si="326"/>
        <v>0</v>
      </c>
      <c r="P2054" s="61">
        <f t="shared" si="327"/>
        <v>0</v>
      </c>
      <c r="Q2054" s="62">
        <f t="shared" si="328"/>
        <v>0</v>
      </c>
      <c r="R2054" s="61">
        <f t="shared" si="329"/>
        <v>0</v>
      </c>
      <c r="S2054" s="61">
        <f t="shared" si="330"/>
        <v>4</v>
      </c>
      <c r="T2054" t="str">
        <f t="shared" si="331"/>
        <v>إضافى كامل</v>
      </c>
      <c r="U2054" t="s">
        <v>871</v>
      </c>
    </row>
    <row r="2055" spans="1:21" x14ac:dyDescent="0.25">
      <c r="A2055" s="54" t="s">
        <v>1239</v>
      </c>
      <c r="B2055" s="54" t="s">
        <v>1760</v>
      </c>
      <c r="C2055" s="54" t="s">
        <v>762</v>
      </c>
      <c r="D2055" s="55">
        <v>45611</v>
      </c>
      <c r="E2055" s="56" t="s">
        <v>15</v>
      </c>
      <c r="F2055" s="54" t="s">
        <v>1215</v>
      </c>
      <c r="G2055" s="57" t="s">
        <v>222</v>
      </c>
      <c r="I2055" s="54"/>
      <c r="J2055" s="54"/>
      <c r="K2055" s="87" t="str">
        <f t="shared" si="322"/>
        <v/>
      </c>
      <c r="L2055" s="60">
        <f t="shared" si="324"/>
        <v>0</v>
      </c>
      <c r="M2055" s="33">
        <f t="shared" si="323"/>
        <v>4</v>
      </c>
      <c r="N2055" s="61">
        <f t="shared" si="325"/>
        <v>0</v>
      </c>
      <c r="O2055" s="33">
        <f t="shared" si="326"/>
        <v>0</v>
      </c>
      <c r="P2055" s="61">
        <f t="shared" si="327"/>
        <v>0</v>
      </c>
      <c r="Q2055" s="62">
        <f t="shared" si="328"/>
        <v>0</v>
      </c>
      <c r="R2055" s="61">
        <f t="shared" si="329"/>
        <v>0</v>
      </c>
      <c r="S2055" s="61">
        <f t="shared" si="330"/>
        <v>4</v>
      </c>
      <c r="T2055" t="str">
        <f t="shared" si="331"/>
        <v>إضافى كامل</v>
      </c>
      <c r="U2055" t="s">
        <v>871</v>
      </c>
    </row>
    <row r="2056" spans="1:21" x14ac:dyDescent="0.25">
      <c r="A2056" s="54" t="s">
        <v>1239</v>
      </c>
      <c r="B2056" s="54" t="s">
        <v>1760</v>
      </c>
      <c r="C2056" s="54" t="s">
        <v>762</v>
      </c>
      <c r="D2056" s="55">
        <v>45612</v>
      </c>
      <c r="E2056" s="56" t="s">
        <v>18</v>
      </c>
      <c r="F2056" s="54" t="s">
        <v>1215</v>
      </c>
      <c r="G2056" s="57" t="s">
        <v>222</v>
      </c>
      <c r="I2056" s="54"/>
      <c r="J2056" s="54"/>
      <c r="K2056" s="87" t="s">
        <v>19</v>
      </c>
      <c r="L2056" s="60">
        <f t="shared" si="324"/>
        <v>1</v>
      </c>
      <c r="M2056" s="33">
        <f t="shared" si="323"/>
        <v>4</v>
      </c>
      <c r="N2056" s="61">
        <f t="shared" si="325"/>
        <v>0</v>
      </c>
      <c r="O2056" s="33">
        <f t="shared" si="326"/>
        <v>0</v>
      </c>
      <c r="P2056" s="61">
        <f t="shared" si="327"/>
        <v>0</v>
      </c>
      <c r="Q2056" s="62">
        <f t="shared" si="328"/>
        <v>0</v>
      </c>
      <c r="R2056" s="61">
        <f t="shared" si="329"/>
        <v>0</v>
      </c>
      <c r="S2056" s="61">
        <f t="shared" si="330"/>
        <v>4</v>
      </c>
      <c r="T2056" t="str">
        <f t="shared" si="331"/>
        <v>إضافى كامل</v>
      </c>
      <c r="U2056" t="s">
        <v>871</v>
      </c>
    </row>
    <row r="2057" spans="1:21" x14ac:dyDescent="0.25">
      <c r="A2057" s="54" t="s">
        <v>1239</v>
      </c>
      <c r="B2057" s="54" t="s">
        <v>1760</v>
      </c>
      <c r="C2057" s="54" t="s">
        <v>762</v>
      </c>
      <c r="D2057" s="55">
        <v>45613</v>
      </c>
      <c r="E2057" s="56" t="s">
        <v>20</v>
      </c>
      <c r="F2057" s="54" t="s">
        <v>1215</v>
      </c>
      <c r="G2057" s="57" t="s">
        <v>222</v>
      </c>
      <c r="I2057" s="54"/>
      <c r="J2057" s="54"/>
      <c r="K2057" s="87" t="str">
        <f t="shared" si="322"/>
        <v>غائب</v>
      </c>
      <c r="L2057" s="60">
        <f t="shared" si="324"/>
        <v>0</v>
      </c>
      <c r="M2057" s="33">
        <f t="shared" si="323"/>
        <v>4</v>
      </c>
      <c r="N2057" s="61">
        <f t="shared" si="325"/>
        <v>0</v>
      </c>
      <c r="O2057" s="33">
        <f t="shared" si="326"/>
        <v>0</v>
      </c>
      <c r="P2057" s="61">
        <f t="shared" si="327"/>
        <v>0</v>
      </c>
      <c r="Q2057" s="62">
        <f t="shared" si="328"/>
        <v>0</v>
      </c>
      <c r="R2057" s="61">
        <f t="shared" si="329"/>
        <v>0</v>
      </c>
      <c r="S2057" s="61">
        <f t="shared" si="330"/>
        <v>4</v>
      </c>
      <c r="T2057" t="str">
        <f t="shared" si="331"/>
        <v>إضافى كامل</v>
      </c>
      <c r="U2057" t="s">
        <v>871</v>
      </c>
    </row>
    <row r="2058" spans="1:21" x14ac:dyDescent="0.25">
      <c r="A2058" s="54" t="s">
        <v>1239</v>
      </c>
      <c r="B2058" s="54" t="s">
        <v>1760</v>
      </c>
      <c r="C2058" s="54" t="s">
        <v>762</v>
      </c>
      <c r="D2058" s="55">
        <v>45614</v>
      </c>
      <c r="E2058" s="56" t="s">
        <v>21</v>
      </c>
      <c r="F2058" s="54" t="s">
        <v>1215</v>
      </c>
      <c r="G2058" s="57" t="s">
        <v>222</v>
      </c>
      <c r="I2058" s="54" t="s">
        <v>1124</v>
      </c>
      <c r="J2058" s="54" t="s">
        <v>1235</v>
      </c>
      <c r="K2058" s="87" t="str">
        <f t="shared" si="322"/>
        <v/>
      </c>
      <c r="L2058" s="60">
        <f t="shared" si="324"/>
        <v>0</v>
      </c>
      <c r="M2058" s="33">
        <f t="shared" si="323"/>
        <v>3</v>
      </c>
      <c r="N2058" s="61">
        <f t="shared" si="325"/>
        <v>0</v>
      </c>
      <c r="O2058" s="33">
        <f t="shared" si="326"/>
        <v>0</v>
      </c>
      <c r="P2058" s="61">
        <f t="shared" si="327"/>
        <v>0</v>
      </c>
      <c r="Q2058" s="62">
        <f t="shared" si="328"/>
        <v>0</v>
      </c>
      <c r="R2058" s="61">
        <f t="shared" si="329"/>
        <v>0</v>
      </c>
      <c r="S2058" s="61">
        <f t="shared" si="330"/>
        <v>3</v>
      </c>
      <c r="T2058" t="str">
        <f t="shared" si="331"/>
        <v>إضافى كامل</v>
      </c>
      <c r="U2058" t="s">
        <v>871</v>
      </c>
    </row>
    <row r="2059" spans="1:21" x14ac:dyDescent="0.25">
      <c r="A2059" s="54" t="s">
        <v>1239</v>
      </c>
      <c r="B2059" s="54" t="s">
        <v>1760</v>
      </c>
      <c r="C2059" s="54" t="s">
        <v>762</v>
      </c>
      <c r="D2059" s="55">
        <v>45615</v>
      </c>
      <c r="E2059" s="56" t="s">
        <v>22</v>
      </c>
      <c r="F2059" s="54" t="s">
        <v>1215</v>
      </c>
      <c r="G2059" s="57" t="s">
        <v>222</v>
      </c>
      <c r="I2059" s="54" t="s">
        <v>1095</v>
      </c>
      <c r="J2059" s="54" t="s">
        <v>1233</v>
      </c>
      <c r="K2059" s="87" t="str">
        <f t="shared" si="322"/>
        <v/>
      </c>
      <c r="L2059" s="60">
        <f t="shared" si="324"/>
        <v>0</v>
      </c>
      <c r="M2059" s="33">
        <f t="shared" si="323"/>
        <v>3</v>
      </c>
      <c r="N2059" s="61">
        <f t="shared" si="325"/>
        <v>0</v>
      </c>
      <c r="O2059" s="33">
        <f t="shared" si="326"/>
        <v>0</v>
      </c>
      <c r="P2059" s="61">
        <f t="shared" si="327"/>
        <v>0</v>
      </c>
      <c r="Q2059" s="62">
        <f t="shared" si="328"/>
        <v>0</v>
      </c>
      <c r="R2059" s="61">
        <f t="shared" si="329"/>
        <v>0</v>
      </c>
      <c r="S2059" s="61">
        <f t="shared" si="330"/>
        <v>3</v>
      </c>
      <c r="T2059" t="str">
        <f t="shared" si="331"/>
        <v>إضافى كامل</v>
      </c>
      <c r="U2059" t="s">
        <v>871</v>
      </c>
    </row>
    <row r="2060" spans="1:21" x14ac:dyDescent="0.25">
      <c r="A2060" s="54" t="s">
        <v>1239</v>
      </c>
      <c r="B2060" s="54" t="s">
        <v>1760</v>
      </c>
      <c r="C2060" s="54" t="s">
        <v>762</v>
      </c>
      <c r="D2060" s="55">
        <v>45616</v>
      </c>
      <c r="E2060" s="56" t="s">
        <v>23</v>
      </c>
      <c r="F2060" s="54" t="s">
        <v>1215</v>
      </c>
      <c r="G2060" s="57" t="s">
        <v>222</v>
      </c>
      <c r="I2060" s="54" t="s">
        <v>895</v>
      </c>
      <c r="J2060" s="54" t="s">
        <v>1235</v>
      </c>
      <c r="K2060" s="87" t="str">
        <f t="shared" si="322"/>
        <v/>
      </c>
      <c r="L2060" s="60">
        <f t="shared" si="324"/>
        <v>0</v>
      </c>
      <c r="M2060" s="33">
        <f t="shared" si="323"/>
        <v>3</v>
      </c>
      <c r="N2060" s="61">
        <f t="shared" si="325"/>
        <v>0</v>
      </c>
      <c r="O2060" s="33">
        <f t="shared" si="326"/>
        <v>0</v>
      </c>
      <c r="P2060" s="61">
        <f t="shared" si="327"/>
        <v>0</v>
      </c>
      <c r="Q2060" s="62">
        <f t="shared" si="328"/>
        <v>0</v>
      </c>
      <c r="R2060" s="61">
        <f t="shared" si="329"/>
        <v>0</v>
      </c>
      <c r="S2060" s="61">
        <f t="shared" si="330"/>
        <v>3</v>
      </c>
      <c r="T2060" t="str">
        <f t="shared" si="331"/>
        <v>إضافى كامل</v>
      </c>
      <c r="U2060" t="s">
        <v>871</v>
      </c>
    </row>
    <row r="2061" spans="1:21" x14ac:dyDescent="0.25">
      <c r="A2061" s="54" t="s">
        <v>1239</v>
      </c>
      <c r="B2061" s="54" t="s">
        <v>1760</v>
      </c>
      <c r="C2061" s="54" t="s">
        <v>762</v>
      </c>
      <c r="D2061" s="55">
        <v>45617</v>
      </c>
      <c r="E2061" s="56" t="s">
        <v>24</v>
      </c>
      <c r="F2061" s="54" t="s">
        <v>1215</v>
      </c>
      <c r="G2061" s="57" t="s">
        <v>222</v>
      </c>
      <c r="I2061" s="54"/>
      <c r="J2061" s="54"/>
      <c r="K2061" s="87" t="str">
        <f t="shared" si="322"/>
        <v>غائب</v>
      </c>
      <c r="L2061" s="60">
        <f t="shared" si="324"/>
        <v>0</v>
      </c>
      <c r="M2061" s="33">
        <f t="shared" si="323"/>
        <v>3</v>
      </c>
      <c r="N2061" s="61">
        <f t="shared" si="325"/>
        <v>0</v>
      </c>
      <c r="O2061" s="33">
        <f t="shared" si="326"/>
        <v>0</v>
      </c>
      <c r="P2061" s="61">
        <f t="shared" si="327"/>
        <v>0</v>
      </c>
      <c r="Q2061" s="62">
        <f t="shared" si="328"/>
        <v>0</v>
      </c>
      <c r="R2061" s="61">
        <f t="shared" si="329"/>
        <v>0</v>
      </c>
      <c r="S2061" s="61">
        <f t="shared" si="330"/>
        <v>3</v>
      </c>
      <c r="T2061" t="str">
        <f t="shared" si="331"/>
        <v>إضافى كامل</v>
      </c>
      <c r="U2061" t="s">
        <v>871</v>
      </c>
    </row>
    <row r="2062" spans="1:21" x14ac:dyDescent="0.25">
      <c r="A2062" s="54" t="s">
        <v>1239</v>
      </c>
      <c r="B2062" s="54" t="s">
        <v>1760</v>
      </c>
      <c r="C2062" s="54" t="s">
        <v>762</v>
      </c>
      <c r="D2062" s="55">
        <v>45618</v>
      </c>
      <c r="E2062" s="56" t="s">
        <v>15</v>
      </c>
      <c r="F2062" s="54" t="s">
        <v>1215</v>
      </c>
      <c r="G2062" s="57" t="s">
        <v>222</v>
      </c>
      <c r="I2062" s="54"/>
      <c r="J2062" s="54"/>
      <c r="K2062" s="87" t="str">
        <f t="shared" si="322"/>
        <v/>
      </c>
      <c r="L2062" s="60">
        <f t="shared" si="324"/>
        <v>0</v>
      </c>
      <c r="M2062" s="33">
        <f t="shared" si="323"/>
        <v>3</v>
      </c>
      <c r="N2062" s="61">
        <f t="shared" si="325"/>
        <v>0</v>
      </c>
      <c r="O2062" s="33">
        <f t="shared" si="326"/>
        <v>0</v>
      </c>
      <c r="P2062" s="61">
        <f t="shared" si="327"/>
        <v>0</v>
      </c>
      <c r="Q2062" s="62">
        <f t="shared" si="328"/>
        <v>0</v>
      </c>
      <c r="R2062" s="61">
        <f t="shared" si="329"/>
        <v>0</v>
      </c>
      <c r="S2062" s="61">
        <f t="shared" si="330"/>
        <v>3</v>
      </c>
      <c r="T2062" t="str">
        <f t="shared" si="331"/>
        <v>إضافى كامل</v>
      </c>
      <c r="U2062" t="s">
        <v>871</v>
      </c>
    </row>
    <row r="2063" spans="1:21" x14ac:dyDescent="0.25">
      <c r="A2063" s="54" t="s">
        <v>1239</v>
      </c>
      <c r="B2063" s="54" t="s">
        <v>1760</v>
      </c>
      <c r="C2063" s="54" t="s">
        <v>762</v>
      </c>
      <c r="D2063" s="55">
        <v>45619</v>
      </c>
      <c r="E2063" s="56" t="s">
        <v>18</v>
      </c>
      <c r="F2063" s="54" t="s">
        <v>1215</v>
      </c>
      <c r="G2063" s="57" t="s">
        <v>222</v>
      </c>
      <c r="I2063" s="54"/>
      <c r="J2063" s="54"/>
      <c r="K2063" s="87" t="s">
        <v>19</v>
      </c>
      <c r="L2063" s="60">
        <f t="shared" si="324"/>
        <v>1</v>
      </c>
      <c r="M2063" s="33">
        <f t="shared" si="323"/>
        <v>3</v>
      </c>
      <c r="N2063" s="61">
        <f t="shared" si="325"/>
        <v>0</v>
      </c>
      <c r="O2063" s="33">
        <f t="shared" si="326"/>
        <v>0</v>
      </c>
      <c r="P2063" s="61">
        <f t="shared" si="327"/>
        <v>0</v>
      </c>
      <c r="Q2063" s="62">
        <f t="shared" si="328"/>
        <v>0</v>
      </c>
      <c r="R2063" s="61">
        <f t="shared" si="329"/>
        <v>0</v>
      </c>
      <c r="S2063" s="61">
        <f t="shared" si="330"/>
        <v>3</v>
      </c>
      <c r="T2063" t="str">
        <f t="shared" si="331"/>
        <v>إضافى كامل</v>
      </c>
      <c r="U2063" t="s">
        <v>871</v>
      </c>
    </row>
    <row r="2064" spans="1:21" x14ac:dyDescent="0.25">
      <c r="A2064" s="54" t="s">
        <v>1239</v>
      </c>
      <c r="B2064" s="54" t="s">
        <v>1760</v>
      </c>
      <c r="C2064" s="54" t="s">
        <v>762</v>
      </c>
      <c r="D2064" s="55">
        <v>45620</v>
      </c>
      <c r="E2064" s="56" t="s">
        <v>20</v>
      </c>
      <c r="F2064" s="54" t="s">
        <v>1215</v>
      </c>
      <c r="G2064" s="57" t="s">
        <v>222</v>
      </c>
      <c r="I2064" s="54" t="s">
        <v>891</v>
      </c>
      <c r="J2064" s="54" t="s">
        <v>1235</v>
      </c>
      <c r="K2064" s="87" t="str">
        <f t="shared" si="322"/>
        <v/>
      </c>
      <c r="L2064" s="60">
        <f t="shared" si="324"/>
        <v>0</v>
      </c>
      <c r="M2064" s="33">
        <f t="shared" si="323"/>
        <v>3</v>
      </c>
      <c r="N2064" s="61">
        <f t="shared" si="325"/>
        <v>0</v>
      </c>
      <c r="O2064" s="33">
        <f t="shared" si="326"/>
        <v>0</v>
      </c>
      <c r="P2064" s="61">
        <f t="shared" si="327"/>
        <v>0</v>
      </c>
      <c r="Q2064" s="62">
        <f t="shared" si="328"/>
        <v>0</v>
      </c>
      <c r="R2064" s="61">
        <f t="shared" si="329"/>
        <v>0</v>
      </c>
      <c r="S2064" s="61">
        <f t="shared" si="330"/>
        <v>3</v>
      </c>
      <c r="T2064" t="str">
        <f t="shared" si="331"/>
        <v>إضافى كامل</v>
      </c>
      <c r="U2064" t="s">
        <v>871</v>
      </c>
    </row>
    <row r="2065" spans="1:21" x14ac:dyDescent="0.25">
      <c r="A2065" s="54" t="s">
        <v>1239</v>
      </c>
      <c r="B2065" s="54" t="s">
        <v>1760</v>
      </c>
      <c r="C2065" s="54" t="s">
        <v>762</v>
      </c>
      <c r="D2065" s="55">
        <v>45621</v>
      </c>
      <c r="E2065" s="56" t="s">
        <v>21</v>
      </c>
      <c r="F2065" s="54" t="s">
        <v>1215</v>
      </c>
      <c r="G2065" s="57" t="s">
        <v>222</v>
      </c>
      <c r="I2065" s="54" t="s">
        <v>1242</v>
      </c>
      <c r="J2065" s="54" t="s">
        <v>1233</v>
      </c>
      <c r="K2065" s="87" t="str">
        <f t="shared" si="322"/>
        <v/>
      </c>
      <c r="L2065" s="60">
        <f t="shared" si="324"/>
        <v>0</v>
      </c>
      <c r="M2065" s="33">
        <f t="shared" si="323"/>
        <v>3</v>
      </c>
      <c r="N2065" s="61">
        <f t="shared" si="325"/>
        <v>0</v>
      </c>
      <c r="O2065" s="33">
        <f t="shared" si="326"/>
        <v>1</v>
      </c>
      <c r="P2065" s="61">
        <f t="shared" si="327"/>
        <v>1</v>
      </c>
      <c r="Q2065" s="62">
        <f t="shared" si="328"/>
        <v>0</v>
      </c>
      <c r="R2065" s="61">
        <f t="shared" si="329"/>
        <v>0</v>
      </c>
      <c r="S2065" s="61">
        <f t="shared" si="330"/>
        <v>3</v>
      </c>
      <c r="T2065" t="str">
        <f t="shared" si="331"/>
        <v>إضافى كامل</v>
      </c>
      <c r="U2065" t="s">
        <v>871</v>
      </c>
    </row>
    <row r="2066" spans="1:21" x14ac:dyDescent="0.25">
      <c r="A2066" s="54" t="s">
        <v>1239</v>
      </c>
      <c r="B2066" s="54" t="s">
        <v>1760</v>
      </c>
      <c r="C2066" s="54" t="s">
        <v>762</v>
      </c>
      <c r="D2066" s="55">
        <v>45622</v>
      </c>
      <c r="E2066" s="56" t="s">
        <v>22</v>
      </c>
      <c r="F2066" s="54" t="s">
        <v>1215</v>
      </c>
      <c r="G2066" s="57" t="s">
        <v>222</v>
      </c>
      <c r="I2066" s="54" t="s">
        <v>1241</v>
      </c>
      <c r="J2066" s="54" t="s">
        <v>1240</v>
      </c>
      <c r="K2066" s="87" t="str">
        <f t="shared" si="322"/>
        <v/>
      </c>
      <c r="L2066" s="60">
        <f t="shared" si="324"/>
        <v>0</v>
      </c>
      <c r="M2066" s="33">
        <f t="shared" si="323"/>
        <v>3</v>
      </c>
      <c r="N2066" s="61">
        <f t="shared" si="325"/>
        <v>0</v>
      </c>
      <c r="O2066" s="33">
        <f t="shared" si="326"/>
        <v>1</v>
      </c>
      <c r="P2066" s="61">
        <f t="shared" si="327"/>
        <v>1</v>
      </c>
      <c r="Q2066" s="62">
        <f t="shared" si="328"/>
        <v>0</v>
      </c>
      <c r="R2066" s="61">
        <f t="shared" si="329"/>
        <v>0</v>
      </c>
      <c r="S2066" s="61">
        <f t="shared" si="330"/>
        <v>3</v>
      </c>
      <c r="T2066" t="str">
        <f t="shared" si="331"/>
        <v>إضافى كامل</v>
      </c>
      <c r="U2066" t="s">
        <v>871</v>
      </c>
    </row>
    <row r="2067" spans="1:21" x14ac:dyDescent="0.25">
      <c r="A2067" s="54" t="s">
        <v>1239</v>
      </c>
      <c r="B2067" s="54" t="s">
        <v>1760</v>
      </c>
      <c r="C2067" s="54" t="s">
        <v>762</v>
      </c>
      <c r="D2067" s="55">
        <v>45623</v>
      </c>
      <c r="E2067" s="56" t="s">
        <v>23</v>
      </c>
      <c r="F2067" s="54" t="s">
        <v>1215</v>
      </c>
      <c r="G2067" s="57" t="s">
        <v>222</v>
      </c>
      <c r="I2067" s="54" t="s">
        <v>1194</v>
      </c>
      <c r="J2067" s="54" t="s">
        <v>1233</v>
      </c>
      <c r="K2067" s="87" t="str">
        <f t="shared" si="322"/>
        <v/>
      </c>
      <c r="L2067" s="60">
        <f t="shared" si="324"/>
        <v>0</v>
      </c>
      <c r="M2067" s="33">
        <f t="shared" si="323"/>
        <v>3</v>
      </c>
      <c r="N2067" s="61">
        <f t="shared" si="325"/>
        <v>0</v>
      </c>
      <c r="O2067" s="33">
        <f t="shared" si="326"/>
        <v>2</v>
      </c>
      <c r="P2067" s="61">
        <f t="shared" si="327"/>
        <v>2</v>
      </c>
      <c r="Q2067" s="62">
        <f t="shared" si="328"/>
        <v>0</v>
      </c>
      <c r="R2067" s="61">
        <f t="shared" si="329"/>
        <v>0</v>
      </c>
      <c r="S2067" s="61">
        <f t="shared" si="330"/>
        <v>3</v>
      </c>
      <c r="T2067" t="str">
        <f t="shared" si="331"/>
        <v>إضافى كامل</v>
      </c>
      <c r="U2067" t="s">
        <v>871</v>
      </c>
    </row>
    <row r="2068" spans="1:21" x14ac:dyDescent="0.25">
      <c r="A2068" s="54" t="s">
        <v>1239</v>
      </c>
      <c r="B2068" s="54" t="s">
        <v>1760</v>
      </c>
      <c r="C2068" s="54" t="s">
        <v>762</v>
      </c>
      <c r="D2068" s="55">
        <v>45624</v>
      </c>
      <c r="E2068" s="56" t="s">
        <v>24</v>
      </c>
      <c r="F2068" s="54" t="s">
        <v>1215</v>
      </c>
      <c r="G2068" s="57" t="s">
        <v>222</v>
      </c>
      <c r="I2068" s="54" t="s">
        <v>1226</v>
      </c>
      <c r="J2068" s="54" t="s">
        <v>1233</v>
      </c>
      <c r="K2068" s="87" t="str">
        <f t="shared" si="322"/>
        <v/>
      </c>
      <c r="L2068" s="60">
        <f t="shared" si="324"/>
        <v>0</v>
      </c>
      <c r="M2068" s="33">
        <f t="shared" si="323"/>
        <v>3</v>
      </c>
      <c r="N2068" s="61">
        <f t="shared" si="325"/>
        <v>0</v>
      </c>
      <c r="O2068" s="33">
        <f t="shared" si="326"/>
        <v>2</v>
      </c>
      <c r="P2068" s="61">
        <f t="shared" si="327"/>
        <v>2</v>
      </c>
      <c r="Q2068" s="62">
        <f t="shared" si="328"/>
        <v>0</v>
      </c>
      <c r="R2068" s="61">
        <f t="shared" si="329"/>
        <v>0</v>
      </c>
      <c r="S2068" s="61">
        <f t="shared" si="330"/>
        <v>3</v>
      </c>
      <c r="T2068" t="str">
        <f t="shared" si="331"/>
        <v>إضافى كامل</v>
      </c>
      <c r="U2068" t="s">
        <v>871</v>
      </c>
    </row>
    <row r="2069" spans="1:21" x14ac:dyDescent="0.25">
      <c r="A2069" s="54" t="s">
        <v>1239</v>
      </c>
      <c r="B2069" s="54" t="s">
        <v>1760</v>
      </c>
      <c r="C2069" s="54" t="s">
        <v>762</v>
      </c>
      <c r="D2069" s="55">
        <v>45625</v>
      </c>
      <c r="E2069" s="56" t="s">
        <v>15</v>
      </c>
      <c r="F2069" s="54" t="s">
        <v>1215</v>
      </c>
      <c r="G2069" s="57" t="s">
        <v>222</v>
      </c>
      <c r="I2069" s="54"/>
      <c r="J2069" s="54"/>
      <c r="K2069" s="87" t="str">
        <f t="shared" si="322"/>
        <v/>
      </c>
      <c r="L2069" s="60">
        <f t="shared" si="324"/>
        <v>0</v>
      </c>
      <c r="M2069" s="33">
        <f t="shared" si="323"/>
        <v>4</v>
      </c>
      <c r="N2069" s="61">
        <f t="shared" si="325"/>
        <v>0</v>
      </c>
      <c r="O2069" s="33">
        <f t="shared" si="326"/>
        <v>2</v>
      </c>
      <c r="P2069" s="61">
        <f t="shared" si="327"/>
        <v>2</v>
      </c>
      <c r="Q2069" s="62">
        <f t="shared" si="328"/>
        <v>0</v>
      </c>
      <c r="R2069" s="61">
        <f t="shared" si="329"/>
        <v>0</v>
      </c>
      <c r="S2069" s="61">
        <f t="shared" si="330"/>
        <v>4</v>
      </c>
      <c r="T2069" t="str">
        <f t="shared" si="331"/>
        <v>إضافى كامل</v>
      </c>
      <c r="U2069" t="s">
        <v>871</v>
      </c>
    </row>
    <row r="2070" spans="1:21" x14ac:dyDescent="0.25">
      <c r="A2070" s="54" t="s">
        <v>1239</v>
      </c>
      <c r="B2070" s="54" t="s">
        <v>1760</v>
      </c>
      <c r="C2070" s="54" t="s">
        <v>762</v>
      </c>
      <c r="D2070" s="55">
        <v>45626</v>
      </c>
      <c r="E2070" s="56" t="s">
        <v>18</v>
      </c>
      <c r="F2070" s="54" t="s">
        <v>1215</v>
      </c>
      <c r="G2070" s="57" t="s">
        <v>222</v>
      </c>
      <c r="I2070" s="54"/>
      <c r="J2070" s="54"/>
      <c r="K2070" s="87" t="s">
        <v>19</v>
      </c>
      <c r="L2070" s="60">
        <f t="shared" si="324"/>
        <v>1</v>
      </c>
      <c r="M2070" s="33">
        <f t="shared" si="323"/>
        <v>4</v>
      </c>
      <c r="N2070" s="61">
        <f t="shared" si="325"/>
        <v>0</v>
      </c>
      <c r="O2070" s="33">
        <f t="shared" si="326"/>
        <v>2</v>
      </c>
      <c r="P2070" s="61">
        <f t="shared" si="327"/>
        <v>2</v>
      </c>
      <c r="Q2070" s="62">
        <f t="shared" si="328"/>
        <v>0</v>
      </c>
      <c r="R2070" s="61">
        <f t="shared" si="329"/>
        <v>0</v>
      </c>
      <c r="S2070" s="61">
        <f t="shared" si="330"/>
        <v>4</v>
      </c>
      <c r="T2070" t="str">
        <f t="shared" si="331"/>
        <v>إضافى كامل</v>
      </c>
      <c r="U2070" t="s">
        <v>871</v>
      </c>
    </row>
    <row r="2071" spans="1:21" ht="15.75" customHeight="1" x14ac:dyDescent="0.25">
      <c r="A2071" s="54" t="s">
        <v>1243</v>
      </c>
      <c r="B2071" s="54" t="s">
        <v>1244</v>
      </c>
      <c r="C2071" s="54" t="s">
        <v>762</v>
      </c>
      <c r="D2071" s="55">
        <v>45597</v>
      </c>
      <c r="E2071" s="56" t="s">
        <v>15</v>
      </c>
      <c r="F2071" s="54" t="s">
        <v>1215</v>
      </c>
      <c r="G2071" s="57" t="s">
        <v>222</v>
      </c>
      <c r="I2071" s="54"/>
      <c r="J2071" s="54"/>
      <c r="K2071" s="87" t="str">
        <f t="shared" si="322"/>
        <v/>
      </c>
      <c r="L2071" s="60">
        <f t="shared" si="324"/>
        <v>0</v>
      </c>
      <c r="M2071" s="33">
        <f t="shared" si="323"/>
        <v>4</v>
      </c>
      <c r="N2071" s="61">
        <f t="shared" si="325"/>
        <v>0</v>
      </c>
      <c r="O2071" s="33">
        <f t="shared" si="326"/>
        <v>2</v>
      </c>
      <c r="P2071" s="61">
        <f t="shared" si="327"/>
        <v>2</v>
      </c>
      <c r="Q2071" s="62">
        <f t="shared" si="328"/>
        <v>0</v>
      </c>
      <c r="R2071" s="61">
        <f t="shared" si="329"/>
        <v>0</v>
      </c>
      <c r="S2071" s="61">
        <f t="shared" si="330"/>
        <v>4</v>
      </c>
      <c r="T2071" t="str">
        <f t="shared" si="331"/>
        <v>إضافى كامل</v>
      </c>
      <c r="U2071" t="s">
        <v>871</v>
      </c>
    </row>
    <row r="2072" spans="1:21" x14ac:dyDescent="0.25">
      <c r="A2072" s="54" t="s">
        <v>1243</v>
      </c>
      <c r="B2072" s="54" t="s">
        <v>1245</v>
      </c>
      <c r="C2072" s="54" t="s">
        <v>762</v>
      </c>
      <c r="D2072" s="55">
        <v>45598</v>
      </c>
      <c r="E2072" s="56" t="s">
        <v>18</v>
      </c>
      <c r="F2072" s="54" t="s">
        <v>1215</v>
      </c>
      <c r="G2072" s="57" t="s">
        <v>222</v>
      </c>
      <c r="I2072" s="54"/>
      <c r="J2072" s="54"/>
      <c r="K2072" s="87" t="s">
        <v>19</v>
      </c>
      <c r="L2072" s="60">
        <f t="shared" si="324"/>
        <v>1</v>
      </c>
      <c r="M2072" s="33">
        <f t="shared" si="323"/>
        <v>4</v>
      </c>
      <c r="N2072" s="61">
        <f t="shared" si="325"/>
        <v>0</v>
      </c>
      <c r="O2072" s="33">
        <f t="shared" si="326"/>
        <v>2</v>
      </c>
      <c r="P2072" s="61">
        <f t="shared" si="327"/>
        <v>2</v>
      </c>
      <c r="Q2072" s="62">
        <f t="shared" si="328"/>
        <v>0</v>
      </c>
      <c r="R2072" s="61">
        <f t="shared" si="329"/>
        <v>0</v>
      </c>
      <c r="S2072" s="61">
        <f t="shared" si="330"/>
        <v>4</v>
      </c>
      <c r="T2072" t="str">
        <f t="shared" si="331"/>
        <v>إضافى كامل</v>
      </c>
      <c r="U2072" t="s">
        <v>871</v>
      </c>
    </row>
    <row r="2073" spans="1:21" x14ac:dyDescent="0.25">
      <c r="A2073" s="54" t="s">
        <v>1243</v>
      </c>
      <c r="B2073" s="54" t="s">
        <v>1245</v>
      </c>
      <c r="C2073" s="54" t="s">
        <v>762</v>
      </c>
      <c r="D2073" s="55">
        <v>45599</v>
      </c>
      <c r="E2073" s="56" t="s">
        <v>20</v>
      </c>
      <c r="F2073" s="54" t="s">
        <v>1215</v>
      </c>
      <c r="G2073" s="57" t="s">
        <v>222</v>
      </c>
      <c r="I2073" s="54" t="s">
        <v>1123</v>
      </c>
      <c r="J2073" s="54" t="s">
        <v>1238</v>
      </c>
      <c r="K2073" s="87" t="str">
        <f t="shared" si="322"/>
        <v/>
      </c>
      <c r="L2073" s="60">
        <f t="shared" si="324"/>
        <v>0</v>
      </c>
      <c r="M2073" s="33">
        <f t="shared" si="323"/>
        <v>4</v>
      </c>
      <c r="N2073" s="61">
        <f t="shared" si="325"/>
        <v>0</v>
      </c>
      <c r="O2073" s="33">
        <f t="shared" si="326"/>
        <v>2</v>
      </c>
      <c r="P2073" s="61">
        <f t="shared" si="327"/>
        <v>2</v>
      </c>
      <c r="Q2073" s="62">
        <f t="shared" si="328"/>
        <v>0</v>
      </c>
      <c r="R2073" s="61">
        <f t="shared" si="329"/>
        <v>0</v>
      </c>
      <c r="S2073" s="61">
        <f t="shared" si="330"/>
        <v>4</v>
      </c>
      <c r="T2073" t="str">
        <f t="shared" si="331"/>
        <v>إضافى كامل</v>
      </c>
      <c r="U2073" t="s">
        <v>871</v>
      </c>
    </row>
    <row r="2074" spans="1:21" x14ac:dyDescent="0.25">
      <c r="A2074" s="54" t="s">
        <v>1243</v>
      </c>
      <c r="B2074" s="54" t="s">
        <v>1245</v>
      </c>
      <c r="C2074" s="54" t="s">
        <v>762</v>
      </c>
      <c r="D2074" s="55">
        <v>45600</v>
      </c>
      <c r="E2074" s="56" t="s">
        <v>21</v>
      </c>
      <c r="F2074" s="54" t="s">
        <v>1215</v>
      </c>
      <c r="G2074" s="57" t="s">
        <v>222</v>
      </c>
      <c r="I2074" s="54" t="s">
        <v>1199</v>
      </c>
      <c r="J2074" s="54" t="s">
        <v>1225</v>
      </c>
      <c r="K2074" s="87" t="str">
        <f t="shared" si="322"/>
        <v/>
      </c>
      <c r="L2074" s="60">
        <f t="shared" si="324"/>
        <v>0</v>
      </c>
      <c r="M2074" s="33">
        <f t="shared" si="323"/>
        <v>4</v>
      </c>
      <c r="N2074" s="61">
        <f t="shared" si="325"/>
        <v>0</v>
      </c>
      <c r="O2074" s="33">
        <f t="shared" si="326"/>
        <v>2</v>
      </c>
      <c r="P2074" s="61">
        <f t="shared" si="327"/>
        <v>2</v>
      </c>
      <c r="Q2074" s="62">
        <f t="shared" si="328"/>
        <v>0</v>
      </c>
      <c r="R2074" s="61">
        <f t="shared" si="329"/>
        <v>0</v>
      </c>
      <c r="S2074" s="61">
        <f t="shared" si="330"/>
        <v>4</v>
      </c>
      <c r="T2074" t="str">
        <f t="shared" si="331"/>
        <v>إضافى كامل</v>
      </c>
      <c r="U2074" t="s">
        <v>871</v>
      </c>
    </row>
    <row r="2075" spans="1:21" x14ac:dyDescent="0.25">
      <c r="A2075" s="54" t="s">
        <v>1243</v>
      </c>
      <c r="B2075" s="54" t="s">
        <v>1245</v>
      </c>
      <c r="C2075" s="54" t="s">
        <v>762</v>
      </c>
      <c r="D2075" s="55">
        <v>45601</v>
      </c>
      <c r="E2075" s="56" t="s">
        <v>22</v>
      </c>
      <c r="F2075" s="54" t="s">
        <v>1215</v>
      </c>
      <c r="G2075" s="57" t="s">
        <v>222</v>
      </c>
      <c r="I2075" s="54" t="s">
        <v>1005</v>
      </c>
      <c r="J2075" s="54" t="s">
        <v>1234</v>
      </c>
      <c r="K2075" s="87" t="str">
        <f t="shared" si="322"/>
        <v/>
      </c>
      <c r="L2075" s="60">
        <f t="shared" si="324"/>
        <v>0</v>
      </c>
      <c r="M2075" s="33">
        <f t="shared" si="323"/>
        <v>4</v>
      </c>
      <c r="N2075" s="61">
        <f t="shared" si="325"/>
        <v>0</v>
      </c>
      <c r="O2075" s="33">
        <f t="shared" si="326"/>
        <v>2</v>
      </c>
      <c r="P2075" s="61">
        <f t="shared" si="327"/>
        <v>2</v>
      </c>
      <c r="Q2075" s="62">
        <f t="shared" si="328"/>
        <v>0</v>
      </c>
      <c r="R2075" s="61">
        <f t="shared" si="329"/>
        <v>0</v>
      </c>
      <c r="S2075" s="61">
        <f t="shared" si="330"/>
        <v>4</v>
      </c>
      <c r="T2075" t="str">
        <f t="shared" si="331"/>
        <v>إضافى كامل</v>
      </c>
      <c r="U2075" t="s">
        <v>871</v>
      </c>
    </row>
    <row r="2076" spans="1:21" x14ac:dyDescent="0.25">
      <c r="A2076" s="54" t="s">
        <v>1243</v>
      </c>
      <c r="B2076" s="54" t="s">
        <v>1245</v>
      </c>
      <c r="C2076" s="54" t="s">
        <v>762</v>
      </c>
      <c r="D2076" s="55">
        <v>45602</v>
      </c>
      <c r="E2076" s="56" t="s">
        <v>23</v>
      </c>
      <c r="F2076" s="54" t="s">
        <v>1215</v>
      </c>
      <c r="G2076" s="57" t="s">
        <v>222</v>
      </c>
      <c r="I2076" s="54" t="s">
        <v>1199</v>
      </c>
      <c r="J2076" s="54" t="s">
        <v>1231</v>
      </c>
      <c r="K2076" s="87" t="str">
        <f t="shared" si="322"/>
        <v/>
      </c>
      <c r="L2076" s="60">
        <f t="shared" si="324"/>
        <v>0</v>
      </c>
      <c r="M2076" s="33">
        <f t="shared" si="323"/>
        <v>4</v>
      </c>
      <c r="N2076" s="61">
        <f t="shared" si="325"/>
        <v>0</v>
      </c>
      <c r="O2076" s="33">
        <f t="shared" si="326"/>
        <v>2</v>
      </c>
      <c r="P2076" s="61">
        <f t="shared" si="327"/>
        <v>2</v>
      </c>
      <c r="Q2076" s="62">
        <f t="shared" si="328"/>
        <v>0</v>
      </c>
      <c r="R2076" s="61">
        <f t="shared" si="329"/>
        <v>0</v>
      </c>
      <c r="S2076" s="61">
        <f t="shared" si="330"/>
        <v>4</v>
      </c>
      <c r="T2076" t="str">
        <f t="shared" si="331"/>
        <v>إضافى كامل</v>
      </c>
      <c r="U2076" t="s">
        <v>871</v>
      </c>
    </row>
    <row r="2077" spans="1:21" x14ac:dyDescent="0.25">
      <c r="A2077" s="54" t="s">
        <v>1243</v>
      </c>
      <c r="B2077" s="54" t="s">
        <v>1245</v>
      </c>
      <c r="C2077" s="54" t="s">
        <v>762</v>
      </c>
      <c r="D2077" s="55">
        <v>45603</v>
      </c>
      <c r="E2077" s="56" t="s">
        <v>24</v>
      </c>
      <c r="F2077" s="54" t="s">
        <v>1215</v>
      </c>
      <c r="G2077" s="57" t="s">
        <v>222</v>
      </c>
      <c r="I2077" s="54"/>
      <c r="J2077" s="54"/>
      <c r="K2077" s="87" t="str">
        <f t="shared" si="322"/>
        <v>غائب</v>
      </c>
      <c r="L2077" s="60">
        <f t="shared" si="324"/>
        <v>0</v>
      </c>
      <c r="M2077" s="33">
        <f t="shared" si="323"/>
        <v>4</v>
      </c>
      <c r="N2077" s="61">
        <f t="shared" si="325"/>
        <v>0</v>
      </c>
      <c r="O2077" s="33">
        <f t="shared" si="326"/>
        <v>2</v>
      </c>
      <c r="P2077" s="61">
        <f t="shared" si="327"/>
        <v>2</v>
      </c>
      <c r="Q2077" s="62">
        <f t="shared" si="328"/>
        <v>0</v>
      </c>
      <c r="R2077" s="61">
        <f t="shared" si="329"/>
        <v>0</v>
      </c>
      <c r="S2077" s="61">
        <f t="shared" si="330"/>
        <v>4</v>
      </c>
      <c r="T2077" t="str">
        <f t="shared" si="331"/>
        <v>إضافى كامل</v>
      </c>
      <c r="U2077" t="s">
        <v>871</v>
      </c>
    </row>
    <row r="2078" spans="1:21" x14ac:dyDescent="0.25">
      <c r="A2078" s="54" t="s">
        <v>1243</v>
      </c>
      <c r="B2078" s="54" t="s">
        <v>1245</v>
      </c>
      <c r="C2078" s="54" t="s">
        <v>762</v>
      </c>
      <c r="D2078" s="55">
        <v>45604</v>
      </c>
      <c r="E2078" s="56" t="s">
        <v>15</v>
      </c>
      <c r="F2078" s="54" t="s">
        <v>1215</v>
      </c>
      <c r="G2078" s="57" t="s">
        <v>222</v>
      </c>
      <c r="I2078" s="54"/>
      <c r="J2078" s="54"/>
      <c r="K2078" s="87" t="str">
        <f t="shared" si="322"/>
        <v/>
      </c>
      <c r="L2078" s="60">
        <f t="shared" si="324"/>
        <v>0</v>
      </c>
      <c r="M2078" s="33">
        <f t="shared" si="323"/>
        <v>3</v>
      </c>
      <c r="N2078" s="61">
        <f t="shared" si="325"/>
        <v>0</v>
      </c>
      <c r="O2078" s="33">
        <f t="shared" si="326"/>
        <v>2</v>
      </c>
      <c r="P2078" s="61">
        <f t="shared" si="327"/>
        <v>2</v>
      </c>
      <c r="Q2078" s="62">
        <f t="shared" si="328"/>
        <v>0</v>
      </c>
      <c r="R2078" s="61">
        <f t="shared" si="329"/>
        <v>0</v>
      </c>
      <c r="S2078" s="61">
        <f t="shared" si="330"/>
        <v>3</v>
      </c>
      <c r="T2078" t="str">
        <f t="shared" si="331"/>
        <v>إضافى كامل</v>
      </c>
      <c r="U2078" t="s">
        <v>871</v>
      </c>
    </row>
    <row r="2079" spans="1:21" x14ac:dyDescent="0.25">
      <c r="A2079" s="54" t="s">
        <v>1243</v>
      </c>
      <c r="B2079" s="54" t="s">
        <v>1245</v>
      </c>
      <c r="C2079" s="54" t="s">
        <v>762</v>
      </c>
      <c r="D2079" s="55">
        <v>45605</v>
      </c>
      <c r="E2079" s="56" t="s">
        <v>18</v>
      </c>
      <c r="F2079" s="54" t="s">
        <v>1215</v>
      </c>
      <c r="G2079" s="57" t="s">
        <v>222</v>
      </c>
      <c r="I2079" s="54"/>
      <c r="J2079" s="54"/>
      <c r="K2079" s="87" t="s">
        <v>19</v>
      </c>
      <c r="L2079" s="60">
        <f t="shared" si="324"/>
        <v>1</v>
      </c>
      <c r="M2079" s="33">
        <f t="shared" si="323"/>
        <v>3</v>
      </c>
      <c r="N2079" s="61">
        <f t="shared" si="325"/>
        <v>0</v>
      </c>
      <c r="O2079" s="33">
        <f t="shared" si="326"/>
        <v>2</v>
      </c>
      <c r="P2079" s="61">
        <f t="shared" si="327"/>
        <v>2</v>
      </c>
      <c r="Q2079" s="62">
        <f t="shared" si="328"/>
        <v>0</v>
      </c>
      <c r="R2079" s="61">
        <f t="shared" si="329"/>
        <v>0</v>
      </c>
      <c r="S2079" s="61">
        <f t="shared" si="330"/>
        <v>3</v>
      </c>
      <c r="T2079" t="str">
        <f t="shared" si="331"/>
        <v>إضافى كامل</v>
      </c>
      <c r="U2079" t="s">
        <v>871</v>
      </c>
    </row>
    <row r="2080" spans="1:21" x14ac:dyDescent="0.25">
      <c r="A2080" s="54" t="s">
        <v>1243</v>
      </c>
      <c r="B2080" s="54" t="s">
        <v>1245</v>
      </c>
      <c r="C2080" s="54" t="s">
        <v>762</v>
      </c>
      <c r="D2080" s="55">
        <v>45606</v>
      </c>
      <c r="E2080" s="56" t="s">
        <v>20</v>
      </c>
      <c r="F2080" s="54" t="s">
        <v>1215</v>
      </c>
      <c r="G2080" s="57" t="s">
        <v>222</v>
      </c>
      <c r="I2080" s="54" t="s">
        <v>1017</v>
      </c>
      <c r="J2080" s="54" t="s">
        <v>1234</v>
      </c>
      <c r="K2080" s="87" t="str">
        <f t="shared" si="322"/>
        <v/>
      </c>
      <c r="L2080" s="60">
        <f t="shared" si="324"/>
        <v>0</v>
      </c>
      <c r="M2080" s="33">
        <f t="shared" si="323"/>
        <v>3</v>
      </c>
      <c r="N2080" s="61">
        <f t="shared" si="325"/>
        <v>0</v>
      </c>
      <c r="O2080" s="33">
        <f t="shared" si="326"/>
        <v>2</v>
      </c>
      <c r="P2080" s="61">
        <f t="shared" si="327"/>
        <v>2</v>
      </c>
      <c r="Q2080" s="62">
        <f t="shared" si="328"/>
        <v>0</v>
      </c>
      <c r="R2080" s="61">
        <f t="shared" si="329"/>
        <v>0</v>
      </c>
      <c r="S2080" s="61">
        <f t="shared" si="330"/>
        <v>3</v>
      </c>
      <c r="T2080" t="str">
        <f t="shared" si="331"/>
        <v>إضافى كامل</v>
      </c>
      <c r="U2080" t="s">
        <v>871</v>
      </c>
    </row>
    <row r="2081" spans="1:21" x14ac:dyDescent="0.25">
      <c r="A2081" s="54" t="s">
        <v>1243</v>
      </c>
      <c r="B2081" s="54" t="s">
        <v>1245</v>
      </c>
      <c r="C2081" s="54" t="s">
        <v>762</v>
      </c>
      <c r="D2081" s="55">
        <v>45607</v>
      </c>
      <c r="E2081" s="56" t="s">
        <v>21</v>
      </c>
      <c r="F2081" s="54" t="s">
        <v>1215</v>
      </c>
      <c r="G2081" s="57" t="s">
        <v>222</v>
      </c>
      <c r="I2081" s="54" t="s">
        <v>1246</v>
      </c>
      <c r="J2081" s="54" t="s">
        <v>1229</v>
      </c>
      <c r="K2081" s="87" t="str">
        <f t="shared" si="322"/>
        <v/>
      </c>
      <c r="L2081" s="60">
        <f t="shared" si="324"/>
        <v>0</v>
      </c>
      <c r="M2081" s="33">
        <f t="shared" si="323"/>
        <v>3</v>
      </c>
      <c r="N2081" s="61">
        <f t="shared" si="325"/>
        <v>0</v>
      </c>
      <c r="O2081" s="33">
        <f t="shared" si="326"/>
        <v>2</v>
      </c>
      <c r="P2081" s="61">
        <f t="shared" si="327"/>
        <v>2</v>
      </c>
      <c r="Q2081" s="62">
        <f t="shared" si="328"/>
        <v>0</v>
      </c>
      <c r="R2081" s="61">
        <f t="shared" si="329"/>
        <v>0</v>
      </c>
      <c r="S2081" s="61">
        <f t="shared" si="330"/>
        <v>3</v>
      </c>
      <c r="T2081" t="str">
        <f t="shared" si="331"/>
        <v>إضافى كامل</v>
      </c>
      <c r="U2081" t="s">
        <v>871</v>
      </c>
    </row>
    <row r="2082" spans="1:21" x14ac:dyDescent="0.25">
      <c r="A2082" s="54" t="s">
        <v>1243</v>
      </c>
      <c r="B2082" s="54" t="s">
        <v>1245</v>
      </c>
      <c r="C2082" s="54" t="s">
        <v>762</v>
      </c>
      <c r="D2082" s="55">
        <v>45608</v>
      </c>
      <c r="E2082" s="56" t="s">
        <v>22</v>
      </c>
      <c r="F2082" s="54" t="s">
        <v>1215</v>
      </c>
      <c r="G2082" s="57" t="s">
        <v>222</v>
      </c>
      <c r="I2082" s="54" t="s">
        <v>938</v>
      </c>
      <c r="J2082" s="54" t="s">
        <v>1240</v>
      </c>
      <c r="K2082" s="87" t="str">
        <f t="shared" si="322"/>
        <v/>
      </c>
      <c r="L2082" s="60">
        <f t="shared" si="324"/>
        <v>0</v>
      </c>
      <c r="M2082" s="33">
        <f t="shared" si="323"/>
        <v>3</v>
      </c>
      <c r="N2082" s="61">
        <f t="shared" si="325"/>
        <v>0</v>
      </c>
      <c r="O2082" s="33">
        <f t="shared" si="326"/>
        <v>2</v>
      </c>
      <c r="P2082" s="61">
        <f t="shared" si="327"/>
        <v>2</v>
      </c>
      <c r="Q2082" s="62">
        <f t="shared" si="328"/>
        <v>0</v>
      </c>
      <c r="R2082" s="61">
        <f t="shared" si="329"/>
        <v>0</v>
      </c>
      <c r="S2082" s="61">
        <f t="shared" si="330"/>
        <v>3</v>
      </c>
      <c r="T2082" t="str">
        <f t="shared" si="331"/>
        <v>إضافى كامل</v>
      </c>
      <c r="U2082" t="s">
        <v>871</v>
      </c>
    </row>
    <row r="2083" spans="1:21" x14ac:dyDescent="0.25">
      <c r="A2083" s="54" t="s">
        <v>1243</v>
      </c>
      <c r="B2083" s="54" t="s">
        <v>1245</v>
      </c>
      <c r="C2083" s="54" t="s">
        <v>762</v>
      </c>
      <c r="D2083" s="55">
        <v>45609</v>
      </c>
      <c r="E2083" s="56" t="s">
        <v>23</v>
      </c>
      <c r="F2083" s="54" t="s">
        <v>1215</v>
      </c>
      <c r="G2083" s="57" t="s">
        <v>222</v>
      </c>
      <c r="I2083" s="54"/>
      <c r="J2083" s="54"/>
      <c r="K2083" s="87" t="str">
        <f t="shared" si="322"/>
        <v>غائب</v>
      </c>
      <c r="L2083" s="60">
        <f t="shared" si="324"/>
        <v>0</v>
      </c>
      <c r="M2083" s="33">
        <f t="shared" si="323"/>
        <v>3</v>
      </c>
      <c r="N2083" s="61">
        <f t="shared" si="325"/>
        <v>0</v>
      </c>
      <c r="O2083" s="33">
        <f t="shared" si="326"/>
        <v>2</v>
      </c>
      <c r="P2083" s="61">
        <f t="shared" si="327"/>
        <v>2</v>
      </c>
      <c r="Q2083" s="62">
        <f t="shared" si="328"/>
        <v>0</v>
      </c>
      <c r="R2083" s="61">
        <f t="shared" si="329"/>
        <v>0</v>
      </c>
      <c r="S2083" s="61">
        <f t="shared" si="330"/>
        <v>3</v>
      </c>
      <c r="T2083" t="str">
        <f t="shared" si="331"/>
        <v>إضافى كامل</v>
      </c>
      <c r="U2083" t="s">
        <v>871</v>
      </c>
    </row>
    <row r="2084" spans="1:21" x14ac:dyDescent="0.25">
      <c r="A2084" s="54" t="s">
        <v>1243</v>
      </c>
      <c r="B2084" s="54" t="s">
        <v>1245</v>
      </c>
      <c r="C2084" s="54" t="s">
        <v>762</v>
      </c>
      <c r="D2084" s="55">
        <v>45610</v>
      </c>
      <c r="E2084" s="56" t="s">
        <v>24</v>
      </c>
      <c r="F2084" s="54" t="s">
        <v>1215</v>
      </c>
      <c r="G2084" s="57" t="s">
        <v>222</v>
      </c>
      <c r="I2084" s="54" t="s">
        <v>1052</v>
      </c>
      <c r="J2084" s="54" t="s">
        <v>1218</v>
      </c>
      <c r="K2084" s="87" t="str">
        <f t="shared" si="322"/>
        <v/>
      </c>
      <c r="L2084" s="60">
        <f t="shared" si="324"/>
        <v>0</v>
      </c>
      <c r="M2084" s="33">
        <f t="shared" si="323"/>
        <v>2</v>
      </c>
      <c r="N2084" s="61">
        <f t="shared" si="325"/>
        <v>0</v>
      </c>
      <c r="O2084" s="33">
        <f t="shared" si="326"/>
        <v>2</v>
      </c>
      <c r="P2084" s="61">
        <f t="shared" si="327"/>
        <v>2</v>
      </c>
      <c r="Q2084" s="62">
        <f t="shared" si="328"/>
        <v>0</v>
      </c>
      <c r="R2084" s="61">
        <f t="shared" si="329"/>
        <v>0</v>
      </c>
      <c r="S2084" s="61">
        <f t="shared" si="330"/>
        <v>2</v>
      </c>
      <c r="T2084" t="str">
        <f t="shared" si="331"/>
        <v>إضافى كامل</v>
      </c>
      <c r="U2084" t="s">
        <v>871</v>
      </c>
    </row>
    <row r="2085" spans="1:21" x14ac:dyDescent="0.25">
      <c r="A2085" s="54" t="s">
        <v>1243</v>
      </c>
      <c r="B2085" s="54" t="s">
        <v>1245</v>
      </c>
      <c r="C2085" s="54" t="s">
        <v>762</v>
      </c>
      <c r="D2085" s="55">
        <v>45611</v>
      </c>
      <c r="E2085" s="56" t="s">
        <v>15</v>
      </c>
      <c r="F2085" s="54" t="s">
        <v>1215</v>
      </c>
      <c r="G2085" s="57" t="s">
        <v>222</v>
      </c>
      <c r="I2085" s="54"/>
      <c r="J2085" s="54"/>
      <c r="K2085" s="87" t="str">
        <f t="shared" si="322"/>
        <v/>
      </c>
      <c r="L2085" s="60">
        <f t="shared" si="324"/>
        <v>0</v>
      </c>
      <c r="M2085" s="33">
        <f t="shared" si="323"/>
        <v>2</v>
      </c>
      <c r="N2085" s="61">
        <f t="shared" si="325"/>
        <v>0</v>
      </c>
      <c r="O2085" s="33">
        <f t="shared" si="326"/>
        <v>2</v>
      </c>
      <c r="P2085" s="61">
        <f t="shared" si="327"/>
        <v>2</v>
      </c>
      <c r="Q2085" s="62">
        <f t="shared" si="328"/>
        <v>0</v>
      </c>
      <c r="R2085" s="61">
        <f t="shared" si="329"/>
        <v>0</v>
      </c>
      <c r="S2085" s="61">
        <f t="shared" si="330"/>
        <v>2</v>
      </c>
      <c r="T2085" t="str">
        <f t="shared" si="331"/>
        <v>إضافى كامل</v>
      </c>
      <c r="U2085" t="s">
        <v>871</v>
      </c>
    </row>
    <row r="2086" spans="1:21" x14ac:dyDescent="0.25">
      <c r="A2086" s="54" t="s">
        <v>1243</v>
      </c>
      <c r="B2086" s="54" t="s">
        <v>1245</v>
      </c>
      <c r="C2086" s="54" t="s">
        <v>762</v>
      </c>
      <c r="D2086" s="55">
        <v>45612</v>
      </c>
      <c r="E2086" s="56" t="s">
        <v>18</v>
      </c>
      <c r="F2086" s="54" t="s">
        <v>1215</v>
      </c>
      <c r="G2086" s="57" t="s">
        <v>222</v>
      </c>
      <c r="I2086" s="54"/>
      <c r="J2086" s="54"/>
      <c r="K2086" s="87" t="s">
        <v>19</v>
      </c>
      <c r="L2086" s="60">
        <f t="shared" si="324"/>
        <v>1</v>
      </c>
      <c r="M2086" s="33">
        <f t="shared" si="323"/>
        <v>2</v>
      </c>
      <c r="N2086" s="61">
        <f t="shared" si="325"/>
        <v>0</v>
      </c>
      <c r="O2086" s="33">
        <f t="shared" si="326"/>
        <v>2</v>
      </c>
      <c r="P2086" s="61">
        <f t="shared" si="327"/>
        <v>2</v>
      </c>
      <c r="Q2086" s="62">
        <f t="shared" si="328"/>
        <v>0</v>
      </c>
      <c r="R2086" s="61">
        <f t="shared" si="329"/>
        <v>0</v>
      </c>
      <c r="S2086" s="61">
        <f t="shared" si="330"/>
        <v>2</v>
      </c>
      <c r="T2086" t="str">
        <f t="shared" si="331"/>
        <v>إضافى كامل</v>
      </c>
      <c r="U2086" t="s">
        <v>871</v>
      </c>
    </row>
    <row r="2087" spans="1:21" x14ac:dyDescent="0.25">
      <c r="A2087" s="54" t="s">
        <v>1243</v>
      </c>
      <c r="B2087" s="54" t="s">
        <v>1245</v>
      </c>
      <c r="C2087" s="54" t="s">
        <v>762</v>
      </c>
      <c r="D2087" s="55">
        <v>45613</v>
      </c>
      <c r="E2087" s="56" t="s">
        <v>20</v>
      </c>
      <c r="F2087" s="54" t="s">
        <v>1215</v>
      </c>
      <c r="G2087" s="57" t="s">
        <v>222</v>
      </c>
      <c r="I2087" s="54" t="s">
        <v>1203</v>
      </c>
      <c r="J2087" s="54" t="s">
        <v>1234</v>
      </c>
      <c r="K2087" s="87" t="str">
        <f t="shared" si="322"/>
        <v/>
      </c>
      <c r="L2087" s="60">
        <f t="shared" si="324"/>
        <v>0</v>
      </c>
      <c r="M2087" s="33">
        <f t="shared" si="323"/>
        <v>2</v>
      </c>
      <c r="N2087" s="61">
        <f t="shared" si="325"/>
        <v>0</v>
      </c>
      <c r="O2087" s="33">
        <f t="shared" si="326"/>
        <v>2</v>
      </c>
      <c r="P2087" s="61">
        <f t="shared" si="327"/>
        <v>2</v>
      </c>
      <c r="Q2087" s="62">
        <f t="shared" si="328"/>
        <v>0</v>
      </c>
      <c r="R2087" s="61">
        <f t="shared" si="329"/>
        <v>0</v>
      </c>
      <c r="S2087" s="61">
        <f t="shared" si="330"/>
        <v>2</v>
      </c>
      <c r="T2087" t="str">
        <f t="shared" si="331"/>
        <v>إضافى كامل</v>
      </c>
      <c r="U2087" t="s">
        <v>871</v>
      </c>
    </row>
    <row r="2088" spans="1:21" x14ac:dyDescent="0.25">
      <c r="A2088" s="54" t="s">
        <v>1243</v>
      </c>
      <c r="B2088" s="54" t="s">
        <v>1245</v>
      </c>
      <c r="C2088" s="54" t="s">
        <v>762</v>
      </c>
      <c r="D2088" s="55">
        <v>45614</v>
      </c>
      <c r="E2088" s="56" t="s">
        <v>21</v>
      </c>
      <c r="F2088" s="54" t="s">
        <v>1215</v>
      </c>
      <c r="G2088" s="57" t="s">
        <v>222</v>
      </c>
      <c r="I2088" s="54" t="s">
        <v>1005</v>
      </c>
      <c r="J2088" s="54" t="s">
        <v>1225</v>
      </c>
      <c r="K2088" s="87" t="str">
        <f t="shared" si="322"/>
        <v/>
      </c>
      <c r="L2088" s="60">
        <f t="shared" si="324"/>
        <v>0</v>
      </c>
      <c r="M2088" s="33">
        <f t="shared" si="323"/>
        <v>2</v>
      </c>
      <c r="N2088" s="61">
        <f t="shared" si="325"/>
        <v>0</v>
      </c>
      <c r="O2088" s="33">
        <f t="shared" si="326"/>
        <v>2</v>
      </c>
      <c r="P2088" s="61">
        <f t="shared" si="327"/>
        <v>2</v>
      </c>
      <c r="Q2088" s="62">
        <f t="shared" si="328"/>
        <v>0</v>
      </c>
      <c r="R2088" s="61">
        <f t="shared" si="329"/>
        <v>0</v>
      </c>
      <c r="S2088" s="61">
        <f t="shared" si="330"/>
        <v>2</v>
      </c>
      <c r="T2088" t="str">
        <f t="shared" si="331"/>
        <v>إضافى كامل</v>
      </c>
      <c r="U2088" t="s">
        <v>871</v>
      </c>
    </row>
    <row r="2089" spans="1:21" x14ac:dyDescent="0.25">
      <c r="A2089" s="54" t="s">
        <v>1243</v>
      </c>
      <c r="B2089" s="54" t="s">
        <v>1245</v>
      </c>
      <c r="C2089" s="54" t="s">
        <v>762</v>
      </c>
      <c r="D2089" s="55">
        <v>45615</v>
      </c>
      <c r="E2089" s="56" t="s">
        <v>22</v>
      </c>
      <c r="F2089" s="54" t="s">
        <v>1215</v>
      </c>
      <c r="G2089" s="57" t="s">
        <v>222</v>
      </c>
      <c r="I2089" s="54" t="s">
        <v>1002</v>
      </c>
      <c r="J2089" s="54" t="s">
        <v>1235</v>
      </c>
      <c r="K2089" s="87" t="str">
        <f t="shared" si="322"/>
        <v/>
      </c>
      <c r="L2089" s="60">
        <f t="shared" si="324"/>
        <v>0</v>
      </c>
      <c r="M2089" s="33">
        <f t="shared" si="323"/>
        <v>2</v>
      </c>
      <c r="N2089" s="61">
        <f t="shared" si="325"/>
        <v>1</v>
      </c>
      <c r="O2089" s="33">
        <f t="shared" si="326"/>
        <v>2</v>
      </c>
      <c r="P2089" s="61">
        <f t="shared" si="327"/>
        <v>3</v>
      </c>
      <c r="Q2089" s="62">
        <f t="shared" si="328"/>
        <v>1.5</v>
      </c>
      <c r="R2089" s="61">
        <f t="shared" si="329"/>
        <v>1</v>
      </c>
      <c r="S2089" s="61">
        <f t="shared" si="330"/>
        <v>3</v>
      </c>
      <c r="T2089" t="str">
        <f t="shared" si="331"/>
        <v>إضافى كامل</v>
      </c>
      <c r="U2089" t="s">
        <v>871</v>
      </c>
    </row>
    <row r="2090" spans="1:21" x14ac:dyDescent="0.25">
      <c r="A2090" s="54" t="s">
        <v>1243</v>
      </c>
      <c r="B2090" s="54" t="s">
        <v>1245</v>
      </c>
      <c r="C2090" s="54" t="s">
        <v>762</v>
      </c>
      <c r="D2090" s="55">
        <v>45616</v>
      </c>
      <c r="E2090" s="56" t="s">
        <v>23</v>
      </c>
      <c r="F2090" s="54" t="s">
        <v>1215</v>
      </c>
      <c r="G2090" s="57" t="s">
        <v>222</v>
      </c>
      <c r="I2090" s="54" t="s">
        <v>1123</v>
      </c>
      <c r="J2090" s="54" t="s">
        <v>1240</v>
      </c>
      <c r="K2090" s="87" t="str">
        <f t="shared" si="322"/>
        <v/>
      </c>
      <c r="L2090" s="60">
        <f t="shared" si="324"/>
        <v>0</v>
      </c>
      <c r="M2090" s="33">
        <f t="shared" si="323"/>
        <v>2</v>
      </c>
      <c r="N2090" s="61">
        <f t="shared" si="325"/>
        <v>1</v>
      </c>
      <c r="O2090" s="33">
        <f t="shared" si="326"/>
        <v>2</v>
      </c>
      <c r="P2090" s="61">
        <f t="shared" si="327"/>
        <v>3</v>
      </c>
      <c r="Q2090" s="62">
        <f t="shared" si="328"/>
        <v>1.5</v>
      </c>
      <c r="R2090" s="61">
        <f t="shared" si="329"/>
        <v>1</v>
      </c>
      <c r="S2090" s="61">
        <f t="shared" si="330"/>
        <v>3</v>
      </c>
      <c r="T2090" t="str">
        <f t="shared" si="331"/>
        <v>إضافى كامل</v>
      </c>
      <c r="U2090" t="s">
        <v>871</v>
      </c>
    </row>
    <row r="2091" spans="1:21" x14ac:dyDescent="0.25">
      <c r="A2091" s="54" t="s">
        <v>1243</v>
      </c>
      <c r="B2091" s="54" t="s">
        <v>1245</v>
      </c>
      <c r="C2091" s="54" t="s">
        <v>762</v>
      </c>
      <c r="D2091" s="55">
        <v>45617</v>
      </c>
      <c r="E2091" s="56" t="s">
        <v>24</v>
      </c>
      <c r="F2091" s="54" t="s">
        <v>1215</v>
      </c>
      <c r="G2091" s="57" t="s">
        <v>222</v>
      </c>
      <c r="I2091" s="54"/>
      <c r="J2091" s="54"/>
      <c r="K2091" s="87" t="str">
        <f t="shared" si="322"/>
        <v>غائب</v>
      </c>
      <c r="L2091" s="60">
        <f t="shared" si="324"/>
        <v>0</v>
      </c>
      <c r="M2091" s="33">
        <f t="shared" si="323"/>
        <v>2</v>
      </c>
      <c r="N2091" s="61">
        <f t="shared" si="325"/>
        <v>1</v>
      </c>
      <c r="O2091" s="33">
        <f t="shared" si="326"/>
        <v>2</v>
      </c>
      <c r="P2091" s="61">
        <f t="shared" si="327"/>
        <v>3</v>
      </c>
      <c r="Q2091" s="62">
        <f t="shared" si="328"/>
        <v>1.5</v>
      </c>
      <c r="R2091" s="61">
        <f t="shared" si="329"/>
        <v>1</v>
      </c>
      <c r="S2091" s="61">
        <f t="shared" si="330"/>
        <v>3</v>
      </c>
      <c r="T2091" t="str">
        <f t="shared" si="331"/>
        <v>إضافى كامل</v>
      </c>
      <c r="U2091" t="s">
        <v>871</v>
      </c>
    </row>
    <row r="2092" spans="1:21" x14ac:dyDescent="0.25">
      <c r="A2092" s="54" t="s">
        <v>1243</v>
      </c>
      <c r="B2092" s="54" t="s">
        <v>1245</v>
      </c>
      <c r="C2092" s="54" t="s">
        <v>762</v>
      </c>
      <c r="D2092" s="55">
        <v>45618</v>
      </c>
      <c r="E2092" s="56" t="s">
        <v>15</v>
      </c>
      <c r="F2092" s="54" t="s">
        <v>1215</v>
      </c>
      <c r="G2092" s="57" t="s">
        <v>222</v>
      </c>
      <c r="I2092" s="54"/>
      <c r="J2092" s="54"/>
      <c r="K2092" s="87" t="str">
        <f t="shared" si="322"/>
        <v/>
      </c>
      <c r="L2092" s="60">
        <f t="shared" si="324"/>
        <v>0</v>
      </c>
      <c r="M2092" s="33">
        <f t="shared" si="323"/>
        <v>2</v>
      </c>
      <c r="N2092" s="61">
        <f t="shared" si="325"/>
        <v>1</v>
      </c>
      <c r="O2092" s="33">
        <f t="shared" si="326"/>
        <v>2</v>
      </c>
      <c r="P2092" s="61">
        <f t="shared" si="327"/>
        <v>3</v>
      </c>
      <c r="Q2092" s="62">
        <f t="shared" si="328"/>
        <v>1.5</v>
      </c>
      <c r="R2092" s="61">
        <f t="shared" si="329"/>
        <v>1</v>
      </c>
      <c r="S2092" s="61">
        <f t="shared" si="330"/>
        <v>3</v>
      </c>
      <c r="T2092" t="str">
        <f t="shared" si="331"/>
        <v>إضافى كامل</v>
      </c>
      <c r="U2092" t="s">
        <v>871</v>
      </c>
    </row>
    <row r="2093" spans="1:21" x14ac:dyDescent="0.25">
      <c r="A2093" s="54" t="s">
        <v>1243</v>
      </c>
      <c r="B2093" s="54" t="s">
        <v>1245</v>
      </c>
      <c r="C2093" s="54" t="s">
        <v>762</v>
      </c>
      <c r="D2093" s="55">
        <v>45619</v>
      </c>
      <c r="E2093" s="56" t="s">
        <v>18</v>
      </c>
      <c r="F2093" s="54" t="s">
        <v>1215</v>
      </c>
      <c r="G2093" s="57" t="s">
        <v>222</v>
      </c>
      <c r="I2093" s="54"/>
      <c r="J2093" s="54"/>
      <c r="K2093" s="87" t="s">
        <v>19</v>
      </c>
      <c r="L2093" s="60">
        <f t="shared" si="324"/>
        <v>1</v>
      </c>
      <c r="M2093" s="33">
        <f t="shared" si="323"/>
        <v>2</v>
      </c>
      <c r="N2093" s="61">
        <f t="shared" si="325"/>
        <v>1</v>
      </c>
      <c r="O2093" s="33">
        <f t="shared" si="326"/>
        <v>2</v>
      </c>
      <c r="P2093" s="61">
        <f t="shared" si="327"/>
        <v>3</v>
      </c>
      <c r="Q2093" s="62">
        <f t="shared" si="328"/>
        <v>1.5</v>
      </c>
      <c r="R2093" s="61">
        <f t="shared" si="329"/>
        <v>1</v>
      </c>
      <c r="S2093" s="61">
        <f t="shared" si="330"/>
        <v>3</v>
      </c>
      <c r="T2093" t="str">
        <f t="shared" si="331"/>
        <v>إضافى كامل</v>
      </c>
      <c r="U2093" t="s">
        <v>871</v>
      </c>
    </row>
    <row r="2094" spans="1:21" x14ac:dyDescent="0.25">
      <c r="A2094" s="54" t="s">
        <v>1243</v>
      </c>
      <c r="B2094" s="54" t="s">
        <v>1245</v>
      </c>
      <c r="C2094" s="54" t="s">
        <v>762</v>
      </c>
      <c r="D2094" s="55">
        <v>45620</v>
      </c>
      <c r="E2094" s="56" t="s">
        <v>20</v>
      </c>
      <c r="F2094" s="54" t="s">
        <v>1215</v>
      </c>
      <c r="G2094" s="57" t="s">
        <v>222</v>
      </c>
      <c r="I2094" s="54" t="s">
        <v>936</v>
      </c>
      <c r="J2094" s="54" t="s">
        <v>1247</v>
      </c>
      <c r="K2094" s="87" t="str">
        <f t="shared" si="322"/>
        <v>إذن م</v>
      </c>
      <c r="L2094" s="60">
        <f t="shared" si="324"/>
        <v>1</v>
      </c>
      <c r="M2094" s="33">
        <f t="shared" si="323"/>
        <v>2</v>
      </c>
      <c r="N2094" s="61">
        <f t="shared" si="325"/>
        <v>1</v>
      </c>
      <c r="O2094" s="33">
        <f t="shared" si="326"/>
        <v>2</v>
      </c>
      <c r="P2094" s="61">
        <f t="shared" si="327"/>
        <v>3</v>
      </c>
      <c r="Q2094" s="62">
        <f t="shared" si="328"/>
        <v>1.5</v>
      </c>
      <c r="R2094" s="61">
        <f t="shared" si="329"/>
        <v>1</v>
      </c>
      <c r="S2094" s="61">
        <f t="shared" si="330"/>
        <v>3</v>
      </c>
      <c r="T2094" t="str">
        <f t="shared" si="331"/>
        <v>إضافى كامل</v>
      </c>
      <c r="U2094" t="s">
        <v>871</v>
      </c>
    </row>
    <row r="2095" spans="1:21" x14ac:dyDescent="0.25">
      <c r="A2095" s="54" t="s">
        <v>1243</v>
      </c>
      <c r="B2095" s="54" t="s">
        <v>1245</v>
      </c>
      <c r="C2095" s="54" t="s">
        <v>762</v>
      </c>
      <c r="D2095" s="55">
        <v>45621</v>
      </c>
      <c r="E2095" s="56" t="s">
        <v>21</v>
      </c>
      <c r="F2095" s="54" t="s">
        <v>1215</v>
      </c>
      <c r="G2095" s="57" t="s">
        <v>222</v>
      </c>
      <c r="I2095" s="54" t="s">
        <v>1052</v>
      </c>
      <c r="J2095" s="54" t="s">
        <v>1233</v>
      </c>
      <c r="K2095" s="87" t="str">
        <f t="shared" si="322"/>
        <v/>
      </c>
      <c r="L2095" s="60">
        <f t="shared" si="324"/>
        <v>0</v>
      </c>
      <c r="M2095" s="33">
        <f t="shared" si="323"/>
        <v>2</v>
      </c>
      <c r="N2095" s="61">
        <f t="shared" si="325"/>
        <v>1</v>
      </c>
      <c r="O2095" s="33">
        <f t="shared" si="326"/>
        <v>1</v>
      </c>
      <c r="P2095" s="61">
        <f t="shared" si="327"/>
        <v>2</v>
      </c>
      <c r="Q2095" s="62">
        <f t="shared" si="328"/>
        <v>0</v>
      </c>
      <c r="R2095" s="61">
        <f t="shared" si="329"/>
        <v>0</v>
      </c>
      <c r="S2095" s="61">
        <f t="shared" si="330"/>
        <v>2</v>
      </c>
      <c r="T2095" t="str">
        <f t="shared" si="331"/>
        <v>إضافى كامل</v>
      </c>
      <c r="U2095" t="s">
        <v>871</v>
      </c>
    </row>
    <row r="2096" spans="1:21" x14ac:dyDescent="0.25">
      <c r="A2096" s="54" t="s">
        <v>1243</v>
      </c>
      <c r="B2096" s="54" t="s">
        <v>1245</v>
      </c>
      <c r="C2096" s="54" t="s">
        <v>762</v>
      </c>
      <c r="D2096" s="55">
        <v>45622</v>
      </c>
      <c r="E2096" s="56" t="s">
        <v>22</v>
      </c>
      <c r="F2096" s="54" t="s">
        <v>1215</v>
      </c>
      <c r="G2096" s="57" t="s">
        <v>222</v>
      </c>
      <c r="I2096" s="54" t="s">
        <v>938</v>
      </c>
      <c r="J2096" s="54" t="s">
        <v>1248</v>
      </c>
      <c r="K2096" s="87" t="str">
        <f t="shared" si="322"/>
        <v>إذن م</v>
      </c>
      <c r="L2096" s="60">
        <f t="shared" si="324"/>
        <v>1</v>
      </c>
      <c r="M2096" s="33">
        <f t="shared" si="323"/>
        <v>2</v>
      </c>
      <c r="N2096" s="61">
        <f t="shared" si="325"/>
        <v>2</v>
      </c>
      <c r="O2096" s="33">
        <f t="shared" si="326"/>
        <v>1</v>
      </c>
      <c r="P2096" s="61">
        <f t="shared" si="327"/>
        <v>3</v>
      </c>
      <c r="Q2096" s="62">
        <f t="shared" si="328"/>
        <v>1.5</v>
      </c>
      <c r="R2096" s="61">
        <f t="shared" si="329"/>
        <v>1</v>
      </c>
      <c r="S2096" s="61">
        <f t="shared" si="330"/>
        <v>3</v>
      </c>
      <c r="T2096" t="str">
        <f t="shared" si="331"/>
        <v>إضافى كامل</v>
      </c>
      <c r="U2096" t="s">
        <v>871</v>
      </c>
    </row>
    <row r="2097" spans="1:21" x14ac:dyDescent="0.25">
      <c r="A2097" s="54" t="s">
        <v>1243</v>
      </c>
      <c r="B2097" s="54" t="s">
        <v>1245</v>
      </c>
      <c r="C2097" s="54" t="s">
        <v>762</v>
      </c>
      <c r="D2097" s="55">
        <v>45623</v>
      </c>
      <c r="E2097" s="56" t="s">
        <v>23</v>
      </c>
      <c r="F2097" s="54" t="s">
        <v>1215</v>
      </c>
      <c r="G2097" s="57" t="s">
        <v>222</v>
      </c>
      <c r="I2097" s="54" t="s">
        <v>1017</v>
      </c>
      <c r="J2097" s="54" t="s">
        <v>1240</v>
      </c>
      <c r="K2097" s="87" t="str">
        <f t="shared" si="322"/>
        <v/>
      </c>
      <c r="L2097" s="60">
        <f t="shared" si="324"/>
        <v>0</v>
      </c>
      <c r="M2097" s="33">
        <f t="shared" si="323"/>
        <v>3</v>
      </c>
      <c r="N2097" s="61">
        <f t="shared" si="325"/>
        <v>2</v>
      </c>
      <c r="O2097" s="33">
        <f t="shared" si="326"/>
        <v>0</v>
      </c>
      <c r="P2097" s="61">
        <f t="shared" si="327"/>
        <v>2</v>
      </c>
      <c r="Q2097" s="62">
        <f t="shared" si="328"/>
        <v>0</v>
      </c>
      <c r="R2097" s="61">
        <f t="shared" si="329"/>
        <v>0</v>
      </c>
      <c r="S2097" s="61">
        <f t="shared" si="330"/>
        <v>3</v>
      </c>
      <c r="T2097" t="str">
        <f t="shared" si="331"/>
        <v>إضافى كامل</v>
      </c>
      <c r="U2097" t="s">
        <v>871</v>
      </c>
    </row>
    <row r="2098" spans="1:21" x14ac:dyDescent="0.25">
      <c r="A2098" s="54" t="s">
        <v>1243</v>
      </c>
      <c r="B2098" s="54" t="s">
        <v>1245</v>
      </c>
      <c r="C2098" s="54" t="s">
        <v>762</v>
      </c>
      <c r="D2098" s="55">
        <v>45624</v>
      </c>
      <c r="E2098" s="56" t="s">
        <v>24</v>
      </c>
      <c r="F2098" s="54" t="s">
        <v>1215</v>
      </c>
      <c r="G2098" s="57" t="s">
        <v>222</v>
      </c>
      <c r="I2098" s="54"/>
      <c r="J2098" s="54"/>
      <c r="K2098" s="87" t="str">
        <f t="shared" si="322"/>
        <v>غائب</v>
      </c>
      <c r="L2098" s="60">
        <f t="shared" si="324"/>
        <v>0</v>
      </c>
      <c r="M2098" s="33">
        <f t="shared" si="323"/>
        <v>4</v>
      </c>
      <c r="N2098" s="61">
        <f t="shared" si="325"/>
        <v>2</v>
      </c>
      <c r="O2098" s="33">
        <f t="shared" si="326"/>
        <v>0</v>
      </c>
      <c r="P2098" s="61">
        <f t="shared" si="327"/>
        <v>2</v>
      </c>
      <c r="Q2098" s="62">
        <f t="shared" si="328"/>
        <v>0</v>
      </c>
      <c r="R2098" s="61">
        <f t="shared" si="329"/>
        <v>0</v>
      </c>
      <c r="S2098" s="61">
        <f t="shared" si="330"/>
        <v>4</v>
      </c>
      <c r="T2098" t="str">
        <f t="shared" si="331"/>
        <v>إضافى كامل</v>
      </c>
      <c r="U2098" t="s">
        <v>871</v>
      </c>
    </row>
    <row r="2099" spans="1:21" x14ac:dyDescent="0.25">
      <c r="A2099" s="54" t="s">
        <v>1243</v>
      </c>
      <c r="B2099" s="54" t="s">
        <v>1245</v>
      </c>
      <c r="C2099" s="54" t="s">
        <v>762</v>
      </c>
      <c r="D2099" s="55">
        <v>45625</v>
      </c>
      <c r="E2099" s="56" t="s">
        <v>15</v>
      </c>
      <c r="F2099" s="54" t="s">
        <v>1215</v>
      </c>
      <c r="G2099" s="57" t="s">
        <v>222</v>
      </c>
      <c r="I2099" s="54"/>
      <c r="J2099" s="54"/>
      <c r="K2099" s="87" t="str">
        <f t="shared" si="322"/>
        <v/>
      </c>
      <c r="L2099" s="60">
        <f t="shared" si="324"/>
        <v>0</v>
      </c>
      <c r="M2099" s="33">
        <f t="shared" si="323"/>
        <v>3</v>
      </c>
      <c r="N2099" s="61">
        <f t="shared" si="325"/>
        <v>2</v>
      </c>
      <c r="O2099" s="33">
        <f t="shared" si="326"/>
        <v>0</v>
      </c>
      <c r="P2099" s="61">
        <f t="shared" si="327"/>
        <v>2</v>
      </c>
      <c r="Q2099" s="62">
        <f t="shared" si="328"/>
        <v>0</v>
      </c>
      <c r="R2099" s="61">
        <f t="shared" si="329"/>
        <v>0</v>
      </c>
      <c r="S2099" s="61">
        <f t="shared" si="330"/>
        <v>3</v>
      </c>
      <c r="T2099" t="str">
        <f t="shared" si="331"/>
        <v>إضافى كامل</v>
      </c>
      <c r="U2099" t="s">
        <v>871</v>
      </c>
    </row>
    <row r="2100" spans="1:21" x14ac:dyDescent="0.25">
      <c r="A2100" s="54" t="s">
        <v>1243</v>
      </c>
      <c r="B2100" s="54" t="s">
        <v>1245</v>
      </c>
      <c r="C2100" s="54" t="s">
        <v>762</v>
      </c>
      <c r="D2100" s="55">
        <v>45626</v>
      </c>
      <c r="E2100" s="56" t="s">
        <v>18</v>
      </c>
      <c r="F2100" s="54" t="s">
        <v>1215</v>
      </c>
      <c r="G2100" s="57" t="s">
        <v>222</v>
      </c>
      <c r="I2100" s="54"/>
      <c r="J2100" s="54"/>
      <c r="K2100" s="87" t="s">
        <v>19</v>
      </c>
      <c r="L2100" s="60">
        <f t="shared" si="324"/>
        <v>1</v>
      </c>
      <c r="M2100" s="33">
        <f t="shared" si="323"/>
        <v>3</v>
      </c>
      <c r="N2100" s="61">
        <f t="shared" si="325"/>
        <v>2</v>
      </c>
      <c r="O2100" s="33">
        <f t="shared" si="326"/>
        <v>0</v>
      </c>
      <c r="P2100" s="61">
        <f t="shared" si="327"/>
        <v>2</v>
      </c>
      <c r="Q2100" s="62">
        <f t="shared" si="328"/>
        <v>0</v>
      </c>
      <c r="R2100" s="61">
        <f t="shared" si="329"/>
        <v>0</v>
      </c>
      <c r="S2100" s="61">
        <f t="shared" si="330"/>
        <v>3</v>
      </c>
      <c r="T2100" t="str">
        <f t="shared" si="331"/>
        <v>إضافى كامل</v>
      </c>
      <c r="U2100" t="s">
        <v>871</v>
      </c>
    </row>
    <row r="2101" spans="1:21" x14ac:dyDescent="0.25">
      <c r="A2101" s="70" t="s">
        <v>1249</v>
      </c>
      <c r="B2101" s="70" t="s">
        <v>1749</v>
      </c>
      <c r="C2101" s="70" t="s">
        <v>762</v>
      </c>
      <c r="D2101" s="55">
        <v>45597</v>
      </c>
      <c r="E2101" s="56" t="s">
        <v>15</v>
      </c>
      <c r="F2101" s="57" t="s">
        <v>1215</v>
      </c>
      <c r="G2101" s="71" t="s">
        <v>222</v>
      </c>
      <c r="H2101" s="73" t="s">
        <v>448</v>
      </c>
      <c r="I2101" s="59"/>
      <c r="J2101" s="54"/>
      <c r="K2101" s="87" t="str">
        <f t="shared" ref="K2101:K2108" si="332">IF(AND(I2101&lt;="08:30",J2101&gt;="13:30",I2101&lt;&gt;""),"",IF(AND(I2101&gt;="08:31",I2101&lt;="08:40"),"تأخير",IF(AND(I2101&gt;="8:41",I2101&lt;="11:30",J2101&lt;&gt;""),"إذن ص",IF(AND(J2101&lt;"13:30",J2101&lt;&gt;"",J2101&gt;="10:30"),"إذن م",IF(AND(OR(J2101="",I2101="",J2101=I2101,I2101&gt;"11:30",J2111&lt;"10:030"),AND(E2101&lt;&gt;"Friday")),"غائب","")))))</f>
        <v/>
      </c>
      <c r="L2101" s="60">
        <f t="shared" si="324"/>
        <v>0</v>
      </c>
      <c r="M2101" s="33">
        <f t="shared" si="323"/>
        <v>3</v>
      </c>
      <c r="N2101" s="61">
        <f t="shared" si="325"/>
        <v>2</v>
      </c>
      <c r="O2101" s="33">
        <f t="shared" si="326"/>
        <v>0</v>
      </c>
      <c r="P2101" s="61">
        <f t="shared" si="327"/>
        <v>2</v>
      </c>
      <c r="Q2101" s="62">
        <f t="shared" si="328"/>
        <v>0</v>
      </c>
      <c r="R2101" s="61">
        <f t="shared" si="329"/>
        <v>0</v>
      </c>
      <c r="S2101" s="61">
        <f t="shared" si="330"/>
        <v>3</v>
      </c>
      <c r="T2101" t="str">
        <f t="shared" si="331"/>
        <v>إضافى كامل</v>
      </c>
      <c r="U2101" t="s">
        <v>871</v>
      </c>
    </row>
    <row r="2102" spans="1:21" x14ac:dyDescent="0.25">
      <c r="A2102" s="54" t="s">
        <v>1249</v>
      </c>
      <c r="B2102" s="54" t="s">
        <v>1761</v>
      </c>
      <c r="C2102" s="54" t="s">
        <v>762</v>
      </c>
      <c r="D2102" s="55">
        <v>45598</v>
      </c>
      <c r="E2102" s="56" t="s">
        <v>18</v>
      </c>
      <c r="F2102" s="57" t="s">
        <v>1215</v>
      </c>
      <c r="G2102" s="57" t="s">
        <v>222</v>
      </c>
      <c r="I2102" s="59"/>
      <c r="J2102" s="54"/>
      <c r="K2102" s="87" t="s">
        <v>19</v>
      </c>
      <c r="L2102" s="60">
        <f t="shared" si="324"/>
        <v>1</v>
      </c>
      <c r="M2102" s="33">
        <f t="shared" si="323"/>
        <v>3</v>
      </c>
      <c r="N2102" s="61">
        <f t="shared" si="325"/>
        <v>2</v>
      </c>
      <c r="O2102" s="33">
        <f t="shared" si="326"/>
        <v>0</v>
      </c>
      <c r="P2102" s="61">
        <f t="shared" si="327"/>
        <v>2</v>
      </c>
      <c r="Q2102" s="62">
        <f t="shared" si="328"/>
        <v>0</v>
      </c>
      <c r="R2102" s="61">
        <f t="shared" si="329"/>
        <v>0</v>
      </c>
      <c r="S2102" s="61">
        <f t="shared" si="330"/>
        <v>3</v>
      </c>
      <c r="T2102" t="str">
        <f t="shared" si="331"/>
        <v>إضافى كامل</v>
      </c>
      <c r="U2102" t="s">
        <v>871</v>
      </c>
    </row>
    <row r="2103" spans="1:21" x14ac:dyDescent="0.25">
      <c r="A2103" s="54" t="s">
        <v>1249</v>
      </c>
      <c r="B2103" s="54" t="s">
        <v>1761</v>
      </c>
      <c r="C2103" s="54" t="s">
        <v>762</v>
      </c>
      <c r="D2103" s="55">
        <v>45599</v>
      </c>
      <c r="E2103" s="56" t="s">
        <v>20</v>
      </c>
      <c r="F2103" s="57" t="s">
        <v>1215</v>
      </c>
      <c r="G2103" s="57" t="s">
        <v>222</v>
      </c>
      <c r="I2103" s="59"/>
      <c r="J2103" s="54"/>
      <c r="K2103" s="87" t="s">
        <v>41</v>
      </c>
      <c r="L2103" s="60">
        <f t="shared" si="324"/>
        <v>1</v>
      </c>
      <c r="M2103" s="33">
        <f t="shared" si="323"/>
        <v>3</v>
      </c>
      <c r="N2103" s="61">
        <f t="shared" si="325"/>
        <v>2</v>
      </c>
      <c r="O2103" s="33">
        <f t="shared" si="326"/>
        <v>0</v>
      </c>
      <c r="P2103" s="61">
        <f t="shared" si="327"/>
        <v>2</v>
      </c>
      <c r="Q2103" s="62">
        <f t="shared" si="328"/>
        <v>0</v>
      </c>
      <c r="R2103" s="61">
        <f t="shared" si="329"/>
        <v>0</v>
      </c>
      <c r="S2103" s="61">
        <f t="shared" si="330"/>
        <v>3</v>
      </c>
      <c r="T2103" t="str">
        <f t="shared" si="331"/>
        <v>إضافى كامل</v>
      </c>
      <c r="U2103" t="s">
        <v>871</v>
      </c>
    </row>
    <row r="2104" spans="1:21" x14ac:dyDescent="0.25">
      <c r="A2104" s="54" t="s">
        <v>1249</v>
      </c>
      <c r="B2104" s="54" t="s">
        <v>1761</v>
      </c>
      <c r="C2104" s="54" t="s">
        <v>762</v>
      </c>
      <c r="D2104" s="55">
        <v>45600</v>
      </c>
      <c r="E2104" s="56" t="s">
        <v>21</v>
      </c>
      <c r="F2104" s="57" t="s">
        <v>1215</v>
      </c>
      <c r="G2104" s="57" t="s">
        <v>222</v>
      </c>
      <c r="H2104" s="73" t="s">
        <v>65</v>
      </c>
      <c r="I2104" s="59"/>
      <c r="J2104" s="54"/>
      <c r="K2104" s="87" t="s">
        <v>41</v>
      </c>
      <c r="L2104" s="60">
        <f t="shared" si="324"/>
        <v>1</v>
      </c>
      <c r="M2104" s="33">
        <f t="shared" si="323"/>
        <v>3</v>
      </c>
      <c r="N2104" s="61">
        <f t="shared" si="325"/>
        <v>2</v>
      </c>
      <c r="O2104" s="33">
        <f t="shared" si="326"/>
        <v>0</v>
      </c>
      <c r="P2104" s="61">
        <f t="shared" si="327"/>
        <v>2</v>
      </c>
      <c r="Q2104" s="62">
        <f t="shared" si="328"/>
        <v>0</v>
      </c>
      <c r="R2104" s="61">
        <f t="shared" si="329"/>
        <v>0</v>
      </c>
      <c r="S2104" s="61">
        <f t="shared" si="330"/>
        <v>3</v>
      </c>
      <c r="T2104" t="str">
        <f t="shared" si="331"/>
        <v>إضافى كامل</v>
      </c>
      <c r="U2104" t="s">
        <v>871</v>
      </c>
    </row>
    <row r="2105" spans="1:21" x14ac:dyDescent="0.25">
      <c r="A2105" s="54" t="s">
        <v>1249</v>
      </c>
      <c r="B2105" s="54" t="s">
        <v>1761</v>
      </c>
      <c r="C2105" s="54" t="s">
        <v>762</v>
      </c>
      <c r="D2105" s="55">
        <v>45601</v>
      </c>
      <c r="E2105" s="56" t="s">
        <v>22</v>
      </c>
      <c r="F2105" s="57" t="s">
        <v>1215</v>
      </c>
      <c r="G2105" s="57" t="s">
        <v>222</v>
      </c>
      <c r="I2105" s="59"/>
      <c r="J2105" s="54"/>
      <c r="K2105" s="87" t="s">
        <v>41</v>
      </c>
      <c r="L2105" s="60">
        <f t="shared" si="324"/>
        <v>1</v>
      </c>
      <c r="M2105" s="33">
        <f t="shared" si="323"/>
        <v>3</v>
      </c>
      <c r="N2105" s="61">
        <f t="shared" si="325"/>
        <v>3</v>
      </c>
      <c r="O2105" s="33">
        <f t="shared" si="326"/>
        <v>0</v>
      </c>
      <c r="P2105" s="61">
        <f t="shared" si="327"/>
        <v>3</v>
      </c>
      <c r="Q2105" s="62">
        <f t="shared" si="328"/>
        <v>1.5</v>
      </c>
      <c r="R2105" s="61">
        <f t="shared" si="329"/>
        <v>1</v>
      </c>
      <c r="S2105" s="61">
        <f t="shared" si="330"/>
        <v>4</v>
      </c>
      <c r="T2105" t="str">
        <f t="shared" si="331"/>
        <v>إضافى كامل</v>
      </c>
      <c r="U2105" t="s">
        <v>871</v>
      </c>
    </row>
    <row r="2106" spans="1:21" x14ac:dyDescent="0.25">
      <c r="A2106" s="54" t="s">
        <v>1249</v>
      </c>
      <c r="B2106" s="54" t="s">
        <v>1761</v>
      </c>
      <c r="C2106" s="54" t="s">
        <v>762</v>
      </c>
      <c r="D2106" s="55">
        <v>45602</v>
      </c>
      <c r="E2106" s="56" t="s">
        <v>23</v>
      </c>
      <c r="F2106" s="57" t="s">
        <v>1215</v>
      </c>
      <c r="G2106" s="57" t="s">
        <v>222</v>
      </c>
      <c r="I2106" s="59"/>
      <c r="J2106" s="54"/>
      <c r="K2106" s="87" t="s">
        <v>41</v>
      </c>
      <c r="L2106" s="60">
        <f t="shared" si="324"/>
        <v>1</v>
      </c>
      <c r="M2106" s="33">
        <f t="shared" si="323"/>
        <v>3</v>
      </c>
      <c r="N2106" s="61">
        <f t="shared" si="325"/>
        <v>3</v>
      </c>
      <c r="O2106" s="33">
        <f t="shared" si="326"/>
        <v>0</v>
      </c>
      <c r="P2106" s="61">
        <f t="shared" si="327"/>
        <v>3</v>
      </c>
      <c r="Q2106" s="62">
        <f t="shared" si="328"/>
        <v>1.5</v>
      </c>
      <c r="R2106" s="61">
        <f t="shared" si="329"/>
        <v>1</v>
      </c>
      <c r="S2106" s="61">
        <f t="shared" si="330"/>
        <v>4</v>
      </c>
      <c r="T2106" t="str">
        <f t="shared" si="331"/>
        <v>إضافى كامل</v>
      </c>
      <c r="U2106" t="s">
        <v>871</v>
      </c>
    </row>
    <row r="2107" spans="1:21" x14ac:dyDescent="0.25">
      <c r="A2107" s="54" t="s">
        <v>1249</v>
      </c>
      <c r="B2107" s="54" t="s">
        <v>1761</v>
      </c>
      <c r="C2107" s="54" t="s">
        <v>762</v>
      </c>
      <c r="D2107" s="55">
        <v>45603</v>
      </c>
      <c r="E2107" s="56" t="s">
        <v>24</v>
      </c>
      <c r="F2107" s="57" t="s">
        <v>1215</v>
      </c>
      <c r="G2107" s="57" t="s">
        <v>222</v>
      </c>
      <c r="I2107" s="59"/>
      <c r="J2107" s="54"/>
      <c r="K2107" s="87" t="s">
        <v>41</v>
      </c>
      <c r="L2107" s="60">
        <f t="shared" si="324"/>
        <v>1</v>
      </c>
      <c r="M2107" s="33">
        <f t="shared" si="323"/>
        <v>3</v>
      </c>
      <c r="N2107" s="61">
        <f t="shared" si="325"/>
        <v>3</v>
      </c>
      <c r="O2107" s="33">
        <f t="shared" si="326"/>
        <v>0</v>
      </c>
      <c r="P2107" s="61">
        <f t="shared" si="327"/>
        <v>3</v>
      </c>
      <c r="Q2107" s="62">
        <f t="shared" si="328"/>
        <v>1.5</v>
      </c>
      <c r="R2107" s="61">
        <f t="shared" si="329"/>
        <v>1</v>
      </c>
      <c r="S2107" s="61">
        <f t="shared" si="330"/>
        <v>4</v>
      </c>
      <c r="T2107" t="str">
        <f t="shared" si="331"/>
        <v>إضافى كامل</v>
      </c>
      <c r="U2107" t="s">
        <v>871</v>
      </c>
    </row>
    <row r="2108" spans="1:21" x14ac:dyDescent="0.25">
      <c r="A2108" s="54" t="s">
        <v>1249</v>
      </c>
      <c r="B2108" s="54" t="s">
        <v>1761</v>
      </c>
      <c r="C2108" s="54" t="s">
        <v>762</v>
      </c>
      <c r="D2108" s="55">
        <v>45604</v>
      </c>
      <c r="E2108" s="56" t="s">
        <v>15</v>
      </c>
      <c r="F2108" s="57" t="s">
        <v>1215</v>
      </c>
      <c r="G2108" s="57" t="s">
        <v>222</v>
      </c>
      <c r="I2108" s="59"/>
      <c r="J2108" s="54"/>
      <c r="K2108" s="87" t="str">
        <f t="shared" si="332"/>
        <v/>
      </c>
      <c r="L2108" s="60">
        <f t="shared" si="324"/>
        <v>0</v>
      </c>
      <c r="M2108" s="33">
        <f t="shared" si="323"/>
        <v>3</v>
      </c>
      <c r="N2108" s="61">
        <f t="shared" si="325"/>
        <v>3</v>
      </c>
      <c r="O2108" s="33">
        <f t="shared" si="326"/>
        <v>1</v>
      </c>
      <c r="P2108" s="61">
        <f t="shared" si="327"/>
        <v>4</v>
      </c>
      <c r="Q2108" s="62">
        <f t="shared" si="328"/>
        <v>2</v>
      </c>
      <c r="R2108" s="61">
        <f t="shared" si="329"/>
        <v>2</v>
      </c>
      <c r="S2108" s="61">
        <f t="shared" si="330"/>
        <v>5</v>
      </c>
      <c r="T2108" t="str">
        <f t="shared" si="331"/>
        <v>نصف إضافى</v>
      </c>
      <c r="U2108" t="s">
        <v>871</v>
      </c>
    </row>
    <row r="2109" spans="1:21" x14ac:dyDescent="0.25">
      <c r="A2109" s="54" t="s">
        <v>1249</v>
      </c>
      <c r="B2109" s="54" t="s">
        <v>1761</v>
      </c>
      <c r="C2109" s="54" t="s">
        <v>762</v>
      </c>
      <c r="D2109" s="55">
        <v>45605</v>
      </c>
      <c r="E2109" s="56" t="s">
        <v>18</v>
      </c>
      <c r="F2109" s="57" t="s">
        <v>1215</v>
      </c>
      <c r="G2109" s="57" t="s">
        <v>222</v>
      </c>
      <c r="I2109" s="59"/>
      <c r="J2109" s="54"/>
      <c r="K2109" s="87" t="s">
        <v>19</v>
      </c>
      <c r="L2109" s="60">
        <f t="shared" si="324"/>
        <v>1</v>
      </c>
      <c r="M2109" s="33">
        <f t="shared" si="323"/>
        <v>3</v>
      </c>
      <c r="N2109" s="61">
        <f t="shared" si="325"/>
        <v>3</v>
      </c>
      <c r="O2109" s="33">
        <f t="shared" si="326"/>
        <v>1</v>
      </c>
      <c r="P2109" s="61">
        <f t="shared" si="327"/>
        <v>4</v>
      </c>
      <c r="Q2109" s="62">
        <f t="shared" si="328"/>
        <v>2</v>
      </c>
      <c r="R2109" s="61">
        <f t="shared" si="329"/>
        <v>2</v>
      </c>
      <c r="S2109" s="61">
        <f t="shared" si="330"/>
        <v>5</v>
      </c>
      <c r="T2109" t="str">
        <f t="shared" si="331"/>
        <v>نصف إضافى</v>
      </c>
      <c r="U2109" t="s">
        <v>871</v>
      </c>
    </row>
    <row r="2110" spans="1:21" x14ac:dyDescent="0.25">
      <c r="A2110" s="54" t="s">
        <v>1249</v>
      </c>
      <c r="B2110" s="54" t="s">
        <v>1761</v>
      </c>
      <c r="C2110" s="54" t="s">
        <v>762</v>
      </c>
      <c r="D2110" s="55">
        <v>45606</v>
      </c>
      <c r="E2110" s="56" t="s">
        <v>20</v>
      </c>
      <c r="F2110" s="57" t="s">
        <v>1215</v>
      </c>
      <c r="G2110" s="57" t="s">
        <v>222</v>
      </c>
      <c r="H2110" s="73" t="s">
        <v>795</v>
      </c>
      <c r="I2110" s="59"/>
      <c r="J2110" s="54"/>
      <c r="K2110" s="87" t="s">
        <v>41</v>
      </c>
      <c r="L2110" s="60">
        <f t="shared" si="324"/>
        <v>1</v>
      </c>
      <c r="M2110" s="33">
        <f t="shared" si="323"/>
        <v>3</v>
      </c>
      <c r="N2110" s="61">
        <f t="shared" si="325"/>
        <v>3</v>
      </c>
      <c r="O2110" s="33">
        <f t="shared" si="326"/>
        <v>1</v>
      </c>
      <c r="P2110" s="61">
        <f t="shared" si="327"/>
        <v>4</v>
      </c>
      <c r="Q2110" s="62">
        <f t="shared" si="328"/>
        <v>2</v>
      </c>
      <c r="R2110" s="61">
        <f t="shared" si="329"/>
        <v>2</v>
      </c>
      <c r="S2110" s="61">
        <f t="shared" si="330"/>
        <v>5</v>
      </c>
      <c r="T2110" t="str">
        <f t="shared" si="331"/>
        <v>نصف إضافى</v>
      </c>
      <c r="U2110" t="s">
        <v>871</v>
      </c>
    </row>
    <row r="2111" spans="1:21" x14ac:dyDescent="0.25">
      <c r="A2111" s="54" t="s">
        <v>1249</v>
      </c>
      <c r="B2111" s="54" t="s">
        <v>1761</v>
      </c>
      <c r="C2111" s="54" t="s">
        <v>762</v>
      </c>
      <c r="D2111" s="55">
        <v>45607</v>
      </c>
      <c r="E2111" s="56" t="s">
        <v>21</v>
      </c>
      <c r="F2111" s="57" t="s">
        <v>1215</v>
      </c>
      <c r="G2111" s="57" t="s">
        <v>222</v>
      </c>
      <c r="H2111" s="73" t="s">
        <v>67</v>
      </c>
      <c r="I2111" s="59"/>
      <c r="J2111" s="54"/>
      <c r="K2111" s="87" t="s">
        <v>41</v>
      </c>
      <c r="L2111" s="60">
        <f t="shared" si="324"/>
        <v>1</v>
      </c>
      <c r="M2111" s="33">
        <f t="shared" si="323"/>
        <v>3</v>
      </c>
      <c r="N2111" s="61">
        <f t="shared" si="325"/>
        <v>3</v>
      </c>
      <c r="O2111" s="33">
        <f t="shared" si="326"/>
        <v>1</v>
      </c>
      <c r="P2111" s="61">
        <f t="shared" si="327"/>
        <v>4</v>
      </c>
      <c r="Q2111" s="62">
        <f t="shared" si="328"/>
        <v>2</v>
      </c>
      <c r="R2111" s="61">
        <f t="shared" si="329"/>
        <v>2</v>
      </c>
      <c r="S2111" s="61">
        <f t="shared" si="330"/>
        <v>5</v>
      </c>
      <c r="T2111" t="str">
        <f t="shared" si="331"/>
        <v>نصف إضافى</v>
      </c>
      <c r="U2111" t="s">
        <v>871</v>
      </c>
    </row>
    <row r="2112" spans="1:21" x14ac:dyDescent="0.25">
      <c r="A2112" s="54" t="s">
        <v>1249</v>
      </c>
      <c r="B2112" s="54" t="s">
        <v>1761</v>
      </c>
      <c r="C2112" s="54" t="s">
        <v>762</v>
      </c>
      <c r="D2112" s="55">
        <v>45608</v>
      </c>
      <c r="E2112" s="56" t="s">
        <v>22</v>
      </c>
      <c r="F2112" s="57" t="s">
        <v>1215</v>
      </c>
      <c r="G2112" s="57" t="s">
        <v>222</v>
      </c>
      <c r="I2112" s="59"/>
      <c r="J2112" s="54"/>
      <c r="K2112" s="87" t="s">
        <v>41</v>
      </c>
      <c r="L2112" s="60">
        <f t="shared" si="324"/>
        <v>1</v>
      </c>
      <c r="M2112" s="33">
        <f t="shared" si="323"/>
        <v>3</v>
      </c>
      <c r="N2112" s="61">
        <f t="shared" si="325"/>
        <v>3</v>
      </c>
      <c r="O2112" s="33">
        <f t="shared" si="326"/>
        <v>1</v>
      </c>
      <c r="P2112" s="61">
        <f t="shared" si="327"/>
        <v>4</v>
      </c>
      <c r="Q2112" s="62">
        <f t="shared" si="328"/>
        <v>2</v>
      </c>
      <c r="R2112" s="61">
        <f t="shared" si="329"/>
        <v>2</v>
      </c>
      <c r="S2112" s="61">
        <f t="shared" si="330"/>
        <v>5</v>
      </c>
      <c r="T2112" t="str">
        <f t="shared" si="331"/>
        <v>نصف إضافى</v>
      </c>
      <c r="U2112" t="s">
        <v>871</v>
      </c>
    </row>
    <row r="2113" spans="1:21" x14ac:dyDescent="0.25">
      <c r="A2113" s="54" t="s">
        <v>1249</v>
      </c>
      <c r="B2113" s="54" t="s">
        <v>1761</v>
      </c>
      <c r="C2113" s="54" t="s">
        <v>762</v>
      </c>
      <c r="D2113" s="55">
        <v>45609</v>
      </c>
      <c r="E2113" s="56" t="s">
        <v>23</v>
      </c>
      <c r="F2113" s="57" t="s">
        <v>1215</v>
      </c>
      <c r="G2113" s="57" t="s">
        <v>222</v>
      </c>
      <c r="H2113" s="73" t="s">
        <v>832</v>
      </c>
      <c r="I2113" s="59"/>
      <c r="J2113" s="54"/>
      <c r="K2113" s="87" t="s">
        <v>41</v>
      </c>
      <c r="L2113" s="60">
        <f t="shared" si="324"/>
        <v>1</v>
      </c>
      <c r="M2113" s="33">
        <f t="shared" ref="M2113:M2176" si="333">COUNTIF(K2113:K2142,"غائب")</f>
        <v>3</v>
      </c>
      <c r="N2113" s="61">
        <f t="shared" si="325"/>
        <v>3</v>
      </c>
      <c r="O2113" s="33">
        <f t="shared" si="326"/>
        <v>1</v>
      </c>
      <c r="P2113" s="61">
        <f t="shared" si="327"/>
        <v>4</v>
      </c>
      <c r="Q2113" s="62">
        <f t="shared" si="328"/>
        <v>2</v>
      </c>
      <c r="R2113" s="61">
        <f t="shared" si="329"/>
        <v>2</v>
      </c>
      <c r="S2113" s="61">
        <f t="shared" si="330"/>
        <v>5</v>
      </c>
      <c r="T2113" t="str">
        <f t="shared" si="331"/>
        <v>نصف إضافى</v>
      </c>
      <c r="U2113" t="s">
        <v>871</v>
      </c>
    </row>
    <row r="2114" spans="1:21" x14ac:dyDescent="0.25">
      <c r="A2114" s="54" t="s">
        <v>1249</v>
      </c>
      <c r="B2114" s="54" t="s">
        <v>1761</v>
      </c>
      <c r="C2114" s="54" t="s">
        <v>762</v>
      </c>
      <c r="D2114" s="55">
        <v>45610</v>
      </c>
      <c r="E2114" s="56" t="s">
        <v>24</v>
      </c>
      <c r="F2114" s="57" t="s">
        <v>1215</v>
      </c>
      <c r="G2114" s="57" t="s">
        <v>222</v>
      </c>
      <c r="I2114" s="59"/>
      <c r="J2114" s="54"/>
      <c r="K2114" s="87" t="s">
        <v>41</v>
      </c>
      <c r="L2114" s="60">
        <f t="shared" ref="L2114:L2177" si="334">IF(AND(OR(K2114= "حالة وفاة",K2114="إذن م",K2114="إذن ص",K2114="بدل راحة",K2114="انصراف",K2114="اجازة",K2114="راحة",K2114="مأمورية",K2114="مأمورية م",K2114="مأمورية ص",K2114="Online",K2114="حضور",K2114="بدل سهر",E2114="Friday",K2114=""),K2114&lt;&gt;""),1,0)</f>
        <v>1</v>
      </c>
      <c r="M2114" s="33">
        <f t="shared" si="333"/>
        <v>3</v>
      </c>
      <c r="N2114" s="61">
        <f t="shared" ref="N2114:N2177" si="335">COUNTIF(K2114:K2143,"إذن ص")</f>
        <v>3</v>
      </c>
      <c r="O2114" s="33">
        <f t="shared" ref="O2114:O2177" si="336">COUNTIF(K2114:K2143,"إذن م")</f>
        <v>1</v>
      </c>
      <c r="P2114" s="61">
        <f t="shared" ref="P2114:P2177" si="337">O2114+N2114</f>
        <v>4</v>
      </c>
      <c r="Q2114" s="62">
        <f t="shared" ref="Q2114:Q2177" si="338">IF(AND(P2114&gt;2,P2114&lt;&gt;0),P2114*3/6,0)</f>
        <v>2</v>
      </c>
      <c r="R2114" s="61">
        <f t="shared" ref="R2114:R2177" si="339">INT(Q2114)</f>
        <v>2</v>
      </c>
      <c r="S2114" s="61">
        <f t="shared" ref="S2114:S2177" si="340">R2114+M2114</f>
        <v>5</v>
      </c>
      <c r="T2114" t="str">
        <f t="shared" ref="T2114:T2177" si="341">IF(AND(OR(S2114&lt;=0,S2114&gt;0),S2114&lt;5),"إضافى كامل",IF(AND(OR(S2114=5,S2114=6,S2114&lt;7),S2114&lt;&gt;""),"نصف إضافى","لا يستحق"))</f>
        <v>نصف إضافى</v>
      </c>
      <c r="U2114" t="s">
        <v>871</v>
      </c>
    </row>
    <row r="2115" spans="1:21" x14ac:dyDescent="0.25">
      <c r="A2115" s="54" t="s">
        <v>1249</v>
      </c>
      <c r="B2115" s="54" t="s">
        <v>1761</v>
      </c>
      <c r="C2115" s="54" t="s">
        <v>762</v>
      </c>
      <c r="D2115" s="55">
        <v>45611</v>
      </c>
      <c r="E2115" s="56" t="s">
        <v>15</v>
      </c>
      <c r="F2115" s="57" t="s">
        <v>1215</v>
      </c>
      <c r="G2115" s="57" t="s">
        <v>222</v>
      </c>
      <c r="I2115" s="59"/>
      <c r="J2115" s="54"/>
      <c r="K2115" s="87" t="str">
        <f t="shared" ref="K2115:K2161" si="342">IF(AND(I2115&lt;="08:30",J2115&gt;="13:30",I2115&lt;&gt;""),"",IF(AND(I2115&gt;="08:31",I2115&lt;="08:40"),"تأخير",IF(AND(I2115&gt;="8:41",I2115&lt;="11:30",J2115&lt;&gt;""),"إذن ص",IF(AND(J2115&lt;"13:30",J2115&lt;&gt;"",J2115&gt;="10:30"),"إذن م",IF(AND(OR(J2115="",I2115="",J2115=I2115,I2115&gt;"11:30",J2125&lt;"10:030"),AND(E2115&lt;&gt;"Friday")),"غائب","")))))</f>
        <v/>
      </c>
      <c r="L2115" s="60">
        <f t="shared" si="334"/>
        <v>0</v>
      </c>
      <c r="M2115" s="33">
        <f t="shared" si="333"/>
        <v>3</v>
      </c>
      <c r="N2115" s="61">
        <f t="shared" si="335"/>
        <v>3</v>
      </c>
      <c r="O2115" s="33">
        <f t="shared" si="336"/>
        <v>1</v>
      </c>
      <c r="P2115" s="61">
        <f t="shared" si="337"/>
        <v>4</v>
      </c>
      <c r="Q2115" s="62">
        <f t="shared" si="338"/>
        <v>2</v>
      </c>
      <c r="R2115" s="61">
        <f t="shared" si="339"/>
        <v>2</v>
      </c>
      <c r="S2115" s="61">
        <f t="shared" si="340"/>
        <v>5</v>
      </c>
      <c r="T2115" t="str">
        <f t="shared" si="341"/>
        <v>نصف إضافى</v>
      </c>
      <c r="U2115" t="s">
        <v>871</v>
      </c>
    </row>
    <row r="2116" spans="1:21" x14ac:dyDescent="0.25">
      <c r="A2116" s="54" t="s">
        <v>1249</v>
      </c>
      <c r="B2116" s="54" t="s">
        <v>1761</v>
      </c>
      <c r="C2116" s="54" t="s">
        <v>762</v>
      </c>
      <c r="D2116" s="55">
        <v>45612</v>
      </c>
      <c r="E2116" s="56" t="s">
        <v>18</v>
      </c>
      <c r="F2116" s="57" t="s">
        <v>1215</v>
      </c>
      <c r="G2116" s="57" t="s">
        <v>222</v>
      </c>
      <c r="I2116" s="59"/>
      <c r="J2116" s="54"/>
      <c r="K2116" s="87" t="s">
        <v>19</v>
      </c>
      <c r="L2116" s="60">
        <f t="shared" si="334"/>
        <v>1</v>
      </c>
      <c r="M2116" s="33">
        <f t="shared" si="333"/>
        <v>3</v>
      </c>
      <c r="N2116" s="61">
        <f t="shared" si="335"/>
        <v>3</v>
      </c>
      <c r="O2116" s="33">
        <f t="shared" si="336"/>
        <v>1</v>
      </c>
      <c r="P2116" s="61">
        <f t="shared" si="337"/>
        <v>4</v>
      </c>
      <c r="Q2116" s="62">
        <f t="shared" si="338"/>
        <v>2</v>
      </c>
      <c r="R2116" s="61">
        <f t="shared" si="339"/>
        <v>2</v>
      </c>
      <c r="S2116" s="61">
        <f t="shared" si="340"/>
        <v>5</v>
      </c>
      <c r="T2116" t="str">
        <f t="shared" si="341"/>
        <v>نصف إضافى</v>
      </c>
      <c r="U2116" t="s">
        <v>871</v>
      </c>
    </row>
    <row r="2117" spans="1:21" x14ac:dyDescent="0.25">
      <c r="A2117" s="54" t="s">
        <v>1249</v>
      </c>
      <c r="B2117" s="54" t="s">
        <v>1761</v>
      </c>
      <c r="C2117" s="54" t="s">
        <v>762</v>
      </c>
      <c r="D2117" s="55">
        <v>45613</v>
      </c>
      <c r="E2117" s="56" t="s">
        <v>20</v>
      </c>
      <c r="F2117" s="57" t="s">
        <v>1215</v>
      </c>
      <c r="G2117" s="57" t="s">
        <v>222</v>
      </c>
      <c r="I2117" s="59"/>
      <c r="J2117" s="54"/>
      <c r="K2117" s="87" t="s">
        <v>41</v>
      </c>
      <c r="L2117" s="60">
        <f t="shared" si="334"/>
        <v>1</v>
      </c>
      <c r="M2117" s="33">
        <f t="shared" si="333"/>
        <v>3</v>
      </c>
      <c r="N2117" s="61">
        <f t="shared" si="335"/>
        <v>3</v>
      </c>
      <c r="O2117" s="33">
        <f t="shared" si="336"/>
        <v>1</v>
      </c>
      <c r="P2117" s="61">
        <f t="shared" si="337"/>
        <v>4</v>
      </c>
      <c r="Q2117" s="62">
        <f t="shared" si="338"/>
        <v>2</v>
      </c>
      <c r="R2117" s="61">
        <f t="shared" si="339"/>
        <v>2</v>
      </c>
      <c r="S2117" s="61">
        <f t="shared" si="340"/>
        <v>5</v>
      </c>
      <c r="T2117" t="str">
        <f t="shared" si="341"/>
        <v>نصف إضافى</v>
      </c>
      <c r="U2117" t="s">
        <v>871</v>
      </c>
    </row>
    <row r="2118" spans="1:21" x14ac:dyDescent="0.25">
      <c r="A2118" s="54" t="s">
        <v>1249</v>
      </c>
      <c r="B2118" s="54" t="s">
        <v>1761</v>
      </c>
      <c r="C2118" s="54" t="s">
        <v>762</v>
      </c>
      <c r="D2118" s="55">
        <v>45614</v>
      </c>
      <c r="E2118" s="56" t="s">
        <v>21</v>
      </c>
      <c r="F2118" s="57" t="s">
        <v>1215</v>
      </c>
      <c r="G2118" s="57" t="s">
        <v>222</v>
      </c>
      <c r="I2118" s="59"/>
      <c r="J2118" s="54"/>
      <c r="K2118" s="87" t="s">
        <v>7</v>
      </c>
      <c r="L2118" s="60">
        <f t="shared" si="334"/>
        <v>1</v>
      </c>
      <c r="M2118" s="33">
        <f t="shared" si="333"/>
        <v>4</v>
      </c>
      <c r="N2118" s="61">
        <f t="shared" si="335"/>
        <v>3</v>
      </c>
      <c r="O2118" s="33">
        <f t="shared" si="336"/>
        <v>1</v>
      </c>
      <c r="P2118" s="61">
        <f t="shared" si="337"/>
        <v>4</v>
      </c>
      <c r="Q2118" s="62">
        <f t="shared" si="338"/>
        <v>2</v>
      </c>
      <c r="R2118" s="61">
        <f t="shared" si="339"/>
        <v>2</v>
      </c>
      <c r="S2118" s="61">
        <f t="shared" si="340"/>
        <v>6</v>
      </c>
      <c r="T2118" t="str">
        <f t="shared" si="341"/>
        <v>نصف إضافى</v>
      </c>
      <c r="U2118" t="s">
        <v>871</v>
      </c>
    </row>
    <row r="2119" spans="1:21" x14ac:dyDescent="0.25">
      <c r="A2119" s="54" t="s">
        <v>1249</v>
      </c>
      <c r="B2119" s="54" t="s">
        <v>1761</v>
      </c>
      <c r="C2119" s="54" t="s">
        <v>762</v>
      </c>
      <c r="D2119" s="55">
        <v>45615</v>
      </c>
      <c r="E2119" s="56" t="s">
        <v>22</v>
      </c>
      <c r="F2119" s="57" t="s">
        <v>1215</v>
      </c>
      <c r="G2119" s="57" t="s">
        <v>222</v>
      </c>
      <c r="I2119" s="59"/>
      <c r="J2119" s="54"/>
      <c r="K2119" s="87" t="s">
        <v>41</v>
      </c>
      <c r="L2119" s="60">
        <f t="shared" si="334"/>
        <v>1</v>
      </c>
      <c r="M2119" s="33">
        <f t="shared" si="333"/>
        <v>4</v>
      </c>
      <c r="N2119" s="61">
        <f t="shared" si="335"/>
        <v>2</v>
      </c>
      <c r="O2119" s="33">
        <f t="shared" si="336"/>
        <v>1</v>
      </c>
      <c r="P2119" s="61">
        <f t="shared" si="337"/>
        <v>3</v>
      </c>
      <c r="Q2119" s="62">
        <f t="shared" si="338"/>
        <v>1.5</v>
      </c>
      <c r="R2119" s="61">
        <f t="shared" si="339"/>
        <v>1</v>
      </c>
      <c r="S2119" s="61">
        <f t="shared" si="340"/>
        <v>5</v>
      </c>
      <c r="T2119" t="str">
        <f t="shared" si="341"/>
        <v>نصف إضافى</v>
      </c>
      <c r="U2119" t="s">
        <v>871</v>
      </c>
    </row>
    <row r="2120" spans="1:21" x14ac:dyDescent="0.25">
      <c r="A2120" s="54" t="s">
        <v>1249</v>
      </c>
      <c r="B2120" s="54" t="s">
        <v>1761</v>
      </c>
      <c r="C2120" s="54" t="s">
        <v>762</v>
      </c>
      <c r="D2120" s="55">
        <v>45616</v>
      </c>
      <c r="E2120" s="56" t="s">
        <v>23</v>
      </c>
      <c r="F2120" s="57" t="s">
        <v>1215</v>
      </c>
      <c r="G2120" s="57" t="s">
        <v>222</v>
      </c>
      <c r="I2120" s="59"/>
      <c r="J2120" s="54"/>
      <c r="K2120" s="87" t="s">
        <v>41</v>
      </c>
      <c r="L2120" s="60">
        <f t="shared" si="334"/>
        <v>1</v>
      </c>
      <c r="M2120" s="33">
        <f t="shared" si="333"/>
        <v>4</v>
      </c>
      <c r="N2120" s="61">
        <f t="shared" si="335"/>
        <v>2</v>
      </c>
      <c r="O2120" s="33">
        <f t="shared" si="336"/>
        <v>1</v>
      </c>
      <c r="P2120" s="61">
        <f t="shared" si="337"/>
        <v>3</v>
      </c>
      <c r="Q2120" s="62">
        <f t="shared" si="338"/>
        <v>1.5</v>
      </c>
      <c r="R2120" s="61">
        <f t="shared" si="339"/>
        <v>1</v>
      </c>
      <c r="S2120" s="61">
        <f t="shared" si="340"/>
        <v>5</v>
      </c>
      <c r="T2120" t="str">
        <f t="shared" si="341"/>
        <v>نصف إضافى</v>
      </c>
      <c r="U2120" t="s">
        <v>871</v>
      </c>
    </row>
    <row r="2121" spans="1:21" x14ac:dyDescent="0.25">
      <c r="A2121" s="54" t="s">
        <v>1249</v>
      </c>
      <c r="B2121" s="54" t="s">
        <v>1761</v>
      </c>
      <c r="C2121" s="54" t="s">
        <v>762</v>
      </c>
      <c r="D2121" s="55">
        <v>45617</v>
      </c>
      <c r="E2121" s="56" t="s">
        <v>24</v>
      </c>
      <c r="F2121" s="57" t="s">
        <v>1215</v>
      </c>
      <c r="G2121" s="57" t="s">
        <v>222</v>
      </c>
      <c r="I2121" s="59"/>
      <c r="J2121" s="54"/>
      <c r="K2121" s="87" t="str">
        <f t="shared" si="342"/>
        <v>غائب</v>
      </c>
      <c r="L2121" s="60">
        <f t="shared" si="334"/>
        <v>0</v>
      </c>
      <c r="M2121" s="33">
        <f t="shared" si="333"/>
        <v>4</v>
      </c>
      <c r="N2121" s="61">
        <f t="shared" si="335"/>
        <v>2</v>
      </c>
      <c r="O2121" s="33">
        <f t="shared" si="336"/>
        <v>1</v>
      </c>
      <c r="P2121" s="61">
        <f t="shared" si="337"/>
        <v>3</v>
      </c>
      <c r="Q2121" s="62">
        <f t="shared" si="338"/>
        <v>1.5</v>
      </c>
      <c r="R2121" s="61">
        <f t="shared" si="339"/>
        <v>1</v>
      </c>
      <c r="S2121" s="61">
        <f t="shared" si="340"/>
        <v>5</v>
      </c>
      <c r="T2121" t="str">
        <f t="shared" si="341"/>
        <v>نصف إضافى</v>
      </c>
      <c r="U2121" t="s">
        <v>871</v>
      </c>
    </row>
    <row r="2122" spans="1:21" x14ac:dyDescent="0.25">
      <c r="A2122" s="54" t="s">
        <v>1249</v>
      </c>
      <c r="B2122" s="54" t="s">
        <v>1761</v>
      </c>
      <c r="C2122" s="54" t="s">
        <v>762</v>
      </c>
      <c r="D2122" s="55">
        <v>45618</v>
      </c>
      <c r="E2122" s="56" t="s">
        <v>15</v>
      </c>
      <c r="F2122" s="57" t="s">
        <v>1215</v>
      </c>
      <c r="G2122" s="57" t="s">
        <v>222</v>
      </c>
      <c r="I2122" s="59"/>
      <c r="J2122" s="54"/>
      <c r="K2122" s="87" t="str">
        <f t="shared" si="342"/>
        <v/>
      </c>
      <c r="L2122" s="60">
        <f t="shared" si="334"/>
        <v>0</v>
      </c>
      <c r="M2122" s="33">
        <f t="shared" si="333"/>
        <v>3</v>
      </c>
      <c r="N2122" s="61">
        <f t="shared" si="335"/>
        <v>2</v>
      </c>
      <c r="O2122" s="33">
        <f t="shared" si="336"/>
        <v>1</v>
      </c>
      <c r="P2122" s="61">
        <f t="shared" si="337"/>
        <v>3</v>
      </c>
      <c r="Q2122" s="62">
        <f t="shared" si="338"/>
        <v>1.5</v>
      </c>
      <c r="R2122" s="61">
        <f t="shared" si="339"/>
        <v>1</v>
      </c>
      <c r="S2122" s="61">
        <f t="shared" si="340"/>
        <v>4</v>
      </c>
      <c r="T2122" t="str">
        <f t="shared" si="341"/>
        <v>إضافى كامل</v>
      </c>
      <c r="U2122" t="s">
        <v>871</v>
      </c>
    </row>
    <row r="2123" spans="1:21" x14ac:dyDescent="0.25">
      <c r="A2123" s="54" t="s">
        <v>1249</v>
      </c>
      <c r="B2123" s="54" t="s">
        <v>1761</v>
      </c>
      <c r="C2123" s="54" t="s">
        <v>762</v>
      </c>
      <c r="D2123" s="55">
        <v>45619</v>
      </c>
      <c r="E2123" s="56" t="s">
        <v>18</v>
      </c>
      <c r="F2123" s="57" t="s">
        <v>1215</v>
      </c>
      <c r="G2123" s="57" t="s">
        <v>222</v>
      </c>
      <c r="I2123" s="59"/>
      <c r="J2123" s="54"/>
      <c r="K2123" s="87" t="s">
        <v>19</v>
      </c>
      <c r="L2123" s="60">
        <f t="shared" si="334"/>
        <v>1</v>
      </c>
      <c r="M2123" s="33">
        <f t="shared" si="333"/>
        <v>3</v>
      </c>
      <c r="N2123" s="61">
        <f t="shared" si="335"/>
        <v>2</v>
      </c>
      <c r="O2123" s="33">
        <f t="shared" si="336"/>
        <v>1</v>
      </c>
      <c r="P2123" s="61">
        <f t="shared" si="337"/>
        <v>3</v>
      </c>
      <c r="Q2123" s="62">
        <f t="shared" si="338"/>
        <v>1.5</v>
      </c>
      <c r="R2123" s="61">
        <f t="shared" si="339"/>
        <v>1</v>
      </c>
      <c r="S2123" s="61">
        <f t="shared" si="340"/>
        <v>4</v>
      </c>
      <c r="T2123" t="str">
        <f t="shared" si="341"/>
        <v>إضافى كامل</v>
      </c>
      <c r="U2123" t="s">
        <v>871</v>
      </c>
    </row>
    <row r="2124" spans="1:21" x14ac:dyDescent="0.25">
      <c r="A2124" s="54" t="s">
        <v>1249</v>
      </c>
      <c r="B2124" s="54" t="s">
        <v>1761</v>
      </c>
      <c r="C2124" s="54" t="s">
        <v>762</v>
      </c>
      <c r="D2124" s="55">
        <v>45620</v>
      </c>
      <c r="E2124" s="56" t="s">
        <v>20</v>
      </c>
      <c r="F2124" s="57" t="s">
        <v>1215</v>
      </c>
      <c r="G2124" s="57" t="s">
        <v>222</v>
      </c>
      <c r="H2124" s="73" t="s">
        <v>1036</v>
      </c>
      <c r="I2124" s="59"/>
      <c r="J2124" s="54"/>
      <c r="K2124" s="87" t="s">
        <v>41</v>
      </c>
      <c r="L2124" s="60">
        <f t="shared" si="334"/>
        <v>1</v>
      </c>
      <c r="M2124" s="33">
        <f t="shared" si="333"/>
        <v>3</v>
      </c>
      <c r="N2124" s="61">
        <f t="shared" si="335"/>
        <v>2</v>
      </c>
      <c r="O2124" s="33">
        <f t="shared" si="336"/>
        <v>1</v>
      </c>
      <c r="P2124" s="61">
        <f t="shared" si="337"/>
        <v>3</v>
      </c>
      <c r="Q2124" s="62">
        <f t="shared" si="338"/>
        <v>1.5</v>
      </c>
      <c r="R2124" s="61">
        <f t="shared" si="339"/>
        <v>1</v>
      </c>
      <c r="S2124" s="61">
        <f t="shared" si="340"/>
        <v>4</v>
      </c>
      <c r="T2124" t="str">
        <f t="shared" si="341"/>
        <v>إضافى كامل</v>
      </c>
      <c r="U2124" t="s">
        <v>871</v>
      </c>
    </row>
    <row r="2125" spans="1:21" x14ac:dyDescent="0.25">
      <c r="A2125" s="54" t="s">
        <v>1249</v>
      </c>
      <c r="B2125" s="54" t="s">
        <v>1761</v>
      </c>
      <c r="C2125" s="54" t="s">
        <v>762</v>
      </c>
      <c r="D2125" s="55">
        <v>45621</v>
      </c>
      <c r="E2125" s="56" t="s">
        <v>21</v>
      </c>
      <c r="F2125" s="57" t="s">
        <v>1215</v>
      </c>
      <c r="G2125" s="57" t="s">
        <v>222</v>
      </c>
      <c r="I2125" s="59"/>
      <c r="J2125" s="54"/>
      <c r="K2125" s="87" t="s">
        <v>7</v>
      </c>
      <c r="L2125" s="60">
        <f t="shared" si="334"/>
        <v>1</v>
      </c>
      <c r="M2125" s="33">
        <f t="shared" si="333"/>
        <v>3</v>
      </c>
      <c r="N2125" s="61">
        <f t="shared" si="335"/>
        <v>2</v>
      </c>
      <c r="O2125" s="33">
        <f t="shared" si="336"/>
        <v>1</v>
      </c>
      <c r="P2125" s="61">
        <f t="shared" si="337"/>
        <v>3</v>
      </c>
      <c r="Q2125" s="62">
        <f t="shared" si="338"/>
        <v>1.5</v>
      </c>
      <c r="R2125" s="61">
        <f t="shared" si="339"/>
        <v>1</v>
      </c>
      <c r="S2125" s="61">
        <f t="shared" si="340"/>
        <v>4</v>
      </c>
      <c r="T2125" t="str">
        <f t="shared" si="341"/>
        <v>إضافى كامل</v>
      </c>
      <c r="U2125" t="s">
        <v>871</v>
      </c>
    </row>
    <row r="2126" spans="1:21" x14ac:dyDescent="0.25">
      <c r="A2126" s="54" t="s">
        <v>1249</v>
      </c>
      <c r="B2126" s="54" t="s">
        <v>1761</v>
      </c>
      <c r="C2126" s="54" t="s">
        <v>762</v>
      </c>
      <c r="D2126" s="55">
        <v>45622</v>
      </c>
      <c r="E2126" s="56" t="s">
        <v>22</v>
      </c>
      <c r="F2126" s="57" t="s">
        <v>1215</v>
      </c>
      <c r="G2126" s="57" t="s">
        <v>222</v>
      </c>
      <c r="I2126" s="59"/>
      <c r="J2126" s="54"/>
      <c r="K2126" s="87" t="str">
        <f t="shared" si="342"/>
        <v>غائب</v>
      </c>
      <c r="L2126" s="60">
        <f t="shared" si="334"/>
        <v>0</v>
      </c>
      <c r="M2126" s="33">
        <f t="shared" si="333"/>
        <v>3</v>
      </c>
      <c r="N2126" s="61">
        <f t="shared" si="335"/>
        <v>1</v>
      </c>
      <c r="O2126" s="33">
        <f t="shared" si="336"/>
        <v>1</v>
      </c>
      <c r="P2126" s="61">
        <f t="shared" si="337"/>
        <v>2</v>
      </c>
      <c r="Q2126" s="62">
        <f t="shared" si="338"/>
        <v>0</v>
      </c>
      <c r="R2126" s="61">
        <f t="shared" si="339"/>
        <v>0</v>
      </c>
      <c r="S2126" s="61">
        <f t="shared" si="340"/>
        <v>3</v>
      </c>
      <c r="T2126" t="str">
        <f t="shared" si="341"/>
        <v>إضافى كامل</v>
      </c>
      <c r="U2126" t="s">
        <v>871</v>
      </c>
    </row>
    <row r="2127" spans="1:21" x14ac:dyDescent="0.25">
      <c r="A2127" s="54" t="s">
        <v>1249</v>
      </c>
      <c r="B2127" s="54" t="s">
        <v>1761</v>
      </c>
      <c r="C2127" s="54" t="s">
        <v>762</v>
      </c>
      <c r="D2127" s="55">
        <v>45623</v>
      </c>
      <c r="E2127" s="56" t="s">
        <v>23</v>
      </c>
      <c r="F2127" s="57" t="s">
        <v>1215</v>
      </c>
      <c r="G2127" s="57" t="s">
        <v>222</v>
      </c>
      <c r="I2127" s="59"/>
      <c r="J2127" s="54"/>
      <c r="K2127" s="87" t="str">
        <f t="shared" si="342"/>
        <v>غائب</v>
      </c>
      <c r="L2127" s="60">
        <f t="shared" si="334"/>
        <v>0</v>
      </c>
      <c r="M2127" s="33">
        <f t="shared" si="333"/>
        <v>3</v>
      </c>
      <c r="N2127" s="61">
        <f t="shared" si="335"/>
        <v>1</v>
      </c>
      <c r="O2127" s="33">
        <f t="shared" si="336"/>
        <v>1</v>
      </c>
      <c r="P2127" s="61">
        <f t="shared" si="337"/>
        <v>2</v>
      </c>
      <c r="Q2127" s="62">
        <f t="shared" si="338"/>
        <v>0</v>
      </c>
      <c r="R2127" s="61">
        <f t="shared" si="339"/>
        <v>0</v>
      </c>
      <c r="S2127" s="61">
        <f t="shared" si="340"/>
        <v>3</v>
      </c>
      <c r="T2127" t="str">
        <f t="shared" si="341"/>
        <v>إضافى كامل</v>
      </c>
      <c r="U2127" t="s">
        <v>871</v>
      </c>
    </row>
    <row r="2128" spans="1:21" x14ac:dyDescent="0.25">
      <c r="A2128" s="54" t="s">
        <v>1249</v>
      </c>
      <c r="B2128" s="54" t="s">
        <v>1761</v>
      </c>
      <c r="C2128" s="54" t="s">
        <v>762</v>
      </c>
      <c r="D2128" s="55">
        <v>45624</v>
      </c>
      <c r="E2128" s="56" t="s">
        <v>24</v>
      </c>
      <c r="F2128" s="57" t="s">
        <v>1215</v>
      </c>
      <c r="G2128" s="57" t="s">
        <v>222</v>
      </c>
      <c r="I2128" s="59"/>
      <c r="J2128" s="54"/>
      <c r="K2128" s="87" t="s">
        <v>41</v>
      </c>
      <c r="L2128" s="60">
        <f t="shared" si="334"/>
        <v>1</v>
      </c>
      <c r="M2128" s="33">
        <f t="shared" si="333"/>
        <v>3</v>
      </c>
      <c r="N2128" s="61">
        <f t="shared" si="335"/>
        <v>1</v>
      </c>
      <c r="O2128" s="33">
        <f t="shared" si="336"/>
        <v>1</v>
      </c>
      <c r="P2128" s="61">
        <f t="shared" si="337"/>
        <v>2</v>
      </c>
      <c r="Q2128" s="62">
        <f t="shared" si="338"/>
        <v>0</v>
      </c>
      <c r="R2128" s="61">
        <f t="shared" si="339"/>
        <v>0</v>
      </c>
      <c r="S2128" s="61">
        <f t="shared" si="340"/>
        <v>3</v>
      </c>
      <c r="T2128" t="str">
        <f t="shared" si="341"/>
        <v>إضافى كامل</v>
      </c>
      <c r="U2128" t="s">
        <v>871</v>
      </c>
    </row>
    <row r="2129" spans="1:21" x14ac:dyDescent="0.25">
      <c r="A2129" s="54" t="s">
        <v>1249</v>
      </c>
      <c r="B2129" s="54" t="s">
        <v>1761</v>
      </c>
      <c r="C2129" s="54" t="s">
        <v>762</v>
      </c>
      <c r="D2129" s="55">
        <v>45625</v>
      </c>
      <c r="E2129" s="56" t="s">
        <v>15</v>
      </c>
      <c r="F2129" s="57" t="s">
        <v>1215</v>
      </c>
      <c r="G2129" s="57" t="s">
        <v>222</v>
      </c>
      <c r="I2129" s="59"/>
      <c r="J2129" s="54"/>
      <c r="K2129" s="87" t="str">
        <f t="shared" si="342"/>
        <v/>
      </c>
      <c r="L2129" s="60">
        <f t="shared" si="334"/>
        <v>0</v>
      </c>
      <c r="M2129" s="33">
        <f t="shared" si="333"/>
        <v>4</v>
      </c>
      <c r="N2129" s="61">
        <f t="shared" si="335"/>
        <v>1</v>
      </c>
      <c r="O2129" s="33">
        <f t="shared" si="336"/>
        <v>1</v>
      </c>
      <c r="P2129" s="61">
        <f t="shared" si="337"/>
        <v>2</v>
      </c>
      <c r="Q2129" s="62">
        <f t="shared" si="338"/>
        <v>0</v>
      </c>
      <c r="R2129" s="61">
        <f t="shared" si="339"/>
        <v>0</v>
      </c>
      <c r="S2129" s="61">
        <f t="shared" si="340"/>
        <v>4</v>
      </c>
      <c r="T2129" t="str">
        <f t="shared" si="341"/>
        <v>إضافى كامل</v>
      </c>
      <c r="U2129" t="s">
        <v>871</v>
      </c>
    </row>
    <row r="2130" spans="1:21" x14ac:dyDescent="0.25">
      <c r="A2130" s="54" t="s">
        <v>1249</v>
      </c>
      <c r="B2130" s="54" t="s">
        <v>1761</v>
      </c>
      <c r="C2130" s="54" t="s">
        <v>762</v>
      </c>
      <c r="D2130" s="55">
        <v>45626</v>
      </c>
      <c r="E2130" s="56" t="s">
        <v>18</v>
      </c>
      <c r="F2130" s="57" t="s">
        <v>1215</v>
      </c>
      <c r="G2130" s="57" t="s">
        <v>222</v>
      </c>
      <c r="I2130" s="59"/>
      <c r="J2130" s="54"/>
      <c r="K2130" s="87" t="s">
        <v>19</v>
      </c>
      <c r="L2130" s="60">
        <f t="shared" si="334"/>
        <v>1</v>
      </c>
      <c r="M2130" s="33">
        <f t="shared" si="333"/>
        <v>4</v>
      </c>
      <c r="N2130" s="61">
        <f t="shared" si="335"/>
        <v>1</v>
      </c>
      <c r="O2130" s="33">
        <f t="shared" si="336"/>
        <v>1</v>
      </c>
      <c r="P2130" s="61">
        <f t="shared" si="337"/>
        <v>2</v>
      </c>
      <c r="Q2130" s="62">
        <f t="shared" si="338"/>
        <v>0</v>
      </c>
      <c r="R2130" s="61">
        <f t="shared" si="339"/>
        <v>0</v>
      </c>
      <c r="S2130" s="61">
        <f t="shared" si="340"/>
        <v>4</v>
      </c>
      <c r="T2130" t="str">
        <f t="shared" si="341"/>
        <v>إضافى كامل</v>
      </c>
      <c r="U2130" t="s">
        <v>871</v>
      </c>
    </row>
    <row r="2131" spans="1:21" x14ac:dyDescent="0.25">
      <c r="A2131" s="54" t="s">
        <v>1250</v>
      </c>
      <c r="B2131" s="54" t="s">
        <v>1251</v>
      </c>
      <c r="C2131" s="54" t="s">
        <v>762</v>
      </c>
      <c r="D2131" s="55">
        <v>45597</v>
      </c>
      <c r="E2131" s="56" t="s">
        <v>15</v>
      </c>
      <c r="F2131" s="57" t="s">
        <v>1215</v>
      </c>
      <c r="G2131" s="57" t="s">
        <v>222</v>
      </c>
      <c r="H2131" s="73" t="s">
        <v>448</v>
      </c>
      <c r="I2131" s="59"/>
      <c r="J2131" s="54"/>
      <c r="K2131" s="87" t="str">
        <f t="shared" si="342"/>
        <v/>
      </c>
      <c r="L2131" s="60">
        <f t="shared" si="334"/>
        <v>0</v>
      </c>
      <c r="M2131" s="33">
        <f t="shared" si="333"/>
        <v>4</v>
      </c>
      <c r="N2131" s="61">
        <f t="shared" si="335"/>
        <v>1</v>
      </c>
      <c r="O2131" s="33">
        <f t="shared" si="336"/>
        <v>1</v>
      </c>
      <c r="P2131" s="61">
        <f t="shared" si="337"/>
        <v>2</v>
      </c>
      <c r="Q2131" s="62">
        <f t="shared" si="338"/>
        <v>0</v>
      </c>
      <c r="R2131" s="61">
        <f t="shared" si="339"/>
        <v>0</v>
      </c>
      <c r="S2131" s="61">
        <f t="shared" si="340"/>
        <v>4</v>
      </c>
      <c r="T2131" t="str">
        <f t="shared" si="341"/>
        <v>إضافى كامل</v>
      </c>
      <c r="U2131" t="s">
        <v>871</v>
      </c>
    </row>
    <row r="2132" spans="1:21" x14ac:dyDescent="0.25">
      <c r="A2132" s="54" t="s">
        <v>1250</v>
      </c>
      <c r="B2132" s="54" t="s">
        <v>1252</v>
      </c>
      <c r="C2132" s="54" t="s">
        <v>762</v>
      </c>
      <c r="D2132" s="55">
        <v>45598</v>
      </c>
      <c r="E2132" s="56" t="s">
        <v>18</v>
      </c>
      <c r="F2132" s="57" t="s">
        <v>1215</v>
      </c>
      <c r="G2132" s="57" t="s">
        <v>222</v>
      </c>
      <c r="I2132" s="59"/>
      <c r="J2132" s="54"/>
      <c r="K2132" s="87" t="s">
        <v>19</v>
      </c>
      <c r="L2132" s="60">
        <f t="shared" si="334"/>
        <v>1</v>
      </c>
      <c r="M2132" s="33">
        <f t="shared" si="333"/>
        <v>4</v>
      </c>
      <c r="N2132" s="61">
        <f t="shared" si="335"/>
        <v>1</v>
      </c>
      <c r="O2132" s="33">
        <f t="shared" si="336"/>
        <v>1</v>
      </c>
      <c r="P2132" s="61">
        <f t="shared" si="337"/>
        <v>2</v>
      </c>
      <c r="Q2132" s="62">
        <f t="shared" si="338"/>
        <v>0</v>
      </c>
      <c r="R2132" s="61">
        <f t="shared" si="339"/>
        <v>0</v>
      </c>
      <c r="S2132" s="61">
        <f t="shared" si="340"/>
        <v>4</v>
      </c>
      <c r="T2132" t="str">
        <f t="shared" si="341"/>
        <v>إضافى كامل</v>
      </c>
      <c r="U2132" t="s">
        <v>871</v>
      </c>
    </row>
    <row r="2133" spans="1:21" x14ac:dyDescent="0.25">
      <c r="A2133" s="54" t="s">
        <v>1250</v>
      </c>
      <c r="B2133" s="54" t="s">
        <v>1252</v>
      </c>
      <c r="C2133" s="54" t="s">
        <v>762</v>
      </c>
      <c r="D2133" s="55">
        <v>45599</v>
      </c>
      <c r="E2133" s="56" t="s">
        <v>20</v>
      </c>
      <c r="F2133" s="57" t="s">
        <v>1215</v>
      </c>
      <c r="G2133" s="57" t="s">
        <v>222</v>
      </c>
      <c r="I2133" s="59"/>
      <c r="J2133" s="54"/>
      <c r="K2133" s="87" t="s">
        <v>41</v>
      </c>
      <c r="L2133" s="60">
        <f t="shared" si="334"/>
        <v>1</v>
      </c>
      <c r="M2133" s="33">
        <f t="shared" si="333"/>
        <v>4</v>
      </c>
      <c r="N2133" s="61">
        <f t="shared" si="335"/>
        <v>1</v>
      </c>
      <c r="O2133" s="33">
        <f t="shared" si="336"/>
        <v>1</v>
      </c>
      <c r="P2133" s="61">
        <f t="shared" si="337"/>
        <v>2</v>
      </c>
      <c r="Q2133" s="62">
        <f t="shared" si="338"/>
        <v>0</v>
      </c>
      <c r="R2133" s="61">
        <f t="shared" si="339"/>
        <v>0</v>
      </c>
      <c r="S2133" s="61">
        <f t="shared" si="340"/>
        <v>4</v>
      </c>
      <c r="T2133" t="str">
        <f t="shared" si="341"/>
        <v>إضافى كامل</v>
      </c>
      <c r="U2133" t="s">
        <v>871</v>
      </c>
    </row>
    <row r="2134" spans="1:21" x14ac:dyDescent="0.25">
      <c r="A2134" s="54" t="s">
        <v>1250</v>
      </c>
      <c r="B2134" s="54" t="s">
        <v>1252</v>
      </c>
      <c r="C2134" s="54" t="s">
        <v>762</v>
      </c>
      <c r="D2134" s="55">
        <v>45600</v>
      </c>
      <c r="E2134" s="56" t="s">
        <v>21</v>
      </c>
      <c r="F2134" s="57" t="s">
        <v>1215</v>
      </c>
      <c r="G2134" s="57" t="s">
        <v>222</v>
      </c>
      <c r="I2134" s="59"/>
      <c r="J2134" s="54"/>
      <c r="K2134" s="87" t="s">
        <v>7</v>
      </c>
      <c r="L2134" s="60">
        <f t="shared" si="334"/>
        <v>1</v>
      </c>
      <c r="M2134" s="33">
        <f t="shared" si="333"/>
        <v>4</v>
      </c>
      <c r="N2134" s="61">
        <f t="shared" si="335"/>
        <v>1</v>
      </c>
      <c r="O2134" s="33">
        <f t="shared" si="336"/>
        <v>1</v>
      </c>
      <c r="P2134" s="61">
        <f t="shared" si="337"/>
        <v>2</v>
      </c>
      <c r="Q2134" s="62">
        <f t="shared" si="338"/>
        <v>0</v>
      </c>
      <c r="R2134" s="61">
        <f t="shared" si="339"/>
        <v>0</v>
      </c>
      <c r="S2134" s="61">
        <f t="shared" si="340"/>
        <v>4</v>
      </c>
      <c r="T2134" t="str">
        <f t="shared" si="341"/>
        <v>إضافى كامل</v>
      </c>
      <c r="U2134" t="s">
        <v>871</v>
      </c>
    </row>
    <row r="2135" spans="1:21" x14ac:dyDescent="0.25">
      <c r="A2135" s="54" t="s">
        <v>1250</v>
      </c>
      <c r="B2135" s="54" t="s">
        <v>1252</v>
      </c>
      <c r="C2135" s="54" t="s">
        <v>762</v>
      </c>
      <c r="D2135" s="55">
        <v>45601</v>
      </c>
      <c r="E2135" s="56" t="s">
        <v>22</v>
      </c>
      <c r="F2135" s="57" t="s">
        <v>1215</v>
      </c>
      <c r="G2135" s="57" t="s">
        <v>222</v>
      </c>
      <c r="I2135" s="59"/>
      <c r="J2135" s="54"/>
      <c r="K2135" s="87" t="s">
        <v>41</v>
      </c>
      <c r="L2135" s="60">
        <f t="shared" si="334"/>
        <v>1</v>
      </c>
      <c r="M2135" s="33">
        <f t="shared" si="333"/>
        <v>4</v>
      </c>
      <c r="N2135" s="61">
        <f t="shared" si="335"/>
        <v>0</v>
      </c>
      <c r="O2135" s="33">
        <f t="shared" si="336"/>
        <v>1</v>
      </c>
      <c r="P2135" s="61">
        <f t="shared" si="337"/>
        <v>1</v>
      </c>
      <c r="Q2135" s="62">
        <f t="shared" si="338"/>
        <v>0</v>
      </c>
      <c r="R2135" s="61">
        <f t="shared" si="339"/>
        <v>0</v>
      </c>
      <c r="S2135" s="61">
        <f t="shared" si="340"/>
        <v>4</v>
      </c>
      <c r="T2135" t="str">
        <f t="shared" si="341"/>
        <v>إضافى كامل</v>
      </c>
      <c r="U2135" t="s">
        <v>871</v>
      </c>
    </row>
    <row r="2136" spans="1:21" x14ac:dyDescent="0.25">
      <c r="A2136" s="54" t="s">
        <v>1250</v>
      </c>
      <c r="B2136" s="54" t="s">
        <v>1252</v>
      </c>
      <c r="C2136" s="54" t="s">
        <v>762</v>
      </c>
      <c r="D2136" s="55">
        <v>45602</v>
      </c>
      <c r="E2136" s="56" t="s">
        <v>23</v>
      </c>
      <c r="F2136" s="57" t="s">
        <v>1215</v>
      </c>
      <c r="G2136" s="57" t="s">
        <v>222</v>
      </c>
      <c r="I2136" s="59"/>
      <c r="J2136" s="54"/>
      <c r="K2136" s="87" t="s">
        <v>41</v>
      </c>
      <c r="L2136" s="60">
        <f t="shared" si="334"/>
        <v>1</v>
      </c>
      <c r="M2136" s="33">
        <f t="shared" si="333"/>
        <v>4</v>
      </c>
      <c r="N2136" s="61">
        <f t="shared" si="335"/>
        <v>0</v>
      </c>
      <c r="O2136" s="33">
        <f t="shared" si="336"/>
        <v>1</v>
      </c>
      <c r="P2136" s="61">
        <f t="shared" si="337"/>
        <v>1</v>
      </c>
      <c r="Q2136" s="62">
        <f t="shared" si="338"/>
        <v>0</v>
      </c>
      <c r="R2136" s="61">
        <f t="shared" si="339"/>
        <v>0</v>
      </c>
      <c r="S2136" s="61">
        <f t="shared" si="340"/>
        <v>4</v>
      </c>
      <c r="T2136" t="str">
        <f t="shared" si="341"/>
        <v>إضافى كامل</v>
      </c>
      <c r="U2136" t="s">
        <v>871</v>
      </c>
    </row>
    <row r="2137" spans="1:21" x14ac:dyDescent="0.25">
      <c r="A2137" s="54" t="s">
        <v>1250</v>
      </c>
      <c r="B2137" s="54" t="s">
        <v>1252</v>
      </c>
      <c r="C2137" s="54" t="s">
        <v>762</v>
      </c>
      <c r="D2137" s="55">
        <v>45603</v>
      </c>
      <c r="E2137" s="56" t="s">
        <v>24</v>
      </c>
      <c r="F2137" s="57" t="s">
        <v>1215</v>
      </c>
      <c r="G2137" s="57" t="s">
        <v>222</v>
      </c>
      <c r="I2137" s="59"/>
      <c r="J2137" s="54"/>
      <c r="K2137" s="87" t="s">
        <v>8</v>
      </c>
      <c r="L2137" s="60">
        <f t="shared" si="334"/>
        <v>1</v>
      </c>
      <c r="M2137" s="33">
        <f t="shared" si="333"/>
        <v>4</v>
      </c>
      <c r="N2137" s="61">
        <f t="shared" si="335"/>
        <v>0</v>
      </c>
      <c r="O2137" s="33">
        <f t="shared" si="336"/>
        <v>1</v>
      </c>
      <c r="P2137" s="61">
        <f t="shared" si="337"/>
        <v>1</v>
      </c>
      <c r="Q2137" s="62">
        <f t="shared" si="338"/>
        <v>0</v>
      </c>
      <c r="R2137" s="61">
        <f t="shared" si="339"/>
        <v>0</v>
      </c>
      <c r="S2137" s="61">
        <f t="shared" si="340"/>
        <v>4</v>
      </c>
      <c r="T2137" t="str">
        <f t="shared" si="341"/>
        <v>إضافى كامل</v>
      </c>
      <c r="U2137" t="s">
        <v>871</v>
      </c>
    </row>
    <row r="2138" spans="1:21" x14ac:dyDescent="0.25">
      <c r="A2138" s="54" t="s">
        <v>1250</v>
      </c>
      <c r="B2138" s="54" t="s">
        <v>1252</v>
      </c>
      <c r="C2138" s="54" t="s">
        <v>762</v>
      </c>
      <c r="D2138" s="55">
        <v>45604</v>
      </c>
      <c r="E2138" s="56" t="s">
        <v>15</v>
      </c>
      <c r="F2138" s="57" t="s">
        <v>1215</v>
      </c>
      <c r="G2138" s="57" t="s">
        <v>222</v>
      </c>
      <c r="I2138" s="59"/>
      <c r="J2138" s="54"/>
      <c r="K2138" s="87" t="str">
        <f t="shared" si="342"/>
        <v/>
      </c>
      <c r="L2138" s="60">
        <f t="shared" si="334"/>
        <v>0</v>
      </c>
      <c r="M2138" s="33">
        <f t="shared" si="333"/>
        <v>4</v>
      </c>
      <c r="N2138" s="61">
        <f t="shared" si="335"/>
        <v>0</v>
      </c>
      <c r="O2138" s="33">
        <f t="shared" si="336"/>
        <v>0</v>
      </c>
      <c r="P2138" s="61">
        <f t="shared" si="337"/>
        <v>0</v>
      </c>
      <c r="Q2138" s="62">
        <f t="shared" si="338"/>
        <v>0</v>
      </c>
      <c r="R2138" s="61">
        <f t="shared" si="339"/>
        <v>0</v>
      </c>
      <c r="S2138" s="61">
        <f t="shared" si="340"/>
        <v>4</v>
      </c>
      <c r="T2138" t="str">
        <f t="shared" si="341"/>
        <v>إضافى كامل</v>
      </c>
      <c r="U2138" t="s">
        <v>871</v>
      </c>
    </row>
    <row r="2139" spans="1:21" x14ac:dyDescent="0.25">
      <c r="A2139" s="54" t="s">
        <v>1250</v>
      </c>
      <c r="B2139" s="54" t="s">
        <v>1252</v>
      </c>
      <c r="C2139" s="54" t="s">
        <v>762</v>
      </c>
      <c r="D2139" s="55">
        <v>45605</v>
      </c>
      <c r="E2139" s="56" t="s">
        <v>18</v>
      </c>
      <c r="F2139" s="57" t="s">
        <v>1215</v>
      </c>
      <c r="G2139" s="57" t="s">
        <v>222</v>
      </c>
      <c r="I2139" s="59"/>
      <c r="J2139" s="54"/>
      <c r="K2139" s="87" t="s">
        <v>19</v>
      </c>
      <c r="L2139" s="60">
        <f t="shared" si="334"/>
        <v>1</v>
      </c>
      <c r="M2139" s="33">
        <f t="shared" si="333"/>
        <v>4</v>
      </c>
      <c r="N2139" s="61">
        <f t="shared" si="335"/>
        <v>0</v>
      </c>
      <c r="O2139" s="33">
        <f t="shared" si="336"/>
        <v>0</v>
      </c>
      <c r="P2139" s="61">
        <f t="shared" si="337"/>
        <v>0</v>
      </c>
      <c r="Q2139" s="62">
        <f t="shared" si="338"/>
        <v>0</v>
      </c>
      <c r="R2139" s="61">
        <f t="shared" si="339"/>
        <v>0</v>
      </c>
      <c r="S2139" s="61">
        <f t="shared" si="340"/>
        <v>4</v>
      </c>
      <c r="T2139" t="str">
        <f t="shared" si="341"/>
        <v>إضافى كامل</v>
      </c>
      <c r="U2139" t="s">
        <v>871</v>
      </c>
    </row>
    <row r="2140" spans="1:21" x14ac:dyDescent="0.25">
      <c r="A2140" s="54" t="s">
        <v>1250</v>
      </c>
      <c r="B2140" s="54" t="s">
        <v>1252</v>
      </c>
      <c r="C2140" s="54" t="s">
        <v>762</v>
      </c>
      <c r="D2140" s="55">
        <v>45606</v>
      </c>
      <c r="E2140" s="56" t="s">
        <v>20</v>
      </c>
      <c r="F2140" s="57" t="s">
        <v>1215</v>
      </c>
      <c r="G2140" s="57" t="s">
        <v>222</v>
      </c>
      <c r="I2140" s="59"/>
      <c r="J2140" s="54"/>
      <c r="K2140" s="87" t="s">
        <v>41</v>
      </c>
      <c r="L2140" s="60">
        <f t="shared" si="334"/>
        <v>1</v>
      </c>
      <c r="M2140" s="33">
        <f t="shared" si="333"/>
        <v>4</v>
      </c>
      <c r="N2140" s="61">
        <f t="shared" si="335"/>
        <v>0</v>
      </c>
      <c r="O2140" s="33">
        <f t="shared" si="336"/>
        <v>0</v>
      </c>
      <c r="P2140" s="61">
        <f t="shared" si="337"/>
        <v>0</v>
      </c>
      <c r="Q2140" s="62">
        <f t="shared" si="338"/>
        <v>0</v>
      </c>
      <c r="R2140" s="61">
        <f t="shared" si="339"/>
        <v>0</v>
      </c>
      <c r="S2140" s="61">
        <f t="shared" si="340"/>
        <v>4</v>
      </c>
      <c r="T2140" t="str">
        <f t="shared" si="341"/>
        <v>إضافى كامل</v>
      </c>
      <c r="U2140" t="s">
        <v>871</v>
      </c>
    </row>
    <row r="2141" spans="1:21" x14ac:dyDescent="0.25">
      <c r="A2141" s="54" t="s">
        <v>1250</v>
      </c>
      <c r="B2141" s="54" t="s">
        <v>1252</v>
      </c>
      <c r="C2141" s="54" t="s">
        <v>762</v>
      </c>
      <c r="D2141" s="55">
        <v>45607</v>
      </c>
      <c r="E2141" s="56" t="s">
        <v>21</v>
      </c>
      <c r="F2141" s="57" t="s">
        <v>1215</v>
      </c>
      <c r="G2141" s="57" t="s">
        <v>222</v>
      </c>
      <c r="I2141" s="59"/>
      <c r="J2141" s="54"/>
      <c r="K2141" s="87" t="s">
        <v>41</v>
      </c>
      <c r="L2141" s="60">
        <f t="shared" si="334"/>
        <v>1</v>
      </c>
      <c r="M2141" s="33">
        <f t="shared" si="333"/>
        <v>4</v>
      </c>
      <c r="N2141" s="61">
        <f t="shared" si="335"/>
        <v>0</v>
      </c>
      <c r="O2141" s="33">
        <f t="shared" si="336"/>
        <v>0</v>
      </c>
      <c r="P2141" s="61">
        <f t="shared" si="337"/>
        <v>0</v>
      </c>
      <c r="Q2141" s="62">
        <f t="shared" si="338"/>
        <v>0</v>
      </c>
      <c r="R2141" s="61">
        <f t="shared" si="339"/>
        <v>0</v>
      </c>
      <c r="S2141" s="61">
        <f t="shared" si="340"/>
        <v>4</v>
      </c>
      <c r="T2141" t="str">
        <f t="shared" si="341"/>
        <v>إضافى كامل</v>
      </c>
      <c r="U2141" t="s">
        <v>871</v>
      </c>
    </row>
    <row r="2142" spans="1:21" x14ac:dyDescent="0.25">
      <c r="A2142" s="54" t="s">
        <v>1250</v>
      </c>
      <c r="B2142" s="54" t="s">
        <v>1252</v>
      </c>
      <c r="C2142" s="54" t="s">
        <v>762</v>
      </c>
      <c r="D2142" s="55">
        <v>45608</v>
      </c>
      <c r="E2142" s="56" t="s">
        <v>22</v>
      </c>
      <c r="F2142" s="57" t="s">
        <v>1215</v>
      </c>
      <c r="G2142" s="57" t="s">
        <v>222</v>
      </c>
      <c r="I2142" s="59"/>
      <c r="J2142" s="54"/>
      <c r="K2142" s="87" t="s">
        <v>41</v>
      </c>
      <c r="L2142" s="60">
        <f t="shared" si="334"/>
        <v>1</v>
      </c>
      <c r="M2142" s="33">
        <f t="shared" si="333"/>
        <v>4</v>
      </c>
      <c r="N2142" s="61">
        <f t="shared" si="335"/>
        <v>0</v>
      </c>
      <c r="O2142" s="33">
        <f t="shared" si="336"/>
        <v>0</v>
      </c>
      <c r="P2142" s="61">
        <f t="shared" si="337"/>
        <v>0</v>
      </c>
      <c r="Q2142" s="62">
        <f t="shared" si="338"/>
        <v>0</v>
      </c>
      <c r="R2142" s="61">
        <f t="shared" si="339"/>
        <v>0</v>
      </c>
      <c r="S2142" s="61">
        <f t="shared" si="340"/>
        <v>4</v>
      </c>
      <c r="T2142" t="str">
        <f t="shared" si="341"/>
        <v>إضافى كامل</v>
      </c>
      <c r="U2142" t="s">
        <v>871</v>
      </c>
    </row>
    <row r="2143" spans="1:21" x14ac:dyDescent="0.25">
      <c r="A2143" s="54" t="s">
        <v>1250</v>
      </c>
      <c r="B2143" s="54" t="s">
        <v>1252</v>
      </c>
      <c r="C2143" s="54" t="s">
        <v>762</v>
      </c>
      <c r="D2143" s="55">
        <v>45609</v>
      </c>
      <c r="E2143" s="56" t="s">
        <v>23</v>
      </c>
      <c r="F2143" s="57" t="s">
        <v>1215</v>
      </c>
      <c r="G2143" s="57" t="s">
        <v>222</v>
      </c>
      <c r="I2143" s="59"/>
      <c r="J2143" s="54"/>
      <c r="K2143" s="87" t="s">
        <v>41</v>
      </c>
      <c r="L2143" s="60">
        <f t="shared" si="334"/>
        <v>1</v>
      </c>
      <c r="M2143" s="33">
        <f t="shared" si="333"/>
        <v>4</v>
      </c>
      <c r="N2143" s="61">
        <f t="shared" si="335"/>
        <v>0</v>
      </c>
      <c r="O2143" s="33">
        <f t="shared" si="336"/>
        <v>0</v>
      </c>
      <c r="P2143" s="61">
        <f t="shared" si="337"/>
        <v>0</v>
      </c>
      <c r="Q2143" s="62">
        <f t="shared" si="338"/>
        <v>0</v>
      </c>
      <c r="R2143" s="61">
        <f t="shared" si="339"/>
        <v>0</v>
      </c>
      <c r="S2143" s="61">
        <f t="shared" si="340"/>
        <v>4</v>
      </c>
      <c r="T2143" t="str">
        <f t="shared" si="341"/>
        <v>إضافى كامل</v>
      </c>
      <c r="U2143" t="s">
        <v>871</v>
      </c>
    </row>
    <row r="2144" spans="1:21" x14ac:dyDescent="0.25">
      <c r="A2144" s="54" t="s">
        <v>1250</v>
      </c>
      <c r="B2144" s="54" t="s">
        <v>1252</v>
      </c>
      <c r="C2144" s="54" t="s">
        <v>762</v>
      </c>
      <c r="D2144" s="55">
        <v>45610</v>
      </c>
      <c r="E2144" s="56" t="s">
        <v>24</v>
      </c>
      <c r="F2144" s="57" t="s">
        <v>1215</v>
      </c>
      <c r="G2144" s="57" t="s">
        <v>222</v>
      </c>
      <c r="I2144" s="59"/>
      <c r="J2144" s="54"/>
      <c r="K2144" s="87" t="s">
        <v>41</v>
      </c>
      <c r="L2144" s="60">
        <f t="shared" si="334"/>
        <v>1</v>
      </c>
      <c r="M2144" s="33">
        <f t="shared" si="333"/>
        <v>4</v>
      </c>
      <c r="N2144" s="61">
        <f t="shared" si="335"/>
        <v>0</v>
      </c>
      <c r="O2144" s="33">
        <f t="shared" si="336"/>
        <v>1</v>
      </c>
      <c r="P2144" s="61">
        <f t="shared" si="337"/>
        <v>1</v>
      </c>
      <c r="Q2144" s="62">
        <f t="shared" si="338"/>
        <v>0</v>
      </c>
      <c r="R2144" s="61">
        <f t="shared" si="339"/>
        <v>0</v>
      </c>
      <c r="S2144" s="61">
        <f t="shared" si="340"/>
        <v>4</v>
      </c>
      <c r="T2144" t="str">
        <f t="shared" si="341"/>
        <v>إضافى كامل</v>
      </c>
      <c r="U2144" t="s">
        <v>871</v>
      </c>
    </row>
    <row r="2145" spans="1:21" x14ac:dyDescent="0.25">
      <c r="A2145" s="54" t="s">
        <v>1250</v>
      </c>
      <c r="B2145" s="54" t="s">
        <v>1252</v>
      </c>
      <c r="C2145" s="54" t="s">
        <v>762</v>
      </c>
      <c r="D2145" s="55">
        <v>45611</v>
      </c>
      <c r="E2145" s="56" t="s">
        <v>15</v>
      </c>
      <c r="F2145" s="57" t="s">
        <v>1215</v>
      </c>
      <c r="G2145" s="57" t="s">
        <v>222</v>
      </c>
      <c r="I2145" s="59"/>
      <c r="J2145" s="54"/>
      <c r="K2145" s="87" t="str">
        <f t="shared" si="342"/>
        <v/>
      </c>
      <c r="L2145" s="60">
        <f t="shared" si="334"/>
        <v>0</v>
      </c>
      <c r="M2145" s="33">
        <f t="shared" si="333"/>
        <v>5</v>
      </c>
      <c r="N2145" s="61">
        <f t="shared" si="335"/>
        <v>0</v>
      </c>
      <c r="O2145" s="33">
        <f t="shared" si="336"/>
        <v>1</v>
      </c>
      <c r="P2145" s="61">
        <f t="shared" si="337"/>
        <v>1</v>
      </c>
      <c r="Q2145" s="62">
        <f t="shared" si="338"/>
        <v>0</v>
      </c>
      <c r="R2145" s="61">
        <f t="shared" si="339"/>
        <v>0</v>
      </c>
      <c r="S2145" s="61">
        <f t="shared" si="340"/>
        <v>5</v>
      </c>
      <c r="T2145" t="str">
        <f t="shared" si="341"/>
        <v>نصف إضافى</v>
      </c>
      <c r="U2145" t="s">
        <v>871</v>
      </c>
    </row>
    <row r="2146" spans="1:21" x14ac:dyDescent="0.25">
      <c r="A2146" s="54" t="s">
        <v>1250</v>
      </c>
      <c r="B2146" s="54" t="s">
        <v>1252</v>
      </c>
      <c r="C2146" s="54" t="s">
        <v>762</v>
      </c>
      <c r="D2146" s="55">
        <v>45612</v>
      </c>
      <c r="E2146" s="56" t="s">
        <v>18</v>
      </c>
      <c r="F2146" s="57" t="s">
        <v>1215</v>
      </c>
      <c r="G2146" s="57" t="s">
        <v>222</v>
      </c>
      <c r="I2146" s="59"/>
      <c r="J2146" s="54"/>
      <c r="K2146" s="87" t="s">
        <v>19</v>
      </c>
      <c r="L2146" s="60">
        <f t="shared" si="334"/>
        <v>1</v>
      </c>
      <c r="M2146" s="33">
        <f t="shared" si="333"/>
        <v>5</v>
      </c>
      <c r="N2146" s="61">
        <f t="shared" si="335"/>
        <v>0</v>
      </c>
      <c r="O2146" s="33">
        <f t="shared" si="336"/>
        <v>1</v>
      </c>
      <c r="P2146" s="61">
        <f t="shared" si="337"/>
        <v>1</v>
      </c>
      <c r="Q2146" s="62">
        <f t="shared" si="338"/>
        <v>0</v>
      </c>
      <c r="R2146" s="61">
        <f t="shared" si="339"/>
        <v>0</v>
      </c>
      <c r="S2146" s="61">
        <f t="shared" si="340"/>
        <v>5</v>
      </c>
      <c r="T2146" t="str">
        <f t="shared" si="341"/>
        <v>نصف إضافى</v>
      </c>
      <c r="U2146" t="s">
        <v>871</v>
      </c>
    </row>
    <row r="2147" spans="1:21" x14ac:dyDescent="0.25">
      <c r="A2147" s="54" t="s">
        <v>1250</v>
      </c>
      <c r="B2147" s="54" t="s">
        <v>1252</v>
      </c>
      <c r="C2147" s="54" t="s">
        <v>762</v>
      </c>
      <c r="D2147" s="55">
        <v>45613</v>
      </c>
      <c r="E2147" s="56" t="s">
        <v>20</v>
      </c>
      <c r="F2147" s="57" t="s">
        <v>1215</v>
      </c>
      <c r="G2147" s="57" t="s">
        <v>222</v>
      </c>
      <c r="I2147" s="59"/>
      <c r="J2147" s="54"/>
      <c r="K2147" s="87" t="s">
        <v>56</v>
      </c>
      <c r="L2147" s="60">
        <f t="shared" si="334"/>
        <v>0</v>
      </c>
      <c r="M2147" s="33">
        <f t="shared" si="333"/>
        <v>5</v>
      </c>
      <c r="N2147" s="61">
        <f t="shared" si="335"/>
        <v>0</v>
      </c>
      <c r="O2147" s="33">
        <f t="shared" si="336"/>
        <v>1</v>
      </c>
      <c r="P2147" s="61">
        <f t="shared" si="337"/>
        <v>1</v>
      </c>
      <c r="Q2147" s="62">
        <f t="shared" si="338"/>
        <v>0</v>
      </c>
      <c r="R2147" s="61">
        <f t="shared" si="339"/>
        <v>0</v>
      </c>
      <c r="S2147" s="61">
        <f t="shared" si="340"/>
        <v>5</v>
      </c>
      <c r="T2147" t="str">
        <f t="shared" si="341"/>
        <v>نصف إضافى</v>
      </c>
      <c r="U2147" t="s">
        <v>871</v>
      </c>
    </row>
    <row r="2148" spans="1:21" x14ac:dyDescent="0.25">
      <c r="A2148" s="54" t="s">
        <v>1250</v>
      </c>
      <c r="B2148" s="54" t="s">
        <v>1252</v>
      </c>
      <c r="C2148" s="54" t="s">
        <v>762</v>
      </c>
      <c r="D2148" s="55">
        <v>45614</v>
      </c>
      <c r="E2148" s="56" t="s">
        <v>21</v>
      </c>
      <c r="F2148" s="57" t="s">
        <v>1215</v>
      </c>
      <c r="G2148" s="57" t="s">
        <v>222</v>
      </c>
      <c r="I2148" s="59"/>
      <c r="J2148" s="54"/>
      <c r="K2148" s="87" t="s">
        <v>41</v>
      </c>
      <c r="L2148" s="60">
        <f t="shared" si="334"/>
        <v>1</v>
      </c>
      <c r="M2148" s="33">
        <f t="shared" si="333"/>
        <v>4</v>
      </c>
      <c r="N2148" s="61">
        <f t="shared" si="335"/>
        <v>0</v>
      </c>
      <c r="O2148" s="33">
        <f t="shared" si="336"/>
        <v>1</v>
      </c>
      <c r="P2148" s="61">
        <f t="shared" si="337"/>
        <v>1</v>
      </c>
      <c r="Q2148" s="62">
        <f t="shared" si="338"/>
        <v>0</v>
      </c>
      <c r="R2148" s="61">
        <f t="shared" si="339"/>
        <v>0</v>
      </c>
      <c r="S2148" s="61">
        <f t="shared" si="340"/>
        <v>4</v>
      </c>
      <c r="T2148" t="str">
        <f t="shared" si="341"/>
        <v>إضافى كامل</v>
      </c>
      <c r="U2148" t="s">
        <v>871</v>
      </c>
    </row>
    <row r="2149" spans="1:21" x14ac:dyDescent="0.25">
      <c r="A2149" s="54" t="s">
        <v>1250</v>
      </c>
      <c r="B2149" s="54" t="s">
        <v>1252</v>
      </c>
      <c r="C2149" s="54" t="s">
        <v>762</v>
      </c>
      <c r="D2149" s="55">
        <v>45615</v>
      </c>
      <c r="E2149" s="56" t="s">
        <v>22</v>
      </c>
      <c r="F2149" s="57" t="s">
        <v>1215</v>
      </c>
      <c r="G2149" s="57" t="s">
        <v>222</v>
      </c>
      <c r="I2149" s="59"/>
      <c r="J2149" s="54"/>
      <c r="K2149" s="87" t="s">
        <v>41</v>
      </c>
      <c r="L2149" s="60">
        <f t="shared" si="334"/>
        <v>1</v>
      </c>
      <c r="M2149" s="33">
        <f t="shared" si="333"/>
        <v>4</v>
      </c>
      <c r="N2149" s="61">
        <f t="shared" si="335"/>
        <v>0</v>
      </c>
      <c r="O2149" s="33">
        <f t="shared" si="336"/>
        <v>1</v>
      </c>
      <c r="P2149" s="61">
        <f t="shared" si="337"/>
        <v>1</v>
      </c>
      <c r="Q2149" s="62">
        <f t="shared" si="338"/>
        <v>0</v>
      </c>
      <c r="R2149" s="61">
        <f t="shared" si="339"/>
        <v>0</v>
      </c>
      <c r="S2149" s="61">
        <f t="shared" si="340"/>
        <v>4</v>
      </c>
      <c r="T2149" t="str">
        <f t="shared" si="341"/>
        <v>إضافى كامل</v>
      </c>
      <c r="U2149" t="s">
        <v>871</v>
      </c>
    </row>
    <row r="2150" spans="1:21" x14ac:dyDescent="0.25">
      <c r="A2150" s="54" t="s">
        <v>1250</v>
      </c>
      <c r="B2150" s="54" t="s">
        <v>1252</v>
      </c>
      <c r="C2150" s="54" t="s">
        <v>762</v>
      </c>
      <c r="D2150" s="55">
        <v>45616</v>
      </c>
      <c r="E2150" s="56" t="s">
        <v>23</v>
      </c>
      <c r="F2150" s="57" t="s">
        <v>1215</v>
      </c>
      <c r="G2150" s="57" t="s">
        <v>222</v>
      </c>
      <c r="I2150" s="59"/>
      <c r="J2150" s="54"/>
      <c r="K2150" s="87" t="s">
        <v>41</v>
      </c>
      <c r="L2150" s="60">
        <f t="shared" si="334"/>
        <v>1</v>
      </c>
      <c r="M2150" s="33">
        <f t="shared" si="333"/>
        <v>4</v>
      </c>
      <c r="N2150" s="61">
        <f t="shared" si="335"/>
        <v>0</v>
      </c>
      <c r="O2150" s="33">
        <f t="shared" si="336"/>
        <v>1</v>
      </c>
      <c r="P2150" s="61">
        <f t="shared" si="337"/>
        <v>1</v>
      </c>
      <c r="Q2150" s="62">
        <f t="shared" si="338"/>
        <v>0</v>
      </c>
      <c r="R2150" s="61">
        <f t="shared" si="339"/>
        <v>0</v>
      </c>
      <c r="S2150" s="61">
        <f t="shared" si="340"/>
        <v>4</v>
      </c>
      <c r="T2150" t="str">
        <f t="shared" si="341"/>
        <v>إضافى كامل</v>
      </c>
      <c r="U2150" t="s">
        <v>871</v>
      </c>
    </row>
    <row r="2151" spans="1:21" x14ac:dyDescent="0.25">
      <c r="A2151" s="54" t="s">
        <v>1250</v>
      </c>
      <c r="B2151" s="54" t="s">
        <v>1252</v>
      </c>
      <c r="C2151" s="54" t="s">
        <v>762</v>
      </c>
      <c r="D2151" s="55">
        <v>45617</v>
      </c>
      <c r="E2151" s="56" t="s">
        <v>24</v>
      </c>
      <c r="F2151" s="57" t="s">
        <v>1215</v>
      </c>
      <c r="G2151" s="57" t="s">
        <v>222</v>
      </c>
      <c r="I2151" s="59"/>
      <c r="J2151" s="54"/>
      <c r="K2151" s="87" t="s">
        <v>41</v>
      </c>
      <c r="L2151" s="60">
        <f t="shared" si="334"/>
        <v>1</v>
      </c>
      <c r="M2151" s="33">
        <f t="shared" si="333"/>
        <v>4</v>
      </c>
      <c r="N2151" s="61">
        <f t="shared" si="335"/>
        <v>0</v>
      </c>
      <c r="O2151" s="33">
        <f t="shared" si="336"/>
        <v>1</v>
      </c>
      <c r="P2151" s="61">
        <f t="shared" si="337"/>
        <v>1</v>
      </c>
      <c r="Q2151" s="62">
        <f t="shared" si="338"/>
        <v>0</v>
      </c>
      <c r="R2151" s="61">
        <f t="shared" si="339"/>
        <v>0</v>
      </c>
      <c r="S2151" s="61">
        <f t="shared" si="340"/>
        <v>4</v>
      </c>
      <c r="T2151" t="str">
        <f t="shared" si="341"/>
        <v>إضافى كامل</v>
      </c>
      <c r="U2151" t="s">
        <v>871</v>
      </c>
    </row>
    <row r="2152" spans="1:21" x14ac:dyDescent="0.25">
      <c r="A2152" s="54" t="s">
        <v>1250</v>
      </c>
      <c r="B2152" s="54" t="s">
        <v>1252</v>
      </c>
      <c r="C2152" s="54" t="s">
        <v>762</v>
      </c>
      <c r="D2152" s="55">
        <v>45618</v>
      </c>
      <c r="E2152" s="56" t="s">
        <v>15</v>
      </c>
      <c r="F2152" s="57" t="s">
        <v>1215</v>
      </c>
      <c r="G2152" s="57" t="s">
        <v>222</v>
      </c>
      <c r="I2152" s="59"/>
      <c r="J2152" s="54"/>
      <c r="K2152" s="87" t="str">
        <f t="shared" si="342"/>
        <v/>
      </c>
      <c r="L2152" s="60">
        <f t="shared" si="334"/>
        <v>0</v>
      </c>
      <c r="M2152" s="33">
        <f t="shared" si="333"/>
        <v>4</v>
      </c>
      <c r="N2152" s="61">
        <f t="shared" si="335"/>
        <v>0</v>
      </c>
      <c r="O2152" s="33">
        <f t="shared" si="336"/>
        <v>2</v>
      </c>
      <c r="P2152" s="61">
        <f t="shared" si="337"/>
        <v>2</v>
      </c>
      <c r="Q2152" s="62">
        <f t="shared" si="338"/>
        <v>0</v>
      </c>
      <c r="R2152" s="61">
        <f t="shared" si="339"/>
        <v>0</v>
      </c>
      <c r="S2152" s="61">
        <f t="shared" si="340"/>
        <v>4</v>
      </c>
      <c r="T2152" t="str">
        <f t="shared" si="341"/>
        <v>إضافى كامل</v>
      </c>
      <c r="U2152" t="s">
        <v>871</v>
      </c>
    </row>
    <row r="2153" spans="1:21" x14ac:dyDescent="0.25">
      <c r="A2153" s="54" t="s">
        <v>1250</v>
      </c>
      <c r="B2153" s="54" t="s">
        <v>1252</v>
      </c>
      <c r="C2153" s="54" t="s">
        <v>762</v>
      </c>
      <c r="D2153" s="55">
        <v>45619</v>
      </c>
      <c r="E2153" s="56" t="s">
        <v>18</v>
      </c>
      <c r="F2153" s="57" t="s">
        <v>1215</v>
      </c>
      <c r="G2153" s="57" t="s">
        <v>222</v>
      </c>
      <c r="I2153" s="59"/>
      <c r="J2153" s="54"/>
      <c r="K2153" s="87" t="s">
        <v>19</v>
      </c>
      <c r="L2153" s="60">
        <f t="shared" si="334"/>
        <v>1</v>
      </c>
      <c r="M2153" s="33">
        <f t="shared" si="333"/>
        <v>4</v>
      </c>
      <c r="N2153" s="61">
        <f t="shared" si="335"/>
        <v>0</v>
      </c>
      <c r="O2153" s="33">
        <f t="shared" si="336"/>
        <v>2</v>
      </c>
      <c r="P2153" s="61">
        <f t="shared" si="337"/>
        <v>2</v>
      </c>
      <c r="Q2153" s="62">
        <f t="shared" si="338"/>
        <v>0</v>
      </c>
      <c r="R2153" s="61">
        <f t="shared" si="339"/>
        <v>0</v>
      </c>
      <c r="S2153" s="61">
        <f t="shared" si="340"/>
        <v>4</v>
      </c>
      <c r="T2153" t="str">
        <f t="shared" si="341"/>
        <v>إضافى كامل</v>
      </c>
      <c r="U2153" t="s">
        <v>871</v>
      </c>
    </row>
    <row r="2154" spans="1:21" x14ac:dyDescent="0.25">
      <c r="A2154" s="54" t="s">
        <v>1250</v>
      </c>
      <c r="B2154" s="54" t="s">
        <v>1252</v>
      </c>
      <c r="C2154" s="54" t="s">
        <v>762</v>
      </c>
      <c r="D2154" s="55">
        <v>45620</v>
      </c>
      <c r="E2154" s="56" t="s">
        <v>20</v>
      </c>
      <c r="F2154" s="57" t="s">
        <v>1215</v>
      </c>
      <c r="G2154" s="57" t="s">
        <v>222</v>
      </c>
      <c r="I2154" s="59"/>
      <c r="J2154" s="54"/>
      <c r="K2154" s="87" t="s">
        <v>41</v>
      </c>
      <c r="L2154" s="60">
        <f t="shared" si="334"/>
        <v>1</v>
      </c>
      <c r="M2154" s="33">
        <f t="shared" si="333"/>
        <v>4</v>
      </c>
      <c r="N2154" s="61">
        <f t="shared" si="335"/>
        <v>0</v>
      </c>
      <c r="O2154" s="33">
        <f t="shared" si="336"/>
        <v>2</v>
      </c>
      <c r="P2154" s="61">
        <f t="shared" si="337"/>
        <v>2</v>
      </c>
      <c r="Q2154" s="62">
        <f t="shared" si="338"/>
        <v>0</v>
      </c>
      <c r="R2154" s="61">
        <f t="shared" si="339"/>
        <v>0</v>
      </c>
      <c r="S2154" s="61">
        <f t="shared" si="340"/>
        <v>4</v>
      </c>
      <c r="T2154" t="str">
        <f t="shared" si="341"/>
        <v>إضافى كامل</v>
      </c>
      <c r="U2154" t="s">
        <v>871</v>
      </c>
    </row>
    <row r="2155" spans="1:21" x14ac:dyDescent="0.25">
      <c r="A2155" s="54" t="s">
        <v>1250</v>
      </c>
      <c r="B2155" s="54" t="s">
        <v>1252</v>
      </c>
      <c r="C2155" s="54" t="s">
        <v>762</v>
      </c>
      <c r="D2155" s="55">
        <v>45621</v>
      </c>
      <c r="E2155" s="56" t="s">
        <v>21</v>
      </c>
      <c r="F2155" s="57" t="s">
        <v>1215</v>
      </c>
      <c r="G2155" s="57" t="s">
        <v>222</v>
      </c>
      <c r="I2155" s="59"/>
      <c r="J2155" s="54"/>
      <c r="K2155" s="87" t="s">
        <v>41</v>
      </c>
      <c r="L2155" s="60">
        <f t="shared" si="334"/>
        <v>1</v>
      </c>
      <c r="M2155" s="33">
        <f t="shared" si="333"/>
        <v>4</v>
      </c>
      <c r="N2155" s="61">
        <f t="shared" si="335"/>
        <v>0</v>
      </c>
      <c r="O2155" s="33">
        <f t="shared" si="336"/>
        <v>2</v>
      </c>
      <c r="P2155" s="61">
        <f t="shared" si="337"/>
        <v>2</v>
      </c>
      <c r="Q2155" s="62">
        <f t="shared" si="338"/>
        <v>0</v>
      </c>
      <c r="R2155" s="61">
        <f t="shared" si="339"/>
        <v>0</v>
      </c>
      <c r="S2155" s="61">
        <f t="shared" si="340"/>
        <v>4</v>
      </c>
      <c r="T2155" t="str">
        <f t="shared" si="341"/>
        <v>إضافى كامل</v>
      </c>
      <c r="U2155" t="s">
        <v>871</v>
      </c>
    </row>
    <row r="2156" spans="1:21" x14ac:dyDescent="0.25">
      <c r="A2156" s="54" t="s">
        <v>1250</v>
      </c>
      <c r="B2156" s="54" t="s">
        <v>1252</v>
      </c>
      <c r="C2156" s="54" t="s">
        <v>762</v>
      </c>
      <c r="D2156" s="55">
        <v>45622</v>
      </c>
      <c r="E2156" s="56" t="s">
        <v>22</v>
      </c>
      <c r="F2156" s="57" t="s">
        <v>1215</v>
      </c>
      <c r="G2156" s="57" t="s">
        <v>222</v>
      </c>
      <c r="I2156" s="59"/>
      <c r="J2156" s="54"/>
      <c r="K2156" s="87" t="str">
        <f t="shared" si="342"/>
        <v>غائب</v>
      </c>
      <c r="L2156" s="60">
        <f t="shared" si="334"/>
        <v>0</v>
      </c>
      <c r="M2156" s="33">
        <f t="shared" si="333"/>
        <v>4</v>
      </c>
      <c r="N2156" s="61">
        <f t="shared" si="335"/>
        <v>0</v>
      </c>
      <c r="O2156" s="33">
        <f t="shared" si="336"/>
        <v>2</v>
      </c>
      <c r="P2156" s="61">
        <f t="shared" si="337"/>
        <v>2</v>
      </c>
      <c r="Q2156" s="62">
        <f t="shared" si="338"/>
        <v>0</v>
      </c>
      <c r="R2156" s="61">
        <f t="shared" si="339"/>
        <v>0</v>
      </c>
      <c r="S2156" s="61">
        <f t="shared" si="340"/>
        <v>4</v>
      </c>
      <c r="T2156" t="str">
        <f t="shared" si="341"/>
        <v>إضافى كامل</v>
      </c>
      <c r="U2156" t="s">
        <v>871</v>
      </c>
    </row>
    <row r="2157" spans="1:21" x14ac:dyDescent="0.25">
      <c r="A2157" s="54" t="s">
        <v>1250</v>
      </c>
      <c r="B2157" s="54" t="s">
        <v>1252</v>
      </c>
      <c r="C2157" s="54" t="s">
        <v>762</v>
      </c>
      <c r="D2157" s="55">
        <v>45623</v>
      </c>
      <c r="E2157" s="56" t="s">
        <v>23</v>
      </c>
      <c r="F2157" s="57" t="s">
        <v>1215</v>
      </c>
      <c r="G2157" s="57" t="s">
        <v>222</v>
      </c>
      <c r="I2157" s="59"/>
      <c r="J2157" s="54"/>
      <c r="K2157" s="87" t="str">
        <f t="shared" si="342"/>
        <v>غائب</v>
      </c>
      <c r="L2157" s="60">
        <f t="shared" si="334"/>
        <v>0</v>
      </c>
      <c r="M2157" s="33">
        <f t="shared" si="333"/>
        <v>3</v>
      </c>
      <c r="N2157" s="61">
        <f t="shared" si="335"/>
        <v>0</v>
      </c>
      <c r="O2157" s="33">
        <f t="shared" si="336"/>
        <v>2</v>
      </c>
      <c r="P2157" s="61">
        <f t="shared" si="337"/>
        <v>2</v>
      </c>
      <c r="Q2157" s="62">
        <f t="shared" si="338"/>
        <v>0</v>
      </c>
      <c r="R2157" s="61">
        <f t="shared" si="339"/>
        <v>0</v>
      </c>
      <c r="S2157" s="61">
        <f t="shared" si="340"/>
        <v>3</v>
      </c>
      <c r="T2157" t="str">
        <f t="shared" si="341"/>
        <v>إضافى كامل</v>
      </c>
      <c r="U2157" t="s">
        <v>871</v>
      </c>
    </row>
    <row r="2158" spans="1:21" x14ac:dyDescent="0.25">
      <c r="A2158" s="54" t="s">
        <v>1250</v>
      </c>
      <c r="B2158" s="54" t="s">
        <v>1252</v>
      </c>
      <c r="C2158" s="54" t="s">
        <v>762</v>
      </c>
      <c r="D2158" s="55">
        <v>45624</v>
      </c>
      <c r="E2158" s="56" t="s">
        <v>24</v>
      </c>
      <c r="F2158" s="57" t="s">
        <v>1215</v>
      </c>
      <c r="G2158" s="57" t="s">
        <v>222</v>
      </c>
      <c r="I2158" s="59"/>
      <c r="J2158" s="54"/>
      <c r="K2158" s="87" t="str">
        <f t="shared" si="342"/>
        <v>غائب</v>
      </c>
      <c r="L2158" s="60">
        <f t="shared" si="334"/>
        <v>0</v>
      </c>
      <c r="M2158" s="33">
        <f t="shared" si="333"/>
        <v>2</v>
      </c>
      <c r="N2158" s="61">
        <f t="shared" si="335"/>
        <v>0</v>
      </c>
      <c r="O2158" s="33">
        <f t="shared" si="336"/>
        <v>2</v>
      </c>
      <c r="P2158" s="61">
        <f t="shared" si="337"/>
        <v>2</v>
      </c>
      <c r="Q2158" s="62">
        <f t="shared" si="338"/>
        <v>0</v>
      </c>
      <c r="R2158" s="61">
        <f t="shared" si="339"/>
        <v>0</v>
      </c>
      <c r="S2158" s="61">
        <f t="shared" si="340"/>
        <v>2</v>
      </c>
      <c r="T2158" t="str">
        <f t="shared" si="341"/>
        <v>إضافى كامل</v>
      </c>
      <c r="U2158" t="s">
        <v>871</v>
      </c>
    </row>
    <row r="2159" spans="1:21" x14ac:dyDescent="0.25">
      <c r="A2159" s="54" t="s">
        <v>1250</v>
      </c>
      <c r="B2159" s="54" t="s">
        <v>1252</v>
      </c>
      <c r="C2159" s="54" t="s">
        <v>762</v>
      </c>
      <c r="D2159" s="55">
        <v>45625</v>
      </c>
      <c r="E2159" s="56" t="s">
        <v>15</v>
      </c>
      <c r="F2159" s="57" t="s">
        <v>1215</v>
      </c>
      <c r="G2159" s="57" t="s">
        <v>222</v>
      </c>
      <c r="I2159" s="59"/>
      <c r="J2159" s="54"/>
      <c r="K2159" s="87" t="str">
        <f t="shared" si="342"/>
        <v/>
      </c>
      <c r="L2159" s="60">
        <f t="shared" si="334"/>
        <v>0</v>
      </c>
      <c r="M2159" s="33">
        <f t="shared" si="333"/>
        <v>2</v>
      </c>
      <c r="N2159" s="61">
        <f t="shared" si="335"/>
        <v>0</v>
      </c>
      <c r="O2159" s="33">
        <f t="shared" si="336"/>
        <v>2</v>
      </c>
      <c r="P2159" s="61">
        <f t="shared" si="337"/>
        <v>2</v>
      </c>
      <c r="Q2159" s="62">
        <f t="shared" si="338"/>
        <v>0</v>
      </c>
      <c r="R2159" s="61">
        <f t="shared" si="339"/>
        <v>0</v>
      </c>
      <c r="S2159" s="61">
        <f t="shared" si="340"/>
        <v>2</v>
      </c>
      <c r="T2159" t="str">
        <f t="shared" si="341"/>
        <v>إضافى كامل</v>
      </c>
      <c r="U2159" t="s">
        <v>871</v>
      </c>
    </row>
    <row r="2160" spans="1:21" x14ac:dyDescent="0.25">
      <c r="A2160" s="54" t="s">
        <v>1250</v>
      </c>
      <c r="B2160" s="54" t="s">
        <v>1252</v>
      </c>
      <c r="C2160" s="54" t="s">
        <v>762</v>
      </c>
      <c r="D2160" s="55">
        <v>45626</v>
      </c>
      <c r="E2160" s="56" t="s">
        <v>18</v>
      </c>
      <c r="F2160" s="57" t="s">
        <v>1215</v>
      </c>
      <c r="G2160" s="57" t="s">
        <v>222</v>
      </c>
      <c r="I2160" s="59"/>
      <c r="J2160" s="54"/>
      <c r="K2160" s="87" t="s">
        <v>19</v>
      </c>
      <c r="L2160" s="60">
        <f t="shared" si="334"/>
        <v>1</v>
      </c>
      <c r="M2160" s="33">
        <f t="shared" si="333"/>
        <v>2</v>
      </c>
      <c r="N2160" s="61">
        <f t="shared" si="335"/>
        <v>0</v>
      </c>
      <c r="O2160" s="33">
        <f t="shared" si="336"/>
        <v>2</v>
      </c>
      <c r="P2160" s="61">
        <f t="shared" si="337"/>
        <v>2</v>
      </c>
      <c r="Q2160" s="62">
        <f t="shared" si="338"/>
        <v>0</v>
      </c>
      <c r="R2160" s="61">
        <f t="shared" si="339"/>
        <v>0</v>
      </c>
      <c r="S2160" s="61">
        <f t="shared" si="340"/>
        <v>2</v>
      </c>
      <c r="T2160" t="str">
        <f t="shared" si="341"/>
        <v>إضافى كامل</v>
      </c>
      <c r="U2160" t="s">
        <v>871</v>
      </c>
    </row>
    <row r="2161" spans="1:21" x14ac:dyDescent="0.25">
      <c r="A2161" s="54" t="s">
        <v>1253</v>
      </c>
      <c r="B2161" s="54" t="s">
        <v>1796</v>
      </c>
      <c r="C2161" s="54" t="s">
        <v>762</v>
      </c>
      <c r="D2161" s="55">
        <v>45597</v>
      </c>
      <c r="E2161" s="56" t="s">
        <v>15</v>
      </c>
      <c r="F2161" s="54" t="s">
        <v>1215</v>
      </c>
      <c r="G2161" s="57" t="s">
        <v>222</v>
      </c>
      <c r="I2161" s="54"/>
      <c r="J2161" s="54"/>
      <c r="K2161" s="87" t="str">
        <f t="shared" si="342"/>
        <v/>
      </c>
      <c r="L2161" s="60">
        <f t="shared" si="334"/>
        <v>0</v>
      </c>
      <c r="M2161" s="33">
        <f t="shared" si="333"/>
        <v>2</v>
      </c>
      <c r="N2161" s="61">
        <f t="shared" si="335"/>
        <v>0</v>
      </c>
      <c r="O2161" s="33">
        <f t="shared" si="336"/>
        <v>2</v>
      </c>
      <c r="P2161" s="61">
        <f t="shared" si="337"/>
        <v>2</v>
      </c>
      <c r="Q2161" s="62">
        <f t="shared" si="338"/>
        <v>0</v>
      </c>
      <c r="R2161" s="61">
        <f t="shared" si="339"/>
        <v>0</v>
      </c>
      <c r="S2161" s="61">
        <f t="shared" si="340"/>
        <v>2</v>
      </c>
      <c r="T2161" t="str">
        <f t="shared" si="341"/>
        <v>إضافى كامل</v>
      </c>
      <c r="U2161" t="s">
        <v>871</v>
      </c>
    </row>
    <row r="2162" spans="1:21" x14ac:dyDescent="0.25">
      <c r="A2162" s="54" t="s">
        <v>1253</v>
      </c>
      <c r="B2162" s="54" t="s">
        <v>1857</v>
      </c>
      <c r="C2162" s="54" t="s">
        <v>762</v>
      </c>
      <c r="D2162" s="55">
        <v>45598</v>
      </c>
      <c r="E2162" s="56" t="s">
        <v>18</v>
      </c>
      <c r="F2162" s="54" t="s">
        <v>1215</v>
      </c>
      <c r="G2162" s="57" t="s">
        <v>222</v>
      </c>
      <c r="I2162" s="54"/>
      <c r="J2162" s="54"/>
      <c r="K2162" s="87" t="s">
        <v>19</v>
      </c>
      <c r="L2162" s="60">
        <f t="shared" si="334"/>
        <v>1</v>
      </c>
      <c r="M2162" s="33">
        <f t="shared" si="333"/>
        <v>2</v>
      </c>
      <c r="N2162" s="61">
        <f t="shared" si="335"/>
        <v>0</v>
      </c>
      <c r="O2162" s="33">
        <f t="shared" si="336"/>
        <v>2</v>
      </c>
      <c r="P2162" s="61">
        <f t="shared" si="337"/>
        <v>2</v>
      </c>
      <c r="Q2162" s="62">
        <f t="shared" si="338"/>
        <v>0</v>
      </c>
      <c r="R2162" s="61">
        <f t="shared" si="339"/>
        <v>0</v>
      </c>
      <c r="S2162" s="61">
        <f t="shared" si="340"/>
        <v>2</v>
      </c>
      <c r="T2162" t="str">
        <f t="shared" si="341"/>
        <v>إضافى كامل</v>
      </c>
      <c r="U2162" t="s">
        <v>871</v>
      </c>
    </row>
    <row r="2163" spans="1:21" x14ac:dyDescent="0.25">
      <c r="A2163" s="54" t="s">
        <v>1253</v>
      </c>
      <c r="B2163" s="54" t="s">
        <v>1857</v>
      </c>
      <c r="C2163" s="54" t="s">
        <v>762</v>
      </c>
      <c r="D2163" s="55">
        <v>45599</v>
      </c>
      <c r="E2163" s="56" t="s">
        <v>20</v>
      </c>
      <c r="F2163" s="54" t="s">
        <v>1215</v>
      </c>
      <c r="G2163" s="57" t="s">
        <v>222</v>
      </c>
      <c r="I2163" s="54" t="s">
        <v>892</v>
      </c>
      <c r="J2163" s="54" t="s">
        <v>1240</v>
      </c>
      <c r="K2163" s="87" t="str">
        <f>IF(AND(I2163&lt;="08:30",J2163&gt;="13:30",I2163&lt;&gt;""),"",IF(AND(I2163&gt;="08:31",I2163&lt;="08:40"),"تأخير",IF(AND(I2163&gt;="08:41",I2163&lt;="11:30",J2163&lt;&gt;""),"إذن ص",IF(AND(J2163&lt;"13:30",J2163&lt;&gt;"",J2163&gt;="10:30"),"إذن م",IF(AND(OR(J2163="",I2163="",J2163=I2163,I2163&gt;"11:30",J2173&lt;"10:30"),AND(E2163&lt;&gt;"Friday")),"غائب","")))))</f>
        <v/>
      </c>
      <c r="L2163" s="60">
        <f t="shared" si="334"/>
        <v>0</v>
      </c>
      <c r="M2163" s="33">
        <f t="shared" si="333"/>
        <v>2</v>
      </c>
      <c r="N2163" s="61">
        <f t="shared" si="335"/>
        <v>0</v>
      </c>
      <c r="O2163" s="33">
        <f t="shared" si="336"/>
        <v>2</v>
      </c>
      <c r="P2163" s="61">
        <f t="shared" si="337"/>
        <v>2</v>
      </c>
      <c r="Q2163" s="62">
        <f t="shared" si="338"/>
        <v>0</v>
      </c>
      <c r="R2163" s="61">
        <f t="shared" si="339"/>
        <v>0</v>
      </c>
      <c r="S2163" s="61">
        <f t="shared" si="340"/>
        <v>2</v>
      </c>
      <c r="T2163" t="str">
        <f t="shared" si="341"/>
        <v>إضافى كامل</v>
      </c>
      <c r="U2163" t="s">
        <v>871</v>
      </c>
    </row>
    <row r="2164" spans="1:21" x14ac:dyDescent="0.25">
      <c r="A2164" s="54" t="s">
        <v>1253</v>
      </c>
      <c r="B2164" s="54" t="s">
        <v>1857</v>
      </c>
      <c r="C2164" s="54" t="s">
        <v>762</v>
      </c>
      <c r="D2164" s="55">
        <v>45600</v>
      </c>
      <c r="E2164" s="56" t="s">
        <v>21</v>
      </c>
      <c r="F2164" s="54" t="s">
        <v>1215</v>
      </c>
      <c r="G2164" s="57" t="s">
        <v>222</v>
      </c>
      <c r="I2164" s="54" t="s">
        <v>896</v>
      </c>
      <c r="J2164" s="54" t="s">
        <v>1233</v>
      </c>
      <c r="K2164" s="87" t="str">
        <f t="shared" ref="K2164:K2227" si="343">IF(AND(I2164&lt;="08:30",J2164&gt;="13:30",I2164&lt;&gt;""),"",IF(AND(I2164&gt;="08:31",I2164&lt;="08:40"),"تأخير",IF(AND(I2164&gt;="08:41",I2164&lt;="11:30",J2164&lt;&gt;""),"إذن ص",IF(AND(J2164&lt;"13:30",J2164&lt;&gt;"",J2164&gt;="10:30"),"إذن م",IF(AND(OR(J2164="",I2164="",J2164=I2164,I2164&gt;"11:30",J2174&lt;"10:30"),AND(E2164&lt;&gt;"Friday")),"غائب","")))))</f>
        <v/>
      </c>
      <c r="L2164" s="60">
        <f t="shared" si="334"/>
        <v>0</v>
      </c>
      <c r="M2164" s="33">
        <f t="shared" si="333"/>
        <v>2</v>
      </c>
      <c r="N2164" s="61">
        <f t="shared" si="335"/>
        <v>0</v>
      </c>
      <c r="O2164" s="33">
        <f t="shared" si="336"/>
        <v>2</v>
      </c>
      <c r="P2164" s="61">
        <f t="shared" si="337"/>
        <v>2</v>
      </c>
      <c r="Q2164" s="62">
        <f t="shared" si="338"/>
        <v>0</v>
      </c>
      <c r="R2164" s="61">
        <f t="shared" si="339"/>
        <v>0</v>
      </c>
      <c r="S2164" s="61">
        <f t="shared" si="340"/>
        <v>2</v>
      </c>
      <c r="T2164" t="str">
        <f t="shared" si="341"/>
        <v>إضافى كامل</v>
      </c>
      <c r="U2164" t="s">
        <v>871</v>
      </c>
    </row>
    <row r="2165" spans="1:21" x14ac:dyDescent="0.25">
      <c r="A2165" s="54" t="s">
        <v>1253</v>
      </c>
      <c r="B2165" s="54" t="s">
        <v>1857</v>
      </c>
      <c r="C2165" s="54" t="s">
        <v>762</v>
      </c>
      <c r="D2165" s="55">
        <v>45601</v>
      </c>
      <c r="E2165" s="56" t="s">
        <v>22</v>
      </c>
      <c r="F2165" s="54" t="s">
        <v>1215</v>
      </c>
      <c r="G2165" s="57" t="s">
        <v>222</v>
      </c>
      <c r="I2165" s="54" t="s">
        <v>897</v>
      </c>
      <c r="J2165" s="54" t="s">
        <v>1240</v>
      </c>
      <c r="K2165" s="87" t="str">
        <f t="shared" si="343"/>
        <v/>
      </c>
      <c r="L2165" s="60">
        <f t="shared" si="334"/>
        <v>0</v>
      </c>
      <c r="M2165" s="33">
        <f t="shared" si="333"/>
        <v>2</v>
      </c>
      <c r="N2165" s="61">
        <f t="shared" si="335"/>
        <v>0</v>
      </c>
      <c r="O2165" s="33">
        <f t="shared" si="336"/>
        <v>2</v>
      </c>
      <c r="P2165" s="61">
        <f t="shared" si="337"/>
        <v>2</v>
      </c>
      <c r="Q2165" s="62">
        <f t="shared" si="338"/>
        <v>0</v>
      </c>
      <c r="R2165" s="61">
        <f t="shared" si="339"/>
        <v>0</v>
      </c>
      <c r="S2165" s="61">
        <f t="shared" si="340"/>
        <v>2</v>
      </c>
      <c r="T2165" t="str">
        <f t="shared" si="341"/>
        <v>إضافى كامل</v>
      </c>
      <c r="U2165" t="s">
        <v>871</v>
      </c>
    </row>
    <row r="2166" spans="1:21" x14ac:dyDescent="0.25">
      <c r="A2166" s="54" t="s">
        <v>1253</v>
      </c>
      <c r="B2166" s="54" t="s">
        <v>1857</v>
      </c>
      <c r="C2166" s="54" t="s">
        <v>762</v>
      </c>
      <c r="D2166" s="55">
        <v>45602</v>
      </c>
      <c r="E2166" s="56" t="s">
        <v>23</v>
      </c>
      <c r="F2166" s="54" t="s">
        <v>1215</v>
      </c>
      <c r="G2166" s="57" t="s">
        <v>222</v>
      </c>
      <c r="I2166" s="54" t="s">
        <v>1095</v>
      </c>
      <c r="J2166" s="54" t="s">
        <v>1227</v>
      </c>
      <c r="K2166" s="87" t="str">
        <f t="shared" si="343"/>
        <v/>
      </c>
      <c r="L2166" s="60">
        <f t="shared" si="334"/>
        <v>0</v>
      </c>
      <c r="M2166" s="33">
        <f t="shared" si="333"/>
        <v>3</v>
      </c>
      <c r="N2166" s="61">
        <f t="shared" si="335"/>
        <v>0</v>
      </c>
      <c r="O2166" s="33">
        <f t="shared" si="336"/>
        <v>2</v>
      </c>
      <c r="P2166" s="61">
        <f t="shared" si="337"/>
        <v>2</v>
      </c>
      <c r="Q2166" s="62">
        <f t="shared" si="338"/>
        <v>0</v>
      </c>
      <c r="R2166" s="61">
        <f t="shared" si="339"/>
        <v>0</v>
      </c>
      <c r="S2166" s="61">
        <f t="shared" si="340"/>
        <v>3</v>
      </c>
      <c r="T2166" t="str">
        <f t="shared" si="341"/>
        <v>إضافى كامل</v>
      </c>
      <c r="U2166" t="s">
        <v>871</v>
      </c>
    </row>
    <row r="2167" spans="1:21" x14ac:dyDescent="0.25">
      <c r="A2167" s="54" t="s">
        <v>1253</v>
      </c>
      <c r="B2167" s="54" t="s">
        <v>1857</v>
      </c>
      <c r="C2167" s="54" t="s">
        <v>762</v>
      </c>
      <c r="D2167" s="55">
        <v>45603</v>
      </c>
      <c r="E2167" s="56" t="s">
        <v>24</v>
      </c>
      <c r="F2167" s="54" t="s">
        <v>1215</v>
      </c>
      <c r="G2167" s="57" t="s">
        <v>222</v>
      </c>
      <c r="I2167" s="54" t="s">
        <v>902</v>
      </c>
      <c r="J2167" s="54" t="s">
        <v>1220</v>
      </c>
      <c r="K2167" s="87" t="str">
        <f t="shared" si="343"/>
        <v/>
      </c>
      <c r="L2167" s="60">
        <f t="shared" si="334"/>
        <v>0</v>
      </c>
      <c r="M2167" s="33">
        <f t="shared" si="333"/>
        <v>3</v>
      </c>
      <c r="N2167" s="61">
        <f t="shared" si="335"/>
        <v>0</v>
      </c>
      <c r="O2167" s="33">
        <f t="shared" si="336"/>
        <v>2</v>
      </c>
      <c r="P2167" s="61">
        <f t="shared" si="337"/>
        <v>2</v>
      </c>
      <c r="Q2167" s="62">
        <f t="shared" si="338"/>
        <v>0</v>
      </c>
      <c r="R2167" s="61">
        <f t="shared" si="339"/>
        <v>0</v>
      </c>
      <c r="S2167" s="61">
        <f t="shared" si="340"/>
        <v>3</v>
      </c>
      <c r="T2167" t="str">
        <f t="shared" si="341"/>
        <v>إضافى كامل</v>
      </c>
      <c r="U2167" t="s">
        <v>871</v>
      </c>
    </row>
    <row r="2168" spans="1:21" x14ac:dyDescent="0.25">
      <c r="A2168" s="54" t="s">
        <v>1253</v>
      </c>
      <c r="B2168" s="54" t="s">
        <v>1857</v>
      </c>
      <c r="C2168" s="54" t="s">
        <v>762</v>
      </c>
      <c r="D2168" s="55">
        <v>45604</v>
      </c>
      <c r="E2168" s="56" t="s">
        <v>15</v>
      </c>
      <c r="F2168" s="54" t="s">
        <v>1215</v>
      </c>
      <c r="G2168" s="57" t="s">
        <v>222</v>
      </c>
      <c r="I2168" s="54"/>
      <c r="J2168" s="54"/>
      <c r="K2168" s="87" t="str">
        <f t="shared" si="343"/>
        <v/>
      </c>
      <c r="L2168" s="60">
        <f t="shared" si="334"/>
        <v>0</v>
      </c>
      <c r="M2168" s="33">
        <f t="shared" si="333"/>
        <v>3</v>
      </c>
      <c r="N2168" s="61">
        <f t="shared" si="335"/>
        <v>0</v>
      </c>
      <c r="O2168" s="33">
        <f t="shared" si="336"/>
        <v>2</v>
      </c>
      <c r="P2168" s="61">
        <f t="shared" si="337"/>
        <v>2</v>
      </c>
      <c r="Q2168" s="62">
        <f t="shared" si="338"/>
        <v>0</v>
      </c>
      <c r="R2168" s="61">
        <f t="shared" si="339"/>
        <v>0</v>
      </c>
      <c r="S2168" s="61">
        <f t="shared" si="340"/>
        <v>3</v>
      </c>
      <c r="T2168" t="str">
        <f t="shared" si="341"/>
        <v>إضافى كامل</v>
      </c>
      <c r="U2168" t="s">
        <v>871</v>
      </c>
    </row>
    <row r="2169" spans="1:21" x14ac:dyDescent="0.25">
      <c r="A2169" s="54" t="s">
        <v>1253</v>
      </c>
      <c r="B2169" s="54" t="s">
        <v>1857</v>
      </c>
      <c r="C2169" s="54" t="s">
        <v>762</v>
      </c>
      <c r="D2169" s="55">
        <v>45605</v>
      </c>
      <c r="E2169" s="56" t="s">
        <v>18</v>
      </c>
      <c r="F2169" s="54" t="s">
        <v>1215</v>
      </c>
      <c r="G2169" s="57" t="s">
        <v>222</v>
      </c>
      <c r="I2169" s="54"/>
      <c r="J2169" s="54"/>
      <c r="K2169" s="87" t="s">
        <v>19</v>
      </c>
      <c r="L2169" s="60">
        <f t="shared" si="334"/>
        <v>1</v>
      </c>
      <c r="M2169" s="33">
        <f t="shared" si="333"/>
        <v>3</v>
      </c>
      <c r="N2169" s="61">
        <f t="shared" si="335"/>
        <v>0</v>
      </c>
      <c r="O2169" s="33">
        <f t="shared" si="336"/>
        <v>2</v>
      </c>
      <c r="P2169" s="61">
        <f t="shared" si="337"/>
        <v>2</v>
      </c>
      <c r="Q2169" s="62">
        <f t="shared" si="338"/>
        <v>0</v>
      </c>
      <c r="R2169" s="61">
        <f t="shared" si="339"/>
        <v>0</v>
      </c>
      <c r="S2169" s="61">
        <f t="shared" si="340"/>
        <v>3</v>
      </c>
      <c r="T2169" t="str">
        <f t="shared" si="341"/>
        <v>إضافى كامل</v>
      </c>
      <c r="U2169" t="s">
        <v>871</v>
      </c>
    </row>
    <row r="2170" spans="1:21" x14ac:dyDescent="0.25">
      <c r="A2170" s="54" t="s">
        <v>1253</v>
      </c>
      <c r="B2170" s="54" t="s">
        <v>1857</v>
      </c>
      <c r="C2170" s="54" t="s">
        <v>762</v>
      </c>
      <c r="D2170" s="55">
        <v>45606</v>
      </c>
      <c r="E2170" s="56" t="s">
        <v>20</v>
      </c>
      <c r="F2170" s="54" t="s">
        <v>1215</v>
      </c>
      <c r="G2170" s="57" t="s">
        <v>222</v>
      </c>
      <c r="I2170" s="54" t="s">
        <v>1127</v>
      </c>
      <c r="J2170" s="54" t="s">
        <v>1235</v>
      </c>
      <c r="K2170" s="87" t="str">
        <f t="shared" si="343"/>
        <v/>
      </c>
      <c r="L2170" s="60">
        <f t="shared" si="334"/>
        <v>0</v>
      </c>
      <c r="M2170" s="33">
        <f t="shared" si="333"/>
        <v>3</v>
      </c>
      <c r="N2170" s="61">
        <f t="shared" si="335"/>
        <v>0</v>
      </c>
      <c r="O2170" s="33">
        <f t="shared" si="336"/>
        <v>2</v>
      </c>
      <c r="P2170" s="61">
        <f t="shared" si="337"/>
        <v>2</v>
      </c>
      <c r="Q2170" s="62">
        <f t="shared" si="338"/>
        <v>0</v>
      </c>
      <c r="R2170" s="61">
        <f t="shared" si="339"/>
        <v>0</v>
      </c>
      <c r="S2170" s="61">
        <f t="shared" si="340"/>
        <v>3</v>
      </c>
      <c r="T2170" t="str">
        <f t="shared" si="341"/>
        <v>إضافى كامل</v>
      </c>
      <c r="U2170" t="s">
        <v>871</v>
      </c>
    </row>
    <row r="2171" spans="1:21" x14ac:dyDescent="0.25">
      <c r="A2171" s="54" t="s">
        <v>1253</v>
      </c>
      <c r="B2171" s="54" t="s">
        <v>1857</v>
      </c>
      <c r="C2171" s="54" t="s">
        <v>762</v>
      </c>
      <c r="D2171" s="55">
        <v>45607</v>
      </c>
      <c r="E2171" s="56" t="s">
        <v>21</v>
      </c>
      <c r="F2171" s="54" t="s">
        <v>1215</v>
      </c>
      <c r="G2171" s="57" t="s">
        <v>222</v>
      </c>
      <c r="I2171" s="54" t="s">
        <v>888</v>
      </c>
      <c r="J2171" s="54" t="s">
        <v>1234</v>
      </c>
      <c r="K2171" s="87" t="str">
        <f t="shared" si="343"/>
        <v/>
      </c>
      <c r="L2171" s="60">
        <f t="shared" si="334"/>
        <v>0</v>
      </c>
      <c r="M2171" s="33">
        <f t="shared" si="333"/>
        <v>3</v>
      </c>
      <c r="N2171" s="61">
        <f t="shared" si="335"/>
        <v>0</v>
      </c>
      <c r="O2171" s="33">
        <f t="shared" si="336"/>
        <v>2</v>
      </c>
      <c r="P2171" s="61">
        <f t="shared" si="337"/>
        <v>2</v>
      </c>
      <c r="Q2171" s="62">
        <f t="shared" si="338"/>
        <v>0</v>
      </c>
      <c r="R2171" s="61">
        <f t="shared" si="339"/>
        <v>0</v>
      </c>
      <c r="S2171" s="61">
        <f t="shared" si="340"/>
        <v>3</v>
      </c>
      <c r="T2171" t="str">
        <f t="shared" si="341"/>
        <v>إضافى كامل</v>
      </c>
      <c r="U2171" t="s">
        <v>871</v>
      </c>
    </row>
    <row r="2172" spans="1:21" x14ac:dyDescent="0.25">
      <c r="A2172" s="54" t="s">
        <v>1253</v>
      </c>
      <c r="B2172" s="54" t="s">
        <v>1857</v>
      </c>
      <c r="C2172" s="54" t="s">
        <v>762</v>
      </c>
      <c r="D2172" s="55">
        <v>45608</v>
      </c>
      <c r="E2172" s="56" t="s">
        <v>22</v>
      </c>
      <c r="F2172" s="54" t="s">
        <v>1215</v>
      </c>
      <c r="G2172" s="57" t="s">
        <v>222</v>
      </c>
      <c r="I2172" s="54" t="s">
        <v>898</v>
      </c>
      <c r="J2172" s="54" t="s">
        <v>766</v>
      </c>
      <c r="K2172" s="87" t="str">
        <f t="shared" si="343"/>
        <v/>
      </c>
      <c r="L2172" s="60">
        <f t="shared" si="334"/>
        <v>0</v>
      </c>
      <c r="M2172" s="33">
        <f t="shared" si="333"/>
        <v>3</v>
      </c>
      <c r="N2172" s="61">
        <f t="shared" si="335"/>
        <v>0</v>
      </c>
      <c r="O2172" s="33">
        <f t="shared" si="336"/>
        <v>3</v>
      </c>
      <c r="P2172" s="61">
        <f t="shared" si="337"/>
        <v>3</v>
      </c>
      <c r="Q2172" s="62">
        <f t="shared" si="338"/>
        <v>1.5</v>
      </c>
      <c r="R2172" s="61">
        <f t="shared" si="339"/>
        <v>1</v>
      </c>
      <c r="S2172" s="61">
        <f t="shared" si="340"/>
        <v>4</v>
      </c>
      <c r="T2172" t="str">
        <f t="shared" si="341"/>
        <v>إضافى كامل</v>
      </c>
      <c r="U2172" t="s">
        <v>871</v>
      </c>
    </row>
    <row r="2173" spans="1:21" x14ac:dyDescent="0.25">
      <c r="A2173" s="54" t="s">
        <v>1253</v>
      </c>
      <c r="B2173" s="54" t="s">
        <v>1857</v>
      </c>
      <c r="C2173" s="54" t="s">
        <v>762</v>
      </c>
      <c r="D2173" s="55">
        <v>45609</v>
      </c>
      <c r="E2173" s="56" t="s">
        <v>23</v>
      </c>
      <c r="F2173" s="54" t="s">
        <v>1215</v>
      </c>
      <c r="G2173" s="57" t="s">
        <v>222</v>
      </c>
      <c r="I2173" s="54" t="s">
        <v>1019</v>
      </c>
      <c r="J2173" s="54" t="s">
        <v>1254</v>
      </c>
      <c r="K2173" s="87" t="str">
        <f t="shared" si="343"/>
        <v>إذن م</v>
      </c>
      <c r="L2173" s="60">
        <f t="shared" si="334"/>
        <v>1</v>
      </c>
      <c r="M2173" s="33">
        <f t="shared" si="333"/>
        <v>3</v>
      </c>
      <c r="N2173" s="61">
        <f t="shared" si="335"/>
        <v>0</v>
      </c>
      <c r="O2173" s="33">
        <f t="shared" si="336"/>
        <v>3</v>
      </c>
      <c r="P2173" s="61">
        <f t="shared" si="337"/>
        <v>3</v>
      </c>
      <c r="Q2173" s="62">
        <f t="shared" si="338"/>
        <v>1.5</v>
      </c>
      <c r="R2173" s="61">
        <f t="shared" si="339"/>
        <v>1</v>
      </c>
      <c r="S2173" s="61">
        <f t="shared" si="340"/>
        <v>4</v>
      </c>
      <c r="T2173" t="str">
        <f t="shared" si="341"/>
        <v>إضافى كامل</v>
      </c>
      <c r="U2173" t="s">
        <v>871</v>
      </c>
    </row>
    <row r="2174" spans="1:21" x14ac:dyDescent="0.25">
      <c r="A2174" s="54" t="s">
        <v>1253</v>
      </c>
      <c r="B2174" s="54" t="s">
        <v>1857</v>
      </c>
      <c r="C2174" s="54" t="s">
        <v>762</v>
      </c>
      <c r="D2174" s="55">
        <v>45610</v>
      </c>
      <c r="E2174" s="56" t="s">
        <v>24</v>
      </c>
      <c r="F2174" s="54" t="s">
        <v>1215</v>
      </c>
      <c r="G2174" s="57" t="s">
        <v>222</v>
      </c>
      <c r="I2174" s="54"/>
      <c r="J2174" s="54"/>
      <c r="K2174" s="87" t="str">
        <f t="shared" si="343"/>
        <v>غائب</v>
      </c>
      <c r="L2174" s="60">
        <f t="shared" si="334"/>
        <v>0</v>
      </c>
      <c r="M2174" s="33">
        <f t="shared" si="333"/>
        <v>3</v>
      </c>
      <c r="N2174" s="61">
        <f t="shared" si="335"/>
        <v>0</v>
      </c>
      <c r="O2174" s="33">
        <f t="shared" si="336"/>
        <v>2</v>
      </c>
      <c r="P2174" s="61">
        <f t="shared" si="337"/>
        <v>2</v>
      </c>
      <c r="Q2174" s="62">
        <f t="shared" si="338"/>
        <v>0</v>
      </c>
      <c r="R2174" s="61">
        <f t="shared" si="339"/>
        <v>0</v>
      </c>
      <c r="S2174" s="61">
        <f t="shared" si="340"/>
        <v>3</v>
      </c>
      <c r="T2174" t="str">
        <f t="shared" si="341"/>
        <v>إضافى كامل</v>
      </c>
      <c r="U2174" t="s">
        <v>871</v>
      </c>
    </row>
    <row r="2175" spans="1:21" x14ac:dyDescent="0.25">
      <c r="A2175" s="54" t="s">
        <v>1253</v>
      </c>
      <c r="B2175" s="54" t="s">
        <v>1857</v>
      </c>
      <c r="C2175" s="54" t="s">
        <v>762</v>
      </c>
      <c r="D2175" s="55">
        <v>45611</v>
      </c>
      <c r="E2175" s="56" t="s">
        <v>15</v>
      </c>
      <c r="F2175" s="54" t="s">
        <v>1215</v>
      </c>
      <c r="G2175" s="57" t="s">
        <v>222</v>
      </c>
      <c r="I2175" s="54"/>
      <c r="J2175" s="54"/>
      <c r="K2175" s="87" t="str">
        <f t="shared" si="343"/>
        <v/>
      </c>
      <c r="L2175" s="60">
        <f t="shared" si="334"/>
        <v>0</v>
      </c>
      <c r="M2175" s="33">
        <f t="shared" si="333"/>
        <v>2</v>
      </c>
      <c r="N2175" s="61">
        <f t="shared" si="335"/>
        <v>0</v>
      </c>
      <c r="O2175" s="33">
        <f t="shared" si="336"/>
        <v>2</v>
      </c>
      <c r="P2175" s="61">
        <f t="shared" si="337"/>
        <v>2</v>
      </c>
      <c r="Q2175" s="62">
        <f t="shared" si="338"/>
        <v>0</v>
      </c>
      <c r="R2175" s="61">
        <f t="shared" si="339"/>
        <v>0</v>
      </c>
      <c r="S2175" s="61">
        <f t="shared" si="340"/>
        <v>2</v>
      </c>
      <c r="T2175" t="str">
        <f t="shared" si="341"/>
        <v>إضافى كامل</v>
      </c>
      <c r="U2175" t="s">
        <v>871</v>
      </c>
    </row>
    <row r="2176" spans="1:21" x14ac:dyDescent="0.25">
      <c r="A2176" s="54" t="s">
        <v>1253</v>
      </c>
      <c r="B2176" s="54" t="s">
        <v>1857</v>
      </c>
      <c r="C2176" s="54" t="s">
        <v>762</v>
      </c>
      <c r="D2176" s="55">
        <v>45612</v>
      </c>
      <c r="E2176" s="56" t="s">
        <v>18</v>
      </c>
      <c r="F2176" s="54" t="s">
        <v>1215</v>
      </c>
      <c r="G2176" s="57" t="s">
        <v>222</v>
      </c>
      <c r="I2176" s="54"/>
      <c r="J2176" s="54"/>
      <c r="K2176" s="87" t="s">
        <v>19</v>
      </c>
      <c r="L2176" s="60">
        <f t="shared" si="334"/>
        <v>1</v>
      </c>
      <c r="M2176" s="33">
        <f t="shared" si="333"/>
        <v>2</v>
      </c>
      <c r="N2176" s="61">
        <f t="shared" si="335"/>
        <v>0</v>
      </c>
      <c r="O2176" s="33">
        <f t="shared" si="336"/>
        <v>2</v>
      </c>
      <c r="P2176" s="61">
        <f t="shared" si="337"/>
        <v>2</v>
      </c>
      <c r="Q2176" s="62">
        <f t="shared" si="338"/>
        <v>0</v>
      </c>
      <c r="R2176" s="61">
        <f t="shared" si="339"/>
        <v>0</v>
      </c>
      <c r="S2176" s="61">
        <f t="shared" si="340"/>
        <v>2</v>
      </c>
      <c r="T2176" t="str">
        <f t="shared" si="341"/>
        <v>إضافى كامل</v>
      </c>
      <c r="U2176" t="s">
        <v>871</v>
      </c>
    </row>
    <row r="2177" spans="1:21" x14ac:dyDescent="0.25">
      <c r="A2177" s="54" t="s">
        <v>1253</v>
      </c>
      <c r="B2177" s="54" t="s">
        <v>1857</v>
      </c>
      <c r="C2177" s="54" t="s">
        <v>762</v>
      </c>
      <c r="D2177" s="55">
        <v>45613</v>
      </c>
      <c r="E2177" s="56" t="s">
        <v>20</v>
      </c>
      <c r="F2177" s="54" t="s">
        <v>1215</v>
      </c>
      <c r="G2177" s="57" t="s">
        <v>222</v>
      </c>
      <c r="I2177" s="54" t="s">
        <v>1255</v>
      </c>
      <c r="J2177" s="54" t="s">
        <v>1229</v>
      </c>
      <c r="K2177" s="87" t="str">
        <f t="shared" si="343"/>
        <v/>
      </c>
      <c r="L2177" s="60">
        <f t="shared" si="334"/>
        <v>0</v>
      </c>
      <c r="M2177" s="33">
        <f t="shared" ref="M2177:M2240" si="344">COUNTIF(K2177:K2206,"غائب")</f>
        <v>2</v>
      </c>
      <c r="N2177" s="61">
        <f t="shared" si="335"/>
        <v>0</v>
      </c>
      <c r="O2177" s="33">
        <f t="shared" si="336"/>
        <v>2</v>
      </c>
      <c r="P2177" s="61">
        <f t="shared" si="337"/>
        <v>2</v>
      </c>
      <c r="Q2177" s="62">
        <f t="shared" si="338"/>
        <v>0</v>
      </c>
      <c r="R2177" s="61">
        <f t="shared" si="339"/>
        <v>0</v>
      </c>
      <c r="S2177" s="61">
        <f t="shared" si="340"/>
        <v>2</v>
      </c>
      <c r="T2177" t="str">
        <f t="shared" si="341"/>
        <v>إضافى كامل</v>
      </c>
      <c r="U2177" t="s">
        <v>871</v>
      </c>
    </row>
    <row r="2178" spans="1:21" x14ac:dyDescent="0.25">
      <c r="A2178" s="54" t="s">
        <v>1253</v>
      </c>
      <c r="B2178" s="54" t="s">
        <v>1857</v>
      </c>
      <c r="C2178" s="54" t="s">
        <v>762</v>
      </c>
      <c r="D2178" s="55">
        <v>45614</v>
      </c>
      <c r="E2178" s="56" t="s">
        <v>21</v>
      </c>
      <c r="F2178" s="54" t="s">
        <v>1215</v>
      </c>
      <c r="G2178" s="57" t="s">
        <v>222</v>
      </c>
      <c r="I2178" s="54" t="s">
        <v>901</v>
      </c>
      <c r="J2178" s="54" t="s">
        <v>1235</v>
      </c>
      <c r="K2178" s="87" t="str">
        <f t="shared" si="343"/>
        <v/>
      </c>
      <c r="L2178" s="60">
        <f t="shared" ref="L2178:L2241" si="345">IF(AND(OR(K2178= "حالة وفاة",K2178="إذن م",K2178="إذن ص",K2178="بدل راحة",K2178="انصراف",K2178="اجازة",K2178="راحة",K2178="مأمورية",K2178="مأمورية م",K2178="مأمورية ص",K2178="Online",K2178="حضور",K2178="بدل سهر",E2178="Friday",K2178=""),K2178&lt;&gt;""),1,0)</f>
        <v>0</v>
      </c>
      <c r="M2178" s="33">
        <f t="shared" si="344"/>
        <v>2</v>
      </c>
      <c r="N2178" s="61">
        <f t="shared" ref="N2178:N2241" si="346">COUNTIF(K2178:K2207,"إذن ص")</f>
        <v>0</v>
      </c>
      <c r="O2178" s="33">
        <f t="shared" ref="O2178:O2241" si="347">COUNTIF(K2178:K2207,"إذن م")</f>
        <v>2</v>
      </c>
      <c r="P2178" s="61">
        <f t="shared" ref="P2178:P2241" si="348">O2178+N2178</f>
        <v>2</v>
      </c>
      <c r="Q2178" s="62">
        <f t="shared" ref="Q2178:Q2241" si="349">IF(AND(P2178&gt;2,P2178&lt;&gt;0),P2178*3/6,0)</f>
        <v>0</v>
      </c>
      <c r="R2178" s="61">
        <f t="shared" ref="R2178:R2241" si="350">INT(Q2178)</f>
        <v>0</v>
      </c>
      <c r="S2178" s="61">
        <f t="shared" ref="S2178:S2241" si="351">R2178+M2178</f>
        <v>2</v>
      </c>
      <c r="T2178" t="str">
        <f t="shared" ref="T2178:T2241" si="352">IF(AND(OR(S2178&lt;=0,S2178&gt;0),S2178&lt;5),"إضافى كامل",IF(AND(OR(S2178=5,S2178=6,S2178&lt;7),S2178&lt;&gt;""),"نصف إضافى","لا يستحق"))</f>
        <v>إضافى كامل</v>
      </c>
      <c r="U2178" t="s">
        <v>871</v>
      </c>
    </row>
    <row r="2179" spans="1:21" x14ac:dyDescent="0.25">
      <c r="A2179" s="54" t="s">
        <v>1253</v>
      </c>
      <c r="B2179" s="54" t="s">
        <v>1857</v>
      </c>
      <c r="C2179" s="54" t="s">
        <v>762</v>
      </c>
      <c r="D2179" s="55">
        <v>45615</v>
      </c>
      <c r="E2179" s="56" t="s">
        <v>22</v>
      </c>
      <c r="F2179" s="54" t="s">
        <v>1215</v>
      </c>
      <c r="G2179" s="57" t="s">
        <v>222</v>
      </c>
      <c r="I2179" s="54" t="s">
        <v>1014</v>
      </c>
      <c r="J2179" s="54" t="s">
        <v>1233</v>
      </c>
      <c r="K2179" s="87" t="str">
        <f t="shared" si="343"/>
        <v/>
      </c>
      <c r="L2179" s="60">
        <f t="shared" si="345"/>
        <v>0</v>
      </c>
      <c r="M2179" s="33">
        <f t="shared" si="344"/>
        <v>3</v>
      </c>
      <c r="N2179" s="61">
        <f t="shared" si="346"/>
        <v>0</v>
      </c>
      <c r="O2179" s="33">
        <f t="shared" si="347"/>
        <v>2</v>
      </c>
      <c r="P2179" s="61">
        <f t="shared" si="348"/>
        <v>2</v>
      </c>
      <c r="Q2179" s="62">
        <f t="shared" si="349"/>
        <v>0</v>
      </c>
      <c r="R2179" s="61">
        <f t="shared" si="350"/>
        <v>0</v>
      </c>
      <c r="S2179" s="61">
        <f t="shared" si="351"/>
        <v>3</v>
      </c>
      <c r="T2179" t="str">
        <f t="shared" si="352"/>
        <v>إضافى كامل</v>
      </c>
      <c r="U2179" t="s">
        <v>871</v>
      </c>
    </row>
    <row r="2180" spans="1:21" x14ac:dyDescent="0.25">
      <c r="A2180" s="54" t="s">
        <v>1253</v>
      </c>
      <c r="B2180" s="54" t="s">
        <v>1857</v>
      </c>
      <c r="C2180" s="54" t="s">
        <v>762</v>
      </c>
      <c r="D2180" s="55">
        <v>45616</v>
      </c>
      <c r="E2180" s="56" t="s">
        <v>23</v>
      </c>
      <c r="F2180" s="54" t="s">
        <v>1215</v>
      </c>
      <c r="G2180" s="57" t="s">
        <v>222</v>
      </c>
      <c r="I2180" s="54" t="s">
        <v>1014</v>
      </c>
      <c r="J2180" s="54" t="s">
        <v>1256</v>
      </c>
      <c r="K2180" s="87" t="str">
        <f t="shared" si="343"/>
        <v/>
      </c>
      <c r="L2180" s="60">
        <f t="shared" si="345"/>
        <v>0</v>
      </c>
      <c r="M2180" s="33">
        <f t="shared" si="344"/>
        <v>3</v>
      </c>
      <c r="N2180" s="61">
        <f t="shared" si="346"/>
        <v>0</v>
      </c>
      <c r="O2180" s="33">
        <f t="shared" si="347"/>
        <v>2</v>
      </c>
      <c r="P2180" s="61">
        <f t="shared" si="348"/>
        <v>2</v>
      </c>
      <c r="Q2180" s="62">
        <f t="shared" si="349"/>
        <v>0</v>
      </c>
      <c r="R2180" s="61">
        <f t="shared" si="350"/>
        <v>0</v>
      </c>
      <c r="S2180" s="61">
        <f t="shared" si="351"/>
        <v>3</v>
      </c>
      <c r="T2180" t="str">
        <f t="shared" si="352"/>
        <v>إضافى كامل</v>
      </c>
      <c r="U2180" t="s">
        <v>871</v>
      </c>
    </row>
    <row r="2181" spans="1:21" x14ac:dyDescent="0.25">
      <c r="A2181" s="54" t="s">
        <v>1253</v>
      </c>
      <c r="B2181" s="54" t="s">
        <v>1857</v>
      </c>
      <c r="C2181" s="54" t="s">
        <v>762</v>
      </c>
      <c r="D2181" s="55">
        <v>45617</v>
      </c>
      <c r="E2181" s="56" t="s">
        <v>24</v>
      </c>
      <c r="F2181" s="54" t="s">
        <v>1215</v>
      </c>
      <c r="G2181" s="57" t="s">
        <v>222</v>
      </c>
      <c r="I2181" s="54" t="s">
        <v>892</v>
      </c>
      <c r="J2181" s="54" t="s">
        <v>1257</v>
      </c>
      <c r="K2181" s="87" t="str">
        <f t="shared" si="343"/>
        <v>إذن م</v>
      </c>
      <c r="L2181" s="60">
        <f t="shared" si="345"/>
        <v>1</v>
      </c>
      <c r="M2181" s="33">
        <f t="shared" si="344"/>
        <v>3</v>
      </c>
      <c r="N2181" s="61">
        <f t="shared" si="346"/>
        <v>0</v>
      </c>
      <c r="O2181" s="33">
        <f t="shared" si="347"/>
        <v>2</v>
      </c>
      <c r="P2181" s="61">
        <f t="shared" si="348"/>
        <v>2</v>
      </c>
      <c r="Q2181" s="62">
        <f t="shared" si="349"/>
        <v>0</v>
      </c>
      <c r="R2181" s="61">
        <f t="shared" si="350"/>
        <v>0</v>
      </c>
      <c r="S2181" s="61">
        <f t="shared" si="351"/>
        <v>3</v>
      </c>
      <c r="T2181" t="str">
        <f t="shared" si="352"/>
        <v>إضافى كامل</v>
      </c>
      <c r="U2181" t="s">
        <v>871</v>
      </c>
    </row>
    <row r="2182" spans="1:21" x14ac:dyDescent="0.25">
      <c r="A2182" s="54" t="s">
        <v>1253</v>
      </c>
      <c r="B2182" s="54" t="s">
        <v>1857</v>
      </c>
      <c r="C2182" s="54" t="s">
        <v>762</v>
      </c>
      <c r="D2182" s="55">
        <v>45618</v>
      </c>
      <c r="E2182" s="56" t="s">
        <v>15</v>
      </c>
      <c r="F2182" s="54" t="s">
        <v>1215</v>
      </c>
      <c r="G2182" s="57" t="s">
        <v>222</v>
      </c>
      <c r="I2182" s="54"/>
      <c r="J2182" s="54"/>
      <c r="K2182" s="87" t="str">
        <f t="shared" si="343"/>
        <v/>
      </c>
      <c r="L2182" s="60">
        <f t="shared" si="345"/>
        <v>0</v>
      </c>
      <c r="M2182" s="33">
        <f t="shared" si="344"/>
        <v>3</v>
      </c>
      <c r="N2182" s="61">
        <f t="shared" si="346"/>
        <v>0</v>
      </c>
      <c r="O2182" s="33">
        <f t="shared" si="347"/>
        <v>1</v>
      </c>
      <c r="P2182" s="61">
        <f t="shared" si="348"/>
        <v>1</v>
      </c>
      <c r="Q2182" s="62">
        <f t="shared" si="349"/>
        <v>0</v>
      </c>
      <c r="R2182" s="61">
        <f t="shared" si="350"/>
        <v>0</v>
      </c>
      <c r="S2182" s="61">
        <f t="shared" si="351"/>
        <v>3</v>
      </c>
      <c r="T2182" t="str">
        <f t="shared" si="352"/>
        <v>إضافى كامل</v>
      </c>
      <c r="U2182" t="s">
        <v>871</v>
      </c>
    </row>
    <row r="2183" spans="1:21" x14ac:dyDescent="0.25">
      <c r="A2183" s="54" t="s">
        <v>1253</v>
      </c>
      <c r="B2183" s="54" t="s">
        <v>1857</v>
      </c>
      <c r="C2183" s="54" t="s">
        <v>762</v>
      </c>
      <c r="D2183" s="55">
        <v>45619</v>
      </c>
      <c r="E2183" s="56" t="s">
        <v>18</v>
      </c>
      <c r="F2183" s="54" t="s">
        <v>1215</v>
      </c>
      <c r="G2183" s="57" t="s">
        <v>222</v>
      </c>
      <c r="I2183" s="54"/>
      <c r="J2183" s="54"/>
      <c r="K2183" s="87" t="s">
        <v>19</v>
      </c>
      <c r="L2183" s="60">
        <f t="shared" si="345"/>
        <v>1</v>
      </c>
      <c r="M2183" s="33">
        <f t="shared" si="344"/>
        <v>3</v>
      </c>
      <c r="N2183" s="61">
        <f t="shared" si="346"/>
        <v>0</v>
      </c>
      <c r="O2183" s="33">
        <f t="shared" si="347"/>
        <v>1</v>
      </c>
      <c r="P2183" s="61">
        <f t="shared" si="348"/>
        <v>1</v>
      </c>
      <c r="Q2183" s="62">
        <f t="shared" si="349"/>
        <v>0</v>
      </c>
      <c r="R2183" s="61">
        <f t="shared" si="350"/>
        <v>0</v>
      </c>
      <c r="S2183" s="61">
        <f t="shared" si="351"/>
        <v>3</v>
      </c>
      <c r="T2183" t="str">
        <f t="shared" si="352"/>
        <v>إضافى كامل</v>
      </c>
      <c r="U2183" t="s">
        <v>871</v>
      </c>
    </row>
    <row r="2184" spans="1:21" x14ac:dyDescent="0.25">
      <c r="A2184" s="54" t="s">
        <v>1253</v>
      </c>
      <c r="B2184" s="54" t="s">
        <v>1857</v>
      </c>
      <c r="C2184" s="54" t="s">
        <v>762</v>
      </c>
      <c r="D2184" s="55">
        <v>45620</v>
      </c>
      <c r="E2184" s="56" t="s">
        <v>20</v>
      </c>
      <c r="F2184" s="54" t="s">
        <v>1215</v>
      </c>
      <c r="G2184" s="57" t="s">
        <v>222</v>
      </c>
      <c r="I2184" s="54" t="s">
        <v>896</v>
      </c>
      <c r="J2184" s="54" t="s">
        <v>1235</v>
      </c>
      <c r="K2184" s="87" t="str">
        <f t="shared" si="343"/>
        <v/>
      </c>
      <c r="L2184" s="60">
        <f t="shared" si="345"/>
        <v>0</v>
      </c>
      <c r="M2184" s="33">
        <f t="shared" si="344"/>
        <v>3</v>
      </c>
      <c r="N2184" s="61">
        <f t="shared" si="346"/>
        <v>0</v>
      </c>
      <c r="O2184" s="33">
        <f t="shared" si="347"/>
        <v>1</v>
      </c>
      <c r="P2184" s="61">
        <f t="shared" si="348"/>
        <v>1</v>
      </c>
      <c r="Q2184" s="62">
        <f t="shared" si="349"/>
        <v>0</v>
      </c>
      <c r="R2184" s="61">
        <f t="shared" si="350"/>
        <v>0</v>
      </c>
      <c r="S2184" s="61">
        <f t="shared" si="351"/>
        <v>3</v>
      </c>
      <c r="T2184" t="str">
        <f t="shared" si="352"/>
        <v>إضافى كامل</v>
      </c>
      <c r="U2184" t="s">
        <v>871</v>
      </c>
    </row>
    <row r="2185" spans="1:21" x14ac:dyDescent="0.25">
      <c r="A2185" s="54" t="s">
        <v>1253</v>
      </c>
      <c r="B2185" s="54" t="s">
        <v>1857</v>
      </c>
      <c r="C2185" s="54" t="s">
        <v>762</v>
      </c>
      <c r="D2185" s="55">
        <v>45621</v>
      </c>
      <c r="E2185" s="56" t="s">
        <v>21</v>
      </c>
      <c r="F2185" s="54" t="s">
        <v>1215</v>
      </c>
      <c r="G2185" s="57" t="s">
        <v>222</v>
      </c>
      <c r="I2185" s="54" t="s">
        <v>895</v>
      </c>
      <c r="J2185" s="54" t="s">
        <v>1233</v>
      </c>
      <c r="K2185" s="87" t="str">
        <f t="shared" si="343"/>
        <v/>
      </c>
      <c r="L2185" s="60">
        <f t="shared" si="345"/>
        <v>0</v>
      </c>
      <c r="M2185" s="33">
        <f t="shared" si="344"/>
        <v>3</v>
      </c>
      <c r="N2185" s="61">
        <f t="shared" si="346"/>
        <v>0</v>
      </c>
      <c r="O2185" s="33">
        <f t="shared" si="347"/>
        <v>1</v>
      </c>
      <c r="P2185" s="61">
        <f t="shared" si="348"/>
        <v>1</v>
      </c>
      <c r="Q2185" s="62">
        <f t="shared" si="349"/>
        <v>0</v>
      </c>
      <c r="R2185" s="61">
        <f t="shared" si="350"/>
        <v>0</v>
      </c>
      <c r="S2185" s="61">
        <f t="shared" si="351"/>
        <v>3</v>
      </c>
      <c r="T2185" t="str">
        <f t="shared" si="352"/>
        <v>إضافى كامل</v>
      </c>
      <c r="U2185" t="s">
        <v>871</v>
      </c>
    </row>
    <row r="2186" spans="1:21" x14ac:dyDescent="0.25">
      <c r="A2186" s="54" t="s">
        <v>1253</v>
      </c>
      <c r="B2186" s="54" t="s">
        <v>1857</v>
      </c>
      <c r="C2186" s="54" t="s">
        <v>762</v>
      </c>
      <c r="D2186" s="55">
        <v>45622</v>
      </c>
      <c r="E2186" s="56" t="s">
        <v>22</v>
      </c>
      <c r="F2186" s="54" t="s">
        <v>1215</v>
      </c>
      <c r="G2186" s="57" t="s">
        <v>222</v>
      </c>
      <c r="I2186" s="54" t="s">
        <v>901</v>
      </c>
      <c r="J2186" s="54" t="s">
        <v>1235</v>
      </c>
      <c r="K2186" s="87" t="str">
        <f t="shared" si="343"/>
        <v/>
      </c>
      <c r="L2186" s="60">
        <f t="shared" si="345"/>
        <v>0</v>
      </c>
      <c r="M2186" s="33">
        <f t="shared" si="344"/>
        <v>3</v>
      </c>
      <c r="N2186" s="61">
        <f t="shared" si="346"/>
        <v>0</v>
      </c>
      <c r="O2186" s="33">
        <f t="shared" si="347"/>
        <v>1</v>
      </c>
      <c r="P2186" s="61">
        <f t="shared" si="348"/>
        <v>1</v>
      </c>
      <c r="Q2186" s="62">
        <f t="shared" si="349"/>
        <v>0</v>
      </c>
      <c r="R2186" s="61">
        <f t="shared" si="350"/>
        <v>0</v>
      </c>
      <c r="S2186" s="61">
        <f t="shared" si="351"/>
        <v>3</v>
      </c>
      <c r="T2186" t="str">
        <f t="shared" si="352"/>
        <v>إضافى كامل</v>
      </c>
      <c r="U2186" t="s">
        <v>871</v>
      </c>
    </row>
    <row r="2187" spans="1:21" x14ac:dyDescent="0.25">
      <c r="A2187" s="54" t="s">
        <v>1253</v>
      </c>
      <c r="B2187" s="54" t="s">
        <v>1857</v>
      </c>
      <c r="C2187" s="54" t="s">
        <v>762</v>
      </c>
      <c r="D2187" s="55">
        <v>45623</v>
      </c>
      <c r="E2187" s="56" t="s">
        <v>23</v>
      </c>
      <c r="F2187" s="54" t="s">
        <v>1215</v>
      </c>
      <c r="G2187" s="57" t="s">
        <v>222</v>
      </c>
      <c r="I2187" s="54" t="s">
        <v>896</v>
      </c>
      <c r="J2187" s="54" t="s">
        <v>1233</v>
      </c>
      <c r="K2187" s="87" t="str">
        <f t="shared" si="343"/>
        <v/>
      </c>
      <c r="L2187" s="60">
        <f t="shared" si="345"/>
        <v>0</v>
      </c>
      <c r="M2187" s="33">
        <f t="shared" si="344"/>
        <v>3</v>
      </c>
      <c r="N2187" s="61">
        <f t="shared" si="346"/>
        <v>0</v>
      </c>
      <c r="O2187" s="33">
        <f t="shared" si="347"/>
        <v>1</v>
      </c>
      <c r="P2187" s="61">
        <f t="shared" si="348"/>
        <v>1</v>
      </c>
      <c r="Q2187" s="62">
        <f t="shared" si="349"/>
        <v>0</v>
      </c>
      <c r="R2187" s="61">
        <f t="shared" si="350"/>
        <v>0</v>
      </c>
      <c r="S2187" s="61">
        <f t="shared" si="351"/>
        <v>3</v>
      </c>
      <c r="T2187" t="str">
        <f t="shared" si="352"/>
        <v>إضافى كامل</v>
      </c>
      <c r="U2187" t="s">
        <v>871</v>
      </c>
    </row>
    <row r="2188" spans="1:21" x14ac:dyDescent="0.25">
      <c r="A2188" s="54" t="s">
        <v>1253</v>
      </c>
      <c r="B2188" s="54" t="s">
        <v>1857</v>
      </c>
      <c r="C2188" s="54" t="s">
        <v>762</v>
      </c>
      <c r="D2188" s="55">
        <v>45624</v>
      </c>
      <c r="E2188" s="56" t="s">
        <v>24</v>
      </c>
      <c r="F2188" s="54" t="s">
        <v>1215</v>
      </c>
      <c r="G2188" s="57" t="s">
        <v>222</v>
      </c>
      <c r="I2188" s="54"/>
      <c r="J2188" s="54"/>
      <c r="K2188" s="87" t="str">
        <f t="shared" si="343"/>
        <v>غائب</v>
      </c>
      <c r="L2188" s="60">
        <f t="shared" si="345"/>
        <v>0</v>
      </c>
      <c r="M2188" s="33">
        <f t="shared" si="344"/>
        <v>4</v>
      </c>
      <c r="N2188" s="61">
        <f t="shared" si="346"/>
        <v>0</v>
      </c>
      <c r="O2188" s="33">
        <f t="shared" si="347"/>
        <v>1</v>
      </c>
      <c r="P2188" s="61">
        <f t="shared" si="348"/>
        <v>1</v>
      </c>
      <c r="Q2188" s="62">
        <f t="shared" si="349"/>
        <v>0</v>
      </c>
      <c r="R2188" s="61">
        <f t="shared" si="350"/>
        <v>0</v>
      </c>
      <c r="S2188" s="61">
        <f t="shared" si="351"/>
        <v>4</v>
      </c>
      <c r="T2188" t="str">
        <f t="shared" si="352"/>
        <v>إضافى كامل</v>
      </c>
      <c r="U2188" t="s">
        <v>871</v>
      </c>
    </row>
    <row r="2189" spans="1:21" x14ac:dyDescent="0.25">
      <c r="A2189" s="54" t="s">
        <v>1253</v>
      </c>
      <c r="B2189" s="54" t="s">
        <v>1857</v>
      </c>
      <c r="C2189" s="54" t="s">
        <v>762</v>
      </c>
      <c r="D2189" s="55">
        <v>45625</v>
      </c>
      <c r="E2189" s="56" t="s">
        <v>15</v>
      </c>
      <c r="F2189" s="54" t="s">
        <v>1215</v>
      </c>
      <c r="G2189" s="57" t="s">
        <v>222</v>
      </c>
      <c r="I2189" s="54"/>
      <c r="J2189" s="54"/>
      <c r="K2189" s="87" t="str">
        <f t="shared" si="343"/>
        <v/>
      </c>
      <c r="L2189" s="60">
        <f t="shared" si="345"/>
        <v>0</v>
      </c>
      <c r="M2189" s="33">
        <f t="shared" si="344"/>
        <v>3</v>
      </c>
      <c r="N2189" s="61">
        <f t="shared" si="346"/>
        <v>0</v>
      </c>
      <c r="O2189" s="33">
        <f t="shared" si="347"/>
        <v>1</v>
      </c>
      <c r="P2189" s="61">
        <f t="shared" si="348"/>
        <v>1</v>
      </c>
      <c r="Q2189" s="62">
        <f t="shared" si="349"/>
        <v>0</v>
      </c>
      <c r="R2189" s="61">
        <f t="shared" si="350"/>
        <v>0</v>
      </c>
      <c r="S2189" s="61">
        <f t="shared" si="351"/>
        <v>3</v>
      </c>
      <c r="T2189" t="str">
        <f t="shared" si="352"/>
        <v>إضافى كامل</v>
      </c>
      <c r="U2189" t="s">
        <v>871</v>
      </c>
    </row>
    <row r="2190" spans="1:21" x14ac:dyDescent="0.25">
      <c r="A2190" s="54" t="s">
        <v>1253</v>
      </c>
      <c r="B2190" s="54" t="s">
        <v>1857</v>
      </c>
      <c r="C2190" s="54" t="s">
        <v>762</v>
      </c>
      <c r="D2190" s="55">
        <v>45626</v>
      </c>
      <c r="E2190" s="56" t="s">
        <v>18</v>
      </c>
      <c r="F2190" s="54" t="s">
        <v>1215</v>
      </c>
      <c r="G2190" s="57" t="s">
        <v>222</v>
      </c>
      <c r="I2190" s="54"/>
      <c r="J2190" s="54"/>
      <c r="K2190" s="87" t="s">
        <v>19</v>
      </c>
      <c r="L2190" s="60">
        <f t="shared" si="345"/>
        <v>1</v>
      </c>
      <c r="M2190" s="33">
        <f t="shared" si="344"/>
        <v>3</v>
      </c>
      <c r="N2190" s="61">
        <f t="shared" si="346"/>
        <v>0</v>
      </c>
      <c r="O2190" s="33">
        <f t="shared" si="347"/>
        <v>1</v>
      </c>
      <c r="P2190" s="61">
        <f t="shared" si="348"/>
        <v>1</v>
      </c>
      <c r="Q2190" s="62">
        <f t="shared" si="349"/>
        <v>0</v>
      </c>
      <c r="R2190" s="61">
        <f t="shared" si="350"/>
        <v>0</v>
      </c>
      <c r="S2190" s="61">
        <f t="shared" si="351"/>
        <v>3</v>
      </c>
      <c r="T2190" t="str">
        <f t="shared" si="352"/>
        <v>إضافى كامل</v>
      </c>
      <c r="U2190" t="s">
        <v>871</v>
      </c>
    </row>
    <row r="2191" spans="1:21" x14ac:dyDescent="0.25">
      <c r="A2191" s="54" t="s">
        <v>1258</v>
      </c>
      <c r="B2191" s="54" t="s">
        <v>1259</v>
      </c>
      <c r="C2191" s="54" t="s">
        <v>762</v>
      </c>
      <c r="D2191" s="55">
        <v>45597</v>
      </c>
      <c r="E2191" s="56" t="s">
        <v>15</v>
      </c>
      <c r="F2191" s="54" t="s">
        <v>1215</v>
      </c>
      <c r="G2191" s="57" t="s">
        <v>222</v>
      </c>
      <c r="I2191" s="54"/>
      <c r="J2191" s="54"/>
      <c r="K2191" s="87" t="str">
        <f t="shared" si="343"/>
        <v/>
      </c>
      <c r="L2191" s="60">
        <f t="shared" si="345"/>
        <v>0</v>
      </c>
      <c r="M2191" s="33">
        <f t="shared" si="344"/>
        <v>3</v>
      </c>
      <c r="N2191" s="61">
        <f t="shared" si="346"/>
        <v>0</v>
      </c>
      <c r="O2191" s="33">
        <f t="shared" si="347"/>
        <v>1</v>
      </c>
      <c r="P2191" s="61">
        <f t="shared" si="348"/>
        <v>1</v>
      </c>
      <c r="Q2191" s="62">
        <f t="shared" si="349"/>
        <v>0</v>
      </c>
      <c r="R2191" s="61">
        <f t="shared" si="350"/>
        <v>0</v>
      </c>
      <c r="S2191" s="61">
        <f t="shared" si="351"/>
        <v>3</v>
      </c>
      <c r="T2191" t="str">
        <f t="shared" si="352"/>
        <v>إضافى كامل</v>
      </c>
    </row>
    <row r="2192" spans="1:21" x14ac:dyDescent="0.25">
      <c r="A2192" s="54" t="s">
        <v>1258</v>
      </c>
      <c r="B2192" s="54" t="s">
        <v>1260</v>
      </c>
      <c r="C2192" s="54" t="s">
        <v>762</v>
      </c>
      <c r="D2192" s="55">
        <v>45598</v>
      </c>
      <c r="E2192" s="56" t="s">
        <v>18</v>
      </c>
      <c r="F2192" s="54" t="s">
        <v>1215</v>
      </c>
      <c r="G2192" s="57" t="s">
        <v>222</v>
      </c>
      <c r="I2192" s="54"/>
      <c r="J2192" s="54"/>
      <c r="K2192" s="87" t="s">
        <v>19</v>
      </c>
      <c r="L2192" s="60">
        <f t="shared" si="345"/>
        <v>1</v>
      </c>
      <c r="M2192" s="33">
        <f t="shared" si="344"/>
        <v>3</v>
      </c>
      <c r="N2192" s="61">
        <f t="shared" si="346"/>
        <v>0</v>
      </c>
      <c r="O2192" s="33">
        <f t="shared" si="347"/>
        <v>1</v>
      </c>
      <c r="P2192" s="61">
        <f t="shared" si="348"/>
        <v>1</v>
      </c>
      <c r="Q2192" s="62">
        <f t="shared" si="349"/>
        <v>0</v>
      </c>
      <c r="R2192" s="61">
        <f t="shared" si="350"/>
        <v>0</v>
      </c>
      <c r="S2192" s="61">
        <f t="shared" si="351"/>
        <v>3</v>
      </c>
      <c r="T2192" t="str">
        <f t="shared" si="352"/>
        <v>إضافى كامل</v>
      </c>
    </row>
    <row r="2193" spans="1:20" x14ac:dyDescent="0.25">
      <c r="A2193" s="54" t="s">
        <v>1258</v>
      </c>
      <c r="B2193" s="54" t="s">
        <v>1260</v>
      </c>
      <c r="C2193" s="54" t="s">
        <v>762</v>
      </c>
      <c r="D2193" s="55">
        <v>45599</v>
      </c>
      <c r="E2193" s="56" t="s">
        <v>20</v>
      </c>
      <c r="F2193" s="54" t="s">
        <v>1215</v>
      </c>
      <c r="G2193" s="57" t="s">
        <v>222</v>
      </c>
      <c r="I2193" s="54" t="s">
        <v>1020</v>
      </c>
      <c r="J2193" s="54" t="s">
        <v>1233</v>
      </c>
      <c r="K2193" s="87" t="str">
        <f t="shared" si="343"/>
        <v/>
      </c>
      <c r="L2193" s="60">
        <f t="shared" si="345"/>
        <v>0</v>
      </c>
      <c r="M2193" s="33">
        <f t="shared" si="344"/>
        <v>3</v>
      </c>
      <c r="N2193" s="61">
        <f t="shared" si="346"/>
        <v>0</v>
      </c>
      <c r="O2193" s="33">
        <f t="shared" si="347"/>
        <v>1</v>
      </c>
      <c r="P2193" s="61">
        <f t="shared" si="348"/>
        <v>1</v>
      </c>
      <c r="Q2193" s="62">
        <f t="shared" si="349"/>
        <v>0</v>
      </c>
      <c r="R2193" s="61">
        <f t="shared" si="350"/>
        <v>0</v>
      </c>
      <c r="S2193" s="61">
        <f t="shared" si="351"/>
        <v>3</v>
      </c>
      <c r="T2193" t="str">
        <f t="shared" si="352"/>
        <v>إضافى كامل</v>
      </c>
    </row>
    <row r="2194" spans="1:20" x14ac:dyDescent="0.25">
      <c r="A2194" s="54" t="s">
        <v>1258</v>
      </c>
      <c r="B2194" s="54" t="s">
        <v>1260</v>
      </c>
      <c r="C2194" s="54" t="s">
        <v>762</v>
      </c>
      <c r="D2194" s="55">
        <v>45600</v>
      </c>
      <c r="E2194" s="56" t="s">
        <v>21</v>
      </c>
      <c r="F2194" s="54" t="s">
        <v>1215</v>
      </c>
      <c r="G2194" s="57" t="s">
        <v>222</v>
      </c>
      <c r="I2194" s="54" t="s">
        <v>780</v>
      </c>
      <c r="J2194" s="54" t="s">
        <v>1261</v>
      </c>
      <c r="K2194" s="87" t="str">
        <f t="shared" si="343"/>
        <v/>
      </c>
      <c r="L2194" s="60">
        <f t="shared" si="345"/>
        <v>0</v>
      </c>
      <c r="M2194" s="33">
        <f t="shared" si="344"/>
        <v>3</v>
      </c>
      <c r="N2194" s="61">
        <f t="shared" si="346"/>
        <v>0</v>
      </c>
      <c r="O2194" s="33">
        <f t="shared" si="347"/>
        <v>1</v>
      </c>
      <c r="P2194" s="61">
        <f t="shared" si="348"/>
        <v>1</v>
      </c>
      <c r="Q2194" s="62">
        <f t="shared" si="349"/>
        <v>0</v>
      </c>
      <c r="R2194" s="61">
        <f t="shared" si="350"/>
        <v>0</v>
      </c>
      <c r="S2194" s="61">
        <f t="shared" si="351"/>
        <v>3</v>
      </c>
      <c r="T2194" t="str">
        <f t="shared" si="352"/>
        <v>إضافى كامل</v>
      </c>
    </row>
    <row r="2195" spans="1:20" x14ac:dyDescent="0.25">
      <c r="A2195" s="54" t="s">
        <v>1258</v>
      </c>
      <c r="B2195" s="54" t="s">
        <v>1260</v>
      </c>
      <c r="C2195" s="54" t="s">
        <v>762</v>
      </c>
      <c r="D2195" s="55">
        <v>45601</v>
      </c>
      <c r="E2195" s="56" t="s">
        <v>22</v>
      </c>
      <c r="F2195" s="54" t="s">
        <v>1215</v>
      </c>
      <c r="G2195" s="57" t="s">
        <v>222</v>
      </c>
      <c r="I2195" s="54"/>
      <c r="J2195" s="54"/>
      <c r="K2195" s="87" t="str">
        <f t="shared" si="343"/>
        <v>غائب</v>
      </c>
      <c r="L2195" s="60">
        <f t="shared" si="345"/>
        <v>0</v>
      </c>
      <c r="M2195" s="33">
        <f t="shared" si="344"/>
        <v>4</v>
      </c>
      <c r="N2195" s="61">
        <f t="shared" si="346"/>
        <v>0</v>
      </c>
      <c r="O2195" s="33">
        <f t="shared" si="347"/>
        <v>1</v>
      </c>
      <c r="P2195" s="61">
        <f t="shared" si="348"/>
        <v>1</v>
      </c>
      <c r="Q2195" s="62">
        <f t="shared" si="349"/>
        <v>0</v>
      </c>
      <c r="R2195" s="61">
        <f t="shared" si="350"/>
        <v>0</v>
      </c>
      <c r="S2195" s="61">
        <f t="shared" si="351"/>
        <v>4</v>
      </c>
      <c r="T2195" t="str">
        <f t="shared" si="352"/>
        <v>إضافى كامل</v>
      </c>
    </row>
    <row r="2196" spans="1:20" x14ac:dyDescent="0.25">
      <c r="A2196" s="54" t="s">
        <v>1258</v>
      </c>
      <c r="B2196" s="54" t="s">
        <v>1260</v>
      </c>
      <c r="C2196" s="54" t="s">
        <v>762</v>
      </c>
      <c r="D2196" s="55">
        <v>45602</v>
      </c>
      <c r="E2196" s="56" t="s">
        <v>23</v>
      </c>
      <c r="F2196" s="54" t="s">
        <v>1215</v>
      </c>
      <c r="G2196" s="57" t="s">
        <v>222</v>
      </c>
      <c r="I2196" s="54" t="s">
        <v>1020</v>
      </c>
      <c r="J2196" s="54" t="s">
        <v>1262</v>
      </c>
      <c r="K2196" s="87" t="str">
        <f t="shared" si="343"/>
        <v/>
      </c>
      <c r="L2196" s="60">
        <f t="shared" si="345"/>
        <v>0</v>
      </c>
      <c r="M2196" s="33">
        <f t="shared" si="344"/>
        <v>3</v>
      </c>
      <c r="N2196" s="61">
        <f t="shared" si="346"/>
        <v>0</v>
      </c>
      <c r="O2196" s="33">
        <f t="shared" si="347"/>
        <v>1</v>
      </c>
      <c r="P2196" s="61">
        <f t="shared" si="348"/>
        <v>1</v>
      </c>
      <c r="Q2196" s="62">
        <f t="shared" si="349"/>
        <v>0</v>
      </c>
      <c r="R2196" s="61">
        <f t="shared" si="350"/>
        <v>0</v>
      </c>
      <c r="S2196" s="61">
        <f t="shared" si="351"/>
        <v>3</v>
      </c>
      <c r="T2196" t="str">
        <f t="shared" si="352"/>
        <v>إضافى كامل</v>
      </c>
    </row>
    <row r="2197" spans="1:20" x14ac:dyDescent="0.25">
      <c r="A2197" s="54" t="s">
        <v>1258</v>
      </c>
      <c r="B2197" s="54" t="s">
        <v>1260</v>
      </c>
      <c r="C2197" s="54" t="s">
        <v>762</v>
      </c>
      <c r="D2197" s="55">
        <v>45603</v>
      </c>
      <c r="E2197" s="56" t="s">
        <v>24</v>
      </c>
      <c r="F2197" s="54" t="s">
        <v>1215</v>
      </c>
      <c r="G2197" s="57" t="s">
        <v>222</v>
      </c>
      <c r="I2197" s="54" t="s">
        <v>1005</v>
      </c>
      <c r="J2197" s="54" t="s">
        <v>1233</v>
      </c>
      <c r="K2197" s="87" t="str">
        <f t="shared" si="343"/>
        <v/>
      </c>
      <c r="L2197" s="60">
        <f t="shared" si="345"/>
        <v>0</v>
      </c>
      <c r="M2197" s="33">
        <f t="shared" si="344"/>
        <v>3</v>
      </c>
      <c r="N2197" s="61">
        <f t="shared" si="346"/>
        <v>0</v>
      </c>
      <c r="O2197" s="33">
        <f t="shared" si="347"/>
        <v>1</v>
      </c>
      <c r="P2197" s="61">
        <f t="shared" si="348"/>
        <v>1</v>
      </c>
      <c r="Q2197" s="62">
        <f t="shared" si="349"/>
        <v>0</v>
      </c>
      <c r="R2197" s="61">
        <f t="shared" si="350"/>
        <v>0</v>
      </c>
      <c r="S2197" s="61">
        <f t="shared" si="351"/>
        <v>3</v>
      </c>
      <c r="T2197" t="str">
        <f t="shared" si="352"/>
        <v>إضافى كامل</v>
      </c>
    </row>
    <row r="2198" spans="1:20" x14ac:dyDescent="0.25">
      <c r="A2198" s="54" t="s">
        <v>1258</v>
      </c>
      <c r="B2198" s="54" t="s">
        <v>1260</v>
      </c>
      <c r="C2198" s="54" t="s">
        <v>762</v>
      </c>
      <c r="D2198" s="55">
        <v>45604</v>
      </c>
      <c r="E2198" s="56" t="s">
        <v>15</v>
      </c>
      <c r="F2198" s="54" t="s">
        <v>1215</v>
      </c>
      <c r="G2198" s="57" t="s">
        <v>222</v>
      </c>
      <c r="I2198" s="54"/>
      <c r="J2198" s="54"/>
      <c r="K2198" s="87" t="str">
        <f t="shared" si="343"/>
        <v/>
      </c>
      <c r="L2198" s="60">
        <f t="shared" si="345"/>
        <v>0</v>
      </c>
      <c r="M2198" s="33">
        <f t="shared" si="344"/>
        <v>3</v>
      </c>
      <c r="N2198" s="61">
        <f t="shared" si="346"/>
        <v>0</v>
      </c>
      <c r="O2198" s="33">
        <f t="shared" si="347"/>
        <v>1</v>
      </c>
      <c r="P2198" s="61">
        <f t="shared" si="348"/>
        <v>1</v>
      </c>
      <c r="Q2198" s="62">
        <f t="shared" si="349"/>
        <v>0</v>
      </c>
      <c r="R2198" s="61">
        <f t="shared" si="350"/>
        <v>0</v>
      </c>
      <c r="S2198" s="61">
        <f t="shared" si="351"/>
        <v>3</v>
      </c>
      <c r="T2198" t="str">
        <f t="shared" si="352"/>
        <v>إضافى كامل</v>
      </c>
    </row>
    <row r="2199" spans="1:20" x14ac:dyDescent="0.25">
      <c r="A2199" s="54" t="s">
        <v>1258</v>
      </c>
      <c r="B2199" s="54" t="s">
        <v>1260</v>
      </c>
      <c r="C2199" s="54" t="s">
        <v>762</v>
      </c>
      <c r="D2199" s="55">
        <v>45605</v>
      </c>
      <c r="E2199" s="56" t="s">
        <v>18</v>
      </c>
      <c r="F2199" s="54" t="s">
        <v>1215</v>
      </c>
      <c r="G2199" s="57" t="s">
        <v>222</v>
      </c>
      <c r="I2199" s="54"/>
      <c r="J2199" s="54"/>
      <c r="K2199" s="87" t="s">
        <v>19</v>
      </c>
      <c r="L2199" s="60">
        <f t="shared" si="345"/>
        <v>1</v>
      </c>
      <c r="M2199" s="33">
        <f t="shared" si="344"/>
        <v>3</v>
      </c>
      <c r="N2199" s="61">
        <f t="shared" si="346"/>
        <v>0</v>
      </c>
      <c r="O2199" s="33">
        <f t="shared" si="347"/>
        <v>1</v>
      </c>
      <c r="P2199" s="61">
        <f t="shared" si="348"/>
        <v>1</v>
      </c>
      <c r="Q2199" s="62">
        <f t="shared" si="349"/>
        <v>0</v>
      </c>
      <c r="R2199" s="61">
        <f t="shared" si="350"/>
        <v>0</v>
      </c>
      <c r="S2199" s="61">
        <f t="shared" si="351"/>
        <v>3</v>
      </c>
      <c r="T2199" t="str">
        <f t="shared" si="352"/>
        <v>إضافى كامل</v>
      </c>
    </row>
    <row r="2200" spans="1:20" x14ac:dyDescent="0.25">
      <c r="A2200" s="54" t="s">
        <v>1258</v>
      </c>
      <c r="B2200" s="54" t="s">
        <v>1260</v>
      </c>
      <c r="C2200" s="54" t="s">
        <v>762</v>
      </c>
      <c r="D2200" s="55">
        <v>45606</v>
      </c>
      <c r="E2200" s="56" t="s">
        <v>20</v>
      </c>
      <c r="F2200" s="54" t="s">
        <v>1215</v>
      </c>
      <c r="G2200" s="57" t="s">
        <v>222</v>
      </c>
      <c r="I2200" s="54" t="s">
        <v>899</v>
      </c>
      <c r="J2200" s="54" t="s">
        <v>1238</v>
      </c>
      <c r="K2200" s="87" t="str">
        <f t="shared" si="343"/>
        <v/>
      </c>
      <c r="L2200" s="60">
        <f t="shared" si="345"/>
        <v>0</v>
      </c>
      <c r="M2200" s="33">
        <f t="shared" si="344"/>
        <v>3</v>
      </c>
      <c r="N2200" s="61">
        <f t="shared" si="346"/>
        <v>0</v>
      </c>
      <c r="O2200" s="33">
        <f t="shared" si="347"/>
        <v>1</v>
      </c>
      <c r="P2200" s="61">
        <f t="shared" si="348"/>
        <v>1</v>
      </c>
      <c r="Q2200" s="62">
        <f t="shared" si="349"/>
        <v>0</v>
      </c>
      <c r="R2200" s="61">
        <f t="shared" si="350"/>
        <v>0</v>
      </c>
      <c r="S2200" s="61">
        <f t="shared" si="351"/>
        <v>3</v>
      </c>
      <c r="T2200" t="str">
        <f t="shared" si="352"/>
        <v>إضافى كامل</v>
      </c>
    </row>
    <row r="2201" spans="1:20" x14ac:dyDescent="0.25">
      <c r="A2201" s="54" t="s">
        <v>1258</v>
      </c>
      <c r="B2201" s="54" t="s">
        <v>1260</v>
      </c>
      <c r="C2201" s="54" t="s">
        <v>762</v>
      </c>
      <c r="D2201" s="55">
        <v>45607</v>
      </c>
      <c r="E2201" s="56" t="s">
        <v>21</v>
      </c>
      <c r="F2201" s="54" t="s">
        <v>1215</v>
      </c>
      <c r="G2201" s="57" t="s">
        <v>222</v>
      </c>
      <c r="I2201" s="54" t="s">
        <v>1005</v>
      </c>
      <c r="J2201" s="54" t="s">
        <v>1175</v>
      </c>
      <c r="K2201" s="87" t="str">
        <f t="shared" si="343"/>
        <v>إذن م</v>
      </c>
      <c r="L2201" s="60">
        <f t="shared" si="345"/>
        <v>1</v>
      </c>
      <c r="M2201" s="33">
        <f t="shared" si="344"/>
        <v>3</v>
      </c>
      <c r="N2201" s="61">
        <f t="shared" si="346"/>
        <v>0</v>
      </c>
      <c r="O2201" s="33">
        <f t="shared" si="347"/>
        <v>1</v>
      </c>
      <c r="P2201" s="61">
        <f t="shared" si="348"/>
        <v>1</v>
      </c>
      <c r="Q2201" s="62">
        <f t="shared" si="349"/>
        <v>0</v>
      </c>
      <c r="R2201" s="61">
        <f t="shared" si="350"/>
        <v>0</v>
      </c>
      <c r="S2201" s="61">
        <f t="shared" si="351"/>
        <v>3</v>
      </c>
      <c r="T2201" t="str">
        <f t="shared" si="352"/>
        <v>إضافى كامل</v>
      </c>
    </row>
    <row r="2202" spans="1:20" x14ac:dyDescent="0.25">
      <c r="A2202" s="54" t="s">
        <v>1258</v>
      </c>
      <c r="B2202" s="54" t="s">
        <v>1260</v>
      </c>
      <c r="C2202" s="54" t="s">
        <v>762</v>
      </c>
      <c r="D2202" s="55">
        <v>45608</v>
      </c>
      <c r="E2202" s="56" t="s">
        <v>22</v>
      </c>
      <c r="F2202" s="54" t="s">
        <v>1215</v>
      </c>
      <c r="G2202" s="57" t="s">
        <v>222</v>
      </c>
      <c r="I2202" s="54" t="s">
        <v>1006</v>
      </c>
      <c r="J2202" s="54" t="s">
        <v>1235</v>
      </c>
      <c r="K2202" s="87" t="str">
        <f t="shared" si="343"/>
        <v/>
      </c>
      <c r="L2202" s="60">
        <f t="shared" si="345"/>
        <v>0</v>
      </c>
      <c r="M2202" s="33">
        <f t="shared" si="344"/>
        <v>3</v>
      </c>
      <c r="N2202" s="61">
        <f t="shared" si="346"/>
        <v>0</v>
      </c>
      <c r="O2202" s="33">
        <f t="shared" si="347"/>
        <v>0</v>
      </c>
      <c r="P2202" s="61">
        <f t="shared" si="348"/>
        <v>0</v>
      </c>
      <c r="Q2202" s="62">
        <f t="shared" si="349"/>
        <v>0</v>
      </c>
      <c r="R2202" s="61">
        <f t="shared" si="350"/>
        <v>0</v>
      </c>
      <c r="S2202" s="61">
        <f t="shared" si="351"/>
        <v>3</v>
      </c>
      <c r="T2202" t="str">
        <f t="shared" si="352"/>
        <v>إضافى كامل</v>
      </c>
    </row>
    <row r="2203" spans="1:20" x14ac:dyDescent="0.25">
      <c r="A2203" s="54" t="s">
        <v>1258</v>
      </c>
      <c r="B2203" s="54" t="s">
        <v>1260</v>
      </c>
      <c r="C2203" s="54" t="s">
        <v>762</v>
      </c>
      <c r="D2203" s="55">
        <v>45609</v>
      </c>
      <c r="E2203" s="56" t="s">
        <v>23</v>
      </c>
      <c r="F2203" s="54" t="s">
        <v>1215</v>
      </c>
      <c r="G2203" s="57" t="s">
        <v>222</v>
      </c>
      <c r="I2203" s="54" t="s">
        <v>1020</v>
      </c>
      <c r="J2203" s="54" t="s">
        <v>802</v>
      </c>
      <c r="K2203" s="87" t="str">
        <f t="shared" si="343"/>
        <v/>
      </c>
      <c r="L2203" s="60">
        <f t="shared" si="345"/>
        <v>0</v>
      </c>
      <c r="M2203" s="33">
        <f t="shared" si="344"/>
        <v>3</v>
      </c>
      <c r="N2203" s="61">
        <f t="shared" si="346"/>
        <v>0</v>
      </c>
      <c r="O2203" s="33">
        <f t="shared" si="347"/>
        <v>0</v>
      </c>
      <c r="P2203" s="61">
        <f t="shared" si="348"/>
        <v>0</v>
      </c>
      <c r="Q2203" s="62">
        <f t="shared" si="349"/>
        <v>0</v>
      </c>
      <c r="R2203" s="61">
        <f t="shared" si="350"/>
        <v>0</v>
      </c>
      <c r="S2203" s="61">
        <f t="shared" si="351"/>
        <v>3</v>
      </c>
      <c r="T2203" t="str">
        <f t="shared" si="352"/>
        <v>إضافى كامل</v>
      </c>
    </row>
    <row r="2204" spans="1:20" x14ac:dyDescent="0.25">
      <c r="A2204" s="54" t="s">
        <v>1258</v>
      </c>
      <c r="B2204" s="54" t="s">
        <v>1260</v>
      </c>
      <c r="C2204" s="54" t="s">
        <v>762</v>
      </c>
      <c r="D2204" s="55">
        <v>45610</v>
      </c>
      <c r="E2204" s="56" t="s">
        <v>24</v>
      </c>
      <c r="F2204" s="54" t="s">
        <v>1215</v>
      </c>
      <c r="G2204" s="57" t="s">
        <v>222</v>
      </c>
      <c r="I2204" s="54" t="s">
        <v>1050</v>
      </c>
      <c r="J2204" s="54" t="s">
        <v>1240</v>
      </c>
      <c r="K2204" s="87" t="str">
        <f t="shared" si="343"/>
        <v/>
      </c>
      <c r="L2204" s="60">
        <f t="shared" si="345"/>
        <v>0</v>
      </c>
      <c r="M2204" s="33">
        <f t="shared" si="344"/>
        <v>3</v>
      </c>
      <c r="N2204" s="61">
        <f t="shared" si="346"/>
        <v>0</v>
      </c>
      <c r="O2204" s="33">
        <f t="shared" si="347"/>
        <v>0</v>
      </c>
      <c r="P2204" s="61">
        <f t="shared" si="348"/>
        <v>0</v>
      </c>
      <c r="Q2204" s="62">
        <f t="shared" si="349"/>
        <v>0</v>
      </c>
      <c r="R2204" s="61">
        <f t="shared" si="350"/>
        <v>0</v>
      </c>
      <c r="S2204" s="61">
        <f t="shared" si="351"/>
        <v>3</v>
      </c>
      <c r="T2204" t="str">
        <f t="shared" si="352"/>
        <v>إضافى كامل</v>
      </c>
    </row>
    <row r="2205" spans="1:20" x14ac:dyDescent="0.25">
      <c r="A2205" s="54" t="s">
        <v>1258</v>
      </c>
      <c r="B2205" s="54" t="s">
        <v>1260</v>
      </c>
      <c r="C2205" s="54" t="s">
        <v>762</v>
      </c>
      <c r="D2205" s="55">
        <v>45611</v>
      </c>
      <c r="E2205" s="56" t="s">
        <v>15</v>
      </c>
      <c r="F2205" s="54" t="s">
        <v>1215</v>
      </c>
      <c r="G2205" s="57" t="s">
        <v>222</v>
      </c>
      <c r="I2205" s="54"/>
      <c r="J2205" s="54"/>
      <c r="K2205" s="87" t="str">
        <f t="shared" si="343"/>
        <v/>
      </c>
      <c r="L2205" s="60">
        <f t="shared" si="345"/>
        <v>0</v>
      </c>
      <c r="M2205" s="33">
        <f t="shared" si="344"/>
        <v>4</v>
      </c>
      <c r="N2205" s="61">
        <f t="shared" si="346"/>
        <v>0</v>
      </c>
      <c r="O2205" s="33">
        <f t="shared" si="347"/>
        <v>0</v>
      </c>
      <c r="P2205" s="61">
        <f t="shared" si="348"/>
        <v>0</v>
      </c>
      <c r="Q2205" s="62">
        <f t="shared" si="349"/>
        <v>0</v>
      </c>
      <c r="R2205" s="61">
        <f t="shared" si="350"/>
        <v>0</v>
      </c>
      <c r="S2205" s="61">
        <f t="shared" si="351"/>
        <v>4</v>
      </c>
      <c r="T2205" t="str">
        <f t="shared" si="352"/>
        <v>إضافى كامل</v>
      </c>
    </row>
    <row r="2206" spans="1:20" x14ac:dyDescent="0.25">
      <c r="A2206" s="54" t="s">
        <v>1258</v>
      </c>
      <c r="B2206" s="54" t="s">
        <v>1260</v>
      </c>
      <c r="C2206" s="54" t="s">
        <v>762</v>
      </c>
      <c r="D2206" s="55">
        <v>45612</v>
      </c>
      <c r="E2206" s="56" t="s">
        <v>18</v>
      </c>
      <c r="F2206" s="54" t="s">
        <v>1215</v>
      </c>
      <c r="G2206" s="57" t="s">
        <v>222</v>
      </c>
      <c r="I2206" s="54"/>
      <c r="J2206" s="54"/>
      <c r="K2206" s="87" t="s">
        <v>19</v>
      </c>
      <c r="L2206" s="60">
        <f t="shared" si="345"/>
        <v>1</v>
      </c>
      <c r="M2206" s="33">
        <f t="shared" si="344"/>
        <v>4</v>
      </c>
      <c r="N2206" s="61">
        <f t="shared" si="346"/>
        <v>0</v>
      </c>
      <c r="O2206" s="33">
        <f t="shared" si="347"/>
        <v>0</v>
      </c>
      <c r="P2206" s="61">
        <f t="shared" si="348"/>
        <v>0</v>
      </c>
      <c r="Q2206" s="62">
        <f t="shared" si="349"/>
        <v>0</v>
      </c>
      <c r="R2206" s="61">
        <f t="shared" si="350"/>
        <v>0</v>
      </c>
      <c r="S2206" s="61">
        <f t="shared" si="351"/>
        <v>4</v>
      </c>
      <c r="T2206" t="str">
        <f t="shared" si="352"/>
        <v>إضافى كامل</v>
      </c>
    </row>
    <row r="2207" spans="1:20" x14ac:dyDescent="0.25">
      <c r="A2207" s="54" t="s">
        <v>1258</v>
      </c>
      <c r="B2207" s="54" t="s">
        <v>1260</v>
      </c>
      <c r="C2207" s="54" t="s">
        <v>762</v>
      </c>
      <c r="D2207" s="55">
        <v>45613</v>
      </c>
      <c r="E2207" s="56" t="s">
        <v>20</v>
      </c>
      <c r="F2207" s="54" t="s">
        <v>1215</v>
      </c>
      <c r="G2207" s="57" t="s">
        <v>222</v>
      </c>
      <c r="I2207" s="54" t="s">
        <v>1006</v>
      </c>
      <c r="J2207" s="54" t="s">
        <v>1263</v>
      </c>
      <c r="K2207" s="87" t="str">
        <f t="shared" si="343"/>
        <v/>
      </c>
      <c r="L2207" s="60">
        <f t="shared" si="345"/>
        <v>0</v>
      </c>
      <c r="M2207" s="33">
        <f t="shared" si="344"/>
        <v>4</v>
      </c>
      <c r="N2207" s="61">
        <f t="shared" si="346"/>
        <v>0</v>
      </c>
      <c r="O2207" s="33">
        <f t="shared" si="347"/>
        <v>0</v>
      </c>
      <c r="P2207" s="61">
        <f t="shared" si="348"/>
        <v>0</v>
      </c>
      <c r="Q2207" s="62">
        <f t="shared" si="349"/>
        <v>0</v>
      </c>
      <c r="R2207" s="61">
        <f t="shared" si="350"/>
        <v>0</v>
      </c>
      <c r="S2207" s="61">
        <f t="shared" si="351"/>
        <v>4</v>
      </c>
      <c r="T2207" t="str">
        <f t="shared" si="352"/>
        <v>إضافى كامل</v>
      </c>
    </row>
    <row r="2208" spans="1:20" x14ac:dyDescent="0.25">
      <c r="A2208" s="54" t="s">
        <v>1258</v>
      </c>
      <c r="B2208" s="54" t="s">
        <v>1260</v>
      </c>
      <c r="C2208" s="54" t="s">
        <v>762</v>
      </c>
      <c r="D2208" s="55">
        <v>45614</v>
      </c>
      <c r="E2208" s="56" t="s">
        <v>21</v>
      </c>
      <c r="F2208" s="54" t="s">
        <v>1215</v>
      </c>
      <c r="G2208" s="57" t="s">
        <v>222</v>
      </c>
      <c r="I2208" s="54"/>
      <c r="J2208" s="54"/>
      <c r="K2208" s="87" t="str">
        <f t="shared" si="343"/>
        <v>غائب</v>
      </c>
      <c r="L2208" s="60">
        <f t="shared" si="345"/>
        <v>0</v>
      </c>
      <c r="M2208" s="33">
        <f t="shared" si="344"/>
        <v>4</v>
      </c>
      <c r="N2208" s="61">
        <f t="shared" si="346"/>
        <v>0</v>
      </c>
      <c r="O2208" s="33">
        <f t="shared" si="347"/>
        <v>0</v>
      </c>
      <c r="P2208" s="61">
        <f t="shared" si="348"/>
        <v>0</v>
      </c>
      <c r="Q2208" s="62">
        <f t="shared" si="349"/>
        <v>0</v>
      </c>
      <c r="R2208" s="61">
        <f t="shared" si="350"/>
        <v>0</v>
      </c>
      <c r="S2208" s="61">
        <f t="shared" si="351"/>
        <v>4</v>
      </c>
      <c r="T2208" t="str">
        <f t="shared" si="352"/>
        <v>إضافى كامل</v>
      </c>
    </row>
    <row r="2209" spans="1:20" x14ac:dyDescent="0.25">
      <c r="A2209" s="54" t="s">
        <v>1258</v>
      </c>
      <c r="B2209" s="54" t="s">
        <v>1260</v>
      </c>
      <c r="C2209" s="54" t="s">
        <v>762</v>
      </c>
      <c r="D2209" s="55">
        <v>45615</v>
      </c>
      <c r="E2209" s="56" t="s">
        <v>22</v>
      </c>
      <c r="F2209" s="54" t="s">
        <v>1215</v>
      </c>
      <c r="G2209" s="57" t="s">
        <v>222</v>
      </c>
      <c r="I2209" s="54" t="s">
        <v>852</v>
      </c>
      <c r="J2209" s="54" t="s">
        <v>1261</v>
      </c>
      <c r="K2209" s="87" t="str">
        <f t="shared" si="343"/>
        <v/>
      </c>
      <c r="L2209" s="60">
        <f t="shared" si="345"/>
        <v>0</v>
      </c>
      <c r="M2209" s="33">
        <f t="shared" si="344"/>
        <v>3</v>
      </c>
      <c r="N2209" s="61">
        <f t="shared" si="346"/>
        <v>0</v>
      </c>
      <c r="O2209" s="33">
        <f t="shared" si="347"/>
        <v>0</v>
      </c>
      <c r="P2209" s="61">
        <f t="shared" si="348"/>
        <v>0</v>
      </c>
      <c r="Q2209" s="62">
        <f t="shared" si="349"/>
        <v>0</v>
      </c>
      <c r="R2209" s="61">
        <f t="shared" si="350"/>
        <v>0</v>
      </c>
      <c r="S2209" s="61">
        <f t="shared" si="351"/>
        <v>3</v>
      </c>
      <c r="T2209" t="str">
        <f t="shared" si="352"/>
        <v>إضافى كامل</v>
      </c>
    </row>
    <row r="2210" spans="1:20" x14ac:dyDescent="0.25">
      <c r="A2210" s="54" t="s">
        <v>1258</v>
      </c>
      <c r="B2210" s="54" t="s">
        <v>1260</v>
      </c>
      <c r="C2210" s="54" t="s">
        <v>762</v>
      </c>
      <c r="D2210" s="55">
        <v>45616</v>
      </c>
      <c r="E2210" s="56" t="s">
        <v>23</v>
      </c>
      <c r="F2210" s="54" t="s">
        <v>1215</v>
      </c>
      <c r="G2210" s="57" t="s">
        <v>222</v>
      </c>
      <c r="I2210" s="54" t="s">
        <v>1006</v>
      </c>
      <c r="J2210" s="54" t="s">
        <v>1264</v>
      </c>
      <c r="K2210" s="87" t="str">
        <f t="shared" si="343"/>
        <v/>
      </c>
      <c r="L2210" s="60">
        <f t="shared" si="345"/>
        <v>0</v>
      </c>
      <c r="M2210" s="33">
        <f t="shared" si="344"/>
        <v>3</v>
      </c>
      <c r="N2210" s="61">
        <f t="shared" si="346"/>
        <v>0</v>
      </c>
      <c r="O2210" s="33">
        <f t="shared" si="347"/>
        <v>0</v>
      </c>
      <c r="P2210" s="61">
        <f t="shared" si="348"/>
        <v>0</v>
      </c>
      <c r="Q2210" s="62">
        <f t="shared" si="349"/>
        <v>0</v>
      </c>
      <c r="R2210" s="61">
        <f t="shared" si="350"/>
        <v>0</v>
      </c>
      <c r="S2210" s="61">
        <f t="shared" si="351"/>
        <v>3</v>
      </c>
      <c r="T2210" t="str">
        <f t="shared" si="352"/>
        <v>إضافى كامل</v>
      </c>
    </row>
    <row r="2211" spans="1:20" x14ac:dyDescent="0.25">
      <c r="A2211" s="54" t="s">
        <v>1258</v>
      </c>
      <c r="B2211" s="54" t="s">
        <v>1260</v>
      </c>
      <c r="C2211" s="54" t="s">
        <v>762</v>
      </c>
      <c r="D2211" s="55">
        <v>45617</v>
      </c>
      <c r="E2211" s="56" t="s">
        <v>24</v>
      </c>
      <c r="F2211" s="54" t="s">
        <v>1215</v>
      </c>
      <c r="G2211" s="57" t="s">
        <v>222</v>
      </c>
      <c r="I2211" s="54" t="s">
        <v>1123</v>
      </c>
      <c r="J2211" s="54" t="s">
        <v>865</v>
      </c>
      <c r="K2211" s="87" t="str">
        <f t="shared" si="343"/>
        <v/>
      </c>
      <c r="L2211" s="60">
        <f t="shared" si="345"/>
        <v>0</v>
      </c>
      <c r="M2211" s="33">
        <f t="shared" si="344"/>
        <v>3</v>
      </c>
      <c r="N2211" s="61">
        <f t="shared" si="346"/>
        <v>0</v>
      </c>
      <c r="O2211" s="33">
        <f t="shared" si="347"/>
        <v>0</v>
      </c>
      <c r="P2211" s="61">
        <f t="shared" si="348"/>
        <v>0</v>
      </c>
      <c r="Q2211" s="62">
        <f t="shared" si="349"/>
        <v>0</v>
      </c>
      <c r="R2211" s="61">
        <f t="shared" si="350"/>
        <v>0</v>
      </c>
      <c r="S2211" s="61">
        <f t="shared" si="351"/>
        <v>3</v>
      </c>
      <c r="T2211" t="str">
        <f t="shared" si="352"/>
        <v>إضافى كامل</v>
      </c>
    </row>
    <row r="2212" spans="1:20" x14ac:dyDescent="0.25">
      <c r="A2212" s="54" t="s">
        <v>1258</v>
      </c>
      <c r="B2212" s="54" t="s">
        <v>1260</v>
      </c>
      <c r="C2212" s="54" t="s">
        <v>762</v>
      </c>
      <c r="D2212" s="55">
        <v>45618</v>
      </c>
      <c r="E2212" s="56" t="s">
        <v>15</v>
      </c>
      <c r="F2212" s="54" t="s">
        <v>1215</v>
      </c>
      <c r="G2212" s="57" t="s">
        <v>222</v>
      </c>
      <c r="I2212" s="54"/>
      <c r="J2212" s="54"/>
      <c r="K2212" s="87" t="str">
        <f t="shared" si="343"/>
        <v/>
      </c>
      <c r="L2212" s="60">
        <f t="shared" si="345"/>
        <v>0</v>
      </c>
      <c r="M2212" s="33">
        <f t="shared" si="344"/>
        <v>3</v>
      </c>
      <c r="N2212" s="61">
        <f t="shared" si="346"/>
        <v>0</v>
      </c>
      <c r="O2212" s="33">
        <f t="shared" si="347"/>
        <v>0</v>
      </c>
      <c r="P2212" s="61">
        <f t="shared" si="348"/>
        <v>0</v>
      </c>
      <c r="Q2212" s="62">
        <f t="shared" si="349"/>
        <v>0</v>
      </c>
      <c r="R2212" s="61">
        <f t="shared" si="350"/>
        <v>0</v>
      </c>
      <c r="S2212" s="61">
        <f t="shared" si="351"/>
        <v>3</v>
      </c>
      <c r="T2212" t="str">
        <f t="shared" si="352"/>
        <v>إضافى كامل</v>
      </c>
    </row>
    <row r="2213" spans="1:20" x14ac:dyDescent="0.25">
      <c r="A2213" s="54" t="s">
        <v>1258</v>
      </c>
      <c r="B2213" s="54" t="s">
        <v>1260</v>
      </c>
      <c r="C2213" s="54" t="s">
        <v>762</v>
      </c>
      <c r="D2213" s="55">
        <v>45619</v>
      </c>
      <c r="E2213" s="56" t="s">
        <v>18</v>
      </c>
      <c r="F2213" s="54" t="s">
        <v>1215</v>
      </c>
      <c r="G2213" s="57" t="s">
        <v>222</v>
      </c>
      <c r="I2213" s="54"/>
      <c r="J2213" s="54"/>
      <c r="K2213" s="87" t="s">
        <v>19</v>
      </c>
      <c r="L2213" s="60">
        <f t="shared" si="345"/>
        <v>1</v>
      </c>
      <c r="M2213" s="33">
        <f t="shared" si="344"/>
        <v>3</v>
      </c>
      <c r="N2213" s="61">
        <f t="shared" si="346"/>
        <v>0</v>
      </c>
      <c r="O2213" s="33">
        <f t="shared" si="347"/>
        <v>0</v>
      </c>
      <c r="P2213" s="61">
        <f t="shared" si="348"/>
        <v>0</v>
      </c>
      <c r="Q2213" s="62">
        <f t="shared" si="349"/>
        <v>0</v>
      </c>
      <c r="R2213" s="61">
        <f t="shared" si="350"/>
        <v>0</v>
      </c>
      <c r="S2213" s="61">
        <f t="shared" si="351"/>
        <v>3</v>
      </c>
      <c r="T2213" t="str">
        <f t="shared" si="352"/>
        <v>إضافى كامل</v>
      </c>
    </row>
    <row r="2214" spans="1:20" x14ac:dyDescent="0.25">
      <c r="A2214" s="54" t="s">
        <v>1258</v>
      </c>
      <c r="B2214" s="54" t="s">
        <v>1260</v>
      </c>
      <c r="C2214" s="54" t="s">
        <v>762</v>
      </c>
      <c r="D2214" s="55">
        <v>45620</v>
      </c>
      <c r="E2214" s="56" t="s">
        <v>20</v>
      </c>
      <c r="F2214" s="54" t="s">
        <v>1215</v>
      </c>
      <c r="G2214" s="57" t="s">
        <v>222</v>
      </c>
      <c r="I2214" s="54" t="s">
        <v>1017</v>
      </c>
      <c r="J2214" s="54" t="s">
        <v>1265</v>
      </c>
      <c r="K2214" s="87" t="str">
        <f t="shared" si="343"/>
        <v/>
      </c>
      <c r="L2214" s="60">
        <f t="shared" si="345"/>
        <v>0</v>
      </c>
      <c r="M2214" s="33">
        <f t="shared" si="344"/>
        <v>3</v>
      </c>
      <c r="N2214" s="61">
        <f t="shared" si="346"/>
        <v>0</v>
      </c>
      <c r="O2214" s="33">
        <f t="shared" si="347"/>
        <v>0</v>
      </c>
      <c r="P2214" s="61">
        <f t="shared" si="348"/>
        <v>0</v>
      </c>
      <c r="Q2214" s="62">
        <f t="shared" si="349"/>
        <v>0</v>
      </c>
      <c r="R2214" s="61">
        <f t="shared" si="350"/>
        <v>0</v>
      </c>
      <c r="S2214" s="61">
        <f t="shared" si="351"/>
        <v>3</v>
      </c>
      <c r="T2214" t="str">
        <f t="shared" si="352"/>
        <v>إضافى كامل</v>
      </c>
    </row>
    <row r="2215" spans="1:20" x14ac:dyDescent="0.25">
      <c r="A2215" s="54" t="s">
        <v>1258</v>
      </c>
      <c r="B2215" s="54" t="s">
        <v>1260</v>
      </c>
      <c r="C2215" s="54" t="s">
        <v>762</v>
      </c>
      <c r="D2215" s="55">
        <v>45621</v>
      </c>
      <c r="E2215" s="56" t="s">
        <v>21</v>
      </c>
      <c r="F2215" s="54" t="s">
        <v>1215</v>
      </c>
      <c r="G2215" s="57" t="s">
        <v>222</v>
      </c>
      <c r="I2215" s="54" t="s">
        <v>1005</v>
      </c>
      <c r="J2215" s="54" t="s">
        <v>1231</v>
      </c>
      <c r="K2215" s="87" t="str">
        <f t="shared" si="343"/>
        <v/>
      </c>
      <c r="L2215" s="60">
        <f t="shared" si="345"/>
        <v>0</v>
      </c>
      <c r="M2215" s="33">
        <f t="shared" si="344"/>
        <v>3</v>
      </c>
      <c r="N2215" s="61">
        <f t="shared" si="346"/>
        <v>0</v>
      </c>
      <c r="O2215" s="33">
        <f t="shared" si="347"/>
        <v>1</v>
      </c>
      <c r="P2215" s="61">
        <f t="shared" si="348"/>
        <v>1</v>
      </c>
      <c r="Q2215" s="62">
        <f t="shared" si="349"/>
        <v>0</v>
      </c>
      <c r="R2215" s="61">
        <f t="shared" si="350"/>
        <v>0</v>
      </c>
      <c r="S2215" s="61">
        <f t="shared" si="351"/>
        <v>3</v>
      </c>
      <c r="T2215" t="str">
        <f t="shared" si="352"/>
        <v>إضافى كامل</v>
      </c>
    </row>
    <row r="2216" spans="1:20" x14ac:dyDescent="0.25">
      <c r="A2216" s="54" t="s">
        <v>1258</v>
      </c>
      <c r="B2216" s="54" t="s">
        <v>1260</v>
      </c>
      <c r="C2216" s="54" t="s">
        <v>762</v>
      </c>
      <c r="D2216" s="55">
        <v>45622</v>
      </c>
      <c r="E2216" s="56" t="s">
        <v>22</v>
      </c>
      <c r="F2216" s="54" t="s">
        <v>1215</v>
      </c>
      <c r="G2216" s="57" t="s">
        <v>222</v>
      </c>
      <c r="I2216" s="54" t="s">
        <v>1052</v>
      </c>
      <c r="J2216" s="54" t="s">
        <v>1233</v>
      </c>
      <c r="K2216" s="87" t="str">
        <f t="shared" si="343"/>
        <v/>
      </c>
      <c r="L2216" s="60">
        <f t="shared" si="345"/>
        <v>0</v>
      </c>
      <c r="M2216" s="33">
        <f t="shared" si="344"/>
        <v>4</v>
      </c>
      <c r="N2216" s="61">
        <f t="shared" si="346"/>
        <v>0</v>
      </c>
      <c r="O2216" s="33">
        <f t="shared" si="347"/>
        <v>1</v>
      </c>
      <c r="P2216" s="61">
        <f t="shared" si="348"/>
        <v>1</v>
      </c>
      <c r="Q2216" s="62">
        <f t="shared" si="349"/>
        <v>0</v>
      </c>
      <c r="R2216" s="61">
        <f t="shared" si="350"/>
        <v>0</v>
      </c>
      <c r="S2216" s="61">
        <f t="shared" si="351"/>
        <v>4</v>
      </c>
      <c r="T2216" t="str">
        <f t="shared" si="352"/>
        <v>إضافى كامل</v>
      </c>
    </row>
    <row r="2217" spans="1:20" x14ac:dyDescent="0.25">
      <c r="A2217" s="54" t="s">
        <v>1258</v>
      </c>
      <c r="B2217" s="54" t="s">
        <v>1260</v>
      </c>
      <c r="C2217" s="54" t="s">
        <v>762</v>
      </c>
      <c r="D2217" s="55">
        <v>45623</v>
      </c>
      <c r="E2217" s="56" t="s">
        <v>23</v>
      </c>
      <c r="F2217" s="54" t="s">
        <v>1215</v>
      </c>
      <c r="G2217" s="57" t="s">
        <v>222</v>
      </c>
      <c r="I2217" s="54"/>
      <c r="J2217" s="54"/>
      <c r="K2217" s="87" t="str">
        <f t="shared" si="343"/>
        <v>غائب</v>
      </c>
      <c r="L2217" s="60">
        <f t="shared" si="345"/>
        <v>0</v>
      </c>
      <c r="M2217" s="33">
        <f t="shared" si="344"/>
        <v>4</v>
      </c>
      <c r="N2217" s="61">
        <f t="shared" si="346"/>
        <v>0</v>
      </c>
      <c r="O2217" s="33">
        <f t="shared" si="347"/>
        <v>1</v>
      </c>
      <c r="P2217" s="61">
        <f t="shared" si="348"/>
        <v>1</v>
      </c>
      <c r="Q2217" s="62">
        <f t="shared" si="349"/>
        <v>0</v>
      </c>
      <c r="R2217" s="61">
        <f t="shared" si="350"/>
        <v>0</v>
      </c>
      <c r="S2217" s="61">
        <f t="shared" si="351"/>
        <v>4</v>
      </c>
      <c r="T2217" t="str">
        <f t="shared" si="352"/>
        <v>إضافى كامل</v>
      </c>
    </row>
    <row r="2218" spans="1:20" x14ac:dyDescent="0.25">
      <c r="A2218" s="54" t="s">
        <v>1258</v>
      </c>
      <c r="B2218" s="54" t="s">
        <v>1260</v>
      </c>
      <c r="C2218" s="54" t="s">
        <v>762</v>
      </c>
      <c r="D2218" s="55">
        <v>45624</v>
      </c>
      <c r="E2218" s="56" t="s">
        <v>24</v>
      </c>
      <c r="F2218" s="54" t="s">
        <v>1215</v>
      </c>
      <c r="G2218" s="57" t="s">
        <v>222</v>
      </c>
      <c r="H2218" s="73" t="s">
        <v>65</v>
      </c>
      <c r="I2218" s="54" t="s">
        <v>859</v>
      </c>
      <c r="J2218" s="54" t="s">
        <v>1222</v>
      </c>
      <c r="K2218" s="87" t="str">
        <f t="shared" si="343"/>
        <v>تأخير</v>
      </c>
      <c r="L2218" s="60">
        <f t="shared" si="345"/>
        <v>0</v>
      </c>
      <c r="M2218" s="33">
        <f t="shared" si="344"/>
        <v>3</v>
      </c>
      <c r="N2218" s="61">
        <f t="shared" si="346"/>
        <v>0</v>
      </c>
      <c r="O2218" s="33">
        <f t="shared" si="347"/>
        <v>2</v>
      </c>
      <c r="P2218" s="61">
        <f t="shared" si="348"/>
        <v>2</v>
      </c>
      <c r="Q2218" s="62">
        <f t="shared" si="349"/>
        <v>0</v>
      </c>
      <c r="R2218" s="61">
        <f t="shared" si="350"/>
        <v>0</v>
      </c>
      <c r="S2218" s="61">
        <f t="shared" si="351"/>
        <v>3</v>
      </c>
      <c r="T2218" t="str">
        <f t="shared" si="352"/>
        <v>إضافى كامل</v>
      </c>
    </row>
    <row r="2219" spans="1:20" x14ac:dyDescent="0.25">
      <c r="A2219" s="54" t="s">
        <v>1258</v>
      </c>
      <c r="B2219" s="54" t="s">
        <v>1260</v>
      </c>
      <c r="C2219" s="54" t="s">
        <v>762</v>
      </c>
      <c r="D2219" s="55">
        <v>45625</v>
      </c>
      <c r="E2219" s="56" t="s">
        <v>15</v>
      </c>
      <c r="F2219" s="54" t="s">
        <v>1215</v>
      </c>
      <c r="G2219" s="57" t="s">
        <v>222</v>
      </c>
      <c r="I2219" s="54"/>
      <c r="J2219" s="54"/>
      <c r="K2219" s="87" t="str">
        <f t="shared" si="343"/>
        <v/>
      </c>
      <c r="L2219" s="60">
        <f t="shared" si="345"/>
        <v>0</v>
      </c>
      <c r="M2219" s="33">
        <f t="shared" si="344"/>
        <v>3</v>
      </c>
      <c r="N2219" s="61">
        <f t="shared" si="346"/>
        <v>0</v>
      </c>
      <c r="O2219" s="33">
        <f t="shared" si="347"/>
        <v>2</v>
      </c>
      <c r="P2219" s="61">
        <f t="shared" si="348"/>
        <v>2</v>
      </c>
      <c r="Q2219" s="62">
        <f t="shared" si="349"/>
        <v>0</v>
      </c>
      <c r="R2219" s="61">
        <f t="shared" si="350"/>
        <v>0</v>
      </c>
      <c r="S2219" s="61">
        <f t="shared" si="351"/>
        <v>3</v>
      </c>
      <c r="T2219" t="str">
        <f t="shared" si="352"/>
        <v>إضافى كامل</v>
      </c>
    </row>
    <row r="2220" spans="1:20" x14ac:dyDescent="0.25">
      <c r="A2220" s="54" t="s">
        <v>1258</v>
      </c>
      <c r="B2220" s="54" t="s">
        <v>1260</v>
      </c>
      <c r="C2220" s="54" t="s">
        <v>762</v>
      </c>
      <c r="D2220" s="55">
        <v>45626</v>
      </c>
      <c r="E2220" s="56" t="s">
        <v>18</v>
      </c>
      <c r="F2220" s="54" t="s">
        <v>1215</v>
      </c>
      <c r="G2220" s="57" t="s">
        <v>222</v>
      </c>
      <c r="I2220" s="54"/>
      <c r="J2220" s="54"/>
      <c r="K2220" s="87" t="s">
        <v>19</v>
      </c>
      <c r="L2220" s="60">
        <f t="shared" si="345"/>
        <v>1</v>
      </c>
      <c r="M2220" s="33">
        <f t="shared" si="344"/>
        <v>3</v>
      </c>
      <c r="N2220" s="61">
        <f t="shared" si="346"/>
        <v>0</v>
      </c>
      <c r="O2220" s="33">
        <f t="shared" si="347"/>
        <v>2</v>
      </c>
      <c r="P2220" s="61">
        <f t="shared" si="348"/>
        <v>2</v>
      </c>
      <c r="Q2220" s="62">
        <f t="shared" si="349"/>
        <v>0</v>
      </c>
      <c r="R2220" s="61">
        <f t="shared" si="350"/>
        <v>0</v>
      </c>
      <c r="S2220" s="61">
        <f t="shared" si="351"/>
        <v>3</v>
      </c>
      <c r="T2220" t="str">
        <f t="shared" si="352"/>
        <v>إضافى كامل</v>
      </c>
    </row>
    <row r="2221" spans="1:20" x14ac:dyDescent="0.25">
      <c r="A2221" s="54" t="s">
        <v>1266</v>
      </c>
      <c r="B2221" s="54" t="s">
        <v>1267</v>
      </c>
      <c r="C2221" s="54" t="s">
        <v>762</v>
      </c>
      <c r="D2221" s="55">
        <v>45597</v>
      </c>
      <c r="E2221" s="56" t="s">
        <v>15</v>
      </c>
      <c r="F2221" s="54" t="s">
        <v>1215</v>
      </c>
      <c r="G2221" s="57" t="s">
        <v>222</v>
      </c>
      <c r="I2221" s="54"/>
      <c r="J2221" s="54"/>
      <c r="K2221" s="87" t="str">
        <f t="shared" si="343"/>
        <v/>
      </c>
      <c r="L2221" s="60">
        <f t="shared" si="345"/>
        <v>0</v>
      </c>
      <c r="M2221" s="33">
        <f t="shared" si="344"/>
        <v>3</v>
      </c>
      <c r="N2221" s="61">
        <f t="shared" si="346"/>
        <v>0</v>
      </c>
      <c r="O2221" s="33">
        <f t="shared" si="347"/>
        <v>2</v>
      </c>
      <c r="P2221" s="61">
        <f t="shared" si="348"/>
        <v>2</v>
      </c>
      <c r="Q2221" s="62">
        <f t="shared" si="349"/>
        <v>0</v>
      </c>
      <c r="R2221" s="61">
        <f t="shared" si="350"/>
        <v>0</v>
      </c>
      <c r="S2221" s="61">
        <f t="shared" si="351"/>
        <v>3</v>
      </c>
      <c r="T2221" t="str">
        <f t="shared" si="352"/>
        <v>إضافى كامل</v>
      </c>
    </row>
    <row r="2222" spans="1:20" x14ac:dyDescent="0.25">
      <c r="A2222" s="54" t="s">
        <v>1266</v>
      </c>
      <c r="B2222" s="54" t="s">
        <v>1268</v>
      </c>
      <c r="C2222" s="54" t="s">
        <v>762</v>
      </c>
      <c r="D2222" s="55">
        <v>45598</v>
      </c>
      <c r="E2222" s="56" t="s">
        <v>18</v>
      </c>
      <c r="F2222" s="54" t="s">
        <v>1215</v>
      </c>
      <c r="G2222" s="57" t="s">
        <v>222</v>
      </c>
      <c r="I2222" s="54"/>
      <c r="J2222" s="54"/>
      <c r="K2222" s="87" t="s">
        <v>19</v>
      </c>
      <c r="L2222" s="60">
        <f t="shared" si="345"/>
        <v>1</v>
      </c>
      <c r="M2222" s="33">
        <f t="shared" si="344"/>
        <v>3</v>
      </c>
      <c r="N2222" s="61">
        <f t="shared" si="346"/>
        <v>0</v>
      </c>
      <c r="O2222" s="33">
        <f t="shared" si="347"/>
        <v>2</v>
      </c>
      <c r="P2222" s="61">
        <f t="shared" si="348"/>
        <v>2</v>
      </c>
      <c r="Q2222" s="62">
        <f t="shared" si="349"/>
        <v>0</v>
      </c>
      <c r="R2222" s="61">
        <f t="shared" si="350"/>
        <v>0</v>
      </c>
      <c r="S2222" s="61">
        <f t="shared" si="351"/>
        <v>3</v>
      </c>
      <c r="T2222" t="str">
        <f t="shared" si="352"/>
        <v>إضافى كامل</v>
      </c>
    </row>
    <row r="2223" spans="1:20" x14ac:dyDescent="0.25">
      <c r="A2223" s="54" t="s">
        <v>1266</v>
      </c>
      <c r="B2223" s="54" t="s">
        <v>1268</v>
      </c>
      <c r="C2223" s="54" t="s">
        <v>762</v>
      </c>
      <c r="D2223" s="55">
        <v>45599</v>
      </c>
      <c r="E2223" s="56" t="s">
        <v>20</v>
      </c>
      <c r="F2223" s="54" t="s">
        <v>1215</v>
      </c>
      <c r="G2223" s="57" t="s">
        <v>222</v>
      </c>
      <c r="I2223" s="54" t="s">
        <v>936</v>
      </c>
      <c r="J2223" s="54" t="s">
        <v>1235</v>
      </c>
      <c r="K2223" s="87" t="str">
        <f t="shared" si="343"/>
        <v/>
      </c>
      <c r="L2223" s="60">
        <f t="shared" si="345"/>
        <v>0</v>
      </c>
      <c r="M2223" s="33">
        <f t="shared" si="344"/>
        <v>3</v>
      </c>
      <c r="N2223" s="61">
        <f t="shared" si="346"/>
        <v>0</v>
      </c>
      <c r="O2223" s="33">
        <f t="shared" si="347"/>
        <v>2</v>
      </c>
      <c r="P2223" s="61">
        <f t="shared" si="348"/>
        <v>2</v>
      </c>
      <c r="Q2223" s="62">
        <f t="shared" si="349"/>
        <v>0</v>
      </c>
      <c r="R2223" s="61">
        <f t="shared" si="350"/>
        <v>0</v>
      </c>
      <c r="S2223" s="61">
        <f t="shared" si="351"/>
        <v>3</v>
      </c>
      <c r="T2223" t="str">
        <f t="shared" si="352"/>
        <v>إضافى كامل</v>
      </c>
    </row>
    <row r="2224" spans="1:20" x14ac:dyDescent="0.25">
      <c r="A2224" s="54" t="s">
        <v>1266</v>
      </c>
      <c r="B2224" s="54" t="s">
        <v>1268</v>
      </c>
      <c r="C2224" s="54" t="s">
        <v>762</v>
      </c>
      <c r="D2224" s="55">
        <v>45600</v>
      </c>
      <c r="E2224" s="56" t="s">
        <v>21</v>
      </c>
      <c r="F2224" s="54" t="s">
        <v>1215</v>
      </c>
      <c r="G2224" s="57" t="s">
        <v>222</v>
      </c>
      <c r="I2224" s="54" t="s">
        <v>1002</v>
      </c>
      <c r="J2224" s="54"/>
      <c r="K2224" s="88" t="str">
        <f t="shared" si="343"/>
        <v>غائب</v>
      </c>
      <c r="L2224" s="60">
        <f t="shared" si="345"/>
        <v>0</v>
      </c>
      <c r="M2224" s="33">
        <f t="shared" si="344"/>
        <v>3</v>
      </c>
      <c r="N2224" s="61">
        <f t="shared" si="346"/>
        <v>0</v>
      </c>
      <c r="O2224" s="33">
        <f t="shared" si="347"/>
        <v>2</v>
      </c>
      <c r="P2224" s="61">
        <f t="shared" si="348"/>
        <v>2</v>
      </c>
      <c r="Q2224" s="62">
        <f t="shared" si="349"/>
        <v>0</v>
      </c>
      <c r="R2224" s="61">
        <f t="shared" si="350"/>
        <v>0</v>
      </c>
      <c r="S2224" s="61">
        <f t="shared" si="351"/>
        <v>3</v>
      </c>
      <c r="T2224" t="str">
        <f t="shared" si="352"/>
        <v>إضافى كامل</v>
      </c>
    </row>
    <row r="2225" spans="1:20" x14ac:dyDescent="0.25">
      <c r="A2225" s="54" t="s">
        <v>1266</v>
      </c>
      <c r="B2225" s="54" t="s">
        <v>1268</v>
      </c>
      <c r="C2225" s="54" t="s">
        <v>762</v>
      </c>
      <c r="D2225" s="55">
        <v>45601</v>
      </c>
      <c r="E2225" s="56" t="s">
        <v>22</v>
      </c>
      <c r="F2225" s="54" t="s">
        <v>1215</v>
      </c>
      <c r="G2225" s="57" t="s">
        <v>222</v>
      </c>
      <c r="I2225" s="54" t="s">
        <v>1020</v>
      </c>
      <c r="J2225" s="54" t="s">
        <v>1233</v>
      </c>
      <c r="K2225" s="87" t="str">
        <f t="shared" si="343"/>
        <v/>
      </c>
      <c r="L2225" s="60">
        <f t="shared" si="345"/>
        <v>0</v>
      </c>
      <c r="M2225" s="33">
        <f t="shared" si="344"/>
        <v>2</v>
      </c>
      <c r="N2225" s="61">
        <f t="shared" si="346"/>
        <v>0</v>
      </c>
      <c r="O2225" s="33">
        <f t="shared" si="347"/>
        <v>2</v>
      </c>
      <c r="P2225" s="61">
        <f t="shared" si="348"/>
        <v>2</v>
      </c>
      <c r="Q2225" s="62">
        <f t="shared" si="349"/>
        <v>0</v>
      </c>
      <c r="R2225" s="61">
        <f t="shared" si="350"/>
        <v>0</v>
      </c>
      <c r="S2225" s="61">
        <f t="shared" si="351"/>
        <v>2</v>
      </c>
      <c r="T2225" t="str">
        <f t="shared" si="352"/>
        <v>إضافى كامل</v>
      </c>
    </row>
    <row r="2226" spans="1:20" x14ac:dyDescent="0.25">
      <c r="A2226" s="54" t="s">
        <v>1266</v>
      </c>
      <c r="B2226" s="54" t="s">
        <v>1268</v>
      </c>
      <c r="C2226" s="54" t="s">
        <v>762</v>
      </c>
      <c r="D2226" s="55">
        <v>45602</v>
      </c>
      <c r="E2226" s="56" t="s">
        <v>23</v>
      </c>
      <c r="F2226" s="54" t="s">
        <v>1215</v>
      </c>
      <c r="G2226" s="57" t="s">
        <v>222</v>
      </c>
      <c r="I2226" s="54" t="s">
        <v>938</v>
      </c>
      <c r="J2226" s="54" t="s">
        <v>1223</v>
      </c>
      <c r="K2226" s="87" t="str">
        <f t="shared" si="343"/>
        <v/>
      </c>
      <c r="L2226" s="60">
        <f t="shared" si="345"/>
        <v>0</v>
      </c>
      <c r="M2226" s="33">
        <f t="shared" si="344"/>
        <v>2</v>
      </c>
      <c r="N2226" s="61">
        <f t="shared" si="346"/>
        <v>0</v>
      </c>
      <c r="O2226" s="33">
        <f t="shared" si="347"/>
        <v>2</v>
      </c>
      <c r="P2226" s="61">
        <f t="shared" si="348"/>
        <v>2</v>
      </c>
      <c r="Q2226" s="62">
        <f t="shared" si="349"/>
        <v>0</v>
      </c>
      <c r="R2226" s="61">
        <f t="shared" si="350"/>
        <v>0</v>
      </c>
      <c r="S2226" s="61">
        <f t="shared" si="351"/>
        <v>2</v>
      </c>
      <c r="T2226" t="str">
        <f t="shared" si="352"/>
        <v>إضافى كامل</v>
      </c>
    </row>
    <row r="2227" spans="1:20" x14ac:dyDescent="0.25">
      <c r="A2227" s="54" t="s">
        <v>1266</v>
      </c>
      <c r="B2227" s="54" t="s">
        <v>1268</v>
      </c>
      <c r="C2227" s="54" t="s">
        <v>762</v>
      </c>
      <c r="D2227" s="55">
        <v>45603</v>
      </c>
      <c r="E2227" s="56" t="s">
        <v>24</v>
      </c>
      <c r="F2227" s="54" t="s">
        <v>1215</v>
      </c>
      <c r="G2227" s="57" t="s">
        <v>222</v>
      </c>
      <c r="I2227" s="54" t="s">
        <v>1094</v>
      </c>
      <c r="J2227" s="54" t="s">
        <v>1233</v>
      </c>
      <c r="K2227" s="87" t="str">
        <f t="shared" si="343"/>
        <v/>
      </c>
      <c r="L2227" s="60">
        <f t="shared" si="345"/>
        <v>0</v>
      </c>
      <c r="M2227" s="33">
        <f t="shared" si="344"/>
        <v>2</v>
      </c>
      <c r="N2227" s="61">
        <f t="shared" si="346"/>
        <v>0</v>
      </c>
      <c r="O2227" s="33">
        <f t="shared" si="347"/>
        <v>2</v>
      </c>
      <c r="P2227" s="61">
        <f t="shared" si="348"/>
        <v>2</v>
      </c>
      <c r="Q2227" s="62">
        <f t="shared" si="349"/>
        <v>0</v>
      </c>
      <c r="R2227" s="61">
        <f t="shared" si="350"/>
        <v>0</v>
      </c>
      <c r="S2227" s="61">
        <f t="shared" si="351"/>
        <v>2</v>
      </c>
      <c r="T2227" t="str">
        <f t="shared" si="352"/>
        <v>إضافى كامل</v>
      </c>
    </row>
    <row r="2228" spans="1:20" x14ac:dyDescent="0.25">
      <c r="A2228" s="54" t="s">
        <v>1266</v>
      </c>
      <c r="B2228" s="54" t="s">
        <v>1268</v>
      </c>
      <c r="C2228" s="54" t="s">
        <v>762</v>
      </c>
      <c r="D2228" s="55">
        <v>45604</v>
      </c>
      <c r="E2228" s="56" t="s">
        <v>15</v>
      </c>
      <c r="F2228" s="54" t="s">
        <v>1215</v>
      </c>
      <c r="G2228" s="57" t="s">
        <v>222</v>
      </c>
      <c r="I2228" s="54"/>
      <c r="J2228" s="54"/>
      <c r="K2228" s="87" t="str">
        <f t="shared" ref="K2228:K2291" si="353">IF(AND(I2228&lt;="08:30",J2228&gt;="13:30",I2228&lt;&gt;""),"",IF(AND(I2228&gt;="08:31",I2228&lt;="08:40"),"تأخير",IF(AND(I2228&gt;="08:41",I2228&lt;="11:30",J2228&lt;&gt;""),"إذن ص",IF(AND(J2228&lt;"13:30",J2228&lt;&gt;"",J2228&gt;="10:30"),"إذن م",IF(AND(OR(J2228="",I2228="",J2228=I2228,I2228&gt;"11:30",J2238&lt;"10:30"),AND(E2228&lt;&gt;"Friday")),"غائب","")))))</f>
        <v/>
      </c>
      <c r="L2228" s="60">
        <f t="shared" si="345"/>
        <v>0</v>
      </c>
      <c r="M2228" s="33">
        <f t="shared" si="344"/>
        <v>2</v>
      </c>
      <c r="N2228" s="61">
        <f t="shared" si="346"/>
        <v>0</v>
      </c>
      <c r="O2228" s="33">
        <f t="shared" si="347"/>
        <v>2</v>
      </c>
      <c r="P2228" s="61">
        <f t="shared" si="348"/>
        <v>2</v>
      </c>
      <c r="Q2228" s="62">
        <f t="shared" si="349"/>
        <v>0</v>
      </c>
      <c r="R2228" s="61">
        <f t="shared" si="350"/>
        <v>0</v>
      </c>
      <c r="S2228" s="61">
        <f t="shared" si="351"/>
        <v>2</v>
      </c>
      <c r="T2228" t="str">
        <f t="shared" si="352"/>
        <v>إضافى كامل</v>
      </c>
    </row>
    <row r="2229" spans="1:20" x14ac:dyDescent="0.25">
      <c r="A2229" s="54" t="s">
        <v>1266</v>
      </c>
      <c r="B2229" s="54" t="s">
        <v>1268</v>
      </c>
      <c r="C2229" s="54" t="s">
        <v>762</v>
      </c>
      <c r="D2229" s="55">
        <v>45605</v>
      </c>
      <c r="E2229" s="56" t="s">
        <v>18</v>
      </c>
      <c r="F2229" s="54" t="s">
        <v>1215</v>
      </c>
      <c r="G2229" s="57" t="s">
        <v>222</v>
      </c>
      <c r="I2229" s="54"/>
      <c r="J2229" s="54"/>
      <c r="K2229" s="87" t="s">
        <v>19</v>
      </c>
      <c r="L2229" s="60">
        <f t="shared" si="345"/>
        <v>1</v>
      </c>
      <c r="M2229" s="33">
        <f t="shared" si="344"/>
        <v>2</v>
      </c>
      <c r="N2229" s="61">
        <f t="shared" si="346"/>
        <v>0</v>
      </c>
      <c r="O2229" s="33">
        <f t="shared" si="347"/>
        <v>2</v>
      </c>
      <c r="P2229" s="61">
        <f t="shared" si="348"/>
        <v>2</v>
      </c>
      <c r="Q2229" s="62">
        <f t="shared" si="349"/>
        <v>0</v>
      </c>
      <c r="R2229" s="61">
        <f t="shared" si="350"/>
        <v>0</v>
      </c>
      <c r="S2229" s="61">
        <f t="shared" si="351"/>
        <v>2</v>
      </c>
      <c r="T2229" t="str">
        <f t="shared" si="352"/>
        <v>إضافى كامل</v>
      </c>
    </row>
    <row r="2230" spans="1:20" x14ac:dyDescent="0.25">
      <c r="A2230" s="54" t="s">
        <v>1266</v>
      </c>
      <c r="B2230" s="54" t="s">
        <v>1268</v>
      </c>
      <c r="C2230" s="54" t="s">
        <v>762</v>
      </c>
      <c r="D2230" s="55">
        <v>45606</v>
      </c>
      <c r="E2230" s="56" t="s">
        <v>20</v>
      </c>
      <c r="F2230" s="54" t="s">
        <v>1215</v>
      </c>
      <c r="G2230" s="57" t="s">
        <v>222</v>
      </c>
      <c r="I2230" s="54" t="s">
        <v>1052</v>
      </c>
      <c r="J2230" s="54" t="s">
        <v>777</v>
      </c>
      <c r="K2230" s="87" t="str">
        <f t="shared" si="353"/>
        <v/>
      </c>
      <c r="L2230" s="60">
        <f t="shared" si="345"/>
        <v>0</v>
      </c>
      <c r="M2230" s="33">
        <f t="shared" si="344"/>
        <v>2</v>
      </c>
      <c r="N2230" s="61">
        <f t="shared" si="346"/>
        <v>0</v>
      </c>
      <c r="O2230" s="33">
        <f t="shared" si="347"/>
        <v>2</v>
      </c>
      <c r="P2230" s="61">
        <f t="shared" si="348"/>
        <v>2</v>
      </c>
      <c r="Q2230" s="62">
        <f t="shared" si="349"/>
        <v>0</v>
      </c>
      <c r="R2230" s="61">
        <f t="shared" si="350"/>
        <v>0</v>
      </c>
      <c r="S2230" s="61">
        <f t="shared" si="351"/>
        <v>2</v>
      </c>
      <c r="T2230" t="str">
        <f t="shared" si="352"/>
        <v>إضافى كامل</v>
      </c>
    </row>
    <row r="2231" spans="1:20" x14ac:dyDescent="0.25">
      <c r="A2231" s="54" t="s">
        <v>1266</v>
      </c>
      <c r="B2231" s="54" t="s">
        <v>1268</v>
      </c>
      <c r="C2231" s="54" t="s">
        <v>762</v>
      </c>
      <c r="D2231" s="55">
        <v>45607</v>
      </c>
      <c r="E2231" s="56" t="s">
        <v>21</v>
      </c>
      <c r="F2231" s="54" t="s">
        <v>1215</v>
      </c>
      <c r="G2231" s="57" t="s">
        <v>222</v>
      </c>
      <c r="I2231" s="54" t="s">
        <v>1094</v>
      </c>
      <c r="J2231" s="54" t="s">
        <v>1269</v>
      </c>
      <c r="K2231" s="87" t="str">
        <f t="shared" si="353"/>
        <v/>
      </c>
      <c r="L2231" s="60">
        <f t="shared" si="345"/>
        <v>0</v>
      </c>
      <c r="M2231" s="33">
        <f t="shared" si="344"/>
        <v>2</v>
      </c>
      <c r="N2231" s="61">
        <f t="shared" si="346"/>
        <v>0</v>
      </c>
      <c r="O2231" s="33">
        <f t="shared" si="347"/>
        <v>2</v>
      </c>
      <c r="P2231" s="61">
        <f t="shared" si="348"/>
        <v>2</v>
      </c>
      <c r="Q2231" s="62">
        <f t="shared" si="349"/>
        <v>0</v>
      </c>
      <c r="R2231" s="61">
        <f t="shared" si="350"/>
        <v>0</v>
      </c>
      <c r="S2231" s="61">
        <f t="shared" si="351"/>
        <v>2</v>
      </c>
      <c r="T2231" t="str">
        <f t="shared" si="352"/>
        <v>إضافى كامل</v>
      </c>
    </row>
    <row r="2232" spans="1:20" x14ac:dyDescent="0.25">
      <c r="A2232" s="54" t="s">
        <v>1266</v>
      </c>
      <c r="B2232" s="54" t="s">
        <v>1268</v>
      </c>
      <c r="C2232" s="54" t="s">
        <v>762</v>
      </c>
      <c r="D2232" s="55">
        <v>45608</v>
      </c>
      <c r="E2232" s="56" t="s">
        <v>22</v>
      </c>
      <c r="F2232" s="54" t="s">
        <v>1215</v>
      </c>
      <c r="G2232" s="57" t="s">
        <v>222</v>
      </c>
      <c r="I2232" s="54" t="s">
        <v>1020</v>
      </c>
      <c r="J2232" s="54" t="s">
        <v>1222</v>
      </c>
      <c r="K2232" s="87" t="str">
        <f t="shared" si="353"/>
        <v/>
      </c>
      <c r="L2232" s="60">
        <f t="shared" si="345"/>
        <v>0</v>
      </c>
      <c r="M2232" s="33">
        <f t="shared" si="344"/>
        <v>2</v>
      </c>
      <c r="N2232" s="61">
        <f t="shared" si="346"/>
        <v>0</v>
      </c>
      <c r="O2232" s="33">
        <f t="shared" si="347"/>
        <v>2</v>
      </c>
      <c r="P2232" s="61">
        <f t="shared" si="348"/>
        <v>2</v>
      </c>
      <c r="Q2232" s="62">
        <f t="shared" si="349"/>
        <v>0</v>
      </c>
      <c r="R2232" s="61">
        <f t="shared" si="350"/>
        <v>0</v>
      </c>
      <c r="S2232" s="61">
        <f t="shared" si="351"/>
        <v>2</v>
      </c>
      <c r="T2232" t="str">
        <f t="shared" si="352"/>
        <v>إضافى كامل</v>
      </c>
    </row>
    <row r="2233" spans="1:20" x14ac:dyDescent="0.25">
      <c r="A2233" s="54" t="s">
        <v>1266</v>
      </c>
      <c r="B2233" s="54" t="s">
        <v>1268</v>
      </c>
      <c r="C2233" s="54" t="s">
        <v>762</v>
      </c>
      <c r="D2233" s="55">
        <v>45609</v>
      </c>
      <c r="E2233" s="56" t="s">
        <v>23</v>
      </c>
      <c r="F2233" s="54" t="s">
        <v>1215</v>
      </c>
      <c r="G2233" s="57" t="s">
        <v>222</v>
      </c>
      <c r="I2233" s="54" t="s">
        <v>1020</v>
      </c>
      <c r="J2233" s="54" t="s">
        <v>802</v>
      </c>
      <c r="K2233" s="87" t="str">
        <f t="shared" si="353"/>
        <v/>
      </c>
      <c r="L2233" s="60">
        <f t="shared" si="345"/>
        <v>0</v>
      </c>
      <c r="M2233" s="33">
        <f t="shared" si="344"/>
        <v>2</v>
      </c>
      <c r="N2233" s="61">
        <f t="shared" si="346"/>
        <v>0</v>
      </c>
      <c r="O2233" s="33">
        <f t="shared" si="347"/>
        <v>2</v>
      </c>
      <c r="P2233" s="61">
        <f t="shared" si="348"/>
        <v>2</v>
      </c>
      <c r="Q2233" s="62">
        <f t="shared" si="349"/>
        <v>0</v>
      </c>
      <c r="R2233" s="61">
        <f t="shared" si="350"/>
        <v>0</v>
      </c>
      <c r="S2233" s="61">
        <f t="shared" si="351"/>
        <v>2</v>
      </c>
      <c r="T2233" t="str">
        <f t="shared" si="352"/>
        <v>إضافى كامل</v>
      </c>
    </row>
    <row r="2234" spans="1:20" x14ac:dyDescent="0.25">
      <c r="A2234" s="54" t="s">
        <v>1266</v>
      </c>
      <c r="B2234" s="54" t="s">
        <v>1268</v>
      </c>
      <c r="C2234" s="54" t="s">
        <v>762</v>
      </c>
      <c r="D2234" s="55">
        <v>45610</v>
      </c>
      <c r="E2234" s="56" t="s">
        <v>24</v>
      </c>
      <c r="F2234" s="54" t="s">
        <v>1215</v>
      </c>
      <c r="G2234" s="57" t="s">
        <v>222</v>
      </c>
      <c r="I2234" s="54"/>
      <c r="J2234" s="54"/>
      <c r="K2234" s="87" t="str">
        <f t="shared" si="353"/>
        <v>غائب</v>
      </c>
      <c r="L2234" s="60">
        <f t="shared" si="345"/>
        <v>0</v>
      </c>
      <c r="M2234" s="33">
        <f t="shared" si="344"/>
        <v>2</v>
      </c>
      <c r="N2234" s="61">
        <f t="shared" si="346"/>
        <v>0</v>
      </c>
      <c r="O2234" s="33">
        <f t="shared" si="347"/>
        <v>2</v>
      </c>
      <c r="P2234" s="61">
        <f t="shared" si="348"/>
        <v>2</v>
      </c>
      <c r="Q2234" s="62">
        <f t="shared" si="349"/>
        <v>0</v>
      </c>
      <c r="R2234" s="61">
        <f t="shared" si="350"/>
        <v>0</v>
      </c>
      <c r="S2234" s="61">
        <f t="shared" si="351"/>
        <v>2</v>
      </c>
      <c r="T2234" t="str">
        <f t="shared" si="352"/>
        <v>إضافى كامل</v>
      </c>
    </row>
    <row r="2235" spans="1:20" x14ac:dyDescent="0.25">
      <c r="A2235" s="54" t="s">
        <v>1266</v>
      </c>
      <c r="B2235" s="54" t="s">
        <v>1268</v>
      </c>
      <c r="C2235" s="54" t="s">
        <v>762</v>
      </c>
      <c r="D2235" s="55">
        <v>45611</v>
      </c>
      <c r="E2235" s="56" t="s">
        <v>15</v>
      </c>
      <c r="F2235" s="54" t="s">
        <v>1215</v>
      </c>
      <c r="G2235" s="57" t="s">
        <v>222</v>
      </c>
      <c r="I2235" s="54"/>
      <c r="J2235" s="54"/>
      <c r="K2235" s="87" t="str">
        <f t="shared" si="353"/>
        <v/>
      </c>
      <c r="L2235" s="60">
        <f t="shared" si="345"/>
        <v>0</v>
      </c>
      <c r="M2235" s="33">
        <f t="shared" si="344"/>
        <v>1</v>
      </c>
      <c r="N2235" s="61">
        <f t="shared" si="346"/>
        <v>0</v>
      </c>
      <c r="O2235" s="33">
        <f t="shared" si="347"/>
        <v>2</v>
      </c>
      <c r="P2235" s="61">
        <f t="shared" si="348"/>
        <v>2</v>
      </c>
      <c r="Q2235" s="62">
        <f t="shared" si="349"/>
        <v>0</v>
      </c>
      <c r="R2235" s="61">
        <f t="shared" si="350"/>
        <v>0</v>
      </c>
      <c r="S2235" s="61">
        <f t="shared" si="351"/>
        <v>1</v>
      </c>
      <c r="T2235" t="str">
        <f t="shared" si="352"/>
        <v>إضافى كامل</v>
      </c>
    </row>
    <row r="2236" spans="1:20" x14ac:dyDescent="0.25">
      <c r="A2236" s="54" t="s">
        <v>1266</v>
      </c>
      <c r="B2236" s="54" t="s">
        <v>1268</v>
      </c>
      <c r="C2236" s="54" t="s">
        <v>762</v>
      </c>
      <c r="D2236" s="55">
        <v>45612</v>
      </c>
      <c r="E2236" s="56" t="s">
        <v>18</v>
      </c>
      <c r="F2236" s="54" t="s">
        <v>1215</v>
      </c>
      <c r="G2236" s="57" t="s">
        <v>222</v>
      </c>
      <c r="I2236" s="54"/>
      <c r="J2236" s="54"/>
      <c r="K2236" s="87" t="s">
        <v>19</v>
      </c>
      <c r="L2236" s="60">
        <f t="shared" si="345"/>
        <v>1</v>
      </c>
      <c r="M2236" s="33">
        <f t="shared" si="344"/>
        <v>1</v>
      </c>
      <c r="N2236" s="61">
        <f t="shared" si="346"/>
        <v>0</v>
      </c>
      <c r="O2236" s="33">
        <f t="shared" si="347"/>
        <v>2</v>
      </c>
      <c r="P2236" s="61">
        <f t="shared" si="348"/>
        <v>2</v>
      </c>
      <c r="Q2236" s="62">
        <f t="shared" si="349"/>
        <v>0</v>
      </c>
      <c r="R2236" s="61">
        <f t="shared" si="350"/>
        <v>0</v>
      </c>
      <c r="S2236" s="61">
        <f t="shared" si="351"/>
        <v>1</v>
      </c>
      <c r="T2236" t="str">
        <f t="shared" si="352"/>
        <v>إضافى كامل</v>
      </c>
    </row>
    <row r="2237" spans="1:20" x14ac:dyDescent="0.25">
      <c r="A2237" s="54" t="s">
        <v>1266</v>
      </c>
      <c r="B2237" s="54" t="s">
        <v>1268</v>
      </c>
      <c r="C2237" s="54" t="s">
        <v>762</v>
      </c>
      <c r="D2237" s="55">
        <v>45613</v>
      </c>
      <c r="E2237" s="56" t="s">
        <v>20</v>
      </c>
      <c r="F2237" s="54" t="s">
        <v>1215</v>
      </c>
      <c r="G2237" s="57" t="s">
        <v>222</v>
      </c>
      <c r="I2237" s="54" t="s">
        <v>1052</v>
      </c>
      <c r="J2237" s="54" t="s">
        <v>1270</v>
      </c>
      <c r="K2237" s="87" t="str">
        <f t="shared" si="353"/>
        <v/>
      </c>
      <c r="L2237" s="60">
        <f t="shared" si="345"/>
        <v>0</v>
      </c>
      <c r="M2237" s="33">
        <f t="shared" si="344"/>
        <v>1</v>
      </c>
      <c r="N2237" s="61">
        <f t="shared" si="346"/>
        <v>0</v>
      </c>
      <c r="O2237" s="33">
        <f t="shared" si="347"/>
        <v>2</v>
      </c>
      <c r="P2237" s="61">
        <f t="shared" si="348"/>
        <v>2</v>
      </c>
      <c r="Q2237" s="62">
        <f t="shared" si="349"/>
        <v>0</v>
      </c>
      <c r="R2237" s="61">
        <f t="shared" si="350"/>
        <v>0</v>
      </c>
      <c r="S2237" s="61">
        <f t="shared" si="351"/>
        <v>1</v>
      </c>
      <c r="T2237" t="str">
        <f t="shared" si="352"/>
        <v>إضافى كامل</v>
      </c>
    </row>
    <row r="2238" spans="1:20" x14ac:dyDescent="0.25">
      <c r="A2238" s="54" t="s">
        <v>1266</v>
      </c>
      <c r="B2238" s="54" t="s">
        <v>1268</v>
      </c>
      <c r="C2238" s="54" t="s">
        <v>762</v>
      </c>
      <c r="D2238" s="55">
        <v>45614</v>
      </c>
      <c r="E2238" s="56" t="s">
        <v>21</v>
      </c>
      <c r="F2238" s="54" t="s">
        <v>1215</v>
      </c>
      <c r="G2238" s="57" t="s">
        <v>222</v>
      </c>
      <c r="I2238" s="54" t="s">
        <v>938</v>
      </c>
      <c r="J2238" s="54" t="s">
        <v>1220</v>
      </c>
      <c r="K2238" s="87" t="str">
        <f t="shared" si="353"/>
        <v/>
      </c>
      <c r="L2238" s="60">
        <f t="shared" si="345"/>
        <v>0</v>
      </c>
      <c r="M2238" s="33">
        <f t="shared" si="344"/>
        <v>1</v>
      </c>
      <c r="N2238" s="61">
        <f t="shared" si="346"/>
        <v>0</v>
      </c>
      <c r="O2238" s="33">
        <f t="shared" si="347"/>
        <v>2</v>
      </c>
      <c r="P2238" s="61">
        <f t="shared" si="348"/>
        <v>2</v>
      </c>
      <c r="Q2238" s="62">
        <f t="shared" si="349"/>
        <v>0</v>
      </c>
      <c r="R2238" s="61">
        <f t="shared" si="350"/>
        <v>0</v>
      </c>
      <c r="S2238" s="61">
        <f t="shared" si="351"/>
        <v>1</v>
      </c>
      <c r="T2238" t="str">
        <f t="shared" si="352"/>
        <v>إضافى كامل</v>
      </c>
    </row>
    <row r="2239" spans="1:20" x14ac:dyDescent="0.25">
      <c r="A2239" s="54" t="s">
        <v>1266</v>
      </c>
      <c r="B2239" s="54" t="s">
        <v>1268</v>
      </c>
      <c r="C2239" s="54" t="s">
        <v>762</v>
      </c>
      <c r="D2239" s="55">
        <v>45615</v>
      </c>
      <c r="E2239" s="56" t="s">
        <v>22</v>
      </c>
      <c r="F2239" s="54" t="s">
        <v>1215</v>
      </c>
      <c r="G2239" s="57" t="s">
        <v>222</v>
      </c>
      <c r="I2239" s="54" t="s">
        <v>852</v>
      </c>
      <c r="J2239" s="54" t="s">
        <v>1261</v>
      </c>
      <c r="K2239" s="87" t="str">
        <f t="shared" si="353"/>
        <v/>
      </c>
      <c r="L2239" s="60">
        <f t="shared" si="345"/>
        <v>0</v>
      </c>
      <c r="M2239" s="33">
        <f t="shared" si="344"/>
        <v>1</v>
      </c>
      <c r="N2239" s="61">
        <f t="shared" si="346"/>
        <v>1</v>
      </c>
      <c r="O2239" s="33">
        <f t="shared" si="347"/>
        <v>2</v>
      </c>
      <c r="P2239" s="61">
        <f t="shared" si="348"/>
        <v>3</v>
      </c>
      <c r="Q2239" s="62">
        <f t="shared" si="349"/>
        <v>1.5</v>
      </c>
      <c r="R2239" s="61">
        <f t="shared" si="350"/>
        <v>1</v>
      </c>
      <c r="S2239" s="61">
        <f t="shared" si="351"/>
        <v>2</v>
      </c>
      <c r="T2239" t="str">
        <f t="shared" si="352"/>
        <v>إضافى كامل</v>
      </c>
    </row>
    <row r="2240" spans="1:20" x14ac:dyDescent="0.25">
      <c r="A2240" s="54" t="s">
        <v>1266</v>
      </c>
      <c r="B2240" s="54" t="s">
        <v>1268</v>
      </c>
      <c r="C2240" s="54" t="s">
        <v>762</v>
      </c>
      <c r="D2240" s="55">
        <v>45616</v>
      </c>
      <c r="E2240" s="56" t="s">
        <v>23</v>
      </c>
      <c r="F2240" s="54" t="s">
        <v>1215</v>
      </c>
      <c r="G2240" s="57" t="s">
        <v>222</v>
      </c>
      <c r="I2240" s="54" t="s">
        <v>1052</v>
      </c>
      <c r="J2240" s="54" t="s">
        <v>1264</v>
      </c>
      <c r="K2240" s="87" t="str">
        <f t="shared" si="353"/>
        <v/>
      </c>
      <c r="L2240" s="60">
        <f t="shared" si="345"/>
        <v>0</v>
      </c>
      <c r="M2240" s="33">
        <f t="shared" si="344"/>
        <v>1</v>
      </c>
      <c r="N2240" s="61">
        <f t="shared" si="346"/>
        <v>1</v>
      </c>
      <c r="O2240" s="33">
        <f t="shared" si="347"/>
        <v>2</v>
      </c>
      <c r="P2240" s="61">
        <f t="shared" si="348"/>
        <v>3</v>
      </c>
      <c r="Q2240" s="62">
        <f t="shared" si="349"/>
        <v>1.5</v>
      </c>
      <c r="R2240" s="61">
        <f t="shared" si="350"/>
        <v>1</v>
      </c>
      <c r="S2240" s="61">
        <f t="shared" si="351"/>
        <v>2</v>
      </c>
      <c r="T2240" t="str">
        <f t="shared" si="352"/>
        <v>إضافى كامل</v>
      </c>
    </row>
    <row r="2241" spans="1:20" x14ac:dyDescent="0.25">
      <c r="A2241" s="54" t="s">
        <v>1266</v>
      </c>
      <c r="B2241" s="54" t="s">
        <v>1268</v>
      </c>
      <c r="C2241" s="54" t="s">
        <v>762</v>
      </c>
      <c r="D2241" s="55">
        <v>45617</v>
      </c>
      <c r="E2241" s="56" t="s">
        <v>24</v>
      </c>
      <c r="F2241" s="54" t="s">
        <v>1215</v>
      </c>
      <c r="G2241" s="57" t="s">
        <v>222</v>
      </c>
      <c r="I2241" s="54" t="s">
        <v>1123</v>
      </c>
      <c r="J2241" s="54" t="s">
        <v>1240</v>
      </c>
      <c r="K2241" s="87" t="str">
        <f t="shared" si="353"/>
        <v/>
      </c>
      <c r="L2241" s="60">
        <f t="shared" si="345"/>
        <v>0</v>
      </c>
      <c r="M2241" s="33">
        <f t="shared" ref="M2241:M2304" si="354">COUNTIF(K2241:K2270,"غائب")</f>
        <v>2</v>
      </c>
      <c r="N2241" s="61">
        <f t="shared" si="346"/>
        <v>1</v>
      </c>
      <c r="O2241" s="33">
        <f t="shared" si="347"/>
        <v>2</v>
      </c>
      <c r="P2241" s="61">
        <f t="shared" si="348"/>
        <v>3</v>
      </c>
      <c r="Q2241" s="62">
        <f t="shared" si="349"/>
        <v>1.5</v>
      </c>
      <c r="R2241" s="61">
        <f t="shared" si="350"/>
        <v>1</v>
      </c>
      <c r="S2241" s="61">
        <f t="shared" si="351"/>
        <v>3</v>
      </c>
      <c r="T2241" t="str">
        <f t="shared" si="352"/>
        <v>إضافى كامل</v>
      </c>
    </row>
    <row r="2242" spans="1:20" x14ac:dyDescent="0.25">
      <c r="A2242" s="54" t="s">
        <v>1266</v>
      </c>
      <c r="B2242" s="54" t="s">
        <v>1268</v>
      </c>
      <c r="C2242" s="54" t="s">
        <v>762</v>
      </c>
      <c r="D2242" s="55">
        <v>45618</v>
      </c>
      <c r="E2242" s="56" t="s">
        <v>15</v>
      </c>
      <c r="F2242" s="54" t="s">
        <v>1215</v>
      </c>
      <c r="G2242" s="57" t="s">
        <v>222</v>
      </c>
      <c r="I2242" s="54"/>
      <c r="J2242" s="54"/>
      <c r="K2242" s="87" t="str">
        <f t="shared" si="353"/>
        <v/>
      </c>
      <c r="L2242" s="60">
        <f t="shared" ref="L2242:L2305" si="355">IF(AND(OR(K2242= "حالة وفاة",K2242="إذن م",K2242="إذن ص",K2242="بدل راحة",K2242="انصراف",K2242="اجازة",K2242="راحة",K2242="مأمورية",K2242="مأمورية م",K2242="مأمورية ص",K2242="Online",K2242="حضور",K2242="بدل سهر",E2242="Friday",K2242=""),K2242&lt;&gt;""),1,0)</f>
        <v>0</v>
      </c>
      <c r="M2242" s="33">
        <f t="shared" si="354"/>
        <v>2</v>
      </c>
      <c r="N2242" s="61">
        <f t="shared" ref="N2242:N2305" si="356">COUNTIF(K2242:K2271,"إذن ص")</f>
        <v>1</v>
      </c>
      <c r="O2242" s="33">
        <f t="shared" ref="O2242:O2305" si="357">COUNTIF(K2242:K2271,"إذن م")</f>
        <v>2</v>
      </c>
      <c r="P2242" s="61">
        <f t="shared" ref="P2242:P2305" si="358">O2242+N2242</f>
        <v>3</v>
      </c>
      <c r="Q2242" s="62">
        <f t="shared" ref="Q2242:Q2305" si="359">IF(AND(P2242&gt;2,P2242&lt;&gt;0),P2242*3/6,0)</f>
        <v>1.5</v>
      </c>
      <c r="R2242" s="61">
        <f t="shared" ref="R2242:R2305" si="360">INT(Q2242)</f>
        <v>1</v>
      </c>
      <c r="S2242" s="61">
        <f t="shared" ref="S2242:S2305" si="361">R2242+M2242</f>
        <v>3</v>
      </c>
      <c r="T2242" t="str">
        <f t="shared" ref="T2242:T2305" si="362">IF(AND(OR(S2242&lt;=0,S2242&gt;0),S2242&lt;5),"إضافى كامل",IF(AND(OR(S2242=5,S2242=6,S2242&lt;7),S2242&lt;&gt;""),"نصف إضافى","لا يستحق"))</f>
        <v>إضافى كامل</v>
      </c>
    </row>
    <row r="2243" spans="1:20" x14ac:dyDescent="0.25">
      <c r="A2243" s="54" t="s">
        <v>1266</v>
      </c>
      <c r="B2243" s="54" t="s">
        <v>1268</v>
      </c>
      <c r="C2243" s="54" t="s">
        <v>762</v>
      </c>
      <c r="D2243" s="55">
        <v>45619</v>
      </c>
      <c r="E2243" s="56" t="s">
        <v>18</v>
      </c>
      <c r="F2243" s="54" t="s">
        <v>1215</v>
      </c>
      <c r="G2243" s="57" t="s">
        <v>222</v>
      </c>
      <c r="I2243" s="54"/>
      <c r="J2243" s="54"/>
      <c r="K2243" s="87" t="s">
        <v>19</v>
      </c>
      <c r="L2243" s="60">
        <f t="shared" si="355"/>
        <v>1</v>
      </c>
      <c r="M2243" s="33">
        <f t="shared" si="354"/>
        <v>2</v>
      </c>
      <c r="N2243" s="61">
        <f t="shared" si="356"/>
        <v>1</v>
      </c>
      <c r="O2243" s="33">
        <f t="shared" si="357"/>
        <v>2</v>
      </c>
      <c r="P2243" s="61">
        <f t="shared" si="358"/>
        <v>3</v>
      </c>
      <c r="Q2243" s="62">
        <f t="shared" si="359"/>
        <v>1.5</v>
      </c>
      <c r="R2243" s="61">
        <f t="shared" si="360"/>
        <v>1</v>
      </c>
      <c r="S2243" s="61">
        <f t="shared" si="361"/>
        <v>3</v>
      </c>
      <c r="T2243" t="str">
        <f t="shared" si="362"/>
        <v>إضافى كامل</v>
      </c>
    </row>
    <row r="2244" spans="1:20" x14ac:dyDescent="0.25">
      <c r="A2244" s="54" t="s">
        <v>1266</v>
      </c>
      <c r="B2244" s="54" t="s">
        <v>1268</v>
      </c>
      <c r="C2244" s="54" t="s">
        <v>762</v>
      </c>
      <c r="D2244" s="55">
        <v>45620</v>
      </c>
      <c r="E2244" s="56" t="s">
        <v>20</v>
      </c>
      <c r="F2244" s="54" t="s">
        <v>1215</v>
      </c>
      <c r="G2244" s="57" t="s">
        <v>222</v>
      </c>
      <c r="I2244" s="54" t="s">
        <v>1017</v>
      </c>
      <c r="J2244" s="54" t="s">
        <v>1271</v>
      </c>
      <c r="K2244" s="87" t="str">
        <f t="shared" si="353"/>
        <v>إذن م</v>
      </c>
      <c r="L2244" s="60">
        <f t="shared" si="355"/>
        <v>1</v>
      </c>
      <c r="M2244" s="33">
        <f t="shared" si="354"/>
        <v>2</v>
      </c>
      <c r="N2244" s="61">
        <f t="shared" si="356"/>
        <v>1</v>
      </c>
      <c r="O2244" s="33">
        <f t="shared" si="357"/>
        <v>2</v>
      </c>
      <c r="P2244" s="61">
        <f t="shared" si="358"/>
        <v>3</v>
      </c>
      <c r="Q2244" s="62">
        <f t="shared" si="359"/>
        <v>1.5</v>
      </c>
      <c r="R2244" s="61">
        <f t="shared" si="360"/>
        <v>1</v>
      </c>
      <c r="S2244" s="61">
        <f t="shared" si="361"/>
        <v>3</v>
      </c>
      <c r="T2244" t="str">
        <f t="shared" si="362"/>
        <v>إضافى كامل</v>
      </c>
    </row>
    <row r="2245" spans="1:20" x14ac:dyDescent="0.25">
      <c r="A2245" s="54" t="s">
        <v>1266</v>
      </c>
      <c r="B2245" s="54" t="s">
        <v>1268</v>
      </c>
      <c r="C2245" s="54" t="s">
        <v>762</v>
      </c>
      <c r="D2245" s="55">
        <v>45621</v>
      </c>
      <c r="E2245" s="56" t="s">
        <v>21</v>
      </c>
      <c r="F2245" s="54" t="s">
        <v>1215</v>
      </c>
      <c r="G2245" s="57" t="s">
        <v>222</v>
      </c>
      <c r="I2245" s="54"/>
      <c r="J2245" s="54"/>
      <c r="K2245" s="87" t="str">
        <f t="shared" si="353"/>
        <v>غائب</v>
      </c>
      <c r="L2245" s="60">
        <f t="shared" si="355"/>
        <v>0</v>
      </c>
      <c r="M2245" s="33">
        <f t="shared" si="354"/>
        <v>2</v>
      </c>
      <c r="N2245" s="61">
        <f t="shared" si="356"/>
        <v>1</v>
      </c>
      <c r="O2245" s="33">
        <f t="shared" si="357"/>
        <v>1</v>
      </c>
      <c r="P2245" s="61">
        <f t="shared" si="358"/>
        <v>2</v>
      </c>
      <c r="Q2245" s="62">
        <f t="shared" si="359"/>
        <v>0</v>
      </c>
      <c r="R2245" s="61">
        <f t="shared" si="360"/>
        <v>0</v>
      </c>
      <c r="S2245" s="61">
        <f t="shared" si="361"/>
        <v>2</v>
      </c>
      <c r="T2245" t="str">
        <f t="shared" si="362"/>
        <v>إضافى كامل</v>
      </c>
    </row>
    <row r="2246" spans="1:20" x14ac:dyDescent="0.25">
      <c r="A2246" s="54" t="s">
        <v>1266</v>
      </c>
      <c r="B2246" s="54" t="s">
        <v>1268</v>
      </c>
      <c r="C2246" s="54" t="s">
        <v>762</v>
      </c>
      <c r="D2246" s="55">
        <v>45622</v>
      </c>
      <c r="E2246" s="56" t="s">
        <v>22</v>
      </c>
      <c r="F2246" s="54" t="s">
        <v>1215</v>
      </c>
      <c r="G2246" s="57" t="s">
        <v>222</v>
      </c>
      <c r="I2246" s="54" t="s">
        <v>1052</v>
      </c>
      <c r="J2246" s="54" t="s">
        <v>1240</v>
      </c>
      <c r="K2246" s="87" t="str">
        <f t="shared" si="353"/>
        <v/>
      </c>
      <c r="L2246" s="60">
        <f t="shared" si="355"/>
        <v>0</v>
      </c>
      <c r="M2246" s="33">
        <f t="shared" si="354"/>
        <v>1</v>
      </c>
      <c r="N2246" s="61">
        <f t="shared" si="356"/>
        <v>1</v>
      </c>
      <c r="O2246" s="33">
        <f t="shared" si="357"/>
        <v>1</v>
      </c>
      <c r="P2246" s="61">
        <f t="shared" si="358"/>
        <v>2</v>
      </c>
      <c r="Q2246" s="62">
        <f t="shared" si="359"/>
        <v>0</v>
      </c>
      <c r="R2246" s="61">
        <f t="shared" si="360"/>
        <v>0</v>
      </c>
      <c r="S2246" s="61">
        <f t="shared" si="361"/>
        <v>1</v>
      </c>
      <c r="T2246" t="str">
        <f t="shared" si="362"/>
        <v>إضافى كامل</v>
      </c>
    </row>
    <row r="2247" spans="1:20" x14ac:dyDescent="0.25">
      <c r="A2247" s="54" t="s">
        <v>1266</v>
      </c>
      <c r="B2247" s="54" t="s">
        <v>1268</v>
      </c>
      <c r="C2247" s="54" t="s">
        <v>762</v>
      </c>
      <c r="D2247" s="55">
        <v>45623</v>
      </c>
      <c r="E2247" s="56" t="s">
        <v>23</v>
      </c>
      <c r="F2247" s="54" t="s">
        <v>1215</v>
      </c>
      <c r="G2247" s="57" t="s">
        <v>222</v>
      </c>
      <c r="I2247" s="54" t="s">
        <v>936</v>
      </c>
      <c r="J2247" s="54" t="s">
        <v>1272</v>
      </c>
      <c r="K2247" s="87" t="str">
        <f t="shared" si="353"/>
        <v>إذن م</v>
      </c>
      <c r="L2247" s="60">
        <f t="shared" si="355"/>
        <v>1</v>
      </c>
      <c r="M2247" s="33">
        <f t="shared" si="354"/>
        <v>1</v>
      </c>
      <c r="N2247" s="61">
        <f t="shared" si="356"/>
        <v>1</v>
      </c>
      <c r="O2247" s="33">
        <f t="shared" si="357"/>
        <v>1</v>
      </c>
      <c r="P2247" s="61">
        <f t="shared" si="358"/>
        <v>2</v>
      </c>
      <c r="Q2247" s="62">
        <f t="shared" si="359"/>
        <v>0</v>
      </c>
      <c r="R2247" s="61">
        <f t="shared" si="360"/>
        <v>0</v>
      </c>
      <c r="S2247" s="61">
        <f t="shared" si="361"/>
        <v>1</v>
      </c>
      <c r="T2247" t="str">
        <f t="shared" si="362"/>
        <v>إضافى كامل</v>
      </c>
    </row>
    <row r="2248" spans="1:20" x14ac:dyDescent="0.25">
      <c r="A2248" s="54" t="s">
        <v>1266</v>
      </c>
      <c r="B2248" s="54" t="s">
        <v>1268</v>
      </c>
      <c r="C2248" s="54" t="s">
        <v>762</v>
      </c>
      <c r="D2248" s="55">
        <v>45624</v>
      </c>
      <c r="E2248" s="56" t="s">
        <v>24</v>
      </c>
      <c r="F2248" s="54" t="s">
        <v>1215</v>
      </c>
      <c r="G2248" s="57" t="s">
        <v>222</v>
      </c>
      <c r="H2248" s="73" t="s">
        <v>65</v>
      </c>
      <c r="I2248" s="54" t="s">
        <v>1119</v>
      </c>
      <c r="J2248" s="54" t="s">
        <v>1222</v>
      </c>
      <c r="K2248" s="87" t="str">
        <f t="shared" si="353"/>
        <v>تأخير</v>
      </c>
      <c r="L2248" s="60">
        <f t="shared" si="355"/>
        <v>0</v>
      </c>
      <c r="M2248" s="33">
        <f t="shared" si="354"/>
        <v>2</v>
      </c>
      <c r="N2248" s="61">
        <f t="shared" si="356"/>
        <v>1</v>
      </c>
      <c r="O2248" s="33">
        <f t="shared" si="357"/>
        <v>0</v>
      </c>
      <c r="P2248" s="61">
        <f t="shared" si="358"/>
        <v>1</v>
      </c>
      <c r="Q2248" s="62">
        <f t="shared" si="359"/>
        <v>0</v>
      </c>
      <c r="R2248" s="61">
        <f t="shared" si="360"/>
        <v>0</v>
      </c>
      <c r="S2248" s="61">
        <f t="shared" si="361"/>
        <v>2</v>
      </c>
      <c r="T2248" t="str">
        <f t="shared" si="362"/>
        <v>إضافى كامل</v>
      </c>
    </row>
    <row r="2249" spans="1:20" x14ac:dyDescent="0.25">
      <c r="A2249" s="54" t="s">
        <v>1266</v>
      </c>
      <c r="B2249" s="54" t="s">
        <v>1268</v>
      </c>
      <c r="C2249" s="54" t="s">
        <v>762</v>
      </c>
      <c r="D2249" s="55">
        <v>45625</v>
      </c>
      <c r="E2249" s="56" t="s">
        <v>15</v>
      </c>
      <c r="F2249" s="54" t="s">
        <v>1215</v>
      </c>
      <c r="G2249" s="57" t="s">
        <v>222</v>
      </c>
      <c r="I2249" s="54"/>
      <c r="J2249" s="54"/>
      <c r="K2249" s="87" t="str">
        <f t="shared" si="353"/>
        <v/>
      </c>
      <c r="L2249" s="60">
        <f t="shared" si="355"/>
        <v>0</v>
      </c>
      <c r="M2249" s="33">
        <f t="shared" si="354"/>
        <v>2</v>
      </c>
      <c r="N2249" s="61">
        <f t="shared" si="356"/>
        <v>1</v>
      </c>
      <c r="O2249" s="33">
        <f t="shared" si="357"/>
        <v>0</v>
      </c>
      <c r="P2249" s="61">
        <f t="shared" si="358"/>
        <v>1</v>
      </c>
      <c r="Q2249" s="62">
        <f t="shared" si="359"/>
        <v>0</v>
      </c>
      <c r="R2249" s="61">
        <f t="shared" si="360"/>
        <v>0</v>
      </c>
      <c r="S2249" s="61">
        <f t="shared" si="361"/>
        <v>2</v>
      </c>
      <c r="T2249" t="str">
        <f t="shared" si="362"/>
        <v>إضافى كامل</v>
      </c>
    </row>
    <row r="2250" spans="1:20" x14ac:dyDescent="0.25">
      <c r="A2250" s="54" t="s">
        <v>1266</v>
      </c>
      <c r="B2250" s="54" t="s">
        <v>1268</v>
      </c>
      <c r="C2250" s="54" t="s">
        <v>762</v>
      </c>
      <c r="D2250" s="55">
        <v>45626</v>
      </c>
      <c r="E2250" s="56" t="s">
        <v>18</v>
      </c>
      <c r="F2250" s="54" t="s">
        <v>1215</v>
      </c>
      <c r="G2250" s="57" t="s">
        <v>222</v>
      </c>
      <c r="I2250" s="54"/>
      <c r="J2250" s="54"/>
      <c r="K2250" s="87" t="s">
        <v>19</v>
      </c>
      <c r="L2250" s="60">
        <f t="shared" si="355"/>
        <v>1</v>
      </c>
      <c r="M2250" s="33">
        <f t="shared" si="354"/>
        <v>2</v>
      </c>
      <c r="N2250" s="61">
        <f t="shared" si="356"/>
        <v>1</v>
      </c>
      <c r="O2250" s="33">
        <f t="shared" si="357"/>
        <v>0</v>
      </c>
      <c r="P2250" s="61">
        <f t="shared" si="358"/>
        <v>1</v>
      </c>
      <c r="Q2250" s="62">
        <f t="shared" si="359"/>
        <v>0</v>
      </c>
      <c r="R2250" s="61">
        <f t="shared" si="360"/>
        <v>0</v>
      </c>
      <c r="S2250" s="61">
        <f t="shared" si="361"/>
        <v>2</v>
      </c>
      <c r="T2250" t="str">
        <f t="shared" si="362"/>
        <v>إضافى كامل</v>
      </c>
    </row>
    <row r="2251" spans="1:20" x14ac:dyDescent="0.25">
      <c r="A2251" s="54" t="s">
        <v>1273</v>
      </c>
      <c r="B2251" s="54" t="s">
        <v>1274</v>
      </c>
      <c r="C2251" s="54" t="s">
        <v>762</v>
      </c>
      <c r="D2251" s="55">
        <v>45597</v>
      </c>
      <c r="E2251" s="56" t="s">
        <v>15</v>
      </c>
      <c r="F2251" s="54" t="s">
        <v>1215</v>
      </c>
      <c r="G2251" s="57" t="s">
        <v>222</v>
      </c>
      <c r="I2251" s="54"/>
      <c r="J2251" s="54"/>
      <c r="K2251" s="87" t="str">
        <f t="shared" si="353"/>
        <v/>
      </c>
      <c r="L2251" s="60">
        <f t="shared" si="355"/>
        <v>0</v>
      </c>
      <c r="M2251" s="33">
        <f t="shared" si="354"/>
        <v>2</v>
      </c>
      <c r="N2251" s="61">
        <f t="shared" si="356"/>
        <v>1</v>
      </c>
      <c r="O2251" s="33">
        <f t="shared" si="357"/>
        <v>0</v>
      </c>
      <c r="P2251" s="61">
        <f t="shared" si="358"/>
        <v>1</v>
      </c>
      <c r="Q2251" s="62">
        <f t="shared" si="359"/>
        <v>0</v>
      </c>
      <c r="R2251" s="61">
        <f t="shared" si="360"/>
        <v>0</v>
      </c>
      <c r="S2251" s="61">
        <f t="shared" si="361"/>
        <v>2</v>
      </c>
      <c r="T2251" t="str">
        <f t="shared" si="362"/>
        <v>إضافى كامل</v>
      </c>
    </row>
    <row r="2252" spans="1:20" x14ac:dyDescent="0.25">
      <c r="A2252" s="54" t="s">
        <v>1273</v>
      </c>
      <c r="B2252" s="54" t="s">
        <v>1275</v>
      </c>
      <c r="C2252" s="54" t="s">
        <v>762</v>
      </c>
      <c r="D2252" s="55">
        <v>45598</v>
      </c>
      <c r="E2252" s="56" t="s">
        <v>18</v>
      </c>
      <c r="F2252" s="54" t="s">
        <v>1215</v>
      </c>
      <c r="G2252" s="57" t="s">
        <v>222</v>
      </c>
      <c r="I2252" s="54"/>
      <c r="J2252" s="54"/>
      <c r="K2252" s="87" t="s">
        <v>19</v>
      </c>
      <c r="L2252" s="60">
        <f t="shared" si="355"/>
        <v>1</v>
      </c>
      <c r="M2252" s="33">
        <f t="shared" si="354"/>
        <v>2</v>
      </c>
      <c r="N2252" s="61">
        <f t="shared" si="356"/>
        <v>1</v>
      </c>
      <c r="O2252" s="33">
        <f t="shared" si="357"/>
        <v>0</v>
      </c>
      <c r="P2252" s="61">
        <f t="shared" si="358"/>
        <v>1</v>
      </c>
      <c r="Q2252" s="62">
        <f t="shared" si="359"/>
        <v>0</v>
      </c>
      <c r="R2252" s="61">
        <f t="shared" si="360"/>
        <v>0</v>
      </c>
      <c r="S2252" s="61">
        <f t="shared" si="361"/>
        <v>2</v>
      </c>
      <c r="T2252" t="str">
        <f t="shared" si="362"/>
        <v>إضافى كامل</v>
      </c>
    </row>
    <row r="2253" spans="1:20" x14ac:dyDescent="0.25">
      <c r="A2253" s="54" t="s">
        <v>1273</v>
      </c>
      <c r="B2253" s="54" t="s">
        <v>1275</v>
      </c>
      <c r="C2253" s="54" t="s">
        <v>762</v>
      </c>
      <c r="D2253" s="55">
        <v>45599</v>
      </c>
      <c r="E2253" s="56" t="s">
        <v>20</v>
      </c>
      <c r="F2253" s="54" t="s">
        <v>1215</v>
      </c>
      <c r="G2253" s="57" t="s">
        <v>222</v>
      </c>
      <c r="H2253" s="73" t="s">
        <v>65</v>
      </c>
      <c r="I2253" s="54" t="s">
        <v>1003</v>
      </c>
      <c r="J2253" s="54" t="s">
        <v>1231</v>
      </c>
      <c r="K2253" s="87" t="str">
        <f t="shared" si="353"/>
        <v>تأخير</v>
      </c>
      <c r="L2253" s="60">
        <f t="shared" si="355"/>
        <v>0</v>
      </c>
      <c r="M2253" s="33">
        <f t="shared" si="354"/>
        <v>2</v>
      </c>
      <c r="N2253" s="61">
        <f t="shared" si="356"/>
        <v>1</v>
      </c>
      <c r="O2253" s="33">
        <f t="shared" si="357"/>
        <v>0</v>
      </c>
      <c r="P2253" s="61">
        <f t="shared" si="358"/>
        <v>1</v>
      </c>
      <c r="Q2253" s="62">
        <f t="shared" si="359"/>
        <v>0</v>
      </c>
      <c r="R2253" s="61">
        <f t="shared" si="360"/>
        <v>0</v>
      </c>
      <c r="S2253" s="61">
        <f t="shared" si="361"/>
        <v>2</v>
      </c>
      <c r="T2253" t="str">
        <f t="shared" si="362"/>
        <v>إضافى كامل</v>
      </c>
    </row>
    <row r="2254" spans="1:20" x14ac:dyDescent="0.25">
      <c r="A2254" s="54" t="s">
        <v>1273</v>
      </c>
      <c r="B2254" s="54" t="s">
        <v>1275</v>
      </c>
      <c r="C2254" s="54" t="s">
        <v>762</v>
      </c>
      <c r="D2254" s="55">
        <v>45600</v>
      </c>
      <c r="E2254" s="56" t="s">
        <v>21</v>
      </c>
      <c r="F2254" s="54" t="s">
        <v>1215</v>
      </c>
      <c r="G2254" s="57" t="s">
        <v>222</v>
      </c>
      <c r="H2254" s="73" t="s">
        <v>795</v>
      </c>
      <c r="I2254" s="54" t="s">
        <v>927</v>
      </c>
      <c r="J2254" s="54" t="s">
        <v>1276</v>
      </c>
      <c r="K2254" s="87" t="str">
        <f t="shared" si="353"/>
        <v>تأخير</v>
      </c>
      <c r="L2254" s="60">
        <f t="shared" si="355"/>
        <v>0</v>
      </c>
      <c r="M2254" s="33">
        <f t="shared" si="354"/>
        <v>2</v>
      </c>
      <c r="N2254" s="61">
        <f t="shared" si="356"/>
        <v>1</v>
      </c>
      <c r="O2254" s="33">
        <f t="shared" si="357"/>
        <v>0</v>
      </c>
      <c r="P2254" s="61">
        <f t="shared" si="358"/>
        <v>1</v>
      </c>
      <c r="Q2254" s="62">
        <f t="shared" si="359"/>
        <v>0</v>
      </c>
      <c r="R2254" s="61">
        <f t="shared" si="360"/>
        <v>0</v>
      </c>
      <c r="S2254" s="61">
        <f t="shared" si="361"/>
        <v>2</v>
      </c>
      <c r="T2254" t="str">
        <f t="shared" si="362"/>
        <v>إضافى كامل</v>
      </c>
    </row>
    <row r="2255" spans="1:20" x14ac:dyDescent="0.25">
      <c r="A2255" s="54" t="s">
        <v>1273</v>
      </c>
      <c r="B2255" s="54" t="s">
        <v>1275</v>
      </c>
      <c r="C2255" s="54" t="s">
        <v>762</v>
      </c>
      <c r="D2255" s="55">
        <v>45601</v>
      </c>
      <c r="E2255" s="56" t="s">
        <v>22</v>
      </c>
      <c r="F2255" s="54" t="s">
        <v>1215</v>
      </c>
      <c r="G2255" s="57" t="s">
        <v>222</v>
      </c>
      <c r="I2255" s="54" t="s">
        <v>852</v>
      </c>
      <c r="J2255" s="54" t="s">
        <v>875</v>
      </c>
      <c r="K2255" s="87" t="str">
        <f t="shared" si="353"/>
        <v/>
      </c>
      <c r="L2255" s="60">
        <f t="shared" si="355"/>
        <v>0</v>
      </c>
      <c r="M2255" s="33">
        <f t="shared" si="354"/>
        <v>2</v>
      </c>
      <c r="N2255" s="61">
        <f t="shared" si="356"/>
        <v>1</v>
      </c>
      <c r="O2255" s="33">
        <f t="shared" si="357"/>
        <v>0</v>
      </c>
      <c r="P2255" s="61">
        <f t="shared" si="358"/>
        <v>1</v>
      </c>
      <c r="Q2255" s="62">
        <f t="shared" si="359"/>
        <v>0</v>
      </c>
      <c r="R2255" s="61">
        <f t="shared" si="360"/>
        <v>0</v>
      </c>
      <c r="S2255" s="61">
        <f t="shared" si="361"/>
        <v>2</v>
      </c>
      <c r="T2255" t="str">
        <f t="shared" si="362"/>
        <v>إضافى كامل</v>
      </c>
    </row>
    <row r="2256" spans="1:20" x14ac:dyDescent="0.25">
      <c r="A2256" s="54" t="s">
        <v>1273</v>
      </c>
      <c r="B2256" s="54" t="s">
        <v>1275</v>
      </c>
      <c r="C2256" s="54" t="s">
        <v>762</v>
      </c>
      <c r="D2256" s="55">
        <v>45602</v>
      </c>
      <c r="E2256" s="56" t="s">
        <v>23</v>
      </c>
      <c r="F2256" s="54" t="s">
        <v>1215</v>
      </c>
      <c r="G2256" s="57" t="s">
        <v>222</v>
      </c>
      <c r="I2256" s="54" t="s">
        <v>780</v>
      </c>
      <c r="J2256" s="54" t="s">
        <v>1270</v>
      </c>
      <c r="K2256" s="87" t="str">
        <f t="shared" si="353"/>
        <v/>
      </c>
      <c r="L2256" s="60">
        <f t="shared" si="355"/>
        <v>0</v>
      </c>
      <c r="M2256" s="33">
        <f t="shared" si="354"/>
        <v>2</v>
      </c>
      <c r="N2256" s="61">
        <f t="shared" si="356"/>
        <v>1</v>
      </c>
      <c r="O2256" s="33">
        <f t="shared" si="357"/>
        <v>0</v>
      </c>
      <c r="P2256" s="61">
        <f t="shared" si="358"/>
        <v>1</v>
      </c>
      <c r="Q2256" s="62">
        <f t="shared" si="359"/>
        <v>0</v>
      </c>
      <c r="R2256" s="61">
        <f t="shared" si="360"/>
        <v>0</v>
      </c>
      <c r="S2256" s="61">
        <f t="shared" si="361"/>
        <v>2</v>
      </c>
      <c r="T2256" t="str">
        <f t="shared" si="362"/>
        <v>إضافى كامل</v>
      </c>
    </row>
    <row r="2257" spans="1:20" x14ac:dyDescent="0.25">
      <c r="A2257" s="54" t="s">
        <v>1273</v>
      </c>
      <c r="B2257" s="54" t="s">
        <v>1275</v>
      </c>
      <c r="C2257" s="54" t="s">
        <v>762</v>
      </c>
      <c r="D2257" s="55">
        <v>45603</v>
      </c>
      <c r="E2257" s="56" t="s">
        <v>24</v>
      </c>
      <c r="F2257" s="54" t="s">
        <v>1215</v>
      </c>
      <c r="G2257" s="57" t="s">
        <v>222</v>
      </c>
      <c r="I2257" s="54" t="s">
        <v>1002</v>
      </c>
      <c r="J2257" s="54" t="s">
        <v>875</v>
      </c>
      <c r="K2257" s="87" t="str">
        <f t="shared" si="353"/>
        <v/>
      </c>
      <c r="L2257" s="60">
        <f t="shared" si="355"/>
        <v>0</v>
      </c>
      <c r="M2257" s="33">
        <f t="shared" si="354"/>
        <v>2</v>
      </c>
      <c r="N2257" s="61">
        <f t="shared" si="356"/>
        <v>1</v>
      </c>
      <c r="O2257" s="33">
        <f t="shared" si="357"/>
        <v>0</v>
      </c>
      <c r="P2257" s="61">
        <f t="shared" si="358"/>
        <v>1</v>
      </c>
      <c r="Q2257" s="62">
        <f t="shared" si="359"/>
        <v>0</v>
      </c>
      <c r="R2257" s="61">
        <f t="shared" si="360"/>
        <v>0</v>
      </c>
      <c r="S2257" s="61">
        <f t="shared" si="361"/>
        <v>2</v>
      </c>
      <c r="T2257" t="str">
        <f t="shared" si="362"/>
        <v>إضافى كامل</v>
      </c>
    </row>
    <row r="2258" spans="1:20" x14ac:dyDescent="0.25">
      <c r="A2258" s="54" t="s">
        <v>1273</v>
      </c>
      <c r="B2258" s="54" t="s">
        <v>1275</v>
      </c>
      <c r="C2258" s="54" t="s">
        <v>762</v>
      </c>
      <c r="D2258" s="55">
        <v>45604</v>
      </c>
      <c r="E2258" s="56" t="s">
        <v>15</v>
      </c>
      <c r="F2258" s="54" t="s">
        <v>1215</v>
      </c>
      <c r="G2258" s="57" t="s">
        <v>222</v>
      </c>
      <c r="I2258" s="54"/>
      <c r="J2258" s="54"/>
      <c r="K2258" s="87" t="str">
        <f t="shared" si="353"/>
        <v/>
      </c>
      <c r="L2258" s="60">
        <f t="shared" si="355"/>
        <v>0</v>
      </c>
      <c r="M2258" s="33">
        <f t="shared" si="354"/>
        <v>2</v>
      </c>
      <c r="N2258" s="61">
        <f t="shared" si="356"/>
        <v>1</v>
      </c>
      <c r="O2258" s="33">
        <f t="shared" si="357"/>
        <v>0</v>
      </c>
      <c r="P2258" s="61">
        <f t="shared" si="358"/>
        <v>1</v>
      </c>
      <c r="Q2258" s="62">
        <f t="shared" si="359"/>
        <v>0</v>
      </c>
      <c r="R2258" s="61">
        <f t="shared" si="360"/>
        <v>0</v>
      </c>
      <c r="S2258" s="61">
        <f t="shared" si="361"/>
        <v>2</v>
      </c>
      <c r="T2258" t="str">
        <f t="shared" si="362"/>
        <v>إضافى كامل</v>
      </c>
    </row>
    <row r="2259" spans="1:20" x14ac:dyDescent="0.25">
      <c r="A2259" s="54" t="s">
        <v>1273</v>
      </c>
      <c r="B2259" s="54" t="s">
        <v>1275</v>
      </c>
      <c r="C2259" s="54" t="s">
        <v>762</v>
      </c>
      <c r="D2259" s="55">
        <v>45605</v>
      </c>
      <c r="E2259" s="56" t="s">
        <v>18</v>
      </c>
      <c r="F2259" s="54" t="s">
        <v>1215</v>
      </c>
      <c r="G2259" s="57" t="s">
        <v>222</v>
      </c>
      <c r="I2259" s="54"/>
      <c r="J2259" s="54"/>
      <c r="K2259" s="87" t="s">
        <v>19</v>
      </c>
      <c r="L2259" s="60">
        <f t="shared" si="355"/>
        <v>1</v>
      </c>
      <c r="M2259" s="33">
        <f t="shared" si="354"/>
        <v>2</v>
      </c>
      <c r="N2259" s="61">
        <f t="shared" si="356"/>
        <v>1</v>
      </c>
      <c r="O2259" s="33">
        <f t="shared" si="357"/>
        <v>0</v>
      </c>
      <c r="P2259" s="61">
        <f t="shared" si="358"/>
        <v>1</v>
      </c>
      <c r="Q2259" s="62">
        <f t="shared" si="359"/>
        <v>0</v>
      </c>
      <c r="R2259" s="61">
        <f t="shared" si="360"/>
        <v>0</v>
      </c>
      <c r="S2259" s="61">
        <f t="shared" si="361"/>
        <v>2</v>
      </c>
      <c r="T2259" t="str">
        <f t="shared" si="362"/>
        <v>إضافى كامل</v>
      </c>
    </row>
    <row r="2260" spans="1:20" x14ac:dyDescent="0.25">
      <c r="A2260" s="54" t="s">
        <v>1273</v>
      </c>
      <c r="B2260" s="54" t="s">
        <v>1275</v>
      </c>
      <c r="C2260" s="54" t="s">
        <v>762</v>
      </c>
      <c r="D2260" s="55">
        <v>45606</v>
      </c>
      <c r="E2260" s="56" t="s">
        <v>20</v>
      </c>
      <c r="F2260" s="54" t="s">
        <v>1215</v>
      </c>
      <c r="G2260" s="57" t="s">
        <v>222</v>
      </c>
      <c r="H2260" s="73" t="s">
        <v>67</v>
      </c>
      <c r="I2260" s="54" t="s">
        <v>1119</v>
      </c>
      <c r="J2260" s="54" t="s">
        <v>1263</v>
      </c>
      <c r="K2260" s="87" t="str">
        <f t="shared" si="353"/>
        <v>تأخير</v>
      </c>
      <c r="L2260" s="60">
        <f t="shared" si="355"/>
        <v>0</v>
      </c>
      <c r="M2260" s="33">
        <f t="shared" si="354"/>
        <v>2</v>
      </c>
      <c r="N2260" s="61">
        <f t="shared" si="356"/>
        <v>1</v>
      </c>
      <c r="O2260" s="33">
        <f t="shared" si="357"/>
        <v>0</v>
      </c>
      <c r="P2260" s="61">
        <f t="shared" si="358"/>
        <v>1</v>
      </c>
      <c r="Q2260" s="62">
        <f t="shared" si="359"/>
        <v>0</v>
      </c>
      <c r="R2260" s="61">
        <f t="shared" si="360"/>
        <v>0</v>
      </c>
      <c r="S2260" s="61">
        <f t="shared" si="361"/>
        <v>2</v>
      </c>
      <c r="T2260" t="str">
        <f t="shared" si="362"/>
        <v>إضافى كامل</v>
      </c>
    </row>
    <row r="2261" spans="1:20" x14ac:dyDescent="0.25">
      <c r="A2261" s="54" t="s">
        <v>1273</v>
      </c>
      <c r="B2261" s="54" t="s">
        <v>1275</v>
      </c>
      <c r="C2261" s="54" t="s">
        <v>762</v>
      </c>
      <c r="D2261" s="55">
        <v>45607</v>
      </c>
      <c r="E2261" s="56" t="s">
        <v>21</v>
      </c>
      <c r="F2261" s="54" t="s">
        <v>1215</v>
      </c>
      <c r="G2261" s="57" t="s">
        <v>222</v>
      </c>
      <c r="I2261" s="54" t="s">
        <v>1020</v>
      </c>
      <c r="J2261" s="54" t="s">
        <v>1277</v>
      </c>
      <c r="K2261" s="87" t="str">
        <f t="shared" si="353"/>
        <v/>
      </c>
      <c r="L2261" s="60">
        <f t="shared" si="355"/>
        <v>0</v>
      </c>
      <c r="M2261" s="33">
        <f t="shared" si="354"/>
        <v>2</v>
      </c>
      <c r="N2261" s="61">
        <f t="shared" si="356"/>
        <v>1</v>
      </c>
      <c r="O2261" s="33">
        <f t="shared" si="357"/>
        <v>0</v>
      </c>
      <c r="P2261" s="61">
        <f t="shared" si="358"/>
        <v>1</v>
      </c>
      <c r="Q2261" s="62">
        <f t="shared" si="359"/>
        <v>0</v>
      </c>
      <c r="R2261" s="61">
        <f t="shared" si="360"/>
        <v>0</v>
      </c>
      <c r="S2261" s="61">
        <f t="shared" si="361"/>
        <v>2</v>
      </c>
      <c r="T2261" t="str">
        <f t="shared" si="362"/>
        <v>إضافى كامل</v>
      </c>
    </row>
    <row r="2262" spans="1:20" x14ac:dyDescent="0.25">
      <c r="A2262" s="54" t="s">
        <v>1273</v>
      </c>
      <c r="B2262" s="54" t="s">
        <v>1275</v>
      </c>
      <c r="C2262" s="54" t="s">
        <v>762</v>
      </c>
      <c r="D2262" s="55">
        <v>45608</v>
      </c>
      <c r="E2262" s="56" t="s">
        <v>22</v>
      </c>
      <c r="F2262" s="54" t="s">
        <v>1215</v>
      </c>
      <c r="G2262" s="57" t="s">
        <v>222</v>
      </c>
      <c r="I2262" s="54" t="s">
        <v>880</v>
      </c>
      <c r="J2262" s="54" t="s">
        <v>1261</v>
      </c>
      <c r="K2262" s="87" t="str">
        <f t="shared" si="353"/>
        <v/>
      </c>
      <c r="L2262" s="60">
        <f t="shared" si="355"/>
        <v>0</v>
      </c>
      <c r="M2262" s="33">
        <f t="shared" si="354"/>
        <v>3</v>
      </c>
      <c r="N2262" s="61">
        <f t="shared" si="356"/>
        <v>1</v>
      </c>
      <c r="O2262" s="33">
        <f t="shared" si="357"/>
        <v>0</v>
      </c>
      <c r="P2262" s="61">
        <f t="shared" si="358"/>
        <v>1</v>
      </c>
      <c r="Q2262" s="62">
        <f t="shared" si="359"/>
        <v>0</v>
      </c>
      <c r="R2262" s="61">
        <f t="shared" si="360"/>
        <v>0</v>
      </c>
      <c r="S2262" s="61">
        <f t="shared" si="361"/>
        <v>3</v>
      </c>
      <c r="T2262" t="str">
        <f t="shared" si="362"/>
        <v>إضافى كامل</v>
      </c>
    </row>
    <row r="2263" spans="1:20" x14ac:dyDescent="0.25">
      <c r="A2263" s="54" t="s">
        <v>1273</v>
      </c>
      <c r="B2263" s="54" t="s">
        <v>1275</v>
      </c>
      <c r="C2263" s="54" t="s">
        <v>762</v>
      </c>
      <c r="D2263" s="55">
        <v>45609</v>
      </c>
      <c r="E2263" s="56" t="s">
        <v>23</v>
      </c>
      <c r="F2263" s="54" t="s">
        <v>1215</v>
      </c>
      <c r="G2263" s="57" t="s">
        <v>222</v>
      </c>
      <c r="I2263" s="54" t="s">
        <v>1119</v>
      </c>
      <c r="J2263" s="54" t="s">
        <v>766</v>
      </c>
      <c r="K2263" s="87" t="str">
        <f t="shared" si="353"/>
        <v>تأخير</v>
      </c>
      <c r="L2263" s="60">
        <f t="shared" si="355"/>
        <v>0</v>
      </c>
      <c r="M2263" s="33">
        <f t="shared" si="354"/>
        <v>3</v>
      </c>
      <c r="N2263" s="61">
        <f t="shared" si="356"/>
        <v>1</v>
      </c>
      <c r="O2263" s="33">
        <f t="shared" si="357"/>
        <v>0</v>
      </c>
      <c r="P2263" s="61">
        <f t="shared" si="358"/>
        <v>1</v>
      </c>
      <c r="Q2263" s="62">
        <f t="shared" si="359"/>
        <v>0</v>
      </c>
      <c r="R2263" s="61">
        <f t="shared" si="360"/>
        <v>0</v>
      </c>
      <c r="S2263" s="61">
        <f t="shared" si="361"/>
        <v>3</v>
      </c>
      <c r="T2263" t="str">
        <f t="shared" si="362"/>
        <v>إضافى كامل</v>
      </c>
    </row>
    <row r="2264" spans="1:20" x14ac:dyDescent="0.25">
      <c r="A2264" s="54" t="s">
        <v>1273</v>
      </c>
      <c r="B2264" s="54" t="s">
        <v>1275</v>
      </c>
      <c r="C2264" s="54" t="s">
        <v>762</v>
      </c>
      <c r="D2264" s="55">
        <v>45610</v>
      </c>
      <c r="E2264" s="56" t="s">
        <v>24</v>
      </c>
      <c r="F2264" s="54" t="s">
        <v>1215</v>
      </c>
      <c r="G2264" s="57" t="s">
        <v>222</v>
      </c>
      <c r="I2264" s="54" t="s">
        <v>880</v>
      </c>
      <c r="J2264" s="54" t="s">
        <v>1227</v>
      </c>
      <c r="K2264" s="87" t="str">
        <f t="shared" si="353"/>
        <v/>
      </c>
      <c r="L2264" s="60">
        <f t="shared" si="355"/>
        <v>0</v>
      </c>
      <c r="M2264" s="33">
        <f t="shared" si="354"/>
        <v>3</v>
      </c>
      <c r="N2264" s="61">
        <f t="shared" si="356"/>
        <v>1</v>
      </c>
      <c r="O2264" s="33">
        <f t="shared" si="357"/>
        <v>0</v>
      </c>
      <c r="P2264" s="61">
        <f t="shared" si="358"/>
        <v>1</v>
      </c>
      <c r="Q2264" s="62">
        <f t="shared" si="359"/>
        <v>0</v>
      </c>
      <c r="R2264" s="61">
        <f t="shared" si="360"/>
        <v>0</v>
      </c>
      <c r="S2264" s="61">
        <f t="shared" si="361"/>
        <v>3</v>
      </c>
      <c r="T2264" t="str">
        <f t="shared" si="362"/>
        <v>إضافى كامل</v>
      </c>
    </row>
    <row r="2265" spans="1:20" x14ac:dyDescent="0.25">
      <c r="A2265" s="54" t="s">
        <v>1273</v>
      </c>
      <c r="B2265" s="54" t="s">
        <v>1275</v>
      </c>
      <c r="C2265" s="54" t="s">
        <v>762</v>
      </c>
      <c r="D2265" s="55">
        <v>45611</v>
      </c>
      <c r="E2265" s="56" t="s">
        <v>15</v>
      </c>
      <c r="F2265" s="54" t="s">
        <v>1215</v>
      </c>
      <c r="G2265" s="57" t="s">
        <v>222</v>
      </c>
      <c r="I2265" s="54"/>
      <c r="J2265" s="54"/>
      <c r="K2265" s="87" t="str">
        <f t="shared" si="353"/>
        <v/>
      </c>
      <c r="L2265" s="60">
        <f t="shared" si="355"/>
        <v>0</v>
      </c>
      <c r="M2265" s="33">
        <f t="shared" si="354"/>
        <v>3</v>
      </c>
      <c r="N2265" s="61">
        <f t="shared" si="356"/>
        <v>1</v>
      </c>
      <c r="O2265" s="33">
        <f t="shared" si="357"/>
        <v>0</v>
      </c>
      <c r="P2265" s="61">
        <f t="shared" si="358"/>
        <v>1</v>
      </c>
      <c r="Q2265" s="62">
        <f t="shared" si="359"/>
        <v>0</v>
      </c>
      <c r="R2265" s="61">
        <f t="shared" si="360"/>
        <v>0</v>
      </c>
      <c r="S2265" s="61">
        <f t="shared" si="361"/>
        <v>3</v>
      </c>
      <c r="T2265" t="str">
        <f t="shared" si="362"/>
        <v>إضافى كامل</v>
      </c>
    </row>
    <row r="2266" spans="1:20" x14ac:dyDescent="0.25">
      <c r="A2266" s="54" t="s">
        <v>1273</v>
      </c>
      <c r="B2266" s="54" t="s">
        <v>1275</v>
      </c>
      <c r="C2266" s="54" t="s">
        <v>762</v>
      </c>
      <c r="D2266" s="55">
        <v>45612</v>
      </c>
      <c r="E2266" s="56" t="s">
        <v>18</v>
      </c>
      <c r="F2266" s="54" t="s">
        <v>1215</v>
      </c>
      <c r="G2266" s="57" t="s">
        <v>222</v>
      </c>
      <c r="I2266" s="54"/>
      <c r="J2266" s="54"/>
      <c r="K2266" s="87" t="s">
        <v>19</v>
      </c>
      <c r="L2266" s="60">
        <f t="shared" si="355"/>
        <v>1</v>
      </c>
      <c r="M2266" s="33">
        <f t="shared" si="354"/>
        <v>3</v>
      </c>
      <c r="N2266" s="61">
        <f t="shared" si="356"/>
        <v>1</v>
      </c>
      <c r="O2266" s="33">
        <f t="shared" si="357"/>
        <v>0</v>
      </c>
      <c r="P2266" s="61">
        <f t="shared" si="358"/>
        <v>1</v>
      </c>
      <c r="Q2266" s="62">
        <f t="shared" si="359"/>
        <v>0</v>
      </c>
      <c r="R2266" s="61">
        <f t="shared" si="360"/>
        <v>0</v>
      </c>
      <c r="S2266" s="61">
        <f t="shared" si="361"/>
        <v>3</v>
      </c>
      <c r="T2266" t="str">
        <f t="shared" si="362"/>
        <v>إضافى كامل</v>
      </c>
    </row>
    <row r="2267" spans="1:20" x14ac:dyDescent="0.25">
      <c r="A2267" s="54" t="s">
        <v>1273</v>
      </c>
      <c r="B2267" s="54" t="s">
        <v>1275</v>
      </c>
      <c r="C2267" s="54" t="s">
        <v>762</v>
      </c>
      <c r="D2267" s="55">
        <v>45613</v>
      </c>
      <c r="E2267" s="56" t="s">
        <v>20</v>
      </c>
      <c r="F2267" s="54" t="s">
        <v>1215</v>
      </c>
      <c r="G2267" s="57" t="s">
        <v>222</v>
      </c>
      <c r="H2267" s="73" t="s">
        <v>832</v>
      </c>
      <c r="I2267" s="54" t="s">
        <v>923</v>
      </c>
      <c r="J2267" s="54" t="s">
        <v>1229</v>
      </c>
      <c r="K2267" s="87" t="str">
        <f t="shared" si="353"/>
        <v>تأخير</v>
      </c>
      <c r="L2267" s="60">
        <f t="shared" si="355"/>
        <v>0</v>
      </c>
      <c r="M2267" s="33">
        <f t="shared" si="354"/>
        <v>3</v>
      </c>
      <c r="N2267" s="61">
        <f t="shared" si="356"/>
        <v>1</v>
      </c>
      <c r="O2267" s="33">
        <f t="shared" si="357"/>
        <v>0</v>
      </c>
      <c r="P2267" s="61">
        <f t="shared" si="358"/>
        <v>1</v>
      </c>
      <c r="Q2267" s="62">
        <f t="shared" si="359"/>
        <v>0</v>
      </c>
      <c r="R2267" s="61">
        <f t="shared" si="360"/>
        <v>0</v>
      </c>
      <c r="S2267" s="61">
        <f t="shared" si="361"/>
        <v>3</v>
      </c>
      <c r="T2267" t="str">
        <f t="shared" si="362"/>
        <v>إضافى كامل</v>
      </c>
    </row>
    <row r="2268" spans="1:20" x14ac:dyDescent="0.25">
      <c r="A2268" s="54" t="s">
        <v>1273</v>
      </c>
      <c r="B2268" s="54" t="s">
        <v>1275</v>
      </c>
      <c r="C2268" s="54" t="s">
        <v>762</v>
      </c>
      <c r="D2268" s="55">
        <v>45614</v>
      </c>
      <c r="E2268" s="56" t="s">
        <v>21</v>
      </c>
      <c r="F2268" s="54" t="s">
        <v>1215</v>
      </c>
      <c r="G2268" s="57" t="s">
        <v>222</v>
      </c>
      <c r="I2268" s="54" t="s">
        <v>923</v>
      </c>
      <c r="J2268" s="54" t="s">
        <v>842</v>
      </c>
      <c r="K2268" s="87" t="s">
        <v>7</v>
      </c>
      <c r="L2268" s="60">
        <f t="shared" si="355"/>
        <v>1</v>
      </c>
      <c r="M2268" s="33">
        <f t="shared" si="354"/>
        <v>3</v>
      </c>
      <c r="N2268" s="61">
        <f t="shared" si="356"/>
        <v>1</v>
      </c>
      <c r="O2268" s="33">
        <f t="shared" si="357"/>
        <v>0</v>
      </c>
      <c r="P2268" s="61">
        <f t="shared" si="358"/>
        <v>1</v>
      </c>
      <c r="Q2268" s="62">
        <f t="shared" si="359"/>
        <v>0</v>
      </c>
      <c r="R2268" s="61">
        <f t="shared" si="360"/>
        <v>0</v>
      </c>
      <c r="S2268" s="61">
        <f t="shared" si="361"/>
        <v>3</v>
      </c>
      <c r="T2268" t="str">
        <f t="shared" si="362"/>
        <v>إضافى كامل</v>
      </c>
    </row>
    <row r="2269" spans="1:20" x14ac:dyDescent="0.25">
      <c r="A2269" s="54" t="s">
        <v>1273</v>
      </c>
      <c r="B2269" s="54" t="s">
        <v>1275</v>
      </c>
      <c r="C2269" s="54" t="s">
        <v>762</v>
      </c>
      <c r="D2269" s="55">
        <v>45615</v>
      </c>
      <c r="E2269" s="56" t="s">
        <v>22</v>
      </c>
      <c r="F2269" s="54" t="s">
        <v>1215</v>
      </c>
      <c r="G2269" s="57" t="s">
        <v>222</v>
      </c>
      <c r="I2269" s="54" t="s">
        <v>852</v>
      </c>
      <c r="J2269" s="54" t="s">
        <v>842</v>
      </c>
      <c r="K2269" s="87" t="str">
        <f t="shared" si="353"/>
        <v/>
      </c>
      <c r="L2269" s="60">
        <f t="shared" si="355"/>
        <v>0</v>
      </c>
      <c r="M2269" s="33">
        <f t="shared" si="354"/>
        <v>3</v>
      </c>
      <c r="N2269" s="61">
        <f t="shared" si="356"/>
        <v>0</v>
      </c>
      <c r="O2269" s="33">
        <f t="shared" si="357"/>
        <v>0</v>
      </c>
      <c r="P2269" s="61">
        <f t="shared" si="358"/>
        <v>0</v>
      </c>
      <c r="Q2269" s="62">
        <f t="shared" si="359"/>
        <v>0</v>
      </c>
      <c r="R2269" s="61">
        <f t="shared" si="360"/>
        <v>0</v>
      </c>
      <c r="S2269" s="61">
        <f t="shared" si="361"/>
        <v>3</v>
      </c>
      <c r="T2269" t="str">
        <f t="shared" si="362"/>
        <v>إضافى كامل</v>
      </c>
    </row>
    <row r="2270" spans="1:20" x14ac:dyDescent="0.25">
      <c r="A2270" s="54" t="s">
        <v>1273</v>
      </c>
      <c r="B2270" s="54" t="s">
        <v>1275</v>
      </c>
      <c r="C2270" s="54" t="s">
        <v>762</v>
      </c>
      <c r="D2270" s="55">
        <v>45616</v>
      </c>
      <c r="E2270" s="56" t="s">
        <v>23</v>
      </c>
      <c r="F2270" s="54" t="s">
        <v>1215</v>
      </c>
      <c r="G2270" s="57" t="s">
        <v>222</v>
      </c>
      <c r="I2270" s="54"/>
      <c r="J2270" s="54"/>
      <c r="K2270" s="87" t="str">
        <f t="shared" si="353"/>
        <v>غائب</v>
      </c>
      <c r="L2270" s="60">
        <f t="shared" si="355"/>
        <v>0</v>
      </c>
      <c r="M2270" s="33">
        <f t="shared" si="354"/>
        <v>3</v>
      </c>
      <c r="N2270" s="61">
        <f t="shared" si="356"/>
        <v>0</v>
      </c>
      <c r="O2270" s="33">
        <f t="shared" si="357"/>
        <v>0</v>
      </c>
      <c r="P2270" s="61">
        <f t="shared" si="358"/>
        <v>0</v>
      </c>
      <c r="Q2270" s="62">
        <f t="shared" si="359"/>
        <v>0</v>
      </c>
      <c r="R2270" s="61">
        <f t="shared" si="360"/>
        <v>0</v>
      </c>
      <c r="S2270" s="61">
        <f t="shared" si="361"/>
        <v>3</v>
      </c>
      <c r="T2270" t="str">
        <f t="shared" si="362"/>
        <v>إضافى كامل</v>
      </c>
    </row>
    <row r="2271" spans="1:20" x14ac:dyDescent="0.25">
      <c r="A2271" s="54" t="s">
        <v>1273</v>
      </c>
      <c r="B2271" s="54" t="s">
        <v>1275</v>
      </c>
      <c r="C2271" s="54" t="s">
        <v>762</v>
      </c>
      <c r="D2271" s="55">
        <v>45617</v>
      </c>
      <c r="E2271" s="56" t="s">
        <v>24</v>
      </c>
      <c r="F2271" s="54" t="s">
        <v>1215</v>
      </c>
      <c r="G2271" s="57" t="s">
        <v>222</v>
      </c>
      <c r="I2271" s="54" t="s">
        <v>1017</v>
      </c>
      <c r="J2271" s="54" t="s">
        <v>1278</v>
      </c>
      <c r="K2271" s="87" t="str">
        <f t="shared" si="353"/>
        <v/>
      </c>
      <c r="L2271" s="60">
        <f t="shared" si="355"/>
        <v>0</v>
      </c>
      <c r="M2271" s="33">
        <f t="shared" si="354"/>
        <v>2</v>
      </c>
      <c r="N2271" s="61">
        <f t="shared" si="356"/>
        <v>0</v>
      </c>
      <c r="O2271" s="33">
        <f t="shared" si="357"/>
        <v>0</v>
      </c>
      <c r="P2271" s="61">
        <f t="shared" si="358"/>
        <v>0</v>
      </c>
      <c r="Q2271" s="62">
        <f t="shared" si="359"/>
        <v>0</v>
      </c>
      <c r="R2271" s="61">
        <f t="shared" si="360"/>
        <v>0</v>
      </c>
      <c r="S2271" s="61">
        <f t="shared" si="361"/>
        <v>2</v>
      </c>
      <c r="T2271" t="str">
        <f t="shared" si="362"/>
        <v>إضافى كامل</v>
      </c>
    </row>
    <row r="2272" spans="1:20" x14ac:dyDescent="0.25">
      <c r="A2272" s="54" t="s">
        <v>1273</v>
      </c>
      <c r="B2272" s="54" t="s">
        <v>1275</v>
      </c>
      <c r="C2272" s="54" t="s">
        <v>762</v>
      </c>
      <c r="D2272" s="55">
        <v>45618</v>
      </c>
      <c r="E2272" s="56" t="s">
        <v>15</v>
      </c>
      <c r="F2272" s="54" t="s">
        <v>1215</v>
      </c>
      <c r="G2272" s="57" t="s">
        <v>222</v>
      </c>
      <c r="I2272" s="54"/>
      <c r="J2272" s="54"/>
      <c r="K2272" s="87" t="str">
        <f t="shared" si="353"/>
        <v/>
      </c>
      <c r="L2272" s="60">
        <f t="shared" si="355"/>
        <v>0</v>
      </c>
      <c r="M2272" s="33">
        <f t="shared" si="354"/>
        <v>2</v>
      </c>
      <c r="N2272" s="61">
        <f t="shared" si="356"/>
        <v>0</v>
      </c>
      <c r="O2272" s="33">
        <f t="shared" si="357"/>
        <v>1</v>
      </c>
      <c r="P2272" s="61">
        <f t="shared" si="358"/>
        <v>1</v>
      </c>
      <c r="Q2272" s="62">
        <f t="shared" si="359"/>
        <v>0</v>
      </c>
      <c r="R2272" s="61">
        <f t="shared" si="360"/>
        <v>0</v>
      </c>
      <c r="S2272" s="61">
        <f t="shared" si="361"/>
        <v>2</v>
      </c>
      <c r="T2272" t="str">
        <f t="shared" si="362"/>
        <v>إضافى كامل</v>
      </c>
    </row>
    <row r="2273" spans="1:20" x14ac:dyDescent="0.25">
      <c r="A2273" s="54" t="s">
        <v>1273</v>
      </c>
      <c r="B2273" s="54" t="s">
        <v>1275</v>
      </c>
      <c r="C2273" s="54" t="s">
        <v>762</v>
      </c>
      <c r="D2273" s="55">
        <v>45619</v>
      </c>
      <c r="E2273" s="56" t="s">
        <v>18</v>
      </c>
      <c r="F2273" s="54" t="s">
        <v>1215</v>
      </c>
      <c r="G2273" s="57" t="s">
        <v>222</v>
      </c>
      <c r="I2273" s="54"/>
      <c r="J2273" s="54"/>
      <c r="K2273" s="87" t="s">
        <v>19</v>
      </c>
      <c r="L2273" s="60">
        <f t="shared" si="355"/>
        <v>1</v>
      </c>
      <c r="M2273" s="33">
        <f t="shared" si="354"/>
        <v>2</v>
      </c>
      <c r="N2273" s="61">
        <f t="shared" si="356"/>
        <v>0</v>
      </c>
      <c r="O2273" s="33">
        <f t="shared" si="357"/>
        <v>1</v>
      </c>
      <c r="P2273" s="61">
        <f t="shared" si="358"/>
        <v>1</v>
      </c>
      <c r="Q2273" s="62">
        <f t="shared" si="359"/>
        <v>0</v>
      </c>
      <c r="R2273" s="61">
        <f t="shared" si="360"/>
        <v>0</v>
      </c>
      <c r="S2273" s="61">
        <f t="shared" si="361"/>
        <v>2</v>
      </c>
      <c r="T2273" t="str">
        <f t="shared" si="362"/>
        <v>إضافى كامل</v>
      </c>
    </row>
    <row r="2274" spans="1:20" x14ac:dyDescent="0.25">
      <c r="A2274" s="54" t="s">
        <v>1273</v>
      </c>
      <c r="B2274" s="54" t="s">
        <v>1275</v>
      </c>
      <c r="C2274" s="54" t="s">
        <v>762</v>
      </c>
      <c r="D2274" s="55">
        <v>45620</v>
      </c>
      <c r="E2274" s="56" t="s">
        <v>20</v>
      </c>
      <c r="F2274" s="54" t="s">
        <v>1215</v>
      </c>
      <c r="G2274" s="57" t="s">
        <v>222</v>
      </c>
      <c r="I2274" s="54" t="s">
        <v>1017</v>
      </c>
      <c r="J2274" s="54" t="s">
        <v>1220</v>
      </c>
      <c r="K2274" s="87" t="str">
        <f t="shared" si="353"/>
        <v/>
      </c>
      <c r="L2274" s="60">
        <f t="shared" si="355"/>
        <v>0</v>
      </c>
      <c r="M2274" s="33">
        <f t="shared" si="354"/>
        <v>2</v>
      </c>
      <c r="N2274" s="61">
        <f t="shared" si="356"/>
        <v>0</v>
      </c>
      <c r="O2274" s="33">
        <f t="shared" si="357"/>
        <v>1</v>
      </c>
      <c r="P2274" s="61">
        <f t="shared" si="358"/>
        <v>1</v>
      </c>
      <c r="Q2274" s="62">
        <f t="shared" si="359"/>
        <v>0</v>
      </c>
      <c r="R2274" s="61">
        <f t="shared" si="360"/>
        <v>0</v>
      </c>
      <c r="S2274" s="61">
        <f t="shared" si="361"/>
        <v>2</v>
      </c>
      <c r="T2274" t="str">
        <f t="shared" si="362"/>
        <v>إضافى كامل</v>
      </c>
    </row>
    <row r="2275" spans="1:20" x14ac:dyDescent="0.25">
      <c r="A2275" s="54" t="s">
        <v>1273</v>
      </c>
      <c r="B2275" s="54" t="s">
        <v>1275</v>
      </c>
      <c r="C2275" s="54" t="s">
        <v>762</v>
      </c>
      <c r="D2275" s="55">
        <v>45621</v>
      </c>
      <c r="E2275" s="56" t="s">
        <v>21</v>
      </c>
      <c r="F2275" s="54" t="s">
        <v>1215</v>
      </c>
      <c r="G2275" s="57" t="s">
        <v>222</v>
      </c>
      <c r="I2275" s="54" t="s">
        <v>1017</v>
      </c>
      <c r="J2275" s="54" t="s">
        <v>1218</v>
      </c>
      <c r="K2275" s="87" t="str">
        <f t="shared" si="353"/>
        <v/>
      </c>
      <c r="L2275" s="60">
        <f t="shared" si="355"/>
        <v>0</v>
      </c>
      <c r="M2275" s="33">
        <f t="shared" si="354"/>
        <v>2</v>
      </c>
      <c r="N2275" s="61">
        <f t="shared" si="356"/>
        <v>0</v>
      </c>
      <c r="O2275" s="33">
        <f t="shared" si="357"/>
        <v>1</v>
      </c>
      <c r="P2275" s="61">
        <f t="shared" si="358"/>
        <v>1</v>
      </c>
      <c r="Q2275" s="62">
        <f t="shared" si="359"/>
        <v>0</v>
      </c>
      <c r="R2275" s="61">
        <f t="shared" si="360"/>
        <v>0</v>
      </c>
      <c r="S2275" s="61">
        <f t="shared" si="361"/>
        <v>2</v>
      </c>
      <c r="T2275" t="str">
        <f t="shared" si="362"/>
        <v>إضافى كامل</v>
      </c>
    </row>
    <row r="2276" spans="1:20" x14ac:dyDescent="0.25">
      <c r="A2276" s="54" t="s">
        <v>1273</v>
      </c>
      <c r="B2276" s="54" t="s">
        <v>1275</v>
      </c>
      <c r="C2276" s="54" t="s">
        <v>762</v>
      </c>
      <c r="D2276" s="55">
        <v>45622</v>
      </c>
      <c r="E2276" s="56" t="s">
        <v>22</v>
      </c>
      <c r="F2276" s="54" t="s">
        <v>1215</v>
      </c>
      <c r="G2276" s="57" t="s">
        <v>222</v>
      </c>
      <c r="I2276" s="54" t="s">
        <v>780</v>
      </c>
      <c r="J2276" s="54" t="s">
        <v>766</v>
      </c>
      <c r="K2276" s="87" t="str">
        <f t="shared" si="353"/>
        <v/>
      </c>
      <c r="L2276" s="60">
        <f t="shared" si="355"/>
        <v>0</v>
      </c>
      <c r="M2276" s="33">
        <f t="shared" si="354"/>
        <v>2</v>
      </c>
      <c r="N2276" s="61">
        <f t="shared" si="356"/>
        <v>0</v>
      </c>
      <c r="O2276" s="33">
        <f t="shared" si="357"/>
        <v>1</v>
      </c>
      <c r="P2276" s="61">
        <f t="shared" si="358"/>
        <v>1</v>
      </c>
      <c r="Q2276" s="62">
        <f t="shared" si="359"/>
        <v>0</v>
      </c>
      <c r="R2276" s="61">
        <f t="shared" si="360"/>
        <v>0</v>
      </c>
      <c r="S2276" s="61">
        <f t="shared" si="361"/>
        <v>2</v>
      </c>
      <c r="T2276" t="str">
        <f t="shared" si="362"/>
        <v>إضافى كامل</v>
      </c>
    </row>
    <row r="2277" spans="1:20" x14ac:dyDescent="0.25">
      <c r="A2277" s="54" t="s">
        <v>1273</v>
      </c>
      <c r="B2277" s="54" t="s">
        <v>1275</v>
      </c>
      <c r="C2277" s="54" t="s">
        <v>762</v>
      </c>
      <c r="D2277" s="55">
        <v>45623</v>
      </c>
      <c r="E2277" s="56" t="s">
        <v>23</v>
      </c>
      <c r="F2277" s="54" t="s">
        <v>1215</v>
      </c>
      <c r="G2277" s="57" t="s">
        <v>222</v>
      </c>
      <c r="I2277" s="54" t="s">
        <v>1017</v>
      </c>
      <c r="J2277" s="54"/>
      <c r="K2277" s="89" t="str">
        <f t="shared" si="353"/>
        <v>غائب</v>
      </c>
      <c r="L2277" s="60">
        <f t="shared" si="355"/>
        <v>0</v>
      </c>
      <c r="M2277" s="33">
        <f t="shared" si="354"/>
        <v>2</v>
      </c>
      <c r="N2277" s="61">
        <f t="shared" si="356"/>
        <v>0</v>
      </c>
      <c r="O2277" s="33">
        <f t="shared" si="357"/>
        <v>1</v>
      </c>
      <c r="P2277" s="61">
        <f t="shared" si="358"/>
        <v>1</v>
      </c>
      <c r="Q2277" s="62">
        <f t="shared" si="359"/>
        <v>0</v>
      </c>
      <c r="R2277" s="61">
        <f t="shared" si="360"/>
        <v>0</v>
      </c>
      <c r="S2277" s="61">
        <f t="shared" si="361"/>
        <v>2</v>
      </c>
      <c r="T2277" t="str">
        <f t="shared" si="362"/>
        <v>إضافى كامل</v>
      </c>
    </row>
    <row r="2278" spans="1:20" x14ac:dyDescent="0.25">
      <c r="A2278" s="54" t="s">
        <v>1273</v>
      </c>
      <c r="B2278" s="54" t="s">
        <v>1275</v>
      </c>
      <c r="C2278" s="54" t="s">
        <v>762</v>
      </c>
      <c r="D2278" s="55">
        <v>45624</v>
      </c>
      <c r="E2278" s="56" t="s">
        <v>24</v>
      </c>
      <c r="F2278" s="54" t="s">
        <v>1215</v>
      </c>
      <c r="G2278" s="57" t="s">
        <v>222</v>
      </c>
      <c r="I2278" s="54" t="s">
        <v>1022</v>
      </c>
      <c r="J2278" s="54" t="s">
        <v>1270</v>
      </c>
      <c r="K2278" s="87" t="str">
        <f t="shared" si="353"/>
        <v/>
      </c>
      <c r="L2278" s="60">
        <f t="shared" si="355"/>
        <v>0</v>
      </c>
      <c r="M2278" s="33">
        <f t="shared" si="354"/>
        <v>1</v>
      </c>
      <c r="N2278" s="61">
        <f t="shared" si="356"/>
        <v>0</v>
      </c>
      <c r="O2278" s="33">
        <f t="shared" si="357"/>
        <v>1</v>
      </c>
      <c r="P2278" s="61">
        <f t="shared" si="358"/>
        <v>1</v>
      </c>
      <c r="Q2278" s="62">
        <f t="shared" si="359"/>
        <v>0</v>
      </c>
      <c r="R2278" s="61">
        <f t="shared" si="360"/>
        <v>0</v>
      </c>
      <c r="S2278" s="61">
        <f t="shared" si="361"/>
        <v>1</v>
      </c>
      <c r="T2278" t="str">
        <f t="shared" si="362"/>
        <v>إضافى كامل</v>
      </c>
    </row>
    <row r="2279" spans="1:20" x14ac:dyDescent="0.25">
      <c r="A2279" s="54" t="s">
        <v>1273</v>
      </c>
      <c r="B2279" s="54" t="s">
        <v>1275</v>
      </c>
      <c r="C2279" s="54" t="s">
        <v>762</v>
      </c>
      <c r="D2279" s="55">
        <v>45625</v>
      </c>
      <c r="E2279" s="56" t="s">
        <v>15</v>
      </c>
      <c r="F2279" s="54" t="s">
        <v>1215</v>
      </c>
      <c r="G2279" s="57" t="s">
        <v>222</v>
      </c>
      <c r="I2279" s="54"/>
      <c r="J2279" s="54"/>
      <c r="K2279" s="87" t="str">
        <f t="shared" si="353"/>
        <v/>
      </c>
      <c r="L2279" s="60">
        <f t="shared" si="355"/>
        <v>0</v>
      </c>
      <c r="M2279" s="33">
        <f t="shared" si="354"/>
        <v>1</v>
      </c>
      <c r="N2279" s="61">
        <f t="shared" si="356"/>
        <v>0</v>
      </c>
      <c r="O2279" s="33">
        <f t="shared" si="357"/>
        <v>2</v>
      </c>
      <c r="P2279" s="61">
        <f t="shared" si="358"/>
        <v>2</v>
      </c>
      <c r="Q2279" s="62">
        <f t="shared" si="359"/>
        <v>0</v>
      </c>
      <c r="R2279" s="61">
        <f t="shared" si="360"/>
        <v>0</v>
      </c>
      <c r="S2279" s="61">
        <f t="shared" si="361"/>
        <v>1</v>
      </c>
      <c r="T2279" t="str">
        <f t="shared" si="362"/>
        <v>إضافى كامل</v>
      </c>
    </row>
    <row r="2280" spans="1:20" x14ac:dyDescent="0.25">
      <c r="A2280" s="54" t="s">
        <v>1273</v>
      </c>
      <c r="B2280" s="54" t="s">
        <v>1275</v>
      </c>
      <c r="C2280" s="54" t="s">
        <v>762</v>
      </c>
      <c r="D2280" s="55">
        <v>45626</v>
      </c>
      <c r="E2280" s="56" t="s">
        <v>18</v>
      </c>
      <c r="F2280" s="54" t="s">
        <v>1215</v>
      </c>
      <c r="G2280" s="57" t="s">
        <v>222</v>
      </c>
      <c r="I2280" s="54"/>
      <c r="J2280" s="54"/>
      <c r="K2280" s="87" t="s">
        <v>19</v>
      </c>
      <c r="L2280" s="60">
        <f t="shared" si="355"/>
        <v>1</v>
      </c>
      <c r="M2280" s="33">
        <f t="shared" si="354"/>
        <v>1</v>
      </c>
      <c r="N2280" s="61">
        <f t="shared" si="356"/>
        <v>0</v>
      </c>
      <c r="O2280" s="33">
        <f t="shared" si="357"/>
        <v>2</v>
      </c>
      <c r="P2280" s="61">
        <f t="shared" si="358"/>
        <v>2</v>
      </c>
      <c r="Q2280" s="62">
        <f t="shared" si="359"/>
        <v>0</v>
      </c>
      <c r="R2280" s="61">
        <f t="shared" si="360"/>
        <v>0</v>
      </c>
      <c r="S2280" s="61">
        <f t="shared" si="361"/>
        <v>1</v>
      </c>
      <c r="T2280" t="str">
        <f t="shared" si="362"/>
        <v>إضافى كامل</v>
      </c>
    </row>
    <row r="2281" spans="1:20" x14ac:dyDescent="0.25">
      <c r="A2281" s="54" t="s">
        <v>1279</v>
      </c>
      <c r="B2281" s="54" t="s">
        <v>1280</v>
      </c>
      <c r="C2281" s="54" t="s">
        <v>762</v>
      </c>
      <c r="D2281" s="55">
        <v>45597</v>
      </c>
      <c r="E2281" s="56" t="s">
        <v>15</v>
      </c>
      <c r="F2281" s="54" t="s">
        <v>1215</v>
      </c>
      <c r="G2281" s="57" t="s">
        <v>222</v>
      </c>
      <c r="I2281" s="54"/>
      <c r="J2281" s="54"/>
      <c r="K2281" s="87" t="str">
        <f t="shared" si="353"/>
        <v/>
      </c>
      <c r="L2281" s="60">
        <f t="shared" si="355"/>
        <v>0</v>
      </c>
      <c r="M2281" s="33">
        <f t="shared" si="354"/>
        <v>1</v>
      </c>
      <c r="N2281" s="61">
        <f t="shared" si="356"/>
        <v>0</v>
      </c>
      <c r="O2281" s="33">
        <f t="shared" si="357"/>
        <v>2</v>
      </c>
      <c r="P2281" s="61">
        <f t="shared" si="358"/>
        <v>2</v>
      </c>
      <c r="Q2281" s="62">
        <f t="shared" si="359"/>
        <v>0</v>
      </c>
      <c r="R2281" s="61">
        <f t="shared" si="360"/>
        <v>0</v>
      </c>
      <c r="S2281" s="61">
        <f t="shared" si="361"/>
        <v>1</v>
      </c>
      <c r="T2281" t="str">
        <f t="shared" si="362"/>
        <v>إضافى كامل</v>
      </c>
    </row>
    <row r="2282" spans="1:20" x14ac:dyDescent="0.25">
      <c r="A2282" s="54" t="s">
        <v>1279</v>
      </c>
      <c r="B2282" s="54" t="s">
        <v>1281</v>
      </c>
      <c r="C2282" s="54" t="s">
        <v>762</v>
      </c>
      <c r="D2282" s="55">
        <v>45598</v>
      </c>
      <c r="E2282" s="56" t="s">
        <v>18</v>
      </c>
      <c r="F2282" s="54" t="s">
        <v>1215</v>
      </c>
      <c r="G2282" s="57" t="s">
        <v>222</v>
      </c>
      <c r="I2282" s="54"/>
      <c r="J2282" s="54"/>
      <c r="K2282" s="87" t="s">
        <v>19</v>
      </c>
      <c r="L2282" s="60">
        <f t="shared" si="355"/>
        <v>1</v>
      </c>
      <c r="M2282" s="33">
        <f t="shared" si="354"/>
        <v>1</v>
      </c>
      <c r="N2282" s="61">
        <f t="shared" si="356"/>
        <v>0</v>
      </c>
      <c r="O2282" s="33">
        <f t="shared" si="357"/>
        <v>2</v>
      </c>
      <c r="P2282" s="61">
        <f t="shared" si="358"/>
        <v>2</v>
      </c>
      <c r="Q2282" s="62">
        <f t="shared" si="359"/>
        <v>0</v>
      </c>
      <c r="R2282" s="61">
        <f t="shared" si="360"/>
        <v>0</v>
      </c>
      <c r="S2282" s="61">
        <f t="shared" si="361"/>
        <v>1</v>
      </c>
      <c r="T2282" t="str">
        <f t="shared" si="362"/>
        <v>إضافى كامل</v>
      </c>
    </row>
    <row r="2283" spans="1:20" x14ac:dyDescent="0.25">
      <c r="A2283" s="54" t="s">
        <v>1279</v>
      </c>
      <c r="B2283" s="54" t="s">
        <v>1281</v>
      </c>
      <c r="C2283" s="54" t="s">
        <v>762</v>
      </c>
      <c r="D2283" s="55">
        <v>45599</v>
      </c>
      <c r="E2283" s="56" t="s">
        <v>20</v>
      </c>
      <c r="F2283" s="54" t="s">
        <v>1215</v>
      </c>
      <c r="G2283" s="57" t="s">
        <v>222</v>
      </c>
      <c r="I2283" s="54" t="s">
        <v>1282</v>
      </c>
      <c r="J2283" s="54" t="s">
        <v>1283</v>
      </c>
      <c r="K2283" s="87" t="str">
        <f t="shared" si="353"/>
        <v/>
      </c>
      <c r="L2283" s="60">
        <f t="shared" si="355"/>
        <v>0</v>
      </c>
      <c r="M2283" s="33">
        <f t="shared" si="354"/>
        <v>1</v>
      </c>
      <c r="N2283" s="61">
        <f t="shared" si="356"/>
        <v>0</v>
      </c>
      <c r="O2283" s="33">
        <f t="shared" si="357"/>
        <v>2</v>
      </c>
      <c r="P2283" s="61">
        <f t="shared" si="358"/>
        <v>2</v>
      </c>
      <c r="Q2283" s="62">
        <f t="shared" si="359"/>
        <v>0</v>
      </c>
      <c r="R2283" s="61">
        <f t="shared" si="360"/>
        <v>0</v>
      </c>
      <c r="S2283" s="61">
        <f t="shared" si="361"/>
        <v>1</v>
      </c>
      <c r="T2283" t="str">
        <f t="shared" si="362"/>
        <v>إضافى كامل</v>
      </c>
    </row>
    <row r="2284" spans="1:20" x14ac:dyDescent="0.25">
      <c r="A2284" s="54" t="s">
        <v>1279</v>
      </c>
      <c r="B2284" s="54" t="s">
        <v>1281</v>
      </c>
      <c r="C2284" s="54" t="s">
        <v>762</v>
      </c>
      <c r="D2284" s="55">
        <v>45600</v>
      </c>
      <c r="E2284" s="56" t="s">
        <v>21</v>
      </c>
      <c r="F2284" s="54" t="s">
        <v>1215</v>
      </c>
      <c r="G2284" s="57" t="s">
        <v>222</v>
      </c>
      <c r="I2284" s="54" t="s">
        <v>1192</v>
      </c>
      <c r="J2284" s="54" t="s">
        <v>1240</v>
      </c>
      <c r="K2284" s="87" t="str">
        <f t="shared" si="353"/>
        <v/>
      </c>
      <c r="L2284" s="60">
        <f t="shared" si="355"/>
        <v>0</v>
      </c>
      <c r="M2284" s="33">
        <f t="shared" si="354"/>
        <v>1</v>
      </c>
      <c r="N2284" s="61">
        <f t="shared" si="356"/>
        <v>0</v>
      </c>
      <c r="O2284" s="33">
        <f t="shared" si="357"/>
        <v>2</v>
      </c>
      <c r="P2284" s="61">
        <f t="shared" si="358"/>
        <v>2</v>
      </c>
      <c r="Q2284" s="62">
        <f t="shared" si="359"/>
        <v>0</v>
      </c>
      <c r="R2284" s="61">
        <f t="shared" si="360"/>
        <v>0</v>
      </c>
      <c r="S2284" s="61">
        <f t="shared" si="361"/>
        <v>1</v>
      </c>
      <c r="T2284" t="str">
        <f t="shared" si="362"/>
        <v>إضافى كامل</v>
      </c>
    </row>
    <row r="2285" spans="1:20" x14ac:dyDescent="0.25">
      <c r="A2285" s="54" t="s">
        <v>1279</v>
      </c>
      <c r="B2285" s="54" t="s">
        <v>1281</v>
      </c>
      <c r="C2285" s="54" t="s">
        <v>762</v>
      </c>
      <c r="D2285" s="55">
        <v>45601</v>
      </c>
      <c r="E2285" s="56" t="s">
        <v>22</v>
      </c>
      <c r="F2285" s="54" t="s">
        <v>1215</v>
      </c>
      <c r="G2285" s="57" t="s">
        <v>222</v>
      </c>
      <c r="I2285" s="54" t="s">
        <v>1224</v>
      </c>
      <c r="J2285" s="54" t="s">
        <v>1223</v>
      </c>
      <c r="K2285" s="87" t="str">
        <f t="shared" si="353"/>
        <v/>
      </c>
      <c r="L2285" s="60">
        <f t="shared" si="355"/>
        <v>0</v>
      </c>
      <c r="M2285" s="33">
        <f t="shared" si="354"/>
        <v>1</v>
      </c>
      <c r="N2285" s="61">
        <f t="shared" si="356"/>
        <v>0</v>
      </c>
      <c r="O2285" s="33">
        <f t="shared" si="357"/>
        <v>2</v>
      </c>
      <c r="P2285" s="61">
        <f t="shared" si="358"/>
        <v>2</v>
      </c>
      <c r="Q2285" s="62">
        <f t="shared" si="359"/>
        <v>0</v>
      </c>
      <c r="R2285" s="61">
        <f t="shared" si="360"/>
        <v>0</v>
      </c>
      <c r="S2285" s="61">
        <f t="shared" si="361"/>
        <v>1</v>
      </c>
      <c r="T2285" t="str">
        <f t="shared" si="362"/>
        <v>إضافى كامل</v>
      </c>
    </row>
    <row r="2286" spans="1:20" x14ac:dyDescent="0.25">
      <c r="A2286" s="54" t="s">
        <v>1279</v>
      </c>
      <c r="B2286" s="54" t="s">
        <v>1281</v>
      </c>
      <c r="C2286" s="54" t="s">
        <v>762</v>
      </c>
      <c r="D2286" s="55">
        <v>45602</v>
      </c>
      <c r="E2286" s="56" t="s">
        <v>23</v>
      </c>
      <c r="F2286" s="54" t="s">
        <v>1215</v>
      </c>
      <c r="G2286" s="57" t="s">
        <v>222</v>
      </c>
      <c r="I2286" s="54" t="s">
        <v>1050</v>
      </c>
      <c r="J2286" s="54" t="s">
        <v>1234</v>
      </c>
      <c r="K2286" s="87" t="str">
        <f t="shared" si="353"/>
        <v/>
      </c>
      <c r="L2286" s="60">
        <f t="shared" si="355"/>
        <v>0</v>
      </c>
      <c r="M2286" s="33">
        <f t="shared" si="354"/>
        <v>1</v>
      </c>
      <c r="N2286" s="61">
        <f t="shared" si="356"/>
        <v>0</v>
      </c>
      <c r="O2286" s="33">
        <f t="shared" si="357"/>
        <v>2</v>
      </c>
      <c r="P2286" s="61">
        <f t="shared" si="358"/>
        <v>2</v>
      </c>
      <c r="Q2286" s="62">
        <f t="shared" si="359"/>
        <v>0</v>
      </c>
      <c r="R2286" s="61">
        <f t="shared" si="360"/>
        <v>0</v>
      </c>
      <c r="S2286" s="61">
        <f t="shared" si="361"/>
        <v>1</v>
      </c>
      <c r="T2286" t="str">
        <f t="shared" si="362"/>
        <v>إضافى كامل</v>
      </c>
    </row>
    <row r="2287" spans="1:20" x14ac:dyDescent="0.25">
      <c r="A2287" s="54" t="s">
        <v>1279</v>
      </c>
      <c r="B2287" s="54" t="s">
        <v>1281</v>
      </c>
      <c r="C2287" s="54" t="s">
        <v>762</v>
      </c>
      <c r="D2287" s="55">
        <v>45603</v>
      </c>
      <c r="E2287" s="56" t="s">
        <v>24</v>
      </c>
      <c r="F2287" s="54" t="s">
        <v>1215</v>
      </c>
      <c r="G2287" s="57" t="s">
        <v>222</v>
      </c>
      <c r="I2287" s="54" t="s">
        <v>1284</v>
      </c>
      <c r="J2287" s="54" t="s">
        <v>1285</v>
      </c>
      <c r="K2287" s="87" t="str">
        <f t="shared" si="353"/>
        <v/>
      </c>
      <c r="L2287" s="60">
        <f t="shared" si="355"/>
        <v>0</v>
      </c>
      <c r="M2287" s="33">
        <f t="shared" si="354"/>
        <v>1</v>
      </c>
      <c r="N2287" s="61">
        <f t="shared" si="356"/>
        <v>0</v>
      </c>
      <c r="O2287" s="33">
        <f t="shared" si="357"/>
        <v>2</v>
      </c>
      <c r="P2287" s="61">
        <f t="shared" si="358"/>
        <v>2</v>
      </c>
      <c r="Q2287" s="62">
        <f t="shared" si="359"/>
        <v>0</v>
      </c>
      <c r="R2287" s="61">
        <f t="shared" si="360"/>
        <v>0</v>
      </c>
      <c r="S2287" s="61">
        <f t="shared" si="361"/>
        <v>1</v>
      </c>
      <c r="T2287" t="str">
        <f t="shared" si="362"/>
        <v>إضافى كامل</v>
      </c>
    </row>
    <row r="2288" spans="1:20" x14ac:dyDescent="0.25">
      <c r="A2288" s="54" t="s">
        <v>1279</v>
      </c>
      <c r="B2288" s="54" t="s">
        <v>1281</v>
      </c>
      <c r="C2288" s="54" t="s">
        <v>762</v>
      </c>
      <c r="D2288" s="55">
        <v>45604</v>
      </c>
      <c r="E2288" s="56" t="s">
        <v>15</v>
      </c>
      <c r="F2288" s="54" t="s">
        <v>1215</v>
      </c>
      <c r="G2288" s="57" t="s">
        <v>222</v>
      </c>
      <c r="I2288" s="54"/>
      <c r="J2288" s="54"/>
      <c r="K2288" s="87" t="str">
        <f t="shared" si="353"/>
        <v/>
      </c>
      <c r="L2288" s="60">
        <f t="shared" si="355"/>
        <v>0</v>
      </c>
      <c r="M2288" s="33">
        <f t="shared" si="354"/>
        <v>2</v>
      </c>
      <c r="N2288" s="61">
        <f t="shared" si="356"/>
        <v>0</v>
      </c>
      <c r="O2288" s="33">
        <f t="shared" si="357"/>
        <v>2</v>
      </c>
      <c r="P2288" s="61">
        <f t="shared" si="358"/>
        <v>2</v>
      </c>
      <c r="Q2288" s="62">
        <f t="shared" si="359"/>
        <v>0</v>
      </c>
      <c r="R2288" s="61">
        <f t="shared" si="360"/>
        <v>0</v>
      </c>
      <c r="S2288" s="61">
        <f t="shared" si="361"/>
        <v>2</v>
      </c>
      <c r="T2288" t="str">
        <f t="shared" si="362"/>
        <v>إضافى كامل</v>
      </c>
    </row>
    <row r="2289" spans="1:20" x14ac:dyDescent="0.25">
      <c r="A2289" s="54" t="s">
        <v>1279</v>
      </c>
      <c r="B2289" s="54" t="s">
        <v>1281</v>
      </c>
      <c r="C2289" s="54" t="s">
        <v>762</v>
      </c>
      <c r="D2289" s="55">
        <v>45605</v>
      </c>
      <c r="E2289" s="56" t="s">
        <v>18</v>
      </c>
      <c r="F2289" s="54" t="s">
        <v>1215</v>
      </c>
      <c r="G2289" s="57" t="s">
        <v>222</v>
      </c>
      <c r="I2289" s="54"/>
      <c r="J2289" s="54"/>
      <c r="K2289" s="87" t="s">
        <v>19</v>
      </c>
      <c r="L2289" s="60">
        <f t="shared" si="355"/>
        <v>1</v>
      </c>
      <c r="M2289" s="33">
        <f t="shared" si="354"/>
        <v>2</v>
      </c>
      <c r="N2289" s="61">
        <f t="shared" si="356"/>
        <v>0</v>
      </c>
      <c r="O2289" s="33">
        <f t="shared" si="357"/>
        <v>2</v>
      </c>
      <c r="P2289" s="61">
        <f t="shared" si="358"/>
        <v>2</v>
      </c>
      <c r="Q2289" s="62">
        <f t="shared" si="359"/>
        <v>0</v>
      </c>
      <c r="R2289" s="61">
        <f t="shared" si="360"/>
        <v>0</v>
      </c>
      <c r="S2289" s="61">
        <f t="shared" si="361"/>
        <v>2</v>
      </c>
      <c r="T2289" t="str">
        <f t="shared" si="362"/>
        <v>إضافى كامل</v>
      </c>
    </row>
    <row r="2290" spans="1:20" x14ac:dyDescent="0.25">
      <c r="A2290" s="54" t="s">
        <v>1279</v>
      </c>
      <c r="B2290" s="54" t="s">
        <v>1281</v>
      </c>
      <c r="C2290" s="54" t="s">
        <v>762</v>
      </c>
      <c r="D2290" s="55">
        <v>45606</v>
      </c>
      <c r="E2290" s="56" t="s">
        <v>20</v>
      </c>
      <c r="F2290" s="54" t="s">
        <v>1215</v>
      </c>
      <c r="G2290" s="57" t="s">
        <v>222</v>
      </c>
      <c r="I2290" s="54" t="s">
        <v>1286</v>
      </c>
      <c r="J2290" s="54" t="s">
        <v>1227</v>
      </c>
      <c r="K2290" s="87" t="str">
        <f t="shared" si="353"/>
        <v/>
      </c>
      <c r="L2290" s="60">
        <f t="shared" si="355"/>
        <v>0</v>
      </c>
      <c r="M2290" s="33">
        <f t="shared" si="354"/>
        <v>2</v>
      </c>
      <c r="N2290" s="61">
        <f t="shared" si="356"/>
        <v>0</v>
      </c>
      <c r="O2290" s="33">
        <f t="shared" si="357"/>
        <v>2</v>
      </c>
      <c r="P2290" s="61">
        <f t="shared" si="358"/>
        <v>2</v>
      </c>
      <c r="Q2290" s="62">
        <f t="shared" si="359"/>
        <v>0</v>
      </c>
      <c r="R2290" s="61">
        <f t="shared" si="360"/>
        <v>0</v>
      </c>
      <c r="S2290" s="61">
        <f t="shared" si="361"/>
        <v>2</v>
      </c>
      <c r="T2290" t="str">
        <f t="shared" si="362"/>
        <v>إضافى كامل</v>
      </c>
    </row>
    <row r="2291" spans="1:20" x14ac:dyDescent="0.25">
      <c r="A2291" s="54" t="s">
        <v>1279</v>
      </c>
      <c r="B2291" s="54" t="s">
        <v>1281</v>
      </c>
      <c r="C2291" s="54" t="s">
        <v>762</v>
      </c>
      <c r="D2291" s="55">
        <v>45607</v>
      </c>
      <c r="E2291" s="56" t="s">
        <v>21</v>
      </c>
      <c r="F2291" s="54" t="s">
        <v>1215</v>
      </c>
      <c r="G2291" s="57" t="s">
        <v>222</v>
      </c>
      <c r="I2291" s="54"/>
      <c r="J2291" s="54"/>
      <c r="K2291" s="87" t="str">
        <f t="shared" si="353"/>
        <v>غائب</v>
      </c>
      <c r="L2291" s="60">
        <f t="shared" si="355"/>
        <v>0</v>
      </c>
      <c r="M2291" s="33">
        <f t="shared" si="354"/>
        <v>2</v>
      </c>
      <c r="N2291" s="61">
        <f t="shared" si="356"/>
        <v>0</v>
      </c>
      <c r="O2291" s="33">
        <f t="shared" si="357"/>
        <v>2</v>
      </c>
      <c r="P2291" s="61">
        <f t="shared" si="358"/>
        <v>2</v>
      </c>
      <c r="Q2291" s="62">
        <f t="shared" si="359"/>
        <v>0</v>
      </c>
      <c r="R2291" s="61">
        <f t="shared" si="360"/>
        <v>0</v>
      </c>
      <c r="S2291" s="61">
        <f t="shared" si="361"/>
        <v>2</v>
      </c>
      <c r="T2291" t="str">
        <f t="shared" si="362"/>
        <v>إضافى كامل</v>
      </c>
    </row>
    <row r="2292" spans="1:20" x14ac:dyDescent="0.25">
      <c r="A2292" s="54" t="s">
        <v>1279</v>
      </c>
      <c r="B2292" s="54" t="s">
        <v>1281</v>
      </c>
      <c r="C2292" s="54" t="s">
        <v>762</v>
      </c>
      <c r="D2292" s="55">
        <v>45608</v>
      </c>
      <c r="E2292" s="56" t="s">
        <v>22</v>
      </c>
      <c r="F2292" s="54" t="s">
        <v>1215</v>
      </c>
      <c r="G2292" s="57" t="s">
        <v>222</v>
      </c>
      <c r="I2292" s="54" t="s">
        <v>1191</v>
      </c>
      <c r="J2292" s="54" t="s">
        <v>1218</v>
      </c>
      <c r="K2292" s="87" t="str">
        <f t="shared" ref="K2292:K2355" si="363">IF(AND(I2292&lt;="08:30",J2292&gt;="13:30",I2292&lt;&gt;""),"",IF(AND(I2292&gt;="08:31",I2292&lt;="08:40"),"تأخير",IF(AND(I2292&gt;="08:41",I2292&lt;="11:30",J2292&lt;&gt;""),"إذن ص",IF(AND(J2292&lt;"13:30",J2292&lt;&gt;"",J2292&gt;="10:30"),"إذن م",IF(AND(OR(J2292="",I2292="",J2292=I2292,I2292&gt;"11:30",J2302&lt;"10:30"),AND(E2292&lt;&gt;"Friday")),"غائب","")))))</f>
        <v/>
      </c>
      <c r="L2292" s="60">
        <f t="shared" si="355"/>
        <v>0</v>
      </c>
      <c r="M2292" s="33">
        <f t="shared" si="354"/>
        <v>1</v>
      </c>
      <c r="N2292" s="61">
        <f t="shared" si="356"/>
        <v>0</v>
      </c>
      <c r="O2292" s="33">
        <f t="shared" si="357"/>
        <v>2</v>
      </c>
      <c r="P2292" s="61">
        <f t="shared" si="358"/>
        <v>2</v>
      </c>
      <c r="Q2292" s="62">
        <f t="shared" si="359"/>
        <v>0</v>
      </c>
      <c r="R2292" s="61">
        <f t="shared" si="360"/>
        <v>0</v>
      </c>
      <c r="S2292" s="61">
        <f t="shared" si="361"/>
        <v>1</v>
      </c>
      <c r="T2292" t="str">
        <f t="shared" si="362"/>
        <v>إضافى كامل</v>
      </c>
    </row>
    <row r="2293" spans="1:20" x14ac:dyDescent="0.25">
      <c r="A2293" s="54" t="s">
        <v>1279</v>
      </c>
      <c r="B2293" s="54" t="s">
        <v>1281</v>
      </c>
      <c r="C2293" s="54" t="s">
        <v>762</v>
      </c>
      <c r="D2293" s="55">
        <v>45609</v>
      </c>
      <c r="E2293" s="56" t="s">
        <v>23</v>
      </c>
      <c r="F2293" s="54" t="s">
        <v>1215</v>
      </c>
      <c r="G2293" s="57" t="s">
        <v>222</v>
      </c>
      <c r="I2293" s="54" t="s">
        <v>1282</v>
      </c>
      <c r="J2293" s="54" t="s">
        <v>1240</v>
      </c>
      <c r="K2293" s="87" t="str">
        <f t="shared" si="363"/>
        <v/>
      </c>
      <c r="L2293" s="60">
        <f t="shared" si="355"/>
        <v>0</v>
      </c>
      <c r="M2293" s="33">
        <f t="shared" si="354"/>
        <v>1</v>
      </c>
      <c r="N2293" s="61">
        <f t="shared" si="356"/>
        <v>0</v>
      </c>
      <c r="O2293" s="33">
        <f t="shared" si="357"/>
        <v>2</v>
      </c>
      <c r="P2293" s="61">
        <f t="shared" si="358"/>
        <v>2</v>
      </c>
      <c r="Q2293" s="62">
        <f t="shared" si="359"/>
        <v>0</v>
      </c>
      <c r="R2293" s="61">
        <f t="shared" si="360"/>
        <v>0</v>
      </c>
      <c r="S2293" s="61">
        <f t="shared" si="361"/>
        <v>1</v>
      </c>
      <c r="T2293" t="str">
        <f t="shared" si="362"/>
        <v>إضافى كامل</v>
      </c>
    </row>
    <row r="2294" spans="1:20" x14ac:dyDescent="0.25">
      <c r="A2294" s="54" t="s">
        <v>1279</v>
      </c>
      <c r="B2294" s="54" t="s">
        <v>1281</v>
      </c>
      <c r="C2294" s="54" t="s">
        <v>762</v>
      </c>
      <c r="D2294" s="55">
        <v>45610</v>
      </c>
      <c r="E2294" s="56" t="s">
        <v>24</v>
      </c>
      <c r="F2294" s="54" t="s">
        <v>1215</v>
      </c>
      <c r="G2294" s="57" t="s">
        <v>222</v>
      </c>
      <c r="I2294" s="54" t="s">
        <v>1224</v>
      </c>
      <c r="J2294" s="54" t="s">
        <v>1231</v>
      </c>
      <c r="K2294" s="87" t="str">
        <f t="shared" si="363"/>
        <v/>
      </c>
      <c r="L2294" s="60">
        <f t="shared" si="355"/>
        <v>0</v>
      </c>
      <c r="M2294" s="33">
        <f t="shared" si="354"/>
        <v>1</v>
      </c>
      <c r="N2294" s="61">
        <f t="shared" si="356"/>
        <v>0</v>
      </c>
      <c r="O2294" s="33">
        <f t="shared" si="357"/>
        <v>2</v>
      </c>
      <c r="P2294" s="61">
        <f t="shared" si="358"/>
        <v>2</v>
      </c>
      <c r="Q2294" s="62">
        <f t="shared" si="359"/>
        <v>0</v>
      </c>
      <c r="R2294" s="61">
        <f t="shared" si="360"/>
        <v>0</v>
      </c>
      <c r="S2294" s="61">
        <f t="shared" si="361"/>
        <v>1</v>
      </c>
      <c r="T2294" t="str">
        <f t="shared" si="362"/>
        <v>إضافى كامل</v>
      </c>
    </row>
    <row r="2295" spans="1:20" x14ac:dyDescent="0.25">
      <c r="A2295" s="54" t="s">
        <v>1279</v>
      </c>
      <c r="B2295" s="54" t="s">
        <v>1281</v>
      </c>
      <c r="C2295" s="54" t="s">
        <v>762</v>
      </c>
      <c r="D2295" s="55">
        <v>45611</v>
      </c>
      <c r="E2295" s="56" t="s">
        <v>15</v>
      </c>
      <c r="F2295" s="54" t="s">
        <v>1215</v>
      </c>
      <c r="G2295" s="57" t="s">
        <v>222</v>
      </c>
      <c r="I2295" s="54"/>
      <c r="J2295" s="54"/>
      <c r="K2295" s="87" t="str">
        <f t="shared" si="363"/>
        <v/>
      </c>
      <c r="L2295" s="60">
        <f t="shared" si="355"/>
        <v>0</v>
      </c>
      <c r="M2295" s="33">
        <f t="shared" si="354"/>
        <v>2</v>
      </c>
      <c r="N2295" s="61">
        <f t="shared" si="356"/>
        <v>0</v>
      </c>
      <c r="O2295" s="33">
        <f t="shared" si="357"/>
        <v>2</v>
      </c>
      <c r="P2295" s="61">
        <f t="shared" si="358"/>
        <v>2</v>
      </c>
      <c r="Q2295" s="62">
        <f t="shared" si="359"/>
        <v>0</v>
      </c>
      <c r="R2295" s="61">
        <f t="shared" si="360"/>
        <v>0</v>
      </c>
      <c r="S2295" s="61">
        <f t="shared" si="361"/>
        <v>2</v>
      </c>
      <c r="T2295" t="str">
        <f t="shared" si="362"/>
        <v>إضافى كامل</v>
      </c>
    </row>
    <row r="2296" spans="1:20" x14ac:dyDescent="0.25">
      <c r="A2296" s="54" t="s">
        <v>1279</v>
      </c>
      <c r="B2296" s="54" t="s">
        <v>1281</v>
      </c>
      <c r="C2296" s="54" t="s">
        <v>762</v>
      </c>
      <c r="D2296" s="55">
        <v>45612</v>
      </c>
      <c r="E2296" s="56" t="s">
        <v>18</v>
      </c>
      <c r="F2296" s="54" t="s">
        <v>1215</v>
      </c>
      <c r="G2296" s="57" t="s">
        <v>222</v>
      </c>
      <c r="I2296" s="54"/>
      <c r="J2296" s="54"/>
      <c r="K2296" s="87" t="s">
        <v>19</v>
      </c>
      <c r="L2296" s="60">
        <f t="shared" si="355"/>
        <v>1</v>
      </c>
      <c r="M2296" s="33">
        <f t="shared" si="354"/>
        <v>2</v>
      </c>
      <c r="N2296" s="61">
        <f t="shared" si="356"/>
        <v>0</v>
      </c>
      <c r="O2296" s="33">
        <f t="shared" si="357"/>
        <v>2</v>
      </c>
      <c r="P2296" s="61">
        <f t="shared" si="358"/>
        <v>2</v>
      </c>
      <c r="Q2296" s="62">
        <f t="shared" si="359"/>
        <v>0</v>
      </c>
      <c r="R2296" s="61">
        <f t="shared" si="360"/>
        <v>0</v>
      </c>
      <c r="S2296" s="61">
        <f t="shared" si="361"/>
        <v>2</v>
      </c>
      <c r="T2296" t="str">
        <f t="shared" si="362"/>
        <v>إضافى كامل</v>
      </c>
    </row>
    <row r="2297" spans="1:20" x14ac:dyDescent="0.25">
      <c r="A2297" s="54" t="s">
        <v>1279</v>
      </c>
      <c r="B2297" s="54" t="s">
        <v>1281</v>
      </c>
      <c r="C2297" s="54" t="s">
        <v>762</v>
      </c>
      <c r="D2297" s="55">
        <v>45613</v>
      </c>
      <c r="E2297" s="56" t="s">
        <v>20</v>
      </c>
      <c r="F2297" s="54" t="s">
        <v>1215</v>
      </c>
      <c r="G2297" s="57" t="s">
        <v>222</v>
      </c>
      <c r="I2297" s="54" t="s">
        <v>1287</v>
      </c>
      <c r="J2297" s="54" t="s">
        <v>1233</v>
      </c>
      <c r="K2297" s="87" t="str">
        <f t="shared" si="363"/>
        <v/>
      </c>
      <c r="L2297" s="60">
        <f t="shared" si="355"/>
        <v>0</v>
      </c>
      <c r="M2297" s="33">
        <f t="shared" si="354"/>
        <v>2</v>
      </c>
      <c r="N2297" s="61">
        <f t="shared" si="356"/>
        <v>0</v>
      </c>
      <c r="O2297" s="33">
        <f t="shared" si="357"/>
        <v>2</v>
      </c>
      <c r="P2297" s="61">
        <f t="shared" si="358"/>
        <v>2</v>
      </c>
      <c r="Q2297" s="62">
        <f t="shared" si="359"/>
        <v>0</v>
      </c>
      <c r="R2297" s="61">
        <f t="shared" si="360"/>
        <v>0</v>
      </c>
      <c r="S2297" s="61">
        <f t="shared" si="361"/>
        <v>2</v>
      </c>
      <c r="T2297" t="str">
        <f t="shared" si="362"/>
        <v>إضافى كامل</v>
      </c>
    </row>
    <row r="2298" spans="1:20" x14ac:dyDescent="0.25">
      <c r="A2298" s="54" t="s">
        <v>1279</v>
      </c>
      <c r="B2298" s="54" t="s">
        <v>1281</v>
      </c>
      <c r="C2298" s="54" t="s">
        <v>762</v>
      </c>
      <c r="D2298" s="55">
        <v>45614</v>
      </c>
      <c r="E2298" s="56" t="s">
        <v>21</v>
      </c>
      <c r="F2298" s="54" t="s">
        <v>1215</v>
      </c>
      <c r="G2298" s="57" t="s">
        <v>222</v>
      </c>
      <c r="I2298" s="54" t="s">
        <v>1287</v>
      </c>
      <c r="J2298" s="54" t="s">
        <v>1240</v>
      </c>
      <c r="K2298" s="87" t="str">
        <f t="shared" si="363"/>
        <v/>
      </c>
      <c r="L2298" s="60">
        <f t="shared" si="355"/>
        <v>0</v>
      </c>
      <c r="M2298" s="33">
        <f t="shared" si="354"/>
        <v>2</v>
      </c>
      <c r="N2298" s="61">
        <f t="shared" si="356"/>
        <v>0</v>
      </c>
      <c r="O2298" s="33">
        <f t="shared" si="357"/>
        <v>2</v>
      </c>
      <c r="P2298" s="61">
        <f t="shared" si="358"/>
        <v>2</v>
      </c>
      <c r="Q2298" s="62">
        <f t="shared" si="359"/>
        <v>0</v>
      </c>
      <c r="R2298" s="61">
        <f t="shared" si="360"/>
        <v>0</v>
      </c>
      <c r="S2298" s="61">
        <f t="shared" si="361"/>
        <v>2</v>
      </c>
      <c r="T2298" t="str">
        <f t="shared" si="362"/>
        <v>إضافى كامل</v>
      </c>
    </row>
    <row r="2299" spans="1:20" x14ac:dyDescent="0.25">
      <c r="A2299" s="54" t="s">
        <v>1279</v>
      </c>
      <c r="B2299" s="54" t="s">
        <v>1281</v>
      </c>
      <c r="C2299" s="54" t="s">
        <v>762</v>
      </c>
      <c r="D2299" s="55">
        <v>45615</v>
      </c>
      <c r="E2299" s="56" t="s">
        <v>22</v>
      </c>
      <c r="F2299" s="54" t="s">
        <v>1215</v>
      </c>
      <c r="G2299" s="57" t="s">
        <v>222</v>
      </c>
      <c r="I2299" s="54" t="s">
        <v>1288</v>
      </c>
      <c r="J2299" s="54" t="s">
        <v>1234</v>
      </c>
      <c r="K2299" s="87" t="str">
        <f t="shared" si="363"/>
        <v/>
      </c>
      <c r="L2299" s="60">
        <f t="shared" si="355"/>
        <v>0</v>
      </c>
      <c r="M2299" s="33">
        <f t="shared" si="354"/>
        <v>2</v>
      </c>
      <c r="N2299" s="61">
        <f t="shared" si="356"/>
        <v>0</v>
      </c>
      <c r="O2299" s="33">
        <f t="shared" si="357"/>
        <v>2</v>
      </c>
      <c r="P2299" s="61">
        <f t="shared" si="358"/>
        <v>2</v>
      </c>
      <c r="Q2299" s="62">
        <f t="shared" si="359"/>
        <v>0</v>
      </c>
      <c r="R2299" s="61">
        <f t="shared" si="360"/>
        <v>0</v>
      </c>
      <c r="S2299" s="61">
        <f t="shared" si="361"/>
        <v>2</v>
      </c>
      <c r="T2299" t="str">
        <f t="shared" si="362"/>
        <v>إضافى كامل</v>
      </c>
    </row>
    <row r="2300" spans="1:20" x14ac:dyDescent="0.25">
      <c r="A2300" s="54" t="s">
        <v>1279</v>
      </c>
      <c r="B2300" s="54" t="s">
        <v>1281</v>
      </c>
      <c r="C2300" s="54" t="s">
        <v>762</v>
      </c>
      <c r="D2300" s="55">
        <v>45616</v>
      </c>
      <c r="E2300" s="56" t="s">
        <v>23</v>
      </c>
      <c r="F2300" s="54" t="s">
        <v>1215</v>
      </c>
      <c r="G2300" s="57" t="s">
        <v>222</v>
      </c>
      <c r="I2300" s="54" t="s">
        <v>1192</v>
      </c>
      <c r="J2300" s="54" t="s">
        <v>1220</v>
      </c>
      <c r="K2300" s="87" t="str">
        <f t="shared" si="363"/>
        <v/>
      </c>
      <c r="L2300" s="60">
        <f t="shared" si="355"/>
        <v>0</v>
      </c>
      <c r="M2300" s="33">
        <f t="shared" si="354"/>
        <v>2</v>
      </c>
      <c r="N2300" s="61">
        <f t="shared" si="356"/>
        <v>0</v>
      </c>
      <c r="O2300" s="33">
        <f t="shared" si="357"/>
        <v>2</v>
      </c>
      <c r="P2300" s="61">
        <f t="shared" si="358"/>
        <v>2</v>
      </c>
      <c r="Q2300" s="62">
        <f t="shared" si="359"/>
        <v>0</v>
      </c>
      <c r="R2300" s="61">
        <f t="shared" si="360"/>
        <v>0</v>
      </c>
      <c r="S2300" s="61">
        <f t="shared" si="361"/>
        <v>2</v>
      </c>
      <c r="T2300" t="str">
        <f t="shared" si="362"/>
        <v>إضافى كامل</v>
      </c>
    </row>
    <row r="2301" spans="1:20" x14ac:dyDescent="0.25">
      <c r="A2301" s="54" t="s">
        <v>1279</v>
      </c>
      <c r="B2301" s="54" t="s">
        <v>1281</v>
      </c>
      <c r="C2301" s="54" t="s">
        <v>762</v>
      </c>
      <c r="D2301" s="55">
        <v>45617</v>
      </c>
      <c r="E2301" s="56" t="s">
        <v>24</v>
      </c>
      <c r="F2301" s="54" t="s">
        <v>1215</v>
      </c>
      <c r="G2301" s="57" t="s">
        <v>222</v>
      </c>
      <c r="I2301" s="54" t="s">
        <v>1192</v>
      </c>
      <c r="J2301" s="54" t="s">
        <v>1271</v>
      </c>
      <c r="K2301" s="87" t="str">
        <f t="shared" si="363"/>
        <v>إذن م</v>
      </c>
      <c r="L2301" s="60">
        <f t="shared" si="355"/>
        <v>1</v>
      </c>
      <c r="M2301" s="33">
        <f t="shared" si="354"/>
        <v>2</v>
      </c>
      <c r="N2301" s="61">
        <f t="shared" si="356"/>
        <v>1</v>
      </c>
      <c r="O2301" s="33">
        <f t="shared" si="357"/>
        <v>2</v>
      </c>
      <c r="P2301" s="61">
        <f t="shared" si="358"/>
        <v>3</v>
      </c>
      <c r="Q2301" s="62">
        <f t="shared" si="359"/>
        <v>1.5</v>
      </c>
      <c r="R2301" s="61">
        <f t="shared" si="360"/>
        <v>1</v>
      </c>
      <c r="S2301" s="61">
        <f t="shared" si="361"/>
        <v>3</v>
      </c>
      <c r="T2301" t="str">
        <f t="shared" si="362"/>
        <v>إضافى كامل</v>
      </c>
    </row>
    <row r="2302" spans="1:20" x14ac:dyDescent="0.25">
      <c r="A2302" s="54" t="s">
        <v>1279</v>
      </c>
      <c r="B2302" s="54" t="s">
        <v>1281</v>
      </c>
      <c r="C2302" s="54" t="s">
        <v>762</v>
      </c>
      <c r="D2302" s="55">
        <v>45618</v>
      </c>
      <c r="E2302" s="56" t="s">
        <v>15</v>
      </c>
      <c r="F2302" s="54" t="s">
        <v>1215</v>
      </c>
      <c r="G2302" s="57" t="s">
        <v>222</v>
      </c>
      <c r="I2302" s="54"/>
      <c r="J2302" s="54"/>
      <c r="K2302" s="87" t="str">
        <f t="shared" si="363"/>
        <v/>
      </c>
      <c r="L2302" s="60">
        <f t="shared" si="355"/>
        <v>0</v>
      </c>
      <c r="M2302" s="33">
        <f t="shared" si="354"/>
        <v>3</v>
      </c>
      <c r="N2302" s="61">
        <f t="shared" si="356"/>
        <v>1</v>
      </c>
      <c r="O2302" s="33">
        <f t="shared" si="357"/>
        <v>1</v>
      </c>
      <c r="P2302" s="61">
        <f t="shared" si="358"/>
        <v>2</v>
      </c>
      <c r="Q2302" s="62">
        <f t="shared" si="359"/>
        <v>0</v>
      </c>
      <c r="R2302" s="61">
        <f t="shared" si="360"/>
        <v>0</v>
      </c>
      <c r="S2302" s="61">
        <f t="shared" si="361"/>
        <v>3</v>
      </c>
      <c r="T2302" t="str">
        <f t="shared" si="362"/>
        <v>إضافى كامل</v>
      </c>
    </row>
    <row r="2303" spans="1:20" x14ac:dyDescent="0.25">
      <c r="A2303" s="54" t="s">
        <v>1279</v>
      </c>
      <c r="B2303" s="54" t="s">
        <v>1281</v>
      </c>
      <c r="C2303" s="54" t="s">
        <v>762</v>
      </c>
      <c r="D2303" s="55">
        <v>45619</v>
      </c>
      <c r="E2303" s="56" t="s">
        <v>18</v>
      </c>
      <c r="F2303" s="54" t="s">
        <v>1215</v>
      </c>
      <c r="G2303" s="57" t="s">
        <v>222</v>
      </c>
      <c r="I2303" s="54"/>
      <c r="J2303" s="54"/>
      <c r="K2303" s="87" t="s">
        <v>19</v>
      </c>
      <c r="L2303" s="60">
        <f t="shared" si="355"/>
        <v>1</v>
      </c>
      <c r="M2303" s="33">
        <f t="shared" si="354"/>
        <v>3</v>
      </c>
      <c r="N2303" s="61">
        <f t="shared" si="356"/>
        <v>1</v>
      </c>
      <c r="O2303" s="33">
        <f t="shared" si="357"/>
        <v>1</v>
      </c>
      <c r="P2303" s="61">
        <f t="shared" si="358"/>
        <v>2</v>
      </c>
      <c r="Q2303" s="62">
        <f t="shared" si="359"/>
        <v>0</v>
      </c>
      <c r="R2303" s="61">
        <f t="shared" si="360"/>
        <v>0</v>
      </c>
      <c r="S2303" s="61">
        <f t="shared" si="361"/>
        <v>3</v>
      </c>
      <c r="T2303" t="str">
        <f t="shared" si="362"/>
        <v>إضافى كامل</v>
      </c>
    </row>
    <row r="2304" spans="1:20" x14ac:dyDescent="0.25">
      <c r="A2304" s="54" t="s">
        <v>1279</v>
      </c>
      <c r="B2304" s="54" t="s">
        <v>1281</v>
      </c>
      <c r="C2304" s="54" t="s">
        <v>762</v>
      </c>
      <c r="D2304" s="55">
        <v>45620</v>
      </c>
      <c r="E2304" s="56" t="s">
        <v>20</v>
      </c>
      <c r="F2304" s="54" t="s">
        <v>1215</v>
      </c>
      <c r="G2304" s="57" t="s">
        <v>222</v>
      </c>
      <c r="I2304" s="54" t="s">
        <v>1228</v>
      </c>
      <c r="J2304" s="54" t="s">
        <v>1218</v>
      </c>
      <c r="K2304" s="87" t="str">
        <f t="shared" si="363"/>
        <v/>
      </c>
      <c r="L2304" s="60">
        <f t="shared" si="355"/>
        <v>0</v>
      </c>
      <c r="M2304" s="33">
        <f t="shared" si="354"/>
        <v>3</v>
      </c>
      <c r="N2304" s="61">
        <f t="shared" si="356"/>
        <v>1</v>
      </c>
      <c r="O2304" s="33">
        <f t="shared" si="357"/>
        <v>1</v>
      </c>
      <c r="P2304" s="61">
        <f t="shared" si="358"/>
        <v>2</v>
      </c>
      <c r="Q2304" s="62">
        <f t="shared" si="359"/>
        <v>0</v>
      </c>
      <c r="R2304" s="61">
        <f t="shared" si="360"/>
        <v>0</v>
      </c>
      <c r="S2304" s="61">
        <f t="shared" si="361"/>
        <v>3</v>
      </c>
      <c r="T2304" t="str">
        <f t="shared" si="362"/>
        <v>إضافى كامل</v>
      </c>
    </row>
    <row r="2305" spans="1:21" x14ac:dyDescent="0.25">
      <c r="A2305" s="54" t="s">
        <v>1279</v>
      </c>
      <c r="B2305" s="54" t="s">
        <v>1281</v>
      </c>
      <c r="C2305" s="54" t="s">
        <v>762</v>
      </c>
      <c r="D2305" s="55">
        <v>45621</v>
      </c>
      <c r="E2305" s="56" t="s">
        <v>21</v>
      </c>
      <c r="F2305" s="54" t="s">
        <v>1215</v>
      </c>
      <c r="G2305" s="57" t="s">
        <v>222</v>
      </c>
      <c r="I2305" s="54" t="s">
        <v>1284</v>
      </c>
      <c r="J2305" s="54" t="s">
        <v>1231</v>
      </c>
      <c r="K2305" s="87" t="str">
        <f t="shared" si="363"/>
        <v/>
      </c>
      <c r="L2305" s="60">
        <f t="shared" si="355"/>
        <v>0</v>
      </c>
      <c r="M2305" s="33">
        <f t="shared" ref="M2305:M2368" si="364">COUNTIF(K2305:K2334,"غائب")</f>
        <v>3</v>
      </c>
      <c r="N2305" s="61">
        <f t="shared" si="356"/>
        <v>1</v>
      </c>
      <c r="O2305" s="33">
        <f t="shared" si="357"/>
        <v>1</v>
      </c>
      <c r="P2305" s="61">
        <f t="shared" si="358"/>
        <v>2</v>
      </c>
      <c r="Q2305" s="62">
        <f t="shared" si="359"/>
        <v>0</v>
      </c>
      <c r="R2305" s="61">
        <f t="shared" si="360"/>
        <v>0</v>
      </c>
      <c r="S2305" s="61">
        <f t="shared" si="361"/>
        <v>3</v>
      </c>
      <c r="T2305" t="str">
        <f t="shared" si="362"/>
        <v>إضافى كامل</v>
      </c>
    </row>
    <row r="2306" spans="1:21" x14ac:dyDescent="0.25">
      <c r="A2306" s="54" t="s">
        <v>1279</v>
      </c>
      <c r="B2306" s="54" t="s">
        <v>1281</v>
      </c>
      <c r="C2306" s="54" t="s">
        <v>762</v>
      </c>
      <c r="D2306" s="55">
        <v>45622</v>
      </c>
      <c r="E2306" s="56" t="s">
        <v>22</v>
      </c>
      <c r="F2306" s="54" t="s">
        <v>1215</v>
      </c>
      <c r="G2306" s="57" t="s">
        <v>222</v>
      </c>
      <c r="I2306" s="54" t="s">
        <v>1289</v>
      </c>
      <c r="J2306" s="54" t="s">
        <v>1240</v>
      </c>
      <c r="K2306" s="87" t="str">
        <f t="shared" si="363"/>
        <v/>
      </c>
      <c r="L2306" s="60">
        <f t="shared" ref="L2306:L2369" si="365">IF(AND(OR(K2306= "حالة وفاة",K2306="إذن م",K2306="إذن ص",K2306="بدل راحة",K2306="انصراف",K2306="اجازة",K2306="راحة",K2306="مأمورية",K2306="مأمورية م",K2306="مأمورية ص",K2306="Online",K2306="حضور",K2306="بدل سهر",E2306="Friday",K2306=""),K2306&lt;&gt;""),1,0)</f>
        <v>0</v>
      </c>
      <c r="M2306" s="33">
        <f t="shared" si="364"/>
        <v>3</v>
      </c>
      <c r="N2306" s="61">
        <f t="shared" ref="N2306:N2369" si="366">COUNTIF(K2306:K2335,"إذن ص")</f>
        <v>1</v>
      </c>
      <c r="O2306" s="33">
        <f t="shared" ref="O2306:O2369" si="367">COUNTIF(K2306:K2335,"إذن م")</f>
        <v>1</v>
      </c>
      <c r="P2306" s="61">
        <f t="shared" ref="P2306:P2369" si="368">O2306+N2306</f>
        <v>2</v>
      </c>
      <c r="Q2306" s="62">
        <f t="shared" ref="Q2306:Q2369" si="369">IF(AND(P2306&gt;2,P2306&lt;&gt;0),P2306*3/6,0)</f>
        <v>0</v>
      </c>
      <c r="R2306" s="61">
        <f t="shared" ref="R2306:R2369" si="370">INT(Q2306)</f>
        <v>0</v>
      </c>
      <c r="S2306" s="61">
        <f t="shared" ref="S2306:S2369" si="371">R2306+M2306</f>
        <v>3</v>
      </c>
      <c r="T2306" t="str">
        <f t="shared" ref="T2306:T2369" si="372">IF(AND(OR(S2306&lt;=0,S2306&gt;0),S2306&lt;5),"إضافى كامل",IF(AND(OR(S2306=5,S2306=6,S2306&lt;7),S2306&lt;&gt;""),"نصف إضافى","لا يستحق"))</f>
        <v>إضافى كامل</v>
      </c>
    </row>
    <row r="2307" spans="1:21" x14ac:dyDescent="0.25">
      <c r="A2307" s="54" t="s">
        <v>1279</v>
      </c>
      <c r="B2307" s="54" t="s">
        <v>1281</v>
      </c>
      <c r="C2307" s="54" t="s">
        <v>762</v>
      </c>
      <c r="D2307" s="55">
        <v>45623</v>
      </c>
      <c r="E2307" s="56" t="s">
        <v>23</v>
      </c>
      <c r="F2307" s="54" t="s">
        <v>1215</v>
      </c>
      <c r="G2307" s="57" t="s">
        <v>222</v>
      </c>
      <c r="I2307" s="54" t="s">
        <v>1287</v>
      </c>
      <c r="J2307" s="54" t="s">
        <v>1222</v>
      </c>
      <c r="K2307" s="87" t="str">
        <f t="shared" si="363"/>
        <v/>
      </c>
      <c r="L2307" s="60">
        <f t="shared" si="365"/>
        <v>0</v>
      </c>
      <c r="M2307" s="33">
        <f t="shared" si="364"/>
        <v>3</v>
      </c>
      <c r="N2307" s="61">
        <f t="shared" si="366"/>
        <v>1</v>
      </c>
      <c r="O2307" s="33">
        <f t="shared" si="367"/>
        <v>1</v>
      </c>
      <c r="P2307" s="61">
        <f t="shared" si="368"/>
        <v>2</v>
      </c>
      <c r="Q2307" s="62">
        <f t="shared" si="369"/>
        <v>0</v>
      </c>
      <c r="R2307" s="61">
        <f t="shared" si="370"/>
        <v>0</v>
      </c>
      <c r="S2307" s="61">
        <f t="shared" si="371"/>
        <v>3</v>
      </c>
      <c r="T2307" t="str">
        <f t="shared" si="372"/>
        <v>إضافى كامل</v>
      </c>
    </row>
    <row r="2308" spans="1:21" x14ac:dyDescent="0.25">
      <c r="A2308" s="54" t="s">
        <v>1279</v>
      </c>
      <c r="B2308" s="54" t="s">
        <v>1281</v>
      </c>
      <c r="C2308" s="54" t="s">
        <v>762</v>
      </c>
      <c r="D2308" s="55">
        <v>45624</v>
      </c>
      <c r="E2308" s="56" t="s">
        <v>24</v>
      </c>
      <c r="F2308" s="54" t="s">
        <v>1215</v>
      </c>
      <c r="G2308" s="57" t="s">
        <v>222</v>
      </c>
      <c r="I2308" s="54" t="s">
        <v>1224</v>
      </c>
      <c r="J2308" s="54" t="s">
        <v>1161</v>
      </c>
      <c r="K2308" s="87" t="str">
        <f t="shared" si="363"/>
        <v>إذن م</v>
      </c>
      <c r="L2308" s="60">
        <f t="shared" si="365"/>
        <v>1</v>
      </c>
      <c r="M2308" s="33">
        <f t="shared" si="364"/>
        <v>3</v>
      </c>
      <c r="N2308" s="61">
        <f t="shared" si="366"/>
        <v>2</v>
      </c>
      <c r="O2308" s="33">
        <f t="shared" si="367"/>
        <v>1</v>
      </c>
      <c r="P2308" s="61">
        <f t="shared" si="368"/>
        <v>3</v>
      </c>
      <c r="Q2308" s="62">
        <f t="shared" si="369"/>
        <v>1.5</v>
      </c>
      <c r="R2308" s="61">
        <f t="shared" si="370"/>
        <v>1</v>
      </c>
      <c r="S2308" s="61">
        <f t="shared" si="371"/>
        <v>4</v>
      </c>
      <c r="T2308" t="str">
        <f t="shared" si="372"/>
        <v>إضافى كامل</v>
      </c>
    </row>
    <row r="2309" spans="1:21" x14ac:dyDescent="0.25">
      <c r="A2309" s="54" t="s">
        <v>1279</v>
      </c>
      <c r="B2309" s="54" t="s">
        <v>1281</v>
      </c>
      <c r="C2309" s="54" t="s">
        <v>762</v>
      </c>
      <c r="D2309" s="55">
        <v>45625</v>
      </c>
      <c r="E2309" s="56" t="s">
        <v>15</v>
      </c>
      <c r="F2309" s="54" t="s">
        <v>1215</v>
      </c>
      <c r="G2309" s="57" t="s">
        <v>222</v>
      </c>
      <c r="I2309" s="54"/>
      <c r="J2309" s="54"/>
      <c r="K2309" s="87" t="str">
        <f t="shared" si="363"/>
        <v/>
      </c>
      <c r="L2309" s="60">
        <f t="shared" si="365"/>
        <v>0</v>
      </c>
      <c r="M2309" s="33">
        <f t="shared" si="364"/>
        <v>4</v>
      </c>
      <c r="N2309" s="61">
        <f t="shared" si="366"/>
        <v>2</v>
      </c>
      <c r="O2309" s="33">
        <f t="shared" si="367"/>
        <v>0</v>
      </c>
      <c r="P2309" s="61">
        <f t="shared" si="368"/>
        <v>2</v>
      </c>
      <c r="Q2309" s="62">
        <f t="shared" si="369"/>
        <v>0</v>
      </c>
      <c r="R2309" s="61">
        <f t="shared" si="370"/>
        <v>0</v>
      </c>
      <c r="S2309" s="61">
        <f t="shared" si="371"/>
        <v>4</v>
      </c>
      <c r="T2309" t="str">
        <f t="shared" si="372"/>
        <v>إضافى كامل</v>
      </c>
    </row>
    <row r="2310" spans="1:21" x14ac:dyDescent="0.25">
      <c r="A2310" s="54" t="s">
        <v>1279</v>
      </c>
      <c r="B2310" s="54" t="s">
        <v>1281</v>
      </c>
      <c r="C2310" s="54" t="s">
        <v>762</v>
      </c>
      <c r="D2310" s="55">
        <v>45626</v>
      </c>
      <c r="E2310" s="56" t="s">
        <v>18</v>
      </c>
      <c r="F2310" s="54" t="s">
        <v>1215</v>
      </c>
      <c r="G2310" s="57" t="s">
        <v>222</v>
      </c>
      <c r="I2310" s="54"/>
      <c r="J2310" s="54"/>
      <c r="K2310" s="87" t="s">
        <v>19</v>
      </c>
      <c r="L2310" s="60">
        <f t="shared" si="365"/>
        <v>1</v>
      </c>
      <c r="M2310" s="33">
        <f t="shared" si="364"/>
        <v>4</v>
      </c>
      <c r="N2310" s="61">
        <f t="shared" si="366"/>
        <v>2</v>
      </c>
      <c r="O2310" s="33">
        <f t="shared" si="367"/>
        <v>0</v>
      </c>
      <c r="P2310" s="61">
        <f t="shared" si="368"/>
        <v>2</v>
      </c>
      <c r="Q2310" s="62">
        <f t="shared" si="369"/>
        <v>0</v>
      </c>
      <c r="R2310" s="61">
        <f t="shared" si="370"/>
        <v>0</v>
      </c>
      <c r="S2310" s="61">
        <f t="shared" si="371"/>
        <v>4</v>
      </c>
      <c r="T2310" t="str">
        <f t="shared" si="372"/>
        <v>إضافى كامل</v>
      </c>
    </row>
    <row r="2311" spans="1:21" x14ac:dyDescent="0.25">
      <c r="A2311" s="54" t="s">
        <v>1290</v>
      </c>
      <c r="B2311" s="54" t="s">
        <v>1291</v>
      </c>
      <c r="C2311" s="54" t="s">
        <v>762</v>
      </c>
      <c r="D2311" s="55">
        <v>45597</v>
      </c>
      <c r="E2311" s="56" t="s">
        <v>15</v>
      </c>
      <c r="F2311" s="54" t="s">
        <v>1215</v>
      </c>
      <c r="G2311" s="57" t="s">
        <v>222</v>
      </c>
      <c r="I2311" s="54"/>
      <c r="J2311" s="54"/>
      <c r="K2311" s="87" t="str">
        <f t="shared" si="363"/>
        <v/>
      </c>
      <c r="L2311" s="60">
        <f t="shared" si="365"/>
        <v>0</v>
      </c>
      <c r="M2311" s="33">
        <f t="shared" si="364"/>
        <v>4</v>
      </c>
      <c r="N2311" s="61">
        <f t="shared" si="366"/>
        <v>2</v>
      </c>
      <c r="O2311" s="33">
        <f t="shared" si="367"/>
        <v>0</v>
      </c>
      <c r="P2311" s="61">
        <f t="shared" si="368"/>
        <v>2</v>
      </c>
      <c r="Q2311" s="62">
        <f t="shared" si="369"/>
        <v>0</v>
      </c>
      <c r="R2311" s="61">
        <f t="shared" si="370"/>
        <v>0</v>
      </c>
      <c r="S2311" s="61">
        <f t="shared" si="371"/>
        <v>4</v>
      </c>
      <c r="T2311" t="str">
        <f t="shared" si="372"/>
        <v>إضافى كامل</v>
      </c>
      <c r="U2311" t="s">
        <v>871</v>
      </c>
    </row>
    <row r="2312" spans="1:21" x14ac:dyDescent="0.25">
      <c r="A2312" s="54" t="s">
        <v>1290</v>
      </c>
      <c r="B2312" s="54" t="s">
        <v>1292</v>
      </c>
      <c r="C2312" s="54" t="s">
        <v>762</v>
      </c>
      <c r="D2312" s="55">
        <v>45598</v>
      </c>
      <c r="E2312" s="56" t="s">
        <v>18</v>
      </c>
      <c r="F2312" s="54" t="s">
        <v>1215</v>
      </c>
      <c r="G2312" s="57" t="s">
        <v>222</v>
      </c>
      <c r="I2312" s="54"/>
      <c r="J2312" s="54"/>
      <c r="K2312" s="87" t="s">
        <v>19</v>
      </c>
      <c r="L2312" s="60">
        <f t="shared" si="365"/>
        <v>1</v>
      </c>
      <c r="M2312" s="33">
        <f t="shared" si="364"/>
        <v>4</v>
      </c>
      <c r="N2312" s="61">
        <f t="shared" si="366"/>
        <v>2</v>
      </c>
      <c r="O2312" s="33">
        <f t="shared" si="367"/>
        <v>0</v>
      </c>
      <c r="P2312" s="61">
        <f t="shared" si="368"/>
        <v>2</v>
      </c>
      <c r="Q2312" s="62">
        <f t="shared" si="369"/>
        <v>0</v>
      </c>
      <c r="R2312" s="61">
        <f t="shared" si="370"/>
        <v>0</v>
      </c>
      <c r="S2312" s="61">
        <f t="shared" si="371"/>
        <v>4</v>
      </c>
      <c r="T2312" t="str">
        <f t="shared" si="372"/>
        <v>إضافى كامل</v>
      </c>
      <c r="U2312" t="s">
        <v>871</v>
      </c>
    </row>
    <row r="2313" spans="1:21" x14ac:dyDescent="0.25">
      <c r="A2313" s="54" t="s">
        <v>1290</v>
      </c>
      <c r="B2313" s="54" t="s">
        <v>1292</v>
      </c>
      <c r="C2313" s="54" t="s">
        <v>762</v>
      </c>
      <c r="D2313" s="55">
        <v>45599</v>
      </c>
      <c r="E2313" s="56" t="s">
        <v>20</v>
      </c>
      <c r="F2313" s="54" t="s">
        <v>1215</v>
      </c>
      <c r="G2313" s="57" t="s">
        <v>222</v>
      </c>
      <c r="I2313" s="54" t="s">
        <v>1006</v>
      </c>
      <c r="J2313" s="54" t="s">
        <v>1225</v>
      </c>
      <c r="K2313" s="87" t="str">
        <f t="shared" si="363"/>
        <v/>
      </c>
      <c r="L2313" s="60">
        <f t="shared" si="365"/>
        <v>0</v>
      </c>
      <c r="M2313" s="33">
        <f t="shared" si="364"/>
        <v>4</v>
      </c>
      <c r="N2313" s="61">
        <f t="shared" si="366"/>
        <v>2</v>
      </c>
      <c r="O2313" s="33">
        <f t="shared" si="367"/>
        <v>0</v>
      </c>
      <c r="P2313" s="61">
        <f t="shared" si="368"/>
        <v>2</v>
      </c>
      <c r="Q2313" s="62">
        <f t="shared" si="369"/>
        <v>0</v>
      </c>
      <c r="R2313" s="61">
        <f t="shared" si="370"/>
        <v>0</v>
      </c>
      <c r="S2313" s="61">
        <f t="shared" si="371"/>
        <v>4</v>
      </c>
      <c r="T2313" t="str">
        <f t="shared" si="372"/>
        <v>إضافى كامل</v>
      </c>
      <c r="U2313" t="s">
        <v>871</v>
      </c>
    </row>
    <row r="2314" spans="1:21" x14ac:dyDescent="0.25">
      <c r="A2314" s="54" t="s">
        <v>1290</v>
      </c>
      <c r="B2314" s="54" t="s">
        <v>1292</v>
      </c>
      <c r="C2314" s="54" t="s">
        <v>762</v>
      </c>
      <c r="D2314" s="55">
        <v>45600</v>
      </c>
      <c r="E2314" s="56" t="s">
        <v>21</v>
      </c>
      <c r="F2314" s="54" t="s">
        <v>1215</v>
      </c>
      <c r="G2314" s="57" t="s">
        <v>222</v>
      </c>
      <c r="I2314" s="54" t="s">
        <v>1293</v>
      </c>
      <c r="J2314" s="54" t="s">
        <v>1225</v>
      </c>
      <c r="K2314" s="87" t="str">
        <f t="shared" si="363"/>
        <v/>
      </c>
      <c r="L2314" s="60">
        <f t="shared" si="365"/>
        <v>0</v>
      </c>
      <c r="M2314" s="33">
        <f t="shared" si="364"/>
        <v>4</v>
      </c>
      <c r="N2314" s="61">
        <f t="shared" si="366"/>
        <v>2</v>
      </c>
      <c r="O2314" s="33">
        <f t="shared" si="367"/>
        <v>0</v>
      </c>
      <c r="P2314" s="61">
        <f t="shared" si="368"/>
        <v>2</v>
      </c>
      <c r="Q2314" s="62">
        <f t="shared" si="369"/>
        <v>0</v>
      </c>
      <c r="R2314" s="61">
        <f t="shared" si="370"/>
        <v>0</v>
      </c>
      <c r="S2314" s="61">
        <f t="shared" si="371"/>
        <v>4</v>
      </c>
      <c r="T2314" t="str">
        <f t="shared" si="372"/>
        <v>إضافى كامل</v>
      </c>
      <c r="U2314" t="s">
        <v>871</v>
      </c>
    </row>
    <row r="2315" spans="1:21" x14ac:dyDescent="0.25">
      <c r="A2315" s="54" t="s">
        <v>1290</v>
      </c>
      <c r="B2315" s="54" t="s">
        <v>1292</v>
      </c>
      <c r="C2315" s="54" t="s">
        <v>762</v>
      </c>
      <c r="D2315" s="55">
        <v>45601</v>
      </c>
      <c r="E2315" s="56" t="s">
        <v>22</v>
      </c>
      <c r="F2315" s="54" t="s">
        <v>1215</v>
      </c>
      <c r="G2315" s="57" t="s">
        <v>222</v>
      </c>
      <c r="I2315" s="54" t="s">
        <v>1200</v>
      </c>
      <c r="J2315" s="54" t="s">
        <v>1229</v>
      </c>
      <c r="K2315" s="87" t="str">
        <f t="shared" si="363"/>
        <v/>
      </c>
      <c r="L2315" s="60">
        <f t="shared" si="365"/>
        <v>0</v>
      </c>
      <c r="M2315" s="33">
        <f t="shared" si="364"/>
        <v>4</v>
      </c>
      <c r="N2315" s="61">
        <f t="shared" si="366"/>
        <v>2</v>
      </c>
      <c r="O2315" s="33">
        <f t="shared" si="367"/>
        <v>0</v>
      </c>
      <c r="P2315" s="61">
        <f t="shared" si="368"/>
        <v>2</v>
      </c>
      <c r="Q2315" s="62">
        <f t="shared" si="369"/>
        <v>0</v>
      </c>
      <c r="R2315" s="61">
        <f t="shared" si="370"/>
        <v>0</v>
      </c>
      <c r="S2315" s="61">
        <f t="shared" si="371"/>
        <v>4</v>
      </c>
      <c r="T2315" t="str">
        <f t="shared" si="372"/>
        <v>إضافى كامل</v>
      </c>
      <c r="U2315" t="s">
        <v>871</v>
      </c>
    </row>
    <row r="2316" spans="1:21" x14ac:dyDescent="0.25">
      <c r="A2316" s="54" t="s">
        <v>1290</v>
      </c>
      <c r="B2316" s="54" t="s">
        <v>1292</v>
      </c>
      <c r="C2316" s="54" t="s">
        <v>762</v>
      </c>
      <c r="D2316" s="55">
        <v>45602</v>
      </c>
      <c r="E2316" s="56" t="s">
        <v>23</v>
      </c>
      <c r="F2316" s="54" t="s">
        <v>1215</v>
      </c>
      <c r="G2316" s="57" t="s">
        <v>222</v>
      </c>
      <c r="I2316" s="54" t="s">
        <v>1203</v>
      </c>
      <c r="J2316" s="54" t="s">
        <v>813</v>
      </c>
      <c r="K2316" s="87" t="str">
        <f t="shared" si="363"/>
        <v/>
      </c>
      <c r="L2316" s="60">
        <f t="shared" si="365"/>
        <v>0</v>
      </c>
      <c r="M2316" s="33">
        <f t="shared" si="364"/>
        <v>4</v>
      </c>
      <c r="N2316" s="61">
        <f t="shared" si="366"/>
        <v>2</v>
      </c>
      <c r="O2316" s="33">
        <f t="shared" si="367"/>
        <v>0</v>
      </c>
      <c r="P2316" s="61">
        <f t="shared" si="368"/>
        <v>2</v>
      </c>
      <c r="Q2316" s="62">
        <f t="shared" si="369"/>
        <v>0</v>
      </c>
      <c r="R2316" s="61">
        <f t="shared" si="370"/>
        <v>0</v>
      </c>
      <c r="S2316" s="61">
        <f t="shared" si="371"/>
        <v>4</v>
      </c>
      <c r="T2316" t="str">
        <f t="shared" si="372"/>
        <v>إضافى كامل</v>
      </c>
      <c r="U2316" t="s">
        <v>871</v>
      </c>
    </row>
    <row r="2317" spans="1:21" x14ac:dyDescent="0.25">
      <c r="A2317" s="54" t="s">
        <v>1290</v>
      </c>
      <c r="B2317" s="54" t="s">
        <v>1292</v>
      </c>
      <c r="C2317" s="54" t="s">
        <v>762</v>
      </c>
      <c r="D2317" s="55">
        <v>45603</v>
      </c>
      <c r="E2317" s="56" t="s">
        <v>24</v>
      </c>
      <c r="F2317" s="54" t="s">
        <v>1215</v>
      </c>
      <c r="G2317" s="57" t="s">
        <v>222</v>
      </c>
      <c r="I2317" s="54"/>
      <c r="J2317" s="54"/>
      <c r="K2317" s="87" t="str">
        <f t="shared" si="363"/>
        <v>غائب</v>
      </c>
      <c r="L2317" s="60">
        <f t="shared" si="365"/>
        <v>0</v>
      </c>
      <c r="M2317" s="33">
        <f t="shared" si="364"/>
        <v>4</v>
      </c>
      <c r="N2317" s="61">
        <f t="shared" si="366"/>
        <v>2</v>
      </c>
      <c r="O2317" s="33">
        <f t="shared" si="367"/>
        <v>0</v>
      </c>
      <c r="P2317" s="61">
        <f t="shared" si="368"/>
        <v>2</v>
      </c>
      <c r="Q2317" s="62">
        <f t="shared" si="369"/>
        <v>0</v>
      </c>
      <c r="R2317" s="61">
        <f t="shared" si="370"/>
        <v>0</v>
      </c>
      <c r="S2317" s="61">
        <f t="shared" si="371"/>
        <v>4</v>
      </c>
      <c r="T2317" t="str">
        <f t="shared" si="372"/>
        <v>إضافى كامل</v>
      </c>
      <c r="U2317" t="s">
        <v>871</v>
      </c>
    </row>
    <row r="2318" spans="1:21" x14ac:dyDescent="0.25">
      <c r="A2318" s="54" t="s">
        <v>1290</v>
      </c>
      <c r="B2318" s="54" t="s">
        <v>1292</v>
      </c>
      <c r="C2318" s="54" t="s">
        <v>762</v>
      </c>
      <c r="D2318" s="55">
        <v>45604</v>
      </c>
      <c r="E2318" s="56" t="s">
        <v>15</v>
      </c>
      <c r="F2318" s="54" t="s">
        <v>1215</v>
      </c>
      <c r="G2318" s="57" t="s">
        <v>222</v>
      </c>
      <c r="I2318" s="54"/>
      <c r="J2318" s="54"/>
      <c r="K2318" s="87" t="str">
        <f t="shared" si="363"/>
        <v/>
      </c>
      <c r="L2318" s="60">
        <f t="shared" si="365"/>
        <v>0</v>
      </c>
      <c r="M2318" s="33">
        <f t="shared" si="364"/>
        <v>4</v>
      </c>
      <c r="N2318" s="61">
        <f t="shared" si="366"/>
        <v>2</v>
      </c>
      <c r="O2318" s="33">
        <f t="shared" si="367"/>
        <v>0</v>
      </c>
      <c r="P2318" s="61">
        <f t="shared" si="368"/>
        <v>2</v>
      </c>
      <c r="Q2318" s="62">
        <f t="shared" si="369"/>
        <v>0</v>
      </c>
      <c r="R2318" s="61">
        <f t="shared" si="370"/>
        <v>0</v>
      </c>
      <c r="S2318" s="61">
        <f t="shared" si="371"/>
        <v>4</v>
      </c>
      <c r="T2318" t="str">
        <f t="shared" si="372"/>
        <v>إضافى كامل</v>
      </c>
      <c r="U2318" t="s">
        <v>871</v>
      </c>
    </row>
    <row r="2319" spans="1:21" x14ac:dyDescent="0.25">
      <c r="A2319" s="54" t="s">
        <v>1290</v>
      </c>
      <c r="B2319" s="54" t="s">
        <v>1292</v>
      </c>
      <c r="C2319" s="54" t="s">
        <v>762</v>
      </c>
      <c r="D2319" s="55">
        <v>45605</v>
      </c>
      <c r="E2319" s="56" t="s">
        <v>18</v>
      </c>
      <c r="F2319" s="54" t="s">
        <v>1215</v>
      </c>
      <c r="G2319" s="57" t="s">
        <v>222</v>
      </c>
      <c r="I2319" s="54"/>
      <c r="J2319" s="54"/>
      <c r="K2319" s="87" t="s">
        <v>19</v>
      </c>
      <c r="L2319" s="60">
        <f t="shared" si="365"/>
        <v>1</v>
      </c>
      <c r="M2319" s="33">
        <f t="shared" si="364"/>
        <v>4</v>
      </c>
      <c r="N2319" s="61">
        <f t="shared" si="366"/>
        <v>2</v>
      </c>
      <c r="O2319" s="33">
        <f t="shared" si="367"/>
        <v>0</v>
      </c>
      <c r="P2319" s="61">
        <f t="shared" si="368"/>
        <v>2</v>
      </c>
      <c r="Q2319" s="62">
        <f t="shared" si="369"/>
        <v>0</v>
      </c>
      <c r="R2319" s="61">
        <f t="shared" si="370"/>
        <v>0</v>
      </c>
      <c r="S2319" s="61">
        <f t="shared" si="371"/>
        <v>4</v>
      </c>
      <c r="T2319" t="str">
        <f t="shared" si="372"/>
        <v>إضافى كامل</v>
      </c>
      <c r="U2319" t="s">
        <v>871</v>
      </c>
    </row>
    <row r="2320" spans="1:21" x14ac:dyDescent="0.25">
      <c r="A2320" s="54" t="s">
        <v>1290</v>
      </c>
      <c r="B2320" s="54" t="s">
        <v>1292</v>
      </c>
      <c r="C2320" s="54" t="s">
        <v>762</v>
      </c>
      <c r="D2320" s="55">
        <v>45606</v>
      </c>
      <c r="E2320" s="56" t="s">
        <v>20</v>
      </c>
      <c r="F2320" s="54" t="s">
        <v>1215</v>
      </c>
      <c r="G2320" s="57" t="s">
        <v>222</v>
      </c>
      <c r="I2320" s="54" t="s">
        <v>1006</v>
      </c>
      <c r="J2320" s="54" t="s">
        <v>1229</v>
      </c>
      <c r="K2320" s="87" t="str">
        <f t="shared" si="363"/>
        <v/>
      </c>
      <c r="L2320" s="60">
        <f t="shared" si="365"/>
        <v>0</v>
      </c>
      <c r="M2320" s="33">
        <f t="shared" si="364"/>
        <v>4</v>
      </c>
      <c r="N2320" s="61">
        <f t="shared" si="366"/>
        <v>2</v>
      </c>
      <c r="O2320" s="33">
        <f t="shared" si="367"/>
        <v>0</v>
      </c>
      <c r="P2320" s="61">
        <f t="shared" si="368"/>
        <v>2</v>
      </c>
      <c r="Q2320" s="62">
        <f t="shared" si="369"/>
        <v>0</v>
      </c>
      <c r="R2320" s="61">
        <f t="shared" si="370"/>
        <v>0</v>
      </c>
      <c r="S2320" s="61">
        <f t="shared" si="371"/>
        <v>4</v>
      </c>
      <c r="T2320" t="str">
        <f t="shared" si="372"/>
        <v>إضافى كامل</v>
      </c>
      <c r="U2320" t="s">
        <v>871</v>
      </c>
    </row>
    <row r="2321" spans="1:21" x14ac:dyDescent="0.25">
      <c r="A2321" s="54" t="s">
        <v>1290</v>
      </c>
      <c r="B2321" s="54" t="s">
        <v>1292</v>
      </c>
      <c r="C2321" s="54" t="s">
        <v>762</v>
      </c>
      <c r="D2321" s="55">
        <v>45607</v>
      </c>
      <c r="E2321" s="56" t="s">
        <v>21</v>
      </c>
      <c r="F2321" s="54" t="s">
        <v>1215</v>
      </c>
      <c r="G2321" s="57" t="s">
        <v>222</v>
      </c>
      <c r="I2321" s="54" t="s">
        <v>1020</v>
      </c>
      <c r="J2321" s="54" t="s">
        <v>1229</v>
      </c>
      <c r="K2321" s="87" t="str">
        <f t="shared" si="363"/>
        <v/>
      </c>
      <c r="L2321" s="60">
        <f t="shared" si="365"/>
        <v>0</v>
      </c>
      <c r="M2321" s="33">
        <f t="shared" si="364"/>
        <v>4</v>
      </c>
      <c r="N2321" s="61">
        <f t="shared" si="366"/>
        <v>2</v>
      </c>
      <c r="O2321" s="33">
        <f t="shared" si="367"/>
        <v>0</v>
      </c>
      <c r="P2321" s="61">
        <f t="shared" si="368"/>
        <v>2</v>
      </c>
      <c r="Q2321" s="62">
        <f t="shared" si="369"/>
        <v>0</v>
      </c>
      <c r="R2321" s="61">
        <f t="shared" si="370"/>
        <v>0</v>
      </c>
      <c r="S2321" s="61">
        <f t="shared" si="371"/>
        <v>4</v>
      </c>
      <c r="T2321" t="str">
        <f t="shared" si="372"/>
        <v>إضافى كامل</v>
      </c>
      <c r="U2321" t="s">
        <v>871</v>
      </c>
    </row>
    <row r="2322" spans="1:21" x14ac:dyDescent="0.25">
      <c r="A2322" s="54" t="s">
        <v>1290</v>
      </c>
      <c r="B2322" s="54" t="s">
        <v>1292</v>
      </c>
      <c r="C2322" s="54" t="s">
        <v>762</v>
      </c>
      <c r="D2322" s="55">
        <v>45608</v>
      </c>
      <c r="E2322" s="56" t="s">
        <v>22</v>
      </c>
      <c r="F2322" s="54" t="s">
        <v>1215</v>
      </c>
      <c r="G2322" s="57" t="s">
        <v>222</v>
      </c>
      <c r="I2322" s="54" t="s">
        <v>1005</v>
      </c>
      <c r="J2322" s="54" t="s">
        <v>1235</v>
      </c>
      <c r="K2322" s="87" t="str">
        <f t="shared" si="363"/>
        <v/>
      </c>
      <c r="L2322" s="60">
        <f t="shared" si="365"/>
        <v>0</v>
      </c>
      <c r="M2322" s="33">
        <f t="shared" si="364"/>
        <v>4</v>
      </c>
      <c r="N2322" s="61">
        <f t="shared" si="366"/>
        <v>2</v>
      </c>
      <c r="O2322" s="33">
        <f t="shared" si="367"/>
        <v>0</v>
      </c>
      <c r="P2322" s="61">
        <f t="shared" si="368"/>
        <v>2</v>
      </c>
      <c r="Q2322" s="62">
        <f t="shared" si="369"/>
        <v>0</v>
      </c>
      <c r="R2322" s="61">
        <f t="shared" si="370"/>
        <v>0</v>
      </c>
      <c r="S2322" s="61">
        <f t="shared" si="371"/>
        <v>4</v>
      </c>
      <c r="T2322" t="str">
        <f t="shared" si="372"/>
        <v>إضافى كامل</v>
      </c>
      <c r="U2322" t="s">
        <v>871</v>
      </c>
    </row>
    <row r="2323" spans="1:21" x14ac:dyDescent="0.25">
      <c r="A2323" s="54" t="s">
        <v>1290</v>
      </c>
      <c r="B2323" s="54" t="s">
        <v>1292</v>
      </c>
      <c r="C2323" s="54" t="s">
        <v>762</v>
      </c>
      <c r="D2323" s="55">
        <v>45609</v>
      </c>
      <c r="E2323" s="56" t="s">
        <v>23</v>
      </c>
      <c r="F2323" s="54" t="s">
        <v>1215</v>
      </c>
      <c r="G2323" s="57" t="s">
        <v>222</v>
      </c>
      <c r="H2323" s="73" t="s">
        <v>65</v>
      </c>
      <c r="I2323" s="54" t="s">
        <v>1003</v>
      </c>
      <c r="J2323" s="54" t="s">
        <v>1294</v>
      </c>
      <c r="K2323" s="87" t="str">
        <f t="shared" si="363"/>
        <v>تأخير</v>
      </c>
      <c r="L2323" s="60">
        <f t="shared" si="365"/>
        <v>0</v>
      </c>
      <c r="M2323" s="33">
        <f t="shared" si="364"/>
        <v>4</v>
      </c>
      <c r="N2323" s="61">
        <f t="shared" si="366"/>
        <v>2</v>
      </c>
      <c r="O2323" s="33">
        <f t="shared" si="367"/>
        <v>0</v>
      </c>
      <c r="P2323" s="61">
        <f t="shared" si="368"/>
        <v>2</v>
      </c>
      <c r="Q2323" s="62">
        <f t="shared" si="369"/>
        <v>0</v>
      </c>
      <c r="R2323" s="61">
        <f t="shared" si="370"/>
        <v>0</v>
      </c>
      <c r="S2323" s="61">
        <f t="shared" si="371"/>
        <v>4</v>
      </c>
      <c r="T2323" t="str">
        <f t="shared" si="372"/>
        <v>إضافى كامل</v>
      </c>
      <c r="U2323" t="s">
        <v>871</v>
      </c>
    </row>
    <row r="2324" spans="1:21" x14ac:dyDescent="0.25">
      <c r="A2324" s="54" t="s">
        <v>1290</v>
      </c>
      <c r="B2324" s="54" t="s">
        <v>1292</v>
      </c>
      <c r="C2324" s="54" t="s">
        <v>762</v>
      </c>
      <c r="D2324" s="55">
        <v>45610</v>
      </c>
      <c r="E2324" s="56" t="s">
        <v>24</v>
      </c>
      <c r="F2324" s="54" t="s">
        <v>1215</v>
      </c>
      <c r="G2324" s="57" t="s">
        <v>222</v>
      </c>
      <c r="I2324" s="54"/>
      <c r="J2324" s="54"/>
      <c r="K2324" s="87" t="str">
        <f t="shared" si="363"/>
        <v>غائب</v>
      </c>
      <c r="L2324" s="60">
        <f t="shared" si="365"/>
        <v>0</v>
      </c>
      <c r="M2324" s="33">
        <f t="shared" si="364"/>
        <v>4</v>
      </c>
      <c r="N2324" s="61">
        <f t="shared" si="366"/>
        <v>2</v>
      </c>
      <c r="O2324" s="33">
        <f t="shared" si="367"/>
        <v>0</v>
      </c>
      <c r="P2324" s="61">
        <f t="shared" si="368"/>
        <v>2</v>
      </c>
      <c r="Q2324" s="62">
        <f t="shared" si="369"/>
        <v>0</v>
      </c>
      <c r="R2324" s="61">
        <f t="shared" si="370"/>
        <v>0</v>
      </c>
      <c r="S2324" s="61">
        <f t="shared" si="371"/>
        <v>4</v>
      </c>
      <c r="T2324" t="str">
        <f t="shared" si="372"/>
        <v>إضافى كامل</v>
      </c>
      <c r="U2324" t="s">
        <v>871</v>
      </c>
    </row>
    <row r="2325" spans="1:21" x14ac:dyDescent="0.25">
      <c r="A2325" s="54" t="s">
        <v>1290</v>
      </c>
      <c r="B2325" s="54" t="s">
        <v>1292</v>
      </c>
      <c r="C2325" s="54" t="s">
        <v>762</v>
      </c>
      <c r="D2325" s="55">
        <v>45611</v>
      </c>
      <c r="E2325" s="56" t="s">
        <v>15</v>
      </c>
      <c r="F2325" s="54" t="s">
        <v>1215</v>
      </c>
      <c r="G2325" s="57" t="s">
        <v>222</v>
      </c>
      <c r="I2325" s="54"/>
      <c r="J2325" s="54"/>
      <c r="K2325" s="87" t="str">
        <f t="shared" si="363"/>
        <v/>
      </c>
      <c r="L2325" s="60">
        <f t="shared" si="365"/>
        <v>0</v>
      </c>
      <c r="M2325" s="33">
        <f t="shared" si="364"/>
        <v>3</v>
      </c>
      <c r="N2325" s="61">
        <f t="shared" si="366"/>
        <v>2</v>
      </c>
      <c r="O2325" s="33">
        <f t="shared" si="367"/>
        <v>1</v>
      </c>
      <c r="P2325" s="61">
        <f t="shared" si="368"/>
        <v>3</v>
      </c>
      <c r="Q2325" s="62">
        <f t="shared" si="369"/>
        <v>1.5</v>
      </c>
      <c r="R2325" s="61">
        <f t="shared" si="370"/>
        <v>1</v>
      </c>
      <c r="S2325" s="61">
        <f t="shared" si="371"/>
        <v>4</v>
      </c>
      <c r="T2325" t="str">
        <f t="shared" si="372"/>
        <v>إضافى كامل</v>
      </c>
      <c r="U2325" t="s">
        <v>871</v>
      </c>
    </row>
    <row r="2326" spans="1:21" x14ac:dyDescent="0.25">
      <c r="A2326" s="54" t="s">
        <v>1290</v>
      </c>
      <c r="B2326" s="54" t="s">
        <v>1292</v>
      </c>
      <c r="C2326" s="54" t="s">
        <v>762</v>
      </c>
      <c r="D2326" s="55">
        <v>45612</v>
      </c>
      <c r="E2326" s="56" t="s">
        <v>18</v>
      </c>
      <c r="F2326" s="54" t="s">
        <v>1215</v>
      </c>
      <c r="G2326" s="57" t="s">
        <v>222</v>
      </c>
      <c r="I2326" s="54"/>
      <c r="J2326" s="54"/>
      <c r="K2326" s="87" t="s">
        <v>19</v>
      </c>
      <c r="L2326" s="60">
        <f t="shared" si="365"/>
        <v>1</v>
      </c>
      <c r="M2326" s="33">
        <f t="shared" si="364"/>
        <v>3</v>
      </c>
      <c r="N2326" s="61">
        <f t="shared" si="366"/>
        <v>2</v>
      </c>
      <c r="O2326" s="33">
        <f t="shared" si="367"/>
        <v>1</v>
      </c>
      <c r="P2326" s="61">
        <f t="shared" si="368"/>
        <v>3</v>
      </c>
      <c r="Q2326" s="62">
        <f t="shared" si="369"/>
        <v>1.5</v>
      </c>
      <c r="R2326" s="61">
        <f t="shared" si="370"/>
        <v>1</v>
      </c>
      <c r="S2326" s="61">
        <f t="shared" si="371"/>
        <v>4</v>
      </c>
      <c r="T2326" t="str">
        <f t="shared" si="372"/>
        <v>إضافى كامل</v>
      </c>
      <c r="U2326" t="s">
        <v>871</v>
      </c>
    </row>
    <row r="2327" spans="1:21" x14ac:dyDescent="0.25">
      <c r="A2327" s="54" t="s">
        <v>1290</v>
      </c>
      <c r="B2327" s="54" t="s">
        <v>1292</v>
      </c>
      <c r="C2327" s="54" t="s">
        <v>762</v>
      </c>
      <c r="D2327" s="55">
        <v>45613</v>
      </c>
      <c r="E2327" s="56" t="s">
        <v>20</v>
      </c>
      <c r="F2327" s="54" t="s">
        <v>1215</v>
      </c>
      <c r="G2327" s="57" t="s">
        <v>222</v>
      </c>
      <c r="I2327" s="54" t="s">
        <v>1006</v>
      </c>
      <c r="J2327" s="54" t="s">
        <v>1234</v>
      </c>
      <c r="K2327" s="87" t="str">
        <f t="shared" si="363"/>
        <v/>
      </c>
      <c r="L2327" s="60">
        <f t="shared" si="365"/>
        <v>0</v>
      </c>
      <c r="M2327" s="33">
        <f t="shared" si="364"/>
        <v>3</v>
      </c>
      <c r="N2327" s="61">
        <f t="shared" si="366"/>
        <v>2</v>
      </c>
      <c r="O2327" s="33">
        <f t="shared" si="367"/>
        <v>1</v>
      </c>
      <c r="P2327" s="61">
        <f t="shared" si="368"/>
        <v>3</v>
      </c>
      <c r="Q2327" s="62">
        <f t="shared" si="369"/>
        <v>1.5</v>
      </c>
      <c r="R2327" s="61">
        <f t="shared" si="370"/>
        <v>1</v>
      </c>
      <c r="S2327" s="61">
        <f t="shared" si="371"/>
        <v>4</v>
      </c>
      <c r="T2327" t="str">
        <f t="shared" si="372"/>
        <v>إضافى كامل</v>
      </c>
      <c r="U2327" t="s">
        <v>871</v>
      </c>
    </row>
    <row r="2328" spans="1:21" x14ac:dyDescent="0.25">
      <c r="A2328" s="54" t="s">
        <v>1290</v>
      </c>
      <c r="B2328" s="54" t="s">
        <v>1292</v>
      </c>
      <c r="C2328" s="54" t="s">
        <v>762</v>
      </c>
      <c r="D2328" s="55">
        <v>45614</v>
      </c>
      <c r="E2328" s="56" t="s">
        <v>21</v>
      </c>
      <c r="F2328" s="54" t="s">
        <v>1215</v>
      </c>
      <c r="G2328" s="57" t="s">
        <v>222</v>
      </c>
      <c r="I2328" s="54" t="s">
        <v>1052</v>
      </c>
      <c r="J2328" s="54" t="s">
        <v>1225</v>
      </c>
      <c r="K2328" s="87" t="str">
        <f t="shared" si="363"/>
        <v/>
      </c>
      <c r="L2328" s="60">
        <f t="shared" si="365"/>
        <v>0</v>
      </c>
      <c r="M2328" s="33">
        <f t="shared" si="364"/>
        <v>3</v>
      </c>
      <c r="N2328" s="61">
        <f t="shared" si="366"/>
        <v>2</v>
      </c>
      <c r="O2328" s="33">
        <f t="shared" si="367"/>
        <v>1</v>
      </c>
      <c r="P2328" s="61">
        <f t="shared" si="368"/>
        <v>3</v>
      </c>
      <c r="Q2328" s="62">
        <f t="shared" si="369"/>
        <v>1.5</v>
      </c>
      <c r="R2328" s="61">
        <f t="shared" si="370"/>
        <v>1</v>
      </c>
      <c r="S2328" s="61">
        <f t="shared" si="371"/>
        <v>4</v>
      </c>
      <c r="T2328" t="str">
        <f t="shared" si="372"/>
        <v>إضافى كامل</v>
      </c>
      <c r="U2328" t="s">
        <v>871</v>
      </c>
    </row>
    <row r="2329" spans="1:21" x14ac:dyDescent="0.25">
      <c r="A2329" s="54" t="s">
        <v>1290</v>
      </c>
      <c r="B2329" s="54" t="s">
        <v>1292</v>
      </c>
      <c r="C2329" s="54" t="s">
        <v>762</v>
      </c>
      <c r="D2329" s="55">
        <v>45615</v>
      </c>
      <c r="E2329" s="56" t="s">
        <v>22</v>
      </c>
      <c r="F2329" s="54" t="s">
        <v>1215</v>
      </c>
      <c r="G2329" s="57" t="s">
        <v>222</v>
      </c>
      <c r="I2329" s="54" t="s">
        <v>1002</v>
      </c>
      <c r="J2329" s="54" t="s">
        <v>1235</v>
      </c>
      <c r="K2329" s="87" t="str">
        <f t="shared" si="363"/>
        <v/>
      </c>
      <c r="L2329" s="60">
        <f t="shared" si="365"/>
        <v>0</v>
      </c>
      <c r="M2329" s="33">
        <f t="shared" si="364"/>
        <v>3</v>
      </c>
      <c r="N2329" s="61">
        <f t="shared" si="366"/>
        <v>2</v>
      </c>
      <c r="O2329" s="33">
        <f t="shared" si="367"/>
        <v>1</v>
      </c>
      <c r="P2329" s="61">
        <f t="shared" si="368"/>
        <v>3</v>
      </c>
      <c r="Q2329" s="62">
        <f t="shared" si="369"/>
        <v>1.5</v>
      </c>
      <c r="R2329" s="61">
        <f t="shared" si="370"/>
        <v>1</v>
      </c>
      <c r="S2329" s="61">
        <f t="shared" si="371"/>
        <v>4</v>
      </c>
      <c r="T2329" t="str">
        <f t="shared" si="372"/>
        <v>إضافى كامل</v>
      </c>
      <c r="U2329" t="s">
        <v>871</v>
      </c>
    </row>
    <row r="2330" spans="1:21" x14ac:dyDescent="0.25">
      <c r="A2330" s="54" t="s">
        <v>1290</v>
      </c>
      <c r="B2330" s="54" t="s">
        <v>1292</v>
      </c>
      <c r="C2330" s="54" t="s">
        <v>762</v>
      </c>
      <c r="D2330" s="55">
        <v>45616</v>
      </c>
      <c r="E2330" s="56" t="s">
        <v>23</v>
      </c>
      <c r="F2330" s="54" t="s">
        <v>1215</v>
      </c>
      <c r="G2330" s="57" t="s">
        <v>222</v>
      </c>
      <c r="I2330" s="54" t="s">
        <v>807</v>
      </c>
      <c r="J2330" s="54" t="s">
        <v>1240</v>
      </c>
      <c r="K2330" s="87" t="str">
        <f t="shared" si="363"/>
        <v>إذن ص</v>
      </c>
      <c r="L2330" s="60">
        <f t="shared" si="365"/>
        <v>1</v>
      </c>
      <c r="M2330" s="33">
        <f t="shared" si="364"/>
        <v>3</v>
      </c>
      <c r="N2330" s="61">
        <f t="shared" si="366"/>
        <v>2</v>
      </c>
      <c r="O2330" s="33">
        <f t="shared" si="367"/>
        <v>1</v>
      </c>
      <c r="P2330" s="61">
        <f t="shared" si="368"/>
        <v>3</v>
      </c>
      <c r="Q2330" s="62">
        <f t="shared" si="369"/>
        <v>1.5</v>
      </c>
      <c r="R2330" s="61">
        <f t="shared" si="370"/>
        <v>1</v>
      </c>
      <c r="S2330" s="61">
        <f t="shared" si="371"/>
        <v>4</v>
      </c>
      <c r="T2330" t="str">
        <f t="shared" si="372"/>
        <v>إضافى كامل</v>
      </c>
      <c r="U2330" t="s">
        <v>871</v>
      </c>
    </row>
    <row r="2331" spans="1:21" x14ac:dyDescent="0.25">
      <c r="A2331" s="54" t="s">
        <v>1290</v>
      </c>
      <c r="B2331" s="54" t="s">
        <v>1292</v>
      </c>
      <c r="C2331" s="54" t="s">
        <v>762</v>
      </c>
      <c r="D2331" s="55">
        <v>45617</v>
      </c>
      <c r="E2331" s="56" t="s">
        <v>24</v>
      </c>
      <c r="F2331" s="54" t="s">
        <v>1215</v>
      </c>
      <c r="G2331" s="57" t="s">
        <v>222</v>
      </c>
      <c r="I2331" s="54"/>
      <c r="J2331" s="54"/>
      <c r="K2331" s="87" t="str">
        <f t="shared" si="363"/>
        <v>غائب</v>
      </c>
      <c r="L2331" s="60">
        <f t="shared" si="365"/>
        <v>0</v>
      </c>
      <c r="M2331" s="33">
        <f t="shared" si="364"/>
        <v>3</v>
      </c>
      <c r="N2331" s="61">
        <f t="shared" si="366"/>
        <v>1</v>
      </c>
      <c r="O2331" s="33">
        <f t="shared" si="367"/>
        <v>1</v>
      </c>
      <c r="P2331" s="61">
        <f t="shared" si="368"/>
        <v>2</v>
      </c>
      <c r="Q2331" s="62">
        <f t="shared" si="369"/>
        <v>0</v>
      </c>
      <c r="R2331" s="61">
        <f t="shared" si="370"/>
        <v>0</v>
      </c>
      <c r="S2331" s="61">
        <f t="shared" si="371"/>
        <v>3</v>
      </c>
      <c r="T2331" t="str">
        <f t="shared" si="372"/>
        <v>إضافى كامل</v>
      </c>
      <c r="U2331" t="s">
        <v>871</v>
      </c>
    </row>
    <row r="2332" spans="1:21" x14ac:dyDescent="0.25">
      <c r="A2332" s="54" t="s">
        <v>1290</v>
      </c>
      <c r="B2332" s="54" t="s">
        <v>1292</v>
      </c>
      <c r="C2332" s="54" t="s">
        <v>762</v>
      </c>
      <c r="D2332" s="55">
        <v>45618</v>
      </c>
      <c r="E2332" s="56" t="s">
        <v>15</v>
      </c>
      <c r="F2332" s="54" t="s">
        <v>1215</v>
      </c>
      <c r="G2332" s="57" t="s">
        <v>222</v>
      </c>
      <c r="I2332" s="54"/>
      <c r="J2332" s="54"/>
      <c r="K2332" s="87" t="str">
        <f t="shared" si="363"/>
        <v/>
      </c>
      <c r="L2332" s="60">
        <f t="shared" si="365"/>
        <v>0</v>
      </c>
      <c r="M2332" s="33">
        <f t="shared" si="364"/>
        <v>3</v>
      </c>
      <c r="N2332" s="61">
        <f t="shared" si="366"/>
        <v>1</v>
      </c>
      <c r="O2332" s="33">
        <f t="shared" si="367"/>
        <v>1</v>
      </c>
      <c r="P2332" s="61">
        <f t="shared" si="368"/>
        <v>2</v>
      </c>
      <c r="Q2332" s="62">
        <f t="shared" si="369"/>
        <v>0</v>
      </c>
      <c r="R2332" s="61">
        <f t="shared" si="370"/>
        <v>0</v>
      </c>
      <c r="S2332" s="61">
        <f t="shared" si="371"/>
        <v>3</v>
      </c>
      <c r="T2332" t="str">
        <f t="shared" si="372"/>
        <v>إضافى كامل</v>
      </c>
      <c r="U2332" t="s">
        <v>871</v>
      </c>
    </row>
    <row r="2333" spans="1:21" x14ac:dyDescent="0.25">
      <c r="A2333" s="54" t="s">
        <v>1290</v>
      </c>
      <c r="B2333" s="54" t="s">
        <v>1292</v>
      </c>
      <c r="C2333" s="54" t="s">
        <v>762</v>
      </c>
      <c r="D2333" s="55">
        <v>45619</v>
      </c>
      <c r="E2333" s="56" t="s">
        <v>18</v>
      </c>
      <c r="F2333" s="54" t="s">
        <v>1215</v>
      </c>
      <c r="G2333" s="57" t="s">
        <v>222</v>
      </c>
      <c r="I2333" s="54"/>
      <c r="J2333" s="54"/>
      <c r="K2333" s="87" t="s">
        <v>19</v>
      </c>
      <c r="L2333" s="60">
        <f t="shared" si="365"/>
        <v>1</v>
      </c>
      <c r="M2333" s="33">
        <f t="shared" si="364"/>
        <v>3</v>
      </c>
      <c r="N2333" s="61">
        <f t="shared" si="366"/>
        <v>1</v>
      </c>
      <c r="O2333" s="33">
        <f t="shared" si="367"/>
        <v>1</v>
      </c>
      <c r="P2333" s="61">
        <f t="shared" si="368"/>
        <v>2</v>
      </c>
      <c r="Q2333" s="62">
        <f t="shared" si="369"/>
        <v>0</v>
      </c>
      <c r="R2333" s="61">
        <f t="shared" si="370"/>
        <v>0</v>
      </c>
      <c r="S2333" s="61">
        <f t="shared" si="371"/>
        <v>3</v>
      </c>
      <c r="T2333" t="str">
        <f t="shared" si="372"/>
        <v>إضافى كامل</v>
      </c>
      <c r="U2333" t="s">
        <v>871</v>
      </c>
    </row>
    <row r="2334" spans="1:21" x14ac:dyDescent="0.25">
      <c r="A2334" s="54" t="s">
        <v>1290</v>
      </c>
      <c r="B2334" s="54" t="s">
        <v>1292</v>
      </c>
      <c r="C2334" s="54" t="s">
        <v>762</v>
      </c>
      <c r="D2334" s="55">
        <v>45620</v>
      </c>
      <c r="E2334" s="56" t="s">
        <v>20</v>
      </c>
      <c r="F2334" s="54" t="s">
        <v>1215</v>
      </c>
      <c r="G2334" s="57" t="s">
        <v>222</v>
      </c>
      <c r="I2334" s="54" t="s">
        <v>1005</v>
      </c>
      <c r="J2334" s="54" t="s">
        <v>1262</v>
      </c>
      <c r="K2334" s="87" t="str">
        <f t="shared" si="363"/>
        <v/>
      </c>
      <c r="L2334" s="60">
        <f t="shared" si="365"/>
        <v>0</v>
      </c>
      <c r="M2334" s="33">
        <f t="shared" si="364"/>
        <v>3</v>
      </c>
      <c r="N2334" s="61">
        <f t="shared" si="366"/>
        <v>1</v>
      </c>
      <c r="O2334" s="33">
        <f t="shared" si="367"/>
        <v>1</v>
      </c>
      <c r="P2334" s="61">
        <f t="shared" si="368"/>
        <v>2</v>
      </c>
      <c r="Q2334" s="62">
        <f t="shared" si="369"/>
        <v>0</v>
      </c>
      <c r="R2334" s="61">
        <f t="shared" si="370"/>
        <v>0</v>
      </c>
      <c r="S2334" s="61">
        <f t="shared" si="371"/>
        <v>3</v>
      </c>
      <c r="T2334" t="str">
        <f t="shared" si="372"/>
        <v>إضافى كامل</v>
      </c>
      <c r="U2334" t="s">
        <v>871</v>
      </c>
    </row>
    <row r="2335" spans="1:21" x14ac:dyDescent="0.25">
      <c r="A2335" s="54" t="s">
        <v>1290</v>
      </c>
      <c r="B2335" s="54" t="s">
        <v>1292</v>
      </c>
      <c r="C2335" s="54" t="s">
        <v>762</v>
      </c>
      <c r="D2335" s="55">
        <v>45621</v>
      </c>
      <c r="E2335" s="56" t="s">
        <v>21</v>
      </c>
      <c r="F2335" s="54" t="s">
        <v>1215</v>
      </c>
      <c r="G2335" s="57" t="s">
        <v>222</v>
      </c>
      <c r="I2335" s="54" t="s">
        <v>852</v>
      </c>
      <c r="J2335" s="54" t="s">
        <v>1235</v>
      </c>
      <c r="K2335" s="87" t="str">
        <f t="shared" si="363"/>
        <v/>
      </c>
      <c r="L2335" s="60">
        <f t="shared" si="365"/>
        <v>0</v>
      </c>
      <c r="M2335" s="33">
        <f t="shared" si="364"/>
        <v>3</v>
      </c>
      <c r="N2335" s="61">
        <f t="shared" si="366"/>
        <v>1</v>
      </c>
      <c r="O2335" s="33">
        <f t="shared" si="367"/>
        <v>1</v>
      </c>
      <c r="P2335" s="61">
        <f t="shared" si="368"/>
        <v>2</v>
      </c>
      <c r="Q2335" s="62">
        <f t="shared" si="369"/>
        <v>0</v>
      </c>
      <c r="R2335" s="61">
        <f t="shared" si="370"/>
        <v>0</v>
      </c>
      <c r="S2335" s="61">
        <f t="shared" si="371"/>
        <v>3</v>
      </c>
      <c r="T2335" t="str">
        <f t="shared" si="372"/>
        <v>إضافى كامل</v>
      </c>
      <c r="U2335" t="s">
        <v>871</v>
      </c>
    </row>
    <row r="2336" spans="1:21" x14ac:dyDescent="0.25">
      <c r="A2336" s="54" t="s">
        <v>1290</v>
      </c>
      <c r="B2336" s="54" t="s">
        <v>1292</v>
      </c>
      <c r="C2336" s="54" t="s">
        <v>762</v>
      </c>
      <c r="D2336" s="55">
        <v>45622</v>
      </c>
      <c r="E2336" s="56" t="s">
        <v>22</v>
      </c>
      <c r="F2336" s="54" t="s">
        <v>1215</v>
      </c>
      <c r="G2336" s="57" t="s">
        <v>222</v>
      </c>
      <c r="H2336" s="73" t="s">
        <v>795</v>
      </c>
      <c r="I2336" s="54" t="s">
        <v>1119</v>
      </c>
      <c r="J2336" s="54" t="s">
        <v>1276</v>
      </c>
      <c r="K2336" s="87" t="str">
        <f t="shared" si="363"/>
        <v>تأخير</v>
      </c>
      <c r="L2336" s="60">
        <f t="shared" si="365"/>
        <v>0</v>
      </c>
      <c r="M2336" s="33">
        <f t="shared" si="364"/>
        <v>3</v>
      </c>
      <c r="N2336" s="61">
        <f t="shared" si="366"/>
        <v>1</v>
      </c>
      <c r="O2336" s="33">
        <f t="shared" si="367"/>
        <v>1</v>
      </c>
      <c r="P2336" s="61">
        <f t="shared" si="368"/>
        <v>2</v>
      </c>
      <c r="Q2336" s="62">
        <f t="shared" si="369"/>
        <v>0</v>
      </c>
      <c r="R2336" s="61">
        <f t="shared" si="370"/>
        <v>0</v>
      </c>
      <c r="S2336" s="61">
        <f t="shared" si="371"/>
        <v>3</v>
      </c>
      <c r="T2336" t="str">
        <f t="shared" si="372"/>
        <v>إضافى كامل</v>
      </c>
      <c r="U2336" t="s">
        <v>871</v>
      </c>
    </row>
    <row r="2337" spans="1:21" x14ac:dyDescent="0.25">
      <c r="A2337" s="54" t="s">
        <v>1290</v>
      </c>
      <c r="B2337" s="54" t="s">
        <v>1292</v>
      </c>
      <c r="C2337" s="54" t="s">
        <v>762</v>
      </c>
      <c r="D2337" s="55">
        <v>45623</v>
      </c>
      <c r="E2337" s="56" t="s">
        <v>23</v>
      </c>
      <c r="F2337" s="54" t="s">
        <v>1215</v>
      </c>
      <c r="G2337" s="57" t="s">
        <v>222</v>
      </c>
      <c r="I2337" s="54" t="s">
        <v>767</v>
      </c>
      <c r="J2337" s="54" t="s">
        <v>1240</v>
      </c>
      <c r="K2337" s="87" t="str">
        <f t="shared" si="363"/>
        <v>إذن ص</v>
      </c>
      <c r="L2337" s="60">
        <f t="shared" si="365"/>
        <v>1</v>
      </c>
      <c r="M2337" s="33">
        <f t="shared" si="364"/>
        <v>3</v>
      </c>
      <c r="N2337" s="61">
        <f t="shared" si="366"/>
        <v>1</v>
      </c>
      <c r="O2337" s="33">
        <f t="shared" si="367"/>
        <v>1</v>
      </c>
      <c r="P2337" s="61">
        <f t="shared" si="368"/>
        <v>2</v>
      </c>
      <c r="Q2337" s="62">
        <f t="shared" si="369"/>
        <v>0</v>
      </c>
      <c r="R2337" s="61">
        <f t="shared" si="370"/>
        <v>0</v>
      </c>
      <c r="S2337" s="61">
        <f t="shared" si="371"/>
        <v>3</v>
      </c>
      <c r="T2337" t="str">
        <f t="shared" si="372"/>
        <v>إضافى كامل</v>
      </c>
      <c r="U2337" t="s">
        <v>871</v>
      </c>
    </row>
    <row r="2338" spans="1:21" x14ac:dyDescent="0.25">
      <c r="A2338" s="54" t="s">
        <v>1290</v>
      </c>
      <c r="B2338" s="54" t="s">
        <v>1292</v>
      </c>
      <c r="C2338" s="54" t="s">
        <v>762</v>
      </c>
      <c r="D2338" s="55">
        <v>45624</v>
      </c>
      <c r="E2338" s="56" t="s">
        <v>24</v>
      </c>
      <c r="F2338" s="54" t="s">
        <v>1215</v>
      </c>
      <c r="G2338" s="57" t="s">
        <v>222</v>
      </c>
      <c r="I2338" s="54"/>
      <c r="J2338" s="54"/>
      <c r="K2338" s="87" t="str">
        <f t="shared" si="363"/>
        <v>غائب</v>
      </c>
      <c r="L2338" s="60">
        <f t="shared" si="365"/>
        <v>0</v>
      </c>
      <c r="M2338" s="33">
        <f t="shared" si="364"/>
        <v>3</v>
      </c>
      <c r="N2338" s="61">
        <f t="shared" si="366"/>
        <v>0</v>
      </c>
      <c r="O2338" s="33">
        <f t="shared" si="367"/>
        <v>1</v>
      </c>
      <c r="P2338" s="61">
        <f t="shared" si="368"/>
        <v>1</v>
      </c>
      <c r="Q2338" s="62">
        <f t="shared" si="369"/>
        <v>0</v>
      </c>
      <c r="R2338" s="61">
        <f t="shared" si="370"/>
        <v>0</v>
      </c>
      <c r="S2338" s="61">
        <f t="shared" si="371"/>
        <v>3</v>
      </c>
      <c r="T2338" t="str">
        <f t="shared" si="372"/>
        <v>إضافى كامل</v>
      </c>
      <c r="U2338" t="s">
        <v>871</v>
      </c>
    </row>
    <row r="2339" spans="1:21" x14ac:dyDescent="0.25">
      <c r="A2339" s="54" t="s">
        <v>1290</v>
      </c>
      <c r="B2339" s="54" t="s">
        <v>1292</v>
      </c>
      <c r="C2339" s="54" t="s">
        <v>762</v>
      </c>
      <c r="D2339" s="55">
        <v>45625</v>
      </c>
      <c r="E2339" s="56" t="s">
        <v>15</v>
      </c>
      <c r="F2339" s="54" t="s">
        <v>1215</v>
      </c>
      <c r="G2339" s="57" t="s">
        <v>222</v>
      </c>
      <c r="I2339" s="54"/>
      <c r="J2339" s="54"/>
      <c r="K2339" s="87" t="str">
        <f t="shared" si="363"/>
        <v/>
      </c>
      <c r="L2339" s="60">
        <f t="shared" si="365"/>
        <v>0</v>
      </c>
      <c r="M2339" s="33">
        <f t="shared" si="364"/>
        <v>2</v>
      </c>
      <c r="N2339" s="61">
        <f t="shared" si="366"/>
        <v>0</v>
      </c>
      <c r="O2339" s="33">
        <f t="shared" si="367"/>
        <v>1</v>
      </c>
      <c r="P2339" s="61">
        <f t="shared" si="368"/>
        <v>1</v>
      </c>
      <c r="Q2339" s="62">
        <f t="shared" si="369"/>
        <v>0</v>
      </c>
      <c r="R2339" s="61">
        <f t="shared" si="370"/>
        <v>0</v>
      </c>
      <c r="S2339" s="61">
        <f t="shared" si="371"/>
        <v>2</v>
      </c>
      <c r="T2339" t="str">
        <f t="shared" si="372"/>
        <v>إضافى كامل</v>
      </c>
      <c r="U2339" t="s">
        <v>871</v>
      </c>
    </row>
    <row r="2340" spans="1:21" x14ac:dyDescent="0.25">
      <c r="A2340" s="54" t="s">
        <v>1290</v>
      </c>
      <c r="B2340" s="54" t="s">
        <v>1292</v>
      </c>
      <c r="C2340" s="54" t="s">
        <v>762</v>
      </c>
      <c r="D2340" s="55">
        <v>45626</v>
      </c>
      <c r="E2340" s="56" t="s">
        <v>18</v>
      </c>
      <c r="F2340" s="54" t="s">
        <v>1215</v>
      </c>
      <c r="G2340" s="57" t="s">
        <v>222</v>
      </c>
      <c r="I2340" s="54"/>
      <c r="J2340" s="54"/>
      <c r="K2340" s="87" t="s">
        <v>19</v>
      </c>
      <c r="L2340" s="60">
        <f t="shared" si="365"/>
        <v>1</v>
      </c>
      <c r="M2340" s="33">
        <f t="shared" si="364"/>
        <v>2</v>
      </c>
      <c r="N2340" s="61">
        <f t="shared" si="366"/>
        <v>0</v>
      </c>
      <c r="O2340" s="33">
        <f t="shared" si="367"/>
        <v>1</v>
      </c>
      <c r="P2340" s="61">
        <f t="shared" si="368"/>
        <v>1</v>
      </c>
      <c r="Q2340" s="62">
        <f t="shared" si="369"/>
        <v>0</v>
      </c>
      <c r="R2340" s="61">
        <f t="shared" si="370"/>
        <v>0</v>
      </c>
      <c r="S2340" s="61">
        <f t="shared" si="371"/>
        <v>2</v>
      </c>
      <c r="T2340" t="str">
        <f t="shared" si="372"/>
        <v>إضافى كامل</v>
      </c>
      <c r="U2340" t="s">
        <v>871</v>
      </c>
    </row>
    <row r="2341" spans="1:21" x14ac:dyDescent="0.25">
      <c r="A2341" s="54" t="s">
        <v>1295</v>
      </c>
      <c r="B2341" s="54" t="s">
        <v>1750</v>
      </c>
      <c r="C2341" s="54" t="s">
        <v>762</v>
      </c>
      <c r="D2341" s="55">
        <v>45597</v>
      </c>
      <c r="E2341" s="56" t="s">
        <v>15</v>
      </c>
      <c r="F2341" s="54" t="s">
        <v>1215</v>
      </c>
      <c r="G2341" s="57" t="s">
        <v>222</v>
      </c>
      <c r="I2341" s="54"/>
      <c r="J2341" s="54"/>
      <c r="K2341" s="87" t="str">
        <f t="shared" si="363"/>
        <v/>
      </c>
      <c r="L2341" s="60">
        <f t="shared" si="365"/>
        <v>0</v>
      </c>
      <c r="M2341" s="33">
        <f t="shared" si="364"/>
        <v>2</v>
      </c>
      <c r="N2341" s="61">
        <f t="shared" si="366"/>
        <v>0</v>
      </c>
      <c r="O2341" s="33">
        <f t="shared" si="367"/>
        <v>1</v>
      </c>
      <c r="P2341" s="61">
        <f t="shared" si="368"/>
        <v>1</v>
      </c>
      <c r="Q2341" s="62">
        <f t="shared" si="369"/>
        <v>0</v>
      </c>
      <c r="R2341" s="61">
        <f t="shared" si="370"/>
        <v>0</v>
      </c>
      <c r="S2341" s="61">
        <f t="shared" si="371"/>
        <v>2</v>
      </c>
      <c r="T2341" t="str">
        <f t="shared" si="372"/>
        <v>إضافى كامل</v>
      </c>
    </row>
    <row r="2342" spans="1:21" x14ac:dyDescent="0.25">
      <c r="A2342" s="54" t="s">
        <v>1295</v>
      </c>
      <c r="B2342" s="54" t="s">
        <v>1762</v>
      </c>
      <c r="C2342" s="54" t="s">
        <v>762</v>
      </c>
      <c r="D2342" s="55">
        <v>45598</v>
      </c>
      <c r="E2342" s="56" t="s">
        <v>18</v>
      </c>
      <c r="F2342" s="54" t="s">
        <v>1215</v>
      </c>
      <c r="G2342" s="57" t="s">
        <v>222</v>
      </c>
      <c r="I2342" s="54"/>
      <c r="J2342" s="54"/>
      <c r="K2342" s="87" t="s">
        <v>19</v>
      </c>
      <c r="L2342" s="60">
        <f t="shared" si="365"/>
        <v>1</v>
      </c>
      <c r="M2342" s="33">
        <f t="shared" si="364"/>
        <v>2</v>
      </c>
      <c r="N2342" s="61">
        <f t="shared" si="366"/>
        <v>0</v>
      </c>
      <c r="O2342" s="33">
        <f t="shared" si="367"/>
        <v>1</v>
      </c>
      <c r="P2342" s="61">
        <f t="shared" si="368"/>
        <v>1</v>
      </c>
      <c r="Q2342" s="62">
        <f t="shared" si="369"/>
        <v>0</v>
      </c>
      <c r="R2342" s="61">
        <f t="shared" si="370"/>
        <v>0</v>
      </c>
      <c r="S2342" s="61">
        <f t="shared" si="371"/>
        <v>2</v>
      </c>
      <c r="T2342" t="str">
        <f t="shared" si="372"/>
        <v>إضافى كامل</v>
      </c>
    </row>
    <row r="2343" spans="1:21" x14ac:dyDescent="0.25">
      <c r="A2343" s="54" t="s">
        <v>1295</v>
      </c>
      <c r="B2343" s="54" t="s">
        <v>1762</v>
      </c>
      <c r="C2343" s="54" t="s">
        <v>762</v>
      </c>
      <c r="D2343" s="55">
        <v>45599</v>
      </c>
      <c r="E2343" s="56" t="s">
        <v>20</v>
      </c>
      <c r="F2343" s="54" t="s">
        <v>1215</v>
      </c>
      <c r="G2343" s="57" t="s">
        <v>222</v>
      </c>
      <c r="I2343" s="54" t="s">
        <v>1020</v>
      </c>
      <c r="J2343" s="54" t="s">
        <v>1240</v>
      </c>
      <c r="K2343" s="87" t="str">
        <f t="shared" si="363"/>
        <v/>
      </c>
      <c r="L2343" s="60">
        <f t="shared" si="365"/>
        <v>0</v>
      </c>
      <c r="M2343" s="33">
        <f t="shared" si="364"/>
        <v>2</v>
      </c>
      <c r="N2343" s="61">
        <f t="shared" si="366"/>
        <v>0</v>
      </c>
      <c r="O2343" s="33">
        <f t="shared" si="367"/>
        <v>1</v>
      </c>
      <c r="P2343" s="61">
        <f t="shared" si="368"/>
        <v>1</v>
      </c>
      <c r="Q2343" s="62">
        <f t="shared" si="369"/>
        <v>0</v>
      </c>
      <c r="R2343" s="61">
        <f t="shared" si="370"/>
        <v>0</v>
      </c>
      <c r="S2343" s="61">
        <f t="shared" si="371"/>
        <v>2</v>
      </c>
      <c r="T2343" t="str">
        <f t="shared" si="372"/>
        <v>إضافى كامل</v>
      </c>
    </row>
    <row r="2344" spans="1:21" x14ac:dyDescent="0.25">
      <c r="A2344" s="54" t="s">
        <v>1295</v>
      </c>
      <c r="B2344" s="54" t="s">
        <v>1762</v>
      </c>
      <c r="C2344" s="54" t="s">
        <v>762</v>
      </c>
      <c r="D2344" s="55">
        <v>45600</v>
      </c>
      <c r="E2344" s="56" t="s">
        <v>21</v>
      </c>
      <c r="F2344" s="54" t="s">
        <v>1215</v>
      </c>
      <c r="G2344" s="57" t="s">
        <v>222</v>
      </c>
      <c r="I2344" s="54" t="s">
        <v>1020</v>
      </c>
      <c r="J2344" s="54" t="s">
        <v>1233</v>
      </c>
      <c r="K2344" s="87" t="str">
        <f t="shared" si="363"/>
        <v/>
      </c>
      <c r="L2344" s="60">
        <f t="shared" si="365"/>
        <v>0</v>
      </c>
      <c r="M2344" s="33">
        <f t="shared" si="364"/>
        <v>2</v>
      </c>
      <c r="N2344" s="61">
        <f t="shared" si="366"/>
        <v>0</v>
      </c>
      <c r="O2344" s="33">
        <f t="shared" si="367"/>
        <v>1</v>
      </c>
      <c r="P2344" s="61">
        <f t="shared" si="368"/>
        <v>1</v>
      </c>
      <c r="Q2344" s="62">
        <f t="shared" si="369"/>
        <v>0</v>
      </c>
      <c r="R2344" s="61">
        <f t="shared" si="370"/>
        <v>0</v>
      </c>
      <c r="S2344" s="61">
        <f t="shared" si="371"/>
        <v>2</v>
      </c>
      <c r="T2344" t="str">
        <f t="shared" si="372"/>
        <v>إضافى كامل</v>
      </c>
    </row>
    <row r="2345" spans="1:21" x14ac:dyDescent="0.25">
      <c r="A2345" s="54" t="s">
        <v>1295</v>
      </c>
      <c r="B2345" s="54" t="s">
        <v>1762</v>
      </c>
      <c r="C2345" s="54" t="s">
        <v>762</v>
      </c>
      <c r="D2345" s="55">
        <v>45601</v>
      </c>
      <c r="E2345" s="56" t="s">
        <v>22</v>
      </c>
      <c r="F2345" s="54" t="s">
        <v>1215</v>
      </c>
      <c r="G2345" s="57" t="s">
        <v>222</v>
      </c>
      <c r="I2345" s="54" t="s">
        <v>852</v>
      </c>
      <c r="J2345" s="54" t="s">
        <v>1233</v>
      </c>
      <c r="K2345" s="87" t="str">
        <f t="shared" si="363"/>
        <v/>
      </c>
      <c r="L2345" s="60">
        <f t="shared" si="365"/>
        <v>0</v>
      </c>
      <c r="M2345" s="33">
        <f t="shared" si="364"/>
        <v>2</v>
      </c>
      <c r="N2345" s="61">
        <f t="shared" si="366"/>
        <v>0</v>
      </c>
      <c r="O2345" s="33">
        <f t="shared" si="367"/>
        <v>1</v>
      </c>
      <c r="P2345" s="61">
        <f t="shared" si="368"/>
        <v>1</v>
      </c>
      <c r="Q2345" s="62">
        <f t="shared" si="369"/>
        <v>0</v>
      </c>
      <c r="R2345" s="61">
        <f t="shared" si="370"/>
        <v>0</v>
      </c>
      <c r="S2345" s="61">
        <f t="shared" si="371"/>
        <v>2</v>
      </c>
      <c r="T2345" t="str">
        <f t="shared" si="372"/>
        <v>إضافى كامل</v>
      </c>
    </row>
    <row r="2346" spans="1:21" x14ac:dyDescent="0.25">
      <c r="A2346" s="54" t="s">
        <v>1295</v>
      </c>
      <c r="B2346" s="54" t="s">
        <v>1762</v>
      </c>
      <c r="C2346" s="54" t="s">
        <v>762</v>
      </c>
      <c r="D2346" s="55">
        <v>45602</v>
      </c>
      <c r="E2346" s="56" t="s">
        <v>23</v>
      </c>
      <c r="F2346" s="54" t="s">
        <v>1215</v>
      </c>
      <c r="G2346" s="57" t="s">
        <v>222</v>
      </c>
      <c r="I2346" s="54" t="s">
        <v>780</v>
      </c>
      <c r="J2346" s="54" t="s">
        <v>1227</v>
      </c>
      <c r="K2346" s="87" t="str">
        <f t="shared" si="363"/>
        <v/>
      </c>
      <c r="L2346" s="60">
        <f t="shared" si="365"/>
        <v>0</v>
      </c>
      <c r="M2346" s="33">
        <f t="shared" si="364"/>
        <v>2</v>
      </c>
      <c r="N2346" s="61">
        <f t="shared" si="366"/>
        <v>0</v>
      </c>
      <c r="O2346" s="33">
        <f t="shared" si="367"/>
        <v>1</v>
      </c>
      <c r="P2346" s="61">
        <f t="shared" si="368"/>
        <v>1</v>
      </c>
      <c r="Q2346" s="62">
        <f t="shared" si="369"/>
        <v>0</v>
      </c>
      <c r="R2346" s="61">
        <f t="shared" si="370"/>
        <v>0</v>
      </c>
      <c r="S2346" s="61">
        <f t="shared" si="371"/>
        <v>2</v>
      </c>
      <c r="T2346" t="str">
        <f t="shared" si="372"/>
        <v>إضافى كامل</v>
      </c>
    </row>
    <row r="2347" spans="1:21" x14ac:dyDescent="0.25">
      <c r="A2347" s="54" t="s">
        <v>1295</v>
      </c>
      <c r="B2347" s="54" t="s">
        <v>1762</v>
      </c>
      <c r="C2347" s="54" t="s">
        <v>762</v>
      </c>
      <c r="D2347" s="55">
        <v>45603</v>
      </c>
      <c r="E2347" s="56" t="s">
        <v>24</v>
      </c>
      <c r="F2347" s="54" t="s">
        <v>1215</v>
      </c>
      <c r="G2347" s="57" t="s">
        <v>222</v>
      </c>
      <c r="I2347" s="54"/>
      <c r="J2347" s="54"/>
      <c r="K2347" s="87" t="str">
        <f t="shared" si="363"/>
        <v>غائب</v>
      </c>
      <c r="L2347" s="60">
        <f t="shared" si="365"/>
        <v>0</v>
      </c>
      <c r="M2347" s="33">
        <f t="shared" si="364"/>
        <v>2</v>
      </c>
      <c r="N2347" s="61">
        <f t="shared" si="366"/>
        <v>0</v>
      </c>
      <c r="O2347" s="33">
        <f t="shared" si="367"/>
        <v>1</v>
      </c>
      <c r="P2347" s="61">
        <f t="shared" si="368"/>
        <v>1</v>
      </c>
      <c r="Q2347" s="62">
        <f t="shared" si="369"/>
        <v>0</v>
      </c>
      <c r="R2347" s="61">
        <f t="shared" si="370"/>
        <v>0</v>
      </c>
      <c r="S2347" s="61">
        <f t="shared" si="371"/>
        <v>2</v>
      </c>
      <c r="T2347" t="str">
        <f t="shared" si="372"/>
        <v>إضافى كامل</v>
      </c>
    </row>
    <row r="2348" spans="1:21" x14ac:dyDescent="0.25">
      <c r="A2348" s="54" t="s">
        <v>1295</v>
      </c>
      <c r="B2348" s="54" t="s">
        <v>1762</v>
      </c>
      <c r="C2348" s="54" t="s">
        <v>762</v>
      </c>
      <c r="D2348" s="55">
        <v>45604</v>
      </c>
      <c r="E2348" s="56" t="s">
        <v>15</v>
      </c>
      <c r="F2348" s="54" t="s">
        <v>1215</v>
      </c>
      <c r="G2348" s="57" t="s">
        <v>222</v>
      </c>
      <c r="I2348" s="54"/>
      <c r="J2348" s="54"/>
      <c r="K2348" s="87" t="str">
        <f t="shared" si="363"/>
        <v/>
      </c>
      <c r="L2348" s="60">
        <f t="shared" si="365"/>
        <v>0</v>
      </c>
      <c r="M2348" s="33">
        <f t="shared" si="364"/>
        <v>1</v>
      </c>
      <c r="N2348" s="61">
        <f t="shared" si="366"/>
        <v>0</v>
      </c>
      <c r="O2348" s="33">
        <f t="shared" si="367"/>
        <v>1</v>
      </c>
      <c r="P2348" s="61">
        <f t="shared" si="368"/>
        <v>1</v>
      </c>
      <c r="Q2348" s="62">
        <f t="shared" si="369"/>
        <v>0</v>
      </c>
      <c r="R2348" s="61">
        <f t="shared" si="370"/>
        <v>0</v>
      </c>
      <c r="S2348" s="61">
        <f t="shared" si="371"/>
        <v>1</v>
      </c>
      <c r="T2348" t="str">
        <f t="shared" si="372"/>
        <v>إضافى كامل</v>
      </c>
    </row>
    <row r="2349" spans="1:21" x14ac:dyDescent="0.25">
      <c r="A2349" s="54" t="s">
        <v>1295</v>
      </c>
      <c r="B2349" s="54" t="s">
        <v>1762</v>
      </c>
      <c r="C2349" s="54" t="s">
        <v>762</v>
      </c>
      <c r="D2349" s="55">
        <v>45605</v>
      </c>
      <c r="E2349" s="56" t="s">
        <v>18</v>
      </c>
      <c r="F2349" s="54" t="s">
        <v>1215</v>
      </c>
      <c r="G2349" s="57" t="s">
        <v>222</v>
      </c>
      <c r="I2349" s="54"/>
      <c r="J2349" s="54"/>
      <c r="K2349" s="87" t="s">
        <v>19</v>
      </c>
      <c r="L2349" s="60">
        <f t="shared" si="365"/>
        <v>1</v>
      </c>
      <c r="M2349" s="33">
        <f t="shared" si="364"/>
        <v>1</v>
      </c>
      <c r="N2349" s="61">
        <f t="shared" si="366"/>
        <v>0</v>
      </c>
      <c r="O2349" s="33">
        <f t="shared" si="367"/>
        <v>1</v>
      </c>
      <c r="P2349" s="61">
        <f t="shared" si="368"/>
        <v>1</v>
      </c>
      <c r="Q2349" s="62">
        <f t="shared" si="369"/>
        <v>0</v>
      </c>
      <c r="R2349" s="61">
        <f t="shared" si="370"/>
        <v>0</v>
      </c>
      <c r="S2349" s="61">
        <f t="shared" si="371"/>
        <v>1</v>
      </c>
      <c r="T2349" t="str">
        <f t="shared" si="372"/>
        <v>إضافى كامل</v>
      </c>
    </row>
    <row r="2350" spans="1:21" x14ac:dyDescent="0.25">
      <c r="A2350" s="54" t="s">
        <v>1295</v>
      </c>
      <c r="B2350" s="54" t="s">
        <v>1762</v>
      </c>
      <c r="C2350" s="54" t="s">
        <v>762</v>
      </c>
      <c r="D2350" s="55">
        <v>45606</v>
      </c>
      <c r="E2350" s="56" t="s">
        <v>20</v>
      </c>
      <c r="F2350" s="54" t="s">
        <v>1215</v>
      </c>
      <c r="G2350" s="57" t="s">
        <v>222</v>
      </c>
      <c r="I2350" s="54" t="s">
        <v>1002</v>
      </c>
      <c r="J2350" s="54" t="s">
        <v>1235</v>
      </c>
      <c r="K2350" s="87" t="str">
        <f t="shared" si="363"/>
        <v/>
      </c>
      <c r="L2350" s="60">
        <f t="shared" si="365"/>
        <v>0</v>
      </c>
      <c r="M2350" s="33">
        <f t="shared" si="364"/>
        <v>1</v>
      </c>
      <c r="N2350" s="61">
        <f t="shared" si="366"/>
        <v>0</v>
      </c>
      <c r="O2350" s="33">
        <f t="shared" si="367"/>
        <v>1</v>
      </c>
      <c r="P2350" s="61">
        <f t="shared" si="368"/>
        <v>1</v>
      </c>
      <c r="Q2350" s="62">
        <f t="shared" si="369"/>
        <v>0</v>
      </c>
      <c r="R2350" s="61">
        <f t="shared" si="370"/>
        <v>0</v>
      </c>
      <c r="S2350" s="61">
        <f t="shared" si="371"/>
        <v>1</v>
      </c>
      <c r="T2350" t="str">
        <f t="shared" si="372"/>
        <v>إضافى كامل</v>
      </c>
    </row>
    <row r="2351" spans="1:21" x14ac:dyDescent="0.25">
      <c r="A2351" s="54" t="s">
        <v>1295</v>
      </c>
      <c r="B2351" s="54" t="s">
        <v>1762</v>
      </c>
      <c r="C2351" s="54" t="s">
        <v>762</v>
      </c>
      <c r="D2351" s="55">
        <v>45607</v>
      </c>
      <c r="E2351" s="56" t="s">
        <v>21</v>
      </c>
      <c r="F2351" s="54" t="s">
        <v>1215</v>
      </c>
      <c r="G2351" s="57" t="s">
        <v>222</v>
      </c>
      <c r="I2351" s="54" t="s">
        <v>1017</v>
      </c>
      <c r="J2351" s="54" t="s">
        <v>1235</v>
      </c>
      <c r="K2351" s="87" t="str">
        <f t="shared" si="363"/>
        <v/>
      </c>
      <c r="L2351" s="60">
        <f t="shared" si="365"/>
        <v>0</v>
      </c>
      <c r="M2351" s="33">
        <f t="shared" si="364"/>
        <v>1</v>
      </c>
      <c r="N2351" s="61">
        <f t="shared" si="366"/>
        <v>0</v>
      </c>
      <c r="O2351" s="33">
        <f t="shared" si="367"/>
        <v>1</v>
      </c>
      <c r="P2351" s="61">
        <f t="shared" si="368"/>
        <v>1</v>
      </c>
      <c r="Q2351" s="62">
        <f t="shared" si="369"/>
        <v>0</v>
      </c>
      <c r="R2351" s="61">
        <f t="shared" si="370"/>
        <v>0</v>
      </c>
      <c r="S2351" s="61">
        <f t="shared" si="371"/>
        <v>1</v>
      </c>
      <c r="T2351" t="str">
        <f t="shared" si="372"/>
        <v>إضافى كامل</v>
      </c>
    </row>
    <row r="2352" spans="1:21" x14ac:dyDescent="0.25">
      <c r="A2352" s="54" t="s">
        <v>1295</v>
      </c>
      <c r="B2352" s="54" t="s">
        <v>1762</v>
      </c>
      <c r="C2352" s="54" t="s">
        <v>762</v>
      </c>
      <c r="D2352" s="55">
        <v>45608</v>
      </c>
      <c r="E2352" s="56" t="s">
        <v>22</v>
      </c>
      <c r="F2352" s="54" t="s">
        <v>1215</v>
      </c>
      <c r="G2352" s="57" t="s">
        <v>222</v>
      </c>
      <c r="I2352" s="54" t="s">
        <v>780</v>
      </c>
      <c r="J2352" s="54" t="s">
        <v>1240</v>
      </c>
      <c r="K2352" s="87" t="str">
        <f t="shared" si="363"/>
        <v/>
      </c>
      <c r="L2352" s="60">
        <f t="shared" si="365"/>
        <v>0</v>
      </c>
      <c r="M2352" s="33">
        <f t="shared" si="364"/>
        <v>1</v>
      </c>
      <c r="N2352" s="61">
        <f t="shared" si="366"/>
        <v>0</v>
      </c>
      <c r="O2352" s="33">
        <f t="shared" si="367"/>
        <v>1</v>
      </c>
      <c r="P2352" s="61">
        <f t="shared" si="368"/>
        <v>1</v>
      </c>
      <c r="Q2352" s="62">
        <f t="shared" si="369"/>
        <v>0</v>
      </c>
      <c r="R2352" s="61">
        <f t="shared" si="370"/>
        <v>0</v>
      </c>
      <c r="S2352" s="61">
        <f t="shared" si="371"/>
        <v>1</v>
      </c>
      <c r="T2352" t="str">
        <f t="shared" si="372"/>
        <v>إضافى كامل</v>
      </c>
    </row>
    <row r="2353" spans="1:20" x14ac:dyDescent="0.25">
      <c r="A2353" s="54" t="s">
        <v>1295</v>
      </c>
      <c r="B2353" s="54" t="s">
        <v>1762</v>
      </c>
      <c r="C2353" s="54" t="s">
        <v>762</v>
      </c>
      <c r="D2353" s="55">
        <v>45609</v>
      </c>
      <c r="E2353" s="56" t="s">
        <v>23</v>
      </c>
      <c r="F2353" s="54" t="s">
        <v>1215</v>
      </c>
      <c r="G2353" s="57" t="s">
        <v>222</v>
      </c>
      <c r="I2353" s="54" t="s">
        <v>1006</v>
      </c>
      <c r="J2353" s="54" t="s">
        <v>1240</v>
      </c>
      <c r="K2353" s="87" t="str">
        <f t="shared" si="363"/>
        <v/>
      </c>
      <c r="L2353" s="60">
        <f t="shared" si="365"/>
        <v>0</v>
      </c>
      <c r="M2353" s="33">
        <f t="shared" si="364"/>
        <v>2</v>
      </c>
      <c r="N2353" s="61">
        <f t="shared" si="366"/>
        <v>0</v>
      </c>
      <c r="O2353" s="33">
        <f t="shared" si="367"/>
        <v>1</v>
      </c>
      <c r="P2353" s="61">
        <f t="shared" si="368"/>
        <v>1</v>
      </c>
      <c r="Q2353" s="62">
        <f t="shared" si="369"/>
        <v>0</v>
      </c>
      <c r="R2353" s="61">
        <f t="shared" si="370"/>
        <v>0</v>
      </c>
      <c r="S2353" s="61">
        <f t="shared" si="371"/>
        <v>2</v>
      </c>
      <c r="T2353" t="str">
        <f t="shared" si="372"/>
        <v>إضافى كامل</v>
      </c>
    </row>
    <row r="2354" spans="1:20" x14ac:dyDescent="0.25">
      <c r="A2354" s="54" t="s">
        <v>1295</v>
      </c>
      <c r="B2354" s="54" t="s">
        <v>1762</v>
      </c>
      <c r="C2354" s="54" t="s">
        <v>762</v>
      </c>
      <c r="D2354" s="55">
        <v>45610</v>
      </c>
      <c r="E2354" s="56" t="s">
        <v>24</v>
      </c>
      <c r="F2354" s="54" t="s">
        <v>1215</v>
      </c>
      <c r="G2354" s="57" t="s">
        <v>222</v>
      </c>
      <c r="I2354" s="54" t="s">
        <v>1002</v>
      </c>
      <c r="J2354" s="54" t="s">
        <v>1175</v>
      </c>
      <c r="K2354" s="87" t="str">
        <f t="shared" si="363"/>
        <v>إذن م</v>
      </c>
      <c r="L2354" s="60">
        <f t="shared" si="365"/>
        <v>1</v>
      </c>
      <c r="M2354" s="33">
        <f t="shared" si="364"/>
        <v>2</v>
      </c>
      <c r="N2354" s="61">
        <f t="shared" si="366"/>
        <v>0</v>
      </c>
      <c r="O2354" s="33">
        <f t="shared" si="367"/>
        <v>1</v>
      </c>
      <c r="P2354" s="61">
        <f t="shared" si="368"/>
        <v>1</v>
      </c>
      <c r="Q2354" s="62">
        <f t="shared" si="369"/>
        <v>0</v>
      </c>
      <c r="R2354" s="61">
        <f t="shared" si="370"/>
        <v>0</v>
      </c>
      <c r="S2354" s="61">
        <f t="shared" si="371"/>
        <v>2</v>
      </c>
      <c r="T2354" t="str">
        <f t="shared" si="372"/>
        <v>إضافى كامل</v>
      </c>
    </row>
    <row r="2355" spans="1:20" x14ac:dyDescent="0.25">
      <c r="A2355" s="54" t="s">
        <v>1295</v>
      </c>
      <c r="B2355" s="54" t="s">
        <v>1762</v>
      </c>
      <c r="C2355" s="54" t="s">
        <v>762</v>
      </c>
      <c r="D2355" s="55">
        <v>45611</v>
      </c>
      <c r="E2355" s="56" t="s">
        <v>15</v>
      </c>
      <c r="F2355" s="54" t="s">
        <v>1215</v>
      </c>
      <c r="G2355" s="57" t="s">
        <v>222</v>
      </c>
      <c r="I2355" s="54"/>
      <c r="J2355" s="54"/>
      <c r="K2355" s="87" t="str">
        <f t="shared" si="363"/>
        <v/>
      </c>
      <c r="L2355" s="60">
        <f t="shared" si="365"/>
        <v>0</v>
      </c>
      <c r="M2355" s="33">
        <f t="shared" si="364"/>
        <v>2</v>
      </c>
      <c r="N2355" s="61">
        <f t="shared" si="366"/>
        <v>0</v>
      </c>
      <c r="O2355" s="33">
        <f t="shared" si="367"/>
        <v>0</v>
      </c>
      <c r="P2355" s="61">
        <f t="shared" si="368"/>
        <v>0</v>
      </c>
      <c r="Q2355" s="62">
        <f t="shared" si="369"/>
        <v>0</v>
      </c>
      <c r="R2355" s="61">
        <f t="shared" si="370"/>
        <v>0</v>
      </c>
      <c r="S2355" s="61">
        <f t="shared" si="371"/>
        <v>2</v>
      </c>
      <c r="T2355" t="str">
        <f t="shared" si="372"/>
        <v>إضافى كامل</v>
      </c>
    </row>
    <row r="2356" spans="1:20" x14ac:dyDescent="0.25">
      <c r="A2356" s="54" t="s">
        <v>1295</v>
      </c>
      <c r="B2356" s="54" t="s">
        <v>1762</v>
      </c>
      <c r="C2356" s="54" t="s">
        <v>762</v>
      </c>
      <c r="D2356" s="55">
        <v>45612</v>
      </c>
      <c r="E2356" s="56" t="s">
        <v>18</v>
      </c>
      <c r="F2356" s="54" t="s">
        <v>1215</v>
      </c>
      <c r="G2356" s="57" t="s">
        <v>222</v>
      </c>
      <c r="I2356" s="54"/>
      <c r="J2356" s="54"/>
      <c r="K2356" s="87" t="s">
        <v>19</v>
      </c>
      <c r="L2356" s="60">
        <f t="shared" si="365"/>
        <v>1</v>
      </c>
      <c r="M2356" s="33">
        <f t="shared" si="364"/>
        <v>2</v>
      </c>
      <c r="N2356" s="61">
        <f t="shared" si="366"/>
        <v>0</v>
      </c>
      <c r="O2356" s="33">
        <f t="shared" si="367"/>
        <v>0</v>
      </c>
      <c r="P2356" s="61">
        <f t="shared" si="368"/>
        <v>0</v>
      </c>
      <c r="Q2356" s="62">
        <f t="shared" si="369"/>
        <v>0</v>
      </c>
      <c r="R2356" s="61">
        <f t="shared" si="370"/>
        <v>0</v>
      </c>
      <c r="S2356" s="61">
        <f t="shared" si="371"/>
        <v>2</v>
      </c>
      <c r="T2356" t="str">
        <f t="shared" si="372"/>
        <v>إضافى كامل</v>
      </c>
    </row>
    <row r="2357" spans="1:20" x14ac:dyDescent="0.25">
      <c r="A2357" s="54" t="s">
        <v>1295</v>
      </c>
      <c r="B2357" s="54" t="s">
        <v>1762</v>
      </c>
      <c r="C2357" s="54" t="s">
        <v>762</v>
      </c>
      <c r="D2357" s="55">
        <v>45613</v>
      </c>
      <c r="E2357" s="56" t="s">
        <v>20</v>
      </c>
      <c r="F2357" s="54" t="s">
        <v>1215</v>
      </c>
      <c r="G2357" s="57" t="s">
        <v>222</v>
      </c>
      <c r="I2357" s="54" t="s">
        <v>1017</v>
      </c>
      <c r="J2357" s="54" t="s">
        <v>1240</v>
      </c>
      <c r="K2357" s="87" t="str">
        <f t="shared" ref="K2357:K2420" si="373">IF(AND(I2357&lt;="08:30",J2357&gt;="13:30",I2357&lt;&gt;""),"",IF(AND(I2357&gt;="08:31",I2357&lt;="08:40"),"تأخير",IF(AND(I2357&gt;="08:41",I2357&lt;="11:30",J2357&lt;&gt;""),"إذن ص",IF(AND(J2357&lt;"13:30",J2357&lt;&gt;"",J2357&gt;="10:30"),"إذن م",IF(AND(OR(J2357="",I2357="",J2357=I2357,I2357&gt;"11:30",J2367&lt;"10:30"),AND(E2357&lt;&gt;"Friday")),"غائب","")))))</f>
        <v/>
      </c>
      <c r="L2357" s="60">
        <f t="shared" si="365"/>
        <v>0</v>
      </c>
      <c r="M2357" s="33">
        <f t="shared" si="364"/>
        <v>2</v>
      </c>
      <c r="N2357" s="61">
        <f t="shared" si="366"/>
        <v>0</v>
      </c>
      <c r="O2357" s="33">
        <f t="shared" si="367"/>
        <v>0</v>
      </c>
      <c r="P2357" s="61">
        <f t="shared" si="368"/>
        <v>0</v>
      </c>
      <c r="Q2357" s="62">
        <f t="shared" si="369"/>
        <v>0</v>
      </c>
      <c r="R2357" s="61">
        <f t="shared" si="370"/>
        <v>0</v>
      </c>
      <c r="S2357" s="61">
        <f t="shared" si="371"/>
        <v>2</v>
      </c>
      <c r="T2357" t="str">
        <f t="shared" si="372"/>
        <v>إضافى كامل</v>
      </c>
    </row>
    <row r="2358" spans="1:20" x14ac:dyDescent="0.25">
      <c r="A2358" s="54" t="s">
        <v>1295</v>
      </c>
      <c r="B2358" s="54" t="s">
        <v>1762</v>
      </c>
      <c r="C2358" s="54" t="s">
        <v>762</v>
      </c>
      <c r="D2358" s="55">
        <v>45614</v>
      </c>
      <c r="E2358" s="56" t="s">
        <v>21</v>
      </c>
      <c r="F2358" s="54" t="s">
        <v>1215</v>
      </c>
      <c r="G2358" s="57" t="s">
        <v>222</v>
      </c>
      <c r="I2358" s="54" t="s">
        <v>880</v>
      </c>
      <c r="J2358" s="54" t="s">
        <v>1225</v>
      </c>
      <c r="K2358" s="87" t="str">
        <f t="shared" si="373"/>
        <v/>
      </c>
      <c r="L2358" s="60">
        <f t="shared" si="365"/>
        <v>0</v>
      </c>
      <c r="M2358" s="33">
        <f t="shared" si="364"/>
        <v>2</v>
      </c>
      <c r="N2358" s="61">
        <f t="shared" si="366"/>
        <v>0</v>
      </c>
      <c r="O2358" s="33">
        <f t="shared" si="367"/>
        <v>0</v>
      </c>
      <c r="P2358" s="61">
        <f t="shared" si="368"/>
        <v>0</v>
      </c>
      <c r="Q2358" s="62">
        <f t="shared" si="369"/>
        <v>0</v>
      </c>
      <c r="R2358" s="61">
        <f t="shared" si="370"/>
        <v>0</v>
      </c>
      <c r="S2358" s="61">
        <f t="shared" si="371"/>
        <v>2</v>
      </c>
      <c r="T2358" t="str">
        <f t="shared" si="372"/>
        <v>إضافى كامل</v>
      </c>
    </row>
    <row r="2359" spans="1:20" x14ac:dyDescent="0.25">
      <c r="A2359" s="54" t="s">
        <v>1295</v>
      </c>
      <c r="B2359" s="54" t="s">
        <v>1762</v>
      </c>
      <c r="C2359" s="54" t="s">
        <v>762</v>
      </c>
      <c r="D2359" s="55">
        <v>45615</v>
      </c>
      <c r="E2359" s="56" t="s">
        <v>22</v>
      </c>
      <c r="F2359" s="54" t="s">
        <v>1215</v>
      </c>
      <c r="G2359" s="57" t="s">
        <v>222</v>
      </c>
      <c r="I2359" s="54" t="s">
        <v>1006</v>
      </c>
      <c r="J2359" s="54" t="s">
        <v>1240</v>
      </c>
      <c r="K2359" s="87" t="str">
        <f t="shared" si="373"/>
        <v/>
      </c>
      <c r="L2359" s="60">
        <f t="shared" si="365"/>
        <v>0</v>
      </c>
      <c r="M2359" s="33">
        <f t="shared" si="364"/>
        <v>2</v>
      </c>
      <c r="N2359" s="61">
        <f t="shared" si="366"/>
        <v>0</v>
      </c>
      <c r="O2359" s="33">
        <f t="shared" si="367"/>
        <v>0</v>
      </c>
      <c r="P2359" s="61">
        <f t="shared" si="368"/>
        <v>0</v>
      </c>
      <c r="Q2359" s="62">
        <f t="shared" si="369"/>
        <v>0</v>
      </c>
      <c r="R2359" s="61">
        <f t="shared" si="370"/>
        <v>0</v>
      </c>
      <c r="S2359" s="61">
        <f t="shared" si="371"/>
        <v>2</v>
      </c>
      <c r="T2359" t="str">
        <f t="shared" si="372"/>
        <v>إضافى كامل</v>
      </c>
    </row>
    <row r="2360" spans="1:20" x14ac:dyDescent="0.25">
      <c r="A2360" s="54" t="s">
        <v>1295</v>
      </c>
      <c r="B2360" s="54" t="s">
        <v>1762</v>
      </c>
      <c r="C2360" s="54" t="s">
        <v>762</v>
      </c>
      <c r="D2360" s="55">
        <v>45616</v>
      </c>
      <c r="E2360" s="56" t="s">
        <v>23</v>
      </c>
      <c r="F2360" s="54" t="s">
        <v>1215</v>
      </c>
      <c r="G2360" s="57" t="s">
        <v>222</v>
      </c>
      <c r="I2360" s="54" t="s">
        <v>1052</v>
      </c>
      <c r="J2360" s="54" t="s">
        <v>1231</v>
      </c>
      <c r="K2360" s="87" t="str">
        <f t="shared" si="373"/>
        <v/>
      </c>
      <c r="L2360" s="60">
        <f t="shared" si="365"/>
        <v>0</v>
      </c>
      <c r="M2360" s="33">
        <f t="shared" si="364"/>
        <v>2</v>
      </c>
      <c r="N2360" s="61">
        <f t="shared" si="366"/>
        <v>0</v>
      </c>
      <c r="O2360" s="33">
        <f t="shared" si="367"/>
        <v>0</v>
      </c>
      <c r="P2360" s="61">
        <f t="shared" si="368"/>
        <v>0</v>
      </c>
      <c r="Q2360" s="62">
        <f t="shared" si="369"/>
        <v>0</v>
      </c>
      <c r="R2360" s="61">
        <f t="shared" si="370"/>
        <v>0</v>
      </c>
      <c r="S2360" s="61">
        <f t="shared" si="371"/>
        <v>2</v>
      </c>
      <c r="T2360" t="str">
        <f t="shared" si="372"/>
        <v>إضافى كامل</v>
      </c>
    </row>
    <row r="2361" spans="1:20" x14ac:dyDescent="0.25">
      <c r="A2361" s="54" t="s">
        <v>1295</v>
      </c>
      <c r="B2361" s="54" t="s">
        <v>1762</v>
      </c>
      <c r="C2361" s="54" t="s">
        <v>762</v>
      </c>
      <c r="D2361" s="55">
        <v>45617</v>
      </c>
      <c r="E2361" s="56" t="s">
        <v>24</v>
      </c>
      <c r="F2361" s="54" t="s">
        <v>1215</v>
      </c>
      <c r="G2361" s="57" t="s">
        <v>222</v>
      </c>
      <c r="I2361" s="54"/>
      <c r="J2361" s="54"/>
      <c r="K2361" s="87" t="str">
        <f t="shared" si="373"/>
        <v>غائب</v>
      </c>
      <c r="L2361" s="60">
        <f t="shared" si="365"/>
        <v>0</v>
      </c>
      <c r="M2361" s="33">
        <f t="shared" si="364"/>
        <v>2</v>
      </c>
      <c r="N2361" s="61">
        <f t="shared" si="366"/>
        <v>0</v>
      </c>
      <c r="O2361" s="33">
        <f t="shared" si="367"/>
        <v>0</v>
      </c>
      <c r="P2361" s="61">
        <f t="shared" si="368"/>
        <v>0</v>
      </c>
      <c r="Q2361" s="62">
        <f t="shared" si="369"/>
        <v>0</v>
      </c>
      <c r="R2361" s="61">
        <f t="shared" si="370"/>
        <v>0</v>
      </c>
      <c r="S2361" s="61">
        <f t="shared" si="371"/>
        <v>2</v>
      </c>
      <c r="T2361" t="str">
        <f t="shared" si="372"/>
        <v>إضافى كامل</v>
      </c>
    </row>
    <row r="2362" spans="1:20" x14ac:dyDescent="0.25">
      <c r="A2362" s="54" t="s">
        <v>1295</v>
      </c>
      <c r="B2362" s="54" t="s">
        <v>1762</v>
      </c>
      <c r="C2362" s="54" t="s">
        <v>762</v>
      </c>
      <c r="D2362" s="55">
        <v>45618</v>
      </c>
      <c r="E2362" s="56" t="s">
        <v>15</v>
      </c>
      <c r="F2362" s="54" t="s">
        <v>1215</v>
      </c>
      <c r="G2362" s="57" t="s">
        <v>222</v>
      </c>
      <c r="I2362" s="54"/>
      <c r="J2362" s="54"/>
      <c r="K2362" s="87" t="str">
        <f t="shared" si="373"/>
        <v/>
      </c>
      <c r="L2362" s="60">
        <f t="shared" si="365"/>
        <v>0</v>
      </c>
      <c r="M2362" s="33">
        <f t="shared" si="364"/>
        <v>1</v>
      </c>
      <c r="N2362" s="61">
        <f t="shared" si="366"/>
        <v>0</v>
      </c>
      <c r="O2362" s="33">
        <f t="shared" si="367"/>
        <v>0</v>
      </c>
      <c r="P2362" s="61">
        <f t="shared" si="368"/>
        <v>0</v>
      </c>
      <c r="Q2362" s="62">
        <f t="shared" si="369"/>
        <v>0</v>
      </c>
      <c r="R2362" s="61">
        <f t="shared" si="370"/>
        <v>0</v>
      </c>
      <c r="S2362" s="61">
        <f t="shared" si="371"/>
        <v>1</v>
      </c>
      <c r="T2362" t="str">
        <f t="shared" si="372"/>
        <v>إضافى كامل</v>
      </c>
    </row>
    <row r="2363" spans="1:20" x14ac:dyDescent="0.25">
      <c r="A2363" s="54" t="s">
        <v>1295</v>
      </c>
      <c r="B2363" s="54" t="s">
        <v>1762</v>
      </c>
      <c r="C2363" s="54" t="s">
        <v>762</v>
      </c>
      <c r="D2363" s="55">
        <v>45619</v>
      </c>
      <c r="E2363" s="56" t="s">
        <v>18</v>
      </c>
      <c r="F2363" s="54" t="s">
        <v>1215</v>
      </c>
      <c r="G2363" s="57" t="s">
        <v>222</v>
      </c>
      <c r="I2363" s="54"/>
      <c r="J2363" s="54"/>
      <c r="K2363" s="87" t="s">
        <v>19</v>
      </c>
      <c r="L2363" s="60">
        <f t="shared" si="365"/>
        <v>1</v>
      </c>
      <c r="M2363" s="33">
        <f t="shared" si="364"/>
        <v>1</v>
      </c>
      <c r="N2363" s="61">
        <f t="shared" si="366"/>
        <v>0</v>
      </c>
      <c r="O2363" s="33">
        <f t="shared" si="367"/>
        <v>0</v>
      </c>
      <c r="P2363" s="61">
        <f t="shared" si="368"/>
        <v>0</v>
      </c>
      <c r="Q2363" s="62">
        <f t="shared" si="369"/>
        <v>0</v>
      </c>
      <c r="R2363" s="61">
        <f t="shared" si="370"/>
        <v>0</v>
      </c>
      <c r="S2363" s="61">
        <f t="shared" si="371"/>
        <v>1</v>
      </c>
      <c r="T2363" t="str">
        <f t="shared" si="372"/>
        <v>إضافى كامل</v>
      </c>
    </row>
    <row r="2364" spans="1:20" x14ac:dyDescent="0.25">
      <c r="A2364" s="54" t="s">
        <v>1295</v>
      </c>
      <c r="B2364" s="54" t="s">
        <v>1762</v>
      </c>
      <c r="C2364" s="54" t="s">
        <v>762</v>
      </c>
      <c r="D2364" s="55">
        <v>45620</v>
      </c>
      <c r="E2364" s="56" t="s">
        <v>20</v>
      </c>
      <c r="F2364" s="54" t="s">
        <v>1215</v>
      </c>
      <c r="G2364" s="57" t="s">
        <v>222</v>
      </c>
      <c r="H2364" s="73" t="s">
        <v>65</v>
      </c>
      <c r="I2364" s="54" t="s">
        <v>1011</v>
      </c>
      <c r="J2364" s="54" t="s">
        <v>1229</v>
      </c>
      <c r="K2364" s="87" t="str">
        <f t="shared" si="373"/>
        <v>تأخير</v>
      </c>
      <c r="L2364" s="60">
        <f t="shared" si="365"/>
        <v>0</v>
      </c>
      <c r="M2364" s="33">
        <f t="shared" si="364"/>
        <v>1</v>
      </c>
      <c r="N2364" s="61">
        <f t="shared" si="366"/>
        <v>0</v>
      </c>
      <c r="O2364" s="33">
        <f t="shared" si="367"/>
        <v>0</v>
      </c>
      <c r="P2364" s="61">
        <f t="shared" si="368"/>
        <v>0</v>
      </c>
      <c r="Q2364" s="62">
        <f t="shared" si="369"/>
        <v>0</v>
      </c>
      <c r="R2364" s="61">
        <f t="shared" si="370"/>
        <v>0</v>
      </c>
      <c r="S2364" s="61">
        <f t="shared" si="371"/>
        <v>1</v>
      </c>
      <c r="T2364" t="str">
        <f t="shared" si="372"/>
        <v>إضافى كامل</v>
      </c>
    </row>
    <row r="2365" spans="1:20" x14ac:dyDescent="0.25">
      <c r="A2365" s="54" t="s">
        <v>1295</v>
      </c>
      <c r="B2365" s="54" t="s">
        <v>1762</v>
      </c>
      <c r="C2365" s="54" t="s">
        <v>762</v>
      </c>
      <c r="D2365" s="55">
        <v>45621</v>
      </c>
      <c r="E2365" s="56" t="s">
        <v>21</v>
      </c>
      <c r="F2365" s="54" t="s">
        <v>1215</v>
      </c>
      <c r="G2365" s="57" t="s">
        <v>222</v>
      </c>
      <c r="H2365" s="73" t="s">
        <v>795</v>
      </c>
      <c r="I2365" s="54" t="s">
        <v>925</v>
      </c>
      <c r="J2365" s="54" t="s">
        <v>1234</v>
      </c>
      <c r="K2365" s="87" t="str">
        <f t="shared" si="373"/>
        <v>تأخير</v>
      </c>
      <c r="L2365" s="60">
        <f t="shared" si="365"/>
        <v>0</v>
      </c>
      <c r="M2365" s="33">
        <f t="shared" si="364"/>
        <v>2</v>
      </c>
      <c r="N2365" s="61">
        <f t="shared" si="366"/>
        <v>0</v>
      </c>
      <c r="O2365" s="33">
        <f t="shared" si="367"/>
        <v>0</v>
      </c>
      <c r="P2365" s="61">
        <f t="shared" si="368"/>
        <v>0</v>
      </c>
      <c r="Q2365" s="62">
        <f t="shared" si="369"/>
        <v>0</v>
      </c>
      <c r="R2365" s="61">
        <f t="shared" si="370"/>
        <v>0</v>
      </c>
      <c r="S2365" s="61">
        <f t="shared" si="371"/>
        <v>2</v>
      </c>
      <c r="T2365" t="str">
        <f t="shared" si="372"/>
        <v>إضافى كامل</v>
      </c>
    </row>
    <row r="2366" spans="1:20" x14ac:dyDescent="0.25">
      <c r="A2366" s="54" t="s">
        <v>1295</v>
      </c>
      <c r="B2366" s="54" t="s">
        <v>1762</v>
      </c>
      <c r="C2366" s="54" t="s">
        <v>762</v>
      </c>
      <c r="D2366" s="55">
        <v>45622</v>
      </c>
      <c r="E2366" s="56" t="s">
        <v>22</v>
      </c>
      <c r="F2366" s="54" t="s">
        <v>1215</v>
      </c>
      <c r="G2366" s="57" t="s">
        <v>222</v>
      </c>
      <c r="I2366" s="54" t="s">
        <v>1020</v>
      </c>
      <c r="J2366" s="54" t="s">
        <v>1220</v>
      </c>
      <c r="K2366" s="87" t="str">
        <f t="shared" si="373"/>
        <v/>
      </c>
      <c r="L2366" s="60">
        <f t="shared" si="365"/>
        <v>0</v>
      </c>
      <c r="M2366" s="33">
        <f t="shared" si="364"/>
        <v>2</v>
      </c>
      <c r="N2366" s="61">
        <f t="shared" si="366"/>
        <v>0</v>
      </c>
      <c r="O2366" s="33">
        <f t="shared" si="367"/>
        <v>1</v>
      </c>
      <c r="P2366" s="61">
        <f t="shared" si="368"/>
        <v>1</v>
      </c>
      <c r="Q2366" s="62">
        <f t="shared" si="369"/>
        <v>0</v>
      </c>
      <c r="R2366" s="61">
        <f t="shared" si="370"/>
        <v>0</v>
      </c>
      <c r="S2366" s="61">
        <f t="shared" si="371"/>
        <v>2</v>
      </c>
      <c r="T2366" t="str">
        <f t="shared" si="372"/>
        <v>إضافى كامل</v>
      </c>
    </row>
    <row r="2367" spans="1:20" x14ac:dyDescent="0.25">
      <c r="A2367" s="54" t="s">
        <v>1295</v>
      </c>
      <c r="B2367" s="54" t="s">
        <v>1762</v>
      </c>
      <c r="C2367" s="54" t="s">
        <v>762</v>
      </c>
      <c r="D2367" s="55">
        <v>45623</v>
      </c>
      <c r="E2367" s="56" t="s">
        <v>23</v>
      </c>
      <c r="F2367" s="54" t="s">
        <v>1215</v>
      </c>
      <c r="G2367" s="57" t="s">
        <v>222</v>
      </c>
      <c r="I2367" s="54" t="s">
        <v>852</v>
      </c>
      <c r="J2367" s="54" t="s">
        <v>1218</v>
      </c>
      <c r="K2367" s="87" t="str">
        <f t="shared" si="373"/>
        <v/>
      </c>
      <c r="L2367" s="60">
        <f t="shared" si="365"/>
        <v>0</v>
      </c>
      <c r="M2367" s="33">
        <f t="shared" si="364"/>
        <v>2</v>
      </c>
      <c r="N2367" s="61">
        <f t="shared" si="366"/>
        <v>0</v>
      </c>
      <c r="O2367" s="33">
        <f t="shared" si="367"/>
        <v>1</v>
      </c>
      <c r="P2367" s="61">
        <f t="shared" si="368"/>
        <v>1</v>
      </c>
      <c r="Q2367" s="62">
        <f t="shared" si="369"/>
        <v>0</v>
      </c>
      <c r="R2367" s="61">
        <f t="shared" si="370"/>
        <v>0</v>
      </c>
      <c r="S2367" s="61">
        <f t="shared" si="371"/>
        <v>2</v>
      </c>
      <c r="T2367" t="str">
        <f t="shared" si="372"/>
        <v>إضافى كامل</v>
      </c>
    </row>
    <row r="2368" spans="1:20" x14ac:dyDescent="0.25">
      <c r="A2368" s="54" t="s">
        <v>1295</v>
      </c>
      <c r="B2368" s="54" t="s">
        <v>1762</v>
      </c>
      <c r="C2368" s="54" t="s">
        <v>762</v>
      </c>
      <c r="D2368" s="55">
        <v>45624</v>
      </c>
      <c r="E2368" s="56" t="s">
        <v>24</v>
      </c>
      <c r="F2368" s="54" t="s">
        <v>1215</v>
      </c>
      <c r="G2368" s="57" t="s">
        <v>222</v>
      </c>
      <c r="H2368" s="73" t="s">
        <v>34</v>
      </c>
      <c r="I2368" s="54" t="s">
        <v>1119</v>
      </c>
      <c r="J2368" s="54" t="s">
        <v>1225</v>
      </c>
      <c r="K2368" s="87" t="str">
        <f t="shared" si="373"/>
        <v>تأخير</v>
      </c>
      <c r="L2368" s="60">
        <f t="shared" si="365"/>
        <v>0</v>
      </c>
      <c r="M2368" s="33">
        <f t="shared" si="364"/>
        <v>2</v>
      </c>
      <c r="N2368" s="61">
        <f t="shared" si="366"/>
        <v>0</v>
      </c>
      <c r="O2368" s="33">
        <f t="shared" si="367"/>
        <v>1</v>
      </c>
      <c r="P2368" s="61">
        <f t="shared" si="368"/>
        <v>1</v>
      </c>
      <c r="Q2368" s="62">
        <f t="shared" si="369"/>
        <v>0</v>
      </c>
      <c r="R2368" s="61">
        <f t="shared" si="370"/>
        <v>0</v>
      </c>
      <c r="S2368" s="61">
        <f t="shared" si="371"/>
        <v>2</v>
      </c>
      <c r="T2368" t="str">
        <f t="shared" si="372"/>
        <v>إضافى كامل</v>
      </c>
    </row>
    <row r="2369" spans="1:20" x14ac:dyDescent="0.25">
      <c r="A2369" s="54" t="s">
        <v>1295</v>
      </c>
      <c r="B2369" s="54" t="s">
        <v>1762</v>
      </c>
      <c r="C2369" s="54" t="s">
        <v>762</v>
      </c>
      <c r="D2369" s="55">
        <v>45625</v>
      </c>
      <c r="E2369" s="56" t="s">
        <v>15</v>
      </c>
      <c r="F2369" s="54" t="s">
        <v>1215</v>
      </c>
      <c r="G2369" s="57" t="s">
        <v>222</v>
      </c>
      <c r="I2369" s="54"/>
      <c r="J2369" s="54"/>
      <c r="K2369" s="87" t="str">
        <f t="shared" si="373"/>
        <v/>
      </c>
      <c r="L2369" s="60">
        <f t="shared" si="365"/>
        <v>0</v>
      </c>
      <c r="M2369" s="33">
        <f t="shared" ref="M2369:M2432" si="374">COUNTIF(K2369:K2398,"غائب")</f>
        <v>2</v>
      </c>
      <c r="N2369" s="61">
        <f t="shared" si="366"/>
        <v>0</v>
      </c>
      <c r="O2369" s="33">
        <f t="shared" si="367"/>
        <v>1</v>
      </c>
      <c r="P2369" s="61">
        <f t="shared" si="368"/>
        <v>1</v>
      </c>
      <c r="Q2369" s="62">
        <f t="shared" si="369"/>
        <v>0</v>
      </c>
      <c r="R2369" s="61">
        <f t="shared" si="370"/>
        <v>0</v>
      </c>
      <c r="S2369" s="61">
        <f t="shared" si="371"/>
        <v>2</v>
      </c>
      <c r="T2369" t="str">
        <f t="shared" si="372"/>
        <v>إضافى كامل</v>
      </c>
    </row>
    <row r="2370" spans="1:20" x14ac:dyDescent="0.25">
      <c r="A2370" s="54" t="s">
        <v>1295</v>
      </c>
      <c r="B2370" s="54" t="s">
        <v>1762</v>
      </c>
      <c r="C2370" s="54" t="s">
        <v>762</v>
      </c>
      <c r="D2370" s="55">
        <v>45626</v>
      </c>
      <c r="E2370" s="56" t="s">
        <v>18</v>
      </c>
      <c r="F2370" s="54" t="s">
        <v>1215</v>
      </c>
      <c r="G2370" s="57" t="s">
        <v>222</v>
      </c>
      <c r="I2370" s="54"/>
      <c r="J2370" s="54"/>
      <c r="K2370" s="87" t="s">
        <v>19</v>
      </c>
      <c r="L2370" s="60">
        <f t="shared" ref="L2370:L2433" si="375">IF(AND(OR(K2370= "حالة وفاة",K2370="إذن م",K2370="إذن ص",K2370="بدل راحة",K2370="انصراف",K2370="اجازة",K2370="راحة",K2370="مأمورية",K2370="مأمورية م",K2370="مأمورية ص",K2370="Online",K2370="حضور",K2370="بدل سهر",E2370="Friday",K2370=""),K2370&lt;&gt;""),1,0)</f>
        <v>1</v>
      </c>
      <c r="M2370" s="33">
        <f t="shared" si="374"/>
        <v>2</v>
      </c>
      <c r="N2370" s="61">
        <f t="shared" ref="N2370:N2433" si="376">COUNTIF(K2370:K2399,"إذن ص")</f>
        <v>0</v>
      </c>
      <c r="O2370" s="33">
        <f t="shared" ref="O2370:O2433" si="377">COUNTIF(K2370:K2399,"إذن م")</f>
        <v>1</v>
      </c>
      <c r="P2370" s="61">
        <f t="shared" ref="P2370:P2433" si="378">O2370+N2370</f>
        <v>1</v>
      </c>
      <c r="Q2370" s="62">
        <f t="shared" ref="Q2370:Q2433" si="379">IF(AND(P2370&gt;2,P2370&lt;&gt;0),P2370*3/6,0)</f>
        <v>0</v>
      </c>
      <c r="R2370" s="61">
        <f t="shared" ref="R2370:R2433" si="380">INT(Q2370)</f>
        <v>0</v>
      </c>
      <c r="S2370" s="61">
        <f t="shared" ref="S2370:S2433" si="381">R2370+M2370</f>
        <v>2</v>
      </c>
      <c r="T2370" t="str">
        <f t="shared" ref="T2370:T2433" si="382">IF(AND(OR(S2370&lt;=0,S2370&gt;0),S2370&lt;5),"إضافى كامل",IF(AND(OR(S2370=5,S2370=6,S2370&lt;7),S2370&lt;&gt;""),"نصف إضافى","لا يستحق"))</f>
        <v>إضافى كامل</v>
      </c>
    </row>
    <row r="2371" spans="1:20" ht="16.5" customHeight="1" x14ac:dyDescent="0.25">
      <c r="A2371" s="54" t="s">
        <v>1296</v>
      </c>
      <c r="B2371" s="54" t="s">
        <v>1797</v>
      </c>
      <c r="C2371" s="54" t="s">
        <v>762</v>
      </c>
      <c r="D2371" s="55">
        <v>45597</v>
      </c>
      <c r="E2371" s="56" t="s">
        <v>15</v>
      </c>
      <c r="F2371" s="54" t="s">
        <v>1215</v>
      </c>
      <c r="G2371" s="57" t="s">
        <v>222</v>
      </c>
      <c r="I2371" s="54"/>
      <c r="J2371" s="54"/>
      <c r="K2371" s="87" t="str">
        <f t="shared" si="373"/>
        <v/>
      </c>
      <c r="L2371" s="60">
        <f t="shared" si="375"/>
        <v>0</v>
      </c>
      <c r="M2371" s="33">
        <f t="shared" si="374"/>
        <v>2</v>
      </c>
      <c r="N2371" s="61">
        <f t="shared" si="376"/>
        <v>0</v>
      </c>
      <c r="O2371" s="33">
        <f t="shared" si="377"/>
        <v>1</v>
      </c>
      <c r="P2371" s="61">
        <f t="shared" si="378"/>
        <v>1</v>
      </c>
      <c r="Q2371" s="62">
        <f t="shared" si="379"/>
        <v>0</v>
      </c>
      <c r="R2371" s="61">
        <f t="shared" si="380"/>
        <v>0</v>
      </c>
      <c r="S2371" s="61">
        <f t="shared" si="381"/>
        <v>2</v>
      </c>
      <c r="T2371" t="str">
        <f t="shared" si="382"/>
        <v>إضافى كامل</v>
      </c>
    </row>
    <row r="2372" spans="1:20" x14ac:dyDescent="0.25">
      <c r="A2372" s="54" t="s">
        <v>1296</v>
      </c>
      <c r="B2372" s="54" t="s">
        <v>1858</v>
      </c>
      <c r="C2372" s="54" t="s">
        <v>762</v>
      </c>
      <c r="D2372" s="55">
        <v>45598</v>
      </c>
      <c r="E2372" s="56" t="s">
        <v>18</v>
      </c>
      <c r="F2372" s="54" t="s">
        <v>1215</v>
      </c>
      <c r="G2372" s="57" t="s">
        <v>222</v>
      </c>
      <c r="I2372" s="54"/>
      <c r="J2372" s="54"/>
      <c r="K2372" s="87" t="s">
        <v>19</v>
      </c>
      <c r="L2372" s="60">
        <f t="shared" si="375"/>
        <v>1</v>
      </c>
      <c r="M2372" s="33">
        <f t="shared" si="374"/>
        <v>2</v>
      </c>
      <c r="N2372" s="61">
        <f t="shared" si="376"/>
        <v>0</v>
      </c>
      <c r="O2372" s="33">
        <f t="shared" si="377"/>
        <v>1</v>
      </c>
      <c r="P2372" s="61">
        <f t="shared" si="378"/>
        <v>1</v>
      </c>
      <c r="Q2372" s="62">
        <f t="shared" si="379"/>
        <v>0</v>
      </c>
      <c r="R2372" s="61">
        <f t="shared" si="380"/>
        <v>0</v>
      </c>
      <c r="S2372" s="61">
        <f t="shared" si="381"/>
        <v>2</v>
      </c>
      <c r="T2372" t="str">
        <f t="shared" si="382"/>
        <v>إضافى كامل</v>
      </c>
    </row>
    <row r="2373" spans="1:20" x14ac:dyDescent="0.25">
      <c r="A2373" s="54" t="s">
        <v>1296</v>
      </c>
      <c r="B2373" s="54" t="s">
        <v>1858</v>
      </c>
      <c r="C2373" s="54" t="s">
        <v>762</v>
      </c>
      <c r="D2373" s="55">
        <v>45599</v>
      </c>
      <c r="E2373" s="56" t="s">
        <v>20</v>
      </c>
      <c r="F2373" s="54" t="s">
        <v>1215</v>
      </c>
      <c r="G2373" s="57" t="s">
        <v>222</v>
      </c>
      <c r="I2373" s="54" t="s">
        <v>941</v>
      </c>
      <c r="J2373" s="54" t="s">
        <v>1238</v>
      </c>
      <c r="K2373" s="87" t="str">
        <f t="shared" si="373"/>
        <v/>
      </c>
      <c r="L2373" s="60">
        <f t="shared" si="375"/>
        <v>0</v>
      </c>
      <c r="M2373" s="33">
        <f t="shared" si="374"/>
        <v>2</v>
      </c>
      <c r="N2373" s="61">
        <f t="shared" si="376"/>
        <v>0</v>
      </c>
      <c r="O2373" s="33">
        <f t="shared" si="377"/>
        <v>1</v>
      </c>
      <c r="P2373" s="61">
        <f t="shared" si="378"/>
        <v>1</v>
      </c>
      <c r="Q2373" s="62">
        <f t="shared" si="379"/>
        <v>0</v>
      </c>
      <c r="R2373" s="61">
        <f t="shared" si="380"/>
        <v>0</v>
      </c>
      <c r="S2373" s="61">
        <f t="shared" si="381"/>
        <v>2</v>
      </c>
      <c r="T2373" t="str">
        <f t="shared" si="382"/>
        <v>إضافى كامل</v>
      </c>
    </row>
    <row r="2374" spans="1:20" x14ac:dyDescent="0.25">
      <c r="A2374" s="54" t="s">
        <v>1296</v>
      </c>
      <c r="B2374" s="54" t="s">
        <v>1858</v>
      </c>
      <c r="C2374" s="54" t="s">
        <v>762</v>
      </c>
      <c r="D2374" s="55">
        <v>45600</v>
      </c>
      <c r="E2374" s="56" t="s">
        <v>21</v>
      </c>
      <c r="F2374" s="54" t="s">
        <v>1215</v>
      </c>
      <c r="G2374" s="57" t="s">
        <v>222</v>
      </c>
      <c r="I2374" s="54" t="s">
        <v>1122</v>
      </c>
      <c r="J2374" s="54" t="s">
        <v>1240</v>
      </c>
      <c r="K2374" s="87" t="str">
        <f t="shared" si="373"/>
        <v/>
      </c>
      <c r="L2374" s="60">
        <f t="shared" si="375"/>
        <v>0</v>
      </c>
      <c r="M2374" s="33">
        <f t="shared" si="374"/>
        <v>2</v>
      </c>
      <c r="N2374" s="61">
        <f t="shared" si="376"/>
        <v>0</v>
      </c>
      <c r="O2374" s="33">
        <f t="shared" si="377"/>
        <v>1</v>
      </c>
      <c r="P2374" s="61">
        <f t="shared" si="378"/>
        <v>1</v>
      </c>
      <c r="Q2374" s="62">
        <f t="shared" si="379"/>
        <v>0</v>
      </c>
      <c r="R2374" s="61">
        <f t="shared" si="380"/>
        <v>0</v>
      </c>
      <c r="S2374" s="61">
        <f t="shared" si="381"/>
        <v>2</v>
      </c>
      <c r="T2374" t="str">
        <f t="shared" si="382"/>
        <v>إضافى كامل</v>
      </c>
    </row>
    <row r="2375" spans="1:20" x14ac:dyDescent="0.25">
      <c r="A2375" s="54" t="s">
        <v>1296</v>
      </c>
      <c r="B2375" s="54" t="s">
        <v>1858</v>
      </c>
      <c r="C2375" s="54" t="s">
        <v>762</v>
      </c>
      <c r="D2375" s="55">
        <v>45601</v>
      </c>
      <c r="E2375" s="56" t="s">
        <v>22</v>
      </c>
      <c r="F2375" s="54" t="s">
        <v>1215</v>
      </c>
      <c r="G2375" s="57" t="s">
        <v>222</v>
      </c>
      <c r="I2375" s="54" t="s">
        <v>1050</v>
      </c>
      <c r="J2375" s="54" t="s">
        <v>1223</v>
      </c>
      <c r="K2375" s="87" t="str">
        <f t="shared" si="373"/>
        <v/>
      </c>
      <c r="L2375" s="60">
        <f t="shared" si="375"/>
        <v>0</v>
      </c>
      <c r="M2375" s="33">
        <f t="shared" si="374"/>
        <v>2</v>
      </c>
      <c r="N2375" s="61">
        <f t="shared" si="376"/>
        <v>0</v>
      </c>
      <c r="O2375" s="33">
        <f t="shared" si="377"/>
        <v>1</v>
      </c>
      <c r="P2375" s="61">
        <f t="shared" si="378"/>
        <v>1</v>
      </c>
      <c r="Q2375" s="62">
        <f t="shared" si="379"/>
        <v>0</v>
      </c>
      <c r="R2375" s="61">
        <f t="shared" si="380"/>
        <v>0</v>
      </c>
      <c r="S2375" s="61">
        <f t="shared" si="381"/>
        <v>2</v>
      </c>
      <c r="T2375" t="str">
        <f t="shared" si="382"/>
        <v>إضافى كامل</v>
      </c>
    </row>
    <row r="2376" spans="1:20" x14ac:dyDescent="0.25">
      <c r="A2376" s="54" t="s">
        <v>1296</v>
      </c>
      <c r="B2376" s="54" t="s">
        <v>1858</v>
      </c>
      <c r="C2376" s="54" t="s">
        <v>762</v>
      </c>
      <c r="D2376" s="55">
        <v>45602</v>
      </c>
      <c r="E2376" s="56" t="s">
        <v>23</v>
      </c>
      <c r="F2376" s="54" t="s">
        <v>1215</v>
      </c>
      <c r="G2376" s="57" t="s">
        <v>222</v>
      </c>
      <c r="I2376" s="54" t="s">
        <v>1019</v>
      </c>
      <c r="J2376" s="54" t="s">
        <v>1234</v>
      </c>
      <c r="K2376" s="87" t="str">
        <f t="shared" si="373"/>
        <v/>
      </c>
      <c r="L2376" s="60">
        <f t="shared" si="375"/>
        <v>0</v>
      </c>
      <c r="M2376" s="33">
        <f t="shared" si="374"/>
        <v>3</v>
      </c>
      <c r="N2376" s="61">
        <f t="shared" si="376"/>
        <v>0</v>
      </c>
      <c r="O2376" s="33">
        <f t="shared" si="377"/>
        <v>1</v>
      </c>
      <c r="P2376" s="61">
        <f t="shared" si="378"/>
        <v>1</v>
      </c>
      <c r="Q2376" s="62">
        <f t="shared" si="379"/>
        <v>0</v>
      </c>
      <c r="R2376" s="61">
        <f t="shared" si="380"/>
        <v>0</v>
      </c>
      <c r="S2376" s="61">
        <f t="shared" si="381"/>
        <v>3</v>
      </c>
      <c r="T2376" t="str">
        <f t="shared" si="382"/>
        <v>إضافى كامل</v>
      </c>
    </row>
    <row r="2377" spans="1:20" x14ac:dyDescent="0.25">
      <c r="A2377" s="54" t="s">
        <v>1296</v>
      </c>
      <c r="B2377" s="54" t="s">
        <v>1858</v>
      </c>
      <c r="C2377" s="54" t="s">
        <v>762</v>
      </c>
      <c r="D2377" s="55">
        <v>45603</v>
      </c>
      <c r="E2377" s="56" t="s">
        <v>24</v>
      </c>
      <c r="F2377" s="54" t="s">
        <v>1215</v>
      </c>
      <c r="G2377" s="57" t="s">
        <v>222</v>
      </c>
      <c r="I2377" s="54" t="s">
        <v>1049</v>
      </c>
      <c r="J2377" s="54" t="s">
        <v>1262</v>
      </c>
      <c r="K2377" s="87" t="str">
        <f t="shared" si="373"/>
        <v/>
      </c>
      <c r="L2377" s="60">
        <f t="shared" si="375"/>
        <v>0</v>
      </c>
      <c r="M2377" s="33">
        <f t="shared" si="374"/>
        <v>4</v>
      </c>
      <c r="N2377" s="61">
        <f t="shared" si="376"/>
        <v>0</v>
      </c>
      <c r="O2377" s="33">
        <f t="shared" si="377"/>
        <v>1</v>
      </c>
      <c r="P2377" s="61">
        <f t="shared" si="378"/>
        <v>1</v>
      </c>
      <c r="Q2377" s="62">
        <f t="shared" si="379"/>
        <v>0</v>
      </c>
      <c r="R2377" s="61">
        <f t="shared" si="380"/>
        <v>0</v>
      </c>
      <c r="S2377" s="61">
        <f t="shared" si="381"/>
        <v>4</v>
      </c>
      <c r="T2377" t="str">
        <f t="shared" si="382"/>
        <v>إضافى كامل</v>
      </c>
    </row>
    <row r="2378" spans="1:20" x14ac:dyDescent="0.25">
      <c r="A2378" s="54" t="s">
        <v>1296</v>
      </c>
      <c r="B2378" s="54" t="s">
        <v>1858</v>
      </c>
      <c r="C2378" s="54" t="s">
        <v>762</v>
      </c>
      <c r="D2378" s="55">
        <v>45604</v>
      </c>
      <c r="E2378" s="56" t="s">
        <v>15</v>
      </c>
      <c r="F2378" s="54" t="s">
        <v>1215</v>
      </c>
      <c r="G2378" s="57" t="s">
        <v>222</v>
      </c>
      <c r="I2378" s="54"/>
      <c r="J2378" s="54"/>
      <c r="K2378" s="87" t="str">
        <f t="shared" si="373"/>
        <v/>
      </c>
      <c r="L2378" s="60">
        <f t="shared" si="375"/>
        <v>0</v>
      </c>
      <c r="M2378" s="33">
        <f t="shared" si="374"/>
        <v>4</v>
      </c>
      <c r="N2378" s="61">
        <f t="shared" si="376"/>
        <v>0</v>
      </c>
      <c r="O2378" s="33">
        <f t="shared" si="377"/>
        <v>1</v>
      </c>
      <c r="P2378" s="61">
        <f t="shared" si="378"/>
        <v>1</v>
      </c>
      <c r="Q2378" s="62">
        <f t="shared" si="379"/>
        <v>0</v>
      </c>
      <c r="R2378" s="61">
        <f t="shared" si="380"/>
        <v>0</v>
      </c>
      <c r="S2378" s="61">
        <f t="shared" si="381"/>
        <v>4</v>
      </c>
      <c r="T2378" t="str">
        <f t="shared" si="382"/>
        <v>إضافى كامل</v>
      </c>
    </row>
    <row r="2379" spans="1:20" x14ac:dyDescent="0.25">
      <c r="A2379" s="54" t="s">
        <v>1296</v>
      </c>
      <c r="B2379" s="54" t="s">
        <v>1858</v>
      </c>
      <c r="C2379" s="54" t="s">
        <v>762</v>
      </c>
      <c r="D2379" s="55">
        <v>45605</v>
      </c>
      <c r="E2379" s="56" t="s">
        <v>18</v>
      </c>
      <c r="F2379" s="54" t="s">
        <v>1215</v>
      </c>
      <c r="G2379" s="57" t="s">
        <v>222</v>
      </c>
      <c r="I2379" s="54"/>
      <c r="J2379" s="54"/>
      <c r="K2379" s="87" t="s">
        <v>19</v>
      </c>
      <c r="L2379" s="60">
        <f t="shared" si="375"/>
        <v>1</v>
      </c>
      <c r="M2379" s="33">
        <f t="shared" si="374"/>
        <v>4</v>
      </c>
      <c r="N2379" s="61">
        <f t="shared" si="376"/>
        <v>0</v>
      </c>
      <c r="O2379" s="33">
        <f t="shared" si="377"/>
        <v>1</v>
      </c>
      <c r="P2379" s="61">
        <f t="shared" si="378"/>
        <v>1</v>
      </c>
      <c r="Q2379" s="62">
        <f t="shared" si="379"/>
        <v>0</v>
      </c>
      <c r="R2379" s="61">
        <f t="shared" si="380"/>
        <v>0</v>
      </c>
      <c r="S2379" s="61">
        <f t="shared" si="381"/>
        <v>4</v>
      </c>
      <c r="T2379" t="str">
        <f t="shared" si="382"/>
        <v>إضافى كامل</v>
      </c>
    </row>
    <row r="2380" spans="1:20" x14ac:dyDescent="0.25">
      <c r="A2380" s="54" t="s">
        <v>1296</v>
      </c>
      <c r="B2380" s="54" t="s">
        <v>1858</v>
      </c>
      <c r="C2380" s="54" t="s">
        <v>762</v>
      </c>
      <c r="D2380" s="55">
        <v>45606</v>
      </c>
      <c r="E2380" s="56" t="s">
        <v>20</v>
      </c>
      <c r="F2380" s="54" t="s">
        <v>1215</v>
      </c>
      <c r="G2380" s="57" t="s">
        <v>222</v>
      </c>
      <c r="I2380" s="54" t="s">
        <v>1019</v>
      </c>
      <c r="J2380" s="54" t="s">
        <v>1227</v>
      </c>
      <c r="K2380" s="87" t="str">
        <f t="shared" si="373"/>
        <v/>
      </c>
      <c r="L2380" s="60">
        <f t="shared" si="375"/>
        <v>0</v>
      </c>
      <c r="M2380" s="33">
        <f t="shared" si="374"/>
        <v>4</v>
      </c>
      <c r="N2380" s="61">
        <f t="shared" si="376"/>
        <v>0</v>
      </c>
      <c r="O2380" s="33">
        <f t="shared" si="377"/>
        <v>1</v>
      </c>
      <c r="P2380" s="61">
        <f t="shared" si="378"/>
        <v>1</v>
      </c>
      <c r="Q2380" s="62">
        <f t="shared" si="379"/>
        <v>0</v>
      </c>
      <c r="R2380" s="61">
        <f t="shared" si="380"/>
        <v>0</v>
      </c>
      <c r="S2380" s="61">
        <f t="shared" si="381"/>
        <v>4</v>
      </c>
      <c r="T2380" t="str">
        <f t="shared" si="382"/>
        <v>إضافى كامل</v>
      </c>
    </row>
    <row r="2381" spans="1:20" x14ac:dyDescent="0.25">
      <c r="A2381" s="54" t="s">
        <v>1296</v>
      </c>
      <c r="B2381" s="54" t="s">
        <v>1858</v>
      </c>
      <c r="C2381" s="54" t="s">
        <v>762</v>
      </c>
      <c r="D2381" s="55">
        <v>45607</v>
      </c>
      <c r="E2381" s="56" t="s">
        <v>21</v>
      </c>
      <c r="F2381" s="54" t="s">
        <v>1215</v>
      </c>
      <c r="G2381" s="57" t="s">
        <v>222</v>
      </c>
      <c r="I2381" s="54" t="s">
        <v>1246</v>
      </c>
      <c r="J2381" s="54" t="s">
        <v>1218</v>
      </c>
      <c r="K2381" s="87" t="str">
        <f t="shared" si="373"/>
        <v/>
      </c>
      <c r="L2381" s="60">
        <f t="shared" si="375"/>
        <v>0</v>
      </c>
      <c r="M2381" s="33">
        <f t="shared" si="374"/>
        <v>4</v>
      </c>
      <c r="N2381" s="61">
        <f t="shared" si="376"/>
        <v>0</v>
      </c>
      <c r="O2381" s="33">
        <f t="shared" si="377"/>
        <v>1</v>
      </c>
      <c r="P2381" s="61">
        <f t="shared" si="378"/>
        <v>1</v>
      </c>
      <c r="Q2381" s="62">
        <f t="shared" si="379"/>
        <v>0</v>
      </c>
      <c r="R2381" s="61">
        <f t="shared" si="380"/>
        <v>0</v>
      </c>
      <c r="S2381" s="61">
        <f t="shared" si="381"/>
        <v>4</v>
      </c>
      <c r="T2381" t="str">
        <f t="shared" si="382"/>
        <v>إضافى كامل</v>
      </c>
    </row>
    <row r="2382" spans="1:20" x14ac:dyDescent="0.25">
      <c r="A2382" s="54" t="s">
        <v>1296</v>
      </c>
      <c r="B2382" s="54" t="s">
        <v>1858</v>
      </c>
      <c r="C2382" s="54" t="s">
        <v>762</v>
      </c>
      <c r="D2382" s="55">
        <v>45608</v>
      </c>
      <c r="E2382" s="56" t="s">
        <v>22</v>
      </c>
      <c r="F2382" s="54" t="s">
        <v>1215</v>
      </c>
      <c r="G2382" s="57" t="s">
        <v>222</v>
      </c>
      <c r="I2382" s="54"/>
      <c r="J2382" s="54"/>
      <c r="K2382" s="87" t="str">
        <f t="shared" si="373"/>
        <v>غائب</v>
      </c>
      <c r="L2382" s="60">
        <f t="shared" si="375"/>
        <v>0</v>
      </c>
      <c r="M2382" s="33">
        <f t="shared" si="374"/>
        <v>4</v>
      </c>
      <c r="N2382" s="61">
        <f t="shared" si="376"/>
        <v>0</v>
      </c>
      <c r="O2382" s="33">
        <f t="shared" si="377"/>
        <v>1</v>
      </c>
      <c r="P2382" s="61">
        <f t="shared" si="378"/>
        <v>1</v>
      </c>
      <c r="Q2382" s="62">
        <f t="shared" si="379"/>
        <v>0</v>
      </c>
      <c r="R2382" s="61">
        <f t="shared" si="380"/>
        <v>0</v>
      </c>
      <c r="S2382" s="61">
        <f t="shared" si="381"/>
        <v>4</v>
      </c>
      <c r="T2382" t="str">
        <f t="shared" si="382"/>
        <v>إضافى كامل</v>
      </c>
    </row>
    <row r="2383" spans="1:20" x14ac:dyDescent="0.25">
      <c r="A2383" s="54" t="s">
        <v>1296</v>
      </c>
      <c r="B2383" s="54" t="s">
        <v>1858</v>
      </c>
      <c r="C2383" s="54" t="s">
        <v>762</v>
      </c>
      <c r="D2383" s="55">
        <v>45609</v>
      </c>
      <c r="E2383" s="56" t="s">
        <v>23</v>
      </c>
      <c r="F2383" s="54" t="s">
        <v>1215</v>
      </c>
      <c r="G2383" s="57" t="s">
        <v>222</v>
      </c>
      <c r="I2383" s="54" t="s">
        <v>1094</v>
      </c>
      <c r="J2383" s="54" t="s">
        <v>1235</v>
      </c>
      <c r="K2383" s="87" t="str">
        <f t="shared" si="373"/>
        <v/>
      </c>
      <c r="L2383" s="60">
        <f t="shared" si="375"/>
        <v>0</v>
      </c>
      <c r="M2383" s="33">
        <f t="shared" si="374"/>
        <v>3</v>
      </c>
      <c r="N2383" s="61">
        <f t="shared" si="376"/>
        <v>0</v>
      </c>
      <c r="O2383" s="33">
        <f t="shared" si="377"/>
        <v>1</v>
      </c>
      <c r="P2383" s="61">
        <f t="shared" si="378"/>
        <v>1</v>
      </c>
      <c r="Q2383" s="62">
        <f t="shared" si="379"/>
        <v>0</v>
      </c>
      <c r="R2383" s="61">
        <f t="shared" si="380"/>
        <v>0</v>
      </c>
      <c r="S2383" s="61">
        <f t="shared" si="381"/>
        <v>3</v>
      </c>
      <c r="T2383" t="str">
        <f t="shared" si="382"/>
        <v>إضافى كامل</v>
      </c>
    </row>
    <row r="2384" spans="1:20" x14ac:dyDescent="0.25">
      <c r="A2384" s="54" t="s">
        <v>1296</v>
      </c>
      <c r="B2384" s="54" t="s">
        <v>1858</v>
      </c>
      <c r="C2384" s="54" t="s">
        <v>762</v>
      </c>
      <c r="D2384" s="55">
        <v>45610</v>
      </c>
      <c r="E2384" s="56" t="s">
        <v>24</v>
      </c>
      <c r="F2384" s="54" t="s">
        <v>1215</v>
      </c>
      <c r="G2384" s="57" t="s">
        <v>222</v>
      </c>
      <c r="I2384" s="54" t="s">
        <v>1047</v>
      </c>
      <c r="J2384" s="54" t="s">
        <v>1231</v>
      </c>
      <c r="K2384" s="87" t="str">
        <f t="shared" si="373"/>
        <v/>
      </c>
      <c r="L2384" s="60">
        <f t="shared" si="375"/>
        <v>0</v>
      </c>
      <c r="M2384" s="33">
        <f t="shared" si="374"/>
        <v>3</v>
      </c>
      <c r="N2384" s="61">
        <f t="shared" si="376"/>
        <v>0</v>
      </c>
      <c r="O2384" s="33">
        <f t="shared" si="377"/>
        <v>1</v>
      </c>
      <c r="P2384" s="61">
        <f t="shared" si="378"/>
        <v>1</v>
      </c>
      <c r="Q2384" s="62">
        <f t="shared" si="379"/>
        <v>0</v>
      </c>
      <c r="R2384" s="61">
        <f t="shared" si="380"/>
        <v>0</v>
      </c>
      <c r="S2384" s="61">
        <f t="shared" si="381"/>
        <v>3</v>
      </c>
      <c r="T2384" t="str">
        <f t="shared" si="382"/>
        <v>إضافى كامل</v>
      </c>
    </row>
    <row r="2385" spans="1:20" x14ac:dyDescent="0.25">
      <c r="A2385" s="54" t="s">
        <v>1296</v>
      </c>
      <c r="B2385" s="54" t="s">
        <v>1858</v>
      </c>
      <c r="C2385" s="54" t="s">
        <v>762</v>
      </c>
      <c r="D2385" s="55">
        <v>45611</v>
      </c>
      <c r="E2385" s="56" t="s">
        <v>15</v>
      </c>
      <c r="F2385" s="54" t="s">
        <v>1215</v>
      </c>
      <c r="G2385" s="57" t="s">
        <v>222</v>
      </c>
      <c r="I2385" s="54"/>
      <c r="J2385" s="54"/>
      <c r="K2385" s="87" t="str">
        <f t="shared" si="373"/>
        <v/>
      </c>
      <c r="L2385" s="60">
        <f t="shared" si="375"/>
        <v>0</v>
      </c>
      <c r="M2385" s="33">
        <f t="shared" si="374"/>
        <v>3</v>
      </c>
      <c r="N2385" s="61">
        <f t="shared" si="376"/>
        <v>1</v>
      </c>
      <c r="O2385" s="33">
        <f t="shared" si="377"/>
        <v>1</v>
      </c>
      <c r="P2385" s="61">
        <f t="shared" si="378"/>
        <v>2</v>
      </c>
      <c r="Q2385" s="62">
        <f t="shared" si="379"/>
        <v>0</v>
      </c>
      <c r="R2385" s="61">
        <f t="shared" si="380"/>
        <v>0</v>
      </c>
      <c r="S2385" s="61">
        <f t="shared" si="381"/>
        <v>3</v>
      </c>
      <c r="T2385" t="str">
        <f t="shared" si="382"/>
        <v>إضافى كامل</v>
      </c>
    </row>
    <row r="2386" spans="1:20" x14ac:dyDescent="0.25">
      <c r="A2386" s="54" t="s">
        <v>1296</v>
      </c>
      <c r="B2386" s="54" t="s">
        <v>1858</v>
      </c>
      <c r="C2386" s="54" t="s">
        <v>762</v>
      </c>
      <c r="D2386" s="55">
        <v>45612</v>
      </c>
      <c r="E2386" s="56" t="s">
        <v>18</v>
      </c>
      <c r="F2386" s="54" t="s">
        <v>1215</v>
      </c>
      <c r="G2386" s="57" t="s">
        <v>222</v>
      </c>
      <c r="I2386" s="54"/>
      <c r="J2386" s="54"/>
      <c r="K2386" s="87" t="s">
        <v>19</v>
      </c>
      <c r="L2386" s="60">
        <f t="shared" si="375"/>
        <v>1</v>
      </c>
      <c r="M2386" s="33">
        <f t="shared" si="374"/>
        <v>3</v>
      </c>
      <c r="N2386" s="61">
        <f t="shared" si="376"/>
        <v>1</v>
      </c>
      <c r="O2386" s="33">
        <f t="shared" si="377"/>
        <v>1</v>
      </c>
      <c r="P2386" s="61">
        <f t="shared" si="378"/>
        <v>2</v>
      </c>
      <c r="Q2386" s="62">
        <f t="shared" si="379"/>
        <v>0</v>
      </c>
      <c r="R2386" s="61">
        <f t="shared" si="380"/>
        <v>0</v>
      </c>
      <c r="S2386" s="61">
        <f t="shared" si="381"/>
        <v>3</v>
      </c>
      <c r="T2386" t="str">
        <f t="shared" si="382"/>
        <v>إضافى كامل</v>
      </c>
    </row>
    <row r="2387" spans="1:20" x14ac:dyDescent="0.25">
      <c r="A2387" s="54" t="s">
        <v>1296</v>
      </c>
      <c r="B2387" s="54" t="s">
        <v>1858</v>
      </c>
      <c r="C2387" s="54" t="s">
        <v>762</v>
      </c>
      <c r="D2387" s="55">
        <v>45613</v>
      </c>
      <c r="E2387" s="56" t="s">
        <v>20</v>
      </c>
      <c r="F2387" s="54" t="s">
        <v>1215</v>
      </c>
      <c r="G2387" s="57" t="s">
        <v>222</v>
      </c>
      <c r="I2387" s="54" t="s">
        <v>1049</v>
      </c>
      <c r="J2387" s="54" t="s">
        <v>1233</v>
      </c>
      <c r="K2387" s="87" t="str">
        <f t="shared" si="373"/>
        <v/>
      </c>
      <c r="L2387" s="60">
        <f t="shared" si="375"/>
        <v>0</v>
      </c>
      <c r="M2387" s="33">
        <f t="shared" si="374"/>
        <v>3</v>
      </c>
      <c r="N2387" s="61">
        <f t="shared" si="376"/>
        <v>1</v>
      </c>
      <c r="O2387" s="33">
        <f t="shared" si="377"/>
        <v>1</v>
      </c>
      <c r="P2387" s="61">
        <f t="shared" si="378"/>
        <v>2</v>
      </c>
      <c r="Q2387" s="62">
        <f t="shared" si="379"/>
        <v>0</v>
      </c>
      <c r="R2387" s="61">
        <f t="shared" si="380"/>
        <v>0</v>
      </c>
      <c r="S2387" s="61">
        <f t="shared" si="381"/>
        <v>3</v>
      </c>
      <c r="T2387" t="str">
        <f t="shared" si="382"/>
        <v>إضافى كامل</v>
      </c>
    </row>
    <row r="2388" spans="1:20" x14ac:dyDescent="0.25">
      <c r="A2388" s="54" t="s">
        <v>1296</v>
      </c>
      <c r="B2388" s="54" t="s">
        <v>1858</v>
      </c>
      <c r="C2388" s="54" t="s">
        <v>762</v>
      </c>
      <c r="D2388" s="55">
        <v>45614</v>
      </c>
      <c r="E2388" s="56" t="s">
        <v>21</v>
      </c>
      <c r="F2388" s="54" t="s">
        <v>1215</v>
      </c>
      <c r="G2388" s="57" t="s">
        <v>222</v>
      </c>
      <c r="I2388" s="54" t="s">
        <v>1049</v>
      </c>
      <c r="J2388" s="54" t="s">
        <v>1235</v>
      </c>
      <c r="K2388" s="87" t="str">
        <f t="shared" si="373"/>
        <v/>
      </c>
      <c r="L2388" s="60">
        <f t="shared" si="375"/>
        <v>0</v>
      </c>
      <c r="M2388" s="33">
        <f t="shared" si="374"/>
        <v>3</v>
      </c>
      <c r="N2388" s="61">
        <f t="shared" si="376"/>
        <v>1</v>
      </c>
      <c r="O2388" s="33">
        <f t="shared" si="377"/>
        <v>1</v>
      </c>
      <c r="P2388" s="61">
        <f t="shared" si="378"/>
        <v>2</v>
      </c>
      <c r="Q2388" s="62">
        <f t="shared" si="379"/>
        <v>0</v>
      </c>
      <c r="R2388" s="61">
        <f t="shared" si="380"/>
        <v>0</v>
      </c>
      <c r="S2388" s="61">
        <f t="shared" si="381"/>
        <v>3</v>
      </c>
      <c r="T2388" t="str">
        <f t="shared" si="382"/>
        <v>إضافى كامل</v>
      </c>
    </row>
    <row r="2389" spans="1:20" x14ac:dyDescent="0.25">
      <c r="A2389" s="54" t="s">
        <v>1296</v>
      </c>
      <c r="B2389" s="54" t="s">
        <v>1858</v>
      </c>
      <c r="C2389" s="54" t="s">
        <v>762</v>
      </c>
      <c r="D2389" s="55">
        <v>45615</v>
      </c>
      <c r="E2389" s="56" t="s">
        <v>22</v>
      </c>
      <c r="F2389" s="54" t="s">
        <v>1215</v>
      </c>
      <c r="G2389" s="57" t="s">
        <v>222</v>
      </c>
      <c r="I2389" s="54" t="s">
        <v>880</v>
      </c>
      <c r="J2389" s="54" t="s">
        <v>1276</v>
      </c>
      <c r="K2389" s="87" t="str">
        <f t="shared" si="373"/>
        <v/>
      </c>
      <c r="L2389" s="60">
        <f t="shared" si="375"/>
        <v>0</v>
      </c>
      <c r="M2389" s="33">
        <f t="shared" si="374"/>
        <v>3</v>
      </c>
      <c r="N2389" s="61">
        <f t="shared" si="376"/>
        <v>2</v>
      </c>
      <c r="O2389" s="33">
        <f t="shared" si="377"/>
        <v>1</v>
      </c>
      <c r="P2389" s="61">
        <f t="shared" si="378"/>
        <v>3</v>
      </c>
      <c r="Q2389" s="62">
        <f t="shared" si="379"/>
        <v>1.5</v>
      </c>
      <c r="R2389" s="61">
        <f t="shared" si="380"/>
        <v>1</v>
      </c>
      <c r="S2389" s="61">
        <f t="shared" si="381"/>
        <v>4</v>
      </c>
      <c r="T2389" t="str">
        <f t="shared" si="382"/>
        <v>إضافى كامل</v>
      </c>
    </row>
    <row r="2390" spans="1:20" x14ac:dyDescent="0.25">
      <c r="A2390" s="54" t="s">
        <v>1296</v>
      </c>
      <c r="B2390" s="54" t="s">
        <v>1858</v>
      </c>
      <c r="C2390" s="54" t="s">
        <v>762</v>
      </c>
      <c r="D2390" s="55">
        <v>45616</v>
      </c>
      <c r="E2390" s="56" t="s">
        <v>23</v>
      </c>
      <c r="F2390" s="54" t="s">
        <v>1215</v>
      </c>
      <c r="G2390" s="57" t="s">
        <v>222</v>
      </c>
      <c r="I2390" s="54" t="s">
        <v>1005</v>
      </c>
      <c r="J2390" s="54" t="s">
        <v>1220</v>
      </c>
      <c r="K2390" s="87" t="str">
        <f t="shared" si="373"/>
        <v/>
      </c>
      <c r="L2390" s="60">
        <f t="shared" si="375"/>
        <v>0</v>
      </c>
      <c r="M2390" s="33">
        <f t="shared" si="374"/>
        <v>3</v>
      </c>
      <c r="N2390" s="61">
        <f t="shared" si="376"/>
        <v>2</v>
      </c>
      <c r="O2390" s="33">
        <f t="shared" si="377"/>
        <v>1</v>
      </c>
      <c r="P2390" s="61">
        <f t="shared" si="378"/>
        <v>3</v>
      </c>
      <c r="Q2390" s="62">
        <f t="shared" si="379"/>
        <v>1.5</v>
      </c>
      <c r="R2390" s="61">
        <f t="shared" si="380"/>
        <v>1</v>
      </c>
      <c r="S2390" s="61">
        <f t="shared" si="381"/>
        <v>4</v>
      </c>
      <c r="T2390" t="str">
        <f t="shared" si="382"/>
        <v>إضافى كامل</v>
      </c>
    </row>
    <row r="2391" spans="1:20" x14ac:dyDescent="0.25">
      <c r="A2391" s="54" t="s">
        <v>1296</v>
      </c>
      <c r="B2391" s="54" t="s">
        <v>1858</v>
      </c>
      <c r="C2391" s="54" t="s">
        <v>762</v>
      </c>
      <c r="D2391" s="55">
        <v>45617</v>
      </c>
      <c r="E2391" s="56" t="s">
        <v>24</v>
      </c>
      <c r="F2391" s="54" t="s">
        <v>1215</v>
      </c>
      <c r="G2391" s="57" t="s">
        <v>222</v>
      </c>
      <c r="I2391" s="54" t="s">
        <v>1127</v>
      </c>
      <c r="J2391" s="54" t="s">
        <v>1231</v>
      </c>
      <c r="K2391" s="87" t="str">
        <f t="shared" si="373"/>
        <v/>
      </c>
      <c r="L2391" s="60">
        <f t="shared" si="375"/>
        <v>0</v>
      </c>
      <c r="M2391" s="33">
        <f t="shared" si="374"/>
        <v>3</v>
      </c>
      <c r="N2391" s="61">
        <f t="shared" si="376"/>
        <v>2</v>
      </c>
      <c r="O2391" s="33">
        <f t="shared" si="377"/>
        <v>1</v>
      </c>
      <c r="P2391" s="61">
        <f t="shared" si="378"/>
        <v>3</v>
      </c>
      <c r="Q2391" s="62">
        <f t="shared" si="379"/>
        <v>1.5</v>
      </c>
      <c r="R2391" s="61">
        <f t="shared" si="380"/>
        <v>1</v>
      </c>
      <c r="S2391" s="61">
        <f t="shared" si="381"/>
        <v>4</v>
      </c>
      <c r="T2391" t="str">
        <f t="shared" si="382"/>
        <v>إضافى كامل</v>
      </c>
    </row>
    <row r="2392" spans="1:20" x14ac:dyDescent="0.25">
      <c r="A2392" s="54" t="s">
        <v>1296</v>
      </c>
      <c r="B2392" s="54" t="s">
        <v>1858</v>
      </c>
      <c r="C2392" s="54" t="s">
        <v>762</v>
      </c>
      <c r="D2392" s="55">
        <v>45618</v>
      </c>
      <c r="E2392" s="56" t="s">
        <v>15</v>
      </c>
      <c r="F2392" s="54" t="s">
        <v>1215</v>
      </c>
      <c r="G2392" s="57" t="s">
        <v>222</v>
      </c>
      <c r="I2392" s="54"/>
      <c r="J2392" s="54"/>
      <c r="K2392" s="87" t="str">
        <f t="shared" si="373"/>
        <v/>
      </c>
      <c r="L2392" s="60">
        <f t="shared" si="375"/>
        <v>0</v>
      </c>
      <c r="M2392" s="33">
        <f t="shared" si="374"/>
        <v>3</v>
      </c>
      <c r="N2392" s="61">
        <f t="shared" si="376"/>
        <v>2</v>
      </c>
      <c r="O2392" s="33">
        <f t="shared" si="377"/>
        <v>1</v>
      </c>
      <c r="P2392" s="61">
        <f t="shared" si="378"/>
        <v>3</v>
      </c>
      <c r="Q2392" s="62">
        <f t="shared" si="379"/>
        <v>1.5</v>
      </c>
      <c r="R2392" s="61">
        <f t="shared" si="380"/>
        <v>1</v>
      </c>
      <c r="S2392" s="61">
        <f t="shared" si="381"/>
        <v>4</v>
      </c>
      <c r="T2392" t="str">
        <f t="shared" si="382"/>
        <v>إضافى كامل</v>
      </c>
    </row>
    <row r="2393" spans="1:20" x14ac:dyDescent="0.25">
      <c r="A2393" s="54" t="s">
        <v>1296</v>
      </c>
      <c r="B2393" s="54" t="s">
        <v>1858</v>
      </c>
      <c r="C2393" s="54" t="s">
        <v>762</v>
      </c>
      <c r="D2393" s="55">
        <v>45619</v>
      </c>
      <c r="E2393" s="56" t="s">
        <v>18</v>
      </c>
      <c r="F2393" s="54" t="s">
        <v>1215</v>
      </c>
      <c r="G2393" s="57" t="s">
        <v>222</v>
      </c>
      <c r="I2393" s="54"/>
      <c r="J2393" s="54"/>
      <c r="K2393" s="87" t="s">
        <v>19</v>
      </c>
      <c r="L2393" s="60">
        <f t="shared" si="375"/>
        <v>1</v>
      </c>
      <c r="M2393" s="33">
        <f t="shared" si="374"/>
        <v>3</v>
      </c>
      <c r="N2393" s="61">
        <f t="shared" si="376"/>
        <v>2</v>
      </c>
      <c r="O2393" s="33">
        <f t="shared" si="377"/>
        <v>1</v>
      </c>
      <c r="P2393" s="61">
        <f t="shared" si="378"/>
        <v>3</v>
      </c>
      <c r="Q2393" s="62">
        <f t="shared" si="379"/>
        <v>1.5</v>
      </c>
      <c r="R2393" s="61">
        <f t="shared" si="380"/>
        <v>1</v>
      </c>
      <c r="S2393" s="61">
        <f t="shared" si="381"/>
        <v>4</v>
      </c>
      <c r="T2393" t="str">
        <f t="shared" si="382"/>
        <v>إضافى كامل</v>
      </c>
    </row>
    <row r="2394" spans="1:20" x14ac:dyDescent="0.25">
      <c r="A2394" s="54" t="s">
        <v>1296</v>
      </c>
      <c r="B2394" s="54" t="s">
        <v>1858</v>
      </c>
      <c r="C2394" s="54" t="s">
        <v>762</v>
      </c>
      <c r="D2394" s="55">
        <v>45620</v>
      </c>
      <c r="E2394" s="56" t="s">
        <v>20</v>
      </c>
      <c r="F2394" s="54" t="s">
        <v>1215</v>
      </c>
      <c r="G2394" s="57" t="s">
        <v>222</v>
      </c>
      <c r="I2394" s="54"/>
      <c r="J2394" s="54"/>
      <c r="K2394" s="87" t="str">
        <f t="shared" si="373"/>
        <v>غائب</v>
      </c>
      <c r="L2394" s="60">
        <f t="shared" si="375"/>
        <v>0</v>
      </c>
      <c r="M2394" s="33">
        <f t="shared" si="374"/>
        <v>3</v>
      </c>
      <c r="N2394" s="61">
        <f t="shared" si="376"/>
        <v>2</v>
      </c>
      <c r="O2394" s="33">
        <f t="shared" si="377"/>
        <v>1</v>
      </c>
      <c r="P2394" s="61">
        <f t="shared" si="378"/>
        <v>3</v>
      </c>
      <c r="Q2394" s="62">
        <f t="shared" si="379"/>
        <v>1.5</v>
      </c>
      <c r="R2394" s="61">
        <f t="shared" si="380"/>
        <v>1</v>
      </c>
      <c r="S2394" s="61">
        <f t="shared" si="381"/>
        <v>4</v>
      </c>
      <c r="T2394" t="str">
        <f t="shared" si="382"/>
        <v>إضافى كامل</v>
      </c>
    </row>
    <row r="2395" spans="1:20" x14ac:dyDescent="0.25">
      <c r="A2395" s="54" t="s">
        <v>1296</v>
      </c>
      <c r="B2395" s="54" t="s">
        <v>1858</v>
      </c>
      <c r="C2395" s="54" t="s">
        <v>762</v>
      </c>
      <c r="D2395" s="55">
        <v>45621</v>
      </c>
      <c r="E2395" s="56" t="s">
        <v>21</v>
      </c>
      <c r="F2395" s="54" t="s">
        <v>1215</v>
      </c>
      <c r="G2395" s="57" t="s">
        <v>222</v>
      </c>
      <c r="I2395" s="54" t="s">
        <v>1246</v>
      </c>
      <c r="J2395" s="54" t="s">
        <v>1029</v>
      </c>
      <c r="K2395" s="87" t="str">
        <f t="shared" si="373"/>
        <v>إذن م</v>
      </c>
      <c r="L2395" s="60">
        <f t="shared" si="375"/>
        <v>1</v>
      </c>
      <c r="M2395" s="33">
        <f t="shared" si="374"/>
        <v>2</v>
      </c>
      <c r="N2395" s="61">
        <f t="shared" si="376"/>
        <v>2</v>
      </c>
      <c r="O2395" s="33">
        <f t="shared" si="377"/>
        <v>1</v>
      </c>
      <c r="P2395" s="61">
        <f t="shared" si="378"/>
        <v>3</v>
      </c>
      <c r="Q2395" s="62">
        <f t="shared" si="379"/>
        <v>1.5</v>
      </c>
      <c r="R2395" s="61">
        <f t="shared" si="380"/>
        <v>1</v>
      </c>
      <c r="S2395" s="61">
        <f t="shared" si="381"/>
        <v>3</v>
      </c>
      <c r="T2395" t="str">
        <f t="shared" si="382"/>
        <v>إضافى كامل</v>
      </c>
    </row>
    <row r="2396" spans="1:20" x14ac:dyDescent="0.25">
      <c r="A2396" s="54" t="s">
        <v>1296</v>
      </c>
      <c r="B2396" s="54" t="s">
        <v>1858</v>
      </c>
      <c r="C2396" s="54" t="s">
        <v>762</v>
      </c>
      <c r="D2396" s="55">
        <v>45622</v>
      </c>
      <c r="E2396" s="56" t="s">
        <v>22</v>
      </c>
      <c r="F2396" s="54" t="s">
        <v>1215</v>
      </c>
      <c r="G2396" s="57" t="s">
        <v>222</v>
      </c>
      <c r="I2396" s="54" t="s">
        <v>936</v>
      </c>
      <c r="J2396" s="54" t="s">
        <v>1240</v>
      </c>
      <c r="K2396" s="87" t="str">
        <f t="shared" si="373"/>
        <v/>
      </c>
      <c r="L2396" s="60">
        <f t="shared" si="375"/>
        <v>0</v>
      </c>
      <c r="M2396" s="33">
        <f t="shared" si="374"/>
        <v>2</v>
      </c>
      <c r="N2396" s="61">
        <f t="shared" si="376"/>
        <v>2</v>
      </c>
      <c r="O2396" s="33">
        <f t="shared" si="377"/>
        <v>0</v>
      </c>
      <c r="P2396" s="61">
        <f t="shared" si="378"/>
        <v>2</v>
      </c>
      <c r="Q2396" s="62">
        <f t="shared" si="379"/>
        <v>0</v>
      </c>
      <c r="R2396" s="61">
        <f t="shared" si="380"/>
        <v>0</v>
      </c>
      <c r="S2396" s="61">
        <f t="shared" si="381"/>
        <v>2</v>
      </c>
      <c r="T2396" t="str">
        <f t="shared" si="382"/>
        <v>إضافى كامل</v>
      </c>
    </row>
    <row r="2397" spans="1:20" x14ac:dyDescent="0.25">
      <c r="A2397" s="54" t="s">
        <v>1296</v>
      </c>
      <c r="B2397" s="54" t="s">
        <v>1858</v>
      </c>
      <c r="C2397" s="54" t="s">
        <v>762</v>
      </c>
      <c r="D2397" s="55">
        <v>45623</v>
      </c>
      <c r="E2397" s="56" t="s">
        <v>23</v>
      </c>
      <c r="F2397" s="54" t="s">
        <v>1215</v>
      </c>
      <c r="G2397" s="57" t="s">
        <v>222</v>
      </c>
      <c r="I2397" s="54" t="s">
        <v>1094</v>
      </c>
      <c r="J2397" s="54" t="s">
        <v>1222</v>
      </c>
      <c r="K2397" s="87" t="str">
        <f t="shared" si="373"/>
        <v/>
      </c>
      <c r="L2397" s="60">
        <f t="shared" si="375"/>
        <v>0</v>
      </c>
      <c r="M2397" s="33">
        <f t="shared" si="374"/>
        <v>2</v>
      </c>
      <c r="N2397" s="61">
        <f t="shared" si="376"/>
        <v>2</v>
      </c>
      <c r="O2397" s="33">
        <f t="shared" si="377"/>
        <v>0</v>
      </c>
      <c r="P2397" s="61">
        <f t="shared" si="378"/>
        <v>2</v>
      </c>
      <c r="Q2397" s="62">
        <f t="shared" si="379"/>
        <v>0</v>
      </c>
      <c r="R2397" s="61">
        <f t="shared" si="380"/>
        <v>0</v>
      </c>
      <c r="S2397" s="61">
        <f t="shared" si="381"/>
        <v>2</v>
      </c>
      <c r="T2397" t="str">
        <f t="shared" si="382"/>
        <v>إضافى كامل</v>
      </c>
    </row>
    <row r="2398" spans="1:20" x14ac:dyDescent="0.25">
      <c r="A2398" s="54" t="s">
        <v>1296</v>
      </c>
      <c r="B2398" s="54" t="s">
        <v>1858</v>
      </c>
      <c r="C2398" s="54" t="s">
        <v>762</v>
      </c>
      <c r="D2398" s="55">
        <v>45624</v>
      </c>
      <c r="E2398" s="56" t="s">
        <v>24</v>
      </c>
      <c r="F2398" s="54" t="s">
        <v>1215</v>
      </c>
      <c r="G2398" s="57" t="s">
        <v>222</v>
      </c>
      <c r="I2398" s="54" t="s">
        <v>780</v>
      </c>
      <c r="J2398" s="54" t="s">
        <v>1218</v>
      </c>
      <c r="K2398" s="87" t="str">
        <f t="shared" si="373"/>
        <v/>
      </c>
      <c r="L2398" s="60">
        <f t="shared" si="375"/>
        <v>0</v>
      </c>
      <c r="M2398" s="33">
        <f t="shared" si="374"/>
        <v>2</v>
      </c>
      <c r="N2398" s="61">
        <f t="shared" si="376"/>
        <v>2</v>
      </c>
      <c r="O2398" s="33">
        <f t="shared" si="377"/>
        <v>0</v>
      </c>
      <c r="P2398" s="61">
        <f t="shared" si="378"/>
        <v>2</v>
      </c>
      <c r="Q2398" s="62">
        <f t="shared" si="379"/>
        <v>0</v>
      </c>
      <c r="R2398" s="61">
        <f t="shared" si="380"/>
        <v>0</v>
      </c>
      <c r="S2398" s="61">
        <f t="shared" si="381"/>
        <v>2</v>
      </c>
      <c r="T2398" t="str">
        <f t="shared" si="382"/>
        <v>إضافى كامل</v>
      </c>
    </row>
    <row r="2399" spans="1:20" x14ac:dyDescent="0.25">
      <c r="A2399" s="54" t="s">
        <v>1296</v>
      </c>
      <c r="B2399" s="54" t="s">
        <v>1858</v>
      </c>
      <c r="C2399" s="54" t="s">
        <v>762</v>
      </c>
      <c r="D2399" s="55">
        <v>45625</v>
      </c>
      <c r="E2399" s="56" t="s">
        <v>15</v>
      </c>
      <c r="F2399" s="54" t="s">
        <v>1215</v>
      </c>
      <c r="G2399" s="57" t="s">
        <v>222</v>
      </c>
      <c r="I2399" s="54"/>
      <c r="J2399" s="54"/>
      <c r="K2399" s="87" t="str">
        <f t="shared" si="373"/>
        <v/>
      </c>
      <c r="L2399" s="60">
        <f t="shared" si="375"/>
        <v>0</v>
      </c>
      <c r="M2399" s="33">
        <f t="shared" si="374"/>
        <v>2</v>
      </c>
      <c r="N2399" s="61">
        <f t="shared" si="376"/>
        <v>2</v>
      </c>
      <c r="O2399" s="33">
        <f t="shared" si="377"/>
        <v>0</v>
      </c>
      <c r="P2399" s="61">
        <f t="shared" si="378"/>
        <v>2</v>
      </c>
      <c r="Q2399" s="62">
        <f t="shared" si="379"/>
        <v>0</v>
      </c>
      <c r="R2399" s="61">
        <f t="shared" si="380"/>
        <v>0</v>
      </c>
      <c r="S2399" s="61">
        <f t="shared" si="381"/>
        <v>2</v>
      </c>
      <c r="T2399" t="str">
        <f t="shared" si="382"/>
        <v>إضافى كامل</v>
      </c>
    </row>
    <row r="2400" spans="1:20" x14ac:dyDescent="0.25">
      <c r="A2400" s="54" t="s">
        <v>1296</v>
      </c>
      <c r="B2400" s="54" t="s">
        <v>1858</v>
      </c>
      <c r="C2400" s="54" t="s">
        <v>762</v>
      </c>
      <c r="D2400" s="55">
        <v>45626</v>
      </c>
      <c r="E2400" s="56" t="s">
        <v>18</v>
      </c>
      <c r="F2400" s="54" t="s">
        <v>1215</v>
      </c>
      <c r="G2400" s="57" t="s">
        <v>222</v>
      </c>
      <c r="I2400" s="54"/>
      <c r="J2400" s="54"/>
      <c r="K2400" s="87" t="s">
        <v>19</v>
      </c>
      <c r="L2400" s="60">
        <f t="shared" si="375"/>
        <v>1</v>
      </c>
      <c r="M2400" s="33">
        <f t="shared" si="374"/>
        <v>2</v>
      </c>
      <c r="N2400" s="61">
        <f t="shared" si="376"/>
        <v>2</v>
      </c>
      <c r="O2400" s="33">
        <f t="shared" si="377"/>
        <v>0</v>
      </c>
      <c r="P2400" s="61">
        <f t="shared" si="378"/>
        <v>2</v>
      </c>
      <c r="Q2400" s="62">
        <f t="shared" si="379"/>
        <v>0</v>
      </c>
      <c r="R2400" s="61">
        <f t="shared" si="380"/>
        <v>0</v>
      </c>
      <c r="S2400" s="61">
        <f t="shared" si="381"/>
        <v>2</v>
      </c>
      <c r="T2400" t="str">
        <f t="shared" si="382"/>
        <v>إضافى كامل</v>
      </c>
    </row>
    <row r="2401" spans="1:20" x14ac:dyDescent="0.25">
      <c r="A2401" s="54" t="s">
        <v>1297</v>
      </c>
      <c r="B2401" s="54" t="s">
        <v>1298</v>
      </c>
      <c r="C2401" s="54" t="s">
        <v>762</v>
      </c>
      <c r="D2401" s="55">
        <v>45597</v>
      </c>
      <c r="E2401" s="56" t="s">
        <v>15</v>
      </c>
      <c r="F2401" s="54" t="s">
        <v>1215</v>
      </c>
      <c r="G2401" s="57" t="s">
        <v>222</v>
      </c>
      <c r="I2401" s="54"/>
      <c r="J2401" s="54"/>
      <c r="K2401" s="87" t="str">
        <f t="shared" si="373"/>
        <v/>
      </c>
      <c r="L2401" s="60">
        <f t="shared" si="375"/>
        <v>0</v>
      </c>
      <c r="M2401" s="33">
        <f t="shared" si="374"/>
        <v>2</v>
      </c>
      <c r="N2401" s="61">
        <f t="shared" si="376"/>
        <v>2</v>
      </c>
      <c r="O2401" s="33">
        <f t="shared" si="377"/>
        <v>0</v>
      </c>
      <c r="P2401" s="61">
        <f t="shared" si="378"/>
        <v>2</v>
      </c>
      <c r="Q2401" s="62">
        <f t="shared" si="379"/>
        <v>0</v>
      </c>
      <c r="R2401" s="61">
        <f t="shared" si="380"/>
        <v>0</v>
      </c>
      <c r="S2401" s="61">
        <f t="shared" si="381"/>
        <v>2</v>
      </c>
      <c r="T2401" t="str">
        <f t="shared" si="382"/>
        <v>إضافى كامل</v>
      </c>
    </row>
    <row r="2402" spans="1:20" x14ac:dyDescent="0.25">
      <c r="A2402" s="54" t="s">
        <v>1297</v>
      </c>
      <c r="B2402" s="54" t="s">
        <v>1299</v>
      </c>
      <c r="C2402" s="54" t="s">
        <v>762</v>
      </c>
      <c r="D2402" s="55">
        <v>45598</v>
      </c>
      <c r="E2402" s="56" t="s">
        <v>18</v>
      </c>
      <c r="F2402" s="54" t="s">
        <v>1215</v>
      </c>
      <c r="G2402" s="57" t="s">
        <v>222</v>
      </c>
      <c r="I2402" s="54"/>
      <c r="J2402" s="54"/>
      <c r="K2402" s="87" t="s">
        <v>19</v>
      </c>
      <c r="L2402" s="60">
        <f t="shared" si="375"/>
        <v>1</v>
      </c>
      <c r="M2402" s="33">
        <f t="shared" si="374"/>
        <v>2</v>
      </c>
      <c r="N2402" s="61">
        <f t="shared" si="376"/>
        <v>2</v>
      </c>
      <c r="O2402" s="33">
        <f t="shared" si="377"/>
        <v>0</v>
      </c>
      <c r="P2402" s="61">
        <f t="shared" si="378"/>
        <v>2</v>
      </c>
      <c r="Q2402" s="62">
        <f t="shared" si="379"/>
        <v>0</v>
      </c>
      <c r="R2402" s="61">
        <f t="shared" si="380"/>
        <v>0</v>
      </c>
      <c r="S2402" s="61">
        <f t="shared" si="381"/>
        <v>2</v>
      </c>
      <c r="T2402" t="str">
        <f t="shared" si="382"/>
        <v>إضافى كامل</v>
      </c>
    </row>
    <row r="2403" spans="1:20" x14ac:dyDescent="0.25">
      <c r="A2403" s="54" t="s">
        <v>1297</v>
      </c>
      <c r="B2403" s="54" t="s">
        <v>1299</v>
      </c>
      <c r="C2403" s="54" t="s">
        <v>762</v>
      </c>
      <c r="D2403" s="55">
        <v>45599</v>
      </c>
      <c r="E2403" s="56" t="s">
        <v>20</v>
      </c>
      <c r="F2403" s="54" t="s">
        <v>1215</v>
      </c>
      <c r="G2403" s="57" t="s">
        <v>222</v>
      </c>
      <c r="H2403" s="73" t="s">
        <v>65</v>
      </c>
      <c r="I2403" s="54" t="s">
        <v>927</v>
      </c>
      <c r="J2403" s="54" t="s">
        <v>1218</v>
      </c>
      <c r="K2403" s="87" t="str">
        <f t="shared" si="373"/>
        <v>تأخير</v>
      </c>
      <c r="L2403" s="60">
        <f t="shared" si="375"/>
        <v>0</v>
      </c>
      <c r="M2403" s="33">
        <f t="shared" si="374"/>
        <v>2</v>
      </c>
      <c r="N2403" s="61">
        <f t="shared" si="376"/>
        <v>2</v>
      </c>
      <c r="O2403" s="33">
        <f t="shared" si="377"/>
        <v>0</v>
      </c>
      <c r="P2403" s="61">
        <f t="shared" si="378"/>
        <v>2</v>
      </c>
      <c r="Q2403" s="62">
        <f t="shared" si="379"/>
        <v>0</v>
      </c>
      <c r="R2403" s="61">
        <f t="shared" si="380"/>
        <v>0</v>
      </c>
      <c r="S2403" s="61">
        <f t="shared" si="381"/>
        <v>2</v>
      </c>
      <c r="T2403" t="str">
        <f t="shared" si="382"/>
        <v>إضافى كامل</v>
      </c>
    </row>
    <row r="2404" spans="1:20" x14ac:dyDescent="0.25">
      <c r="A2404" s="54" t="s">
        <v>1297</v>
      </c>
      <c r="B2404" s="54" t="s">
        <v>1299</v>
      </c>
      <c r="C2404" s="54" t="s">
        <v>762</v>
      </c>
      <c r="D2404" s="55">
        <v>45600</v>
      </c>
      <c r="E2404" s="56" t="s">
        <v>21</v>
      </c>
      <c r="F2404" s="54" t="s">
        <v>1215</v>
      </c>
      <c r="G2404" s="57" t="s">
        <v>222</v>
      </c>
      <c r="I2404" s="54" t="s">
        <v>822</v>
      </c>
      <c r="J2404" s="54" t="s">
        <v>1222</v>
      </c>
      <c r="K2404" s="87" t="str">
        <f t="shared" si="373"/>
        <v/>
      </c>
      <c r="L2404" s="60">
        <f t="shared" si="375"/>
        <v>0</v>
      </c>
      <c r="M2404" s="33">
        <f t="shared" si="374"/>
        <v>2</v>
      </c>
      <c r="N2404" s="61">
        <f t="shared" si="376"/>
        <v>2</v>
      </c>
      <c r="O2404" s="33">
        <f t="shared" si="377"/>
        <v>0</v>
      </c>
      <c r="P2404" s="61">
        <f t="shared" si="378"/>
        <v>2</v>
      </c>
      <c r="Q2404" s="62">
        <f t="shared" si="379"/>
        <v>0</v>
      </c>
      <c r="R2404" s="61">
        <f t="shared" si="380"/>
        <v>0</v>
      </c>
      <c r="S2404" s="61">
        <f t="shared" si="381"/>
        <v>2</v>
      </c>
      <c r="T2404" t="str">
        <f t="shared" si="382"/>
        <v>إضافى كامل</v>
      </c>
    </row>
    <row r="2405" spans="1:20" x14ac:dyDescent="0.25">
      <c r="A2405" s="54" t="s">
        <v>1297</v>
      </c>
      <c r="B2405" s="54" t="s">
        <v>1299</v>
      </c>
      <c r="C2405" s="54" t="s">
        <v>762</v>
      </c>
      <c r="D2405" s="55">
        <v>45601</v>
      </c>
      <c r="E2405" s="56" t="s">
        <v>22</v>
      </c>
      <c r="F2405" s="54" t="s">
        <v>1215</v>
      </c>
      <c r="G2405" s="57" t="s">
        <v>222</v>
      </c>
      <c r="I2405" s="54" t="s">
        <v>1022</v>
      </c>
      <c r="J2405" s="54"/>
      <c r="K2405" s="90" t="str">
        <f t="shared" si="373"/>
        <v>غائب</v>
      </c>
      <c r="L2405" s="60">
        <f t="shared" si="375"/>
        <v>0</v>
      </c>
      <c r="M2405" s="33">
        <f t="shared" si="374"/>
        <v>2</v>
      </c>
      <c r="N2405" s="61">
        <f t="shared" si="376"/>
        <v>2</v>
      </c>
      <c r="O2405" s="33">
        <f t="shared" si="377"/>
        <v>0</v>
      </c>
      <c r="P2405" s="61">
        <f t="shared" si="378"/>
        <v>2</v>
      </c>
      <c r="Q2405" s="62">
        <f t="shared" si="379"/>
        <v>0</v>
      </c>
      <c r="R2405" s="61">
        <f t="shared" si="380"/>
        <v>0</v>
      </c>
      <c r="S2405" s="61">
        <f t="shared" si="381"/>
        <v>2</v>
      </c>
      <c r="T2405" t="str">
        <f t="shared" si="382"/>
        <v>إضافى كامل</v>
      </c>
    </row>
    <row r="2406" spans="1:20" x14ac:dyDescent="0.25">
      <c r="A2406" s="54" t="s">
        <v>1297</v>
      </c>
      <c r="B2406" s="54" t="s">
        <v>1299</v>
      </c>
      <c r="C2406" s="54" t="s">
        <v>762</v>
      </c>
      <c r="D2406" s="55">
        <v>45602</v>
      </c>
      <c r="E2406" s="56" t="s">
        <v>23</v>
      </c>
      <c r="F2406" s="54" t="s">
        <v>1215</v>
      </c>
      <c r="G2406" s="57" t="s">
        <v>222</v>
      </c>
      <c r="I2406" s="54"/>
      <c r="J2406" s="54" t="s">
        <v>1233</v>
      </c>
      <c r="K2406" s="90" t="str">
        <f t="shared" si="373"/>
        <v>غائب</v>
      </c>
      <c r="L2406" s="60">
        <f t="shared" si="375"/>
        <v>0</v>
      </c>
      <c r="M2406" s="33">
        <f t="shared" si="374"/>
        <v>2</v>
      </c>
      <c r="N2406" s="61">
        <f t="shared" si="376"/>
        <v>2</v>
      </c>
      <c r="O2406" s="33">
        <f t="shared" si="377"/>
        <v>0</v>
      </c>
      <c r="P2406" s="61">
        <f t="shared" si="378"/>
        <v>2</v>
      </c>
      <c r="Q2406" s="62">
        <f t="shared" si="379"/>
        <v>0</v>
      </c>
      <c r="R2406" s="61">
        <f t="shared" si="380"/>
        <v>0</v>
      </c>
      <c r="S2406" s="61">
        <f t="shared" si="381"/>
        <v>2</v>
      </c>
      <c r="T2406" t="str">
        <f t="shared" si="382"/>
        <v>إضافى كامل</v>
      </c>
    </row>
    <row r="2407" spans="1:20" x14ac:dyDescent="0.25">
      <c r="A2407" s="54" t="s">
        <v>1297</v>
      </c>
      <c r="B2407" s="54" t="s">
        <v>1299</v>
      </c>
      <c r="C2407" s="54" t="s">
        <v>762</v>
      </c>
      <c r="D2407" s="55">
        <v>45603</v>
      </c>
      <c r="E2407" s="56" t="s">
        <v>24</v>
      </c>
      <c r="F2407" s="54" t="s">
        <v>1215</v>
      </c>
      <c r="G2407" s="57" t="s">
        <v>222</v>
      </c>
      <c r="I2407" s="54" t="s">
        <v>1293</v>
      </c>
      <c r="J2407" s="54" t="s">
        <v>1229</v>
      </c>
      <c r="K2407" s="87" t="str">
        <f t="shared" si="373"/>
        <v/>
      </c>
      <c r="L2407" s="60">
        <f t="shared" si="375"/>
        <v>0</v>
      </c>
      <c r="M2407" s="33">
        <f t="shared" si="374"/>
        <v>1</v>
      </c>
      <c r="N2407" s="61">
        <f t="shared" si="376"/>
        <v>2</v>
      </c>
      <c r="O2407" s="33">
        <f t="shared" si="377"/>
        <v>0</v>
      </c>
      <c r="P2407" s="61">
        <f t="shared" si="378"/>
        <v>2</v>
      </c>
      <c r="Q2407" s="62">
        <f t="shared" si="379"/>
        <v>0</v>
      </c>
      <c r="R2407" s="61">
        <f t="shared" si="380"/>
        <v>0</v>
      </c>
      <c r="S2407" s="61">
        <f t="shared" si="381"/>
        <v>1</v>
      </c>
      <c r="T2407" t="str">
        <f t="shared" si="382"/>
        <v>إضافى كامل</v>
      </c>
    </row>
    <row r="2408" spans="1:20" x14ac:dyDescent="0.25">
      <c r="A2408" s="54" t="s">
        <v>1297</v>
      </c>
      <c r="B2408" s="54" t="s">
        <v>1299</v>
      </c>
      <c r="C2408" s="54" t="s">
        <v>762</v>
      </c>
      <c r="D2408" s="55">
        <v>45604</v>
      </c>
      <c r="E2408" s="56" t="s">
        <v>15</v>
      </c>
      <c r="F2408" s="54" t="s">
        <v>1215</v>
      </c>
      <c r="G2408" s="57" t="s">
        <v>222</v>
      </c>
      <c r="I2408" s="54"/>
      <c r="J2408" s="54"/>
      <c r="K2408" s="87" t="str">
        <f t="shared" si="373"/>
        <v/>
      </c>
      <c r="L2408" s="60">
        <f t="shared" si="375"/>
        <v>0</v>
      </c>
      <c r="M2408" s="33">
        <f t="shared" si="374"/>
        <v>1</v>
      </c>
      <c r="N2408" s="61">
        <f t="shared" si="376"/>
        <v>2</v>
      </c>
      <c r="O2408" s="33">
        <f t="shared" si="377"/>
        <v>0</v>
      </c>
      <c r="P2408" s="61">
        <f t="shared" si="378"/>
        <v>2</v>
      </c>
      <c r="Q2408" s="62">
        <f t="shared" si="379"/>
        <v>0</v>
      </c>
      <c r="R2408" s="61">
        <f t="shared" si="380"/>
        <v>0</v>
      </c>
      <c r="S2408" s="61">
        <f t="shared" si="381"/>
        <v>1</v>
      </c>
      <c r="T2408" t="str">
        <f t="shared" si="382"/>
        <v>إضافى كامل</v>
      </c>
    </row>
    <row r="2409" spans="1:20" x14ac:dyDescent="0.25">
      <c r="A2409" s="54" t="s">
        <v>1297</v>
      </c>
      <c r="B2409" s="54" t="s">
        <v>1299</v>
      </c>
      <c r="C2409" s="54" t="s">
        <v>762</v>
      </c>
      <c r="D2409" s="55">
        <v>45605</v>
      </c>
      <c r="E2409" s="56" t="s">
        <v>18</v>
      </c>
      <c r="F2409" s="54" t="s">
        <v>1215</v>
      </c>
      <c r="G2409" s="57" t="s">
        <v>222</v>
      </c>
      <c r="I2409" s="54"/>
      <c r="J2409" s="54"/>
      <c r="K2409" s="87" t="s">
        <v>19</v>
      </c>
      <c r="L2409" s="60">
        <f t="shared" si="375"/>
        <v>1</v>
      </c>
      <c r="M2409" s="33">
        <f t="shared" si="374"/>
        <v>1</v>
      </c>
      <c r="N2409" s="61">
        <f t="shared" si="376"/>
        <v>2</v>
      </c>
      <c r="O2409" s="33">
        <f t="shared" si="377"/>
        <v>0</v>
      </c>
      <c r="P2409" s="61">
        <f t="shared" si="378"/>
        <v>2</v>
      </c>
      <c r="Q2409" s="62">
        <f t="shared" si="379"/>
        <v>0</v>
      </c>
      <c r="R2409" s="61">
        <f t="shared" si="380"/>
        <v>0</v>
      </c>
      <c r="S2409" s="61">
        <f t="shared" si="381"/>
        <v>1</v>
      </c>
      <c r="T2409" t="str">
        <f t="shared" si="382"/>
        <v>إضافى كامل</v>
      </c>
    </row>
    <row r="2410" spans="1:20" x14ac:dyDescent="0.25">
      <c r="A2410" s="54" t="s">
        <v>1297</v>
      </c>
      <c r="B2410" s="54" t="s">
        <v>1299</v>
      </c>
      <c r="C2410" s="54" t="s">
        <v>762</v>
      </c>
      <c r="D2410" s="55">
        <v>45606</v>
      </c>
      <c r="E2410" s="56" t="s">
        <v>20</v>
      </c>
      <c r="F2410" s="54" t="s">
        <v>1215</v>
      </c>
      <c r="G2410" s="57" t="s">
        <v>222</v>
      </c>
      <c r="I2410" s="54" t="s">
        <v>1049</v>
      </c>
      <c r="J2410" s="54" t="s">
        <v>1235</v>
      </c>
      <c r="K2410" s="87" t="str">
        <f t="shared" si="373"/>
        <v/>
      </c>
      <c r="L2410" s="60">
        <f t="shared" si="375"/>
        <v>0</v>
      </c>
      <c r="M2410" s="33">
        <f t="shared" si="374"/>
        <v>1</v>
      </c>
      <c r="N2410" s="61">
        <f t="shared" si="376"/>
        <v>2</v>
      </c>
      <c r="O2410" s="33">
        <f t="shared" si="377"/>
        <v>0</v>
      </c>
      <c r="P2410" s="61">
        <f t="shared" si="378"/>
        <v>2</v>
      </c>
      <c r="Q2410" s="62">
        <f t="shared" si="379"/>
        <v>0</v>
      </c>
      <c r="R2410" s="61">
        <f t="shared" si="380"/>
        <v>0</v>
      </c>
      <c r="S2410" s="61">
        <f t="shared" si="381"/>
        <v>1</v>
      </c>
      <c r="T2410" t="str">
        <f t="shared" si="382"/>
        <v>إضافى كامل</v>
      </c>
    </row>
    <row r="2411" spans="1:20" x14ac:dyDescent="0.25">
      <c r="A2411" s="54" t="s">
        <v>1297</v>
      </c>
      <c r="B2411" s="54" t="s">
        <v>1299</v>
      </c>
      <c r="C2411" s="54" t="s">
        <v>762</v>
      </c>
      <c r="D2411" s="55">
        <v>45607</v>
      </c>
      <c r="E2411" s="56" t="s">
        <v>21</v>
      </c>
      <c r="F2411" s="54" t="s">
        <v>1215</v>
      </c>
      <c r="G2411" s="57" t="s">
        <v>222</v>
      </c>
      <c r="I2411" s="54" t="s">
        <v>780</v>
      </c>
      <c r="J2411" s="54" t="s">
        <v>1283</v>
      </c>
      <c r="K2411" s="87" t="str">
        <f t="shared" si="373"/>
        <v/>
      </c>
      <c r="L2411" s="60">
        <f t="shared" si="375"/>
        <v>0</v>
      </c>
      <c r="M2411" s="33">
        <f t="shared" si="374"/>
        <v>1</v>
      </c>
      <c r="N2411" s="61">
        <f t="shared" si="376"/>
        <v>2</v>
      </c>
      <c r="O2411" s="33">
        <f t="shared" si="377"/>
        <v>0</v>
      </c>
      <c r="P2411" s="61">
        <f t="shared" si="378"/>
        <v>2</v>
      </c>
      <c r="Q2411" s="62">
        <f t="shared" si="379"/>
        <v>0</v>
      </c>
      <c r="R2411" s="61">
        <f t="shared" si="380"/>
        <v>0</v>
      </c>
      <c r="S2411" s="61">
        <f t="shared" si="381"/>
        <v>1</v>
      </c>
      <c r="T2411" t="str">
        <f t="shared" si="382"/>
        <v>إضافى كامل</v>
      </c>
    </row>
    <row r="2412" spans="1:20" x14ac:dyDescent="0.25">
      <c r="A2412" s="54" t="s">
        <v>1297</v>
      </c>
      <c r="B2412" s="54" t="s">
        <v>1299</v>
      </c>
      <c r="C2412" s="54" t="s">
        <v>762</v>
      </c>
      <c r="D2412" s="55">
        <v>45608</v>
      </c>
      <c r="E2412" s="56" t="s">
        <v>22</v>
      </c>
      <c r="F2412" s="54" t="s">
        <v>1215</v>
      </c>
      <c r="G2412" s="57" t="s">
        <v>222</v>
      </c>
      <c r="I2412" s="54" t="s">
        <v>1047</v>
      </c>
      <c r="J2412" s="54" t="s">
        <v>1256</v>
      </c>
      <c r="K2412" s="87" t="str">
        <f t="shared" si="373"/>
        <v/>
      </c>
      <c r="L2412" s="60">
        <f t="shared" si="375"/>
        <v>0</v>
      </c>
      <c r="M2412" s="33">
        <f t="shared" si="374"/>
        <v>1</v>
      </c>
      <c r="N2412" s="61">
        <f t="shared" si="376"/>
        <v>2</v>
      </c>
      <c r="O2412" s="33">
        <f t="shared" si="377"/>
        <v>0</v>
      </c>
      <c r="P2412" s="61">
        <f t="shared" si="378"/>
        <v>2</v>
      </c>
      <c r="Q2412" s="62">
        <f t="shared" si="379"/>
        <v>0</v>
      </c>
      <c r="R2412" s="61">
        <f t="shared" si="380"/>
        <v>0</v>
      </c>
      <c r="S2412" s="61">
        <f t="shared" si="381"/>
        <v>1</v>
      </c>
      <c r="T2412" t="str">
        <f t="shared" si="382"/>
        <v>إضافى كامل</v>
      </c>
    </row>
    <row r="2413" spans="1:20" x14ac:dyDescent="0.25">
      <c r="A2413" s="54" t="s">
        <v>1297</v>
      </c>
      <c r="B2413" s="54" t="s">
        <v>1299</v>
      </c>
      <c r="C2413" s="54" t="s">
        <v>762</v>
      </c>
      <c r="D2413" s="55">
        <v>45609</v>
      </c>
      <c r="E2413" s="56" t="s">
        <v>23</v>
      </c>
      <c r="F2413" s="54" t="s">
        <v>1215</v>
      </c>
      <c r="G2413" s="57" t="s">
        <v>222</v>
      </c>
      <c r="I2413" s="54" t="s">
        <v>1002</v>
      </c>
      <c r="J2413" s="54" t="s">
        <v>1218</v>
      </c>
      <c r="K2413" s="87" t="str">
        <f t="shared" si="373"/>
        <v/>
      </c>
      <c r="L2413" s="60">
        <f t="shared" si="375"/>
        <v>0</v>
      </c>
      <c r="M2413" s="33">
        <f t="shared" si="374"/>
        <v>1</v>
      </c>
      <c r="N2413" s="61">
        <f t="shared" si="376"/>
        <v>2</v>
      </c>
      <c r="O2413" s="33">
        <f t="shared" si="377"/>
        <v>0</v>
      </c>
      <c r="P2413" s="61">
        <f t="shared" si="378"/>
        <v>2</v>
      </c>
      <c r="Q2413" s="62">
        <f t="shared" si="379"/>
        <v>0</v>
      </c>
      <c r="R2413" s="61">
        <f t="shared" si="380"/>
        <v>0</v>
      </c>
      <c r="S2413" s="61">
        <f t="shared" si="381"/>
        <v>1</v>
      </c>
      <c r="T2413" t="str">
        <f t="shared" si="382"/>
        <v>إضافى كامل</v>
      </c>
    </row>
    <row r="2414" spans="1:20" x14ac:dyDescent="0.25">
      <c r="A2414" s="54" t="s">
        <v>1297</v>
      </c>
      <c r="B2414" s="54" t="s">
        <v>1299</v>
      </c>
      <c r="C2414" s="54" t="s">
        <v>762</v>
      </c>
      <c r="D2414" s="55">
        <v>45610</v>
      </c>
      <c r="E2414" s="56" t="s">
        <v>24</v>
      </c>
      <c r="F2414" s="54" t="s">
        <v>1215</v>
      </c>
      <c r="G2414" s="57" t="s">
        <v>222</v>
      </c>
      <c r="I2414" s="54" t="s">
        <v>1300</v>
      </c>
      <c r="J2414" s="54" t="s">
        <v>1218</v>
      </c>
      <c r="K2414" s="87" t="str">
        <f t="shared" si="373"/>
        <v>إذن ص</v>
      </c>
      <c r="L2414" s="60">
        <f t="shared" si="375"/>
        <v>1</v>
      </c>
      <c r="M2414" s="33">
        <f t="shared" si="374"/>
        <v>1</v>
      </c>
      <c r="N2414" s="61">
        <f t="shared" si="376"/>
        <v>2</v>
      </c>
      <c r="O2414" s="33">
        <f t="shared" si="377"/>
        <v>1</v>
      </c>
      <c r="P2414" s="61">
        <f t="shared" si="378"/>
        <v>3</v>
      </c>
      <c r="Q2414" s="62">
        <f t="shared" si="379"/>
        <v>1.5</v>
      </c>
      <c r="R2414" s="61">
        <f t="shared" si="380"/>
        <v>1</v>
      </c>
      <c r="S2414" s="61">
        <f t="shared" si="381"/>
        <v>2</v>
      </c>
      <c r="T2414" t="str">
        <f t="shared" si="382"/>
        <v>إضافى كامل</v>
      </c>
    </row>
    <row r="2415" spans="1:20" x14ac:dyDescent="0.25">
      <c r="A2415" s="54" t="s">
        <v>1297</v>
      </c>
      <c r="B2415" s="54" t="s">
        <v>1299</v>
      </c>
      <c r="C2415" s="54" t="s">
        <v>762</v>
      </c>
      <c r="D2415" s="55">
        <v>45611</v>
      </c>
      <c r="E2415" s="56" t="s">
        <v>15</v>
      </c>
      <c r="F2415" s="54" t="s">
        <v>1215</v>
      </c>
      <c r="G2415" s="57" t="s">
        <v>222</v>
      </c>
      <c r="I2415" s="54"/>
      <c r="J2415" s="54"/>
      <c r="K2415" s="87" t="str">
        <f t="shared" si="373"/>
        <v/>
      </c>
      <c r="L2415" s="60">
        <f t="shared" si="375"/>
        <v>0</v>
      </c>
      <c r="M2415" s="33">
        <f t="shared" si="374"/>
        <v>1</v>
      </c>
      <c r="N2415" s="61">
        <f t="shared" si="376"/>
        <v>1</v>
      </c>
      <c r="O2415" s="33">
        <f t="shared" si="377"/>
        <v>1</v>
      </c>
      <c r="P2415" s="61">
        <f t="shared" si="378"/>
        <v>2</v>
      </c>
      <c r="Q2415" s="62">
        <f t="shared" si="379"/>
        <v>0</v>
      </c>
      <c r="R2415" s="61">
        <f t="shared" si="380"/>
        <v>0</v>
      </c>
      <c r="S2415" s="61">
        <f t="shared" si="381"/>
        <v>1</v>
      </c>
      <c r="T2415" t="str">
        <f t="shared" si="382"/>
        <v>إضافى كامل</v>
      </c>
    </row>
    <row r="2416" spans="1:20" x14ac:dyDescent="0.25">
      <c r="A2416" s="54" t="s">
        <v>1297</v>
      </c>
      <c r="B2416" s="54" t="s">
        <v>1299</v>
      </c>
      <c r="C2416" s="54" t="s">
        <v>762</v>
      </c>
      <c r="D2416" s="55">
        <v>45612</v>
      </c>
      <c r="E2416" s="56" t="s">
        <v>18</v>
      </c>
      <c r="F2416" s="54" t="s">
        <v>1215</v>
      </c>
      <c r="G2416" s="57" t="s">
        <v>222</v>
      </c>
      <c r="I2416" s="54"/>
      <c r="J2416" s="54"/>
      <c r="K2416" s="87" t="s">
        <v>19</v>
      </c>
      <c r="L2416" s="60">
        <f t="shared" si="375"/>
        <v>1</v>
      </c>
      <c r="M2416" s="33">
        <f t="shared" si="374"/>
        <v>1</v>
      </c>
      <c r="N2416" s="61">
        <f t="shared" si="376"/>
        <v>1</v>
      </c>
      <c r="O2416" s="33">
        <f t="shared" si="377"/>
        <v>1</v>
      </c>
      <c r="P2416" s="61">
        <f t="shared" si="378"/>
        <v>2</v>
      </c>
      <c r="Q2416" s="62">
        <f t="shared" si="379"/>
        <v>0</v>
      </c>
      <c r="R2416" s="61">
        <f t="shared" si="380"/>
        <v>0</v>
      </c>
      <c r="S2416" s="61">
        <f t="shared" si="381"/>
        <v>1</v>
      </c>
      <c r="T2416" t="str">
        <f t="shared" si="382"/>
        <v>إضافى كامل</v>
      </c>
    </row>
    <row r="2417" spans="1:21" x14ac:dyDescent="0.25">
      <c r="A2417" s="54" t="s">
        <v>1297</v>
      </c>
      <c r="B2417" s="54" t="s">
        <v>1299</v>
      </c>
      <c r="C2417" s="54" t="s">
        <v>762</v>
      </c>
      <c r="D2417" s="55">
        <v>45613</v>
      </c>
      <c r="E2417" s="56" t="s">
        <v>20</v>
      </c>
      <c r="F2417" s="54" t="s">
        <v>1215</v>
      </c>
      <c r="G2417" s="57" t="s">
        <v>222</v>
      </c>
      <c r="I2417" s="54" t="s">
        <v>822</v>
      </c>
      <c r="J2417" s="54" t="s">
        <v>1278</v>
      </c>
      <c r="K2417" s="87" t="str">
        <f t="shared" si="373"/>
        <v/>
      </c>
      <c r="L2417" s="60">
        <f t="shared" si="375"/>
        <v>0</v>
      </c>
      <c r="M2417" s="33">
        <f t="shared" si="374"/>
        <v>1</v>
      </c>
      <c r="N2417" s="61">
        <f t="shared" si="376"/>
        <v>1</v>
      </c>
      <c r="O2417" s="33">
        <f t="shared" si="377"/>
        <v>1</v>
      </c>
      <c r="P2417" s="61">
        <f t="shared" si="378"/>
        <v>2</v>
      </c>
      <c r="Q2417" s="62">
        <f t="shared" si="379"/>
        <v>0</v>
      </c>
      <c r="R2417" s="61">
        <f t="shared" si="380"/>
        <v>0</v>
      </c>
      <c r="S2417" s="61">
        <f t="shared" si="381"/>
        <v>1</v>
      </c>
      <c r="T2417" t="str">
        <f t="shared" si="382"/>
        <v>إضافى كامل</v>
      </c>
    </row>
    <row r="2418" spans="1:21" x14ac:dyDescent="0.25">
      <c r="A2418" s="54" t="s">
        <v>1297</v>
      </c>
      <c r="B2418" s="54" t="s">
        <v>1299</v>
      </c>
      <c r="C2418" s="54" t="s">
        <v>762</v>
      </c>
      <c r="D2418" s="55">
        <v>45614</v>
      </c>
      <c r="E2418" s="56" t="s">
        <v>21</v>
      </c>
      <c r="F2418" s="54" t="s">
        <v>1215</v>
      </c>
      <c r="G2418" s="57" t="s">
        <v>222</v>
      </c>
      <c r="I2418" s="54" t="s">
        <v>786</v>
      </c>
      <c r="J2418" s="54" t="s">
        <v>1283</v>
      </c>
      <c r="K2418" s="87" t="str">
        <f t="shared" si="373"/>
        <v>إذن ص</v>
      </c>
      <c r="L2418" s="60">
        <f t="shared" si="375"/>
        <v>1</v>
      </c>
      <c r="M2418" s="33">
        <f t="shared" si="374"/>
        <v>1</v>
      </c>
      <c r="N2418" s="61">
        <f t="shared" si="376"/>
        <v>1</v>
      </c>
      <c r="O2418" s="33">
        <f t="shared" si="377"/>
        <v>1</v>
      </c>
      <c r="P2418" s="61">
        <f t="shared" si="378"/>
        <v>2</v>
      </c>
      <c r="Q2418" s="62">
        <f t="shared" si="379"/>
        <v>0</v>
      </c>
      <c r="R2418" s="61">
        <f t="shared" si="380"/>
        <v>0</v>
      </c>
      <c r="S2418" s="61">
        <f t="shared" si="381"/>
        <v>1</v>
      </c>
      <c r="T2418" t="str">
        <f t="shared" si="382"/>
        <v>إضافى كامل</v>
      </c>
    </row>
    <row r="2419" spans="1:21" x14ac:dyDescent="0.25">
      <c r="A2419" s="54" t="s">
        <v>1297</v>
      </c>
      <c r="B2419" s="54" t="s">
        <v>1299</v>
      </c>
      <c r="C2419" s="54" t="s">
        <v>762</v>
      </c>
      <c r="D2419" s="55">
        <v>45615</v>
      </c>
      <c r="E2419" s="56" t="s">
        <v>22</v>
      </c>
      <c r="F2419" s="54" t="s">
        <v>1215</v>
      </c>
      <c r="G2419" s="57" t="s">
        <v>222</v>
      </c>
      <c r="I2419" s="54" t="s">
        <v>1050</v>
      </c>
      <c r="J2419" s="54" t="s">
        <v>1234</v>
      </c>
      <c r="K2419" s="87" t="str">
        <f t="shared" si="373"/>
        <v/>
      </c>
      <c r="L2419" s="60">
        <f t="shared" si="375"/>
        <v>0</v>
      </c>
      <c r="M2419" s="33">
        <f t="shared" si="374"/>
        <v>1</v>
      </c>
      <c r="N2419" s="61">
        <f t="shared" si="376"/>
        <v>0</v>
      </c>
      <c r="O2419" s="33">
        <f t="shared" si="377"/>
        <v>1</v>
      </c>
      <c r="P2419" s="61">
        <f t="shared" si="378"/>
        <v>1</v>
      </c>
      <c r="Q2419" s="62">
        <f t="shared" si="379"/>
        <v>0</v>
      </c>
      <c r="R2419" s="61">
        <f t="shared" si="380"/>
        <v>0</v>
      </c>
      <c r="S2419" s="61">
        <f t="shared" si="381"/>
        <v>1</v>
      </c>
      <c r="T2419" t="str">
        <f t="shared" si="382"/>
        <v>إضافى كامل</v>
      </c>
    </row>
    <row r="2420" spans="1:21" x14ac:dyDescent="0.25">
      <c r="A2420" s="54" t="s">
        <v>1297</v>
      </c>
      <c r="B2420" s="54" t="s">
        <v>1299</v>
      </c>
      <c r="C2420" s="54" t="s">
        <v>762</v>
      </c>
      <c r="D2420" s="55">
        <v>45616</v>
      </c>
      <c r="E2420" s="56" t="s">
        <v>23</v>
      </c>
      <c r="F2420" s="54" t="s">
        <v>1215</v>
      </c>
      <c r="G2420" s="57" t="s">
        <v>222</v>
      </c>
      <c r="H2420" s="73" t="s">
        <v>795</v>
      </c>
      <c r="I2420" s="54" t="s">
        <v>1119</v>
      </c>
      <c r="J2420" s="54" t="s">
        <v>1301</v>
      </c>
      <c r="K2420" s="87" t="str">
        <f t="shared" si="373"/>
        <v>تأخير</v>
      </c>
      <c r="L2420" s="60">
        <f t="shared" si="375"/>
        <v>0</v>
      </c>
      <c r="M2420" s="33">
        <f t="shared" si="374"/>
        <v>1</v>
      </c>
      <c r="N2420" s="61">
        <f t="shared" si="376"/>
        <v>0</v>
      </c>
      <c r="O2420" s="33">
        <f t="shared" si="377"/>
        <v>1</v>
      </c>
      <c r="P2420" s="61">
        <f t="shared" si="378"/>
        <v>1</v>
      </c>
      <c r="Q2420" s="62">
        <f t="shared" si="379"/>
        <v>0</v>
      </c>
      <c r="R2420" s="61">
        <f t="shared" si="380"/>
        <v>0</v>
      </c>
      <c r="S2420" s="61">
        <f t="shared" si="381"/>
        <v>1</v>
      </c>
      <c r="T2420" t="str">
        <f t="shared" si="382"/>
        <v>إضافى كامل</v>
      </c>
    </row>
    <row r="2421" spans="1:21" x14ac:dyDescent="0.25">
      <c r="A2421" s="54" t="s">
        <v>1297</v>
      </c>
      <c r="B2421" s="54" t="s">
        <v>1299</v>
      </c>
      <c r="C2421" s="54" t="s">
        <v>762</v>
      </c>
      <c r="D2421" s="55">
        <v>45617</v>
      </c>
      <c r="E2421" s="56" t="s">
        <v>24</v>
      </c>
      <c r="F2421" s="54" t="s">
        <v>1215</v>
      </c>
      <c r="G2421" s="57" t="s">
        <v>222</v>
      </c>
      <c r="I2421" s="54" t="s">
        <v>1126</v>
      </c>
      <c r="J2421" s="54" t="s">
        <v>1231</v>
      </c>
      <c r="K2421" s="87" t="str">
        <f t="shared" ref="K2421:K2482" si="383">IF(AND(I2421&lt;="08:30",J2421&gt;="13:30",I2421&lt;&gt;""),"",IF(AND(I2421&gt;="08:31",I2421&lt;="08:40"),"تأخير",IF(AND(I2421&gt;="08:41",I2421&lt;="11:30",J2421&lt;&gt;""),"إذن ص",IF(AND(J2421&lt;"13:30",J2421&lt;&gt;"",J2421&gt;="10:30"),"إذن م",IF(AND(OR(J2421="",I2421="",J2421=I2421,I2421&gt;"11:30",J2431&lt;"10:30"),AND(E2421&lt;&gt;"Friday")),"غائب","")))))</f>
        <v/>
      </c>
      <c r="L2421" s="60">
        <f t="shared" si="375"/>
        <v>0</v>
      </c>
      <c r="M2421" s="33">
        <f t="shared" si="374"/>
        <v>1</v>
      </c>
      <c r="N2421" s="61">
        <f t="shared" si="376"/>
        <v>0</v>
      </c>
      <c r="O2421" s="33">
        <f t="shared" si="377"/>
        <v>1</v>
      </c>
      <c r="P2421" s="61">
        <f t="shared" si="378"/>
        <v>1</v>
      </c>
      <c r="Q2421" s="62">
        <f t="shared" si="379"/>
        <v>0</v>
      </c>
      <c r="R2421" s="61">
        <f t="shared" si="380"/>
        <v>0</v>
      </c>
      <c r="S2421" s="61">
        <f t="shared" si="381"/>
        <v>1</v>
      </c>
      <c r="T2421" t="str">
        <f t="shared" si="382"/>
        <v>إضافى كامل</v>
      </c>
    </row>
    <row r="2422" spans="1:21" x14ac:dyDescent="0.25">
      <c r="A2422" s="54" t="s">
        <v>1297</v>
      </c>
      <c r="B2422" s="54" t="s">
        <v>1299</v>
      </c>
      <c r="C2422" s="54" t="s">
        <v>762</v>
      </c>
      <c r="D2422" s="55">
        <v>45618</v>
      </c>
      <c r="E2422" s="56" t="s">
        <v>15</v>
      </c>
      <c r="F2422" s="54" t="s">
        <v>1215</v>
      </c>
      <c r="G2422" s="57" t="s">
        <v>222</v>
      </c>
      <c r="I2422" s="54"/>
      <c r="J2422" s="54"/>
      <c r="K2422" s="87" t="str">
        <f t="shared" si="383"/>
        <v/>
      </c>
      <c r="L2422" s="60">
        <f t="shared" si="375"/>
        <v>0</v>
      </c>
      <c r="M2422" s="33">
        <f t="shared" si="374"/>
        <v>1</v>
      </c>
      <c r="N2422" s="61">
        <f t="shared" si="376"/>
        <v>0</v>
      </c>
      <c r="O2422" s="33">
        <f t="shared" si="377"/>
        <v>1</v>
      </c>
      <c r="P2422" s="61">
        <f t="shared" si="378"/>
        <v>1</v>
      </c>
      <c r="Q2422" s="62">
        <f t="shared" si="379"/>
        <v>0</v>
      </c>
      <c r="R2422" s="61">
        <f t="shared" si="380"/>
        <v>0</v>
      </c>
      <c r="S2422" s="61">
        <f t="shared" si="381"/>
        <v>1</v>
      </c>
      <c r="T2422" t="str">
        <f t="shared" si="382"/>
        <v>إضافى كامل</v>
      </c>
    </row>
    <row r="2423" spans="1:21" x14ac:dyDescent="0.25">
      <c r="A2423" s="54" t="s">
        <v>1297</v>
      </c>
      <c r="B2423" s="54" t="s">
        <v>1299</v>
      </c>
      <c r="C2423" s="54" t="s">
        <v>762</v>
      </c>
      <c r="D2423" s="55">
        <v>45619</v>
      </c>
      <c r="E2423" s="56" t="s">
        <v>18</v>
      </c>
      <c r="F2423" s="54" t="s">
        <v>1215</v>
      </c>
      <c r="G2423" s="57" t="s">
        <v>222</v>
      </c>
      <c r="I2423" s="54"/>
      <c r="J2423" s="54"/>
      <c r="K2423" s="87" t="s">
        <v>19</v>
      </c>
      <c r="L2423" s="60">
        <f t="shared" si="375"/>
        <v>1</v>
      </c>
      <c r="M2423" s="33">
        <f t="shared" si="374"/>
        <v>1</v>
      </c>
      <c r="N2423" s="61">
        <f t="shared" si="376"/>
        <v>0</v>
      </c>
      <c r="O2423" s="33">
        <f t="shared" si="377"/>
        <v>1</v>
      </c>
      <c r="P2423" s="61">
        <f t="shared" si="378"/>
        <v>1</v>
      </c>
      <c r="Q2423" s="62">
        <f t="shared" si="379"/>
        <v>0</v>
      </c>
      <c r="R2423" s="61">
        <f t="shared" si="380"/>
        <v>0</v>
      </c>
      <c r="S2423" s="61">
        <f t="shared" si="381"/>
        <v>1</v>
      </c>
      <c r="T2423" t="str">
        <f t="shared" si="382"/>
        <v>إضافى كامل</v>
      </c>
    </row>
    <row r="2424" spans="1:21" x14ac:dyDescent="0.25">
      <c r="A2424" s="54" t="s">
        <v>1297</v>
      </c>
      <c r="B2424" s="54" t="s">
        <v>1299</v>
      </c>
      <c r="C2424" s="54" t="s">
        <v>762</v>
      </c>
      <c r="D2424" s="55">
        <v>45620</v>
      </c>
      <c r="E2424" s="56" t="s">
        <v>20</v>
      </c>
      <c r="F2424" s="54" t="s">
        <v>1215</v>
      </c>
      <c r="G2424" s="57" t="s">
        <v>222</v>
      </c>
      <c r="I2424" s="54" t="s">
        <v>880</v>
      </c>
      <c r="J2424" s="54" t="s">
        <v>1263</v>
      </c>
      <c r="K2424" s="87" t="str">
        <f t="shared" si="383"/>
        <v/>
      </c>
      <c r="L2424" s="60">
        <f t="shared" si="375"/>
        <v>0</v>
      </c>
      <c r="M2424" s="33">
        <f t="shared" si="374"/>
        <v>1</v>
      </c>
      <c r="N2424" s="61">
        <f t="shared" si="376"/>
        <v>0</v>
      </c>
      <c r="O2424" s="33">
        <f t="shared" si="377"/>
        <v>1</v>
      </c>
      <c r="P2424" s="61">
        <f t="shared" si="378"/>
        <v>1</v>
      </c>
      <c r="Q2424" s="62">
        <f t="shared" si="379"/>
        <v>0</v>
      </c>
      <c r="R2424" s="61">
        <f t="shared" si="380"/>
        <v>0</v>
      </c>
      <c r="S2424" s="61">
        <f t="shared" si="381"/>
        <v>1</v>
      </c>
      <c r="T2424" t="str">
        <f t="shared" si="382"/>
        <v>إضافى كامل</v>
      </c>
    </row>
    <row r="2425" spans="1:21" x14ac:dyDescent="0.25">
      <c r="A2425" s="54" t="s">
        <v>1297</v>
      </c>
      <c r="B2425" s="54" t="s">
        <v>1299</v>
      </c>
      <c r="C2425" s="54" t="s">
        <v>762</v>
      </c>
      <c r="D2425" s="55">
        <v>45621</v>
      </c>
      <c r="E2425" s="56" t="s">
        <v>21</v>
      </c>
      <c r="F2425" s="54" t="s">
        <v>1215</v>
      </c>
      <c r="G2425" s="57" t="s">
        <v>222</v>
      </c>
      <c r="I2425" s="54" t="s">
        <v>1022</v>
      </c>
      <c r="J2425" s="54" t="s">
        <v>1218</v>
      </c>
      <c r="K2425" s="87" t="str">
        <f t="shared" si="383"/>
        <v/>
      </c>
      <c r="L2425" s="60">
        <f t="shared" si="375"/>
        <v>0</v>
      </c>
      <c r="M2425" s="33">
        <f t="shared" si="374"/>
        <v>1</v>
      </c>
      <c r="N2425" s="61">
        <f t="shared" si="376"/>
        <v>0</v>
      </c>
      <c r="O2425" s="33">
        <f t="shared" si="377"/>
        <v>1</v>
      </c>
      <c r="P2425" s="61">
        <f t="shared" si="378"/>
        <v>1</v>
      </c>
      <c r="Q2425" s="62">
        <f t="shared" si="379"/>
        <v>0</v>
      </c>
      <c r="R2425" s="61">
        <f t="shared" si="380"/>
        <v>0</v>
      </c>
      <c r="S2425" s="61">
        <f t="shared" si="381"/>
        <v>1</v>
      </c>
      <c r="T2425" t="str">
        <f t="shared" si="382"/>
        <v>إضافى كامل</v>
      </c>
    </row>
    <row r="2426" spans="1:21" x14ac:dyDescent="0.25">
      <c r="A2426" s="54" t="s">
        <v>1297</v>
      </c>
      <c r="B2426" s="54" t="s">
        <v>1299</v>
      </c>
      <c r="C2426" s="54" t="s">
        <v>762</v>
      </c>
      <c r="D2426" s="55">
        <v>45622</v>
      </c>
      <c r="E2426" s="56" t="s">
        <v>22</v>
      </c>
      <c r="F2426" s="54" t="s">
        <v>1215</v>
      </c>
      <c r="G2426" s="57" t="s">
        <v>222</v>
      </c>
      <c r="I2426" s="54" t="s">
        <v>936</v>
      </c>
      <c r="J2426" s="54" t="s">
        <v>1285</v>
      </c>
      <c r="K2426" s="87" t="str">
        <f t="shared" si="383"/>
        <v/>
      </c>
      <c r="L2426" s="60">
        <f t="shared" si="375"/>
        <v>0</v>
      </c>
      <c r="M2426" s="33">
        <f t="shared" si="374"/>
        <v>1</v>
      </c>
      <c r="N2426" s="61">
        <f t="shared" si="376"/>
        <v>0</v>
      </c>
      <c r="O2426" s="33">
        <f t="shared" si="377"/>
        <v>2</v>
      </c>
      <c r="P2426" s="61">
        <f t="shared" si="378"/>
        <v>2</v>
      </c>
      <c r="Q2426" s="62">
        <f t="shared" si="379"/>
        <v>0</v>
      </c>
      <c r="R2426" s="61">
        <f t="shared" si="380"/>
        <v>0</v>
      </c>
      <c r="S2426" s="61">
        <f t="shared" si="381"/>
        <v>1</v>
      </c>
      <c r="T2426" t="str">
        <f t="shared" si="382"/>
        <v>إضافى كامل</v>
      </c>
    </row>
    <row r="2427" spans="1:21" x14ac:dyDescent="0.25">
      <c r="A2427" s="54" t="s">
        <v>1297</v>
      </c>
      <c r="B2427" s="54" t="s">
        <v>1299</v>
      </c>
      <c r="C2427" s="54" t="s">
        <v>762</v>
      </c>
      <c r="D2427" s="55">
        <v>45623</v>
      </c>
      <c r="E2427" s="56" t="s">
        <v>23</v>
      </c>
      <c r="F2427" s="54" t="s">
        <v>1215</v>
      </c>
      <c r="G2427" s="57" t="s">
        <v>222</v>
      </c>
      <c r="I2427" s="54" t="s">
        <v>899</v>
      </c>
      <c r="J2427" s="54" t="s">
        <v>1238</v>
      </c>
      <c r="K2427" s="87" t="str">
        <f t="shared" si="383"/>
        <v/>
      </c>
      <c r="L2427" s="60">
        <f t="shared" si="375"/>
        <v>0</v>
      </c>
      <c r="M2427" s="33">
        <f t="shared" si="374"/>
        <v>1</v>
      </c>
      <c r="N2427" s="61">
        <f t="shared" si="376"/>
        <v>1</v>
      </c>
      <c r="O2427" s="33">
        <f t="shared" si="377"/>
        <v>2</v>
      </c>
      <c r="P2427" s="61">
        <f t="shared" si="378"/>
        <v>3</v>
      </c>
      <c r="Q2427" s="62">
        <f t="shared" si="379"/>
        <v>1.5</v>
      </c>
      <c r="R2427" s="61">
        <f t="shared" si="380"/>
        <v>1</v>
      </c>
      <c r="S2427" s="61">
        <f t="shared" si="381"/>
        <v>2</v>
      </c>
      <c r="T2427" t="str">
        <f t="shared" si="382"/>
        <v>إضافى كامل</v>
      </c>
    </row>
    <row r="2428" spans="1:21" x14ac:dyDescent="0.25">
      <c r="A2428" s="54" t="s">
        <v>1297</v>
      </c>
      <c r="B2428" s="54" t="s">
        <v>1299</v>
      </c>
      <c r="C2428" s="54" t="s">
        <v>762</v>
      </c>
      <c r="D2428" s="55">
        <v>45624</v>
      </c>
      <c r="E2428" s="56" t="s">
        <v>24</v>
      </c>
      <c r="F2428" s="54" t="s">
        <v>1215</v>
      </c>
      <c r="G2428" s="57" t="s">
        <v>222</v>
      </c>
      <c r="I2428" s="54" t="s">
        <v>1092</v>
      </c>
      <c r="J2428" s="54" t="s">
        <v>1225</v>
      </c>
      <c r="K2428" s="87" t="str">
        <f t="shared" si="383"/>
        <v/>
      </c>
      <c r="L2428" s="60">
        <f t="shared" si="375"/>
        <v>0</v>
      </c>
      <c r="M2428" s="33">
        <f t="shared" si="374"/>
        <v>2</v>
      </c>
      <c r="N2428" s="61">
        <f t="shared" si="376"/>
        <v>1</v>
      </c>
      <c r="O2428" s="33">
        <f t="shared" si="377"/>
        <v>2</v>
      </c>
      <c r="P2428" s="61">
        <f t="shared" si="378"/>
        <v>3</v>
      </c>
      <c r="Q2428" s="62">
        <f t="shared" si="379"/>
        <v>1.5</v>
      </c>
      <c r="R2428" s="61">
        <f t="shared" si="380"/>
        <v>1</v>
      </c>
      <c r="S2428" s="61">
        <f t="shared" si="381"/>
        <v>3</v>
      </c>
      <c r="T2428" t="str">
        <f t="shared" si="382"/>
        <v>إضافى كامل</v>
      </c>
    </row>
    <row r="2429" spans="1:21" x14ac:dyDescent="0.25">
      <c r="A2429" s="54" t="s">
        <v>1297</v>
      </c>
      <c r="B2429" s="54" t="s">
        <v>1299</v>
      </c>
      <c r="C2429" s="54" t="s">
        <v>762</v>
      </c>
      <c r="D2429" s="55">
        <v>45625</v>
      </c>
      <c r="E2429" s="56" t="s">
        <v>15</v>
      </c>
      <c r="F2429" s="54" t="s">
        <v>1215</v>
      </c>
      <c r="G2429" s="57" t="s">
        <v>222</v>
      </c>
      <c r="I2429" s="54"/>
      <c r="J2429" s="54"/>
      <c r="K2429" s="87" t="str">
        <f t="shared" si="383"/>
        <v/>
      </c>
      <c r="L2429" s="60">
        <f t="shared" si="375"/>
        <v>0</v>
      </c>
      <c r="M2429" s="33">
        <f t="shared" si="374"/>
        <v>2</v>
      </c>
      <c r="N2429" s="61">
        <f t="shared" si="376"/>
        <v>1</v>
      </c>
      <c r="O2429" s="33">
        <f t="shared" si="377"/>
        <v>2</v>
      </c>
      <c r="P2429" s="61">
        <f t="shared" si="378"/>
        <v>3</v>
      </c>
      <c r="Q2429" s="62">
        <f t="shared" si="379"/>
        <v>1.5</v>
      </c>
      <c r="R2429" s="61">
        <f t="shared" si="380"/>
        <v>1</v>
      </c>
      <c r="S2429" s="61">
        <f t="shared" si="381"/>
        <v>3</v>
      </c>
      <c r="T2429" t="str">
        <f t="shared" si="382"/>
        <v>إضافى كامل</v>
      </c>
    </row>
    <row r="2430" spans="1:21" x14ac:dyDescent="0.25">
      <c r="A2430" s="54" t="s">
        <v>1297</v>
      </c>
      <c r="B2430" s="54" t="s">
        <v>1299</v>
      </c>
      <c r="C2430" s="54" t="s">
        <v>762</v>
      </c>
      <c r="D2430" s="55">
        <v>45626</v>
      </c>
      <c r="E2430" s="56" t="s">
        <v>18</v>
      </c>
      <c r="F2430" s="54" t="s">
        <v>1215</v>
      </c>
      <c r="G2430" s="57" t="s">
        <v>222</v>
      </c>
      <c r="I2430" s="54"/>
      <c r="J2430" s="54"/>
      <c r="K2430" s="87" t="s">
        <v>19</v>
      </c>
      <c r="L2430" s="60">
        <f t="shared" si="375"/>
        <v>1</v>
      </c>
      <c r="M2430" s="33">
        <f t="shared" si="374"/>
        <v>2</v>
      </c>
      <c r="N2430" s="61">
        <f t="shared" si="376"/>
        <v>1</v>
      </c>
      <c r="O2430" s="33">
        <f t="shared" si="377"/>
        <v>2</v>
      </c>
      <c r="P2430" s="61">
        <f t="shared" si="378"/>
        <v>3</v>
      </c>
      <c r="Q2430" s="62">
        <f t="shared" si="379"/>
        <v>1.5</v>
      </c>
      <c r="R2430" s="61">
        <f t="shared" si="380"/>
        <v>1</v>
      </c>
      <c r="S2430" s="61">
        <f t="shared" si="381"/>
        <v>3</v>
      </c>
      <c r="T2430" t="str">
        <f t="shared" si="382"/>
        <v>إضافى كامل</v>
      </c>
    </row>
    <row r="2431" spans="1:21" x14ac:dyDescent="0.25">
      <c r="A2431" s="54" t="s">
        <v>1302</v>
      </c>
      <c r="B2431" s="54" t="s">
        <v>1303</v>
      </c>
      <c r="C2431" s="54" t="s">
        <v>762</v>
      </c>
      <c r="D2431" s="55">
        <v>45597</v>
      </c>
      <c r="E2431" s="56" t="s">
        <v>15</v>
      </c>
      <c r="F2431" s="54" t="s">
        <v>1215</v>
      </c>
      <c r="G2431" s="57" t="s">
        <v>222</v>
      </c>
      <c r="I2431" s="54"/>
      <c r="J2431" s="54"/>
      <c r="K2431" s="87" t="str">
        <f t="shared" si="383"/>
        <v/>
      </c>
      <c r="L2431" s="60">
        <f t="shared" si="375"/>
        <v>0</v>
      </c>
      <c r="M2431" s="33">
        <f t="shared" si="374"/>
        <v>2</v>
      </c>
      <c r="N2431" s="61">
        <f t="shared" si="376"/>
        <v>1</v>
      </c>
      <c r="O2431" s="33">
        <f t="shared" si="377"/>
        <v>2</v>
      </c>
      <c r="P2431" s="61">
        <f t="shared" si="378"/>
        <v>3</v>
      </c>
      <c r="Q2431" s="62">
        <f t="shared" si="379"/>
        <v>1.5</v>
      </c>
      <c r="R2431" s="61">
        <f t="shared" si="380"/>
        <v>1</v>
      </c>
      <c r="S2431" s="61">
        <f t="shared" si="381"/>
        <v>3</v>
      </c>
      <c r="T2431" t="str">
        <f t="shared" si="382"/>
        <v>إضافى كامل</v>
      </c>
      <c r="U2431" t="s">
        <v>871</v>
      </c>
    </row>
    <row r="2432" spans="1:21" x14ac:dyDescent="0.25">
      <c r="A2432" s="54" t="s">
        <v>1302</v>
      </c>
      <c r="B2432" s="54" t="s">
        <v>1304</v>
      </c>
      <c r="C2432" s="54" t="s">
        <v>762</v>
      </c>
      <c r="D2432" s="55">
        <v>45598</v>
      </c>
      <c r="E2432" s="56" t="s">
        <v>18</v>
      </c>
      <c r="F2432" s="54" t="s">
        <v>1215</v>
      </c>
      <c r="G2432" s="57" t="s">
        <v>222</v>
      </c>
      <c r="I2432" s="54" t="s">
        <v>862</v>
      </c>
      <c r="J2432" s="54" t="s">
        <v>766</v>
      </c>
      <c r="K2432" s="91"/>
      <c r="L2432" s="60">
        <f t="shared" si="375"/>
        <v>0</v>
      </c>
      <c r="M2432" s="33">
        <f t="shared" si="374"/>
        <v>2</v>
      </c>
      <c r="N2432" s="61">
        <f t="shared" si="376"/>
        <v>1</v>
      </c>
      <c r="O2432" s="33">
        <f t="shared" si="377"/>
        <v>2</v>
      </c>
      <c r="P2432" s="61">
        <f t="shared" si="378"/>
        <v>3</v>
      </c>
      <c r="Q2432" s="62">
        <f t="shared" si="379"/>
        <v>1.5</v>
      </c>
      <c r="R2432" s="61">
        <f t="shared" si="380"/>
        <v>1</v>
      </c>
      <c r="S2432" s="61">
        <f t="shared" si="381"/>
        <v>3</v>
      </c>
      <c r="T2432" t="str">
        <f t="shared" si="382"/>
        <v>إضافى كامل</v>
      </c>
      <c r="U2432" t="s">
        <v>871</v>
      </c>
    </row>
    <row r="2433" spans="1:21" x14ac:dyDescent="0.25">
      <c r="A2433" s="54" t="s">
        <v>1302</v>
      </c>
      <c r="B2433" s="54" t="s">
        <v>1304</v>
      </c>
      <c r="C2433" s="54" t="s">
        <v>762</v>
      </c>
      <c r="D2433" s="55">
        <v>45599</v>
      </c>
      <c r="E2433" s="56" t="s">
        <v>20</v>
      </c>
      <c r="F2433" s="54" t="s">
        <v>1215</v>
      </c>
      <c r="G2433" s="57" t="s">
        <v>222</v>
      </c>
      <c r="I2433" s="54" t="s">
        <v>1052</v>
      </c>
      <c r="J2433" s="54" t="s">
        <v>1231</v>
      </c>
      <c r="K2433" s="87" t="str">
        <f t="shared" si="383"/>
        <v/>
      </c>
      <c r="L2433" s="60">
        <f t="shared" si="375"/>
        <v>0</v>
      </c>
      <c r="M2433" s="33">
        <f t="shared" ref="M2433:M2496" si="384">COUNTIF(K2433:K2462,"غائب")</f>
        <v>2</v>
      </c>
      <c r="N2433" s="61">
        <f t="shared" si="376"/>
        <v>1</v>
      </c>
      <c r="O2433" s="33">
        <f t="shared" si="377"/>
        <v>2</v>
      </c>
      <c r="P2433" s="61">
        <f t="shared" si="378"/>
        <v>3</v>
      </c>
      <c r="Q2433" s="62">
        <f t="shared" si="379"/>
        <v>1.5</v>
      </c>
      <c r="R2433" s="61">
        <f t="shared" si="380"/>
        <v>1</v>
      </c>
      <c r="S2433" s="61">
        <f t="shared" si="381"/>
        <v>3</v>
      </c>
      <c r="T2433" t="str">
        <f t="shared" si="382"/>
        <v>إضافى كامل</v>
      </c>
      <c r="U2433" t="s">
        <v>871</v>
      </c>
    </row>
    <row r="2434" spans="1:21" x14ac:dyDescent="0.25">
      <c r="A2434" s="54" t="s">
        <v>1302</v>
      </c>
      <c r="B2434" s="54" t="s">
        <v>1304</v>
      </c>
      <c r="C2434" s="54" t="s">
        <v>762</v>
      </c>
      <c r="D2434" s="55">
        <v>45600</v>
      </c>
      <c r="E2434" s="56" t="s">
        <v>21</v>
      </c>
      <c r="F2434" s="54" t="s">
        <v>1215</v>
      </c>
      <c r="G2434" s="57" t="s">
        <v>222</v>
      </c>
      <c r="I2434" s="54" t="s">
        <v>1020</v>
      </c>
      <c r="J2434" s="54" t="s">
        <v>1220</v>
      </c>
      <c r="K2434" s="87" t="str">
        <f t="shared" si="383"/>
        <v/>
      </c>
      <c r="L2434" s="60">
        <f t="shared" ref="L2434:L2497" si="385">IF(AND(OR(K2434= "حالة وفاة",K2434="إذن م",K2434="إذن ص",K2434="بدل راحة",K2434="انصراف",K2434="اجازة",K2434="راحة",K2434="مأمورية",K2434="مأمورية م",K2434="مأمورية ص",K2434="Online",K2434="حضور",K2434="بدل سهر",E2434="Friday",K2434=""),K2434&lt;&gt;""),1,0)</f>
        <v>0</v>
      </c>
      <c r="M2434" s="33">
        <f t="shared" si="384"/>
        <v>2</v>
      </c>
      <c r="N2434" s="61">
        <f t="shared" ref="N2434:N2497" si="386">COUNTIF(K2434:K2463,"إذن ص")</f>
        <v>1</v>
      </c>
      <c r="O2434" s="33">
        <f t="shared" ref="O2434:O2497" si="387">COUNTIF(K2434:K2463,"إذن م")</f>
        <v>2</v>
      </c>
      <c r="P2434" s="61">
        <f t="shared" ref="P2434:P2497" si="388">O2434+N2434</f>
        <v>3</v>
      </c>
      <c r="Q2434" s="62">
        <f t="shared" ref="Q2434:Q2497" si="389">IF(AND(P2434&gt;2,P2434&lt;&gt;0),P2434*3/6,0)</f>
        <v>1.5</v>
      </c>
      <c r="R2434" s="61">
        <f t="shared" ref="R2434:R2497" si="390">INT(Q2434)</f>
        <v>1</v>
      </c>
      <c r="S2434" s="61">
        <f t="shared" ref="S2434:S2497" si="391">R2434+M2434</f>
        <v>3</v>
      </c>
      <c r="T2434" t="str">
        <f t="shared" ref="T2434:T2497" si="392">IF(AND(OR(S2434&lt;=0,S2434&gt;0),S2434&lt;5),"إضافى كامل",IF(AND(OR(S2434=5,S2434=6,S2434&lt;7),S2434&lt;&gt;""),"نصف إضافى","لا يستحق"))</f>
        <v>إضافى كامل</v>
      </c>
      <c r="U2434" t="s">
        <v>871</v>
      </c>
    </row>
    <row r="2435" spans="1:21" x14ac:dyDescent="0.25">
      <c r="A2435" s="54" t="s">
        <v>1302</v>
      </c>
      <c r="B2435" s="54" t="s">
        <v>1304</v>
      </c>
      <c r="C2435" s="54" t="s">
        <v>762</v>
      </c>
      <c r="D2435" s="55">
        <v>45601</v>
      </c>
      <c r="E2435" s="56" t="s">
        <v>22</v>
      </c>
      <c r="F2435" s="54" t="s">
        <v>1215</v>
      </c>
      <c r="G2435" s="57" t="s">
        <v>222</v>
      </c>
      <c r="I2435" s="54"/>
      <c r="J2435" s="54"/>
      <c r="K2435" s="87" t="str">
        <f t="shared" si="383"/>
        <v>غائب</v>
      </c>
      <c r="L2435" s="60">
        <f t="shared" si="385"/>
        <v>0</v>
      </c>
      <c r="M2435" s="33">
        <f t="shared" si="384"/>
        <v>2</v>
      </c>
      <c r="N2435" s="61">
        <f t="shared" si="386"/>
        <v>1</v>
      </c>
      <c r="O2435" s="33">
        <f t="shared" si="387"/>
        <v>2</v>
      </c>
      <c r="P2435" s="61">
        <f t="shared" si="388"/>
        <v>3</v>
      </c>
      <c r="Q2435" s="62">
        <f t="shared" si="389"/>
        <v>1.5</v>
      </c>
      <c r="R2435" s="61">
        <f t="shared" si="390"/>
        <v>1</v>
      </c>
      <c r="S2435" s="61">
        <f t="shared" si="391"/>
        <v>3</v>
      </c>
      <c r="T2435" t="str">
        <f t="shared" si="392"/>
        <v>إضافى كامل</v>
      </c>
      <c r="U2435" t="s">
        <v>871</v>
      </c>
    </row>
    <row r="2436" spans="1:21" x14ac:dyDescent="0.25">
      <c r="A2436" s="54" t="s">
        <v>1302</v>
      </c>
      <c r="B2436" s="54" t="s">
        <v>1304</v>
      </c>
      <c r="C2436" s="54" t="s">
        <v>762</v>
      </c>
      <c r="D2436" s="55">
        <v>45602</v>
      </c>
      <c r="E2436" s="56" t="s">
        <v>23</v>
      </c>
      <c r="F2436" s="54" t="s">
        <v>1215</v>
      </c>
      <c r="G2436" s="57" t="s">
        <v>222</v>
      </c>
      <c r="H2436" s="73" t="s">
        <v>65</v>
      </c>
      <c r="I2436" s="54" t="s">
        <v>923</v>
      </c>
      <c r="J2436" s="54" t="s">
        <v>779</v>
      </c>
      <c r="K2436" s="87" t="str">
        <f t="shared" si="383"/>
        <v>تأخير</v>
      </c>
      <c r="L2436" s="60">
        <f t="shared" si="385"/>
        <v>0</v>
      </c>
      <c r="M2436" s="33">
        <f t="shared" si="384"/>
        <v>1</v>
      </c>
      <c r="N2436" s="61">
        <f t="shared" si="386"/>
        <v>1</v>
      </c>
      <c r="O2436" s="33">
        <f t="shared" si="387"/>
        <v>2</v>
      </c>
      <c r="P2436" s="61">
        <f t="shared" si="388"/>
        <v>3</v>
      </c>
      <c r="Q2436" s="62">
        <f t="shared" si="389"/>
        <v>1.5</v>
      </c>
      <c r="R2436" s="61">
        <f t="shared" si="390"/>
        <v>1</v>
      </c>
      <c r="S2436" s="61">
        <f t="shared" si="391"/>
        <v>2</v>
      </c>
      <c r="T2436" t="str">
        <f t="shared" si="392"/>
        <v>إضافى كامل</v>
      </c>
      <c r="U2436" t="s">
        <v>871</v>
      </c>
    </row>
    <row r="2437" spans="1:21" x14ac:dyDescent="0.25">
      <c r="A2437" s="54" t="s">
        <v>1302</v>
      </c>
      <c r="B2437" s="54" t="s">
        <v>1304</v>
      </c>
      <c r="C2437" s="54" t="s">
        <v>762</v>
      </c>
      <c r="D2437" s="55">
        <v>45603</v>
      </c>
      <c r="E2437" s="56" t="s">
        <v>24</v>
      </c>
      <c r="F2437" s="54" t="s">
        <v>1215</v>
      </c>
      <c r="G2437" s="57" t="s">
        <v>222</v>
      </c>
      <c r="I2437" s="54"/>
      <c r="J2437" s="54"/>
      <c r="K2437" s="87" t="s">
        <v>19</v>
      </c>
      <c r="L2437" s="60">
        <f t="shared" si="385"/>
        <v>1</v>
      </c>
      <c r="M2437" s="33">
        <f t="shared" si="384"/>
        <v>1</v>
      </c>
      <c r="N2437" s="61">
        <f t="shared" si="386"/>
        <v>1</v>
      </c>
      <c r="O2437" s="33">
        <f t="shared" si="387"/>
        <v>2</v>
      </c>
      <c r="P2437" s="61">
        <f t="shared" si="388"/>
        <v>3</v>
      </c>
      <c r="Q2437" s="62">
        <f t="shared" si="389"/>
        <v>1.5</v>
      </c>
      <c r="R2437" s="61">
        <f t="shared" si="390"/>
        <v>1</v>
      </c>
      <c r="S2437" s="61">
        <f t="shared" si="391"/>
        <v>2</v>
      </c>
      <c r="T2437" t="str">
        <f t="shared" si="392"/>
        <v>إضافى كامل</v>
      </c>
      <c r="U2437" t="s">
        <v>871</v>
      </c>
    </row>
    <row r="2438" spans="1:21" x14ac:dyDescent="0.25">
      <c r="A2438" s="54" t="s">
        <v>1302</v>
      </c>
      <c r="B2438" s="54" t="s">
        <v>1304</v>
      </c>
      <c r="C2438" s="54" t="s">
        <v>762</v>
      </c>
      <c r="D2438" s="55">
        <v>45604</v>
      </c>
      <c r="E2438" s="56" t="s">
        <v>15</v>
      </c>
      <c r="F2438" s="54" t="s">
        <v>1215</v>
      </c>
      <c r="G2438" s="57" t="s">
        <v>222</v>
      </c>
      <c r="I2438" s="54"/>
      <c r="J2438" s="54"/>
      <c r="K2438" s="87" t="str">
        <f t="shared" si="383"/>
        <v/>
      </c>
      <c r="L2438" s="60">
        <f t="shared" si="385"/>
        <v>0</v>
      </c>
      <c r="M2438" s="33">
        <f t="shared" si="384"/>
        <v>1</v>
      </c>
      <c r="N2438" s="61">
        <f t="shared" si="386"/>
        <v>1</v>
      </c>
      <c r="O2438" s="33">
        <f t="shared" si="387"/>
        <v>2</v>
      </c>
      <c r="P2438" s="61">
        <f t="shared" si="388"/>
        <v>3</v>
      </c>
      <c r="Q2438" s="62">
        <f t="shared" si="389"/>
        <v>1.5</v>
      </c>
      <c r="R2438" s="61">
        <f t="shared" si="390"/>
        <v>1</v>
      </c>
      <c r="S2438" s="61">
        <f t="shared" si="391"/>
        <v>2</v>
      </c>
      <c r="T2438" t="str">
        <f t="shared" si="392"/>
        <v>إضافى كامل</v>
      </c>
      <c r="U2438" t="s">
        <v>871</v>
      </c>
    </row>
    <row r="2439" spans="1:21" x14ac:dyDescent="0.25">
      <c r="A2439" s="54" t="s">
        <v>1302</v>
      </c>
      <c r="B2439" s="54" t="s">
        <v>1304</v>
      </c>
      <c r="C2439" s="54" t="s">
        <v>762</v>
      </c>
      <c r="D2439" s="55">
        <v>45605</v>
      </c>
      <c r="E2439" s="56" t="s">
        <v>18</v>
      </c>
      <c r="F2439" s="54" t="s">
        <v>1215</v>
      </c>
      <c r="G2439" s="57" t="s">
        <v>222</v>
      </c>
      <c r="I2439" s="54" t="s">
        <v>1052</v>
      </c>
      <c r="J2439" s="54" t="s">
        <v>873</v>
      </c>
      <c r="K2439" s="87" t="str">
        <f t="shared" si="383"/>
        <v/>
      </c>
      <c r="L2439" s="60">
        <f t="shared" si="385"/>
        <v>0</v>
      </c>
      <c r="M2439" s="33">
        <f t="shared" si="384"/>
        <v>1</v>
      </c>
      <c r="N2439" s="61">
        <f t="shared" si="386"/>
        <v>1</v>
      </c>
      <c r="O2439" s="33">
        <f t="shared" si="387"/>
        <v>2</v>
      </c>
      <c r="P2439" s="61">
        <f t="shared" si="388"/>
        <v>3</v>
      </c>
      <c r="Q2439" s="62">
        <f t="shared" si="389"/>
        <v>1.5</v>
      </c>
      <c r="R2439" s="61">
        <f t="shared" si="390"/>
        <v>1</v>
      </c>
      <c r="S2439" s="61">
        <f t="shared" si="391"/>
        <v>2</v>
      </c>
      <c r="T2439" t="str">
        <f t="shared" si="392"/>
        <v>إضافى كامل</v>
      </c>
      <c r="U2439" t="s">
        <v>871</v>
      </c>
    </row>
    <row r="2440" spans="1:21" x14ac:dyDescent="0.25">
      <c r="A2440" s="54" t="s">
        <v>1302</v>
      </c>
      <c r="B2440" s="54" t="s">
        <v>1304</v>
      </c>
      <c r="C2440" s="54" t="s">
        <v>762</v>
      </c>
      <c r="D2440" s="55">
        <v>45606</v>
      </c>
      <c r="E2440" s="56" t="s">
        <v>20</v>
      </c>
      <c r="F2440" s="54" t="s">
        <v>1215</v>
      </c>
      <c r="G2440" s="57" t="s">
        <v>222</v>
      </c>
      <c r="I2440" s="54" t="s">
        <v>1002</v>
      </c>
      <c r="J2440" s="54" t="s">
        <v>1229</v>
      </c>
      <c r="K2440" s="87" t="str">
        <f t="shared" si="383"/>
        <v/>
      </c>
      <c r="L2440" s="60">
        <f t="shared" si="385"/>
        <v>0</v>
      </c>
      <c r="M2440" s="33">
        <f t="shared" si="384"/>
        <v>1</v>
      </c>
      <c r="N2440" s="61">
        <f t="shared" si="386"/>
        <v>1</v>
      </c>
      <c r="O2440" s="33">
        <f t="shared" si="387"/>
        <v>2</v>
      </c>
      <c r="P2440" s="61">
        <f t="shared" si="388"/>
        <v>3</v>
      </c>
      <c r="Q2440" s="62">
        <f t="shared" si="389"/>
        <v>1.5</v>
      </c>
      <c r="R2440" s="61">
        <f t="shared" si="390"/>
        <v>1</v>
      </c>
      <c r="S2440" s="61">
        <f t="shared" si="391"/>
        <v>2</v>
      </c>
      <c r="T2440" t="str">
        <f t="shared" si="392"/>
        <v>إضافى كامل</v>
      </c>
      <c r="U2440" t="s">
        <v>871</v>
      </c>
    </row>
    <row r="2441" spans="1:21" x14ac:dyDescent="0.25">
      <c r="A2441" s="54" t="s">
        <v>1302</v>
      </c>
      <c r="B2441" s="54" t="s">
        <v>1304</v>
      </c>
      <c r="C2441" s="54" t="s">
        <v>762</v>
      </c>
      <c r="D2441" s="55">
        <v>45607</v>
      </c>
      <c r="E2441" s="56" t="s">
        <v>21</v>
      </c>
      <c r="F2441" s="54" t="s">
        <v>1215</v>
      </c>
      <c r="G2441" s="57" t="s">
        <v>222</v>
      </c>
      <c r="I2441" s="54" t="s">
        <v>1002</v>
      </c>
      <c r="J2441" s="54" t="s">
        <v>1235</v>
      </c>
      <c r="K2441" s="87" t="str">
        <f t="shared" si="383"/>
        <v/>
      </c>
      <c r="L2441" s="60">
        <f t="shared" si="385"/>
        <v>0</v>
      </c>
      <c r="M2441" s="33">
        <f t="shared" si="384"/>
        <v>1</v>
      </c>
      <c r="N2441" s="61">
        <f t="shared" si="386"/>
        <v>1</v>
      </c>
      <c r="O2441" s="33">
        <f t="shared" si="387"/>
        <v>2</v>
      </c>
      <c r="P2441" s="61">
        <f t="shared" si="388"/>
        <v>3</v>
      </c>
      <c r="Q2441" s="62">
        <f t="shared" si="389"/>
        <v>1.5</v>
      </c>
      <c r="R2441" s="61">
        <f t="shared" si="390"/>
        <v>1</v>
      </c>
      <c r="S2441" s="61">
        <f t="shared" si="391"/>
        <v>2</v>
      </c>
      <c r="T2441" t="str">
        <f t="shared" si="392"/>
        <v>إضافى كامل</v>
      </c>
      <c r="U2441" t="s">
        <v>871</v>
      </c>
    </row>
    <row r="2442" spans="1:21" x14ac:dyDescent="0.25">
      <c r="A2442" s="54" t="s">
        <v>1302</v>
      </c>
      <c r="B2442" s="54" t="s">
        <v>1304</v>
      </c>
      <c r="C2442" s="54" t="s">
        <v>762</v>
      </c>
      <c r="D2442" s="55">
        <v>45608</v>
      </c>
      <c r="E2442" s="56" t="s">
        <v>22</v>
      </c>
      <c r="F2442" s="54" t="s">
        <v>1215</v>
      </c>
      <c r="G2442" s="57" t="s">
        <v>222</v>
      </c>
      <c r="I2442" s="54" t="s">
        <v>938</v>
      </c>
      <c r="J2442" s="54" t="s">
        <v>1235</v>
      </c>
      <c r="K2442" s="87" t="str">
        <f t="shared" si="383"/>
        <v/>
      </c>
      <c r="L2442" s="60">
        <f t="shared" si="385"/>
        <v>0</v>
      </c>
      <c r="M2442" s="33">
        <f t="shared" si="384"/>
        <v>1</v>
      </c>
      <c r="N2442" s="61">
        <f t="shared" si="386"/>
        <v>1</v>
      </c>
      <c r="O2442" s="33">
        <f t="shared" si="387"/>
        <v>2</v>
      </c>
      <c r="P2442" s="61">
        <f t="shared" si="388"/>
        <v>3</v>
      </c>
      <c r="Q2442" s="62">
        <f t="shared" si="389"/>
        <v>1.5</v>
      </c>
      <c r="R2442" s="61">
        <f t="shared" si="390"/>
        <v>1</v>
      </c>
      <c r="S2442" s="61">
        <f t="shared" si="391"/>
        <v>2</v>
      </c>
      <c r="T2442" t="str">
        <f t="shared" si="392"/>
        <v>إضافى كامل</v>
      </c>
      <c r="U2442" t="s">
        <v>871</v>
      </c>
    </row>
    <row r="2443" spans="1:21" x14ac:dyDescent="0.25">
      <c r="A2443" s="54" t="s">
        <v>1302</v>
      </c>
      <c r="B2443" s="54" t="s">
        <v>1304</v>
      </c>
      <c r="C2443" s="54" t="s">
        <v>762</v>
      </c>
      <c r="D2443" s="55">
        <v>45609</v>
      </c>
      <c r="E2443" s="56" t="s">
        <v>23</v>
      </c>
      <c r="F2443" s="54" t="s">
        <v>1215</v>
      </c>
      <c r="G2443" s="57" t="s">
        <v>222</v>
      </c>
      <c r="I2443" s="54" t="s">
        <v>1047</v>
      </c>
      <c r="J2443" s="54" t="s">
        <v>1305</v>
      </c>
      <c r="K2443" s="87" t="str">
        <f t="shared" si="383"/>
        <v>إذن م</v>
      </c>
      <c r="L2443" s="60">
        <f t="shared" si="385"/>
        <v>1</v>
      </c>
      <c r="M2443" s="33">
        <f t="shared" si="384"/>
        <v>1</v>
      </c>
      <c r="N2443" s="61">
        <f t="shared" si="386"/>
        <v>1</v>
      </c>
      <c r="O2443" s="33">
        <f t="shared" si="387"/>
        <v>2</v>
      </c>
      <c r="P2443" s="61">
        <f t="shared" si="388"/>
        <v>3</v>
      </c>
      <c r="Q2443" s="62">
        <f t="shared" si="389"/>
        <v>1.5</v>
      </c>
      <c r="R2443" s="61">
        <f t="shared" si="390"/>
        <v>1</v>
      </c>
      <c r="S2443" s="61">
        <f t="shared" si="391"/>
        <v>2</v>
      </c>
      <c r="T2443" t="str">
        <f t="shared" si="392"/>
        <v>إضافى كامل</v>
      </c>
      <c r="U2443" t="s">
        <v>871</v>
      </c>
    </row>
    <row r="2444" spans="1:21" x14ac:dyDescent="0.25">
      <c r="A2444" s="54" t="s">
        <v>1302</v>
      </c>
      <c r="B2444" s="54" t="s">
        <v>1304</v>
      </c>
      <c r="C2444" s="54" t="s">
        <v>762</v>
      </c>
      <c r="D2444" s="55">
        <v>45610</v>
      </c>
      <c r="E2444" s="56" t="s">
        <v>24</v>
      </c>
      <c r="F2444" s="54" t="s">
        <v>1215</v>
      </c>
      <c r="G2444" s="57" t="s">
        <v>222</v>
      </c>
      <c r="I2444" s="54"/>
      <c r="J2444" s="54"/>
      <c r="K2444" s="87" t="s">
        <v>19</v>
      </c>
      <c r="L2444" s="60">
        <f t="shared" si="385"/>
        <v>1</v>
      </c>
      <c r="M2444" s="33">
        <f t="shared" si="384"/>
        <v>1</v>
      </c>
      <c r="N2444" s="61">
        <f t="shared" si="386"/>
        <v>1</v>
      </c>
      <c r="O2444" s="33">
        <f t="shared" si="387"/>
        <v>1</v>
      </c>
      <c r="P2444" s="61">
        <f t="shared" si="388"/>
        <v>2</v>
      </c>
      <c r="Q2444" s="62">
        <f t="shared" si="389"/>
        <v>0</v>
      </c>
      <c r="R2444" s="61">
        <f t="shared" si="390"/>
        <v>0</v>
      </c>
      <c r="S2444" s="61">
        <f t="shared" si="391"/>
        <v>1</v>
      </c>
      <c r="T2444" t="str">
        <f t="shared" si="392"/>
        <v>إضافى كامل</v>
      </c>
      <c r="U2444" t="s">
        <v>871</v>
      </c>
    </row>
    <row r="2445" spans="1:21" x14ac:dyDescent="0.25">
      <c r="A2445" s="54" t="s">
        <v>1302</v>
      </c>
      <c r="B2445" s="54" t="s">
        <v>1304</v>
      </c>
      <c r="C2445" s="54" t="s">
        <v>762</v>
      </c>
      <c r="D2445" s="55">
        <v>45611</v>
      </c>
      <c r="E2445" s="56" t="s">
        <v>15</v>
      </c>
      <c r="F2445" s="54" t="s">
        <v>1215</v>
      </c>
      <c r="G2445" s="57" t="s">
        <v>222</v>
      </c>
      <c r="I2445" s="54"/>
      <c r="J2445" s="54"/>
      <c r="K2445" s="87" t="str">
        <f t="shared" si="383"/>
        <v/>
      </c>
      <c r="L2445" s="60">
        <f t="shared" si="385"/>
        <v>0</v>
      </c>
      <c r="M2445" s="33">
        <f t="shared" si="384"/>
        <v>1</v>
      </c>
      <c r="N2445" s="61">
        <f t="shared" si="386"/>
        <v>1</v>
      </c>
      <c r="O2445" s="33">
        <f t="shared" si="387"/>
        <v>2</v>
      </c>
      <c r="P2445" s="61">
        <f t="shared" si="388"/>
        <v>3</v>
      </c>
      <c r="Q2445" s="62">
        <f t="shared" si="389"/>
        <v>1.5</v>
      </c>
      <c r="R2445" s="61">
        <f t="shared" si="390"/>
        <v>1</v>
      </c>
      <c r="S2445" s="61">
        <f t="shared" si="391"/>
        <v>2</v>
      </c>
      <c r="T2445" t="str">
        <f t="shared" si="392"/>
        <v>إضافى كامل</v>
      </c>
      <c r="U2445" t="s">
        <v>871</v>
      </c>
    </row>
    <row r="2446" spans="1:21" x14ac:dyDescent="0.25">
      <c r="A2446" s="54" t="s">
        <v>1302</v>
      </c>
      <c r="B2446" s="54" t="s">
        <v>1304</v>
      </c>
      <c r="C2446" s="54" t="s">
        <v>762</v>
      </c>
      <c r="D2446" s="55">
        <v>45612</v>
      </c>
      <c r="E2446" s="56" t="s">
        <v>18</v>
      </c>
      <c r="F2446" s="54" t="s">
        <v>1215</v>
      </c>
      <c r="G2446" s="57" t="s">
        <v>222</v>
      </c>
      <c r="I2446" s="54" t="s">
        <v>852</v>
      </c>
      <c r="J2446" s="54" t="s">
        <v>1235</v>
      </c>
      <c r="K2446" s="87" t="str">
        <f t="shared" si="383"/>
        <v/>
      </c>
      <c r="L2446" s="60">
        <f t="shared" si="385"/>
        <v>0</v>
      </c>
      <c r="M2446" s="33">
        <f t="shared" si="384"/>
        <v>1</v>
      </c>
      <c r="N2446" s="61">
        <f t="shared" si="386"/>
        <v>1</v>
      </c>
      <c r="O2446" s="33">
        <f t="shared" si="387"/>
        <v>2</v>
      </c>
      <c r="P2446" s="61">
        <f t="shared" si="388"/>
        <v>3</v>
      </c>
      <c r="Q2446" s="62">
        <f t="shared" si="389"/>
        <v>1.5</v>
      </c>
      <c r="R2446" s="61">
        <f t="shared" si="390"/>
        <v>1</v>
      </c>
      <c r="S2446" s="61">
        <f t="shared" si="391"/>
        <v>2</v>
      </c>
      <c r="T2446" t="str">
        <f t="shared" si="392"/>
        <v>إضافى كامل</v>
      </c>
      <c r="U2446" t="s">
        <v>871</v>
      </c>
    </row>
    <row r="2447" spans="1:21" x14ac:dyDescent="0.25">
      <c r="A2447" s="54" t="s">
        <v>1302</v>
      </c>
      <c r="B2447" s="54" t="s">
        <v>1304</v>
      </c>
      <c r="C2447" s="54" t="s">
        <v>762</v>
      </c>
      <c r="D2447" s="55">
        <v>45613</v>
      </c>
      <c r="E2447" s="56" t="s">
        <v>20</v>
      </c>
      <c r="F2447" s="54" t="s">
        <v>1215</v>
      </c>
      <c r="G2447" s="57" t="s">
        <v>222</v>
      </c>
      <c r="H2447" s="73" t="s">
        <v>795</v>
      </c>
      <c r="I2447" s="54" t="s">
        <v>900</v>
      </c>
      <c r="J2447" s="54" t="s">
        <v>1235</v>
      </c>
      <c r="K2447" s="87" t="str">
        <f t="shared" si="383"/>
        <v>تأخير</v>
      </c>
      <c r="L2447" s="60">
        <f t="shared" si="385"/>
        <v>0</v>
      </c>
      <c r="M2447" s="33">
        <f t="shared" si="384"/>
        <v>1</v>
      </c>
      <c r="N2447" s="61">
        <f t="shared" si="386"/>
        <v>1</v>
      </c>
      <c r="O2447" s="33">
        <f t="shared" si="387"/>
        <v>2</v>
      </c>
      <c r="P2447" s="61">
        <f t="shared" si="388"/>
        <v>3</v>
      </c>
      <c r="Q2447" s="62">
        <f t="shared" si="389"/>
        <v>1.5</v>
      </c>
      <c r="R2447" s="61">
        <f t="shared" si="390"/>
        <v>1</v>
      </c>
      <c r="S2447" s="61">
        <f t="shared" si="391"/>
        <v>2</v>
      </c>
      <c r="T2447" t="str">
        <f t="shared" si="392"/>
        <v>إضافى كامل</v>
      </c>
      <c r="U2447" t="s">
        <v>871</v>
      </c>
    </row>
    <row r="2448" spans="1:21" x14ac:dyDescent="0.25">
      <c r="A2448" s="54" t="s">
        <v>1302</v>
      </c>
      <c r="B2448" s="54" t="s">
        <v>1304</v>
      </c>
      <c r="C2448" s="54" t="s">
        <v>762</v>
      </c>
      <c r="D2448" s="55">
        <v>45614</v>
      </c>
      <c r="E2448" s="56" t="s">
        <v>21</v>
      </c>
      <c r="F2448" s="54" t="s">
        <v>1215</v>
      </c>
      <c r="G2448" s="57" t="s">
        <v>222</v>
      </c>
      <c r="I2448" s="54" t="s">
        <v>1020</v>
      </c>
      <c r="J2448" s="54" t="s">
        <v>1225</v>
      </c>
      <c r="K2448" s="87" t="str">
        <f t="shared" si="383"/>
        <v/>
      </c>
      <c r="L2448" s="60">
        <f t="shared" si="385"/>
        <v>0</v>
      </c>
      <c r="M2448" s="33">
        <f t="shared" si="384"/>
        <v>1</v>
      </c>
      <c r="N2448" s="61">
        <f t="shared" si="386"/>
        <v>1</v>
      </c>
      <c r="O2448" s="33">
        <f t="shared" si="387"/>
        <v>2</v>
      </c>
      <c r="P2448" s="61">
        <f t="shared" si="388"/>
        <v>3</v>
      </c>
      <c r="Q2448" s="62">
        <f t="shared" si="389"/>
        <v>1.5</v>
      </c>
      <c r="R2448" s="61">
        <f t="shared" si="390"/>
        <v>1</v>
      </c>
      <c r="S2448" s="61">
        <f t="shared" si="391"/>
        <v>2</v>
      </c>
      <c r="T2448" t="str">
        <f t="shared" si="392"/>
        <v>إضافى كامل</v>
      </c>
      <c r="U2448" t="s">
        <v>871</v>
      </c>
    </row>
    <row r="2449" spans="1:21" x14ac:dyDescent="0.25">
      <c r="A2449" s="54" t="s">
        <v>1302</v>
      </c>
      <c r="B2449" s="54" t="s">
        <v>1304</v>
      </c>
      <c r="C2449" s="54" t="s">
        <v>762</v>
      </c>
      <c r="D2449" s="55">
        <v>45615</v>
      </c>
      <c r="E2449" s="56" t="s">
        <v>22</v>
      </c>
      <c r="F2449" s="54" t="s">
        <v>1215</v>
      </c>
      <c r="G2449" s="57" t="s">
        <v>222</v>
      </c>
      <c r="I2449" s="54" t="s">
        <v>1017</v>
      </c>
      <c r="J2449" s="54" t="s">
        <v>766</v>
      </c>
      <c r="K2449" s="87" t="str">
        <f t="shared" si="383"/>
        <v/>
      </c>
      <c r="L2449" s="60">
        <f t="shared" si="385"/>
        <v>0</v>
      </c>
      <c r="M2449" s="33">
        <f t="shared" si="384"/>
        <v>1</v>
      </c>
      <c r="N2449" s="61">
        <f t="shared" si="386"/>
        <v>1</v>
      </c>
      <c r="O2449" s="33">
        <f t="shared" si="387"/>
        <v>2</v>
      </c>
      <c r="P2449" s="61">
        <f t="shared" si="388"/>
        <v>3</v>
      </c>
      <c r="Q2449" s="62">
        <f t="shared" si="389"/>
        <v>1.5</v>
      </c>
      <c r="R2449" s="61">
        <f t="shared" si="390"/>
        <v>1</v>
      </c>
      <c r="S2449" s="61">
        <f t="shared" si="391"/>
        <v>2</v>
      </c>
      <c r="T2449" t="str">
        <f t="shared" si="392"/>
        <v>إضافى كامل</v>
      </c>
      <c r="U2449" t="s">
        <v>871</v>
      </c>
    </row>
    <row r="2450" spans="1:21" x14ac:dyDescent="0.25">
      <c r="A2450" s="54" t="s">
        <v>1302</v>
      </c>
      <c r="B2450" s="54" t="s">
        <v>1304</v>
      </c>
      <c r="C2450" s="54" t="s">
        <v>762</v>
      </c>
      <c r="D2450" s="55">
        <v>45616</v>
      </c>
      <c r="E2450" s="56" t="s">
        <v>23</v>
      </c>
      <c r="F2450" s="54" t="s">
        <v>1215</v>
      </c>
      <c r="G2450" s="57" t="s">
        <v>222</v>
      </c>
      <c r="I2450" s="54" t="s">
        <v>780</v>
      </c>
      <c r="J2450" s="54" t="s">
        <v>1218</v>
      </c>
      <c r="K2450" s="87" t="str">
        <f t="shared" si="383"/>
        <v/>
      </c>
      <c r="L2450" s="60">
        <f t="shared" si="385"/>
        <v>0</v>
      </c>
      <c r="M2450" s="33">
        <f t="shared" si="384"/>
        <v>2</v>
      </c>
      <c r="N2450" s="61">
        <f t="shared" si="386"/>
        <v>1</v>
      </c>
      <c r="O2450" s="33">
        <f t="shared" si="387"/>
        <v>2</v>
      </c>
      <c r="P2450" s="61">
        <f t="shared" si="388"/>
        <v>3</v>
      </c>
      <c r="Q2450" s="62">
        <f t="shared" si="389"/>
        <v>1.5</v>
      </c>
      <c r="R2450" s="61">
        <f t="shared" si="390"/>
        <v>1</v>
      </c>
      <c r="S2450" s="61">
        <f t="shared" si="391"/>
        <v>3</v>
      </c>
      <c r="T2450" t="str">
        <f t="shared" si="392"/>
        <v>إضافى كامل</v>
      </c>
      <c r="U2450" t="s">
        <v>871</v>
      </c>
    </row>
    <row r="2451" spans="1:21" x14ac:dyDescent="0.25">
      <c r="A2451" s="54" t="s">
        <v>1302</v>
      </c>
      <c r="B2451" s="54" t="s">
        <v>1304</v>
      </c>
      <c r="C2451" s="54" t="s">
        <v>762</v>
      </c>
      <c r="D2451" s="55">
        <v>45617</v>
      </c>
      <c r="E2451" s="56" t="s">
        <v>24</v>
      </c>
      <c r="F2451" s="54" t="s">
        <v>1215</v>
      </c>
      <c r="G2451" s="57" t="s">
        <v>222</v>
      </c>
      <c r="I2451" s="54"/>
      <c r="J2451" s="54"/>
      <c r="K2451" s="87" t="s">
        <v>19</v>
      </c>
      <c r="L2451" s="60">
        <f t="shared" si="385"/>
        <v>1</v>
      </c>
      <c r="M2451" s="33">
        <f t="shared" si="384"/>
        <v>2</v>
      </c>
      <c r="N2451" s="61">
        <f t="shared" si="386"/>
        <v>1</v>
      </c>
      <c r="O2451" s="33">
        <f t="shared" si="387"/>
        <v>2</v>
      </c>
      <c r="P2451" s="61">
        <f t="shared" si="388"/>
        <v>3</v>
      </c>
      <c r="Q2451" s="62">
        <f t="shared" si="389"/>
        <v>1.5</v>
      </c>
      <c r="R2451" s="61">
        <f t="shared" si="390"/>
        <v>1</v>
      </c>
      <c r="S2451" s="61">
        <f t="shared" si="391"/>
        <v>3</v>
      </c>
      <c r="T2451" t="str">
        <f t="shared" si="392"/>
        <v>إضافى كامل</v>
      </c>
      <c r="U2451" t="s">
        <v>871</v>
      </c>
    </row>
    <row r="2452" spans="1:21" x14ac:dyDescent="0.25">
      <c r="A2452" s="54" t="s">
        <v>1302</v>
      </c>
      <c r="B2452" s="54" t="s">
        <v>1304</v>
      </c>
      <c r="C2452" s="54" t="s">
        <v>762</v>
      </c>
      <c r="D2452" s="55">
        <v>45618</v>
      </c>
      <c r="E2452" s="56" t="s">
        <v>15</v>
      </c>
      <c r="F2452" s="54" t="s">
        <v>1215</v>
      </c>
      <c r="G2452" s="57" t="s">
        <v>222</v>
      </c>
      <c r="I2452" s="54"/>
      <c r="J2452" s="54"/>
      <c r="K2452" s="87" t="str">
        <f t="shared" si="383"/>
        <v/>
      </c>
      <c r="L2452" s="60">
        <f t="shared" si="385"/>
        <v>0</v>
      </c>
      <c r="M2452" s="33">
        <f t="shared" si="384"/>
        <v>2</v>
      </c>
      <c r="N2452" s="61">
        <f t="shared" si="386"/>
        <v>1</v>
      </c>
      <c r="O2452" s="33">
        <f t="shared" si="387"/>
        <v>2</v>
      </c>
      <c r="P2452" s="61">
        <f t="shared" si="388"/>
        <v>3</v>
      </c>
      <c r="Q2452" s="62">
        <f t="shared" si="389"/>
        <v>1.5</v>
      </c>
      <c r="R2452" s="61">
        <f t="shared" si="390"/>
        <v>1</v>
      </c>
      <c r="S2452" s="61">
        <f t="shared" si="391"/>
        <v>3</v>
      </c>
      <c r="T2452" t="str">
        <f t="shared" si="392"/>
        <v>إضافى كامل</v>
      </c>
      <c r="U2452" t="s">
        <v>871</v>
      </c>
    </row>
    <row r="2453" spans="1:21" x14ac:dyDescent="0.25">
      <c r="A2453" s="54" t="s">
        <v>1302</v>
      </c>
      <c r="B2453" s="54" t="s">
        <v>1304</v>
      </c>
      <c r="C2453" s="54" t="s">
        <v>762</v>
      </c>
      <c r="D2453" s="55">
        <v>45619</v>
      </c>
      <c r="E2453" s="56" t="s">
        <v>18</v>
      </c>
      <c r="F2453" s="54" t="s">
        <v>1215</v>
      </c>
      <c r="G2453" s="57" t="s">
        <v>222</v>
      </c>
      <c r="I2453" s="54" t="s">
        <v>1006</v>
      </c>
      <c r="J2453" s="54" t="s">
        <v>1240</v>
      </c>
      <c r="K2453" s="87" t="str">
        <f t="shared" si="383"/>
        <v/>
      </c>
      <c r="L2453" s="60">
        <f t="shared" si="385"/>
        <v>0</v>
      </c>
      <c r="M2453" s="33">
        <f t="shared" si="384"/>
        <v>2</v>
      </c>
      <c r="N2453" s="61">
        <f t="shared" si="386"/>
        <v>1</v>
      </c>
      <c r="O2453" s="33">
        <f t="shared" si="387"/>
        <v>2</v>
      </c>
      <c r="P2453" s="61">
        <f t="shared" si="388"/>
        <v>3</v>
      </c>
      <c r="Q2453" s="62">
        <f t="shared" si="389"/>
        <v>1.5</v>
      </c>
      <c r="R2453" s="61">
        <f t="shared" si="390"/>
        <v>1</v>
      </c>
      <c r="S2453" s="61">
        <f t="shared" si="391"/>
        <v>3</v>
      </c>
      <c r="T2453" t="str">
        <f t="shared" si="392"/>
        <v>إضافى كامل</v>
      </c>
      <c r="U2453" t="s">
        <v>871</v>
      </c>
    </row>
    <row r="2454" spans="1:21" x14ac:dyDescent="0.25">
      <c r="A2454" s="54" t="s">
        <v>1302</v>
      </c>
      <c r="B2454" s="54" t="s">
        <v>1304</v>
      </c>
      <c r="C2454" s="54" t="s">
        <v>762</v>
      </c>
      <c r="D2454" s="55">
        <v>45620</v>
      </c>
      <c r="E2454" s="56" t="s">
        <v>20</v>
      </c>
      <c r="F2454" s="54" t="s">
        <v>1215</v>
      </c>
      <c r="G2454" s="57" t="s">
        <v>222</v>
      </c>
      <c r="H2454" s="73" t="s">
        <v>34</v>
      </c>
      <c r="I2454" s="54" t="s">
        <v>900</v>
      </c>
      <c r="J2454" s="54" t="s">
        <v>813</v>
      </c>
      <c r="K2454" s="87" t="str">
        <f t="shared" si="383"/>
        <v>تأخير</v>
      </c>
      <c r="L2454" s="60">
        <f t="shared" si="385"/>
        <v>0</v>
      </c>
      <c r="M2454" s="33">
        <f t="shared" si="384"/>
        <v>2</v>
      </c>
      <c r="N2454" s="61">
        <f t="shared" si="386"/>
        <v>1</v>
      </c>
      <c r="O2454" s="33">
        <f t="shared" si="387"/>
        <v>2</v>
      </c>
      <c r="P2454" s="61">
        <f t="shared" si="388"/>
        <v>3</v>
      </c>
      <c r="Q2454" s="62">
        <f t="shared" si="389"/>
        <v>1.5</v>
      </c>
      <c r="R2454" s="61">
        <f t="shared" si="390"/>
        <v>1</v>
      </c>
      <c r="S2454" s="61">
        <f t="shared" si="391"/>
        <v>3</v>
      </c>
      <c r="T2454" t="str">
        <f t="shared" si="392"/>
        <v>إضافى كامل</v>
      </c>
      <c r="U2454" t="s">
        <v>871</v>
      </c>
    </row>
    <row r="2455" spans="1:21" x14ac:dyDescent="0.25">
      <c r="A2455" s="54" t="s">
        <v>1302</v>
      </c>
      <c r="B2455" s="54" t="s">
        <v>1304</v>
      </c>
      <c r="C2455" s="54" t="s">
        <v>762</v>
      </c>
      <c r="D2455" s="55">
        <v>45621</v>
      </c>
      <c r="E2455" s="56" t="s">
        <v>21</v>
      </c>
      <c r="F2455" s="54" t="s">
        <v>1215</v>
      </c>
      <c r="G2455" s="57" t="s">
        <v>222</v>
      </c>
      <c r="I2455" s="54" t="s">
        <v>780</v>
      </c>
      <c r="J2455" s="54" t="s">
        <v>1254</v>
      </c>
      <c r="K2455" s="87" t="str">
        <f t="shared" si="383"/>
        <v>إذن م</v>
      </c>
      <c r="L2455" s="60">
        <f t="shared" si="385"/>
        <v>1</v>
      </c>
      <c r="M2455" s="33">
        <f t="shared" si="384"/>
        <v>2</v>
      </c>
      <c r="N2455" s="61">
        <f t="shared" si="386"/>
        <v>1</v>
      </c>
      <c r="O2455" s="33">
        <f t="shared" si="387"/>
        <v>2</v>
      </c>
      <c r="P2455" s="61">
        <f t="shared" si="388"/>
        <v>3</v>
      </c>
      <c r="Q2455" s="62">
        <f t="shared" si="389"/>
        <v>1.5</v>
      </c>
      <c r="R2455" s="61">
        <f t="shared" si="390"/>
        <v>1</v>
      </c>
      <c r="S2455" s="61">
        <f t="shared" si="391"/>
        <v>3</v>
      </c>
      <c r="T2455" t="str">
        <f t="shared" si="392"/>
        <v>إضافى كامل</v>
      </c>
      <c r="U2455" t="s">
        <v>871</v>
      </c>
    </row>
    <row r="2456" spans="1:21" x14ac:dyDescent="0.25">
      <c r="A2456" s="54" t="s">
        <v>1302</v>
      </c>
      <c r="B2456" s="54" t="s">
        <v>1304</v>
      </c>
      <c r="C2456" s="54" t="s">
        <v>762</v>
      </c>
      <c r="D2456" s="55">
        <v>45622</v>
      </c>
      <c r="E2456" s="56" t="s">
        <v>22</v>
      </c>
      <c r="F2456" s="54" t="s">
        <v>1215</v>
      </c>
      <c r="G2456" s="57" t="s">
        <v>222</v>
      </c>
      <c r="I2456" s="54" t="s">
        <v>786</v>
      </c>
      <c r="J2456" s="54" t="s">
        <v>1306</v>
      </c>
      <c r="K2456" s="87" t="str">
        <f t="shared" si="383"/>
        <v>إذن ص</v>
      </c>
      <c r="L2456" s="60">
        <f t="shared" si="385"/>
        <v>1</v>
      </c>
      <c r="M2456" s="33">
        <f t="shared" si="384"/>
        <v>2</v>
      </c>
      <c r="N2456" s="61">
        <f t="shared" si="386"/>
        <v>1</v>
      </c>
      <c r="O2456" s="33">
        <f t="shared" si="387"/>
        <v>1</v>
      </c>
      <c r="P2456" s="61">
        <f t="shared" si="388"/>
        <v>2</v>
      </c>
      <c r="Q2456" s="62">
        <f t="shared" si="389"/>
        <v>0</v>
      </c>
      <c r="R2456" s="61">
        <f t="shared" si="390"/>
        <v>0</v>
      </c>
      <c r="S2456" s="61">
        <f t="shared" si="391"/>
        <v>2</v>
      </c>
      <c r="T2456" t="str">
        <f t="shared" si="392"/>
        <v>إضافى كامل</v>
      </c>
      <c r="U2456" t="s">
        <v>871</v>
      </c>
    </row>
    <row r="2457" spans="1:21" x14ac:dyDescent="0.25">
      <c r="A2457" s="54" t="s">
        <v>1302</v>
      </c>
      <c r="B2457" s="54" t="s">
        <v>1304</v>
      </c>
      <c r="C2457" s="54" t="s">
        <v>762</v>
      </c>
      <c r="D2457" s="55">
        <v>45623</v>
      </c>
      <c r="E2457" s="56" t="s">
        <v>23</v>
      </c>
      <c r="F2457" s="54" t="s">
        <v>1215</v>
      </c>
      <c r="G2457" s="57" t="s">
        <v>222</v>
      </c>
      <c r="I2457" s="54"/>
      <c r="J2457" s="54"/>
      <c r="K2457" s="87" t="str">
        <f t="shared" si="383"/>
        <v>غائب</v>
      </c>
      <c r="L2457" s="60">
        <f t="shared" si="385"/>
        <v>0</v>
      </c>
      <c r="M2457" s="33">
        <f t="shared" si="384"/>
        <v>2</v>
      </c>
      <c r="N2457" s="61">
        <f t="shared" si="386"/>
        <v>0</v>
      </c>
      <c r="O2457" s="33">
        <f t="shared" si="387"/>
        <v>1</v>
      </c>
      <c r="P2457" s="61">
        <f t="shared" si="388"/>
        <v>1</v>
      </c>
      <c r="Q2457" s="62">
        <f t="shared" si="389"/>
        <v>0</v>
      </c>
      <c r="R2457" s="61">
        <f t="shared" si="390"/>
        <v>0</v>
      </c>
      <c r="S2457" s="61">
        <f t="shared" si="391"/>
        <v>2</v>
      </c>
      <c r="T2457" t="str">
        <f t="shared" si="392"/>
        <v>إضافى كامل</v>
      </c>
      <c r="U2457" t="s">
        <v>871</v>
      </c>
    </row>
    <row r="2458" spans="1:21" x14ac:dyDescent="0.25">
      <c r="A2458" s="54" t="s">
        <v>1302</v>
      </c>
      <c r="B2458" s="54" t="s">
        <v>1304</v>
      </c>
      <c r="C2458" s="54" t="s">
        <v>762</v>
      </c>
      <c r="D2458" s="55">
        <v>45624</v>
      </c>
      <c r="E2458" s="56" t="s">
        <v>24</v>
      </c>
      <c r="F2458" s="54" t="s">
        <v>1215</v>
      </c>
      <c r="G2458" s="57" t="s">
        <v>222</v>
      </c>
      <c r="I2458" s="54"/>
      <c r="J2458" s="54"/>
      <c r="K2458" s="87" t="s">
        <v>19</v>
      </c>
      <c r="L2458" s="60">
        <f t="shared" si="385"/>
        <v>1</v>
      </c>
      <c r="M2458" s="33">
        <f t="shared" si="384"/>
        <v>1</v>
      </c>
      <c r="N2458" s="61">
        <f t="shared" si="386"/>
        <v>0</v>
      </c>
      <c r="O2458" s="33">
        <f t="shared" si="387"/>
        <v>2</v>
      </c>
      <c r="P2458" s="61">
        <f t="shared" si="388"/>
        <v>2</v>
      </c>
      <c r="Q2458" s="62">
        <f t="shared" si="389"/>
        <v>0</v>
      </c>
      <c r="R2458" s="61">
        <f t="shared" si="390"/>
        <v>0</v>
      </c>
      <c r="S2458" s="61">
        <f t="shared" si="391"/>
        <v>1</v>
      </c>
      <c r="T2458" t="str">
        <f t="shared" si="392"/>
        <v>إضافى كامل</v>
      </c>
      <c r="U2458" t="s">
        <v>871</v>
      </c>
    </row>
    <row r="2459" spans="1:21" x14ac:dyDescent="0.25">
      <c r="A2459" s="54" t="s">
        <v>1302</v>
      </c>
      <c r="B2459" s="54" t="s">
        <v>1304</v>
      </c>
      <c r="C2459" s="54" t="s">
        <v>762</v>
      </c>
      <c r="D2459" s="55">
        <v>45625</v>
      </c>
      <c r="E2459" s="56" t="s">
        <v>15</v>
      </c>
      <c r="F2459" s="54" t="s">
        <v>1215</v>
      </c>
      <c r="G2459" s="57" t="s">
        <v>222</v>
      </c>
      <c r="I2459" s="54"/>
      <c r="J2459" s="54"/>
      <c r="K2459" s="87" t="str">
        <f t="shared" si="383"/>
        <v/>
      </c>
      <c r="L2459" s="60">
        <f t="shared" si="385"/>
        <v>0</v>
      </c>
      <c r="M2459" s="33">
        <f t="shared" si="384"/>
        <v>1</v>
      </c>
      <c r="N2459" s="61">
        <f t="shared" si="386"/>
        <v>0</v>
      </c>
      <c r="O2459" s="33">
        <f t="shared" si="387"/>
        <v>2</v>
      </c>
      <c r="P2459" s="61">
        <f t="shared" si="388"/>
        <v>2</v>
      </c>
      <c r="Q2459" s="62">
        <f t="shared" si="389"/>
        <v>0</v>
      </c>
      <c r="R2459" s="61">
        <f t="shared" si="390"/>
        <v>0</v>
      </c>
      <c r="S2459" s="61">
        <f t="shared" si="391"/>
        <v>1</v>
      </c>
      <c r="T2459" t="str">
        <f t="shared" si="392"/>
        <v>إضافى كامل</v>
      </c>
      <c r="U2459" t="s">
        <v>871</v>
      </c>
    </row>
    <row r="2460" spans="1:21" x14ac:dyDescent="0.25">
      <c r="A2460" s="54" t="s">
        <v>1302</v>
      </c>
      <c r="B2460" s="54" t="s">
        <v>1304</v>
      </c>
      <c r="C2460" s="54" t="s">
        <v>762</v>
      </c>
      <c r="D2460" s="55">
        <v>45626</v>
      </c>
      <c r="E2460" s="56" t="s">
        <v>18</v>
      </c>
      <c r="F2460" s="54" t="s">
        <v>1215</v>
      </c>
      <c r="G2460" s="57" t="s">
        <v>222</v>
      </c>
      <c r="I2460" s="54" t="s">
        <v>822</v>
      </c>
      <c r="J2460" s="54" t="s">
        <v>873</v>
      </c>
      <c r="K2460" s="87" t="str">
        <f t="shared" si="383"/>
        <v/>
      </c>
      <c r="L2460" s="60">
        <f t="shared" si="385"/>
        <v>0</v>
      </c>
      <c r="M2460" s="33">
        <f t="shared" si="384"/>
        <v>1</v>
      </c>
      <c r="N2460" s="61">
        <f t="shared" si="386"/>
        <v>0</v>
      </c>
      <c r="O2460" s="33">
        <f t="shared" si="387"/>
        <v>2</v>
      </c>
      <c r="P2460" s="61">
        <f t="shared" si="388"/>
        <v>2</v>
      </c>
      <c r="Q2460" s="62">
        <f t="shared" si="389"/>
        <v>0</v>
      </c>
      <c r="R2460" s="61">
        <f t="shared" si="390"/>
        <v>0</v>
      </c>
      <c r="S2460" s="61">
        <f t="shared" si="391"/>
        <v>1</v>
      </c>
      <c r="T2460" t="str">
        <f t="shared" si="392"/>
        <v>إضافى كامل</v>
      </c>
      <c r="U2460" t="s">
        <v>871</v>
      </c>
    </row>
    <row r="2461" spans="1:21" ht="15.75" x14ac:dyDescent="0.25">
      <c r="A2461" s="54" t="s">
        <v>1307</v>
      </c>
      <c r="B2461" s="80" t="s">
        <v>1798</v>
      </c>
      <c r="C2461" s="54" t="s">
        <v>762</v>
      </c>
      <c r="D2461" s="55">
        <v>45597</v>
      </c>
      <c r="E2461" s="56" t="s">
        <v>15</v>
      </c>
      <c r="F2461" s="54" t="s">
        <v>1215</v>
      </c>
      <c r="G2461" s="57" t="s">
        <v>222</v>
      </c>
      <c r="I2461" s="54"/>
      <c r="J2461" s="54"/>
      <c r="K2461" s="87" t="str">
        <f t="shared" si="383"/>
        <v/>
      </c>
      <c r="L2461" s="60">
        <f t="shared" si="385"/>
        <v>0</v>
      </c>
      <c r="M2461" s="33">
        <f t="shared" si="384"/>
        <v>1</v>
      </c>
      <c r="N2461" s="61">
        <f t="shared" si="386"/>
        <v>0</v>
      </c>
      <c r="O2461" s="33">
        <f t="shared" si="387"/>
        <v>2</v>
      </c>
      <c r="P2461" s="61">
        <f t="shared" si="388"/>
        <v>2</v>
      </c>
      <c r="Q2461" s="62">
        <f t="shared" si="389"/>
        <v>0</v>
      </c>
      <c r="R2461" s="61">
        <f t="shared" si="390"/>
        <v>0</v>
      </c>
      <c r="S2461" s="61">
        <f t="shared" si="391"/>
        <v>1</v>
      </c>
      <c r="T2461" t="str">
        <f t="shared" si="392"/>
        <v>إضافى كامل</v>
      </c>
    </row>
    <row r="2462" spans="1:21" x14ac:dyDescent="0.25">
      <c r="A2462" s="54" t="s">
        <v>1307</v>
      </c>
      <c r="B2462" s="54" t="s">
        <v>1859</v>
      </c>
      <c r="C2462" s="54" t="s">
        <v>762</v>
      </c>
      <c r="D2462" s="55">
        <v>45598</v>
      </c>
      <c r="E2462" s="56" t="s">
        <v>18</v>
      </c>
      <c r="F2462" s="54" t="s">
        <v>1215</v>
      </c>
      <c r="G2462" s="57" t="s">
        <v>222</v>
      </c>
      <c r="I2462" s="54"/>
      <c r="J2462" s="54"/>
      <c r="K2462" s="87" t="s">
        <v>19</v>
      </c>
      <c r="L2462" s="60">
        <f t="shared" si="385"/>
        <v>1</v>
      </c>
      <c r="M2462" s="33">
        <f t="shared" si="384"/>
        <v>1</v>
      </c>
      <c r="N2462" s="61">
        <f t="shared" si="386"/>
        <v>0</v>
      </c>
      <c r="O2462" s="33">
        <f t="shared" si="387"/>
        <v>2</v>
      </c>
      <c r="P2462" s="61">
        <f t="shared" si="388"/>
        <v>2</v>
      </c>
      <c r="Q2462" s="62">
        <f t="shared" si="389"/>
        <v>0</v>
      </c>
      <c r="R2462" s="61">
        <f t="shared" si="390"/>
        <v>0</v>
      </c>
      <c r="S2462" s="61">
        <f t="shared" si="391"/>
        <v>1</v>
      </c>
      <c r="T2462" t="str">
        <f t="shared" si="392"/>
        <v>إضافى كامل</v>
      </c>
    </row>
    <row r="2463" spans="1:21" x14ac:dyDescent="0.25">
      <c r="A2463" s="54" t="s">
        <v>1307</v>
      </c>
      <c r="B2463" s="54" t="s">
        <v>1859</v>
      </c>
      <c r="C2463" s="54" t="s">
        <v>762</v>
      </c>
      <c r="D2463" s="55">
        <v>45599</v>
      </c>
      <c r="E2463" s="56" t="s">
        <v>20</v>
      </c>
      <c r="F2463" s="54" t="s">
        <v>1215</v>
      </c>
      <c r="G2463" s="57" t="s">
        <v>222</v>
      </c>
      <c r="I2463" s="54" t="s">
        <v>1017</v>
      </c>
      <c r="J2463" s="54" t="s">
        <v>1240</v>
      </c>
      <c r="K2463" s="87" t="str">
        <f t="shared" si="383"/>
        <v/>
      </c>
      <c r="L2463" s="60">
        <f t="shared" si="385"/>
        <v>0</v>
      </c>
      <c r="M2463" s="33">
        <f t="shared" si="384"/>
        <v>1</v>
      </c>
      <c r="N2463" s="61">
        <f t="shared" si="386"/>
        <v>0</v>
      </c>
      <c r="O2463" s="33">
        <f t="shared" si="387"/>
        <v>2</v>
      </c>
      <c r="P2463" s="61">
        <f t="shared" si="388"/>
        <v>2</v>
      </c>
      <c r="Q2463" s="62">
        <f t="shared" si="389"/>
        <v>0</v>
      </c>
      <c r="R2463" s="61">
        <f t="shared" si="390"/>
        <v>0</v>
      </c>
      <c r="S2463" s="61">
        <f t="shared" si="391"/>
        <v>1</v>
      </c>
      <c r="T2463" t="str">
        <f t="shared" si="392"/>
        <v>إضافى كامل</v>
      </c>
    </row>
    <row r="2464" spans="1:21" x14ac:dyDescent="0.25">
      <c r="A2464" s="54" t="s">
        <v>1307</v>
      </c>
      <c r="B2464" s="54" t="s">
        <v>1859</v>
      </c>
      <c r="C2464" s="54" t="s">
        <v>762</v>
      </c>
      <c r="D2464" s="55">
        <v>45600</v>
      </c>
      <c r="E2464" s="56" t="s">
        <v>21</v>
      </c>
      <c r="F2464" s="54" t="s">
        <v>1215</v>
      </c>
      <c r="G2464" s="57" t="s">
        <v>222</v>
      </c>
      <c r="I2464" s="54" t="s">
        <v>1050</v>
      </c>
      <c r="J2464" s="54" t="s">
        <v>1256</v>
      </c>
      <c r="K2464" s="87" t="str">
        <f t="shared" si="383"/>
        <v/>
      </c>
      <c r="L2464" s="60">
        <f t="shared" si="385"/>
        <v>0</v>
      </c>
      <c r="M2464" s="33">
        <f t="shared" si="384"/>
        <v>1</v>
      </c>
      <c r="N2464" s="61">
        <f t="shared" si="386"/>
        <v>0</v>
      </c>
      <c r="O2464" s="33">
        <f t="shared" si="387"/>
        <v>2</v>
      </c>
      <c r="P2464" s="61">
        <f t="shared" si="388"/>
        <v>2</v>
      </c>
      <c r="Q2464" s="62">
        <f t="shared" si="389"/>
        <v>0</v>
      </c>
      <c r="R2464" s="61">
        <f t="shared" si="390"/>
        <v>0</v>
      </c>
      <c r="S2464" s="61">
        <f t="shared" si="391"/>
        <v>1</v>
      </c>
      <c r="T2464" t="str">
        <f t="shared" si="392"/>
        <v>إضافى كامل</v>
      </c>
    </row>
    <row r="2465" spans="1:20" x14ac:dyDescent="0.25">
      <c r="A2465" s="54" t="s">
        <v>1307</v>
      </c>
      <c r="B2465" s="54" t="s">
        <v>1859</v>
      </c>
      <c r="C2465" s="54" t="s">
        <v>762</v>
      </c>
      <c r="D2465" s="55">
        <v>45601</v>
      </c>
      <c r="E2465" s="56" t="s">
        <v>22</v>
      </c>
      <c r="F2465" s="54" t="s">
        <v>1215</v>
      </c>
      <c r="G2465" s="57" t="s">
        <v>222</v>
      </c>
      <c r="I2465" s="54" t="s">
        <v>1017</v>
      </c>
      <c r="J2465" s="54" t="s">
        <v>1233</v>
      </c>
      <c r="K2465" s="87" t="str">
        <f t="shared" si="383"/>
        <v/>
      </c>
      <c r="L2465" s="60">
        <f t="shared" si="385"/>
        <v>0</v>
      </c>
      <c r="M2465" s="33">
        <f t="shared" si="384"/>
        <v>1</v>
      </c>
      <c r="N2465" s="61">
        <f t="shared" si="386"/>
        <v>0</v>
      </c>
      <c r="O2465" s="33">
        <f t="shared" si="387"/>
        <v>2</v>
      </c>
      <c r="P2465" s="61">
        <f t="shared" si="388"/>
        <v>2</v>
      </c>
      <c r="Q2465" s="62">
        <f t="shared" si="389"/>
        <v>0</v>
      </c>
      <c r="R2465" s="61">
        <f t="shared" si="390"/>
        <v>0</v>
      </c>
      <c r="S2465" s="61">
        <f t="shared" si="391"/>
        <v>1</v>
      </c>
      <c r="T2465" t="str">
        <f t="shared" si="392"/>
        <v>إضافى كامل</v>
      </c>
    </row>
    <row r="2466" spans="1:20" x14ac:dyDescent="0.25">
      <c r="A2466" s="54" t="s">
        <v>1307</v>
      </c>
      <c r="B2466" s="54" t="s">
        <v>1859</v>
      </c>
      <c r="C2466" s="54" t="s">
        <v>762</v>
      </c>
      <c r="D2466" s="55">
        <v>45602</v>
      </c>
      <c r="E2466" s="56" t="s">
        <v>23</v>
      </c>
      <c r="F2466" s="54" t="s">
        <v>1215</v>
      </c>
      <c r="G2466" s="57" t="s">
        <v>222</v>
      </c>
      <c r="I2466" s="54" t="s">
        <v>1005</v>
      </c>
      <c r="J2466" s="54" t="s">
        <v>1233</v>
      </c>
      <c r="K2466" s="87" t="str">
        <f t="shared" si="383"/>
        <v/>
      </c>
      <c r="L2466" s="60">
        <f t="shared" si="385"/>
        <v>0</v>
      </c>
      <c r="M2466" s="33">
        <f t="shared" si="384"/>
        <v>1</v>
      </c>
      <c r="N2466" s="61">
        <f t="shared" si="386"/>
        <v>1</v>
      </c>
      <c r="O2466" s="33">
        <f t="shared" si="387"/>
        <v>2</v>
      </c>
      <c r="P2466" s="61">
        <f t="shared" si="388"/>
        <v>3</v>
      </c>
      <c r="Q2466" s="62">
        <f t="shared" si="389"/>
        <v>1.5</v>
      </c>
      <c r="R2466" s="61">
        <f t="shared" si="390"/>
        <v>1</v>
      </c>
      <c r="S2466" s="61">
        <f t="shared" si="391"/>
        <v>2</v>
      </c>
      <c r="T2466" t="str">
        <f t="shared" si="392"/>
        <v>إضافى كامل</v>
      </c>
    </row>
    <row r="2467" spans="1:20" x14ac:dyDescent="0.25">
      <c r="A2467" s="54" t="s">
        <v>1307</v>
      </c>
      <c r="B2467" s="54" t="s">
        <v>1859</v>
      </c>
      <c r="C2467" s="54" t="s">
        <v>762</v>
      </c>
      <c r="D2467" s="55">
        <v>45603</v>
      </c>
      <c r="E2467" s="56" t="s">
        <v>24</v>
      </c>
      <c r="F2467" s="54" t="s">
        <v>1215</v>
      </c>
      <c r="G2467" s="57" t="s">
        <v>222</v>
      </c>
      <c r="I2467" s="54" t="s">
        <v>1094</v>
      </c>
      <c r="J2467" s="54" t="s">
        <v>1240</v>
      </c>
      <c r="K2467" s="87" t="str">
        <f t="shared" si="383"/>
        <v/>
      </c>
      <c r="L2467" s="60">
        <f t="shared" si="385"/>
        <v>0</v>
      </c>
      <c r="M2467" s="33">
        <f t="shared" si="384"/>
        <v>1</v>
      </c>
      <c r="N2467" s="61">
        <f t="shared" si="386"/>
        <v>1</v>
      </c>
      <c r="O2467" s="33">
        <f t="shared" si="387"/>
        <v>2</v>
      </c>
      <c r="P2467" s="61">
        <f t="shared" si="388"/>
        <v>3</v>
      </c>
      <c r="Q2467" s="62">
        <f t="shared" si="389"/>
        <v>1.5</v>
      </c>
      <c r="R2467" s="61">
        <f t="shared" si="390"/>
        <v>1</v>
      </c>
      <c r="S2467" s="61">
        <f t="shared" si="391"/>
        <v>2</v>
      </c>
      <c r="T2467" t="str">
        <f t="shared" si="392"/>
        <v>إضافى كامل</v>
      </c>
    </row>
    <row r="2468" spans="1:20" x14ac:dyDescent="0.25">
      <c r="A2468" s="54" t="s">
        <v>1307</v>
      </c>
      <c r="B2468" s="54" t="s">
        <v>1859</v>
      </c>
      <c r="C2468" s="54" t="s">
        <v>762</v>
      </c>
      <c r="D2468" s="55">
        <v>45604</v>
      </c>
      <c r="E2468" s="56" t="s">
        <v>15</v>
      </c>
      <c r="F2468" s="54" t="s">
        <v>1215</v>
      </c>
      <c r="G2468" s="57" t="s">
        <v>222</v>
      </c>
      <c r="I2468" s="54"/>
      <c r="J2468" s="54"/>
      <c r="K2468" s="87" t="str">
        <f t="shared" si="383"/>
        <v/>
      </c>
      <c r="L2468" s="60">
        <f t="shared" si="385"/>
        <v>0</v>
      </c>
      <c r="M2468" s="33">
        <f t="shared" si="384"/>
        <v>2</v>
      </c>
      <c r="N2468" s="61">
        <f t="shared" si="386"/>
        <v>1</v>
      </c>
      <c r="O2468" s="33">
        <f t="shared" si="387"/>
        <v>2</v>
      </c>
      <c r="P2468" s="61">
        <f t="shared" si="388"/>
        <v>3</v>
      </c>
      <c r="Q2468" s="62">
        <f t="shared" si="389"/>
        <v>1.5</v>
      </c>
      <c r="R2468" s="61">
        <f t="shared" si="390"/>
        <v>1</v>
      </c>
      <c r="S2468" s="61">
        <f t="shared" si="391"/>
        <v>3</v>
      </c>
      <c r="T2468" t="str">
        <f t="shared" si="392"/>
        <v>إضافى كامل</v>
      </c>
    </row>
    <row r="2469" spans="1:20" x14ac:dyDescent="0.25">
      <c r="A2469" s="54" t="s">
        <v>1307</v>
      </c>
      <c r="B2469" s="54" t="s">
        <v>1859</v>
      </c>
      <c r="C2469" s="54" t="s">
        <v>762</v>
      </c>
      <c r="D2469" s="55">
        <v>45605</v>
      </c>
      <c r="E2469" s="56" t="s">
        <v>18</v>
      </c>
      <c r="F2469" s="54" t="s">
        <v>1215</v>
      </c>
      <c r="G2469" s="57" t="s">
        <v>222</v>
      </c>
      <c r="I2469" s="54"/>
      <c r="J2469" s="54"/>
      <c r="K2469" s="87" t="s">
        <v>19</v>
      </c>
      <c r="L2469" s="60">
        <f t="shared" si="385"/>
        <v>1</v>
      </c>
      <c r="M2469" s="33">
        <f t="shared" si="384"/>
        <v>2</v>
      </c>
      <c r="N2469" s="61">
        <f t="shared" si="386"/>
        <v>1</v>
      </c>
      <c r="O2469" s="33">
        <f t="shared" si="387"/>
        <v>2</v>
      </c>
      <c r="P2469" s="61">
        <f t="shared" si="388"/>
        <v>3</v>
      </c>
      <c r="Q2469" s="62">
        <f t="shared" si="389"/>
        <v>1.5</v>
      </c>
      <c r="R2469" s="61">
        <f t="shared" si="390"/>
        <v>1</v>
      </c>
      <c r="S2469" s="61">
        <f t="shared" si="391"/>
        <v>3</v>
      </c>
      <c r="T2469" t="str">
        <f t="shared" si="392"/>
        <v>إضافى كامل</v>
      </c>
    </row>
    <row r="2470" spans="1:20" x14ac:dyDescent="0.25">
      <c r="A2470" s="54" t="s">
        <v>1307</v>
      </c>
      <c r="B2470" s="54" t="s">
        <v>1859</v>
      </c>
      <c r="C2470" s="54" t="s">
        <v>762</v>
      </c>
      <c r="D2470" s="55">
        <v>45606</v>
      </c>
      <c r="E2470" s="56" t="s">
        <v>20</v>
      </c>
      <c r="F2470" s="54" t="s">
        <v>1215</v>
      </c>
      <c r="G2470" s="57" t="s">
        <v>222</v>
      </c>
      <c r="I2470" s="54" t="s">
        <v>1049</v>
      </c>
      <c r="J2470" s="54" t="s">
        <v>1233</v>
      </c>
      <c r="K2470" s="87" t="str">
        <f t="shared" si="383"/>
        <v/>
      </c>
      <c r="L2470" s="60">
        <f t="shared" si="385"/>
        <v>0</v>
      </c>
      <c r="M2470" s="33">
        <f t="shared" si="384"/>
        <v>2</v>
      </c>
      <c r="N2470" s="61">
        <f t="shared" si="386"/>
        <v>1</v>
      </c>
      <c r="O2470" s="33">
        <f t="shared" si="387"/>
        <v>2</v>
      </c>
      <c r="P2470" s="61">
        <f t="shared" si="388"/>
        <v>3</v>
      </c>
      <c r="Q2470" s="62">
        <f t="shared" si="389"/>
        <v>1.5</v>
      </c>
      <c r="R2470" s="61">
        <f t="shared" si="390"/>
        <v>1</v>
      </c>
      <c r="S2470" s="61">
        <f t="shared" si="391"/>
        <v>3</v>
      </c>
      <c r="T2470" t="str">
        <f t="shared" si="392"/>
        <v>إضافى كامل</v>
      </c>
    </row>
    <row r="2471" spans="1:20" x14ac:dyDescent="0.25">
      <c r="A2471" s="54" t="s">
        <v>1307</v>
      </c>
      <c r="B2471" s="54" t="s">
        <v>1859</v>
      </c>
      <c r="C2471" s="54" t="s">
        <v>762</v>
      </c>
      <c r="D2471" s="55">
        <v>45607</v>
      </c>
      <c r="E2471" s="56" t="s">
        <v>21</v>
      </c>
      <c r="F2471" s="54" t="s">
        <v>1215</v>
      </c>
      <c r="G2471" s="57" t="s">
        <v>222</v>
      </c>
      <c r="I2471" s="54" t="s">
        <v>852</v>
      </c>
      <c r="J2471" s="54" t="s">
        <v>1233</v>
      </c>
      <c r="K2471" s="87" t="str">
        <f t="shared" si="383"/>
        <v/>
      </c>
      <c r="L2471" s="60">
        <f t="shared" si="385"/>
        <v>0</v>
      </c>
      <c r="M2471" s="33">
        <f t="shared" si="384"/>
        <v>2</v>
      </c>
      <c r="N2471" s="61">
        <f t="shared" si="386"/>
        <v>1</v>
      </c>
      <c r="O2471" s="33">
        <f t="shared" si="387"/>
        <v>2</v>
      </c>
      <c r="P2471" s="61">
        <f t="shared" si="388"/>
        <v>3</v>
      </c>
      <c r="Q2471" s="62">
        <f t="shared" si="389"/>
        <v>1.5</v>
      </c>
      <c r="R2471" s="61">
        <f t="shared" si="390"/>
        <v>1</v>
      </c>
      <c r="S2471" s="61">
        <f t="shared" si="391"/>
        <v>3</v>
      </c>
      <c r="T2471" t="str">
        <f t="shared" si="392"/>
        <v>إضافى كامل</v>
      </c>
    </row>
    <row r="2472" spans="1:20" x14ac:dyDescent="0.25">
      <c r="A2472" s="54" t="s">
        <v>1307</v>
      </c>
      <c r="B2472" s="54" t="s">
        <v>1859</v>
      </c>
      <c r="C2472" s="54" t="s">
        <v>762</v>
      </c>
      <c r="D2472" s="55">
        <v>45608</v>
      </c>
      <c r="E2472" s="56" t="s">
        <v>22</v>
      </c>
      <c r="F2472" s="54" t="s">
        <v>1215</v>
      </c>
      <c r="G2472" s="57" t="s">
        <v>222</v>
      </c>
      <c r="H2472" s="73" t="s">
        <v>65</v>
      </c>
      <c r="I2472" s="54" t="s">
        <v>900</v>
      </c>
      <c r="J2472" s="54" t="s">
        <v>1218</v>
      </c>
      <c r="K2472" s="87" t="str">
        <f t="shared" si="383"/>
        <v>تأخير</v>
      </c>
      <c r="L2472" s="60">
        <f t="shared" si="385"/>
        <v>0</v>
      </c>
      <c r="M2472" s="33">
        <f t="shared" si="384"/>
        <v>3</v>
      </c>
      <c r="N2472" s="61">
        <f t="shared" si="386"/>
        <v>1</v>
      </c>
      <c r="O2472" s="33">
        <f t="shared" si="387"/>
        <v>2</v>
      </c>
      <c r="P2472" s="61">
        <f t="shared" si="388"/>
        <v>3</v>
      </c>
      <c r="Q2472" s="62">
        <f t="shared" si="389"/>
        <v>1.5</v>
      </c>
      <c r="R2472" s="61">
        <f t="shared" si="390"/>
        <v>1</v>
      </c>
      <c r="S2472" s="61">
        <f t="shared" si="391"/>
        <v>4</v>
      </c>
      <c r="T2472" t="str">
        <f t="shared" si="392"/>
        <v>إضافى كامل</v>
      </c>
    </row>
    <row r="2473" spans="1:20" x14ac:dyDescent="0.25">
      <c r="A2473" s="54" t="s">
        <v>1307</v>
      </c>
      <c r="B2473" s="54" t="s">
        <v>1859</v>
      </c>
      <c r="C2473" s="54" t="s">
        <v>762</v>
      </c>
      <c r="D2473" s="55">
        <v>45609</v>
      </c>
      <c r="E2473" s="56" t="s">
        <v>23</v>
      </c>
      <c r="F2473" s="54" t="s">
        <v>1215</v>
      </c>
      <c r="G2473" s="57" t="s">
        <v>222</v>
      </c>
      <c r="I2473" s="54" t="s">
        <v>1022</v>
      </c>
      <c r="J2473" s="54" t="s">
        <v>1233</v>
      </c>
      <c r="K2473" s="87" t="str">
        <f t="shared" si="383"/>
        <v/>
      </c>
      <c r="L2473" s="60">
        <f t="shared" si="385"/>
        <v>0</v>
      </c>
      <c r="M2473" s="33">
        <f t="shared" si="384"/>
        <v>3</v>
      </c>
      <c r="N2473" s="61">
        <f t="shared" si="386"/>
        <v>1</v>
      </c>
      <c r="O2473" s="33">
        <f t="shared" si="387"/>
        <v>2</v>
      </c>
      <c r="P2473" s="61">
        <f t="shared" si="388"/>
        <v>3</v>
      </c>
      <c r="Q2473" s="62">
        <f t="shared" si="389"/>
        <v>1.5</v>
      </c>
      <c r="R2473" s="61">
        <f t="shared" si="390"/>
        <v>1</v>
      </c>
      <c r="S2473" s="61">
        <f t="shared" si="391"/>
        <v>4</v>
      </c>
      <c r="T2473" t="str">
        <f t="shared" si="392"/>
        <v>إضافى كامل</v>
      </c>
    </row>
    <row r="2474" spans="1:20" x14ac:dyDescent="0.25">
      <c r="A2474" s="54" t="s">
        <v>1307</v>
      </c>
      <c r="B2474" s="54" t="s">
        <v>1859</v>
      </c>
      <c r="C2474" s="54" t="s">
        <v>762</v>
      </c>
      <c r="D2474" s="55">
        <v>45610</v>
      </c>
      <c r="E2474" s="56" t="s">
        <v>24</v>
      </c>
      <c r="F2474" s="54" t="s">
        <v>1215</v>
      </c>
      <c r="G2474" s="57" t="s">
        <v>222</v>
      </c>
      <c r="I2474" s="54" t="s">
        <v>1020</v>
      </c>
      <c r="J2474" s="54" t="s">
        <v>1254</v>
      </c>
      <c r="K2474" s="87" t="str">
        <f t="shared" si="383"/>
        <v>إذن م</v>
      </c>
      <c r="L2474" s="60">
        <f t="shared" si="385"/>
        <v>1</v>
      </c>
      <c r="M2474" s="33">
        <f t="shared" si="384"/>
        <v>3</v>
      </c>
      <c r="N2474" s="61">
        <f t="shared" si="386"/>
        <v>2</v>
      </c>
      <c r="O2474" s="33">
        <f t="shared" si="387"/>
        <v>2</v>
      </c>
      <c r="P2474" s="61">
        <f t="shared" si="388"/>
        <v>4</v>
      </c>
      <c r="Q2474" s="62">
        <f t="shared" si="389"/>
        <v>2</v>
      </c>
      <c r="R2474" s="61">
        <f t="shared" si="390"/>
        <v>2</v>
      </c>
      <c r="S2474" s="61">
        <f t="shared" si="391"/>
        <v>5</v>
      </c>
      <c r="T2474" t="str">
        <f t="shared" si="392"/>
        <v>نصف إضافى</v>
      </c>
    </row>
    <row r="2475" spans="1:20" x14ac:dyDescent="0.25">
      <c r="A2475" s="54" t="s">
        <v>1307</v>
      </c>
      <c r="B2475" s="54" t="s">
        <v>1859</v>
      </c>
      <c r="C2475" s="54" t="s">
        <v>762</v>
      </c>
      <c r="D2475" s="55">
        <v>45611</v>
      </c>
      <c r="E2475" s="56" t="s">
        <v>15</v>
      </c>
      <c r="F2475" s="54" t="s">
        <v>1215</v>
      </c>
      <c r="G2475" s="57" t="s">
        <v>222</v>
      </c>
      <c r="I2475" s="54"/>
      <c r="J2475" s="54"/>
      <c r="K2475" s="87" t="str">
        <f t="shared" si="383"/>
        <v/>
      </c>
      <c r="L2475" s="60">
        <f t="shared" si="385"/>
        <v>0</v>
      </c>
      <c r="M2475" s="33">
        <f t="shared" si="384"/>
        <v>3</v>
      </c>
      <c r="N2475" s="61">
        <f t="shared" si="386"/>
        <v>2</v>
      </c>
      <c r="O2475" s="33">
        <f t="shared" si="387"/>
        <v>1</v>
      </c>
      <c r="P2475" s="61">
        <f t="shared" si="388"/>
        <v>3</v>
      </c>
      <c r="Q2475" s="62">
        <f t="shared" si="389"/>
        <v>1.5</v>
      </c>
      <c r="R2475" s="61">
        <f t="shared" si="390"/>
        <v>1</v>
      </c>
      <c r="S2475" s="61">
        <f t="shared" si="391"/>
        <v>4</v>
      </c>
      <c r="T2475" t="str">
        <f t="shared" si="392"/>
        <v>إضافى كامل</v>
      </c>
    </row>
    <row r="2476" spans="1:20" x14ac:dyDescent="0.25">
      <c r="A2476" s="54" t="s">
        <v>1307</v>
      </c>
      <c r="B2476" s="54" t="s">
        <v>1859</v>
      </c>
      <c r="C2476" s="54" t="s">
        <v>762</v>
      </c>
      <c r="D2476" s="55">
        <v>45612</v>
      </c>
      <c r="E2476" s="56" t="s">
        <v>18</v>
      </c>
      <c r="F2476" s="54" t="s">
        <v>1215</v>
      </c>
      <c r="G2476" s="57" t="s">
        <v>222</v>
      </c>
      <c r="I2476" s="54"/>
      <c r="J2476" s="54"/>
      <c r="K2476" s="87" t="s">
        <v>19</v>
      </c>
      <c r="L2476" s="60">
        <f t="shared" si="385"/>
        <v>1</v>
      </c>
      <c r="M2476" s="33">
        <f t="shared" si="384"/>
        <v>3</v>
      </c>
      <c r="N2476" s="61">
        <f t="shared" si="386"/>
        <v>2</v>
      </c>
      <c r="O2476" s="33">
        <f t="shared" si="387"/>
        <v>1</v>
      </c>
      <c r="P2476" s="61">
        <f t="shared" si="388"/>
        <v>3</v>
      </c>
      <c r="Q2476" s="62">
        <f t="shared" si="389"/>
        <v>1.5</v>
      </c>
      <c r="R2476" s="61">
        <f t="shared" si="390"/>
        <v>1</v>
      </c>
      <c r="S2476" s="61">
        <f t="shared" si="391"/>
        <v>4</v>
      </c>
      <c r="T2476" t="str">
        <f t="shared" si="392"/>
        <v>إضافى كامل</v>
      </c>
    </row>
    <row r="2477" spans="1:20" x14ac:dyDescent="0.25">
      <c r="A2477" s="54" t="s">
        <v>1307</v>
      </c>
      <c r="B2477" s="54" t="s">
        <v>1859</v>
      </c>
      <c r="C2477" s="54" t="s">
        <v>762</v>
      </c>
      <c r="D2477" s="55">
        <v>45613</v>
      </c>
      <c r="E2477" s="56" t="s">
        <v>20</v>
      </c>
      <c r="F2477" s="54" t="s">
        <v>1215</v>
      </c>
      <c r="G2477" s="57" t="s">
        <v>222</v>
      </c>
      <c r="I2477" s="54" t="s">
        <v>1047</v>
      </c>
      <c r="J2477" s="54" t="s">
        <v>1233</v>
      </c>
      <c r="K2477" s="87" t="str">
        <f t="shared" si="383"/>
        <v/>
      </c>
      <c r="L2477" s="60">
        <f t="shared" si="385"/>
        <v>0</v>
      </c>
      <c r="M2477" s="33">
        <f t="shared" si="384"/>
        <v>3</v>
      </c>
      <c r="N2477" s="61">
        <f t="shared" si="386"/>
        <v>2</v>
      </c>
      <c r="O2477" s="33">
        <f t="shared" si="387"/>
        <v>1</v>
      </c>
      <c r="P2477" s="61">
        <f t="shared" si="388"/>
        <v>3</v>
      </c>
      <c r="Q2477" s="62">
        <f t="shared" si="389"/>
        <v>1.5</v>
      </c>
      <c r="R2477" s="61">
        <f t="shared" si="390"/>
        <v>1</v>
      </c>
      <c r="S2477" s="61">
        <f t="shared" si="391"/>
        <v>4</v>
      </c>
      <c r="T2477" t="str">
        <f t="shared" si="392"/>
        <v>إضافى كامل</v>
      </c>
    </row>
    <row r="2478" spans="1:20" x14ac:dyDescent="0.25">
      <c r="A2478" s="54" t="s">
        <v>1307</v>
      </c>
      <c r="B2478" s="54" t="s">
        <v>1859</v>
      </c>
      <c r="C2478" s="54" t="s">
        <v>762</v>
      </c>
      <c r="D2478" s="55">
        <v>45614</v>
      </c>
      <c r="E2478" s="56" t="s">
        <v>21</v>
      </c>
      <c r="F2478" s="54" t="s">
        <v>1215</v>
      </c>
      <c r="G2478" s="57" t="s">
        <v>222</v>
      </c>
      <c r="H2478" s="73" t="s">
        <v>795</v>
      </c>
      <c r="I2478" s="54" t="s">
        <v>927</v>
      </c>
      <c r="J2478" s="54" t="s">
        <v>1220</v>
      </c>
      <c r="K2478" s="87" t="str">
        <f t="shared" si="383"/>
        <v>تأخير</v>
      </c>
      <c r="L2478" s="60">
        <f t="shared" si="385"/>
        <v>0</v>
      </c>
      <c r="M2478" s="33">
        <f t="shared" si="384"/>
        <v>3</v>
      </c>
      <c r="N2478" s="61">
        <f t="shared" si="386"/>
        <v>2</v>
      </c>
      <c r="O2478" s="33">
        <f t="shared" si="387"/>
        <v>1</v>
      </c>
      <c r="P2478" s="61">
        <f t="shared" si="388"/>
        <v>3</v>
      </c>
      <c r="Q2478" s="62">
        <f t="shared" si="389"/>
        <v>1.5</v>
      </c>
      <c r="R2478" s="61">
        <f t="shared" si="390"/>
        <v>1</v>
      </c>
      <c r="S2478" s="61">
        <f t="shared" si="391"/>
        <v>4</v>
      </c>
      <c r="T2478" t="str">
        <f t="shared" si="392"/>
        <v>إضافى كامل</v>
      </c>
    </row>
    <row r="2479" spans="1:20" x14ac:dyDescent="0.25">
      <c r="A2479" s="54" t="s">
        <v>1307</v>
      </c>
      <c r="B2479" s="54" t="s">
        <v>1859</v>
      </c>
      <c r="C2479" s="54" t="s">
        <v>762</v>
      </c>
      <c r="D2479" s="55">
        <v>45615</v>
      </c>
      <c r="E2479" s="56" t="s">
        <v>22</v>
      </c>
      <c r="F2479" s="54" t="s">
        <v>1215</v>
      </c>
      <c r="G2479" s="57" t="s">
        <v>222</v>
      </c>
      <c r="I2479" s="54"/>
      <c r="J2479" s="54"/>
      <c r="K2479" s="87" t="str">
        <f t="shared" si="383"/>
        <v>غائب</v>
      </c>
      <c r="L2479" s="60">
        <f t="shared" si="385"/>
        <v>0</v>
      </c>
      <c r="M2479" s="33">
        <f t="shared" si="384"/>
        <v>3</v>
      </c>
      <c r="N2479" s="61">
        <f t="shared" si="386"/>
        <v>2</v>
      </c>
      <c r="O2479" s="33">
        <f t="shared" si="387"/>
        <v>1</v>
      </c>
      <c r="P2479" s="61">
        <f t="shared" si="388"/>
        <v>3</v>
      </c>
      <c r="Q2479" s="62">
        <f t="shared" si="389"/>
        <v>1.5</v>
      </c>
      <c r="R2479" s="61">
        <f t="shared" si="390"/>
        <v>1</v>
      </c>
      <c r="S2479" s="61">
        <f t="shared" si="391"/>
        <v>4</v>
      </c>
      <c r="T2479" t="str">
        <f t="shared" si="392"/>
        <v>إضافى كامل</v>
      </c>
    </row>
    <row r="2480" spans="1:20" x14ac:dyDescent="0.25">
      <c r="A2480" s="54" t="s">
        <v>1307</v>
      </c>
      <c r="B2480" s="54" t="s">
        <v>1859</v>
      </c>
      <c r="C2480" s="54" t="s">
        <v>762</v>
      </c>
      <c r="D2480" s="55">
        <v>45616</v>
      </c>
      <c r="E2480" s="56" t="s">
        <v>23</v>
      </c>
      <c r="F2480" s="54" t="s">
        <v>1215</v>
      </c>
      <c r="G2480" s="57" t="s">
        <v>222</v>
      </c>
      <c r="I2480" s="54" t="s">
        <v>899</v>
      </c>
      <c r="J2480" s="54" t="s">
        <v>1233</v>
      </c>
      <c r="K2480" s="87" t="str">
        <f t="shared" si="383"/>
        <v/>
      </c>
      <c r="L2480" s="60">
        <f t="shared" si="385"/>
        <v>0</v>
      </c>
      <c r="M2480" s="33">
        <f t="shared" si="384"/>
        <v>3</v>
      </c>
      <c r="N2480" s="61">
        <f t="shared" si="386"/>
        <v>2</v>
      </c>
      <c r="O2480" s="33">
        <f t="shared" si="387"/>
        <v>1</v>
      </c>
      <c r="P2480" s="61">
        <f t="shared" si="388"/>
        <v>3</v>
      </c>
      <c r="Q2480" s="62">
        <f t="shared" si="389"/>
        <v>1.5</v>
      </c>
      <c r="R2480" s="61">
        <f t="shared" si="390"/>
        <v>1</v>
      </c>
      <c r="S2480" s="61">
        <f t="shared" si="391"/>
        <v>4</v>
      </c>
      <c r="T2480" t="str">
        <f t="shared" si="392"/>
        <v>إضافى كامل</v>
      </c>
    </row>
    <row r="2481" spans="1:21" x14ac:dyDescent="0.25">
      <c r="A2481" s="54" t="s">
        <v>1307</v>
      </c>
      <c r="B2481" s="54" t="s">
        <v>1859</v>
      </c>
      <c r="C2481" s="54" t="s">
        <v>762</v>
      </c>
      <c r="D2481" s="55">
        <v>45617</v>
      </c>
      <c r="E2481" s="56" t="s">
        <v>24</v>
      </c>
      <c r="F2481" s="54" t="s">
        <v>1215</v>
      </c>
      <c r="G2481" s="57" t="s">
        <v>222</v>
      </c>
      <c r="I2481" s="54" t="s">
        <v>780</v>
      </c>
      <c r="J2481" s="54" t="s">
        <v>1233</v>
      </c>
      <c r="K2481" s="87" t="str">
        <f t="shared" si="383"/>
        <v/>
      </c>
      <c r="L2481" s="60">
        <f t="shared" si="385"/>
        <v>0</v>
      </c>
      <c r="M2481" s="33">
        <f t="shared" si="384"/>
        <v>3</v>
      </c>
      <c r="N2481" s="61">
        <f t="shared" si="386"/>
        <v>2</v>
      </c>
      <c r="O2481" s="33">
        <f t="shared" si="387"/>
        <v>1</v>
      </c>
      <c r="P2481" s="61">
        <f t="shared" si="388"/>
        <v>3</v>
      </c>
      <c r="Q2481" s="62">
        <f t="shared" si="389"/>
        <v>1.5</v>
      </c>
      <c r="R2481" s="61">
        <f t="shared" si="390"/>
        <v>1</v>
      </c>
      <c r="S2481" s="61">
        <f t="shared" si="391"/>
        <v>4</v>
      </c>
      <c r="T2481" t="str">
        <f t="shared" si="392"/>
        <v>إضافى كامل</v>
      </c>
    </row>
    <row r="2482" spans="1:21" x14ac:dyDescent="0.25">
      <c r="A2482" s="54" t="s">
        <v>1307</v>
      </c>
      <c r="B2482" s="54" t="s">
        <v>1859</v>
      </c>
      <c r="C2482" s="54" t="s">
        <v>762</v>
      </c>
      <c r="D2482" s="55">
        <v>45618</v>
      </c>
      <c r="E2482" s="56" t="s">
        <v>15</v>
      </c>
      <c r="F2482" s="54" t="s">
        <v>1215</v>
      </c>
      <c r="G2482" s="57" t="s">
        <v>222</v>
      </c>
      <c r="I2482" s="54"/>
      <c r="J2482" s="54"/>
      <c r="K2482" s="87" t="str">
        <f t="shared" si="383"/>
        <v/>
      </c>
      <c r="L2482" s="60">
        <f t="shared" si="385"/>
        <v>0</v>
      </c>
      <c r="M2482" s="33">
        <f t="shared" si="384"/>
        <v>3</v>
      </c>
      <c r="N2482" s="61">
        <f t="shared" si="386"/>
        <v>2</v>
      </c>
      <c r="O2482" s="33">
        <f t="shared" si="387"/>
        <v>1</v>
      </c>
      <c r="P2482" s="61">
        <f t="shared" si="388"/>
        <v>3</v>
      </c>
      <c r="Q2482" s="62">
        <f t="shared" si="389"/>
        <v>1.5</v>
      </c>
      <c r="R2482" s="61">
        <f t="shared" si="390"/>
        <v>1</v>
      </c>
      <c r="S2482" s="61">
        <f t="shared" si="391"/>
        <v>4</v>
      </c>
      <c r="T2482" t="str">
        <f t="shared" si="392"/>
        <v>إضافى كامل</v>
      </c>
    </row>
    <row r="2483" spans="1:21" x14ac:dyDescent="0.25">
      <c r="A2483" s="54" t="s">
        <v>1307</v>
      </c>
      <c r="B2483" s="54" t="s">
        <v>1859</v>
      </c>
      <c r="C2483" s="54" t="s">
        <v>762</v>
      </c>
      <c r="D2483" s="55">
        <v>45619</v>
      </c>
      <c r="E2483" s="56" t="s">
        <v>18</v>
      </c>
      <c r="F2483" s="54" t="s">
        <v>1215</v>
      </c>
      <c r="G2483" s="57" t="s">
        <v>222</v>
      </c>
      <c r="I2483" s="54"/>
      <c r="J2483" s="54"/>
      <c r="K2483" s="87" t="s">
        <v>19</v>
      </c>
      <c r="L2483" s="60">
        <f t="shared" si="385"/>
        <v>1</v>
      </c>
      <c r="M2483" s="33">
        <f t="shared" si="384"/>
        <v>3</v>
      </c>
      <c r="N2483" s="61">
        <f t="shared" si="386"/>
        <v>2</v>
      </c>
      <c r="O2483" s="33">
        <f t="shared" si="387"/>
        <v>1</v>
      </c>
      <c r="P2483" s="61">
        <f t="shared" si="388"/>
        <v>3</v>
      </c>
      <c r="Q2483" s="62">
        <f t="shared" si="389"/>
        <v>1.5</v>
      </c>
      <c r="R2483" s="61">
        <f t="shared" si="390"/>
        <v>1</v>
      </c>
      <c r="S2483" s="61">
        <f t="shared" si="391"/>
        <v>4</v>
      </c>
      <c r="T2483" t="str">
        <f t="shared" si="392"/>
        <v>إضافى كامل</v>
      </c>
    </row>
    <row r="2484" spans="1:21" x14ac:dyDescent="0.25">
      <c r="A2484" s="54" t="s">
        <v>1307</v>
      </c>
      <c r="B2484" s="54" t="s">
        <v>1859</v>
      </c>
      <c r="C2484" s="54" t="s">
        <v>762</v>
      </c>
      <c r="D2484" s="55">
        <v>45620</v>
      </c>
      <c r="E2484" s="56" t="s">
        <v>20</v>
      </c>
      <c r="F2484" s="54" t="s">
        <v>1215</v>
      </c>
      <c r="G2484" s="57" t="s">
        <v>222</v>
      </c>
      <c r="I2484" s="54" t="s">
        <v>780</v>
      </c>
      <c r="J2484" s="54" t="s">
        <v>1240</v>
      </c>
      <c r="K2484" s="87" t="str">
        <f t="shared" ref="K2484:K2547" si="393">IF(AND(I2484&lt;="08:30",J2484&gt;="13:30",I2484&lt;&gt;""),"",IF(AND(I2484&gt;="08:31",I2484&lt;="08:40"),"تأخير",IF(AND(I2484&gt;="08:41",I2484&lt;="11:30",J2484&lt;&gt;""),"إذن ص",IF(AND(J2484&lt;"13:30",J2484&lt;&gt;"",J2484&gt;="10:30"),"إذن م",IF(AND(OR(J2484="",I2484="",J2484=I2484,I2484&gt;"11:30",J2494&lt;"10:30"),AND(E2484&lt;&gt;"Friday")),"غائب","")))))</f>
        <v/>
      </c>
      <c r="L2484" s="60">
        <f t="shared" si="385"/>
        <v>0</v>
      </c>
      <c r="M2484" s="33">
        <f t="shared" si="384"/>
        <v>3</v>
      </c>
      <c r="N2484" s="61">
        <f t="shared" si="386"/>
        <v>2</v>
      </c>
      <c r="O2484" s="33">
        <f t="shared" si="387"/>
        <v>1</v>
      </c>
      <c r="P2484" s="61">
        <f t="shared" si="388"/>
        <v>3</v>
      </c>
      <c r="Q2484" s="62">
        <f t="shared" si="389"/>
        <v>1.5</v>
      </c>
      <c r="R2484" s="61">
        <f t="shared" si="390"/>
        <v>1</v>
      </c>
      <c r="S2484" s="61">
        <f t="shared" si="391"/>
        <v>4</v>
      </c>
      <c r="T2484" t="str">
        <f t="shared" si="392"/>
        <v>إضافى كامل</v>
      </c>
    </row>
    <row r="2485" spans="1:21" x14ac:dyDescent="0.25">
      <c r="A2485" s="54" t="s">
        <v>1307</v>
      </c>
      <c r="B2485" s="54" t="s">
        <v>1859</v>
      </c>
      <c r="C2485" s="54" t="s">
        <v>762</v>
      </c>
      <c r="D2485" s="55">
        <v>45621</v>
      </c>
      <c r="E2485" s="56" t="s">
        <v>21</v>
      </c>
      <c r="F2485" s="54" t="s">
        <v>1215</v>
      </c>
      <c r="G2485" s="57" t="s">
        <v>222</v>
      </c>
      <c r="I2485" s="54" t="s">
        <v>1052</v>
      </c>
      <c r="J2485" s="54" t="s">
        <v>1233</v>
      </c>
      <c r="K2485" s="87" t="str">
        <f t="shared" si="393"/>
        <v/>
      </c>
      <c r="L2485" s="60">
        <f t="shared" si="385"/>
        <v>0</v>
      </c>
      <c r="M2485" s="33">
        <f t="shared" si="384"/>
        <v>4</v>
      </c>
      <c r="N2485" s="61">
        <f t="shared" si="386"/>
        <v>2</v>
      </c>
      <c r="O2485" s="33">
        <f t="shared" si="387"/>
        <v>1</v>
      </c>
      <c r="P2485" s="61">
        <f t="shared" si="388"/>
        <v>3</v>
      </c>
      <c r="Q2485" s="62">
        <f t="shared" si="389"/>
        <v>1.5</v>
      </c>
      <c r="R2485" s="61">
        <f t="shared" si="390"/>
        <v>1</v>
      </c>
      <c r="S2485" s="61">
        <f t="shared" si="391"/>
        <v>5</v>
      </c>
      <c r="T2485" t="str">
        <f t="shared" si="392"/>
        <v>نصف إضافى</v>
      </c>
    </row>
    <row r="2486" spans="1:21" x14ac:dyDescent="0.25">
      <c r="A2486" s="54" t="s">
        <v>1307</v>
      </c>
      <c r="B2486" s="54" t="s">
        <v>1859</v>
      </c>
      <c r="C2486" s="54" t="s">
        <v>762</v>
      </c>
      <c r="D2486" s="55">
        <v>45622</v>
      </c>
      <c r="E2486" s="56" t="s">
        <v>22</v>
      </c>
      <c r="F2486" s="54" t="s">
        <v>1215</v>
      </c>
      <c r="G2486" s="57" t="s">
        <v>222</v>
      </c>
      <c r="I2486" s="54" t="s">
        <v>852</v>
      </c>
      <c r="J2486" s="54" t="s">
        <v>1233</v>
      </c>
      <c r="K2486" s="87" t="str">
        <f t="shared" si="393"/>
        <v/>
      </c>
      <c r="L2486" s="60">
        <f t="shared" si="385"/>
        <v>0</v>
      </c>
      <c r="M2486" s="33">
        <f t="shared" si="384"/>
        <v>4</v>
      </c>
      <c r="N2486" s="61">
        <f t="shared" si="386"/>
        <v>2</v>
      </c>
      <c r="O2486" s="33">
        <f t="shared" si="387"/>
        <v>1</v>
      </c>
      <c r="P2486" s="61">
        <f t="shared" si="388"/>
        <v>3</v>
      </c>
      <c r="Q2486" s="62">
        <f t="shared" si="389"/>
        <v>1.5</v>
      </c>
      <c r="R2486" s="61">
        <f t="shared" si="390"/>
        <v>1</v>
      </c>
      <c r="S2486" s="61">
        <f t="shared" si="391"/>
        <v>5</v>
      </c>
      <c r="T2486" t="str">
        <f t="shared" si="392"/>
        <v>نصف إضافى</v>
      </c>
    </row>
    <row r="2487" spans="1:21" x14ac:dyDescent="0.25">
      <c r="A2487" s="54" t="s">
        <v>1307</v>
      </c>
      <c r="B2487" s="54" t="s">
        <v>1859</v>
      </c>
      <c r="C2487" s="54" t="s">
        <v>762</v>
      </c>
      <c r="D2487" s="55">
        <v>45623</v>
      </c>
      <c r="E2487" s="56" t="s">
        <v>23</v>
      </c>
      <c r="F2487" s="54" t="s">
        <v>1215</v>
      </c>
      <c r="G2487" s="57" t="s">
        <v>222</v>
      </c>
      <c r="I2487" s="54" t="s">
        <v>1020</v>
      </c>
      <c r="J2487" s="54" t="s">
        <v>1308</v>
      </c>
      <c r="K2487" s="87" t="str">
        <f t="shared" si="393"/>
        <v>إذن م</v>
      </c>
      <c r="L2487" s="60">
        <f t="shared" si="385"/>
        <v>1</v>
      </c>
      <c r="M2487" s="33">
        <f t="shared" si="384"/>
        <v>4</v>
      </c>
      <c r="N2487" s="61">
        <f t="shared" si="386"/>
        <v>2</v>
      </c>
      <c r="O2487" s="33">
        <f t="shared" si="387"/>
        <v>1</v>
      </c>
      <c r="P2487" s="61">
        <f t="shared" si="388"/>
        <v>3</v>
      </c>
      <c r="Q2487" s="62">
        <f t="shared" si="389"/>
        <v>1.5</v>
      </c>
      <c r="R2487" s="61">
        <f t="shared" si="390"/>
        <v>1</v>
      </c>
      <c r="S2487" s="61">
        <f t="shared" si="391"/>
        <v>5</v>
      </c>
      <c r="T2487" t="str">
        <f t="shared" si="392"/>
        <v>نصف إضافى</v>
      </c>
    </row>
    <row r="2488" spans="1:21" x14ac:dyDescent="0.25">
      <c r="A2488" s="54" t="s">
        <v>1307</v>
      </c>
      <c r="B2488" s="54" t="s">
        <v>1859</v>
      </c>
      <c r="C2488" s="54" t="s">
        <v>762</v>
      </c>
      <c r="D2488" s="55">
        <v>45624</v>
      </c>
      <c r="E2488" s="56" t="s">
        <v>24</v>
      </c>
      <c r="F2488" s="54" t="s">
        <v>1215</v>
      </c>
      <c r="G2488" s="57" t="s">
        <v>222</v>
      </c>
      <c r="I2488" s="54" t="s">
        <v>1050</v>
      </c>
      <c r="J2488" s="54" t="s">
        <v>1233</v>
      </c>
      <c r="K2488" s="87" t="str">
        <f t="shared" si="393"/>
        <v/>
      </c>
      <c r="L2488" s="60">
        <f t="shared" si="385"/>
        <v>0</v>
      </c>
      <c r="M2488" s="33">
        <f t="shared" si="384"/>
        <v>4</v>
      </c>
      <c r="N2488" s="61">
        <f t="shared" si="386"/>
        <v>2</v>
      </c>
      <c r="O2488" s="33">
        <f t="shared" si="387"/>
        <v>0</v>
      </c>
      <c r="P2488" s="61">
        <f t="shared" si="388"/>
        <v>2</v>
      </c>
      <c r="Q2488" s="62">
        <f t="shared" si="389"/>
        <v>0</v>
      </c>
      <c r="R2488" s="61">
        <f t="shared" si="390"/>
        <v>0</v>
      </c>
      <c r="S2488" s="61">
        <f t="shared" si="391"/>
        <v>4</v>
      </c>
      <c r="T2488" t="str">
        <f t="shared" si="392"/>
        <v>إضافى كامل</v>
      </c>
    </row>
    <row r="2489" spans="1:21" x14ac:dyDescent="0.25">
      <c r="A2489" s="54" t="s">
        <v>1307</v>
      </c>
      <c r="B2489" s="54" t="s">
        <v>1859</v>
      </c>
      <c r="C2489" s="54" t="s">
        <v>762</v>
      </c>
      <c r="D2489" s="55">
        <v>45625</v>
      </c>
      <c r="E2489" s="56" t="s">
        <v>15</v>
      </c>
      <c r="F2489" s="54" t="s">
        <v>1215</v>
      </c>
      <c r="G2489" s="57" t="s">
        <v>222</v>
      </c>
      <c r="I2489" s="54"/>
      <c r="J2489" s="54"/>
      <c r="K2489" s="87" t="str">
        <f t="shared" si="393"/>
        <v/>
      </c>
      <c r="L2489" s="60">
        <f t="shared" si="385"/>
        <v>0</v>
      </c>
      <c r="M2489" s="33">
        <f t="shared" si="384"/>
        <v>5</v>
      </c>
      <c r="N2489" s="61">
        <f t="shared" si="386"/>
        <v>2</v>
      </c>
      <c r="O2489" s="33">
        <f t="shared" si="387"/>
        <v>0</v>
      </c>
      <c r="P2489" s="61">
        <f t="shared" si="388"/>
        <v>2</v>
      </c>
      <c r="Q2489" s="62">
        <f t="shared" si="389"/>
        <v>0</v>
      </c>
      <c r="R2489" s="61">
        <f t="shared" si="390"/>
        <v>0</v>
      </c>
      <c r="S2489" s="61">
        <f t="shared" si="391"/>
        <v>5</v>
      </c>
      <c r="T2489" t="str">
        <f t="shared" si="392"/>
        <v>نصف إضافى</v>
      </c>
    </row>
    <row r="2490" spans="1:21" x14ac:dyDescent="0.25">
      <c r="A2490" s="54" t="s">
        <v>1307</v>
      </c>
      <c r="B2490" s="54" t="s">
        <v>1859</v>
      </c>
      <c r="C2490" s="54" t="s">
        <v>762</v>
      </c>
      <c r="D2490" s="55">
        <v>45626</v>
      </c>
      <c r="E2490" s="56" t="s">
        <v>18</v>
      </c>
      <c r="F2490" s="54" t="s">
        <v>1215</v>
      </c>
      <c r="G2490" s="57" t="s">
        <v>222</v>
      </c>
      <c r="I2490" s="54"/>
      <c r="J2490" s="54"/>
      <c r="K2490" s="87" t="s">
        <v>19</v>
      </c>
      <c r="L2490" s="60">
        <f t="shared" si="385"/>
        <v>1</v>
      </c>
      <c r="M2490" s="33">
        <f t="shared" si="384"/>
        <v>5</v>
      </c>
      <c r="N2490" s="61">
        <f t="shared" si="386"/>
        <v>2</v>
      </c>
      <c r="O2490" s="33">
        <f t="shared" si="387"/>
        <v>0</v>
      </c>
      <c r="P2490" s="61">
        <f t="shared" si="388"/>
        <v>2</v>
      </c>
      <c r="Q2490" s="62">
        <f t="shared" si="389"/>
        <v>0</v>
      </c>
      <c r="R2490" s="61">
        <f t="shared" si="390"/>
        <v>0</v>
      </c>
      <c r="S2490" s="61">
        <f t="shared" si="391"/>
        <v>5</v>
      </c>
      <c r="T2490" t="str">
        <f t="shared" si="392"/>
        <v>نصف إضافى</v>
      </c>
    </row>
    <row r="2491" spans="1:21" ht="15.75" x14ac:dyDescent="0.25">
      <c r="A2491" s="54" t="s">
        <v>1309</v>
      </c>
      <c r="B2491" s="78" t="s">
        <v>1738</v>
      </c>
      <c r="C2491" s="54" t="s">
        <v>762</v>
      </c>
      <c r="D2491" s="55">
        <v>45597</v>
      </c>
      <c r="E2491" s="56" t="s">
        <v>15</v>
      </c>
      <c r="F2491" s="54" t="s">
        <v>1215</v>
      </c>
      <c r="G2491" s="57" t="s">
        <v>222</v>
      </c>
      <c r="I2491" s="54"/>
      <c r="J2491" s="54"/>
      <c r="K2491" s="87" t="str">
        <f t="shared" si="393"/>
        <v/>
      </c>
      <c r="L2491" s="60">
        <f t="shared" si="385"/>
        <v>0</v>
      </c>
      <c r="M2491" s="33">
        <f t="shared" si="384"/>
        <v>5</v>
      </c>
      <c r="N2491" s="61">
        <f t="shared" si="386"/>
        <v>2</v>
      </c>
      <c r="O2491" s="33">
        <f t="shared" si="387"/>
        <v>0</v>
      </c>
      <c r="P2491" s="61">
        <f t="shared" si="388"/>
        <v>2</v>
      </c>
      <c r="Q2491" s="62">
        <f t="shared" si="389"/>
        <v>0</v>
      </c>
      <c r="R2491" s="61">
        <f t="shared" si="390"/>
        <v>0</v>
      </c>
      <c r="S2491" s="61">
        <f t="shared" si="391"/>
        <v>5</v>
      </c>
      <c r="T2491" t="str">
        <f t="shared" si="392"/>
        <v>نصف إضافى</v>
      </c>
      <c r="U2491" t="s">
        <v>871</v>
      </c>
    </row>
    <row r="2492" spans="1:21" x14ac:dyDescent="0.25">
      <c r="A2492" s="54" t="s">
        <v>1309</v>
      </c>
      <c r="B2492" s="54" t="s">
        <v>1722</v>
      </c>
      <c r="C2492" s="54" t="s">
        <v>762</v>
      </c>
      <c r="D2492" s="55">
        <v>45598</v>
      </c>
      <c r="E2492" s="56" t="s">
        <v>18</v>
      </c>
      <c r="F2492" s="54" t="s">
        <v>1215</v>
      </c>
      <c r="G2492" s="57" t="s">
        <v>222</v>
      </c>
      <c r="I2492" s="54"/>
      <c r="J2492" s="54"/>
      <c r="K2492" s="87" t="s">
        <v>19</v>
      </c>
      <c r="L2492" s="60">
        <f t="shared" si="385"/>
        <v>1</v>
      </c>
      <c r="M2492" s="33">
        <f t="shared" si="384"/>
        <v>5</v>
      </c>
      <c r="N2492" s="61">
        <f t="shared" si="386"/>
        <v>2</v>
      </c>
      <c r="O2492" s="33">
        <f t="shared" si="387"/>
        <v>0</v>
      </c>
      <c r="P2492" s="61">
        <f t="shared" si="388"/>
        <v>2</v>
      </c>
      <c r="Q2492" s="62">
        <f t="shared" si="389"/>
        <v>0</v>
      </c>
      <c r="R2492" s="61">
        <f t="shared" si="390"/>
        <v>0</v>
      </c>
      <c r="S2492" s="61">
        <f t="shared" si="391"/>
        <v>5</v>
      </c>
      <c r="T2492" t="str">
        <f t="shared" si="392"/>
        <v>نصف إضافى</v>
      </c>
      <c r="U2492" t="s">
        <v>871</v>
      </c>
    </row>
    <row r="2493" spans="1:21" x14ac:dyDescent="0.25">
      <c r="A2493" s="54" t="s">
        <v>1309</v>
      </c>
      <c r="B2493" s="54" t="s">
        <v>1722</v>
      </c>
      <c r="C2493" s="54" t="s">
        <v>762</v>
      </c>
      <c r="D2493" s="55">
        <v>45599</v>
      </c>
      <c r="E2493" s="56" t="s">
        <v>20</v>
      </c>
      <c r="F2493" s="54" t="s">
        <v>1215</v>
      </c>
      <c r="G2493" s="57" t="s">
        <v>222</v>
      </c>
      <c r="I2493" s="54" t="s">
        <v>1049</v>
      </c>
      <c r="J2493" s="54" t="s">
        <v>1225</v>
      </c>
      <c r="K2493" s="87" t="str">
        <f t="shared" si="393"/>
        <v/>
      </c>
      <c r="L2493" s="60">
        <f t="shared" si="385"/>
        <v>0</v>
      </c>
      <c r="M2493" s="33">
        <f t="shared" si="384"/>
        <v>5</v>
      </c>
      <c r="N2493" s="61">
        <f t="shared" si="386"/>
        <v>2</v>
      </c>
      <c r="O2493" s="33">
        <f t="shared" si="387"/>
        <v>0</v>
      </c>
      <c r="P2493" s="61">
        <f t="shared" si="388"/>
        <v>2</v>
      </c>
      <c r="Q2493" s="62">
        <f t="shared" si="389"/>
        <v>0</v>
      </c>
      <c r="R2493" s="61">
        <f t="shared" si="390"/>
        <v>0</v>
      </c>
      <c r="S2493" s="61">
        <f t="shared" si="391"/>
        <v>5</v>
      </c>
      <c r="T2493" t="str">
        <f t="shared" si="392"/>
        <v>نصف إضافى</v>
      </c>
      <c r="U2493" t="s">
        <v>871</v>
      </c>
    </row>
    <row r="2494" spans="1:21" x14ac:dyDescent="0.25">
      <c r="A2494" s="54" t="s">
        <v>1309</v>
      </c>
      <c r="B2494" s="54" t="s">
        <v>1722</v>
      </c>
      <c r="C2494" s="54" t="s">
        <v>762</v>
      </c>
      <c r="D2494" s="55">
        <v>45600</v>
      </c>
      <c r="E2494" s="56" t="s">
        <v>21</v>
      </c>
      <c r="F2494" s="54" t="s">
        <v>1215</v>
      </c>
      <c r="G2494" s="57" t="s">
        <v>222</v>
      </c>
      <c r="I2494" s="54" t="s">
        <v>1200</v>
      </c>
      <c r="J2494" s="54" t="s">
        <v>1233</v>
      </c>
      <c r="K2494" s="87" t="str">
        <f t="shared" si="393"/>
        <v/>
      </c>
      <c r="L2494" s="60">
        <f t="shared" si="385"/>
        <v>0</v>
      </c>
      <c r="M2494" s="33">
        <f t="shared" si="384"/>
        <v>5</v>
      </c>
      <c r="N2494" s="61">
        <f t="shared" si="386"/>
        <v>2</v>
      </c>
      <c r="O2494" s="33">
        <f t="shared" si="387"/>
        <v>0</v>
      </c>
      <c r="P2494" s="61">
        <f t="shared" si="388"/>
        <v>2</v>
      </c>
      <c r="Q2494" s="62">
        <f t="shared" si="389"/>
        <v>0</v>
      </c>
      <c r="R2494" s="61">
        <f t="shared" si="390"/>
        <v>0</v>
      </c>
      <c r="S2494" s="61">
        <f t="shared" si="391"/>
        <v>5</v>
      </c>
      <c r="T2494" t="str">
        <f t="shared" si="392"/>
        <v>نصف إضافى</v>
      </c>
      <c r="U2494" t="s">
        <v>871</v>
      </c>
    </row>
    <row r="2495" spans="1:21" x14ac:dyDescent="0.25">
      <c r="A2495" s="54" t="s">
        <v>1309</v>
      </c>
      <c r="B2495" s="54" t="s">
        <v>1722</v>
      </c>
      <c r="C2495" s="54" t="s">
        <v>762</v>
      </c>
      <c r="D2495" s="55">
        <v>45601</v>
      </c>
      <c r="E2495" s="56" t="s">
        <v>22</v>
      </c>
      <c r="F2495" s="54" t="s">
        <v>1215</v>
      </c>
      <c r="G2495" s="57" t="s">
        <v>222</v>
      </c>
      <c r="I2495" s="54" t="s">
        <v>1272</v>
      </c>
      <c r="J2495" s="54" t="s">
        <v>1235</v>
      </c>
      <c r="K2495" s="87" t="str">
        <f t="shared" si="393"/>
        <v>إذن ص</v>
      </c>
      <c r="L2495" s="60">
        <f t="shared" si="385"/>
        <v>1</v>
      </c>
      <c r="M2495" s="33">
        <f t="shared" si="384"/>
        <v>5</v>
      </c>
      <c r="N2495" s="61">
        <f t="shared" si="386"/>
        <v>2</v>
      </c>
      <c r="O2495" s="33">
        <f t="shared" si="387"/>
        <v>0</v>
      </c>
      <c r="P2495" s="61">
        <f t="shared" si="388"/>
        <v>2</v>
      </c>
      <c r="Q2495" s="62">
        <f t="shared" si="389"/>
        <v>0</v>
      </c>
      <c r="R2495" s="61">
        <f t="shared" si="390"/>
        <v>0</v>
      </c>
      <c r="S2495" s="61">
        <f t="shared" si="391"/>
        <v>5</v>
      </c>
      <c r="T2495" t="str">
        <f t="shared" si="392"/>
        <v>نصف إضافى</v>
      </c>
      <c r="U2495" t="s">
        <v>871</v>
      </c>
    </row>
    <row r="2496" spans="1:21" x14ac:dyDescent="0.25">
      <c r="A2496" s="54" t="s">
        <v>1309</v>
      </c>
      <c r="B2496" s="54" t="s">
        <v>1722</v>
      </c>
      <c r="C2496" s="54" t="s">
        <v>762</v>
      </c>
      <c r="D2496" s="55">
        <v>45602</v>
      </c>
      <c r="E2496" s="56" t="s">
        <v>23</v>
      </c>
      <c r="F2496" s="54" t="s">
        <v>1215</v>
      </c>
      <c r="G2496" s="57" t="s">
        <v>222</v>
      </c>
      <c r="I2496" s="54" t="s">
        <v>938</v>
      </c>
      <c r="J2496" s="54" t="s">
        <v>1227</v>
      </c>
      <c r="K2496" s="87" t="str">
        <f t="shared" si="393"/>
        <v/>
      </c>
      <c r="L2496" s="60">
        <f t="shared" si="385"/>
        <v>0</v>
      </c>
      <c r="M2496" s="33">
        <f t="shared" si="384"/>
        <v>5</v>
      </c>
      <c r="N2496" s="61">
        <f t="shared" si="386"/>
        <v>1</v>
      </c>
      <c r="O2496" s="33">
        <f t="shared" si="387"/>
        <v>1</v>
      </c>
      <c r="P2496" s="61">
        <f t="shared" si="388"/>
        <v>2</v>
      </c>
      <c r="Q2496" s="62">
        <f t="shared" si="389"/>
        <v>0</v>
      </c>
      <c r="R2496" s="61">
        <f t="shared" si="390"/>
        <v>0</v>
      </c>
      <c r="S2496" s="61">
        <f t="shared" si="391"/>
        <v>5</v>
      </c>
      <c r="T2496" t="str">
        <f t="shared" si="392"/>
        <v>نصف إضافى</v>
      </c>
      <c r="U2496" t="s">
        <v>871</v>
      </c>
    </row>
    <row r="2497" spans="1:21" x14ac:dyDescent="0.25">
      <c r="A2497" s="54" t="s">
        <v>1309</v>
      </c>
      <c r="B2497" s="54" t="s">
        <v>1722</v>
      </c>
      <c r="C2497" s="54" t="s">
        <v>762</v>
      </c>
      <c r="D2497" s="55">
        <v>45603</v>
      </c>
      <c r="E2497" s="56" t="s">
        <v>24</v>
      </c>
      <c r="F2497" s="54" t="s">
        <v>1215</v>
      </c>
      <c r="G2497" s="57" t="s">
        <v>222</v>
      </c>
      <c r="I2497" s="54"/>
      <c r="J2497" s="54"/>
      <c r="K2497" s="87" t="str">
        <f t="shared" si="393"/>
        <v>غائب</v>
      </c>
      <c r="L2497" s="60">
        <f t="shared" si="385"/>
        <v>0</v>
      </c>
      <c r="M2497" s="33">
        <f t="shared" ref="M2497:M2560" si="394">COUNTIF(K2497:K2526,"غائب")</f>
        <v>5</v>
      </c>
      <c r="N2497" s="61">
        <f t="shared" si="386"/>
        <v>1</v>
      </c>
      <c r="O2497" s="33">
        <f t="shared" si="387"/>
        <v>1</v>
      </c>
      <c r="P2497" s="61">
        <f t="shared" si="388"/>
        <v>2</v>
      </c>
      <c r="Q2497" s="62">
        <f t="shared" si="389"/>
        <v>0</v>
      </c>
      <c r="R2497" s="61">
        <f t="shared" si="390"/>
        <v>0</v>
      </c>
      <c r="S2497" s="61">
        <f t="shared" si="391"/>
        <v>5</v>
      </c>
      <c r="T2497" t="str">
        <f t="shared" si="392"/>
        <v>نصف إضافى</v>
      </c>
      <c r="U2497" t="s">
        <v>871</v>
      </c>
    </row>
    <row r="2498" spans="1:21" x14ac:dyDescent="0.25">
      <c r="A2498" s="54" t="s">
        <v>1309</v>
      </c>
      <c r="B2498" s="54" t="s">
        <v>1722</v>
      </c>
      <c r="C2498" s="54" t="s">
        <v>762</v>
      </c>
      <c r="D2498" s="55">
        <v>45604</v>
      </c>
      <c r="E2498" s="56" t="s">
        <v>15</v>
      </c>
      <c r="F2498" s="54" t="s">
        <v>1215</v>
      </c>
      <c r="G2498" s="57" t="s">
        <v>222</v>
      </c>
      <c r="I2498" s="54"/>
      <c r="J2498" s="54"/>
      <c r="K2498" s="87" t="str">
        <f t="shared" si="393"/>
        <v/>
      </c>
      <c r="L2498" s="60">
        <f t="shared" ref="L2498:L2561" si="395">IF(AND(OR(K2498= "حالة وفاة",K2498="إذن م",K2498="إذن ص",K2498="بدل راحة",K2498="انصراف",K2498="اجازة",K2498="راحة",K2498="مأمورية",K2498="مأمورية م",K2498="مأمورية ص",K2498="Online",K2498="حضور",K2498="بدل سهر",E2498="Friday",K2498=""),K2498&lt;&gt;""),1,0)</f>
        <v>0</v>
      </c>
      <c r="M2498" s="33">
        <f t="shared" si="394"/>
        <v>4</v>
      </c>
      <c r="N2498" s="61">
        <f t="shared" ref="N2498:N2561" si="396">COUNTIF(K2498:K2527,"إذن ص")</f>
        <v>1</v>
      </c>
      <c r="O2498" s="33">
        <f t="shared" ref="O2498:O2561" si="397">COUNTIF(K2498:K2527,"إذن م")</f>
        <v>1</v>
      </c>
      <c r="P2498" s="61">
        <f t="shared" ref="P2498:P2561" si="398">O2498+N2498</f>
        <v>2</v>
      </c>
      <c r="Q2498" s="62">
        <f t="shared" ref="Q2498:Q2561" si="399">IF(AND(P2498&gt;2,P2498&lt;&gt;0),P2498*3/6,0)</f>
        <v>0</v>
      </c>
      <c r="R2498" s="61">
        <f t="shared" ref="R2498:R2561" si="400">INT(Q2498)</f>
        <v>0</v>
      </c>
      <c r="S2498" s="61">
        <f t="shared" ref="S2498:S2561" si="401">R2498+M2498</f>
        <v>4</v>
      </c>
      <c r="T2498" t="str">
        <f t="shared" ref="T2498:T2561" si="402">IF(AND(OR(S2498&lt;=0,S2498&gt;0),S2498&lt;5),"إضافى كامل",IF(AND(OR(S2498=5,S2498=6,S2498&lt;7),S2498&lt;&gt;""),"نصف إضافى","لا يستحق"))</f>
        <v>إضافى كامل</v>
      </c>
      <c r="U2498" t="s">
        <v>871</v>
      </c>
    </row>
    <row r="2499" spans="1:21" x14ac:dyDescent="0.25">
      <c r="A2499" s="54" t="s">
        <v>1309</v>
      </c>
      <c r="B2499" s="54" t="s">
        <v>1722</v>
      </c>
      <c r="C2499" s="54" t="s">
        <v>762</v>
      </c>
      <c r="D2499" s="55">
        <v>45605</v>
      </c>
      <c r="E2499" s="56" t="s">
        <v>18</v>
      </c>
      <c r="F2499" s="54" t="s">
        <v>1215</v>
      </c>
      <c r="G2499" s="57" t="s">
        <v>222</v>
      </c>
      <c r="I2499" s="54"/>
      <c r="J2499" s="54"/>
      <c r="K2499" s="87" t="s">
        <v>19</v>
      </c>
      <c r="L2499" s="60">
        <f t="shared" si="395"/>
        <v>1</v>
      </c>
      <c r="M2499" s="33">
        <f t="shared" si="394"/>
        <v>4</v>
      </c>
      <c r="N2499" s="61">
        <f t="shared" si="396"/>
        <v>1</v>
      </c>
      <c r="O2499" s="33">
        <f t="shared" si="397"/>
        <v>1</v>
      </c>
      <c r="P2499" s="61">
        <f t="shared" si="398"/>
        <v>2</v>
      </c>
      <c r="Q2499" s="62">
        <f t="shared" si="399"/>
        <v>0</v>
      </c>
      <c r="R2499" s="61">
        <f t="shared" si="400"/>
        <v>0</v>
      </c>
      <c r="S2499" s="61">
        <f t="shared" si="401"/>
        <v>4</v>
      </c>
      <c r="T2499" t="str">
        <f t="shared" si="402"/>
        <v>إضافى كامل</v>
      </c>
      <c r="U2499" t="s">
        <v>871</v>
      </c>
    </row>
    <row r="2500" spans="1:21" x14ac:dyDescent="0.25">
      <c r="A2500" s="54" t="s">
        <v>1309</v>
      </c>
      <c r="B2500" s="54" t="s">
        <v>1722</v>
      </c>
      <c r="C2500" s="54" t="s">
        <v>762</v>
      </c>
      <c r="D2500" s="55">
        <v>45606</v>
      </c>
      <c r="E2500" s="56" t="s">
        <v>20</v>
      </c>
      <c r="F2500" s="54" t="s">
        <v>1215</v>
      </c>
      <c r="G2500" s="57" t="s">
        <v>222</v>
      </c>
      <c r="I2500" s="54" t="s">
        <v>1005</v>
      </c>
      <c r="J2500" s="54" t="s">
        <v>1225</v>
      </c>
      <c r="K2500" s="87" t="str">
        <f t="shared" si="393"/>
        <v/>
      </c>
      <c r="L2500" s="60">
        <f t="shared" si="395"/>
        <v>0</v>
      </c>
      <c r="M2500" s="33">
        <f t="shared" si="394"/>
        <v>4</v>
      </c>
      <c r="N2500" s="61">
        <f t="shared" si="396"/>
        <v>1</v>
      </c>
      <c r="O2500" s="33">
        <f t="shared" si="397"/>
        <v>1</v>
      </c>
      <c r="P2500" s="61">
        <f t="shared" si="398"/>
        <v>2</v>
      </c>
      <c r="Q2500" s="62">
        <f t="shared" si="399"/>
        <v>0</v>
      </c>
      <c r="R2500" s="61">
        <f t="shared" si="400"/>
        <v>0</v>
      </c>
      <c r="S2500" s="61">
        <f t="shared" si="401"/>
        <v>4</v>
      </c>
      <c r="T2500" t="str">
        <f t="shared" si="402"/>
        <v>إضافى كامل</v>
      </c>
      <c r="U2500" t="s">
        <v>871</v>
      </c>
    </row>
    <row r="2501" spans="1:21" x14ac:dyDescent="0.25">
      <c r="A2501" s="54" t="s">
        <v>1309</v>
      </c>
      <c r="B2501" s="54" t="s">
        <v>1722</v>
      </c>
      <c r="C2501" s="54" t="s">
        <v>762</v>
      </c>
      <c r="D2501" s="55">
        <v>45607</v>
      </c>
      <c r="E2501" s="56" t="s">
        <v>21</v>
      </c>
      <c r="F2501" s="54" t="s">
        <v>1215</v>
      </c>
      <c r="G2501" s="57" t="s">
        <v>222</v>
      </c>
      <c r="I2501" s="54"/>
      <c r="J2501" s="54"/>
      <c r="K2501" s="87" t="str">
        <f t="shared" si="393"/>
        <v>غائب</v>
      </c>
      <c r="L2501" s="60">
        <f t="shared" si="395"/>
        <v>0</v>
      </c>
      <c r="M2501" s="33">
        <f t="shared" si="394"/>
        <v>4</v>
      </c>
      <c r="N2501" s="61">
        <f t="shared" si="396"/>
        <v>1</v>
      </c>
      <c r="O2501" s="33">
        <f t="shared" si="397"/>
        <v>1</v>
      </c>
      <c r="P2501" s="61">
        <f t="shared" si="398"/>
        <v>2</v>
      </c>
      <c r="Q2501" s="62">
        <f t="shared" si="399"/>
        <v>0</v>
      </c>
      <c r="R2501" s="61">
        <f t="shared" si="400"/>
        <v>0</v>
      </c>
      <c r="S2501" s="61">
        <f t="shared" si="401"/>
        <v>4</v>
      </c>
      <c r="T2501" t="str">
        <f t="shared" si="402"/>
        <v>إضافى كامل</v>
      </c>
      <c r="U2501" t="s">
        <v>871</v>
      </c>
    </row>
    <row r="2502" spans="1:21" x14ac:dyDescent="0.25">
      <c r="A2502" s="54" t="s">
        <v>1309</v>
      </c>
      <c r="B2502" s="54" t="s">
        <v>1722</v>
      </c>
      <c r="C2502" s="54" t="s">
        <v>762</v>
      </c>
      <c r="D2502" s="55">
        <v>45608</v>
      </c>
      <c r="E2502" s="56" t="s">
        <v>22</v>
      </c>
      <c r="F2502" s="54" t="s">
        <v>1215</v>
      </c>
      <c r="G2502" s="57" t="s">
        <v>222</v>
      </c>
      <c r="I2502" s="54" t="s">
        <v>822</v>
      </c>
      <c r="J2502" s="54" t="s">
        <v>1235</v>
      </c>
      <c r="K2502" s="87" t="str">
        <f t="shared" si="393"/>
        <v/>
      </c>
      <c r="L2502" s="60">
        <f t="shared" si="395"/>
        <v>0</v>
      </c>
      <c r="M2502" s="33">
        <f t="shared" si="394"/>
        <v>3</v>
      </c>
      <c r="N2502" s="61">
        <f t="shared" si="396"/>
        <v>1</v>
      </c>
      <c r="O2502" s="33">
        <f t="shared" si="397"/>
        <v>1</v>
      </c>
      <c r="P2502" s="61">
        <f t="shared" si="398"/>
        <v>2</v>
      </c>
      <c r="Q2502" s="62">
        <f t="shared" si="399"/>
        <v>0</v>
      </c>
      <c r="R2502" s="61">
        <f t="shared" si="400"/>
        <v>0</v>
      </c>
      <c r="S2502" s="61">
        <f t="shared" si="401"/>
        <v>3</v>
      </c>
      <c r="T2502" t="str">
        <f t="shared" si="402"/>
        <v>إضافى كامل</v>
      </c>
      <c r="U2502" t="s">
        <v>871</v>
      </c>
    </row>
    <row r="2503" spans="1:21" x14ac:dyDescent="0.25">
      <c r="A2503" s="54" t="s">
        <v>1309</v>
      </c>
      <c r="B2503" s="54" t="s">
        <v>1722</v>
      </c>
      <c r="C2503" s="54" t="s">
        <v>762</v>
      </c>
      <c r="D2503" s="55">
        <v>45609</v>
      </c>
      <c r="E2503" s="56" t="s">
        <v>23</v>
      </c>
      <c r="F2503" s="54" t="s">
        <v>1215</v>
      </c>
      <c r="G2503" s="57" t="s">
        <v>222</v>
      </c>
      <c r="I2503" s="54" t="s">
        <v>1310</v>
      </c>
      <c r="J2503" s="54" t="s">
        <v>1265</v>
      </c>
      <c r="K2503" s="87" t="str">
        <f t="shared" si="393"/>
        <v>إذن ص</v>
      </c>
      <c r="L2503" s="60">
        <f t="shared" si="395"/>
        <v>1</v>
      </c>
      <c r="M2503" s="33">
        <f t="shared" si="394"/>
        <v>3</v>
      </c>
      <c r="N2503" s="61">
        <f t="shared" si="396"/>
        <v>1</v>
      </c>
      <c r="O2503" s="33">
        <f t="shared" si="397"/>
        <v>1</v>
      </c>
      <c r="P2503" s="61">
        <f t="shared" si="398"/>
        <v>2</v>
      </c>
      <c r="Q2503" s="62">
        <f t="shared" si="399"/>
        <v>0</v>
      </c>
      <c r="R2503" s="61">
        <f t="shared" si="400"/>
        <v>0</v>
      </c>
      <c r="S2503" s="61">
        <f t="shared" si="401"/>
        <v>3</v>
      </c>
      <c r="T2503" t="str">
        <f t="shared" si="402"/>
        <v>إضافى كامل</v>
      </c>
      <c r="U2503" t="s">
        <v>871</v>
      </c>
    </row>
    <row r="2504" spans="1:21" x14ac:dyDescent="0.25">
      <c r="A2504" s="54" t="s">
        <v>1309</v>
      </c>
      <c r="B2504" s="54" t="s">
        <v>1722</v>
      </c>
      <c r="C2504" s="54" t="s">
        <v>762</v>
      </c>
      <c r="D2504" s="55">
        <v>45610</v>
      </c>
      <c r="E2504" s="56" t="s">
        <v>24</v>
      </c>
      <c r="F2504" s="54" t="s">
        <v>1215</v>
      </c>
      <c r="G2504" s="57" t="s">
        <v>222</v>
      </c>
      <c r="I2504" s="54" t="s">
        <v>1094</v>
      </c>
      <c r="J2504" s="54" t="s">
        <v>1234</v>
      </c>
      <c r="K2504" s="87" t="str">
        <f t="shared" si="393"/>
        <v/>
      </c>
      <c r="L2504" s="60">
        <f t="shared" si="395"/>
        <v>0</v>
      </c>
      <c r="M2504" s="33">
        <f t="shared" si="394"/>
        <v>3</v>
      </c>
      <c r="N2504" s="61">
        <f t="shared" si="396"/>
        <v>0</v>
      </c>
      <c r="O2504" s="33">
        <f t="shared" si="397"/>
        <v>1</v>
      </c>
      <c r="P2504" s="61">
        <f t="shared" si="398"/>
        <v>1</v>
      </c>
      <c r="Q2504" s="62">
        <f t="shared" si="399"/>
        <v>0</v>
      </c>
      <c r="R2504" s="61">
        <f t="shared" si="400"/>
        <v>0</v>
      </c>
      <c r="S2504" s="61">
        <f t="shared" si="401"/>
        <v>3</v>
      </c>
      <c r="T2504" t="str">
        <f t="shared" si="402"/>
        <v>إضافى كامل</v>
      </c>
      <c r="U2504" t="s">
        <v>871</v>
      </c>
    </row>
    <row r="2505" spans="1:21" x14ac:dyDescent="0.25">
      <c r="A2505" s="54" t="s">
        <v>1309</v>
      </c>
      <c r="B2505" s="54" t="s">
        <v>1722</v>
      </c>
      <c r="C2505" s="54" t="s">
        <v>762</v>
      </c>
      <c r="D2505" s="55">
        <v>45611</v>
      </c>
      <c r="E2505" s="56" t="s">
        <v>15</v>
      </c>
      <c r="F2505" s="54" t="s">
        <v>1215</v>
      </c>
      <c r="G2505" s="57" t="s">
        <v>222</v>
      </c>
      <c r="I2505" s="54"/>
      <c r="J2505" s="54"/>
      <c r="K2505" s="87" t="str">
        <f t="shared" si="393"/>
        <v/>
      </c>
      <c r="L2505" s="60">
        <f t="shared" si="395"/>
        <v>0</v>
      </c>
      <c r="M2505" s="33">
        <f t="shared" si="394"/>
        <v>3</v>
      </c>
      <c r="N2505" s="61">
        <f t="shared" si="396"/>
        <v>0</v>
      </c>
      <c r="O2505" s="33">
        <f t="shared" si="397"/>
        <v>1</v>
      </c>
      <c r="P2505" s="61">
        <f t="shared" si="398"/>
        <v>1</v>
      </c>
      <c r="Q2505" s="62">
        <f t="shared" si="399"/>
        <v>0</v>
      </c>
      <c r="R2505" s="61">
        <f t="shared" si="400"/>
        <v>0</v>
      </c>
      <c r="S2505" s="61">
        <f t="shared" si="401"/>
        <v>3</v>
      </c>
      <c r="T2505" t="str">
        <f t="shared" si="402"/>
        <v>إضافى كامل</v>
      </c>
      <c r="U2505" t="s">
        <v>871</v>
      </c>
    </row>
    <row r="2506" spans="1:21" x14ac:dyDescent="0.25">
      <c r="A2506" s="54" t="s">
        <v>1309</v>
      </c>
      <c r="B2506" s="54" t="s">
        <v>1722</v>
      </c>
      <c r="C2506" s="54" t="s">
        <v>762</v>
      </c>
      <c r="D2506" s="55">
        <v>45612</v>
      </c>
      <c r="E2506" s="56" t="s">
        <v>18</v>
      </c>
      <c r="F2506" s="54" t="s">
        <v>1215</v>
      </c>
      <c r="G2506" s="57" t="s">
        <v>222</v>
      </c>
      <c r="I2506" s="54"/>
      <c r="J2506" s="54"/>
      <c r="K2506" s="87" t="s">
        <v>19</v>
      </c>
      <c r="L2506" s="60">
        <f t="shared" si="395"/>
        <v>1</v>
      </c>
      <c r="M2506" s="33">
        <f t="shared" si="394"/>
        <v>3</v>
      </c>
      <c r="N2506" s="61">
        <f t="shared" si="396"/>
        <v>0</v>
      </c>
      <c r="O2506" s="33">
        <f t="shared" si="397"/>
        <v>1</v>
      </c>
      <c r="P2506" s="61">
        <f t="shared" si="398"/>
        <v>1</v>
      </c>
      <c r="Q2506" s="62">
        <f t="shared" si="399"/>
        <v>0</v>
      </c>
      <c r="R2506" s="61">
        <f t="shared" si="400"/>
        <v>0</v>
      </c>
      <c r="S2506" s="61">
        <f t="shared" si="401"/>
        <v>3</v>
      </c>
      <c r="T2506" t="str">
        <f t="shared" si="402"/>
        <v>إضافى كامل</v>
      </c>
      <c r="U2506" t="s">
        <v>871</v>
      </c>
    </row>
    <row r="2507" spans="1:21" x14ac:dyDescent="0.25">
      <c r="A2507" s="54" t="s">
        <v>1309</v>
      </c>
      <c r="B2507" s="54" t="s">
        <v>1722</v>
      </c>
      <c r="C2507" s="54" t="s">
        <v>762</v>
      </c>
      <c r="D2507" s="55">
        <v>45613</v>
      </c>
      <c r="E2507" s="56" t="s">
        <v>20</v>
      </c>
      <c r="F2507" s="54" t="s">
        <v>1215</v>
      </c>
      <c r="G2507" s="57" t="s">
        <v>222</v>
      </c>
      <c r="I2507" s="54" t="s">
        <v>1020</v>
      </c>
      <c r="J2507" s="54" t="s">
        <v>1235</v>
      </c>
      <c r="K2507" s="87" t="str">
        <f t="shared" si="393"/>
        <v/>
      </c>
      <c r="L2507" s="60">
        <f t="shared" si="395"/>
        <v>0</v>
      </c>
      <c r="M2507" s="33">
        <f t="shared" si="394"/>
        <v>3</v>
      </c>
      <c r="N2507" s="61">
        <f t="shared" si="396"/>
        <v>0</v>
      </c>
      <c r="O2507" s="33">
        <f t="shared" si="397"/>
        <v>1</v>
      </c>
      <c r="P2507" s="61">
        <f t="shared" si="398"/>
        <v>1</v>
      </c>
      <c r="Q2507" s="62">
        <f t="shared" si="399"/>
        <v>0</v>
      </c>
      <c r="R2507" s="61">
        <f t="shared" si="400"/>
        <v>0</v>
      </c>
      <c r="S2507" s="61">
        <f t="shared" si="401"/>
        <v>3</v>
      </c>
      <c r="T2507" t="str">
        <f t="shared" si="402"/>
        <v>إضافى كامل</v>
      </c>
      <c r="U2507" t="s">
        <v>871</v>
      </c>
    </row>
    <row r="2508" spans="1:21" x14ac:dyDescent="0.25">
      <c r="A2508" s="54" t="s">
        <v>1309</v>
      </c>
      <c r="B2508" s="54" t="s">
        <v>1722</v>
      </c>
      <c r="C2508" s="54" t="s">
        <v>762</v>
      </c>
      <c r="D2508" s="55">
        <v>45614</v>
      </c>
      <c r="E2508" s="56" t="s">
        <v>21</v>
      </c>
      <c r="F2508" s="54" t="s">
        <v>1215</v>
      </c>
      <c r="G2508" s="57" t="s">
        <v>222</v>
      </c>
      <c r="I2508" s="54" t="s">
        <v>938</v>
      </c>
      <c r="J2508" s="54" t="s">
        <v>1262</v>
      </c>
      <c r="K2508" s="87" t="str">
        <f t="shared" si="393"/>
        <v/>
      </c>
      <c r="L2508" s="60">
        <f t="shared" si="395"/>
        <v>0</v>
      </c>
      <c r="M2508" s="33">
        <f t="shared" si="394"/>
        <v>3</v>
      </c>
      <c r="N2508" s="61">
        <f t="shared" si="396"/>
        <v>0</v>
      </c>
      <c r="O2508" s="33">
        <f t="shared" si="397"/>
        <v>1</v>
      </c>
      <c r="P2508" s="61">
        <f t="shared" si="398"/>
        <v>1</v>
      </c>
      <c r="Q2508" s="62">
        <f t="shared" si="399"/>
        <v>0</v>
      </c>
      <c r="R2508" s="61">
        <f t="shared" si="400"/>
        <v>0</v>
      </c>
      <c r="S2508" s="61">
        <f t="shared" si="401"/>
        <v>3</v>
      </c>
      <c r="T2508" t="str">
        <f t="shared" si="402"/>
        <v>إضافى كامل</v>
      </c>
      <c r="U2508" t="s">
        <v>871</v>
      </c>
    </row>
    <row r="2509" spans="1:21" x14ac:dyDescent="0.25">
      <c r="A2509" s="54" t="s">
        <v>1309</v>
      </c>
      <c r="B2509" s="54" t="s">
        <v>1722</v>
      </c>
      <c r="C2509" s="54" t="s">
        <v>762</v>
      </c>
      <c r="D2509" s="55">
        <v>45615</v>
      </c>
      <c r="E2509" s="56" t="s">
        <v>22</v>
      </c>
      <c r="F2509" s="54" t="s">
        <v>1215</v>
      </c>
      <c r="G2509" s="57" t="s">
        <v>222</v>
      </c>
      <c r="I2509" s="54"/>
      <c r="J2509" s="54"/>
      <c r="K2509" s="87" t="str">
        <f t="shared" si="393"/>
        <v>غائب</v>
      </c>
      <c r="L2509" s="60">
        <f t="shared" si="395"/>
        <v>0</v>
      </c>
      <c r="M2509" s="33">
        <f t="shared" si="394"/>
        <v>3</v>
      </c>
      <c r="N2509" s="61">
        <f t="shared" si="396"/>
        <v>0</v>
      </c>
      <c r="O2509" s="33">
        <f t="shared" si="397"/>
        <v>1</v>
      </c>
      <c r="P2509" s="61">
        <f t="shared" si="398"/>
        <v>1</v>
      </c>
      <c r="Q2509" s="62">
        <f t="shared" si="399"/>
        <v>0</v>
      </c>
      <c r="R2509" s="61">
        <f t="shared" si="400"/>
        <v>0</v>
      </c>
      <c r="S2509" s="61">
        <f t="shared" si="401"/>
        <v>3</v>
      </c>
      <c r="T2509" t="str">
        <f t="shared" si="402"/>
        <v>إضافى كامل</v>
      </c>
      <c r="U2509" t="s">
        <v>871</v>
      </c>
    </row>
    <row r="2510" spans="1:21" x14ac:dyDescent="0.25">
      <c r="A2510" s="54" t="s">
        <v>1309</v>
      </c>
      <c r="B2510" s="54" t="s">
        <v>1722</v>
      </c>
      <c r="C2510" s="54" t="s">
        <v>762</v>
      </c>
      <c r="D2510" s="55">
        <v>45616</v>
      </c>
      <c r="E2510" s="56" t="s">
        <v>23</v>
      </c>
      <c r="F2510" s="54" t="s">
        <v>1215</v>
      </c>
      <c r="G2510" s="57" t="s">
        <v>222</v>
      </c>
      <c r="I2510" s="54" t="s">
        <v>1047</v>
      </c>
      <c r="J2510" s="54" t="s">
        <v>1231</v>
      </c>
      <c r="K2510" s="87" t="str">
        <f t="shared" si="393"/>
        <v/>
      </c>
      <c r="L2510" s="60">
        <f t="shared" si="395"/>
        <v>0</v>
      </c>
      <c r="M2510" s="33">
        <f t="shared" si="394"/>
        <v>2</v>
      </c>
      <c r="N2510" s="61">
        <f t="shared" si="396"/>
        <v>0</v>
      </c>
      <c r="O2510" s="33">
        <f t="shared" si="397"/>
        <v>1</v>
      </c>
      <c r="P2510" s="61">
        <f t="shared" si="398"/>
        <v>1</v>
      </c>
      <c r="Q2510" s="62">
        <f t="shared" si="399"/>
        <v>0</v>
      </c>
      <c r="R2510" s="61">
        <f t="shared" si="400"/>
        <v>0</v>
      </c>
      <c r="S2510" s="61">
        <f t="shared" si="401"/>
        <v>2</v>
      </c>
      <c r="T2510" t="str">
        <f t="shared" si="402"/>
        <v>إضافى كامل</v>
      </c>
      <c r="U2510" t="s">
        <v>871</v>
      </c>
    </row>
    <row r="2511" spans="1:21" x14ac:dyDescent="0.25">
      <c r="A2511" s="54" t="s">
        <v>1309</v>
      </c>
      <c r="B2511" s="54" t="s">
        <v>1722</v>
      </c>
      <c r="C2511" s="54" t="s">
        <v>762</v>
      </c>
      <c r="D2511" s="55">
        <v>45617</v>
      </c>
      <c r="E2511" s="56" t="s">
        <v>24</v>
      </c>
      <c r="F2511" s="54" t="s">
        <v>1215</v>
      </c>
      <c r="G2511" s="57" t="s">
        <v>222</v>
      </c>
      <c r="I2511" s="54" t="s">
        <v>936</v>
      </c>
      <c r="J2511" s="54" t="s">
        <v>1218</v>
      </c>
      <c r="K2511" s="87" t="str">
        <f t="shared" si="393"/>
        <v/>
      </c>
      <c r="L2511" s="60">
        <f t="shared" si="395"/>
        <v>0</v>
      </c>
      <c r="M2511" s="33">
        <f t="shared" si="394"/>
        <v>2</v>
      </c>
      <c r="N2511" s="61">
        <f t="shared" si="396"/>
        <v>0</v>
      </c>
      <c r="O2511" s="33">
        <f t="shared" si="397"/>
        <v>1</v>
      </c>
      <c r="P2511" s="61">
        <f t="shared" si="398"/>
        <v>1</v>
      </c>
      <c r="Q2511" s="62">
        <f t="shared" si="399"/>
        <v>0</v>
      </c>
      <c r="R2511" s="61">
        <f t="shared" si="400"/>
        <v>0</v>
      </c>
      <c r="S2511" s="61">
        <f t="shared" si="401"/>
        <v>2</v>
      </c>
      <c r="T2511" t="str">
        <f t="shared" si="402"/>
        <v>إضافى كامل</v>
      </c>
      <c r="U2511" t="s">
        <v>871</v>
      </c>
    </row>
    <row r="2512" spans="1:21" x14ac:dyDescent="0.25">
      <c r="A2512" s="54" t="s">
        <v>1309</v>
      </c>
      <c r="B2512" s="54" t="s">
        <v>1722</v>
      </c>
      <c r="C2512" s="54" t="s">
        <v>762</v>
      </c>
      <c r="D2512" s="55">
        <v>45618</v>
      </c>
      <c r="E2512" s="56" t="s">
        <v>15</v>
      </c>
      <c r="F2512" s="54" t="s">
        <v>1215</v>
      </c>
      <c r="G2512" s="57" t="s">
        <v>222</v>
      </c>
      <c r="I2512" s="54"/>
      <c r="J2512" s="54"/>
      <c r="K2512" s="87" t="str">
        <f t="shared" si="393"/>
        <v/>
      </c>
      <c r="L2512" s="60">
        <f t="shared" si="395"/>
        <v>0</v>
      </c>
      <c r="M2512" s="33">
        <f t="shared" si="394"/>
        <v>3</v>
      </c>
      <c r="N2512" s="61">
        <f t="shared" si="396"/>
        <v>0</v>
      </c>
      <c r="O2512" s="33">
        <f t="shared" si="397"/>
        <v>1</v>
      </c>
      <c r="P2512" s="61">
        <f t="shared" si="398"/>
        <v>1</v>
      </c>
      <c r="Q2512" s="62">
        <f t="shared" si="399"/>
        <v>0</v>
      </c>
      <c r="R2512" s="61">
        <f t="shared" si="400"/>
        <v>0</v>
      </c>
      <c r="S2512" s="61">
        <f t="shared" si="401"/>
        <v>3</v>
      </c>
      <c r="T2512" t="str">
        <f t="shared" si="402"/>
        <v>إضافى كامل</v>
      </c>
      <c r="U2512" t="s">
        <v>871</v>
      </c>
    </row>
    <row r="2513" spans="1:21" x14ac:dyDescent="0.25">
      <c r="A2513" s="54" t="s">
        <v>1309</v>
      </c>
      <c r="B2513" s="54" t="s">
        <v>1722</v>
      </c>
      <c r="C2513" s="54" t="s">
        <v>762</v>
      </c>
      <c r="D2513" s="55">
        <v>45619</v>
      </c>
      <c r="E2513" s="56" t="s">
        <v>18</v>
      </c>
      <c r="F2513" s="54" t="s">
        <v>1215</v>
      </c>
      <c r="G2513" s="57" t="s">
        <v>222</v>
      </c>
      <c r="I2513" s="54"/>
      <c r="J2513" s="54"/>
      <c r="K2513" s="87" t="s">
        <v>19</v>
      </c>
      <c r="L2513" s="60">
        <f t="shared" si="395"/>
        <v>1</v>
      </c>
      <c r="M2513" s="33">
        <f t="shared" si="394"/>
        <v>3</v>
      </c>
      <c r="N2513" s="61">
        <f t="shared" si="396"/>
        <v>0</v>
      </c>
      <c r="O2513" s="33">
        <f t="shared" si="397"/>
        <v>1</v>
      </c>
      <c r="P2513" s="61">
        <f t="shared" si="398"/>
        <v>1</v>
      </c>
      <c r="Q2513" s="62">
        <f t="shared" si="399"/>
        <v>0</v>
      </c>
      <c r="R2513" s="61">
        <f t="shared" si="400"/>
        <v>0</v>
      </c>
      <c r="S2513" s="61">
        <f t="shared" si="401"/>
        <v>3</v>
      </c>
      <c r="T2513" t="str">
        <f t="shared" si="402"/>
        <v>إضافى كامل</v>
      </c>
      <c r="U2513" t="s">
        <v>871</v>
      </c>
    </row>
    <row r="2514" spans="1:21" x14ac:dyDescent="0.25">
      <c r="A2514" s="54" t="s">
        <v>1309</v>
      </c>
      <c r="B2514" s="54" t="s">
        <v>1722</v>
      </c>
      <c r="C2514" s="54" t="s">
        <v>762</v>
      </c>
      <c r="D2514" s="55">
        <v>45620</v>
      </c>
      <c r="E2514" s="56" t="s">
        <v>20</v>
      </c>
      <c r="F2514" s="54" t="s">
        <v>1215</v>
      </c>
      <c r="G2514" s="57" t="s">
        <v>222</v>
      </c>
      <c r="I2514" s="54"/>
      <c r="J2514" s="54"/>
      <c r="K2514" s="87" t="str">
        <f t="shared" si="393"/>
        <v>غائب</v>
      </c>
      <c r="L2514" s="60">
        <f t="shared" si="395"/>
        <v>0</v>
      </c>
      <c r="M2514" s="33">
        <f t="shared" si="394"/>
        <v>3</v>
      </c>
      <c r="N2514" s="61">
        <f t="shared" si="396"/>
        <v>0</v>
      </c>
      <c r="O2514" s="33">
        <f t="shared" si="397"/>
        <v>1</v>
      </c>
      <c r="P2514" s="61">
        <f t="shared" si="398"/>
        <v>1</v>
      </c>
      <c r="Q2514" s="62">
        <f t="shared" si="399"/>
        <v>0</v>
      </c>
      <c r="R2514" s="61">
        <f t="shared" si="400"/>
        <v>0</v>
      </c>
      <c r="S2514" s="61">
        <f t="shared" si="401"/>
        <v>3</v>
      </c>
      <c r="T2514" t="str">
        <f t="shared" si="402"/>
        <v>إضافى كامل</v>
      </c>
      <c r="U2514" t="s">
        <v>871</v>
      </c>
    </row>
    <row r="2515" spans="1:21" x14ac:dyDescent="0.25">
      <c r="A2515" s="54" t="s">
        <v>1309</v>
      </c>
      <c r="B2515" s="54" t="s">
        <v>1722</v>
      </c>
      <c r="C2515" s="54" t="s">
        <v>762</v>
      </c>
      <c r="D2515" s="55">
        <v>45621</v>
      </c>
      <c r="E2515" s="56" t="s">
        <v>21</v>
      </c>
      <c r="F2515" s="54" t="s">
        <v>1215</v>
      </c>
      <c r="G2515" s="57" t="s">
        <v>222</v>
      </c>
      <c r="I2515" s="54" t="s">
        <v>1049</v>
      </c>
      <c r="J2515" s="54" t="s">
        <v>1231</v>
      </c>
      <c r="K2515" s="87" t="str">
        <f t="shared" si="393"/>
        <v/>
      </c>
      <c r="L2515" s="60">
        <f t="shared" si="395"/>
        <v>0</v>
      </c>
      <c r="M2515" s="33">
        <f t="shared" si="394"/>
        <v>2</v>
      </c>
      <c r="N2515" s="61">
        <f t="shared" si="396"/>
        <v>0</v>
      </c>
      <c r="O2515" s="33">
        <f t="shared" si="397"/>
        <v>1</v>
      </c>
      <c r="P2515" s="61">
        <f t="shared" si="398"/>
        <v>1</v>
      </c>
      <c r="Q2515" s="62">
        <f t="shared" si="399"/>
        <v>0</v>
      </c>
      <c r="R2515" s="61">
        <f t="shared" si="400"/>
        <v>0</v>
      </c>
      <c r="S2515" s="61">
        <f t="shared" si="401"/>
        <v>2</v>
      </c>
      <c r="T2515" t="str">
        <f t="shared" si="402"/>
        <v>إضافى كامل</v>
      </c>
      <c r="U2515" t="s">
        <v>871</v>
      </c>
    </row>
    <row r="2516" spans="1:21" x14ac:dyDescent="0.25">
      <c r="A2516" s="54" t="s">
        <v>1309</v>
      </c>
      <c r="B2516" s="54" t="s">
        <v>1722</v>
      </c>
      <c r="C2516" s="54" t="s">
        <v>762</v>
      </c>
      <c r="D2516" s="55">
        <v>45622</v>
      </c>
      <c r="E2516" s="56" t="s">
        <v>22</v>
      </c>
      <c r="F2516" s="54" t="s">
        <v>1215</v>
      </c>
      <c r="G2516" s="57" t="s">
        <v>222</v>
      </c>
      <c r="I2516" s="54" t="s">
        <v>1047</v>
      </c>
      <c r="J2516" s="54" t="s">
        <v>1218</v>
      </c>
      <c r="K2516" s="87" t="str">
        <f t="shared" si="393"/>
        <v/>
      </c>
      <c r="L2516" s="60">
        <f t="shared" si="395"/>
        <v>0</v>
      </c>
      <c r="M2516" s="33">
        <f t="shared" si="394"/>
        <v>2</v>
      </c>
      <c r="N2516" s="61">
        <f t="shared" si="396"/>
        <v>0</v>
      </c>
      <c r="O2516" s="33">
        <f t="shared" si="397"/>
        <v>1</v>
      </c>
      <c r="P2516" s="61">
        <f t="shared" si="398"/>
        <v>1</v>
      </c>
      <c r="Q2516" s="62">
        <f t="shared" si="399"/>
        <v>0</v>
      </c>
      <c r="R2516" s="61">
        <f t="shared" si="400"/>
        <v>0</v>
      </c>
      <c r="S2516" s="61">
        <f t="shared" si="401"/>
        <v>2</v>
      </c>
      <c r="T2516" t="str">
        <f t="shared" si="402"/>
        <v>إضافى كامل</v>
      </c>
      <c r="U2516" t="s">
        <v>871</v>
      </c>
    </row>
    <row r="2517" spans="1:21" x14ac:dyDescent="0.25">
      <c r="A2517" s="54" t="s">
        <v>1309</v>
      </c>
      <c r="B2517" s="54" t="s">
        <v>1722</v>
      </c>
      <c r="C2517" s="54" t="s">
        <v>762</v>
      </c>
      <c r="D2517" s="55">
        <v>45623</v>
      </c>
      <c r="E2517" s="56" t="s">
        <v>23</v>
      </c>
      <c r="F2517" s="54" t="s">
        <v>1215</v>
      </c>
      <c r="G2517" s="57" t="s">
        <v>222</v>
      </c>
      <c r="I2517" s="54" t="s">
        <v>1052</v>
      </c>
      <c r="J2517" s="54" t="s">
        <v>1235</v>
      </c>
      <c r="K2517" s="87" t="str">
        <f t="shared" si="393"/>
        <v/>
      </c>
      <c r="L2517" s="60">
        <f t="shared" si="395"/>
        <v>0</v>
      </c>
      <c r="M2517" s="33">
        <f t="shared" si="394"/>
        <v>2</v>
      </c>
      <c r="N2517" s="61">
        <f t="shared" si="396"/>
        <v>0</v>
      </c>
      <c r="O2517" s="33">
        <f t="shared" si="397"/>
        <v>1</v>
      </c>
      <c r="P2517" s="61">
        <f t="shared" si="398"/>
        <v>1</v>
      </c>
      <c r="Q2517" s="62">
        <f t="shared" si="399"/>
        <v>0</v>
      </c>
      <c r="R2517" s="61">
        <f t="shared" si="400"/>
        <v>0</v>
      </c>
      <c r="S2517" s="61">
        <f t="shared" si="401"/>
        <v>2</v>
      </c>
      <c r="T2517" t="str">
        <f t="shared" si="402"/>
        <v>إضافى كامل</v>
      </c>
      <c r="U2517" t="s">
        <v>871</v>
      </c>
    </row>
    <row r="2518" spans="1:21" x14ac:dyDescent="0.25">
      <c r="A2518" s="54" t="s">
        <v>1309</v>
      </c>
      <c r="B2518" s="54" t="s">
        <v>1722</v>
      </c>
      <c r="C2518" s="54" t="s">
        <v>762</v>
      </c>
      <c r="D2518" s="55">
        <v>45624</v>
      </c>
      <c r="E2518" s="56" t="s">
        <v>24</v>
      </c>
      <c r="F2518" s="54" t="s">
        <v>1215</v>
      </c>
      <c r="G2518" s="57" t="s">
        <v>222</v>
      </c>
      <c r="I2518" s="54"/>
      <c r="J2518" s="54"/>
      <c r="K2518" s="87" t="str">
        <f t="shared" si="393"/>
        <v>غائب</v>
      </c>
      <c r="L2518" s="60">
        <f t="shared" si="395"/>
        <v>0</v>
      </c>
      <c r="M2518" s="33">
        <f t="shared" si="394"/>
        <v>2</v>
      </c>
      <c r="N2518" s="61">
        <f t="shared" si="396"/>
        <v>0</v>
      </c>
      <c r="O2518" s="33">
        <f t="shared" si="397"/>
        <v>1</v>
      </c>
      <c r="P2518" s="61">
        <f t="shared" si="398"/>
        <v>1</v>
      </c>
      <c r="Q2518" s="62">
        <f t="shared" si="399"/>
        <v>0</v>
      </c>
      <c r="R2518" s="61">
        <f t="shared" si="400"/>
        <v>0</v>
      </c>
      <c r="S2518" s="61">
        <f t="shared" si="401"/>
        <v>2</v>
      </c>
      <c r="T2518" t="str">
        <f t="shared" si="402"/>
        <v>إضافى كامل</v>
      </c>
      <c r="U2518" t="s">
        <v>871</v>
      </c>
    </row>
    <row r="2519" spans="1:21" x14ac:dyDescent="0.25">
      <c r="A2519" s="54" t="s">
        <v>1309</v>
      </c>
      <c r="B2519" s="54" t="s">
        <v>1722</v>
      </c>
      <c r="C2519" s="54" t="s">
        <v>762</v>
      </c>
      <c r="D2519" s="55">
        <v>45625</v>
      </c>
      <c r="E2519" s="56" t="s">
        <v>15</v>
      </c>
      <c r="F2519" s="54" t="s">
        <v>1215</v>
      </c>
      <c r="G2519" s="57" t="s">
        <v>222</v>
      </c>
      <c r="I2519" s="54"/>
      <c r="J2519" s="54"/>
      <c r="K2519" s="87" t="str">
        <f t="shared" si="393"/>
        <v/>
      </c>
      <c r="L2519" s="60">
        <f t="shared" si="395"/>
        <v>0</v>
      </c>
      <c r="M2519" s="33">
        <f t="shared" si="394"/>
        <v>1</v>
      </c>
      <c r="N2519" s="61">
        <f t="shared" si="396"/>
        <v>1</v>
      </c>
      <c r="O2519" s="33">
        <f t="shared" si="397"/>
        <v>1</v>
      </c>
      <c r="P2519" s="61">
        <f t="shared" si="398"/>
        <v>2</v>
      </c>
      <c r="Q2519" s="62">
        <f t="shared" si="399"/>
        <v>0</v>
      </c>
      <c r="R2519" s="61">
        <f t="shared" si="400"/>
        <v>0</v>
      </c>
      <c r="S2519" s="61">
        <f t="shared" si="401"/>
        <v>1</v>
      </c>
      <c r="T2519" t="str">
        <f t="shared" si="402"/>
        <v>إضافى كامل</v>
      </c>
      <c r="U2519" t="s">
        <v>871</v>
      </c>
    </row>
    <row r="2520" spans="1:21" x14ac:dyDescent="0.25">
      <c r="A2520" s="54" t="s">
        <v>1309</v>
      </c>
      <c r="B2520" s="54" t="s">
        <v>1722</v>
      </c>
      <c r="C2520" s="54" t="s">
        <v>762</v>
      </c>
      <c r="D2520" s="55">
        <v>45626</v>
      </c>
      <c r="E2520" s="56" t="s">
        <v>18</v>
      </c>
      <c r="F2520" s="54" t="s">
        <v>1215</v>
      </c>
      <c r="G2520" s="57" t="s">
        <v>222</v>
      </c>
      <c r="I2520" s="54"/>
      <c r="J2520" s="54"/>
      <c r="K2520" s="87" t="s">
        <v>19</v>
      </c>
      <c r="L2520" s="60">
        <f t="shared" si="395"/>
        <v>1</v>
      </c>
      <c r="M2520" s="33">
        <f t="shared" si="394"/>
        <v>1</v>
      </c>
      <c r="N2520" s="61">
        <f t="shared" si="396"/>
        <v>1</v>
      </c>
      <c r="O2520" s="33">
        <f t="shared" si="397"/>
        <v>1</v>
      </c>
      <c r="P2520" s="61">
        <f t="shared" si="398"/>
        <v>2</v>
      </c>
      <c r="Q2520" s="62">
        <f t="shared" si="399"/>
        <v>0</v>
      </c>
      <c r="R2520" s="61">
        <f t="shared" si="400"/>
        <v>0</v>
      </c>
      <c r="S2520" s="61">
        <f t="shared" si="401"/>
        <v>1</v>
      </c>
      <c r="T2520" t="str">
        <f t="shared" si="402"/>
        <v>إضافى كامل</v>
      </c>
      <c r="U2520" t="s">
        <v>871</v>
      </c>
    </row>
    <row r="2521" spans="1:21" ht="15.75" x14ac:dyDescent="0.25">
      <c r="A2521" s="54" t="s">
        <v>1311</v>
      </c>
      <c r="B2521" s="78" t="s">
        <v>1751</v>
      </c>
      <c r="C2521" s="54" t="s">
        <v>762</v>
      </c>
      <c r="D2521" s="55">
        <v>45597</v>
      </c>
      <c r="E2521" s="56" t="s">
        <v>15</v>
      </c>
      <c r="F2521" s="54" t="s">
        <v>1215</v>
      </c>
      <c r="G2521" s="57" t="s">
        <v>222</v>
      </c>
      <c r="I2521" s="54"/>
      <c r="J2521" s="54"/>
      <c r="K2521" s="87" t="str">
        <f t="shared" si="393"/>
        <v/>
      </c>
      <c r="L2521" s="60">
        <f t="shared" si="395"/>
        <v>0</v>
      </c>
      <c r="M2521" s="33">
        <f t="shared" si="394"/>
        <v>1</v>
      </c>
      <c r="N2521" s="61">
        <f t="shared" si="396"/>
        <v>1</v>
      </c>
      <c r="O2521" s="33">
        <f t="shared" si="397"/>
        <v>1</v>
      </c>
      <c r="P2521" s="61">
        <f t="shared" si="398"/>
        <v>2</v>
      </c>
      <c r="Q2521" s="62">
        <f t="shared" si="399"/>
        <v>0</v>
      </c>
      <c r="R2521" s="61">
        <f t="shared" si="400"/>
        <v>0</v>
      </c>
      <c r="S2521" s="61">
        <f t="shared" si="401"/>
        <v>1</v>
      </c>
      <c r="T2521" t="str">
        <f t="shared" si="402"/>
        <v>إضافى كامل</v>
      </c>
      <c r="U2521" t="s">
        <v>871</v>
      </c>
    </row>
    <row r="2522" spans="1:21" x14ac:dyDescent="0.25">
      <c r="A2522" s="54" t="s">
        <v>1311</v>
      </c>
      <c r="B2522" s="54" t="s">
        <v>1763</v>
      </c>
      <c r="C2522" s="54" t="s">
        <v>762</v>
      </c>
      <c r="D2522" s="55">
        <v>45598</v>
      </c>
      <c r="E2522" s="56" t="s">
        <v>18</v>
      </c>
      <c r="F2522" s="54" t="s">
        <v>1215</v>
      </c>
      <c r="G2522" s="57" t="s">
        <v>222</v>
      </c>
      <c r="I2522" s="54"/>
      <c r="J2522" s="54"/>
      <c r="K2522" s="87" t="s">
        <v>19</v>
      </c>
      <c r="L2522" s="60">
        <f t="shared" si="395"/>
        <v>1</v>
      </c>
      <c r="M2522" s="33">
        <f t="shared" si="394"/>
        <v>1</v>
      </c>
      <c r="N2522" s="61">
        <f t="shared" si="396"/>
        <v>1</v>
      </c>
      <c r="O2522" s="33">
        <f t="shared" si="397"/>
        <v>1</v>
      </c>
      <c r="P2522" s="61">
        <f t="shared" si="398"/>
        <v>2</v>
      </c>
      <c r="Q2522" s="62">
        <f t="shared" si="399"/>
        <v>0</v>
      </c>
      <c r="R2522" s="61">
        <f t="shared" si="400"/>
        <v>0</v>
      </c>
      <c r="S2522" s="61">
        <f t="shared" si="401"/>
        <v>1</v>
      </c>
      <c r="T2522" t="str">
        <f t="shared" si="402"/>
        <v>إضافى كامل</v>
      </c>
      <c r="U2522" t="s">
        <v>871</v>
      </c>
    </row>
    <row r="2523" spans="1:21" x14ac:dyDescent="0.25">
      <c r="A2523" s="54" t="s">
        <v>1311</v>
      </c>
      <c r="B2523" s="54" t="s">
        <v>1763</v>
      </c>
      <c r="C2523" s="54" t="s">
        <v>762</v>
      </c>
      <c r="D2523" s="55">
        <v>45599</v>
      </c>
      <c r="E2523" s="56" t="s">
        <v>20</v>
      </c>
      <c r="F2523" s="54" t="s">
        <v>1215</v>
      </c>
      <c r="G2523" s="57" t="s">
        <v>222</v>
      </c>
      <c r="I2523" s="54" t="s">
        <v>1092</v>
      </c>
      <c r="J2523" s="54" t="s">
        <v>1233</v>
      </c>
      <c r="K2523" s="87" t="str">
        <f t="shared" si="393"/>
        <v/>
      </c>
      <c r="L2523" s="60">
        <f t="shared" si="395"/>
        <v>0</v>
      </c>
      <c r="M2523" s="33">
        <f t="shared" si="394"/>
        <v>1</v>
      </c>
      <c r="N2523" s="61">
        <f t="shared" si="396"/>
        <v>1</v>
      </c>
      <c r="O2523" s="33">
        <f t="shared" si="397"/>
        <v>1</v>
      </c>
      <c r="P2523" s="61">
        <f t="shared" si="398"/>
        <v>2</v>
      </c>
      <c r="Q2523" s="62">
        <f t="shared" si="399"/>
        <v>0</v>
      </c>
      <c r="R2523" s="61">
        <f t="shared" si="400"/>
        <v>0</v>
      </c>
      <c r="S2523" s="61">
        <f t="shared" si="401"/>
        <v>1</v>
      </c>
      <c r="T2523" t="str">
        <f t="shared" si="402"/>
        <v>إضافى كامل</v>
      </c>
      <c r="U2523" t="s">
        <v>871</v>
      </c>
    </row>
    <row r="2524" spans="1:21" x14ac:dyDescent="0.25">
      <c r="A2524" s="54" t="s">
        <v>1311</v>
      </c>
      <c r="B2524" s="54" t="s">
        <v>1763</v>
      </c>
      <c r="C2524" s="54" t="s">
        <v>762</v>
      </c>
      <c r="D2524" s="55">
        <v>45600</v>
      </c>
      <c r="E2524" s="56" t="s">
        <v>21</v>
      </c>
      <c r="F2524" s="54" t="s">
        <v>1215</v>
      </c>
      <c r="G2524" s="57" t="s">
        <v>222</v>
      </c>
      <c r="I2524" s="54" t="s">
        <v>1092</v>
      </c>
      <c r="J2524" s="54" t="s">
        <v>1233</v>
      </c>
      <c r="K2524" s="87" t="str">
        <f t="shared" si="393"/>
        <v/>
      </c>
      <c r="L2524" s="60">
        <f t="shared" si="395"/>
        <v>0</v>
      </c>
      <c r="M2524" s="33">
        <f t="shared" si="394"/>
        <v>1</v>
      </c>
      <c r="N2524" s="61">
        <f t="shared" si="396"/>
        <v>1</v>
      </c>
      <c r="O2524" s="33">
        <f t="shared" si="397"/>
        <v>1</v>
      </c>
      <c r="P2524" s="61">
        <f t="shared" si="398"/>
        <v>2</v>
      </c>
      <c r="Q2524" s="62">
        <f t="shared" si="399"/>
        <v>0</v>
      </c>
      <c r="R2524" s="61">
        <f t="shared" si="400"/>
        <v>0</v>
      </c>
      <c r="S2524" s="61">
        <f t="shared" si="401"/>
        <v>1</v>
      </c>
      <c r="T2524" t="str">
        <f t="shared" si="402"/>
        <v>إضافى كامل</v>
      </c>
      <c r="U2524" t="s">
        <v>871</v>
      </c>
    </row>
    <row r="2525" spans="1:21" x14ac:dyDescent="0.25">
      <c r="A2525" s="54" t="s">
        <v>1311</v>
      </c>
      <c r="B2525" s="54" t="s">
        <v>1763</v>
      </c>
      <c r="C2525" s="54" t="s">
        <v>762</v>
      </c>
      <c r="D2525" s="55">
        <v>45601</v>
      </c>
      <c r="E2525" s="56" t="s">
        <v>22</v>
      </c>
      <c r="F2525" s="54" t="s">
        <v>1215</v>
      </c>
      <c r="G2525" s="57" t="s">
        <v>222</v>
      </c>
      <c r="I2525" s="54" t="s">
        <v>1015</v>
      </c>
      <c r="J2525" s="54" t="s">
        <v>1051</v>
      </c>
      <c r="K2525" s="87" t="str">
        <f t="shared" si="393"/>
        <v>إذن م</v>
      </c>
      <c r="L2525" s="60">
        <f t="shared" si="395"/>
        <v>1</v>
      </c>
      <c r="M2525" s="33">
        <f t="shared" si="394"/>
        <v>1</v>
      </c>
      <c r="N2525" s="61">
        <f t="shared" si="396"/>
        <v>1</v>
      </c>
      <c r="O2525" s="33">
        <f t="shared" si="397"/>
        <v>1</v>
      </c>
      <c r="P2525" s="61">
        <f t="shared" si="398"/>
        <v>2</v>
      </c>
      <c r="Q2525" s="62">
        <f t="shared" si="399"/>
        <v>0</v>
      </c>
      <c r="R2525" s="61">
        <f t="shared" si="400"/>
        <v>0</v>
      </c>
      <c r="S2525" s="61">
        <f t="shared" si="401"/>
        <v>1</v>
      </c>
      <c r="T2525" t="str">
        <f t="shared" si="402"/>
        <v>إضافى كامل</v>
      </c>
      <c r="U2525" t="s">
        <v>871</v>
      </c>
    </row>
    <row r="2526" spans="1:21" x14ac:dyDescent="0.25">
      <c r="A2526" s="54" t="s">
        <v>1311</v>
      </c>
      <c r="B2526" s="54" t="s">
        <v>1763</v>
      </c>
      <c r="C2526" s="54" t="s">
        <v>762</v>
      </c>
      <c r="D2526" s="55">
        <v>45602</v>
      </c>
      <c r="E2526" s="56" t="s">
        <v>23</v>
      </c>
      <c r="F2526" s="54" t="s">
        <v>1215</v>
      </c>
      <c r="G2526" s="57" t="s">
        <v>222</v>
      </c>
      <c r="I2526" s="54" t="s">
        <v>1126</v>
      </c>
      <c r="J2526" s="54" t="s">
        <v>1238</v>
      </c>
      <c r="K2526" s="87" t="str">
        <f t="shared" si="393"/>
        <v/>
      </c>
      <c r="L2526" s="60">
        <f t="shared" si="395"/>
        <v>0</v>
      </c>
      <c r="M2526" s="33">
        <f t="shared" si="394"/>
        <v>1</v>
      </c>
      <c r="N2526" s="61">
        <f t="shared" si="396"/>
        <v>1</v>
      </c>
      <c r="O2526" s="33">
        <f t="shared" si="397"/>
        <v>0</v>
      </c>
      <c r="P2526" s="61">
        <f t="shared" si="398"/>
        <v>1</v>
      </c>
      <c r="Q2526" s="62">
        <f t="shared" si="399"/>
        <v>0</v>
      </c>
      <c r="R2526" s="61">
        <f t="shared" si="400"/>
        <v>0</v>
      </c>
      <c r="S2526" s="61">
        <f t="shared" si="401"/>
        <v>1</v>
      </c>
      <c r="T2526" t="str">
        <f t="shared" si="402"/>
        <v>إضافى كامل</v>
      </c>
      <c r="U2526" t="s">
        <v>871</v>
      </c>
    </row>
    <row r="2527" spans="1:21" x14ac:dyDescent="0.25">
      <c r="A2527" s="54" t="s">
        <v>1311</v>
      </c>
      <c r="B2527" s="54" t="s">
        <v>1763</v>
      </c>
      <c r="C2527" s="54" t="s">
        <v>762</v>
      </c>
      <c r="D2527" s="55">
        <v>45603</v>
      </c>
      <c r="E2527" s="56" t="s">
        <v>24</v>
      </c>
      <c r="F2527" s="54" t="s">
        <v>1215</v>
      </c>
      <c r="G2527" s="57" t="s">
        <v>222</v>
      </c>
      <c r="I2527" s="54" t="s">
        <v>1019</v>
      </c>
      <c r="J2527" s="54" t="s">
        <v>1235</v>
      </c>
      <c r="K2527" s="87" t="str">
        <f t="shared" si="393"/>
        <v/>
      </c>
      <c r="L2527" s="60">
        <f t="shared" si="395"/>
        <v>0</v>
      </c>
      <c r="M2527" s="33">
        <f t="shared" si="394"/>
        <v>1</v>
      </c>
      <c r="N2527" s="61">
        <f t="shared" si="396"/>
        <v>1</v>
      </c>
      <c r="O2527" s="33">
        <f t="shared" si="397"/>
        <v>0</v>
      </c>
      <c r="P2527" s="61">
        <f t="shared" si="398"/>
        <v>1</v>
      </c>
      <c r="Q2527" s="62">
        <f t="shared" si="399"/>
        <v>0</v>
      </c>
      <c r="R2527" s="61">
        <f t="shared" si="400"/>
        <v>0</v>
      </c>
      <c r="S2527" s="61">
        <f t="shared" si="401"/>
        <v>1</v>
      </c>
      <c r="T2527" t="str">
        <f t="shared" si="402"/>
        <v>إضافى كامل</v>
      </c>
      <c r="U2527" t="s">
        <v>871</v>
      </c>
    </row>
    <row r="2528" spans="1:21" x14ac:dyDescent="0.25">
      <c r="A2528" s="54" t="s">
        <v>1311</v>
      </c>
      <c r="B2528" s="54" t="s">
        <v>1763</v>
      </c>
      <c r="C2528" s="54" t="s">
        <v>762</v>
      </c>
      <c r="D2528" s="55">
        <v>45604</v>
      </c>
      <c r="E2528" s="56" t="s">
        <v>15</v>
      </c>
      <c r="F2528" s="54" t="s">
        <v>1215</v>
      </c>
      <c r="G2528" s="57" t="s">
        <v>222</v>
      </c>
      <c r="I2528" s="54"/>
      <c r="J2528" s="54"/>
      <c r="K2528" s="87" t="str">
        <f t="shared" si="393"/>
        <v/>
      </c>
      <c r="L2528" s="60">
        <f t="shared" si="395"/>
        <v>0</v>
      </c>
      <c r="M2528" s="33">
        <f t="shared" si="394"/>
        <v>1</v>
      </c>
      <c r="N2528" s="61">
        <f t="shared" si="396"/>
        <v>1</v>
      </c>
      <c r="O2528" s="33">
        <f t="shared" si="397"/>
        <v>0</v>
      </c>
      <c r="P2528" s="61">
        <f t="shared" si="398"/>
        <v>1</v>
      </c>
      <c r="Q2528" s="62">
        <f t="shared" si="399"/>
        <v>0</v>
      </c>
      <c r="R2528" s="61">
        <f t="shared" si="400"/>
        <v>0</v>
      </c>
      <c r="S2528" s="61">
        <f t="shared" si="401"/>
        <v>1</v>
      </c>
      <c r="T2528" t="str">
        <f t="shared" si="402"/>
        <v>إضافى كامل</v>
      </c>
      <c r="U2528" t="s">
        <v>871</v>
      </c>
    </row>
    <row r="2529" spans="1:21" x14ac:dyDescent="0.25">
      <c r="A2529" s="54" t="s">
        <v>1311</v>
      </c>
      <c r="B2529" s="54" t="s">
        <v>1763</v>
      </c>
      <c r="C2529" s="54" t="s">
        <v>762</v>
      </c>
      <c r="D2529" s="55">
        <v>45605</v>
      </c>
      <c r="E2529" s="56" t="s">
        <v>18</v>
      </c>
      <c r="F2529" s="54" t="s">
        <v>1215</v>
      </c>
      <c r="G2529" s="57" t="s">
        <v>222</v>
      </c>
      <c r="I2529" s="54"/>
      <c r="J2529" s="54"/>
      <c r="K2529" s="87" t="s">
        <v>19</v>
      </c>
      <c r="L2529" s="60">
        <f t="shared" si="395"/>
        <v>1</v>
      </c>
      <c r="M2529" s="33">
        <f t="shared" si="394"/>
        <v>1</v>
      </c>
      <c r="N2529" s="61">
        <f t="shared" si="396"/>
        <v>1</v>
      </c>
      <c r="O2529" s="33">
        <f t="shared" si="397"/>
        <v>0</v>
      </c>
      <c r="P2529" s="61">
        <f t="shared" si="398"/>
        <v>1</v>
      </c>
      <c r="Q2529" s="62">
        <f t="shared" si="399"/>
        <v>0</v>
      </c>
      <c r="R2529" s="61">
        <f t="shared" si="400"/>
        <v>0</v>
      </c>
      <c r="S2529" s="61">
        <f t="shared" si="401"/>
        <v>1</v>
      </c>
      <c r="T2529" t="str">
        <f t="shared" si="402"/>
        <v>إضافى كامل</v>
      </c>
      <c r="U2529" t="s">
        <v>871</v>
      </c>
    </row>
    <row r="2530" spans="1:21" x14ac:dyDescent="0.25">
      <c r="A2530" s="54" t="s">
        <v>1311</v>
      </c>
      <c r="B2530" s="54" t="s">
        <v>1763</v>
      </c>
      <c r="C2530" s="54" t="s">
        <v>762</v>
      </c>
      <c r="D2530" s="55">
        <v>45606</v>
      </c>
      <c r="E2530" s="56" t="s">
        <v>20</v>
      </c>
      <c r="F2530" s="54" t="s">
        <v>1215</v>
      </c>
      <c r="G2530" s="57" t="s">
        <v>222</v>
      </c>
      <c r="I2530" s="54" t="s">
        <v>1293</v>
      </c>
      <c r="J2530" s="54" t="s">
        <v>1225</v>
      </c>
      <c r="K2530" s="87" t="str">
        <f t="shared" si="393"/>
        <v/>
      </c>
      <c r="L2530" s="60">
        <f t="shared" si="395"/>
        <v>0</v>
      </c>
      <c r="M2530" s="33">
        <f t="shared" si="394"/>
        <v>1</v>
      </c>
      <c r="N2530" s="61">
        <f t="shared" si="396"/>
        <v>1</v>
      </c>
      <c r="O2530" s="33">
        <f t="shared" si="397"/>
        <v>0</v>
      </c>
      <c r="P2530" s="61">
        <f t="shared" si="398"/>
        <v>1</v>
      </c>
      <c r="Q2530" s="62">
        <f t="shared" si="399"/>
        <v>0</v>
      </c>
      <c r="R2530" s="61">
        <f t="shared" si="400"/>
        <v>0</v>
      </c>
      <c r="S2530" s="61">
        <f t="shared" si="401"/>
        <v>1</v>
      </c>
      <c r="T2530" t="str">
        <f t="shared" si="402"/>
        <v>إضافى كامل</v>
      </c>
      <c r="U2530" t="s">
        <v>871</v>
      </c>
    </row>
    <row r="2531" spans="1:21" x14ac:dyDescent="0.25">
      <c r="A2531" s="54" t="s">
        <v>1311</v>
      </c>
      <c r="B2531" s="54" t="s">
        <v>1763</v>
      </c>
      <c r="C2531" s="54" t="s">
        <v>762</v>
      </c>
      <c r="D2531" s="55">
        <v>45607</v>
      </c>
      <c r="E2531" s="56" t="s">
        <v>21</v>
      </c>
      <c r="F2531" s="54" t="s">
        <v>1215</v>
      </c>
      <c r="G2531" s="57" t="s">
        <v>222</v>
      </c>
      <c r="I2531" s="54" t="s">
        <v>1122</v>
      </c>
      <c r="J2531" s="54" t="s">
        <v>1225</v>
      </c>
      <c r="K2531" s="87" t="str">
        <f t="shared" si="393"/>
        <v/>
      </c>
      <c r="L2531" s="60">
        <f t="shared" si="395"/>
        <v>0</v>
      </c>
      <c r="M2531" s="33">
        <f t="shared" si="394"/>
        <v>1</v>
      </c>
      <c r="N2531" s="61">
        <f t="shared" si="396"/>
        <v>1</v>
      </c>
      <c r="O2531" s="33">
        <f t="shared" si="397"/>
        <v>0</v>
      </c>
      <c r="P2531" s="61">
        <f t="shared" si="398"/>
        <v>1</v>
      </c>
      <c r="Q2531" s="62">
        <f t="shared" si="399"/>
        <v>0</v>
      </c>
      <c r="R2531" s="61">
        <f t="shared" si="400"/>
        <v>0</v>
      </c>
      <c r="S2531" s="61">
        <f t="shared" si="401"/>
        <v>1</v>
      </c>
      <c r="T2531" t="str">
        <f t="shared" si="402"/>
        <v>إضافى كامل</v>
      </c>
      <c r="U2531" t="s">
        <v>871</v>
      </c>
    </row>
    <row r="2532" spans="1:21" x14ac:dyDescent="0.25">
      <c r="A2532" s="54" t="s">
        <v>1311</v>
      </c>
      <c r="B2532" s="54" t="s">
        <v>1763</v>
      </c>
      <c r="C2532" s="54" t="s">
        <v>762</v>
      </c>
      <c r="D2532" s="55">
        <v>45608</v>
      </c>
      <c r="E2532" s="56" t="s">
        <v>22</v>
      </c>
      <c r="F2532" s="54" t="s">
        <v>1215</v>
      </c>
      <c r="G2532" s="57" t="s">
        <v>222</v>
      </c>
      <c r="I2532" s="54" t="s">
        <v>1123</v>
      </c>
      <c r="J2532" s="54" t="s">
        <v>1262</v>
      </c>
      <c r="K2532" s="87" t="str">
        <f t="shared" si="393"/>
        <v/>
      </c>
      <c r="L2532" s="60">
        <f t="shared" si="395"/>
        <v>0</v>
      </c>
      <c r="M2532" s="33">
        <f t="shared" si="394"/>
        <v>1</v>
      </c>
      <c r="N2532" s="61">
        <f t="shared" si="396"/>
        <v>1</v>
      </c>
      <c r="O2532" s="33">
        <f t="shared" si="397"/>
        <v>0</v>
      </c>
      <c r="P2532" s="61">
        <f t="shared" si="398"/>
        <v>1</v>
      </c>
      <c r="Q2532" s="62">
        <f t="shared" si="399"/>
        <v>0</v>
      </c>
      <c r="R2532" s="61">
        <f t="shared" si="400"/>
        <v>0</v>
      </c>
      <c r="S2532" s="61">
        <f t="shared" si="401"/>
        <v>1</v>
      </c>
      <c r="T2532" t="str">
        <f t="shared" si="402"/>
        <v>إضافى كامل</v>
      </c>
      <c r="U2532" t="s">
        <v>871</v>
      </c>
    </row>
    <row r="2533" spans="1:21" x14ac:dyDescent="0.25">
      <c r="A2533" s="54" t="s">
        <v>1311</v>
      </c>
      <c r="B2533" s="54" t="s">
        <v>1763</v>
      </c>
      <c r="C2533" s="54" t="s">
        <v>762</v>
      </c>
      <c r="D2533" s="55">
        <v>45609</v>
      </c>
      <c r="E2533" s="56" t="s">
        <v>23</v>
      </c>
      <c r="F2533" s="54" t="s">
        <v>1215</v>
      </c>
      <c r="G2533" s="57" t="s">
        <v>222</v>
      </c>
      <c r="I2533" s="54" t="s">
        <v>1050</v>
      </c>
      <c r="J2533" s="54" t="s">
        <v>1240</v>
      </c>
      <c r="K2533" s="87" t="str">
        <f t="shared" si="393"/>
        <v/>
      </c>
      <c r="L2533" s="60">
        <f t="shared" si="395"/>
        <v>0</v>
      </c>
      <c r="M2533" s="33">
        <f t="shared" si="394"/>
        <v>1</v>
      </c>
      <c r="N2533" s="61">
        <f t="shared" si="396"/>
        <v>1</v>
      </c>
      <c r="O2533" s="33">
        <f t="shared" si="397"/>
        <v>0</v>
      </c>
      <c r="P2533" s="61">
        <f t="shared" si="398"/>
        <v>1</v>
      </c>
      <c r="Q2533" s="62">
        <f t="shared" si="399"/>
        <v>0</v>
      </c>
      <c r="R2533" s="61">
        <f t="shared" si="400"/>
        <v>0</v>
      </c>
      <c r="S2533" s="61">
        <f t="shared" si="401"/>
        <v>1</v>
      </c>
      <c r="T2533" t="str">
        <f t="shared" si="402"/>
        <v>إضافى كامل</v>
      </c>
      <c r="U2533" t="s">
        <v>871</v>
      </c>
    </row>
    <row r="2534" spans="1:21" x14ac:dyDescent="0.25">
      <c r="A2534" s="54" t="s">
        <v>1311</v>
      </c>
      <c r="B2534" s="54" t="s">
        <v>1763</v>
      </c>
      <c r="C2534" s="54" t="s">
        <v>762</v>
      </c>
      <c r="D2534" s="55">
        <v>45610</v>
      </c>
      <c r="E2534" s="56" t="s">
        <v>24</v>
      </c>
      <c r="F2534" s="54" t="s">
        <v>1215</v>
      </c>
      <c r="G2534" s="57" t="s">
        <v>222</v>
      </c>
      <c r="I2534" s="54" t="s">
        <v>1050</v>
      </c>
      <c r="J2534" s="54" t="s">
        <v>1233</v>
      </c>
      <c r="K2534" s="87" t="str">
        <f t="shared" si="393"/>
        <v/>
      </c>
      <c r="L2534" s="60">
        <f t="shared" si="395"/>
        <v>0</v>
      </c>
      <c r="M2534" s="33">
        <f t="shared" si="394"/>
        <v>1</v>
      </c>
      <c r="N2534" s="61">
        <f t="shared" si="396"/>
        <v>1</v>
      </c>
      <c r="O2534" s="33">
        <f t="shared" si="397"/>
        <v>0</v>
      </c>
      <c r="P2534" s="61">
        <f t="shared" si="398"/>
        <v>1</v>
      </c>
      <c r="Q2534" s="62">
        <f t="shared" si="399"/>
        <v>0</v>
      </c>
      <c r="R2534" s="61">
        <f t="shared" si="400"/>
        <v>0</v>
      </c>
      <c r="S2534" s="61">
        <f t="shared" si="401"/>
        <v>1</v>
      </c>
      <c r="T2534" t="str">
        <f t="shared" si="402"/>
        <v>إضافى كامل</v>
      </c>
      <c r="U2534" t="s">
        <v>871</v>
      </c>
    </row>
    <row r="2535" spans="1:21" x14ac:dyDescent="0.25">
      <c r="A2535" s="54" t="s">
        <v>1311</v>
      </c>
      <c r="B2535" s="54" t="s">
        <v>1763</v>
      </c>
      <c r="C2535" s="54" t="s">
        <v>762</v>
      </c>
      <c r="D2535" s="55">
        <v>45611</v>
      </c>
      <c r="E2535" s="56" t="s">
        <v>15</v>
      </c>
      <c r="F2535" s="54" t="s">
        <v>1215</v>
      </c>
      <c r="G2535" s="57" t="s">
        <v>222</v>
      </c>
      <c r="I2535" s="54"/>
      <c r="J2535" s="54"/>
      <c r="K2535" s="87" t="str">
        <f t="shared" si="393"/>
        <v/>
      </c>
      <c r="L2535" s="60">
        <f t="shared" si="395"/>
        <v>0</v>
      </c>
      <c r="M2535" s="33">
        <f t="shared" si="394"/>
        <v>1</v>
      </c>
      <c r="N2535" s="61">
        <f t="shared" si="396"/>
        <v>1</v>
      </c>
      <c r="O2535" s="33">
        <f t="shared" si="397"/>
        <v>0</v>
      </c>
      <c r="P2535" s="61">
        <f t="shared" si="398"/>
        <v>1</v>
      </c>
      <c r="Q2535" s="62">
        <f t="shared" si="399"/>
        <v>0</v>
      </c>
      <c r="R2535" s="61">
        <f t="shared" si="400"/>
        <v>0</v>
      </c>
      <c r="S2535" s="61">
        <f t="shared" si="401"/>
        <v>1</v>
      </c>
      <c r="T2535" t="str">
        <f t="shared" si="402"/>
        <v>إضافى كامل</v>
      </c>
      <c r="U2535" t="s">
        <v>871</v>
      </c>
    </row>
    <row r="2536" spans="1:21" x14ac:dyDescent="0.25">
      <c r="A2536" s="54" t="s">
        <v>1311</v>
      </c>
      <c r="B2536" s="54" t="s">
        <v>1763</v>
      </c>
      <c r="C2536" s="54" t="s">
        <v>762</v>
      </c>
      <c r="D2536" s="55">
        <v>45612</v>
      </c>
      <c r="E2536" s="56" t="s">
        <v>18</v>
      </c>
      <c r="F2536" s="54" t="s">
        <v>1215</v>
      </c>
      <c r="G2536" s="57" t="s">
        <v>222</v>
      </c>
      <c r="I2536" s="54"/>
      <c r="J2536" s="54"/>
      <c r="K2536" s="87" t="s">
        <v>19</v>
      </c>
      <c r="L2536" s="60">
        <f t="shared" si="395"/>
        <v>1</v>
      </c>
      <c r="M2536" s="33">
        <f t="shared" si="394"/>
        <v>1</v>
      </c>
      <c r="N2536" s="61">
        <f t="shared" si="396"/>
        <v>1</v>
      </c>
      <c r="O2536" s="33">
        <f t="shared" si="397"/>
        <v>0</v>
      </c>
      <c r="P2536" s="61">
        <f t="shared" si="398"/>
        <v>1</v>
      </c>
      <c r="Q2536" s="62">
        <f t="shared" si="399"/>
        <v>0</v>
      </c>
      <c r="R2536" s="61">
        <f t="shared" si="400"/>
        <v>0</v>
      </c>
      <c r="S2536" s="61">
        <f t="shared" si="401"/>
        <v>1</v>
      </c>
      <c r="T2536" t="str">
        <f t="shared" si="402"/>
        <v>إضافى كامل</v>
      </c>
      <c r="U2536" t="s">
        <v>871</v>
      </c>
    </row>
    <row r="2537" spans="1:21" x14ac:dyDescent="0.25">
      <c r="A2537" s="54" t="s">
        <v>1311</v>
      </c>
      <c r="B2537" s="54" t="s">
        <v>1763</v>
      </c>
      <c r="C2537" s="54" t="s">
        <v>762</v>
      </c>
      <c r="D2537" s="55">
        <v>45613</v>
      </c>
      <c r="E2537" s="56" t="s">
        <v>20</v>
      </c>
      <c r="F2537" s="54" t="s">
        <v>1215</v>
      </c>
      <c r="G2537" s="57" t="s">
        <v>222</v>
      </c>
      <c r="I2537" s="54" t="s">
        <v>822</v>
      </c>
      <c r="J2537" s="54" t="s">
        <v>1235</v>
      </c>
      <c r="K2537" s="87" t="str">
        <f t="shared" si="393"/>
        <v/>
      </c>
      <c r="L2537" s="60">
        <f t="shared" si="395"/>
        <v>0</v>
      </c>
      <c r="M2537" s="33">
        <f t="shared" si="394"/>
        <v>1</v>
      </c>
      <c r="N2537" s="61">
        <f t="shared" si="396"/>
        <v>1</v>
      </c>
      <c r="O2537" s="33">
        <f t="shared" si="397"/>
        <v>0</v>
      </c>
      <c r="P2537" s="61">
        <f t="shared" si="398"/>
        <v>1</v>
      </c>
      <c r="Q2537" s="62">
        <f t="shared" si="399"/>
        <v>0</v>
      </c>
      <c r="R2537" s="61">
        <f t="shared" si="400"/>
        <v>0</v>
      </c>
      <c r="S2537" s="61">
        <f t="shared" si="401"/>
        <v>1</v>
      </c>
      <c r="T2537" t="str">
        <f t="shared" si="402"/>
        <v>إضافى كامل</v>
      </c>
      <c r="U2537" t="s">
        <v>871</v>
      </c>
    </row>
    <row r="2538" spans="1:21" x14ac:dyDescent="0.25">
      <c r="A2538" s="54" t="s">
        <v>1311</v>
      </c>
      <c r="B2538" s="54" t="s">
        <v>1763</v>
      </c>
      <c r="C2538" s="54" t="s">
        <v>762</v>
      </c>
      <c r="D2538" s="55">
        <v>45614</v>
      </c>
      <c r="E2538" s="56" t="s">
        <v>21</v>
      </c>
      <c r="F2538" s="54" t="s">
        <v>1215</v>
      </c>
      <c r="G2538" s="57" t="s">
        <v>222</v>
      </c>
      <c r="I2538" s="54" t="s">
        <v>1200</v>
      </c>
      <c r="J2538" s="54" t="s">
        <v>1229</v>
      </c>
      <c r="K2538" s="87" t="str">
        <f t="shared" si="393"/>
        <v/>
      </c>
      <c r="L2538" s="60">
        <f t="shared" si="395"/>
        <v>0</v>
      </c>
      <c r="M2538" s="33">
        <f t="shared" si="394"/>
        <v>1</v>
      </c>
      <c r="N2538" s="61">
        <f t="shared" si="396"/>
        <v>1</v>
      </c>
      <c r="O2538" s="33">
        <f t="shared" si="397"/>
        <v>0</v>
      </c>
      <c r="P2538" s="61">
        <f t="shared" si="398"/>
        <v>1</v>
      </c>
      <c r="Q2538" s="62">
        <f t="shared" si="399"/>
        <v>0</v>
      </c>
      <c r="R2538" s="61">
        <f t="shared" si="400"/>
        <v>0</v>
      </c>
      <c r="S2538" s="61">
        <f t="shared" si="401"/>
        <v>1</v>
      </c>
      <c r="T2538" t="str">
        <f t="shared" si="402"/>
        <v>إضافى كامل</v>
      </c>
      <c r="U2538" t="s">
        <v>871</v>
      </c>
    </row>
    <row r="2539" spans="1:21" x14ac:dyDescent="0.25">
      <c r="A2539" s="54" t="s">
        <v>1311</v>
      </c>
      <c r="B2539" s="54" t="s">
        <v>1763</v>
      </c>
      <c r="C2539" s="54" t="s">
        <v>762</v>
      </c>
      <c r="D2539" s="55">
        <v>45615</v>
      </c>
      <c r="E2539" s="56" t="s">
        <v>22</v>
      </c>
      <c r="F2539" s="54" t="s">
        <v>1215</v>
      </c>
      <c r="G2539" s="57" t="s">
        <v>222</v>
      </c>
      <c r="I2539" s="54" t="s">
        <v>1200</v>
      </c>
      <c r="J2539" s="54" t="s">
        <v>1240</v>
      </c>
      <c r="K2539" s="87" t="str">
        <f t="shared" si="393"/>
        <v/>
      </c>
      <c r="L2539" s="60">
        <f t="shared" si="395"/>
        <v>0</v>
      </c>
      <c r="M2539" s="33">
        <f t="shared" si="394"/>
        <v>1</v>
      </c>
      <c r="N2539" s="61">
        <f t="shared" si="396"/>
        <v>1</v>
      </c>
      <c r="O2539" s="33">
        <f t="shared" si="397"/>
        <v>0</v>
      </c>
      <c r="P2539" s="61">
        <f t="shared" si="398"/>
        <v>1</v>
      </c>
      <c r="Q2539" s="62">
        <f t="shared" si="399"/>
        <v>0</v>
      </c>
      <c r="R2539" s="61">
        <f t="shared" si="400"/>
        <v>0</v>
      </c>
      <c r="S2539" s="61">
        <f t="shared" si="401"/>
        <v>1</v>
      </c>
      <c r="T2539" t="str">
        <f t="shared" si="402"/>
        <v>إضافى كامل</v>
      </c>
      <c r="U2539" t="s">
        <v>871</v>
      </c>
    </row>
    <row r="2540" spans="1:21" x14ac:dyDescent="0.25">
      <c r="A2540" s="54" t="s">
        <v>1311</v>
      </c>
      <c r="B2540" s="54" t="s">
        <v>1763</v>
      </c>
      <c r="C2540" s="54" t="s">
        <v>762</v>
      </c>
      <c r="D2540" s="55">
        <v>45616</v>
      </c>
      <c r="E2540" s="56" t="s">
        <v>23</v>
      </c>
      <c r="F2540" s="54" t="s">
        <v>1215</v>
      </c>
      <c r="G2540" s="57" t="s">
        <v>222</v>
      </c>
      <c r="I2540" s="54" t="s">
        <v>1200</v>
      </c>
      <c r="J2540" s="54" t="s">
        <v>1261</v>
      </c>
      <c r="K2540" s="87" t="str">
        <f t="shared" si="393"/>
        <v/>
      </c>
      <c r="L2540" s="60">
        <f t="shared" si="395"/>
        <v>0</v>
      </c>
      <c r="M2540" s="33">
        <f t="shared" si="394"/>
        <v>1</v>
      </c>
      <c r="N2540" s="61">
        <f t="shared" si="396"/>
        <v>1</v>
      </c>
      <c r="O2540" s="33">
        <f t="shared" si="397"/>
        <v>0</v>
      </c>
      <c r="P2540" s="61">
        <f t="shared" si="398"/>
        <v>1</v>
      </c>
      <c r="Q2540" s="62">
        <f t="shared" si="399"/>
        <v>0</v>
      </c>
      <c r="R2540" s="61">
        <f t="shared" si="400"/>
        <v>0</v>
      </c>
      <c r="S2540" s="61">
        <f t="shared" si="401"/>
        <v>1</v>
      </c>
      <c r="T2540" t="str">
        <f t="shared" si="402"/>
        <v>إضافى كامل</v>
      </c>
      <c r="U2540" t="s">
        <v>871</v>
      </c>
    </row>
    <row r="2541" spans="1:21" x14ac:dyDescent="0.25">
      <c r="A2541" s="54" t="s">
        <v>1311</v>
      </c>
      <c r="B2541" s="54" t="s">
        <v>1763</v>
      </c>
      <c r="C2541" s="54" t="s">
        <v>762</v>
      </c>
      <c r="D2541" s="55">
        <v>45617</v>
      </c>
      <c r="E2541" s="56" t="s">
        <v>24</v>
      </c>
      <c r="F2541" s="54" t="s">
        <v>1215</v>
      </c>
      <c r="G2541" s="57" t="s">
        <v>222</v>
      </c>
      <c r="I2541" s="54"/>
      <c r="J2541" s="54"/>
      <c r="K2541" s="87" t="str">
        <f t="shared" si="393"/>
        <v>غائب</v>
      </c>
      <c r="L2541" s="60">
        <f t="shared" si="395"/>
        <v>0</v>
      </c>
      <c r="M2541" s="33">
        <f t="shared" si="394"/>
        <v>1</v>
      </c>
      <c r="N2541" s="61">
        <f t="shared" si="396"/>
        <v>1</v>
      </c>
      <c r="O2541" s="33">
        <f t="shared" si="397"/>
        <v>0</v>
      </c>
      <c r="P2541" s="61">
        <f t="shared" si="398"/>
        <v>1</v>
      </c>
      <c r="Q2541" s="62">
        <f t="shared" si="399"/>
        <v>0</v>
      </c>
      <c r="R2541" s="61">
        <f t="shared" si="400"/>
        <v>0</v>
      </c>
      <c r="S2541" s="61">
        <f t="shared" si="401"/>
        <v>1</v>
      </c>
      <c r="T2541" t="str">
        <f t="shared" si="402"/>
        <v>إضافى كامل</v>
      </c>
      <c r="U2541" t="s">
        <v>871</v>
      </c>
    </row>
    <row r="2542" spans="1:21" x14ac:dyDescent="0.25">
      <c r="A2542" s="54" t="s">
        <v>1311</v>
      </c>
      <c r="B2542" s="54" t="s">
        <v>1763</v>
      </c>
      <c r="C2542" s="54" t="s">
        <v>762</v>
      </c>
      <c r="D2542" s="55">
        <v>45618</v>
      </c>
      <c r="E2542" s="56" t="s">
        <v>15</v>
      </c>
      <c r="F2542" s="54" t="s">
        <v>1215</v>
      </c>
      <c r="G2542" s="57" t="s">
        <v>222</v>
      </c>
      <c r="I2542" s="54"/>
      <c r="J2542" s="54"/>
      <c r="K2542" s="87" t="str">
        <f t="shared" si="393"/>
        <v/>
      </c>
      <c r="L2542" s="60">
        <f t="shared" si="395"/>
        <v>0</v>
      </c>
      <c r="M2542" s="33">
        <f t="shared" si="394"/>
        <v>0</v>
      </c>
      <c r="N2542" s="61">
        <f t="shared" si="396"/>
        <v>1</v>
      </c>
      <c r="O2542" s="33">
        <f t="shared" si="397"/>
        <v>1</v>
      </c>
      <c r="P2542" s="61">
        <f t="shared" si="398"/>
        <v>2</v>
      </c>
      <c r="Q2542" s="62">
        <f t="shared" si="399"/>
        <v>0</v>
      </c>
      <c r="R2542" s="61">
        <f t="shared" si="400"/>
        <v>0</v>
      </c>
      <c r="S2542" s="61">
        <f t="shared" si="401"/>
        <v>0</v>
      </c>
      <c r="T2542" t="str">
        <f t="shared" si="402"/>
        <v>إضافى كامل</v>
      </c>
      <c r="U2542" t="s">
        <v>871</v>
      </c>
    </row>
    <row r="2543" spans="1:21" x14ac:dyDescent="0.25">
      <c r="A2543" s="54" t="s">
        <v>1311</v>
      </c>
      <c r="B2543" s="54" t="s">
        <v>1763</v>
      </c>
      <c r="C2543" s="54" t="s">
        <v>762</v>
      </c>
      <c r="D2543" s="55">
        <v>45619</v>
      </c>
      <c r="E2543" s="56" t="s">
        <v>18</v>
      </c>
      <c r="F2543" s="54" t="s">
        <v>1215</v>
      </c>
      <c r="G2543" s="57" t="s">
        <v>222</v>
      </c>
      <c r="I2543" s="54"/>
      <c r="J2543" s="54"/>
      <c r="K2543" s="87" t="s">
        <v>19</v>
      </c>
      <c r="L2543" s="60">
        <f t="shared" si="395"/>
        <v>1</v>
      </c>
      <c r="M2543" s="33">
        <f t="shared" si="394"/>
        <v>0</v>
      </c>
      <c r="N2543" s="61">
        <f t="shared" si="396"/>
        <v>1</v>
      </c>
      <c r="O2543" s="33">
        <f t="shared" si="397"/>
        <v>1</v>
      </c>
      <c r="P2543" s="61">
        <f t="shared" si="398"/>
        <v>2</v>
      </c>
      <c r="Q2543" s="62">
        <f t="shared" si="399"/>
        <v>0</v>
      </c>
      <c r="R2543" s="61">
        <f t="shared" si="400"/>
        <v>0</v>
      </c>
      <c r="S2543" s="61">
        <f t="shared" si="401"/>
        <v>0</v>
      </c>
      <c r="T2543" t="str">
        <f t="shared" si="402"/>
        <v>إضافى كامل</v>
      </c>
      <c r="U2543" t="s">
        <v>871</v>
      </c>
    </row>
    <row r="2544" spans="1:21" x14ac:dyDescent="0.25">
      <c r="A2544" s="54" t="s">
        <v>1311</v>
      </c>
      <c r="B2544" s="54" t="s">
        <v>1763</v>
      </c>
      <c r="C2544" s="54" t="s">
        <v>762</v>
      </c>
      <c r="D2544" s="55">
        <v>45620</v>
      </c>
      <c r="E2544" s="56" t="s">
        <v>20</v>
      </c>
      <c r="F2544" s="54" t="s">
        <v>1215</v>
      </c>
      <c r="G2544" s="57" t="s">
        <v>222</v>
      </c>
      <c r="I2544" s="54" t="s">
        <v>1293</v>
      </c>
      <c r="J2544" s="54" t="s">
        <v>1234</v>
      </c>
      <c r="K2544" s="87" t="str">
        <f t="shared" si="393"/>
        <v/>
      </c>
      <c r="L2544" s="60">
        <f t="shared" si="395"/>
        <v>0</v>
      </c>
      <c r="M2544" s="33">
        <f t="shared" si="394"/>
        <v>0</v>
      </c>
      <c r="N2544" s="61">
        <f t="shared" si="396"/>
        <v>1</v>
      </c>
      <c r="O2544" s="33">
        <f t="shared" si="397"/>
        <v>1</v>
      </c>
      <c r="P2544" s="61">
        <f t="shared" si="398"/>
        <v>2</v>
      </c>
      <c r="Q2544" s="62">
        <f t="shared" si="399"/>
        <v>0</v>
      </c>
      <c r="R2544" s="61">
        <f t="shared" si="400"/>
        <v>0</v>
      </c>
      <c r="S2544" s="61">
        <f t="shared" si="401"/>
        <v>0</v>
      </c>
      <c r="T2544" t="str">
        <f t="shared" si="402"/>
        <v>إضافى كامل</v>
      </c>
      <c r="U2544" t="s">
        <v>871</v>
      </c>
    </row>
    <row r="2545" spans="1:21" x14ac:dyDescent="0.25">
      <c r="A2545" s="54" t="s">
        <v>1311</v>
      </c>
      <c r="B2545" s="54" t="s">
        <v>1763</v>
      </c>
      <c r="C2545" s="54" t="s">
        <v>762</v>
      </c>
      <c r="D2545" s="55">
        <v>45621</v>
      </c>
      <c r="E2545" s="56" t="s">
        <v>21</v>
      </c>
      <c r="F2545" s="54" t="s">
        <v>1215</v>
      </c>
      <c r="G2545" s="57" t="s">
        <v>222</v>
      </c>
      <c r="I2545" s="54" t="s">
        <v>1122</v>
      </c>
      <c r="J2545" s="54" t="s">
        <v>1231</v>
      </c>
      <c r="K2545" s="87" t="str">
        <f t="shared" si="393"/>
        <v/>
      </c>
      <c r="L2545" s="60">
        <f t="shared" si="395"/>
        <v>0</v>
      </c>
      <c r="M2545" s="33">
        <f t="shared" si="394"/>
        <v>0</v>
      </c>
      <c r="N2545" s="61">
        <f t="shared" si="396"/>
        <v>1</v>
      </c>
      <c r="O2545" s="33">
        <f t="shared" si="397"/>
        <v>1</v>
      </c>
      <c r="P2545" s="61">
        <f t="shared" si="398"/>
        <v>2</v>
      </c>
      <c r="Q2545" s="62">
        <f t="shared" si="399"/>
        <v>0</v>
      </c>
      <c r="R2545" s="61">
        <f t="shared" si="400"/>
        <v>0</v>
      </c>
      <c r="S2545" s="61">
        <f t="shared" si="401"/>
        <v>0</v>
      </c>
      <c r="T2545" t="str">
        <f t="shared" si="402"/>
        <v>إضافى كامل</v>
      </c>
      <c r="U2545" t="s">
        <v>871</v>
      </c>
    </row>
    <row r="2546" spans="1:21" x14ac:dyDescent="0.25">
      <c r="A2546" s="54" t="s">
        <v>1311</v>
      </c>
      <c r="B2546" s="54" t="s">
        <v>1763</v>
      </c>
      <c r="C2546" s="54" t="s">
        <v>762</v>
      </c>
      <c r="D2546" s="55">
        <v>45622</v>
      </c>
      <c r="E2546" s="56" t="s">
        <v>22</v>
      </c>
      <c r="F2546" s="54" t="s">
        <v>1215</v>
      </c>
      <c r="G2546" s="57" t="s">
        <v>222</v>
      </c>
      <c r="I2546" s="54" t="s">
        <v>1093</v>
      </c>
      <c r="J2546" s="54" t="s">
        <v>1235</v>
      </c>
      <c r="K2546" s="87" t="str">
        <f t="shared" si="393"/>
        <v/>
      </c>
      <c r="L2546" s="60">
        <f t="shared" si="395"/>
        <v>0</v>
      </c>
      <c r="M2546" s="33">
        <f t="shared" si="394"/>
        <v>1</v>
      </c>
      <c r="N2546" s="61">
        <f t="shared" si="396"/>
        <v>1</v>
      </c>
      <c r="O2546" s="33">
        <f t="shared" si="397"/>
        <v>1</v>
      </c>
      <c r="P2546" s="61">
        <f t="shared" si="398"/>
        <v>2</v>
      </c>
      <c r="Q2546" s="62">
        <f t="shared" si="399"/>
        <v>0</v>
      </c>
      <c r="R2546" s="61">
        <f t="shared" si="400"/>
        <v>0</v>
      </c>
      <c r="S2546" s="61">
        <f t="shared" si="401"/>
        <v>1</v>
      </c>
      <c r="T2546" t="str">
        <f t="shared" si="402"/>
        <v>إضافى كامل</v>
      </c>
      <c r="U2546" t="s">
        <v>871</v>
      </c>
    </row>
    <row r="2547" spans="1:21" x14ac:dyDescent="0.25">
      <c r="A2547" s="54" t="s">
        <v>1311</v>
      </c>
      <c r="B2547" s="54" t="s">
        <v>1763</v>
      </c>
      <c r="C2547" s="54" t="s">
        <v>762</v>
      </c>
      <c r="D2547" s="55">
        <v>45623</v>
      </c>
      <c r="E2547" s="56" t="s">
        <v>23</v>
      </c>
      <c r="F2547" s="54" t="s">
        <v>1215</v>
      </c>
      <c r="G2547" s="57" t="s">
        <v>222</v>
      </c>
      <c r="I2547" s="54" t="s">
        <v>1246</v>
      </c>
      <c r="J2547" s="54" t="s">
        <v>1233</v>
      </c>
      <c r="K2547" s="87" t="str">
        <f t="shared" si="393"/>
        <v/>
      </c>
      <c r="L2547" s="60">
        <f t="shared" si="395"/>
        <v>0</v>
      </c>
      <c r="M2547" s="33">
        <f t="shared" si="394"/>
        <v>1</v>
      </c>
      <c r="N2547" s="61">
        <f t="shared" si="396"/>
        <v>1</v>
      </c>
      <c r="O2547" s="33">
        <f t="shared" si="397"/>
        <v>1</v>
      </c>
      <c r="P2547" s="61">
        <f t="shared" si="398"/>
        <v>2</v>
      </c>
      <c r="Q2547" s="62">
        <f t="shared" si="399"/>
        <v>0</v>
      </c>
      <c r="R2547" s="61">
        <f t="shared" si="400"/>
        <v>0</v>
      </c>
      <c r="S2547" s="61">
        <f t="shared" si="401"/>
        <v>1</v>
      </c>
      <c r="T2547" t="str">
        <f t="shared" si="402"/>
        <v>إضافى كامل</v>
      </c>
      <c r="U2547" t="s">
        <v>871</v>
      </c>
    </row>
    <row r="2548" spans="1:21" x14ac:dyDescent="0.25">
      <c r="A2548" s="54" t="s">
        <v>1311</v>
      </c>
      <c r="B2548" s="54" t="s">
        <v>1763</v>
      </c>
      <c r="C2548" s="54" t="s">
        <v>762</v>
      </c>
      <c r="D2548" s="55">
        <v>45624</v>
      </c>
      <c r="E2548" s="56" t="s">
        <v>24</v>
      </c>
      <c r="F2548" s="54" t="s">
        <v>1215</v>
      </c>
      <c r="G2548" s="57" t="s">
        <v>222</v>
      </c>
      <c r="I2548" s="54" t="s">
        <v>1312</v>
      </c>
      <c r="J2548" s="54" t="s">
        <v>1233</v>
      </c>
      <c r="K2548" s="87" t="str">
        <f t="shared" ref="K2548:K2611" si="403">IF(AND(I2548&lt;="08:30",J2548&gt;="13:30",I2548&lt;&gt;""),"",IF(AND(I2548&gt;="08:31",I2548&lt;="08:40"),"تأخير",IF(AND(I2548&gt;="08:41",I2548&lt;="11:30",J2548&lt;&gt;""),"إذن ص",IF(AND(J2548&lt;"13:30",J2548&lt;&gt;"",J2548&gt;="10:30"),"إذن م",IF(AND(OR(J2548="",I2548="",J2548=I2548,I2548&gt;"11:30",J2558&lt;"10:30"),AND(E2548&lt;&gt;"Friday")),"غائب","")))))</f>
        <v>إذن ص</v>
      </c>
      <c r="L2548" s="60">
        <f t="shared" si="395"/>
        <v>1</v>
      </c>
      <c r="M2548" s="33">
        <f t="shared" si="394"/>
        <v>1</v>
      </c>
      <c r="N2548" s="61">
        <f t="shared" si="396"/>
        <v>1</v>
      </c>
      <c r="O2548" s="33">
        <f t="shared" si="397"/>
        <v>1</v>
      </c>
      <c r="P2548" s="61">
        <f t="shared" si="398"/>
        <v>2</v>
      </c>
      <c r="Q2548" s="62">
        <f t="shared" si="399"/>
        <v>0</v>
      </c>
      <c r="R2548" s="61">
        <f t="shared" si="400"/>
        <v>0</v>
      </c>
      <c r="S2548" s="61">
        <f t="shared" si="401"/>
        <v>1</v>
      </c>
      <c r="T2548" t="str">
        <f t="shared" si="402"/>
        <v>إضافى كامل</v>
      </c>
      <c r="U2548" t="s">
        <v>871</v>
      </c>
    </row>
    <row r="2549" spans="1:21" x14ac:dyDescent="0.25">
      <c r="A2549" s="54" t="s">
        <v>1311</v>
      </c>
      <c r="B2549" s="54" t="s">
        <v>1763</v>
      </c>
      <c r="C2549" s="54" t="s">
        <v>762</v>
      </c>
      <c r="D2549" s="55">
        <v>45625</v>
      </c>
      <c r="E2549" s="56" t="s">
        <v>15</v>
      </c>
      <c r="F2549" s="54" t="s">
        <v>1215</v>
      </c>
      <c r="G2549" s="57" t="s">
        <v>222</v>
      </c>
      <c r="I2549" s="54"/>
      <c r="J2549" s="54"/>
      <c r="K2549" s="87" t="str">
        <f t="shared" si="403"/>
        <v/>
      </c>
      <c r="L2549" s="60">
        <f t="shared" si="395"/>
        <v>0</v>
      </c>
      <c r="M2549" s="33">
        <f t="shared" si="394"/>
        <v>1</v>
      </c>
      <c r="N2549" s="61">
        <f t="shared" si="396"/>
        <v>0</v>
      </c>
      <c r="O2549" s="33">
        <f t="shared" si="397"/>
        <v>1</v>
      </c>
      <c r="P2549" s="61">
        <f t="shared" si="398"/>
        <v>1</v>
      </c>
      <c r="Q2549" s="62">
        <f t="shared" si="399"/>
        <v>0</v>
      </c>
      <c r="R2549" s="61">
        <f t="shared" si="400"/>
        <v>0</v>
      </c>
      <c r="S2549" s="61">
        <f t="shared" si="401"/>
        <v>1</v>
      </c>
      <c r="T2549" t="str">
        <f t="shared" si="402"/>
        <v>إضافى كامل</v>
      </c>
      <c r="U2549" t="s">
        <v>871</v>
      </c>
    </row>
    <row r="2550" spans="1:21" x14ac:dyDescent="0.25">
      <c r="A2550" s="54" t="s">
        <v>1311</v>
      </c>
      <c r="B2550" s="54" t="s">
        <v>1763</v>
      </c>
      <c r="C2550" s="54" t="s">
        <v>762</v>
      </c>
      <c r="D2550" s="55">
        <v>45626</v>
      </c>
      <c r="E2550" s="56" t="s">
        <v>18</v>
      </c>
      <c r="F2550" s="54" t="s">
        <v>1215</v>
      </c>
      <c r="G2550" s="57" t="s">
        <v>222</v>
      </c>
      <c r="I2550" s="54"/>
      <c r="J2550" s="54"/>
      <c r="K2550" s="87" t="s">
        <v>19</v>
      </c>
      <c r="L2550" s="60">
        <f t="shared" si="395"/>
        <v>1</v>
      </c>
      <c r="M2550" s="33">
        <f t="shared" si="394"/>
        <v>1</v>
      </c>
      <c r="N2550" s="61">
        <f t="shared" si="396"/>
        <v>0</v>
      </c>
      <c r="O2550" s="33">
        <f t="shared" si="397"/>
        <v>1</v>
      </c>
      <c r="P2550" s="61">
        <f t="shared" si="398"/>
        <v>1</v>
      </c>
      <c r="Q2550" s="62">
        <f t="shared" si="399"/>
        <v>0</v>
      </c>
      <c r="R2550" s="61">
        <f t="shared" si="400"/>
        <v>0</v>
      </c>
      <c r="S2550" s="61">
        <f t="shared" si="401"/>
        <v>1</v>
      </c>
      <c r="T2550" t="str">
        <f t="shared" si="402"/>
        <v>إضافى كامل</v>
      </c>
      <c r="U2550" t="s">
        <v>871</v>
      </c>
    </row>
    <row r="2551" spans="1:21" ht="15.75" x14ac:dyDescent="0.25">
      <c r="A2551" s="54" t="s">
        <v>1313</v>
      </c>
      <c r="B2551" s="78" t="s">
        <v>1752</v>
      </c>
      <c r="C2551" s="54" t="s">
        <v>762</v>
      </c>
      <c r="D2551" s="55">
        <v>45597</v>
      </c>
      <c r="E2551" s="56" t="s">
        <v>15</v>
      </c>
      <c r="F2551" s="54" t="s">
        <v>1215</v>
      </c>
      <c r="G2551" s="57" t="s">
        <v>222</v>
      </c>
      <c r="I2551" s="54"/>
      <c r="J2551" s="54"/>
      <c r="K2551" s="87" t="str">
        <f t="shared" si="403"/>
        <v/>
      </c>
      <c r="L2551" s="60">
        <f t="shared" si="395"/>
        <v>0</v>
      </c>
      <c r="M2551" s="33">
        <f t="shared" si="394"/>
        <v>1</v>
      </c>
      <c r="N2551" s="61">
        <f t="shared" si="396"/>
        <v>0</v>
      </c>
      <c r="O2551" s="33">
        <f t="shared" si="397"/>
        <v>1</v>
      </c>
      <c r="P2551" s="61">
        <f t="shared" si="398"/>
        <v>1</v>
      </c>
      <c r="Q2551" s="62">
        <f t="shared" si="399"/>
        <v>0</v>
      </c>
      <c r="R2551" s="61">
        <f t="shared" si="400"/>
        <v>0</v>
      </c>
      <c r="S2551" s="61">
        <f t="shared" si="401"/>
        <v>1</v>
      </c>
      <c r="T2551" t="str">
        <f t="shared" si="402"/>
        <v>إضافى كامل</v>
      </c>
    </row>
    <row r="2552" spans="1:21" x14ac:dyDescent="0.25">
      <c r="A2552" s="54" t="s">
        <v>1313</v>
      </c>
      <c r="B2552" s="54" t="s">
        <v>1764</v>
      </c>
      <c r="C2552" s="54" t="s">
        <v>762</v>
      </c>
      <c r="D2552" s="55">
        <v>45598</v>
      </c>
      <c r="E2552" s="56" t="s">
        <v>18</v>
      </c>
      <c r="F2552" s="54" t="s">
        <v>1215</v>
      </c>
      <c r="G2552" s="57" t="s">
        <v>222</v>
      </c>
      <c r="I2552" s="54"/>
      <c r="J2552" s="54"/>
      <c r="K2552" s="87" t="s">
        <v>19</v>
      </c>
      <c r="L2552" s="60">
        <f t="shared" si="395"/>
        <v>1</v>
      </c>
      <c r="M2552" s="33">
        <f t="shared" si="394"/>
        <v>1</v>
      </c>
      <c r="N2552" s="61">
        <f t="shared" si="396"/>
        <v>0</v>
      </c>
      <c r="O2552" s="33">
        <f t="shared" si="397"/>
        <v>1</v>
      </c>
      <c r="P2552" s="61">
        <f t="shared" si="398"/>
        <v>1</v>
      </c>
      <c r="Q2552" s="62">
        <f t="shared" si="399"/>
        <v>0</v>
      </c>
      <c r="R2552" s="61">
        <f t="shared" si="400"/>
        <v>0</v>
      </c>
      <c r="S2552" s="61">
        <f t="shared" si="401"/>
        <v>1</v>
      </c>
      <c r="T2552" t="str">
        <f t="shared" si="402"/>
        <v>إضافى كامل</v>
      </c>
    </row>
    <row r="2553" spans="1:21" x14ac:dyDescent="0.25">
      <c r="A2553" s="54" t="s">
        <v>1313</v>
      </c>
      <c r="B2553" s="54" t="s">
        <v>1764</v>
      </c>
      <c r="C2553" s="54" t="s">
        <v>762</v>
      </c>
      <c r="D2553" s="55">
        <v>45599</v>
      </c>
      <c r="E2553" s="56" t="s">
        <v>20</v>
      </c>
      <c r="F2553" s="54" t="s">
        <v>1215</v>
      </c>
      <c r="G2553" s="57" t="s">
        <v>222</v>
      </c>
      <c r="I2553" s="54" t="s">
        <v>1022</v>
      </c>
      <c r="J2553" s="54" t="s">
        <v>1231</v>
      </c>
      <c r="K2553" s="87" t="str">
        <f t="shared" si="403"/>
        <v/>
      </c>
      <c r="L2553" s="60">
        <f t="shared" si="395"/>
        <v>0</v>
      </c>
      <c r="M2553" s="33">
        <f t="shared" si="394"/>
        <v>1</v>
      </c>
      <c r="N2553" s="61">
        <f t="shared" si="396"/>
        <v>0</v>
      </c>
      <c r="O2553" s="33">
        <f t="shared" si="397"/>
        <v>1</v>
      </c>
      <c r="P2553" s="61">
        <f t="shared" si="398"/>
        <v>1</v>
      </c>
      <c r="Q2553" s="62">
        <f t="shared" si="399"/>
        <v>0</v>
      </c>
      <c r="R2553" s="61">
        <f t="shared" si="400"/>
        <v>0</v>
      </c>
      <c r="S2553" s="61">
        <f t="shared" si="401"/>
        <v>1</v>
      </c>
      <c r="T2553" t="str">
        <f t="shared" si="402"/>
        <v>إضافى كامل</v>
      </c>
    </row>
    <row r="2554" spans="1:21" x14ac:dyDescent="0.25">
      <c r="A2554" s="54" t="s">
        <v>1313</v>
      </c>
      <c r="B2554" s="54" t="s">
        <v>1764</v>
      </c>
      <c r="C2554" s="54" t="s">
        <v>762</v>
      </c>
      <c r="D2554" s="55">
        <v>45600</v>
      </c>
      <c r="E2554" s="56" t="s">
        <v>21</v>
      </c>
      <c r="F2554" s="54" t="s">
        <v>1215</v>
      </c>
      <c r="G2554" s="57" t="s">
        <v>222</v>
      </c>
      <c r="I2554" s="54" t="s">
        <v>938</v>
      </c>
      <c r="J2554" s="54" t="s">
        <v>1218</v>
      </c>
      <c r="K2554" s="87" t="str">
        <f t="shared" si="403"/>
        <v/>
      </c>
      <c r="L2554" s="60">
        <f t="shared" si="395"/>
        <v>0</v>
      </c>
      <c r="M2554" s="33">
        <f t="shared" si="394"/>
        <v>1</v>
      </c>
      <c r="N2554" s="61">
        <f t="shared" si="396"/>
        <v>1</v>
      </c>
      <c r="O2554" s="33">
        <f t="shared" si="397"/>
        <v>1</v>
      </c>
      <c r="P2554" s="61">
        <f t="shared" si="398"/>
        <v>2</v>
      </c>
      <c r="Q2554" s="62">
        <f t="shared" si="399"/>
        <v>0</v>
      </c>
      <c r="R2554" s="61">
        <f t="shared" si="400"/>
        <v>0</v>
      </c>
      <c r="S2554" s="61">
        <f t="shared" si="401"/>
        <v>1</v>
      </c>
      <c r="T2554" t="str">
        <f t="shared" si="402"/>
        <v>إضافى كامل</v>
      </c>
    </row>
    <row r="2555" spans="1:21" x14ac:dyDescent="0.25">
      <c r="A2555" s="54" t="s">
        <v>1313</v>
      </c>
      <c r="B2555" s="54" t="s">
        <v>1764</v>
      </c>
      <c r="C2555" s="54" t="s">
        <v>762</v>
      </c>
      <c r="D2555" s="55">
        <v>45601</v>
      </c>
      <c r="E2555" s="56" t="s">
        <v>22</v>
      </c>
      <c r="F2555" s="54" t="s">
        <v>1215</v>
      </c>
      <c r="G2555" s="57" t="s">
        <v>222</v>
      </c>
      <c r="I2555" s="54" t="s">
        <v>1052</v>
      </c>
      <c r="J2555" s="54" t="s">
        <v>1222</v>
      </c>
      <c r="K2555" s="87" t="str">
        <f t="shared" si="403"/>
        <v/>
      </c>
      <c r="L2555" s="60">
        <f t="shared" si="395"/>
        <v>0</v>
      </c>
      <c r="M2555" s="33">
        <f t="shared" si="394"/>
        <v>2</v>
      </c>
      <c r="N2555" s="61">
        <f t="shared" si="396"/>
        <v>1</v>
      </c>
      <c r="O2555" s="33">
        <f t="shared" si="397"/>
        <v>1</v>
      </c>
      <c r="P2555" s="61">
        <f t="shared" si="398"/>
        <v>2</v>
      </c>
      <c r="Q2555" s="62">
        <f t="shared" si="399"/>
        <v>0</v>
      </c>
      <c r="R2555" s="61">
        <f t="shared" si="400"/>
        <v>0</v>
      </c>
      <c r="S2555" s="61">
        <f t="shared" si="401"/>
        <v>2</v>
      </c>
      <c r="T2555" t="str">
        <f t="shared" si="402"/>
        <v>إضافى كامل</v>
      </c>
    </row>
    <row r="2556" spans="1:21" x14ac:dyDescent="0.25">
      <c r="A2556" s="54" t="s">
        <v>1313</v>
      </c>
      <c r="B2556" s="54" t="s">
        <v>1764</v>
      </c>
      <c r="C2556" s="54" t="s">
        <v>762</v>
      </c>
      <c r="D2556" s="55">
        <v>45602</v>
      </c>
      <c r="E2556" s="56" t="s">
        <v>23</v>
      </c>
      <c r="F2556" s="54" t="s">
        <v>1215</v>
      </c>
      <c r="G2556" s="57" t="s">
        <v>222</v>
      </c>
      <c r="I2556" s="54" t="s">
        <v>1020</v>
      </c>
      <c r="J2556" s="54" t="s">
        <v>1220</v>
      </c>
      <c r="K2556" s="87" t="str">
        <f t="shared" si="403"/>
        <v/>
      </c>
      <c r="L2556" s="60">
        <f t="shared" si="395"/>
        <v>0</v>
      </c>
      <c r="M2556" s="33">
        <f t="shared" si="394"/>
        <v>2</v>
      </c>
      <c r="N2556" s="61">
        <f t="shared" si="396"/>
        <v>1</v>
      </c>
      <c r="O2556" s="33">
        <f t="shared" si="397"/>
        <v>1</v>
      </c>
      <c r="P2556" s="61">
        <f t="shared" si="398"/>
        <v>2</v>
      </c>
      <c r="Q2556" s="62">
        <f t="shared" si="399"/>
        <v>0</v>
      </c>
      <c r="R2556" s="61">
        <f t="shared" si="400"/>
        <v>0</v>
      </c>
      <c r="S2556" s="61">
        <f t="shared" si="401"/>
        <v>2</v>
      </c>
      <c r="T2556" t="str">
        <f t="shared" si="402"/>
        <v>إضافى كامل</v>
      </c>
    </row>
    <row r="2557" spans="1:21" x14ac:dyDescent="0.25">
      <c r="A2557" s="54" t="s">
        <v>1313</v>
      </c>
      <c r="B2557" s="54" t="s">
        <v>1764</v>
      </c>
      <c r="C2557" s="54" t="s">
        <v>762</v>
      </c>
      <c r="D2557" s="55">
        <v>45603</v>
      </c>
      <c r="E2557" s="56" t="s">
        <v>24</v>
      </c>
      <c r="F2557" s="54" t="s">
        <v>1215</v>
      </c>
      <c r="G2557" s="57" t="s">
        <v>222</v>
      </c>
      <c r="I2557" s="54" t="s">
        <v>1094</v>
      </c>
      <c r="J2557" s="54" t="s">
        <v>1225</v>
      </c>
      <c r="K2557" s="87" t="str">
        <f t="shared" si="403"/>
        <v/>
      </c>
      <c r="L2557" s="60">
        <f t="shared" si="395"/>
        <v>0</v>
      </c>
      <c r="M2557" s="33">
        <f t="shared" si="394"/>
        <v>2</v>
      </c>
      <c r="N2557" s="61">
        <f t="shared" si="396"/>
        <v>1</v>
      </c>
      <c r="O2557" s="33">
        <f t="shared" si="397"/>
        <v>1</v>
      </c>
      <c r="P2557" s="61">
        <f t="shared" si="398"/>
        <v>2</v>
      </c>
      <c r="Q2557" s="62">
        <f t="shared" si="399"/>
        <v>0</v>
      </c>
      <c r="R2557" s="61">
        <f t="shared" si="400"/>
        <v>0</v>
      </c>
      <c r="S2557" s="61">
        <f t="shared" si="401"/>
        <v>2</v>
      </c>
      <c r="T2557" t="str">
        <f t="shared" si="402"/>
        <v>إضافى كامل</v>
      </c>
    </row>
    <row r="2558" spans="1:21" x14ac:dyDescent="0.25">
      <c r="A2558" s="54" t="s">
        <v>1313</v>
      </c>
      <c r="B2558" s="54" t="s">
        <v>1764</v>
      </c>
      <c r="C2558" s="54" t="s">
        <v>762</v>
      </c>
      <c r="D2558" s="55">
        <v>45604</v>
      </c>
      <c r="E2558" s="56" t="s">
        <v>15</v>
      </c>
      <c r="F2558" s="54" t="s">
        <v>1215</v>
      </c>
      <c r="G2558" s="57" t="s">
        <v>222</v>
      </c>
      <c r="I2558" s="54"/>
      <c r="J2558" s="54"/>
      <c r="K2558" s="87" t="str">
        <f t="shared" si="403"/>
        <v/>
      </c>
      <c r="L2558" s="60">
        <f t="shared" si="395"/>
        <v>0</v>
      </c>
      <c r="M2558" s="33">
        <f t="shared" si="394"/>
        <v>2</v>
      </c>
      <c r="N2558" s="61">
        <f t="shared" si="396"/>
        <v>1</v>
      </c>
      <c r="O2558" s="33">
        <f t="shared" si="397"/>
        <v>1</v>
      </c>
      <c r="P2558" s="61">
        <f t="shared" si="398"/>
        <v>2</v>
      </c>
      <c r="Q2558" s="62">
        <f t="shared" si="399"/>
        <v>0</v>
      </c>
      <c r="R2558" s="61">
        <f t="shared" si="400"/>
        <v>0</v>
      </c>
      <c r="S2558" s="61">
        <f t="shared" si="401"/>
        <v>2</v>
      </c>
      <c r="T2558" t="str">
        <f t="shared" si="402"/>
        <v>إضافى كامل</v>
      </c>
    </row>
    <row r="2559" spans="1:21" x14ac:dyDescent="0.25">
      <c r="A2559" s="54" t="s">
        <v>1313</v>
      </c>
      <c r="B2559" s="54" t="s">
        <v>1764</v>
      </c>
      <c r="C2559" s="54" t="s">
        <v>762</v>
      </c>
      <c r="D2559" s="55">
        <v>45605</v>
      </c>
      <c r="E2559" s="56" t="s">
        <v>18</v>
      </c>
      <c r="F2559" s="54" t="s">
        <v>1215</v>
      </c>
      <c r="G2559" s="57" t="s">
        <v>222</v>
      </c>
      <c r="I2559" s="54"/>
      <c r="J2559" s="54"/>
      <c r="K2559" s="87" t="s">
        <v>19</v>
      </c>
      <c r="L2559" s="60">
        <f t="shared" si="395"/>
        <v>1</v>
      </c>
      <c r="M2559" s="33">
        <f t="shared" si="394"/>
        <v>2</v>
      </c>
      <c r="N2559" s="61">
        <f t="shared" si="396"/>
        <v>1</v>
      </c>
      <c r="O2559" s="33">
        <f t="shared" si="397"/>
        <v>1</v>
      </c>
      <c r="P2559" s="61">
        <f t="shared" si="398"/>
        <v>2</v>
      </c>
      <c r="Q2559" s="62">
        <f t="shared" si="399"/>
        <v>0</v>
      </c>
      <c r="R2559" s="61">
        <f t="shared" si="400"/>
        <v>0</v>
      </c>
      <c r="S2559" s="61">
        <f t="shared" si="401"/>
        <v>2</v>
      </c>
      <c r="T2559" t="str">
        <f t="shared" si="402"/>
        <v>إضافى كامل</v>
      </c>
    </row>
    <row r="2560" spans="1:21" x14ac:dyDescent="0.25">
      <c r="A2560" s="54" t="s">
        <v>1313</v>
      </c>
      <c r="B2560" s="54" t="s">
        <v>1764</v>
      </c>
      <c r="C2560" s="54" t="s">
        <v>762</v>
      </c>
      <c r="D2560" s="55">
        <v>45606</v>
      </c>
      <c r="E2560" s="56" t="s">
        <v>20</v>
      </c>
      <c r="F2560" s="54" t="s">
        <v>1215</v>
      </c>
      <c r="G2560" s="57" t="s">
        <v>222</v>
      </c>
      <c r="I2560" s="54" t="s">
        <v>880</v>
      </c>
      <c r="J2560" s="54" t="s">
        <v>1231</v>
      </c>
      <c r="K2560" s="87" t="str">
        <f t="shared" si="403"/>
        <v/>
      </c>
      <c r="L2560" s="60">
        <f t="shared" si="395"/>
        <v>0</v>
      </c>
      <c r="M2560" s="33">
        <f t="shared" si="394"/>
        <v>2</v>
      </c>
      <c r="N2560" s="61">
        <f t="shared" si="396"/>
        <v>1</v>
      </c>
      <c r="O2560" s="33">
        <f t="shared" si="397"/>
        <v>1</v>
      </c>
      <c r="P2560" s="61">
        <f t="shared" si="398"/>
        <v>2</v>
      </c>
      <c r="Q2560" s="62">
        <f t="shared" si="399"/>
        <v>0</v>
      </c>
      <c r="R2560" s="61">
        <f t="shared" si="400"/>
        <v>0</v>
      </c>
      <c r="S2560" s="61">
        <f t="shared" si="401"/>
        <v>2</v>
      </c>
      <c r="T2560" t="str">
        <f t="shared" si="402"/>
        <v>إضافى كامل</v>
      </c>
    </row>
    <row r="2561" spans="1:20" x14ac:dyDescent="0.25">
      <c r="A2561" s="54" t="s">
        <v>1313</v>
      </c>
      <c r="B2561" s="54" t="s">
        <v>1764</v>
      </c>
      <c r="C2561" s="54" t="s">
        <v>762</v>
      </c>
      <c r="D2561" s="55">
        <v>45607</v>
      </c>
      <c r="E2561" s="56" t="s">
        <v>21</v>
      </c>
      <c r="F2561" s="54" t="s">
        <v>1215</v>
      </c>
      <c r="G2561" s="57" t="s">
        <v>222</v>
      </c>
      <c r="I2561" s="54" t="s">
        <v>780</v>
      </c>
      <c r="J2561" s="54" t="s">
        <v>1225</v>
      </c>
      <c r="K2561" s="87" t="str">
        <f t="shared" si="403"/>
        <v/>
      </c>
      <c r="L2561" s="60">
        <f t="shared" si="395"/>
        <v>0</v>
      </c>
      <c r="M2561" s="33">
        <f t="shared" ref="M2561:M2624" si="404">COUNTIF(K2561:K2590,"غائب")</f>
        <v>2</v>
      </c>
      <c r="N2561" s="61">
        <f t="shared" si="396"/>
        <v>2</v>
      </c>
      <c r="O2561" s="33">
        <f t="shared" si="397"/>
        <v>1</v>
      </c>
      <c r="P2561" s="61">
        <f t="shared" si="398"/>
        <v>3</v>
      </c>
      <c r="Q2561" s="62">
        <f t="shared" si="399"/>
        <v>1.5</v>
      </c>
      <c r="R2561" s="61">
        <f t="shared" si="400"/>
        <v>1</v>
      </c>
      <c r="S2561" s="61">
        <f t="shared" si="401"/>
        <v>3</v>
      </c>
      <c r="T2561" t="str">
        <f t="shared" si="402"/>
        <v>إضافى كامل</v>
      </c>
    </row>
    <row r="2562" spans="1:20" x14ac:dyDescent="0.25">
      <c r="A2562" s="54" t="s">
        <v>1313</v>
      </c>
      <c r="B2562" s="54" t="s">
        <v>1764</v>
      </c>
      <c r="C2562" s="54" t="s">
        <v>762</v>
      </c>
      <c r="D2562" s="55">
        <v>45608</v>
      </c>
      <c r="E2562" s="56" t="s">
        <v>22</v>
      </c>
      <c r="F2562" s="54" t="s">
        <v>1215</v>
      </c>
      <c r="G2562" s="57" t="s">
        <v>222</v>
      </c>
      <c r="I2562" s="54" t="s">
        <v>1006</v>
      </c>
      <c r="J2562" s="54" t="s">
        <v>1220</v>
      </c>
      <c r="K2562" s="87" t="str">
        <f t="shared" si="403"/>
        <v/>
      </c>
      <c r="L2562" s="60">
        <f t="shared" ref="L2562:L2625" si="405">IF(AND(OR(K2562= "حالة وفاة",K2562="إذن م",K2562="إذن ص",K2562="بدل راحة",K2562="انصراف",K2562="اجازة",K2562="راحة",K2562="مأمورية",K2562="مأمورية م",K2562="مأمورية ص",K2562="Online",K2562="حضور",K2562="بدل سهر",E2562="Friday",K2562=""),K2562&lt;&gt;""),1,0)</f>
        <v>0</v>
      </c>
      <c r="M2562" s="33">
        <f t="shared" si="404"/>
        <v>3</v>
      </c>
      <c r="N2562" s="61">
        <f t="shared" ref="N2562:N2625" si="406">COUNTIF(K2562:K2591,"إذن ص")</f>
        <v>2</v>
      </c>
      <c r="O2562" s="33">
        <f t="shared" ref="O2562:O2625" si="407">COUNTIF(K2562:K2591,"إذن م")</f>
        <v>1</v>
      </c>
      <c r="P2562" s="61">
        <f t="shared" ref="P2562:P2625" si="408">O2562+N2562</f>
        <v>3</v>
      </c>
      <c r="Q2562" s="62">
        <f t="shared" ref="Q2562:Q2625" si="409">IF(AND(P2562&gt;2,P2562&lt;&gt;0),P2562*3/6,0)</f>
        <v>1.5</v>
      </c>
      <c r="R2562" s="61">
        <f t="shared" ref="R2562:R2625" si="410">INT(Q2562)</f>
        <v>1</v>
      </c>
      <c r="S2562" s="61">
        <f t="shared" ref="S2562:S2625" si="411">R2562+M2562</f>
        <v>4</v>
      </c>
      <c r="T2562" t="str">
        <f t="shared" ref="T2562:T2625" si="412">IF(AND(OR(S2562&lt;=0,S2562&gt;0),S2562&lt;5),"إضافى كامل",IF(AND(OR(S2562=5,S2562=6,S2562&lt;7),S2562&lt;&gt;""),"نصف إضافى","لا يستحق"))</f>
        <v>إضافى كامل</v>
      </c>
    </row>
    <row r="2563" spans="1:20" x14ac:dyDescent="0.25">
      <c r="A2563" s="54" t="s">
        <v>1313</v>
      </c>
      <c r="B2563" s="54" t="s">
        <v>1764</v>
      </c>
      <c r="C2563" s="54" t="s">
        <v>762</v>
      </c>
      <c r="D2563" s="55">
        <v>45609</v>
      </c>
      <c r="E2563" s="56" t="s">
        <v>23</v>
      </c>
      <c r="F2563" s="54" t="s">
        <v>1215</v>
      </c>
      <c r="G2563" s="57" t="s">
        <v>222</v>
      </c>
      <c r="H2563" s="73" t="s">
        <v>65</v>
      </c>
      <c r="I2563" s="54" t="s">
        <v>923</v>
      </c>
      <c r="J2563" s="54" t="s">
        <v>1220</v>
      </c>
      <c r="K2563" s="87" t="str">
        <f t="shared" si="403"/>
        <v>تأخير</v>
      </c>
      <c r="L2563" s="60">
        <f t="shared" si="405"/>
        <v>0</v>
      </c>
      <c r="M2563" s="33">
        <f t="shared" si="404"/>
        <v>3</v>
      </c>
      <c r="N2563" s="61">
        <f t="shared" si="406"/>
        <v>2</v>
      </c>
      <c r="O2563" s="33">
        <f t="shared" si="407"/>
        <v>1</v>
      </c>
      <c r="P2563" s="61">
        <f t="shared" si="408"/>
        <v>3</v>
      </c>
      <c r="Q2563" s="62">
        <f t="shared" si="409"/>
        <v>1.5</v>
      </c>
      <c r="R2563" s="61">
        <f t="shared" si="410"/>
        <v>1</v>
      </c>
      <c r="S2563" s="61">
        <f t="shared" si="411"/>
        <v>4</v>
      </c>
      <c r="T2563" t="str">
        <f t="shared" si="412"/>
        <v>إضافى كامل</v>
      </c>
    </row>
    <row r="2564" spans="1:20" x14ac:dyDescent="0.25">
      <c r="A2564" s="54" t="s">
        <v>1313</v>
      </c>
      <c r="B2564" s="54" t="s">
        <v>1764</v>
      </c>
      <c r="C2564" s="54" t="s">
        <v>762</v>
      </c>
      <c r="D2564" s="55">
        <v>45610</v>
      </c>
      <c r="E2564" s="56" t="s">
        <v>24</v>
      </c>
      <c r="F2564" s="54" t="s">
        <v>1215</v>
      </c>
      <c r="G2564" s="57" t="s">
        <v>222</v>
      </c>
      <c r="I2564" s="54" t="s">
        <v>1047</v>
      </c>
      <c r="J2564" s="54" t="s">
        <v>1229</v>
      </c>
      <c r="K2564" s="87" t="str">
        <f t="shared" si="403"/>
        <v/>
      </c>
      <c r="L2564" s="60">
        <f t="shared" si="405"/>
        <v>0</v>
      </c>
      <c r="M2564" s="33">
        <f t="shared" si="404"/>
        <v>3</v>
      </c>
      <c r="N2564" s="61">
        <f t="shared" si="406"/>
        <v>2</v>
      </c>
      <c r="O2564" s="33">
        <f t="shared" si="407"/>
        <v>1</v>
      </c>
      <c r="P2564" s="61">
        <f t="shared" si="408"/>
        <v>3</v>
      </c>
      <c r="Q2564" s="62">
        <f t="shared" si="409"/>
        <v>1.5</v>
      </c>
      <c r="R2564" s="61">
        <f t="shared" si="410"/>
        <v>1</v>
      </c>
      <c r="S2564" s="61">
        <f t="shared" si="411"/>
        <v>4</v>
      </c>
      <c r="T2564" t="str">
        <f t="shared" si="412"/>
        <v>إضافى كامل</v>
      </c>
    </row>
    <row r="2565" spans="1:20" x14ac:dyDescent="0.25">
      <c r="A2565" s="54" t="s">
        <v>1313</v>
      </c>
      <c r="B2565" s="54" t="s">
        <v>1764</v>
      </c>
      <c r="C2565" s="54" t="s">
        <v>762</v>
      </c>
      <c r="D2565" s="55">
        <v>45611</v>
      </c>
      <c r="E2565" s="56" t="s">
        <v>15</v>
      </c>
      <c r="F2565" s="54" t="s">
        <v>1215</v>
      </c>
      <c r="G2565" s="57" t="s">
        <v>222</v>
      </c>
      <c r="I2565" s="54"/>
      <c r="J2565" s="54"/>
      <c r="K2565" s="87" t="str">
        <f t="shared" si="403"/>
        <v/>
      </c>
      <c r="L2565" s="60">
        <f t="shared" si="405"/>
        <v>0</v>
      </c>
      <c r="M2565" s="33">
        <f t="shared" si="404"/>
        <v>3</v>
      </c>
      <c r="N2565" s="61">
        <f t="shared" si="406"/>
        <v>2</v>
      </c>
      <c r="O2565" s="33">
        <f t="shared" si="407"/>
        <v>1</v>
      </c>
      <c r="P2565" s="61">
        <f t="shared" si="408"/>
        <v>3</v>
      </c>
      <c r="Q2565" s="62">
        <f t="shared" si="409"/>
        <v>1.5</v>
      </c>
      <c r="R2565" s="61">
        <f t="shared" si="410"/>
        <v>1</v>
      </c>
      <c r="S2565" s="61">
        <f t="shared" si="411"/>
        <v>4</v>
      </c>
      <c r="T2565" t="str">
        <f t="shared" si="412"/>
        <v>إضافى كامل</v>
      </c>
    </row>
    <row r="2566" spans="1:20" x14ac:dyDescent="0.25">
      <c r="A2566" s="54" t="s">
        <v>1313</v>
      </c>
      <c r="B2566" s="54" t="s">
        <v>1764</v>
      </c>
      <c r="C2566" s="54" t="s">
        <v>762</v>
      </c>
      <c r="D2566" s="55">
        <v>45612</v>
      </c>
      <c r="E2566" s="56" t="s">
        <v>18</v>
      </c>
      <c r="F2566" s="54" t="s">
        <v>1215</v>
      </c>
      <c r="G2566" s="57" t="s">
        <v>222</v>
      </c>
      <c r="I2566" s="54"/>
      <c r="J2566" s="54"/>
      <c r="K2566" s="87" t="s">
        <v>19</v>
      </c>
      <c r="L2566" s="60">
        <f t="shared" si="405"/>
        <v>1</v>
      </c>
      <c r="M2566" s="33">
        <f t="shared" si="404"/>
        <v>3</v>
      </c>
      <c r="N2566" s="61">
        <f t="shared" si="406"/>
        <v>2</v>
      </c>
      <c r="O2566" s="33">
        <f t="shared" si="407"/>
        <v>1</v>
      </c>
      <c r="P2566" s="61">
        <f t="shared" si="408"/>
        <v>3</v>
      </c>
      <c r="Q2566" s="62">
        <f t="shared" si="409"/>
        <v>1.5</v>
      </c>
      <c r="R2566" s="61">
        <f t="shared" si="410"/>
        <v>1</v>
      </c>
      <c r="S2566" s="61">
        <f t="shared" si="411"/>
        <v>4</v>
      </c>
      <c r="T2566" t="str">
        <f t="shared" si="412"/>
        <v>إضافى كامل</v>
      </c>
    </row>
    <row r="2567" spans="1:20" x14ac:dyDescent="0.25">
      <c r="A2567" s="54" t="s">
        <v>1313</v>
      </c>
      <c r="B2567" s="54" t="s">
        <v>1764</v>
      </c>
      <c r="C2567" s="54" t="s">
        <v>762</v>
      </c>
      <c r="D2567" s="55">
        <v>45613</v>
      </c>
      <c r="E2567" s="56" t="s">
        <v>20</v>
      </c>
      <c r="F2567" s="54" t="s">
        <v>1215</v>
      </c>
      <c r="G2567" s="57" t="s">
        <v>222</v>
      </c>
      <c r="I2567" s="54" t="s">
        <v>899</v>
      </c>
      <c r="J2567" s="54" t="s">
        <v>1235</v>
      </c>
      <c r="K2567" s="87" t="str">
        <f t="shared" si="403"/>
        <v/>
      </c>
      <c r="L2567" s="60">
        <f t="shared" si="405"/>
        <v>0</v>
      </c>
      <c r="M2567" s="33">
        <f t="shared" si="404"/>
        <v>3</v>
      </c>
      <c r="N2567" s="61">
        <f t="shared" si="406"/>
        <v>2</v>
      </c>
      <c r="O2567" s="33">
        <f t="shared" si="407"/>
        <v>1</v>
      </c>
      <c r="P2567" s="61">
        <f t="shared" si="408"/>
        <v>3</v>
      </c>
      <c r="Q2567" s="62">
        <f t="shared" si="409"/>
        <v>1.5</v>
      </c>
      <c r="R2567" s="61">
        <f t="shared" si="410"/>
        <v>1</v>
      </c>
      <c r="S2567" s="61">
        <f t="shared" si="411"/>
        <v>4</v>
      </c>
      <c r="T2567" t="str">
        <f t="shared" si="412"/>
        <v>إضافى كامل</v>
      </c>
    </row>
    <row r="2568" spans="1:20" x14ac:dyDescent="0.25">
      <c r="A2568" s="54" t="s">
        <v>1313</v>
      </c>
      <c r="B2568" s="54" t="s">
        <v>1764</v>
      </c>
      <c r="C2568" s="54" t="s">
        <v>762</v>
      </c>
      <c r="D2568" s="55">
        <v>45614</v>
      </c>
      <c r="E2568" s="56" t="s">
        <v>21</v>
      </c>
      <c r="F2568" s="54" t="s">
        <v>1215</v>
      </c>
      <c r="G2568" s="57" t="s">
        <v>222</v>
      </c>
      <c r="H2568" s="73" t="s">
        <v>795</v>
      </c>
      <c r="I2568" s="54" t="s">
        <v>923</v>
      </c>
      <c r="J2568" s="54" t="s">
        <v>1231</v>
      </c>
      <c r="K2568" s="87" t="str">
        <f t="shared" si="403"/>
        <v>تأخير</v>
      </c>
      <c r="L2568" s="60">
        <f t="shared" si="405"/>
        <v>0</v>
      </c>
      <c r="M2568" s="33">
        <f t="shared" si="404"/>
        <v>4</v>
      </c>
      <c r="N2568" s="61">
        <f t="shared" si="406"/>
        <v>2</v>
      </c>
      <c r="O2568" s="33">
        <f t="shared" si="407"/>
        <v>1</v>
      </c>
      <c r="P2568" s="61">
        <f t="shared" si="408"/>
        <v>3</v>
      </c>
      <c r="Q2568" s="62">
        <f t="shared" si="409"/>
        <v>1.5</v>
      </c>
      <c r="R2568" s="61">
        <f t="shared" si="410"/>
        <v>1</v>
      </c>
      <c r="S2568" s="61">
        <f t="shared" si="411"/>
        <v>5</v>
      </c>
      <c r="T2568" t="str">
        <f t="shared" si="412"/>
        <v>نصف إضافى</v>
      </c>
    </row>
    <row r="2569" spans="1:20" x14ac:dyDescent="0.25">
      <c r="A2569" s="54" t="s">
        <v>1313</v>
      </c>
      <c r="B2569" s="54" t="s">
        <v>1764</v>
      </c>
      <c r="C2569" s="54" t="s">
        <v>762</v>
      </c>
      <c r="D2569" s="55">
        <v>45615</v>
      </c>
      <c r="E2569" s="56" t="s">
        <v>22</v>
      </c>
      <c r="F2569" s="54" t="s">
        <v>1215</v>
      </c>
      <c r="G2569" s="57" t="s">
        <v>222</v>
      </c>
      <c r="I2569" s="54" t="s">
        <v>1094</v>
      </c>
      <c r="J2569" s="54" t="s">
        <v>1231</v>
      </c>
      <c r="K2569" s="87" t="str">
        <f t="shared" si="403"/>
        <v/>
      </c>
      <c r="L2569" s="60">
        <f t="shared" si="405"/>
        <v>0</v>
      </c>
      <c r="M2569" s="33">
        <f t="shared" si="404"/>
        <v>4</v>
      </c>
      <c r="N2569" s="61">
        <f t="shared" si="406"/>
        <v>2</v>
      </c>
      <c r="O2569" s="33">
        <f t="shared" si="407"/>
        <v>1</v>
      </c>
      <c r="P2569" s="61">
        <f t="shared" si="408"/>
        <v>3</v>
      </c>
      <c r="Q2569" s="62">
        <f t="shared" si="409"/>
        <v>1.5</v>
      </c>
      <c r="R2569" s="61">
        <f t="shared" si="410"/>
        <v>1</v>
      </c>
      <c r="S2569" s="61">
        <f t="shared" si="411"/>
        <v>5</v>
      </c>
      <c r="T2569" t="str">
        <f t="shared" si="412"/>
        <v>نصف إضافى</v>
      </c>
    </row>
    <row r="2570" spans="1:20" x14ac:dyDescent="0.25">
      <c r="A2570" s="54" t="s">
        <v>1313</v>
      </c>
      <c r="B2570" s="54" t="s">
        <v>1764</v>
      </c>
      <c r="C2570" s="54" t="s">
        <v>762</v>
      </c>
      <c r="D2570" s="55">
        <v>45616</v>
      </c>
      <c r="E2570" s="56" t="s">
        <v>23</v>
      </c>
      <c r="F2570" s="54" t="s">
        <v>1215</v>
      </c>
      <c r="G2570" s="57" t="s">
        <v>222</v>
      </c>
      <c r="I2570" s="54" t="s">
        <v>1005</v>
      </c>
      <c r="J2570" s="54" t="s">
        <v>1220</v>
      </c>
      <c r="K2570" s="87" t="str">
        <f t="shared" si="403"/>
        <v/>
      </c>
      <c r="L2570" s="60">
        <f t="shared" si="405"/>
        <v>0</v>
      </c>
      <c r="M2570" s="33">
        <f t="shared" si="404"/>
        <v>4</v>
      </c>
      <c r="N2570" s="61">
        <f t="shared" si="406"/>
        <v>2</v>
      </c>
      <c r="O2570" s="33">
        <f t="shared" si="407"/>
        <v>1</v>
      </c>
      <c r="P2570" s="61">
        <f t="shared" si="408"/>
        <v>3</v>
      </c>
      <c r="Q2570" s="62">
        <f t="shared" si="409"/>
        <v>1.5</v>
      </c>
      <c r="R2570" s="61">
        <f t="shared" si="410"/>
        <v>1</v>
      </c>
      <c r="S2570" s="61">
        <f t="shared" si="411"/>
        <v>5</v>
      </c>
      <c r="T2570" t="str">
        <f t="shared" si="412"/>
        <v>نصف إضافى</v>
      </c>
    </row>
    <row r="2571" spans="1:20" x14ac:dyDescent="0.25">
      <c r="A2571" s="54" t="s">
        <v>1313</v>
      </c>
      <c r="B2571" s="54" t="s">
        <v>1764</v>
      </c>
      <c r="C2571" s="54" t="s">
        <v>762</v>
      </c>
      <c r="D2571" s="55">
        <v>45617</v>
      </c>
      <c r="E2571" s="56" t="s">
        <v>24</v>
      </c>
      <c r="F2571" s="54" t="s">
        <v>1215</v>
      </c>
      <c r="G2571" s="57" t="s">
        <v>222</v>
      </c>
      <c r="I2571" s="54" t="s">
        <v>1005</v>
      </c>
      <c r="J2571" s="54" t="s">
        <v>1314</v>
      </c>
      <c r="K2571" s="87" t="str">
        <f t="shared" si="403"/>
        <v>إذن م</v>
      </c>
      <c r="L2571" s="60">
        <f t="shared" si="405"/>
        <v>1</v>
      </c>
      <c r="M2571" s="33">
        <f t="shared" si="404"/>
        <v>4</v>
      </c>
      <c r="N2571" s="61">
        <f t="shared" si="406"/>
        <v>2</v>
      </c>
      <c r="O2571" s="33">
        <f t="shared" si="407"/>
        <v>1</v>
      </c>
      <c r="P2571" s="61">
        <f t="shared" si="408"/>
        <v>3</v>
      </c>
      <c r="Q2571" s="62">
        <f t="shared" si="409"/>
        <v>1.5</v>
      </c>
      <c r="R2571" s="61">
        <f t="shared" si="410"/>
        <v>1</v>
      </c>
      <c r="S2571" s="61">
        <f t="shared" si="411"/>
        <v>5</v>
      </c>
      <c r="T2571" t="str">
        <f t="shared" si="412"/>
        <v>نصف إضافى</v>
      </c>
    </row>
    <row r="2572" spans="1:20" x14ac:dyDescent="0.25">
      <c r="A2572" s="54" t="s">
        <v>1313</v>
      </c>
      <c r="B2572" s="54" t="s">
        <v>1764</v>
      </c>
      <c r="C2572" s="54" t="s">
        <v>762</v>
      </c>
      <c r="D2572" s="55">
        <v>45618</v>
      </c>
      <c r="E2572" s="56" t="s">
        <v>15</v>
      </c>
      <c r="F2572" s="54" t="s">
        <v>1215</v>
      </c>
      <c r="G2572" s="57" t="s">
        <v>222</v>
      </c>
      <c r="I2572" s="54"/>
      <c r="J2572" s="54"/>
      <c r="K2572" s="87" t="str">
        <f t="shared" si="403"/>
        <v/>
      </c>
      <c r="L2572" s="60">
        <f t="shared" si="405"/>
        <v>0</v>
      </c>
      <c r="M2572" s="33">
        <f t="shared" si="404"/>
        <v>4</v>
      </c>
      <c r="N2572" s="61">
        <f t="shared" si="406"/>
        <v>2</v>
      </c>
      <c r="O2572" s="33">
        <f t="shared" si="407"/>
        <v>0</v>
      </c>
      <c r="P2572" s="61">
        <f t="shared" si="408"/>
        <v>2</v>
      </c>
      <c r="Q2572" s="62">
        <f t="shared" si="409"/>
        <v>0</v>
      </c>
      <c r="R2572" s="61">
        <f t="shared" si="410"/>
        <v>0</v>
      </c>
      <c r="S2572" s="61">
        <f t="shared" si="411"/>
        <v>4</v>
      </c>
      <c r="T2572" t="str">
        <f t="shared" si="412"/>
        <v>إضافى كامل</v>
      </c>
    </row>
    <row r="2573" spans="1:20" x14ac:dyDescent="0.25">
      <c r="A2573" s="54" t="s">
        <v>1313</v>
      </c>
      <c r="B2573" s="54" t="s">
        <v>1764</v>
      </c>
      <c r="C2573" s="54" t="s">
        <v>762</v>
      </c>
      <c r="D2573" s="55">
        <v>45619</v>
      </c>
      <c r="E2573" s="56" t="s">
        <v>18</v>
      </c>
      <c r="F2573" s="54" t="s">
        <v>1215</v>
      </c>
      <c r="G2573" s="57" t="s">
        <v>222</v>
      </c>
      <c r="I2573" s="54"/>
      <c r="J2573" s="54"/>
      <c r="K2573" s="87" t="s">
        <v>19</v>
      </c>
      <c r="L2573" s="60">
        <f t="shared" si="405"/>
        <v>1</v>
      </c>
      <c r="M2573" s="33">
        <f t="shared" si="404"/>
        <v>4</v>
      </c>
      <c r="N2573" s="61">
        <f t="shared" si="406"/>
        <v>2</v>
      </c>
      <c r="O2573" s="33">
        <f t="shared" si="407"/>
        <v>0</v>
      </c>
      <c r="P2573" s="61">
        <f t="shared" si="408"/>
        <v>2</v>
      </c>
      <c r="Q2573" s="62">
        <f t="shared" si="409"/>
        <v>0</v>
      </c>
      <c r="R2573" s="61">
        <f t="shared" si="410"/>
        <v>0</v>
      </c>
      <c r="S2573" s="61">
        <f t="shared" si="411"/>
        <v>4</v>
      </c>
      <c r="T2573" t="str">
        <f t="shared" si="412"/>
        <v>إضافى كامل</v>
      </c>
    </row>
    <row r="2574" spans="1:20" x14ac:dyDescent="0.25">
      <c r="A2574" s="54" t="s">
        <v>1313</v>
      </c>
      <c r="B2574" s="54" t="s">
        <v>1764</v>
      </c>
      <c r="C2574" s="54" t="s">
        <v>762</v>
      </c>
      <c r="D2574" s="55">
        <v>45620</v>
      </c>
      <c r="E2574" s="56" t="s">
        <v>20</v>
      </c>
      <c r="F2574" s="54" t="s">
        <v>1215</v>
      </c>
      <c r="G2574" s="57" t="s">
        <v>222</v>
      </c>
      <c r="H2574" s="73" t="s">
        <v>67</v>
      </c>
      <c r="I2574" s="54" t="s">
        <v>856</v>
      </c>
      <c r="J2574" s="54" t="s">
        <v>1306</v>
      </c>
      <c r="K2574" s="87" t="str">
        <f t="shared" si="403"/>
        <v>تأخير</v>
      </c>
      <c r="L2574" s="60">
        <f t="shared" si="405"/>
        <v>0</v>
      </c>
      <c r="M2574" s="33">
        <f t="shared" si="404"/>
        <v>4</v>
      </c>
      <c r="N2574" s="61">
        <f t="shared" si="406"/>
        <v>2</v>
      </c>
      <c r="O2574" s="33">
        <f t="shared" si="407"/>
        <v>0</v>
      </c>
      <c r="P2574" s="61">
        <f t="shared" si="408"/>
        <v>2</v>
      </c>
      <c r="Q2574" s="62">
        <f t="shared" si="409"/>
        <v>0</v>
      </c>
      <c r="R2574" s="61">
        <f t="shared" si="410"/>
        <v>0</v>
      </c>
      <c r="S2574" s="61">
        <f t="shared" si="411"/>
        <v>4</v>
      </c>
      <c r="T2574" t="str">
        <f t="shared" si="412"/>
        <v>إضافى كامل</v>
      </c>
    </row>
    <row r="2575" spans="1:20" x14ac:dyDescent="0.25">
      <c r="A2575" s="54" t="s">
        <v>1313</v>
      </c>
      <c r="B2575" s="54" t="s">
        <v>1764</v>
      </c>
      <c r="C2575" s="54" t="s">
        <v>762</v>
      </c>
      <c r="D2575" s="55">
        <v>45621</v>
      </c>
      <c r="E2575" s="56" t="s">
        <v>21</v>
      </c>
      <c r="F2575" s="54" t="s">
        <v>1215</v>
      </c>
      <c r="G2575" s="57" t="s">
        <v>222</v>
      </c>
      <c r="I2575" s="54"/>
      <c r="J2575" s="54"/>
      <c r="K2575" s="87" t="str">
        <f t="shared" si="403"/>
        <v>غائب</v>
      </c>
      <c r="L2575" s="60">
        <f t="shared" si="405"/>
        <v>0</v>
      </c>
      <c r="M2575" s="33">
        <f t="shared" si="404"/>
        <v>5</v>
      </c>
      <c r="N2575" s="61">
        <f t="shared" si="406"/>
        <v>2</v>
      </c>
      <c r="O2575" s="33">
        <f t="shared" si="407"/>
        <v>0</v>
      </c>
      <c r="P2575" s="61">
        <f t="shared" si="408"/>
        <v>2</v>
      </c>
      <c r="Q2575" s="62">
        <f t="shared" si="409"/>
        <v>0</v>
      </c>
      <c r="R2575" s="61">
        <f t="shared" si="410"/>
        <v>0</v>
      </c>
      <c r="S2575" s="61">
        <f t="shared" si="411"/>
        <v>5</v>
      </c>
      <c r="T2575" t="str">
        <f t="shared" si="412"/>
        <v>نصف إضافى</v>
      </c>
    </row>
    <row r="2576" spans="1:20" x14ac:dyDescent="0.25">
      <c r="A2576" s="54" t="s">
        <v>1313</v>
      </c>
      <c r="B2576" s="54" t="s">
        <v>1764</v>
      </c>
      <c r="C2576" s="54" t="s">
        <v>762</v>
      </c>
      <c r="D2576" s="55">
        <v>45622</v>
      </c>
      <c r="E2576" s="56" t="s">
        <v>22</v>
      </c>
      <c r="F2576" s="54" t="s">
        <v>1215</v>
      </c>
      <c r="G2576" s="57" t="s">
        <v>222</v>
      </c>
      <c r="I2576" s="54" t="s">
        <v>1002</v>
      </c>
      <c r="J2576" s="54" t="s">
        <v>1234</v>
      </c>
      <c r="K2576" s="87" t="str">
        <f t="shared" si="403"/>
        <v/>
      </c>
      <c r="L2576" s="60">
        <f t="shared" si="405"/>
        <v>0</v>
      </c>
      <c r="M2576" s="33">
        <f t="shared" si="404"/>
        <v>4</v>
      </c>
      <c r="N2576" s="61">
        <f t="shared" si="406"/>
        <v>2</v>
      </c>
      <c r="O2576" s="33">
        <f t="shared" si="407"/>
        <v>0</v>
      </c>
      <c r="P2576" s="61">
        <f t="shared" si="408"/>
        <v>2</v>
      </c>
      <c r="Q2576" s="62">
        <f t="shared" si="409"/>
        <v>0</v>
      </c>
      <c r="R2576" s="61">
        <f t="shared" si="410"/>
        <v>0</v>
      </c>
      <c r="S2576" s="61">
        <f t="shared" si="411"/>
        <v>4</v>
      </c>
      <c r="T2576" t="str">
        <f t="shared" si="412"/>
        <v>إضافى كامل</v>
      </c>
    </row>
    <row r="2577" spans="1:20" x14ac:dyDescent="0.25">
      <c r="A2577" s="54" t="s">
        <v>1313</v>
      </c>
      <c r="B2577" s="54" t="s">
        <v>1764</v>
      </c>
      <c r="C2577" s="54" t="s">
        <v>762</v>
      </c>
      <c r="D2577" s="55">
        <v>45623</v>
      </c>
      <c r="E2577" s="56" t="s">
        <v>23</v>
      </c>
      <c r="F2577" s="54" t="s">
        <v>1215</v>
      </c>
      <c r="G2577" s="57" t="s">
        <v>222</v>
      </c>
      <c r="I2577" s="54" t="s">
        <v>1052</v>
      </c>
      <c r="J2577" s="54" t="s">
        <v>1306</v>
      </c>
      <c r="K2577" s="87" t="str">
        <f t="shared" si="403"/>
        <v/>
      </c>
      <c r="L2577" s="60">
        <f t="shared" si="405"/>
        <v>0</v>
      </c>
      <c r="M2577" s="33">
        <f t="shared" si="404"/>
        <v>4</v>
      </c>
      <c r="N2577" s="61">
        <f t="shared" si="406"/>
        <v>2</v>
      </c>
      <c r="O2577" s="33">
        <f t="shared" si="407"/>
        <v>0</v>
      </c>
      <c r="P2577" s="61">
        <f t="shared" si="408"/>
        <v>2</v>
      </c>
      <c r="Q2577" s="62">
        <f t="shared" si="409"/>
        <v>0</v>
      </c>
      <c r="R2577" s="61">
        <f t="shared" si="410"/>
        <v>0</v>
      </c>
      <c r="S2577" s="61">
        <f t="shared" si="411"/>
        <v>4</v>
      </c>
      <c r="T2577" t="str">
        <f t="shared" si="412"/>
        <v>إضافى كامل</v>
      </c>
    </row>
    <row r="2578" spans="1:20" x14ac:dyDescent="0.25">
      <c r="A2578" s="54" t="s">
        <v>1313</v>
      </c>
      <c r="B2578" s="54" t="s">
        <v>1764</v>
      </c>
      <c r="C2578" s="54" t="s">
        <v>762</v>
      </c>
      <c r="D2578" s="55">
        <v>45624</v>
      </c>
      <c r="E2578" s="56" t="s">
        <v>24</v>
      </c>
      <c r="F2578" s="54" t="s">
        <v>1215</v>
      </c>
      <c r="G2578" s="57" t="s">
        <v>222</v>
      </c>
      <c r="H2578" s="73" t="s">
        <v>832</v>
      </c>
      <c r="I2578" s="54" t="s">
        <v>923</v>
      </c>
      <c r="J2578" s="54" t="s">
        <v>1225</v>
      </c>
      <c r="K2578" s="87" t="str">
        <f t="shared" si="403"/>
        <v>تأخير</v>
      </c>
      <c r="L2578" s="60">
        <f t="shared" si="405"/>
        <v>0</v>
      </c>
      <c r="M2578" s="33">
        <f t="shared" si="404"/>
        <v>4</v>
      </c>
      <c r="N2578" s="61">
        <f t="shared" si="406"/>
        <v>2</v>
      </c>
      <c r="O2578" s="33">
        <f t="shared" si="407"/>
        <v>0</v>
      </c>
      <c r="P2578" s="61">
        <f t="shared" si="408"/>
        <v>2</v>
      </c>
      <c r="Q2578" s="62">
        <f t="shared" si="409"/>
        <v>0</v>
      </c>
      <c r="R2578" s="61">
        <f t="shared" si="410"/>
        <v>0</v>
      </c>
      <c r="S2578" s="61">
        <f t="shared" si="411"/>
        <v>4</v>
      </c>
      <c r="T2578" t="str">
        <f t="shared" si="412"/>
        <v>إضافى كامل</v>
      </c>
    </row>
    <row r="2579" spans="1:20" x14ac:dyDescent="0.25">
      <c r="A2579" s="54" t="s">
        <v>1313</v>
      </c>
      <c r="B2579" s="54" t="s">
        <v>1764</v>
      </c>
      <c r="C2579" s="54" t="s">
        <v>762</v>
      </c>
      <c r="D2579" s="55">
        <v>45625</v>
      </c>
      <c r="E2579" s="56" t="s">
        <v>15</v>
      </c>
      <c r="F2579" s="54" t="s">
        <v>1215</v>
      </c>
      <c r="G2579" s="57" t="s">
        <v>222</v>
      </c>
      <c r="I2579" s="54"/>
      <c r="J2579" s="54"/>
      <c r="K2579" s="87" t="str">
        <f t="shared" si="403"/>
        <v/>
      </c>
      <c r="L2579" s="60">
        <f t="shared" si="405"/>
        <v>0</v>
      </c>
      <c r="M2579" s="33">
        <f t="shared" si="404"/>
        <v>4</v>
      </c>
      <c r="N2579" s="61">
        <f t="shared" si="406"/>
        <v>2</v>
      </c>
      <c r="O2579" s="33">
        <f t="shared" si="407"/>
        <v>0</v>
      </c>
      <c r="P2579" s="61">
        <f t="shared" si="408"/>
        <v>2</v>
      </c>
      <c r="Q2579" s="62">
        <f t="shared" si="409"/>
        <v>0</v>
      </c>
      <c r="R2579" s="61">
        <f t="shared" si="410"/>
        <v>0</v>
      </c>
      <c r="S2579" s="61">
        <f t="shared" si="411"/>
        <v>4</v>
      </c>
      <c r="T2579" t="str">
        <f t="shared" si="412"/>
        <v>إضافى كامل</v>
      </c>
    </row>
    <row r="2580" spans="1:20" x14ac:dyDescent="0.25">
      <c r="A2580" s="54" t="s">
        <v>1313</v>
      </c>
      <c r="B2580" s="54" t="s">
        <v>1764</v>
      </c>
      <c r="C2580" s="54" t="s">
        <v>762</v>
      </c>
      <c r="D2580" s="55">
        <v>45626</v>
      </c>
      <c r="E2580" s="56" t="s">
        <v>18</v>
      </c>
      <c r="F2580" s="54" t="s">
        <v>1215</v>
      </c>
      <c r="G2580" s="57" t="s">
        <v>222</v>
      </c>
      <c r="I2580" s="54"/>
      <c r="J2580" s="54"/>
      <c r="K2580" s="87" t="s">
        <v>19</v>
      </c>
      <c r="L2580" s="60">
        <f t="shared" si="405"/>
        <v>1</v>
      </c>
      <c r="M2580" s="33">
        <f t="shared" si="404"/>
        <v>4</v>
      </c>
      <c r="N2580" s="61">
        <f t="shared" si="406"/>
        <v>2</v>
      </c>
      <c r="O2580" s="33">
        <f t="shared" si="407"/>
        <v>0</v>
      </c>
      <c r="P2580" s="61">
        <f t="shared" si="408"/>
        <v>2</v>
      </c>
      <c r="Q2580" s="62">
        <f t="shared" si="409"/>
        <v>0</v>
      </c>
      <c r="R2580" s="61">
        <f t="shared" si="410"/>
        <v>0</v>
      </c>
      <c r="S2580" s="61">
        <f t="shared" si="411"/>
        <v>4</v>
      </c>
      <c r="T2580" t="str">
        <f t="shared" si="412"/>
        <v>إضافى كامل</v>
      </c>
    </row>
    <row r="2581" spans="1:20" ht="15.75" x14ac:dyDescent="0.25">
      <c r="A2581" s="54" t="s">
        <v>1315</v>
      </c>
      <c r="B2581" s="78" t="s">
        <v>1799</v>
      </c>
      <c r="C2581" s="54" t="s">
        <v>762</v>
      </c>
      <c r="D2581" s="55">
        <v>45597</v>
      </c>
      <c r="E2581" s="56" t="s">
        <v>15</v>
      </c>
      <c r="F2581" s="54" t="s">
        <v>1215</v>
      </c>
      <c r="G2581" s="57" t="s">
        <v>222</v>
      </c>
      <c r="I2581" s="54"/>
      <c r="J2581" s="54"/>
      <c r="K2581" s="87" t="str">
        <f t="shared" si="403"/>
        <v/>
      </c>
      <c r="L2581" s="60">
        <f t="shared" si="405"/>
        <v>0</v>
      </c>
      <c r="M2581" s="33">
        <f t="shared" si="404"/>
        <v>4</v>
      </c>
      <c r="N2581" s="61">
        <f t="shared" si="406"/>
        <v>2</v>
      </c>
      <c r="O2581" s="33">
        <f t="shared" si="407"/>
        <v>0</v>
      </c>
      <c r="P2581" s="61">
        <f t="shared" si="408"/>
        <v>2</v>
      </c>
      <c r="Q2581" s="62">
        <f t="shared" si="409"/>
        <v>0</v>
      </c>
      <c r="R2581" s="61">
        <f t="shared" si="410"/>
        <v>0</v>
      </c>
      <c r="S2581" s="61">
        <f t="shared" si="411"/>
        <v>4</v>
      </c>
      <c r="T2581" t="str">
        <f t="shared" si="412"/>
        <v>إضافى كامل</v>
      </c>
    </row>
    <row r="2582" spans="1:20" x14ac:dyDescent="0.25">
      <c r="A2582" s="54" t="s">
        <v>1315</v>
      </c>
      <c r="B2582" s="54" t="s">
        <v>1860</v>
      </c>
      <c r="C2582" s="54" t="s">
        <v>762</v>
      </c>
      <c r="D2582" s="55">
        <v>45598</v>
      </c>
      <c r="E2582" s="56" t="s">
        <v>18</v>
      </c>
      <c r="F2582" s="54" t="s">
        <v>1215</v>
      </c>
      <c r="G2582" s="57" t="s">
        <v>222</v>
      </c>
      <c r="I2582" s="54"/>
      <c r="J2582" s="54"/>
      <c r="K2582" s="87" t="s">
        <v>19</v>
      </c>
      <c r="L2582" s="60">
        <f t="shared" si="405"/>
        <v>1</v>
      </c>
      <c r="M2582" s="33">
        <f t="shared" si="404"/>
        <v>4</v>
      </c>
      <c r="N2582" s="61">
        <f t="shared" si="406"/>
        <v>2</v>
      </c>
      <c r="O2582" s="33">
        <f t="shared" si="407"/>
        <v>0</v>
      </c>
      <c r="P2582" s="61">
        <f t="shared" si="408"/>
        <v>2</v>
      </c>
      <c r="Q2582" s="62">
        <f t="shared" si="409"/>
        <v>0</v>
      </c>
      <c r="R2582" s="61">
        <f t="shared" si="410"/>
        <v>0</v>
      </c>
      <c r="S2582" s="61">
        <f t="shared" si="411"/>
        <v>4</v>
      </c>
      <c r="T2582" t="str">
        <f t="shared" si="412"/>
        <v>إضافى كامل</v>
      </c>
    </row>
    <row r="2583" spans="1:20" x14ac:dyDescent="0.25">
      <c r="A2583" s="54" t="s">
        <v>1315</v>
      </c>
      <c r="B2583" s="54" t="s">
        <v>1860</v>
      </c>
      <c r="C2583" s="54" t="s">
        <v>762</v>
      </c>
      <c r="D2583" s="55">
        <v>45599</v>
      </c>
      <c r="E2583" s="56" t="s">
        <v>20</v>
      </c>
      <c r="F2583" s="54" t="s">
        <v>1215</v>
      </c>
      <c r="G2583" s="57" t="s">
        <v>222</v>
      </c>
      <c r="H2583" s="92" t="s">
        <v>1316</v>
      </c>
      <c r="I2583" s="54" t="s">
        <v>1090</v>
      </c>
      <c r="J2583" s="54" t="s">
        <v>1233</v>
      </c>
      <c r="K2583" s="87" t="str">
        <f t="shared" si="403"/>
        <v>إذن ص</v>
      </c>
      <c r="L2583" s="60">
        <f t="shared" si="405"/>
        <v>1</v>
      </c>
      <c r="M2583" s="33">
        <f t="shared" si="404"/>
        <v>4</v>
      </c>
      <c r="N2583" s="61">
        <f t="shared" si="406"/>
        <v>2</v>
      </c>
      <c r="O2583" s="33">
        <f t="shared" si="407"/>
        <v>0</v>
      </c>
      <c r="P2583" s="61">
        <f t="shared" si="408"/>
        <v>2</v>
      </c>
      <c r="Q2583" s="62">
        <f t="shared" si="409"/>
        <v>0</v>
      </c>
      <c r="R2583" s="61">
        <f t="shared" si="410"/>
        <v>0</v>
      </c>
      <c r="S2583" s="61">
        <f t="shared" si="411"/>
        <v>4</v>
      </c>
      <c r="T2583" t="str">
        <f t="shared" si="412"/>
        <v>إضافى كامل</v>
      </c>
    </row>
    <row r="2584" spans="1:20" x14ac:dyDescent="0.25">
      <c r="A2584" s="54" t="s">
        <v>1315</v>
      </c>
      <c r="B2584" s="54" t="s">
        <v>1860</v>
      </c>
      <c r="C2584" s="54" t="s">
        <v>762</v>
      </c>
      <c r="D2584" s="55">
        <v>45600</v>
      </c>
      <c r="E2584" s="56" t="s">
        <v>21</v>
      </c>
      <c r="F2584" s="54" t="s">
        <v>1215</v>
      </c>
      <c r="G2584" s="57" t="s">
        <v>222</v>
      </c>
      <c r="I2584" s="54"/>
      <c r="J2584" s="54"/>
      <c r="K2584" s="87" t="str">
        <f t="shared" si="403"/>
        <v>غائب</v>
      </c>
      <c r="L2584" s="60">
        <f t="shared" si="405"/>
        <v>0</v>
      </c>
      <c r="M2584" s="33">
        <f t="shared" si="404"/>
        <v>4</v>
      </c>
      <c r="N2584" s="61">
        <f t="shared" si="406"/>
        <v>1</v>
      </c>
      <c r="O2584" s="33">
        <f t="shared" si="407"/>
        <v>0</v>
      </c>
      <c r="P2584" s="61">
        <f t="shared" si="408"/>
        <v>1</v>
      </c>
      <c r="Q2584" s="62">
        <f t="shared" si="409"/>
        <v>0</v>
      </c>
      <c r="R2584" s="61">
        <f t="shared" si="410"/>
        <v>0</v>
      </c>
      <c r="S2584" s="61">
        <f t="shared" si="411"/>
        <v>4</v>
      </c>
      <c r="T2584" t="str">
        <f t="shared" si="412"/>
        <v>إضافى كامل</v>
      </c>
    </row>
    <row r="2585" spans="1:20" x14ac:dyDescent="0.25">
      <c r="A2585" s="54" t="s">
        <v>1315</v>
      </c>
      <c r="B2585" s="54" t="s">
        <v>1860</v>
      </c>
      <c r="C2585" s="54" t="s">
        <v>762</v>
      </c>
      <c r="D2585" s="55">
        <v>45601</v>
      </c>
      <c r="E2585" s="56" t="s">
        <v>22</v>
      </c>
      <c r="F2585" s="54" t="s">
        <v>1215</v>
      </c>
      <c r="G2585" s="57" t="s">
        <v>222</v>
      </c>
      <c r="I2585" s="54" t="s">
        <v>1006</v>
      </c>
      <c r="J2585" s="54" t="s">
        <v>1240</v>
      </c>
      <c r="K2585" s="87" t="str">
        <f t="shared" si="403"/>
        <v/>
      </c>
      <c r="L2585" s="60">
        <f t="shared" si="405"/>
        <v>0</v>
      </c>
      <c r="M2585" s="33">
        <f t="shared" si="404"/>
        <v>3</v>
      </c>
      <c r="N2585" s="61">
        <f t="shared" si="406"/>
        <v>1</v>
      </c>
      <c r="O2585" s="33">
        <f t="shared" si="407"/>
        <v>0</v>
      </c>
      <c r="P2585" s="61">
        <f t="shared" si="408"/>
        <v>1</v>
      </c>
      <c r="Q2585" s="62">
        <f t="shared" si="409"/>
        <v>0</v>
      </c>
      <c r="R2585" s="61">
        <f t="shared" si="410"/>
        <v>0</v>
      </c>
      <c r="S2585" s="61">
        <f t="shared" si="411"/>
        <v>3</v>
      </c>
      <c r="T2585" t="str">
        <f t="shared" si="412"/>
        <v>إضافى كامل</v>
      </c>
    </row>
    <row r="2586" spans="1:20" x14ac:dyDescent="0.25">
      <c r="A2586" s="54" t="s">
        <v>1315</v>
      </c>
      <c r="B2586" s="54" t="s">
        <v>1860</v>
      </c>
      <c r="C2586" s="54" t="s">
        <v>762</v>
      </c>
      <c r="D2586" s="55">
        <v>45602</v>
      </c>
      <c r="E2586" s="56" t="s">
        <v>23</v>
      </c>
      <c r="F2586" s="54" t="s">
        <v>1215</v>
      </c>
      <c r="G2586" s="57" t="s">
        <v>222</v>
      </c>
      <c r="I2586" s="54" t="s">
        <v>1017</v>
      </c>
      <c r="J2586" s="54" t="s">
        <v>1233</v>
      </c>
      <c r="K2586" s="87" t="str">
        <f t="shared" si="403"/>
        <v/>
      </c>
      <c r="L2586" s="60">
        <f t="shared" si="405"/>
        <v>0</v>
      </c>
      <c r="M2586" s="33">
        <f t="shared" si="404"/>
        <v>3</v>
      </c>
      <c r="N2586" s="61">
        <f t="shared" si="406"/>
        <v>1</v>
      </c>
      <c r="O2586" s="33">
        <f t="shared" si="407"/>
        <v>0</v>
      </c>
      <c r="P2586" s="61">
        <f t="shared" si="408"/>
        <v>1</v>
      </c>
      <c r="Q2586" s="62">
        <f t="shared" si="409"/>
        <v>0</v>
      </c>
      <c r="R2586" s="61">
        <f t="shared" si="410"/>
        <v>0</v>
      </c>
      <c r="S2586" s="61">
        <f t="shared" si="411"/>
        <v>3</v>
      </c>
      <c r="T2586" t="str">
        <f t="shared" si="412"/>
        <v>إضافى كامل</v>
      </c>
    </row>
    <row r="2587" spans="1:20" x14ac:dyDescent="0.25">
      <c r="A2587" s="54" t="s">
        <v>1315</v>
      </c>
      <c r="B2587" s="54" t="s">
        <v>1860</v>
      </c>
      <c r="C2587" s="54" t="s">
        <v>762</v>
      </c>
      <c r="D2587" s="55">
        <v>45603</v>
      </c>
      <c r="E2587" s="56" t="s">
        <v>24</v>
      </c>
      <c r="F2587" s="54" t="s">
        <v>1215</v>
      </c>
      <c r="G2587" s="57" t="s">
        <v>222</v>
      </c>
      <c r="I2587" s="54" t="s">
        <v>852</v>
      </c>
      <c r="J2587" s="54" t="s">
        <v>1233</v>
      </c>
      <c r="K2587" s="87" t="str">
        <f t="shared" si="403"/>
        <v/>
      </c>
      <c r="L2587" s="60">
        <f t="shared" si="405"/>
        <v>0</v>
      </c>
      <c r="M2587" s="33">
        <f t="shared" si="404"/>
        <v>3</v>
      </c>
      <c r="N2587" s="61">
        <f t="shared" si="406"/>
        <v>1</v>
      </c>
      <c r="O2587" s="33">
        <f t="shared" si="407"/>
        <v>0</v>
      </c>
      <c r="P2587" s="61">
        <f t="shared" si="408"/>
        <v>1</v>
      </c>
      <c r="Q2587" s="62">
        <f t="shared" si="409"/>
        <v>0</v>
      </c>
      <c r="R2587" s="61">
        <f t="shared" si="410"/>
        <v>0</v>
      </c>
      <c r="S2587" s="61">
        <f t="shared" si="411"/>
        <v>3</v>
      </c>
      <c r="T2587" t="str">
        <f t="shared" si="412"/>
        <v>إضافى كامل</v>
      </c>
    </row>
    <row r="2588" spans="1:20" x14ac:dyDescent="0.25">
      <c r="A2588" s="54" t="s">
        <v>1315</v>
      </c>
      <c r="B2588" s="54" t="s">
        <v>1860</v>
      </c>
      <c r="C2588" s="54" t="s">
        <v>762</v>
      </c>
      <c r="D2588" s="55">
        <v>45604</v>
      </c>
      <c r="E2588" s="56" t="s">
        <v>15</v>
      </c>
      <c r="F2588" s="54" t="s">
        <v>1215</v>
      </c>
      <c r="G2588" s="57" t="s">
        <v>222</v>
      </c>
      <c r="I2588" s="54"/>
      <c r="J2588" s="54"/>
      <c r="K2588" s="87" t="str">
        <f t="shared" si="403"/>
        <v/>
      </c>
      <c r="L2588" s="60">
        <f t="shared" si="405"/>
        <v>0</v>
      </c>
      <c r="M2588" s="33">
        <f t="shared" si="404"/>
        <v>3</v>
      </c>
      <c r="N2588" s="61">
        <f t="shared" si="406"/>
        <v>1</v>
      </c>
      <c r="O2588" s="33">
        <f t="shared" si="407"/>
        <v>0</v>
      </c>
      <c r="P2588" s="61">
        <f t="shared" si="408"/>
        <v>1</v>
      </c>
      <c r="Q2588" s="62">
        <f t="shared" si="409"/>
        <v>0</v>
      </c>
      <c r="R2588" s="61">
        <f t="shared" si="410"/>
        <v>0</v>
      </c>
      <c r="S2588" s="61">
        <f t="shared" si="411"/>
        <v>3</v>
      </c>
      <c r="T2588" t="str">
        <f t="shared" si="412"/>
        <v>إضافى كامل</v>
      </c>
    </row>
    <row r="2589" spans="1:20" x14ac:dyDescent="0.25">
      <c r="A2589" s="54" t="s">
        <v>1315</v>
      </c>
      <c r="B2589" s="54" t="s">
        <v>1860</v>
      </c>
      <c r="C2589" s="54" t="s">
        <v>762</v>
      </c>
      <c r="D2589" s="55">
        <v>45605</v>
      </c>
      <c r="E2589" s="56" t="s">
        <v>18</v>
      </c>
      <c r="F2589" s="54" t="s">
        <v>1215</v>
      </c>
      <c r="G2589" s="57" t="s">
        <v>222</v>
      </c>
      <c r="I2589" s="54"/>
      <c r="J2589" s="54"/>
      <c r="K2589" s="87" t="s">
        <v>19</v>
      </c>
      <c r="L2589" s="60">
        <f t="shared" si="405"/>
        <v>1</v>
      </c>
      <c r="M2589" s="33">
        <f t="shared" si="404"/>
        <v>3</v>
      </c>
      <c r="N2589" s="61">
        <f t="shared" si="406"/>
        <v>1</v>
      </c>
      <c r="O2589" s="33">
        <f t="shared" si="407"/>
        <v>0</v>
      </c>
      <c r="P2589" s="61">
        <f t="shared" si="408"/>
        <v>1</v>
      </c>
      <c r="Q2589" s="62">
        <f t="shared" si="409"/>
        <v>0</v>
      </c>
      <c r="R2589" s="61">
        <f t="shared" si="410"/>
        <v>0</v>
      </c>
      <c r="S2589" s="61">
        <f t="shared" si="411"/>
        <v>3</v>
      </c>
      <c r="T2589" t="str">
        <f t="shared" si="412"/>
        <v>إضافى كامل</v>
      </c>
    </row>
    <row r="2590" spans="1:20" x14ac:dyDescent="0.25">
      <c r="A2590" s="54" t="s">
        <v>1315</v>
      </c>
      <c r="B2590" s="54" t="s">
        <v>1860</v>
      </c>
      <c r="C2590" s="54" t="s">
        <v>762</v>
      </c>
      <c r="D2590" s="55">
        <v>45606</v>
      </c>
      <c r="E2590" s="56" t="s">
        <v>20</v>
      </c>
      <c r="F2590" s="54" t="s">
        <v>1215</v>
      </c>
      <c r="G2590" s="57" t="s">
        <v>222</v>
      </c>
      <c r="I2590" s="54" t="s">
        <v>1317</v>
      </c>
      <c r="J2590" s="54" t="s">
        <v>1233</v>
      </c>
      <c r="K2590" s="87" t="str">
        <f t="shared" si="403"/>
        <v>إذن ص</v>
      </c>
      <c r="L2590" s="60">
        <f t="shared" si="405"/>
        <v>1</v>
      </c>
      <c r="M2590" s="33">
        <f t="shared" si="404"/>
        <v>3</v>
      </c>
      <c r="N2590" s="61">
        <f t="shared" si="406"/>
        <v>1</v>
      </c>
      <c r="O2590" s="33">
        <f t="shared" si="407"/>
        <v>0</v>
      </c>
      <c r="P2590" s="61">
        <f t="shared" si="408"/>
        <v>1</v>
      </c>
      <c r="Q2590" s="62">
        <f t="shared" si="409"/>
        <v>0</v>
      </c>
      <c r="R2590" s="61">
        <f t="shared" si="410"/>
        <v>0</v>
      </c>
      <c r="S2590" s="61">
        <f t="shared" si="411"/>
        <v>3</v>
      </c>
      <c r="T2590" t="str">
        <f t="shared" si="412"/>
        <v>إضافى كامل</v>
      </c>
    </row>
    <row r="2591" spans="1:20" x14ac:dyDescent="0.25">
      <c r="A2591" s="54" t="s">
        <v>1315</v>
      </c>
      <c r="B2591" s="54" t="s">
        <v>1860</v>
      </c>
      <c r="C2591" s="54" t="s">
        <v>762</v>
      </c>
      <c r="D2591" s="55">
        <v>45607</v>
      </c>
      <c r="E2591" s="56" t="s">
        <v>21</v>
      </c>
      <c r="F2591" s="54" t="s">
        <v>1215</v>
      </c>
      <c r="G2591" s="57" t="s">
        <v>222</v>
      </c>
      <c r="I2591" s="54"/>
      <c r="J2591" s="54"/>
      <c r="K2591" s="87" t="str">
        <f t="shared" si="403"/>
        <v>غائب</v>
      </c>
      <c r="L2591" s="60">
        <f t="shared" si="405"/>
        <v>0</v>
      </c>
      <c r="M2591" s="33">
        <f t="shared" si="404"/>
        <v>3</v>
      </c>
      <c r="N2591" s="61">
        <f t="shared" si="406"/>
        <v>0</v>
      </c>
      <c r="O2591" s="33">
        <f t="shared" si="407"/>
        <v>0</v>
      </c>
      <c r="P2591" s="61">
        <f t="shared" si="408"/>
        <v>0</v>
      </c>
      <c r="Q2591" s="62">
        <f t="shared" si="409"/>
        <v>0</v>
      </c>
      <c r="R2591" s="61">
        <f t="shared" si="410"/>
        <v>0</v>
      </c>
      <c r="S2591" s="61">
        <f t="shared" si="411"/>
        <v>3</v>
      </c>
      <c r="T2591" t="str">
        <f t="shared" si="412"/>
        <v>إضافى كامل</v>
      </c>
    </row>
    <row r="2592" spans="1:20" x14ac:dyDescent="0.25">
      <c r="A2592" s="54" t="s">
        <v>1315</v>
      </c>
      <c r="B2592" s="54" t="s">
        <v>1860</v>
      </c>
      <c r="C2592" s="54" t="s">
        <v>762</v>
      </c>
      <c r="D2592" s="55">
        <v>45608</v>
      </c>
      <c r="E2592" s="56" t="s">
        <v>22</v>
      </c>
      <c r="F2592" s="54" t="s">
        <v>1215</v>
      </c>
      <c r="G2592" s="57" t="s">
        <v>222</v>
      </c>
      <c r="I2592" s="54" t="s">
        <v>936</v>
      </c>
      <c r="J2592" s="54" t="s">
        <v>1233</v>
      </c>
      <c r="K2592" s="87" t="str">
        <f t="shared" si="403"/>
        <v/>
      </c>
      <c r="L2592" s="60">
        <f t="shared" si="405"/>
        <v>0</v>
      </c>
      <c r="M2592" s="33">
        <f t="shared" si="404"/>
        <v>2</v>
      </c>
      <c r="N2592" s="61">
        <f t="shared" si="406"/>
        <v>0</v>
      </c>
      <c r="O2592" s="33">
        <f t="shared" si="407"/>
        <v>0</v>
      </c>
      <c r="P2592" s="61">
        <f t="shared" si="408"/>
        <v>0</v>
      </c>
      <c r="Q2592" s="62">
        <f t="shared" si="409"/>
        <v>0</v>
      </c>
      <c r="R2592" s="61">
        <f t="shared" si="410"/>
        <v>0</v>
      </c>
      <c r="S2592" s="61">
        <f t="shared" si="411"/>
        <v>2</v>
      </c>
      <c r="T2592" t="str">
        <f t="shared" si="412"/>
        <v>إضافى كامل</v>
      </c>
    </row>
    <row r="2593" spans="1:20" x14ac:dyDescent="0.25">
      <c r="A2593" s="54" t="s">
        <v>1315</v>
      </c>
      <c r="B2593" s="54" t="s">
        <v>1860</v>
      </c>
      <c r="C2593" s="54" t="s">
        <v>762</v>
      </c>
      <c r="D2593" s="55">
        <v>45609</v>
      </c>
      <c r="E2593" s="56" t="s">
        <v>23</v>
      </c>
      <c r="F2593" s="54" t="s">
        <v>1215</v>
      </c>
      <c r="G2593" s="57" t="s">
        <v>222</v>
      </c>
      <c r="I2593" s="54" t="s">
        <v>1093</v>
      </c>
      <c r="J2593" s="54" t="s">
        <v>1240</v>
      </c>
      <c r="K2593" s="87" t="str">
        <f t="shared" si="403"/>
        <v/>
      </c>
      <c r="L2593" s="60">
        <f t="shared" si="405"/>
        <v>0</v>
      </c>
      <c r="M2593" s="33">
        <f t="shared" si="404"/>
        <v>2</v>
      </c>
      <c r="N2593" s="61">
        <f t="shared" si="406"/>
        <v>0</v>
      </c>
      <c r="O2593" s="33">
        <f t="shared" si="407"/>
        <v>0</v>
      </c>
      <c r="P2593" s="61">
        <f t="shared" si="408"/>
        <v>0</v>
      </c>
      <c r="Q2593" s="62">
        <f t="shared" si="409"/>
        <v>0</v>
      </c>
      <c r="R2593" s="61">
        <f t="shared" si="410"/>
        <v>0</v>
      </c>
      <c r="S2593" s="61">
        <f t="shared" si="411"/>
        <v>2</v>
      </c>
      <c r="T2593" t="str">
        <f t="shared" si="412"/>
        <v>إضافى كامل</v>
      </c>
    </row>
    <row r="2594" spans="1:20" x14ac:dyDescent="0.25">
      <c r="A2594" s="54" t="s">
        <v>1315</v>
      </c>
      <c r="B2594" s="54" t="s">
        <v>1860</v>
      </c>
      <c r="C2594" s="54" t="s">
        <v>762</v>
      </c>
      <c r="D2594" s="55">
        <v>45610</v>
      </c>
      <c r="E2594" s="56" t="s">
        <v>24</v>
      </c>
      <c r="F2594" s="54" t="s">
        <v>1215</v>
      </c>
      <c r="G2594" s="57" t="s">
        <v>222</v>
      </c>
      <c r="I2594" s="54" t="s">
        <v>938</v>
      </c>
      <c r="J2594" s="54" t="s">
        <v>1233</v>
      </c>
      <c r="K2594" s="87" t="str">
        <f t="shared" si="403"/>
        <v/>
      </c>
      <c r="L2594" s="60">
        <f t="shared" si="405"/>
        <v>0</v>
      </c>
      <c r="M2594" s="33">
        <f t="shared" si="404"/>
        <v>2</v>
      </c>
      <c r="N2594" s="61">
        <f t="shared" si="406"/>
        <v>0</v>
      </c>
      <c r="O2594" s="33">
        <f t="shared" si="407"/>
        <v>0</v>
      </c>
      <c r="P2594" s="61">
        <f t="shared" si="408"/>
        <v>0</v>
      </c>
      <c r="Q2594" s="62">
        <f t="shared" si="409"/>
        <v>0</v>
      </c>
      <c r="R2594" s="61">
        <f t="shared" si="410"/>
        <v>0</v>
      </c>
      <c r="S2594" s="61">
        <f t="shared" si="411"/>
        <v>2</v>
      </c>
      <c r="T2594" t="str">
        <f t="shared" si="412"/>
        <v>إضافى كامل</v>
      </c>
    </row>
    <row r="2595" spans="1:20" x14ac:dyDescent="0.25">
      <c r="A2595" s="54" t="s">
        <v>1315</v>
      </c>
      <c r="B2595" s="54" t="s">
        <v>1860</v>
      </c>
      <c r="C2595" s="54" t="s">
        <v>762</v>
      </c>
      <c r="D2595" s="55">
        <v>45611</v>
      </c>
      <c r="E2595" s="56" t="s">
        <v>15</v>
      </c>
      <c r="F2595" s="54" t="s">
        <v>1215</v>
      </c>
      <c r="G2595" s="57" t="s">
        <v>222</v>
      </c>
      <c r="I2595" s="54"/>
      <c r="J2595" s="54"/>
      <c r="K2595" s="87" t="str">
        <f t="shared" si="403"/>
        <v/>
      </c>
      <c r="L2595" s="60">
        <f t="shared" si="405"/>
        <v>0</v>
      </c>
      <c r="M2595" s="33">
        <f t="shared" si="404"/>
        <v>2</v>
      </c>
      <c r="N2595" s="61">
        <f t="shared" si="406"/>
        <v>0</v>
      </c>
      <c r="O2595" s="33">
        <f t="shared" si="407"/>
        <v>0</v>
      </c>
      <c r="P2595" s="61">
        <f t="shared" si="408"/>
        <v>0</v>
      </c>
      <c r="Q2595" s="62">
        <f t="shared" si="409"/>
        <v>0</v>
      </c>
      <c r="R2595" s="61">
        <f t="shared" si="410"/>
        <v>0</v>
      </c>
      <c r="S2595" s="61">
        <f t="shared" si="411"/>
        <v>2</v>
      </c>
      <c r="T2595" t="str">
        <f t="shared" si="412"/>
        <v>إضافى كامل</v>
      </c>
    </row>
    <row r="2596" spans="1:20" x14ac:dyDescent="0.25">
      <c r="A2596" s="54" t="s">
        <v>1315</v>
      </c>
      <c r="B2596" s="54" t="s">
        <v>1860</v>
      </c>
      <c r="C2596" s="54" t="s">
        <v>762</v>
      </c>
      <c r="D2596" s="55">
        <v>45612</v>
      </c>
      <c r="E2596" s="56" t="s">
        <v>18</v>
      </c>
      <c r="F2596" s="54" t="s">
        <v>1215</v>
      </c>
      <c r="G2596" s="57" t="s">
        <v>222</v>
      </c>
      <c r="I2596" s="54"/>
      <c r="J2596" s="54"/>
      <c r="K2596" s="87" t="s">
        <v>19</v>
      </c>
      <c r="L2596" s="60">
        <f t="shared" si="405"/>
        <v>1</v>
      </c>
      <c r="M2596" s="33">
        <f t="shared" si="404"/>
        <v>2</v>
      </c>
      <c r="N2596" s="61">
        <f t="shared" si="406"/>
        <v>0</v>
      </c>
      <c r="O2596" s="33">
        <f t="shared" si="407"/>
        <v>0</v>
      </c>
      <c r="P2596" s="61">
        <f t="shared" si="408"/>
        <v>0</v>
      </c>
      <c r="Q2596" s="62">
        <f t="shared" si="409"/>
        <v>0</v>
      </c>
      <c r="R2596" s="61">
        <f t="shared" si="410"/>
        <v>0</v>
      </c>
      <c r="S2596" s="61">
        <f t="shared" si="411"/>
        <v>2</v>
      </c>
      <c r="T2596" t="str">
        <f t="shared" si="412"/>
        <v>إضافى كامل</v>
      </c>
    </row>
    <row r="2597" spans="1:20" x14ac:dyDescent="0.25">
      <c r="A2597" s="54" t="s">
        <v>1315</v>
      </c>
      <c r="B2597" s="54" t="s">
        <v>1860</v>
      </c>
      <c r="C2597" s="54" t="s">
        <v>762</v>
      </c>
      <c r="D2597" s="55">
        <v>45613</v>
      </c>
      <c r="E2597" s="56" t="s">
        <v>20</v>
      </c>
      <c r="F2597" s="54" t="s">
        <v>1215</v>
      </c>
      <c r="G2597" s="57" t="s">
        <v>222</v>
      </c>
      <c r="I2597" s="54" t="s">
        <v>1318</v>
      </c>
      <c r="J2597" s="54" t="s">
        <v>1233</v>
      </c>
      <c r="K2597" s="88" t="str">
        <f t="shared" si="403"/>
        <v>غائب</v>
      </c>
      <c r="L2597" s="60">
        <f t="shared" si="405"/>
        <v>0</v>
      </c>
      <c r="M2597" s="33">
        <f t="shared" si="404"/>
        <v>2</v>
      </c>
      <c r="N2597" s="61">
        <f t="shared" si="406"/>
        <v>0</v>
      </c>
      <c r="O2597" s="33">
        <f t="shared" si="407"/>
        <v>0</v>
      </c>
      <c r="P2597" s="61">
        <f t="shared" si="408"/>
        <v>0</v>
      </c>
      <c r="Q2597" s="62">
        <f t="shared" si="409"/>
        <v>0</v>
      </c>
      <c r="R2597" s="61">
        <f t="shared" si="410"/>
        <v>0</v>
      </c>
      <c r="S2597" s="61">
        <f t="shared" si="411"/>
        <v>2</v>
      </c>
      <c r="T2597" t="str">
        <f t="shared" si="412"/>
        <v>إضافى كامل</v>
      </c>
    </row>
    <row r="2598" spans="1:20" x14ac:dyDescent="0.25">
      <c r="A2598" s="54" t="s">
        <v>1315</v>
      </c>
      <c r="B2598" s="54" t="s">
        <v>1860</v>
      </c>
      <c r="C2598" s="54" t="s">
        <v>762</v>
      </c>
      <c r="D2598" s="55">
        <v>45614</v>
      </c>
      <c r="E2598" s="56" t="s">
        <v>21</v>
      </c>
      <c r="F2598" s="54" t="s">
        <v>1215</v>
      </c>
      <c r="G2598" s="57" t="s">
        <v>222</v>
      </c>
      <c r="I2598" s="54" t="s">
        <v>938</v>
      </c>
      <c r="J2598" s="54" t="s">
        <v>1233</v>
      </c>
      <c r="K2598" s="87" t="str">
        <f t="shared" si="403"/>
        <v/>
      </c>
      <c r="L2598" s="60">
        <f t="shared" si="405"/>
        <v>0</v>
      </c>
      <c r="M2598" s="33">
        <f t="shared" si="404"/>
        <v>1</v>
      </c>
      <c r="N2598" s="61">
        <f t="shared" si="406"/>
        <v>0</v>
      </c>
      <c r="O2598" s="33">
        <f t="shared" si="407"/>
        <v>0</v>
      </c>
      <c r="P2598" s="61">
        <f t="shared" si="408"/>
        <v>0</v>
      </c>
      <c r="Q2598" s="62">
        <f t="shared" si="409"/>
        <v>0</v>
      </c>
      <c r="R2598" s="61">
        <f t="shared" si="410"/>
        <v>0</v>
      </c>
      <c r="S2598" s="61">
        <f t="shared" si="411"/>
        <v>1</v>
      </c>
      <c r="T2598" t="str">
        <f t="shared" si="412"/>
        <v>إضافى كامل</v>
      </c>
    </row>
    <row r="2599" spans="1:20" x14ac:dyDescent="0.25">
      <c r="A2599" s="54" t="s">
        <v>1315</v>
      </c>
      <c r="B2599" s="54" t="s">
        <v>1860</v>
      </c>
      <c r="C2599" s="54" t="s">
        <v>762</v>
      </c>
      <c r="D2599" s="55">
        <v>45615</v>
      </c>
      <c r="E2599" s="56" t="s">
        <v>22</v>
      </c>
      <c r="F2599" s="54" t="s">
        <v>1215</v>
      </c>
      <c r="G2599" s="57" t="s">
        <v>222</v>
      </c>
      <c r="I2599" s="54" t="s">
        <v>780</v>
      </c>
      <c r="J2599" s="54" t="s">
        <v>1233</v>
      </c>
      <c r="K2599" s="87" t="str">
        <f t="shared" si="403"/>
        <v/>
      </c>
      <c r="L2599" s="60">
        <f t="shared" si="405"/>
        <v>0</v>
      </c>
      <c r="M2599" s="33">
        <f t="shared" si="404"/>
        <v>1</v>
      </c>
      <c r="N2599" s="61">
        <f t="shared" si="406"/>
        <v>0</v>
      </c>
      <c r="O2599" s="33">
        <f t="shared" si="407"/>
        <v>0</v>
      </c>
      <c r="P2599" s="61">
        <f t="shared" si="408"/>
        <v>0</v>
      </c>
      <c r="Q2599" s="62">
        <f t="shared" si="409"/>
        <v>0</v>
      </c>
      <c r="R2599" s="61">
        <f t="shared" si="410"/>
        <v>0</v>
      </c>
      <c r="S2599" s="61">
        <f t="shared" si="411"/>
        <v>1</v>
      </c>
      <c r="T2599" t="str">
        <f t="shared" si="412"/>
        <v>إضافى كامل</v>
      </c>
    </row>
    <row r="2600" spans="1:20" x14ac:dyDescent="0.25">
      <c r="A2600" s="54" t="s">
        <v>1315</v>
      </c>
      <c r="B2600" s="54" t="s">
        <v>1860</v>
      </c>
      <c r="C2600" s="54" t="s">
        <v>762</v>
      </c>
      <c r="D2600" s="55">
        <v>45616</v>
      </c>
      <c r="E2600" s="56" t="s">
        <v>23</v>
      </c>
      <c r="F2600" s="54" t="s">
        <v>1215</v>
      </c>
      <c r="G2600" s="57" t="s">
        <v>222</v>
      </c>
      <c r="I2600" s="54" t="s">
        <v>1002</v>
      </c>
      <c r="J2600" s="54" t="s">
        <v>1319</v>
      </c>
      <c r="K2600" s="87" t="str">
        <f t="shared" si="403"/>
        <v/>
      </c>
      <c r="L2600" s="60">
        <f t="shared" si="405"/>
        <v>0</v>
      </c>
      <c r="M2600" s="33">
        <f t="shared" si="404"/>
        <v>1</v>
      </c>
      <c r="N2600" s="61">
        <f t="shared" si="406"/>
        <v>0</v>
      </c>
      <c r="O2600" s="33">
        <f t="shared" si="407"/>
        <v>0</v>
      </c>
      <c r="P2600" s="61">
        <f t="shared" si="408"/>
        <v>0</v>
      </c>
      <c r="Q2600" s="62">
        <f t="shared" si="409"/>
        <v>0</v>
      </c>
      <c r="R2600" s="61">
        <f t="shared" si="410"/>
        <v>0</v>
      </c>
      <c r="S2600" s="61">
        <f t="shared" si="411"/>
        <v>1</v>
      </c>
      <c r="T2600" t="str">
        <f t="shared" si="412"/>
        <v>إضافى كامل</v>
      </c>
    </row>
    <row r="2601" spans="1:20" x14ac:dyDescent="0.25">
      <c r="A2601" s="54" t="s">
        <v>1315</v>
      </c>
      <c r="B2601" s="54" t="s">
        <v>1860</v>
      </c>
      <c r="C2601" s="54" t="s">
        <v>762</v>
      </c>
      <c r="D2601" s="55">
        <v>45617</v>
      </c>
      <c r="E2601" s="56" t="s">
        <v>24</v>
      </c>
      <c r="F2601" s="54" t="s">
        <v>1215</v>
      </c>
      <c r="G2601" s="57" t="s">
        <v>222</v>
      </c>
      <c r="I2601" s="54" t="s">
        <v>936</v>
      </c>
      <c r="J2601" s="54" t="s">
        <v>1233</v>
      </c>
      <c r="K2601" s="87" t="str">
        <f t="shared" si="403"/>
        <v/>
      </c>
      <c r="L2601" s="60">
        <f t="shared" si="405"/>
        <v>0</v>
      </c>
      <c r="M2601" s="33">
        <f t="shared" si="404"/>
        <v>1</v>
      </c>
      <c r="N2601" s="61">
        <f t="shared" si="406"/>
        <v>0</v>
      </c>
      <c r="O2601" s="33">
        <f t="shared" si="407"/>
        <v>0</v>
      </c>
      <c r="P2601" s="61">
        <f t="shared" si="408"/>
        <v>0</v>
      </c>
      <c r="Q2601" s="62">
        <f t="shared" si="409"/>
        <v>0</v>
      </c>
      <c r="R2601" s="61">
        <f t="shared" si="410"/>
        <v>0</v>
      </c>
      <c r="S2601" s="61">
        <f t="shared" si="411"/>
        <v>1</v>
      </c>
      <c r="T2601" t="str">
        <f t="shared" si="412"/>
        <v>إضافى كامل</v>
      </c>
    </row>
    <row r="2602" spans="1:20" x14ac:dyDescent="0.25">
      <c r="A2602" s="54" t="s">
        <v>1315</v>
      </c>
      <c r="B2602" s="54" t="s">
        <v>1860</v>
      </c>
      <c r="C2602" s="54" t="s">
        <v>762</v>
      </c>
      <c r="D2602" s="55">
        <v>45618</v>
      </c>
      <c r="E2602" s="56" t="s">
        <v>15</v>
      </c>
      <c r="F2602" s="54" t="s">
        <v>1215</v>
      </c>
      <c r="G2602" s="57" t="s">
        <v>222</v>
      </c>
      <c r="I2602" s="54"/>
      <c r="J2602" s="54"/>
      <c r="K2602" s="87" t="str">
        <f t="shared" si="403"/>
        <v/>
      </c>
      <c r="L2602" s="60">
        <f t="shared" si="405"/>
        <v>0</v>
      </c>
      <c r="M2602" s="33">
        <f t="shared" si="404"/>
        <v>1</v>
      </c>
      <c r="N2602" s="61">
        <f t="shared" si="406"/>
        <v>0</v>
      </c>
      <c r="O2602" s="33">
        <f t="shared" si="407"/>
        <v>0</v>
      </c>
      <c r="P2602" s="61">
        <f t="shared" si="408"/>
        <v>0</v>
      </c>
      <c r="Q2602" s="62">
        <f t="shared" si="409"/>
        <v>0</v>
      </c>
      <c r="R2602" s="61">
        <f t="shared" si="410"/>
        <v>0</v>
      </c>
      <c r="S2602" s="61">
        <f t="shared" si="411"/>
        <v>1</v>
      </c>
      <c r="T2602" t="str">
        <f t="shared" si="412"/>
        <v>إضافى كامل</v>
      </c>
    </row>
    <row r="2603" spans="1:20" x14ac:dyDescent="0.25">
      <c r="A2603" s="54" t="s">
        <v>1315</v>
      </c>
      <c r="B2603" s="54" t="s">
        <v>1860</v>
      </c>
      <c r="C2603" s="54" t="s">
        <v>762</v>
      </c>
      <c r="D2603" s="55">
        <v>45619</v>
      </c>
      <c r="E2603" s="56" t="s">
        <v>18</v>
      </c>
      <c r="F2603" s="54" t="s">
        <v>1215</v>
      </c>
      <c r="G2603" s="57" t="s">
        <v>222</v>
      </c>
      <c r="I2603" s="54"/>
      <c r="J2603" s="54"/>
      <c r="K2603" s="87" t="s">
        <v>19</v>
      </c>
      <c r="L2603" s="60">
        <f t="shared" si="405"/>
        <v>1</v>
      </c>
      <c r="M2603" s="33">
        <f t="shared" si="404"/>
        <v>1</v>
      </c>
      <c r="N2603" s="61">
        <f t="shared" si="406"/>
        <v>0</v>
      </c>
      <c r="O2603" s="33">
        <f t="shared" si="407"/>
        <v>0</v>
      </c>
      <c r="P2603" s="61">
        <f t="shared" si="408"/>
        <v>0</v>
      </c>
      <c r="Q2603" s="62">
        <f t="shared" si="409"/>
        <v>0</v>
      </c>
      <c r="R2603" s="61">
        <f t="shared" si="410"/>
        <v>0</v>
      </c>
      <c r="S2603" s="61">
        <f t="shared" si="411"/>
        <v>1</v>
      </c>
      <c r="T2603" t="str">
        <f t="shared" si="412"/>
        <v>إضافى كامل</v>
      </c>
    </row>
    <row r="2604" spans="1:20" x14ac:dyDescent="0.25">
      <c r="A2604" s="54" t="s">
        <v>1315</v>
      </c>
      <c r="B2604" s="54" t="s">
        <v>1860</v>
      </c>
      <c r="C2604" s="54" t="s">
        <v>762</v>
      </c>
      <c r="D2604" s="55">
        <v>45620</v>
      </c>
      <c r="E2604" s="56" t="s">
        <v>20</v>
      </c>
      <c r="F2604" s="54" t="s">
        <v>1215</v>
      </c>
      <c r="G2604" s="57" t="s">
        <v>222</v>
      </c>
      <c r="I2604" s="54"/>
      <c r="J2604" s="54"/>
      <c r="K2604" s="87" t="str">
        <f t="shared" si="403"/>
        <v>غائب</v>
      </c>
      <c r="L2604" s="60">
        <f t="shared" si="405"/>
        <v>0</v>
      </c>
      <c r="M2604" s="33">
        <f t="shared" si="404"/>
        <v>1</v>
      </c>
      <c r="N2604" s="61">
        <f t="shared" si="406"/>
        <v>0</v>
      </c>
      <c r="O2604" s="33">
        <f t="shared" si="407"/>
        <v>0</v>
      </c>
      <c r="P2604" s="61">
        <f t="shared" si="408"/>
        <v>0</v>
      </c>
      <c r="Q2604" s="62">
        <f t="shared" si="409"/>
        <v>0</v>
      </c>
      <c r="R2604" s="61">
        <f t="shared" si="410"/>
        <v>0</v>
      </c>
      <c r="S2604" s="61">
        <f t="shared" si="411"/>
        <v>1</v>
      </c>
      <c r="T2604" t="str">
        <f t="shared" si="412"/>
        <v>إضافى كامل</v>
      </c>
    </row>
    <row r="2605" spans="1:20" x14ac:dyDescent="0.25">
      <c r="A2605" s="54" t="s">
        <v>1315</v>
      </c>
      <c r="B2605" s="54" t="s">
        <v>1860</v>
      </c>
      <c r="C2605" s="54" t="s">
        <v>762</v>
      </c>
      <c r="D2605" s="55">
        <v>45621</v>
      </c>
      <c r="E2605" s="56" t="s">
        <v>21</v>
      </c>
      <c r="F2605" s="54" t="s">
        <v>1215</v>
      </c>
      <c r="G2605" s="57" t="s">
        <v>222</v>
      </c>
      <c r="I2605" s="54" t="s">
        <v>899</v>
      </c>
      <c r="J2605" s="54" t="s">
        <v>1233</v>
      </c>
      <c r="K2605" s="87" t="str">
        <f t="shared" si="403"/>
        <v/>
      </c>
      <c r="L2605" s="60">
        <f t="shared" si="405"/>
        <v>0</v>
      </c>
      <c r="M2605" s="33">
        <f t="shared" si="404"/>
        <v>1</v>
      </c>
      <c r="N2605" s="61">
        <f t="shared" si="406"/>
        <v>0</v>
      </c>
      <c r="O2605" s="33">
        <f t="shared" si="407"/>
        <v>0</v>
      </c>
      <c r="P2605" s="61">
        <f t="shared" si="408"/>
        <v>0</v>
      </c>
      <c r="Q2605" s="62">
        <f t="shared" si="409"/>
        <v>0</v>
      </c>
      <c r="R2605" s="61">
        <f t="shared" si="410"/>
        <v>0</v>
      </c>
      <c r="S2605" s="61">
        <f t="shared" si="411"/>
        <v>1</v>
      </c>
      <c r="T2605" t="str">
        <f t="shared" si="412"/>
        <v>إضافى كامل</v>
      </c>
    </row>
    <row r="2606" spans="1:20" x14ac:dyDescent="0.25">
      <c r="A2606" s="54" t="s">
        <v>1315</v>
      </c>
      <c r="B2606" s="54" t="s">
        <v>1860</v>
      </c>
      <c r="C2606" s="54" t="s">
        <v>762</v>
      </c>
      <c r="D2606" s="55">
        <v>45622</v>
      </c>
      <c r="E2606" s="56" t="s">
        <v>22</v>
      </c>
      <c r="F2606" s="54" t="s">
        <v>1215</v>
      </c>
      <c r="G2606" s="57" t="s">
        <v>222</v>
      </c>
      <c r="I2606" s="54" t="s">
        <v>1052</v>
      </c>
      <c r="J2606" s="54" t="s">
        <v>1233</v>
      </c>
      <c r="K2606" s="87" t="str">
        <f t="shared" si="403"/>
        <v/>
      </c>
      <c r="L2606" s="60">
        <f t="shared" si="405"/>
        <v>0</v>
      </c>
      <c r="M2606" s="33">
        <f t="shared" si="404"/>
        <v>2</v>
      </c>
      <c r="N2606" s="61">
        <f t="shared" si="406"/>
        <v>0</v>
      </c>
      <c r="O2606" s="33">
        <f t="shared" si="407"/>
        <v>0</v>
      </c>
      <c r="P2606" s="61">
        <f t="shared" si="408"/>
        <v>0</v>
      </c>
      <c r="Q2606" s="62">
        <f t="shared" si="409"/>
        <v>0</v>
      </c>
      <c r="R2606" s="61">
        <f t="shared" si="410"/>
        <v>0</v>
      </c>
      <c r="S2606" s="61">
        <f t="shared" si="411"/>
        <v>2</v>
      </c>
      <c r="T2606" t="str">
        <f t="shared" si="412"/>
        <v>إضافى كامل</v>
      </c>
    </row>
    <row r="2607" spans="1:20" x14ac:dyDescent="0.25">
      <c r="A2607" s="54" t="s">
        <v>1315</v>
      </c>
      <c r="B2607" s="54" t="s">
        <v>1860</v>
      </c>
      <c r="C2607" s="54" t="s">
        <v>762</v>
      </c>
      <c r="D2607" s="55">
        <v>45623</v>
      </c>
      <c r="E2607" s="56" t="s">
        <v>23</v>
      </c>
      <c r="F2607" s="54" t="s">
        <v>1215</v>
      </c>
      <c r="G2607" s="57" t="s">
        <v>222</v>
      </c>
      <c r="H2607" s="73" t="s">
        <v>65</v>
      </c>
      <c r="I2607" s="54" t="s">
        <v>1119</v>
      </c>
      <c r="J2607" s="54" t="s">
        <v>1235</v>
      </c>
      <c r="K2607" s="87" t="str">
        <f t="shared" si="403"/>
        <v>تأخير</v>
      </c>
      <c r="L2607" s="60">
        <f t="shared" si="405"/>
        <v>0</v>
      </c>
      <c r="M2607" s="33">
        <f t="shared" si="404"/>
        <v>3</v>
      </c>
      <c r="N2607" s="61">
        <f t="shared" si="406"/>
        <v>0</v>
      </c>
      <c r="O2607" s="33">
        <f t="shared" si="407"/>
        <v>0</v>
      </c>
      <c r="P2607" s="61">
        <f t="shared" si="408"/>
        <v>0</v>
      </c>
      <c r="Q2607" s="62">
        <f t="shared" si="409"/>
        <v>0</v>
      </c>
      <c r="R2607" s="61">
        <f t="shared" si="410"/>
        <v>0</v>
      </c>
      <c r="S2607" s="61">
        <f t="shared" si="411"/>
        <v>3</v>
      </c>
      <c r="T2607" t="str">
        <f t="shared" si="412"/>
        <v>إضافى كامل</v>
      </c>
    </row>
    <row r="2608" spans="1:20" x14ac:dyDescent="0.25">
      <c r="A2608" s="54" t="s">
        <v>1315</v>
      </c>
      <c r="B2608" s="54" t="s">
        <v>1860</v>
      </c>
      <c r="C2608" s="54" t="s">
        <v>762</v>
      </c>
      <c r="D2608" s="55">
        <v>45624</v>
      </c>
      <c r="E2608" s="56" t="s">
        <v>24</v>
      </c>
      <c r="F2608" s="54" t="s">
        <v>1215</v>
      </c>
      <c r="G2608" s="57" t="s">
        <v>222</v>
      </c>
      <c r="I2608" s="54" t="s">
        <v>899</v>
      </c>
      <c r="J2608" s="54" t="s">
        <v>1233</v>
      </c>
      <c r="K2608" s="87" t="str">
        <f t="shared" si="403"/>
        <v/>
      </c>
      <c r="L2608" s="60">
        <f t="shared" si="405"/>
        <v>0</v>
      </c>
      <c r="M2608" s="33">
        <f t="shared" si="404"/>
        <v>4</v>
      </c>
      <c r="N2608" s="61">
        <f t="shared" si="406"/>
        <v>0</v>
      </c>
      <c r="O2608" s="33">
        <f t="shared" si="407"/>
        <v>0</v>
      </c>
      <c r="P2608" s="61">
        <f t="shared" si="408"/>
        <v>0</v>
      </c>
      <c r="Q2608" s="62">
        <f t="shared" si="409"/>
        <v>0</v>
      </c>
      <c r="R2608" s="61">
        <f t="shared" si="410"/>
        <v>0</v>
      </c>
      <c r="S2608" s="61">
        <f t="shared" si="411"/>
        <v>4</v>
      </c>
      <c r="T2608" t="str">
        <f t="shared" si="412"/>
        <v>إضافى كامل</v>
      </c>
    </row>
    <row r="2609" spans="1:20" x14ac:dyDescent="0.25">
      <c r="A2609" s="54" t="s">
        <v>1315</v>
      </c>
      <c r="B2609" s="54" t="s">
        <v>1860</v>
      </c>
      <c r="C2609" s="54" t="s">
        <v>762</v>
      </c>
      <c r="D2609" s="55">
        <v>45625</v>
      </c>
      <c r="E2609" s="56" t="s">
        <v>15</v>
      </c>
      <c r="F2609" s="54" t="s">
        <v>1215</v>
      </c>
      <c r="G2609" s="57" t="s">
        <v>222</v>
      </c>
      <c r="I2609" s="54"/>
      <c r="J2609" s="54"/>
      <c r="K2609" s="87" t="str">
        <f t="shared" si="403"/>
        <v/>
      </c>
      <c r="L2609" s="60">
        <f t="shared" si="405"/>
        <v>0</v>
      </c>
      <c r="M2609" s="33">
        <f t="shared" si="404"/>
        <v>5</v>
      </c>
      <c r="N2609" s="61">
        <f t="shared" si="406"/>
        <v>0</v>
      </c>
      <c r="O2609" s="33">
        <f t="shared" si="407"/>
        <v>0</v>
      </c>
      <c r="P2609" s="61">
        <f t="shared" si="408"/>
        <v>0</v>
      </c>
      <c r="Q2609" s="62">
        <f t="shared" si="409"/>
        <v>0</v>
      </c>
      <c r="R2609" s="61">
        <f t="shared" si="410"/>
        <v>0</v>
      </c>
      <c r="S2609" s="61">
        <f t="shared" si="411"/>
        <v>5</v>
      </c>
      <c r="T2609" t="str">
        <f t="shared" si="412"/>
        <v>نصف إضافى</v>
      </c>
    </row>
    <row r="2610" spans="1:20" x14ac:dyDescent="0.25">
      <c r="A2610" s="54" t="s">
        <v>1315</v>
      </c>
      <c r="B2610" s="54" t="s">
        <v>1860</v>
      </c>
      <c r="C2610" s="54" t="s">
        <v>762</v>
      </c>
      <c r="D2610" s="55">
        <v>45626</v>
      </c>
      <c r="E2610" s="56" t="s">
        <v>18</v>
      </c>
      <c r="F2610" s="54" t="s">
        <v>1215</v>
      </c>
      <c r="G2610" s="57" t="s">
        <v>222</v>
      </c>
      <c r="I2610" s="54"/>
      <c r="J2610" s="54"/>
      <c r="K2610" s="87" t="s">
        <v>19</v>
      </c>
      <c r="L2610" s="60">
        <f t="shared" si="405"/>
        <v>1</v>
      </c>
      <c r="M2610" s="33">
        <f t="shared" si="404"/>
        <v>6</v>
      </c>
      <c r="N2610" s="61">
        <f t="shared" si="406"/>
        <v>0</v>
      </c>
      <c r="O2610" s="33">
        <f t="shared" si="407"/>
        <v>0</v>
      </c>
      <c r="P2610" s="61">
        <f t="shared" si="408"/>
        <v>0</v>
      </c>
      <c r="Q2610" s="62">
        <f t="shared" si="409"/>
        <v>0</v>
      </c>
      <c r="R2610" s="61">
        <f t="shared" si="410"/>
        <v>0</v>
      </c>
      <c r="S2610" s="61">
        <f t="shared" si="411"/>
        <v>6</v>
      </c>
      <c r="T2610" t="str">
        <f t="shared" si="412"/>
        <v>نصف إضافى</v>
      </c>
    </row>
    <row r="2611" spans="1:20" ht="15.75" x14ac:dyDescent="0.25">
      <c r="A2611" s="54" t="s">
        <v>1320</v>
      </c>
      <c r="B2611" s="78" t="s">
        <v>1753</v>
      </c>
      <c r="C2611" s="54" t="s">
        <v>762</v>
      </c>
      <c r="D2611" s="55">
        <v>45597</v>
      </c>
      <c r="E2611" s="56" t="s">
        <v>15</v>
      </c>
      <c r="F2611" s="54" t="s">
        <v>1215</v>
      </c>
      <c r="G2611" s="57" t="s">
        <v>222</v>
      </c>
      <c r="I2611" s="54"/>
      <c r="J2611" s="54"/>
      <c r="K2611" s="87" t="str">
        <f t="shared" si="403"/>
        <v/>
      </c>
      <c r="L2611" s="60">
        <f t="shared" si="405"/>
        <v>0</v>
      </c>
      <c r="M2611" s="33">
        <f t="shared" si="404"/>
        <v>7</v>
      </c>
      <c r="N2611" s="61">
        <f t="shared" si="406"/>
        <v>0</v>
      </c>
      <c r="O2611" s="33">
        <f t="shared" si="407"/>
        <v>0</v>
      </c>
      <c r="P2611" s="61">
        <f t="shared" si="408"/>
        <v>0</v>
      </c>
      <c r="Q2611" s="62">
        <f t="shared" si="409"/>
        <v>0</v>
      </c>
      <c r="R2611" s="61">
        <f t="shared" si="410"/>
        <v>0</v>
      </c>
      <c r="S2611" s="61">
        <f t="shared" si="411"/>
        <v>7</v>
      </c>
      <c r="T2611" t="str">
        <f t="shared" si="412"/>
        <v>لا يستحق</v>
      </c>
    </row>
    <row r="2612" spans="1:20" x14ac:dyDescent="0.25">
      <c r="A2612" s="54" t="s">
        <v>1320</v>
      </c>
      <c r="B2612" s="54" t="s">
        <v>1765</v>
      </c>
      <c r="C2612" s="54" t="s">
        <v>762</v>
      </c>
      <c r="D2612" s="55">
        <v>45598</v>
      </c>
      <c r="E2612" s="56" t="s">
        <v>18</v>
      </c>
      <c r="F2612" s="54" t="s">
        <v>1215</v>
      </c>
      <c r="G2612" s="57" t="s">
        <v>222</v>
      </c>
      <c r="I2612" s="54"/>
      <c r="J2612" s="54"/>
      <c r="K2612" s="87" t="s">
        <v>19</v>
      </c>
      <c r="L2612" s="60">
        <f t="shared" si="405"/>
        <v>1</v>
      </c>
      <c r="M2612" s="33">
        <f t="shared" si="404"/>
        <v>7</v>
      </c>
      <c r="N2612" s="61">
        <f t="shared" si="406"/>
        <v>0</v>
      </c>
      <c r="O2612" s="33">
        <f t="shared" si="407"/>
        <v>0</v>
      </c>
      <c r="P2612" s="61">
        <f t="shared" si="408"/>
        <v>0</v>
      </c>
      <c r="Q2612" s="62">
        <f t="shared" si="409"/>
        <v>0</v>
      </c>
      <c r="R2612" s="61">
        <f t="shared" si="410"/>
        <v>0</v>
      </c>
      <c r="S2612" s="61">
        <f t="shared" si="411"/>
        <v>7</v>
      </c>
      <c r="T2612" t="str">
        <f t="shared" si="412"/>
        <v>لا يستحق</v>
      </c>
    </row>
    <row r="2613" spans="1:20" x14ac:dyDescent="0.25">
      <c r="A2613" s="54" t="s">
        <v>1320</v>
      </c>
      <c r="B2613" s="54" t="s">
        <v>1765</v>
      </c>
      <c r="C2613" s="54" t="s">
        <v>762</v>
      </c>
      <c r="D2613" s="55">
        <v>45599</v>
      </c>
      <c r="E2613" s="56" t="s">
        <v>20</v>
      </c>
      <c r="F2613" s="54" t="s">
        <v>1215</v>
      </c>
      <c r="G2613" s="57" t="s">
        <v>222</v>
      </c>
      <c r="I2613" s="54" t="s">
        <v>1219</v>
      </c>
      <c r="J2613" s="54" t="s">
        <v>820</v>
      </c>
      <c r="K2613" s="87" t="str">
        <f t="shared" ref="K2613:K2676" si="413">IF(AND(I2613&lt;="08:30",J2613&gt;="13:30",I2613&lt;&gt;""),"",IF(AND(I2613&gt;="08:31",I2613&lt;="08:40"),"تأخير",IF(AND(I2613&gt;="08:41",I2613&lt;="11:30",J2613&lt;&gt;""),"إذن ص",IF(AND(J2613&lt;"13:30",J2613&lt;&gt;"",J2613&gt;="10:30"),"إذن م",IF(AND(OR(J2613="",I2613="",J2613=I2613,I2613&gt;"11:30",J2623&lt;"10:30"),AND(E2613&lt;&gt;"Friday")),"غائب","")))))</f>
        <v/>
      </c>
      <c r="L2613" s="60">
        <f t="shared" si="405"/>
        <v>0</v>
      </c>
      <c r="M2613" s="33">
        <f t="shared" si="404"/>
        <v>7</v>
      </c>
      <c r="N2613" s="61">
        <f t="shared" si="406"/>
        <v>0</v>
      </c>
      <c r="O2613" s="33">
        <f t="shared" si="407"/>
        <v>0</v>
      </c>
      <c r="P2613" s="61">
        <f t="shared" si="408"/>
        <v>0</v>
      </c>
      <c r="Q2613" s="62">
        <f t="shared" si="409"/>
        <v>0</v>
      </c>
      <c r="R2613" s="61">
        <f t="shared" si="410"/>
        <v>0</v>
      </c>
      <c r="S2613" s="61">
        <f t="shared" si="411"/>
        <v>7</v>
      </c>
      <c r="T2613" t="str">
        <f t="shared" si="412"/>
        <v>لا يستحق</v>
      </c>
    </row>
    <row r="2614" spans="1:20" x14ac:dyDescent="0.25">
      <c r="A2614" s="54" t="s">
        <v>1320</v>
      </c>
      <c r="B2614" s="54" t="s">
        <v>1765</v>
      </c>
      <c r="C2614" s="54" t="s">
        <v>762</v>
      </c>
      <c r="D2614" s="55">
        <v>45600</v>
      </c>
      <c r="E2614" s="56" t="s">
        <v>21</v>
      </c>
      <c r="F2614" s="54" t="s">
        <v>1215</v>
      </c>
      <c r="G2614" s="57" t="s">
        <v>222</v>
      </c>
      <c r="I2614" s="54" t="s">
        <v>901</v>
      </c>
      <c r="J2614" s="54" t="s">
        <v>945</v>
      </c>
      <c r="K2614" s="87" t="str">
        <f t="shared" si="413"/>
        <v/>
      </c>
      <c r="L2614" s="60">
        <f t="shared" si="405"/>
        <v>0</v>
      </c>
      <c r="M2614" s="33">
        <f t="shared" si="404"/>
        <v>7</v>
      </c>
      <c r="N2614" s="61">
        <f t="shared" si="406"/>
        <v>0</v>
      </c>
      <c r="O2614" s="33">
        <f t="shared" si="407"/>
        <v>0</v>
      </c>
      <c r="P2614" s="61">
        <f t="shared" si="408"/>
        <v>0</v>
      </c>
      <c r="Q2614" s="62">
        <f t="shared" si="409"/>
        <v>0</v>
      </c>
      <c r="R2614" s="61">
        <f t="shared" si="410"/>
        <v>0</v>
      </c>
      <c r="S2614" s="61">
        <f t="shared" si="411"/>
        <v>7</v>
      </c>
      <c r="T2614" t="str">
        <f t="shared" si="412"/>
        <v>لا يستحق</v>
      </c>
    </row>
    <row r="2615" spans="1:20" x14ac:dyDescent="0.25">
      <c r="A2615" s="54" t="s">
        <v>1320</v>
      </c>
      <c r="B2615" s="54" t="s">
        <v>1765</v>
      </c>
      <c r="C2615" s="54" t="s">
        <v>762</v>
      </c>
      <c r="D2615" s="55">
        <v>45601</v>
      </c>
      <c r="E2615" s="56" t="s">
        <v>22</v>
      </c>
      <c r="F2615" s="54" t="s">
        <v>1215</v>
      </c>
      <c r="G2615" s="57" t="s">
        <v>222</v>
      </c>
      <c r="I2615" s="54" t="s">
        <v>901</v>
      </c>
      <c r="J2615" s="54" t="s">
        <v>1037</v>
      </c>
      <c r="K2615" s="87" t="str">
        <f t="shared" si="413"/>
        <v/>
      </c>
      <c r="L2615" s="60">
        <f t="shared" si="405"/>
        <v>0</v>
      </c>
      <c r="M2615" s="33">
        <f t="shared" si="404"/>
        <v>7</v>
      </c>
      <c r="N2615" s="61">
        <f t="shared" si="406"/>
        <v>0</v>
      </c>
      <c r="O2615" s="33">
        <f t="shared" si="407"/>
        <v>0</v>
      </c>
      <c r="P2615" s="61">
        <f t="shared" si="408"/>
        <v>0</v>
      </c>
      <c r="Q2615" s="62">
        <f t="shared" si="409"/>
        <v>0</v>
      </c>
      <c r="R2615" s="61">
        <f t="shared" si="410"/>
        <v>0</v>
      </c>
      <c r="S2615" s="61">
        <f t="shared" si="411"/>
        <v>7</v>
      </c>
      <c r="T2615" t="str">
        <f t="shared" si="412"/>
        <v>لا يستحق</v>
      </c>
    </row>
    <row r="2616" spans="1:20" x14ac:dyDescent="0.25">
      <c r="A2616" s="54" t="s">
        <v>1320</v>
      </c>
      <c r="B2616" s="54" t="s">
        <v>1765</v>
      </c>
      <c r="C2616" s="54" t="s">
        <v>762</v>
      </c>
      <c r="D2616" s="55">
        <v>45602</v>
      </c>
      <c r="E2616" s="56" t="s">
        <v>23</v>
      </c>
      <c r="F2616" s="54" t="s">
        <v>1215</v>
      </c>
      <c r="G2616" s="57" t="s">
        <v>222</v>
      </c>
      <c r="I2616" s="54" t="s">
        <v>1015</v>
      </c>
      <c r="J2616" s="54" t="s">
        <v>821</v>
      </c>
      <c r="K2616" s="87" t="str">
        <f t="shared" si="413"/>
        <v/>
      </c>
      <c r="L2616" s="60">
        <f t="shared" si="405"/>
        <v>0</v>
      </c>
      <c r="M2616" s="33">
        <f t="shared" si="404"/>
        <v>7</v>
      </c>
      <c r="N2616" s="61">
        <f t="shared" si="406"/>
        <v>0</v>
      </c>
      <c r="O2616" s="33">
        <f t="shared" si="407"/>
        <v>0</v>
      </c>
      <c r="P2616" s="61">
        <f t="shared" si="408"/>
        <v>0</v>
      </c>
      <c r="Q2616" s="62">
        <f t="shared" si="409"/>
        <v>0</v>
      </c>
      <c r="R2616" s="61">
        <f t="shared" si="410"/>
        <v>0</v>
      </c>
      <c r="S2616" s="61">
        <f t="shared" si="411"/>
        <v>7</v>
      </c>
      <c r="T2616" t="str">
        <f t="shared" si="412"/>
        <v>لا يستحق</v>
      </c>
    </row>
    <row r="2617" spans="1:20" x14ac:dyDescent="0.25">
      <c r="A2617" s="54" t="s">
        <v>1320</v>
      </c>
      <c r="B2617" s="54" t="s">
        <v>1765</v>
      </c>
      <c r="C2617" s="54" t="s">
        <v>762</v>
      </c>
      <c r="D2617" s="55">
        <v>45603</v>
      </c>
      <c r="E2617" s="56" t="s">
        <v>24</v>
      </c>
      <c r="F2617" s="54" t="s">
        <v>1215</v>
      </c>
      <c r="G2617" s="57" t="s">
        <v>222</v>
      </c>
      <c r="I2617" s="54" t="s">
        <v>1127</v>
      </c>
      <c r="J2617" s="54" t="s">
        <v>835</v>
      </c>
      <c r="K2617" s="87" t="str">
        <f t="shared" si="413"/>
        <v/>
      </c>
      <c r="L2617" s="60">
        <f t="shared" si="405"/>
        <v>0</v>
      </c>
      <c r="M2617" s="33">
        <f t="shared" si="404"/>
        <v>7</v>
      </c>
      <c r="N2617" s="61">
        <f t="shared" si="406"/>
        <v>0</v>
      </c>
      <c r="O2617" s="33">
        <f t="shared" si="407"/>
        <v>0</v>
      </c>
      <c r="P2617" s="61">
        <f t="shared" si="408"/>
        <v>0</v>
      </c>
      <c r="Q2617" s="62">
        <f t="shared" si="409"/>
        <v>0</v>
      </c>
      <c r="R2617" s="61">
        <f t="shared" si="410"/>
        <v>0</v>
      </c>
      <c r="S2617" s="61">
        <f t="shared" si="411"/>
        <v>7</v>
      </c>
      <c r="T2617" t="str">
        <f t="shared" si="412"/>
        <v>لا يستحق</v>
      </c>
    </row>
    <row r="2618" spans="1:20" x14ac:dyDescent="0.25">
      <c r="A2618" s="54" t="s">
        <v>1320</v>
      </c>
      <c r="B2618" s="54" t="s">
        <v>1765</v>
      </c>
      <c r="C2618" s="54" t="s">
        <v>762</v>
      </c>
      <c r="D2618" s="55">
        <v>45604</v>
      </c>
      <c r="E2618" s="56" t="s">
        <v>15</v>
      </c>
      <c r="F2618" s="54" t="s">
        <v>1215</v>
      </c>
      <c r="G2618" s="57" t="s">
        <v>222</v>
      </c>
      <c r="I2618" s="54"/>
      <c r="J2618" s="54"/>
      <c r="K2618" s="87" t="str">
        <f t="shared" si="413"/>
        <v/>
      </c>
      <c r="L2618" s="60">
        <f t="shared" si="405"/>
        <v>0</v>
      </c>
      <c r="M2618" s="33">
        <f t="shared" si="404"/>
        <v>7</v>
      </c>
      <c r="N2618" s="61">
        <f t="shared" si="406"/>
        <v>0</v>
      </c>
      <c r="O2618" s="33">
        <f t="shared" si="407"/>
        <v>0</v>
      </c>
      <c r="P2618" s="61">
        <f t="shared" si="408"/>
        <v>0</v>
      </c>
      <c r="Q2618" s="62">
        <f t="shared" si="409"/>
        <v>0</v>
      </c>
      <c r="R2618" s="61">
        <f t="shared" si="410"/>
        <v>0</v>
      </c>
      <c r="S2618" s="61">
        <f t="shared" si="411"/>
        <v>7</v>
      </c>
      <c r="T2618" t="str">
        <f t="shared" si="412"/>
        <v>لا يستحق</v>
      </c>
    </row>
    <row r="2619" spans="1:20" x14ac:dyDescent="0.25">
      <c r="A2619" s="54" t="s">
        <v>1320</v>
      </c>
      <c r="B2619" s="54" t="s">
        <v>1765</v>
      </c>
      <c r="C2619" s="54" t="s">
        <v>762</v>
      </c>
      <c r="D2619" s="55">
        <v>45605</v>
      </c>
      <c r="E2619" s="56" t="s">
        <v>18</v>
      </c>
      <c r="F2619" s="54" t="s">
        <v>1215</v>
      </c>
      <c r="G2619" s="57" t="s">
        <v>222</v>
      </c>
      <c r="I2619" s="54" t="s">
        <v>1241</v>
      </c>
      <c r="J2619" s="54" t="s">
        <v>1233</v>
      </c>
      <c r="K2619" s="87" t="str">
        <f t="shared" si="413"/>
        <v/>
      </c>
      <c r="L2619" s="60">
        <f t="shared" si="405"/>
        <v>0</v>
      </c>
      <c r="M2619" s="33">
        <f t="shared" si="404"/>
        <v>7</v>
      </c>
      <c r="N2619" s="61">
        <f t="shared" si="406"/>
        <v>0</v>
      </c>
      <c r="O2619" s="33">
        <f t="shared" si="407"/>
        <v>0</v>
      </c>
      <c r="P2619" s="61">
        <f t="shared" si="408"/>
        <v>0</v>
      </c>
      <c r="Q2619" s="62">
        <f t="shared" si="409"/>
        <v>0</v>
      </c>
      <c r="R2619" s="61">
        <f t="shared" si="410"/>
        <v>0</v>
      </c>
      <c r="S2619" s="61">
        <f t="shared" si="411"/>
        <v>7</v>
      </c>
      <c r="T2619" t="str">
        <f t="shared" si="412"/>
        <v>لا يستحق</v>
      </c>
    </row>
    <row r="2620" spans="1:20" x14ac:dyDescent="0.25">
      <c r="A2620" s="54" t="s">
        <v>1320</v>
      </c>
      <c r="B2620" s="54" t="s">
        <v>1765</v>
      </c>
      <c r="C2620" s="54" t="s">
        <v>762</v>
      </c>
      <c r="D2620" s="55">
        <v>45606</v>
      </c>
      <c r="E2620" s="56" t="s">
        <v>20</v>
      </c>
      <c r="F2620" s="54" t="s">
        <v>1215</v>
      </c>
      <c r="G2620" s="57" t="s">
        <v>222</v>
      </c>
      <c r="I2620" s="54" t="s">
        <v>1199</v>
      </c>
      <c r="J2620" s="54" t="s">
        <v>1001</v>
      </c>
      <c r="K2620" s="87" t="str">
        <f t="shared" si="413"/>
        <v/>
      </c>
      <c r="L2620" s="60">
        <f t="shared" si="405"/>
        <v>0</v>
      </c>
      <c r="M2620" s="33">
        <f t="shared" si="404"/>
        <v>7</v>
      </c>
      <c r="N2620" s="61">
        <f t="shared" si="406"/>
        <v>0</v>
      </c>
      <c r="O2620" s="33">
        <f t="shared" si="407"/>
        <v>0</v>
      </c>
      <c r="P2620" s="61">
        <f t="shared" si="408"/>
        <v>0</v>
      </c>
      <c r="Q2620" s="62">
        <f t="shared" si="409"/>
        <v>0</v>
      </c>
      <c r="R2620" s="61">
        <f t="shared" si="410"/>
        <v>0</v>
      </c>
      <c r="S2620" s="61">
        <f t="shared" si="411"/>
        <v>7</v>
      </c>
      <c r="T2620" t="str">
        <f t="shared" si="412"/>
        <v>لا يستحق</v>
      </c>
    </row>
    <row r="2621" spans="1:20" x14ac:dyDescent="0.25">
      <c r="A2621" s="54" t="s">
        <v>1320</v>
      </c>
      <c r="B2621" s="54" t="s">
        <v>1765</v>
      </c>
      <c r="C2621" s="54" t="s">
        <v>762</v>
      </c>
      <c r="D2621" s="55">
        <v>45607</v>
      </c>
      <c r="E2621" s="56" t="s">
        <v>21</v>
      </c>
      <c r="F2621" s="54" t="s">
        <v>1215</v>
      </c>
      <c r="G2621" s="57" t="s">
        <v>222</v>
      </c>
      <c r="I2621" s="54" t="s">
        <v>1255</v>
      </c>
      <c r="J2621" s="54" t="s">
        <v>1013</v>
      </c>
      <c r="K2621" s="87" t="str">
        <f t="shared" si="413"/>
        <v/>
      </c>
      <c r="L2621" s="60">
        <f t="shared" si="405"/>
        <v>0</v>
      </c>
      <c r="M2621" s="33">
        <f t="shared" si="404"/>
        <v>7</v>
      </c>
      <c r="N2621" s="61">
        <f t="shared" si="406"/>
        <v>0</v>
      </c>
      <c r="O2621" s="33">
        <f t="shared" si="407"/>
        <v>0</v>
      </c>
      <c r="P2621" s="61">
        <f t="shared" si="408"/>
        <v>0</v>
      </c>
      <c r="Q2621" s="62">
        <f t="shared" si="409"/>
        <v>0</v>
      </c>
      <c r="R2621" s="61">
        <f t="shared" si="410"/>
        <v>0</v>
      </c>
      <c r="S2621" s="61">
        <f t="shared" si="411"/>
        <v>7</v>
      </c>
      <c r="T2621" t="str">
        <f t="shared" si="412"/>
        <v>لا يستحق</v>
      </c>
    </row>
    <row r="2622" spans="1:20" x14ac:dyDescent="0.25">
      <c r="A2622" s="54" t="s">
        <v>1320</v>
      </c>
      <c r="B2622" s="54" t="s">
        <v>1765</v>
      </c>
      <c r="C2622" s="54" t="s">
        <v>762</v>
      </c>
      <c r="D2622" s="55">
        <v>45608</v>
      </c>
      <c r="E2622" s="56" t="s">
        <v>22</v>
      </c>
      <c r="F2622" s="54" t="s">
        <v>1215</v>
      </c>
      <c r="G2622" s="57" t="s">
        <v>222</v>
      </c>
      <c r="I2622" s="54" t="s">
        <v>1198</v>
      </c>
      <c r="J2622" s="54" t="s">
        <v>904</v>
      </c>
      <c r="K2622" s="87" t="str">
        <f t="shared" si="413"/>
        <v/>
      </c>
      <c r="L2622" s="60">
        <f t="shared" si="405"/>
        <v>0</v>
      </c>
      <c r="M2622" s="33">
        <f t="shared" si="404"/>
        <v>8</v>
      </c>
      <c r="N2622" s="61">
        <f t="shared" si="406"/>
        <v>0</v>
      </c>
      <c r="O2622" s="33">
        <f t="shared" si="407"/>
        <v>0</v>
      </c>
      <c r="P2622" s="61">
        <f t="shared" si="408"/>
        <v>0</v>
      </c>
      <c r="Q2622" s="62">
        <f t="shared" si="409"/>
        <v>0</v>
      </c>
      <c r="R2622" s="61">
        <f t="shared" si="410"/>
        <v>0</v>
      </c>
      <c r="S2622" s="61">
        <f t="shared" si="411"/>
        <v>8</v>
      </c>
      <c r="T2622" t="str">
        <f t="shared" si="412"/>
        <v>لا يستحق</v>
      </c>
    </row>
    <row r="2623" spans="1:20" x14ac:dyDescent="0.25">
      <c r="A2623" s="54" t="s">
        <v>1320</v>
      </c>
      <c r="B2623" s="54" t="s">
        <v>1765</v>
      </c>
      <c r="C2623" s="54" t="s">
        <v>762</v>
      </c>
      <c r="D2623" s="55">
        <v>45609</v>
      </c>
      <c r="E2623" s="56" t="s">
        <v>23</v>
      </c>
      <c r="F2623" s="54" t="s">
        <v>1215</v>
      </c>
      <c r="G2623" s="57" t="s">
        <v>222</v>
      </c>
      <c r="I2623" s="54" t="s">
        <v>1241</v>
      </c>
      <c r="J2623" s="54" t="s">
        <v>1013</v>
      </c>
      <c r="K2623" s="87" t="str">
        <f t="shared" si="413"/>
        <v/>
      </c>
      <c r="L2623" s="60">
        <f t="shared" si="405"/>
        <v>0</v>
      </c>
      <c r="M2623" s="33">
        <f t="shared" si="404"/>
        <v>8</v>
      </c>
      <c r="N2623" s="61">
        <f t="shared" si="406"/>
        <v>0</v>
      </c>
      <c r="O2623" s="33">
        <f t="shared" si="407"/>
        <v>0</v>
      </c>
      <c r="P2623" s="61">
        <f t="shared" si="408"/>
        <v>0</v>
      </c>
      <c r="Q2623" s="62">
        <f t="shared" si="409"/>
        <v>0</v>
      </c>
      <c r="R2623" s="61">
        <f t="shared" si="410"/>
        <v>0</v>
      </c>
      <c r="S2623" s="61">
        <f t="shared" si="411"/>
        <v>8</v>
      </c>
      <c r="T2623" t="str">
        <f t="shared" si="412"/>
        <v>لا يستحق</v>
      </c>
    </row>
    <row r="2624" spans="1:20" x14ac:dyDescent="0.25">
      <c r="A2624" s="54" t="s">
        <v>1320</v>
      </c>
      <c r="B2624" s="54" t="s">
        <v>1765</v>
      </c>
      <c r="C2624" s="54" t="s">
        <v>762</v>
      </c>
      <c r="D2624" s="55">
        <v>45610</v>
      </c>
      <c r="E2624" s="56" t="s">
        <v>24</v>
      </c>
      <c r="F2624" s="54" t="s">
        <v>1215</v>
      </c>
      <c r="G2624" s="57" t="s">
        <v>222</v>
      </c>
      <c r="H2624" s="73" t="s">
        <v>800</v>
      </c>
      <c r="I2624" s="54" t="s">
        <v>1123</v>
      </c>
      <c r="J2624" s="54" t="s">
        <v>1321</v>
      </c>
      <c r="K2624" s="87" t="str">
        <f t="shared" si="413"/>
        <v/>
      </c>
      <c r="L2624" s="60">
        <f t="shared" si="405"/>
        <v>0</v>
      </c>
      <c r="M2624" s="33">
        <f t="shared" si="404"/>
        <v>8</v>
      </c>
      <c r="N2624" s="61">
        <f t="shared" si="406"/>
        <v>0</v>
      </c>
      <c r="O2624" s="33">
        <f t="shared" si="407"/>
        <v>0</v>
      </c>
      <c r="P2624" s="61">
        <f t="shared" si="408"/>
        <v>0</v>
      </c>
      <c r="Q2624" s="62">
        <f t="shared" si="409"/>
        <v>0</v>
      </c>
      <c r="R2624" s="61">
        <f t="shared" si="410"/>
        <v>0</v>
      </c>
      <c r="S2624" s="61">
        <f t="shared" si="411"/>
        <v>8</v>
      </c>
      <c r="T2624" t="str">
        <f t="shared" si="412"/>
        <v>لا يستحق</v>
      </c>
    </row>
    <row r="2625" spans="1:20" x14ac:dyDescent="0.25">
      <c r="A2625" s="54" t="s">
        <v>1320</v>
      </c>
      <c r="B2625" s="54" t="s">
        <v>1765</v>
      </c>
      <c r="C2625" s="54" t="s">
        <v>762</v>
      </c>
      <c r="D2625" s="55">
        <v>45611</v>
      </c>
      <c r="E2625" s="56" t="s">
        <v>15</v>
      </c>
      <c r="F2625" s="54" t="s">
        <v>1215</v>
      </c>
      <c r="G2625" s="57" t="s">
        <v>222</v>
      </c>
      <c r="I2625" s="54"/>
      <c r="J2625" s="54"/>
      <c r="K2625" s="87" t="str">
        <f t="shared" si="413"/>
        <v/>
      </c>
      <c r="L2625" s="60">
        <f t="shared" si="405"/>
        <v>0</v>
      </c>
      <c r="M2625" s="33">
        <f t="shared" ref="M2625:M2688" si="414">COUNTIF(K2625:K2654,"غائب")</f>
        <v>8</v>
      </c>
      <c r="N2625" s="61">
        <f t="shared" si="406"/>
        <v>0</v>
      </c>
      <c r="O2625" s="33">
        <f t="shared" si="407"/>
        <v>0</v>
      </c>
      <c r="P2625" s="61">
        <f t="shared" si="408"/>
        <v>0</v>
      </c>
      <c r="Q2625" s="62">
        <f t="shared" si="409"/>
        <v>0</v>
      </c>
      <c r="R2625" s="61">
        <f t="shared" si="410"/>
        <v>0</v>
      </c>
      <c r="S2625" s="61">
        <f t="shared" si="411"/>
        <v>8</v>
      </c>
      <c r="T2625" t="str">
        <f t="shared" si="412"/>
        <v>لا يستحق</v>
      </c>
    </row>
    <row r="2626" spans="1:20" x14ac:dyDescent="0.25">
      <c r="A2626" s="54" t="s">
        <v>1320</v>
      </c>
      <c r="B2626" s="54" t="s">
        <v>1765</v>
      </c>
      <c r="C2626" s="54" t="s">
        <v>762</v>
      </c>
      <c r="D2626" s="55">
        <v>45612</v>
      </c>
      <c r="E2626" s="56" t="s">
        <v>18</v>
      </c>
      <c r="F2626" s="54" t="s">
        <v>1215</v>
      </c>
      <c r="G2626" s="57" t="s">
        <v>222</v>
      </c>
      <c r="I2626" s="54"/>
      <c r="J2626" s="54"/>
      <c r="K2626" s="87" t="s">
        <v>19</v>
      </c>
      <c r="L2626" s="60">
        <f t="shared" ref="L2626:L2689" si="415">IF(AND(OR(K2626= "حالة وفاة",K2626="إذن م",K2626="إذن ص",K2626="بدل راحة",K2626="انصراف",K2626="اجازة",K2626="راحة",K2626="مأمورية",K2626="مأمورية م",K2626="مأمورية ص",K2626="Online",K2626="حضور",K2626="بدل سهر",E2626="Friday",K2626=""),K2626&lt;&gt;""),1,0)</f>
        <v>1</v>
      </c>
      <c r="M2626" s="33">
        <f t="shared" si="414"/>
        <v>8</v>
      </c>
      <c r="N2626" s="61">
        <f t="shared" ref="N2626:N2689" si="416">COUNTIF(K2626:K2655,"إذن ص")</f>
        <v>0</v>
      </c>
      <c r="O2626" s="33">
        <f t="shared" ref="O2626:O2689" si="417">COUNTIF(K2626:K2655,"إذن م")</f>
        <v>0</v>
      </c>
      <c r="P2626" s="61">
        <f t="shared" ref="P2626:P2689" si="418">O2626+N2626</f>
        <v>0</v>
      </c>
      <c r="Q2626" s="62">
        <f t="shared" ref="Q2626:Q2689" si="419">IF(AND(P2626&gt;2,P2626&lt;&gt;0),P2626*3/6,0)</f>
        <v>0</v>
      </c>
      <c r="R2626" s="61">
        <f t="shared" ref="R2626:R2689" si="420">INT(Q2626)</f>
        <v>0</v>
      </c>
      <c r="S2626" s="61">
        <f t="shared" ref="S2626:S2689" si="421">R2626+M2626</f>
        <v>8</v>
      </c>
      <c r="T2626" t="str">
        <f t="shared" ref="T2626:T2689" si="422">IF(AND(OR(S2626&lt;=0,S2626&gt;0),S2626&lt;5),"إضافى كامل",IF(AND(OR(S2626=5,S2626=6,S2626&lt;7),S2626&lt;&gt;""),"نصف إضافى","لا يستحق"))</f>
        <v>لا يستحق</v>
      </c>
    </row>
    <row r="2627" spans="1:20" x14ac:dyDescent="0.25">
      <c r="A2627" s="54" t="s">
        <v>1320</v>
      </c>
      <c r="B2627" s="54" t="s">
        <v>1765</v>
      </c>
      <c r="C2627" s="54" t="s">
        <v>762</v>
      </c>
      <c r="D2627" s="55">
        <v>45613</v>
      </c>
      <c r="E2627" s="56" t="s">
        <v>20</v>
      </c>
      <c r="F2627" s="54" t="s">
        <v>1215</v>
      </c>
      <c r="G2627" s="57" t="s">
        <v>222</v>
      </c>
      <c r="I2627" s="54" t="s">
        <v>1241</v>
      </c>
      <c r="J2627" s="54" t="s">
        <v>1115</v>
      </c>
      <c r="K2627" s="87" t="str">
        <f t="shared" si="413"/>
        <v/>
      </c>
      <c r="L2627" s="60">
        <f t="shared" si="415"/>
        <v>0</v>
      </c>
      <c r="M2627" s="33">
        <f t="shared" si="414"/>
        <v>8</v>
      </c>
      <c r="N2627" s="61">
        <f t="shared" si="416"/>
        <v>0</v>
      </c>
      <c r="O2627" s="33">
        <f t="shared" si="417"/>
        <v>0</v>
      </c>
      <c r="P2627" s="61">
        <f t="shared" si="418"/>
        <v>0</v>
      </c>
      <c r="Q2627" s="62">
        <f t="shared" si="419"/>
        <v>0</v>
      </c>
      <c r="R2627" s="61">
        <f t="shared" si="420"/>
        <v>0</v>
      </c>
      <c r="S2627" s="61">
        <f t="shared" si="421"/>
        <v>8</v>
      </c>
      <c r="T2627" t="str">
        <f t="shared" si="422"/>
        <v>لا يستحق</v>
      </c>
    </row>
    <row r="2628" spans="1:20" x14ac:dyDescent="0.25">
      <c r="A2628" s="54" t="s">
        <v>1320</v>
      </c>
      <c r="B2628" s="54" t="s">
        <v>1765</v>
      </c>
      <c r="C2628" s="54" t="s">
        <v>762</v>
      </c>
      <c r="D2628" s="55">
        <v>45614</v>
      </c>
      <c r="E2628" s="56" t="s">
        <v>21</v>
      </c>
      <c r="F2628" s="54" t="s">
        <v>1215</v>
      </c>
      <c r="G2628" s="57" t="s">
        <v>222</v>
      </c>
      <c r="I2628" s="54" t="s">
        <v>1015</v>
      </c>
      <c r="J2628" s="54" t="s">
        <v>1322</v>
      </c>
      <c r="K2628" s="87" t="str">
        <f t="shared" si="413"/>
        <v/>
      </c>
      <c r="L2628" s="60">
        <f t="shared" si="415"/>
        <v>0</v>
      </c>
      <c r="M2628" s="33">
        <f t="shared" si="414"/>
        <v>8</v>
      </c>
      <c r="N2628" s="61">
        <f t="shared" si="416"/>
        <v>0</v>
      </c>
      <c r="O2628" s="33">
        <f t="shared" si="417"/>
        <v>0</v>
      </c>
      <c r="P2628" s="61">
        <f t="shared" si="418"/>
        <v>0</v>
      </c>
      <c r="Q2628" s="62">
        <f t="shared" si="419"/>
        <v>0</v>
      </c>
      <c r="R2628" s="61">
        <f t="shared" si="420"/>
        <v>0</v>
      </c>
      <c r="S2628" s="61">
        <f t="shared" si="421"/>
        <v>8</v>
      </c>
      <c r="T2628" t="str">
        <f t="shared" si="422"/>
        <v>لا يستحق</v>
      </c>
    </row>
    <row r="2629" spans="1:20" x14ac:dyDescent="0.25">
      <c r="A2629" s="54" t="s">
        <v>1320</v>
      </c>
      <c r="B2629" s="54" t="s">
        <v>1765</v>
      </c>
      <c r="C2629" s="54" t="s">
        <v>762</v>
      </c>
      <c r="D2629" s="55">
        <v>45615</v>
      </c>
      <c r="E2629" s="56" t="s">
        <v>22</v>
      </c>
      <c r="F2629" s="54" t="s">
        <v>1215</v>
      </c>
      <c r="G2629" s="57" t="s">
        <v>222</v>
      </c>
      <c r="I2629" s="54" t="s">
        <v>1293</v>
      </c>
      <c r="J2629" s="54" t="s">
        <v>838</v>
      </c>
      <c r="K2629" s="87" t="str">
        <f t="shared" si="413"/>
        <v/>
      </c>
      <c r="L2629" s="60">
        <f t="shared" si="415"/>
        <v>0</v>
      </c>
      <c r="M2629" s="33">
        <f t="shared" si="414"/>
        <v>8</v>
      </c>
      <c r="N2629" s="61">
        <f t="shared" si="416"/>
        <v>1</v>
      </c>
      <c r="O2629" s="33">
        <f t="shared" si="417"/>
        <v>0</v>
      </c>
      <c r="P2629" s="61">
        <f t="shared" si="418"/>
        <v>1</v>
      </c>
      <c r="Q2629" s="62">
        <f t="shared" si="419"/>
        <v>0</v>
      </c>
      <c r="R2629" s="61">
        <f t="shared" si="420"/>
        <v>0</v>
      </c>
      <c r="S2629" s="61">
        <f t="shared" si="421"/>
        <v>8</v>
      </c>
      <c r="T2629" t="str">
        <f t="shared" si="422"/>
        <v>لا يستحق</v>
      </c>
    </row>
    <row r="2630" spans="1:20" x14ac:dyDescent="0.25">
      <c r="A2630" s="54" t="s">
        <v>1320</v>
      </c>
      <c r="B2630" s="54" t="s">
        <v>1765</v>
      </c>
      <c r="C2630" s="54" t="s">
        <v>762</v>
      </c>
      <c r="D2630" s="55">
        <v>45616</v>
      </c>
      <c r="E2630" s="56" t="s">
        <v>23</v>
      </c>
      <c r="F2630" s="54" t="s">
        <v>1215</v>
      </c>
      <c r="G2630" s="57" t="s">
        <v>222</v>
      </c>
      <c r="I2630" s="54" t="s">
        <v>1203</v>
      </c>
      <c r="J2630" s="54" t="s">
        <v>993</v>
      </c>
      <c r="K2630" s="87" t="str">
        <f t="shared" si="413"/>
        <v/>
      </c>
      <c r="L2630" s="60">
        <f t="shared" si="415"/>
        <v>0</v>
      </c>
      <c r="M2630" s="33">
        <f t="shared" si="414"/>
        <v>9</v>
      </c>
      <c r="N2630" s="61">
        <f t="shared" si="416"/>
        <v>1</v>
      </c>
      <c r="O2630" s="33">
        <f t="shared" si="417"/>
        <v>0</v>
      </c>
      <c r="P2630" s="61">
        <f t="shared" si="418"/>
        <v>1</v>
      </c>
      <c r="Q2630" s="62">
        <f t="shared" si="419"/>
        <v>0</v>
      </c>
      <c r="R2630" s="61">
        <f t="shared" si="420"/>
        <v>0</v>
      </c>
      <c r="S2630" s="61">
        <f t="shared" si="421"/>
        <v>9</v>
      </c>
      <c r="T2630" t="str">
        <f t="shared" si="422"/>
        <v>لا يستحق</v>
      </c>
    </row>
    <row r="2631" spans="1:20" x14ac:dyDescent="0.25">
      <c r="A2631" s="54" t="s">
        <v>1320</v>
      </c>
      <c r="B2631" s="54" t="s">
        <v>1765</v>
      </c>
      <c r="C2631" s="54" t="s">
        <v>762</v>
      </c>
      <c r="D2631" s="55">
        <v>45617</v>
      </c>
      <c r="E2631" s="56" t="s">
        <v>24</v>
      </c>
      <c r="F2631" s="54" t="s">
        <v>1215</v>
      </c>
      <c r="G2631" s="57" t="s">
        <v>222</v>
      </c>
      <c r="I2631" s="54" t="s">
        <v>896</v>
      </c>
      <c r="J2631" s="54" t="s">
        <v>1074</v>
      </c>
      <c r="K2631" s="87" t="str">
        <f t="shared" si="413"/>
        <v/>
      </c>
      <c r="L2631" s="60">
        <f t="shared" si="415"/>
        <v>0</v>
      </c>
      <c r="M2631" s="33">
        <f t="shared" si="414"/>
        <v>9</v>
      </c>
      <c r="N2631" s="61">
        <f t="shared" si="416"/>
        <v>1</v>
      </c>
      <c r="O2631" s="33">
        <f t="shared" si="417"/>
        <v>0</v>
      </c>
      <c r="P2631" s="61">
        <f t="shared" si="418"/>
        <v>1</v>
      </c>
      <c r="Q2631" s="62">
        <f t="shared" si="419"/>
        <v>0</v>
      </c>
      <c r="R2631" s="61">
        <f t="shared" si="420"/>
        <v>0</v>
      </c>
      <c r="S2631" s="61">
        <f t="shared" si="421"/>
        <v>9</v>
      </c>
      <c r="T2631" t="str">
        <f t="shared" si="422"/>
        <v>لا يستحق</v>
      </c>
    </row>
    <row r="2632" spans="1:20" x14ac:dyDescent="0.25">
      <c r="A2632" s="54" t="s">
        <v>1320</v>
      </c>
      <c r="B2632" s="54" t="s">
        <v>1765</v>
      </c>
      <c r="C2632" s="54" t="s">
        <v>762</v>
      </c>
      <c r="D2632" s="55">
        <v>45618</v>
      </c>
      <c r="E2632" s="56" t="s">
        <v>15</v>
      </c>
      <c r="F2632" s="54" t="s">
        <v>1215</v>
      </c>
      <c r="G2632" s="57" t="s">
        <v>222</v>
      </c>
      <c r="I2632" s="54"/>
      <c r="J2632" s="54"/>
      <c r="K2632" s="87" t="str">
        <f t="shared" si="413"/>
        <v/>
      </c>
      <c r="L2632" s="60">
        <f t="shared" si="415"/>
        <v>0</v>
      </c>
      <c r="M2632" s="33">
        <f t="shared" si="414"/>
        <v>9</v>
      </c>
      <c r="N2632" s="61">
        <f t="shared" si="416"/>
        <v>1</v>
      </c>
      <c r="O2632" s="33">
        <f t="shared" si="417"/>
        <v>0</v>
      </c>
      <c r="P2632" s="61">
        <f t="shared" si="418"/>
        <v>1</v>
      </c>
      <c r="Q2632" s="62">
        <f t="shared" si="419"/>
        <v>0</v>
      </c>
      <c r="R2632" s="61">
        <f t="shared" si="420"/>
        <v>0</v>
      </c>
      <c r="S2632" s="61">
        <f t="shared" si="421"/>
        <v>9</v>
      </c>
      <c r="T2632" t="str">
        <f t="shared" si="422"/>
        <v>لا يستحق</v>
      </c>
    </row>
    <row r="2633" spans="1:20" x14ac:dyDescent="0.25">
      <c r="A2633" s="54" t="s">
        <v>1320</v>
      </c>
      <c r="B2633" s="54" t="s">
        <v>1765</v>
      </c>
      <c r="C2633" s="54" t="s">
        <v>762</v>
      </c>
      <c r="D2633" s="55">
        <v>45619</v>
      </c>
      <c r="E2633" s="56" t="s">
        <v>18</v>
      </c>
      <c r="F2633" s="54" t="s">
        <v>1215</v>
      </c>
      <c r="G2633" s="57" t="s">
        <v>222</v>
      </c>
      <c r="I2633" s="54"/>
      <c r="J2633" s="54"/>
      <c r="K2633" s="87" t="s">
        <v>19</v>
      </c>
      <c r="L2633" s="60">
        <f t="shared" si="415"/>
        <v>1</v>
      </c>
      <c r="M2633" s="33">
        <f t="shared" si="414"/>
        <v>9</v>
      </c>
      <c r="N2633" s="61">
        <f t="shared" si="416"/>
        <v>1</v>
      </c>
      <c r="O2633" s="33">
        <f t="shared" si="417"/>
        <v>0</v>
      </c>
      <c r="P2633" s="61">
        <f t="shared" si="418"/>
        <v>1</v>
      </c>
      <c r="Q2633" s="62">
        <f t="shared" si="419"/>
        <v>0</v>
      </c>
      <c r="R2633" s="61">
        <f t="shared" si="420"/>
        <v>0</v>
      </c>
      <c r="S2633" s="61">
        <f t="shared" si="421"/>
        <v>9</v>
      </c>
      <c r="T2633" t="str">
        <f t="shared" si="422"/>
        <v>لا يستحق</v>
      </c>
    </row>
    <row r="2634" spans="1:20" x14ac:dyDescent="0.25">
      <c r="A2634" s="54" t="s">
        <v>1320</v>
      </c>
      <c r="B2634" s="54" t="s">
        <v>1765</v>
      </c>
      <c r="C2634" s="54" t="s">
        <v>762</v>
      </c>
      <c r="D2634" s="55">
        <v>45620</v>
      </c>
      <c r="E2634" s="56" t="s">
        <v>20</v>
      </c>
      <c r="F2634" s="54" t="s">
        <v>1215</v>
      </c>
      <c r="G2634" s="57" t="s">
        <v>222</v>
      </c>
      <c r="H2634" s="73" t="s">
        <v>868</v>
      </c>
      <c r="I2634" s="54"/>
      <c r="J2634" s="54"/>
      <c r="K2634" s="87" t="str">
        <f t="shared" si="413"/>
        <v>غائب</v>
      </c>
      <c r="L2634" s="60">
        <f t="shared" si="415"/>
        <v>0</v>
      </c>
      <c r="M2634" s="33">
        <f t="shared" si="414"/>
        <v>9</v>
      </c>
      <c r="N2634" s="61">
        <f t="shared" si="416"/>
        <v>1</v>
      </c>
      <c r="O2634" s="33">
        <f t="shared" si="417"/>
        <v>0</v>
      </c>
      <c r="P2634" s="61">
        <f t="shared" si="418"/>
        <v>1</v>
      </c>
      <c r="Q2634" s="62">
        <f t="shared" si="419"/>
        <v>0</v>
      </c>
      <c r="R2634" s="61">
        <f t="shared" si="420"/>
        <v>0</v>
      </c>
      <c r="S2634" s="61">
        <f t="shared" si="421"/>
        <v>9</v>
      </c>
      <c r="T2634" t="str">
        <f t="shared" si="422"/>
        <v>لا يستحق</v>
      </c>
    </row>
    <row r="2635" spans="1:20" x14ac:dyDescent="0.25">
      <c r="A2635" s="54" t="s">
        <v>1320</v>
      </c>
      <c r="B2635" s="54" t="s">
        <v>1765</v>
      </c>
      <c r="C2635" s="54" t="s">
        <v>762</v>
      </c>
      <c r="D2635" s="55">
        <v>45621</v>
      </c>
      <c r="E2635" s="56" t="s">
        <v>21</v>
      </c>
      <c r="F2635" s="54" t="s">
        <v>1215</v>
      </c>
      <c r="G2635" s="57" t="s">
        <v>222</v>
      </c>
      <c r="I2635" s="54"/>
      <c r="J2635" s="54"/>
      <c r="K2635" s="87" t="str">
        <f t="shared" si="413"/>
        <v>غائب</v>
      </c>
      <c r="L2635" s="60">
        <f t="shared" si="415"/>
        <v>0</v>
      </c>
      <c r="M2635" s="33">
        <f t="shared" si="414"/>
        <v>8</v>
      </c>
      <c r="N2635" s="61">
        <f t="shared" si="416"/>
        <v>1</v>
      </c>
      <c r="O2635" s="33">
        <f t="shared" si="417"/>
        <v>0</v>
      </c>
      <c r="P2635" s="61">
        <f t="shared" si="418"/>
        <v>1</v>
      </c>
      <c r="Q2635" s="62">
        <f t="shared" si="419"/>
        <v>0</v>
      </c>
      <c r="R2635" s="61">
        <f t="shared" si="420"/>
        <v>0</v>
      </c>
      <c r="S2635" s="61">
        <f t="shared" si="421"/>
        <v>8</v>
      </c>
      <c r="T2635" t="str">
        <f t="shared" si="422"/>
        <v>لا يستحق</v>
      </c>
    </row>
    <row r="2636" spans="1:20" x14ac:dyDescent="0.25">
      <c r="A2636" s="54" t="s">
        <v>1320</v>
      </c>
      <c r="B2636" s="54" t="s">
        <v>1765</v>
      </c>
      <c r="C2636" s="54" t="s">
        <v>762</v>
      </c>
      <c r="D2636" s="55">
        <v>45622</v>
      </c>
      <c r="E2636" s="56" t="s">
        <v>22</v>
      </c>
      <c r="F2636" s="54" t="s">
        <v>1215</v>
      </c>
      <c r="G2636" s="57" t="s">
        <v>222</v>
      </c>
      <c r="I2636" s="54"/>
      <c r="J2636" s="54"/>
      <c r="K2636" s="87" t="str">
        <f t="shared" si="413"/>
        <v>غائب</v>
      </c>
      <c r="L2636" s="60">
        <f t="shared" si="415"/>
        <v>0</v>
      </c>
      <c r="M2636" s="33">
        <f t="shared" si="414"/>
        <v>7</v>
      </c>
      <c r="N2636" s="61">
        <f t="shared" si="416"/>
        <v>1</v>
      </c>
      <c r="O2636" s="33">
        <f t="shared" si="417"/>
        <v>0</v>
      </c>
      <c r="P2636" s="61">
        <f t="shared" si="418"/>
        <v>1</v>
      </c>
      <c r="Q2636" s="62">
        <f t="shared" si="419"/>
        <v>0</v>
      </c>
      <c r="R2636" s="61">
        <f t="shared" si="420"/>
        <v>0</v>
      </c>
      <c r="S2636" s="61">
        <f t="shared" si="421"/>
        <v>7</v>
      </c>
      <c r="T2636" t="str">
        <f t="shared" si="422"/>
        <v>لا يستحق</v>
      </c>
    </row>
    <row r="2637" spans="1:20" x14ac:dyDescent="0.25">
      <c r="A2637" s="54" t="s">
        <v>1320</v>
      </c>
      <c r="B2637" s="54" t="s">
        <v>1765</v>
      </c>
      <c r="C2637" s="54" t="s">
        <v>762</v>
      </c>
      <c r="D2637" s="55">
        <v>45623</v>
      </c>
      <c r="E2637" s="56" t="s">
        <v>23</v>
      </c>
      <c r="F2637" s="54" t="s">
        <v>1215</v>
      </c>
      <c r="G2637" s="57" t="s">
        <v>222</v>
      </c>
      <c r="I2637" s="54"/>
      <c r="J2637" s="54"/>
      <c r="K2637" s="87" t="str">
        <f t="shared" si="413"/>
        <v>غائب</v>
      </c>
      <c r="L2637" s="60">
        <f t="shared" si="415"/>
        <v>0</v>
      </c>
      <c r="M2637" s="33">
        <f t="shared" si="414"/>
        <v>7</v>
      </c>
      <c r="N2637" s="61">
        <f t="shared" si="416"/>
        <v>1</v>
      </c>
      <c r="O2637" s="33">
        <f t="shared" si="417"/>
        <v>0</v>
      </c>
      <c r="P2637" s="61">
        <f t="shared" si="418"/>
        <v>1</v>
      </c>
      <c r="Q2637" s="62">
        <f t="shared" si="419"/>
        <v>0</v>
      </c>
      <c r="R2637" s="61">
        <f t="shared" si="420"/>
        <v>0</v>
      </c>
      <c r="S2637" s="61">
        <f t="shared" si="421"/>
        <v>7</v>
      </c>
      <c r="T2637" t="str">
        <f t="shared" si="422"/>
        <v>لا يستحق</v>
      </c>
    </row>
    <row r="2638" spans="1:20" x14ac:dyDescent="0.25">
      <c r="A2638" s="54" t="s">
        <v>1320</v>
      </c>
      <c r="B2638" s="54" t="s">
        <v>1765</v>
      </c>
      <c r="C2638" s="54" t="s">
        <v>762</v>
      </c>
      <c r="D2638" s="55">
        <v>45624</v>
      </c>
      <c r="E2638" s="56" t="s">
        <v>24</v>
      </c>
      <c r="F2638" s="54" t="s">
        <v>1215</v>
      </c>
      <c r="G2638" s="57" t="s">
        <v>222</v>
      </c>
      <c r="I2638" s="54"/>
      <c r="J2638" s="54"/>
      <c r="K2638" s="87" t="str">
        <f t="shared" si="413"/>
        <v>غائب</v>
      </c>
      <c r="L2638" s="60">
        <f t="shared" si="415"/>
        <v>0</v>
      </c>
      <c r="M2638" s="33">
        <f t="shared" si="414"/>
        <v>6</v>
      </c>
      <c r="N2638" s="61">
        <f t="shared" si="416"/>
        <v>1</v>
      </c>
      <c r="O2638" s="33">
        <f t="shared" si="417"/>
        <v>0</v>
      </c>
      <c r="P2638" s="61">
        <f t="shared" si="418"/>
        <v>1</v>
      </c>
      <c r="Q2638" s="62">
        <f t="shared" si="419"/>
        <v>0</v>
      </c>
      <c r="R2638" s="61">
        <f t="shared" si="420"/>
        <v>0</v>
      </c>
      <c r="S2638" s="61">
        <f t="shared" si="421"/>
        <v>6</v>
      </c>
      <c r="T2638" t="str">
        <f t="shared" si="422"/>
        <v>نصف إضافى</v>
      </c>
    </row>
    <row r="2639" spans="1:20" x14ac:dyDescent="0.25">
      <c r="A2639" s="54" t="s">
        <v>1320</v>
      </c>
      <c r="B2639" s="54" t="s">
        <v>1765</v>
      </c>
      <c r="C2639" s="54" t="s">
        <v>762</v>
      </c>
      <c r="D2639" s="55">
        <v>45625</v>
      </c>
      <c r="E2639" s="56" t="s">
        <v>15</v>
      </c>
      <c r="F2639" s="54" t="s">
        <v>1215</v>
      </c>
      <c r="G2639" s="57" t="s">
        <v>222</v>
      </c>
      <c r="I2639" s="54"/>
      <c r="J2639" s="54"/>
      <c r="K2639" s="87" t="s">
        <v>56</v>
      </c>
      <c r="L2639" s="60">
        <f t="shared" si="415"/>
        <v>1</v>
      </c>
      <c r="M2639" s="33">
        <f t="shared" si="414"/>
        <v>5</v>
      </c>
      <c r="N2639" s="61">
        <f t="shared" si="416"/>
        <v>1</v>
      </c>
      <c r="O2639" s="33">
        <f t="shared" si="417"/>
        <v>0</v>
      </c>
      <c r="P2639" s="61">
        <f t="shared" si="418"/>
        <v>1</v>
      </c>
      <c r="Q2639" s="62">
        <f t="shared" si="419"/>
        <v>0</v>
      </c>
      <c r="R2639" s="61">
        <f t="shared" si="420"/>
        <v>0</v>
      </c>
      <c r="S2639" s="61">
        <f t="shared" si="421"/>
        <v>5</v>
      </c>
      <c r="T2639" t="str">
        <f t="shared" si="422"/>
        <v>نصف إضافى</v>
      </c>
    </row>
    <row r="2640" spans="1:20" x14ac:dyDescent="0.25">
      <c r="A2640" s="54" t="s">
        <v>1320</v>
      </c>
      <c r="B2640" s="54" t="s">
        <v>1765</v>
      </c>
      <c r="C2640" s="54" t="s">
        <v>762</v>
      </c>
      <c r="D2640" s="55">
        <v>45626</v>
      </c>
      <c r="E2640" s="56" t="s">
        <v>18</v>
      </c>
      <c r="F2640" s="54" t="s">
        <v>1215</v>
      </c>
      <c r="G2640" s="57" t="s">
        <v>222</v>
      </c>
      <c r="I2640" s="54"/>
      <c r="J2640" s="54"/>
      <c r="K2640" s="87" t="str">
        <f t="shared" si="413"/>
        <v>غائب</v>
      </c>
      <c r="L2640" s="60">
        <f t="shared" si="415"/>
        <v>0</v>
      </c>
      <c r="M2640" s="33">
        <f t="shared" si="414"/>
        <v>4</v>
      </c>
      <c r="N2640" s="61">
        <f t="shared" si="416"/>
        <v>1</v>
      </c>
      <c r="O2640" s="33">
        <f t="shared" si="417"/>
        <v>0</v>
      </c>
      <c r="P2640" s="61">
        <f t="shared" si="418"/>
        <v>1</v>
      </c>
      <c r="Q2640" s="62">
        <f t="shared" si="419"/>
        <v>0</v>
      </c>
      <c r="R2640" s="61">
        <f t="shared" si="420"/>
        <v>0</v>
      </c>
      <c r="S2640" s="61">
        <f t="shared" si="421"/>
        <v>4</v>
      </c>
      <c r="T2640" t="str">
        <f t="shared" si="422"/>
        <v>إضافى كامل</v>
      </c>
    </row>
    <row r="2641" spans="1:20" ht="15.75" x14ac:dyDescent="0.25">
      <c r="A2641" s="54" t="s">
        <v>1323</v>
      </c>
      <c r="B2641" s="78" t="s">
        <v>1324</v>
      </c>
      <c r="C2641" s="54" t="s">
        <v>762</v>
      </c>
      <c r="D2641" s="55">
        <v>45597</v>
      </c>
      <c r="E2641" s="56" t="s">
        <v>15</v>
      </c>
      <c r="F2641" s="54" t="s">
        <v>1215</v>
      </c>
      <c r="G2641" s="57" t="s">
        <v>222</v>
      </c>
      <c r="I2641" s="54"/>
      <c r="J2641" s="54"/>
      <c r="K2641" s="87"/>
      <c r="L2641" s="60">
        <f t="shared" si="415"/>
        <v>0</v>
      </c>
      <c r="M2641" s="33">
        <f t="shared" si="414"/>
        <v>3</v>
      </c>
      <c r="N2641" s="61">
        <f t="shared" si="416"/>
        <v>1</v>
      </c>
      <c r="O2641" s="33">
        <f t="shared" si="417"/>
        <v>0</v>
      </c>
      <c r="P2641" s="61">
        <f t="shared" si="418"/>
        <v>1</v>
      </c>
      <c r="Q2641" s="62">
        <f t="shared" si="419"/>
        <v>0</v>
      </c>
      <c r="R2641" s="61">
        <f t="shared" si="420"/>
        <v>0</v>
      </c>
      <c r="S2641" s="61">
        <f t="shared" si="421"/>
        <v>3</v>
      </c>
      <c r="T2641" t="str">
        <f t="shared" si="422"/>
        <v>إضافى كامل</v>
      </c>
    </row>
    <row r="2642" spans="1:20" x14ac:dyDescent="0.25">
      <c r="A2642" s="54" t="s">
        <v>1323</v>
      </c>
      <c r="B2642" s="54" t="s">
        <v>1325</v>
      </c>
      <c r="C2642" s="54" t="s">
        <v>762</v>
      </c>
      <c r="D2642" s="55">
        <v>45598</v>
      </c>
      <c r="E2642" s="56" t="s">
        <v>18</v>
      </c>
      <c r="F2642" s="54" t="s">
        <v>1215</v>
      </c>
      <c r="G2642" s="57" t="s">
        <v>222</v>
      </c>
      <c r="I2642" s="54"/>
      <c r="J2642" s="54"/>
      <c r="K2642" s="87" t="s">
        <v>19</v>
      </c>
      <c r="L2642" s="60">
        <f t="shared" si="415"/>
        <v>1</v>
      </c>
      <c r="M2642" s="33">
        <f t="shared" si="414"/>
        <v>3</v>
      </c>
      <c r="N2642" s="61">
        <f t="shared" si="416"/>
        <v>1</v>
      </c>
      <c r="O2642" s="33">
        <f t="shared" si="417"/>
        <v>0</v>
      </c>
      <c r="P2642" s="61">
        <f t="shared" si="418"/>
        <v>1</v>
      </c>
      <c r="Q2642" s="62">
        <f t="shared" si="419"/>
        <v>0</v>
      </c>
      <c r="R2642" s="61">
        <f t="shared" si="420"/>
        <v>0</v>
      </c>
      <c r="S2642" s="61">
        <f t="shared" si="421"/>
        <v>3</v>
      </c>
      <c r="T2642" t="str">
        <f t="shared" si="422"/>
        <v>إضافى كامل</v>
      </c>
    </row>
    <row r="2643" spans="1:20" x14ac:dyDescent="0.25">
      <c r="A2643" s="54" t="s">
        <v>1323</v>
      </c>
      <c r="B2643" s="54" t="s">
        <v>1325</v>
      </c>
      <c r="C2643" s="54" t="s">
        <v>762</v>
      </c>
      <c r="D2643" s="55">
        <v>45599</v>
      </c>
      <c r="E2643" s="56" t="s">
        <v>20</v>
      </c>
      <c r="F2643" s="54" t="s">
        <v>1215</v>
      </c>
      <c r="G2643" s="57" t="s">
        <v>222</v>
      </c>
      <c r="I2643" s="54" t="s">
        <v>1203</v>
      </c>
      <c r="J2643" s="54" t="s">
        <v>790</v>
      </c>
      <c r="K2643" s="87" t="str">
        <f t="shared" si="413"/>
        <v/>
      </c>
      <c r="L2643" s="60">
        <f t="shared" si="415"/>
        <v>0</v>
      </c>
      <c r="M2643" s="33">
        <f t="shared" si="414"/>
        <v>3</v>
      </c>
      <c r="N2643" s="61">
        <f t="shared" si="416"/>
        <v>1</v>
      </c>
      <c r="O2643" s="33">
        <f t="shared" si="417"/>
        <v>0</v>
      </c>
      <c r="P2643" s="61">
        <f t="shared" si="418"/>
        <v>1</v>
      </c>
      <c r="Q2643" s="62">
        <f t="shared" si="419"/>
        <v>0</v>
      </c>
      <c r="R2643" s="61">
        <f t="shared" si="420"/>
        <v>0</v>
      </c>
      <c r="S2643" s="61">
        <f t="shared" si="421"/>
        <v>3</v>
      </c>
      <c r="T2643" t="str">
        <f t="shared" si="422"/>
        <v>إضافى كامل</v>
      </c>
    </row>
    <row r="2644" spans="1:20" x14ac:dyDescent="0.25">
      <c r="A2644" s="54" t="s">
        <v>1323</v>
      </c>
      <c r="B2644" s="54" t="s">
        <v>1325</v>
      </c>
      <c r="C2644" s="54" t="s">
        <v>762</v>
      </c>
      <c r="D2644" s="55">
        <v>45600</v>
      </c>
      <c r="E2644" s="56" t="s">
        <v>21</v>
      </c>
      <c r="F2644" s="54" t="s">
        <v>1215</v>
      </c>
      <c r="G2644" s="57" t="s">
        <v>222</v>
      </c>
      <c r="I2644" s="54" t="s">
        <v>822</v>
      </c>
      <c r="J2644" s="54" t="s">
        <v>1223</v>
      </c>
      <c r="K2644" s="87" t="str">
        <f t="shared" si="413"/>
        <v/>
      </c>
      <c r="L2644" s="60">
        <f t="shared" si="415"/>
        <v>0</v>
      </c>
      <c r="M2644" s="33">
        <f t="shared" si="414"/>
        <v>3</v>
      </c>
      <c r="N2644" s="61">
        <f t="shared" si="416"/>
        <v>1</v>
      </c>
      <c r="O2644" s="33">
        <f t="shared" si="417"/>
        <v>0</v>
      </c>
      <c r="P2644" s="61">
        <f t="shared" si="418"/>
        <v>1</v>
      </c>
      <c r="Q2644" s="62">
        <f t="shared" si="419"/>
        <v>0</v>
      </c>
      <c r="R2644" s="61">
        <f t="shared" si="420"/>
        <v>0</v>
      </c>
      <c r="S2644" s="61">
        <f t="shared" si="421"/>
        <v>3</v>
      </c>
      <c r="T2644" t="str">
        <f t="shared" si="422"/>
        <v>إضافى كامل</v>
      </c>
    </row>
    <row r="2645" spans="1:20" x14ac:dyDescent="0.25">
      <c r="A2645" s="54" t="s">
        <v>1323</v>
      </c>
      <c r="B2645" s="54" t="s">
        <v>1325</v>
      </c>
      <c r="C2645" s="54" t="s">
        <v>762</v>
      </c>
      <c r="D2645" s="55">
        <v>45601</v>
      </c>
      <c r="E2645" s="56" t="s">
        <v>22</v>
      </c>
      <c r="F2645" s="54" t="s">
        <v>1215</v>
      </c>
      <c r="G2645" s="57" t="s">
        <v>222</v>
      </c>
      <c r="I2645" s="54" t="s">
        <v>1200</v>
      </c>
      <c r="J2645" s="54" t="s">
        <v>839</v>
      </c>
      <c r="K2645" s="87" t="str">
        <f t="shared" si="413"/>
        <v/>
      </c>
      <c r="L2645" s="60">
        <f t="shared" si="415"/>
        <v>0</v>
      </c>
      <c r="M2645" s="33">
        <f t="shared" si="414"/>
        <v>3</v>
      </c>
      <c r="N2645" s="61">
        <f t="shared" si="416"/>
        <v>1</v>
      </c>
      <c r="O2645" s="33">
        <f t="shared" si="417"/>
        <v>0</v>
      </c>
      <c r="P2645" s="61">
        <f t="shared" si="418"/>
        <v>1</v>
      </c>
      <c r="Q2645" s="62">
        <f t="shared" si="419"/>
        <v>0</v>
      </c>
      <c r="R2645" s="61">
        <f t="shared" si="420"/>
        <v>0</v>
      </c>
      <c r="S2645" s="61">
        <f t="shared" si="421"/>
        <v>3</v>
      </c>
      <c r="T2645" t="str">
        <f t="shared" si="422"/>
        <v>إضافى كامل</v>
      </c>
    </row>
    <row r="2646" spans="1:20" x14ac:dyDescent="0.25">
      <c r="A2646" s="54" t="s">
        <v>1323</v>
      </c>
      <c r="B2646" s="54" t="s">
        <v>1325</v>
      </c>
      <c r="C2646" s="54" t="s">
        <v>762</v>
      </c>
      <c r="D2646" s="55">
        <v>45602</v>
      </c>
      <c r="E2646" s="56" t="s">
        <v>23</v>
      </c>
      <c r="F2646" s="54" t="s">
        <v>1215</v>
      </c>
      <c r="G2646" s="57" t="s">
        <v>222</v>
      </c>
      <c r="I2646" s="54" t="s">
        <v>1047</v>
      </c>
      <c r="J2646" s="54" t="s">
        <v>1222</v>
      </c>
      <c r="K2646" s="87" t="str">
        <f t="shared" si="413"/>
        <v/>
      </c>
      <c r="L2646" s="60">
        <f t="shared" si="415"/>
        <v>0</v>
      </c>
      <c r="M2646" s="33">
        <f t="shared" si="414"/>
        <v>3</v>
      </c>
      <c r="N2646" s="61">
        <f t="shared" si="416"/>
        <v>1</v>
      </c>
      <c r="O2646" s="33">
        <f t="shared" si="417"/>
        <v>0</v>
      </c>
      <c r="P2646" s="61">
        <f t="shared" si="418"/>
        <v>1</v>
      </c>
      <c r="Q2646" s="62">
        <f t="shared" si="419"/>
        <v>0</v>
      </c>
      <c r="R2646" s="61">
        <f t="shared" si="420"/>
        <v>0</v>
      </c>
      <c r="S2646" s="61">
        <f t="shared" si="421"/>
        <v>3</v>
      </c>
      <c r="T2646" t="str">
        <f t="shared" si="422"/>
        <v>إضافى كامل</v>
      </c>
    </row>
    <row r="2647" spans="1:20" x14ac:dyDescent="0.25">
      <c r="A2647" s="54" t="s">
        <v>1323</v>
      </c>
      <c r="B2647" s="54" t="s">
        <v>1325</v>
      </c>
      <c r="C2647" s="54" t="s">
        <v>762</v>
      </c>
      <c r="D2647" s="55">
        <v>45603</v>
      </c>
      <c r="E2647" s="56" t="s">
        <v>24</v>
      </c>
      <c r="F2647" s="54" t="s">
        <v>1215</v>
      </c>
      <c r="G2647" s="57" t="s">
        <v>222</v>
      </c>
      <c r="I2647" s="54" t="s">
        <v>1050</v>
      </c>
      <c r="J2647" s="54" t="s">
        <v>1138</v>
      </c>
      <c r="K2647" s="87" t="str">
        <f t="shared" si="413"/>
        <v/>
      </c>
      <c r="L2647" s="60">
        <f t="shared" si="415"/>
        <v>0</v>
      </c>
      <c r="M2647" s="33">
        <f t="shared" si="414"/>
        <v>3</v>
      </c>
      <c r="N2647" s="61">
        <f t="shared" si="416"/>
        <v>1</v>
      </c>
      <c r="O2647" s="33">
        <f t="shared" si="417"/>
        <v>0</v>
      </c>
      <c r="P2647" s="61">
        <f t="shared" si="418"/>
        <v>1</v>
      </c>
      <c r="Q2647" s="62">
        <f t="shared" si="419"/>
        <v>0</v>
      </c>
      <c r="R2647" s="61">
        <f t="shared" si="420"/>
        <v>0</v>
      </c>
      <c r="S2647" s="61">
        <f t="shared" si="421"/>
        <v>3</v>
      </c>
      <c r="T2647" t="str">
        <f t="shared" si="422"/>
        <v>إضافى كامل</v>
      </c>
    </row>
    <row r="2648" spans="1:20" x14ac:dyDescent="0.25">
      <c r="A2648" s="54" t="s">
        <v>1323</v>
      </c>
      <c r="B2648" s="54" t="s">
        <v>1325</v>
      </c>
      <c r="C2648" s="54" t="s">
        <v>762</v>
      </c>
      <c r="D2648" s="55">
        <v>45604</v>
      </c>
      <c r="E2648" s="56" t="s">
        <v>15</v>
      </c>
      <c r="F2648" s="54" t="s">
        <v>1215</v>
      </c>
      <c r="G2648" s="57" t="s">
        <v>222</v>
      </c>
      <c r="I2648" s="54"/>
      <c r="J2648" s="54"/>
      <c r="K2648" s="87" t="str">
        <f t="shared" si="413"/>
        <v/>
      </c>
      <c r="L2648" s="60">
        <f t="shared" si="415"/>
        <v>0</v>
      </c>
      <c r="M2648" s="33">
        <f t="shared" si="414"/>
        <v>3</v>
      </c>
      <c r="N2648" s="61">
        <f t="shared" si="416"/>
        <v>1</v>
      </c>
      <c r="O2648" s="33">
        <f t="shared" si="417"/>
        <v>0</v>
      </c>
      <c r="P2648" s="61">
        <f t="shared" si="418"/>
        <v>1</v>
      </c>
      <c r="Q2648" s="62">
        <f t="shared" si="419"/>
        <v>0</v>
      </c>
      <c r="R2648" s="61">
        <f t="shared" si="420"/>
        <v>0</v>
      </c>
      <c r="S2648" s="61">
        <f t="shared" si="421"/>
        <v>3</v>
      </c>
      <c r="T2648" t="str">
        <f t="shared" si="422"/>
        <v>إضافى كامل</v>
      </c>
    </row>
    <row r="2649" spans="1:20" x14ac:dyDescent="0.25">
      <c r="A2649" s="54" t="s">
        <v>1323</v>
      </c>
      <c r="B2649" s="54" t="s">
        <v>1325</v>
      </c>
      <c r="C2649" s="54" t="s">
        <v>762</v>
      </c>
      <c r="D2649" s="55">
        <v>45605</v>
      </c>
      <c r="E2649" s="56" t="s">
        <v>18</v>
      </c>
      <c r="F2649" s="54" t="s">
        <v>1215</v>
      </c>
      <c r="G2649" s="57" t="s">
        <v>222</v>
      </c>
      <c r="I2649" s="54"/>
      <c r="J2649" s="54"/>
      <c r="K2649" s="87" t="s">
        <v>19</v>
      </c>
      <c r="L2649" s="60">
        <f t="shared" si="415"/>
        <v>1</v>
      </c>
      <c r="M2649" s="33">
        <f t="shared" si="414"/>
        <v>3</v>
      </c>
      <c r="N2649" s="61">
        <f t="shared" si="416"/>
        <v>1</v>
      </c>
      <c r="O2649" s="33">
        <f t="shared" si="417"/>
        <v>0</v>
      </c>
      <c r="P2649" s="61">
        <f t="shared" si="418"/>
        <v>1</v>
      </c>
      <c r="Q2649" s="62">
        <f t="shared" si="419"/>
        <v>0</v>
      </c>
      <c r="R2649" s="61">
        <f t="shared" si="420"/>
        <v>0</v>
      </c>
      <c r="S2649" s="61">
        <f t="shared" si="421"/>
        <v>3</v>
      </c>
      <c r="T2649" t="str">
        <f t="shared" si="422"/>
        <v>إضافى كامل</v>
      </c>
    </row>
    <row r="2650" spans="1:20" x14ac:dyDescent="0.25">
      <c r="A2650" s="54" t="s">
        <v>1323</v>
      </c>
      <c r="B2650" s="54" t="s">
        <v>1325</v>
      </c>
      <c r="C2650" s="54" t="s">
        <v>762</v>
      </c>
      <c r="D2650" s="55">
        <v>45606</v>
      </c>
      <c r="E2650" s="56" t="s">
        <v>20</v>
      </c>
      <c r="F2650" s="54" t="s">
        <v>1215</v>
      </c>
      <c r="G2650" s="57" t="s">
        <v>222</v>
      </c>
      <c r="I2650" s="54" t="s">
        <v>1005</v>
      </c>
      <c r="J2650" s="54" t="s">
        <v>1276</v>
      </c>
      <c r="K2650" s="87" t="str">
        <f t="shared" si="413"/>
        <v/>
      </c>
      <c r="L2650" s="60">
        <f t="shared" si="415"/>
        <v>0</v>
      </c>
      <c r="M2650" s="33">
        <f t="shared" si="414"/>
        <v>3</v>
      </c>
      <c r="N2650" s="61">
        <f t="shared" si="416"/>
        <v>1</v>
      </c>
      <c r="O2650" s="33">
        <f t="shared" si="417"/>
        <v>0</v>
      </c>
      <c r="P2650" s="61">
        <f t="shared" si="418"/>
        <v>1</v>
      </c>
      <c r="Q2650" s="62">
        <f t="shared" si="419"/>
        <v>0</v>
      </c>
      <c r="R2650" s="61">
        <f t="shared" si="420"/>
        <v>0</v>
      </c>
      <c r="S2650" s="61">
        <f t="shared" si="421"/>
        <v>3</v>
      </c>
      <c r="T2650" t="str">
        <f t="shared" si="422"/>
        <v>إضافى كامل</v>
      </c>
    </row>
    <row r="2651" spans="1:20" x14ac:dyDescent="0.25">
      <c r="A2651" s="54" t="s">
        <v>1323</v>
      </c>
      <c r="B2651" s="54" t="s">
        <v>1325</v>
      </c>
      <c r="C2651" s="54" t="s">
        <v>762</v>
      </c>
      <c r="D2651" s="55">
        <v>45607</v>
      </c>
      <c r="E2651" s="56" t="s">
        <v>21</v>
      </c>
      <c r="F2651" s="54" t="s">
        <v>1215</v>
      </c>
      <c r="G2651" s="57" t="s">
        <v>222</v>
      </c>
      <c r="I2651" s="54"/>
      <c r="J2651" s="54"/>
      <c r="K2651" s="87" t="str">
        <f t="shared" si="413"/>
        <v>غائب</v>
      </c>
      <c r="L2651" s="60">
        <f t="shared" si="415"/>
        <v>0</v>
      </c>
      <c r="M2651" s="33">
        <f t="shared" si="414"/>
        <v>3</v>
      </c>
      <c r="N2651" s="61">
        <f t="shared" si="416"/>
        <v>1</v>
      </c>
      <c r="O2651" s="33">
        <f t="shared" si="417"/>
        <v>0</v>
      </c>
      <c r="P2651" s="61">
        <f t="shared" si="418"/>
        <v>1</v>
      </c>
      <c r="Q2651" s="62">
        <f t="shared" si="419"/>
        <v>0</v>
      </c>
      <c r="R2651" s="61">
        <f t="shared" si="420"/>
        <v>0</v>
      </c>
      <c r="S2651" s="61">
        <f t="shared" si="421"/>
        <v>3</v>
      </c>
      <c r="T2651" t="str">
        <f t="shared" si="422"/>
        <v>إضافى كامل</v>
      </c>
    </row>
    <row r="2652" spans="1:20" x14ac:dyDescent="0.25">
      <c r="A2652" s="54" t="s">
        <v>1323</v>
      </c>
      <c r="B2652" s="54" t="s">
        <v>1325</v>
      </c>
      <c r="C2652" s="54" t="s">
        <v>762</v>
      </c>
      <c r="D2652" s="55">
        <v>45608</v>
      </c>
      <c r="E2652" s="56" t="s">
        <v>22</v>
      </c>
      <c r="F2652" s="54" t="s">
        <v>1215</v>
      </c>
      <c r="G2652" s="57" t="s">
        <v>222</v>
      </c>
      <c r="I2652" s="54" t="s">
        <v>1050</v>
      </c>
      <c r="J2652" s="54" t="s">
        <v>1262</v>
      </c>
      <c r="K2652" s="87" t="str">
        <f t="shared" si="413"/>
        <v/>
      </c>
      <c r="L2652" s="60">
        <f t="shared" si="415"/>
        <v>0</v>
      </c>
      <c r="M2652" s="33">
        <f t="shared" si="414"/>
        <v>2</v>
      </c>
      <c r="N2652" s="61">
        <f t="shared" si="416"/>
        <v>2</v>
      </c>
      <c r="O2652" s="33">
        <f t="shared" si="417"/>
        <v>0</v>
      </c>
      <c r="P2652" s="61">
        <f t="shared" si="418"/>
        <v>2</v>
      </c>
      <c r="Q2652" s="62">
        <f t="shared" si="419"/>
        <v>0</v>
      </c>
      <c r="R2652" s="61">
        <f t="shared" si="420"/>
        <v>0</v>
      </c>
      <c r="S2652" s="61">
        <f t="shared" si="421"/>
        <v>2</v>
      </c>
      <c r="T2652" t="str">
        <f t="shared" si="422"/>
        <v>إضافى كامل</v>
      </c>
    </row>
    <row r="2653" spans="1:20" x14ac:dyDescent="0.25">
      <c r="A2653" s="54" t="s">
        <v>1323</v>
      </c>
      <c r="B2653" s="54" t="s">
        <v>1325</v>
      </c>
      <c r="C2653" s="54" t="s">
        <v>762</v>
      </c>
      <c r="D2653" s="55">
        <v>45609</v>
      </c>
      <c r="E2653" s="56" t="s">
        <v>23</v>
      </c>
      <c r="F2653" s="54" t="s">
        <v>1215</v>
      </c>
      <c r="G2653" s="57" t="s">
        <v>222</v>
      </c>
      <c r="I2653" s="54" t="s">
        <v>1047</v>
      </c>
      <c r="J2653" s="54" t="s">
        <v>1225</v>
      </c>
      <c r="K2653" s="87" t="str">
        <f t="shared" si="413"/>
        <v/>
      </c>
      <c r="L2653" s="60">
        <f t="shared" si="415"/>
        <v>0</v>
      </c>
      <c r="M2653" s="33">
        <f t="shared" si="414"/>
        <v>2</v>
      </c>
      <c r="N2653" s="61">
        <f t="shared" si="416"/>
        <v>2</v>
      </c>
      <c r="O2653" s="33">
        <f t="shared" si="417"/>
        <v>1</v>
      </c>
      <c r="P2653" s="61">
        <f t="shared" si="418"/>
        <v>3</v>
      </c>
      <c r="Q2653" s="62">
        <f t="shared" si="419"/>
        <v>1.5</v>
      </c>
      <c r="R2653" s="61">
        <f t="shared" si="420"/>
        <v>1</v>
      </c>
      <c r="S2653" s="61">
        <f t="shared" si="421"/>
        <v>3</v>
      </c>
      <c r="T2653" t="str">
        <f t="shared" si="422"/>
        <v>إضافى كامل</v>
      </c>
    </row>
    <row r="2654" spans="1:20" x14ac:dyDescent="0.25">
      <c r="A2654" s="54" t="s">
        <v>1323</v>
      </c>
      <c r="B2654" s="54" t="s">
        <v>1325</v>
      </c>
      <c r="C2654" s="54" t="s">
        <v>762</v>
      </c>
      <c r="D2654" s="55">
        <v>45610</v>
      </c>
      <c r="E2654" s="56" t="s">
        <v>24</v>
      </c>
      <c r="F2654" s="54" t="s">
        <v>1215</v>
      </c>
      <c r="G2654" s="57" t="s">
        <v>222</v>
      </c>
      <c r="I2654" s="54" t="s">
        <v>822</v>
      </c>
      <c r="J2654" s="54" t="s">
        <v>1235</v>
      </c>
      <c r="K2654" s="87" t="str">
        <f t="shared" si="413"/>
        <v/>
      </c>
      <c r="L2654" s="60">
        <f t="shared" si="415"/>
        <v>0</v>
      </c>
      <c r="M2654" s="33">
        <f t="shared" si="414"/>
        <v>3</v>
      </c>
      <c r="N2654" s="61">
        <f t="shared" si="416"/>
        <v>2</v>
      </c>
      <c r="O2654" s="33">
        <f t="shared" si="417"/>
        <v>1</v>
      </c>
      <c r="P2654" s="61">
        <f t="shared" si="418"/>
        <v>3</v>
      </c>
      <c r="Q2654" s="62">
        <f t="shared" si="419"/>
        <v>1.5</v>
      </c>
      <c r="R2654" s="61">
        <f t="shared" si="420"/>
        <v>1</v>
      </c>
      <c r="S2654" s="61">
        <f t="shared" si="421"/>
        <v>4</v>
      </c>
      <c r="T2654" t="str">
        <f t="shared" si="422"/>
        <v>إضافى كامل</v>
      </c>
    </row>
    <row r="2655" spans="1:20" x14ac:dyDescent="0.25">
      <c r="A2655" s="54" t="s">
        <v>1323</v>
      </c>
      <c r="B2655" s="54" t="s">
        <v>1325</v>
      </c>
      <c r="C2655" s="54" t="s">
        <v>762</v>
      </c>
      <c r="D2655" s="55">
        <v>45611</v>
      </c>
      <c r="E2655" s="56" t="s">
        <v>15</v>
      </c>
      <c r="F2655" s="54" t="s">
        <v>1215</v>
      </c>
      <c r="G2655" s="57" t="s">
        <v>222</v>
      </c>
      <c r="I2655" s="54"/>
      <c r="J2655" s="54"/>
      <c r="K2655" s="87" t="str">
        <f t="shared" si="413"/>
        <v/>
      </c>
      <c r="L2655" s="60">
        <f t="shared" si="415"/>
        <v>0</v>
      </c>
      <c r="M2655" s="33">
        <f t="shared" si="414"/>
        <v>3</v>
      </c>
      <c r="N2655" s="61">
        <f t="shared" si="416"/>
        <v>2</v>
      </c>
      <c r="O2655" s="33">
        <f t="shared" si="417"/>
        <v>1</v>
      </c>
      <c r="P2655" s="61">
        <f t="shared" si="418"/>
        <v>3</v>
      </c>
      <c r="Q2655" s="62">
        <f t="shared" si="419"/>
        <v>1.5</v>
      </c>
      <c r="R2655" s="61">
        <f t="shared" si="420"/>
        <v>1</v>
      </c>
      <c r="S2655" s="61">
        <f t="shared" si="421"/>
        <v>4</v>
      </c>
      <c r="T2655" t="str">
        <f t="shared" si="422"/>
        <v>إضافى كامل</v>
      </c>
    </row>
    <row r="2656" spans="1:20" x14ac:dyDescent="0.25">
      <c r="A2656" s="54" t="s">
        <v>1323</v>
      </c>
      <c r="B2656" s="54" t="s">
        <v>1325</v>
      </c>
      <c r="C2656" s="54" t="s">
        <v>762</v>
      </c>
      <c r="D2656" s="55">
        <v>45612</v>
      </c>
      <c r="E2656" s="56" t="s">
        <v>18</v>
      </c>
      <c r="F2656" s="54" t="s">
        <v>1215</v>
      </c>
      <c r="G2656" s="57" t="s">
        <v>222</v>
      </c>
      <c r="I2656" s="54"/>
      <c r="J2656" s="54"/>
      <c r="K2656" s="87" t="s">
        <v>19</v>
      </c>
      <c r="L2656" s="60">
        <f t="shared" si="415"/>
        <v>1</v>
      </c>
      <c r="M2656" s="33">
        <f t="shared" si="414"/>
        <v>3</v>
      </c>
      <c r="N2656" s="61">
        <f t="shared" si="416"/>
        <v>2</v>
      </c>
      <c r="O2656" s="33">
        <f t="shared" si="417"/>
        <v>1</v>
      </c>
      <c r="P2656" s="61">
        <f t="shared" si="418"/>
        <v>3</v>
      </c>
      <c r="Q2656" s="62">
        <f t="shared" si="419"/>
        <v>1.5</v>
      </c>
      <c r="R2656" s="61">
        <f t="shared" si="420"/>
        <v>1</v>
      </c>
      <c r="S2656" s="61">
        <f t="shared" si="421"/>
        <v>4</v>
      </c>
      <c r="T2656" t="str">
        <f t="shared" si="422"/>
        <v>إضافى كامل</v>
      </c>
    </row>
    <row r="2657" spans="1:20" x14ac:dyDescent="0.25">
      <c r="A2657" s="54" t="s">
        <v>1323</v>
      </c>
      <c r="B2657" s="54" t="s">
        <v>1325</v>
      </c>
      <c r="C2657" s="54" t="s">
        <v>762</v>
      </c>
      <c r="D2657" s="55">
        <v>45613</v>
      </c>
      <c r="E2657" s="56" t="s">
        <v>20</v>
      </c>
      <c r="F2657" s="54" t="s">
        <v>1215</v>
      </c>
      <c r="G2657" s="57" t="s">
        <v>222</v>
      </c>
      <c r="I2657" s="54" t="s">
        <v>1049</v>
      </c>
      <c r="J2657" s="54" t="s">
        <v>1222</v>
      </c>
      <c r="K2657" s="87" t="str">
        <f t="shared" si="413"/>
        <v/>
      </c>
      <c r="L2657" s="60">
        <f t="shared" si="415"/>
        <v>0</v>
      </c>
      <c r="M2657" s="33">
        <f t="shared" si="414"/>
        <v>3</v>
      </c>
      <c r="N2657" s="61">
        <f t="shared" si="416"/>
        <v>2</v>
      </c>
      <c r="O2657" s="33">
        <f t="shared" si="417"/>
        <v>1</v>
      </c>
      <c r="P2657" s="61">
        <f t="shared" si="418"/>
        <v>3</v>
      </c>
      <c r="Q2657" s="62">
        <f t="shared" si="419"/>
        <v>1.5</v>
      </c>
      <c r="R2657" s="61">
        <f t="shared" si="420"/>
        <v>1</v>
      </c>
      <c r="S2657" s="61">
        <f t="shared" si="421"/>
        <v>4</v>
      </c>
      <c r="T2657" t="str">
        <f t="shared" si="422"/>
        <v>إضافى كامل</v>
      </c>
    </row>
    <row r="2658" spans="1:20" x14ac:dyDescent="0.25">
      <c r="A2658" s="54" t="s">
        <v>1323</v>
      </c>
      <c r="B2658" s="54" t="s">
        <v>1325</v>
      </c>
      <c r="C2658" s="54" t="s">
        <v>762</v>
      </c>
      <c r="D2658" s="55">
        <v>45614</v>
      </c>
      <c r="E2658" s="56" t="s">
        <v>21</v>
      </c>
      <c r="F2658" s="54" t="s">
        <v>1215</v>
      </c>
      <c r="G2658" s="57" t="s">
        <v>222</v>
      </c>
      <c r="I2658" s="54" t="s">
        <v>1326</v>
      </c>
      <c r="J2658" s="54" t="s">
        <v>1139</v>
      </c>
      <c r="K2658" s="87" t="str">
        <f t="shared" si="413"/>
        <v>إذن ص</v>
      </c>
      <c r="L2658" s="60">
        <f t="shared" si="415"/>
        <v>1</v>
      </c>
      <c r="M2658" s="33">
        <f t="shared" si="414"/>
        <v>3</v>
      </c>
      <c r="N2658" s="61">
        <f t="shared" si="416"/>
        <v>2</v>
      </c>
      <c r="O2658" s="33">
        <f t="shared" si="417"/>
        <v>1</v>
      </c>
      <c r="P2658" s="61">
        <f t="shared" si="418"/>
        <v>3</v>
      </c>
      <c r="Q2658" s="62">
        <f t="shared" si="419"/>
        <v>1.5</v>
      </c>
      <c r="R2658" s="61">
        <f t="shared" si="420"/>
        <v>1</v>
      </c>
      <c r="S2658" s="61">
        <f t="shared" si="421"/>
        <v>4</v>
      </c>
      <c r="T2658" t="str">
        <f t="shared" si="422"/>
        <v>إضافى كامل</v>
      </c>
    </row>
    <row r="2659" spans="1:20" x14ac:dyDescent="0.25">
      <c r="A2659" s="54" t="s">
        <v>1323</v>
      </c>
      <c r="B2659" s="54" t="s">
        <v>1325</v>
      </c>
      <c r="C2659" s="54" t="s">
        <v>762</v>
      </c>
      <c r="D2659" s="55">
        <v>45615</v>
      </c>
      <c r="E2659" s="56" t="s">
        <v>22</v>
      </c>
      <c r="F2659" s="54" t="s">
        <v>1215</v>
      </c>
      <c r="G2659" s="57" t="s">
        <v>222</v>
      </c>
      <c r="I2659" s="54"/>
      <c r="J2659" s="54"/>
      <c r="K2659" s="87" t="str">
        <f t="shared" si="413"/>
        <v>غائب</v>
      </c>
      <c r="L2659" s="60">
        <f t="shared" si="415"/>
        <v>0</v>
      </c>
      <c r="M2659" s="33">
        <f t="shared" si="414"/>
        <v>3</v>
      </c>
      <c r="N2659" s="61">
        <f t="shared" si="416"/>
        <v>1</v>
      </c>
      <c r="O2659" s="33">
        <f t="shared" si="417"/>
        <v>1</v>
      </c>
      <c r="P2659" s="61">
        <f t="shared" si="418"/>
        <v>2</v>
      </c>
      <c r="Q2659" s="62">
        <f t="shared" si="419"/>
        <v>0</v>
      </c>
      <c r="R2659" s="61">
        <f t="shared" si="420"/>
        <v>0</v>
      </c>
      <c r="S2659" s="61">
        <f t="shared" si="421"/>
        <v>3</v>
      </c>
      <c r="T2659" t="str">
        <f t="shared" si="422"/>
        <v>إضافى كامل</v>
      </c>
    </row>
    <row r="2660" spans="1:20" x14ac:dyDescent="0.25">
      <c r="A2660" s="54" t="s">
        <v>1323</v>
      </c>
      <c r="B2660" s="54" t="s">
        <v>1325</v>
      </c>
      <c r="C2660" s="54" t="s">
        <v>762</v>
      </c>
      <c r="D2660" s="55">
        <v>45616</v>
      </c>
      <c r="E2660" s="56" t="s">
        <v>23</v>
      </c>
      <c r="F2660" s="54" t="s">
        <v>1215</v>
      </c>
      <c r="G2660" s="57" t="s">
        <v>222</v>
      </c>
      <c r="I2660" s="54" t="s">
        <v>936</v>
      </c>
      <c r="J2660" s="54" t="s">
        <v>1327</v>
      </c>
      <c r="K2660" s="87" t="str">
        <f t="shared" si="413"/>
        <v/>
      </c>
      <c r="L2660" s="60">
        <f t="shared" si="415"/>
        <v>0</v>
      </c>
      <c r="M2660" s="33">
        <f t="shared" si="414"/>
        <v>3</v>
      </c>
      <c r="N2660" s="61">
        <f t="shared" si="416"/>
        <v>1</v>
      </c>
      <c r="O2660" s="33">
        <f t="shared" si="417"/>
        <v>1</v>
      </c>
      <c r="P2660" s="61">
        <f t="shared" si="418"/>
        <v>2</v>
      </c>
      <c r="Q2660" s="62">
        <f t="shared" si="419"/>
        <v>0</v>
      </c>
      <c r="R2660" s="61">
        <f t="shared" si="420"/>
        <v>0</v>
      </c>
      <c r="S2660" s="61">
        <f t="shared" si="421"/>
        <v>3</v>
      </c>
      <c r="T2660" t="str">
        <f t="shared" si="422"/>
        <v>إضافى كامل</v>
      </c>
    </row>
    <row r="2661" spans="1:20" x14ac:dyDescent="0.25">
      <c r="A2661" s="54" t="s">
        <v>1323</v>
      </c>
      <c r="B2661" s="54" t="s">
        <v>1325</v>
      </c>
      <c r="C2661" s="54" t="s">
        <v>762</v>
      </c>
      <c r="D2661" s="55">
        <v>45617</v>
      </c>
      <c r="E2661" s="56" t="s">
        <v>24</v>
      </c>
      <c r="F2661" s="54" t="s">
        <v>1215</v>
      </c>
      <c r="G2661" s="57" t="s">
        <v>222</v>
      </c>
      <c r="I2661" s="54" t="s">
        <v>1047</v>
      </c>
      <c r="J2661" s="54" t="s">
        <v>849</v>
      </c>
      <c r="K2661" s="87" t="str">
        <f t="shared" si="413"/>
        <v/>
      </c>
      <c r="L2661" s="60">
        <f t="shared" si="415"/>
        <v>0</v>
      </c>
      <c r="M2661" s="33">
        <f t="shared" si="414"/>
        <v>3</v>
      </c>
      <c r="N2661" s="61">
        <f t="shared" si="416"/>
        <v>1</v>
      </c>
      <c r="O2661" s="33">
        <f t="shared" si="417"/>
        <v>1</v>
      </c>
      <c r="P2661" s="61">
        <f t="shared" si="418"/>
        <v>2</v>
      </c>
      <c r="Q2661" s="62">
        <f t="shared" si="419"/>
        <v>0</v>
      </c>
      <c r="R2661" s="61">
        <f t="shared" si="420"/>
        <v>0</v>
      </c>
      <c r="S2661" s="61">
        <f t="shared" si="421"/>
        <v>3</v>
      </c>
      <c r="T2661" t="str">
        <f t="shared" si="422"/>
        <v>إضافى كامل</v>
      </c>
    </row>
    <row r="2662" spans="1:20" x14ac:dyDescent="0.25">
      <c r="A2662" s="54" t="s">
        <v>1323</v>
      </c>
      <c r="B2662" s="54" t="s">
        <v>1325</v>
      </c>
      <c r="C2662" s="54" t="s">
        <v>762</v>
      </c>
      <c r="D2662" s="55">
        <v>45618</v>
      </c>
      <c r="E2662" s="56" t="s">
        <v>15</v>
      </c>
      <c r="F2662" s="54" t="s">
        <v>1215</v>
      </c>
      <c r="G2662" s="57" t="s">
        <v>222</v>
      </c>
      <c r="I2662" s="54"/>
      <c r="J2662" s="54"/>
      <c r="K2662" s="87" t="str">
        <f t="shared" si="413"/>
        <v/>
      </c>
      <c r="L2662" s="60">
        <f t="shared" si="415"/>
        <v>0</v>
      </c>
      <c r="M2662" s="33">
        <f t="shared" si="414"/>
        <v>3</v>
      </c>
      <c r="N2662" s="61">
        <f t="shared" si="416"/>
        <v>1</v>
      </c>
      <c r="O2662" s="33">
        <f t="shared" si="417"/>
        <v>1</v>
      </c>
      <c r="P2662" s="61">
        <f t="shared" si="418"/>
        <v>2</v>
      </c>
      <c r="Q2662" s="62">
        <f t="shared" si="419"/>
        <v>0</v>
      </c>
      <c r="R2662" s="61">
        <f t="shared" si="420"/>
        <v>0</v>
      </c>
      <c r="S2662" s="61">
        <f t="shared" si="421"/>
        <v>3</v>
      </c>
      <c r="T2662" t="str">
        <f t="shared" si="422"/>
        <v>إضافى كامل</v>
      </c>
    </row>
    <row r="2663" spans="1:20" x14ac:dyDescent="0.25">
      <c r="A2663" s="54" t="s">
        <v>1323</v>
      </c>
      <c r="B2663" s="54" t="s">
        <v>1325</v>
      </c>
      <c r="C2663" s="54" t="s">
        <v>762</v>
      </c>
      <c r="D2663" s="55">
        <v>45619</v>
      </c>
      <c r="E2663" s="56" t="s">
        <v>18</v>
      </c>
      <c r="F2663" s="54" t="s">
        <v>1215</v>
      </c>
      <c r="G2663" s="57" t="s">
        <v>222</v>
      </c>
      <c r="I2663" s="54"/>
      <c r="J2663" s="54"/>
      <c r="K2663" s="87" t="s">
        <v>19</v>
      </c>
      <c r="L2663" s="60">
        <f t="shared" si="415"/>
        <v>1</v>
      </c>
      <c r="M2663" s="33">
        <f t="shared" si="414"/>
        <v>3</v>
      </c>
      <c r="N2663" s="61">
        <f t="shared" si="416"/>
        <v>1</v>
      </c>
      <c r="O2663" s="33">
        <f t="shared" si="417"/>
        <v>1</v>
      </c>
      <c r="P2663" s="61">
        <f t="shared" si="418"/>
        <v>2</v>
      </c>
      <c r="Q2663" s="62">
        <f t="shared" si="419"/>
        <v>0</v>
      </c>
      <c r="R2663" s="61">
        <f t="shared" si="420"/>
        <v>0</v>
      </c>
      <c r="S2663" s="61">
        <f t="shared" si="421"/>
        <v>3</v>
      </c>
      <c r="T2663" t="str">
        <f t="shared" si="422"/>
        <v>إضافى كامل</v>
      </c>
    </row>
    <row r="2664" spans="1:20" x14ac:dyDescent="0.25">
      <c r="A2664" s="54" t="s">
        <v>1323</v>
      </c>
      <c r="B2664" s="54" t="s">
        <v>1325</v>
      </c>
      <c r="C2664" s="54" t="s">
        <v>762</v>
      </c>
      <c r="D2664" s="55">
        <v>45620</v>
      </c>
      <c r="E2664" s="56" t="s">
        <v>20</v>
      </c>
      <c r="F2664" s="54" t="s">
        <v>1215</v>
      </c>
      <c r="G2664" s="57" t="s">
        <v>222</v>
      </c>
      <c r="I2664" s="54" t="s">
        <v>899</v>
      </c>
      <c r="J2664" s="54" t="s">
        <v>1225</v>
      </c>
      <c r="K2664" s="87" t="str">
        <f t="shared" si="413"/>
        <v/>
      </c>
      <c r="L2664" s="60">
        <f t="shared" si="415"/>
        <v>0</v>
      </c>
      <c r="M2664" s="33">
        <f t="shared" si="414"/>
        <v>3</v>
      </c>
      <c r="N2664" s="61">
        <f t="shared" si="416"/>
        <v>1</v>
      </c>
      <c r="O2664" s="33">
        <f t="shared" si="417"/>
        <v>1</v>
      </c>
      <c r="P2664" s="61">
        <f t="shared" si="418"/>
        <v>2</v>
      </c>
      <c r="Q2664" s="62">
        <f t="shared" si="419"/>
        <v>0</v>
      </c>
      <c r="R2664" s="61">
        <f t="shared" si="420"/>
        <v>0</v>
      </c>
      <c r="S2664" s="61">
        <f t="shared" si="421"/>
        <v>3</v>
      </c>
      <c r="T2664" t="str">
        <f t="shared" si="422"/>
        <v>إضافى كامل</v>
      </c>
    </row>
    <row r="2665" spans="1:20" x14ac:dyDescent="0.25">
      <c r="A2665" s="54" t="s">
        <v>1323</v>
      </c>
      <c r="B2665" s="54" t="s">
        <v>1325</v>
      </c>
      <c r="C2665" s="54" t="s">
        <v>762</v>
      </c>
      <c r="D2665" s="55">
        <v>45621</v>
      </c>
      <c r="E2665" s="56" t="s">
        <v>21</v>
      </c>
      <c r="F2665" s="54" t="s">
        <v>1215</v>
      </c>
      <c r="G2665" s="57" t="s">
        <v>222</v>
      </c>
      <c r="I2665" s="54" t="s">
        <v>1006</v>
      </c>
      <c r="J2665" s="54" t="s">
        <v>1235</v>
      </c>
      <c r="K2665" s="87" t="str">
        <f t="shared" si="413"/>
        <v/>
      </c>
      <c r="L2665" s="60">
        <f t="shared" si="415"/>
        <v>0</v>
      </c>
      <c r="M2665" s="33">
        <f t="shared" si="414"/>
        <v>3</v>
      </c>
      <c r="N2665" s="61">
        <f t="shared" si="416"/>
        <v>1</v>
      </c>
      <c r="O2665" s="33">
        <f t="shared" si="417"/>
        <v>1</v>
      </c>
      <c r="P2665" s="61">
        <f t="shared" si="418"/>
        <v>2</v>
      </c>
      <c r="Q2665" s="62">
        <f t="shared" si="419"/>
        <v>0</v>
      </c>
      <c r="R2665" s="61">
        <f t="shared" si="420"/>
        <v>0</v>
      </c>
      <c r="S2665" s="61">
        <f t="shared" si="421"/>
        <v>3</v>
      </c>
      <c r="T2665" t="str">
        <f t="shared" si="422"/>
        <v>إضافى كامل</v>
      </c>
    </row>
    <row r="2666" spans="1:20" x14ac:dyDescent="0.25">
      <c r="A2666" s="54" t="s">
        <v>1323</v>
      </c>
      <c r="B2666" s="54" t="s">
        <v>1325</v>
      </c>
      <c r="C2666" s="54" t="s">
        <v>762</v>
      </c>
      <c r="D2666" s="55">
        <v>45622</v>
      </c>
      <c r="E2666" s="56" t="s">
        <v>22</v>
      </c>
      <c r="F2666" s="54" t="s">
        <v>1215</v>
      </c>
      <c r="G2666" s="57" t="s">
        <v>222</v>
      </c>
      <c r="I2666" s="54"/>
      <c r="J2666" s="54"/>
      <c r="K2666" s="87" t="str">
        <f t="shared" si="413"/>
        <v>غائب</v>
      </c>
      <c r="L2666" s="60">
        <f t="shared" si="415"/>
        <v>0</v>
      </c>
      <c r="M2666" s="33">
        <f t="shared" si="414"/>
        <v>3</v>
      </c>
      <c r="N2666" s="61">
        <f t="shared" si="416"/>
        <v>1</v>
      </c>
      <c r="O2666" s="33">
        <f t="shared" si="417"/>
        <v>1</v>
      </c>
      <c r="P2666" s="61">
        <f t="shared" si="418"/>
        <v>2</v>
      </c>
      <c r="Q2666" s="62">
        <f t="shared" si="419"/>
        <v>0</v>
      </c>
      <c r="R2666" s="61">
        <f t="shared" si="420"/>
        <v>0</v>
      </c>
      <c r="S2666" s="61">
        <f t="shared" si="421"/>
        <v>3</v>
      </c>
      <c r="T2666" t="str">
        <f t="shared" si="422"/>
        <v>إضافى كامل</v>
      </c>
    </row>
    <row r="2667" spans="1:20" x14ac:dyDescent="0.25">
      <c r="A2667" s="54" t="s">
        <v>1323</v>
      </c>
      <c r="B2667" s="54" t="s">
        <v>1325</v>
      </c>
      <c r="C2667" s="54" t="s">
        <v>762</v>
      </c>
      <c r="D2667" s="55">
        <v>45623</v>
      </c>
      <c r="E2667" s="56" t="s">
        <v>23</v>
      </c>
      <c r="F2667" s="54" t="s">
        <v>1215</v>
      </c>
      <c r="G2667" s="57" t="s">
        <v>222</v>
      </c>
      <c r="I2667" s="54" t="s">
        <v>1052</v>
      </c>
      <c r="J2667" s="54" t="s">
        <v>1328</v>
      </c>
      <c r="K2667" s="87" t="str">
        <f t="shared" si="413"/>
        <v/>
      </c>
      <c r="L2667" s="60">
        <f t="shared" si="415"/>
        <v>0</v>
      </c>
      <c r="M2667" s="33">
        <f t="shared" si="414"/>
        <v>2</v>
      </c>
      <c r="N2667" s="61">
        <f t="shared" si="416"/>
        <v>1</v>
      </c>
      <c r="O2667" s="33">
        <f t="shared" si="417"/>
        <v>1</v>
      </c>
      <c r="P2667" s="61">
        <f t="shared" si="418"/>
        <v>2</v>
      </c>
      <c r="Q2667" s="62">
        <f t="shared" si="419"/>
        <v>0</v>
      </c>
      <c r="R2667" s="61">
        <f t="shared" si="420"/>
        <v>0</v>
      </c>
      <c r="S2667" s="61">
        <f t="shared" si="421"/>
        <v>2</v>
      </c>
      <c r="T2667" t="str">
        <f t="shared" si="422"/>
        <v>إضافى كامل</v>
      </c>
    </row>
    <row r="2668" spans="1:20" x14ac:dyDescent="0.25">
      <c r="A2668" s="54" t="s">
        <v>1323</v>
      </c>
      <c r="B2668" s="54" t="s">
        <v>1325</v>
      </c>
      <c r="C2668" s="54" t="s">
        <v>762</v>
      </c>
      <c r="D2668" s="55">
        <v>45624</v>
      </c>
      <c r="E2668" s="56" t="s">
        <v>24</v>
      </c>
      <c r="F2668" s="54" t="s">
        <v>1215</v>
      </c>
      <c r="G2668" s="57" t="s">
        <v>222</v>
      </c>
      <c r="I2668" s="54" t="s">
        <v>938</v>
      </c>
      <c r="J2668" s="54" t="s">
        <v>865</v>
      </c>
      <c r="K2668" s="87" t="str">
        <f t="shared" si="413"/>
        <v/>
      </c>
      <c r="L2668" s="60">
        <f t="shared" si="415"/>
        <v>0</v>
      </c>
      <c r="M2668" s="33">
        <f t="shared" si="414"/>
        <v>3</v>
      </c>
      <c r="N2668" s="61">
        <f t="shared" si="416"/>
        <v>1</v>
      </c>
      <c r="O2668" s="33">
        <f t="shared" si="417"/>
        <v>1</v>
      </c>
      <c r="P2668" s="61">
        <f t="shared" si="418"/>
        <v>2</v>
      </c>
      <c r="Q2668" s="62">
        <f t="shared" si="419"/>
        <v>0</v>
      </c>
      <c r="R2668" s="61">
        <f t="shared" si="420"/>
        <v>0</v>
      </c>
      <c r="S2668" s="61">
        <f t="shared" si="421"/>
        <v>3</v>
      </c>
      <c r="T2668" t="str">
        <f t="shared" si="422"/>
        <v>إضافى كامل</v>
      </c>
    </row>
    <row r="2669" spans="1:20" x14ac:dyDescent="0.25">
      <c r="A2669" s="54" t="s">
        <v>1323</v>
      </c>
      <c r="B2669" s="54" t="s">
        <v>1325</v>
      </c>
      <c r="C2669" s="54" t="s">
        <v>762</v>
      </c>
      <c r="D2669" s="55">
        <v>45625</v>
      </c>
      <c r="E2669" s="56" t="s">
        <v>15</v>
      </c>
      <c r="F2669" s="54" t="s">
        <v>1215</v>
      </c>
      <c r="G2669" s="57" t="s">
        <v>222</v>
      </c>
      <c r="I2669" s="54"/>
      <c r="J2669" s="54"/>
      <c r="K2669" s="87" t="str">
        <f t="shared" si="413"/>
        <v/>
      </c>
      <c r="L2669" s="60">
        <f t="shared" si="415"/>
        <v>0</v>
      </c>
      <c r="M2669" s="33">
        <f t="shared" si="414"/>
        <v>3</v>
      </c>
      <c r="N2669" s="61">
        <f t="shared" si="416"/>
        <v>1</v>
      </c>
      <c r="O2669" s="33">
        <f t="shared" si="417"/>
        <v>1</v>
      </c>
      <c r="P2669" s="61">
        <f t="shared" si="418"/>
        <v>2</v>
      </c>
      <c r="Q2669" s="62">
        <f t="shared" si="419"/>
        <v>0</v>
      </c>
      <c r="R2669" s="61">
        <f t="shared" si="420"/>
        <v>0</v>
      </c>
      <c r="S2669" s="61">
        <f t="shared" si="421"/>
        <v>3</v>
      </c>
      <c r="T2669" t="str">
        <f t="shared" si="422"/>
        <v>إضافى كامل</v>
      </c>
    </row>
    <row r="2670" spans="1:20" x14ac:dyDescent="0.25">
      <c r="A2670" s="54" t="s">
        <v>1323</v>
      </c>
      <c r="B2670" s="54" t="s">
        <v>1325</v>
      </c>
      <c r="C2670" s="54" t="s">
        <v>762</v>
      </c>
      <c r="D2670" s="55">
        <v>45626</v>
      </c>
      <c r="E2670" s="56" t="s">
        <v>18</v>
      </c>
      <c r="F2670" s="54" t="s">
        <v>1215</v>
      </c>
      <c r="G2670" s="57" t="s">
        <v>222</v>
      </c>
      <c r="I2670" s="54"/>
      <c r="J2670" s="54"/>
      <c r="K2670" s="87" t="s">
        <v>19</v>
      </c>
      <c r="L2670" s="60">
        <f t="shared" si="415"/>
        <v>1</v>
      </c>
      <c r="M2670" s="33">
        <f t="shared" si="414"/>
        <v>3</v>
      </c>
      <c r="N2670" s="61">
        <f t="shared" si="416"/>
        <v>1</v>
      </c>
      <c r="O2670" s="33">
        <f t="shared" si="417"/>
        <v>1</v>
      </c>
      <c r="P2670" s="61">
        <f t="shared" si="418"/>
        <v>2</v>
      </c>
      <c r="Q2670" s="62">
        <f t="shared" si="419"/>
        <v>0</v>
      </c>
      <c r="R2670" s="61">
        <f t="shared" si="420"/>
        <v>0</v>
      </c>
      <c r="S2670" s="61">
        <f t="shared" si="421"/>
        <v>3</v>
      </c>
      <c r="T2670" t="str">
        <f t="shared" si="422"/>
        <v>إضافى كامل</v>
      </c>
    </row>
    <row r="2671" spans="1:20" ht="15.75" x14ac:dyDescent="0.25">
      <c r="A2671" s="54" t="s">
        <v>1329</v>
      </c>
      <c r="B2671" s="78" t="s">
        <v>1330</v>
      </c>
      <c r="C2671" s="54" t="s">
        <v>762</v>
      </c>
      <c r="D2671" s="55">
        <v>45597</v>
      </c>
      <c r="E2671" s="56" t="s">
        <v>15</v>
      </c>
      <c r="F2671" s="54" t="s">
        <v>1215</v>
      </c>
      <c r="G2671" s="57" t="s">
        <v>222</v>
      </c>
      <c r="I2671" s="54"/>
      <c r="J2671" s="54"/>
      <c r="K2671" s="87" t="str">
        <f t="shared" si="413"/>
        <v/>
      </c>
      <c r="L2671" s="60">
        <f t="shared" si="415"/>
        <v>0</v>
      </c>
      <c r="M2671" s="33">
        <f t="shared" si="414"/>
        <v>3</v>
      </c>
      <c r="N2671" s="61">
        <f t="shared" si="416"/>
        <v>1</v>
      </c>
      <c r="O2671" s="33">
        <f t="shared" si="417"/>
        <v>1</v>
      </c>
      <c r="P2671" s="61">
        <f t="shared" si="418"/>
        <v>2</v>
      </c>
      <c r="Q2671" s="62">
        <f t="shared" si="419"/>
        <v>0</v>
      </c>
      <c r="R2671" s="61">
        <f t="shared" si="420"/>
        <v>0</v>
      </c>
      <c r="S2671" s="61">
        <f t="shared" si="421"/>
        <v>3</v>
      </c>
      <c r="T2671" t="str">
        <f t="shared" si="422"/>
        <v>إضافى كامل</v>
      </c>
    </row>
    <row r="2672" spans="1:20" x14ac:dyDescent="0.25">
      <c r="A2672" s="54" t="s">
        <v>1329</v>
      </c>
      <c r="B2672" s="54" t="s">
        <v>1331</v>
      </c>
      <c r="C2672" s="54" t="s">
        <v>762</v>
      </c>
      <c r="D2672" s="55">
        <v>45598</v>
      </c>
      <c r="E2672" s="56" t="s">
        <v>18</v>
      </c>
      <c r="F2672" s="54" t="s">
        <v>1215</v>
      </c>
      <c r="G2672" s="57" t="s">
        <v>222</v>
      </c>
      <c r="I2672" s="54"/>
      <c r="J2672" s="54"/>
      <c r="K2672" s="87" t="s">
        <v>19</v>
      </c>
      <c r="L2672" s="60">
        <f t="shared" si="415"/>
        <v>1</v>
      </c>
      <c r="M2672" s="33">
        <f t="shared" si="414"/>
        <v>3</v>
      </c>
      <c r="N2672" s="61">
        <f t="shared" si="416"/>
        <v>1</v>
      </c>
      <c r="O2672" s="33">
        <f t="shared" si="417"/>
        <v>1</v>
      </c>
      <c r="P2672" s="61">
        <f t="shared" si="418"/>
        <v>2</v>
      </c>
      <c r="Q2672" s="62">
        <f t="shared" si="419"/>
        <v>0</v>
      </c>
      <c r="R2672" s="61">
        <f t="shared" si="420"/>
        <v>0</v>
      </c>
      <c r="S2672" s="61">
        <f t="shared" si="421"/>
        <v>3</v>
      </c>
      <c r="T2672" t="str">
        <f t="shared" si="422"/>
        <v>إضافى كامل</v>
      </c>
    </row>
    <row r="2673" spans="1:20" x14ac:dyDescent="0.25">
      <c r="A2673" s="54" t="s">
        <v>1329</v>
      </c>
      <c r="B2673" s="54" t="s">
        <v>1331</v>
      </c>
      <c r="C2673" s="54" t="s">
        <v>762</v>
      </c>
      <c r="D2673" s="55">
        <v>45599</v>
      </c>
      <c r="E2673" s="56" t="s">
        <v>20</v>
      </c>
      <c r="F2673" s="54" t="s">
        <v>1215</v>
      </c>
      <c r="G2673" s="57" t="s">
        <v>222</v>
      </c>
      <c r="I2673" s="54" t="s">
        <v>1006</v>
      </c>
      <c r="J2673" s="54" t="s">
        <v>1223</v>
      </c>
      <c r="K2673" s="87" t="str">
        <f t="shared" si="413"/>
        <v/>
      </c>
      <c r="L2673" s="60">
        <f t="shared" si="415"/>
        <v>0</v>
      </c>
      <c r="M2673" s="33">
        <f t="shared" si="414"/>
        <v>3</v>
      </c>
      <c r="N2673" s="61">
        <f t="shared" si="416"/>
        <v>1</v>
      </c>
      <c r="O2673" s="33">
        <f t="shared" si="417"/>
        <v>1</v>
      </c>
      <c r="P2673" s="61">
        <f t="shared" si="418"/>
        <v>2</v>
      </c>
      <c r="Q2673" s="62">
        <f t="shared" si="419"/>
        <v>0</v>
      </c>
      <c r="R2673" s="61">
        <f t="shared" si="420"/>
        <v>0</v>
      </c>
      <c r="S2673" s="61">
        <f t="shared" si="421"/>
        <v>3</v>
      </c>
      <c r="T2673" t="str">
        <f t="shared" si="422"/>
        <v>إضافى كامل</v>
      </c>
    </row>
    <row r="2674" spans="1:20" x14ac:dyDescent="0.25">
      <c r="A2674" s="54" t="s">
        <v>1329</v>
      </c>
      <c r="B2674" s="54" t="s">
        <v>1331</v>
      </c>
      <c r="C2674" s="54" t="s">
        <v>762</v>
      </c>
      <c r="D2674" s="55">
        <v>45600</v>
      </c>
      <c r="E2674" s="56" t="s">
        <v>21</v>
      </c>
      <c r="F2674" s="54" t="s">
        <v>1215</v>
      </c>
      <c r="G2674" s="57" t="s">
        <v>222</v>
      </c>
      <c r="H2674" s="73" t="s">
        <v>65</v>
      </c>
      <c r="I2674" s="54" t="s">
        <v>927</v>
      </c>
      <c r="J2674" s="54" t="s">
        <v>1278</v>
      </c>
      <c r="K2674" s="87" t="str">
        <f t="shared" si="413"/>
        <v>تأخير</v>
      </c>
      <c r="L2674" s="60">
        <f t="shared" si="415"/>
        <v>0</v>
      </c>
      <c r="M2674" s="33">
        <f t="shared" si="414"/>
        <v>3</v>
      </c>
      <c r="N2674" s="61">
        <f t="shared" si="416"/>
        <v>1</v>
      </c>
      <c r="O2674" s="33">
        <f t="shared" si="417"/>
        <v>1</v>
      </c>
      <c r="P2674" s="61">
        <f t="shared" si="418"/>
        <v>2</v>
      </c>
      <c r="Q2674" s="62">
        <f t="shared" si="419"/>
        <v>0</v>
      </c>
      <c r="R2674" s="61">
        <f t="shared" si="420"/>
        <v>0</v>
      </c>
      <c r="S2674" s="61">
        <f t="shared" si="421"/>
        <v>3</v>
      </c>
      <c r="T2674" t="str">
        <f t="shared" si="422"/>
        <v>إضافى كامل</v>
      </c>
    </row>
    <row r="2675" spans="1:20" x14ac:dyDescent="0.25">
      <c r="A2675" s="54" t="s">
        <v>1329</v>
      </c>
      <c r="B2675" s="54" t="s">
        <v>1331</v>
      </c>
      <c r="C2675" s="54" t="s">
        <v>762</v>
      </c>
      <c r="D2675" s="55">
        <v>45601</v>
      </c>
      <c r="E2675" s="56" t="s">
        <v>22</v>
      </c>
      <c r="F2675" s="54" t="s">
        <v>1215</v>
      </c>
      <c r="G2675" s="57" t="s">
        <v>222</v>
      </c>
      <c r="I2675" s="54" t="s">
        <v>852</v>
      </c>
      <c r="J2675" s="54" t="s">
        <v>1220</v>
      </c>
      <c r="K2675" s="87" t="str">
        <f t="shared" si="413"/>
        <v/>
      </c>
      <c r="L2675" s="60">
        <f t="shared" si="415"/>
        <v>0</v>
      </c>
      <c r="M2675" s="33">
        <f t="shared" si="414"/>
        <v>3</v>
      </c>
      <c r="N2675" s="61">
        <f t="shared" si="416"/>
        <v>1</v>
      </c>
      <c r="O2675" s="33">
        <f t="shared" si="417"/>
        <v>1</v>
      </c>
      <c r="P2675" s="61">
        <f t="shared" si="418"/>
        <v>2</v>
      </c>
      <c r="Q2675" s="62">
        <f t="shared" si="419"/>
        <v>0</v>
      </c>
      <c r="R2675" s="61">
        <f t="shared" si="420"/>
        <v>0</v>
      </c>
      <c r="S2675" s="61">
        <f t="shared" si="421"/>
        <v>3</v>
      </c>
      <c r="T2675" t="str">
        <f t="shared" si="422"/>
        <v>إضافى كامل</v>
      </c>
    </row>
    <row r="2676" spans="1:20" x14ac:dyDescent="0.25">
      <c r="A2676" s="54" t="s">
        <v>1329</v>
      </c>
      <c r="B2676" s="54" t="s">
        <v>1331</v>
      </c>
      <c r="C2676" s="54" t="s">
        <v>762</v>
      </c>
      <c r="D2676" s="55">
        <v>45602</v>
      </c>
      <c r="E2676" s="56" t="s">
        <v>23</v>
      </c>
      <c r="F2676" s="54" t="s">
        <v>1215</v>
      </c>
      <c r="G2676" s="57" t="s">
        <v>222</v>
      </c>
      <c r="I2676" s="54" t="s">
        <v>1002</v>
      </c>
      <c r="J2676" s="54" t="s">
        <v>1235</v>
      </c>
      <c r="K2676" s="87" t="str">
        <f t="shared" si="413"/>
        <v/>
      </c>
      <c r="L2676" s="60">
        <f t="shared" si="415"/>
        <v>0</v>
      </c>
      <c r="M2676" s="33">
        <f t="shared" si="414"/>
        <v>3</v>
      </c>
      <c r="N2676" s="61">
        <f t="shared" si="416"/>
        <v>1</v>
      </c>
      <c r="O2676" s="33">
        <f t="shared" si="417"/>
        <v>1</v>
      </c>
      <c r="P2676" s="61">
        <f t="shared" si="418"/>
        <v>2</v>
      </c>
      <c r="Q2676" s="62">
        <f t="shared" si="419"/>
        <v>0</v>
      </c>
      <c r="R2676" s="61">
        <f t="shared" si="420"/>
        <v>0</v>
      </c>
      <c r="S2676" s="61">
        <f t="shared" si="421"/>
        <v>3</v>
      </c>
      <c r="T2676" t="str">
        <f t="shared" si="422"/>
        <v>إضافى كامل</v>
      </c>
    </row>
    <row r="2677" spans="1:20" x14ac:dyDescent="0.25">
      <c r="A2677" s="54" t="s">
        <v>1329</v>
      </c>
      <c r="B2677" s="54" t="s">
        <v>1331</v>
      </c>
      <c r="C2677" s="54" t="s">
        <v>762</v>
      </c>
      <c r="D2677" s="55">
        <v>45603</v>
      </c>
      <c r="E2677" s="56" t="s">
        <v>24</v>
      </c>
      <c r="F2677" s="54" t="s">
        <v>1215</v>
      </c>
      <c r="G2677" s="57" t="s">
        <v>222</v>
      </c>
      <c r="I2677" s="54" t="s">
        <v>1002</v>
      </c>
      <c r="J2677" s="54" t="s">
        <v>1233</v>
      </c>
      <c r="K2677" s="87" t="str">
        <f t="shared" ref="K2677:K2738" si="423">IF(AND(I2677&lt;="08:30",J2677&gt;="13:30",I2677&lt;&gt;""),"",IF(AND(I2677&gt;="08:31",I2677&lt;="08:40"),"تأخير",IF(AND(I2677&gt;="08:41",I2677&lt;="11:30",J2677&lt;&gt;""),"إذن ص",IF(AND(J2677&lt;"13:30",J2677&lt;&gt;"",J2677&gt;="10:30"),"إذن م",IF(AND(OR(J2677="",I2677="",J2677=I2677,I2677&gt;"11:30",J2687&lt;"10:30"),AND(E2677&lt;&gt;"Friday")),"غائب","")))))</f>
        <v/>
      </c>
      <c r="L2677" s="60">
        <f t="shared" si="415"/>
        <v>0</v>
      </c>
      <c r="M2677" s="33">
        <f t="shared" si="414"/>
        <v>3</v>
      </c>
      <c r="N2677" s="61">
        <f t="shared" si="416"/>
        <v>1</v>
      </c>
      <c r="O2677" s="33">
        <f t="shared" si="417"/>
        <v>1</v>
      </c>
      <c r="P2677" s="61">
        <f t="shared" si="418"/>
        <v>2</v>
      </c>
      <c r="Q2677" s="62">
        <f t="shared" si="419"/>
        <v>0</v>
      </c>
      <c r="R2677" s="61">
        <f t="shared" si="420"/>
        <v>0</v>
      </c>
      <c r="S2677" s="61">
        <f t="shared" si="421"/>
        <v>3</v>
      </c>
      <c r="T2677" t="str">
        <f t="shared" si="422"/>
        <v>إضافى كامل</v>
      </c>
    </row>
    <row r="2678" spans="1:20" x14ac:dyDescent="0.25">
      <c r="A2678" s="54" t="s">
        <v>1329</v>
      </c>
      <c r="B2678" s="54" t="s">
        <v>1331</v>
      </c>
      <c r="C2678" s="54" t="s">
        <v>762</v>
      </c>
      <c r="D2678" s="55">
        <v>45604</v>
      </c>
      <c r="E2678" s="56" t="s">
        <v>15</v>
      </c>
      <c r="F2678" s="54" t="s">
        <v>1215</v>
      </c>
      <c r="G2678" s="57" t="s">
        <v>222</v>
      </c>
      <c r="I2678" s="54"/>
      <c r="J2678" s="54"/>
      <c r="K2678" s="87" t="str">
        <f t="shared" si="423"/>
        <v/>
      </c>
      <c r="L2678" s="60">
        <f t="shared" si="415"/>
        <v>0</v>
      </c>
      <c r="M2678" s="33">
        <f t="shared" si="414"/>
        <v>3</v>
      </c>
      <c r="N2678" s="61">
        <f t="shared" si="416"/>
        <v>1</v>
      </c>
      <c r="O2678" s="33">
        <f t="shared" si="417"/>
        <v>1</v>
      </c>
      <c r="P2678" s="61">
        <f t="shared" si="418"/>
        <v>2</v>
      </c>
      <c r="Q2678" s="62">
        <f t="shared" si="419"/>
        <v>0</v>
      </c>
      <c r="R2678" s="61">
        <f t="shared" si="420"/>
        <v>0</v>
      </c>
      <c r="S2678" s="61">
        <f t="shared" si="421"/>
        <v>3</v>
      </c>
      <c r="T2678" t="str">
        <f t="shared" si="422"/>
        <v>إضافى كامل</v>
      </c>
    </row>
    <row r="2679" spans="1:20" x14ac:dyDescent="0.25">
      <c r="A2679" s="54" t="s">
        <v>1329</v>
      </c>
      <c r="B2679" s="54" t="s">
        <v>1331</v>
      </c>
      <c r="C2679" s="54" t="s">
        <v>762</v>
      </c>
      <c r="D2679" s="55">
        <v>45605</v>
      </c>
      <c r="E2679" s="56" t="s">
        <v>18</v>
      </c>
      <c r="F2679" s="54" t="s">
        <v>1215</v>
      </c>
      <c r="G2679" s="57" t="s">
        <v>222</v>
      </c>
      <c r="I2679" s="54"/>
      <c r="J2679" s="54"/>
      <c r="K2679" s="87" t="s">
        <v>19</v>
      </c>
      <c r="L2679" s="60">
        <f t="shared" si="415"/>
        <v>1</v>
      </c>
      <c r="M2679" s="33">
        <f t="shared" si="414"/>
        <v>3</v>
      </c>
      <c r="N2679" s="61">
        <f t="shared" si="416"/>
        <v>1</v>
      </c>
      <c r="O2679" s="33">
        <f t="shared" si="417"/>
        <v>1</v>
      </c>
      <c r="P2679" s="61">
        <f t="shared" si="418"/>
        <v>2</v>
      </c>
      <c r="Q2679" s="62">
        <f t="shared" si="419"/>
        <v>0</v>
      </c>
      <c r="R2679" s="61">
        <f t="shared" si="420"/>
        <v>0</v>
      </c>
      <c r="S2679" s="61">
        <f t="shared" si="421"/>
        <v>3</v>
      </c>
      <c r="T2679" t="str">
        <f t="shared" si="422"/>
        <v>إضافى كامل</v>
      </c>
    </row>
    <row r="2680" spans="1:20" x14ac:dyDescent="0.25">
      <c r="A2680" s="54" t="s">
        <v>1329</v>
      </c>
      <c r="B2680" s="54" t="s">
        <v>1331</v>
      </c>
      <c r="C2680" s="54" t="s">
        <v>762</v>
      </c>
      <c r="D2680" s="55">
        <v>45606</v>
      </c>
      <c r="E2680" s="56" t="s">
        <v>20</v>
      </c>
      <c r="F2680" s="54" t="s">
        <v>1215</v>
      </c>
      <c r="G2680" s="57" t="s">
        <v>222</v>
      </c>
      <c r="I2680" s="54" t="s">
        <v>852</v>
      </c>
      <c r="J2680" s="54" t="s">
        <v>1227</v>
      </c>
      <c r="K2680" s="87" t="str">
        <f t="shared" si="423"/>
        <v/>
      </c>
      <c r="L2680" s="60">
        <f t="shared" si="415"/>
        <v>0</v>
      </c>
      <c r="M2680" s="33">
        <f t="shared" si="414"/>
        <v>3</v>
      </c>
      <c r="N2680" s="61">
        <f t="shared" si="416"/>
        <v>1</v>
      </c>
      <c r="O2680" s="33">
        <f t="shared" si="417"/>
        <v>1</v>
      </c>
      <c r="P2680" s="61">
        <f t="shared" si="418"/>
        <v>2</v>
      </c>
      <c r="Q2680" s="62">
        <f t="shared" si="419"/>
        <v>0</v>
      </c>
      <c r="R2680" s="61">
        <f t="shared" si="420"/>
        <v>0</v>
      </c>
      <c r="S2680" s="61">
        <f t="shared" si="421"/>
        <v>3</v>
      </c>
      <c r="T2680" t="str">
        <f t="shared" si="422"/>
        <v>إضافى كامل</v>
      </c>
    </row>
    <row r="2681" spans="1:20" x14ac:dyDescent="0.25">
      <c r="A2681" s="54" t="s">
        <v>1329</v>
      </c>
      <c r="B2681" s="54" t="s">
        <v>1331</v>
      </c>
      <c r="C2681" s="54" t="s">
        <v>762</v>
      </c>
      <c r="D2681" s="55">
        <v>45607</v>
      </c>
      <c r="E2681" s="56" t="s">
        <v>21</v>
      </c>
      <c r="F2681" s="54" t="s">
        <v>1215</v>
      </c>
      <c r="G2681" s="57" t="s">
        <v>222</v>
      </c>
      <c r="I2681" s="54" t="s">
        <v>787</v>
      </c>
      <c r="J2681" s="54" t="s">
        <v>1328</v>
      </c>
      <c r="K2681" s="87" t="str">
        <f t="shared" si="423"/>
        <v>إذن ص</v>
      </c>
      <c r="L2681" s="60">
        <f t="shared" si="415"/>
        <v>1</v>
      </c>
      <c r="M2681" s="33">
        <f t="shared" si="414"/>
        <v>3</v>
      </c>
      <c r="N2681" s="61">
        <f t="shared" si="416"/>
        <v>1</v>
      </c>
      <c r="O2681" s="33">
        <f t="shared" si="417"/>
        <v>1</v>
      </c>
      <c r="P2681" s="61">
        <f t="shared" si="418"/>
        <v>2</v>
      </c>
      <c r="Q2681" s="62">
        <f t="shared" si="419"/>
        <v>0</v>
      </c>
      <c r="R2681" s="61">
        <f t="shared" si="420"/>
        <v>0</v>
      </c>
      <c r="S2681" s="61">
        <f t="shared" si="421"/>
        <v>3</v>
      </c>
      <c r="T2681" t="str">
        <f t="shared" si="422"/>
        <v>إضافى كامل</v>
      </c>
    </row>
    <row r="2682" spans="1:20" x14ac:dyDescent="0.25">
      <c r="A2682" s="54" t="s">
        <v>1329</v>
      </c>
      <c r="B2682" s="54" t="s">
        <v>1331</v>
      </c>
      <c r="C2682" s="54" t="s">
        <v>762</v>
      </c>
      <c r="D2682" s="55">
        <v>45608</v>
      </c>
      <c r="E2682" s="56" t="s">
        <v>22</v>
      </c>
      <c r="F2682" s="54" t="s">
        <v>1215</v>
      </c>
      <c r="G2682" s="57" t="s">
        <v>222</v>
      </c>
      <c r="I2682" s="54" t="s">
        <v>780</v>
      </c>
      <c r="J2682" s="54" t="s">
        <v>1314</v>
      </c>
      <c r="K2682" s="87" t="str">
        <f t="shared" si="423"/>
        <v>إذن م</v>
      </c>
      <c r="L2682" s="60">
        <f t="shared" si="415"/>
        <v>1</v>
      </c>
      <c r="M2682" s="33">
        <f t="shared" si="414"/>
        <v>3</v>
      </c>
      <c r="N2682" s="61">
        <f t="shared" si="416"/>
        <v>0</v>
      </c>
      <c r="O2682" s="33">
        <f t="shared" si="417"/>
        <v>1</v>
      </c>
      <c r="P2682" s="61">
        <f t="shared" si="418"/>
        <v>1</v>
      </c>
      <c r="Q2682" s="62">
        <f t="shared" si="419"/>
        <v>0</v>
      </c>
      <c r="R2682" s="61">
        <f t="shared" si="420"/>
        <v>0</v>
      </c>
      <c r="S2682" s="61">
        <f t="shared" si="421"/>
        <v>3</v>
      </c>
      <c r="T2682" t="str">
        <f t="shared" si="422"/>
        <v>إضافى كامل</v>
      </c>
    </row>
    <row r="2683" spans="1:20" x14ac:dyDescent="0.25">
      <c r="A2683" s="54" t="s">
        <v>1329</v>
      </c>
      <c r="B2683" s="54" t="s">
        <v>1331</v>
      </c>
      <c r="C2683" s="54" t="s">
        <v>762</v>
      </c>
      <c r="D2683" s="55">
        <v>45609</v>
      </c>
      <c r="E2683" s="56" t="s">
        <v>23</v>
      </c>
      <c r="F2683" s="54" t="s">
        <v>1215</v>
      </c>
      <c r="G2683" s="57" t="s">
        <v>222</v>
      </c>
      <c r="I2683" s="54"/>
      <c r="J2683" s="54"/>
      <c r="K2683" s="87" t="str">
        <f t="shared" si="423"/>
        <v>غائب</v>
      </c>
      <c r="L2683" s="60">
        <f t="shared" si="415"/>
        <v>0</v>
      </c>
      <c r="M2683" s="33">
        <f t="shared" si="414"/>
        <v>3</v>
      </c>
      <c r="N2683" s="61">
        <f t="shared" si="416"/>
        <v>0</v>
      </c>
      <c r="O2683" s="33">
        <f t="shared" si="417"/>
        <v>0</v>
      </c>
      <c r="P2683" s="61">
        <f t="shared" si="418"/>
        <v>0</v>
      </c>
      <c r="Q2683" s="62">
        <f t="shared" si="419"/>
        <v>0</v>
      </c>
      <c r="R2683" s="61">
        <f t="shared" si="420"/>
        <v>0</v>
      </c>
      <c r="S2683" s="61">
        <f t="shared" si="421"/>
        <v>3</v>
      </c>
      <c r="T2683" t="str">
        <f t="shared" si="422"/>
        <v>إضافى كامل</v>
      </c>
    </row>
    <row r="2684" spans="1:20" x14ac:dyDescent="0.25">
      <c r="A2684" s="54" t="s">
        <v>1329</v>
      </c>
      <c r="B2684" s="54" t="s">
        <v>1331</v>
      </c>
      <c r="C2684" s="54" t="s">
        <v>762</v>
      </c>
      <c r="D2684" s="55">
        <v>45610</v>
      </c>
      <c r="E2684" s="56" t="s">
        <v>24</v>
      </c>
      <c r="F2684" s="54" t="s">
        <v>1215</v>
      </c>
      <c r="G2684" s="57" t="s">
        <v>222</v>
      </c>
      <c r="H2684" s="73" t="s">
        <v>795</v>
      </c>
      <c r="I2684" s="54" t="s">
        <v>1003</v>
      </c>
      <c r="J2684" s="54" t="s">
        <v>1332</v>
      </c>
      <c r="K2684" s="87" t="str">
        <f t="shared" si="423"/>
        <v>تأخير</v>
      </c>
      <c r="L2684" s="60">
        <f t="shared" si="415"/>
        <v>0</v>
      </c>
      <c r="M2684" s="33">
        <f t="shared" si="414"/>
        <v>2</v>
      </c>
      <c r="N2684" s="61">
        <f t="shared" si="416"/>
        <v>0</v>
      </c>
      <c r="O2684" s="33">
        <f t="shared" si="417"/>
        <v>0</v>
      </c>
      <c r="P2684" s="61">
        <f t="shared" si="418"/>
        <v>0</v>
      </c>
      <c r="Q2684" s="62">
        <f t="shared" si="419"/>
        <v>0</v>
      </c>
      <c r="R2684" s="61">
        <f t="shared" si="420"/>
        <v>0</v>
      </c>
      <c r="S2684" s="61">
        <f t="shared" si="421"/>
        <v>2</v>
      </c>
      <c r="T2684" t="str">
        <f t="shared" si="422"/>
        <v>إضافى كامل</v>
      </c>
    </row>
    <row r="2685" spans="1:20" x14ac:dyDescent="0.25">
      <c r="A2685" s="54" t="s">
        <v>1329</v>
      </c>
      <c r="B2685" s="54" t="s">
        <v>1331</v>
      </c>
      <c r="C2685" s="54" t="s">
        <v>762</v>
      </c>
      <c r="D2685" s="55">
        <v>45611</v>
      </c>
      <c r="E2685" s="56" t="s">
        <v>15</v>
      </c>
      <c r="F2685" s="54" t="s">
        <v>1215</v>
      </c>
      <c r="G2685" s="57" t="s">
        <v>222</v>
      </c>
      <c r="I2685" s="54"/>
      <c r="J2685" s="54"/>
      <c r="K2685" s="87" t="str">
        <f t="shared" si="423"/>
        <v/>
      </c>
      <c r="L2685" s="60">
        <f t="shared" si="415"/>
        <v>0</v>
      </c>
      <c r="M2685" s="33">
        <f t="shared" si="414"/>
        <v>2</v>
      </c>
      <c r="N2685" s="61">
        <f t="shared" si="416"/>
        <v>0</v>
      </c>
      <c r="O2685" s="33">
        <f t="shared" si="417"/>
        <v>1</v>
      </c>
      <c r="P2685" s="61">
        <f t="shared" si="418"/>
        <v>1</v>
      </c>
      <c r="Q2685" s="62">
        <f t="shared" si="419"/>
        <v>0</v>
      </c>
      <c r="R2685" s="61">
        <f t="shared" si="420"/>
        <v>0</v>
      </c>
      <c r="S2685" s="61">
        <f t="shared" si="421"/>
        <v>2</v>
      </c>
      <c r="T2685" t="str">
        <f t="shared" si="422"/>
        <v>إضافى كامل</v>
      </c>
    </row>
    <row r="2686" spans="1:20" x14ac:dyDescent="0.25">
      <c r="A2686" s="54" t="s">
        <v>1329</v>
      </c>
      <c r="B2686" s="54" t="s">
        <v>1331</v>
      </c>
      <c r="C2686" s="54" t="s">
        <v>762</v>
      </c>
      <c r="D2686" s="55">
        <v>45612</v>
      </c>
      <c r="E2686" s="56" t="s">
        <v>18</v>
      </c>
      <c r="F2686" s="54" t="s">
        <v>1215</v>
      </c>
      <c r="G2686" s="57" t="s">
        <v>222</v>
      </c>
      <c r="I2686" s="54"/>
      <c r="J2686" s="54"/>
      <c r="K2686" s="87" t="s">
        <v>19</v>
      </c>
      <c r="L2686" s="60">
        <f t="shared" si="415"/>
        <v>1</v>
      </c>
      <c r="M2686" s="33">
        <f t="shared" si="414"/>
        <v>2</v>
      </c>
      <c r="N2686" s="61">
        <f t="shared" si="416"/>
        <v>0</v>
      </c>
      <c r="O2686" s="33">
        <f t="shared" si="417"/>
        <v>1</v>
      </c>
      <c r="P2686" s="61">
        <f t="shared" si="418"/>
        <v>1</v>
      </c>
      <c r="Q2686" s="62">
        <f t="shared" si="419"/>
        <v>0</v>
      </c>
      <c r="R2686" s="61">
        <f t="shared" si="420"/>
        <v>0</v>
      </c>
      <c r="S2686" s="61">
        <f t="shared" si="421"/>
        <v>2</v>
      </c>
      <c r="T2686" t="str">
        <f t="shared" si="422"/>
        <v>إضافى كامل</v>
      </c>
    </row>
    <row r="2687" spans="1:20" x14ac:dyDescent="0.25">
      <c r="A2687" s="54" t="s">
        <v>1329</v>
      </c>
      <c r="B2687" s="54" t="s">
        <v>1331</v>
      </c>
      <c r="C2687" s="54" t="s">
        <v>762</v>
      </c>
      <c r="D2687" s="55">
        <v>45613</v>
      </c>
      <c r="E2687" s="56" t="s">
        <v>20</v>
      </c>
      <c r="F2687" s="54" t="s">
        <v>1215</v>
      </c>
      <c r="G2687" s="57" t="s">
        <v>222</v>
      </c>
      <c r="H2687" s="73" t="s">
        <v>67</v>
      </c>
      <c r="I2687" s="54" t="s">
        <v>859</v>
      </c>
      <c r="J2687" s="54" t="s">
        <v>1262</v>
      </c>
      <c r="K2687" s="87" t="str">
        <f t="shared" si="423"/>
        <v>تأخير</v>
      </c>
      <c r="L2687" s="60">
        <f t="shared" si="415"/>
        <v>0</v>
      </c>
      <c r="M2687" s="33">
        <f t="shared" si="414"/>
        <v>2</v>
      </c>
      <c r="N2687" s="61">
        <f t="shared" si="416"/>
        <v>0</v>
      </c>
      <c r="O2687" s="33">
        <f t="shared" si="417"/>
        <v>1</v>
      </c>
      <c r="P2687" s="61">
        <f t="shared" si="418"/>
        <v>1</v>
      </c>
      <c r="Q2687" s="62">
        <f t="shared" si="419"/>
        <v>0</v>
      </c>
      <c r="R2687" s="61">
        <f t="shared" si="420"/>
        <v>0</v>
      </c>
      <c r="S2687" s="61">
        <f t="shared" si="421"/>
        <v>2</v>
      </c>
      <c r="T2687" t="str">
        <f t="shared" si="422"/>
        <v>إضافى كامل</v>
      </c>
    </row>
    <row r="2688" spans="1:20" x14ac:dyDescent="0.25">
      <c r="A2688" s="54" t="s">
        <v>1329</v>
      </c>
      <c r="B2688" s="54" t="s">
        <v>1331</v>
      </c>
      <c r="C2688" s="54" t="s">
        <v>762</v>
      </c>
      <c r="D2688" s="55">
        <v>45614</v>
      </c>
      <c r="E2688" s="56" t="s">
        <v>21</v>
      </c>
      <c r="F2688" s="54" t="s">
        <v>1215</v>
      </c>
      <c r="G2688" s="57" t="s">
        <v>222</v>
      </c>
      <c r="I2688" s="54" t="s">
        <v>1017</v>
      </c>
      <c r="J2688" s="54" t="s">
        <v>1285</v>
      </c>
      <c r="K2688" s="87" t="str">
        <f t="shared" si="423"/>
        <v/>
      </c>
      <c r="L2688" s="60">
        <f t="shared" si="415"/>
        <v>0</v>
      </c>
      <c r="M2688" s="33">
        <f t="shared" si="414"/>
        <v>2</v>
      </c>
      <c r="N2688" s="61">
        <f t="shared" si="416"/>
        <v>0</v>
      </c>
      <c r="O2688" s="33">
        <f t="shared" si="417"/>
        <v>1</v>
      </c>
      <c r="P2688" s="61">
        <f t="shared" si="418"/>
        <v>1</v>
      </c>
      <c r="Q2688" s="62">
        <f t="shared" si="419"/>
        <v>0</v>
      </c>
      <c r="R2688" s="61">
        <f t="shared" si="420"/>
        <v>0</v>
      </c>
      <c r="S2688" s="61">
        <f t="shared" si="421"/>
        <v>2</v>
      </c>
      <c r="T2688" t="str">
        <f t="shared" si="422"/>
        <v>إضافى كامل</v>
      </c>
    </row>
    <row r="2689" spans="1:20" x14ac:dyDescent="0.25">
      <c r="A2689" s="54" t="s">
        <v>1329</v>
      </c>
      <c r="B2689" s="54" t="s">
        <v>1331</v>
      </c>
      <c r="C2689" s="54" t="s">
        <v>762</v>
      </c>
      <c r="D2689" s="55">
        <v>45615</v>
      </c>
      <c r="E2689" s="56" t="s">
        <v>22</v>
      </c>
      <c r="F2689" s="54" t="s">
        <v>1215</v>
      </c>
      <c r="G2689" s="57" t="s">
        <v>222</v>
      </c>
      <c r="I2689" s="54"/>
      <c r="J2689" s="54"/>
      <c r="K2689" s="87" t="str">
        <f t="shared" si="423"/>
        <v>غائب</v>
      </c>
      <c r="L2689" s="60">
        <f t="shared" si="415"/>
        <v>0</v>
      </c>
      <c r="M2689" s="33">
        <f t="shared" ref="M2689:M2752" si="424">COUNTIF(K2689:K2718,"غائب")</f>
        <v>2</v>
      </c>
      <c r="N2689" s="61">
        <f t="shared" si="416"/>
        <v>0</v>
      </c>
      <c r="O2689" s="33">
        <f t="shared" si="417"/>
        <v>1</v>
      </c>
      <c r="P2689" s="61">
        <f t="shared" si="418"/>
        <v>1</v>
      </c>
      <c r="Q2689" s="62">
        <f t="shared" si="419"/>
        <v>0</v>
      </c>
      <c r="R2689" s="61">
        <f t="shared" si="420"/>
        <v>0</v>
      </c>
      <c r="S2689" s="61">
        <f t="shared" si="421"/>
        <v>2</v>
      </c>
      <c r="T2689" t="str">
        <f t="shared" si="422"/>
        <v>إضافى كامل</v>
      </c>
    </row>
    <row r="2690" spans="1:20" x14ac:dyDescent="0.25">
      <c r="A2690" s="54" t="s">
        <v>1329</v>
      </c>
      <c r="B2690" s="54" t="s">
        <v>1331</v>
      </c>
      <c r="C2690" s="54" t="s">
        <v>762</v>
      </c>
      <c r="D2690" s="55">
        <v>45616</v>
      </c>
      <c r="E2690" s="56" t="s">
        <v>23</v>
      </c>
      <c r="F2690" s="54" t="s">
        <v>1215</v>
      </c>
      <c r="G2690" s="57" t="s">
        <v>222</v>
      </c>
      <c r="I2690" s="54" t="s">
        <v>1006</v>
      </c>
      <c r="J2690" s="54" t="s">
        <v>1240</v>
      </c>
      <c r="K2690" s="87" t="str">
        <f t="shared" si="423"/>
        <v/>
      </c>
      <c r="L2690" s="60">
        <f t="shared" ref="L2690:L2753" si="425">IF(AND(OR(K2690= "حالة وفاة",K2690="إذن م",K2690="إذن ص",K2690="بدل راحة",K2690="انصراف",K2690="اجازة",K2690="راحة",K2690="مأمورية",K2690="مأمورية م",K2690="مأمورية ص",K2690="Online",K2690="حضور",K2690="بدل سهر",E2690="Friday",K2690=""),K2690&lt;&gt;""),1,0)</f>
        <v>0</v>
      </c>
      <c r="M2690" s="33">
        <f t="shared" si="424"/>
        <v>1</v>
      </c>
      <c r="N2690" s="61">
        <f t="shared" ref="N2690:N2753" si="426">COUNTIF(K2690:K2719,"إذن ص")</f>
        <v>0</v>
      </c>
      <c r="O2690" s="33">
        <f t="shared" ref="O2690:O2753" si="427">COUNTIF(K2690:K2719,"إذن م")</f>
        <v>1</v>
      </c>
      <c r="P2690" s="61">
        <f t="shared" ref="P2690:P2753" si="428">O2690+N2690</f>
        <v>1</v>
      </c>
      <c r="Q2690" s="62">
        <f t="shared" ref="Q2690:Q2753" si="429">IF(AND(P2690&gt;2,P2690&lt;&gt;0),P2690*3/6,0)</f>
        <v>0</v>
      </c>
      <c r="R2690" s="61">
        <f t="shared" ref="R2690:R2753" si="430">INT(Q2690)</f>
        <v>0</v>
      </c>
      <c r="S2690" s="61">
        <f t="shared" ref="S2690:S2753" si="431">R2690+M2690</f>
        <v>1</v>
      </c>
      <c r="T2690" t="str">
        <f t="shared" ref="T2690:T2753" si="432">IF(AND(OR(S2690&lt;=0,S2690&gt;0),S2690&lt;5),"إضافى كامل",IF(AND(OR(S2690=5,S2690=6,S2690&lt;7),S2690&lt;&gt;""),"نصف إضافى","لا يستحق"))</f>
        <v>إضافى كامل</v>
      </c>
    </row>
    <row r="2691" spans="1:20" x14ac:dyDescent="0.25">
      <c r="A2691" s="54" t="s">
        <v>1329</v>
      </c>
      <c r="B2691" s="54" t="s">
        <v>1331</v>
      </c>
      <c r="C2691" s="54" t="s">
        <v>762</v>
      </c>
      <c r="D2691" s="55">
        <v>45617</v>
      </c>
      <c r="E2691" s="56" t="s">
        <v>24</v>
      </c>
      <c r="F2691" s="54" t="s">
        <v>1215</v>
      </c>
      <c r="G2691" s="57" t="s">
        <v>222</v>
      </c>
      <c r="I2691" s="54" t="s">
        <v>1017</v>
      </c>
      <c r="J2691" s="54" t="s">
        <v>1233</v>
      </c>
      <c r="K2691" s="87" t="str">
        <f t="shared" si="423"/>
        <v/>
      </c>
      <c r="L2691" s="60">
        <f t="shared" si="425"/>
        <v>0</v>
      </c>
      <c r="M2691" s="33">
        <f t="shared" si="424"/>
        <v>1</v>
      </c>
      <c r="N2691" s="61">
        <f t="shared" si="426"/>
        <v>0</v>
      </c>
      <c r="O2691" s="33">
        <f t="shared" si="427"/>
        <v>1</v>
      </c>
      <c r="P2691" s="61">
        <f t="shared" si="428"/>
        <v>1</v>
      </c>
      <c r="Q2691" s="62">
        <f t="shared" si="429"/>
        <v>0</v>
      </c>
      <c r="R2691" s="61">
        <f t="shared" si="430"/>
        <v>0</v>
      </c>
      <c r="S2691" s="61">
        <f t="shared" si="431"/>
        <v>1</v>
      </c>
      <c r="T2691" t="str">
        <f t="shared" si="432"/>
        <v>إضافى كامل</v>
      </c>
    </row>
    <row r="2692" spans="1:20" x14ac:dyDescent="0.25">
      <c r="A2692" s="54" t="s">
        <v>1329</v>
      </c>
      <c r="B2692" s="54" t="s">
        <v>1331</v>
      </c>
      <c r="C2692" s="54" t="s">
        <v>762</v>
      </c>
      <c r="D2692" s="55">
        <v>45618</v>
      </c>
      <c r="E2692" s="56" t="s">
        <v>15</v>
      </c>
      <c r="F2692" s="54" t="s">
        <v>1215</v>
      </c>
      <c r="G2692" s="57" t="s">
        <v>222</v>
      </c>
      <c r="I2692" s="54"/>
      <c r="J2692" s="54"/>
      <c r="K2692" s="87" t="str">
        <f t="shared" si="423"/>
        <v/>
      </c>
      <c r="L2692" s="60">
        <f t="shared" si="425"/>
        <v>0</v>
      </c>
      <c r="M2692" s="33">
        <f t="shared" si="424"/>
        <v>1</v>
      </c>
      <c r="N2692" s="61">
        <f t="shared" si="426"/>
        <v>0</v>
      </c>
      <c r="O2692" s="33">
        <f t="shared" si="427"/>
        <v>2</v>
      </c>
      <c r="P2692" s="61">
        <f t="shared" si="428"/>
        <v>2</v>
      </c>
      <c r="Q2692" s="62">
        <f t="shared" si="429"/>
        <v>0</v>
      </c>
      <c r="R2692" s="61">
        <f t="shared" si="430"/>
        <v>0</v>
      </c>
      <c r="S2692" s="61">
        <f t="shared" si="431"/>
        <v>1</v>
      </c>
      <c r="T2692" t="str">
        <f t="shared" si="432"/>
        <v>إضافى كامل</v>
      </c>
    </row>
    <row r="2693" spans="1:20" x14ac:dyDescent="0.25">
      <c r="A2693" s="54" t="s">
        <v>1329</v>
      </c>
      <c r="B2693" s="54" t="s">
        <v>1331</v>
      </c>
      <c r="C2693" s="54" t="s">
        <v>762</v>
      </c>
      <c r="D2693" s="55">
        <v>45619</v>
      </c>
      <c r="E2693" s="56" t="s">
        <v>18</v>
      </c>
      <c r="F2693" s="54" t="s">
        <v>1215</v>
      </c>
      <c r="G2693" s="57" t="s">
        <v>222</v>
      </c>
      <c r="I2693" s="54"/>
      <c r="J2693" s="54"/>
      <c r="K2693" s="87" t="s">
        <v>19</v>
      </c>
      <c r="L2693" s="60">
        <f t="shared" si="425"/>
        <v>1</v>
      </c>
      <c r="M2693" s="33">
        <f t="shared" si="424"/>
        <v>1</v>
      </c>
      <c r="N2693" s="61">
        <f t="shared" si="426"/>
        <v>0</v>
      </c>
      <c r="O2693" s="33">
        <f t="shared" si="427"/>
        <v>2</v>
      </c>
      <c r="P2693" s="61">
        <f t="shared" si="428"/>
        <v>2</v>
      </c>
      <c r="Q2693" s="62">
        <f t="shared" si="429"/>
        <v>0</v>
      </c>
      <c r="R2693" s="61">
        <f t="shared" si="430"/>
        <v>0</v>
      </c>
      <c r="S2693" s="61">
        <f t="shared" si="431"/>
        <v>1</v>
      </c>
      <c r="T2693" t="str">
        <f t="shared" si="432"/>
        <v>إضافى كامل</v>
      </c>
    </row>
    <row r="2694" spans="1:20" x14ac:dyDescent="0.25">
      <c r="A2694" s="54" t="s">
        <v>1329</v>
      </c>
      <c r="B2694" s="54" t="s">
        <v>1331</v>
      </c>
      <c r="C2694" s="54" t="s">
        <v>762</v>
      </c>
      <c r="D2694" s="55">
        <v>45620</v>
      </c>
      <c r="E2694" s="56" t="s">
        <v>20</v>
      </c>
      <c r="F2694" s="54" t="s">
        <v>1215</v>
      </c>
      <c r="G2694" s="57" t="s">
        <v>222</v>
      </c>
      <c r="H2694" s="73" t="s">
        <v>832</v>
      </c>
      <c r="I2694" s="54" t="s">
        <v>1011</v>
      </c>
      <c r="J2694" s="54" t="s">
        <v>1223</v>
      </c>
      <c r="K2694" s="87" t="str">
        <f t="shared" si="423"/>
        <v>تأخير</v>
      </c>
      <c r="L2694" s="60">
        <f t="shared" si="425"/>
        <v>0</v>
      </c>
      <c r="M2694" s="33">
        <f t="shared" si="424"/>
        <v>1</v>
      </c>
      <c r="N2694" s="61">
        <f t="shared" si="426"/>
        <v>0</v>
      </c>
      <c r="O2694" s="33">
        <f t="shared" si="427"/>
        <v>2</v>
      </c>
      <c r="P2694" s="61">
        <f t="shared" si="428"/>
        <v>2</v>
      </c>
      <c r="Q2694" s="62">
        <f t="shared" si="429"/>
        <v>0</v>
      </c>
      <c r="R2694" s="61">
        <f t="shared" si="430"/>
        <v>0</v>
      </c>
      <c r="S2694" s="61">
        <f t="shared" si="431"/>
        <v>1</v>
      </c>
      <c r="T2694" t="str">
        <f t="shared" si="432"/>
        <v>إضافى كامل</v>
      </c>
    </row>
    <row r="2695" spans="1:20" x14ac:dyDescent="0.25">
      <c r="A2695" s="54" t="s">
        <v>1329</v>
      </c>
      <c r="B2695" s="54" t="s">
        <v>1331</v>
      </c>
      <c r="C2695" s="54" t="s">
        <v>762</v>
      </c>
      <c r="D2695" s="55">
        <v>45621</v>
      </c>
      <c r="E2695" s="56" t="s">
        <v>21</v>
      </c>
      <c r="F2695" s="54" t="s">
        <v>1215</v>
      </c>
      <c r="G2695" s="57" t="s">
        <v>222</v>
      </c>
      <c r="I2695" s="54" t="s">
        <v>1017</v>
      </c>
      <c r="J2695" s="54" t="s">
        <v>1225</v>
      </c>
      <c r="K2695" s="87" t="str">
        <f t="shared" si="423"/>
        <v/>
      </c>
      <c r="L2695" s="60">
        <f t="shared" si="425"/>
        <v>0</v>
      </c>
      <c r="M2695" s="33">
        <f t="shared" si="424"/>
        <v>2</v>
      </c>
      <c r="N2695" s="61">
        <f t="shared" si="426"/>
        <v>0</v>
      </c>
      <c r="O2695" s="33">
        <f t="shared" si="427"/>
        <v>2</v>
      </c>
      <c r="P2695" s="61">
        <f t="shared" si="428"/>
        <v>2</v>
      </c>
      <c r="Q2695" s="62">
        <f t="shared" si="429"/>
        <v>0</v>
      </c>
      <c r="R2695" s="61">
        <f t="shared" si="430"/>
        <v>0</v>
      </c>
      <c r="S2695" s="61">
        <f t="shared" si="431"/>
        <v>2</v>
      </c>
      <c r="T2695" t="str">
        <f t="shared" si="432"/>
        <v>إضافى كامل</v>
      </c>
    </row>
    <row r="2696" spans="1:20" x14ac:dyDescent="0.25">
      <c r="A2696" s="54" t="s">
        <v>1329</v>
      </c>
      <c r="B2696" s="54" t="s">
        <v>1331</v>
      </c>
      <c r="C2696" s="54" t="s">
        <v>762</v>
      </c>
      <c r="D2696" s="55">
        <v>45622</v>
      </c>
      <c r="E2696" s="56" t="s">
        <v>22</v>
      </c>
      <c r="F2696" s="54" t="s">
        <v>1215</v>
      </c>
      <c r="G2696" s="57" t="s">
        <v>222</v>
      </c>
      <c r="I2696" s="54" t="s">
        <v>1017</v>
      </c>
      <c r="J2696" s="54" t="s">
        <v>863</v>
      </c>
      <c r="K2696" s="87" t="str">
        <f t="shared" si="423"/>
        <v/>
      </c>
      <c r="L2696" s="60">
        <f t="shared" si="425"/>
        <v>0</v>
      </c>
      <c r="M2696" s="33">
        <f t="shared" si="424"/>
        <v>3</v>
      </c>
      <c r="N2696" s="61">
        <f t="shared" si="426"/>
        <v>0</v>
      </c>
      <c r="O2696" s="33">
        <f t="shared" si="427"/>
        <v>2</v>
      </c>
      <c r="P2696" s="61">
        <f t="shared" si="428"/>
        <v>2</v>
      </c>
      <c r="Q2696" s="62">
        <f t="shared" si="429"/>
        <v>0</v>
      </c>
      <c r="R2696" s="61">
        <f t="shared" si="430"/>
        <v>0</v>
      </c>
      <c r="S2696" s="61">
        <f t="shared" si="431"/>
        <v>3</v>
      </c>
      <c r="T2696" t="str">
        <f t="shared" si="432"/>
        <v>إضافى كامل</v>
      </c>
    </row>
    <row r="2697" spans="1:20" x14ac:dyDescent="0.25">
      <c r="A2697" s="54" t="s">
        <v>1329</v>
      </c>
      <c r="B2697" s="54" t="s">
        <v>1331</v>
      </c>
      <c r="C2697" s="54" t="s">
        <v>762</v>
      </c>
      <c r="D2697" s="55">
        <v>45623</v>
      </c>
      <c r="E2697" s="56" t="s">
        <v>23</v>
      </c>
      <c r="F2697" s="54" t="s">
        <v>1215</v>
      </c>
      <c r="G2697" s="57" t="s">
        <v>222</v>
      </c>
      <c r="I2697" s="54"/>
      <c r="J2697" s="54"/>
      <c r="K2697" s="87" t="str">
        <f t="shared" si="423"/>
        <v>غائب</v>
      </c>
      <c r="L2697" s="60">
        <f t="shared" si="425"/>
        <v>0</v>
      </c>
      <c r="M2697" s="33">
        <f t="shared" si="424"/>
        <v>4</v>
      </c>
      <c r="N2697" s="61">
        <f t="shared" si="426"/>
        <v>0</v>
      </c>
      <c r="O2697" s="33">
        <f t="shared" si="427"/>
        <v>2</v>
      </c>
      <c r="P2697" s="61">
        <f t="shared" si="428"/>
        <v>2</v>
      </c>
      <c r="Q2697" s="62">
        <f t="shared" si="429"/>
        <v>0</v>
      </c>
      <c r="R2697" s="61">
        <f t="shared" si="430"/>
        <v>0</v>
      </c>
      <c r="S2697" s="61">
        <f t="shared" si="431"/>
        <v>4</v>
      </c>
      <c r="T2697" t="str">
        <f t="shared" si="432"/>
        <v>إضافى كامل</v>
      </c>
    </row>
    <row r="2698" spans="1:20" x14ac:dyDescent="0.25">
      <c r="A2698" s="54" t="s">
        <v>1329</v>
      </c>
      <c r="B2698" s="54" t="s">
        <v>1331</v>
      </c>
      <c r="C2698" s="54" t="s">
        <v>762</v>
      </c>
      <c r="D2698" s="55">
        <v>45624</v>
      </c>
      <c r="E2698" s="56" t="s">
        <v>24</v>
      </c>
      <c r="F2698" s="54" t="s">
        <v>1215</v>
      </c>
      <c r="G2698" s="57" t="s">
        <v>222</v>
      </c>
      <c r="I2698" s="54" t="s">
        <v>936</v>
      </c>
      <c r="J2698" s="54" t="s">
        <v>1220</v>
      </c>
      <c r="K2698" s="87" t="str">
        <f t="shared" si="423"/>
        <v/>
      </c>
      <c r="L2698" s="60">
        <f t="shared" si="425"/>
        <v>0</v>
      </c>
      <c r="M2698" s="33">
        <f t="shared" si="424"/>
        <v>3</v>
      </c>
      <c r="N2698" s="61">
        <f t="shared" si="426"/>
        <v>0</v>
      </c>
      <c r="O2698" s="33">
        <f t="shared" si="427"/>
        <v>2</v>
      </c>
      <c r="P2698" s="61">
        <f t="shared" si="428"/>
        <v>2</v>
      </c>
      <c r="Q2698" s="62">
        <f t="shared" si="429"/>
        <v>0</v>
      </c>
      <c r="R2698" s="61">
        <f t="shared" si="430"/>
        <v>0</v>
      </c>
      <c r="S2698" s="61">
        <f t="shared" si="431"/>
        <v>3</v>
      </c>
      <c r="T2698" t="str">
        <f t="shared" si="432"/>
        <v>إضافى كامل</v>
      </c>
    </row>
    <row r="2699" spans="1:20" x14ac:dyDescent="0.25">
      <c r="A2699" s="54" t="s">
        <v>1329</v>
      </c>
      <c r="B2699" s="54" t="s">
        <v>1331</v>
      </c>
      <c r="C2699" s="54" t="s">
        <v>762</v>
      </c>
      <c r="D2699" s="55">
        <v>45625</v>
      </c>
      <c r="E2699" s="56" t="s">
        <v>15</v>
      </c>
      <c r="F2699" s="54" t="s">
        <v>1215</v>
      </c>
      <c r="G2699" s="57" t="s">
        <v>222</v>
      </c>
      <c r="I2699" s="54"/>
      <c r="J2699" s="54"/>
      <c r="K2699" s="87" t="str">
        <f t="shared" si="423"/>
        <v/>
      </c>
      <c r="L2699" s="60">
        <f t="shared" si="425"/>
        <v>0</v>
      </c>
      <c r="M2699" s="33">
        <f t="shared" si="424"/>
        <v>3</v>
      </c>
      <c r="N2699" s="61">
        <f t="shared" si="426"/>
        <v>0</v>
      </c>
      <c r="O2699" s="33">
        <f t="shared" si="427"/>
        <v>2</v>
      </c>
      <c r="P2699" s="61">
        <f t="shared" si="428"/>
        <v>2</v>
      </c>
      <c r="Q2699" s="62">
        <f t="shared" si="429"/>
        <v>0</v>
      </c>
      <c r="R2699" s="61">
        <f t="shared" si="430"/>
        <v>0</v>
      </c>
      <c r="S2699" s="61">
        <f t="shared" si="431"/>
        <v>3</v>
      </c>
      <c r="T2699" t="str">
        <f t="shared" si="432"/>
        <v>إضافى كامل</v>
      </c>
    </row>
    <row r="2700" spans="1:20" x14ac:dyDescent="0.25">
      <c r="A2700" s="54" t="s">
        <v>1329</v>
      </c>
      <c r="B2700" s="54" t="s">
        <v>1331</v>
      </c>
      <c r="C2700" s="54" t="s">
        <v>762</v>
      </c>
      <c r="D2700" s="55">
        <v>45626</v>
      </c>
      <c r="E2700" s="56" t="s">
        <v>18</v>
      </c>
      <c r="F2700" s="54" t="s">
        <v>1215</v>
      </c>
      <c r="G2700" s="57" t="s">
        <v>222</v>
      </c>
      <c r="I2700" s="54"/>
      <c r="J2700" s="54"/>
      <c r="K2700" s="87" t="s">
        <v>19</v>
      </c>
      <c r="L2700" s="60">
        <f t="shared" si="425"/>
        <v>1</v>
      </c>
      <c r="M2700" s="33">
        <f t="shared" si="424"/>
        <v>3</v>
      </c>
      <c r="N2700" s="61">
        <f t="shared" si="426"/>
        <v>0</v>
      </c>
      <c r="O2700" s="33">
        <f t="shared" si="427"/>
        <v>2</v>
      </c>
      <c r="P2700" s="61">
        <f t="shared" si="428"/>
        <v>2</v>
      </c>
      <c r="Q2700" s="62">
        <f t="shared" si="429"/>
        <v>0</v>
      </c>
      <c r="R2700" s="61">
        <f t="shared" si="430"/>
        <v>0</v>
      </c>
      <c r="S2700" s="61">
        <f t="shared" si="431"/>
        <v>3</v>
      </c>
      <c r="T2700" t="str">
        <f t="shared" si="432"/>
        <v>إضافى كامل</v>
      </c>
    </row>
    <row r="2701" spans="1:20" ht="15.75" x14ac:dyDescent="0.25">
      <c r="A2701" s="54" t="s">
        <v>1333</v>
      </c>
      <c r="B2701" s="78" t="s">
        <v>1334</v>
      </c>
      <c r="C2701" s="54" t="s">
        <v>762</v>
      </c>
      <c r="D2701" s="55">
        <v>45597</v>
      </c>
      <c r="E2701" s="56" t="s">
        <v>15</v>
      </c>
      <c r="F2701" s="54" t="s">
        <v>1215</v>
      </c>
      <c r="G2701" s="57" t="s">
        <v>222</v>
      </c>
      <c r="I2701" s="54"/>
      <c r="J2701" s="54"/>
      <c r="K2701" s="87" t="str">
        <f t="shared" si="423"/>
        <v/>
      </c>
      <c r="L2701" s="60">
        <f t="shared" si="425"/>
        <v>0</v>
      </c>
      <c r="M2701" s="33">
        <f t="shared" si="424"/>
        <v>3</v>
      </c>
      <c r="N2701" s="61">
        <f t="shared" si="426"/>
        <v>0</v>
      </c>
      <c r="O2701" s="33">
        <f t="shared" si="427"/>
        <v>2</v>
      </c>
      <c r="P2701" s="61">
        <f t="shared" si="428"/>
        <v>2</v>
      </c>
      <c r="Q2701" s="62">
        <f t="shared" si="429"/>
        <v>0</v>
      </c>
      <c r="R2701" s="61">
        <f t="shared" si="430"/>
        <v>0</v>
      </c>
      <c r="S2701" s="61">
        <f t="shared" si="431"/>
        <v>3</v>
      </c>
      <c r="T2701" t="str">
        <f t="shared" si="432"/>
        <v>إضافى كامل</v>
      </c>
    </row>
    <row r="2702" spans="1:20" x14ac:dyDescent="0.25">
      <c r="A2702" s="54" t="s">
        <v>1333</v>
      </c>
      <c r="B2702" s="54" t="s">
        <v>1335</v>
      </c>
      <c r="C2702" s="54" t="s">
        <v>762</v>
      </c>
      <c r="D2702" s="55">
        <v>45598</v>
      </c>
      <c r="E2702" s="56" t="s">
        <v>18</v>
      </c>
      <c r="F2702" s="54" t="s">
        <v>1215</v>
      </c>
      <c r="G2702" s="57" t="s">
        <v>222</v>
      </c>
      <c r="I2702" s="54"/>
      <c r="J2702" s="54"/>
      <c r="K2702" s="87" t="s">
        <v>19</v>
      </c>
      <c r="L2702" s="60">
        <f t="shared" si="425"/>
        <v>1</v>
      </c>
      <c r="M2702" s="33">
        <f t="shared" si="424"/>
        <v>3</v>
      </c>
      <c r="N2702" s="61">
        <f t="shared" si="426"/>
        <v>0</v>
      </c>
      <c r="O2702" s="33">
        <f t="shared" si="427"/>
        <v>2</v>
      </c>
      <c r="P2702" s="61">
        <f t="shared" si="428"/>
        <v>2</v>
      </c>
      <c r="Q2702" s="62">
        <f t="shared" si="429"/>
        <v>0</v>
      </c>
      <c r="R2702" s="61">
        <f t="shared" si="430"/>
        <v>0</v>
      </c>
      <c r="S2702" s="61">
        <f t="shared" si="431"/>
        <v>3</v>
      </c>
      <c r="T2702" t="str">
        <f t="shared" si="432"/>
        <v>إضافى كامل</v>
      </c>
    </row>
    <row r="2703" spans="1:20" x14ac:dyDescent="0.25">
      <c r="A2703" s="54" t="s">
        <v>1333</v>
      </c>
      <c r="B2703" s="54" t="s">
        <v>1335</v>
      </c>
      <c r="C2703" s="54" t="s">
        <v>762</v>
      </c>
      <c r="D2703" s="55">
        <v>45599</v>
      </c>
      <c r="E2703" s="56" t="s">
        <v>20</v>
      </c>
      <c r="F2703" s="54" t="s">
        <v>1215</v>
      </c>
      <c r="G2703" s="57" t="s">
        <v>222</v>
      </c>
      <c r="I2703" s="54" t="s">
        <v>1049</v>
      </c>
      <c r="J2703" s="54" t="s">
        <v>1233</v>
      </c>
      <c r="K2703" s="87" t="str">
        <f t="shared" si="423"/>
        <v/>
      </c>
      <c r="L2703" s="60">
        <f t="shared" si="425"/>
        <v>0</v>
      </c>
      <c r="M2703" s="33">
        <f t="shared" si="424"/>
        <v>3</v>
      </c>
      <c r="N2703" s="61">
        <f t="shared" si="426"/>
        <v>0</v>
      </c>
      <c r="O2703" s="33">
        <f t="shared" si="427"/>
        <v>2</v>
      </c>
      <c r="P2703" s="61">
        <f t="shared" si="428"/>
        <v>2</v>
      </c>
      <c r="Q2703" s="62">
        <f t="shared" si="429"/>
        <v>0</v>
      </c>
      <c r="R2703" s="61">
        <f t="shared" si="430"/>
        <v>0</v>
      </c>
      <c r="S2703" s="61">
        <f t="shared" si="431"/>
        <v>3</v>
      </c>
      <c r="T2703" t="str">
        <f t="shared" si="432"/>
        <v>إضافى كامل</v>
      </c>
    </row>
    <row r="2704" spans="1:20" x14ac:dyDescent="0.25">
      <c r="A2704" s="54" t="s">
        <v>1333</v>
      </c>
      <c r="B2704" s="54" t="s">
        <v>1335</v>
      </c>
      <c r="C2704" s="54" t="s">
        <v>762</v>
      </c>
      <c r="D2704" s="55">
        <v>45600</v>
      </c>
      <c r="E2704" s="56" t="s">
        <v>21</v>
      </c>
      <c r="F2704" s="54" t="s">
        <v>1215</v>
      </c>
      <c r="G2704" s="57" t="s">
        <v>222</v>
      </c>
      <c r="I2704" s="54" t="s">
        <v>1127</v>
      </c>
      <c r="J2704" s="54" t="s">
        <v>1233</v>
      </c>
      <c r="K2704" s="87" t="str">
        <f t="shared" si="423"/>
        <v/>
      </c>
      <c r="L2704" s="60">
        <f t="shared" si="425"/>
        <v>0</v>
      </c>
      <c r="M2704" s="33">
        <f t="shared" si="424"/>
        <v>3</v>
      </c>
      <c r="N2704" s="61">
        <f t="shared" si="426"/>
        <v>0</v>
      </c>
      <c r="O2704" s="33">
        <f t="shared" si="427"/>
        <v>2</v>
      </c>
      <c r="P2704" s="61">
        <f t="shared" si="428"/>
        <v>2</v>
      </c>
      <c r="Q2704" s="62">
        <f t="shared" si="429"/>
        <v>0</v>
      </c>
      <c r="R2704" s="61">
        <f t="shared" si="430"/>
        <v>0</v>
      </c>
      <c r="S2704" s="61">
        <f t="shared" si="431"/>
        <v>3</v>
      </c>
      <c r="T2704" t="str">
        <f t="shared" si="432"/>
        <v>إضافى كامل</v>
      </c>
    </row>
    <row r="2705" spans="1:20" x14ac:dyDescent="0.25">
      <c r="A2705" s="54" t="s">
        <v>1333</v>
      </c>
      <c r="B2705" s="54" t="s">
        <v>1335</v>
      </c>
      <c r="C2705" s="54" t="s">
        <v>762</v>
      </c>
      <c r="D2705" s="55">
        <v>45601</v>
      </c>
      <c r="E2705" s="56" t="s">
        <v>22</v>
      </c>
      <c r="F2705" s="54" t="s">
        <v>1215</v>
      </c>
      <c r="G2705" s="57" t="s">
        <v>222</v>
      </c>
      <c r="I2705" s="54" t="s">
        <v>1200</v>
      </c>
      <c r="J2705" s="54" t="s">
        <v>1233</v>
      </c>
      <c r="K2705" s="87" t="str">
        <f t="shared" si="423"/>
        <v/>
      </c>
      <c r="L2705" s="60">
        <f t="shared" si="425"/>
        <v>0</v>
      </c>
      <c r="M2705" s="33">
        <f t="shared" si="424"/>
        <v>3</v>
      </c>
      <c r="N2705" s="61">
        <f t="shared" si="426"/>
        <v>0</v>
      </c>
      <c r="O2705" s="33">
        <f t="shared" si="427"/>
        <v>2</v>
      </c>
      <c r="P2705" s="61">
        <f t="shared" si="428"/>
        <v>2</v>
      </c>
      <c r="Q2705" s="62">
        <f t="shared" si="429"/>
        <v>0</v>
      </c>
      <c r="R2705" s="61">
        <f t="shared" si="430"/>
        <v>0</v>
      </c>
      <c r="S2705" s="61">
        <f t="shared" si="431"/>
        <v>3</v>
      </c>
      <c r="T2705" t="str">
        <f t="shared" si="432"/>
        <v>إضافى كامل</v>
      </c>
    </row>
    <row r="2706" spans="1:20" x14ac:dyDescent="0.25">
      <c r="A2706" s="54" t="s">
        <v>1333</v>
      </c>
      <c r="B2706" s="54" t="s">
        <v>1335</v>
      </c>
      <c r="C2706" s="54" t="s">
        <v>762</v>
      </c>
      <c r="D2706" s="55">
        <v>45602</v>
      </c>
      <c r="E2706" s="56" t="s">
        <v>23</v>
      </c>
      <c r="F2706" s="54" t="s">
        <v>1215</v>
      </c>
      <c r="G2706" s="57" t="s">
        <v>222</v>
      </c>
      <c r="I2706" s="54" t="s">
        <v>822</v>
      </c>
      <c r="J2706" s="54" t="s">
        <v>1277</v>
      </c>
      <c r="K2706" s="87" t="str">
        <f t="shared" si="423"/>
        <v/>
      </c>
      <c r="L2706" s="60">
        <f t="shared" si="425"/>
        <v>0</v>
      </c>
      <c r="M2706" s="33">
        <f t="shared" si="424"/>
        <v>3</v>
      </c>
      <c r="N2706" s="61">
        <f t="shared" si="426"/>
        <v>0</v>
      </c>
      <c r="O2706" s="33">
        <f t="shared" si="427"/>
        <v>2</v>
      </c>
      <c r="P2706" s="61">
        <f t="shared" si="428"/>
        <v>2</v>
      </c>
      <c r="Q2706" s="62">
        <f t="shared" si="429"/>
        <v>0</v>
      </c>
      <c r="R2706" s="61">
        <f t="shared" si="430"/>
        <v>0</v>
      </c>
      <c r="S2706" s="61">
        <f t="shared" si="431"/>
        <v>3</v>
      </c>
      <c r="T2706" t="str">
        <f t="shared" si="432"/>
        <v>إضافى كامل</v>
      </c>
    </row>
    <row r="2707" spans="1:20" x14ac:dyDescent="0.25">
      <c r="A2707" s="54" t="s">
        <v>1333</v>
      </c>
      <c r="B2707" s="54" t="s">
        <v>1335</v>
      </c>
      <c r="C2707" s="54" t="s">
        <v>762</v>
      </c>
      <c r="D2707" s="55">
        <v>45603</v>
      </c>
      <c r="E2707" s="56" t="s">
        <v>24</v>
      </c>
      <c r="F2707" s="54" t="s">
        <v>1215</v>
      </c>
      <c r="G2707" s="57" t="s">
        <v>222</v>
      </c>
      <c r="I2707" s="54" t="s">
        <v>1293</v>
      </c>
      <c r="J2707" s="54" t="s">
        <v>1235</v>
      </c>
      <c r="K2707" s="87" t="str">
        <f t="shared" si="423"/>
        <v/>
      </c>
      <c r="L2707" s="60">
        <f t="shared" si="425"/>
        <v>0</v>
      </c>
      <c r="M2707" s="33">
        <f t="shared" si="424"/>
        <v>3</v>
      </c>
      <c r="N2707" s="61">
        <f t="shared" si="426"/>
        <v>0</v>
      </c>
      <c r="O2707" s="33">
        <f t="shared" si="427"/>
        <v>2</v>
      </c>
      <c r="P2707" s="61">
        <f t="shared" si="428"/>
        <v>2</v>
      </c>
      <c r="Q2707" s="62">
        <f t="shared" si="429"/>
        <v>0</v>
      </c>
      <c r="R2707" s="61">
        <f t="shared" si="430"/>
        <v>0</v>
      </c>
      <c r="S2707" s="61">
        <f t="shared" si="431"/>
        <v>3</v>
      </c>
      <c r="T2707" t="str">
        <f t="shared" si="432"/>
        <v>إضافى كامل</v>
      </c>
    </row>
    <row r="2708" spans="1:20" x14ac:dyDescent="0.25">
      <c r="A2708" s="54" t="s">
        <v>1333</v>
      </c>
      <c r="B2708" s="54" t="s">
        <v>1335</v>
      </c>
      <c r="C2708" s="54" t="s">
        <v>762</v>
      </c>
      <c r="D2708" s="55">
        <v>45604</v>
      </c>
      <c r="E2708" s="56" t="s">
        <v>15</v>
      </c>
      <c r="F2708" s="54" t="s">
        <v>1215</v>
      </c>
      <c r="G2708" s="57" t="s">
        <v>222</v>
      </c>
      <c r="I2708" s="54"/>
      <c r="J2708" s="54"/>
      <c r="K2708" s="87" t="str">
        <f t="shared" si="423"/>
        <v/>
      </c>
      <c r="L2708" s="60">
        <f t="shared" si="425"/>
        <v>0</v>
      </c>
      <c r="M2708" s="33">
        <f t="shared" si="424"/>
        <v>3</v>
      </c>
      <c r="N2708" s="61">
        <f t="shared" si="426"/>
        <v>0</v>
      </c>
      <c r="O2708" s="33">
        <f t="shared" si="427"/>
        <v>2</v>
      </c>
      <c r="P2708" s="61">
        <f t="shared" si="428"/>
        <v>2</v>
      </c>
      <c r="Q2708" s="62">
        <f t="shared" si="429"/>
        <v>0</v>
      </c>
      <c r="R2708" s="61">
        <f t="shared" si="430"/>
        <v>0</v>
      </c>
      <c r="S2708" s="61">
        <f t="shared" si="431"/>
        <v>3</v>
      </c>
      <c r="T2708" t="str">
        <f t="shared" si="432"/>
        <v>إضافى كامل</v>
      </c>
    </row>
    <row r="2709" spans="1:20" x14ac:dyDescent="0.25">
      <c r="A2709" s="54" t="s">
        <v>1333</v>
      </c>
      <c r="B2709" s="54" t="s">
        <v>1335</v>
      </c>
      <c r="C2709" s="54" t="s">
        <v>762</v>
      </c>
      <c r="D2709" s="55">
        <v>45605</v>
      </c>
      <c r="E2709" s="56" t="s">
        <v>18</v>
      </c>
      <c r="F2709" s="54" t="s">
        <v>1215</v>
      </c>
      <c r="G2709" s="57" t="s">
        <v>222</v>
      </c>
      <c r="I2709" s="54"/>
      <c r="J2709" s="54"/>
      <c r="K2709" s="87" t="s">
        <v>19</v>
      </c>
      <c r="L2709" s="60">
        <f t="shared" si="425"/>
        <v>1</v>
      </c>
      <c r="M2709" s="33">
        <f t="shared" si="424"/>
        <v>3</v>
      </c>
      <c r="N2709" s="61">
        <f t="shared" si="426"/>
        <v>0</v>
      </c>
      <c r="O2709" s="33">
        <f t="shared" si="427"/>
        <v>2</v>
      </c>
      <c r="P2709" s="61">
        <f t="shared" si="428"/>
        <v>2</v>
      </c>
      <c r="Q2709" s="62">
        <f t="shared" si="429"/>
        <v>0</v>
      </c>
      <c r="R2709" s="61">
        <f t="shared" si="430"/>
        <v>0</v>
      </c>
      <c r="S2709" s="61">
        <f t="shared" si="431"/>
        <v>3</v>
      </c>
      <c r="T2709" t="str">
        <f t="shared" si="432"/>
        <v>إضافى كامل</v>
      </c>
    </row>
    <row r="2710" spans="1:20" x14ac:dyDescent="0.25">
      <c r="A2710" s="54" t="s">
        <v>1333</v>
      </c>
      <c r="B2710" s="54" t="s">
        <v>1335</v>
      </c>
      <c r="C2710" s="54" t="s">
        <v>762</v>
      </c>
      <c r="D2710" s="55">
        <v>45606</v>
      </c>
      <c r="E2710" s="56" t="s">
        <v>20</v>
      </c>
      <c r="F2710" s="54" t="s">
        <v>1215</v>
      </c>
      <c r="G2710" s="57" t="s">
        <v>222</v>
      </c>
      <c r="I2710" s="54" t="s">
        <v>1049</v>
      </c>
      <c r="J2710" s="54" t="s">
        <v>1240</v>
      </c>
      <c r="K2710" s="87" t="str">
        <f t="shared" si="423"/>
        <v/>
      </c>
      <c r="L2710" s="60">
        <f t="shared" si="425"/>
        <v>0</v>
      </c>
      <c r="M2710" s="33">
        <f t="shared" si="424"/>
        <v>3</v>
      </c>
      <c r="N2710" s="61">
        <f t="shared" si="426"/>
        <v>0</v>
      </c>
      <c r="O2710" s="33">
        <f t="shared" si="427"/>
        <v>2</v>
      </c>
      <c r="P2710" s="61">
        <f t="shared" si="428"/>
        <v>2</v>
      </c>
      <c r="Q2710" s="62">
        <f t="shared" si="429"/>
        <v>0</v>
      </c>
      <c r="R2710" s="61">
        <f t="shared" si="430"/>
        <v>0</v>
      </c>
      <c r="S2710" s="61">
        <f t="shared" si="431"/>
        <v>3</v>
      </c>
      <c r="T2710" t="str">
        <f t="shared" si="432"/>
        <v>إضافى كامل</v>
      </c>
    </row>
    <row r="2711" spans="1:20" x14ac:dyDescent="0.25">
      <c r="A2711" s="54" t="s">
        <v>1333</v>
      </c>
      <c r="B2711" s="54" t="s">
        <v>1335</v>
      </c>
      <c r="C2711" s="54" t="s">
        <v>762</v>
      </c>
      <c r="D2711" s="55">
        <v>45607</v>
      </c>
      <c r="E2711" s="56" t="s">
        <v>21</v>
      </c>
      <c r="F2711" s="54" t="s">
        <v>1215</v>
      </c>
      <c r="G2711" s="57" t="s">
        <v>222</v>
      </c>
      <c r="I2711" s="54" t="s">
        <v>1093</v>
      </c>
      <c r="J2711" s="54" t="s">
        <v>1233</v>
      </c>
      <c r="K2711" s="87" t="str">
        <f t="shared" si="423"/>
        <v/>
      </c>
      <c r="L2711" s="60">
        <f t="shared" si="425"/>
        <v>0</v>
      </c>
      <c r="M2711" s="33">
        <f t="shared" si="424"/>
        <v>3</v>
      </c>
      <c r="N2711" s="61">
        <f t="shared" si="426"/>
        <v>0</v>
      </c>
      <c r="O2711" s="33">
        <f t="shared" si="427"/>
        <v>2</v>
      </c>
      <c r="P2711" s="61">
        <f t="shared" si="428"/>
        <v>2</v>
      </c>
      <c r="Q2711" s="62">
        <f t="shared" si="429"/>
        <v>0</v>
      </c>
      <c r="R2711" s="61">
        <f t="shared" si="430"/>
        <v>0</v>
      </c>
      <c r="S2711" s="61">
        <f t="shared" si="431"/>
        <v>3</v>
      </c>
      <c r="T2711" t="str">
        <f t="shared" si="432"/>
        <v>إضافى كامل</v>
      </c>
    </row>
    <row r="2712" spans="1:20" x14ac:dyDescent="0.25">
      <c r="A2712" s="54" t="s">
        <v>1333</v>
      </c>
      <c r="B2712" s="54" t="s">
        <v>1335</v>
      </c>
      <c r="C2712" s="54" t="s">
        <v>762</v>
      </c>
      <c r="D2712" s="55">
        <v>45608</v>
      </c>
      <c r="E2712" s="56" t="s">
        <v>22</v>
      </c>
      <c r="F2712" s="54" t="s">
        <v>1215</v>
      </c>
      <c r="G2712" s="57" t="s">
        <v>222</v>
      </c>
      <c r="I2712" s="54" t="s">
        <v>941</v>
      </c>
      <c r="J2712" s="54" t="s">
        <v>1235</v>
      </c>
      <c r="K2712" s="87" t="str">
        <f t="shared" si="423"/>
        <v/>
      </c>
      <c r="L2712" s="60">
        <f t="shared" si="425"/>
        <v>0</v>
      </c>
      <c r="M2712" s="33">
        <f t="shared" si="424"/>
        <v>3</v>
      </c>
      <c r="N2712" s="61">
        <f t="shared" si="426"/>
        <v>0</v>
      </c>
      <c r="O2712" s="33">
        <f t="shared" si="427"/>
        <v>2</v>
      </c>
      <c r="P2712" s="61">
        <f t="shared" si="428"/>
        <v>2</v>
      </c>
      <c r="Q2712" s="62">
        <f t="shared" si="429"/>
        <v>0</v>
      </c>
      <c r="R2712" s="61">
        <f t="shared" si="430"/>
        <v>0</v>
      </c>
      <c r="S2712" s="61">
        <f t="shared" si="431"/>
        <v>3</v>
      </c>
      <c r="T2712" t="str">
        <f t="shared" si="432"/>
        <v>إضافى كامل</v>
      </c>
    </row>
    <row r="2713" spans="1:20" x14ac:dyDescent="0.25">
      <c r="A2713" s="54" t="s">
        <v>1333</v>
      </c>
      <c r="B2713" s="54" t="s">
        <v>1335</v>
      </c>
      <c r="C2713" s="54" t="s">
        <v>762</v>
      </c>
      <c r="D2713" s="55">
        <v>45609</v>
      </c>
      <c r="E2713" s="56" t="s">
        <v>23</v>
      </c>
      <c r="F2713" s="54" t="s">
        <v>1215</v>
      </c>
      <c r="G2713" s="57" t="s">
        <v>222</v>
      </c>
      <c r="I2713" s="54" t="s">
        <v>1015</v>
      </c>
      <c r="J2713" s="54" t="s">
        <v>1233</v>
      </c>
      <c r="K2713" s="87" t="str">
        <f t="shared" si="423"/>
        <v/>
      </c>
      <c r="L2713" s="60">
        <f t="shared" si="425"/>
        <v>0</v>
      </c>
      <c r="M2713" s="33">
        <f t="shared" si="424"/>
        <v>3</v>
      </c>
      <c r="N2713" s="61">
        <f t="shared" si="426"/>
        <v>0</v>
      </c>
      <c r="O2713" s="33">
        <f t="shared" si="427"/>
        <v>2</v>
      </c>
      <c r="P2713" s="61">
        <f t="shared" si="428"/>
        <v>2</v>
      </c>
      <c r="Q2713" s="62">
        <f t="shared" si="429"/>
        <v>0</v>
      </c>
      <c r="R2713" s="61">
        <f t="shared" si="430"/>
        <v>0</v>
      </c>
      <c r="S2713" s="61">
        <f t="shared" si="431"/>
        <v>3</v>
      </c>
      <c r="T2713" t="str">
        <f t="shared" si="432"/>
        <v>إضافى كامل</v>
      </c>
    </row>
    <row r="2714" spans="1:20" x14ac:dyDescent="0.25">
      <c r="A2714" s="54" t="s">
        <v>1333</v>
      </c>
      <c r="B2714" s="54" t="s">
        <v>1335</v>
      </c>
      <c r="C2714" s="54" t="s">
        <v>762</v>
      </c>
      <c r="D2714" s="55">
        <v>45610</v>
      </c>
      <c r="E2714" s="56" t="s">
        <v>24</v>
      </c>
      <c r="F2714" s="54" t="s">
        <v>1215</v>
      </c>
      <c r="G2714" s="57" t="s">
        <v>222</v>
      </c>
      <c r="I2714" s="54" t="s">
        <v>1095</v>
      </c>
      <c r="J2714" s="54" t="s">
        <v>1230</v>
      </c>
      <c r="K2714" s="87" t="str">
        <f t="shared" si="423"/>
        <v>إذن م</v>
      </c>
      <c r="L2714" s="60">
        <f t="shared" si="425"/>
        <v>1</v>
      </c>
      <c r="M2714" s="33">
        <f t="shared" si="424"/>
        <v>4</v>
      </c>
      <c r="N2714" s="61">
        <f t="shared" si="426"/>
        <v>0</v>
      </c>
      <c r="O2714" s="33">
        <f t="shared" si="427"/>
        <v>2</v>
      </c>
      <c r="P2714" s="61">
        <f t="shared" si="428"/>
        <v>2</v>
      </c>
      <c r="Q2714" s="62">
        <f t="shared" si="429"/>
        <v>0</v>
      </c>
      <c r="R2714" s="61">
        <f t="shared" si="430"/>
        <v>0</v>
      </c>
      <c r="S2714" s="61">
        <f t="shared" si="431"/>
        <v>4</v>
      </c>
      <c r="T2714" t="str">
        <f t="shared" si="432"/>
        <v>إضافى كامل</v>
      </c>
    </row>
    <row r="2715" spans="1:20" x14ac:dyDescent="0.25">
      <c r="A2715" s="54" t="s">
        <v>1333</v>
      </c>
      <c r="B2715" s="54" t="s">
        <v>1335</v>
      </c>
      <c r="C2715" s="54" t="s">
        <v>762</v>
      </c>
      <c r="D2715" s="55">
        <v>45611</v>
      </c>
      <c r="E2715" s="56" t="s">
        <v>15</v>
      </c>
      <c r="F2715" s="54" t="s">
        <v>1215</v>
      </c>
      <c r="G2715" s="57" t="s">
        <v>222</v>
      </c>
      <c r="I2715" s="54"/>
      <c r="J2715" s="54"/>
      <c r="K2715" s="87" t="str">
        <f t="shared" si="423"/>
        <v/>
      </c>
      <c r="L2715" s="60">
        <f t="shared" si="425"/>
        <v>0</v>
      </c>
      <c r="M2715" s="33">
        <f t="shared" si="424"/>
        <v>4</v>
      </c>
      <c r="N2715" s="61">
        <f t="shared" si="426"/>
        <v>0</v>
      </c>
      <c r="O2715" s="33">
        <f t="shared" si="427"/>
        <v>1</v>
      </c>
      <c r="P2715" s="61">
        <f t="shared" si="428"/>
        <v>1</v>
      </c>
      <c r="Q2715" s="62">
        <f t="shared" si="429"/>
        <v>0</v>
      </c>
      <c r="R2715" s="61">
        <f t="shared" si="430"/>
        <v>0</v>
      </c>
      <c r="S2715" s="61">
        <f t="shared" si="431"/>
        <v>4</v>
      </c>
      <c r="T2715" t="str">
        <f t="shared" si="432"/>
        <v>إضافى كامل</v>
      </c>
    </row>
    <row r="2716" spans="1:20" x14ac:dyDescent="0.25">
      <c r="A2716" s="54" t="s">
        <v>1333</v>
      </c>
      <c r="B2716" s="54" t="s">
        <v>1335</v>
      </c>
      <c r="C2716" s="54" t="s">
        <v>762</v>
      </c>
      <c r="D2716" s="55">
        <v>45612</v>
      </c>
      <c r="E2716" s="56" t="s">
        <v>18</v>
      </c>
      <c r="F2716" s="54" t="s">
        <v>1215</v>
      </c>
      <c r="G2716" s="57" t="s">
        <v>222</v>
      </c>
      <c r="I2716" s="54"/>
      <c r="J2716" s="54"/>
      <c r="K2716" s="87" t="s">
        <v>19</v>
      </c>
      <c r="L2716" s="60">
        <f t="shared" si="425"/>
        <v>1</v>
      </c>
      <c r="M2716" s="33">
        <f t="shared" si="424"/>
        <v>4</v>
      </c>
      <c r="N2716" s="61">
        <f t="shared" si="426"/>
        <v>0</v>
      </c>
      <c r="O2716" s="33">
        <f t="shared" si="427"/>
        <v>1</v>
      </c>
      <c r="P2716" s="61">
        <f t="shared" si="428"/>
        <v>1</v>
      </c>
      <c r="Q2716" s="62">
        <f t="shared" si="429"/>
        <v>0</v>
      </c>
      <c r="R2716" s="61">
        <f t="shared" si="430"/>
        <v>0</v>
      </c>
      <c r="S2716" s="61">
        <f t="shared" si="431"/>
        <v>4</v>
      </c>
      <c r="T2716" t="str">
        <f t="shared" si="432"/>
        <v>إضافى كامل</v>
      </c>
    </row>
    <row r="2717" spans="1:20" x14ac:dyDescent="0.25">
      <c r="A2717" s="54" t="s">
        <v>1333</v>
      </c>
      <c r="B2717" s="54" t="s">
        <v>1335</v>
      </c>
      <c r="C2717" s="54" t="s">
        <v>762</v>
      </c>
      <c r="D2717" s="55">
        <v>45613</v>
      </c>
      <c r="E2717" s="56" t="s">
        <v>20</v>
      </c>
      <c r="F2717" s="54" t="s">
        <v>1215</v>
      </c>
      <c r="G2717" s="57" t="s">
        <v>222</v>
      </c>
      <c r="I2717" s="54" t="s">
        <v>1293</v>
      </c>
      <c r="J2717" s="54" t="s">
        <v>1233</v>
      </c>
      <c r="K2717" s="87" t="str">
        <f t="shared" si="423"/>
        <v/>
      </c>
      <c r="L2717" s="60">
        <f t="shared" si="425"/>
        <v>0</v>
      </c>
      <c r="M2717" s="33">
        <f t="shared" si="424"/>
        <v>4</v>
      </c>
      <c r="N2717" s="61">
        <f t="shared" si="426"/>
        <v>0</v>
      </c>
      <c r="O2717" s="33">
        <f t="shared" si="427"/>
        <v>1</v>
      </c>
      <c r="P2717" s="61">
        <f t="shared" si="428"/>
        <v>1</v>
      </c>
      <c r="Q2717" s="62">
        <f t="shared" si="429"/>
        <v>0</v>
      </c>
      <c r="R2717" s="61">
        <f t="shared" si="430"/>
        <v>0</v>
      </c>
      <c r="S2717" s="61">
        <f t="shared" si="431"/>
        <v>4</v>
      </c>
      <c r="T2717" t="str">
        <f t="shared" si="432"/>
        <v>إضافى كامل</v>
      </c>
    </row>
    <row r="2718" spans="1:20" x14ac:dyDescent="0.25">
      <c r="A2718" s="54" t="s">
        <v>1333</v>
      </c>
      <c r="B2718" s="54" t="s">
        <v>1335</v>
      </c>
      <c r="C2718" s="54" t="s">
        <v>762</v>
      </c>
      <c r="D2718" s="55">
        <v>45614</v>
      </c>
      <c r="E2718" s="56" t="s">
        <v>21</v>
      </c>
      <c r="F2718" s="54" t="s">
        <v>1215</v>
      </c>
      <c r="G2718" s="57" t="s">
        <v>222</v>
      </c>
      <c r="I2718" s="54" t="s">
        <v>822</v>
      </c>
      <c r="J2718" s="54" t="s">
        <v>1220</v>
      </c>
      <c r="K2718" s="87" t="str">
        <f t="shared" si="423"/>
        <v/>
      </c>
      <c r="L2718" s="60">
        <f t="shared" si="425"/>
        <v>0</v>
      </c>
      <c r="M2718" s="33">
        <f t="shared" si="424"/>
        <v>4</v>
      </c>
      <c r="N2718" s="61">
        <f t="shared" si="426"/>
        <v>0</v>
      </c>
      <c r="O2718" s="33">
        <f t="shared" si="427"/>
        <v>1</v>
      </c>
      <c r="P2718" s="61">
        <f t="shared" si="428"/>
        <v>1</v>
      </c>
      <c r="Q2718" s="62">
        <f t="shared" si="429"/>
        <v>0</v>
      </c>
      <c r="R2718" s="61">
        <f t="shared" si="430"/>
        <v>0</v>
      </c>
      <c r="S2718" s="61">
        <f t="shared" si="431"/>
        <v>4</v>
      </c>
      <c r="T2718" t="str">
        <f t="shared" si="432"/>
        <v>إضافى كامل</v>
      </c>
    </row>
    <row r="2719" spans="1:20" x14ac:dyDescent="0.25">
      <c r="A2719" s="54" t="s">
        <v>1333</v>
      </c>
      <c r="B2719" s="54" t="s">
        <v>1335</v>
      </c>
      <c r="C2719" s="54" t="s">
        <v>762</v>
      </c>
      <c r="D2719" s="55">
        <v>45615</v>
      </c>
      <c r="E2719" s="56" t="s">
        <v>22</v>
      </c>
      <c r="F2719" s="54" t="s">
        <v>1215</v>
      </c>
      <c r="G2719" s="57" t="s">
        <v>222</v>
      </c>
      <c r="I2719" s="54" t="s">
        <v>1228</v>
      </c>
      <c r="J2719" s="54" t="s">
        <v>1235</v>
      </c>
      <c r="K2719" s="87" t="str">
        <f t="shared" si="423"/>
        <v/>
      </c>
      <c r="L2719" s="60">
        <f t="shared" si="425"/>
        <v>0</v>
      </c>
      <c r="M2719" s="33">
        <f t="shared" si="424"/>
        <v>4</v>
      </c>
      <c r="N2719" s="61">
        <f t="shared" si="426"/>
        <v>0</v>
      </c>
      <c r="O2719" s="33">
        <f t="shared" si="427"/>
        <v>1</v>
      </c>
      <c r="P2719" s="61">
        <f t="shared" si="428"/>
        <v>1</v>
      </c>
      <c r="Q2719" s="62">
        <f t="shared" si="429"/>
        <v>0</v>
      </c>
      <c r="R2719" s="61">
        <f t="shared" si="430"/>
        <v>0</v>
      </c>
      <c r="S2719" s="61">
        <f t="shared" si="431"/>
        <v>4</v>
      </c>
      <c r="T2719" t="str">
        <f t="shared" si="432"/>
        <v>إضافى كامل</v>
      </c>
    </row>
    <row r="2720" spans="1:20" x14ac:dyDescent="0.25">
      <c r="A2720" s="54" t="s">
        <v>1333</v>
      </c>
      <c r="B2720" s="54" t="s">
        <v>1335</v>
      </c>
      <c r="C2720" s="54" t="s">
        <v>762</v>
      </c>
      <c r="D2720" s="55">
        <v>45616</v>
      </c>
      <c r="E2720" s="56" t="s">
        <v>23</v>
      </c>
      <c r="F2720" s="54" t="s">
        <v>1215</v>
      </c>
      <c r="G2720" s="57" t="s">
        <v>222</v>
      </c>
      <c r="I2720" s="54" t="s">
        <v>890</v>
      </c>
      <c r="J2720" s="54" t="s">
        <v>1336</v>
      </c>
      <c r="K2720" s="87" t="str">
        <f t="shared" si="423"/>
        <v/>
      </c>
      <c r="L2720" s="60">
        <f t="shared" si="425"/>
        <v>0</v>
      </c>
      <c r="M2720" s="33">
        <f t="shared" si="424"/>
        <v>4</v>
      </c>
      <c r="N2720" s="61">
        <f t="shared" si="426"/>
        <v>1</v>
      </c>
      <c r="O2720" s="33">
        <f t="shared" si="427"/>
        <v>1</v>
      </c>
      <c r="P2720" s="61">
        <f t="shared" si="428"/>
        <v>2</v>
      </c>
      <c r="Q2720" s="62">
        <f t="shared" si="429"/>
        <v>0</v>
      </c>
      <c r="R2720" s="61">
        <f t="shared" si="430"/>
        <v>0</v>
      </c>
      <c r="S2720" s="61">
        <f t="shared" si="431"/>
        <v>4</v>
      </c>
      <c r="T2720" t="str">
        <f t="shared" si="432"/>
        <v>إضافى كامل</v>
      </c>
    </row>
    <row r="2721" spans="1:20" x14ac:dyDescent="0.25">
      <c r="A2721" s="54" t="s">
        <v>1333</v>
      </c>
      <c r="B2721" s="54" t="s">
        <v>1335</v>
      </c>
      <c r="C2721" s="54" t="s">
        <v>762</v>
      </c>
      <c r="D2721" s="55">
        <v>45617</v>
      </c>
      <c r="E2721" s="56" t="s">
        <v>24</v>
      </c>
      <c r="F2721" s="54" t="s">
        <v>1215</v>
      </c>
      <c r="G2721" s="57" t="s">
        <v>222</v>
      </c>
      <c r="I2721" s="54" t="s">
        <v>1122</v>
      </c>
      <c r="J2721" s="54" t="s">
        <v>1257</v>
      </c>
      <c r="K2721" s="87" t="str">
        <f t="shared" si="423"/>
        <v>إذن م</v>
      </c>
      <c r="L2721" s="60">
        <f t="shared" si="425"/>
        <v>1</v>
      </c>
      <c r="M2721" s="33">
        <f t="shared" si="424"/>
        <v>5</v>
      </c>
      <c r="N2721" s="61">
        <f t="shared" si="426"/>
        <v>1</v>
      </c>
      <c r="O2721" s="33">
        <f t="shared" si="427"/>
        <v>1</v>
      </c>
      <c r="P2721" s="61">
        <f t="shared" si="428"/>
        <v>2</v>
      </c>
      <c r="Q2721" s="62">
        <f t="shared" si="429"/>
        <v>0</v>
      </c>
      <c r="R2721" s="61">
        <f t="shared" si="430"/>
        <v>0</v>
      </c>
      <c r="S2721" s="61">
        <f t="shared" si="431"/>
        <v>5</v>
      </c>
      <c r="T2721" t="str">
        <f t="shared" si="432"/>
        <v>نصف إضافى</v>
      </c>
    </row>
    <row r="2722" spans="1:20" x14ac:dyDescent="0.25">
      <c r="A2722" s="54" t="s">
        <v>1333</v>
      </c>
      <c r="B2722" s="54" t="s">
        <v>1335</v>
      </c>
      <c r="C2722" s="54" t="s">
        <v>762</v>
      </c>
      <c r="D2722" s="55">
        <v>45618</v>
      </c>
      <c r="E2722" s="56" t="s">
        <v>15</v>
      </c>
      <c r="F2722" s="54" t="s">
        <v>1215</v>
      </c>
      <c r="G2722" s="57" t="s">
        <v>222</v>
      </c>
      <c r="I2722" s="54"/>
      <c r="J2722" s="54"/>
      <c r="K2722" s="87" t="str">
        <f t="shared" si="423"/>
        <v/>
      </c>
      <c r="L2722" s="60">
        <f t="shared" si="425"/>
        <v>0</v>
      </c>
      <c r="M2722" s="33">
        <f t="shared" si="424"/>
        <v>5</v>
      </c>
      <c r="N2722" s="61">
        <f t="shared" si="426"/>
        <v>2</v>
      </c>
      <c r="O2722" s="33">
        <f t="shared" si="427"/>
        <v>0</v>
      </c>
      <c r="P2722" s="61">
        <f t="shared" si="428"/>
        <v>2</v>
      </c>
      <c r="Q2722" s="62">
        <f t="shared" si="429"/>
        <v>0</v>
      </c>
      <c r="R2722" s="61">
        <f t="shared" si="430"/>
        <v>0</v>
      </c>
      <c r="S2722" s="61">
        <f t="shared" si="431"/>
        <v>5</v>
      </c>
      <c r="T2722" t="str">
        <f t="shared" si="432"/>
        <v>نصف إضافى</v>
      </c>
    </row>
    <row r="2723" spans="1:20" x14ac:dyDescent="0.25">
      <c r="A2723" s="54" t="s">
        <v>1333</v>
      </c>
      <c r="B2723" s="54" t="s">
        <v>1335</v>
      </c>
      <c r="C2723" s="54" t="s">
        <v>762</v>
      </c>
      <c r="D2723" s="55">
        <v>45619</v>
      </c>
      <c r="E2723" s="56" t="s">
        <v>18</v>
      </c>
      <c r="F2723" s="54" t="s">
        <v>1215</v>
      </c>
      <c r="G2723" s="57" t="s">
        <v>222</v>
      </c>
      <c r="I2723" s="54"/>
      <c r="J2723" s="54"/>
      <c r="K2723" s="87" t="s">
        <v>19</v>
      </c>
      <c r="L2723" s="60">
        <f t="shared" si="425"/>
        <v>1</v>
      </c>
      <c r="M2723" s="33">
        <f t="shared" si="424"/>
        <v>5</v>
      </c>
      <c r="N2723" s="61">
        <f t="shared" si="426"/>
        <v>2</v>
      </c>
      <c r="O2723" s="33">
        <f t="shared" si="427"/>
        <v>0</v>
      </c>
      <c r="P2723" s="61">
        <f t="shared" si="428"/>
        <v>2</v>
      </c>
      <c r="Q2723" s="62">
        <f t="shared" si="429"/>
        <v>0</v>
      </c>
      <c r="R2723" s="61">
        <f t="shared" si="430"/>
        <v>0</v>
      </c>
      <c r="S2723" s="61">
        <f t="shared" si="431"/>
        <v>5</v>
      </c>
      <c r="T2723" t="str">
        <f t="shared" si="432"/>
        <v>نصف إضافى</v>
      </c>
    </row>
    <row r="2724" spans="1:20" x14ac:dyDescent="0.25">
      <c r="A2724" s="54" t="s">
        <v>1333</v>
      </c>
      <c r="B2724" s="54" t="s">
        <v>1335</v>
      </c>
      <c r="C2724" s="54" t="s">
        <v>762</v>
      </c>
      <c r="D2724" s="55">
        <v>45620</v>
      </c>
      <c r="E2724" s="56" t="s">
        <v>20</v>
      </c>
      <c r="F2724" s="54" t="s">
        <v>1215</v>
      </c>
      <c r="G2724" s="57" t="s">
        <v>222</v>
      </c>
      <c r="I2724" s="54"/>
      <c r="J2724" s="54"/>
      <c r="K2724" s="87" t="str">
        <f t="shared" si="423"/>
        <v>غائب</v>
      </c>
      <c r="L2724" s="60">
        <f t="shared" si="425"/>
        <v>0</v>
      </c>
      <c r="M2724" s="33">
        <f t="shared" si="424"/>
        <v>5</v>
      </c>
      <c r="N2724" s="61">
        <f t="shared" si="426"/>
        <v>2</v>
      </c>
      <c r="O2724" s="33">
        <f t="shared" si="427"/>
        <v>0</v>
      </c>
      <c r="P2724" s="61">
        <f t="shared" si="428"/>
        <v>2</v>
      </c>
      <c r="Q2724" s="62">
        <f t="shared" si="429"/>
        <v>0</v>
      </c>
      <c r="R2724" s="61">
        <f t="shared" si="430"/>
        <v>0</v>
      </c>
      <c r="S2724" s="61">
        <f t="shared" si="431"/>
        <v>5</v>
      </c>
      <c r="T2724" t="str">
        <f t="shared" si="432"/>
        <v>نصف إضافى</v>
      </c>
    </row>
    <row r="2725" spans="1:20" x14ac:dyDescent="0.25">
      <c r="A2725" s="54" t="s">
        <v>1333</v>
      </c>
      <c r="B2725" s="54" t="s">
        <v>1335</v>
      </c>
      <c r="C2725" s="54" t="s">
        <v>762</v>
      </c>
      <c r="D2725" s="55">
        <v>45621</v>
      </c>
      <c r="E2725" s="56" t="s">
        <v>21</v>
      </c>
      <c r="F2725" s="54" t="s">
        <v>1215</v>
      </c>
      <c r="G2725" s="57" t="s">
        <v>222</v>
      </c>
      <c r="I2725" s="54"/>
      <c r="J2725" s="54"/>
      <c r="K2725" s="87" t="str">
        <f t="shared" si="423"/>
        <v>غائب</v>
      </c>
      <c r="L2725" s="60">
        <f t="shared" si="425"/>
        <v>0</v>
      </c>
      <c r="M2725" s="33">
        <f t="shared" si="424"/>
        <v>4</v>
      </c>
      <c r="N2725" s="61">
        <f t="shared" si="426"/>
        <v>2</v>
      </c>
      <c r="O2725" s="33">
        <f t="shared" si="427"/>
        <v>0</v>
      </c>
      <c r="P2725" s="61">
        <f t="shared" si="428"/>
        <v>2</v>
      </c>
      <c r="Q2725" s="62">
        <f t="shared" si="429"/>
        <v>0</v>
      </c>
      <c r="R2725" s="61">
        <f t="shared" si="430"/>
        <v>0</v>
      </c>
      <c r="S2725" s="61">
        <f t="shared" si="431"/>
        <v>4</v>
      </c>
      <c r="T2725" t="str">
        <f t="shared" si="432"/>
        <v>إضافى كامل</v>
      </c>
    </row>
    <row r="2726" spans="1:20" x14ac:dyDescent="0.25">
      <c r="A2726" s="54" t="s">
        <v>1333</v>
      </c>
      <c r="B2726" s="54" t="s">
        <v>1335</v>
      </c>
      <c r="C2726" s="54" t="s">
        <v>762</v>
      </c>
      <c r="D2726" s="55">
        <v>45622</v>
      </c>
      <c r="E2726" s="56" t="s">
        <v>22</v>
      </c>
      <c r="F2726" s="54" t="s">
        <v>1215</v>
      </c>
      <c r="G2726" s="57" t="s">
        <v>222</v>
      </c>
      <c r="I2726" s="54"/>
      <c r="J2726" s="54"/>
      <c r="K2726" s="87" t="str">
        <f t="shared" si="423"/>
        <v>غائب</v>
      </c>
      <c r="L2726" s="60">
        <f t="shared" si="425"/>
        <v>0</v>
      </c>
      <c r="M2726" s="33">
        <f t="shared" si="424"/>
        <v>4</v>
      </c>
      <c r="N2726" s="61">
        <f t="shared" si="426"/>
        <v>2</v>
      </c>
      <c r="O2726" s="33">
        <f t="shared" si="427"/>
        <v>0</v>
      </c>
      <c r="P2726" s="61">
        <f t="shared" si="428"/>
        <v>2</v>
      </c>
      <c r="Q2726" s="62">
        <f t="shared" si="429"/>
        <v>0</v>
      </c>
      <c r="R2726" s="61">
        <f t="shared" si="430"/>
        <v>0</v>
      </c>
      <c r="S2726" s="61">
        <f t="shared" si="431"/>
        <v>4</v>
      </c>
      <c r="T2726" t="str">
        <f t="shared" si="432"/>
        <v>إضافى كامل</v>
      </c>
    </row>
    <row r="2727" spans="1:20" x14ac:dyDescent="0.25">
      <c r="A2727" s="54" t="s">
        <v>1333</v>
      </c>
      <c r="B2727" s="54" t="s">
        <v>1335</v>
      </c>
      <c r="C2727" s="54" t="s">
        <v>762</v>
      </c>
      <c r="D2727" s="55">
        <v>45623</v>
      </c>
      <c r="E2727" s="56" t="s">
        <v>23</v>
      </c>
      <c r="F2727" s="54" t="s">
        <v>1215</v>
      </c>
      <c r="G2727" s="57" t="s">
        <v>222</v>
      </c>
      <c r="I2727" s="54" t="s">
        <v>1203</v>
      </c>
      <c r="J2727" s="54" t="s">
        <v>1233</v>
      </c>
      <c r="K2727" s="87" t="str">
        <f t="shared" si="423"/>
        <v/>
      </c>
      <c r="L2727" s="60">
        <f t="shared" si="425"/>
        <v>0</v>
      </c>
      <c r="M2727" s="33">
        <f t="shared" si="424"/>
        <v>3</v>
      </c>
      <c r="N2727" s="61">
        <f t="shared" si="426"/>
        <v>2</v>
      </c>
      <c r="O2727" s="33">
        <f t="shared" si="427"/>
        <v>0</v>
      </c>
      <c r="P2727" s="61">
        <f t="shared" si="428"/>
        <v>2</v>
      </c>
      <c r="Q2727" s="62">
        <f t="shared" si="429"/>
        <v>0</v>
      </c>
      <c r="R2727" s="61">
        <f t="shared" si="430"/>
        <v>0</v>
      </c>
      <c r="S2727" s="61">
        <f t="shared" si="431"/>
        <v>3</v>
      </c>
      <c r="T2727" t="str">
        <f t="shared" si="432"/>
        <v>إضافى كامل</v>
      </c>
    </row>
    <row r="2728" spans="1:20" x14ac:dyDescent="0.25">
      <c r="A2728" s="54" t="s">
        <v>1333</v>
      </c>
      <c r="B2728" s="54" t="s">
        <v>1335</v>
      </c>
      <c r="C2728" s="54" t="s">
        <v>762</v>
      </c>
      <c r="D2728" s="55">
        <v>45624</v>
      </c>
      <c r="E2728" s="56" t="s">
        <v>24</v>
      </c>
      <c r="F2728" s="54" t="s">
        <v>1215</v>
      </c>
      <c r="G2728" s="57" t="s">
        <v>222</v>
      </c>
      <c r="I2728" s="54" t="s">
        <v>899</v>
      </c>
      <c r="J2728" s="54" t="s">
        <v>1220</v>
      </c>
      <c r="K2728" s="87" t="str">
        <f t="shared" si="423"/>
        <v/>
      </c>
      <c r="L2728" s="60">
        <f t="shared" si="425"/>
        <v>0</v>
      </c>
      <c r="M2728" s="33">
        <f t="shared" si="424"/>
        <v>3</v>
      </c>
      <c r="N2728" s="61">
        <f t="shared" si="426"/>
        <v>2</v>
      </c>
      <c r="O2728" s="33">
        <f t="shared" si="427"/>
        <v>0</v>
      </c>
      <c r="P2728" s="61">
        <f t="shared" si="428"/>
        <v>2</v>
      </c>
      <c r="Q2728" s="62">
        <f t="shared" si="429"/>
        <v>0</v>
      </c>
      <c r="R2728" s="61">
        <f t="shared" si="430"/>
        <v>0</v>
      </c>
      <c r="S2728" s="61">
        <f t="shared" si="431"/>
        <v>3</v>
      </c>
      <c r="T2728" t="str">
        <f t="shared" si="432"/>
        <v>إضافى كامل</v>
      </c>
    </row>
    <row r="2729" spans="1:20" x14ac:dyDescent="0.25">
      <c r="A2729" s="54" t="s">
        <v>1333</v>
      </c>
      <c r="B2729" s="54" t="s">
        <v>1335</v>
      </c>
      <c r="C2729" s="54" t="s">
        <v>762</v>
      </c>
      <c r="D2729" s="55">
        <v>45625</v>
      </c>
      <c r="E2729" s="56" t="s">
        <v>15</v>
      </c>
      <c r="F2729" s="54" t="s">
        <v>1215</v>
      </c>
      <c r="G2729" s="57" t="s">
        <v>222</v>
      </c>
      <c r="I2729" s="54"/>
      <c r="J2729" s="54"/>
      <c r="K2729" s="87" t="str">
        <f t="shared" si="423"/>
        <v/>
      </c>
      <c r="L2729" s="60">
        <f t="shared" si="425"/>
        <v>0</v>
      </c>
      <c r="M2729" s="33">
        <f t="shared" si="424"/>
        <v>3</v>
      </c>
      <c r="N2729" s="61">
        <f t="shared" si="426"/>
        <v>3</v>
      </c>
      <c r="O2729" s="33">
        <f t="shared" si="427"/>
        <v>0</v>
      </c>
      <c r="P2729" s="61">
        <f t="shared" si="428"/>
        <v>3</v>
      </c>
      <c r="Q2729" s="62">
        <f t="shared" si="429"/>
        <v>1.5</v>
      </c>
      <c r="R2729" s="61">
        <f t="shared" si="430"/>
        <v>1</v>
      </c>
      <c r="S2729" s="61">
        <f t="shared" si="431"/>
        <v>4</v>
      </c>
      <c r="T2729" t="str">
        <f t="shared" si="432"/>
        <v>إضافى كامل</v>
      </c>
    </row>
    <row r="2730" spans="1:20" x14ac:dyDescent="0.25">
      <c r="A2730" s="54" t="s">
        <v>1333</v>
      </c>
      <c r="B2730" s="54" t="s">
        <v>1335</v>
      </c>
      <c r="C2730" s="54" t="s">
        <v>762</v>
      </c>
      <c r="D2730" s="55">
        <v>45626</v>
      </c>
      <c r="E2730" s="56" t="s">
        <v>18</v>
      </c>
      <c r="F2730" s="54" t="s">
        <v>1215</v>
      </c>
      <c r="G2730" s="57" t="s">
        <v>222</v>
      </c>
      <c r="I2730" s="54"/>
      <c r="J2730" s="54"/>
      <c r="K2730" s="87" t="s">
        <v>19</v>
      </c>
      <c r="L2730" s="60">
        <f t="shared" si="425"/>
        <v>1</v>
      </c>
      <c r="M2730" s="33">
        <f t="shared" si="424"/>
        <v>3</v>
      </c>
      <c r="N2730" s="61">
        <f t="shared" si="426"/>
        <v>3</v>
      </c>
      <c r="O2730" s="33">
        <f t="shared" si="427"/>
        <v>0</v>
      </c>
      <c r="P2730" s="61">
        <f t="shared" si="428"/>
        <v>3</v>
      </c>
      <c r="Q2730" s="62">
        <f t="shared" si="429"/>
        <v>1.5</v>
      </c>
      <c r="R2730" s="61">
        <f t="shared" si="430"/>
        <v>1</v>
      </c>
      <c r="S2730" s="61">
        <f t="shared" si="431"/>
        <v>4</v>
      </c>
      <c r="T2730" t="str">
        <f t="shared" si="432"/>
        <v>إضافى كامل</v>
      </c>
    </row>
    <row r="2731" spans="1:20" ht="15.75" x14ac:dyDescent="0.25">
      <c r="A2731" s="54" t="s">
        <v>1337</v>
      </c>
      <c r="B2731" s="78" t="s">
        <v>1338</v>
      </c>
      <c r="C2731" s="54" t="s">
        <v>762</v>
      </c>
      <c r="D2731" s="55">
        <v>45597</v>
      </c>
      <c r="E2731" s="56" t="s">
        <v>15</v>
      </c>
      <c r="F2731" s="54" t="s">
        <v>1215</v>
      </c>
      <c r="G2731" s="57" t="s">
        <v>222</v>
      </c>
      <c r="I2731" s="54"/>
      <c r="J2731" s="54"/>
      <c r="K2731" s="87" t="str">
        <f t="shared" si="423"/>
        <v/>
      </c>
      <c r="L2731" s="60">
        <f t="shared" si="425"/>
        <v>0</v>
      </c>
      <c r="M2731" s="33">
        <f t="shared" si="424"/>
        <v>3</v>
      </c>
      <c r="N2731" s="61">
        <f t="shared" si="426"/>
        <v>3</v>
      </c>
      <c r="O2731" s="33">
        <f t="shared" si="427"/>
        <v>0</v>
      </c>
      <c r="P2731" s="61">
        <f t="shared" si="428"/>
        <v>3</v>
      </c>
      <c r="Q2731" s="62">
        <f t="shared" si="429"/>
        <v>1.5</v>
      </c>
      <c r="R2731" s="61">
        <f t="shared" si="430"/>
        <v>1</v>
      </c>
      <c r="S2731" s="61">
        <f t="shared" si="431"/>
        <v>4</v>
      </c>
      <c r="T2731" t="str">
        <f t="shared" si="432"/>
        <v>إضافى كامل</v>
      </c>
    </row>
    <row r="2732" spans="1:20" x14ac:dyDescent="0.25">
      <c r="A2732" s="54" t="s">
        <v>1337</v>
      </c>
      <c r="B2732" s="54" t="s">
        <v>1339</v>
      </c>
      <c r="C2732" s="54" t="s">
        <v>762</v>
      </c>
      <c r="D2732" s="55">
        <v>45598</v>
      </c>
      <c r="E2732" s="56" t="s">
        <v>18</v>
      </c>
      <c r="F2732" s="54" t="s">
        <v>1215</v>
      </c>
      <c r="G2732" s="57" t="s">
        <v>222</v>
      </c>
      <c r="I2732" s="54"/>
      <c r="J2732" s="54"/>
      <c r="K2732" s="87" t="s">
        <v>19</v>
      </c>
      <c r="L2732" s="60">
        <f t="shared" si="425"/>
        <v>1</v>
      </c>
      <c r="M2732" s="33">
        <f t="shared" si="424"/>
        <v>3</v>
      </c>
      <c r="N2732" s="61">
        <f t="shared" si="426"/>
        <v>3</v>
      </c>
      <c r="O2732" s="33">
        <f t="shared" si="427"/>
        <v>0</v>
      </c>
      <c r="P2732" s="61">
        <f t="shared" si="428"/>
        <v>3</v>
      </c>
      <c r="Q2732" s="62">
        <f t="shared" si="429"/>
        <v>1.5</v>
      </c>
      <c r="R2732" s="61">
        <f t="shared" si="430"/>
        <v>1</v>
      </c>
      <c r="S2732" s="61">
        <f t="shared" si="431"/>
        <v>4</v>
      </c>
      <c r="T2732" t="str">
        <f t="shared" si="432"/>
        <v>إضافى كامل</v>
      </c>
    </row>
    <row r="2733" spans="1:20" x14ac:dyDescent="0.25">
      <c r="A2733" s="54" t="s">
        <v>1337</v>
      </c>
      <c r="B2733" s="54" t="s">
        <v>1339</v>
      </c>
      <c r="C2733" s="54" t="s">
        <v>762</v>
      </c>
      <c r="D2733" s="55">
        <v>45599</v>
      </c>
      <c r="E2733" s="56" t="s">
        <v>20</v>
      </c>
      <c r="F2733" s="54" t="s">
        <v>1215</v>
      </c>
      <c r="G2733" s="57" t="s">
        <v>222</v>
      </c>
      <c r="I2733" s="54" t="s">
        <v>1052</v>
      </c>
      <c r="J2733" s="54" t="s">
        <v>1240</v>
      </c>
      <c r="K2733" s="87" t="str">
        <f t="shared" si="423"/>
        <v/>
      </c>
      <c r="L2733" s="60">
        <f t="shared" si="425"/>
        <v>0</v>
      </c>
      <c r="M2733" s="33">
        <f t="shared" si="424"/>
        <v>3</v>
      </c>
      <c r="N2733" s="61">
        <f t="shared" si="426"/>
        <v>3</v>
      </c>
      <c r="O2733" s="33">
        <f t="shared" si="427"/>
        <v>0</v>
      </c>
      <c r="P2733" s="61">
        <f t="shared" si="428"/>
        <v>3</v>
      </c>
      <c r="Q2733" s="62">
        <f t="shared" si="429"/>
        <v>1.5</v>
      </c>
      <c r="R2733" s="61">
        <f t="shared" si="430"/>
        <v>1</v>
      </c>
      <c r="S2733" s="61">
        <f t="shared" si="431"/>
        <v>4</v>
      </c>
      <c r="T2733" t="str">
        <f t="shared" si="432"/>
        <v>إضافى كامل</v>
      </c>
    </row>
    <row r="2734" spans="1:20" x14ac:dyDescent="0.25">
      <c r="A2734" s="54" t="s">
        <v>1337</v>
      </c>
      <c r="B2734" s="54" t="s">
        <v>1339</v>
      </c>
      <c r="C2734" s="54" t="s">
        <v>762</v>
      </c>
      <c r="D2734" s="55">
        <v>45600</v>
      </c>
      <c r="E2734" s="56" t="s">
        <v>21</v>
      </c>
      <c r="F2734" s="54" t="s">
        <v>1215</v>
      </c>
      <c r="G2734" s="57" t="s">
        <v>222</v>
      </c>
      <c r="I2734" s="54" t="s">
        <v>880</v>
      </c>
      <c r="J2734" s="54" t="s">
        <v>777</v>
      </c>
      <c r="K2734" s="87" t="str">
        <f t="shared" si="423"/>
        <v/>
      </c>
      <c r="L2734" s="60">
        <f t="shared" si="425"/>
        <v>0</v>
      </c>
      <c r="M2734" s="33">
        <f t="shared" si="424"/>
        <v>3</v>
      </c>
      <c r="N2734" s="61">
        <f t="shared" si="426"/>
        <v>3</v>
      </c>
      <c r="O2734" s="33">
        <f t="shared" si="427"/>
        <v>0</v>
      </c>
      <c r="P2734" s="61">
        <f t="shared" si="428"/>
        <v>3</v>
      </c>
      <c r="Q2734" s="62">
        <f t="shared" si="429"/>
        <v>1.5</v>
      </c>
      <c r="R2734" s="61">
        <f t="shared" si="430"/>
        <v>1</v>
      </c>
      <c r="S2734" s="61">
        <f t="shared" si="431"/>
        <v>4</v>
      </c>
      <c r="T2734" t="str">
        <f t="shared" si="432"/>
        <v>إضافى كامل</v>
      </c>
    </row>
    <row r="2735" spans="1:20" x14ac:dyDescent="0.25">
      <c r="A2735" s="54" t="s">
        <v>1337</v>
      </c>
      <c r="B2735" s="54" t="s">
        <v>1339</v>
      </c>
      <c r="C2735" s="54" t="s">
        <v>762</v>
      </c>
      <c r="D2735" s="55">
        <v>45601</v>
      </c>
      <c r="E2735" s="56" t="s">
        <v>22</v>
      </c>
      <c r="F2735" s="54" t="s">
        <v>1215</v>
      </c>
      <c r="G2735" s="57" t="s">
        <v>222</v>
      </c>
      <c r="I2735" s="54" t="s">
        <v>780</v>
      </c>
      <c r="J2735" s="54" t="s">
        <v>1231</v>
      </c>
      <c r="K2735" s="87" t="str">
        <f t="shared" si="423"/>
        <v/>
      </c>
      <c r="L2735" s="60">
        <f t="shared" si="425"/>
        <v>0</v>
      </c>
      <c r="M2735" s="33">
        <f t="shared" si="424"/>
        <v>3</v>
      </c>
      <c r="N2735" s="61">
        <f t="shared" si="426"/>
        <v>4</v>
      </c>
      <c r="O2735" s="33">
        <f t="shared" si="427"/>
        <v>0</v>
      </c>
      <c r="P2735" s="61">
        <f t="shared" si="428"/>
        <v>4</v>
      </c>
      <c r="Q2735" s="62">
        <f t="shared" si="429"/>
        <v>2</v>
      </c>
      <c r="R2735" s="61">
        <f t="shared" si="430"/>
        <v>2</v>
      </c>
      <c r="S2735" s="61">
        <f t="shared" si="431"/>
        <v>5</v>
      </c>
      <c r="T2735" t="str">
        <f t="shared" si="432"/>
        <v>نصف إضافى</v>
      </c>
    </row>
    <row r="2736" spans="1:20" x14ac:dyDescent="0.25">
      <c r="A2736" s="54" t="s">
        <v>1337</v>
      </c>
      <c r="B2736" s="54" t="s">
        <v>1339</v>
      </c>
      <c r="C2736" s="54" t="s">
        <v>762</v>
      </c>
      <c r="D2736" s="55">
        <v>45602</v>
      </c>
      <c r="E2736" s="56" t="s">
        <v>23</v>
      </c>
      <c r="F2736" s="54" t="s">
        <v>1215</v>
      </c>
      <c r="G2736" s="57" t="s">
        <v>222</v>
      </c>
      <c r="I2736" s="54" t="s">
        <v>880</v>
      </c>
      <c r="J2736" s="54" t="s">
        <v>1225</v>
      </c>
      <c r="K2736" s="87" t="str">
        <f t="shared" si="423"/>
        <v/>
      </c>
      <c r="L2736" s="60">
        <f t="shared" si="425"/>
        <v>0</v>
      </c>
      <c r="M2736" s="33">
        <f t="shared" si="424"/>
        <v>4</v>
      </c>
      <c r="N2736" s="61">
        <f t="shared" si="426"/>
        <v>4</v>
      </c>
      <c r="O2736" s="33">
        <f t="shared" si="427"/>
        <v>0</v>
      </c>
      <c r="P2736" s="61">
        <f t="shared" si="428"/>
        <v>4</v>
      </c>
      <c r="Q2736" s="62">
        <f t="shared" si="429"/>
        <v>2</v>
      </c>
      <c r="R2736" s="61">
        <f t="shared" si="430"/>
        <v>2</v>
      </c>
      <c r="S2736" s="61">
        <f t="shared" si="431"/>
        <v>6</v>
      </c>
      <c r="T2736" t="str">
        <f t="shared" si="432"/>
        <v>نصف إضافى</v>
      </c>
    </row>
    <row r="2737" spans="1:20" x14ac:dyDescent="0.25">
      <c r="A2737" s="54" t="s">
        <v>1337</v>
      </c>
      <c r="B2737" s="54" t="s">
        <v>1339</v>
      </c>
      <c r="C2737" s="54" t="s">
        <v>762</v>
      </c>
      <c r="D2737" s="55">
        <v>45603</v>
      </c>
      <c r="E2737" s="56" t="s">
        <v>24</v>
      </c>
      <c r="F2737" s="54" t="s">
        <v>1215</v>
      </c>
      <c r="G2737" s="57" t="s">
        <v>222</v>
      </c>
      <c r="I2737" s="54" t="s">
        <v>852</v>
      </c>
      <c r="J2737" s="54" t="s">
        <v>1278</v>
      </c>
      <c r="K2737" s="87" t="str">
        <f t="shared" si="423"/>
        <v/>
      </c>
      <c r="L2737" s="60">
        <f t="shared" si="425"/>
        <v>0</v>
      </c>
      <c r="M2737" s="33">
        <f t="shared" si="424"/>
        <v>4</v>
      </c>
      <c r="N2737" s="61">
        <f t="shared" si="426"/>
        <v>4</v>
      </c>
      <c r="O2737" s="33">
        <f t="shared" si="427"/>
        <v>0</v>
      </c>
      <c r="P2737" s="61">
        <f t="shared" si="428"/>
        <v>4</v>
      </c>
      <c r="Q2737" s="62">
        <f t="shared" si="429"/>
        <v>2</v>
      </c>
      <c r="R2737" s="61">
        <f t="shared" si="430"/>
        <v>2</v>
      </c>
      <c r="S2737" s="61">
        <f t="shared" si="431"/>
        <v>6</v>
      </c>
      <c r="T2737" t="str">
        <f t="shared" si="432"/>
        <v>نصف إضافى</v>
      </c>
    </row>
    <row r="2738" spans="1:20" x14ac:dyDescent="0.25">
      <c r="A2738" s="54" t="s">
        <v>1337</v>
      </c>
      <c r="B2738" s="54" t="s">
        <v>1339</v>
      </c>
      <c r="C2738" s="54" t="s">
        <v>762</v>
      </c>
      <c r="D2738" s="55">
        <v>45604</v>
      </c>
      <c r="E2738" s="56" t="s">
        <v>15</v>
      </c>
      <c r="F2738" s="54" t="s">
        <v>1215</v>
      </c>
      <c r="G2738" s="57" t="s">
        <v>222</v>
      </c>
      <c r="I2738" s="54"/>
      <c r="J2738" s="54"/>
      <c r="K2738" s="87" t="str">
        <f t="shared" si="423"/>
        <v/>
      </c>
      <c r="L2738" s="60">
        <f t="shared" si="425"/>
        <v>0</v>
      </c>
      <c r="M2738" s="33">
        <f t="shared" si="424"/>
        <v>4</v>
      </c>
      <c r="N2738" s="61">
        <f t="shared" si="426"/>
        <v>4</v>
      </c>
      <c r="O2738" s="33">
        <f t="shared" si="427"/>
        <v>0</v>
      </c>
      <c r="P2738" s="61">
        <f t="shared" si="428"/>
        <v>4</v>
      </c>
      <c r="Q2738" s="62">
        <f t="shared" si="429"/>
        <v>2</v>
      </c>
      <c r="R2738" s="61">
        <f t="shared" si="430"/>
        <v>2</v>
      </c>
      <c r="S2738" s="61">
        <f t="shared" si="431"/>
        <v>6</v>
      </c>
      <c r="T2738" t="str">
        <f t="shared" si="432"/>
        <v>نصف إضافى</v>
      </c>
    </row>
    <row r="2739" spans="1:20" x14ac:dyDescent="0.25">
      <c r="A2739" s="54" t="s">
        <v>1337</v>
      </c>
      <c r="B2739" s="54" t="s">
        <v>1339</v>
      </c>
      <c r="C2739" s="54" t="s">
        <v>762</v>
      </c>
      <c r="D2739" s="55">
        <v>45605</v>
      </c>
      <c r="E2739" s="56" t="s">
        <v>18</v>
      </c>
      <c r="F2739" s="54" t="s">
        <v>1215</v>
      </c>
      <c r="G2739" s="57" t="s">
        <v>222</v>
      </c>
      <c r="I2739" s="54"/>
      <c r="J2739" s="54"/>
      <c r="K2739" s="87" t="s">
        <v>19</v>
      </c>
      <c r="L2739" s="60">
        <f t="shared" si="425"/>
        <v>1</v>
      </c>
      <c r="M2739" s="33">
        <f t="shared" si="424"/>
        <v>4</v>
      </c>
      <c r="N2739" s="61">
        <f t="shared" si="426"/>
        <v>4</v>
      </c>
      <c r="O2739" s="33">
        <f t="shared" si="427"/>
        <v>0</v>
      </c>
      <c r="P2739" s="61">
        <f t="shared" si="428"/>
        <v>4</v>
      </c>
      <c r="Q2739" s="62">
        <f t="shared" si="429"/>
        <v>2</v>
      </c>
      <c r="R2739" s="61">
        <f t="shared" si="430"/>
        <v>2</v>
      </c>
      <c r="S2739" s="61">
        <f t="shared" si="431"/>
        <v>6</v>
      </c>
      <c r="T2739" t="str">
        <f t="shared" si="432"/>
        <v>نصف إضافى</v>
      </c>
    </row>
    <row r="2740" spans="1:20" x14ac:dyDescent="0.25">
      <c r="A2740" s="54" t="s">
        <v>1337</v>
      </c>
      <c r="B2740" s="54" t="s">
        <v>1339</v>
      </c>
      <c r="C2740" s="54" t="s">
        <v>762</v>
      </c>
      <c r="D2740" s="55">
        <v>45606</v>
      </c>
      <c r="E2740" s="56" t="s">
        <v>20</v>
      </c>
      <c r="F2740" s="54" t="s">
        <v>1215</v>
      </c>
      <c r="G2740" s="57" t="s">
        <v>222</v>
      </c>
      <c r="I2740" s="54" t="s">
        <v>880</v>
      </c>
      <c r="J2740" s="54" t="s">
        <v>1285</v>
      </c>
      <c r="K2740" s="87" t="str">
        <f t="shared" ref="K2740:K2803" si="433">IF(AND(I2740&lt;="08:30",J2740&gt;="13:30",I2740&lt;&gt;""),"",IF(AND(I2740&gt;="08:31",I2740&lt;="08:40"),"تأخير",IF(AND(I2740&gt;="08:41",I2740&lt;="11:30",J2740&lt;&gt;""),"إذن ص",IF(AND(J2740&lt;"13:30",J2740&lt;&gt;"",J2740&gt;="10:30"),"إذن م",IF(AND(OR(J2740="",I2740="",J2740=I2740,I2740&gt;"11:30",J2750&lt;"10:30"),AND(E2740&lt;&gt;"Friday")),"غائب","")))))</f>
        <v/>
      </c>
      <c r="L2740" s="60">
        <f t="shared" si="425"/>
        <v>0</v>
      </c>
      <c r="M2740" s="33">
        <f t="shared" si="424"/>
        <v>4</v>
      </c>
      <c r="N2740" s="61">
        <f t="shared" si="426"/>
        <v>4</v>
      </c>
      <c r="O2740" s="33">
        <f t="shared" si="427"/>
        <v>0</v>
      </c>
      <c r="P2740" s="61">
        <f t="shared" si="428"/>
        <v>4</v>
      </c>
      <c r="Q2740" s="62">
        <f t="shared" si="429"/>
        <v>2</v>
      </c>
      <c r="R2740" s="61">
        <f t="shared" si="430"/>
        <v>2</v>
      </c>
      <c r="S2740" s="61">
        <f t="shared" si="431"/>
        <v>6</v>
      </c>
      <c r="T2740" t="str">
        <f t="shared" si="432"/>
        <v>نصف إضافى</v>
      </c>
    </row>
    <row r="2741" spans="1:20" x14ac:dyDescent="0.25">
      <c r="A2741" s="54" t="s">
        <v>1337</v>
      </c>
      <c r="B2741" s="54" t="s">
        <v>1339</v>
      </c>
      <c r="C2741" s="54" t="s">
        <v>762</v>
      </c>
      <c r="D2741" s="55">
        <v>45607</v>
      </c>
      <c r="E2741" s="56" t="s">
        <v>21</v>
      </c>
      <c r="F2741" s="54" t="s">
        <v>1215</v>
      </c>
      <c r="G2741" s="57" t="s">
        <v>222</v>
      </c>
      <c r="H2741" s="73" t="s">
        <v>65</v>
      </c>
      <c r="I2741" s="54" t="s">
        <v>900</v>
      </c>
      <c r="J2741" s="54" t="s">
        <v>1283</v>
      </c>
      <c r="K2741" s="87" t="str">
        <f t="shared" si="433"/>
        <v>تأخير</v>
      </c>
      <c r="L2741" s="60">
        <f t="shared" si="425"/>
        <v>0</v>
      </c>
      <c r="M2741" s="33">
        <f t="shared" si="424"/>
        <v>4</v>
      </c>
      <c r="N2741" s="61">
        <f t="shared" si="426"/>
        <v>4</v>
      </c>
      <c r="O2741" s="33">
        <f t="shared" si="427"/>
        <v>0</v>
      </c>
      <c r="P2741" s="61">
        <f t="shared" si="428"/>
        <v>4</v>
      </c>
      <c r="Q2741" s="62">
        <f t="shared" si="429"/>
        <v>2</v>
      </c>
      <c r="R2741" s="61">
        <f t="shared" si="430"/>
        <v>2</v>
      </c>
      <c r="S2741" s="61">
        <f t="shared" si="431"/>
        <v>6</v>
      </c>
      <c r="T2741" t="str">
        <f t="shared" si="432"/>
        <v>نصف إضافى</v>
      </c>
    </row>
    <row r="2742" spans="1:20" x14ac:dyDescent="0.25">
      <c r="A2742" s="54" t="s">
        <v>1337</v>
      </c>
      <c r="B2742" s="54" t="s">
        <v>1339</v>
      </c>
      <c r="C2742" s="54" t="s">
        <v>762</v>
      </c>
      <c r="D2742" s="55">
        <v>45608</v>
      </c>
      <c r="E2742" s="56" t="s">
        <v>22</v>
      </c>
      <c r="F2742" s="54" t="s">
        <v>1215</v>
      </c>
      <c r="G2742" s="57" t="s">
        <v>222</v>
      </c>
      <c r="H2742" s="73" t="s">
        <v>795</v>
      </c>
      <c r="I2742" s="54" t="s">
        <v>1119</v>
      </c>
      <c r="J2742" s="54" t="s">
        <v>1223</v>
      </c>
      <c r="K2742" s="87" t="str">
        <f t="shared" si="433"/>
        <v>تأخير</v>
      </c>
      <c r="L2742" s="60">
        <f t="shared" si="425"/>
        <v>0</v>
      </c>
      <c r="M2742" s="33">
        <f t="shared" si="424"/>
        <v>4</v>
      </c>
      <c r="N2742" s="61">
        <f t="shared" si="426"/>
        <v>4</v>
      </c>
      <c r="O2742" s="33">
        <f t="shared" si="427"/>
        <v>0</v>
      </c>
      <c r="P2742" s="61">
        <f t="shared" si="428"/>
        <v>4</v>
      </c>
      <c r="Q2742" s="62">
        <f t="shared" si="429"/>
        <v>2</v>
      </c>
      <c r="R2742" s="61">
        <f t="shared" si="430"/>
        <v>2</v>
      </c>
      <c r="S2742" s="61">
        <f t="shared" si="431"/>
        <v>6</v>
      </c>
      <c r="T2742" t="str">
        <f t="shared" si="432"/>
        <v>نصف إضافى</v>
      </c>
    </row>
    <row r="2743" spans="1:20" x14ac:dyDescent="0.25">
      <c r="A2743" s="54" t="s">
        <v>1337</v>
      </c>
      <c r="B2743" s="54" t="s">
        <v>1339</v>
      </c>
      <c r="C2743" s="54" t="s">
        <v>762</v>
      </c>
      <c r="D2743" s="55">
        <v>45609</v>
      </c>
      <c r="E2743" s="56" t="s">
        <v>23</v>
      </c>
      <c r="F2743" s="54" t="s">
        <v>1215</v>
      </c>
      <c r="G2743" s="57" t="s">
        <v>222</v>
      </c>
      <c r="I2743" s="54"/>
      <c r="J2743" s="54"/>
      <c r="K2743" s="87" t="str">
        <f t="shared" si="433"/>
        <v>غائب</v>
      </c>
      <c r="L2743" s="60">
        <f t="shared" si="425"/>
        <v>0</v>
      </c>
      <c r="M2743" s="33">
        <f t="shared" si="424"/>
        <v>5</v>
      </c>
      <c r="N2743" s="61">
        <f t="shared" si="426"/>
        <v>4</v>
      </c>
      <c r="O2743" s="33">
        <f t="shared" si="427"/>
        <v>0</v>
      </c>
      <c r="P2743" s="61">
        <f t="shared" si="428"/>
        <v>4</v>
      </c>
      <c r="Q2743" s="62">
        <f t="shared" si="429"/>
        <v>2</v>
      </c>
      <c r="R2743" s="61">
        <f t="shared" si="430"/>
        <v>2</v>
      </c>
      <c r="S2743" s="61">
        <f t="shared" si="431"/>
        <v>7</v>
      </c>
      <c r="T2743" t="str">
        <f t="shared" si="432"/>
        <v>لا يستحق</v>
      </c>
    </row>
    <row r="2744" spans="1:20" x14ac:dyDescent="0.25">
      <c r="A2744" s="54" t="s">
        <v>1337</v>
      </c>
      <c r="B2744" s="54" t="s">
        <v>1339</v>
      </c>
      <c r="C2744" s="54" t="s">
        <v>762</v>
      </c>
      <c r="D2744" s="55">
        <v>45610</v>
      </c>
      <c r="E2744" s="56" t="s">
        <v>24</v>
      </c>
      <c r="F2744" s="54" t="s">
        <v>1215</v>
      </c>
      <c r="G2744" s="57" t="s">
        <v>222</v>
      </c>
      <c r="I2744" s="54" t="s">
        <v>1052</v>
      </c>
      <c r="J2744" s="54" t="s">
        <v>1332</v>
      </c>
      <c r="K2744" s="87" t="str">
        <f t="shared" si="433"/>
        <v/>
      </c>
      <c r="L2744" s="60">
        <f t="shared" si="425"/>
        <v>0</v>
      </c>
      <c r="M2744" s="33">
        <f t="shared" si="424"/>
        <v>4</v>
      </c>
      <c r="N2744" s="61">
        <f t="shared" si="426"/>
        <v>4</v>
      </c>
      <c r="O2744" s="33">
        <f t="shared" si="427"/>
        <v>0</v>
      </c>
      <c r="P2744" s="61">
        <f t="shared" si="428"/>
        <v>4</v>
      </c>
      <c r="Q2744" s="62">
        <f t="shared" si="429"/>
        <v>2</v>
      </c>
      <c r="R2744" s="61">
        <f t="shared" si="430"/>
        <v>2</v>
      </c>
      <c r="S2744" s="61">
        <f t="shared" si="431"/>
        <v>6</v>
      </c>
      <c r="T2744" t="str">
        <f t="shared" si="432"/>
        <v>نصف إضافى</v>
      </c>
    </row>
    <row r="2745" spans="1:20" x14ac:dyDescent="0.25">
      <c r="A2745" s="54" t="s">
        <v>1337</v>
      </c>
      <c r="B2745" s="54" t="s">
        <v>1339</v>
      </c>
      <c r="C2745" s="54" t="s">
        <v>762</v>
      </c>
      <c r="D2745" s="55">
        <v>45611</v>
      </c>
      <c r="E2745" s="56" t="s">
        <v>15</v>
      </c>
      <c r="F2745" s="54" t="s">
        <v>1215</v>
      </c>
      <c r="G2745" s="57" t="s">
        <v>222</v>
      </c>
      <c r="I2745" s="54"/>
      <c r="J2745" s="54"/>
      <c r="K2745" s="87" t="str">
        <f t="shared" si="433"/>
        <v/>
      </c>
      <c r="L2745" s="60">
        <f t="shared" si="425"/>
        <v>0</v>
      </c>
      <c r="M2745" s="33">
        <f t="shared" si="424"/>
        <v>4</v>
      </c>
      <c r="N2745" s="61">
        <f t="shared" si="426"/>
        <v>4</v>
      </c>
      <c r="O2745" s="33">
        <f t="shared" si="427"/>
        <v>1</v>
      </c>
      <c r="P2745" s="61">
        <f t="shared" si="428"/>
        <v>5</v>
      </c>
      <c r="Q2745" s="62">
        <f t="shared" si="429"/>
        <v>2.5</v>
      </c>
      <c r="R2745" s="61">
        <f t="shared" si="430"/>
        <v>2</v>
      </c>
      <c r="S2745" s="61">
        <f t="shared" si="431"/>
        <v>6</v>
      </c>
      <c r="T2745" t="str">
        <f t="shared" si="432"/>
        <v>نصف إضافى</v>
      </c>
    </row>
    <row r="2746" spans="1:20" x14ac:dyDescent="0.25">
      <c r="A2746" s="54" t="s">
        <v>1337</v>
      </c>
      <c r="B2746" s="54" t="s">
        <v>1339</v>
      </c>
      <c r="C2746" s="54" t="s">
        <v>762</v>
      </c>
      <c r="D2746" s="55">
        <v>45612</v>
      </c>
      <c r="E2746" s="56" t="s">
        <v>18</v>
      </c>
      <c r="F2746" s="54" t="s">
        <v>1215</v>
      </c>
      <c r="G2746" s="57" t="s">
        <v>222</v>
      </c>
      <c r="I2746" s="54"/>
      <c r="J2746" s="54"/>
      <c r="K2746" s="87" t="s">
        <v>19</v>
      </c>
      <c r="L2746" s="60">
        <f t="shared" si="425"/>
        <v>1</v>
      </c>
      <c r="M2746" s="33">
        <f t="shared" si="424"/>
        <v>4</v>
      </c>
      <c r="N2746" s="61">
        <f t="shared" si="426"/>
        <v>4</v>
      </c>
      <c r="O2746" s="33">
        <f t="shared" si="427"/>
        <v>1</v>
      </c>
      <c r="P2746" s="61">
        <f t="shared" si="428"/>
        <v>5</v>
      </c>
      <c r="Q2746" s="62">
        <f t="shared" si="429"/>
        <v>2.5</v>
      </c>
      <c r="R2746" s="61">
        <f t="shared" si="430"/>
        <v>2</v>
      </c>
      <c r="S2746" s="61">
        <f t="shared" si="431"/>
        <v>6</v>
      </c>
      <c r="T2746" t="str">
        <f t="shared" si="432"/>
        <v>نصف إضافى</v>
      </c>
    </row>
    <row r="2747" spans="1:20" x14ac:dyDescent="0.25">
      <c r="A2747" s="54" t="s">
        <v>1337</v>
      </c>
      <c r="B2747" s="54" t="s">
        <v>1339</v>
      </c>
      <c r="C2747" s="54" t="s">
        <v>762</v>
      </c>
      <c r="D2747" s="55">
        <v>45613</v>
      </c>
      <c r="E2747" s="56" t="s">
        <v>20</v>
      </c>
      <c r="F2747" s="54" t="s">
        <v>1215</v>
      </c>
      <c r="G2747" s="57" t="s">
        <v>222</v>
      </c>
      <c r="H2747" s="73" t="s">
        <v>67</v>
      </c>
      <c r="I2747" s="54" t="s">
        <v>927</v>
      </c>
      <c r="J2747" s="54" t="s">
        <v>1262</v>
      </c>
      <c r="K2747" s="87" t="str">
        <f t="shared" si="433"/>
        <v>تأخير</v>
      </c>
      <c r="L2747" s="60">
        <f t="shared" si="425"/>
        <v>0</v>
      </c>
      <c r="M2747" s="33">
        <f t="shared" si="424"/>
        <v>4</v>
      </c>
      <c r="N2747" s="61">
        <f t="shared" si="426"/>
        <v>4</v>
      </c>
      <c r="O2747" s="33">
        <f t="shared" si="427"/>
        <v>1</v>
      </c>
      <c r="P2747" s="61">
        <f t="shared" si="428"/>
        <v>5</v>
      </c>
      <c r="Q2747" s="62">
        <f t="shared" si="429"/>
        <v>2.5</v>
      </c>
      <c r="R2747" s="61">
        <f t="shared" si="430"/>
        <v>2</v>
      </c>
      <c r="S2747" s="61">
        <f t="shared" si="431"/>
        <v>6</v>
      </c>
      <c r="T2747" t="str">
        <f t="shared" si="432"/>
        <v>نصف إضافى</v>
      </c>
    </row>
    <row r="2748" spans="1:20" x14ac:dyDescent="0.25">
      <c r="A2748" s="54" t="s">
        <v>1337</v>
      </c>
      <c r="B2748" s="54" t="s">
        <v>1339</v>
      </c>
      <c r="C2748" s="54" t="s">
        <v>762</v>
      </c>
      <c r="D2748" s="55">
        <v>45614</v>
      </c>
      <c r="E2748" s="56" t="s">
        <v>21</v>
      </c>
      <c r="F2748" s="54" t="s">
        <v>1215</v>
      </c>
      <c r="G2748" s="57" t="s">
        <v>222</v>
      </c>
      <c r="H2748" s="73" t="s">
        <v>832</v>
      </c>
      <c r="I2748" s="54" t="s">
        <v>923</v>
      </c>
      <c r="J2748" s="54" t="s">
        <v>1222</v>
      </c>
      <c r="K2748" s="87" t="str">
        <f t="shared" si="433"/>
        <v>تأخير</v>
      </c>
      <c r="L2748" s="60">
        <f t="shared" si="425"/>
        <v>0</v>
      </c>
      <c r="M2748" s="33">
        <f t="shared" si="424"/>
        <v>4</v>
      </c>
      <c r="N2748" s="61">
        <f t="shared" si="426"/>
        <v>4</v>
      </c>
      <c r="O2748" s="33">
        <f t="shared" si="427"/>
        <v>1</v>
      </c>
      <c r="P2748" s="61">
        <f t="shared" si="428"/>
        <v>5</v>
      </c>
      <c r="Q2748" s="62">
        <f t="shared" si="429"/>
        <v>2.5</v>
      </c>
      <c r="R2748" s="61">
        <f t="shared" si="430"/>
        <v>2</v>
      </c>
      <c r="S2748" s="61">
        <f t="shared" si="431"/>
        <v>6</v>
      </c>
      <c r="T2748" t="str">
        <f t="shared" si="432"/>
        <v>نصف إضافى</v>
      </c>
    </row>
    <row r="2749" spans="1:20" x14ac:dyDescent="0.25">
      <c r="A2749" s="54" t="s">
        <v>1337</v>
      </c>
      <c r="B2749" s="54" t="s">
        <v>1339</v>
      </c>
      <c r="C2749" s="54" t="s">
        <v>762</v>
      </c>
      <c r="D2749" s="55">
        <v>45615</v>
      </c>
      <c r="E2749" s="56" t="s">
        <v>22</v>
      </c>
      <c r="F2749" s="54" t="s">
        <v>1215</v>
      </c>
      <c r="G2749" s="57" t="s">
        <v>222</v>
      </c>
      <c r="I2749" s="54" t="s">
        <v>1340</v>
      </c>
      <c r="J2749" s="54" t="s">
        <v>806</v>
      </c>
      <c r="K2749" s="87" t="str">
        <f t="shared" si="433"/>
        <v>إذن ص</v>
      </c>
      <c r="L2749" s="60">
        <f t="shared" si="425"/>
        <v>1</v>
      </c>
      <c r="M2749" s="33">
        <f t="shared" si="424"/>
        <v>4</v>
      </c>
      <c r="N2749" s="61">
        <f t="shared" si="426"/>
        <v>4</v>
      </c>
      <c r="O2749" s="33">
        <f t="shared" si="427"/>
        <v>1</v>
      </c>
      <c r="P2749" s="61">
        <f t="shared" si="428"/>
        <v>5</v>
      </c>
      <c r="Q2749" s="62">
        <f t="shared" si="429"/>
        <v>2.5</v>
      </c>
      <c r="R2749" s="61">
        <f t="shared" si="430"/>
        <v>2</v>
      </c>
      <c r="S2749" s="61">
        <f t="shared" si="431"/>
        <v>6</v>
      </c>
      <c r="T2749" t="str">
        <f t="shared" si="432"/>
        <v>نصف إضافى</v>
      </c>
    </row>
    <row r="2750" spans="1:20" x14ac:dyDescent="0.25">
      <c r="A2750" s="54" t="s">
        <v>1337</v>
      </c>
      <c r="B2750" s="54" t="s">
        <v>1339</v>
      </c>
      <c r="C2750" s="54" t="s">
        <v>762</v>
      </c>
      <c r="D2750" s="55">
        <v>45616</v>
      </c>
      <c r="E2750" s="56" t="s">
        <v>23</v>
      </c>
      <c r="F2750" s="54" t="s">
        <v>1215</v>
      </c>
      <c r="G2750" s="57" t="s">
        <v>222</v>
      </c>
      <c r="I2750" s="54"/>
      <c r="J2750" s="54"/>
      <c r="K2750" s="87" t="str">
        <f t="shared" si="433"/>
        <v>غائب</v>
      </c>
      <c r="L2750" s="60">
        <f t="shared" si="425"/>
        <v>0</v>
      </c>
      <c r="M2750" s="33">
        <f t="shared" si="424"/>
        <v>5</v>
      </c>
      <c r="N2750" s="61">
        <f t="shared" si="426"/>
        <v>3</v>
      </c>
      <c r="O2750" s="33">
        <f t="shared" si="427"/>
        <v>1</v>
      </c>
      <c r="P2750" s="61">
        <f t="shared" si="428"/>
        <v>4</v>
      </c>
      <c r="Q2750" s="62">
        <f t="shared" si="429"/>
        <v>2</v>
      </c>
      <c r="R2750" s="61">
        <f t="shared" si="430"/>
        <v>2</v>
      </c>
      <c r="S2750" s="61">
        <f t="shared" si="431"/>
        <v>7</v>
      </c>
      <c r="T2750" t="str">
        <f t="shared" si="432"/>
        <v>لا يستحق</v>
      </c>
    </row>
    <row r="2751" spans="1:20" x14ac:dyDescent="0.25">
      <c r="A2751" s="54" t="s">
        <v>1337</v>
      </c>
      <c r="B2751" s="54" t="s">
        <v>1339</v>
      </c>
      <c r="C2751" s="54" t="s">
        <v>762</v>
      </c>
      <c r="D2751" s="55">
        <v>45617</v>
      </c>
      <c r="E2751" s="56" t="s">
        <v>24</v>
      </c>
      <c r="F2751" s="54" t="s">
        <v>1215</v>
      </c>
      <c r="G2751" s="57" t="s">
        <v>222</v>
      </c>
      <c r="I2751" s="54" t="s">
        <v>1119</v>
      </c>
      <c r="J2751" s="54" t="s">
        <v>1220</v>
      </c>
      <c r="K2751" s="87" t="s">
        <v>7</v>
      </c>
      <c r="L2751" s="60">
        <f t="shared" si="425"/>
        <v>1</v>
      </c>
      <c r="M2751" s="33">
        <f t="shared" si="424"/>
        <v>5</v>
      </c>
      <c r="N2751" s="61">
        <f t="shared" si="426"/>
        <v>3</v>
      </c>
      <c r="O2751" s="33">
        <f t="shared" si="427"/>
        <v>1</v>
      </c>
      <c r="P2751" s="61">
        <f t="shared" si="428"/>
        <v>4</v>
      </c>
      <c r="Q2751" s="62">
        <f t="shared" si="429"/>
        <v>2</v>
      </c>
      <c r="R2751" s="61">
        <f t="shared" si="430"/>
        <v>2</v>
      </c>
      <c r="S2751" s="61">
        <f t="shared" si="431"/>
        <v>7</v>
      </c>
      <c r="T2751" t="str">
        <f t="shared" si="432"/>
        <v>لا يستحق</v>
      </c>
    </row>
    <row r="2752" spans="1:20" x14ac:dyDescent="0.25">
      <c r="A2752" s="54" t="s">
        <v>1337</v>
      </c>
      <c r="B2752" s="54" t="s">
        <v>1339</v>
      </c>
      <c r="C2752" s="54" t="s">
        <v>762</v>
      </c>
      <c r="D2752" s="55">
        <v>45618</v>
      </c>
      <c r="E2752" s="56" t="s">
        <v>15</v>
      </c>
      <c r="F2752" s="54" t="s">
        <v>1215</v>
      </c>
      <c r="G2752" s="57" t="s">
        <v>222</v>
      </c>
      <c r="I2752" s="54"/>
      <c r="J2752" s="54"/>
      <c r="K2752" s="87" t="str">
        <f t="shared" si="433"/>
        <v/>
      </c>
      <c r="L2752" s="60">
        <f t="shared" si="425"/>
        <v>0</v>
      </c>
      <c r="M2752" s="33">
        <f t="shared" si="424"/>
        <v>5</v>
      </c>
      <c r="N2752" s="61">
        <f t="shared" si="426"/>
        <v>2</v>
      </c>
      <c r="O2752" s="33">
        <f t="shared" si="427"/>
        <v>1</v>
      </c>
      <c r="P2752" s="61">
        <f t="shared" si="428"/>
        <v>3</v>
      </c>
      <c r="Q2752" s="62">
        <f t="shared" si="429"/>
        <v>1.5</v>
      </c>
      <c r="R2752" s="61">
        <f t="shared" si="430"/>
        <v>1</v>
      </c>
      <c r="S2752" s="61">
        <f t="shared" si="431"/>
        <v>6</v>
      </c>
      <c r="T2752" t="str">
        <f t="shared" si="432"/>
        <v>نصف إضافى</v>
      </c>
    </row>
    <row r="2753" spans="1:20" x14ac:dyDescent="0.25">
      <c r="A2753" s="54" t="s">
        <v>1337</v>
      </c>
      <c r="B2753" s="54" t="s">
        <v>1339</v>
      </c>
      <c r="C2753" s="54" t="s">
        <v>762</v>
      </c>
      <c r="D2753" s="55">
        <v>45619</v>
      </c>
      <c r="E2753" s="56" t="s">
        <v>18</v>
      </c>
      <c r="F2753" s="54" t="s">
        <v>1215</v>
      </c>
      <c r="G2753" s="57" t="s">
        <v>222</v>
      </c>
      <c r="I2753" s="54"/>
      <c r="J2753" s="54"/>
      <c r="K2753" s="87" t="s">
        <v>19</v>
      </c>
      <c r="L2753" s="60">
        <f t="shared" si="425"/>
        <v>1</v>
      </c>
      <c r="M2753" s="33">
        <f t="shared" ref="M2753:M2816" si="434">COUNTIF(K2753:K2782,"غائب")</f>
        <v>5</v>
      </c>
      <c r="N2753" s="61">
        <f t="shared" si="426"/>
        <v>2</v>
      </c>
      <c r="O2753" s="33">
        <f t="shared" si="427"/>
        <v>1</v>
      </c>
      <c r="P2753" s="61">
        <f t="shared" si="428"/>
        <v>3</v>
      </c>
      <c r="Q2753" s="62">
        <f t="shared" si="429"/>
        <v>1.5</v>
      </c>
      <c r="R2753" s="61">
        <f t="shared" si="430"/>
        <v>1</v>
      </c>
      <c r="S2753" s="61">
        <f t="shared" si="431"/>
        <v>6</v>
      </c>
      <c r="T2753" t="str">
        <f t="shared" si="432"/>
        <v>نصف إضافى</v>
      </c>
    </row>
    <row r="2754" spans="1:20" x14ac:dyDescent="0.25">
      <c r="A2754" s="54" t="s">
        <v>1337</v>
      </c>
      <c r="B2754" s="54" t="s">
        <v>1339</v>
      </c>
      <c r="C2754" s="54" t="s">
        <v>762</v>
      </c>
      <c r="D2754" s="55">
        <v>45620</v>
      </c>
      <c r="E2754" s="56" t="s">
        <v>20</v>
      </c>
      <c r="F2754" s="54" t="s">
        <v>1215</v>
      </c>
      <c r="G2754" s="57" t="s">
        <v>222</v>
      </c>
      <c r="I2754" s="54" t="s">
        <v>1002</v>
      </c>
      <c r="J2754" s="54" t="s">
        <v>1235</v>
      </c>
      <c r="K2754" s="87" t="str">
        <f t="shared" si="433"/>
        <v/>
      </c>
      <c r="L2754" s="60">
        <f t="shared" ref="L2754:L2817" si="435">IF(AND(OR(K2754= "حالة وفاة",K2754="إذن م",K2754="إذن ص",K2754="بدل راحة",K2754="انصراف",K2754="اجازة",K2754="راحة",K2754="مأمورية",K2754="مأمورية م",K2754="مأمورية ص",K2754="Online",K2754="حضور",K2754="بدل سهر",E2754="Friday",K2754=""),K2754&lt;&gt;""),1,0)</f>
        <v>0</v>
      </c>
      <c r="M2754" s="33">
        <f t="shared" si="434"/>
        <v>5</v>
      </c>
      <c r="N2754" s="61">
        <f t="shared" ref="N2754:N2817" si="436">COUNTIF(K2754:K2783,"إذن ص")</f>
        <v>2</v>
      </c>
      <c r="O2754" s="33">
        <f t="shared" ref="O2754:O2817" si="437">COUNTIF(K2754:K2783,"إذن م")</f>
        <v>1</v>
      </c>
      <c r="P2754" s="61">
        <f t="shared" ref="P2754:P2817" si="438">O2754+N2754</f>
        <v>3</v>
      </c>
      <c r="Q2754" s="62">
        <f t="shared" ref="Q2754:Q2817" si="439">IF(AND(P2754&gt;2,P2754&lt;&gt;0),P2754*3/6,0)</f>
        <v>1.5</v>
      </c>
      <c r="R2754" s="61">
        <f t="shared" ref="R2754:R2817" si="440">INT(Q2754)</f>
        <v>1</v>
      </c>
      <c r="S2754" s="61">
        <f t="shared" ref="S2754:S2817" si="441">R2754+M2754</f>
        <v>6</v>
      </c>
      <c r="T2754" t="str">
        <f t="shared" ref="T2754:T2817" si="442">IF(AND(OR(S2754&lt;=0,S2754&gt;0),S2754&lt;5),"إضافى كامل",IF(AND(OR(S2754=5,S2754=6,S2754&lt;7),S2754&lt;&gt;""),"نصف إضافى","لا يستحق"))</f>
        <v>نصف إضافى</v>
      </c>
    </row>
    <row r="2755" spans="1:20" x14ac:dyDescent="0.25">
      <c r="A2755" s="54" t="s">
        <v>1337</v>
      </c>
      <c r="B2755" s="54" t="s">
        <v>1339</v>
      </c>
      <c r="C2755" s="54" t="s">
        <v>762</v>
      </c>
      <c r="D2755" s="55">
        <v>45621</v>
      </c>
      <c r="E2755" s="56" t="s">
        <v>21</v>
      </c>
      <c r="F2755" s="54" t="s">
        <v>1215</v>
      </c>
      <c r="G2755" s="57" t="s">
        <v>222</v>
      </c>
      <c r="I2755" s="54"/>
      <c r="J2755" s="54"/>
      <c r="K2755" s="87" t="str">
        <f t="shared" si="433"/>
        <v>غائب</v>
      </c>
      <c r="L2755" s="60">
        <f t="shared" si="435"/>
        <v>0</v>
      </c>
      <c r="M2755" s="33">
        <f t="shared" si="434"/>
        <v>5</v>
      </c>
      <c r="N2755" s="61">
        <f t="shared" si="436"/>
        <v>2</v>
      </c>
      <c r="O2755" s="33">
        <f t="shared" si="437"/>
        <v>1</v>
      </c>
      <c r="P2755" s="61">
        <f t="shared" si="438"/>
        <v>3</v>
      </c>
      <c r="Q2755" s="62">
        <f t="shared" si="439"/>
        <v>1.5</v>
      </c>
      <c r="R2755" s="61">
        <f t="shared" si="440"/>
        <v>1</v>
      </c>
      <c r="S2755" s="61">
        <f t="shared" si="441"/>
        <v>6</v>
      </c>
      <c r="T2755" t="str">
        <f t="shared" si="442"/>
        <v>نصف إضافى</v>
      </c>
    </row>
    <row r="2756" spans="1:20" x14ac:dyDescent="0.25">
      <c r="A2756" s="54" t="s">
        <v>1337</v>
      </c>
      <c r="B2756" s="54" t="s">
        <v>1339</v>
      </c>
      <c r="C2756" s="54" t="s">
        <v>762</v>
      </c>
      <c r="D2756" s="55">
        <v>45622</v>
      </c>
      <c r="E2756" s="56" t="s">
        <v>22</v>
      </c>
      <c r="F2756" s="54" t="s">
        <v>1215</v>
      </c>
      <c r="G2756" s="57" t="s">
        <v>222</v>
      </c>
      <c r="I2756" s="54" t="s">
        <v>880</v>
      </c>
      <c r="J2756" s="54" t="s">
        <v>1231</v>
      </c>
      <c r="K2756" s="87" t="str">
        <f t="shared" si="433"/>
        <v/>
      </c>
      <c r="L2756" s="60">
        <f t="shared" si="435"/>
        <v>0</v>
      </c>
      <c r="M2756" s="33">
        <f t="shared" si="434"/>
        <v>4</v>
      </c>
      <c r="N2756" s="61">
        <f t="shared" si="436"/>
        <v>2</v>
      </c>
      <c r="O2756" s="33">
        <f t="shared" si="437"/>
        <v>1</v>
      </c>
      <c r="P2756" s="61">
        <f t="shared" si="438"/>
        <v>3</v>
      </c>
      <c r="Q2756" s="62">
        <f t="shared" si="439"/>
        <v>1.5</v>
      </c>
      <c r="R2756" s="61">
        <f t="shared" si="440"/>
        <v>1</v>
      </c>
      <c r="S2756" s="61">
        <f t="shared" si="441"/>
        <v>5</v>
      </c>
      <c r="T2756" t="str">
        <f t="shared" si="442"/>
        <v>نصف إضافى</v>
      </c>
    </row>
    <row r="2757" spans="1:20" x14ac:dyDescent="0.25">
      <c r="A2757" s="54" t="s">
        <v>1337</v>
      </c>
      <c r="B2757" s="54" t="s">
        <v>1339</v>
      </c>
      <c r="C2757" s="54" t="s">
        <v>762</v>
      </c>
      <c r="D2757" s="55">
        <v>45623</v>
      </c>
      <c r="E2757" s="56" t="s">
        <v>23</v>
      </c>
      <c r="F2757" s="54" t="s">
        <v>1215</v>
      </c>
      <c r="G2757" s="57" t="s">
        <v>222</v>
      </c>
      <c r="I2757" s="54" t="s">
        <v>1002</v>
      </c>
      <c r="J2757" s="54" t="s">
        <v>1220</v>
      </c>
      <c r="K2757" s="87" t="str">
        <f t="shared" si="433"/>
        <v/>
      </c>
      <c r="L2757" s="60">
        <f t="shared" si="435"/>
        <v>0</v>
      </c>
      <c r="M2757" s="33">
        <f t="shared" si="434"/>
        <v>5</v>
      </c>
      <c r="N2757" s="61">
        <f t="shared" si="436"/>
        <v>2</v>
      </c>
      <c r="O2757" s="33">
        <f t="shared" si="437"/>
        <v>1</v>
      </c>
      <c r="P2757" s="61">
        <f t="shared" si="438"/>
        <v>3</v>
      </c>
      <c r="Q2757" s="62">
        <f t="shared" si="439"/>
        <v>1.5</v>
      </c>
      <c r="R2757" s="61">
        <f t="shared" si="440"/>
        <v>1</v>
      </c>
      <c r="S2757" s="61">
        <f t="shared" si="441"/>
        <v>6</v>
      </c>
      <c r="T2757" t="str">
        <f t="shared" si="442"/>
        <v>نصف إضافى</v>
      </c>
    </row>
    <row r="2758" spans="1:20" x14ac:dyDescent="0.25">
      <c r="A2758" s="54" t="s">
        <v>1337</v>
      </c>
      <c r="B2758" s="54" t="s">
        <v>1339</v>
      </c>
      <c r="C2758" s="54" t="s">
        <v>762</v>
      </c>
      <c r="D2758" s="55">
        <v>45624</v>
      </c>
      <c r="E2758" s="56" t="s">
        <v>24</v>
      </c>
      <c r="F2758" s="54" t="s">
        <v>1215</v>
      </c>
      <c r="G2758" s="57" t="s">
        <v>222</v>
      </c>
      <c r="I2758" s="54" t="s">
        <v>927</v>
      </c>
      <c r="J2758" s="54" t="s">
        <v>1225</v>
      </c>
      <c r="K2758" s="87" t="s">
        <v>7</v>
      </c>
      <c r="L2758" s="60">
        <f t="shared" si="435"/>
        <v>1</v>
      </c>
      <c r="M2758" s="33">
        <f t="shared" si="434"/>
        <v>5</v>
      </c>
      <c r="N2758" s="61">
        <f t="shared" si="436"/>
        <v>2</v>
      </c>
      <c r="O2758" s="33">
        <f t="shared" si="437"/>
        <v>1</v>
      </c>
      <c r="P2758" s="61">
        <f t="shared" si="438"/>
        <v>3</v>
      </c>
      <c r="Q2758" s="62">
        <f t="shared" si="439"/>
        <v>1.5</v>
      </c>
      <c r="R2758" s="61">
        <f t="shared" si="440"/>
        <v>1</v>
      </c>
      <c r="S2758" s="61">
        <f t="shared" si="441"/>
        <v>6</v>
      </c>
      <c r="T2758" t="str">
        <f t="shared" si="442"/>
        <v>نصف إضافى</v>
      </c>
    </row>
    <row r="2759" spans="1:20" x14ac:dyDescent="0.25">
      <c r="A2759" s="54" t="s">
        <v>1337</v>
      </c>
      <c r="B2759" s="54" t="s">
        <v>1339</v>
      </c>
      <c r="C2759" s="54" t="s">
        <v>762</v>
      </c>
      <c r="D2759" s="55">
        <v>45625</v>
      </c>
      <c r="E2759" s="56" t="s">
        <v>15</v>
      </c>
      <c r="F2759" s="54" t="s">
        <v>1215</v>
      </c>
      <c r="G2759" s="57" t="s">
        <v>222</v>
      </c>
      <c r="I2759" s="54"/>
      <c r="J2759" s="54"/>
      <c r="K2759" s="87" t="str">
        <f t="shared" si="433"/>
        <v/>
      </c>
      <c r="L2759" s="60">
        <f t="shared" si="435"/>
        <v>0</v>
      </c>
      <c r="M2759" s="33">
        <f t="shared" si="434"/>
        <v>5</v>
      </c>
      <c r="N2759" s="61">
        <f t="shared" si="436"/>
        <v>1</v>
      </c>
      <c r="O2759" s="33">
        <f t="shared" si="437"/>
        <v>1</v>
      </c>
      <c r="P2759" s="61">
        <f t="shared" si="438"/>
        <v>2</v>
      </c>
      <c r="Q2759" s="62">
        <f t="shared" si="439"/>
        <v>0</v>
      </c>
      <c r="R2759" s="61">
        <f t="shared" si="440"/>
        <v>0</v>
      </c>
      <c r="S2759" s="61">
        <f t="shared" si="441"/>
        <v>5</v>
      </c>
      <c r="T2759" t="str">
        <f t="shared" si="442"/>
        <v>نصف إضافى</v>
      </c>
    </row>
    <row r="2760" spans="1:20" x14ac:dyDescent="0.25">
      <c r="A2760" s="54" t="s">
        <v>1337</v>
      </c>
      <c r="B2760" s="54" t="s">
        <v>1339</v>
      </c>
      <c r="C2760" s="54" t="s">
        <v>762</v>
      </c>
      <c r="D2760" s="55">
        <v>45626</v>
      </c>
      <c r="E2760" s="56" t="s">
        <v>18</v>
      </c>
      <c r="F2760" s="54" t="s">
        <v>1215</v>
      </c>
      <c r="G2760" s="57" t="s">
        <v>222</v>
      </c>
      <c r="I2760" s="54"/>
      <c r="J2760" s="54"/>
      <c r="K2760" s="87" t="s">
        <v>19</v>
      </c>
      <c r="L2760" s="60">
        <f t="shared" si="435"/>
        <v>1</v>
      </c>
      <c r="M2760" s="33">
        <f t="shared" si="434"/>
        <v>5</v>
      </c>
      <c r="N2760" s="61">
        <f t="shared" si="436"/>
        <v>1</v>
      </c>
      <c r="O2760" s="33">
        <f t="shared" si="437"/>
        <v>1</v>
      </c>
      <c r="P2760" s="61">
        <f t="shared" si="438"/>
        <v>2</v>
      </c>
      <c r="Q2760" s="62">
        <f t="shared" si="439"/>
        <v>0</v>
      </c>
      <c r="R2760" s="61">
        <f t="shared" si="440"/>
        <v>0</v>
      </c>
      <c r="S2760" s="61">
        <f t="shared" si="441"/>
        <v>5</v>
      </c>
      <c r="T2760" t="str">
        <f t="shared" si="442"/>
        <v>نصف إضافى</v>
      </c>
    </row>
    <row r="2761" spans="1:20" ht="15.75" x14ac:dyDescent="0.25">
      <c r="A2761" s="54" t="s">
        <v>1341</v>
      </c>
      <c r="B2761" s="78" t="s">
        <v>1800</v>
      </c>
      <c r="C2761" s="54" t="s">
        <v>762</v>
      </c>
      <c r="D2761" s="55">
        <v>45597</v>
      </c>
      <c r="E2761" s="56" t="s">
        <v>15</v>
      </c>
      <c r="F2761" s="54" t="s">
        <v>1215</v>
      </c>
      <c r="G2761" s="57" t="s">
        <v>222</v>
      </c>
      <c r="I2761" s="54"/>
      <c r="J2761" s="54"/>
      <c r="K2761" s="87" t="str">
        <f t="shared" si="433"/>
        <v/>
      </c>
      <c r="L2761" s="60">
        <f t="shared" si="435"/>
        <v>0</v>
      </c>
      <c r="M2761" s="33">
        <f t="shared" si="434"/>
        <v>5</v>
      </c>
      <c r="N2761" s="61">
        <f t="shared" si="436"/>
        <v>1</v>
      </c>
      <c r="O2761" s="33">
        <f t="shared" si="437"/>
        <v>1</v>
      </c>
      <c r="P2761" s="61">
        <f t="shared" si="438"/>
        <v>2</v>
      </c>
      <c r="Q2761" s="62">
        <f t="shared" si="439"/>
        <v>0</v>
      </c>
      <c r="R2761" s="61">
        <f t="shared" si="440"/>
        <v>0</v>
      </c>
      <c r="S2761" s="61">
        <f t="shared" si="441"/>
        <v>5</v>
      </c>
      <c r="T2761" t="str">
        <f t="shared" si="442"/>
        <v>نصف إضافى</v>
      </c>
    </row>
    <row r="2762" spans="1:20" x14ac:dyDescent="0.25">
      <c r="A2762" s="54" t="s">
        <v>1341</v>
      </c>
      <c r="B2762" s="54" t="s">
        <v>1861</v>
      </c>
      <c r="C2762" s="54" t="s">
        <v>762</v>
      </c>
      <c r="D2762" s="55">
        <v>45598</v>
      </c>
      <c r="E2762" s="56" t="s">
        <v>18</v>
      </c>
      <c r="F2762" s="54" t="s">
        <v>1215</v>
      </c>
      <c r="G2762" s="57" t="s">
        <v>222</v>
      </c>
      <c r="I2762" s="54"/>
      <c r="J2762" s="54"/>
      <c r="K2762" s="87" t="s">
        <v>19</v>
      </c>
      <c r="L2762" s="60">
        <f t="shared" si="435"/>
        <v>1</v>
      </c>
      <c r="M2762" s="33">
        <f t="shared" si="434"/>
        <v>5</v>
      </c>
      <c r="N2762" s="61">
        <f t="shared" si="436"/>
        <v>1</v>
      </c>
      <c r="O2762" s="33">
        <f t="shared" si="437"/>
        <v>1</v>
      </c>
      <c r="P2762" s="61">
        <f t="shared" si="438"/>
        <v>2</v>
      </c>
      <c r="Q2762" s="62">
        <f t="shared" si="439"/>
        <v>0</v>
      </c>
      <c r="R2762" s="61">
        <f t="shared" si="440"/>
        <v>0</v>
      </c>
      <c r="S2762" s="61">
        <f t="shared" si="441"/>
        <v>5</v>
      </c>
      <c r="T2762" t="str">
        <f t="shared" si="442"/>
        <v>نصف إضافى</v>
      </c>
    </row>
    <row r="2763" spans="1:20" x14ac:dyDescent="0.25">
      <c r="A2763" s="54" t="s">
        <v>1341</v>
      </c>
      <c r="B2763" s="54" t="s">
        <v>1861</v>
      </c>
      <c r="C2763" s="54" t="s">
        <v>762</v>
      </c>
      <c r="D2763" s="55">
        <v>45599</v>
      </c>
      <c r="E2763" s="56" t="s">
        <v>20</v>
      </c>
      <c r="F2763" s="54" t="s">
        <v>1215</v>
      </c>
      <c r="G2763" s="57" t="s">
        <v>222</v>
      </c>
      <c r="I2763" s="54" t="s">
        <v>1293</v>
      </c>
      <c r="J2763" s="54" t="s">
        <v>1240</v>
      </c>
      <c r="K2763" s="87" t="str">
        <f t="shared" si="433"/>
        <v/>
      </c>
      <c r="L2763" s="60">
        <f t="shared" si="435"/>
        <v>0</v>
      </c>
      <c r="M2763" s="33">
        <f t="shared" si="434"/>
        <v>5</v>
      </c>
      <c r="N2763" s="61">
        <f t="shared" si="436"/>
        <v>1</v>
      </c>
      <c r="O2763" s="33">
        <f t="shared" si="437"/>
        <v>1</v>
      </c>
      <c r="P2763" s="61">
        <f t="shared" si="438"/>
        <v>2</v>
      </c>
      <c r="Q2763" s="62">
        <f t="shared" si="439"/>
        <v>0</v>
      </c>
      <c r="R2763" s="61">
        <f t="shared" si="440"/>
        <v>0</v>
      </c>
      <c r="S2763" s="61">
        <f t="shared" si="441"/>
        <v>5</v>
      </c>
      <c r="T2763" t="str">
        <f t="shared" si="442"/>
        <v>نصف إضافى</v>
      </c>
    </row>
    <row r="2764" spans="1:20" x14ac:dyDescent="0.25">
      <c r="A2764" s="54" t="s">
        <v>1341</v>
      </c>
      <c r="B2764" s="54" t="s">
        <v>1861</v>
      </c>
      <c r="C2764" s="54" t="s">
        <v>762</v>
      </c>
      <c r="D2764" s="55">
        <v>45600</v>
      </c>
      <c r="E2764" s="56" t="s">
        <v>21</v>
      </c>
      <c r="F2764" s="54" t="s">
        <v>1215</v>
      </c>
      <c r="G2764" s="57" t="s">
        <v>222</v>
      </c>
      <c r="I2764" s="54" t="s">
        <v>792</v>
      </c>
      <c r="J2764" s="54" t="s">
        <v>1233</v>
      </c>
      <c r="K2764" s="87" t="str">
        <f t="shared" si="433"/>
        <v>إذن ص</v>
      </c>
      <c r="L2764" s="60">
        <f t="shared" si="435"/>
        <v>1</v>
      </c>
      <c r="M2764" s="33">
        <f t="shared" si="434"/>
        <v>5</v>
      </c>
      <c r="N2764" s="61">
        <f t="shared" si="436"/>
        <v>2</v>
      </c>
      <c r="O2764" s="33">
        <f t="shared" si="437"/>
        <v>1</v>
      </c>
      <c r="P2764" s="61">
        <f t="shared" si="438"/>
        <v>3</v>
      </c>
      <c r="Q2764" s="62">
        <f t="shared" si="439"/>
        <v>1.5</v>
      </c>
      <c r="R2764" s="61">
        <f t="shared" si="440"/>
        <v>1</v>
      </c>
      <c r="S2764" s="61">
        <f t="shared" si="441"/>
        <v>6</v>
      </c>
      <c r="T2764" t="str">
        <f t="shared" si="442"/>
        <v>نصف إضافى</v>
      </c>
    </row>
    <row r="2765" spans="1:20" x14ac:dyDescent="0.25">
      <c r="A2765" s="54" t="s">
        <v>1341</v>
      </c>
      <c r="B2765" s="54" t="s">
        <v>1861</v>
      </c>
      <c r="C2765" s="54" t="s">
        <v>762</v>
      </c>
      <c r="D2765" s="55">
        <v>45601</v>
      </c>
      <c r="E2765" s="56" t="s">
        <v>22</v>
      </c>
      <c r="F2765" s="54" t="s">
        <v>1215</v>
      </c>
      <c r="G2765" s="57" t="s">
        <v>222</v>
      </c>
      <c r="I2765" s="54"/>
      <c r="J2765" s="54"/>
      <c r="K2765" s="87" t="str">
        <f t="shared" si="433"/>
        <v>غائب</v>
      </c>
      <c r="L2765" s="60">
        <f t="shared" si="435"/>
        <v>0</v>
      </c>
      <c r="M2765" s="33">
        <f t="shared" si="434"/>
        <v>6</v>
      </c>
      <c r="N2765" s="61">
        <f t="shared" si="436"/>
        <v>1</v>
      </c>
      <c r="O2765" s="33">
        <f t="shared" si="437"/>
        <v>1</v>
      </c>
      <c r="P2765" s="61">
        <f t="shared" si="438"/>
        <v>2</v>
      </c>
      <c r="Q2765" s="62">
        <f t="shared" si="439"/>
        <v>0</v>
      </c>
      <c r="R2765" s="61">
        <f t="shared" si="440"/>
        <v>0</v>
      </c>
      <c r="S2765" s="61">
        <f t="shared" si="441"/>
        <v>6</v>
      </c>
      <c r="T2765" t="str">
        <f t="shared" si="442"/>
        <v>نصف إضافى</v>
      </c>
    </row>
    <row r="2766" spans="1:20" x14ac:dyDescent="0.25">
      <c r="A2766" s="54" t="s">
        <v>1341</v>
      </c>
      <c r="B2766" s="54" t="s">
        <v>1861</v>
      </c>
      <c r="C2766" s="54" t="s">
        <v>762</v>
      </c>
      <c r="D2766" s="55">
        <v>45602</v>
      </c>
      <c r="E2766" s="56" t="s">
        <v>23</v>
      </c>
      <c r="F2766" s="54" t="s">
        <v>1215</v>
      </c>
      <c r="G2766" s="57" t="s">
        <v>222</v>
      </c>
      <c r="I2766" s="54" t="s">
        <v>1095</v>
      </c>
      <c r="J2766" s="54" t="s">
        <v>1233</v>
      </c>
      <c r="K2766" s="87" t="str">
        <f t="shared" si="433"/>
        <v/>
      </c>
      <c r="L2766" s="60">
        <f t="shared" si="435"/>
        <v>0</v>
      </c>
      <c r="M2766" s="33">
        <f t="shared" si="434"/>
        <v>5</v>
      </c>
      <c r="N2766" s="61">
        <f t="shared" si="436"/>
        <v>1</v>
      </c>
      <c r="O2766" s="33">
        <f t="shared" si="437"/>
        <v>1</v>
      </c>
      <c r="P2766" s="61">
        <f t="shared" si="438"/>
        <v>2</v>
      </c>
      <c r="Q2766" s="62">
        <f t="shared" si="439"/>
        <v>0</v>
      </c>
      <c r="R2766" s="61">
        <f t="shared" si="440"/>
        <v>0</v>
      </c>
      <c r="S2766" s="61">
        <f t="shared" si="441"/>
        <v>5</v>
      </c>
      <c r="T2766" t="str">
        <f t="shared" si="442"/>
        <v>نصف إضافى</v>
      </c>
    </row>
    <row r="2767" spans="1:20" x14ac:dyDescent="0.25">
      <c r="A2767" s="54" t="s">
        <v>1341</v>
      </c>
      <c r="B2767" s="54" t="s">
        <v>1861</v>
      </c>
      <c r="C2767" s="54" t="s">
        <v>762</v>
      </c>
      <c r="D2767" s="55">
        <v>45603</v>
      </c>
      <c r="E2767" s="56" t="s">
        <v>24</v>
      </c>
      <c r="F2767" s="54" t="s">
        <v>1215</v>
      </c>
      <c r="G2767" s="57" t="s">
        <v>222</v>
      </c>
      <c r="I2767" s="54" t="s">
        <v>1014</v>
      </c>
      <c r="J2767" s="54" t="s">
        <v>1240</v>
      </c>
      <c r="K2767" s="87" t="str">
        <f t="shared" si="433"/>
        <v/>
      </c>
      <c r="L2767" s="60">
        <f t="shared" si="435"/>
        <v>0</v>
      </c>
      <c r="M2767" s="33">
        <f t="shared" si="434"/>
        <v>5</v>
      </c>
      <c r="N2767" s="61">
        <f t="shared" si="436"/>
        <v>1</v>
      </c>
      <c r="O2767" s="33">
        <f t="shared" si="437"/>
        <v>1</v>
      </c>
      <c r="P2767" s="61">
        <f t="shared" si="438"/>
        <v>2</v>
      </c>
      <c r="Q2767" s="62">
        <f t="shared" si="439"/>
        <v>0</v>
      </c>
      <c r="R2767" s="61">
        <f t="shared" si="440"/>
        <v>0</v>
      </c>
      <c r="S2767" s="61">
        <f t="shared" si="441"/>
        <v>5</v>
      </c>
      <c r="T2767" t="str">
        <f t="shared" si="442"/>
        <v>نصف إضافى</v>
      </c>
    </row>
    <row r="2768" spans="1:20" x14ac:dyDescent="0.25">
      <c r="A2768" s="54" t="s">
        <v>1341</v>
      </c>
      <c r="B2768" s="54" t="s">
        <v>1861</v>
      </c>
      <c r="C2768" s="54" t="s">
        <v>762</v>
      </c>
      <c r="D2768" s="55">
        <v>45604</v>
      </c>
      <c r="E2768" s="56" t="s">
        <v>15</v>
      </c>
      <c r="F2768" s="54" t="s">
        <v>1215</v>
      </c>
      <c r="G2768" s="57" t="s">
        <v>222</v>
      </c>
      <c r="I2768" s="54"/>
      <c r="J2768" s="54"/>
      <c r="K2768" s="87" t="str">
        <f t="shared" si="433"/>
        <v/>
      </c>
      <c r="L2768" s="60">
        <f t="shared" si="435"/>
        <v>0</v>
      </c>
      <c r="M2768" s="33">
        <f t="shared" si="434"/>
        <v>5</v>
      </c>
      <c r="N2768" s="61">
        <f t="shared" si="436"/>
        <v>1</v>
      </c>
      <c r="O2768" s="33">
        <f t="shared" si="437"/>
        <v>1</v>
      </c>
      <c r="P2768" s="61">
        <f t="shared" si="438"/>
        <v>2</v>
      </c>
      <c r="Q2768" s="62">
        <f t="shared" si="439"/>
        <v>0</v>
      </c>
      <c r="R2768" s="61">
        <f t="shared" si="440"/>
        <v>0</v>
      </c>
      <c r="S2768" s="61">
        <f t="shared" si="441"/>
        <v>5</v>
      </c>
      <c r="T2768" t="str">
        <f t="shared" si="442"/>
        <v>نصف إضافى</v>
      </c>
    </row>
    <row r="2769" spans="1:20" x14ac:dyDescent="0.25">
      <c r="A2769" s="54" t="s">
        <v>1341</v>
      </c>
      <c r="B2769" s="54" t="s">
        <v>1861</v>
      </c>
      <c r="C2769" s="54" t="s">
        <v>762</v>
      </c>
      <c r="D2769" s="55">
        <v>45605</v>
      </c>
      <c r="E2769" s="56" t="s">
        <v>18</v>
      </c>
      <c r="F2769" s="54" t="s">
        <v>1215</v>
      </c>
      <c r="G2769" s="57" t="s">
        <v>222</v>
      </c>
      <c r="I2769" s="54"/>
      <c r="J2769" s="54"/>
      <c r="K2769" s="87" t="s">
        <v>19</v>
      </c>
      <c r="L2769" s="60">
        <f t="shared" si="435"/>
        <v>1</v>
      </c>
      <c r="M2769" s="33">
        <f t="shared" si="434"/>
        <v>5</v>
      </c>
      <c r="N2769" s="61">
        <f t="shared" si="436"/>
        <v>1</v>
      </c>
      <c r="O2769" s="33">
        <f t="shared" si="437"/>
        <v>1</v>
      </c>
      <c r="P2769" s="61">
        <f t="shared" si="438"/>
        <v>2</v>
      </c>
      <c r="Q2769" s="62">
        <f t="shared" si="439"/>
        <v>0</v>
      </c>
      <c r="R2769" s="61">
        <f t="shared" si="440"/>
        <v>0</v>
      </c>
      <c r="S2769" s="61">
        <f t="shared" si="441"/>
        <v>5</v>
      </c>
      <c r="T2769" t="str">
        <f t="shared" si="442"/>
        <v>نصف إضافى</v>
      </c>
    </row>
    <row r="2770" spans="1:20" x14ac:dyDescent="0.25">
      <c r="A2770" s="54" t="s">
        <v>1341</v>
      </c>
      <c r="B2770" s="54" t="s">
        <v>1861</v>
      </c>
      <c r="C2770" s="54" t="s">
        <v>762</v>
      </c>
      <c r="D2770" s="55">
        <v>45606</v>
      </c>
      <c r="E2770" s="56" t="s">
        <v>20</v>
      </c>
      <c r="F2770" s="54" t="s">
        <v>1215</v>
      </c>
      <c r="G2770" s="57" t="s">
        <v>222</v>
      </c>
      <c r="I2770" s="54" t="s">
        <v>1203</v>
      </c>
      <c r="J2770" s="54" t="s">
        <v>1240</v>
      </c>
      <c r="K2770" s="87" t="str">
        <f t="shared" si="433"/>
        <v/>
      </c>
      <c r="L2770" s="60">
        <f t="shared" si="435"/>
        <v>0</v>
      </c>
      <c r="M2770" s="33">
        <f t="shared" si="434"/>
        <v>5</v>
      </c>
      <c r="N2770" s="61">
        <f t="shared" si="436"/>
        <v>1</v>
      </c>
      <c r="O2770" s="33">
        <f t="shared" si="437"/>
        <v>1</v>
      </c>
      <c r="P2770" s="61">
        <f t="shared" si="438"/>
        <v>2</v>
      </c>
      <c r="Q2770" s="62">
        <f t="shared" si="439"/>
        <v>0</v>
      </c>
      <c r="R2770" s="61">
        <f t="shared" si="440"/>
        <v>0</v>
      </c>
      <c r="S2770" s="61">
        <f t="shared" si="441"/>
        <v>5</v>
      </c>
      <c r="T2770" t="str">
        <f t="shared" si="442"/>
        <v>نصف إضافى</v>
      </c>
    </row>
    <row r="2771" spans="1:20" x14ac:dyDescent="0.25">
      <c r="A2771" s="54" t="s">
        <v>1341</v>
      </c>
      <c r="B2771" s="54" t="s">
        <v>1861</v>
      </c>
      <c r="C2771" s="54" t="s">
        <v>762</v>
      </c>
      <c r="D2771" s="55">
        <v>45607</v>
      </c>
      <c r="E2771" s="56" t="s">
        <v>21</v>
      </c>
      <c r="F2771" s="54" t="s">
        <v>1215</v>
      </c>
      <c r="G2771" s="57" t="s">
        <v>222</v>
      </c>
      <c r="I2771" s="54" t="s">
        <v>890</v>
      </c>
      <c r="J2771" s="54" t="s">
        <v>1233</v>
      </c>
      <c r="K2771" s="87" t="str">
        <f t="shared" si="433"/>
        <v/>
      </c>
      <c r="L2771" s="60">
        <f t="shared" si="435"/>
        <v>0</v>
      </c>
      <c r="M2771" s="33">
        <f t="shared" si="434"/>
        <v>6</v>
      </c>
      <c r="N2771" s="61">
        <f t="shared" si="436"/>
        <v>1</v>
      </c>
      <c r="O2771" s="33">
        <f t="shared" si="437"/>
        <v>1</v>
      </c>
      <c r="P2771" s="61">
        <f t="shared" si="438"/>
        <v>2</v>
      </c>
      <c r="Q2771" s="62">
        <f t="shared" si="439"/>
        <v>0</v>
      </c>
      <c r="R2771" s="61">
        <f t="shared" si="440"/>
        <v>0</v>
      </c>
      <c r="S2771" s="61">
        <f t="shared" si="441"/>
        <v>6</v>
      </c>
      <c r="T2771" t="str">
        <f t="shared" si="442"/>
        <v>نصف إضافى</v>
      </c>
    </row>
    <row r="2772" spans="1:20" x14ac:dyDescent="0.25">
      <c r="A2772" s="54" t="s">
        <v>1341</v>
      </c>
      <c r="B2772" s="54" t="s">
        <v>1861</v>
      </c>
      <c r="C2772" s="54" t="s">
        <v>762</v>
      </c>
      <c r="D2772" s="55">
        <v>45608</v>
      </c>
      <c r="E2772" s="56" t="s">
        <v>22</v>
      </c>
      <c r="F2772" s="54" t="s">
        <v>1215</v>
      </c>
      <c r="G2772" s="57" t="s">
        <v>222</v>
      </c>
      <c r="I2772" s="54"/>
      <c r="J2772" s="54"/>
      <c r="K2772" s="87" t="str">
        <f t="shared" si="433"/>
        <v>غائب</v>
      </c>
      <c r="L2772" s="60">
        <f t="shared" si="435"/>
        <v>0</v>
      </c>
      <c r="M2772" s="33">
        <f t="shared" si="434"/>
        <v>6</v>
      </c>
      <c r="N2772" s="61">
        <f t="shared" si="436"/>
        <v>1</v>
      </c>
      <c r="O2772" s="33">
        <f t="shared" si="437"/>
        <v>1</v>
      </c>
      <c r="P2772" s="61">
        <f t="shared" si="438"/>
        <v>2</v>
      </c>
      <c r="Q2772" s="62">
        <f t="shared" si="439"/>
        <v>0</v>
      </c>
      <c r="R2772" s="61">
        <f t="shared" si="440"/>
        <v>0</v>
      </c>
      <c r="S2772" s="61">
        <f t="shared" si="441"/>
        <v>6</v>
      </c>
      <c r="T2772" t="str">
        <f t="shared" si="442"/>
        <v>نصف إضافى</v>
      </c>
    </row>
    <row r="2773" spans="1:20" x14ac:dyDescent="0.25">
      <c r="A2773" s="54" t="s">
        <v>1341</v>
      </c>
      <c r="B2773" s="54" t="s">
        <v>1861</v>
      </c>
      <c r="C2773" s="54" t="s">
        <v>762</v>
      </c>
      <c r="D2773" s="55">
        <v>45609</v>
      </c>
      <c r="E2773" s="56" t="s">
        <v>23</v>
      </c>
      <c r="F2773" s="54" t="s">
        <v>1215</v>
      </c>
      <c r="G2773" s="57" t="s">
        <v>222</v>
      </c>
      <c r="I2773" s="54" t="s">
        <v>1123</v>
      </c>
      <c r="J2773" s="54" t="s">
        <v>1240</v>
      </c>
      <c r="K2773" s="87" t="str">
        <f t="shared" si="433"/>
        <v/>
      </c>
      <c r="L2773" s="60">
        <f t="shared" si="435"/>
        <v>0</v>
      </c>
      <c r="M2773" s="33">
        <f t="shared" si="434"/>
        <v>5</v>
      </c>
      <c r="N2773" s="61">
        <f t="shared" si="436"/>
        <v>1</v>
      </c>
      <c r="O2773" s="33">
        <f t="shared" si="437"/>
        <v>1</v>
      </c>
      <c r="P2773" s="61">
        <f t="shared" si="438"/>
        <v>2</v>
      </c>
      <c r="Q2773" s="62">
        <f t="shared" si="439"/>
        <v>0</v>
      </c>
      <c r="R2773" s="61">
        <f t="shared" si="440"/>
        <v>0</v>
      </c>
      <c r="S2773" s="61">
        <f t="shared" si="441"/>
        <v>5</v>
      </c>
      <c r="T2773" t="str">
        <f t="shared" si="442"/>
        <v>نصف إضافى</v>
      </c>
    </row>
    <row r="2774" spans="1:20" x14ac:dyDescent="0.25">
      <c r="A2774" s="54" t="s">
        <v>1341</v>
      </c>
      <c r="B2774" s="54" t="s">
        <v>1861</v>
      </c>
      <c r="C2774" s="54" t="s">
        <v>762</v>
      </c>
      <c r="D2774" s="55">
        <v>45610</v>
      </c>
      <c r="E2774" s="56" t="s">
        <v>24</v>
      </c>
      <c r="F2774" s="54" t="s">
        <v>1215</v>
      </c>
      <c r="G2774" s="57" t="s">
        <v>222</v>
      </c>
      <c r="I2774" s="54" t="s">
        <v>896</v>
      </c>
      <c r="J2774" s="54" t="s">
        <v>1230</v>
      </c>
      <c r="K2774" s="87" t="str">
        <f t="shared" si="433"/>
        <v>إذن م</v>
      </c>
      <c r="L2774" s="60">
        <f t="shared" si="435"/>
        <v>1</v>
      </c>
      <c r="M2774" s="33">
        <f t="shared" si="434"/>
        <v>6</v>
      </c>
      <c r="N2774" s="61">
        <f t="shared" si="436"/>
        <v>1</v>
      </c>
      <c r="O2774" s="33">
        <f t="shared" si="437"/>
        <v>1</v>
      </c>
      <c r="P2774" s="61">
        <f t="shared" si="438"/>
        <v>2</v>
      </c>
      <c r="Q2774" s="62">
        <f t="shared" si="439"/>
        <v>0</v>
      </c>
      <c r="R2774" s="61">
        <f t="shared" si="440"/>
        <v>0</v>
      </c>
      <c r="S2774" s="61">
        <f t="shared" si="441"/>
        <v>6</v>
      </c>
      <c r="T2774" t="str">
        <f t="shared" si="442"/>
        <v>نصف إضافى</v>
      </c>
    </row>
    <row r="2775" spans="1:20" x14ac:dyDescent="0.25">
      <c r="A2775" s="54" t="s">
        <v>1341</v>
      </c>
      <c r="B2775" s="54" t="s">
        <v>1861</v>
      </c>
      <c r="C2775" s="54" t="s">
        <v>762</v>
      </c>
      <c r="D2775" s="55">
        <v>45611</v>
      </c>
      <c r="E2775" s="56" t="s">
        <v>15</v>
      </c>
      <c r="F2775" s="54" t="s">
        <v>1215</v>
      </c>
      <c r="G2775" s="57" t="s">
        <v>222</v>
      </c>
      <c r="I2775" s="54"/>
      <c r="J2775" s="54"/>
      <c r="K2775" s="87" t="str">
        <f t="shared" si="433"/>
        <v/>
      </c>
      <c r="L2775" s="60">
        <f t="shared" si="435"/>
        <v>0</v>
      </c>
      <c r="M2775" s="33">
        <f t="shared" si="434"/>
        <v>6</v>
      </c>
      <c r="N2775" s="61">
        <f t="shared" si="436"/>
        <v>1</v>
      </c>
      <c r="O2775" s="33">
        <f t="shared" si="437"/>
        <v>0</v>
      </c>
      <c r="P2775" s="61">
        <f t="shared" si="438"/>
        <v>1</v>
      </c>
      <c r="Q2775" s="62">
        <f t="shared" si="439"/>
        <v>0</v>
      </c>
      <c r="R2775" s="61">
        <f t="shared" si="440"/>
        <v>0</v>
      </c>
      <c r="S2775" s="61">
        <f t="shared" si="441"/>
        <v>6</v>
      </c>
      <c r="T2775" t="str">
        <f t="shared" si="442"/>
        <v>نصف إضافى</v>
      </c>
    </row>
    <row r="2776" spans="1:20" x14ac:dyDescent="0.25">
      <c r="A2776" s="54" t="s">
        <v>1341</v>
      </c>
      <c r="B2776" s="54" t="s">
        <v>1861</v>
      </c>
      <c r="C2776" s="54" t="s">
        <v>762</v>
      </c>
      <c r="D2776" s="55">
        <v>45612</v>
      </c>
      <c r="E2776" s="56" t="s">
        <v>18</v>
      </c>
      <c r="F2776" s="54" t="s">
        <v>1215</v>
      </c>
      <c r="G2776" s="57" t="s">
        <v>222</v>
      </c>
      <c r="I2776" s="54"/>
      <c r="J2776" s="54"/>
      <c r="K2776" s="87" t="s">
        <v>19</v>
      </c>
      <c r="L2776" s="60">
        <f t="shared" si="435"/>
        <v>1</v>
      </c>
      <c r="M2776" s="33">
        <f t="shared" si="434"/>
        <v>6</v>
      </c>
      <c r="N2776" s="61">
        <f t="shared" si="436"/>
        <v>1</v>
      </c>
      <c r="O2776" s="33">
        <f t="shared" si="437"/>
        <v>0</v>
      </c>
      <c r="P2776" s="61">
        <f t="shared" si="438"/>
        <v>1</v>
      </c>
      <c r="Q2776" s="62">
        <f t="shared" si="439"/>
        <v>0</v>
      </c>
      <c r="R2776" s="61">
        <f t="shared" si="440"/>
        <v>0</v>
      </c>
      <c r="S2776" s="61">
        <f t="shared" si="441"/>
        <v>6</v>
      </c>
      <c r="T2776" t="str">
        <f t="shared" si="442"/>
        <v>نصف إضافى</v>
      </c>
    </row>
    <row r="2777" spans="1:20" x14ac:dyDescent="0.25">
      <c r="A2777" s="54" t="s">
        <v>1341</v>
      </c>
      <c r="B2777" s="54" t="s">
        <v>1861</v>
      </c>
      <c r="C2777" s="54" t="s">
        <v>762</v>
      </c>
      <c r="D2777" s="55">
        <v>45613</v>
      </c>
      <c r="E2777" s="56" t="s">
        <v>20</v>
      </c>
      <c r="F2777" s="54" t="s">
        <v>1215</v>
      </c>
      <c r="G2777" s="57" t="s">
        <v>222</v>
      </c>
      <c r="I2777" s="54" t="s">
        <v>901</v>
      </c>
      <c r="J2777" s="54" t="s">
        <v>1240</v>
      </c>
      <c r="K2777" s="87" t="str">
        <f t="shared" si="433"/>
        <v/>
      </c>
      <c r="L2777" s="60">
        <f t="shared" si="435"/>
        <v>0</v>
      </c>
      <c r="M2777" s="33">
        <f t="shared" si="434"/>
        <v>6</v>
      </c>
      <c r="N2777" s="61">
        <f t="shared" si="436"/>
        <v>1</v>
      </c>
      <c r="O2777" s="33">
        <f t="shared" si="437"/>
        <v>0</v>
      </c>
      <c r="P2777" s="61">
        <f t="shared" si="438"/>
        <v>1</v>
      </c>
      <c r="Q2777" s="62">
        <f t="shared" si="439"/>
        <v>0</v>
      </c>
      <c r="R2777" s="61">
        <f t="shared" si="440"/>
        <v>0</v>
      </c>
      <c r="S2777" s="61">
        <f t="shared" si="441"/>
        <v>6</v>
      </c>
      <c r="T2777" t="str">
        <f t="shared" si="442"/>
        <v>نصف إضافى</v>
      </c>
    </row>
    <row r="2778" spans="1:20" x14ac:dyDescent="0.25">
      <c r="A2778" s="54" t="s">
        <v>1341</v>
      </c>
      <c r="B2778" s="54" t="s">
        <v>1861</v>
      </c>
      <c r="C2778" s="54" t="s">
        <v>762</v>
      </c>
      <c r="D2778" s="55">
        <v>45614</v>
      </c>
      <c r="E2778" s="56" t="s">
        <v>21</v>
      </c>
      <c r="F2778" s="54" t="s">
        <v>1215</v>
      </c>
      <c r="G2778" s="57" t="s">
        <v>222</v>
      </c>
      <c r="I2778" s="54" t="s">
        <v>895</v>
      </c>
      <c r="J2778" s="54" t="s">
        <v>1233</v>
      </c>
      <c r="K2778" s="87" t="str">
        <f t="shared" si="433"/>
        <v/>
      </c>
      <c r="L2778" s="60">
        <f t="shared" si="435"/>
        <v>0</v>
      </c>
      <c r="M2778" s="33">
        <f t="shared" si="434"/>
        <v>7</v>
      </c>
      <c r="N2778" s="61">
        <f t="shared" si="436"/>
        <v>1</v>
      </c>
      <c r="O2778" s="33">
        <f t="shared" si="437"/>
        <v>0</v>
      </c>
      <c r="P2778" s="61">
        <f t="shared" si="438"/>
        <v>1</v>
      </c>
      <c r="Q2778" s="62">
        <f t="shared" si="439"/>
        <v>0</v>
      </c>
      <c r="R2778" s="61">
        <f t="shared" si="440"/>
        <v>0</v>
      </c>
      <c r="S2778" s="61">
        <f t="shared" si="441"/>
        <v>7</v>
      </c>
      <c r="T2778" t="str">
        <f t="shared" si="442"/>
        <v>لا يستحق</v>
      </c>
    </row>
    <row r="2779" spans="1:20" x14ac:dyDescent="0.25">
      <c r="A2779" s="54" t="s">
        <v>1341</v>
      </c>
      <c r="B2779" s="54" t="s">
        <v>1861</v>
      </c>
      <c r="C2779" s="54" t="s">
        <v>762</v>
      </c>
      <c r="D2779" s="55">
        <v>45615</v>
      </c>
      <c r="E2779" s="56" t="s">
        <v>22</v>
      </c>
      <c r="F2779" s="54" t="s">
        <v>1215</v>
      </c>
      <c r="G2779" s="57" t="s">
        <v>222</v>
      </c>
      <c r="I2779" s="54"/>
      <c r="J2779" s="54"/>
      <c r="K2779" s="87" t="str">
        <f t="shared" si="433"/>
        <v>غائب</v>
      </c>
      <c r="L2779" s="60">
        <f t="shared" si="435"/>
        <v>0</v>
      </c>
      <c r="M2779" s="33">
        <f t="shared" si="434"/>
        <v>7</v>
      </c>
      <c r="N2779" s="61">
        <f t="shared" si="436"/>
        <v>1</v>
      </c>
      <c r="O2779" s="33">
        <f t="shared" si="437"/>
        <v>0</v>
      </c>
      <c r="P2779" s="61">
        <f t="shared" si="438"/>
        <v>1</v>
      </c>
      <c r="Q2779" s="62">
        <f t="shared" si="439"/>
        <v>0</v>
      </c>
      <c r="R2779" s="61">
        <f t="shared" si="440"/>
        <v>0</v>
      </c>
      <c r="S2779" s="61">
        <f t="shared" si="441"/>
        <v>7</v>
      </c>
      <c r="T2779" t="str">
        <f t="shared" si="442"/>
        <v>لا يستحق</v>
      </c>
    </row>
    <row r="2780" spans="1:20" x14ac:dyDescent="0.25">
      <c r="A2780" s="54" t="s">
        <v>1341</v>
      </c>
      <c r="B2780" s="54" t="s">
        <v>1861</v>
      </c>
      <c r="C2780" s="54" t="s">
        <v>762</v>
      </c>
      <c r="D2780" s="55">
        <v>45616</v>
      </c>
      <c r="E2780" s="56" t="s">
        <v>23</v>
      </c>
      <c r="F2780" s="54" t="s">
        <v>1215</v>
      </c>
      <c r="G2780" s="57" t="s">
        <v>222</v>
      </c>
      <c r="I2780" s="54"/>
      <c r="J2780" s="54"/>
      <c r="K2780" s="87" t="str">
        <f t="shared" si="433"/>
        <v>غائب</v>
      </c>
      <c r="L2780" s="60">
        <f t="shared" si="435"/>
        <v>0</v>
      </c>
      <c r="M2780" s="33">
        <f t="shared" si="434"/>
        <v>6</v>
      </c>
      <c r="N2780" s="61">
        <f t="shared" si="436"/>
        <v>1</v>
      </c>
      <c r="O2780" s="33">
        <f t="shared" si="437"/>
        <v>0</v>
      </c>
      <c r="P2780" s="61">
        <f t="shared" si="438"/>
        <v>1</v>
      </c>
      <c r="Q2780" s="62">
        <f t="shared" si="439"/>
        <v>0</v>
      </c>
      <c r="R2780" s="61">
        <f t="shared" si="440"/>
        <v>0</v>
      </c>
      <c r="S2780" s="61">
        <f t="shared" si="441"/>
        <v>6</v>
      </c>
      <c r="T2780" t="str">
        <f t="shared" si="442"/>
        <v>نصف إضافى</v>
      </c>
    </row>
    <row r="2781" spans="1:20" x14ac:dyDescent="0.25">
      <c r="A2781" s="54" t="s">
        <v>1341</v>
      </c>
      <c r="B2781" s="54" t="s">
        <v>1861</v>
      </c>
      <c r="C2781" s="54" t="s">
        <v>762</v>
      </c>
      <c r="D2781" s="55">
        <v>45617</v>
      </c>
      <c r="E2781" s="56" t="s">
        <v>24</v>
      </c>
      <c r="F2781" s="54" t="s">
        <v>1215</v>
      </c>
      <c r="G2781" s="57" t="s">
        <v>222</v>
      </c>
      <c r="I2781" s="54" t="s">
        <v>1255</v>
      </c>
      <c r="J2781" s="54" t="s">
        <v>1233</v>
      </c>
      <c r="K2781" s="87" t="str">
        <f t="shared" si="433"/>
        <v/>
      </c>
      <c r="L2781" s="60">
        <f t="shared" si="435"/>
        <v>0</v>
      </c>
      <c r="M2781" s="33">
        <f t="shared" si="434"/>
        <v>5</v>
      </c>
      <c r="N2781" s="61">
        <f t="shared" si="436"/>
        <v>1</v>
      </c>
      <c r="O2781" s="33">
        <f t="shared" si="437"/>
        <v>0</v>
      </c>
      <c r="P2781" s="61">
        <f t="shared" si="438"/>
        <v>1</v>
      </c>
      <c r="Q2781" s="62">
        <f t="shared" si="439"/>
        <v>0</v>
      </c>
      <c r="R2781" s="61">
        <f t="shared" si="440"/>
        <v>0</v>
      </c>
      <c r="S2781" s="61">
        <f t="shared" si="441"/>
        <v>5</v>
      </c>
      <c r="T2781" t="str">
        <f t="shared" si="442"/>
        <v>نصف إضافى</v>
      </c>
    </row>
    <row r="2782" spans="1:20" x14ac:dyDescent="0.25">
      <c r="A2782" s="54" t="s">
        <v>1341</v>
      </c>
      <c r="B2782" s="54" t="s">
        <v>1861</v>
      </c>
      <c r="C2782" s="54" t="s">
        <v>762</v>
      </c>
      <c r="D2782" s="55">
        <v>45618</v>
      </c>
      <c r="E2782" s="56" t="s">
        <v>15</v>
      </c>
      <c r="F2782" s="54" t="s">
        <v>1215</v>
      </c>
      <c r="G2782" s="57" t="s">
        <v>222</v>
      </c>
      <c r="I2782" s="54"/>
      <c r="J2782" s="54"/>
      <c r="K2782" s="87" t="str">
        <f t="shared" si="433"/>
        <v/>
      </c>
      <c r="L2782" s="60">
        <f t="shared" si="435"/>
        <v>0</v>
      </c>
      <c r="M2782" s="33">
        <f t="shared" si="434"/>
        <v>6</v>
      </c>
      <c r="N2782" s="61">
        <f t="shared" si="436"/>
        <v>1</v>
      </c>
      <c r="O2782" s="33">
        <f t="shared" si="437"/>
        <v>0</v>
      </c>
      <c r="P2782" s="61">
        <f t="shared" si="438"/>
        <v>1</v>
      </c>
      <c r="Q2782" s="62">
        <f t="shared" si="439"/>
        <v>0</v>
      </c>
      <c r="R2782" s="61">
        <f t="shared" si="440"/>
        <v>0</v>
      </c>
      <c r="S2782" s="61">
        <f t="shared" si="441"/>
        <v>6</v>
      </c>
      <c r="T2782" t="str">
        <f t="shared" si="442"/>
        <v>نصف إضافى</v>
      </c>
    </row>
    <row r="2783" spans="1:20" x14ac:dyDescent="0.25">
      <c r="A2783" s="54" t="s">
        <v>1341</v>
      </c>
      <c r="B2783" s="54" t="s">
        <v>1861</v>
      </c>
      <c r="C2783" s="54" t="s">
        <v>762</v>
      </c>
      <c r="D2783" s="55">
        <v>45619</v>
      </c>
      <c r="E2783" s="56" t="s">
        <v>18</v>
      </c>
      <c r="F2783" s="54" t="s">
        <v>1215</v>
      </c>
      <c r="G2783" s="57" t="s">
        <v>222</v>
      </c>
      <c r="I2783" s="54"/>
      <c r="J2783" s="54"/>
      <c r="K2783" s="87" t="s">
        <v>19</v>
      </c>
      <c r="L2783" s="60">
        <f t="shared" si="435"/>
        <v>1</v>
      </c>
      <c r="M2783" s="33">
        <f t="shared" si="434"/>
        <v>6</v>
      </c>
      <c r="N2783" s="61">
        <f t="shared" si="436"/>
        <v>1</v>
      </c>
      <c r="O2783" s="33">
        <f t="shared" si="437"/>
        <v>0</v>
      </c>
      <c r="P2783" s="61">
        <f t="shared" si="438"/>
        <v>1</v>
      </c>
      <c r="Q2783" s="62">
        <f t="shared" si="439"/>
        <v>0</v>
      </c>
      <c r="R2783" s="61">
        <f t="shared" si="440"/>
        <v>0</v>
      </c>
      <c r="S2783" s="61">
        <f t="shared" si="441"/>
        <v>6</v>
      </c>
      <c r="T2783" t="str">
        <f t="shared" si="442"/>
        <v>نصف إضافى</v>
      </c>
    </row>
    <row r="2784" spans="1:20" x14ac:dyDescent="0.25">
      <c r="A2784" s="54" t="s">
        <v>1341</v>
      </c>
      <c r="B2784" s="54" t="s">
        <v>1861</v>
      </c>
      <c r="C2784" s="54" t="s">
        <v>762</v>
      </c>
      <c r="D2784" s="55">
        <v>45620</v>
      </c>
      <c r="E2784" s="56" t="s">
        <v>20</v>
      </c>
      <c r="F2784" s="54" t="s">
        <v>1215</v>
      </c>
      <c r="G2784" s="57" t="s">
        <v>222</v>
      </c>
      <c r="I2784" s="54" t="s">
        <v>1019</v>
      </c>
      <c r="J2784" s="54" t="s">
        <v>1240</v>
      </c>
      <c r="K2784" s="87" t="str">
        <f t="shared" si="433"/>
        <v/>
      </c>
      <c r="L2784" s="60">
        <f t="shared" si="435"/>
        <v>0</v>
      </c>
      <c r="M2784" s="33">
        <f t="shared" si="434"/>
        <v>6</v>
      </c>
      <c r="N2784" s="61">
        <f t="shared" si="436"/>
        <v>1</v>
      </c>
      <c r="O2784" s="33">
        <f t="shared" si="437"/>
        <v>0</v>
      </c>
      <c r="P2784" s="61">
        <f t="shared" si="438"/>
        <v>1</v>
      </c>
      <c r="Q2784" s="62">
        <f t="shared" si="439"/>
        <v>0</v>
      </c>
      <c r="R2784" s="61">
        <f t="shared" si="440"/>
        <v>0</v>
      </c>
      <c r="S2784" s="61">
        <f t="shared" si="441"/>
        <v>6</v>
      </c>
      <c r="T2784" t="str">
        <f t="shared" si="442"/>
        <v>نصف إضافى</v>
      </c>
    </row>
    <row r="2785" spans="1:21" x14ac:dyDescent="0.25">
      <c r="A2785" s="54" t="s">
        <v>1341</v>
      </c>
      <c r="B2785" s="54" t="s">
        <v>1861</v>
      </c>
      <c r="C2785" s="54" t="s">
        <v>762</v>
      </c>
      <c r="D2785" s="55">
        <v>45621</v>
      </c>
      <c r="E2785" s="56" t="s">
        <v>21</v>
      </c>
      <c r="F2785" s="54" t="s">
        <v>1215</v>
      </c>
      <c r="G2785" s="57" t="s">
        <v>222</v>
      </c>
      <c r="I2785" s="54" t="s">
        <v>1203</v>
      </c>
      <c r="J2785" s="54" t="s">
        <v>1218</v>
      </c>
      <c r="K2785" s="87" t="str">
        <f t="shared" si="433"/>
        <v/>
      </c>
      <c r="L2785" s="60">
        <f t="shared" si="435"/>
        <v>0</v>
      </c>
      <c r="M2785" s="33">
        <f t="shared" si="434"/>
        <v>6</v>
      </c>
      <c r="N2785" s="61">
        <f t="shared" si="436"/>
        <v>1</v>
      </c>
      <c r="O2785" s="33">
        <f t="shared" si="437"/>
        <v>0</v>
      </c>
      <c r="P2785" s="61">
        <f t="shared" si="438"/>
        <v>1</v>
      </c>
      <c r="Q2785" s="62">
        <f t="shared" si="439"/>
        <v>0</v>
      </c>
      <c r="R2785" s="61">
        <f t="shared" si="440"/>
        <v>0</v>
      </c>
      <c r="S2785" s="61">
        <f t="shared" si="441"/>
        <v>6</v>
      </c>
      <c r="T2785" t="str">
        <f t="shared" si="442"/>
        <v>نصف إضافى</v>
      </c>
    </row>
    <row r="2786" spans="1:21" x14ac:dyDescent="0.25">
      <c r="A2786" s="54" t="s">
        <v>1341</v>
      </c>
      <c r="B2786" s="54" t="s">
        <v>1861</v>
      </c>
      <c r="C2786" s="54" t="s">
        <v>762</v>
      </c>
      <c r="D2786" s="55">
        <v>45622</v>
      </c>
      <c r="E2786" s="56" t="s">
        <v>22</v>
      </c>
      <c r="F2786" s="54" t="s">
        <v>1215</v>
      </c>
      <c r="G2786" s="57" t="s">
        <v>222</v>
      </c>
      <c r="I2786" s="54"/>
      <c r="J2786" s="54"/>
      <c r="K2786" s="87" t="str">
        <f t="shared" si="433"/>
        <v>غائب</v>
      </c>
      <c r="L2786" s="60">
        <f t="shared" si="435"/>
        <v>0</v>
      </c>
      <c r="M2786" s="33">
        <f t="shared" si="434"/>
        <v>6</v>
      </c>
      <c r="N2786" s="61">
        <f t="shared" si="436"/>
        <v>1</v>
      </c>
      <c r="O2786" s="33">
        <f t="shared" si="437"/>
        <v>0</v>
      </c>
      <c r="P2786" s="61">
        <f t="shared" si="438"/>
        <v>1</v>
      </c>
      <c r="Q2786" s="62">
        <f t="shared" si="439"/>
        <v>0</v>
      </c>
      <c r="R2786" s="61">
        <f t="shared" si="440"/>
        <v>0</v>
      </c>
      <c r="S2786" s="61">
        <f t="shared" si="441"/>
        <v>6</v>
      </c>
      <c r="T2786" t="str">
        <f t="shared" si="442"/>
        <v>نصف إضافى</v>
      </c>
    </row>
    <row r="2787" spans="1:21" x14ac:dyDescent="0.25">
      <c r="A2787" s="54" t="s">
        <v>1341</v>
      </c>
      <c r="B2787" s="54" t="s">
        <v>1861</v>
      </c>
      <c r="C2787" s="54" t="s">
        <v>762</v>
      </c>
      <c r="D2787" s="55">
        <v>45623</v>
      </c>
      <c r="E2787" s="56" t="s">
        <v>23</v>
      </c>
      <c r="F2787" s="54" t="s">
        <v>1215</v>
      </c>
      <c r="G2787" s="57" t="s">
        <v>222</v>
      </c>
      <c r="I2787" s="54" t="s">
        <v>852</v>
      </c>
      <c r="J2787" s="54" t="s">
        <v>1235</v>
      </c>
      <c r="K2787" s="87" t="str">
        <f t="shared" si="433"/>
        <v/>
      </c>
      <c r="L2787" s="60">
        <f t="shared" si="435"/>
        <v>0</v>
      </c>
      <c r="M2787" s="33">
        <f t="shared" si="434"/>
        <v>5</v>
      </c>
      <c r="N2787" s="61">
        <f t="shared" si="436"/>
        <v>1</v>
      </c>
      <c r="O2787" s="33">
        <f t="shared" si="437"/>
        <v>0</v>
      </c>
      <c r="P2787" s="61">
        <f t="shared" si="438"/>
        <v>1</v>
      </c>
      <c r="Q2787" s="62">
        <f t="shared" si="439"/>
        <v>0</v>
      </c>
      <c r="R2787" s="61">
        <f t="shared" si="440"/>
        <v>0</v>
      </c>
      <c r="S2787" s="61">
        <f t="shared" si="441"/>
        <v>5</v>
      </c>
      <c r="T2787" t="str">
        <f t="shared" si="442"/>
        <v>نصف إضافى</v>
      </c>
    </row>
    <row r="2788" spans="1:21" x14ac:dyDescent="0.25">
      <c r="A2788" s="54" t="s">
        <v>1341</v>
      </c>
      <c r="B2788" s="54" t="s">
        <v>1861</v>
      </c>
      <c r="C2788" s="54" t="s">
        <v>762</v>
      </c>
      <c r="D2788" s="55">
        <v>45624</v>
      </c>
      <c r="E2788" s="56" t="s">
        <v>24</v>
      </c>
      <c r="F2788" s="54" t="s">
        <v>1215</v>
      </c>
      <c r="G2788" s="57" t="s">
        <v>222</v>
      </c>
      <c r="I2788" s="54" t="s">
        <v>1014</v>
      </c>
      <c r="J2788" s="54" t="s">
        <v>1233</v>
      </c>
      <c r="K2788" s="87" t="str">
        <f t="shared" si="433"/>
        <v/>
      </c>
      <c r="L2788" s="60">
        <f t="shared" si="435"/>
        <v>0</v>
      </c>
      <c r="M2788" s="33">
        <f t="shared" si="434"/>
        <v>5</v>
      </c>
      <c r="N2788" s="61">
        <f t="shared" si="436"/>
        <v>1</v>
      </c>
      <c r="O2788" s="33">
        <f t="shared" si="437"/>
        <v>0</v>
      </c>
      <c r="P2788" s="61">
        <f t="shared" si="438"/>
        <v>1</v>
      </c>
      <c r="Q2788" s="62">
        <f t="shared" si="439"/>
        <v>0</v>
      </c>
      <c r="R2788" s="61">
        <f t="shared" si="440"/>
        <v>0</v>
      </c>
      <c r="S2788" s="61">
        <f t="shared" si="441"/>
        <v>5</v>
      </c>
      <c r="T2788" t="str">
        <f t="shared" si="442"/>
        <v>نصف إضافى</v>
      </c>
    </row>
    <row r="2789" spans="1:21" x14ac:dyDescent="0.25">
      <c r="A2789" s="54" t="s">
        <v>1341</v>
      </c>
      <c r="B2789" s="54" t="s">
        <v>1861</v>
      </c>
      <c r="C2789" s="54" t="s">
        <v>762</v>
      </c>
      <c r="D2789" s="55">
        <v>45625</v>
      </c>
      <c r="E2789" s="56" t="s">
        <v>15</v>
      </c>
      <c r="F2789" s="54" t="s">
        <v>1215</v>
      </c>
      <c r="G2789" s="57" t="s">
        <v>222</v>
      </c>
      <c r="I2789" s="54"/>
      <c r="J2789" s="54"/>
      <c r="K2789" s="87" t="str">
        <f t="shared" si="433"/>
        <v/>
      </c>
      <c r="L2789" s="60">
        <f t="shared" si="435"/>
        <v>0</v>
      </c>
      <c r="M2789" s="33">
        <f t="shared" si="434"/>
        <v>5</v>
      </c>
      <c r="N2789" s="61">
        <f t="shared" si="436"/>
        <v>1</v>
      </c>
      <c r="O2789" s="33">
        <f t="shared" si="437"/>
        <v>1</v>
      </c>
      <c r="P2789" s="61">
        <f t="shared" si="438"/>
        <v>2</v>
      </c>
      <c r="Q2789" s="62">
        <f t="shared" si="439"/>
        <v>0</v>
      </c>
      <c r="R2789" s="61">
        <f t="shared" si="440"/>
        <v>0</v>
      </c>
      <c r="S2789" s="61">
        <f t="shared" si="441"/>
        <v>5</v>
      </c>
      <c r="T2789" t="str">
        <f t="shared" si="442"/>
        <v>نصف إضافى</v>
      </c>
    </row>
    <row r="2790" spans="1:21" x14ac:dyDescent="0.25">
      <c r="A2790" s="54" t="s">
        <v>1341</v>
      </c>
      <c r="B2790" s="54" t="s">
        <v>1861</v>
      </c>
      <c r="C2790" s="54" t="s">
        <v>762</v>
      </c>
      <c r="D2790" s="55">
        <v>45626</v>
      </c>
      <c r="E2790" s="56" t="s">
        <v>18</v>
      </c>
      <c r="F2790" s="54" t="s">
        <v>1215</v>
      </c>
      <c r="G2790" s="57" t="s">
        <v>222</v>
      </c>
      <c r="I2790" s="54"/>
      <c r="J2790" s="54"/>
      <c r="K2790" s="87" t="s">
        <v>19</v>
      </c>
      <c r="L2790" s="60">
        <f t="shared" si="435"/>
        <v>1</v>
      </c>
      <c r="M2790" s="33">
        <f t="shared" si="434"/>
        <v>5</v>
      </c>
      <c r="N2790" s="61">
        <f t="shared" si="436"/>
        <v>1</v>
      </c>
      <c r="O2790" s="33">
        <f t="shared" si="437"/>
        <v>1</v>
      </c>
      <c r="P2790" s="61">
        <f t="shared" si="438"/>
        <v>2</v>
      </c>
      <c r="Q2790" s="62">
        <f t="shared" si="439"/>
        <v>0</v>
      </c>
      <c r="R2790" s="61">
        <f t="shared" si="440"/>
        <v>0</v>
      </c>
      <c r="S2790" s="61">
        <f t="shared" si="441"/>
        <v>5</v>
      </c>
      <c r="T2790" t="str">
        <f t="shared" si="442"/>
        <v>نصف إضافى</v>
      </c>
    </row>
    <row r="2791" spans="1:21" ht="15.75" x14ac:dyDescent="0.25">
      <c r="A2791" s="54" t="s">
        <v>1342</v>
      </c>
      <c r="B2791" s="78" t="s">
        <v>1801</v>
      </c>
      <c r="C2791" s="54" t="s">
        <v>762</v>
      </c>
      <c r="D2791" s="55">
        <v>45597</v>
      </c>
      <c r="E2791" s="56" t="s">
        <v>15</v>
      </c>
      <c r="F2791" s="54" t="s">
        <v>1215</v>
      </c>
      <c r="G2791" s="57" t="s">
        <v>222</v>
      </c>
      <c r="I2791" s="54"/>
      <c r="J2791" s="54"/>
      <c r="K2791" s="87" t="str">
        <f t="shared" si="433"/>
        <v/>
      </c>
      <c r="L2791" s="60">
        <f t="shared" si="435"/>
        <v>0</v>
      </c>
      <c r="M2791" s="33">
        <f t="shared" si="434"/>
        <v>5</v>
      </c>
      <c r="N2791" s="61">
        <f t="shared" si="436"/>
        <v>1</v>
      </c>
      <c r="O2791" s="33">
        <f t="shared" si="437"/>
        <v>1</v>
      </c>
      <c r="P2791" s="61">
        <f t="shared" si="438"/>
        <v>2</v>
      </c>
      <c r="Q2791" s="62">
        <f t="shared" si="439"/>
        <v>0</v>
      </c>
      <c r="R2791" s="61">
        <f t="shared" si="440"/>
        <v>0</v>
      </c>
      <c r="S2791" s="61">
        <f t="shared" si="441"/>
        <v>5</v>
      </c>
      <c r="T2791" t="str">
        <f t="shared" si="442"/>
        <v>نصف إضافى</v>
      </c>
      <c r="U2791" t="s">
        <v>871</v>
      </c>
    </row>
    <row r="2792" spans="1:21" x14ac:dyDescent="0.25">
      <c r="A2792" s="54" t="s">
        <v>1342</v>
      </c>
      <c r="B2792" s="54" t="s">
        <v>1862</v>
      </c>
      <c r="C2792" s="54" t="s">
        <v>762</v>
      </c>
      <c r="D2792" s="55">
        <v>45598</v>
      </c>
      <c r="E2792" s="56" t="s">
        <v>18</v>
      </c>
      <c r="F2792" s="54" t="s">
        <v>1215</v>
      </c>
      <c r="G2792" s="57" t="s">
        <v>222</v>
      </c>
      <c r="I2792" s="54"/>
      <c r="J2792" s="54"/>
      <c r="K2792" s="87" t="s">
        <v>19</v>
      </c>
      <c r="L2792" s="60">
        <f t="shared" si="435"/>
        <v>1</v>
      </c>
      <c r="M2792" s="33">
        <f t="shared" si="434"/>
        <v>5</v>
      </c>
      <c r="N2792" s="61">
        <f t="shared" si="436"/>
        <v>1</v>
      </c>
      <c r="O2792" s="33">
        <f t="shared" si="437"/>
        <v>1</v>
      </c>
      <c r="P2792" s="61">
        <f t="shared" si="438"/>
        <v>2</v>
      </c>
      <c r="Q2792" s="62">
        <f t="shared" si="439"/>
        <v>0</v>
      </c>
      <c r="R2792" s="61">
        <f t="shared" si="440"/>
        <v>0</v>
      </c>
      <c r="S2792" s="61">
        <f t="shared" si="441"/>
        <v>5</v>
      </c>
      <c r="T2792" t="str">
        <f t="shared" si="442"/>
        <v>نصف إضافى</v>
      </c>
      <c r="U2792" t="s">
        <v>871</v>
      </c>
    </row>
    <row r="2793" spans="1:21" x14ac:dyDescent="0.25">
      <c r="A2793" s="54" t="s">
        <v>1342</v>
      </c>
      <c r="B2793" s="54" t="s">
        <v>1862</v>
      </c>
      <c r="C2793" s="54" t="s">
        <v>762</v>
      </c>
      <c r="D2793" s="55">
        <v>45599</v>
      </c>
      <c r="E2793" s="56" t="s">
        <v>20</v>
      </c>
      <c r="F2793" s="54" t="s">
        <v>1215</v>
      </c>
      <c r="G2793" s="57" t="s">
        <v>222</v>
      </c>
      <c r="H2793" s="92" t="s">
        <v>1316</v>
      </c>
      <c r="I2793" s="54" t="s">
        <v>1343</v>
      </c>
      <c r="J2793" s="54" t="s">
        <v>1240</v>
      </c>
      <c r="K2793" s="87" t="str">
        <f t="shared" si="433"/>
        <v>إذن ص</v>
      </c>
      <c r="L2793" s="60">
        <f t="shared" si="435"/>
        <v>1</v>
      </c>
      <c r="M2793" s="33">
        <f t="shared" si="434"/>
        <v>5</v>
      </c>
      <c r="N2793" s="61">
        <f t="shared" si="436"/>
        <v>1</v>
      </c>
      <c r="O2793" s="33">
        <f t="shared" si="437"/>
        <v>1</v>
      </c>
      <c r="P2793" s="61">
        <f t="shared" si="438"/>
        <v>2</v>
      </c>
      <c r="Q2793" s="62">
        <f t="shared" si="439"/>
        <v>0</v>
      </c>
      <c r="R2793" s="61">
        <f t="shared" si="440"/>
        <v>0</v>
      </c>
      <c r="S2793" s="61">
        <f t="shared" si="441"/>
        <v>5</v>
      </c>
      <c r="T2793" t="str">
        <f t="shared" si="442"/>
        <v>نصف إضافى</v>
      </c>
      <c r="U2793" t="s">
        <v>871</v>
      </c>
    </row>
    <row r="2794" spans="1:21" x14ac:dyDescent="0.25">
      <c r="A2794" s="54" t="s">
        <v>1342</v>
      </c>
      <c r="B2794" s="54" t="s">
        <v>1862</v>
      </c>
      <c r="C2794" s="54" t="s">
        <v>762</v>
      </c>
      <c r="D2794" s="55">
        <v>45600</v>
      </c>
      <c r="E2794" s="56" t="s">
        <v>21</v>
      </c>
      <c r="F2794" s="54" t="s">
        <v>1215</v>
      </c>
      <c r="G2794" s="57" t="s">
        <v>222</v>
      </c>
      <c r="I2794" s="54"/>
      <c r="J2794" s="54"/>
      <c r="K2794" s="87" t="str">
        <f t="shared" si="433"/>
        <v>غائب</v>
      </c>
      <c r="L2794" s="60">
        <f t="shared" si="435"/>
        <v>0</v>
      </c>
      <c r="M2794" s="33">
        <f t="shared" si="434"/>
        <v>5</v>
      </c>
      <c r="N2794" s="61">
        <f t="shared" si="436"/>
        <v>0</v>
      </c>
      <c r="O2794" s="33">
        <f t="shared" si="437"/>
        <v>1</v>
      </c>
      <c r="P2794" s="61">
        <f t="shared" si="438"/>
        <v>1</v>
      </c>
      <c r="Q2794" s="62">
        <f t="shared" si="439"/>
        <v>0</v>
      </c>
      <c r="R2794" s="61">
        <f t="shared" si="440"/>
        <v>0</v>
      </c>
      <c r="S2794" s="61">
        <f t="shared" si="441"/>
        <v>5</v>
      </c>
      <c r="T2794" t="str">
        <f t="shared" si="442"/>
        <v>نصف إضافى</v>
      </c>
      <c r="U2794" t="s">
        <v>871</v>
      </c>
    </row>
    <row r="2795" spans="1:21" x14ac:dyDescent="0.25">
      <c r="A2795" s="54" t="s">
        <v>1342</v>
      </c>
      <c r="B2795" s="54" t="s">
        <v>1862</v>
      </c>
      <c r="C2795" s="54" t="s">
        <v>762</v>
      </c>
      <c r="D2795" s="55">
        <v>45601</v>
      </c>
      <c r="E2795" s="56" t="s">
        <v>22</v>
      </c>
      <c r="F2795" s="54" t="s">
        <v>1215</v>
      </c>
      <c r="G2795" s="57" t="s">
        <v>222</v>
      </c>
      <c r="I2795" s="54" t="s">
        <v>1344</v>
      </c>
      <c r="J2795" s="54" t="s">
        <v>1240</v>
      </c>
      <c r="K2795" s="87" t="str">
        <f t="shared" si="433"/>
        <v/>
      </c>
      <c r="L2795" s="60">
        <f t="shared" si="435"/>
        <v>0</v>
      </c>
      <c r="M2795" s="33">
        <f t="shared" si="434"/>
        <v>4</v>
      </c>
      <c r="N2795" s="61">
        <f t="shared" si="436"/>
        <v>0</v>
      </c>
      <c r="O2795" s="33">
        <f t="shared" si="437"/>
        <v>1</v>
      </c>
      <c r="P2795" s="61">
        <f t="shared" si="438"/>
        <v>1</v>
      </c>
      <c r="Q2795" s="62">
        <f t="shared" si="439"/>
        <v>0</v>
      </c>
      <c r="R2795" s="61">
        <f t="shared" si="440"/>
        <v>0</v>
      </c>
      <c r="S2795" s="61">
        <f t="shared" si="441"/>
        <v>4</v>
      </c>
      <c r="T2795" t="str">
        <f t="shared" si="442"/>
        <v>إضافى كامل</v>
      </c>
      <c r="U2795" t="s">
        <v>871</v>
      </c>
    </row>
    <row r="2796" spans="1:21" x14ac:dyDescent="0.25">
      <c r="A2796" s="54" t="s">
        <v>1342</v>
      </c>
      <c r="B2796" s="54" t="s">
        <v>1862</v>
      </c>
      <c r="C2796" s="54" t="s">
        <v>762</v>
      </c>
      <c r="D2796" s="55">
        <v>45602</v>
      </c>
      <c r="E2796" s="56" t="s">
        <v>23</v>
      </c>
      <c r="F2796" s="54" t="s">
        <v>1215</v>
      </c>
      <c r="G2796" s="57" t="s">
        <v>222</v>
      </c>
      <c r="I2796" s="54" t="s">
        <v>1286</v>
      </c>
      <c r="J2796" s="54" t="s">
        <v>1218</v>
      </c>
      <c r="K2796" s="87" t="str">
        <f t="shared" si="433"/>
        <v/>
      </c>
      <c r="L2796" s="60">
        <f t="shared" si="435"/>
        <v>0</v>
      </c>
      <c r="M2796" s="33">
        <f t="shared" si="434"/>
        <v>4</v>
      </c>
      <c r="N2796" s="61">
        <f t="shared" si="436"/>
        <v>0</v>
      </c>
      <c r="O2796" s="33">
        <f t="shared" si="437"/>
        <v>1</v>
      </c>
      <c r="P2796" s="61">
        <f t="shared" si="438"/>
        <v>1</v>
      </c>
      <c r="Q2796" s="62">
        <f t="shared" si="439"/>
        <v>0</v>
      </c>
      <c r="R2796" s="61">
        <f t="shared" si="440"/>
        <v>0</v>
      </c>
      <c r="S2796" s="61">
        <f t="shared" si="441"/>
        <v>4</v>
      </c>
      <c r="T2796" t="str">
        <f t="shared" si="442"/>
        <v>إضافى كامل</v>
      </c>
      <c r="U2796" t="s">
        <v>871</v>
      </c>
    </row>
    <row r="2797" spans="1:21" x14ac:dyDescent="0.25">
      <c r="A2797" s="54" t="s">
        <v>1342</v>
      </c>
      <c r="B2797" s="54" t="s">
        <v>1862</v>
      </c>
      <c r="C2797" s="54" t="s">
        <v>762</v>
      </c>
      <c r="D2797" s="55">
        <v>45603</v>
      </c>
      <c r="E2797" s="56" t="s">
        <v>24</v>
      </c>
      <c r="F2797" s="54" t="s">
        <v>1215</v>
      </c>
      <c r="G2797" s="57" t="s">
        <v>222</v>
      </c>
      <c r="I2797" s="54" t="s">
        <v>1196</v>
      </c>
      <c r="J2797" s="54" t="s">
        <v>1240</v>
      </c>
      <c r="K2797" s="87" t="str">
        <f t="shared" si="433"/>
        <v/>
      </c>
      <c r="L2797" s="60">
        <f t="shared" si="435"/>
        <v>0</v>
      </c>
      <c r="M2797" s="33">
        <f t="shared" si="434"/>
        <v>4</v>
      </c>
      <c r="N2797" s="61">
        <f t="shared" si="436"/>
        <v>0</v>
      </c>
      <c r="O2797" s="33">
        <f t="shared" si="437"/>
        <v>1</v>
      </c>
      <c r="P2797" s="61">
        <f t="shared" si="438"/>
        <v>1</v>
      </c>
      <c r="Q2797" s="62">
        <f t="shared" si="439"/>
        <v>0</v>
      </c>
      <c r="R2797" s="61">
        <f t="shared" si="440"/>
        <v>0</v>
      </c>
      <c r="S2797" s="61">
        <f t="shared" si="441"/>
        <v>4</v>
      </c>
      <c r="T2797" t="str">
        <f t="shared" si="442"/>
        <v>إضافى كامل</v>
      </c>
      <c r="U2797" t="s">
        <v>871</v>
      </c>
    </row>
    <row r="2798" spans="1:21" x14ac:dyDescent="0.25">
      <c r="A2798" s="54" t="s">
        <v>1342</v>
      </c>
      <c r="B2798" s="54" t="s">
        <v>1862</v>
      </c>
      <c r="C2798" s="54" t="s">
        <v>762</v>
      </c>
      <c r="D2798" s="55">
        <v>45604</v>
      </c>
      <c r="E2798" s="56" t="s">
        <v>15</v>
      </c>
      <c r="F2798" s="54" t="s">
        <v>1215</v>
      </c>
      <c r="G2798" s="57" t="s">
        <v>222</v>
      </c>
      <c r="I2798" s="54"/>
      <c r="J2798" s="54"/>
      <c r="K2798" s="87" t="str">
        <f t="shared" si="433"/>
        <v/>
      </c>
      <c r="L2798" s="60">
        <f t="shared" si="435"/>
        <v>0</v>
      </c>
      <c r="M2798" s="33">
        <f t="shared" si="434"/>
        <v>4</v>
      </c>
      <c r="N2798" s="61">
        <f t="shared" si="436"/>
        <v>0</v>
      </c>
      <c r="O2798" s="33">
        <f t="shared" si="437"/>
        <v>1</v>
      </c>
      <c r="P2798" s="61">
        <f t="shared" si="438"/>
        <v>1</v>
      </c>
      <c r="Q2798" s="62">
        <f t="shared" si="439"/>
        <v>0</v>
      </c>
      <c r="R2798" s="61">
        <f t="shared" si="440"/>
        <v>0</v>
      </c>
      <c r="S2798" s="61">
        <f t="shared" si="441"/>
        <v>4</v>
      </c>
      <c r="T2798" t="str">
        <f t="shared" si="442"/>
        <v>إضافى كامل</v>
      </c>
      <c r="U2798" t="s">
        <v>871</v>
      </c>
    </row>
    <row r="2799" spans="1:21" x14ac:dyDescent="0.25">
      <c r="A2799" s="54" t="s">
        <v>1342</v>
      </c>
      <c r="B2799" s="54" t="s">
        <v>1862</v>
      </c>
      <c r="C2799" s="54" t="s">
        <v>762</v>
      </c>
      <c r="D2799" s="55">
        <v>45605</v>
      </c>
      <c r="E2799" s="56" t="s">
        <v>18</v>
      </c>
      <c r="F2799" s="54" t="s">
        <v>1215</v>
      </c>
      <c r="G2799" s="57" t="s">
        <v>222</v>
      </c>
      <c r="I2799" s="54"/>
      <c r="J2799" s="54"/>
      <c r="K2799" s="87" t="s">
        <v>19</v>
      </c>
      <c r="L2799" s="60">
        <f t="shared" si="435"/>
        <v>1</v>
      </c>
      <c r="M2799" s="33">
        <f t="shared" si="434"/>
        <v>4</v>
      </c>
      <c r="N2799" s="61">
        <f t="shared" si="436"/>
        <v>0</v>
      </c>
      <c r="O2799" s="33">
        <f t="shared" si="437"/>
        <v>1</v>
      </c>
      <c r="P2799" s="61">
        <f t="shared" si="438"/>
        <v>1</v>
      </c>
      <c r="Q2799" s="62">
        <f t="shared" si="439"/>
        <v>0</v>
      </c>
      <c r="R2799" s="61">
        <f t="shared" si="440"/>
        <v>0</v>
      </c>
      <c r="S2799" s="61">
        <f t="shared" si="441"/>
        <v>4</v>
      </c>
      <c r="T2799" t="str">
        <f t="shared" si="442"/>
        <v>إضافى كامل</v>
      </c>
      <c r="U2799" t="s">
        <v>871</v>
      </c>
    </row>
    <row r="2800" spans="1:21" x14ac:dyDescent="0.25">
      <c r="A2800" s="54" t="s">
        <v>1342</v>
      </c>
      <c r="B2800" s="54" t="s">
        <v>1862</v>
      </c>
      <c r="C2800" s="54" t="s">
        <v>762</v>
      </c>
      <c r="D2800" s="55">
        <v>45606</v>
      </c>
      <c r="E2800" s="56" t="s">
        <v>20</v>
      </c>
      <c r="F2800" s="54" t="s">
        <v>1215</v>
      </c>
      <c r="G2800" s="57" t="s">
        <v>222</v>
      </c>
      <c r="I2800" s="54"/>
      <c r="J2800" s="54"/>
      <c r="K2800" s="87" t="str">
        <f t="shared" si="433"/>
        <v>غائب</v>
      </c>
      <c r="L2800" s="60">
        <f t="shared" si="435"/>
        <v>0</v>
      </c>
      <c r="M2800" s="33">
        <f t="shared" si="434"/>
        <v>4</v>
      </c>
      <c r="N2800" s="61">
        <f t="shared" si="436"/>
        <v>0</v>
      </c>
      <c r="O2800" s="33">
        <f t="shared" si="437"/>
        <v>1</v>
      </c>
      <c r="P2800" s="61">
        <f t="shared" si="438"/>
        <v>1</v>
      </c>
      <c r="Q2800" s="62">
        <f t="shared" si="439"/>
        <v>0</v>
      </c>
      <c r="R2800" s="61">
        <f t="shared" si="440"/>
        <v>0</v>
      </c>
      <c r="S2800" s="61">
        <f t="shared" si="441"/>
        <v>4</v>
      </c>
      <c r="T2800" t="str">
        <f t="shared" si="442"/>
        <v>إضافى كامل</v>
      </c>
      <c r="U2800" t="s">
        <v>871</v>
      </c>
    </row>
    <row r="2801" spans="1:21" x14ac:dyDescent="0.25">
      <c r="A2801" s="54" t="s">
        <v>1342</v>
      </c>
      <c r="B2801" s="54" t="s">
        <v>1862</v>
      </c>
      <c r="C2801" s="54" t="s">
        <v>762</v>
      </c>
      <c r="D2801" s="55">
        <v>45607</v>
      </c>
      <c r="E2801" s="56" t="s">
        <v>21</v>
      </c>
      <c r="F2801" s="54" t="s">
        <v>1215</v>
      </c>
      <c r="G2801" s="57" t="s">
        <v>222</v>
      </c>
      <c r="I2801" s="54" t="s">
        <v>893</v>
      </c>
      <c r="J2801" s="54" t="s">
        <v>1240</v>
      </c>
      <c r="K2801" s="87" t="str">
        <f t="shared" si="433"/>
        <v/>
      </c>
      <c r="L2801" s="60">
        <f t="shared" si="435"/>
        <v>0</v>
      </c>
      <c r="M2801" s="33">
        <f t="shared" si="434"/>
        <v>3</v>
      </c>
      <c r="N2801" s="61">
        <f t="shared" si="436"/>
        <v>0</v>
      </c>
      <c r="O2801" s="33">
        <f t="shared" si="437"/>
        <v>1</v>
      </c>
      <c r="P2801" s="61">
        <f t="shared" si="438"/>
        <v>1</v>
      </c>
      <c r="Q2801" s="62">
        <f t="shared" si="439"/>
        <v>0</v>
      </c>
      <c r="R2801" s="61">
        <f t="shared" si="440"/>
        <v>0</v>
      </c>
      <c r="S2801" s="61">
        <f t="shared" si="441"/>
        <v>3</v>
      </c>
      <c r="T2801" t="str">
        <f t="shared" si="442"/>
        <v>إضافى كامل</v>
      </c>
      <c r="U2801" t="s">
        <v>871</v>
      </c>
    </row>
    <row r="2802" spans="1:21" x14ac:dyDescent="0.25">
      <c r="A2802" s="54" t="s">
        <v>1342</v>
      </c>
      <c r="B2802" s="54" t="s">
        <v>1862</v>
      </c>
      <c r="C2802" s="54" t="s">
        <v>762</v>
      </c>
      <c r="D2802" s="55">
        <v>45608</v>
      </c>
      <c r="E2802" s="56" t="s">
        <v>22</v>
      </c>
      <c r="F2802" s="54" t="s">
        <v>1215</v>
      </c>
      <c r="G2802" s="57" t="s">
        <v>222</v>
      </c>
      <c r="I2802" s="54" t="s">
        <v>1228</v>
      </c>
      <c r="J2802" s="54" t="s">
        <v>1235</v>
      </c>
      <c r="K2802" s="87" t="str">
        <f t="shared" si="433"/>
        <v/>
      </c>
      <c r="L2802" s="60">
        <f t="shared" si="435"/>
        <v>0</v>
      </c>
      <c r="M2802" s="33">
        <f t="shared" si="434"/>
        <v>3</v>
      </c>
      <c r="N2802" s="61">
        <f t="shared" si="436"/>
        <v>0</v>
      </c>
      <c r="O2802" s="33">
        <f t="shared" si="437"/>
        <v>1</v>
      </c>
      <c r="P2802" s="61">
        <f t="shared" si="438"/>
        <v>1</v>
      </c>
      <c r="Q2802" s="62">
        <f t="shared" si="439"/>
        <v>0</v>
      </c>
      <c r="R2802" s="61">
        <f t="shared" si="440"/>
        <v>0</v>
      </c>
      <c r="S2802" s="61">
        <f t="shared" si="441"/>
        <v>3</v>
      </c>
      <c r="T2802" t="str">
        <f t="shared" si="442"/>
        <v>إضافى كامل</v>
      </c>
      <c r="U2802" t="s">
        <v>871</v>
      </c>
    </row>
    <row r="2803" spans="1:21" x14ac:dyDescent="0.25">
      <c r="A2803" s="54" t="s">
        <v>1342</v>
      </c>
      <c r="B2803" s="54" t="s">
        <v>1862</v>
      </c>
      <c r="C2803" s="54" t="s">
        <v>762</v>
      </c>
      <c r="D2803" s="55">
        <v>45609</v>
      </c>
      <c r="E2803" s="56" t="s">
        <v>23</v>
      </c>
      <c r="F2803" s="54" t="s">
        <v>1215</v>
      </c>
      <c r="G2803" s="57" t="s">
        <v>222</v>
      </c>
      <c r="I2803" s="54"/>
      <c r="J2803" s="54"/>
      <c r="K2803" s="87" t="str">
        <f t="shared" si="433"/>
        <v>غائب</v>
      </c>
      <c r="L2803" s="60">
        <f t="shared" si="435"/>
        <v>0</v>
      </c>
      <c r="M2803" s="33">
        <f t="shared" si="434"/>
        <v>3</v>
      </c>
      <c r="N2803" s="61">
        <f t="shared" si="436"/>
        <v>0</v>
      </c>
      <c r="O2803" s="33">
        <f t="shared" si="437"/>
        <v>1</v>
      </c>
      <c r="P2803" s="61">
        <f t="shared" si="438"/>
        <v>1</v>
      </c>
      <c r="Q2803" s="62">
        <f t="shared" si="439"/>
        <v>0</v>
      </c>
      <c r="R2803" s="61">
        <f t="shared" si="440"/>
        <v>0</v>
      </c>
      <c r="S2803" s="61">
        <f t="shared" si="441"/>
        <v>3</v>
      </c>
      <c r="T2803" t="str">
        <f t="shared" si="442"/>
        <v>إضافى كامل</v>
      </c>
      <c r="U2803" t="s">
        <v>871</v>
      </c>
    </row>
    <row r="2804" spans="1:21" x14ac:dyDescent="0.25">
      <c r="A2804" s="54" t="s">
        <v>1342</v>
      </c>
      <c r="B2804" s="54" t="s">
        <v>1862</v>
      </c>
      <c r="C2804" s="54" t="s">
        <v>762</v>
      </c>
      <c r="D2804" s="55">
        <v>45610</v>
      </c>
      <c r="E2804" s="56" t="s">
        <v>24</v>
      </c>
      <c r="F2804" s="54" t="s">
        <v>1215</v>
      </c>
      <c r="G2804" s="57" t="s">
        <v>222</v>
      </c>
      <c r="I2804" s="54" t="s">
        <v>1221</v>
      </c>
      <c r="J2804" s="54" t="s">
        <v>1225</v>
      </c>
      <c r="K2804" s="87" t="str">
        <f t="shared" ref="K2804:K2867" si="443">IF(AND(I2804&lt;="08:30",J2804&gt;="13:30",I2804&lt;&gt;""),"",IF(AND(I2804&gt;="08:31",I2804&lt;="08:40"),"تأخير",IF(AND(I2804&gt;="08:41",I2804&lt;="11:30",J2804&lt;&gt;""),"إذن ص",IF(AND(J2804&lt;"13:30",J2804&lt;&gt;"",J2804&gt;="10:30"),"إذن م",IF(AND(OR(J2804="",I2804="",J2804=I2804,I2804&gt;"11:30",J2814&lt;"10:30"),AND(E2804&lt;&gt;"Friday")),"غائب","")))))</f>
        <v/>
      </c>
      <c r="L2804" s="60">
        <f t="shared" si="435"/>
        <v>0</v>
      </c>
      <c r="M2804" s="33">
        <f t="shared" si="434"/>
        <v>2</v>
      </c>
      <c r="N2804" s="61">
        <f t="shared" si="436"/>
        <v>0</v>
      </c>
      <c r="O2804" s="33">
        <f t="shared" si="437"/>
        <v>1</v>
      </c>
      <c r="P2804" s="61">
        <f t="shared" si="438"/>
        <v>1</v>
      </c>
      <c r="Q2804" s="62">
        <f t="shared" si="439"/>
        <v>0</v>
      </c>
      <c r="R2804" s="61">
        <f t="shared" si="440"/>
        <v>0</v>
      </c>
      <c r="S2804" s="61">
        <f t="shared" si="441"/>
        <v>2</v>
      </c>
      <c r="T2804" t="str">
        <f t="shared" si="442"/>
        <v>إضافى كامل</v>
      </c>
      <c r="U2804" t="s">
        <v>871</v>
      </c>
    </row>
    <row r="2805" spans="1:21" x14ac:dyDescent="0.25">
      <c r="A2805" s="54" t="s">
        <v>1342</v>
      </c>
      <c r="B2805" s="54" t="s">
        <v>1862</v>
      </c>
      <c r="C2805" s="54" t="s">
        <v>762</v>
      </c>
      <c r="D2805" s="55">
        <v>45611</v>
      </c>
      <c r="E2805" s="56" t="s">
        <v>15</v>
      </c>
      <c r="F2805" s="54" t="s">
        <v>1215</v>
      </c>
      <c r="G2805" s="57" t="s">
        <v>222</v>
      </c>
      <c r="I2805" s="54"/>
      <c r="J2805" s="54"/>
      <c r="K2805" s="87" t="str">
        <f t="shared" si="443"/>
        <v/>
      </c>
      <c r="L2805" s="60">
        <f t="shared" si="435"/>
        <v>0</v>
      </c>
      <c r="M2805" s="33">
        <f t="shared" si="434"/>
        <v>2</v>
      </c>
      <c r="N2805" s="61">
        <f t="shared" si="436"/>
        <v>0</v>
      </c>
      <c r="O2805" s="33">
        <f t="shared" si="437"/>
        <v>1</v>
      </c>
      <c r="P2805" s="61">
        <f t="shared" si="438"/>
        <v>1</v>
      </c>
      <c r="Q2805" s="62">
        <f t="shared" si="439"/>
        <v>0</v>
      </c>
      <c r="R2805" s="61">
        <f t="shared" si="440"/>
        <v>0</v>
      </c>
      <c r="S2805" s="61">
        <f t="shared" si="441"/>
        <v>2</v>
      </c>
      <c r="T2805" t="str">
        <f t="shared" si="442"/>
        <v>إضافى كامل</v>
      </c>
      <c r="U2805" t="s">
        <v>871</v>
      </c>
    </row>
    <row r="2806" spans="1:21" x14ac:dyDescent="0.25">
      <c r="A2806" s="54" t="s">
        <v>1342</v>
      </c>
      <c r="B2806" s="54" t="s">
        <v>1862</v>
      </c>
      <c r="C2806" s="54" t="s">
        <v>762</v>
      </c>
      <c r="D2806" s="55">
        <v>45612</v>
      </c>
      <c r="E2806" s="56" t="s">
        <v>18</v>
      </c>
      <c r="F2806" s="54" t="s">
        <v>1215</v>
      </c>
      <c r="G2806" s="57" t="s">
        <v>222</v>
      </c>
      <c r="I2806" s="54"/>
      <c r="J2806" s="54"/>
      <c r="K2806" s="87" t="s">
        <v>19</v>
      </c>
      <c r="L2806" s="60">
        <f t="shared" si="435"/>
        <v>1</v>
      </c>
      <c r="M2806" s="33">
        <f t="shared" si="434"/>
        <v>2</v>
      </c>
      <c r="N2806" s="61">
        <f t="shared" si="436"/>
        <v>0</v>
      </c>
      <c r="O2806" s="33">
        <f t="shared" si="437"/>
        <v>1</v>
      </c>
      <c r="P2806" s="61">
        <f t="shared" si="438"/>
        <v>1</v>
      </c>
      <c r="Q2806" s="62">
        <f t="shared" si="439"/>
        <v>0</v>
      </c>
      <c r="R2806" s="61">
        <f t="shared" si="440"/>
        <v>0</v>
      </c>
      <c r="S2806" s="61">
        <f t="shared" si="441"/>
        <v>2</v>
      </c>
      <c r="T2806" t="str">
        <f t="shared" si="442"/>
        <v>إضافى كامل</v>
      </c>
      <c r="U2806" t="s">
        <v>871</v>
      </c>
    </row>
    <row r="2807" spans="1:21" x14ac:dyDescent="0.25">
      <c r="A2807" s="54" t="s">
        <v>1342</v>
      </c>
      <c r="B2807" s="54" t="s">
        <v>1862</v>
      </c>
      <c r="C2807" s="54" t="s">
        <v>762</v>
      </c>
      <c r="D2807" s="55">
        <v>45613</v>
      </c>
      <c r="E2807" s="56" t="s">
        <v>20</v>
      </c>
      <c r="F2807" s="54" t="s">
        <v>1215</v>
      </c>
      <c r="G2807" s="57" t="s">
        <v>222</v>
      </c>
      <c r="I2807" s="54"/>
      <c r="J2807" s="54"/>
      <c r="K2807" s="87" t="str">
        <f t="shared" si="443"/>
        <v>غائب</v>
      </c>
      <c r="L2807" s="60">
        <f t="shared" si="435"/>
        <v>0</v>
      </c>
      <c r="M2807" s="33">
        <f t="shared" si="434"/>
        <v>2</v>
      </c>
      <c r="N2807" s="61">
        <f t="shared" si="436"/>
        <v>0</v>
      </c>
      <c r="O2807" s="33">
        <f t="shared" si="437"/>
        <v>1</v>
      </c>
      <c r="P2807" s="61">
        <f t="shared" si="438"/>
        <v>1</v>
      </c>
      <c r="Q2807" s="62">
        <f t="shared" si="439"/>
        <v>0</v>
      </c>
      <c r="R2807" s="61">
        <f t="shared" si="440"/>
        <v>0</v>
      </c>
      <c r="S2807" s="61">
        <f t="shared" si="441"/>
        <v>2</v>
      </c>
      <c r="T2807" t="str">
        <f t="shared" si="442"/>
        <v>إضافى كامل</v>
      </c>
      <c r="U2807" t="s">
        <v>871</v>
      </c>
    </row>
    <row r="2808" spans="1:21" x14ac:dyDescent="0.25">
      <c r="A2808" s="54" t="s">
        <v>1342</v>
      </c>
      <c r="B2808" s="54" t="s">
        <v>1862</v>
      </c>
      <c r="C2808" s="54" t="s">
        <v>762</v>
      </c>
      <c r="D2808" s="55">
        <v>45614</v>
      </c>
      <c r="E2808" s="56" t="s">
        <v>21</v>
      </c>
      <c r="F2808" s="54" t="s">
        <v>1215</v>
      </c>
      <c r="G2808" s="57" t="s">
        <v>222</v>
      </c>
      <c r="I2808" s="54" t="s">
        <v>1287</v>
      </c>
      <c r="J2808" s="54" t="s">
        <v>1240</v>
      </c>
      <c r="K2808" s="87" t="str">
        <f t="shared" si="443"/>
        <v/>
      </c>
      <c r="L2808" s="60">
        <f t="shared" si="435"/>
        <v>0</v>
      </c>
      <c r="M2808" s="33">
        <f t="shared" si="434"/>
        <v>1</v>
      </c>
      <c r="N2808" s="61">
        <f t="shared" si="436"/>
        <v>0</v>
      </c>
      <c r="O2808" s="33">
        <f t="shared" si="437"/>
        <v>1</v>
      </c>
      <c r="P2808" s="61">
        <f t="shared" si="438"/>
        <v>1</v>
      </c>
      <c r="Q2808" s="62">
        <f t="shared" si="439"/>
        <v>0</v>
      </c>
      <c r="R2808" s="61">
        <f t="shared" si="440"/>
        <v>0</v>
      </c>
      <c r="S2808" s="61">
        <f t="shared" si="441"/>
        <v>1</v>
      </c>
      <c r="T2808" t="str">
        <f t="shared" si="442"/>
        <v>إضافى كامل</v>
      </c>
      <c r="U2808" t="s">
        <v>871</v>
      </c>
    </row>
    <row r="2809" spans="1:21" x14ac:dyDescent="0.25">
      <c r="A2809" s="54" t="s">
        <v>1342</v>
      </c>
      <c r="B2809" s="54" t="s">
        <v>1862</v>
      </c>
      <c r="C2809" s="54" t="s">
        <v>762</v>
      </c>
      <c r="D2809" s="55">
        <v>45615</v>
      </c>
      <c r="E2809" s="56" t="s">
        <v>22</v>
      </c>
      <c r="F2809" s="54" t="s">
        <v>1215</v>
      </c>
      <c r="G2809" s="57" t="s">
        <v>222</v>
      </c>
      <c r="I2809" s="54" t="s">
        <v>1241</v>
      </c>
      <c r="J2809" s="54" t="s">
        <v>1233</v>
      </c>
      <c r="K2809" s="87" t="str">
        <f t="shared" si="443"/>
        <v/>
      </c>
      <c r="L2809" s="60">
        <f t="shared" si="435"/>
        <v>0</v>
      </c>
      <c r="M2809" s="33">
        <f t="shared" si="434"/>
        <v>1</v>
      </c>
      <c r="N2809" s="61">
        <f t="shared" si="436"/>
        <v>0</v>
      </c>
      <c r="O2809" s="33">
        <f t="shared" si="437"/>
        <v>1</v>
      </c>
      <c r="P2809" s="61">
        <f t="shared" si="438"/>
        <v>1</v>
      </c>
      <c r="Q2809" s="62">
        <f t="shared" si="439"/>
        <v>0</v>
      </c>
      <c r="R2809" s="61">
        <f t="shared" si="440"/>
        <v>0</v>
      </c>
      <c r="S2809" s="61">
        <f t="shared" si="441"/>
        <v>1</v>
      </c>
      <c r="T2809" t="str">
        <f t="shared" si="442"/>
        <v>إضافى كامل</v>
      </c>
      <c r="U2809" t="s">
        <v>871</v>
      </c>
    </row>
    <row r="2810" spans="1:21" x14ac:dyDescent="0.25">
      <c r="A2810" s="54" t="s">
        <v>1342</v>
      </c>
      <c r="B2810" s="54" t="s">
        <v>1862</v>
      </c>
      <c r="C2810" s="54" t="s">
        <v>762</v>
      </c>
      <c r="D2810" s="55">
        <v>45616</v>
      </c>
      <c r="E2810" s="56" t="s">
        <v>23</v>
      </c>
      <c r="F2810" s="54" t="s">
        <v>1215</v>
      </c>
      <c r="G2810" s="57" t="s">
        <v>222</v>
      </c>
      <c r="I2810" s="54" t="s">
        <v>1197</v>
      </c>
      <c r="J2810" s="54" t="s">
        <v>776</v>
      </c>
      <c r="K2810" s="87" t="str">
        <f t="shared" si="443"/>
        <v/>
      </c>
      <c r="L2810" s="60">
        <f t="shared" si="435"/>
        <v>0</v>
      </c>
      <c r="M2810" s="33">
        <f t="shared" si="434"/>
        <v>1</v>
      </c>
      <c r="N2810" s="61">
        <f t="shared" si="436"/>
        <v>0</v>
      </c>
      <c r="O2810" s="33">
        <f t="shared" si="437"/>
        <v>1</v>
      </c>
      <c r="P2810" s="61">
        <f t="shared" si="438"/>
        <v>1</v>
      </c>
      <c r="Q2810" s="62">
        <f t="shared" si="439"/>
        <v>0</v>
      </c>
      <c r="R2810" s="61">
        <f t="shared" si="440"/>
        <v>0</v>
      </c>
      <c r="S2810" s="61">
        <f t="shared" si="441"/>
        <v>1</v>
      </c>
      <c r="T2810" t="str">
        <f t="shared" si="442"/>
        <v>إضافى كامل</v>
      </c>
      <c r="U2810" t="s">
        <v>871</v>
      </c>
    </row>
    <row r="2811" spans="1:21" x14ac:dyDescent="0.25">
      <c r="A2811" s="54" t="s">
        <v>1342</v>
      </c>
      <c r="B2811" s="54" t="s">
        <v>1862</v>
      </c>
      <c r="C2811" s="54" t="s">
        <v>762</v>
      </c>
      <c r="D2811" s="55">
        <v>45617</v>
      </c>
      <c r="E2811" s="56" t="s">
        <v>24</v>
      </c>
      <c r="F2811" s="54" t="s">
        <v>1215</v>
      </c>
      <c r="G2811" s="57" t="s">
        <v>222</v>
      </c>
      <c r="I2811" s="54"/>
      <c r="J2811" s="54"/>
      <c r="K2811" s="87" t="str">
        <f t="shared" si="443"/>
        <v>غائب</v>
      </c>
      <c r="L2811" s="60">
        <f t="shared" si="435"/>
        <v>0</v>
      </c>
      <c r="M2811" s="33">
        <f t="shared" si="434"/>
        <v>1</v>
      </c>
      <c r="N2811" s="61">
        <f t="shared" si="436"/>
        <v>0</v>
      </c>
      <c r="O2811" s="33">
        <f t="shared" si="437"/>
        <v>1</v>
      </c>
      <c r="P2811" s="61">
        <f t="shared" si="438"/>
        <v>1</v>
      </c>
      <c r="Q2811" s="62">
        <f t="shared" si="439"/>
        <v>0</v>
      </c>
      <c r="R2811" s="61">
        <f t="shared" si="440"/>
        <v>0</v>
      </c>
      <c r="S2811" s="61">
        <f t="shared" si="441"/>
        <v>1</v>
      </c>
      <c r="T2811" t="str">
        <f t="shared" si="442"/>
        <v>إضافى كامل</v>
      </c>
      <c r="U2811" t="s">
        <v>871</v>
      </c>
    </row>
    <row r="2812" spans="1:21" x14ac:dyDescent="0.25">
      <c r="A2812" s="54" t="s">
        <v>1342</v>
      </c>
      <c r="B2812" s="54" t="s">
        <v>1862</v>
      </c>
      <c r="C2812" s="54" t="s">
        <v>762</v>
      </c>
      <c r="D2812" s="55">
        <v>45618</v>
      </c>
      <c r="E2812" s="56" t="s">
        <v>15</v>
      </c>
      <c r="F2812" s="54" t="s">
        <v>1215</v>
      </c>
      <c r="G2812" s="57" t="s">
        <v>222</v>
      </c>
      <c r="I2812" s="54"/>
      <c r="J2812" s="54"/>
      <c r="K2812" s="87" t="str">
        <f t="shared" si="443"/>
        <v/>
      </c>
      <c r="L2812" s="60">
        <f t="shared" si="435"/>
        <v>0</v>
      </c>
      <c r="M2812" s="33">
        <f t="shared" si="434"/>
        <v>0</v>
      </c>
      <c r="N2812" s="61">
        <f t="shared" si="436"/>
        <v>0</v>
      </c>
      <c r="O2812" s="33">
        <f t="shared" si="437"/>
        <v>1</v>
      </c>
      <c r="P2812" s="61">
        <f t="shared" si="438"/>
        <v>1</v>
      </c>
      <c r="Q2812" s="62">
        <f t="shared" si="439"/>
        <v>0</v>
      </c>
      <c r="R2812" s="61">
        <f t="shared" si="440"/>
        <v>0</v>
      </c>
      <c r="S2812" s="61">
        <f t="shared" si="441"/>
        <v>0</v>
      </c>
      <c r="T2812" t="str">
        <f t="shared" si="442"/>
        <v>إضافى كامل</v>
      </c>
      <c r="U2812" t="s">
        <v>871</v>
      </c>
    </row>
    <row r="2813" spans="1:21" x14ac:dyDescent="0.25">
      <c r="A2813" s="54" t="s">
        <v>1342</v>
      </c>
      <c r="B2813" s="54" t="s">
        <v>1862</v>
      </c>
      <c r="C2813" s="54" t="s">
        <v>762</v>
      </c>
      <c r="D2813" s="55">
        <v>45619</v>
      </c>
      <c r="E2813" s="56" t="s">
        <v>18</v>
      </c>
      <c r="F2813" s="54" t="s">
        <v>1215</v>
      </c>
      <c r="G2813" s="57" t="s">
        <v>222</v>
      </c>
      <c r="I2813" s="54"/>
      <c r="J2813" s="54"/>
      <c r="K2813" s="87" t="s">
        <v>19</v>
      </c>
      <c r="L2813" s="60">
        <f t="shared" si="435"/>
        <v>1</v>
      </c>
      <c r="M2813" s="33">
        <f t="shared" si="434"/>
        <v>0</v>
      </c>
      <c r="N2813" s="61">
        <f t="shared" si="436"/>
        <v>0</v>
      </c>
      <c r="O2813" s="33">
        <f t="shared" si="437"/>
        <v>1</v>
      </c>
      <c r="P2813" s="61">
        <f t="shared" si="438"/>
        <v>1</v>
      </c>
      <c r="Q2813" s="62">
        <f t="shared" si="439"/>
        <v>0</v>
      </c>
      <c r="R2813" s="61">
        <f t="shared" si="440"/>
        <v>0</v>
      </c>
      <c r="S2813" s="61">
        <f t="shared" si="441"/>
        <v>0</v>
      </c>
      <c r="T2813" t="str">
        <f t="shared" si="442"/>
        <v>إضافى كامل</v>
      </c>
      <c r="U2813" t="s">
        <v>871</v>
      </c>
    </row>
    <row r="2814" spans="1:21" x14ac:dyDescent="0.25">
      <c r="A2814" s="54" t="s">
        <v>1342</v>
      </c>
      <c r="B2814" s="54" t="s">
        <v>1862</v>
      </c>
      <c r="C2814" s="54" t="s">
        <v>762</v>
      </c>
      <c r="D2814" s="55">
        <v>45620</v>
      </c>
      <c r="E2814" s="56" t="s">
        <v>20</v>
      </c>
      <c r="F2814" s="54" t="s">
        <v>1215</v>
      </c>
      <c r="G2814" s="57" t="s">
        <v>222</v>
      </c>
      <c r="I2814" s="54" t="s">
        <v>898</v>
      </c>
      <c r="J2814" s="54" t="s">
        <v>1240</v>
      </c>
      <c r="K2814" s="87" t="str">
        <f t="shared" si="443"/>
        <v/>
      </c>
      <c r="L2814" s="60">
        <f t="shared" si="435"/>
        <v>0</v>
      </c>
      <c r="M2814" s="33">
        <f t="shared" si="434"/>
        <v>0</v>
      </c>
      <c r="N2814" s="61">
        <f t="shared" si="436"/>
        <v>0</v>
      </c>
      <c r="O2814" s="33">
        <f t="shared" si="437"/>
        <v>1</v>
      </c>
      <c r="P2814" s="61">
        <f t="shared" si="438"/>
        <v>1</v>
      </c>
      <c r="Q2814" s="62">
        <f t="shared" si="439"/>
        <v>0</v>
      </c>
      <c r="R2814" s="61">
        <f t="shared" si="440"/>
        <v>0</v>
      </c>
      <c r="S2814" s="61">
        <f t="shared" si="441"/>
        <v>0</v>
      </c>
      <c r="T2814" t="str">
        <f t="shared" si="442"/>
        <v>إضافى كامل</v>
      </c>
      <c r="U2814" t="s">
        <v>871</v>
      </c>
    </row>
    <row r="2815" spans="1:21" x14ac:dyDescent="0.25">
      <c r="A2815" s="54" t="s">
        <v>1342</v>
      </c>
      <c r="B2815" s="54" t="s">
        <v>1862</v>
      </c>
      <c r="C2815" s="54" t="s">
        <v>762</v>
      </c>
      <c r="D2815" s="55">
        <v>45621</v>
      </c>
      <c r="E2815" s="56" t="s">
        <v>21</v>
      </c>
      <c r="F2815" s="54" t="s">
        <v>1215</v>
      </c>
      <c r="G2815" s="57" t="s">
        <v>222</v>
      </c>
      <c r="I2815" s="54" t="s">
        <v>1191</v>
      </c>
      <c r="J2815" s="54" t="s">
        <v>1235</v>
      </c>
      <c r="K2815" s="87" t="str">
        <f t="shared" si="443"/>
        <v/>
      </c>
      <c r="L2815" s="60">
        <f t="shared" si="435"/>
        <v>0</v>
      </c>
      <c r="M2815" s="33">
        <f t="shared" si="434"/>
        <v>0</v>
      </c>
      <c r="N2815" s="61">
        <f t="shared" si="436"/>
        <v>0</v>
      </c>
      <c r="O2815" s="33">
        <f t="shared" si="437"/>
        <v>1</v>
      </c>
      <c r="P2815" s="61">
        <f t="shared" si="438"/>
        <v>1</v>
      </c>
      <c r="Q2815" s="62">
        <f t="shared" si="439"/>
        <v>0</v>
      </c>
      <c r="R2815" s="61">
        <f t="shared" si="440"/>
        <v>0</v>
      </c>
      <c r="S2815" s="61">
        <f t="shared" si="441"/>
        <v>0</v>
      </c>
      <c r="T2815" t="str">
        <f t="shared" si="442"/>
        <v>إضافى كامل</v>
      </c>
      <c r="U2815" t="s">
        <v>871</v>
      </c>
    </row>
    <row r="2816" spans="1:21" x14ac:dyDescent="0.25">
      <c r="A2816" s="54" t="s">
        <v>1342</v>
      </c>
      <c r="B2816" s="54" t="s">
        <v>1862</v>
      </c>
      <c r="C2816" s="54" t="s">
        <v>762</v>
      </c>
      <c r="D2816" s="55">
        <v>45622</v>
      </c>
      <c r="E2816" s="56" t="s">
        <v>22</v>
      </c>
      <c r="F2816" s="54" t="s">
        <v>1215</v>
      </c>
      <c r="G2816" s="57" t="s">
        <v>222</v>
      </c>
      <c r="I2816" s="54" t="s">
        <v>932</v>
      </c>
      <c r="J2816" s="54" t="s">
        <v>1225</v>
      </c>
      <c r="K2816" s="87" t="str">
        <f t="shared" si="443"/>
        <v/>
      </c>
      <c r="L2816" s="60">
        <f t="shared" si="435"/>
        <v>0</v>
      </c>
      <c r="M2816" s="33">
        <f t="shared" si="434"/>
        <v>0</v>
      </c>
      <c r="N2816" s="61">
        <f t="shared" si="436"/>
        <v>0</v>
      </c>
      <c r="O2816" s="33">
        <f t="shared" si="437"/>
        <v>1</v>
      </c>
      <c r="P2816" s="61">
        <f t="shared" si="438"/>
        <v>1</v>
      </c>
      <c r="Q2816" s="62">
        <f t="shared" si="439"/>
        <v>0</v>
      </c>
      <c r="R2816" s="61">
        <f t="shared" si="440"/>
        <v>0</v>
      </c>
      <c r="S2816" s="61">
        <f t="shared" si="441"/>
        <v>0</v>
      </c>
      <c r="T2816" t="str">
        <f t="shared" si="442"/>
        <v>إضافى كامل</v>
      </c>
      <c r="U2816" t="s">
        <v>871</v>
      </c>
    </row>
    <row r="2817" spans="1:21" x14ac:dyDescent="0.25">
      <c r="A2817" s="54" t="s">
        <v>1342</v>
      </c>
      <c r="B2817" s="54" t="s">
        <v>1862</v>
      </c>
      <c r="C2817" s="54" t="s">
        <v>762</v>
      </c>
      <c r="D2817" s="55">
        <v>45623</v>
      </c>
      <c r="E2817" s="56" t="s">
        <v>23</v>
      </c>
      <c r="F2817" s="54" t="s">
        <v>1215</v>
      </c>
      <c r="G2817" s="57" t="s">
        <v>222</v>
      </c>
      <c r="I2817" s="54" t="s">
        <v>941</v>
      </c>
      <c r="J2817" s="54" t="s">
        <v>1233</v>
      </c>
      <c r="K2817" s="87" t="str">
        <f t="shared" si="443"/>
        <v/>
      </c>
      <c r="L2817" s="60">
        <f t="shared" si="435"/>
        <v>0</v>
      </c>
      <c r="M2817" s="33">
        <f t="shared" ref="M2817:M2880" si="444">COUNTIF(K2817:K2846,"غائب")</f>
        <v>0</v>
      </c>
      <c r="N2817" s="61">
        <f t="shared" si="436"/>
        <v>0</v>
      </c>
      <c r="O2817" s="33">
        <f t="shared" si="437"/>
        <v>1</v>
      </c>
      <c r="P2817" s="61">
        <f t="shared" si="438"/>
        <v>1</v>
      </c>
      <c r="Q2817" s="62">
        <f t="shared" si="439"/>
        <v>0</v>
      </c>
      <c r="R2817" s="61">
        <f t="shared" si="440"/>
        <v>0</v>
      </c>
      <c r="S2817" s="61">
        <f t="shared" si="441"/>
        <v>0</v>
      </c>
      <c r="T2817" t="str">
        <f t="shared" si="442"/>
        <v>إضافى كامل</v>
      </c>
      <c r="U2817" t="s">
        <v>871</v>
      </c>
    </row>
    <row r="2818" spans="1:21" x14ac:dyDescent="0.25">
      <c r="A2818" s="54" t="s">
        <v>1342</v>
      </c>
      <c r="B2818" s="54" t="s">
        <v>1862</v>
      </c>
      <c r="C2818" s="54" t="s">
        <v>762</v>
      </c>
      <c r="D2818" s="55">
        <v>45624</v>
      </c>
      <c r="E2818" s="56" t="s">
        <v>24</v>
      </c>
      <c r="F2818" s="54" t="s">
        <v>1215</v>
      </c>
      <c r="G2818" s="57" t="s">
        <v>222</v>
      </c>
      <c r="I2818" s="54" t="s">
        <v>892</v>
      </c>
      <c r="J2818" s="54" t="s">
        <v>1308</v>
      </c>
      <c r="K2818" s="87" t="str">
        <f t="shared" si="443"/>
        <v>إذن م</v>
      </c>
      <c r="L2818" s="60">
        <f t="shared" ref="L2818:L2881" si="445">IF(AND(OR(K2818= "حالة وفاة",K2818="إذن م",K2818="إذن ص",K2818="بدل راحة",K2818="انصراف",K2818="اجازة",K2818="راحة",K2818="مأمورية",K2818="مأمورية م",K2818="مأمورية ص",K2818="Online",K2818="حضور",K2818="بدل سهر",E2818="Friday",K2818=""),K2818&lt;&gt;""),1,0)</f>
        <v>1</v>
      </c>
      <c r="M2818" s="33">
        <f t="shared" si="444"/>
        <v>0</v>
      </c>
      <c r="N2818" s="61">
        <f t="shared" ref="N2818:N2881" si="446">COUNTIF(K2818:K2847,"إذن ص")</f>
        <v>0</v>
      </c>
      <c r="O2818" s="33">
        <f t="shared" ref="O2818:O2881" si="447">COUNTIF(K2818:K2847,"إذن م")</f>
        <v>1</v>
      </c>
      <c r="P2818" s="61">
        <f t="shared" ref="P2818:P2881" si="448">O2818+N2818</f>
        <v>1</v>
      </c>
      <c r="Q2818" s="62">
        <f t="shared" ref="Q2818:Q2881" si="449">IF(AND(P2818&gt;2,P2818&lt;&gt;0),P2818*3/6,0)</f>
        <v>0</v>
      </c>
      <c r="R2818" s="61">
        <f t="shared" ref="R2818:R2881" si="450">INT(Q2818)</f>
        <v>0</v>
      </c>
      <c r="S2818" s="61">
        <f t="shared" ref="S2818:S2881" si="451">R2818+M2818</f>
        <v>0</v>
      </c>
      <c r="T2818" t="str">
        <f t="shared" ref="T2818:T2881" si="452">IF(AND(OR(S2818&lt;=0,S2818&gt;0),S2818&lt;5),"إضافى كامل",IF(AND(OR(S2818=5,S2818=6,S2818&lt;7),S2818&lt;&gt;""),"نصف إضافى","لا يستحق"))</f>
        <v>إضافى كامل</v>
      </c>
      <c r="U2818" t="s">
        <v>871</v>
      </c>
    </row>
    <row r="2819" spans="1:21" x14ac:dyDescent="0.25">
      <c r="A2819" s="54" t="s">
        <v>1342</v>
      </c>
      <c r="B2819" s="54" t="s">
        <v>1862</v>
      </c>
      <c r="C2819" s="54" t="s">
        <v>762</v>
      </c>
      <c r="D2819" s="55">
        <v>45625</v>
      </c>
      <c r="E2819" s="56" t="s">
        <v>15</v>
      </c>
      <c r="F2819" s="54" t="s">
        <v>1215</v>
      </c>
      <c r="G2819" s="57" t="s">
        <v>222</v>
      </c>
      <c r="I2819" s="54"/>
      <c r="J2819" s="54"/>
      <c r="K2819" s="87" t="str">
        <f t="shared" si="443"/>
        <v/>
      </c>
      <c r="L2819" s="60">
        <f t="shared" si="445"/>
        <v>0</v>
      </c>
      <c r="M2819" s="33">
        <f t="shared" si="444"/>
        <v>1</v>
      </c>
      <c r="N2819" s="61">
        <f t="shared" si="446"/>
        <v>0</v>
      </c>
      <c r="O2819" s="33">
        <f t="shared" si="447"/>
        <v>0</v>
      </c>
      <c r="P2819" s="61">
        <f t="shared" si="448"/>
        <v>0</v>
      </c>
      <c r="Q2819" s="62">
        <f t="shared" si="449"/>
        <v>0</v>
      </c>
      <c r="R2819" s="61">
        <f t="shared" si="450"/>
        <v>0</v>
      </c>
      <c r="S2819" s="61">
        <f t="shared" si="451"/>
        <v>1</v>
      </c>
      <c r="T2819" t="str">
        <f t="shared" si="452"/>
        <v>إضافى كامل</v>
      </c>
      <c r="U2819" t="s">
        <v>871</v>
      </c>
    </row>
    <row r="2820" spans="1:21" x14ac:dyDescent="0.25">
      <c r="A2820" s="54" t="s">
        <v>1342</v>
      </c>
      <c r="B2820" s="54" t="s">
        <v>1862</v>
      </c>
      <c r="C2820" s="54" t="s">
        <v>762</v>
      </c>
      <c r="D2820" s="55">
        <v>45626</v>
      </c>
      <c r="E2820" s="56" t="s">
        <v>18</v>
      </c>
      <c r="F2820" s="54" t="s">
        <v>1215</v>
      </c>
      <c r="G2820" s="57" t="s">
        <v>222</v>
      </c>
      <c r="I2820" s="54"/>
      <c r="J2820" s="54"/>
      <c r="K2820" s="87" t="s">
        <v>19</v>
      </c>
      <c r="L2820" s="60">
        <f t="shared" si="445"/>
        <v>1</v>
      </c>
      <c r="M2820" s="33">
        <f t="shared" si="444"/>
        <v>1</v>
      </c>
      <c r="N2820" s="61">
        <f t="shared" si="446"/>
        <v>0</v>
      </c>
      <c r="O2820" s="33">
        <f t="shared" si="447"/>
        <v>0</v>
      </c>
      <c r="P2820" s="61">
        <f t="shared" si="448"/>
        <v>0</v>
      </c>
      <c r="Q2820" s="62">
        <f t="shared" si="449"/>
        <v>0</v>
      </c>
      <c r="R2820" s="61">
        <f t="shared" si="450"/>
        <v>0</v>
      </c>
      <c r="S2820" s="61">
        <f t="shared" si="451"/>
        <v>1</v>
      </c>
      <c r="T2820" t="str">
        <f t="shared" si="452"/>
        <v>إضافى كامل</v>
      </c>
      <c r="U2820" t="s">
        <v>871</v>
      </c>
    </row>
    <row r="2821" spans="1:21" ht="15.75" x14ac:dyDescent="0.25">
      <c r="A2821" s="54" t="s">
        <v>1345</v>
      </c>
      <c r="B2821" s="78" t="s">
        <v>1346</v>
      </c>
      <c r="C2821" s="54" t="s">
        <v>762</v>
      </c>
      <c r="D2821" s="55">
        <v>45597</v>
      </c>
      <c r="E2821" s="56" t="s">
        <v>15</v>
      </c>
      <c r="F2821" s="54" t="s">
        <v>1215</v>
      </c>
      <c r="G2821" s="57" t="s">
        <v>222</v>
      </c>
      <c r="I2821" s="54"/>
      <c r="J2821" s="54"/>
      <c r="K2821" s="87" t="str">
        <f t="shared" si="443"/>
        <v/>
      </c>
      <c r="L2821" s="60">
        <f t="shared" si="445"/>
        <v>0</v>
      </c>
      <c r="M2821" s="33">
        <f t="shared" si="444"/>
        <v>1</v>
      </c>
      <c r="N2821" s="61">
        <f t="shared" si="446"/>
        <v>0</v>
      </c>
      <c r="O2821" s="33">
        <f t="shared" si="447"/>
        <v>0</v>
      </c>
      <c r="P2821" s="61">
        <f t="shared" si="448"/>
        <v>0</v>
      </c>
      <c r="Q2821" s="62">
        <f t="shared" si="449"/>
        <v>0</v>
      </c>
      <c r="R2821" s="61">
        <f t="shared" si="450"/>
        <v>0</v>
      </c>
      <c r="S2821" s="61">
        <f t="shared" si="451"/>
        <v>1</v>
      </c>
      <c r="T2821" t="str">
        <f t="shared" si="452"/>
        <v>إضافى كامل</v>
      </c>
      <c r="U2821" t="s">
        <v>871</v>
      </c>
    </row>
    <row r="2822" spans="1:21" x14ac:dyDescent="0.25">
      <c r="A2822" s="54" t="s">
        <v>1345</v>
      </c>
      <c r="B2822" s="54" t="s">
        <v>1347</v>
      </c>
      <c r="C2822" s="54" t="s">
        <v>762</v>
      </c>
      <c r="D2822" s="55">
        <v>45598</v>
      </c>
      <c r="E2822" s="56" t="s">
        <v>18</v>
      </c>
      <c r="F2822" s="54" t="s">
        <v>1215</v>
      </c>
      <c r="G2822" s="57" t="s">
        <v>222</v>
      </c>
      <c r="I2822" s="54"/>
      <c r="J2822" s="54"/>
      <c r="K2822" s="87" t="s">
        <v>19</v>
      </c>
      <c r="L2822" s="60">
        <f t="shared" si="445"/>
        <v>1</v>
      </c>
      <c r="M2822" s="33">
        <f t="shared" si="444"/>
        <v>1</v>
      </c>
      <c r="N2822" s="61">
        <f t="shared" si="446"/>
        <v>0</v>
      </c>
      <c r="O2822" s="33">
        <f t="shared" si="447"/>
        <v>0</v>
      </c>
      <c r="P2822" s="61">
        <f t="shared" si="448"/>
        <v>0</v>
      </c>
      <c r="Q2822" s="62">
        <f t="shared" si="449"/>
        <v>0</v>
      </c>
      <c r="R2822" s="61">
        <f t="shared" si="450"/>
        <v>0</v>
      </c>
      <c r="S2822" s="61">
        <f t="shared" si="451"/>
        <v>1</v>
      </c>
      <c r="T2822" t="str">
        <f t="shared" si="452"/>
        <v>إضافى كامل</v>
      </c>
      <c r="U2822" t="s">
        <v>871</v>
      </c>
    </row>
    <row r="2823" spans="1:21" x14ac:dyDescent="0.25">
      <c r="A2823" s="54" t="s">
        <v>1345</v>
      </c>
      <c r="B2823" s="54" t="s">
        <v>1347</v>
      </c>
      <c r="C2823" s="54" t="s">
        <v>762</v>
      </c>
      <c r="D2823" s="55">
        <v>45599</v>
      </c>
      <c r="E2823" s="56" t="s">
        <v>20</v>
      </c>
      <c r="F2823" s="54" t="s">
        <v>1215</v>
      </c>
      <c r="G2823" s="57" t="s">
        <v>222</v>
      </c>
      <c r="I2823" s="54" t="s">
        <v>1192</v>
      </c>
      <c r="J2823" s="54" t="s">
        <v>1233</v>
      </c>
      <c r="K2823" s="87" t="str">
        <f t="shared" si="443"/>
        <v/>
      </c>
      <c r="L2823" s="60">
        <f t="shared" si="445"/>
        <v>0</v>
      </c>
      <c r="M2823" s="33">
        <f t="shared" si="444"/>
        <v>1</v>
      </c>
      <c r="N2823" s="61">
        <f t="shared" si="446"/>
        <v>0</v>
      </c>
      <c r="O2823" s="33">
        <f t="shared" si="447"/>
        <v>0</v>
      </c>
      <c r="P2823" s="61">
        <f t="shared" si="448"/>
        <v>0</v>
      </c>
      <c r="Q2823" s="62">
        <f t="shared" si="449"/>
        <v>0</v>
      </c>
      <c r="R2823" s="61">
        <f t="shared" si="450"/>
        <v>0</v>
      </c>
      <c r="S2823" s="61">
        <f t="shared" si="451"/>
        <v>1</v>
      </c>
      <c r="T2823" t="str">
        <f t="shared" si="452"/>
        <v>إضافى كامل</v>
      </c>
      <c r="U2823" t="s">
        <v>871</v>
      </c>
    </row>
    <row r="2824" spans="1:21" x14ac:dyDescent="0.25">
      <c r="A2824" s="54" t="s">
        <v>1345</v>
      </c>
      <c r="B2824" s="54" t="s">
        <v>1347</v>
      </c>
      <c r="C2824" s="54" t="s">
        <v>762</v>
      </c>
      <c r="D2824" s="55">
        <v>45600</v>
      </c>
      <c r="E2824" s="56" t="s">
        <v>21</v>
      </c>
      <c r="F2824" s="54" t="s">
        <v>1215</v>
      </c>
      <c r="G2824" s="57" t="s">
        <v>222</v>
      </c>
      <c r="I2824" s="54" t="s">
        <v>1095</v>
      </c>
      <c r="J2824" s="54" t="s">
        <v>872</v>
      </c>
      <c r="K2824" s="87" t="str">
        <f t="shared" si="443"/>
        <v/>
      </c>
      <c r="L2824" s="60">
        <f t="shared" si="445"/>
        <v>0</v>
      </c>
      <c r="M2824" s="33">
        <f t="shared" si="444"/>
        <v>1</v>
      </c>
      <c r="N2824" s="61">
        <f t="shared" si="446"/>
        <v>0</v>
      </c>
      <c r="O2824" s="33">
        <f t="shared" si="447"/>
        <v>0</v>
      </c>
      <c r="P2824" s="61">
        <f t="shared" si="448"/>
        <v>0</v>
      </c>
      <c r="Q2824" s="62">
        <f t="shared" si="449"/>
        <v>0</v>
      </c>
      <c r="R2824" s="61">
        <f t="shared" si="450"/>
        <v>0</v>
      </c>
      <c r="S2824" s="61">
        <f t="shared" si="451"/>
        <v>1</v>
      </c>
      <c r="T2824" t="str">
        <f t="shared" si="452"/>
        <v>إضافى كامل</v>
      </c>
      <c r="U2824" t="s">
        <v>871</v>
      </c>
    </row>
    <row r="2825" spans="1:21" x14ac:dyDescent="0.25">
      <c r="A2825" s="54" t="s">
        <v>1345</v>
      </c>
      <c r="B2825" s="54" t="s">
        <v>1347</v>
      </c>
      <c r="C2825" s="54" t="s">
        <v>762</v>
      </c>
      <c r="D2825" s="55">
        <v>45601</v>
      </c>
      <c r="E2825" s="56" t="s">
        <v>22</v>
      </c>
      <c r="F2825" s="54" t="s">
        <v>1215</v>
      </c>
      <c r="G2825" s="57" t="s">
        <v>222</v>
      </c>
      <c r="I2825" s="54" t="s">
        <v>1224</v>
      </c>
      <c r="J2825" s="54" t="s">
        <v>1240</v>
      </c>
      <c r="K2825" s="87" t="str">
        <f t="shared" si="443"/>
        <v/>
      </c>
      <c r="L2825" s="60">
        <f t="shared" si="445"/>
        <v>0</v>
      </c>
      <c r="M2825" s="33">
        <f t="shared" si="444"/>
        <v>1</v>
      </c>
      <c r="N2825" s="61">
        <f t="shared" si="446"/>
        <v>0</v>
      </c>
      <c r="O2825" s="33">
        <f t="shared" si="447"/>
        <v>0</v>
      </c>
      <c r="P2825" s="61">
        <f t="shared" si="448"/>
        <v>0</v>
      </c>
      <c r="Q2825" s="62">
        <f t="shared" si="449"/>
        <v>0</v>
      </c>
      <c r="R2825" s="61">
        <f t="shared" si="450"/>
        <v>0</v>
      </c>
      <c r="S2825" s="61">
        <f t="shared" si="451"/>
        <v>1</v>
      </c>
      <c r="T2825" t="str">
        <f t="shared" si="452"/>
        <v>إضافى كامل</v>
      </c>
      <c r="U2825" t="s">
        <v>871</v>
      </c>
    </row>
    <row r="2826" spans="1:21" x14ac:dyDescent="0.25">
      <c r="A2826" s="54" t="s">
        <v>1345</v>
      </c>
      <c r="B2826" s="54" t="s">
        <v>1347</v>
      </c>
      <c r="C2826" s="54" t="s">
        <v>762</v>
      </c>
      <c r="D2826" s="55">
        <v>45602</v>
      </c>
      <c r="E2826" s="56" t="s">
        <v>23</v>
      </c>
      <c r="F2826" s="54" t="s">
        <v>1215</v>
      </c>
      <c r="G2826" s="57" t="s">
        <v>222</v>
      </c>
      <c r="I2826" s="54" t="s">
        <v>1196</v>
      </c>
      <c r="J2826" s="54" t="s">
        <v>1238</v>
      </c>
      <c r="K2826" s="87" t="str">
        <f t="shared" si="443"/>
        <v/>
      </c>
      <c r="L2826" s="60">
        <f t="shared" si="445"/>
        <v>0</v>
      </c>
      <c r="M2826" s="33">
        <f t="shared" si="444"/>
        <v>1</v>
      </c>
      <c r="N2826" s="61">
        <f t="shared" si="446"/>
        <v>0</v>
      </c>
      <c r="O2826" s="33">
        <f t="shared" si="447"/>
        <v>0</v>
      </c>
      <c r="P2826" s="61">
        <f t="shared" si="448"/>
        <v>0</v>
      </c>
      <c r="Q2826" s="62">
        <f t="shared" si="449"/>
        <v>0</v>
      </c>
      <c r="R2826" s="61">
        <f t="shared" si="450"/>
        <v>0</v>
      </c>
      <c r="S2826" s="61">
        <f t="shared" si="451"/>
        <v>1</v>
      </c>
      <c r="T2826" t="str">
        <f t="shared" si="452"/>
        <v>إضافى كامل</v>
      </c>
      <c r="U2826" t="s">
        <v>871</v>
      </c>
    </row>
    <row r="2827" spans="1:21" x14ac:dyDescent="0.25">
      <c r="A2827" s="54" t="s">
        <v>1345</v>
      </c>
      <c r="B2827" s="54" t="s">
        <v>1347</v>
      </c>
      <c r="C2827" s="54" t="s">
        <v>762</v>
      </c>
      <c r="D2827" s="55">
        <v>45603</v>
      </c>
      <c r="E2827" s="56" t="s">
        <v>24</v>
      </c>
      <c r="F2827" s="54" t="s">
        <v>1215</v>
      </c>
      <c r="G2827" s="57" t="s">
        <v>222</v>
      </c>
      <c r="I2827" s="54" t="s">
        <v>1224</v>
      </c>
      <c r="J2827" s="54" t="s">
        <v>1225</v>
      </c>
      <c r="K2827" s="87" t="str">
        <f t="shared" si="443"/>
        <v/>
      </c>
      <c r="L2827" s="60">
        <f t="shared" si="445"/>
        <v>0</v>
      </c>
      <c r="M2827" s="33">
        <f t="shared" si="444"/>
        <v>1</v>
      </c>
      <c r="N2827" s="61">
        <f t="shared" si="446"/>
        <v>0</v>
      </c>
      <c r="O2827" s="33">
        <f t="shared" si="447"/>
        <v>0</v>
      </c>
      <c r="P2827" s="61">
        <f t="shared" si="448"/>
        <v>0</v>
      </c>
      <c r="Q2827" s="62">
        <f t="shared" si="449"/>
        <v>0</v>
      </c>
      <c r="R2827" s="61">
        <f t="shared" si="450"/>
        <v>0</v>
      </c>
      <c r="S2827" s="61">
        <f t="shared" si="451"/>
        <v>1</v>
      </c>
      <c r="T2827" t="str">
        <f t="shared" si="452"/>
        <v>إضافى كامل</v>
      </c>
      <c r="U2827" t="s">
        <v>871</v>
      </c>
    </row>
    <row r="2828" spans="1:21" x14ac:dyDescent="0.25">
      <c r="A2828" s="54" t="s">
        <v>1345</v>
      </c>
      <c r="B2828" s="54" t="s">
        <v>1347</v>
      </c>
      <c r="C2828" s="54" t="s">
        <v>762</v>
      </c>
      <c r="D2828" s="55">
        <v>45604</v>
      </c>
      <c r="E2828" s="56" t="s">
        <v>15</v>
      </c>
      <c r="F2828" s="54" t="s">
        <v>1215</v>
      </c>
      <c r="G2828" s="57" t="s">
        <v>222</v>
      </c>
      <c r="I2828" s="54"/>
      <c r="J2828" s="54"/>
      <c r="K2828" s="87" t="str">
        <f t="shared" si="443"/>
        <v/>
      </c>
      <c r="L2828" s="60">
        <f t="shared" si="445"/>
        <v>0</v>
      </c>
      <c r="M2828" s="33">
        <f t="shared" si="444"/>
        <v>1</v>
      </c>
      <c r="N2828" s="61">
        <f t="shared" si="446"/>
        <v>0</v>
      </c>
      <c r="O2828" s="33">
        <f t="shared" si="447"/>
        <v>1</v>
      </c>
      <c r="P2828" s="61">
        <f t="shared" si="448"/>
        <v>1</v>
      </c>
      <c r="Q2828" s="62">
        <f t="shared" si="449"/>
        <v>0</v>
      </c>
      <c r="R2828" s="61">
        <f t="shared" si="450"/>
        <v>0</v>
      </c>
      <c r="S2828" s="61">
        <f t="shared" si="451"/>
        <v>1</v>
      </c>
      <c r="T2828" t="str">
        <f t="shared" si="452"/>
        <v>إضافى كامل</v>
      </c>
      <c r="U2828" t="s">
        <v>871</v>
      </c>
    </row>
    <row r="2829" spans="1:21" x14ac:dyDescent="0.25">
      <c r="A2829" s="54" t="s">
        <v>1345</v>
      </c>
      <c r="B2829" s="54" t="s">
        <v>1347</v>
      </c>
      <c r="C2829" s="54" t="s">
        <v>762</v>
      </c>
      <c r="D2829" s="55">
        <v>45605</v>
      </c>
      <c r="E2829" s="56" t="s">
        <v>18</v>
      </c>
      <c r="F2829" s="54" t="s">
        <v>1215</v>
      </c>
      <c r="G2829" s="57" t="s">
        <v>222</v>
      </c>
      <c r="I2829" s="54"/>
      <c r="J2829" s="54"/>
      <c r="K2829" s="87" t="s">
        <v>19</v>
      </c>
      <c r="L2829" s="60">
        <f t="shared" si="445"/>
        <v>1</v>
      </c>
      <c r="M2829" s="33">
        <f t="shared" si="444"/>
        <v>1</v>
      </c>
      <c r="N2829" s="61">
        <f t="shared" si="446"/>
        <v>0</v>
      </c>
      <c r="O2829" s="33">
        <f t="shared" si="447"/>
        <v>1</v>
      </c>
      <c r="P2829" s="61">
        <f t="shared" si="448"/>
        <v>1</v>
      </c>
      <c r="Q2829" s="62">
        <f t="shared" si="449"/>
        <v>0</v>
      </c>
      <c r="R2829" s="61">
        <f t="shared" si="450"/>
        <v>0</v>
      </c>
      <c r="S2829" s="61">
        <f t="shared" si="451"/>
        <v>1</v>
      </c>
      <c r="T2829" t="str">
        <f t="shared" si="452"/>
        <v>إضافى كامل</v>
      </c>
      <c r="U2829" t="s">
        <v>871</v>
      </c>
    </row>
    <row r="2830" spans="1:21" x14ac:dyDescent="0.25">
      <c r="A2830" s="54" t="s">
        <v>1345</v>
      </c>
      <c r="B2830" s="54" t="s">
        <v>1347</v>
      </c>
      <c r="C2830" s="54" t="s">
        <v>762</v>
      </c>
      <c r="D2830" s="55">
        <v>45606</v>
      </c>
      <c r="E2830" s="56" t="s">
        <v>20</v>
      </c>
      <c r="F2830" s="54" t="s">
        <v>1215</v>
      </c>
      <c r="G2830" s="57" t="s">
        <v>222</v>
      </c>
      <c r="I2830" s="54" t="s">
        <v>1193</v>
      </c>
      <c r="J2830" s="54" t="s">
        <v>1225</v>
      </c>
      <c r="K2830" s="87" t="str">
        <f t="shared" si="443"/>
        <v/>
      </c>
      <c r="L2830" s="60">
        <f t="shared" si="445"/>
        <v>0</v>
      </c>
      <c r="M2830" s="33">
        <f t="shared" si="444"/>
        <v>1</v>
      </c>
      <c r="N2830" s="61">
        <f t="shared" si="446"/>
        <v>0</v>
      </c>
      <c r="O2830" s="33">
        <f t="shared" si="447"/>
        <v>1</v>
      </c>
      <c r="P2830" s="61">
        <f t="shared" si="448"/>
        <v>1</v>
      </c>
      <c r="Q2830" s="62">
        <f t="shared" si="449"/>
        <v>0</v>
      </c>
      <c r="R2830" s="61">
        <f t="shared" si="450"/>
        <v>0</v>
      </c>
      <c r="S2830" s="61">
        <f t="shared" si="451"/>
        <v>1</v>
      </c>
      <c r="T2830" t="str">
        <f t="shared" si="452"/>
        <v>إضافى كامل</v>
      </c>
      <c r="U2830" t="s">
        <v>871</v>
      </c>
    </row>
    <row r="2831" spans="1:21" x14ac:dyDescent="0.25">
      <c r="A2831" s="54" t="s">
        <v>1345</v>
      </c>
      <c r="B2831" s="54" t="s">
        <v>1347</v>
      </c>
      <c r="C2831" s="54" t="s">
        <v>762</v>
      </c>
      <c r="D2831" s="55">
        <v>45607</v>
      </c>
      <c r="E2831" s="56" t="s">
        <v>21</v>
      </c>
      <c r="F2831" s="54" t="s">
        <v>1215</v>
      </c>
      <c r="G2831" s="57" t="s">
        <v>222</v>
      </c>
      <c r="I2831" s="54" t="s">
        <v>891</v>
      </c>
      <c r="J2831" s="54" t="s">
        <v>1225</v>
      </c>
      <c r="K2831" s="87" t="str">
        <f t="shared" si="443"/>
        <v/>
      </c>
      <c r="L2831" s="60">
        <f t="shared" si="445"/>
        <v>0</v>
      </c>
      <c r="M2831" s="33">
        <f t="shared" si="444"/>
        <v>1</v>
      </c>
      <c r="N2831" s="61">
        <f t="shared" si="446"/>
        <v>0</v>
      </c>
      <c r="O2831" s="33">
        <f t="shared" si="447"/>
        <v>1</v>
      </c>
      <c r="P2831" s="61">
        <f t="shared" si="448"/>
        <v>1</v>
      </c>
      <c r="Q2831" s="62">
        <f t="shared" si="449"/>
        <v>0</v>
      </c>
      <c r="R2831" s="61">
        <f t="shared" si="450"/>
        <v>0</v>
      </c>
      <c r="S2831" s="61">
        <f t="shared" si="451"/>
        <v>1</v>
      </c>
      <c r="T2831" t="str">
        <f t="shared" si="452"/>
        <v>إضافى كامل</v>
      </c>
      <c r="U2831" t="s">
        <v>871</v>
      </c>
    </row>
    <row r="2832" spans="1:21" x14ac:dyDescent="0.25">
      <c r="A2832" s="54" t="s">
        <v>1345</v>
      </c>
      <c r="B2832" s="54" t="s">
        <v>1347</v>
      </c>
      <c r="C2832" s="54" t="s">
        <v>762</v>
      </c>
      <c r="D2832" s="55">
        <v>45608</v>
      </c>
      <c r="E2832" s="56" t="s">
        <v>22</v>
      </c>
      <c r="F2832" s="54" t="s">
        <v>1215</v>
      </c>
      <c r="G2832" s="57" t="s">
        <v>222</v>
      </c>
      <c r="I2832" s="54" t="s">
        <v>898</v>
      </c>
      <c r="J2832" s="54" t="s">
        <v>1220</v>
      </c>
      <c r="K2832" s="87" t="str">
        <f t="shared" si="443"/>
        <v/>
      </c>
      <c r="L2832" s="60">
        <f t="shared" si="445"/>
        <v>0</v>
      </c>
      <c r="M2832" s="33">
        <f t="shared" si="444"/>
        <v>1</v>
      </c>
      <c r="N2832" s="61">
        <f t="shared" si="446"/>
        <v>0</v>
      </c>
      <c r="O2832" s="33">
        <f t="shared" si="447"/>
        <v>1</v>
      </c>
      <c r="P2832" s="61">
        <f t="shared" si="448"/>
        <v>1</v>
      </c>
      <c r="Q2832" s="62">
        <f t="shared" si="449"/>
        <v>0</v>
      </c>
      <c r="R2832" s="61">
        <f t="shared" si="450"/>
        <v>0</v>
      </c>
      <c r="S2832" s="61">
        <f t="shared" si="451"/>
        <v>1</v>
      </c>
      <c r="T2832" t="str">
        <f t="shared" si="452"/>
        <v>إضافى كامل</v>
      </c>
      <c r="U2832" t="s">
        <v>871</v>
      </c>
    </row>
    <row r="2833" spans="1:21" x14ac:dyDescent="0.25">
      <c r="A2833" s="54" t="s">
        <v>1345</v>
      </c>
      <c r="B2833" s="54" t="s">
        <v>1347</v>
      </c>
      <c r="C2833" s="54" t="s">
        <v>762</v>
      </c>
      <c r="D2833" s="55">
        <v>45609</v>
      </c>
      <c r="E2833" s="56" t="s">
        <v>23</v>
      </c>
      <c r="F2833" s="54" t="s">
        <v>1215</v>
      </c>
      <c r="G2833" s="57" t="s">
        <v>222</v>
      </c>
      <c r="I2833" s="54" t="s">
        <v>1196</v>
      </c>
      <c r="J2833" s="54" t="s">
        <v>1233</v>
      </c>
      <c r="K2833" s="87" t="str">
        <f t="shared" si="443"/>
        <v/>
      </c>
      <c r="L2833" s="60">
        <f t="shared" si="445"/>
        <v>0</v>
      </c>
      <c r="M2833" s="33">
        <f t="shared" si="444"/>
        <v>1</v>
      </c>
      <c r="N2833" s="61">
        <f t="shared" si="446"/>
        <v>0</v>
      </c>
      <c r="O2833" s="33">
        <f t="shared" si="447"/>
        <v>1</v>
      </c>
      <c r="P2833" s="61">
        <f t="shared" si="448"/>
        <v>1</v>
      </c>
      <c r="Q2833" s="62">
        <f t="shared" si="449"/>
        <v>0</v>
      </c>
      <c r="R2833" s="61">
        <f t="shared" si="450"/>
        <v>0</v>
      </c>
      <c r="S2833" s="61">
        <f t="shared" si="451"/>
        <v>1</v>
      </c>
      <c r="T2833" t="str">
        <f t="shared" si="452"/>
        <v>إضافى كامل</v>
      </c>
      <c r="U2833" t="s">
        <v>871</v>
      </c>
    </row>
    <row r="2834" spans="1:21" x14ac:dyDescent="0.25">
      <c r="A2834" s="54" t="s">
        <v>1345</v>
      </c>
      <c r="B2834" s="54" t="s">
        <v>1347</v>
      </c>
      <c r="C2834" s="54" t="s">
        <v>762</v>
      </c>
      <c r="D2834" s="55">
        <v>45610</v>
      </c>
      <c r="E2834" s="56" t="s">
        <v>24</v>
      </c>
      <c r="F2834" s="54" t="s">
        <v>1215</v>
      </c>
      <c r="G2834" s="57" t="s">
        <v>222</v>
      </c>
      <c r="I2834" s="54" t="s">
        <v>1194</v>
      </c>
      <c r="J2834" s="54" t="s">
        <v>1233</v>
      </c>
      <c r="K2834" s="87" t="str">
        <f t="shared" si="443"/>
        <v/>
      </c>
      <c r="L2834" s="60">
        <f t="shared" si="445"/>
        <v>0</v>
      </c>
      <c r="M2834" s="33">
        <f t="shared" si="444"/>
        <v>1</v>
      </c>
      <c r="N2834" s="61">
        <f t="shared" si="446"/>
        <v>0</v>
      </c>
      <c r="O2834" s="33">
        <f t="shared" si="447"/>
        <v>1</v>
      </c>
      <c r="P2834" s="61">
        <f t="shared" si="448"/>
        <v>1</v>
      </c>
      <c r="Q2834" s="62">
        <f t="shared" si="449"/>
        <v>0</v>
      </c>
      <c r="R2834" s="61">
        <f t="shared" si="450"/>
        <v>0</v>
      </c>
      <c r="S2834" s="61">
        <f t="shared" si="451"/>
        <v>1</v>
      </c>
      <c r="T2834" t="str">
        <f t="shared" si="452"/>
        <v>إضافى كامل</v>
      </c>
      <c r="U2834" t="s">
        <v>871</v>
      </c>
    </row>
    <row r="2835" spans="1:21" x14ac:dyDescent="0.25">
      <c r="A2835" s="54" t="s">
        <v>1345</v>
      </c>
      <c r="B2835" s="54" t="s">
        <v>1347</v>
      </c>
      <c r="C2835" s="54" t="s">
        <v>762</v>
      </c>
      <c r="D2835" s="55">
        <v>45611</v>
      </c>
      <c r="E2835" s="56" t="s">
        <v>15</v>
      </c>
      <c r="F2835" s="54" t="s">
        <v>1215</v>
      </c>
      <c r="G2835" s="57" t="s">
        <v>222</v>
      </c>
      <c r="I2835" s="54"/>
      <c r="J2835" s="54"/>
      <c r="K2835" s="87" t="str">
        <f t="shared" si="443"/>
        <v/>
      </c>
      <c r="L2835" s="60">
        <f t="shared" si="445"/>
        <v>0</v>
      </c>
      <c r="M2835" s="33">
        <f t="shared" si="444"/>
        <v>1</v>
      </c>
      <c r="N2835" s="61">
        <f t="shared" si="446"/>
        <v>0</v>
      </c>
      <c r="O2835" s="33">
        <f t="shared" si="447"/>
        <v>1</v>
      </c>
      <c r="P2835" s="61">
        <f t="shared" si="448"/>
        <v>1</v>
      </c>
      <c r="Q2835" s="62">
        <f t="shared" si="449"/>
        <v>0</v>
      </c>
      <c r="R2835" s="61">
        <f t="shared" si="450"/>
        <v>0</v>
      </c>
      <c r="S2835" s="61">
        <f t="shared" si="451"/>
        <v>1</v>
      </c>
      <c r="T2835" t="str">
        <f t="shared" si="452"/>
        <v>إضافى كامل</v>
      </c>
      <c r="U2835" t="s">
        <v>871</v>
      </c>
    </row>
    <row r="2836" spans="1:21" x14ac:dyDescent="0.25">
      <c r="A2836" s="54" t="s">
        <v>1345</v>
      </c>
      <c r="B2836" s="54" t="s">
        <v>1347</v>
      </c>
      <c r="C2836" s="54" t="s">
        <v>762</v>
      </c>
      <c r="D2836" s="55">
        <v>45612</v>
      </c>
      <c r="E2836" s="56" t="s">
        <v>18</v>
      </c>
      <c r="F2836" s="54" t="s">
        <v>1215</v>
      </c>
      <c r="G2836" s="57" t="s">
        <v>222</v>
      </c>
      <c r="I2836" s="54"/>
      <c r="J2836" s="54"/>
      <c r="K2836" s="87" t="s">
        <v>19</v>
      </c>
      <c r="L2836" s="60">
        <f t="shared" si="445"/>
        <v>1</v>
      </c>
      <c r="M2836" s="33">
        <f t="shared" si="444"/>
        <v>1</v>
      </c>
      <c r="N2836" s="61">
        <f t="shared" si="446"/>
        <v>0</v>
      </c>
      <c r="O2836" s="33">
        <f t="shared" si="447"/>
        <v>1</v>
      </c>
      <c r="P2836" s="61">
        <f t="shared" si="448"/>
        <v>1</v>
      </c>
      <c r="Q2836" s="62">
        <f t="shared" si="449"/>
        <v>0</v>
      </c>
      <c r="R2836" s="61">
        <f t="shared" si="450"/>
        <v>0</v>
      </c>
      <c r="S2836" s="61">
        <f t="shared" si="451"/>
        <v>1</v>
      </c>
      <c r="T2836" t="str">
        <f t="shared" si="452"/>
        <v>إضافى كامل</v>
      </c>
      <c r="U2836" t="s">
        <v>871</v>
      </c>
    </row>
    <row r="2837" spans="1:21" x14ac:dyDescent="0.25">
      <c r="A2837" s="54" t="s">
        <v>1345</v>
      </c>
      <c r="B2837" s="54" t="s">
        <v>1347</v>
      </c>
      <c r="C2837" s="54" t="s">
        <v>762</v>
      </c>
      <c r="D2837" s="55">
        <v>45613</v>
      </c>
      <c r="E2837" s="56" t="s">
        <v>20</v>
      </c>
      <c r="F2837" s="54" t="s">
        <v>1215</v>
      </c>
      <c r="G2837" s="57" t="s">
        <v>222</v>
      </c>
      <c r="I2837" s="54" t="s">
        <v>1255</v>
      </c>
      <c r="J2837" s="54" t="s">
        <v>1235</v>
      </c>
      <c r="K2837" s="87" t="str">
        <f t="shared" si="443"/>
        <v/>
      </c>
      <c r="L2837" s="60">
        <f t="shared" si="445"/>
        <v>0</v>
      </c>
      <c r="M2837" s="33">
        <f t="shared" si="444"/>
        <v>1</v>
      </c>
      <c r="N2837" s="61">
        <f t="shared" si="446"/>
        <v>0</v>
      </c>
      <c r="O2837" s="33">
        <f t="shared" si="447"/>
        <v>1</v>
      </c>
      <c r="P2837" s="61">
        <f t="shared" si="448"/>
        <v>1</v>
      </c>
      <c r="Q2837" s="62">
        <f t="shared" si="449"/>
        <v>0</v>
      </c>
      <c r="R2837" s="61">
        <f t="shared" si="450"/>
        <v>0</v>
      </c>
      <c r="S2837" s="61">
        <f t="shared" si="451"/>
        <v>1</v>
      </c>
      <c r="T2837" t="str">
        <f t="shared" si="452"/>
        <v>إضافى كامل</v>
      </c>
      <c r="U2837" t="s">
        <v>871</v>
      </c>
    </row>
    <row r="2838" spans="1:21" x14ac:dyDescent="0.25">
      <c r="A2838" s="54" t="s">
        <v>1345</v>
      </c>
      <c r="B2838" s="54" t="s">
        <v>1347</v>
      </c>
      <c r="C2838" s="54" t="s">
        <v>762</v>
      </c>
      <c r="D2838" s="55">
        <v>45614</v>
      </c>
      <c r="E2838" s="56" t="s">
        <v>21</v>
      </c>
      <c r="F2838" s="54" t="s">
        <v>1215</v>
      </c>
      <c r="G2838" s="57" t="s">
        <v>222</v>
      </c>
      <c r="I2838" s="54" t="s">
        <v>1194</v>
      </c>
      <c r="J2838" s="54" t="s">
        <v>1234</v>
      </c>
      <c r="K2838" s="87" t="str">
        <f t="shared" si="443"/>
        <v/>
      </c>
      <c r="L2838" s="60">
        <f t="shared" si="445"/>
        <v>0</v>
      </c>
      <c r="M2838" s="33">
        <f t="shared" si="444"/>
        <v>1</v>
      </c>
      <c r="N2838" s="61">
        <f t="shared" si="446"/>
        <v>0</v>
      </c>
      <c r="O2838" s="33">
        <f t="shared" si="447"/>
        <v>1</v>
      </c>
      <c r="P2838" s="61">
        <f t="shared" si="448"/>
        <v>1</v>
      </c>
      <c r="Q2838" s="62">
        <f t="shared" si="449"/>
        <v>0</v>
      </c>
      <c r="R2838" s="61">
        <f t="shared" si="450"/>
        <v>0</v>
      </c>
      <c r="S2838" s="61">
        <f t="shared" si="451"/>
        <v>1</v>
      </c>
      <c r="T2838" t="str">
        <f t="shared" si="452"/>
        <v>إضافى كامل</v>
      </c>
      <c r="U2838" t="s">
        <v>871</v>
      </c>
    </row>
    <row r="2839" spans="1:21" x14ac:dyDescent="0.25">
      <c r="A2839" s="54" t="s">
        <v>1345</v>
      </c>
      <c r="B2839" s="54" t="s">
        <v>1347</v>
      </c>
      <c r="C2839" s="54" t="s">
        <v>762</v>
      </c>
      <c r="D2839" s="55">
        <v>45615</v>
      </c>
      <c r="E2839" s="56" t="s">
        <v>22</v>
      </c>
      <c r="F2839" s="54" t="s">
        <v>1215</v>
      </c>
      <c r="G2839" s="57" t="s">
        <v>222</v>
      </c>
      <c r="I2839" s="54" t="s">
        <v>1226</v>
      </c>
      <c r="J2839" s="54" t="s">
        <v>1233</v>
      </c>
      <c r="K2839" s="87" t="str">
        <f t="shared" si="443"/>
        <v/>
      </c>
      <c r="L2839" s="60">
        <f t="shared" si="445"/>
        <v>0</v>
      </c>
      <c r="M2839" s="33">
        <f t="shared" si="444"/>
        <v>1</v>
      </c>
      <c r="N2839" s="61">
        <f t="shared" si="446"/>
        <v>0</v>
      </c>
      <c r="O2839" s="33">
        <f t="shared" si="447"/>
        <v>1</v>
      </c>
      <c r="P2839" s="61">
        <f t="shared" si="448"/>
        <v>1</v>
      </c>
      <c r="Q2839" s="62">
        <f t="shared" si="449"/>
        <v>0</v>
      </c>
      <c r="R2839" s="61">
        <f t="shared" si="450"/>
        <v>0</v>
      </c>
      <c r="S2839" s="61">
        <f t="shared" si="451"/>
        <v>1</v>
      </c>
      <c r="T2839" t="str">
        <f t="shared" si="452"/>
        <v>إضافى كامل</v>
      </c>
      <c r="U2839" t="s">
        <v>871</v>
      </c>
    </row>
    <row r="2840" spans="1:21" x14ac:dyDescent="0.25">
      <c r="A2840" s="54" t="s">
        <v>1345</v>
      </c>
      <c r="B2840" s="54" t="s">
        <v>1347</v>
      </c>
      <c r="C2840" s="54" t="s">
        <v>762</v>
      </c>
      <c r="D2840" s="55">
        <v>45616</v>
      </c>
      <c r="E2840" s="56" t="s">
        <v>23</v>
      </c>
      <c r="F2840" s="54" t="s">
        <v>1215</v>
      </c>
      <c r="G2840" s="57" t="s">
        <v>222</v>
      </c>
      <c r="I2840" s="54" t="s">
        <v>1226</v>
      </c>
      <c r="J2840" s="54" t="s">
        <v>1261</v>
      </c>
      <c r="K2840" s="87" t="str">
        <f t="shared" si="443"/>
        <v/>
      </c>
      <c r="L2840" s="60">
        <f t="shared" si="445"/>
        <v>0</v>
      </c>
      <c r="M2840" s="33">
        <f t="shared" si="444"/>
        <v>1</v>
      </c>
      <c r="N2840" s="61">
        <f t="shared" si="446"/>
        <v>0</v>
      </c>
      <c r="O2840" s="33">
        <f t="shared" si="447"/>
        <v>1</v>
      </c>
      <c r="P2840" s="61">
        <f t="shared" si="448"/>
        <v>1</v>
      </c>
      <c r="Q2840" s="62">
        <f t="shared" si="449"/>
        <v>0</v>
      </c>
      <c r="R2840" s="61">
        <f t="shared" si="450"/>
        <v>0</v>
      </c>
      <c r="S2840" s="61">
        <f t="shared" si="451"/>
        <v>1</v>
      </c>
      <c r="T2840" t="str">
        <f t="shared" si="452"/>
        <v>إضافى كامل</v>
      </c>
      <c r="U2840" t="s">
        <v>871</v>
      </c>
    </row>
    <row r="2841" spans="1:21" x14ac:dyDescent="0.25">
      <c r="A2841" s="54" t="s">
        <v>1345</v>
      </c>
      <c r="B2841" s="54" t="s">
        <v>1347</v>
      </c>
      <c r="C2841" s="54" t="s">
        <v>762</v>
      </c>
      <c r="D2841" s="55">
        <v>45617</v>
      </c>
      <c r="E2841" s="56" t="s">
        <v>24</v>
      </c>
      <c r="F2841" s="54" t="s">
        <v>1215</v>
      </c>
      <c r="G2841" s="57" t="s">
        <v>222</v>
      </c>
      <c r="I2841" s="54" t="s">
        <v>1286</v>
      </c>
      <c r="J2841" s="54" t="s">
        <v>1240</v>
      </c>
      <c r="K2841" s="87" t="str">
        <f t="shared" si="443"/>
        <v/>
      </c>
      <c r="L2841" s="60">
        <f t="shared" si="445"/>
        <v>0</v>
      </c>
      <c r="M2841" s="33">
        <f t="shared" si="444"/>
        <v>2</v>
      </c>
      <c r="N2841" s="61">
        <f t="shared" si="446"/>
        <v>0</v>
      </c>
      <c r="O2841" s="33">
        <f t="shared" si="447"/>
        <v>1</v>
      </c>
      <c r="P2841" s="61">
        <f t="shared" si="448"/>
        <v>1</v>
      </c>
      <c r="Q2841" s="62">
        <f t="shared" si="449"/>
        <v>0</v>
      </c>
      <c r="R2841" s="61">
        <f t="shared" si="450"/>
        <v>0</v>
      </c>
      <c r="S2841" s="61">
        <f t="shared" si="451"/>
        <v>2</v>
      </c>
      <c r="T2841" t="str">
        <f t="shared" si="452"/>
        <v>إضافى كامل</v>
      </c>
      <c r="U2841" t="s">
        <v>871</v>
      </c>
    </row>
    <row r="2842" spans="1:21" x14ac:dyDescent="0.25">
      <c r="A2842" s="54" t="s">
        <v>1345</v>
      </c>
      <c r="B2842" s="54" t="s">
        <v>1347</v>
      </c>
      <c r="C2842" s="54" t="s">
        <v>762</v>
      </c>
      <c r="D2842" s="55">
        <v>45618</v>
      </c>
      <c r="E2842" s="56" t="s">
        <v>15</v>
      </c>
      <c r="F2842" s="54" t="s">
        <v>1215</v>
      </c>
      <c r="G2842" s="57" t="s">
        <v>222</v>
      </c>
      <c r="I2842" s="54"/>
      <c r="J2842" s="54"/>
      <c r="K2842" s="87" t="str">
        <f t="shared" si="443"/>
        <v/>
      </c>
      <c r="L2842" s="60">
        <f t="shared" si="445"/>
        <v>0</v>
      </c>
      <c r="M2842" s="33">
        <f t="shared" si="444"/>
        <v>2</v>
      </c>
      <c r="N2842" s="61">
        <f t="shared" si="446"/>
        <v>0</v>
      </c>
      <c r="O2842" s="33">
        <f t="shared" si="447"/>
        <v>1</v>
      </c>
      <c r="P2842" s="61">
        <f t="shared" si="448"/>
        <v>1</v>
      </c>
      <c r="Q2842" s="62">
        <f t="shared" si="449"/>
        <v>0</v>
      </c>
      <c r="R2842" s="61">
        <f t="shared" si="450"/>
        <v>0</v>
      </c>
      <c r="S2842" s="61">
        <f t="shared" si="451"/>
        <v>2</v>
      </c>
      <c r="T2842" t="str">
        <f t="shared" si="452"/>
        <v>إضافى كامل</v>
      </c>
      <c r="U2842" t="s">
        <v>871</v>
      </c>
    </row>
    <row r="2843" spans="1:21" x14ac:dyDescent="0.25">
      <c r="A2843" s="54" t="s">
        <v>1345</v>
      </c>
      <c r="B2843" s="54" t="s">
        <v>1347</v>
      </c>
      <c r="C2843" s="54" t="s">
        <v>762</v>
      </c>
      <c r="D2843" s="55">
        <v>45619</v>
      </c>
      <c r="E2843" s="56" t="s">
        <v>18</v>
      </c>
      <c r="F2843" s="54" t="s">
        <v>1215</v>
      </c>
      <c r="G2843" s="57" t="s">
        <v>222</v>
      </c>
      <c r="I2843" s="54"/>
      <c r="J2843" s="54"/>
      <c r="K2843" s="87" t="s">
        <v>19</v>
      </c>
      <c r="L2843" s="60">
        <f t="shared" si="445"/>
        <v>1</v>
      </c>
      <c r="M2843" s="33">
        <f t="shared" si="444"/>
        <v>2</v>
      </c>
      <c r="N2843" s="61">
        <f t="shared" si="446"/>
        <v>0</v>
      </c>
      <c r="O2843" s="33">
        <f t="shared" si="447"/>
        <v>1</v>
      </c>
      <c r="P2843" s="61">
        <f t="shared" si="448"/>
        <v>1</v>
      </c>
      <c r="Q2843" s="62">
        <f t="shared" si="449"/>
        <v>0</v>
      </c>
      <c r="R2843" s="61">
        <f t="shared" si="450"/>
        <v>0</v>
      </c>
      <c r="S2843" s="61">
        <f t="shared" si="451"/>
        <v>2</v>
      </c>
      <c r="T2843" t="str">
        <f t="shared" si="452"/>
        <v>إضافى كامل</v>
      </c>
      <c r="U2843" t="s">
        <v>871</v>
      </c>
    </row>
    <row r="2844" spans="1:21" x14ac:dyDescent="0.25">
      <c r="A2844" s="54" t="s">
        <v>1345</v>
      </c>
      <c r="B2844" s="54" t="s">
        <v>1347</v>
      </c>
      <c r="C2844" s="54" t="s">
        <v>762</v>
      </c>
      <c r="D2844" s="55">
        <v>45620</v>
      </c>
      <c r="E2844" s="56" t="s">
        <v>20</v>
      </c>
      <c r="F2844" s="54" t="s">
        <v>1215</v>
      </c>
      <c r="G2844" s="57" t="s">
        <v>222</v>
      </c>
      <c r="I2844" s="54" t="s">
        <v>1348</v>
      </c>
      <c r="J2844" s="54" t="s">
        <v>1231</v>
      </c>
      <c r="K2844" s="87" t="str">
        <f t="shared" si="443"/>
        <v/>
      </c>
      <c r="L2844" s="60">
        <f t="shared" si="445"/>
        <v>0</v>
      </c>
      <c r="M2844" s="33">
        <f t="shared" si="444"/>
        <v>2</v>
      </c>
      <c r="N2844" s="61">
        <f t="shared" si="446"/>
        <v>0</v>
      </c>
      <c r="O2844" s="33">
        <f t="shared" si="447"/>
        <v>1</v>
      </c>
      <c r="P2844" s="61">
        <f t="shared" si="448"/>
        <v>1</v>
      </c>
      <c r="Q2844" s="62">
        <f t="shared" si="449"/>
        <v>0</v>
      </c>
      <c r="R2844" s="61">
        <f t="shared" si="450"/>
        <v>0</v>
      </c>
      <c r="S2844" s="61">
        <f t="shared" si="451"/>
        <v>2</v>
      </c>
      <c r="T2844" t="str">
        <f t="shared" si="452"/>
        <v>إضافى كامل</v>
      </c>
      <c r="U2844" t="s">
        <v>871</v>
      </c>
    </row>
    <row r="2845" spans="1:21" x14ac:dyDescent="0.25">
      <c r="A2845" s="54" t="s">
        <v>1345</v>
      </c>
      <c r="B2845" s="54" t="s">
        <v>1347</v>
      </c>
      <c r="C2845" s="54" t="s">
        <v>762</v>
      </c>
      <c r="D2845" s="55">
        <v>45621</v>
      </c>
      <c r="E2845" s="56" t="s">
        <v>21</v>
      </c>
      <c r="F2845" s="54" t="s">
        <v>1215</v>
      </c>
      <c r="G2845" s="57" t="s">
        <v>222</v>
      </c>
      <c r="I2845" s="54" t="s">
        <v>1191</v>
      </c>
      <c r="J2845" s="54" t="s">
        <v>1240</v>
      </c>
      <c r="K2845" s="87" t="str">
        <f t="shared" si="443"/>
        <v/>
      </c>
      <c r="L2845" s="60">
        <f t="shared" si="445"/>
        <v>0</v>
      </c>
      <c r="M2845" s="33">
        <f t="shared" si="444"/>
        <v>2</v>
      </c>
      <c r="N2845" s="61">
        <f t="shared" si="446"/>
        <v>0</v>
      </c>
      <c r="O2845" s="33">
        <f t="shared" si="447"/>
        <v>1</v>
      </c>
      <c r="P2845" s="61">
        <f t="shared" si="448"/>
        <v>1</v>
      </c>
      <c r="Q2845" s="62">
        <f t="shared" si="449"/>
        <v>0</v>
      </c>
      <c r="R2845" s="61">
        <f t="shared" si="450"/>
        <v>0</v>
      </c>
      <c r="S2845" s="61">
        <f t="shared" si="451"/>
        <v>2</v>
      </c>
      <c r="T2845" t="str">
        <f t="shared" si="452"/>
        <v>إضافى كامل</v>
      </c>
      <c r="U2845" t="s">
        <v>871</v>
      </c>
    </row>
    <row r="2846" spans="1:21" x14ac:dyDescent="0.25">
      <c r="A2846" s="54" t="s">
        <v>1345</v>
      </c>
      <c r="B2846" s="54" t="s">
        <v>1347</v>
      </c>
      <c r="C2846" s="54" t="s">
        <v>762</v>
      </c>
      <c r="D2846" s="55">
        <v>45622</v>
      </c>
      <c r="E2846" s="56" t="s">
        <v>22</v>
      </c>
      <c r="F2846" s="54" t="s">
        <v>1215</v>
      </c>
      <c r="G2846" s="57" t="s">
        <v>222</v>
      </c>
      <c r="I2846" s="54" t="s">
        <v>1286</v>
      </c>
      <c r="J2846" s="54" t="s">
        <v>1233</v>
      </c>
      <c r="K2846" s="87" t="str">
        <f t="shared" si="443"/>
        <v/>
      </c>
      <c r="L2846" s="60">
        <f t="shared" si="445"/>
        <v>0</v>
      </c>
      <c r="M2846" s="33">
        <f t="shared" si="444"/>
        <v>2</v>
      </c>
      <c r="N2846" s="61">
        <f t="shared" si="446"/>
        <v>0</v>
      </c>
      <c r="O2846" s="33">
        <f t="shared" si="447"/>
        <v>1</v>
      </c>
      <c r="P2846" s="61">
        <f t="shared" si="448"/>
        <v>1</v>
      </c>
      <c r="Q2846" s="62">
        <f t="shared" si="449"/>
        <v>0</v>
      </c>
      <c r="R2846" s="61">
        <f t="shared" si="450"/>
        <v>0</v>
      </c>
      <c r="S2846" s="61">
        <f t="shared" si="451"/>
        <v>2</v>
      </c>
      <c r="T2846" t="str">
        <f t="shared" si="452"/>
        <v>إضافى كامل</v>
      </c>
      <c r="U2846" t="s">
        <v>871</v>
      </c>
    </row>
    <row r="2847" spans="1:21" x14ac:dyDescent="0.25">
      <c r="A2847" s="54" t="s">
        <v>1345</v>
      </c>
      <c r="B2847" s="54" t="s">
        <v>1347</v>
      </c>
      <c r="C2847" s="54" t="s">
        <v>762</v>
      </c>
      <c r="D2847" s="55">
        <v>45623</v>
      </c>
      <c r="E2847" s="56" t="s">
        <v>23</v>
      </c>
      <c r="F2847" s="54" t="s">
        <v>1215</v>
      </c>
      <c r="G2847" s="57" t="s">
        <v>222</v>
      </c>
      <c r="I2847" s="54" t="s">
        <v>1191</v>
      </c>
      <c r="J2847" s="54" t="s">
        <v>1235</v>
      </c>
      <c r="K2847" s="87" t="str">
        <f t="shared" si="443"/>
        <v/>
      </c>
      <c r="L2847" s="60">
        <f t="shared" si="445"/>
        <v>0</v>
      </c>
      <c r="M2847" s="33">
        <f t="shared" si="444"/>
        <v>2</v>
      </c>
      <c r="N2847" s="61">
        <f t="shared" si="446"/>
        <v>0</v>
      </c>
      <c r="O2847" s="33">
        <f t="shared" si="447"/>
        <v>2</v>
      </c>
      <c r="P2847" s="61">
        <f t="shared" si="448"/>
        <v>2</v>
      </c>
      <c r="Q2847" s="62">
        <f t="shared" si="449"/>
        <v>0</v>
      </c>
      <c r="R2847" s="61">
        <f t="shared" si="450"/>
        <v>0</v>
      </c>
      <c r="S2847" s="61">
        <f t="shared" si="451"/>
        <v>2</v>
      </c>
      <c r="T2847" t="str">
        <f t="shared" si="452"/>
        <v>إضافى كامل</v>
      </c>
      <c r="U2847" t="s">
        <v>871</v>
      </c>
    </row>
    <row r="2848" spans="1:21" x14ac:dyDescent="0.25">
      <c r="A2848" s="54" t="s">
        <v>1345</v>
      </c>
      <c r="B2848" s="54" t="s">
        <v>1347</v>
      </c>
      <c r="C2848" s="54" t="s">
        <v>762</v>
      </c>
      <c r="D2848" s="55">
        <v>45624</v>
      </c>
      <c r="E2848" s="56" t="s">
        <v>24</v>
      </c>
      <c r="F2848" s="54" t="s">
        <v>1215</v>
      </c>
      <c r="G2848" s="57" t="s">
        <v>222</v>
      </c>
      <c r="I2848" s="54"/>
      <c r="J2848" s="54"/>
      <c r="K2848" s="87" t="str">
        <f t="shared" si="443"/>
        <v>غائب</v>
      </c>
      <c r="L2848" s="60">
        <f t="shared" si="445"/>
        <v>0</v>
      </c>
      <c r="M2848" s="33">
        <f t="shared" si="444"/>
        <v>3</v>
      </c>
      <c r="N2848" s="61">
        <f t="shared" si="446"/>
        <v>0</v>
      </c>
      <c r="O2848" s="33">
        <f t="shared" si="447"/>
        <v>2</v>
      </c>
      <c r="P2848" s="61">
        <f t="shared" si="448"/>
        <v>2</v>
      </c>
      <c r="Q2848" s="62">
        <f t="shared" si="449"/>
        <v>0</v>
      </c>
      <c r="R2848" s="61">
        <f t="shared" si="450"/>
        <v>0</v>
      </c>
      <c r="S2848" s="61">
        <f t="shared" si="451"/>
        <v>3</v>
      </c>
      <c r="T2848" t="str">
        <f t="shared" si="452"/>
        <v>إضافى كامل</v>
      </c>
      <c r="U2848" t="s">
        <v>871</v>
      </c>
    </row>
    <row r="2849" spans="1:21" x14ac:dyDescent="0.25">
      <c r="A2849" s="54" t="s">
        <v>1345</v>
      </c>
      <c r="B2849" s="54" t="s">
        <v>1347</v>
      </c>
      <c r="C2849" s="54" t="s">
        <v>762</v>
      </c>
      <c r="D2849" s="55">
        <v>45625</v>
      </c>
      <c r="E2849" s="56" t="s">
        <v>15</v>
      </c>
      <c r="F2849" s="54" t="s">
        <v>1215</v>
      </c>
      <c r="G2849" s="57" t="s">
        <v>222</v>
      </c>
      <c r="I2849" s="54"/>
      <c r="J2849" s="54"/>
      <c r="K2849" s="87" t="str">
        <f t="shared" si="443"/>
        <v/>
      </c>
      <c r="L2849" s="60">
        <f t="shared" si="445"/>
        <v>0</v>
      </c>
      <c r="M2849" s="33">
        <f t="shared" si="444"/>
        <v>3</v>
      </c>
      <c r="N2849" s="61">
        <f t="shared" si="446"/>
        <v>0</v>
      </c>
      <c r="O2849" s="33">
        <f t="shared" si="447"/>
        <v>2</v>
      </c>
      <c r="P2849" s="61">
        <f t="shared" si="448"/>
        <v>2</v>
      </c>
      <c r="Q2849" s="62">
        <f t="shared" si="449"/>
        <v>0</v>
      </c>
      <c r="R2849" s="61">
        <f t="shared" si="450"/>
        <v>0</v>
      </c>
      <c r="S2849" s="61">
        <f t="shared" si="451"/>
        <v>3</v>
      </c>
      <c r="T2849" t="str">
        <f t="shared" si="452"/>
        <v>إضافى كامل</v>
      </c>
      <c r="U2849" t="s">
        <v>871</v>
      </c>
    </row>
    <row r="2850" spans="1:21" x14ac:dyDescent="0.25">
      <c r="A2850" s="54" t="s">
        <v>1345</v>
      </c>
      <c r="B2850" s="54" t="s">
        <v>1347</v>
      </c>
      <c r="C2850" s="54" t="s">
        <v>762</v>
      </c>
      <c r="D2850" s="55">
        <v>45626</v>
      </c>
      <c r="E2850" s="56" t="s">
        <v>18</v>
      </c>
      <c r="F2850" s="54" t="s">
        <v>1215</v>
      </c>
      <c r="G2850" s="57" t="s">
        <v>222</v>
      </c>
      <c r="I2850" s="54"/>
      <c r="J2850" s="54"/>
      <c r="K2850" s="87" t="s">
        <v>19</v>
      </c>
      <c r="L2850" s="60">
        <f t="shared" si="445"/>
        <v>1</v>
      </c>
      <c r="M2850" s="33">
        <f t="shared" si="444"/>
        <v>3</v>
      </c>
      <c r="N2850" s="61">
        <f t="shared" si="446"/>
        <v>0</v>
      </c>
      <c r="O2850" s="33">
        <f t="shared" si="447"/>
        <v>2</v>
      </c>
      <c r="P2850" s="61">
        <f t="shared" si="448"/>
        <v>2</v>
      </c>
      <c r="Q2850" s="62">
        <f t="shared" si="449"/>
        <v>0</v>
      </c>
      <c r="R2850" s="61">
        <f t="shared" si="450"/>
        <v>0</v>
      </c>
      <c r="S2850" s="61">
        <f t="shared" si="451"/>
        <v>3</v>
      </c>
      <c r="T2850" t="str">
        <f t="shared" si="452"/>
        <v>إضافى كامل</v>
      </c>
      <c r="U2850" t="s">
        <v>871</v>
      </c>
    </row>
    <row r="2851" spans="1:21" ht="15.75" x14ac:dyDescent="0.25">
      <c r="A2851" s="54" t="s">
        <v>1349</v>
      </c>
      <c r="B2851" s="78" t="s">
        <v>1350</v>
      </c>
      <c r="C2851" s="54" t="s">
        <v>762</v>
      </c>
      <c r="D2851" s="55">
        <v>45597</v>
      </c>
      <c r="E2851" s="56" t="s">
        <v>15</v>
      </c>
      <c r="F2851" s="54" t="s">
        <v>1215</v>
      </c>
      <c r="G2851" s="57" t="s">
        <v>222</v>
      </c>
      <c r="I2851" s="54"/>
      <c r="J2851" s="54"/>
      <c r="K2851" s="87" t="str">
        <f t="shared" si="443"/>
        <v/>
      </c>
      <c r="L2851" s="60">
        <f t="shared" si="445"/>
        <v>0</v>
      </c>
      <c r="M2851" s="33">
        <f t="shared" si="444"/>
        <v>3</v>
      </c>
      <c r="N2851" s="61">
        <f t="shared" si="446"/>
        <v>0</v>
      </c>
      <c r="O2851" s="33">
        <f t="shared" si="447"/>
        <v>2</v>
      </c>
      <c r="P2851" s="61">
        <f t="shared" si="448"/>
        <v>2</v>
      </c>
      <c r="Q2851" s="62">
        <f t="shared" si="449"/>
        <v>0</v>
      </c>
      <c r="R2851" s="61">
        <f t="shared" si="450"/>
        <v>0</v>
      </c>
      <c r="S2851" s="61">
        <f t="shared" si="451"/>
        <v>3</v>
      </c>
      <c r="T2851" t="str">
        <f t="shared" si="452"/>
        <v>إضافى كامل</v>
      </c>
    </row>
    <row r="2852" spans="1:21" x14ac:dyDescent="0.25">
      <c r="A2852" s="54" t="s">
        <v>1349</v>
      </c>
      <c r="B2852" s="54" t="s">
        <v>1351</v>
      </c>
      <c r="C2852" s="54" t="s">
        <v>762</v>
      </c>
      <c r="D2852" s="55">
        <v>45598</v>
      </c>
      <c r="E2852" s="56" t="s">
        <v>18</v>
      </c>
      <c r="F2852" s="54" t="s">
        <v>1215</v>
      </c>
      <c r="G2852" s="57" t="s">
        <v>222</v>
      </c>
      <c r="I2852" s="54"/>
      <c r="J2852" s="54"/>
      <c r="K2852" s="87" t="s">
        <v>19</v>
      </c>
      <c r="L2852" s="60">
        <f t="shared" si="445"/>
        <v>1</v>
      </c>
      <c r="M2852" s="33">
        <f t="shared" si="444"/>
        <v>3</v>
      </c>
      <c r="N2852" s="61">
        <f t="shared" si="446"/>
        <v>0</v>
      </c>
      <c r="O2852" s="33">
        <f t="shared" si="447"/>
        <v>2</v>
      </c>
      <c r="P2852" s="61">
        <f t="shared" si="448"/>
        <v>2</v>
      </c>
      <c r="Q2852" s="62">
        <f t="shared" si="449"/>
        <v>0</v>
      </c>
      <c r="R2852" s="61">
        <f t="shared" si="450"/>
        <v>0</v>
      </c>
      <c r="S2852" s="61">
        <f t="shared" si="451"/>
        <v>3</v>
      </c>
      <c r="T2852" t="str">
        <f t="shared" si="452"/>
        <v>إضافى كامل</v>
      </c>
    </row>
    <row r="2853" spans="1:21" x14ac:dyDescent="0.25">
      <c r="A2853" s="54" t="s">
        <v>1349</v>
      </c>
      <c r="B2853" s="54" t="s">
        <v>1351</v>
      </c>
      <c r="C2853" s="54" t="s">
        <v>762</v>
      </c>
      <c r="D2853" s="55">
        <v>45599</v>
      </c>
      <c r="E2853" s="56" t="s">
        <v>20</v>
      </c>
      <c r="F2853" s="54" t="s">
        <v>1215</v>
      </c>
      <c r="G2853" s="57" t="s">
        <v>222</v>
      </c>
      <c r="I2853" s="54" t="s">
        <v>1014</v>
      </c>
      <c r="J2853" s="54" t="s">
        <v>1233</v>
      </c>
      <c r="K2853" s="87" t="str">
        <f t="shared" si="443"/>
        <v/>
      </c>
      <c r="L2853" s="60">
        <f t="shared" si="445"/>
        <v>0</v>
      </c>
      <c r="M2853" s="33">
        <f t="shared" si="444"/>
        <v>3</v>
      </c>
      <c r="N2853" s="61">
        <f t="shared" si="446"/>
        <v>0</v>
      </c>
      <c r="O2853" s="33">
        <f t="shared" si="447"/>
        <v>2</v>
      </c>
      <c r="P2853" s="61">
        <f t="shared" si="448"/>
        <v>2</v>
      </c>
      <c r="Q2853" s="62">
        <f t="shared" si="449"/>
        <v>0</v>
      </c>
      <c r="R2853" s="61">
        <f t="shared" si="450"/>
        <v>0</v>
      </c>
      <c r="S2853" s="61">
        <f t="shared" si="451"/>
        <v>3</v>
      </c>
      <c r="T2853" t="str">
        <f t="shared" si="452"/>
        <v>إضافى كامل</v>
      </c>
    </row>
    <row r="2854" spans="1:21" x14ac:dyDescent="0.25">
      <c r="A2854" s="54" t="s">
        <v>1349</v>
      </c>
      <c r="B2854" s="54" t="s">
        <v>1351</v>
      </c>
      <c r="C2854" s="54" t="s">
        <v>762</v>
      </c>
      <c r="D2854" s="55">
        <v>45600</v>
      </c>
      <c r="E2854" s="56" t="s">
        <v>21</v>
      </c>
      <c r="F2854" s="54" t="s">
        <v>1215</v>
      </c>
      <c r="G2854" s="57" t="s">
        <v>222</v>
      </c>
      <c r="I2854" s="54" t="s">
        <v>1049</v>
      </c>
      <c r="J2854" s="54" t="s">
        <v>1233</v>
      </c>
      <c r="K2854" s="87" t="str">
        <f t="shared" si="443"/>
        <v/>
      </c>
      <c r="L2854" s="60">
        <f t="shared" si="445"/>
        <v>0</v>
      </c>
      <c r="M2854" s="33">
        <f t="shared" si="444"/>
        <v>3</v>
      </c>
      <c r="N2854" s="61">
        <f t="shared" si="446"/>
        <v>0</v>
      </c>
      <c r="O2854" s="33">
        <f t="shared" si="447"/>
        <v>2</v>
      </c>
      <c r="P2854" s="61">
        <f t="shared" si="448"/>
        <v>2</v>
      </c>
      <c r="Q2854" s="62">
        <f t="shared" si="449"/>
        <v>0</v>
      </c>
      <c r="R2854" s="61">
        <f t="shared" si="450"/>
        <v>0</v>
      </c>
      <c r="S2854" s="61">
        <f t="shared" si="451"/>
        <v>3</v>
      </c>
      <c r="T2854" t="str">
        <f t="shared" si="452"/>
        <v>إضافى كامل</v>
      </c>
    </row>
    <row r="2855" spans="1:21" x14ac:dyDescent="0.25">
      <c r="A2855" s="54" t="s">
        <v>1349</v>
      </c>
      <c r="B2855" s="54" t="s">
        <v>1351</v>
      </c>
      <c r="C2855" s="54" t="s">
        <v>762</v>
      </c>
      <c r="D2855" s="55">
        <v>45601</v>
      </c>
      <c r="E2855" s="56" t="s">
        <v>22</v>
      </c>
      <c r="F2855" s="54" t="s">
        <v>1215</v>
      </c>
      <c r="G2855" s="57" t="s">
        <v>222</v>
      </c>
      <c r="I2855" s="54" t="s">
        <v>1019</v>
      </c>
      <c r="J2855" s="54" t="s">
        <v>1233</v>
      </c>
      <c r="K2855" s="87" t="str">
        <f t="shared" si="443"/>
        <v/>
      </c>
      <c r="L2855" s="60">
        <f t="shared" si="445"/>
        <v>0</v>
      </c>
      <c r="M2855" s="33">
        <f t="shared" si="444"/>
        <v>4</v>
      </c>
      <c r="N2855" s="61">
        <f t="shared" si="446"/>
        <v>0</v>
      </c>
      <c r="O2855" s="33">
        <f t="shared" si="447"/>
        <v>2</v>
      </c>
      <c r="P2855" s="61">
        <f t="shared" si="448"/>
        <v>2</v>
      </c>
      <c r="Q2855" s="62">
        <f t="shared" si="449"/>
        <v>0</v>
      </c>
      <c r="R2855" s="61">
        <f t="shared" si="450"/>
        <v>0</v>
      </c>
      <c r="S2855" s="61">
        <f t="shared" si="451"/>
        <v>4</v>
      </c>
      <c r="T2855" t="str">
        <f t="shared" si="452"/>
        <v>إضافى كامل</v>
      </c>
    </row>
    <row r="2856" spans="1:21" x14ac:dyDescent="0.25">
      <c r="A2856" s="54" t="s">
        <v>1349</v>
      </c>
      <c r="B2856" s="54" t="s">
        <v>1351</v>
      </c>
      <c r="C2856" s="54" t="s">
        <v>762</v>
      </c>
      <c r="D2856" s="55">
        <v>45602</v>
      </c>
      <c r="E2856" s="56" t="s">
        <v>23</v>
      </c>
      <c r="F2856" s="54" t="s">
        <v>1215</v>
      </c>
      <c r="G2856" s="57" t="s">
        <v>222</v>
      </c>
      <c r="I2856" s="54" t="s">
        <v>1050</v>
      </c>
      <c r="J2856" s="54" t="s">
        <v>1233</v>
      </c>
      <c r="K2856" s="87" t="str">
        <f t="shared" si="443"/>
        <v/>
      </c>
      <c r="L2856" s="60">
        <f t="shared" si="445"/>
        <v>0</v>
      </c>
      <c r="M2856" s="33">
        <f t="shared" si="444"/>
        <v>4</v>
      </c>
      <c r="N2856" s="61">
        <f t="shared" si="446"/>
        <v>0</v>
      </c>
      <c r="O2856" s="33">
        <f t="shared" si="447"/>
        <v>2</v>
      </c>
      <c r="P2856" s="61">
        <f t="shared" si="448"/>
        <v>2</v>
      </c>
      <c r="Q2856" s="62">
        <f t="shared" si="449"/>
        <v>0</v>
      </c>
      <c r="R2856" s="61">
        <f t="shared" si="450"/>
        <v>0</v>
      </c>
      <c r="S2856" s="61">
        <f t="shared" si="451"/>
        <v>4</v>
      </c>
      <c r="T2856" t="str">
        <f t="shared" si="452"/>
        <v>إضافى كامل</v>
      </c>
    </row>
    <row r="2857" spans="1:21" x14ac:dyDescent="0.25">
      <c r="A2857" s="54" t="s">
        <v>1349</v>
      </c>
      <c r="B2857" s="54" t="s">
        <v>1351</v>
      </c>
      <c r="C2857" s="54" t="s">
        <v>762</v>
      </c>
      <c r="D2857" s="55">
        <v>45603</v>
      </c>
      <c r="E2857" s="56" t="s">
        <v>24</v>
      </c>
      <c r="F2857" s="54" t="s">
        <v>1215</v>
      </c>
      <c r="G2857" s="57" t="s">
        <v>222</v>
      </c>
      <c r="I2857" s="54" t="s">
        <v>1246</v>
      </c>
      <c r="J2857" s="54" t="s">
        <v>1352</v>
      </c>
      <c r="K2857" s="87" t="str">
        <f t="shared" si="443"/>
        <v>إذن م</v>
      </c>
      <c r="L2857" s="60">
        <f t="shared" si="445"/>
        <v>1</v>
      </c>
      <c r="M2857" s="33">
        <f t="shared" si="444"/>
        <v>4</v>
      </c>
      <c r="N2857" s="61">
        <f t="shared" si="446"/>
        <v>0</v>
      </c>
      <c r="O2857" s="33">
        <f t="shared" si="447"/>
        <v>2</v>
      </c>
      <c r="P2857" s="61">
        <f t="shared" si="448"/>
        <v>2</v>
      </c>
      <c r="Q2857" s="62">
        <f t="shared" si="449"/>
        <v>0</v>
      </c>
      <c r="R2857" s="61">
        <f t="shared" si="450"/>
        <v>0</v>
      </c>
      <c r="S2857" s="61">
        <f t="shared" si="451"/>
        <v>4</v>
      </c>
      <c r="T2857" t="str">
        <f t="shared" si="452"/>
        <v>إضافى كامل</v>
      </c>
    </row>
    <row r="2858" spans="1:21" x14ac:dyDescent="0.25">
      <c r="A2858" s="54" t="s">
        <v>1349</v>
      </c>
      <c r="B2858" s="54" t="s">
        <v>1351</v>
      </c>
      <c r="C2858" s="54" t="s">
        <v>762</v>
      </c>
      <c r="D2858" s="55">
        <v>45604</v>
      </c>
      <c r="E2858" s="56" t="s">
        <v>15</v>
      </c>
      <c r="F2858" s="54" t="s">
        <v>1215</v>
      </c>
      <c r="G2858" s="57" t="s">
        <v>222</v>
      </c>
      <c r="I2858" s="54"/>
      <c r="J2858" s="54"/>
      <c r="K2858" s="87" t="str">
        <f t="shared" si="443"/>
        <v/>
      </c>
      <c r="L2858" s="60">
        <f t="shared" si="445"/>
        <v>0</v>
      </c>
      <c r="M2858" s="33">
        <f t="shared" si="444"/>
        <v>4</v>
      </c>
      <c r="N2858" s="61">
        <f t="shared" si="446"/>
        <v>0</v>
      </c>
      <c r="O2858" s="33">
        <f t="shared" si="447"/>
        <v>2</v>
      </c>
      <c r="P2858" s="61">
        <f t="shared" si="448"/>
        <v>2</v>
      </c>
      <c r="Q2858" s="62">
        <f t="shared" si="449"/>
        <v>0</v>
      </c>
      <c r="R2858" s="61">
        <f t="shared" si="450"/>
        <v>0</v>
      </c>
      <c r="S2858" s="61">
        <f t="shared" si="451"/>
        <v>4</v>
      </c>
      <c r="T2858" t="str">
        <f t="shared" si="452"/>
        <v>إضافى كامل</v>
      </c>
    </row>
    <row r="2859" spans="1:21" x14ac:dyDescent="0.25">
      <c r="A2859" s="54" t="s">
        <v>1349</v>
      </c>
      <c r="B2859" s="54" t="s">
        <v>1351</v>
      </c>
      <c r="C2859" s="54" t="s">
        <v>762</v>
      </c>
      <c r="D2859" s="55">
        <v>45605</v>
      </c>
      <c r="E2859" s="56" t="s">
        <v>18</v>
      </c>
      <c r="F2859" s="54" t="s">
        <v>1215</v>
      </c>
      <c r="G2859" s="57" t="s">
        <v>222</v>
      </c>
      <c r="I2859" s="54"/>
      <c r="J2859" s="54"/>
      <c r="K2859" s="87" t="s">
        <v>19</v>
      </c>
      <c r="L2859" s="60">
        <f t="shared" si="445"/>
        <v>1</v>
      </c>
      <c r="M2859" s="33">
        <f t="shared" si="444"/>
        <v>4</v>
      </c>
      <c r="N2859" s="61">
        <f t="shared" si="446"/>
        <v>0</v>
      </c>
      <c r="O2859" s="33">
        <f t="shared" si="447"/>
        <v>2</v>
      </c>
      <c r="P2859" s="61">
        <f t="shared" si="448"/>
        <v>2</v>
      </c>
      <c r="Q2859" s="62">
        <f t="shared" si="449"/>
        <v>0</v>
      </c>
      <c r="R2859" s="61">
        <f t="shared" si="450"/>
        <v>0</v>
      </c>
      <c r="S2859" s="61">
        <f t="shared" si="451"/>
        <v>4</v>
      </c>
      <c r="T2859" t="str">
        <f t="shared" si="452"/>
        <v>إضافى كامل</v>
      </c>
    </row>
    <row r="2860" spans="1:21" x14ac:dyDescent="0.25">
      <c r="A2860" s="54" t="s">
        <v>1349</v>
      </c>
      <c r="B2860" s="54" t="s">
        <v>1351</v>
      </c>
      <c r="C2860" s="54" t="s">
        <v>762</v>
      </c>
      <c r="D2860" s="55">
        <v>45606</v>
      </c>
      <c r="E2860" s="56" t="s">
        <v>20</v>
      </c>
      <c r="F2860" s="54" t="s">
        <v>1215</v>
      </c>
      <c r="G2860" s="57" t="s">
        <v>222</v>
      </c>
      <c r="I2860" s="54" t="s">
        <v>1200</v>
      </c>
      <c r="J2860" s="54" t="s">
        <v>1233</v>
      </c>
      <c r="K2860" s="87" t="str">
        <f t="shared" si="443"/>
        <v/>
      </c>
      <c r="L2860" s="60">
        <f t="shared" si="445"/>
        <v>0</v>
      </c>
      <c r="M2860" s="33">
        <f t="shared" si="444"/>
        <v>4</v>
      </c>
      <c r="N2860" s="61">
        <f t="shared" si="446"/>
        <v>0</v>
      </c>
      <c r="O2860" s="33">
        <f t="shared" si="447"/>
        <v>2</v>
      </c>
      <c r="P2860" s="61">
        <f t="shared" si="448"/>
        <v>2</v>
      </c>
      <c r="Q2860" s="62">
        <f t="shared" si="449"/>
        <v>0</v>
      </c>
      <c r="R2860" s="61">
        <f t="shared" si="450"/>
        <v>0</v>
      </c>
      <c r="S2860" s="61">
        <f t="shared" si="451"/>
        <v>4</v>
      </c>
      <c r="T2860" t="str">
        <f t="shared" si="452"/>
        <v>إضافى كامل</v>
      </c>
    </row>
    <row r="2861" spans="1:21" x14ac:dyDescent="0.25">
      <c r="A2861" s="54" t="s">
        <v>1349</v>
      </c>
      <c r="B2861" s="54" t="s">
        <v>1351</v>
      </c>
      <c r="C2861" s="54" t="s">
        <v>762</v>
      </c>
      <c r="D2861" s="55">
        <v>45607</v>
      </c>
      <c r="E2861" s="56" t="s">
        <v>21</v>
      </c>
      <c r="F2861" s="54" t="s">
        <v>1215</v>
      </c>
      <c r="G2861" s="57" t="s">
        <v>222</v>
      </c>
      <c r="I2861" s="54" t="s">
        <v>936</v>
      </c>
      <c r="J2861" s="54" t="s">
        <v>1233</v>
      </c>
      <c r="K2861" s="87" t="str">
        <f t="shared" si="443"/>
        <v/>
      </c>
      <c r="L2861" s="60">
        <f t="shared" si="445"/>
        <v>0</v>
      </c>
      <c r="M2861" s="33">
        <f t="shared" si="444"/>
        <v>4</v>
      </c>
      <c r="N2861" s="61">
        <f t="shared" si="446"/>
        <v>0</v>
      </c>
      <c r="O2861" s="33">
        <f t="shared" si="447"/>
        <v>2</v>
      </c>
      <c r="P2861" s="61">
        <f t="shared" si="448"/>
        <v>2</v>
      </c>
      <c r="Q2861" s="62">
        <f t="shared" si="449"/>
        <v>0</v>
      </c>
      <c r="R2861" s="61">
        <f t="shared" si="450"/>
        <v>0</v>
      </c>
      <c r="S2861" s="61">
        <f t="shared" si="451"/>
        <v>4</v>
      </c>
      <c r="T2861" t="str">
        <f t="shared" si="452"/>
        <v>إضافى كامل</v>
      </c>
    </row>
    <row r="2862" spans="1:21" x14ac:dyDescent="0.25">
      <c r="A2862" s="54" t="s">
        <v>1349</v>
      </c>
      <c r="B2862" s="54" t="s">
        <v>1351</v>
      </c>
      <c r="C2862" s="54" t="s">
        <v>762</v>
      </c>
      <c r="D2862" s="55">
        <v>45608</v>
      </c>
      <c r="E2862" s="56" t="s">
        <v>22</v>
      </c>
      <c r="F2862" s="54" t="s">
        <v>1215</v>
      </c>
      <c r="G2862" s="57" t="s">
        <v>222</v>
      </c>
      <c r="I2862" s="54" t="s">
        <v>1246</v>
      </c>
      <c r="J2862" s="54" t="s">
        <v>1233</v>
      </c>
      <c r="K2862" s="87" t="str">
        <f t="shared" si="443"/>
        <v/>
      </c>
      <c r="L2862" s="60">
        <f t="shared" si="445"/>
        <v>0</v>
      </c>
      <c r="M2862" s="33">
        <f t="shared" si="444"/>
        <v>4</v>
      </c>
      <c r="N2862" s="61">
        <f t="shared" si="446"/>
        <v>0</v>
      </c>
      <c r="O2862" s="33">
        <f t="shared" si="447"/>
        <v>2</v>
      </c>
      <c r="P2862" s="61">
        <f t="shared" si="448"/>
        <v>2</v>
      </c>
      <c r="Q2862" s="62">
        <f t="shared" si="449"/>
        <v>0</v>
      </c>
      <c r="R2862" s="61">
        <f t="shared" si="450"/>
        <v>0</v>
      </c>
      <c r="S2862" s="61">
        <f t="shared" si="451"/>
        <v>4</v>
      </c>
      <c r="T2862" t="str">
        <f t="shared" si="452"/>
        <v>إضافى كامل</v>
      </c>
    </row>
    <row r="2863" spans="1:21" x14ac:dyDescent="0.25">
      <c r="A2863" s="54" t="s">
        <v>1349</v>
      </c>
      <c r="B2863" s="54" t="s">
        <v>1351</v>
      </c>
      <c r="C2863" s="54" t="s">
        <v>762</v>
      </c>
      <c r="D2863" s="55">
        <v>45609</v>
      </c>
      <c r="E2863" s="56" t="s">
        <v>23</v>
      </c>
      <c r="F2863" s="54" t="s">
        <v>1215</v>
      </c>
      <c r="G2863" s="57" t="s">
        <v>222</v>
      </c>
      <c r="I2863" s="54" t="s">
        <v>1093</v>
      </c>
      <c r="J2863" s="54" t="s">
        <v>1233</v>
      </c>
      <c r="K2863" s="87" t="str">
        <f t="shared" si="443"/>
        <v/>
      </c>
      <c r="L2863" s="60">
        <f t="shared" si="445"/>
        <v>0</v>
      </c>
      <c r="M2863" s="33">
        <f t="shared" si="444"/>
        <v>4</v>
      </c>
      <c r="N2863" s="61">
        <f t="shared" si="446"/>
        <v>0</v>
      </c>
      <c r="O2863" s="33">
        <f t="shared" si="447"/>
        <v>2</v>
      </c>
      <c r="P2863" s="61">
        <f t="shared" si="448"/>
        <v>2</v>
      </c>
      <c r="Q2863" s="62">
        <f t="shared" si="449"/>
        <v>0</v>
      </c>
      <c r="R2863" s="61">
        <f t="shared" si="450"/>
        <v>0</v>
      </c>
      <c r="S2863" s="61">
        <f t="shared" si="451"/>
        <v>4</v>
      </c>
      <c r="T2863" t="str">
        <f t="shared" si="452"/>
        <v>إضافى كامل</v>
      </c>
    </row>
    <row r="2864" spans="1:21" x14ac:dyDescent="0.25">
      <c r="A2864" s="54" t="s">
        <v>1349</v>
      </c>
      <c r="B2864" s="54" t="s">
        <v>1351</v>
      </c>
      <c r="C2864" s="54" t="s">
        <v>762</v>
      </c>
      <c r="D2864" s="55">
        <v>45610</v>
      </c>
      <c r="E2864" s="56" t="s">
        <v>24</v>
      </c>
      <c r="F2864" s="54" t="s">
        <v>1215</v>
      </c>
      <c r="G2864" s="57" t="s">
        <v>222</v>
      </c>
      <c r="I2864" s="54" t="s">
        <v>1200</v>
      </c>
      <c r="J2864" s="54" t="s">
        <v>1233</v>
      </c>
      <c r="K2864" s="87" t="str">
        <f t="shared" si="443"/>
        <v/>
      </c>
      <c r="L2864" s="60">
        <f t="shared" si="445"/>
        <v>0</v>
      </c>
      <c r="M2864" s="33">
        <f t="shared" si="444"/>
        <v>4</v>
      </c>
      <c r="N2864" s="61">
        <f t="shared" si="446"/>
        <v>0</v>
      </c>
      <c r="O2864" s="33">
        <f t="shared" si="447"/>
        <v>2</v>
      </c>
      <c r="P2864" s="61">
        <f t="shared" si="448"/>
        <v>2</v>
      </c>
      <c r="Q2864" s="62">
        <f t="shared" si="449"/>
        <v>0</v>
      </c>
      <c r="R2864" s="61">
        <f t="shared" si="450"/>
        <v>0</v>
      </c>
      <c r="S2864" s="61">
        <f t="shared" si="451"/>
        <v>4</v>
      </c>
      <c r="T2864" t="str">
        <f t="shared" si="452"/>
        <v>إضافى كامل</v>
      </c>
    </row>
    <row r="2865" spans="1:20" x14ac:dyDescent="0.25">
      <c r="A2865" s="54" t="s">
        <v>1349</v>
      </c>
      <c r="B2865" s="54" t="s">
        <v>1351</v>
      </c>
      <c r="C2865" s="54" t="s">
        <v>762</v>
      </c>
      <c r="D2865" s="55">
        <v>45611</v>
      </c>
      <c r="E2865" s="56" t="s">
        <v>15</v>
      </c>
      <c r="F2865" s="54" t="s">
        <v>1215</v>
      </c>
      <c r="G2865" s="57" t="s">
        <v>222</v>
      </c>
      <c r="I2865" s="54"/>
      <c r="J2865" s="54"/>
      <c r="K2865" s="87" t="str">
        <f t="shared" si="443"/>
        <v/>
      </c>
      <c r="L2865" s="60">
        <f t="shared" si="445"/>
        <v>0</v>
      </c>
      <c r="M2865" s="33">
        <f t="shared" si="444"/>
        <v>5</v>
      </c>
      <c r="N2865" s="61">
        <f t="shared" si="446"/>
        <v>0</v>
      </c>
      <c r="O2865" s="33">
        <f t="shared" si="447"/>
        <v>2</v>
      </c>
      <c r="P2865" s="61">
        <f t="shared" si="448"/>
        <v>2</v>
      </c>
      <c r="Q2865" s="62">
        <f t="shared" si="449"/>
        <v>0</v>
      </c>
      <c r="R2865" s="61">
        <f t="shared" si="450"/>
        <v>0</v>
      </c>
      <c r="S2865" s="61">
        <f t="shared" si="451"/>
        <v>5</v>
      </c>
      <c r="T2865" t="str">
        <f t="shared" si="452"/>
        <v>نصف إضافى</v>
      </c>
    </row>
    <row r="2866" spans="1:20" x14ac:dyDescent="0.25">
      <c r="A2866" s="54" t="s">
        <v>1349</v>
      </c>
      <c r="B2866" s="54" t="s">
        <v>1351</v>
      </c>
      <c r="C2866" s="54" t="s">
        <v>762</v>
      </c>
      <c r="D2866" s="55">
        <v>45612</v>
      </c>
      <c r="E2866" s="56" t="s">
        <v>18</v>
      </c>
      <c r="F2866" s="54" t="s">
        <v>1215</v>
      </c>
      <c r="G2866" s="57" t="s">
        <v>222</v>
      </c>
      <c r="I2866" s="54"/>
      <c r="J2866" s="54"/>
      <c r="K2866" s="87" t="s">
        <v>19</v>
      </c>
      <c r="L2866" s="60">
        <f t="shared" si="445"/>
        <v>1</v>
      </c>
      <c r="M2866" s="33">
        <f t="shared" si="444"/>
        <v>5</v>
      </c>
      <c r="N2866" s="61">
        <f t="shared" si="446"/>
        <v>0</v>
      </c>
      <c r="O2866" s="33">
        <f t="shared" si="447"/>
        <v>2</v>
      </c>
      <c r="P2866" s="61">
        <f t="shared" si="448"/>
        <v>2</v>
      </c>
      <c r="Q2866" s="62">
        <f t="shared" si="449"/>
        <v>0</v>
      </c>
      <c r="R2866" s="61">
        <f t="shared" si="450"/>
        <v>0</v>
      </c>
      <c r="S2866" s="61">
        <f t="shared" si="451"/>
        <v>5</v>
      </c>
      <c r="T2866" t="str">
        <f t="shared" si="452"/>
        <v>نصف إضافى</v>
      </c>
    </row>
    <row r="2867" spans="1:20" x14ac:dyDescent="0.25">
      <c r="A2867" s="54" t="s">
        <v>1349</v>
      </c>
      <c r="B2867" s="54" t="s">
        <v>1351</v>
      </c>
      <c r="C2867" s="54" t="s">
        <v>762</v>
      </c>
      <c r="D2867" s="55">
        <v>45613</v>
      </c>
      <c r="E2867" s="56" t="s">
        <v>20</v>
      </c>
      <c r="F2867" s="54" t="s">
        <v>1215</v>
      </c>
      <c r="G2867" s="57" t="s">
        <v>222</v>
      </c>
      <c r="I2867" s="54" t="s">
        <v>822</v>
      </c>
      <c r="J2867" s="54" t="s">
        <v>1233</v>
      </c>
      <c r="K2867" s="87" t="str">
        <f t="shared" si="443"/>
        <v/>
      </c>
      <c r="L2867" s="60">
        <f t="shared" si="445"/>
        <v>0</v>
      </c>
      <c r="M2867" s="33">
        <f t="shared" si="444"/>
        <v>5</v>
      </c>
      <c r="N2867" s="61">
        <f t="shared" si="446"/>
        <v>0</v>
      </c>
      <c r="O2867" s="33">
        <f t="shared" si="447"/>
        <v>2</v>
      </c>
      <c r="P2867" s="61">
        <f t="shared" si="448"/>
        <v>2</v>
      </c>
      <c r="Q2867" s="62">
        <f t="shared" si="449"/>
        <v>0</v>
      </c>
      <c r="R2867" s="61">
        <f t="shared" si="450"/>
        <v>0</v>
      </c>
      <c r="S2867" s="61">
        <f t="shared" si="451"/>
        <v>5</v>
      </c>
      <c r="T2867" t="str">
        <f t="shared" si="452"/>
        <v>نصف إضافى</v>
      </c>
    </row>
    <row r="2868" spans="1:20" x14ac:dyDescent="0.25">
      <c r="A2868" s="54" t="s">
        <v>1349</v>
      </c>
      <c r="B2868" s="54" t="s">
        <v>1351</v>
      </c>
      <c r="C2868" s="54" t="s">
        <v>762</v>
      </c>
      <c r="D2868" s="55">
        <v>45614</v>
      </c>
      <c r="E2868" s="56" t="s">
        <v>21</v>
      </c>
      <c r="F2868" s="54" t="s">
        <v>1215</v>
      </c>
      <c r="G2868" s="57" t="s">
        <v>222</v>
      </c>
      <c r="I2868" s="54" t="s">
        <v>822</v>
      </c>
      <c r="J2868" s="54" t="s">
        <v>1233</v>
      </c>
      <c r="K2868" s="87" t="str">
        <f t="shared" ref="K2868:K2909" si="453">IF(AND(I2868&lt;="08:30",J2868&gt;="13:30",I2868&lt;&gt;""),"",IF(AND(I2868&gt;="08:31",I2868&lt;="08:40"),"تأخير",IF(AND(I2868&gt;="08:41",I2868&lt;="11:30",J2868&lt;&gt;""),"إذن ص",IF(AND(J2868&lt;"13:30",J2868&lt;&gt;"",J2868&gt;="10:30"),"إذن م",IF(AND(OR(J2868="",I2868="",J2868=I2868,I2868&gt;"11:30",J2878&lt;"10:30"),AND(E2868&lt;&gt;"Friday")),"غائب","")))))</f>
        <v/>
      </c>
      <c r="L2868" s="60">
        <f t="shared" si="445"/>
        <v>0</v>
      </c>
      <c r="M2868" s="33">
        <f t="shared" si="444"/>
        <v>5</v>
      </c>
      <c r="N2868" s="61">
        <f t="shared" si="446"/>
        <v>0</v>
      </c>
      <c r="O2868" s="33">
        <f t="shared" si="447"/>
        <v>2</v>
      </c>
      <c r="P2868" s="61">
        <f t="shared" si="448"/>
        <v>2</v>
      </c>
      <c r="Q2868" s="62">
        <f t="shared" si="449"/>
        <v>0</v>
      </c>
      <c r="R2868" s="61">
        <f t="shared" si="450"/>
        <v>0</v>
      </c>
      <c r="S2868" s="61">
        <f t="shared" si="451"/>
        <v>5</v>
      </c>
      <c r="T2868" t="str">
        <f t="shared" si="452"/>
        <v>نصف إضافى</v>
      </c>
    </row>
    <row r="2869" spans="1:20" x14ac:dyDescent="0.25">
      <c r="A2869" s="54" t="s">
        <v>1349</v>
      </c>
      <c r="B2869" s="54" t="s">
        <v>1351</v>
      </c>
      <c r="C2869" s="54" t="s">
        <v>762</v>
      </c>
      <c r="D2869" s="55">
        <v>45615</v>
      </c>
      <c r="E2869" s="56" t="s">
        <v>22</v>
      </c>
      <c r="F2869" s="54" t="s">
        <v>1215</v>
      </c>
      <c r="G2869" s="57" t="s">
        <v>222</v>
      </c>
      <c r="I2869" s="54" t="s">
        <v>1293</v>
      </c>
      <c r="J2869" s="54" t="s">
        <v>1353</v>
      </c>
      <c r="K2869" s="87" t="str">
        <f t="shared" si="453"/>
        <v/>
      </c>
      <c r="L2869" s="60">
        <f t="shared" si="445"/>
        <v>0</v>
      </c>
      <c r="M2869" s="33">
        <f t="shared" si="444"/>
        <v>5</v>
      </c>
      <c r="N2869" s="61">
        <f t="shared" si="446"/>
        <v>0</v>
      </c>
      <c r="O2869" s="33">
        <f t="shared" si="447"/>
        <v>2</v>
      </c>
      <c r="P2869" s="61">
        <f t="shared" si="448"/>
        <v>2</v>
      </c>
      <c r="Q2869" s="62">
        <f t="shared" si="449"/>
        <v>0</v>
      </c>
      <c r="R2869" s="61">
        <f t="shared" si="450"/>
        <v>0</v>
      </c>
      <c r="S2869" s="61">
        <f t="shared" si="451"/>
        <v>5</v>
      </c>
      <c r="T2869" t="str">
        <f t="shared" si="452"/>
        <v>نصف إضافى</v>
      </c>
    </row>
    <row r="2870" spans="1:20" x14ac:dyDescent="0.25">
      <c r="A2870" s="54" t="s">
        <v>1349</v>
      </c>
      <c r="B2870" s="54" t="s">
        <v>1351</v>
      </c>
      <c r="C2870" s="54" t="s">
        <v>762</v>
      </c>
      <c r="D2870" s="55">
        <v>45616</v>
      </c>
      <c r="E2870" s="56" t="s">
        <v>23</v>
      </c>
      <c r="F2870" s="54" t="s">
        <v>1215</v>
      </c>
      <c r="G2870" s="57" t="s">
        <v>222</v>
      </c>
      <c r="I2870" s="54"/>
      <c r="J2870" s="54"/>
      <c r="K2870" s="87" t="str">
        <f t="shared" si="453"/>
        <v>غائب</v>
      </c>
      <c r="L2870" s="60">
        <f t="shared" si="445"/>
        <v>0</v>
      </c>
      <c r="M2870" s="33">
        <f t="shared" si="444"/>
        <v>5</v>
      </c>
      <c r="N2870" s="61">
        <f t="shared" si="446"/>
        <v>0</v>
      </c>
      <c r="O2870" s="33">
        <f t="shared" si="447"/>
        <v>2</v>
      </c>
      <c r="P2870" s="61">
        <f t="shared" si="448"/>
        <v>2</v>
      </c>
      <c r="Q2870" s="62">
        <f t="shared" si="449"/>
        <v>0</v>
      </c>
      <c r="R2870" s="61">
        <f t="shared" si="450"/>
        <v>0</v>
      </c>
      <c r="S2870" s="61">
        <f t="shared" si="451"/>
        <v>5</v>
      </c>
      <c r="T2870" t="str">
        <f t="shared" si="452"/>
        <v>نصف إضافى</v>
      </c>
    </row>
    <row r="2871" spans="1:20" x14ac:dyDescent="0.25">
      <c r="A2871" s="54" t="s">
        <v>1349</v>
      </c>
      <c r="B2871" s="54" t="s">
        <v>1351</v>
      </c>
      <c r="C2871" s="54" t="s">
        <v>762</v>
      </c>
      <c r="D2871" s="55">
        <v>45617</v>
      </c>
      <c r="E2871" s="56" t="s">
        <v>24</v>
      </c>
      <c r="F2871" s="54" t="s">
        <v>1215</v>
      </c>
      <c r="G2871" s="57" t="s">
        <v>222</v>
      </c>
      <c r="I2871" s="54" t="s">
        <v>1093</v>
      </c>
      <c r="J2871" s="54" t="s">
        <v>1233</v>
      </c>
      <c r="K2871" s="87" t="str">
        <f t="shared" si="453"/>
        <v/>
      </c>
      <c r="L2871" s="60">
        <f t="shared" si="445"/>
        <v>0</v>
      </c>
      <c r="M2871" s="33">
        <f t="shared" si="444"/>
        <v>4</v>
      </c>
      <c r="N2871" s="61">
        <f t="shared" si="446"/>
        <v>0</v>
      </c>
      <c r="O2871" s="33">
        <f t="shared" si="447"/>
        <v>2</v>
      </c>
      <c r="P2871" s="61">
        <f t="shared" si="448"/>
        <v>2</v>
      </c>
      <c r="Q2871" s="62">
        <f t="shared" si="449"/>
        <v>0</v>
      </c>
      <c r="R2871" s="61">
        <f t="shared" si="450"/>
        <v>0</v>
      </c>
      <c r="S2871" s="61">
        <f t="shared" si="451"/>
        <v>4</v>
      </c>
      <c r="T2871" t="str">
        <f t="shared" si="452"/>
        <v>إضافى كامل</v>
      </c>
    </row>
    <row r="2872" spans="1:20" x14ac:dyDescent="0.25">
      <c r="A2872" s="54" t="s">
        <v>1349</v>
      </c>
      <c r="B2872" s="54" t="s">
        <v>1351</v>
      </c>
      <c r="C2872" s="54" t="s">
        <v>762</v>
      </c>
      <c r="D2872" s="55">
        <v>45618</v>
      </c>
      <c r="E2872" s="56" t="s">
        <v>15</v>
      </c>
      <c r="F2872" s="54" t="s">
        <v>1215</v>
      </c>
      <c r="G2872" s="57" t="s">
        <v>222</v>
      </c>
      <c r="I2872" s="54"/>
      <c r="J2872" s="54"/>
      <c r="K2872" s="87" t="str">
        <f t="shared" si="453"/>
        <v/>
      </c>
      <c r="L2872" s="60">
        <f t="shared" si="445"/>
        <v>0</v>
      </c>
      <c r="M2872" s="33">
        <f t="shared" si="444"/>
        <v>5</v>
      </c>
      <c r="N2872" s="61">
        <f t="shared" si="446"/>
        <v>0</v>
      </c>
      <c r="O2872" s="33">
        <f t="shared" si="447"/>
        <v>2</v>
      </c>
      <c r="P2872" s="61">
        <f t="shared" si="448"/>
        <v>2</v>
      </c>
      <c r="Q2872" s="62">
        <f t="shared" si="449"/>
        <v>0</v>
      </c>
      <c r="R2872" s="61">
        <f t="shared" si="450"/>
        <v>0</v>
      </c>
      <c r="S2872" s="61">
        <f t="shared" si="451"/>
        <v>5</v>
      </c>
      <c r="T2872" t="str">
        <f t="shared" si="452"/>
        <v>نصف إضافى</v>
      </c>
    </row>
    <row r="2873" spans="1:20" x14ac:dyDescent="0.25">
      <c r="A2873" s="54" t="s">
        <v>1349</v>
      </c>
      <c r="B2873" s="54" t="s">
        <v>1351</v>
      </c>
      <c r="C2873" s="54" t="s">
        <v>762</v>
      </c>
      <c r="D2873" s="55">
        <v>45619</v>
      </c>
      <c r="E2873" s="56" t="s">
        <v>18</v>
      </c>
      <c r="F2873" s="54" t="s">
        <v>1215</v>
      </c>
      <c r="G2873" s="57" t="s">
        <v>222</v>
      </c>
      <c r="I2873" s="54"/>
      <c r="J2873" s="54"/>
      <c r="K2873" s="87" t="s">
        <v>19</v>
      </c>
      <c r="L2873" s="60">
        <f t="shared" si="445"/>
        <v>1</v>
      </c>
      <c r="M2873" s="33">
        <f t="shared" si="444"/>
        <v>5</v>
      </c>
      <c r="N2873" s="61">
        <f t="shared" si="446"/>
        <v>0</v>
      </c>
      <c r="O2873" s="33">
        <f t="shared" si="447"/>
        <v>2</v>
      </c>
      <c r="P2873" s="61">
        <f t="shared" si="448"/>
        <v>2</v>
      </c>
      <c r="Q2873" s="62">
        <f t="shared" si="449"/>
        <v>0</v>
      </c>
      <c r="R2873" s="61">
        <f t="shared" si="450"/>
        <v>0</v>
      </c>
      <c r="S2873" s="61">
        <f t="shared" si="451"/>
        <v>5</v>
      </c>
      <c r="T2873" t="str">
        <f t="shared" si="452"/>
        <v>نصف إضافى</v>
      </c>
    </row>
    <row r="2874" spans="1:20" x14ac:dyDescent="0.25">
      <c r="A2874" s="54" t="s">
        <v>1349</v>
      </c>
      <c r="B2874" s="54" t="s">
        <v>1351</v>
      </c>
      <c r="C2874" s="54" t="s">
        <v>762</v>
      </c>
      <c r="D2874" s="55">
        <v>45620</v>
      </c>
      <c r="E2874" s="56" t="s">
        <v>20</v>
      </c>
      <c r="F2874" s="54" t="s">
        <v>1215</v>
      </c>
      <c r="G2874" s="57" t="s">
        <v>222</v>
      </c>
      <c r="I2874" s="54" t="s">
        <v>1092</v>
      </c>
      <c r="J2874" s="54" t="s">
        <v>1240</v>
      </c>
      <c r="K2874" s="87" t="str">
        <f t="shared" si="453"/>
        <v/>
      </c>
      <c r="L2874" s="60">
        <f t="shared" si="445"/>
        <v>0</v>
      </c>
      <c r="M2874" s="33">
        <f t="shared" si="444"/>
        <v>5</v>
      </c>
      <c r="N2874" s="61">
        <f t="shared" si="446"/>
        <v>0</v>
      </c>
      <c r="O2874" s="33">
        <f t="shared" si="447"/>
        <v>2</v>
      </c>
      <c r="P2874" s="61">
        <f t="shared" si="448"/>
        <v>2</v>
      </c>
      <c r="Q2874" s="62">
        <f t="shared" si="449"/>
        <v>0</v>
      </c>
      <c r="R2874" s="61">
        <f t="shared" si="450"/>
        <v>0</v>
      </c>
      <c r="S2874" s="61">
        <f t="shared" si="451"/>
        <v>5</v>
      </c>
      <c r="T2874" t="str">
        <f t="shared" si="452"/>
        <v>نصف إضافى</v>
      </c>
    </row>
    <row r="2875" spans="1:20" x14ac:dyDescent="0.25">
      <c r="A2875" s="54" t="s">
        <v>1349</v>
      </c>
      <c r="B2875" s="54" t="s">
        <v>1351</v>
      </c>
      <c r="C2875" s="54" t="s">
        <v>762</v>
      </c>
      <c r="D2875" s="55">
        <v>45621</v>
      </c>
      <c r="E2875" s="56" t="s">
        <v>21</v>
      </c>
      <c r="F2875" s="54" t="s">
        <v>1215</v>
      </c>
      <c r="G2875" s="57" t="s">
        <v>222</v>
      </c>
      <c r="I2875" s="54" t="s">
        <v>1123</v>
      </c>
      <c r="J2875" s="54" t="s">
        <v>1233</v>
      </c>
      <c r="K2875" s="87" t="str">
        <f t="shared" si="453"/>
        <v/>
      </c>
      <c r="L2875" s="60">
        <f t="shared" si="445"/>
        <v>0</v>
      </c>
      <c r="M2875" s="33">
        <f t="shared" si="444"/>
        <v>5</v>
      </c>
      <c r="N2875" s="61">
        <f t="shared" si="446"/>
        <v>0</v>
      </c>
      <c r="O2875" s="33">
        <f t="shared" si="447"/>
        <v>2</v>
      </c>
      <c r="P2875" s="61">
        <f t="shared" si="448"/>
        <v>2</v>
      </c>
      <c r="Q2875" s="62">
        <f t="shared" si="449"/>
        <v>0</v>
      </c>
      <c r="R2875" s="61">
        <f t="shared" si="450"/>
        <v>0</v>
      </c>
      <c r="S2875" s="61">
        <f t="shared" si="451"/>
        <v>5</v>
      </c>
      <c r="T2875" t="str">
        <f t="shared" si="452"/>
        <v>نصف إضافى</v>
      </c>
    </row>
    <row r="2876" spans="1:20" x14ac:dyDescent="0.25">
      <c r="A2876" s="54" t="s">
        <v>1349</v>
      </c>
      <c r="B2876" s="54" t="s">
        <v>1351</v>
      </c>
      <c r="C2876" s="54" t="s">
        <v>762</v>
      </c>
      <c r="D2876" s="55">
        <v>45622</v>
      </c>
      <c r="E2876" s="56" t="s">
        <v>22</v>
      </c>
      <c r="F2876" s="54" t="s">
        <v>1215</v>
      </c>
      <c r="G2876" s="57" t="s">
        <v>222</v>
      </c>
      <c r="I2876" s="54" t="s">
        <v>1200</v>
      </c>
      <c r="J2876" s="54" t="s">
        <v>1354</v>
      </c>
      <c r="K2876" s="87" t="str">
        <f t="shared" si="453"/>
        <v>إذن م</v>
      </c>
      <c r="L2876" s="60">
        <f t="shared" si="445"/>
        <v>1</v>
      </c>
      <c r="M2876" s="33">
        <f t="shared" si="444"/>
        <v>5</v>
      </c>
      <c r="N2876" s="61">
        <f t="shared" si="446"/>
        <v>0</v>
      </c>
      <c r="O2876" s="33">
        <f t="shared" si="447"/>
        <v>2</v>
      </c>
      <c r="P2876" s="61">
        <f t="shared" si="448"/>
        <v>2</v>
      </c>
      <c r="Q2876" s="62">
        <f t="shared" si="449"/>
        <v>0</v>
      </c>
      <c r="R2876" s="61">
        <f t="shared" si="450"/>
        <v>0</v>
      </c>
      <c r="S2876" s="61">
        <f t="shared" si="451"/>
        <v>5</v>
      </c>
      <c r="T2876" t="str">
        <f t="shared" si="452"/>
        <v>نصف إضافى</v>
      </c>
    </row>
    <row r="2877" spans="1:20" x14ac:dyDescent="0.25">
      <c r="A2877" s="54" t="s">
        <v>1349</v>
      </c>
      <c r="B2877" s="54" t="s">
        <v>1351</v>
      </c>
      <c r="C2877" s="54" t="s">
        <v>762</v>
      </c>
      <c r="D2877" s="55">
        <v>45623</v>
      </c>
      <c r="E2877" s="56" t="s">
        <v>23</v>
      </c>
      <c r="F2877" s="54" t="s">
        <v>1215</v>
      </c>
      <c r="G2877" s="57" t="s">
        <v>222</v>
      </c>
      <c r="I2877" s="54"/>
      <c r="J2877" s="54"/>
      <c r="K2877" s="87" t="str">
        <f t="shared" si="453"/>
        <v>غائب</v>
      </c>
      <c r="L2877" s="60">
        <f t="shared" si="445"/>
        <v>0</v>
      </c>
      <c r="M2877" s="33">
        <f t="shared" si="444"/>
        <v>5</v>
      </c>
      <c r="N2877" s="61">
        <f t="shared" si="446"/>
        <v>0</v>
      </c>
      <c r="O2877" s="33">
        <f t="shared" si="447"/>
        <v>1</v>
      </c>
      <c r="P2877" s="61">
        <f t="shared" si="448"/>
        <v>1</v>
      </c>
      <c r="Q2877" s="62">
        <f t="shared" si="449"/>
        <v>0</v>
      </c>
      <c r="R2877" s="61">
        <f t="shared" si="450"/>
        <v>0</v>
      </c>
      <c r="S2877" s="61">
        <f t="shared" si="451"/>
        <v>5</v>
      </c>
      <c r="T2877" t="str">
        <f t="shared" si="452"/>
        <v>نصف إضافى</v>
      </c>
    </row>
    <row r="2878" spans="1:20" x14ac:dyDescent="0.25">
      <c r="A2878" s="54" t="s">
        <v>1349</v>
      </c>
      <c r="B2878" s="54" t="s">
        <v>1351</v>
      </c>
      <c r="C2878" s="54" t="s">
        <v>762</v>
      </c>
      <c r="D2878" s="55">
        <v>45624</v>
      </c>
      <c r="E2878" s="56" t="s">
        <v>24</v>
      </c>
      <c r="F2878" s="54" t="s">
        <v>1215</v>
      </c>
      <c r="G2878" s="57" t="s">
        <v>222</v>
      </c>
      <c r="I2878" s="54"/>
      <c r="J2878" s="54"/>
      <c r="K2878" s="87" t="str">
        <f t="shared" si="453"/>
        <v>غائب</v>
      </c>
      <c r="L2878" s="60">
        <f t="shared" si="445"/>
        <v>0</v>
      </c>
      <c r="M2878" s="33">
        <f t="shared" si="444"/>
        <v>4</v>
      </c>
      <c r="N2878" s="61">
        <f t="shared" si="446"/>
        <v>0</v>
      </c>
      <c r="O2878" s="33">
        <f t="shared" si="447"/>
        <v>1</v>
      </c>
      <c r="P2878" s="61">
        <f t="shared" si="448"/>
        <v>1</v>
      </c>
      <c r="Q2878" s="62">
        <f t="shared" si="449"/>
        <v>0</v>
      </c>
      <c r="R2878" s="61">
        <f t="shared" si="450"/>
        <v>0</v>
      </c>
      <c r="S2878" s="61">
        <f t="shared" si="451"/>
        <v>4</v>
      </c>
      <c r="T2878" t="str">
        <f t="shared" si="452"/>
        <v>إضافى كامل</v>
      </c>
    </row>
    <row r="2879" spans="1:20" x14ac:dyDescent="0.25">
      <c r="A2879" s="54" t="s">
        <v>1349</v>
      </c>
      <c r="B2879" s="54" t="s">
        <v>1351</v>
      </c>
      <c r="C2879" s="54" t="s">
        <v>762</v>
      </c>
      <c r="D2879" s="55">
        <v>45625</v>
      </c>
      <c r="E2879" s="56" t="s">
        <v>15</v>
      </c>
      <c r="F2879" s="54" t="s">
        <v>1215</v>
      </c>
      <c r="G2879" s="57" t="s">
        <v>222</v>
      </c>
      <c r="I2879" s="54"/>
      <c r="J2879" s="54"/>
      <c r="K2879" s="87" t="str">
        <f t="shared" si="453"/>
        <v/>
      </c>
      <c r="L2879" s="60">
        <f t="shared" si="445"/>
        <v>0</v>
      </c>
      <c r="M2879" s="33">
        <f t="shared" si="444"/>
        <v>3</v>
      </c>
      <c r="N2879" s="61">
        <f t="shared" si="446"/>
        <v>0</v>
      </c>
      <c r="O2879" s="33">
        <f t="shared" si="447"/>
        <v>2</v>
      </c>
      <c r="P2879" s="61">
        <f t="shared" si="448"/>
        <v>2</v>
      </c>
      <c r="Q2879" s="62">
        <f t="shared" si="449"/>
        <v>0</v>
      </c>
      <c r="R2879" s="61">
        <f t="shared" si="450"/>
        <v>0</v>
      </c>
      <c r="S2879" s="61">
        <f t="shared" si="451"/>
        <v>3</v>
      </c>
      <c r="T2879" t="str">
        <f t="shared" si="452"/>
        <v>إضافى كامل</v>
      </c>
    </row>
    <row r="2880" spans="1:20" x14ac:dyDescent="0.25">
      <c r="A2880" s="54" t="s">
        <v>1349</v>
      </c>
      <c r="B2880" s="54" t="s">
        <v>1351</v>
      </c>
      <c r="C2880" s="54" t="s">
        <v>762</v>
      </c>
      <c r="D2880" s="55">
        <v>45626</v>
      </c>
      <c r="E2880" s="56" t="s">
        <v>18</v>
      </c>
      <c r="F2880" s="54" t="s">
        <v>1215</v>
      </c>
      <c r="G2880" s="57" t="s">
        <v>222</v>
      </c>
      <c r="I2880" s="54"/>
      <c r="J2880" s="54"/>
      <c r="K2880" s="87" t="s">
        <v>19</v>
      </c>
      <c r="L2880" s="60">
        <f t="shared" si="445"/>
        <v>1</v>
      </c>
      <c r="M2880" s="33">
        <f t="shared" si="444"/>
        <v>3</v>
      </c>
      <c r="N2880" s="61">
        <f t="shared" si="446"/>
        <v>0</v>
      </c>
      <c r="O2880" s="33">
        <f t="shared" si="447"/>
        <v>2</v>
      </c>
      <c r="P2880" s="61">
        <f t="shared" si="448"/>
        <v>2</v>
      </c>
      <c r="Q2880" s="62">
        <f t="shared" si="449"/>
        <v>0</v>
      </c>
      <c r="R2880" s="61">
        <f t="shared" si="450"/>
        <v>0</v>
      </c>
      <c r="S2880" s="61">
        <f t="shared" si="451"/>
        <v>3</v>
      </c>
      <c r="T2880" t="str">
        <f t="shared" si="452"/>
        <v>إضافى كامل</v>
      </c>
    </row>
    <row r="2881" spans="1:21" ht="15.75" x14ac:dyDescent="0.25">
      <c r="A2881" s="54" t="s">
        <v>1355</v>
      </c>
      <c r="B2881" s="78" t="s">
        <v>1754</v>
      </c>
      <c r="C2881" s="54" t="s">
        <v>762</v>
      </c>
      <c r="D2881" s="55">
        <v>45597</v>
      </c>
      <c r="E2881" s="56" t="s">
        <v>15</v>
      </c>
      <c r="F2881" s="54" t="s">
        <v>1215</v>
      </c>
      <c r="G2881" s="57" t="s">
        <v>222</v>
      </c>
      <c r="I2881" s="54"/>
      <c r="J2881" s="54"/>
      <c r="K2881" s="87" t="str">
        <f t="shared" si="453"/>
        <v/>
      </c>
      <c r="L2881" s="60">
        <f t="shared" si="445"/>
        <v>0</v>
      </c>
      <c r="M2881" s="33">
        <f t="shared" ref="M2881:M2944" si="454">COUNTIF(K2881:K2910,"غائب")</f>
        <v>3</v>
      </c>
      <c r="N2881" s="61">
        <f t="shared" si="446"/>
        <v>0</v>
      </c>
      <c r="O2881" s="33">
        <f t="shared" si="447"/>
        <v>2</v>
      </c>
      <c r="P2881" s="61">
        <f t="shared" si="448"/>
        <v>2</v>
      </c>
      <c r="Q2881" s="62">
        <f t="shared" si="449"/>
        <v>0</v>
      </c>
      <c r="R2881" s="61">
        <f t="shared" si="450"/>
        <v>0</v>
      </c>
      <c r="S2881" s="61">
        <f t="shared" si="451"/>
        <v>3</v>
      </c>
      <c r="T2881" t="str">
        <f t="shared" si="452"/>
        <v>إضافى كامل</v>
      </c>
      <c r="U2881" t="s">
        <v>871</v>
      </c>
    </row>
    <row r="2882" spans="1:21" x14ac:dyDescent="0.25">
      <c r="A2882" s="54" t="s">
        <v>1355</v>
      </c>
      <c r="B2882" s="54" t="s">
        <v>1766</v>
      </c>
      <c r="C2882" s="54" t="s">
        <v>762</v>
      </c>
      <c r="D2882" s="55">
        <v>45598</v>
      </c>
      <c r="E2882" s="56" t="s">
        <v>18</v>
      </c>
      <c r="F2882" s="54" t="s">
        <v>1215</v>
      </c>
      <c r="G2882" s="57" t="s">
        <v>222</v>
      </c>
      <c r="I2882" s="54"/>
      <c r="J2882" s="54"/>
      <c r="K2882" s="87" t="s">
        <v>19</v>
      </c>
      <c r="L2882" s="60">
        <f t="shared" ref="L2882:L2945" si="455">IF(AND(OR(K2882= "حالة وفاة",K2882="إذن م",K2882="إذن ص",K2882="بدل راحة",K2882="انصراف",K2882="اجازة",K2882="راحة",K2882="مأمورية",K2882="مأمورية م",K2882="مأمورية ص",K2882="Online",K2882="حضور",K2882="بدل سهر",E2882="Friday",K2882=""),K2882&lt;&gt;""),1,0)</f>
        <v>1</v>
      </c>
      <c r="M2882" s="33">
        <f t="shared" si="454"/>
        <v>3</v>
      </c>
      <c r="N2882" s="61">
        <f t="shared" ref="N2882:N2945" si="456">COUNTIF(K2882:K2911,"إذن ص")</f>
        <v>0</v>
      </c>
      <c r="O2882" s="33">
        <f t="shared" ref="O2882:O2945" si="457">COUNTIF(K2882:K2911,"إذن م")</f>
        <v>2</v>
      </c>
      <c r="P2882" s="61">
        <f t="shared" ref="P2882:P2945" si="458">O2882+N2882</f>
        <v>2</v>
      </c>
      <c r="Q2882" s="62">
        <f t="shared" ref="Q2882:Q2945" si="459">IF(AND(P2882&gt;2,P2882&lt;&gt;0),P2882*3/6,0)</f>
        <v>0</v>
      </c>
      <c r="R2882" s="61">
        <f t="shared" ref="R2882:R2945" si="460">INT(Q2882)</f>
        <v>0</v>
      </c>
      <c r="S2882" s="61">
        <f t="shared" ref="S2882:S2945" si="461">R2882+M2882</f>
        <v>3</v>
      </c>
      <c r="T2882" t="str">
        <f t="shared" ref="T2882:T2945" si="462">IF(AND(OR(S2882&lt;=0,S2882&gt;0),S2882&lt;5),"إضافى كامل",IF(AND(OR(S2882=5,S2882=6,S2882&lt;7),S2882&lt;&gt;""),"نصف إضافى","لا يستحق"))</f>
        <v>إضافى كامل</v>
      </c>
      <c r="U2882" t="s">
        <v>871</v>
      </c>
    </row>
    <row r="2883" spans="1:21" x14ac:dyDescent="0.25">
      <c r="A2883" s="54" t="s">
        <v>1355</v>
      </c>
      <c r="B2883" s="54" t="s">
        <v>1766</v>
      </c>
      <c r="C2883" s="54" t="s">
        <v>762</v>
      </c>
      <c r="D2883" s="55">
        <v>45599</v>
      </c>
      <c r="E2883" s="56" t="s">
        <v>20</v>
      </c>
      <c r="F2883" s="54" t="s">
        <v>1215</v>
      </c>
      <c r="G2883" s="57" t="s">
        <v>222</v>
      </c>
      <c r="I2883" s="54" t="s">
        <v>1200</v>
      </c>
      <c r="J2883" s="54" t="s">
        <v>1233</v>
      </c>
      <c r="K2883" s="87" t="str">
        <f t="shared" si="453"/>
        <v/>
      </c>
      <c r="L2883" s="60">
        <f t="shared" si="455"/>
        <v>0</v>
      </c>
      <c r="M2883" s="33">
        <f t="shared" si="454"/>
        <v>3</v>
      </c>
      <c r="N2883" s="61">
        <f t="shared" si="456"/>
        <v>0</v>
      </c>
      <c r="O2883" s="33">
        <f t="shared" si="457"/>
        <v>2</v>
      </c>
      <c r="P2883" s="61">
        <f t="shared" si="458"/>
        <v>2</v>
      </c>
      <c r="Q2883" s="62">
        <f t="shared" si="459"/>
        <v>0</v>
      </c>
      <c r="R2883" s="61">
        <f t="shared" si="460"/>
        <v>0</v>
      </c>
      <c r="S2883" s="61">
        <f t="shared" si="461"/>
        <v>3</v>
      </c>
      <c r="T2883" t="str">
        <f t="shared" si="462"/>
        <v>إضافى كامل</v>
      </c>
      <c r="U2883" t="s">
        <v>871</v>
      </c>
    </row>
    <row r="2884" spans="1:21" x14ac:dyDescent="0.25">
      <c r="A2884" s="54" t="s">
        <v>1355</v>
      </c>
      <c r="B2884" s="54" t="s">
        <v>1766</v>
      </c>
      <c r="C2884" s="54" t="s">
        <v>762</v>
      </c>
      <c r="D2884" s="55">
        <v>45600</v>
      </c>
      <c r="E2884" s="56" t="s">
        <v>21</v>
      </c>
      <c r="F2884" s="54" t="s">
        <v>1215</v>
      </c>
      <c r="G2884" s="57" t="s">
        <v>222</v>
      </c>
      <c r="I2884" s="54" t="s">
        <v>1282</v>
      </c>
      <c r="J2884" s="54"/>
      <c r="K2884" s="93" t="str">
        <f t="shared" si="453"/>
        <v>غائب</v>
      </c>
      <c r="L2884" s="60">
        <f t="shared" si="455"/>
        <v>0</v>
      </c>
      <c r="M2884" s="33">
        <f t="shared" si="454"/>
        <v>4</v>
      </c>
      <c r="N2884" s="61">
        <f t="shared" si="456"/>
        <v>0</v>
      </c>
      <c r="O2884" s="33">
        <f t="shared" si="457"/>
        <v>2</v>
      </c>
      <c r="P2884" s="61">
        <f t="shared" si="458"/>
        <v>2</v>
      </c>
      <c r="Q2884" s="62">
        <f t="shared" si="459"/>
        <v>0</v>
      </c>
      <c r="R2884" s="61">
        <f t="shared" si="460"/>
        <v>0</v>
      </c>
      <c r="S2884" s="61">
        <f t="shared" si="461"/>
        <v>4</v>
      </c>
      <c r="T2884" t="str">
        <f t="shared" si="462"/>
        <v>إضافى كامل</v>
      </c>
      <c r="U2884" t="s">
        <v>871</v>
      </c>
    </row>
    <row r="2885" spans="1:21" x14ac:dyDescent="0.25">
      <c r="A2885" s="54" t="s">
        <v>1355</v>
      </c>
      <c r="B2885" s="54" t="s">
        <v>1766</v>
      </c>
      <c r="C2885" s="54" t="s">
        <v>762</v>
      </c>
      <c r="D2885" s="55">
        <v>45601</v>
      </c>
      <c r="E2885" s="56" t="s">
        <v>22</v>
      </c>
      <c r="F2885" s="54" t="s">
        <v>1215</v>
      </c>
      <c r="G2885" s="57" t="s">
        <v>222</v>
      </c>
      <c r="H2885" s="73" t="s">
        <v>929</v>
      </c>
      <c r="I2885" s="54"/>
      <c r="J2885" s="54"/>
      <c r="K2885" s="87" t="s">
        <v>1356</v>
      </c>
      <c r="L2885" s="60">
        <f t="shared" si="455"/>
        <v>0</v>
      </c>
      <c r="M2885" s="33">
        <f t="shared" si="454"/>
        <v>3</v>
      </c>
      <c r="N2885" s="61">
        <f t="shared" si="456"/>
        <v>1</v>
      </c>
      <c r="O2885" s="33">
        <f t="shared" si="457"/>
        <v>2</v>
      </c>
      <c r="P2885" s="61">
        <f t="shared" si="458"/>
        <v>3</v>
      </c>
      <c r="Q2885" s="62">
        <f t="shared" si="459"/>
        <v>1.5</v>
      </c>
      <c r="R2885" s="61">
        <f t="shared" si="460"/>
        <v>1</v>
      </c>
      <c r="S2885" s="61">
        <f t="shared" si="461"/>
        <v>4</v>
      </c>
      <c r="T2885" t="str">
        <f t="shared" si="462"/>
        <v>إضافى كامل</v>
      </c>
      <c r="U2885" t="s">
        <v>871</v>
      </c>
    </row>
    <row r="2886" spans="1:21" x14ac:dyDescent="0.25">
      <c r="A2886" s="54" t="s">
        <v>1355</v>
      </c>
      <c r="B2886" s="54" t="s">
        <v>1766</v>
      </c>
      <c r="C2886" s="54" t="s">
        <v>762</v>
      </c>
      <c r="D2886" s="55">
        <v>45602</v>
      </c>
      <c r="E2886" s="56" t="s">
        <v>23</v>
      </c>
      <c r="F2886" s="54" t="s">
        <v>1215</v>
      </c>
      <c r="G2886" s="57" t="s">
        <v>222</v>
      </c>
      <c r="I2886" s="54" t="s">
        <v>892</v>
      </c>
      <c r="J2886" s="54" t="s">
        <v>1240</v>
      </c>
      <c r="K2886" s="87" t="str">
        <f t="shared" si="453"/>
        <v/>
      </c>
      <c r="L2886" s="60">
        <f t="shared" si="455"/>
        <v>0</v>
      </c>
      <c r="M2886" s="33">
        <f t="shared" si="454"/>
        <v>3</v>
      </c>
      <c r="N2886" s="61">
        <f t="shared" si="456"/>
        <v>1</v>
      </c>
      <c r="O2886" s="33">
        <f t="shared" si="457"/>
        <v>2</v>
      </c>
      <c r="P2886" s="61">
        <f t="shared" si="458"/>
        <v>3</v>
      </c>
      <c r="Q2886" s="62">
        <f t="shared" si="459"/>
        <v>1.5</v>
      </c>
      <c r="R2886" s="61">
        <f t="shared" si="460"/>
        <v>1</v>
      </c>
      <c r="S2886" s="61">
        <f t="shared" si="461"/>
        <v>4</v>
      </c>
      <c r="T2886" t="str">
        <f t="shared" si="462"/>
        <v>إضافى كامل</v>
      </c>
      <c r="U2886" t="s">
        <v>871</v>
      </c>
    </row>
    <row r="2887" spans="1:21" x14ac:dyDescent="0.25">
      <c r="A2887" s="54" t="s">
        <v>1355</v>
      </c>
      <c r="B2887" s="54" t="s">
        <v>1766</v>
      </c>
      <c r="C2887" s="54" t="s">
        <v>762</v>
      </c>
      <c r="D2887" s="55">
        <v>45603</v>
      </c>
      <c r="E2887" s="56" t="s">
        <v>24</v>
      </c>
      <c r="F2887" s="54" t="s">
        <v>1215</v>
      </c>
      <c r="G2887" s="57" t="s">
        <v>222</v>
      </c>
      <c r="I2887" s="54" t="s">
        <v>1224</v>
      </c>
      <c r="J2887" s="54" t="s">
        <v>1314</v>
      </c>
      <c r="K2887" s="87" t="str">
        <f t="shared" si="453"/>
        <v>إذن م</v>
      </c>
      <c r="L2887" s="60">
        <f t="shared" si="455"/>
        <v>1</v>
      </c>
      <c r="M2887" s="33">
        <f t="shared" si="454"/>
        <v>3</v>
      </c>
      <c r="N2887" s="61">
        <f t="shared" si="456"/>
        <v>2</v>
      </c>
      <c r="O2887" s="33">
        <f t="shared" si="457"/>
        <v>2</v>
      </c>
      <c r="P2887" s="61">
        <f t="shared" si="458"/>
        <v>4</v>
      </c>
      <c r="Q2887" s="62">
        <f t="shared" si="459"/>
        <v>2</v>
      </c>
      <c r="R2887" s="61">
        <f t="shared" si="460"/>
        <v>2</v>
      </c>
      <c r="S2887" s="61">
        <f t="shared" si="461"/>
        <v>5</v>
      </c>
      <c r="T2887" t="str">
        <f t="shared" si="462"/>
        <v>نصف إضافى</v>
      </c>
      <c r="U2887" t="s">
        <v>871</v>
      </c>
    </row>
    <row r="2888" spans="1:21" x14ac:dyDescent="0.25">
      <c r="A2888" s="54" t="s">
        <v>1355</v>
      </c>
      <c r="B2888" s="54" t="s">
        <v>1766</v>
      </c>
      <c r="C2888" s="54" t="s">
        <v>762</v>
      </c>
      <c r="D2888" s="55">
        <v>45604</v>
      </c>
      <c r="E2888" s="56" t="s">
        <v>15</v>
      </c>
      <c r="F2888" s="54" t="s">
        <v>1215</v>
      </c>
      <c r="G2888" s="57" t="s">
        <v>222</v>
      </c>
      <c r="I2888" s="54"/>
      <c r="J2888" s="54"/>
      <c r="K2888" s="87" t="str">
        <f t="shared" si="453"/>
        <v/>
      </c>
      <c r="L2888" s="60">
        <f t="shared" si="455"/>
        <v>0</v>
      </c>
      <c r="M2888" s="33">
        <f t="shared" si="454"/>
        <v>3</v>
      </c>
      <c r="N2888" s="61">
        <f t="shared" si="456"/>
        <v>2</v>
      </c>
      <c r="O2888" s="33">
        <f t="shared" si="457"/>
        <v>1</v>
      </c>
      <c r="P2888" s="61">
        <f t="shared" si="458"/>
        <v>3</v>
      </c>
      <c r="Q2888" s="62">
        <f t="shared" si="459"/>
        <v>1.5</v>
      </c>
      <c r="R2888" s="61">
        <f t="shared" si="460"/>
        <v>1</v>
      </c>
      <c r="S2888" s="61">
        <f t="shared" si="461"/>
        <v>4</v>
      </c>
      <c r="T2888" t="str">
        <f t="shared" si="462"/>
        <v>إضافى كامل</v>
      </c>
      <c r="U2888" t="s">
        <v>871</v>
      </c>
    </row>
    <row r="2889" spans="1:21" x14ac:dyDescent="0.25">
      <c r="A2889" s="54" t="s">
        <v>1355</v>
      </c>
      <c r="B2889" s="54" t="s">
        <v>1766</v>
      </c>
      <c r="C2889" s="54" t="s">
        <v>762</v>
      </c>
      <c r="D2889" s="55">
        <v>45605</v>
      </c>
      <c r="E2889" s="56" t="s">
        <v>18</v>
      </c>
      <c r="F2889" s="54" t="s">
        <v>1215</v>
      </c>
      <c r="G2889" s="57" t="s">
        <v>222</v>
      </c>
      <c r="I2889" s="54"/>
      <c r="J2889" s="54"/>
      <c r="K2889" s="87" t="s">
        <v>19</v>
      </c>
      <c r="L2889" s="60">
        <f t="shared" si="455"/>
        <v>1</v>
      </c>
      <c r="M2889" s="33">
        <f t="shared" si="454"/>
        <v>3</v>
      </c>
      <c r="N2889" s="61">
        <f t="shared" si="456"/>
        <v>2</v>
      </c>
      <c r="O2889" s="33">
        <f t="shared" si="457"/>
        <v>1</v>
      </c>
      <c r="P2889" s="61">
        <f t="shared" si="458"/>
        <v>3</v>
      </c>
      <c r="Q2889" s="62">
        <f t="shared" si="459"/>
        <v>1.5</v>
      </c>
      <c r="R2889" s="61">
        <f t="shared" si="460"/>
        <v>1</v>
      </c>
      <c r="S2889" s="61">
        <f t="shared" si="461"/>
        <v>4</v>
      </c>
      <c r="T2889" t="str">
        <f t="shared" si="462"/>
        <v>إضافى كامل</v>
      </c>
      <c r="U2889" t="s">
        <v>871</v>
      </c>
    </row>
    <row r="2890" spans="1:21" x14ac:dyDescent="0.25">
      <c r="A2890" s="54" t="s">
        <v>1355</v>
      </c>
      <c r="B2890" s="54" t="s">
        <v>1766</v>
      </c>
      <c r="C2890" s="54" t="s">
        <v>762</v>
      </c>
      <c r="D2890" s="55">
        <v>45606</v>
      </c>
      <c r="E2890" s="56" t="s">
        <v>20</v>
      </c>
      <c r="F2890" s="54" t="s">
        <v>1215</v>
      </c>
      <c r="G2890" s="57" t="s">
        <v>222</v>
      </c>
      <c r="I2890" s="54" t="s">
        <v>1127</v>
      </c>
      <c r="J2890" s="54" t="s">
        <v>1235</v>
      </c>
      <c r="K2890" s="87" t="str">
        <f t="shared" si="453"/>
        <v/>
      </c>
      <c r="L2890" s="60">
        <f t="shared" si="455"/>
        <v>0</v>
      </c>
      <c r="M2890" s="33">
        <f t="shared" si="454"/>
        <v>3</v>
      </c>
      <c r="N2890" s="61">
        <f t="shared" si="456"/>
        <v>2</v>
      </c>
      <c r="O2890" s="33">
        <f t="shared" si="457"/>
        <v>1</v>
      </c>
      <c r="P2890" s="61">
        <f t="shared" si="458"/>
        <v>3</v>
      </c>
      <c r="Q2890" s="62">
        <f t="shared" si="459"/>
        <v>1.5</v>
      </c>
      <c r="R2890" s="61">
        <f t="shared" si="460"/>
        <v>1</v>
      </c>
      <c r="S2890" s="61">
        <f t="shared" si="461"/>
        <v>4</v>
      </c>
      <c r="T2890" t="str">
        <f t="shared" si="462"/>
        <v>إضافى كامل</v>
      </c>
      <c r="U2890" t="s">
        <v>871</v>
      </c>
    </row>
    <row r="2891" spans="1:21" x14ac:dyDescent="0.25">
      <c r="A2891" s="54" t="s">
        <v>1355</v>
      </c>
      <c r="B2891" s="54" t="s">
        <v>1766</v>
      </c>
      <c r="C2891" s="54" t="s">
        <v>762</v>
      </c>
      <c r="D2891" s="55">
        <v>45607</v>
      </c>
      <c r="E2891" s="56" t="s">
        <v>21</v>
      </c>
      <c r="F2891" s="54" t="s">
        <v>1215</v>
      </c>
      <c r="G2891" s="57" t="s">
        <v>222</v>
      </c>
      <c r="I2891" s="54" t="s">
        <v>1226</v>
      </c>
      <c r="J2891" s="54" t="s">
        <v>1233</v>
      </c>
      <c r="K2891" s="87" t="str">
        <f t="shared" si="453"/>
        <v/>
      </c>
      <c r="L2891" s="60">
        <f t="shared" si="455"/>
        <v>0</v>
      </c>
      <c r="M2891" s="33">
        <f t="shared" si="454"/>
        <v>3</v>
      </c>
      <c r="N2891" s="61">
        <f t="shared" si="456"/>
        <v>2</v>
      </c>
      <c r="O2891" s="33">
        <f t="shared" si="457"/>
        <v>1</v>
      </c>
      <c r="P2891" s="61">
        <f t="shared" si="458"/>
        <v>3</v>
      </c>
      <c r="Q2891" s="62">
        <f t="shared" si="459"/>
        <v>1.5</v>
      </c>
      <c r="R2891" s="61">
        <f t="shared" si="460"/>
        <v>1</v>
      </c>
      <c r="S2891" s="61">
        <f t="shared" si="461"/>
        <v>4</v>
      </c>
      <c r="T2891" t="str">
        <f t="shared" si="462"/>
        <v>إضافى كامل</v>
      </c>
      <c r="U2891" t="s">
        <v>871</v>
      </c>
    </row>
    <row r="2892" spans="1:21" x14ac:dyDescent="0.25">
      <c r="A2892" s="54" t="s">
        <v>1355</v>
      </c>
      <c r="B2892" s="54" t="s">
        <v>1766</v>
      </c>
      <c r="C2892" s="54" t="s">
        <v>762</v>
      </c>
      <c r="D2892" s="55">
        <v>45608</v>
      </c>
      <c r="E2892" s="56" t="s">
        <v>22</v>
      </c>
      <c r="F2892" s="54" t="s">
        <v>1215</v>
      </c>
      <c r="G2892" s="57" t="s">
        <v>222</v>
      </c>
      <c r="I2892" s="54" t="s">
        <v>1282</v>
      </c>
      <c r="J2892" s="54" t="s">
        <v>1233</v>
      </c>
      <c r="K2892" s="87" t="str">
        <f t="shared" si="453"/>
        <v/>
      </c>
      <c r="L2892" s="60">
        <f t="shared" si="455"/>
        <v>0</v>
      </c>
      <c r="M2892" s="33">
        <f t="shared" si="454"/>
        <v>3</v>
      </c>
      <c r="N2892" s="61">
        <f t="shared" si="456"/>
        <v>2</v>
      </c>
      <c r="O2892" s="33">
        <f t="shared" si="457"/>
        <v>1</v>
      </c>
      <c r="P2892" s="61">
        <f t="shared" si="458"/>
        <v>3</v>
      </c>
      <c r="Q2892" s="62">
        <f t="shared" si="459"/>
        <v>1.5</v>
      </c>
      <c r="R2892" s="61">
        <f t="shared" si="460"/>
        <v>1</v>
      </c>
      <c r="S2892" s="61">
        <f t="shared" si="461"/>
        <v>4</v>
      </c>
      <c r="T2892" t="str">
        <f t="shared" si="462"/>
        <v>إضافى كامل</v>
      </c>
      <c r="U2892" t="s">
        <v>871</v>
      </c>
    </row>
    <row r="2893" spans="1:21" x14ac:dyDescent="0.25">
      <c r="A2893" s="54" t="s">
        <v>1355</v>
      </c>
      <c r="B2893" s="54" t="s">
        <v>1766</v>
      </c>
      <c r="C2893" s="54" t="s">
        <v>762</v>
      </c>
      <c r="D2893" s="55">
        <v>45609</v>
      </c>
      <c r="E2893" s="56" t="s">
        <v>23</v>
      </c>
      <c r="F2893" s="54" t="s">
        <v>1215</v>
      </c>
      <c r="G2893" s="57" t="s">
        <v>222</v>
      </c>
      <c r="I2893" s="54" t="s">
        <v>1196</v>
      </c>
      <c r="J2893" s="54" t="s">
        <v>1240</v>
      </c>
      <c r="K2893" s="87" t="str">
        <f t="shared" si="453"/>
        <v/>
      </c>
      <c r="L2893" s="60">
        <f t="shared" si="455"/>
        <v>0</v>
      </c>
      <c r="M2893" s="33">
        <f t="shared" si="454"/>
        <v>3</v>
      </c>
      <c r="N2893" s="61">
        <f t="shared" si="456"/>
        <v>2</v>
      </c>
      <c r="O2893" s="33">
        <f t="shared" si="457"/>
        <v>1</v>
      </c>
      <c r="P2893" s="61">
        <f t="shared" si="458"/>
        <v>3</v>
      </c>
      <c r="Q2893" s="62">
        <f t="shared" si="459"/>
        <v>1.5</v>
      </c>
      <c r="R2893" s="61">
        <f t="shared" si="460"/>
        <v>1</v>
      </c>
      <c r="S2893" s="61">
        <f t="shared" si="461"/>
        <v>4</v>
      </c>
      <c r="T2893" t="str">
        <f t="shared" si="462"/>
        <v>إضافى كامل</v>
      </c>
      <c r="U2893" t="s">
        <v>871</v>
      </c>
    </row>
    <row r="2894" spans="1:21" x14ac:dyDescent="0.25">
      <c r="A2894" s="54" t="s">
        <v>1355</v>
      </c>
      <c r="B2894" s="54" t="s">
        <v>1766</v>
      </c>
      <c r="C2894" s="54" t="s">
        <v>762</v>
      </c>
      <c r="D2894" s="55">
        <v>45610</v>
      </c>
      <c r="E2894" s="56" t="s">
        <v>24</v>
      </c>
      <c r="F2894" s="54" t="s">
        <v>1215</v>
      </c>
      <c r="G2894" s="57" t="s">
        <v>222</v>
      </c>
      <c r="I2894" s="54"/>
      <c r="J2894" s="54"/>
      <c r="K2894" s="87" t="str">
        <f t="shared" si="453"/>
        <v>غائب</v>
      </c>
      <c r="L2894" s="60">
        <f t="shared" si="455"/>
        <v>0</v>
      </c>
      <c r="M2894" s="33">
        <f t="shared" si="454"/>
        <v>3</v>
      </c>
      <c r="N2894" s="61">
        <f t="shared" si="456"/>
        <v>2</v>
      </c>
      <c r="O2894" s="33">
        <f t="shared" si="457"/>
        <v>1</v>
      </c>
      <c r="P2894" s="61">
        <f t="shared" si="458"/>
        <v>3</v>
      </c>
      <c r="Q2894" s="62">
        <f t="shared" si="459"/>
        <v>1.5</v>
      </c>
      <c r="R2894" s="61">
        <f t="shared" si="460"/>
        <v>1</v>
      </c>
      <c r="S2894" s="61">
        <f t="shared" si="461"/>
        <v>4</v>
      </c>
      <c r="T2894" t="str">
        <f t="shared" si="462"/>
        <v>إضافى كامل</v>
      </c>
      <c r="U2894" t="s">
        <v>871</v>
      </c>
    </row>
    <row r="2895" spans="1:21" x14ac:dyDescent="0.25">
      <c r="A2895" s="54" t="s">
        <v>1355</v>
      </c>
      <c r="B2895" s="54" t="s">
        <v>1766</v>
      </c>
      <c r="C2895" s="54" t="s">
        <v>762</v>
      </c>
      <c r="D2895" s="55">
        <v>45611</v>
      </c>
      <c r="E2895" s="56" t="s">
        <v>15</v>
      </c>
      <c r="F2895" s="54" t="s">
        <v>1215</v>
      </c>
      <c r="G2895" s="57" t="s">
        <v>222</v>
      </c>
      <c r="I2895" s="54"/>
      <c r="J2895" s="54"/>
      <c r="K2895" s="87" t="str">
        <f t="shared" si="453"/>
        <v/>
      </c>
      <c r="L2895" s="60">
        <f t="shared" si="455"/>
        <v>0</v>
      </c>
      <c r="M2895" s="33">
        <f t="shared" si="454"/>
        <v>2</v>
      </c>
      <c r="N2895" s="61">
        <f t="shared" si="456"/>
        <v>2</v>
      </c>
      <c r="O2895" s="33">
        <f t="shared" si="457"/>
        <v>1</v>
      </c>
      <c r="P2895" s="61">
        <f t="shared" si="458"/>
        <v>3</v>
      </c>
      <c r="Q2895" s="62">
        <f t="shared" si="459"/>
        <v>1.5</v>
      </c>
      <c r="R2895" s="61">
        <f t="shared" si="460"/>
        <v>1</v>
      </c>
      <c r="S2895" s="61">
        <f t="shared" si="461"/>
        <v>3</v>
      </c>
      <c r="T2895" t="str">
        <f t="shared" si="462"/>
        <v>إضافى كامل</v>
      </c>
      <c r="U2895" t="s">
        <v>871</v>
      </c>
    </row>
    <row r="2896" spans="1:21" x14ac:dyDescent="0.25">
      <c r="A2896" s="54" t="s">
        <v>1355</v>
      </c>
      <c r="B2896" s="54" t="s">
        <v>1766</v>
      </c>
      <c r="C2896" s="54" t="s">
        <v>762</v>
      </c>
      <c r="D2896" s="55">
        <v>45612</v>
      </c>
      <c r="E2896" s="56" t="s">
        <v>18</v>
      </c>
      <c r="F2896" s="54" t="s">
        <v>1215</v>
      </c>
      <c r="G2896" s="57" t="s">
        <v>222</v>
      </c>
      <c r="I2896" s="54"/>
      <c r="J2896" s="54"/>
      <c r="K2896" s="87" t="s">
        <v>19</v>
      </c>
      <c r="L2896" s="60">
        <f t="shared" si="455"/>
        <v>1</v>
      </c>
      <c r="M2896" s="33">
        <f t="shared" si="454"/>
        <v>2</v>
      </c>
      <c r="N2896" s="61">
        <f t="shared" si="456"/>
        <v>2</v>
      </c>
      <c r="O2896" s="33">
        <f t="shared" si="457"/>
        <v>1</v>
      </c>
      <c r="P2896" s="61">
        <f t="shared" si="458"/>
        <v>3</v>
      </c>
      <c r="Q2896" s="62">
        <f t="shared" si="459"/>
        <v>1.5</v>
      </c>
      <c r="R2896" s="61">
        <f t="shared" si="460"/>
        <v>1</v>
      </c>
      <c r="S2896" s="61">
        <f t="shared" si="461"/>
        <v>3</v>
      </c>
      <c r="T2896" t="str">
        <f t="shared" si="462"/>
        <v>إضافى كامل</v>
      </c>
      <c r="U2896" t="s">
        <v>871</v>
      </c>
    </row>
    <row r="2897" spans="1:21" x14ac:dyDescent="0.25">
      <c r="A2897" s="54" t="s">
        <v>1355</v>
      </c>
      <c r="B2897" s="54" t="s">
        <v>1766</v>
      </c>
      <c r="C2897" s="54" t="s">
        <v>762</v>
      </c>
      <c r="D2897" s="55">
        <v>45613</v>
      </c>
      <c r="E2897" s="56" t="s">
        <v>20</v>
      </c>
      <c r="F2897" s="54" t="s">
        <v>1215</v>
      </c>
      <c r="G2897" s="57" t="s">
        <v>222</v>
      </c>
      <c r="I2897" s="54" t="s">
        <v>898</v>
      </c>
      <c r="J2897" s="54" t="s">
        <v>1240</v>
      </c>
      <c r="K2897" s="87" t="str">
        <f t="shared" si="453"/>
        <v/>
      </c>
      <c r="L2897" s="60">
        <f t="shared" si="455"/>
        <v>0</v>
      </c>
      <c r="M2897" s="33">
        <f t="shared" si="454"/>
        <v>2</v>
      </c>
      <c r="N2897" s="61">
        <f t="shared" si="456"/>
        <v>2</v>
      </c>
      <c r="O2897" s="33">
        <f t="shared" si="457"/>
        <v>1</v>
      </c>
      <c r="P2897" s="61">
        <f t="shared" si="458"/>
        <v>3</v>
      </c>
      <c r="Q2897" s="62">
        <f t="shared" si="459"/>
        <v>1.5</v>
      </c>
      <c r="R2897" s="61">
        <f t="shared" si="460"/>
        <v>1</v>
      </c>
      <c r="S2897" s="61">
        <f t="shared" si="461"/>
        <v>3</v>
      </c>
      <c r="T2897" t="str">
        <f t="shared" si="462"/>
        <v>إضافى كامل</v>
      </c>
      <c r="U2897" t="s">
        <v>871</v>
      </c>
    </row>
    <row r="2898" spans="1:21" x14ac:dyDescent="0.25">
      <c r="A2898" s="54" t="s">
        <v>1355</v>
      </c>
      <c r="B2898" s="54" t="s">
        <v>1766</v>
      </c>
      <c r="C2898" s="54" t="s">
        <v>762</v>
      </c>
      <c r="D2898" s="55">
        <v>45614</v>
      </c>
      <c r="E2898" s="56" t="s">
        <v>21</v>
      </c>
      <c r="F2898" s="54" t="s">
        <v>1215</v>
      </c>
      <c r="G2898" s="57" t="s">
        <v>222</v>
      </c>
      <c r="I2898" s="54" t="s">
        <v>890</v>
      </c>
      <c r="J2898" s="54" t="s">
        <v>1240</v>
      </c>
      <c r="K2898" s="87" t="str">
        <f t="shared" si="453"/>
        <v/>
      </c>
      <c r="L2898" s="60">
        <f t="shared" si="455"/>
        <v>0</v>
      </c>
      <c r="M2898" s="33">
        <f t="shared" si="454"/>
        <v>3</v>
      </c>
      <c r="N2898" s="61">
        <f t="shared" si="456"/>
        <v>2</v>
      </c>
      <c r="O2898" s="33">
        <f t="shared" si="457"/>
        <v>1</v>
      </c>
      <c r="P2898" s="61">
        <f t="shared" si="458"/>
        <v>3</v>
      </c>
      <c r="Q2898" s="62">
        <f t="shared" si="459"/>
        <v>1.5</v>
      </c>
      <c r="R2898" s="61">
        <f t="shared" si="460"/>
        <v>1</v>
      </c>
      <c r="S2898" s="61">
        <f t="shared" si="461"/>
        <v>4</v>
      </c>
      <c r="T2898" t="str">
        <f t="shared" si="462"/>
        <v>إضافى كامل</v>
      </c>
      <c r="U2898" t="s">
        <v>871</v>
      </c>
    </row>
    <row r="2899" spans="1:21" x14ac:dyDescent="0.25">
      <c r="A2899" s="54" t="s">
        <v>1355</v>
      </c>
      <c r="B2899" s="54" t="s">
        <v>1766</v>
      </c>
      <c r="C2899" s="54" t="s">
        <v>762</v>
      </c>
      <c r="D2899" s="55">
        <v>45615</v>
      </c>
      <c r="E2899" s="56" t="s">
        <v>22</v>
      </c>
      <c r="F2899" s="54" t="s">
        <v>1215</v>
      </c>
      <c r="G2899" s="57" t="s">
        <v>222</v>
      </c>
      <c r="I2899" s="54" t="s">
        <v>1196</v>
      </c>
      <c r="J2899" s="54" t="s">
        <v>1233</v>
      </c>
      <c r="K2899" s="87" t="str">
        <f t="shared" si="453"/>
        <v/>
      </c>
      <c r="L2899" s="60">
        <f t="shared" si="455"/>
        <v>0</v>
      </c>
      <c r="M2899" s="33">
        <f t="shared" si="454"/>
        <v>3</v>
      </c>
      <c r="N2899" s="61">
        <f t="shared" si="456"/>
        <v>2</v>
      </c>
      <c r="O2899" s="33">
        <f t="shared" si="457"/>
        <v>1</v>
      </c>
      <c r="P2899" s="61">
        <f t="shared" si="458"/>
        <v>3</v>
      </c>
      <c r="Q2899" s="62">
        <f t="shared" si="459"/>
        <v>1.5</v>
      </c>
      <c r="R2899" s="61">
        <f t="shared" si="460"/>
        <v>1</v>
      </c>
      <c r="S2899" s="61">
        <f t="shared" si="461"/>
        <v>4</v>
      </c>
      <c r="T2899" t="str">
        <f t="shared" si="462"/>
        <v>إضافى كامل</v>
      </c>
      <c r="U2899" t="s">
        <v>871</v>
      </c>
    </row>
    <row r="2900" spans="1:21" x14ac:dyDescent="0.25">
      <c r="A2900" s="54" t="s">
        <v>1355</v>
      </c>
      <c r="B2900" s="54" t="s">
        <v>1766</v>
      </c>
      <c r="C2900" s="54" t="s">
        <v>762</v>
      </c>
      <c r="D2900" s="55">
        <v>45616</v>
      </c>
      <c r="E2900" s="56" t="s">
        <v>23</v>
      </c>
      <c r="F2900" s="54" t="s">
        <v>1215</v>
      </c>
      <c r="G2900" s="57" t="s">
        <v>222</v>
      </c>
      <c r="I2900" s="54" t="s">
        <v>893</v>
      </c>
      <c r="J2900" s="54" t="s">
        <v>1233</v>
      </c>
      <c r="K2900" s="87" t="str">
        <f t="shared" si="453"/>
        <v/>
      </c>
      <c r="L2900" s="60">
        <f t="shared" si="455"/>
        <v>0</v>
      </c>
      <c r="M2900" s="33">
        <f t="shared" si="454"/>
        <v>3</v>
      </c>
      <c r="N2900" s="61">
        <f t="shared" si="456"/>
        <v>2</v>
      </c>
      <c r="O2900" s="33">
        <f t="shared" si="457"/>
        <v>1</v>
      </c>
      <c r="P2900" s="61">
        <f t="shared" si="458"/>
        <v>3</v>
      </c>
      <c r="Q2900" s="62">
        <f t="shared" si="459"/>
        <v>1.5</v>
      </c>
      <c r="R2900" s="61">
        <f t="shared" si="460"/>
        <v>1</v>
      </c>
      <c r="S2900" s="61">
        <f t="shared" si="461"/>
        <v>4</v>
      </c>
      <c r="T2900" t="str">
        <f t="shared" si="462"/>
        <v>إضافى كامل</v>
      </c>
      <c r="U2900" t="s">
        <v>871</v>
      </c>
    </row>
    <row r="2901" spans="1:21" x14ac:dyDescent="0.25">
      <c r="A2901" s="54" t="s">
        <v>1355</v>
      </c>
      <c r="B2901" s="54" t="s">
        <v>1766</v>
      </c>
      <c r="C2901" s="54" t="s">
        <v>762</v>
      </c>
      <c r="D2901" s="55">
        <v>45617</v>
      </c>
      <c r="E2901" s="56" t="s">
        <v>24</v>
      </c>
      <c r="F2901" s="54" t="s">
        <v>1215</v>
      </c>
      <c r="G2901" s="57" t="s">
        <v>222</v>
      </c>
      <c r="I2901" s="54"/>
      <c r="J2901" s="54"/>
      <c r="K2901" s="87" t="str">
        <f t="shared" si="453"/>
        <v>غائب</v>
      </c>
      <c r="L2901" s="60">
        <f t="shared" si="455"/>
        <v>0</v>
      </c>
      <c r="M2901" s="33">
        <f t="shared" si="454"/>
        <v>3</v>
      </c>
      <c r="N2901" s="61">
        <f t="shared" si="456"/>
        <v>2</v>
      </c>
      <c r="O2901" s="33">
        <f t="shared" si="457"/>
        <v>1</v>
      </c>
      <c r="P2901" s="61">
        <f t="shared" si="458"/>
        <v>3</v>
      </c>
      <c r="Q2901" s="62">
        <f t="shared" si="459"/>
        <v>1.5</v>
      </c>
      <c r="R2901" s="61">
        <f t="shared" si="460"/>
        <v>1</v>
      </c>
      <c r="S2901" s="61">
        <f t="shared" si="461"/>
        <v>4</v>
      </c>
      <c r="T2901" t="str">
        <f t="shared" si="462"/>
        <v>إضافى كامل</v>
      </c>
      <c r="U2901" t="s">
        <v>871</v>
      </c>
    </row>
    <row r="2902" spans="1:21" x14ac:dyDescent="0.25">
      <c r="A2902" s="54" t="s">
        <v>1355</v>
      </c>
      <c r="B2902" s="54" t="s">
        <v>1766</v>
      </c>
      <c r="C2902" s="54" t="s">
        <v>762</v>
      </c>
      <c r="D2902" s="55">
        <v>45618</v>
      </c>
      <c r="E2902" s="56" t="s">
        <v>15</v>
      </c>
      <c r="F2902" s="54" t="s">
        <v>1215</v>
      </c>
      <c r="G2902" s="57" t="s">
        <v>222</v>
      </c>
      <c r="I2902" s="54"/>
      <c r="J2902" s="54"/>
      <c r="K2902" s="87" t="str">
        <f t="shared" si="453"/>
        <v/>
      </c>
      <c r="L2902" s="60">
        <f t="shared" si="455"/>
        <v>0</v>
      </c>
      <c r="M2902" s="33">
        <f t="shared" si="454"/>
        <v>2</v>
      </c>
      <c r="N2902" s="61">
        <f t="shared" si="456"/>
        <v>2</v>
      </c>
      <c r="O2902" s="33">
        <f t="shared" si="457"/>
        <v>1</v>
      </c>
      <c r="P2902" s="61">
        <f t="shared" si="458"/>
        <v>3</v>
      </c>
      <c r="Q2902" s="62">
        <f t="shared" si="459"/>
        <v>1.5</v>
      </c>
      <c r="R2902" s="61">
        <f t="shared" si="460"/>
        <v>1</v>
      </c>
      <c r="S2902" s="61">
        <f t="shared" si="461"/>
        <v>3</v>
      </c>
      <c r="T2902" t="str">
        <f t="shared" si="462"/>
        <v>إضافى كامل</v>
      </c>
      <c r="U2902" t="s">
        <v>871</v>
      </c>
    </row>
    <row r="2903" spans="1:21" x14ac:dyDescent="0.25">
      <c r="A2903" s="54" t="s">
        <v>1355</v>
      </c>
      <c r="B2903" s="54" t="s">
        <v>1766</v>
      </c>
      <c r="C2903" s="54" t="s">
        <v>762</v>
      </c>
      <c r="D2903" s="55">
        <v>45619</v>
      </c>
      <c r="E2903" s="56" t="s">
        <v>18</v>
      </c>
      <c r="F2903" s="54" t="s">
        <v>1215</v>
      </c>
      <c r="G2903" s="57" t="s">
        <v>222</v>
      </c>
      <c r="I2903" s="54"/>
      <c r="J2903" s="54"/>
      <c r="K2903" s="87" t="s">
        <v>19</v>
      </c>
      <c r="L2903" s="60">
        <f t="shared" si="455"/>
        <v>1</v>
      </c>
      <c r="M2903" s="33">
        <f t="shared" si="454"/>
        <v>2</v>
      </c>
      <c r="N2903" s="61">
        <f t="shared" si="456"/>
        <v>2</v>
      </c>
      <c r="O2903" s="33">
        <f t="shared" si="457"/>
        <v>1</v>
      </c>
      <c r="P2903" s="61">
        <f t="shared" si="458"/>
        <v>3</v>
      </c>
      <c r="Q2903" s="62">
        <f t="shared" si="459"/>
        <v>1.5</v>
      </c>
      <c r="R2903" s="61">
        <f t="shared" si="460"/>
        <v>1</v>
      </c>
      <c r="S2903" s="61">
        <f t="shared" si="461"/>
        <v>3</v>
      </c>
      <c r="T2903" t="str">
        <f t="shared" si="462"/>
        <v>إضافى كامل</v>
      </c>
      <c r="U2903" t="s">
        <v>871</v>
      </c>
    </row>
    <row r="2904" spans="1:21" x14ac:dyDescent="0.25">
      <c r="A2904" s="54" t="s">
        <v>1355</v>
      </c>
      <c r="B2904" s="54" t="s">
        <v>1766</v>
      </c>
      <c r="C2904" s="54" t="s">
        <v>762</v>
      </c>
      <c r="D2904" s="55">
        <v>45620</v>
      </c>
      <c r="E2904" s="56" t="s">
        <v>20</v>
      </c>
      <c r="F2904" s="54" t="s">
        <v>1215</v>
      </c>
      <c r="G2904" s="57" t="s">
        <v>222</v>
      </c>
      <c r="I2904" s="54" t="s">
        <v>1191</v>
      </c>
      <c r="J2904" s="54" t="s">
        <v>1240</v>
      </c>
      <c r="K2904" s="87" t="str">
        <f t="shared" si="453"/>
        <v/>
      </c>
      <c r="L2904" s="60">
        <f t="shared" si="455"/>
        <v>0</v>
      </c>
      <c r="M2904" s="33">
        <f t="shared" si="454"/>
        <v>2</v>
      </c>
      <c r="N2904" s="61">
        <f t="shared" si="456"/>
        <v>2</v>
      </c>
      <c r="O2904" s="33">
        <f t="shared" si="457"/>
        <v>1</v>
      </c>
      <c r="P2904" s="61">
        <f t="shared" si="458"/>
        <v>3</v>
      </c>
      <c r="Q2904" s="62">
        <f t="shared" si="459"/>
        <v>1.5</v>
      </c>
      <c r="R2904" s="61">
        <f t="shared" si="460"/>
        <v>1</v>
      </c>
      <c r="S2904" s="61">
        <f t="shared" si="461"/>
        <v>3</v>
      </c>
      <c r="T2904" t="str">
        <f t="shared" si="462"/>
        <v>إضافى كامل</v>
      </c>
      <c r="U2904" t="s">
        <v>871</v>
      </c>
    </row>
    <row r="2905" spans="1:21" x14ac:dyDescent="0.25">
      <c r="A2905" s="54" t="s">
        <v>1355</v>
      </c>
      <c r="B2905" s="54" t="s">
        <v>1766</v>
      </c>
      <c r="C2905" s="54" t="s">
        <v>762</v>
      </c>
      <c r="D2905" s="55">
        <v>45621</v>
      </c>
      <c r="E2905" s="56" t="s">
        <v>21</v>
      </c>
      <c r="F2905" s="54" t="s">
        <v>1215</v>
      </c>
      <c r="G2905" s="57" t="s">
        <v>222</v>
      </c>
      <c r="I2905" s="54" t="s">
        <v>1126</v>
      </c>
      <c r="J2905" s="54" t="s">
        <v>1233</v>
      </c>
      <c r="K2905" s="87" t="str">
        <f t="shared" si="453"/>
        <v/>
      </c>
      <c r="L2905" s="60">
        <f t="shared" si="455"/>
        <v>0</v>
      </c>
      <c r="M2905" s="33">
        <f t="shared" si="454"/>
        <v>3</v>
      </c>
      <c r="N2905" s="61">
        <f t="shared" si="456"/>
        <v>2</v>
      </c>
      <c r="O2905" s="33">
        <f t="shared" si="457"/>
        <v>1</v>
      </c>
      <c r="P2905" s="61">
        <f t="shared" si="458"/>
        <v>3</v>
      </c>
      <c r="Q2905" s="62">
        <f t="shared" si="459"/>
        <v>1.5</v>
      </c>
      <c r="R2905" s="61">
        <f t="shared" si="460"/>
        <v>1</v>
      </c>
      <c r="S2905" s="61">
        <f t="shared" si="461"/>
        <v>4</v>
      </c>
      <c r="T2905" t="str">
        <f t="shared" si="462"/>
        <v>إضافى كامل</v>
      </c>
      <c r="U2905" t="s">
        <v>871</v>
      </c>
    </row>
    <row r="2906" spans="1:21" x14ac:dyDescent="0.25">
      <c r="A2906" s="54" t="s">
        <v>1355</v>
      </c>
      <c r="B2906" s="54" t="s">
        <v>1766</v>
      </c>
      <c r="C2906" s="54" t="s">
        <v>762</v>
      </c>
      <c r="D2906" s="55">
        <v>45622</v>
      </c>
      <c r="E2906" s="56" t="s">
        <v>22</v>
      </c>
      <c r="F2906" s="54" t="s">
        <v>1215</v>
      </c>
      <c r="G2906" s="57" t="s">
        <v>222</v>
      </c>
      <c r="I2906" s="54" t="s">
        <v>891</v>
      </c>
      <c r="J2906" s="54" t="s">
        <v>1240</v>
      </c>
      <c r="K2906" s="87" t="str">
        <f t="shared" si="453"/>
        <v/>
      </c>
      <c r="L2906" s="60">
        <f t="shared" si="455"/>
        <v>0</v>
      </c>
      <c r="M2906" s="33">
        <f t="shared" si="454"/>
        <v>3</v>
      </c>
      <c r="N2906" s="61">
        <f t="shared" si="456"/>
        <v>2</v>
      </c>
      <c r="O2906" s="33">
        <f t="shared" si="457"/>
        <v>1</v>
      </c>
      <c r="P2906" s="61">
        <f t="shared" si="458"/>
        <v>3</v>
      </c>
      <c r="Q2906" s="62">
        <f t="shared" si="459"/>
        <v>1.5</v>
      </c>
      <c r="R2906" s="61">
        <f t="shared" si="460"/>
        <v>1</v>
      </c>
      <c r="S2906" s="61">
        <f t="shared" si="461"/>
        <v>4</v>
      </c>
      <c r="T2906" t="str">
        <f t="shared" si="462"/>
        <v>إضافى كامل</v>
      </c>
      <c r="U2906" t="s">
        <v>871</v>
      </c>
    </row>
    <row r="2907" spans="1:21" x14ac:dyDescent="0.25">
      <c r="A2907" s="54" t="s">
        <v>1355</v>
      </c>
      <c r="B2907" s="54" t="s">
        <v>1766</v>
      </c>
      <c r="C2907" s="54" t="s">
        <v>762</v>
      </c>
      <c r="D2907" s="55">
        <v>45623</v>
      </c>
      <c r="E2907" s="56" t="s">
        <v>23</v>
      </c>
      <c r="F2907" s="54" t="s">
        <v>1215</v>
      </c>
      <c r="G2907" s="57" t="s">
        <v>222</v>
      </c>
      <c r="I2907" s="54" t="s">
        <v>1197</v>
      </c>
      <c r="J2907" s="54" t="s">
        <v>1233</v>
      </c>
      <c r="K2907" s="87" t="str">
        <f t="shared" si="453"/>
        <v/>
      </c>
      <c r="L2907" s="60">
        <f t="shared" si="455"/>
        <v>0</v>
      </c>
      <c r="M2907" s="33">
        <f t="shared" si="454"/>
        <v>3</v>
      </c>
      <c r="N2907" s="61">
        <f t="shared" si="456"/>
        <v>2</v>
      </c>
      <c r="O2907" s="33">
        <f t="shared" si="457"/>
        <v>1</v>
      </c>
      <c r="P2907" s="61">
        <f t="shared" si="458"/>
        <v>3</v>
      </c>
      <c r="Q2907" s="62">
        <f t="shared" si="459"/>
        <v>1.5</v>
      </c>
      <c r="R2907" s="61">
        <f t="shared" si="460"/>
        <v>1</v>
      </c>
      <c r="S2907" s="61">
        <f t="shared" si="461"/>
        <v>4</v>
      </c>
      <c r="T2907" t="str">
        <f t="shared" si="462"/>
        <v>إضافى كامل</v>
      </c>
      <c r="U2907" t="s">
        <v>871</v>
      </c>
    </row>
    <row r="2908" spans="1:21" x14ac:dyDescent="0.25">
      <c r="A2908" s="54" t="s">
        <v>1355</v>
      </c>
      <c r="B2908" s="54" t="s">
        <v>1766</v>
      </c>
      <c r="C2908" s="54" t="s">
        <v>762</v>
      </c>
      <c r="D2908" s="55">
        <v>45624</v>
      </c>
      <c r="E2908" s="56" t="s">
        <v>24</v>
      </c>
      <c r="F2908" s="54" t="s">
        <v>1215</v>
      </c>
      <c r="G2908" s="57" t="s">
        <v>222</v>
      </c>
      <c r="I2908" s="54" t="s">
        <v>1287</v>
      </c>
      <c r="J2908" s="54" t="s">
        <v>1308</v>
      </c>
      <c r="K2908" s="87" t="str">
        <f t="shared" si="453"/>
        <v>إذن م</v>
      </c>
      <c r="L2908" s="60">
        <f t="shared" si="455"/>
        <v>1</v>
      </c>
      <c r="M2908" s="33">
        <f t="shared" si="454"/>
        <v>3</v>
      </c>
      <c r="N2908" s="61">
        <f t="shared" si="456"/>
        <v>2</v>
      </c>
      <c r="O2908" s="33">
        <f t="shared" si="457"/>
        <v>1</v>
      </c>
      <c r="P2908" s="61">
        <f t="shared" si="458"/>
        <v>3</v>
      </c>
      <c r="Q2908" s="62">
        <f t="shared" si="459"/>
        <v>1.5</v>
      </c>
      <c r="R2908" s="61">
        <f t="shared" si="460"/>
        <v>1</v>
      </c>
      <c r="S2908" s="61">
        <f t="shared" si="461"/>
        <v>4</v>
      </c>
      <c r="T2908" t="str">
        <f t="shared" si="462"/>
        <v>إضافى كامل</v>
      </c>
      <c r="U2908" t="s">
        <v>871</v>
      </c>
    </row>
    <row r="2909" spans="1:21" x14ac:dyDescent="0.25">
      <c r="A2909" s="54" t="s">
        <v>1355</v>
      </c>
      <c r="B2909" s="54" t="s">
        <v>1766</v>
      </c>
      <c r="C2909" s="54" t="s">
        <v>762</v>
      </c>
      <c r="D2909" s="55">
        <v>45625</v>
      </c>
      <c r="E2909" s="56" t="s">
        <v>15</v>
      </c>
      <c r="F2909" s="54" t="s">
        <v>1215</v>
      </c>
      <c r="G2909" s="57" t="s">
        <v>222</v>
      </c>
      <c r="I2909" s="54"/>
      <c r="J2909" s="54"/>
      <c r="K2909" s="87" t="str">
        <f t="shared" si="453"/>
        <v/>
      </c>
      <c r="L2909" s="60">
        <f t="shared" si="455"/>
        <v>0</v>
      </c>
      <c r="M2909" s="33">
        <f t="shared" si="454"/>
        <v>3</v>
      </c>
      <c r="N2909" s="61">
        <f t="shared" si="456"/>
        <v>2</v>
      </c>
      <c r="O2909" s="33">
        <f t="shared" si="457"/>
        <v>0</v>
      </c>
      <c r="P2909" s="61">
        <f t="shared" si="458"/>
        <v>2</v>
      </c>
      <c r="Q2909" s="62">
        <f t="shared" si="459"/>
        <v>0</v>
      </c>
      <c r="R2909" s="61">
        <f t="shared" si="460"/>
        <v>0</v>
      </c>
      <c r="S2909" s="61">
        <f t="shared" si="461"/>
        <v>3</v>
      </c>
      <c r="T2909" t="str">
        <f t="shared" si="462"/>
        <v>إضافى كامل</v>
      </c>
      <c r="U2909" t="s">
        <v>871</v>
      </c>
    </row>
    <row r="2910" spans="1:21" ht="15.75" customHeight="1" x14ac:dyDescent="0.25">
      <c r="A2910" s="54" t="s">
        <v>1355</v>
      </c>
      <c r="B2910" s="54" t="s">
        <v>1766</v>
      </c>
      <c r="C2910" s="54" t="s">
        <v>762</v>
      </c>
      <c r="D2910" s="55">
        <v>45626</v>
      </c>
      <c r="E2910" s="56" t="s">
        <v>18</v>
      </c>
      <c r="F2910" s="54" t="s">
        <v>1215</v>
      </c>
      <c r="G2910" s="57" t="s">
        <v>222</v>
      </c>
      <c r="I2910" s="54"/>
      <c r="J2910" s="54"/>
      <c r="K2910" s="87" t="s">
        <v>19</v>
      </c>
      <c r="L2910" s="60">
        <f t="shared" si="455"/>
        <v>1</v>
      </c>
      <c r="M2910" s="33">
        <f t="shared" si="454"/>
        <v>3</v>
      </c>
      <c r="N2910" s="61">
        <f t="shared" si="456"/>
        <v>2</v>
      </c>
      <c r="O2910" s="33">
        <f t="shared" si="457"/>
        <v>0</v>
      </c>
      <c r="P2910" s="61">
        <f t="shared" si="458"/>
        <v>2</v>
      </c>
      <c r="Q2910" s="62">
        <f t="shared" si="459"/>
        <v>0</v>
      </c>
      <c r="R2910" s="61">
        <f t="shared" si="460"/>
        <v>0</v>
      </c>
      <c r="S2910" s="61">
        <f t="shared" si="461"/>
        <v>3</v>
      </c>
      <c r="T2910" t="str">
        <f t="shared" si="462"/>
        <v>إضافى كامل</v>
      </c>
      <c r="U2910" t="s">
        <v>871</v>
      </c>
    </row>
    <row r="2911" spans="1:21" x14ac:dyDescent="0.25">
      <c r="A2911" s="54" t="s">
        <v>1357</v>
      </c>
      <c r="B2911" s="54" t="s">
        <v>1802</v>
      </c>
      <c r="C2911" s="54" t="s">
        <v>762</v>
      </c>
      <c r="D2911" s="55">
        <v>45597</v>
      </c>
      <c r="E2911" s="56" t="s">
        <v>15</v>
      </c>
      <c r="F2911" s="54" t="s">
        <v>1358</v>
      </c>
      <c r="G2911" s="54" t="s">
        <v>1359</v>
      </c>
      <c r="I2911" s="54"/>
      <c r="J2911" s="54"/>
      <c r="K2911" s="87" t="str">
        <f>IF(AND(I2911&lt;="09:30",J2911&gt;="13:30",I2911&lt;&gt;""),"",IF(AND(I2911&gt;="09:41",I2911&lt;="12:30",J2911&lt;&gt;""),"إذن ص",IF(AND(J2911&lt;"13:30",J2911&lt;&gt;"",J2911&gt;="10:30"),"إذن م",IF(AND(OR(J2911="",I2911="",J2911=I2911,I2911&gt;"11:30",J2921&lt;"10:30"),AND(E2911&lt;&gt;"Friday")),"غائب",""))))</f>
        <v/>
      </c>
      <c r="L2911" s="60">
        <f t="shared" si="455"/>
        <v>0</v>
      </c>
      <c r="M2911" s="33">
        <f t="shared" si="454"/>
        <v>3</v>
      </c>
      <c r="N2911" s="61">
        <f t="shared" si="456"/>
        <v>2</v>
      </c>
      <c r="O2911" s="33">
        <f t="shared" si="457"/>
        <v>0</v>
      </c>
      <c r="P2911" s="61">
        <f t="shared" si="458"/>
        <v>2</v>
      </c>
      <c r="Q2911" s="62">
        <f t="shared" si="459"/>
        <v>0</v>
      </c>
      <c r="R2911" s="61">
        <f t="shared" si="460"/>
        <v>0</v>
      </c>
      <c r="S2911" s="61">
        <f t="shared" si="461"/>
        <v>3</v>
      </c>
      <c r="T2911" t="str">
        <f t="shared" si="462"/>
        <v>إضافى كامل</v>
      </c>
    </row>
    <row r="2912" spans="1:21" x14ac:dyDescent="0.25">
      <c r="A2912" s="54" t="s">
        <v>1357</v>
      </c>
      <c r="B2912" s="54" t="s">
        <v>1863</v>
      </c>
      <c r="C2912" s="54" t="s">
        <v>762</v>
      </c>
      <c r="D2912" s="55">
        <v>45598</v>
      </c>
      <c r="E2912" s="56" t="s">
        <v>18</v>
      </c>
      <c r="F2912" s="54" t="s">
        <v>1358</v>
      </c>
      <c r="G2912" s="54"/>
      <c r="I2912" s="54"/>
      <c r="J2912" s="54"/>
      <c r="K2912" s="87" t="s">
        <v>19</v>
      </c>
      <c r="L2912" s="60">
        <f t="shared" si="455"/>
        <v>1</v>
      </c>
      <c r="M2912" s="33">
        <f t="shared" si="454"/>
        <v>3</v>
      </c>
      <c r="N2912" s="61">
        <f t="shared" si="456"/>
        <v>2</v>
      </c>
      <c r="O2912" s="33">
        <f t="shared" si="457"/>
        <v>0</v>
      </c>
      <c r="P2912" s="61">
        <f t="shared" si="458"/>
        <v>2</v>
      </c>
      <c r="Q2912" s="62">
        <f t="shared" si="459"/>
        <v>0</v>
      </c>
      <c r="R2912" s="61">
        <f t="shared" si="460"/>
        <v>0</v>
      </c>
      <c r="S2912" s="61">
        <f t="shared" si="461"/>
        <v>3</v>
      </c>
      <c r="T2912" t="str">
        <f t="shared" si="462"/>
        <v>إضافى كامل</v>
      </c>
    </row>
    <row r="2913" spans="1:20" x14ac:dyDescent="0.25">
      <c r="A2913" s="54" t="s">
        <v>1357</v>
      </c>
      <c r="B2913" s="54" t="s">
        <v>1863</v>
      </c>
      <c r="C2913" s="54" t="s">
        <v>762</v>
      </c>
      <c r="D2913" s="55">
        <v>45599</v>
      </c>
      <c r="E2913" s="56" t="s">
        <v>20</v>
      </c>
      <c r="F2913" s="54" t="s">
        <v>1358</v>
      </c>
      <c r="G2913" s="54"/>
      <c r="I2913" s="54"/>
      <c r="J2913" s="54"/>
      <c r="K2913" s="87" t="str">
        <f t="shared" ref="K2913:K2939" si="463">IF(AND(I2913&lt;="09:30",J2913&gt;="13:30",I2913&lt;&gt;""),"",IF(AND(I2913&gt;="09:41",I2913&lt;="12:30",J2913&lt;&gt;""),"إذن ص",IF(AND(J2913&lt;"13:30",J2913&lt;&gt;"",J2913&gt;="10:30"),"إذن م",IF(AND(OR(J2913="",I2913="",J2913=I2913,I2913&gt;"11:30",J2923&lt;"10:30"),AND(E2913&lt;&gt;"Friday")),"غائب",""))))</f>
        <v>غائب</v>
      </c>
      <c r="L2913" s="60">
        <f t="shared" si="455"/>
        <v>0</v>
      </c>
      <c r="M2913" s="33">
        <f t="shared" si="454"/>
        <v>3</v>
      </c>
      <c r="N2913" s="61">
        <f t="shared" si="456"/>
        <v>2</v>
      </c>
      <c r="O2913" s="33">
        <f t="shared" si="457"/>
        <v>0</v>
      </c>
      <c r="P2913" s="61">
        <f t="shared" si="458"/>
        <v>2</v>
      </c>
      <c r="Q2913" s="62">
        <f t="shared" si="459"/>
        <v>0</v>
      </c>
      <c r="R2913" s="61">
        <f t="shared" si="460"/>
        <v>0</v>
      </c>
      <c r="S2913" s="61">
        <f t="shared" si="461"/>
        <v>3</v>
      </c>
      <c r="T2913" t="str">
        <f t="shared" si="462"/>
        <v>إضافى كامل</v>
      </c>
    </row>
    <row r="2914" spans="1:20" x14ac:dyDescent="0.25">
      <c r="A2914" s="54" t="s">
        <v>1357</v>
      </c>
      <c r="B2914" s="54" t="s">
        <v>1863</v>
      </c>
      <c r="C2914" s="54" t="s">
        <v>762</v>
      </c>
      <c r="D2914" s="55">
        <v>45600</v>
      </c>
      <c r="E2914" s="56" t="s">
        <v>21</v>
      </c>
      <c r="F2914" s="54" t="s">
        <v>1358</v>
      </c>
      <c r="G2914" s="54"/>
      <c r="I2914" s="54" t="s">
        <v>1305</v>
      </c>
      <c r="J2914" s="54" t="s">
        <v>779</v>
      </c>
      <c r="K2914" s="87" t="str">
        <f t="shared" si="463"/>
        <v>إذن ص</v>
      </c>
      <c r="L2914" s="60">
        <f t="shared" si="455"/>
        <v>1</v>
      </c>
      <c r="M2914" s="33">
        <f t="shared" si="454"/>
        <v>2</v>
      </c>
      <c r="N2914" s="61">
        <f t="shared" si="456"/>
        <v>2</v>
      </c>
      <c r="O2914" s="33">
        <f t="shared" si="457"/>
        <v>0</v>
      </c>
      <c r="P2914" s="61">
        <f t="shared" si="458"/>
        <v>2</v>
      </c>
      <c r="Q2914" s="62">
        <f t="shared" si="459"/>
        <v>0</v>
      </c>
      <c r="R2914" s="61">
        <f t="shared" si="460"/>
        <v>0</v>
      </c>
      <c r="S2914" s="61">
        <f t="shared" si="461"/>
        <v>2</v>
      </c>
      <c r="T2914" t="str">
        <f t="shared" si="462"/>
        <v>إضافى كامل</v>
      </c>
    </row>
    <row r="2915" spans="1:20" x14ac:dyDescent="0.25">
      <c r="A2915" s="54" t="s">
        <v>1357</v>
      </c>
      <c r="B2915" s="54" t="s">
        <v>1863</v>
      </c>
      <c r="C2915" s="54" t="s">
        <v>762</v>
      </c>
      <c r="D2915" s="55">
        <v>45601</v>
      </c>
      <c r="E2915" s="56" t="s">
        <v>22</v>
      </c>
      <c r="F2915" s="54" t="s">
        <v>1358</v>
      </c>
      <c r="G2915" s="54"/>
      <c r="I2915" s="54" t="s">
        <v>1098</v>
      </c>
      <c r="J2915" s="54" t="s">
        <v>788</v>
      </c>
      <c r="K2915" s="87" t="str">
        <f t="shared" si="463"/>
        <v/>
      </c>
      <c r="L2915" s="60">
        <f t="shared" si="455"/>
        <v>0</v>
      </c>
      <c r="M2915" s="33">
        <f t="shared" si="454"/>
        <v>2</v>
      </c>
      <c r="N2915" s="61">
        <f t="shared" si="456"/>
        <v>1</v>
      </c>
      <c r="O2915" s="33">
        <f t="shared" si="457"/>
        <v>0</v>
      </c>
      <c r="P2915" s="61">
        <f t="shared" si="458"/>
        <v>1</v>
      </c>
      <c r="Q2915" s="62">
        <f t="shared" si="459"/>
        <v>0</v>
      </c>
      <c r="R2915" s="61">
        <f t="shared" si="460"/>
        <v>0</v>
      </c>
      <c r="S2915" s="61">
        <f t="shared" si="461"/>
        <v>2</v>
      </c>
      <c r="T2915" t="str">
        <f t="shared" si="462"/>
        <v>إضافى كامل</v>
      </c>
    </row>
    <row r="2916" spans="1:20" x14ac:dyDescent="0.25">
      <c r="A2916" s="54" t="s">
        <v>1357</v>
      </c>
      <c r="B2916" s="54" t="s">
        <v>1863</v>
      </c>
      <c r="C2916" s="54" t="s">
        <v>762</v>
      </c>
      <c r="D2916" s="55">
        <v>45602</v>
      </c>
      <c r="E2916" s="56" t="s">
        <v>23</v>
      </c>
      <c r="F2916" s="54" t="s">
        <v>1358</v>
      </c>
      <c r="G2916" s="54"/>
      <c r="I2916" s="54" t="s">
        <v>1360</v>
      </c>
      <c r="J2916" s="54" t="s">
        <v>839</v>
      </c>
      <c r="K2916" s="87" t="str">
        <f t="shared" si="463"/>
        <v>إذن ص</v>
      </c>
      <c r="L2916" s="60">
        <f t="shared" si="455"/>
        <v>1</v>
      </c>
      <c r="M2916" s="33">
        <f t="shared" si="454"/>
        <v>2</v>
      </c>
      <c r="N2916" s="61">
        <f t="shared" si="456"/>
        <v>1</v>
      </c>
      <c r="O2916" s="33">
        <f t="shared" si="457"/>
        <v>0</v>
      </c>
      <c r="P2916" s="61">
        <f t="shared" si="458"/>
        <v>1</v>
      </c>
      <c r="Q2916" s="62">
        <f t="shared" si="459"/>
        <v>0</v>
      </c>
      <c r="R2916" s="61">
        <f t="shared" si="460"/>
        <v>0</v>
      </c>
      <c r="S2916" s="61">
        <f t="shared" si="461"/>
        <v>2</v>
      </c>
      <c r="T2916" t="str">
        <f t="shared" si="462"/>
        <v>إضافى كامل</v>
      </c>
    </row>
    <row r="2917" spans="1:20" x14ac:dyDescent="0.25">
      <c r="A2917" s="54" t="s">
        <v>1357</v>
      </c>
      <c r="B2917" s="54" t="s">
        <v>1863</v>
      </c>
      <c r="C2917" s="54" t="s">
        <v>762</v>
      </c>
      <c r="D2917" s="55">
        <v>45603</v>
      </c>
      <c r="E2917" s="56" t="s">
        <v>24</v>
      </c>
      <c r="F2917" s="54" t="s">
        <v>1358</v>
      </c>
      <c r="G2917" s="54"/>
      <c r="H2917" s="73" t="s">
        <v>996</v>
      </c>
      <c r="I2917" s="54"/>
      <c r="J2917" s="54" t="s">
        <v>978</v>
      </c>
      <c r="K2917" s="94" t="s">
        <v>41</v>
      </c>
      <c r="L2917" s="60">
        <f t="shared" si="455"/>
        <v>1</v>
      </c>
      <c r="M2917" s="33">
        <f t="shared" si="454"/>
        <v>2</v>
      </c>
      <c r="N2917" s="61">
        <f t="shared" si="456"/>
        <v>0</v>
      </c>
      <c r="O2917" s="33">
        <f t="shared" si="457"/>
        <v>0</v>
      </c>
      <c r="P2917" s="61">
        <f t="shared" si="458"/>
        <v>0</v>
      </c>
      <c r="Q2917" s="62">
        <f t="shared" si="459"/>
        <v>0</v>
      </c>
      <c r="R2917" s="61">
        <f t="shared" si="460"/>
        <v>0</v>
      </c>
      <c r="S2917" s="61">
        <f t="shared" si="461"/>
        <v>2</v>
      </c>
      <c r="T2917" t="str">
        <f t="shared" si="462"/>
        <v>إضافى كامل</v>
      </c>
    </row>
    <row r="2918" spans="1:20" x14ac:dyDescent="0.25">
      <c r="A2918" s="54" t="s">
        <v>1357</v>
      </c>
      <c r="B2918" s="54" t="s">
        <v>1863</v>
      </c>
      <c r="C2918" s="54" t="s">
        <v>762</v>
      </c>
      <c r="D2918" s="55">
        <v>45604</v>
      </c>
      <c r="E2918" s="56" t="s">
        <v>15</v>
      </c>
      <c r="F2918" s="54" t="s">
        <v>1358</v>
      </c>
      <c r="G2918" s="54"/>
      <c r="I2918" s="54"/>
      <c r="J2918" s="54"/>
      <c r="K2918" s="87" t="str">
        <f t="shared" si="463"/>
        <v/>
      </c>
      <c r="L2918" s="60">
        <f t="shared" si="455"/>
        <v>0</v>
      </c>
      <c r="M2918" s="33">
        <f t="shared" si="454"/>
        <v>2</v>
      </c>
      <c r="N2918" s="61">
        <f t="shared" si="456"/>
        <v>0</v>
      </c>
      <c r="O2918" s="33">
        <f t="shared" si="457"/>
        <v>0</v>
      </c>
      <c r="P2918" s="61">
        <f t="shared" si="458"/>
        <v>0</v>
      </c>
      <c r="Q2918" s="62">
        <f t="shared" si="459"/>
        <v>0</v>
      </c>
      <c r="R2918" s="61">
        <f t="shared" si="460"/>
        <v>0</v>
      </c>
      <c r="S2918" s="61">
        <f t="shared" si="461"/>
        <v>2</v>
      </c>
      <c r="T2918" t="str">
        <f t="shared" si="462"/>
        <v>إضافى كامل</v>
      </c>
    </row>
    <row r="2919" spans="1:20" x14ac:dyDescent="0.25">
      <c r="A2919" s="54" t="s">
        <v>1357</v>
      </c>
      <c r="B2919" s="54" t="s">
        <v>1863</v>
      </c>
      <c r="C2919" s="54" t="s">
        <v>762</v>
      </c>
      <c r="D2919" s="55">
        <v>45605</v>
      </c>
      <c r="E2919" s="56" t="s">
        <v>18</v>
      </c>
      <c r="F2919" s="54" t="s">
        <v>1358</v>
      </c>
      <c r="G2919" s="54"/>
      <c r="I2919" s="54"/>
      <c r="J2919" s="54"/>
      <c r="K2919" s="87" t="s">
        <v>19</v>
      </c>
      <c r="L2919" s="60">
        <f t="shared" si="455"/>
        <v>1</v>
      </c>
      <c r="M2919" s="33">
        <f t="shared" si="454"/>
        <v>2</v>
      </c>
      <c r="N2919" s="61">
        <f t="shared" si="456"/>
        <v>0</v>
      </c>
      <c r="O2919" s="33">
        <f t="shared" si="457"/>
        <v>0</v>
      </c>
      <c r="P2919" s="61">
        <f t="shared" si="458"/>
        <v>0</v>
      </c>
      <c r="Q2919" s="62">
        <f t="shared" si="459"/>
        <v>0</v>
      </c>
      <c r="R2919" s="61">
        <f t="shared" si="460"/>
        <v>0</v>
      </c>
      <c r="S2919" s="61">
        <f t="shared" si="461"/>
        <v>2</v>
      </c>
      <c r="T2919" t="str">
        <f t="shared" si="462"/>
        <v>إضافى كامل</v>
      </c>
    </row>
    <row r="2920" spans="1:20" x14ac:dyDescent="0.25">
      <c r="A2920" s="54" t="s">
        <v>1357</v>
      </c>
      <c r="B2920" s="54" t="s">
        <v>1863</v>
      </c>
      <c r="C2920" s="54" t="s">
        <v>762</v>
      </c>
      <c r="D2920" s="55">
        <v>45606</v>
      </c>
      <c r="E2920" s="56" t="s">
        <v>20</v>
      </c>
      <c r="F2920" s="54" t="s">
        <v>1358</v>
      </c>
      <c r="G2920" s="54"/>
      <c r="I2920" s="54" t="s">
        <v>1160</v>
      </c>
      <c r="J2920" s="54" t="s">
        <v>1231</v>
      </c>
      <c r="K2920" s="87" t="str">
        <f t="shared" si="463"/>
        <v/>
      </c>
      <c r="L2920" s="60">
        <f t="shared" si="455"/>
        <v>0</v>
      </c>
      <c r="M2920" s="33">
        <f t="shared" si="454"/>
        <v>2</v>
      </c>
      <c r="N2920" s="61">
        <f t="shared" si="456"/>
        <v>0</v>
      </c>
      <c r="O2920" s="33">
        <f t="shared" si="457"/>
        <v>0</v>
      </c>
      <c r="P2920" s="61">
        <f t="shared" si="458"/>
        <v>0</v>
      </c>
      <c r="Q2920" s="62">
        <f t="shared" si="459"/>
        <v>0</v>
      </c>
      <c r="R2920" s="61">
        <f t="shared" si="460"/>
        <v>0</v>
      </c>
      <c r="S2920" s="61">
        <f t="shared" si="461"/>
        <v>2</v>
      </c>
      <c r="T2920" t="str">
        <f t="shared" si="462"/>
        <v>إضافى كامل</v>
      </c>
    </row>
    <row r="2921" spans="1:20" x14ac:dyDescent="0.25">
      <c r="A2921" s="54" t="s">
        <v>1357</v>
      </c>
      <c r="B2921" s="54" t="s">
        <v>1863</v>
      </c>
      <c r="C2921" s="54" t="s">
        <v>762</v>
      </c>
      <c r="D2921" s="55">
        <v>45607</v>
      </c>
      <c r="E2921" s="56" t="s">
        <v>21</v>
      </c>
      <c r="F2921" s="54" t="s">
        <v>1358</v>
      </c>
      <c r="G2921" s="54"/>
      <c r="I2921" s="54" t="s">
        <v>1073</v>
      </c>
      <c r="J2921" s="54" t="s">
        <v>1222</v>
      </c>
      <c r="K2921" s="87" t="str">
        <f t="shared" si="463"/>
        <v/>
      </c>
      <c r="L2921" s="60">
        <f t="shared" si="455"/>
        <v>0</v>
      </c>
      <c r="M2921" s="33">
        <f t="shared" si="454"/>
        <v>2</v>
      </c>
      <c r="N2921" s="61">
        <f t="shared" si="456"/>
        <v>0</v>
      </c>
      <c r="O2921" s="33">
        <f t="shared" si="457"/>
        <v>0</v>
      </c>
      <c r="P2921" s="61">
        <f t="shared" si="458"/>
        <v>0</v>
      </c>
      <c r="Q2921" s="62">
        <f t="shared" si="459"/>
        <v>0</v>
      </c>
      <c r="R2921" s="61">
        <f t="shared" si="460"/>
        <v>0</v>
      </c>
      <c r="S2921" s="61">
        <f t="shared" si="461"/>
        <v>2</v>
      </c>
      <c r="T2921" t="str">
        <f t="shared" si="462"/>
        <v>إضافى كامل</v>
      </c>
    </row>
    <row r="2922" spans="1:20" x14ac:dyDescent="0.25">
      <c r="A2922" s="54" t="s">
        <v>1357</v>
      </c>
      <c r="B2922" s="54" t="s">
        <v>1863</v>
      </c>
      <c r="C2922" s="54" t="s">
        <v>762</v>
      </c>
      <c r="D2922" s="55">
        <v>45608</v>
      </c>
      <c r="E2922" s="56" t="s">
        <v>22</v>
      </c>
      <c r="F2922" s="54" t="s">
        <v>1358</v>
      </c>
      <c r="G2922" s="54"/>
      <c r="I2922" s="54" t="s">
        <v>1073</v>
      </c>
      <c r="J2922" s="54" t="s">
        <v>1223</v>
      </c>
      <c r="K2922" s="87" t="str">
        <f t="shared" si="463"/>
        <v/>
      </c>
      <c r="L2922" s="60">
        <f t="shared" si="455"/>
        <v>0</v>
      </c>
      <c r="M2922" s="33">
        <f t="shared" si="454"/>
        <v>2</v>
      </c>
      <c r="N2922" s="61">
        <f t="shared" si="456"/>
        <v>0</v>
      </c>
      <c r="O2922" s="33">
        <f t="shared" si="457"/>
        <v>0</v>
      </c>
      <c r="P2922" s="61">
        <f t="shared" si="458"/>
        <v>0</v>
      </c>
      <c r="Q2922" s="62">
        <f t="shared" si="459"/>
        <v>0</v>
      </c>
      <c r="R2922" s="61">
        <f t="shared" si="460"/>
        <v>0</v>
      </c>
      <c r="S2922" s="61">
        <f t="shared" si="461"/>
        <v>2</v>
      </c>
      <c r="T2922" t="str">
        <f t="shared" si="462"/>
        <v>إضافى كامل</v>
      </c>
    </row>
    <row r="2923" spans="1:20" x14ac:dyDescent="0.25">
      <c r="A2923" s="54" t="s">
        <v>1357</v>
      </c>
      <c r="B2923" s="54" t="s">
        <v>1863</v>
      </c>
      <c r="C2923" s="54" t="s">
        <v>762</v>
      </c>
      <c r="D2923" s="55">
        <v>45609</v>
      </c>
      <c r="E2923" s="56" t="s">
        <v>23</v>
      </c>
      <c r="F2923" s="54" t="s">
        <v>1358</v>
      </c>
      <c r="G2923" s="54"/>
      <c r="H2923" s="73" t="s">
        <v>996</v>
      </c>
      <c r="I2923" s="54"/>
      <c r="J2923" s="54" t="s">
        <v>1294</v>
      </c>
      <c r="K2923" s="94" t="s">
        <v>41</v>
      </c>
      <c r="L2923" s="60">
        <f t="shared" si="455"/>
        <v>1</v>
      </c>
      <c r="M2923" s="33">
        <f t="shared" si="454"/>
        <v>2</v>
      </c>
      <c r="N2923" s="61">
        <f t="shared" si="456"/>
        <v>0</v>
      </c>
      <c r="O2923" s="33">
        <f t="shared" si="457"/>
        <v>0</v>
      </c>
      <c r="P2923" s="61">
        <f t="shared" si="458"/>
        <v>0</v>
      </c>
      <c r="Q2923" s="62">
        <f t="shared" si="459"/>
        <v>0</v>
      </c>
      <c r="R2923" s="61">
        <f t="shared" si="460"/>
        <v>0</v>
      </c>
      <c r="S2923" s="61">
        <f t="shared" si="461"/>
        <v>2</v>
      </c>
      <c r="T2923" t="str">
        <f t="shared" si="462"/>
        <v>إضافى كامل</v>
      </c>
    </row>
    <row r="2924" spans="1:20" x14ac:dyDescent="0.25">
      <c r="A2924" s="54" t="s">
        <v>1357</v>
      </c>
      <c r="B2924" s="54" t="s">
        <v>1863</v>
      </c>
      <c r="C2924" s="54" t="s">
        <v>762</v>
      </c>
      <c r="D2924" s="55">
        <v>45610</v>
      </c>
      <c r="E2924" s="56" t="s">
        <v>24</v>
      </c>
      <c r="F2924" s="54" t="s">
        <v>1358</v>
      </c>
      <c r="G2924" s="54"/>
      <c r="I2924" s="54" t="s">
        <v>991</v>
      </c>
      <c r="J2924" s="54" t="s">
        <v>1328</v>
      </c>
      <c r="K2924" s="87" t="str">
        <f t="shared" si="463"/>
        <v/>
      </c>
      <c r="L2924" s="60">
        <f t="shared" si="455"/>
        <v>0</v>
      </c>
      <c r="M2924" s="33">
        <f t="shared" si="454"/>
        <v>2</v>
      </c>
      <c r="N2924" s="61">
        <f t="shared" si="456"/>
        <v>0</v>
      </c>
      <c r="O2924" s="33">
        <f t="shared" si="457"/>
        <v>1</v>
      </c>
      <c r="P2924" s="61">
        <f t="shared" si="458"/>
        <v>1</v>
      </c>
      <c r="Q2924" s="62">
        <f t="shared" si="459"/>
        <v>0</v>
      </c>
      <c r="R2924" s="61">
        <f t="shared" si="460"/>
        <v>0</v>
      </c>
      <c r="S2924" s="61">
        <f t="shared" si="461"/>
        <v>2</v>
      </c>
      <c r="T2924" t="str">
        <f t="shared" si="462"/>
        <v>إضافى كامل</v>
      </c>
    </row>
    <row r="2925" spans="1:20" x14ac:dyDescent="0.25">
      <c r="A2925" s="54" t="s">
        <v>1357</v>
      </c>
      <c r="B2925" s="54" t="s">
        <v>1863</v>
      </c>
      <c r="C2925" s="54" t="s">
        <v>762</v>
      </c>
      <c r="D2925" s="55">
        <v>45611</v>
      </c>
      <c r="E2925" s="56" t="s">
        <v>15</v>
      </c>
      <c r="F2925" s="54" t="s">
        <v>1358</v>
      </c>
      <c r="G2925" s="54"/>
      <c r="I2925" s="54"/>
      <c r="J2925" s="54"/>
      <c r="K2925" s="87" t="str">
        <f t="shared" si="463"/>
        <v/>
      </c>
      <c r="L2925" s="60">
        <f t="shared" si="455"/>
        <v>0</v>
      </c>
      <c r="M2925" s="33">
        <f t="shared" si="454"/>
        <v>2</v>
      </c>
      <c r="N2925" s="61">
        <f t="shared" si="456"/>
        <v>0</v>
      </c>
      <c r="O2925" s="33">
        <f t="shared" si="457"/>
        <v>1</v>
      </c>
      <c r="P2925" s="61">
        <f t="shared" si="458"/>
        <v>1</v>
      </c>
      <c r="Q2925" s="62">
        <f t="shared" si="459"/>
        <v>0</v>
      </c>
      <c r="R2925" s="61">
        <f t="shared" si="460"/>
        <v>0</v>
      </c>
      <c r="S2925" s="61">
        <f t="shared" si="461"/>
        <v>2</v>
      </c>
      <c r="T2925" t="str">
        <f t="shared" si="462"/>
        <v>إضافى كامل</v>
      </c>
    </row>
    <row r="2926" spans="1:20" x14ac:dyDescent="0.25">
      <c r="A2926" s="54" t="s">
        <v>1357</v>
      </c>
      <c r="B2926" s="54" t="s">
        <v>1863</v>
      </c>
      <c r="C2926" s="54" t="s">
        <v>762</v>
      </c>
      <c r="D2926" s="55">
        <v>45612</v>
      </c>
      <c r="E2926" s="56" t="s">
        <v>18</v>
      </c>
      <c r="F2926" s="54" t="s">
        <v>1358</v>
      </c>
      <c r="G2926" s="54"/>
      <c r="I2926" s="54"/>
      <c r="J2926" s="54"/>
      <c r="K2926" s="87" t="s">
        <v>19</v>
      </c>
      <c r="L2926" s="60">
        <f t="shared" si="455"/>
        <v>1</v>
      </c>
      <c r="M2926" s="33">
        <f t="shared" si="454"/>
        <v>2</v>
      </c>
      <c r="N2926" s="61">
        <f t="shared" si="456"/>
        <v>0</v>
      </c>
      <c r="O2926" s="33">
        <f t="shared" si="457"/>
        <v>1</v>
      </c>
      <c r="P2926" s="61">
        <f t="shared" si="458"/>
        <v>1</v>
      </c>
      <c r="Q2926" s="62">
        <f t="shared" si="459"/>
        <v>0</v>
      </c>
      <c r="R2926" s="61">
        <f t="shared" si="460"/>
        <v>0</v>
      </c>
      <c r="S2926" s="61">
        <f t="shared" si="461"/>
        <v>2</v>
      </c>
      <c r="T2926" t="str">
        <f t="shared" si="462"/>
        <v>إضافى كامل</v>
      </c>
    </row>
    <row r="2927" spans="1:20" x14ac:dyDescent="0.25">
      <c r="A2927" s="54" t="s">
        <v>1357</v>
      </c>
      <c r="B2927" s="54" t="s">
        <v>1863</v>
      </c>
      <c r="C2927" s="54" t="s">
        <v>762</v>
      </c>
      <c r="D2927" s="55">
        <v>45613</v>
      </c>
      <c r="E2927" s="56" t="s">
        <v>20</v>
      </c>
      <c r="F2927" s="54" t="s">
        <v>1358</v>
      </c>
      <c r="G2927" s="54"/>
      <c r="I2927" s="54"/>
      <c r="J2927" s="54"/>
      <c r="K2927" s="87" t="str">
        <f t="shared" si="463"/>
        <v>غائب</v>
      </c>
      <c r="L2927" s="60">
        <f t="shared" si="455"/>
        <v>0</v>
      </c>
      <c r="M2927" s="33">
        <f t="shared" si="454"/>
        <v>2</v>
      </c>
      <c r="N2927" s="61">
        <f t="shared" si="456"/>
        <v>0</v>
      </c>
      <c r="O2927" s="33">
        <f t="shared" si="457"/>
        <v>1</v>
      </c>
      <c r="P2927" s="61">
        <f t="shared" si="458"/>
        <v>1</v>
      </c>
      <c r="Q2927" s="62">
        <f t="shared" si="459"/>
        <v>0</v>
      </c>
      <c r="R2927" s="61">
        <f t="shared" si="460"/>
        <v>0</v>
      </c>
      <c r="S2927" s="61">
        <f t="shared" si="461"/>
        <v>2</v>
      </c>
      <c r="T2927" t="str">
        <f t="shared" si="462"/>
        <v>إضافى كامل</v>
      </c>
    </row>
    <row r="2928" spans="1:20" x14ac:dyDescent="0.25">
      <c r="A2928" s="54" t="s">
        <v>1357</v>
      </c>
      <c r="B2928" s="54" t="s">
        <v>1863</v>
      </c>
      <c r="C2928" s="54" t="s">
        <v>762</v>
      </c>
      <c r="D2928" s="55">
        <v>45614</v>
      </c>
      <c r="E2928" s="56" t="s">
        <v>21</v>
      </c>
      <c r="F2928" s="54" t="s">
        <v>1358</v>
      </c>
      <c r="G2928" s="54"/>
      <c r="I2928" s="54" t="s">
        <v>1073</v>
      </c>
      <c r="J2928" s="54" t="s">
        <v>1220</v>
      </c>
      <c r="K2928" s="87" t="str">
        <f t="shared" si="463"/>
        <v/>
      </c>
      <c r="L2928" s="60">
        <f t="shared" si="455"/>
        <v>0</v>
      </c>
      <c r="M2928" s="33">
        <f t="shared" si="454"/>
        <v>1</v>
      </c>
      <c r="N2928" s="61">
        <f t="shared" si="456"/>
        <v>0</v>
      </c>
      <c r="O2928" s="33">
        <f t="shared" si="457"/>
        <v>1</v>
      </c>
      <c r="P2928" s="61">
        <f t="shared" si="458"/>
        <v>1</v>
      </c>
      <c r="Q2928" s="62">
        <f t="shared" si="459"/>
        <v>0</v>
      </c>
      <c r="R2928" s="61">
        <f t="shared" si="460"/>
        <v>0</v>
      </c>
      <c r="S2928" s="61">
        <f t="shared" si="461"/>
        <v>1</v>
      </c>
      <c r="T2928" t="str">
        <f t="shared" si="462"/>
        <v>إضافى كامل</v>
      </c>
    </row>
    <row r="2929" spans="1:20" x14ac:dyDescent="0.25">
      <c r="A2929" s="54" t="s">
        <v>1357</v>
      </c>
      <c r="B2929" s="54" t="s">
        <v>1863</v>
      </c>
      <c r="C2929" s="54" t="s">
        <v>762</v>
      </c>
      <c r="D2929" s="55">
        <v>45615</v>
      </c>
      <c r="E2929" s="56" t="s">
        <v>22</v>
      </c>
      <c r="F2929" s="54" t="s">
        <v>1358</v>
      </c>
      <c r="G2929" s="54"/>
      <c r="I2929" s="54" t="s">
        <v>995</v>
      </c>
      <c r="J2929" s="54" t="s">
        <v>766</v>
      </c>
      <c r="K2929" s="87" t="str">
        <f t="shared" si="463"/>
        <v/>
      </c>
      <c r="L2929" s="60">
        <f t="shared" si="455"/>
        <v>0</v>
      </c>
      <c r="M2929" s="33">
        <f t="shared" si="454"/>
        <v>1</v>
      </c>
      <c r="N2929" s="61">
        <f t="shared" si="456"/>
        <v>0</v>
      </c>
      <c r="O2929" s="33">
        <f t="shared" si="457"/>
        <v>1</v>
      </c>
      <c r="P2929" s="61">
        <f t="shared" si="458"/>
        <v>1</v>
      </c>
      <c r="Q2929" s="62">
        <f t="shared" si="459"/>
        <v>0</v>
      </c>
      <c r="R2929" s="61">
        <f t="shared" si="460"/>
        <v>0</v>
      </c>
      <c r="S2929" s="61">
        <f t="shared" si="461"/>
        <v>1</v>
      </c>
      <c r="T2929" t="str">
        <f t="shared" si="462"/>
        <v>إضافى كامل</v>
      </c>
    </row>
    <row r="2930" spans="1:20" x14ac:dyDescent="0.25">
      <c r="A2930" s="54" t="s">
        <v>1357</v>
      </c>
      <c r="B2930" s="54" t="s">
        <v>1863</v>
      </c>
      <c r="C2930" s="54" t="s">
        <v>762</v>
      </c>
      <c r="D2930" s="55">
        <v>45616</v>
      </c>
      <c r="E2930" s="56" t="s">
        <v>23</v>
      </c>
      <c r="F2930" s="54" t="s">
        <v>1358</v>
      </c>
      <c r="G2930" s="54"/>
      <c r="I2930" s="54" t="s">
        <v>1004</v>
      </c>
      <c r="J2930" s="54" t="s">
        <v>1231</v>
      </c>
      <c r="K2930" s="87" t="str">
        <f t="shared" si="463"/>
        <v/>
      </c>
      <c r="L2930" s="60">
        <f t="shared" si="455"/>
        <v>0</v>
      </c>
      <c r="M2930" s="33">
        <f t="shared" si="454"/>
        <v>1</v>
      </c>
      <c r="N2930" s="61">
        <f t="shared" si="456"/>
        <v>0</v>
      </c>
      <c r="O2930" s="33">
        <f t="shared" si="457"/>
        <v>1</v>
      </c>
      <c r="P2930" s="61">
        <f t="shared" si="458"/>
        <v>1</v>
      </c>
      <c r="Q2930" s="62">
        <f t="shared" si="459"/>
        <v>0</v>
      </c>
      <c r="R2930" s="61">
        <f t="shared" si="460"/>
        <v>0</v>
      </c>
      <c r="S2930" s="61">
        <f t="shared" si="461"/>
        <v>1</v>
      </c>
      <c r="T2930" t="str">
        <f t="shared" si="462"/>
        <v>إضافى كامل</v>
      </c>
    </row>
    <row r="2931" spans="1:20" x14ac:dyDescent="0.25">
      <c r="A2931" s="54" t="s">
        <v>1357</v>
      </c>
      <c r="B2931" s="54" t="s">
        <v>1863</v>
      </c>
      <c r="C2931" s="54" t="s">
        <v>762</v>
      </c>
      <c r="D2931" s="55">
        <v>45617</v>
      </c>
      <c r="E2931" s="56" t="s">
        <v>24</v>
      </c>
      <c r="F2931" s="54" t="s">
        <v>1358</v>
      </c>
      <c r="G2931" s="54"/>
      <c r="I2931" s="54" t="s">
        <v>949</v>
      </c>
      <c r="J2931" s="54" t="s">
        <v>1328</v>
      </c>
      <c r="K2931" s="87" t="str">
        <f t="shared" si="463"/>
        <v/>
      </c>
      <c r="L2931" s="60">
        <f t="shared" si="455"/>
        <v>0</v>
      </c>
      <c r="M2931" s="33">
        <f t="shared" si="454"/>
        <v>1</v>
      </c>
      <c r="N2931" s="61">
        <f t="shared" si="456"/>
        <v>0</v>
      </c>
      <c r="O2931" s="33">
        <f t="shared" si="457"/>
        <v>1</v>
      </c>
      <c r="P2931" s="61">
        <f t="shared" si="458"/>
        <v>1</v>
      </c>
      <c r="Q2931" s="62">
        <f t="shared" si="459"/>
        <v>0</v>
      </c>
      <c r="R2931" s="61">
        <f t="shared" si="460"/>
        <v>0</v>
      </c>
      <c r="S2931" s="61">
        <f t="shared" si="461"/>
        <v>1</v>
      </c>
      <c r="T2931" t="str">
        <f t="shared" si="462"/>
        <v>إضافى كامل</v>
      </c>
    </row>
    <row r="2932" spans="1:20" x14ac:dyDescent="0.25">
      <c r="A2932" s="54" t="s">
        <v>1357</v>
      </c>
      <c r="B2932" s="54" t="s">
        <v>1863</v>
      </c>
      <c r="C2932" s="54" t="s">
        <v>762</v>
      </c>
      <c r="D2932" s="55">
        <v>45618</v>
      </c>
      <c r="E2932" s="56" t="s">
        <v>15</v>
      </c>
      <c r="F2932" s="54" t="s">
        <v>1358</v>
      </c>
      <c r="G2932" s="54"/>
      <c r="I2932" s="54"/>
      <c r="J2932" s="54"/>
      <c r="K2932" s="87" t="str">
        <f t="shared" si="463"/>
        <v/>
      </c>
      <c r="L2932" s="60">
        <f t="shared" si="455"/>
        <v>0</v>
      </c>
      <c r="M2932" s="33">
        <f t="shared" si="454"/>
        <v>1</v>
      </c>
      <c r="N2932" s="61">
        <f t="shared" si="456"/>
        <v>0</v>
      </c>
      <c r="O2932" s="33">
        <f t="shared" si="457"/>
        <v>1</v>
      </c>
      <c r="P2932" s="61">
        <f t="shared" si="458"/>
        <v>1</v>
      </c>
      <c r="Q2932" s="62">
        <f t="shared" si="459"/>
        <v>0</v>
      </c>
      <c r="R2932" s="61">
        <f t="shared" si="460"/>
        <v>0</v>
      </c>
      <c r="S2932" s="61">
        <f t="shared" si="461"/>
        <v>1</v>
      </c>
      <c r="T2932" t="str">
        <f t="shared" si="462"/>
        <v>إضافى كامل</v>
      </c>
    </row>
    <row r="2933" spans="1:20" x14ac:dyDescent="0.25">
      <c r="A2933" s="54" t="s">
        <v>1357</v>
      </c>
      <c r="B2933" s="54" t="s">
        <v>1863</v>
      </c>
      <c r="C2933" s="54" t="s">
        <v>762</v>
      </c>
      <c r="D2933" s="55">
        <v>45619</v>
      </c>
      <c r="E2933" s="56" t="s">
        <v>18</v>
      </c>
      <c r="F2933" s="54" t="s">
        <v>1358</v>
      </c>
      <c r="G2933" s="54"/>
      <c r="I2933" s="54"/>
      <c r="J2933" s="54"/>
      <c r="K2933" s="87" t="s">
        <v>19</v>
      </c>
      <c r="L2933" s="60">
        <f t="shared" si="455"/>
        <v>1</v>
      </c>
      <c r="M2933" s="33">
        <f t="shared" si="454"/>
        <v>1</v>
      </c>
      <c r="N2933" s="61">
        <f t="shared" si="456"/>
        <v>0</v>
      </c>
      <c r="O2933" s="33">
        <f t="shared" si="457"/>
        <v>1</v>
      </c>
      <c r="P2933" s="61">
        <f t="shared" si="458"/>
        <v>1</v>
      </c>
      <c r="Q2933" s="62">
        <f t="shared" si="459"/>
        <v>0</v>
      </c>
      <c r="R2933" s="61">
        <f t="shared" si="460"/>
        <v>0</v>
      </c>
      <c r="S2933" s="61">
        <f t="shared" si="461"/>
        <v>1</v>
      </c>
      <c r="T2933" t="str">
        <f t="shared" si="462"/>
        <v>إضافى كامل</v>
      </c>
    </row>
    <row r="2934" spans="1:20" x14ac:dyDescent="0.25">
      <c r="A2934" s="54" t="s">
        <v>1357</v>
      </c>
      <c r="B2934" s="54" t="s">
        <v>1863</v>
      </c>
      <c r="C2934" s="54" t="s">
        <v>762</v>
      </c>
      <c r="D2934" s="55">
        <v>45620</v>
      </c>
      <c r="E2934" s="56" t="s">
        <v>20</v>
      </c>
      <c r="F2934" s="54" t="s">
        <v>1358</v>
      </c>
      <c r="G2934" s="54"/>
      <c r="I2934" s="54"/>
      <c r="J2934" s="54"/>
      <c r="K2934" s="87" t="str">
        <f t="shared" si="463"/>
        <v>غائب</v>
      </c>
      <c r="L2934" s="60">
        <f t="shared" si="455"/>
        <v>0</v>
      </c>
      <c r="M2934" s="33">
        <f t="shared" si="454"/>
        <v>1</v>
      </c>
      <c r="N2934" s="61">
        <f t="shared" si="456"/>
        <v>0</v>
      </c>
      <c r="O2934" s="33">
        <f t="shared" si="457"/>
        <v>1</v>
      </c>
      <c r="P2934" s="61">
        <f t="shared" si="458"/>
        <v>1</v>
      </c>
      <c r="Q2934" s="62">
        <f t="shared" si="459"/>
        <v>0</v>
      </c>
      <c r="R2934" s="61">
        <f t="shared" si="460"/>
        <v>0</v>
      </c>
      <c r="S2934" s="61">
        <f t="shared" si="461"/>
        <v>1</v>
      </c>
      <c r="T2934" t="str">
        <f t="shared" si="462"/>
        <v>إضافى كامل</v>
      </c>
    </row>
    <row r="2935" spans="1:20" x14ac:dyDescent="0.25">
      <c r="A2935" s="54" t="s">
        <v>1357</v>
      </c>
      <c r="B2935" s="54" t="s">
        <v>1863</v>
      </c>
      <c r="C2935" s="54" t="s">
        <v>762</v>
      </c>
      <c r="D2935" s="55">
        <v>45621</v>
      </c>
      <c r="E2935" s="56" t="s">
        <v>21</v>
      </c>
      <c r="F2935" s="54" t="s">
        <v>1358</v>
      </c>
      <c r="G2935" s="54"/>
      <c r="H2935" s="73" t="s">
        <v>996</v>
      </c>
      <c r="I2935" s="54"/>
      <c r="J2935" s="54" t="s">
        <v>1262</v>
      </c>
      <c r="K2935" s="89" t="s">
        <v>41</v>
      </c>
      <c r="L2935" s="60">
        <f t="shared" si="455"/>
        <v>1</v>
      </c>
      <c r="M2935" s="33">
        <f t="shared" si="454"/>
        <v>0</v>
      </c>
      <c r="N2935" s="61">
        <f t="shared" si="456"/>
        <v>0</v>
      </c>
      <c r="O2935" s="33">
        <f t="shared" si="457"/>
        <v>1</v>
      </c>
      <c r="P2935" s="61">
        <f t="shared" si="458"/>
        <v>1</v>
      </c>
      <c r="Q2935" s="62">
        <f t="shared" si="459"/>
        <v>0</v>
      </c>
      <c r="R2935" s="61">
        <f t="shared" si="460"/>
        <v>0</v>
      </c>
      <c r="S2935" s="61">
        <f t="shared" si="461"/>
        <v>0</v>
      </c>
      <c r="T2935" t="str">
        <f t="shared" si="462"/>
        <v>إضافى كامل</v>
      </c>
    </row>
    <row r="2936" spans="1:20" x14ac:dyDescent="0.25">
      <c r="A2936" s="54" t="s">
        <v>1357</v>
      </c>
      <c r="B2936" s="54" t="s">
        <v>1863</v>
      </c>
      <c r="C2936" s="54" t="s">
        <v>762</v>
      </c>
      <c r="D2936" s="55">
        <v>45622</v>
      </c>
      <c r="E2936" s="56" t="s">
        <v>22</v>
      </c>
      <c r="F2936" s="54" t="s">
        <v>1358</v>
      </c>
      <c r="G2936" s="54"/>
      <c r="I2936" s="54" t="s">
        <v>1300</v>
      </c>
      <c r="J2936" s="54" t="s">
        <v>1229</v>
      </c>
      <c r="K2936" s="87" t="str">
        <f t="shared" si="463"/>
        <v/>
      </c>
      <c r="L2936" s="60">
        <f t="shared" si="455"/>
        <v>0</v>
      </c>
      <c r="M2936" s="33">
        <f t="shared" si="454"/>
        <v>1</v>
      </c>
      <c r="N2936" s="61">
        <f t="shared" si="456"/>
        <v>0</v>
      </c>
      <c r="O2936" s="33">
        <f t="shared" si="457"/>
        <v>1</v>
      </c>
      <c r="P2936" s="61">
        <f t="shared" si="458"/>
        <v>1</v>
      </c>
      <c r="Q2936" s="62">
        <f t="shared" si="459"/>
        <v>0</v>
      </c>
      <c r="R2936" s="61">
        <f t="shared" si="460"/>
        <v>0</v>
      </c>
      <c r="S2936" s="61">
        <f t="shared" si="461"/>
        <v>1</v>
      </c>
      <c r="T2936" t="str">
        <f t="shared" si="462"/>
        <v>إضافى كامل</v>
      </c>
    </row>
    <row r="2937" spans="1:20" x14ac:dyDescent="0.25">
      <c r="A2937" s="54" t="s">
        <v>1357</v>
      </c>
      <c r="B2937" s="54" t="s">
        <v>1863</v>
      </c>
      <c r="C2937" s="54" t="s">
        <v>762</v>
      </c>
      <c r="D2937" s="55">
        <v>45623</v>
      </c>
      <c r="E2937" s="56" t="s">
        <v>23</v>
      </c>
      <c r="F2937" s="54" t="s">
        <v>1358</v>
      </c>
      <c r="G2937" s="54"/>
      <c r="I2937" s="54" t="s">
        <v>949</v>
      </c>
      <c r="J2937" s="54" t="s">
        <v>1229</v>
      </c>
      <c r="K2937" s="87" t="str">
        <f t="shared" si="463"/>
        <v/>
      </c>
      <c r="L2937" s="60">
        <f t="shared" si="455"/>
        <v>0</v>
      </c>
      <c r="M2937" s="33">
        <f t="shared" si="454"/>
        <v>1</v>
      </c>
      <c r="N2937" s="61">
        <f t="shared" si="456"/>
        <v>0</v>
      </c>
      <c r="O2937" s="33">
        <f t="shared" si="457"/>
        <v>1</v>
      </c>
      <c r="P2937" s="61">
        <f t="shared" si="458"/>
        <v>1</v>
      </c>
      <c r="Q2937" s="62">
        <f t="shared" si="459"/>
        <v>0</v>
      </c>
      <c r="R2937" s="61">
        <f t="shared" si="460"/>
        <v>0</v>
      </c>
      <c r="S2937" s="61">
        <f t="shared" si="461"/>
        <v>1</v>
      </c>
      <c r="T2937" t="str">
        <f t="shared" si="462"/>
        <v>إضافى كامل</v>
      </c>
    </row>
    <row r="2938" spans="1:20" x14ac:dyDescent="0.25">
      <c r="A2938" s="54" t="s">
        <v>1357</v>
      </c>
      <c r="B2938" s="54" t="s">
        <v>1863</v>
      </c>
      <c r="C2938" s="54" t="s">
        <v>762</v>
      </c>
      <c r="D2938" s="55">
        <v>45624</v>
      </c>
      <c r="E2938" s="56" t="s">
        <v>24</v>
      </c>
      <c r="F2938" s="54" t="s">
        <v>1358</v>
      </c>
      <c r="G2938" s="54"/>
      <c r="H2938" s="73" t="s">
        <v>996</v>
      </c>
      <c r="I2938" s="54"/>
      <c r="J2938" s="54" t="s">
        <v>1306</v>
      </c>
      <c r="K2938" s="89" t="s">
        <v>41</v>
      </c>
      <c r="L2938" s="60">
        <f t="shared" si="455"/>
        <v>1</v>
      </c>
      <c r="M2938" s="33">
        <f t="shared" si="454"/>
        <v>1</v>
      </c>
      <c r="N2938" s="61">
        <f t="shared" si="456"/>
        <v>0</v>
      </c>
      <c r="O2938" s="33">
        <f t="shared" si="457"/>
        <v>2</v>
      </c>
      <c r="P2938" s="61">
        <f t="shared" si="458"/>
        <v>2</v>
      </c>
      <c r="Q2938" s="62">
        <f t="shared" si="459"/>
        <v>0</v>
      </c>
      <c r="R2938" s="61">
        <f t="shared" si="460"/>
        <v>0</v>
      </c>
      <c r="S2938" s="61">
        <f t="shared" si="461"/>
        <v>1</v>
      </c>
      <c r="T2938" t="str">
        <f t="shared" si="462"/>
        <v>إضافى كامل</v>
      </c>
    </row>
    <row r="2939" spans="1:20" x14ac:dyDescent="0.25">
      <c r="A2939" s="54" t="s">
        <v>1357</v>
      </c>
      <c r="B2939" s="54" t="s">
        <v>1863</v>
      </c>
      <c r="C2939" s="54" t="s">
        <v>762</v>
      </c>
      <c r="D2939" s="55">
        <v>45625</v>
      </c>
      <c r="E2939" s="56" t="s">
        <v>15</v>
      </c>
      <c r="F2939" s="54" t="s">
        <v>1358</v>
      </c>
      <c r="G2939" s="54"/>
      <c r="I2939" s="54"/>
      <c r="J2939" s="54"/>
      <c r="K2939" s="87" t="str">
        <f t="shared" si="463"/>
        <v/>
      </c>
      <c r="L2939" s="60">
        <f t="shared" si="455"/>
        <v>0</v>
      </c>
      <c r="M2939" s="33">
        <f t="shared" si="454"/>
        <v>1</v>
      </c>
      <c r="N2939" s="61">
        <f t="shared" si="456"/>
        <v>0</v>
      </c>
      <c r="O2939" s="33">
        <f t="shared" si="457"/>
        <v>2</v>
      </c>
      <c r="P2939" s="61">
        <f t="shared" si="458"/>
        <v>2</v>
      </c>
      <c r="Q2939" s="62">
        <f t="shared" si="459"/>
        <v>0</v>
      </c>
      <c r="R2939" s="61">
        <f t="shared" si="460"/>
        <v>0</v>
      </c>
      <c r="S2939" s="61">
        <f t="shared" si="461"/>
        <v>1</v>
      </c>
      <c r="T2939" t="str">
        <f t="shared" si="462"/>
        <v>إضافى كامل</v>
      </c>
    </row>
    <row r="2940" spans="1:20" x14ac:dyDescent="0.25">
      <c r="A2940" s="54" t="s">
        <v>1357</v>
      </c>
      <c r="B2940" s="54" t="s">
        <v>1863</v>
      </c>
      <c r="C2940" s="54" t="s">
        <v>762</v>
      </c>
      <c r="D2940" s="55">
        <v>45626</v>
      </c>
      <c r="E2940" s="56" t="s">
        <v>18</v>
      </c>
      <c r="F2940" s="54" t="s">
        <v>1358</v>
      </c>
      <c r="G2940" s="54"/>
      <c r="I2940" s="54"/>
      <c r="J2940" s="54"/>
      <c r="K2940" s="87" t="s">
        <v>19</v>
      </c>
      <c r="L2940" s="60">
        <f t="shared" si="455"/>
        <v>1</v>
      </c>
      <c r="M2940" s="33">
        <f t="shared" si="454"/>
        <v>1</v>
      </c>
      <c r="N2940" s="61">
        <f t="shared" si="456"/>
        <v>0</v>
      </c>
      <c r="O2940" s="33">
        <f t="shared" si="457"/>
        <v>2</v>
      </c>
      <c r="P2940" s="61">
        <f t="shared" si="458"/>
        <v>2</v>
      </c>
      <c r="Q2940" s="62">
        <f t="shared" si="459"/>
        <v>0</v>
      </c>
      <c r="R2940" s="61">
        <f t="shared" si="460"/>
        <v>0</v>
      </c>
      <c r="S2940" s="61">
        <f t="shared" si="461"/>
        <v>1</v>
      </c>
      <c r="T2940" t="str">
        <f t="shared" si="462"/>
        <v>إضافى كامل</v>
      </c>
    </row>
    <row r="2941" spans="1:20" ht="15.75" x14ac:dyDescent="0.25">
      <c r="A2941" s="54" t="s">
        <v>1361</v>
      </c>
      <c r="B2941" s="78" t="s">
        <v>1362</v>
      </c>
      <c r="C2941" s="54" t="s">
        <v>762</v>
      </c>
      <c r="D2941" s="55">
        <v>45597</v>
      </c>
      <c r="E2941" s="56" t="s">
        <v>15</v>
      </c>
      <c r="F2941" s="54" t="s">
        <v>1363</v>
      </c>
      <c r="G2941" s="57" t="s">
        <v>335</v>
      </c>
      <c r="I2941" s="54"/>
      <c r="J2941" s="54"/>
      <c r="L2941" s="60">
        <f t="shared" si="455"/>
        <v>0</v>
      </c>
      <c r="M2941" s="33">
        <f t="shared" si="454"/>
        <v>1</v>
      </c>
      <c r="N2941" s="61">
        <f t="shared" si="456"/>
        <v>0</v>
      </c>
      <c r="O2941" s="33">
        <f t="shared" si="457"/>
        <v>2</v>
      </c>
      <c r="P2941" s="61">
        <f t="shared" si="458"/>
        <v>2</v>
      </c>
      <c r="Q2941" s="62">
        <f t="shared" si="459"/>
        <v>0</v>
      </c>
      <c r="R2941" s="61">
        <f t="shared" si="460"/>
        <v>0</v>
      </c>
      <c r="S2941" s="61">
        <f t="shared" si="461"/>
        <v>1</v>
      </c>
      <c r="T2941" t="str">
        <f t="shared" si="462"/>
        <v>إضافى كامل</v>
      </c>
    </row>
    <row r="2942" spans="1:20" x14ac:dyDescent="0.25">
      <c r="A2942" s="54" t="s">
        <v>1361</v>
      </c>
      <c r="B2942" s="54" t="s">
        <v>1364</v>
      </c>
      <c r="C2942" s="54" t="s">
        <v>762</v>
      </c>
      <c r="D2942" s="55">
        <v>45598</v>
      </c>
      <c r="E2942" s="56" t="s">
        <v>18</v>
      </c>
      <c r="F2942" s="54" t="s">
        <v>1363</v>
      </c>
      <c r="G2942" s="57" t="s">
        <v>335</v>
      </c>
      <c r="I2942" s="54" t="s">
        <v>1002</v>
      </c>
      <c r="J2942" s="54" t="s">
        <v>928</v>
      </c>
      <c r="K2942" s="95"/>
      <c r="L2942" s="60">
        <f t="shared" si="455"/>
        <v>0</v>
      </c>
      <c r="M2942" s="33">
        <f t="shared" si="454"/>
        <v>1</v>
      </c>
      <c r="N2942" s="61">
        <f t="shared" si="456"/>
        <v>0</v>
      </c>
      <c r="O2942" s="33">
        <f t="shared" si="457"/>
        <v>2</v>
      </c>
      <c r="P2942" s="61">
        <f t="shared" si="458"/>
        <v>2</v>
      </c>
      <c r="Q2942" s="62">
        <f t="shared" si="459"/>
        <v>0</v>
      </c>
      <c r="R2942" s="61">
        <f t="shared" si="460"/>
        <v>0</v>
      </c>
      <c r="S2942" s="61">
        <f t="shared" si="461"/>
        <v>1</v>
      </c>
      <c r="T2942" t="str">
        <f t="shared" si="462"/>
        <v>إضافى كامل</v>
      </c>
    </row>
    <row r="2943" spans="1:20" x14ac:dyDescent="0.25">
      <c r="A2943" s="54" t="s">
        <v>1361</v>
      </c>
      <c r="B2943" s="54" t="s">
        <v>1364</v>
      </c>
      <c r="C2943" s="54" t="s">
        <v>762</v>
      </c>
      <c r="D2943" s="55">
        <v>45599</v>
      </c>
      <c r="E2943" s="56" t="s">
        <v>20</v>
      </c>
      <c r="F2943" s="54" t="s">
        <v>1363</v>
      </c>
      <c r="G2943" s="57" t="s">
        <v>335</v>
      </c>
      <c r="I2943" s="54" t="s">
        <v>1365</v>
      </c>
      <c r="J2943" s="54" t="s">
        <v>1034</v>
      </c>
      <c r="K2943" s="3" t="str">
        <f t="shared" ref="K2943:K2999" si="464">IF(AND(I2943&lt;="08:00",J2943&gt;="14:00",I2943&lt;&gt;""),"",IF(AND(I2943&gt;="08:01",I2943&lt;="08:10"),"تأخير",IF(AND(I2943&gt;="08:11",I2943&lt;="11:00",J2943&lt;&gt;""),"إذن ص",IF(AND(J2943&lt;"14:00",J2943&lt;&gt;"",J2943&gt;="11:00"),"إذن م",IF(AND(OR(J2943="",I2943="",J2943=I2943,I2943&gt;"11:00",J2943&lt;"11:00"),AND(E2943&lt;&gt;"Friday")),"غائب","")))))</f>
        <v/>
      </c>
      <c r="L2943" s="60">
        <f t="shared" si="455"/>
        <v>0</v>
      </c>
      <c r="M2943" s="33">
        <f t="shared" si="454"/>
        <v>1</v>
      </c>
      <c r="N2943" s="61">
        <f t="shared" si="456"/>
        <v>0</v>
      </c>
      <c r="O2943" s="33">
        <f t="shared" si="457"/>
        <v>2</v>
      </c>
      <c r="P2943" s="61">
        <f t="shared" si="458"/>
        <v>2</v>
      </c>
      <c r="Q2943" s="62">
        <f t="shared" si="459"/>
        <v>0</v>
      </c>
      <c r="R2943" s="61">
        <f t="shared" si="460"/>
        <v>0</v>
      </c>
      <c r="S2943" s="61">
        <f t="shared" si="461"/>
        <v>1</v>
      </c>
      <c r="T2943" t="str">
        <f t="shared" si="462"/>
        <v>إضافى كامل</v>
      </c>
    </row>
    <row r="2944" spans="1:20" x14ac:dyDescent="0.25">
      <c r="A2944" s="54" t="s">
        <v>1361</v>
      </c>
      <c r="B2944" s="54" t="s">
        <v>1364</v>
      </c>
      <c r="C2944" s="54" t="s">
        <v>762</v>
      </c>
      <c r="D2944" s="55">
        <v>45600</v>
      </c>
      <c r="E2944" s="56" t="s">
        <v>21</v>
      </c>
      <c r="F2944" s="54" t="s">
        <v>1363</v>
      </c>
      <c r="G2944" s="57" t="s">
        <v>335</v>
      </c>
      <c r="I2944" s="54" t="s">
        <v>1348</v>
      </c>
      <c r="J2944" s="54" t="s">
        <v>858</v>
      </c>
      <c r="K2944" s="3" t="str">
        <f t="shared" si="464"/>
        <v/>
      </c>
      <c r="L2944" s="60">
        <f t="shared" si="455"/>
        <v>0</v>
      </c>
      <c r="M2944" s="33">
        <f t="shared" si="454"/>
        <v>1</v>
      </c>
      <c r="N2944" s="61">
        <f t="shared" si="456"/>
        <v>0</v>
      </c>
      <c r="O2944" s="33">
        <f t="shared" si="457"/>
        <v>2</v>
      </c>
      <c r="P2944" s="61">
        <f t="shared" si="458"/>
        <v>2</v>
      </c>
      <c r="Q2944" s="62">
        <f t="shared" si="459"/>
        <v>0</v>
      </c>
      <c r="R2944" s="61">
        <f t="shared" si="460"/>
        <v>0</v>
      </c>
      <c r="S2944" s="61">
        <f t="shared" si="461"/>
        <v>1</v>
      </c>
      <c r="T2944" t="str">
        <f t="shared" si="462"/>
        <v>إضافى كامل</v>
      </c>
    </row>
    <row r="2945" spans="1:20" x14ac:dyDescent="0.25">
      <c r="A2945" s="54" t="s">
        <v>1361</v>
      </c>
      <c r="B2945" s="54" t="s">
        <v>1364</v>
      </c>
      <c r="C2945" s="54" t="s">
        <v>762</v>
      </c>
      <c r="D2945" s="55">
        <v>45601</v>
      </c>
      <c r="E2945" s="56" t="s">
        <v>22</v>
      </c>
      <c r="F2945" s="54" t="s">
        <v>1363</v>
      </c>
      <c r="G2945" s="57" t="s">
        <v>335</v>
      </c>
      <c r="I2945" s="54" t="s">
        <v>1289</v>
      </c>
      <c r="J2945" s="54" t="s">
        <v>1137</v>
      </c>
      <c r="K2945" s="3" t="str">
        <f t="shared" si="464"/>
        <v/>
      </c>
      <c r="L2945" s="60">
        <f t="shared" si="455"/>
        <v>0</v>
      </c>
      <c r="M2945" s="33">
        <f t="shared" ref="M2945:M3008" si="465">COUNTIF(K2945:K2974,"غائب")</f>
        <v>1</v>
      </c>
      <c r="N2945" s="61">
        <f t="shared" si="456"/>
        <v>1</v>
      </c>
      <c r="O2945" s="33">
        <f t="shared" si="457"/>
        <v>2</v>
      </c>
      <c r="P2945" s="61">
        <f t="shared" si="458"/>
        <v>3</v>
      </c>
      <c r="Q2945" s="62">
        <f t="shared" si="459"/>
        <v>1.5</v>
      </c>
      <c r="R2945" s="61">
        <f t="shared" si="460"/>
        <v>1</v>
      </c>
      <c r="S2945" s="61">
        <f t="shared" si="461"/>
        <v>2</v>
      </c>
      <c r="T2945" t="str">
        <f t="shared" si="462"/>
        <v>إضافى كامل</v>
      </c>
    </row>
    <row r="2946" spans="1:20" x14ac:dyDescent="0.25">
      <c r="A2946" s="54" t="s">
        <v>1361</v>
      </c>
      <c r="B2946" s="54" t="s">
        <v>1364</v>
      </c>
      <c r="C2946" s="54" t="s">
        <v>762</v>
      </c>
      <c r="D2946" s="55">
        <v>45602</v>
      </c>
      <c r="E2946" s="56" t="s">
        <v>23</v>
      </c>
      <c r="F2946" s="54" t="s">
        <v>1363</v>
      </c>
      <c r="G2946" s="57" t="s">
        <v>335</v>
      </c>
      <c r="I2946" s="54" t="s">
        <v>1289</v>
      </c>
      <c r="J2946" s="54" t="s">
        <v>821</v>
      </c>
      <c r="K2946" s="3" t="str">
        <f t="shared" si="464"/>
        <v/>
      </c>
      <c r="L2946" s="60">
        <f t="shared" ref="L2946:L3009" si="466">IF(AND(OR(K2946= "حالة وفاة",K2946="إذن م",K2946="إذن ص",K2946="بدل راحة",K2946="انصراف",K2946="اجازة",K2946="راحة",K2946="مأمورية",K2946="مأمورية م",K2946="مأمورية ص",K2946="Online",K2946="حضور",K2946="بدل سهر",E2946="Friday",K2946=""),K2946&lt;&gt;""),1,0)</f>
        <v>0</v>
      </c>
      <c r="M2946" s="33">
        <f t="shared" si="465"/>
        <v>1</v>
      </c>
      <c r="N2946" s="61">
        <f t="shared" ref="N2946:N3009" si="467">COUNTIF(K2946:K2975,"إذن ص")</f>
        <v>1</v>
      </c>
      <c r="O2946" s="33">
        <f t="shared" ref="O2946:O3009" si="468">COUNTIF(K2946:K2975,"إذن م")</f>
        <v>2</v>
      </c>
      <c r="P2946" s="61">
        <f t="shared" ref="P2946:P3009" si="469">O2946+N2946</f>
        <v>3</v>
      </c>
      <c r="Q2946" s="62">
        <f t="shared" ref="Q2946:Q3009" si="470">IF(AND(P2946&gt;2,P2946&lt;&gt;0),P2946*3/6,0)</f>
        <v>1.5</v>
      </c>
      <c r="R2946" s="61">
        <f t="shared" ref="R2946:R3009" si="471">INT(Q2946)</f>
        <v>1</v>
      </c>
      <c r="S2946" s="61">
        <f t="shared" ref="S2946:S3009" si="472">R2946+M2946</f>
        <v>2</v>
      </c>
      <c r="T2946" t="str">
        <f t="shared" ref="T2946:T3009" si="473">IF(AND(OR(S2946&lt;=0,S2946&gt;0),S2946&lt;5),"إضافى كامل",IF(AND(OR(S2946=5,S2946=6,S2946&lt;7),S2946&lt;&gt;""),"نصف إضافى","لا يستحق"))</f>
        <v>إضافى كامل</v>
      </c>
    </row>
    <row r="2947" spans="1:20" x14ac:dyDescent="0.25">
      <c r="A2947" s="54" t="s">
        <v>1361</v>
      </c>
      <c r="B2947" s="54" t="s">
        <v>1364</v>
      </c>
      <c r="C2947" s="54" t="s">
        <v>762</v>
      </c>
      <c r="D2947" s="55">
        <v>45603</v>
      </c>
      <c r="E2947" s="56" t="s">
        <v>24</v>
      </c>
      <c r="F2947" s="54" t="s">
        <v>1363</v>
      </c>
      <c r="G2947" s="57" t="s">
        <v>335</v>
      </c>
      <c r="I2947" s="54"/>
      <c r="J2947" s="54"/>
      <c r="K2947" s="3" t="s">
        <v>19</v>
      </c>
      <c r="L2947" s="60">
        <f t="shared" si="466"/>
        <v>1</v>
      </c>
      <c r="M2947" s="33">
        <f t="shared" si="465"/>
        <v>1</v>
      </c>
      <c r="N2947" s="61">
        <f t="shared" si="467"/>
        <v>1</v>
      </c>
      <c r="O2947" s="33">
        <f t="shared" si="468"/>
        <v>2</v>
      </c>
      <c r="P2947" s="61">
        <f t="shared" si="469"/>
        <v>3</v>
      </c>
      <c r="Q2947" s="62">
        <f t="shared" si="470"/>
        <v>1.5</v>
      </c>
      <c r="R2947" s="61">
        <f t="shared" si="471"/>
        <v>1</v>
      </c>
      <c r="S2947" s="61">
        <f t="shared" si="472"/>
        <v>2</v>
      </c>
      <c r="T2947" t="str">
        <f t="shared" si="473"/>
        <v>إضافى كامل</v>
      </c>
    </row>
    <row r="2948" spans="1:20" x14ac:dyDescent="0.25">
      <c r="A2948" s="54" t="s">
        <v>1361</v>
      </c>
      <c r="B2948" s="54" t="s">
        <v>1364</v>
      </c>
      <c r="C2948" s="54" t="s">
        <v>762</v>
      </c>
      <c r="D2948" s="55">
        <v>45604</v>
      </c>
      <c r="E2948" s="56" t="s">
        <v>15</v>
      </c>
      <c r="F2948" s="54" t="s">
        <v>1363</v>
      </c>
      <c r="G2948" s="57" t="s">
        <v>335</v>
      </c>
      <c r="I2948" s="54"/>
      <c r="J2948" s="54"/>
      <c r="K2948" s="3" t="str">
        <f t="shared" si="464"/>
        <v/>
      </c>
      <c r="L2948" s="60">
        <f t="shared" si="466"/>
        <v>0</v>
      </c>
      <c r="M2948" s="33">
        <f t="shared" si="465"/>
        <v>1</v>
      </c>
      <c r="N2948" s="61">
        <f t="shared" si="467"/>
        <v>1</v>
      </c>
      <c r="O2948" s="33">
        <f t="shared" si="468"/>
        <v>2</v>
      </c>
      <c r="P2948" s="61">
        <f t="shared" si="469"/>
        <v>3</v>
      </c>
      <c r="Q2948" s="62">
        <f t="shared" si="470"/>
        <v>1.5</v>
      </c>
      <c r="R2948" s="61">
        <f t="shared" si="471"/>
        <v>1</v>
      </c>
      <c r="S2948" s="61">
        <f t="shared" si="472"/>
        <v>2</v>
      </c>
      <c r="T2948" t="str">
        <f t="shared" si="473"/>
        <v>إضافى كامل</v>
      </c>
    </row>
    <row r="2949" spans="1:20" x14ac:dyDescent="0.25">
      <c r="A2949" s="54" t="s">
        <v>1361</v>
      </c>
      <c r="B2949" s="54" t="s">
        <v>1364</v>
      </c>
      <c r="C2949" s="54" t="s">
        <v>762</v>
      </c>
      <c r="D2949" s="55">
        <v>45605</v>
      </c>
      <c r="E2949" s="56" t="s">
        <v>18</v>
      </c>
      <c r="F2949" s="54" t="s">
        <v>1363</v>
      </c>
      <c r="G2949" s="57" t="s">
        <v>335</v>
      </c>
      <c r="I2949" s="54" t="s">
        <v>1344</v>
      </c>
      <c r="J2949" s="54" t="s">
        <v>802</v>
      </c>
      <c r="K2949" s="3" t="str">
        <f t="shared" si="464"/>
        <v/>
      </c>
      <c r="L2949" s="60">
        <f t="shared" si="466"/>
        <v>0</v>
      </c>
      <c r="M2949" s="33">
        <f t="shared" si="465"/>
        <v>1</v>
      </c>
      <c r="N2949" s="61">
        <f t="shared" si="467"/>
        <v>1</v>
      </c>
      <c r="O2949" s="33">
        <f t="shared" si="468"/>
        <v>2</v>
      </c>
      <c r="P2949" s="61">
        <f t="shared" si="469"/>
        <v>3</v>
      </c>
      <c r="Q2949" s="62">
        <f t="shared" si="470"/>
        <v>1.5</v>
      </c>
      <c r="R2949" s="61">
        <f t="shared" si="471"/>
        <v>1</v>
      </c>
      <c r="S2949" s="61">
        <f t="shared" si="472"/>
        <v>2</v>
      </c>
      <c r="T2949" t="str">
        <f t="shared" si="473"/>
        <v>إضافى كامل</v>
      </c>
    </row>
    <row r="2950" spans="1:20" x14ac:dyDescent="0.25">
      <c r="A2950" s="54" t="s">
        <v>1361</v>
      </c>
      <c r="B2950" s="54" t="s">
        <v>1364</v>
      </c>
      <c r="C2950" s="54" t="s">
        <v>762</v>
      </c>
      <c r="D2950" s="55">
        <v>45606</v>
      </c>
      <c r="E2950" s="56" t="s">
        <v>20</v>
      </c>
      <c r="F2950" s="54" t="s">
        <v>1363</v>
      </c>
      <c r="G2950" s="57" t="s">
        <v>335</v>
      </c>
      <c r="I2950" s="54" t="s">
        <v>1366</v>
      </c>
      <c r="J2950" s="54" t="s">
        <v>1116</v>
      </c>
      <c r="K2950" s="3" t="str">
        <f t="shared" si="464"/>
        <v/>
      </c>
      <c r="L2950" s="60">
        <f t="shared" si="466"/>
        <v>0</v>
      </c>
      <c r="M2950" s="33">
        <f t="shared" si="465"/>
        <v>1</v>
      </c>
      <c r="N2950" s="61">
        <f t="shared" si="467"/>
        <v>1</v>
      </c>
      <c r="O2950" s="33">
        <f t="shared" si="468"/>
        <v>2</v>
      </c>
      <c r="P2950" s="61">
        <f t="shared" si="469"/>
        <v>3</v>
      </c>
      <c r="Q2950" s="62">
        <f t="shared" si="470"/>
        <v>1.5</v>
      </c>
      <c r="R2950" s="61">
        <f t="shared" si="471"/>
        <v>1</v>
      </c>
      <c r="S2950" s="61">
        <f t="shared" si="472"/>
        <v>2</v>
      </c>
      <c r="T2950" t="str">
        <f t="shared" si="473"/>
        <v>إضافى كامل</v>
      </c>
    </row>
    <row r="2951" spans="1:20" x14ac:dyDescent="0.25">
      <c r="A2951" s="54" t="s">
        <v>1361</v>
      </c>
      <c r="B2951" s="54" t="s">
        <v>1364</v>
      </c>
      <c r="C2951" s="54" t="s">
        <v>762</v>
      </c>
      <c r="D2951" s="55">
        <v>45607</v>
      </c>
      <c r="E2951" s="56" t="s">
        <v>21</v>
      </c>
      <c r="F2951" s="54" t="s">
        <v>1363</v>
      </c>
      <c r="G2951" s="57" t="s">
        <v>335</v>
      </c>
      <c r="I2951" s="54" t="s">
        <v>1344</v>
      </c>
      <c r="J2951" s="54" t="s">
        <v>937</v>
      </c>
      <c r="K2951" s="3" t="str">
        <f t="shared" si="464"/>
        <v/>
      </c>
      <c r="L2951" s="60">
        <f t="shared" si="466"/>
        <v>0</v>
      </c>
      <c r="M2951" s="33">
        <f t="shared" si="465"/>
        <v>1</v>
      </c>
      <c r="N2951" s="61">
        <f t="shared" si="467"/>
        <v>1</v>
      </c>
      <c r="O2951" s="33">
        <f t="shared" si="468"/>
        <v>2</v>
      </c>
      <c r="P2951" s="61">
        <f t="shared" si="469"/>
        <v>3</v>
      </c>
      <c r="Q2951" s="62">
        <f t="shared" si="470"/>
        <v>1.5</v>
      </c>
      <c r="R2951" s="61">
        <f t="shared" si="471"/>
        <v>1</v>
      </c>
      <c r="S2951" s="61">
        <f t="shared" si="472"/>
        <v>2</v>
      </c>
      <c r="T2951" t="str">
        <f t="shared" si="473"/>
        <v>إضافى كامل</v>
      </c>
    </row>
    <row r="2952" spans="1:20" x14ac:dyDescent="0.25">
      <c r="A2952" s="54" t="s">
        <v>1361</v>
      </c>
      <c r="B2952" s="54" t="s">
        <v>1364</v>
      </c>
      <c r="C2952" s="54" t="s">
        <v>762</v>
      </c>
      <c r="D2952" s="55">
        <v>45608</v>
      </c>
      <c r="E2952" s="56" t="s">
        <v>22</v>
      </c>
      <c r="F2952" s="54" t="s">
        <v>1363</v>
      </c>
      <c r="G2952" s="57" t="s">
        <v>335</v>
      </c>
      <c r="I2952" s="54" t="s">
        <v>1286</v>
      </c>
      <c r="J2952" s="54" t="s">
        <v>873</v>
      </c>
      <c r="K2952" s="3" t="str">
        <f t="shared" si="464"/>
        <v/>
      </c>
      <c r="L2952" s="60">
        <f t="shared" si="466"/>
        <v>0</v>
      </c>
      <c r="M2952" s="33">
        <f t="shared" si="465"/>
        <v>1</v>
      </c>
      <c r="N2952" s="61">
        <f t="shared" si="467"/>
        <v>1</v>
      </c>
      <c r="O2952" s="33">
        <f t="shared" si="468"/>
        <v>2</v>
      </c>
      <c r="P2952" s="61">
        <f t="shared" si="469"/>
        <v>3</v>
      </c>
      <c r="Q2952" s="62">
        <f t="shared" si="470"/>
        <v>1.5</v>
      </c>
      <c r="R2952" s="61">
        <f t="shared" si="471"/>
        <v>1</v>
      </c>
      <c r="S2952" s="61">
        <f t="shared" si="472"/>
        <v>2</v>
      </c>
      <c r="T2952" t="str">
        <f t="shared" si="473"/>
        <v>إضافى كامل</v>
      </c>
    </row>
    <row r="2953" spans="1:20" x14ac:dyDescent="0.25">
      <c r="A2953" s="54" t="s">
        <v>1361</v>
      </c>
      <c r="B2953" s="54" t="s">
        <v>1364</v>
      </c>
      <c r="C2953" s="54" t="s">
        <v>762</v>
      </c>
      <c r="D2953" s="55">
        <v>45609</v>
      </c>
      <c r="E2953" s="56" t="s">
        <v>23</v>
      </c>
      <c r="F2953" s="54" t="s">
        <v>1363</v>
      </c>
      <c r="G2953" s="57" t="s">
        <v>335</v>
      </c>
      <c r="I2953" s="54" t="s">
        <v>1014</v>
      </c>
      <c r="J2953" s="54" t="s">
        <v>1367</v>
      </c>
      <c r="K2953" s="3" t="str">
        <f t="shared" si="464"/>
        <v>إذن م</v>
      </c>
      <c r="L2953" s="60">
        <f t="shared" si="466"/>
        <v>1</v>
      </c>
      <c r="M2953" s="33">
        <f t="shared" si="465"/>
        <v>1</v>
      </c>
      <c r="N2953" s="61">
        <f t="shared" si="467"/>
        <v>1</v>
      </c>
      <c r="O2953" s="33">
        <f t="shared" si="468"/>
        <v>2</v>
      </c>
      <c r="P2953" s="61">
        <f t="shared" si="469"/>
        <v>3</v>
      </c>
      <c r="Q2953" s="62">
        <f t="shared" si="470"/>
        <v>1.5</v>
      </c>
      <c r="R2953" s="61">
        <f t="shared" si="471"/>
        <v>1</v>
      </c>
      <c r="S2953" s="61">
        <f t="shared" si="472"/>
        <v>2</v>
      </c>
      <c r="T2953" t="str">
        <f t="shared" si="473"/>
        <v>إضافى كامل</v>
      </c>
    </row>
    <row r="2954" spans="1:20" x14ac:dyDescent="0.25">
      <c r="A2954" s="54" t="s">
        <v>1361</v>
      </c>
      <c r="B2954" s="54" t="s">
        <v>1364</v>
      </c>
      <c r="C2954" s="54" t="s">
        <v>762</v>
      </c>
      <c r="D2954" s="55">
        <v>45610</v>
      </c>
      <c r="E2954" s="56" t="s">
        <v>24</v>
      </c>
      <c r="F2954" s="54" t="s">
        <v>1363</v>
      </c>
      <c r="G2954" s="57" t="s">
        <v>335</v>
      </c>
      <c r="I2954" s="54"/>
      <c r="J2954" s="54"/>
      <c r="K2954" s="3" t="s">
        <v>19</v>
      </c>
      <c r="L2954" s="60">
        <f t="shared" si="466"/>
        <v>1</v>
      </c>
      <c r="M2954" s="33">
        <f t="shared" si="465"/>
        <v>1</v>
      </c>
      <c r="N2954" s="61">
        <f t="shared" si="467"/>
        <v>1</v>
      </c>
      <c r="O2954" s="33">
        <f t="shared" si="468"/>
        <v>1</v>
      </c>
      <c r="P2954" s="61">
        <f t="shared" si="469"/>
        <v>2</v>
      </c>
      <c r="Q2954" s="62">
        <f t="shared" si="470"/>
        <v>0</v>
      </c>
      <c r="R2954" s="61">
        <f t="shared" si="471"/>
        <v>0</v>
      </c>
      <c r="S2954" s="61">
        <f t="shared" si="472"/>
        <v>1</v>
      </c>
      <c r="T2954" t="str">
        <f t="shared" si="473"/>
        <v>إضافى كامل</v>
      </c>
    </row>
    <row r="2955" spans="1:20" x14ac:dyDescent="0.25">
      <c r="A2955" s="54" t="s">
        <v>1361</v>
      </c>
      <c r="B2955" s="54" t="s">
        <v>1364</v>
      </c>
      <c r="C2955" s="54" t="s">
        <v>762</v>
      </c>
      <c r="D2955" s="55">
        <v>45611</v>
      </c>
      <c r="E2955" s="56" t="s">
        <v>15</v>
      </c>
      <c r="F2955" s="54" t="s">
        <v>1363</v>
      </c>
      <c r="G2955" s="57" t="s">
        <v>335</v>
      </c>
      <c r="I2955" s="54"/>
      <c r="J2955" s="54"/>
      <c r="K2955" s="3" t="str">
        <f t="shared" si="464"/>
        <v/>
      </c>
      <c r="L2955" s="60">
        <f t="shared" si="466"/>
        <v>0</v>
      </c>
      <c r="M2955" s="33">
        <f t="shared" si="465"/>
        <v>1</v>
      </c>
      <c r="N2955" s="61">
        <f t="shared" si="467"/>
        <v>1</v>
      </c>
      <c r="O2955" s="33">
        <f t="shared" si="468"/>
        <v>1</v>
      </c>
      <c r="P2955" s="61">
        <f t="shared" si="469"/>
        <v>2</v>
      </c>
      <c r="Q2955" s="62">
        <f t="shared" si="470"/>
        <v>0</v>
      </c>
      <c r="R2955" s="61">
        <f t="shared" si="471"/>
        <v>0</v>
      </c>
      <c r="S2955" s="61">
        <f t="shared" si="472"/>
        <v>1</v>
      </c>
      <c r="T2955" t="str">
        <f t="shared" si="473"/>
        <v>إضافى كامل</v>
      </c>
    </row>
    <row r="2956" spans="1:20" x14ac:dyDescent="0.25">
      <c r="A2956" s="54" t="s">
        <v>1361</v>
      </c>
      <c r="B2956" s="54" t="s">
        <v>1364</v>
      </c>
      <c r="C2956" s="54" t="s">
        <v>762</v>
      </c>
      <c r="D2956" s="55">
        <v>45612</v>
      </c>
      <c r="E2956" s="56" t="s">
        <v>18</v>
      </c>
      <c r="F2956" s="54" t="s">
        <v>1363</v>
      </c>
      <c r="G2956" s="57" t="s">
        <v>335</v>
      </c>
      <c r="I2956" s="54" t="s">
        <v>1193</v>
      </c>
      <c r="J2956" s="54" t="s">
        <v>873</v>
      </c>
      <c r="K2956" s="3" t="str">
        <f t="shared" si="464"/>
        <v/>
      </c>
      <c r="L2956" s="60">
        <f t="shared" si="466"/>
        <v>0</v>
      </c>
      <c r="M2956" s="33">
        <f t="shared" si="465"/>
        <v>1</v>
      </c>
      <c r="N2956" s="61">
        <f t="shared" si="467"/>
        <v>1</v>
      </c>
      <c r="O2956" s="33">
        <f t="shared" si="468"/>
        <v>1</v>
      </c>
      <c r="P2956" s="61">
        <f t="shared" si="469"/>
        <v>2</v>
      </c>
      <c r="Q2956" s="62">
        <f t="shared" si="470"/>
        <v>0</v>
      </c>
      <c r="R2956" s="61">
        <f t="shared" si="471"/>
        <v>0</v>
      </c>
      <c r="S2956" s="61">
        <f t="shared" si="472"/>
        <v>1</v>
      </c>
      <c r="T2956" t="str">
        <f t="shared" si="473"/>
        <v>إضافى كامل</v>
      </c>
    </row>
    <row r="2957" spans="1:20" x14ac:dyDescent="0.25">
      <c r="A2957" s="54" t="s">
        <v>1361</v>
      </c>
      <c r="B2957" s="54" t="s">
        <v>1364</v>
      </c>
      <c r="C2957" s="54" t="s">
        <v>762</v>
      </c>
      <c r="D2957" s="55">
        <v>45613</v>
      </c>
      <c r="E2957" s="56" t="s">
        <v>20</v>
      </c>
      <c r="F2957" s="54" t="s">
        <v>1363</v>
      </c>
      <c r="G2957" s="57" t="s">
        <v>335</v>
      </c>
      <c r="I2957" s="54" t="s">
        <v>1344</v>
      </c>
      <c r="J2957" s="54" t="s">
        <v>858</v>
      </c>
      <c r="K2957" s="3" t="str">
        <f t="shared" si="464"/>
        <v/>
      </c>
      <c r="L2957" s="60">
        <f t="shared" si="466"/>
        <v>0</v>
      </c>
      <c r="M2957" s="33">
        <f t="shared" si="465"/>
        <v>1</v>
      </c>
      <c r="N2957" s="61">
        <f t="shared" si="467"/>
        <v>1</v>
      </c>
      <c r="O2957" s="33">
        <f t="shared" si="468"/>
        <v>1</v>
      </c>
      <c r="P2957" s="61">
        <f t="shared" si="469"/>
        <v>2</v>
      </c>
      <c r="Q2957" s="62">
        <f t="shared" si="470"/>
        <v>0</v>
      </c>
      <c r="R2957" s="61">
        <f t="shared" si="471"/>
        <v>0</v>
      </c>
      <c r="S2957" s="61">
        <f t="shared" si="472"/>
        <v>1</v>
      </c>
      <c r="T2957" t="str">
        <f t="shared" si="473"/>
        <v>إضافى كامل</v>
      </c>
    </row>
    <row r="2958" spans="1:20" x14ac:dyDescent="0.25">
      <c r="A2958" s="54" t="s">
        <v>1361</v>
      </c>
      <c r="B2958" s="54" t="s">
        <v>1364</v>
      </c>
      <c r="C2958" s="54" t="s">
        <v>762</v>
      </c>
      <c r="D2958" s="55">
        <v>45614</v>
      </c>
      <c r="E2958" s="56" t="s">
        <v>21</v>
      </c>
      <c r="F2958" s="54" t="s">
        <v>1363</v>
      </c>
      <c r="G2958" s="57" t="s">
        <v>335</v>
      </c>
      <c r="I2958" s="54" t="s">
        <v>890</v>
      </c>
      <c r="J2958" s="54" t="s">
        <v>873</v>
      </c>
      <c r="K2958" s="3" t="str">
        <f t="shared" si="464"/>
        <v/>
      </c>
      <c r="L2958" s="60">
        <f t="shared" si="466"/>
        <v>0</v>
      </c>
      <c r="M2958" s="33">
        <f t="shared" si="465"/>
        <v>1</v>
      </c>
      <c r="N2958" s="61">
        <f t="shared" si="467"/>
        <v>1</v>
      </c>
      <c r="O2958" s="33">
        <f t="shared" si="468"/>
        <v>1</v>
      </c>
      <c r="P2958" s="61">
        <f t="shared" si="469"/>
        <v>2</v>
      </c>
      <c r="Q2958" s="62">
        <f t="shared" si="470"/>
        <v>0</v>
      </c>
      <c r="R2958" s="61">
        <f t="shared" si="471"/>
        <v>0</v>
      </c>
      <c r="S2958" s="61">
        <f t="shared" si="472"/>
        <v>1</v>
      </c>
      <c r="T2958" t="str">
        <f t="shared" si="473"/>
        <v>إضافى كامل</v>
      </c>
    </row>
    <row r="2959" spans="1:20" x14ac:dyDescent="0.25">
      <c r="A2959" s="54" t="s">
        <v>1361</v>
      </c>
      <c r="B2959" s="54" t="s">
        <v>1364</v>
      </c>
      <c r="C2959" s="54" t="s">
        <v>762</v>
      </c>
      <c r="D2959" s="55">
        <v>45615</v>
      </c>
      <c r="E2959" s="56" t="s">
        <v>22</v>
      </c>
      <c r="F2959" s="54" t="s">
        <v>1363</v>
      </c>
      <c r="G2959" s="57" t="s">
        <v>335</v>
      </c>
      <c r="I2959" s="54" t="s">
        <v>1124</v>
      </c>
      <c r="J2959" s="54" t="s">
        <v>1116</v>
      </c>
      <c r="K2959" s="3" t="str">
        <f t="shared" si="464"/>
        <v/>
      </c>
      <c r="L2959" s="60">
        <f t="shared" si="466"/>
        <v>0</v>
      </c>
      <c r="M2959" s="33">
        <f t="shared" si="465"/>
        <v>1</v>
      </c>
      <c r="N2959" s="61">
        <f t="shared" si="467"/>
        <v>1</v>
      </c>
      <c r="O2959" s="33">
        <f t="shared" si="468"/>
        <v>1</v>
      </c>
      <c r="P2959" s="61">
        <f t="shared" si="469"/>
        <v>2</v>
      </c>
      <c r="Q2959" s="62">
        <f t="shared" si="470"/>
        <v>0</v>
      </c>
      <c r="R2959" s="61">
        <f t="shared" si="471"/>
        <v>0</v>
      </c>
      <c r="S2959" s="61">
        <f t="shared" si="472"/>
        <v>1</v>
      </c>
      <c r="T2959" t="str">
        <f t="shared" si="473"/>
        <v>إضافى كامل</v>
      </c>
    </row>
    <row r="2960" spans="1:20" x14ac:dyDescent="0.25">
      <c r="A2960" s="54" t="s">
        <v>1361</v>
      </c>
      <c r="B2960" s="54" t="s">
        <v>1364</v>
      </c>
      <c r="C2960" s="54" t="s">
        <v>762</v>
      </c>
      <c r="D2960" s="55">
        <v>45616</v>
      </c>
      <c r="E2960" s="56" t="s">
        <v>23</v>
      </c>
      <c r="F2960" s="54" t="s">
        <v>1363</v>
      </c>
      <c r="G2960" s="57" t="s">
        <v>335</v>
      </c>
      <c r="I2960" s="54" t="s">
        <v>1226</v>
      </c>
      <c r="J2960" s="54" t="s">
        <v>775</v>
      </c>
      <c r="K2960" s="3" t="str">
        <f t="shared" si="464"/>
        <v/>
      </c>
      <c r="L2960" s="60">
        <f t="shared" si="466"/>
        <v>0</v>
      </c>
      <c r="M2960" s="33">
        <f t="shared" si="465"/>
        <v>1</v>
      </c>
      <c r="N2960" s="61">
        <f t="shared" si="467"/>
        <v>1</v>
      </c>
      <c r="O2960" s="33">
        <f t="shared" si="468"/>
        <v>1</v>
      </c>
      <c r="P2960" s="61">
        <f t="shared" si="469"/>
        <v>2</v>
      </c>
      <c r="Q2960" s="62">
        <f t="shared" si="470"/>
        <v>0</v>
      </c>
      <c r="R2960" s="61">
        <f t="shared" si="471"/>
        <v>0</v>
      </c>
      <c r="S2960" s="61">
        <f t="shared" si="472"/>
        <v>1</v>
      </c>
      <c r="T2960" t="str">
        <f t="shared" si="473"/>
        <v>إضافى كامل</v>
      </c>
    </row>
    <row r="2961" spans="1:21" x14ac:dyDescent="0.25">
      <c r="A2961" s="54" t="s">
        <v>1361</v>
      </c>
      <c r="B2961" s="54" t="s">
        <v>1364</v>
      </c>
      <c r="C2961" s="54" t="s">
        <v>762</v>
      </c>
      <c r="D2961" s="55">
        <v>45617</v>
      </c>
      <c r="E2961" s="56" t="s">
        <v>24</v>
      </c>
      <c r="F2961" s="54" t="s">
        <v>1363</v>
      </c>
      <c r="G2961" s="57" t="s">
        <v>335</v>
      </c>
      <c r="I2961" s="54"/>
      <c r="J2961" s="54"/>
      <c r="K2961" s="3" t="s">
        <v>19</v>
      </c>
      <c r="L2961" s="60">
        <f t="shared" si="466"/>
        <v>1</v>
      </c>
      <c r="M2961" s="33">
        <f t="shared" si="465"/>
        <v>1</v>
      </c>
      <c r="N2961" s="61">
        <f t="shared" si="467"/>
        <v>1</v>
      </c>
      <c r="O2961" s="33">
        <f t="shared" si="468"/>
        <v>1</v>
      </c>
      <c r="P2961" s="61">
        <f t="shared" si="469"/>
        <v>2</v>
      </c>
      <c r="Q2961" s="62">
        <f t="shared" si="470"/>
        <v>0</v>
      </c>
      <c r="R2961" s="61">
        <f t="shared" si="471"/>
        <v>0</v>
      </c>
      <c r="S2961" s="61">
        <f t="shared" si="472"/>
        <v>1</v>
      </c>
      <c r="T2961" t="str">
        <f t="shared" si="473"/>
        <v>إضافى كامل</v>
      </c>
    </row>
    <row r="2962" spans="1:21" x14ac:dyDescent="0.25">
      <c r="A2962" s="54" t="s">
        <v>1361</v>
      </c>
      <c r="B2962" s="54" t="s">
        <v>1364</v>
      </c>
      <c r="C2962" s="54" t="s">
        <v>762</v>
      </c>
      <c r="D2962" s="55">
        <v>45618</v>
      </c>
      <c r="E2962" s="56" t="s">
        <v>15</v>
      </c>
      <c r="F2962" s="54" t="s">
        <v>1363</v>
      </c>
      <c r="G2962" s="57" t="s">
        <v>335</v>
      </c>
      <c r="I2962" s="54"/>
      <c r="J2962" s="54"/>
      <c r="K2962" s="3" t="str">
        <f t="shared" si="464"/>
        <v/>
      </c>
      <c r="L2962" s="60">
        <f t="shared" si="466"/>
        <v>0</v>
      </c>
      <c r="M2962" s="33">
        <f t="shared" si="465"/>
        <v>1</v>
      </c>
      <c r="N2962" s="61">
        <f t="shared" si="467"/>
        <v>1</v>
      </c>
      <c r="O2962" s="33">
        <f t="shared" si="468"/>
        <v>1</v>
      </c>
      <c r="P2962" s="61">
        <f t="shared" si="469"/>
        <v>2</v>
      </c>
      <c r="Q2962" s="62">
        <f t="shared" si="470"/>
        <v>0</v>
      </c>
      <c r="R2962" s="61">
        <f t="shared" si="471"/>
        <v>0</v>
      </c>
      <c r="S2962" s="61">
        <f t="shared" si="472"/>
        <v>1</v>
      </c>
      <c r="T2962" t="str">
        <f t="shared" si="473"/>
        <v>إضافى كامل</v>
      </c>
    </row>
    <row r="2963" spans="1:21" x14ac:dyDescent="0.25">
      <c r="A2963" s="54" t="s">
        <v>1361</v>
      </c>
      <c r="B2963" s="54" t="s">
        <v>1364</v>
      </c>
      <c r="C2963" s="54" t="s">
        <v>762</v>
      </c>
      <c r="D2963" s="55">
        <v>45619</v>
      </c>
      <c r="E2963" s="56" t="s">
        <v>18</v>
      </c>
      <c r="F2963" s="54" t="s">
        <v>1363</v>
      </c>
      <c r="G2963" s="57" t="s">
        <v>335</v>
      </c>
      <c r="I2963" s="54" t="s">
        <v>1194</v>
      </c>
      <c r="J2963" s="54" t="s">
        <v>777</v>
      </c>
      <c r="K2963" s="3" t="str">
        <f t="shared" si="464"/>
        <v/>
      </c>
      <c r="L2963" s="60">
        <f t="shared" si="466"/>
        <v>0</v>
      </c>
      <c r="M2963" s="33">
        <f t="shared" si="465"/>
        <v>1</v>
      </c>
      <c r="N2963" s="61">
        <f t="shared" si="467"/>
        <v>1</v>
      </c>
      <c r="O2963" s="33">
        <f t="shared" si="468"/>
        <v>1</v>
      </c>
      <c r="P2963" s="61">
        <f t="shared" si="469"/>
        <v>2</v>
      </c>
      <c r="Q2963" s="62">
        <f t="shared" si="470"/>
        <v>0</v>
      </c>
      <c r="R2963" s="61">
        <f t="shared" si="471"/>
        <v>0</v>
      </c>
      <c r="S2963" s="61">
        <f t="shared" si="472"/>
        <v>1</v>
      </c>
      <c r="T2963" t="str">
        <f t="shared" si="473"/>
        <v>إضافى كامل</v>
      </c>
    </row>
    <row r="2964" spans="1:21" x14ac:dyDescent="0.25">
      <c r="A2964" s="54" t="s">
        <v>1361</v>
      </c>
      <c r="B2964" s="54" t="s">
        <v>1364</v>
      </c>
      <c r="C2964" s="54" t="s">
        <v>762</v>
      </c>
      <c r="D2964" s="55">
        <v>45620</v>
      </c>
      <c r="E2964" s="56" t="s">
        <v>20</v>
      </c>
      <c r="F2964" s="54" t="s">
        <v>1363</v>
      </c>
      <c r="G2964" s="57" t="s">
        <v>335</v>
      </c>
      <c r="I2964" s="54" t="s">
        <v>1198</v>
      </c>
      <c r="J2964" s="54" t="s">
        <v>863</v>
      </c>
      <c r="K2964" s="3" t="str">
        <f t="shared" si="464"/>
        <v/>
      </c>
      <c r="L2964" s="60">
        <f t="shared" si="466"/>
        <v>0</v>
      </c>
      <c r="M2964" s="33">
        <f t="shared" si="465"/>
        <v>1</v>
      </c>
      <c r="N2964" s="61">
        <f t="shared" si="467"/>
        <v>1</v>
      </c>
      <c r="O2964" s="33">
        <f t="shared" si="468"/>
        <v>1</v>
      </c>
      <c r="P2964" s="61">
        <f t="shared" si="469"/>
        <v>2</v>
      </c>
      <c r="Q2964" s="62">
        <f t="shared" si="470"/>
        <v>0</v>
      </c>
      <c r="R2964" s="61">
        <f t="shared" si="471"/>
        <v>0</v>
      </c>
      <c r="S2964" s="61">
        <f t="shared" si="472"/>
        <v>1</v>
      </c>
      <c r="T2964" t="str">
        <f t="shared" si="473"/>
        <v>إضافى كامل</v>
      </c>
    </row>
    <row r="2965" spans="1:21" x14ac:dyDescent="0.25">
      <c r="A2965" s="54" t="s">
        <v>1361</v>
      </c>
      <c r="B2965" s="54" t="s">
        <v>1364</v>
      </c>
      <c r="C2965" s="54" t="s">
        <v>762</v>
      </c>
      <c r="D2965" s="55">
        <v>45621</v>
      </c>
      <c r="E2965" s="56" t="s">
        <v>21</v>
      </c>
      <c r="F2965" s="54" t="s">
        <v>1363</v>
      </c>
      <c r="G2965" s="57" t="s">
        <v>335</v>
      </c>
      <c r="I2965" s="54"/>
      <c r="J2965" s="54"/>
      <c r="K2965" s="3" t="str">
        <f t="shared" si="464"/>
        <v>غائب</v>
      </c>
      <c r="L2965" s="60">
        <f t="shared" si="466"/>
        <v>0</v>
      </c>
      <c r="M2965" s="33">
        <f t="shared" si="465"/>
        <v>1</v>
      </c>
      <c r="N2965" s="61">
        <f t="shared" si="467"/>
        <v>1</v>
      </c>
      <c r="O2965" s="33">
        <f t="shared" si="468"/>
        <v>1</v>
      </c>
      <c r="P2965" s="61">
        <f t="shared" si="469"/>
        <v>2</v>
      </c>
      <c r="Q2965" s="62">
        <f t="shared" si="470"/>
        <v>0</v>
      </c>
      <c r="R2965" s="61">
        <f t="shared" si="471"/>
        <v>0</v>
      </c>
      <c r="S2965" s="61">
        <f t="shared" si="472"/>
        <v>1</v>
      </c>
      <c r="T2965" t="str">
        <f t="shared" si="473"/>
        <v>إضافى كامل</v>
      </c>
    </row>
    <row r="2966" spans="1:21" x14ac:dyDescent="0.25">
      <c r="A2966" s="54" t="s">
        <v>1361</v>
      </c>
      <c r="B2966" s="54" t="s">
        <v>1364</v>
      </c>
      <c r="C2966" s="54" t="s">
        <v>762</v>
      </c>
      <c r="D2966" s="55">
        <v>45622</v>
      </c>
      <c r="E2966" s="56" t="s">
        <v>22</v>
      </c>
      <c r="F2966" s="54" t="s">
        <v>1363</v>
      </c>
      <c r="G2966" s="57" t="s">
        <v>335</v>
      </c>
      <c r="I2966" s="54" t="s">
        <v>1194</v>
      </c>
      <c r="J2966" s="54" t="s">
        <v>827</v>
      </c>
      <c r="K2966" s="3" t="str">
        <f t="shared" si="464"/>
        <v/>
      </c>
      <c r="L2966" s="60">
        <f t="shared" si="466"/>
        <v>0</v>
      </c>
      <c r="M2966" s="33">
        <f t="shared" si="465"/>
        <v>0</v>
      </c>
      <c r="N2966" s="61">
        <f t="shared" si="467"/>
        <v>1</v>
      </c>
      <c r="O2966" s="33">
        <f t="shared" si="468"/>
        <v>1</v>
      </c>
      <c r="P2966" s="61">
        <f t="shared" si="469"/>
        <v>2</v>
      </c>
      <c r="Q2966" s="62">
        <f t="shared" si="470"/>
        <v>0</v>
      </c>
      <c r="R2966" s="61">
        <f t="shared" si="471"/>
        <v>0</v>
      </c>
      <c r="S2966" s="61">
        <f t="shared" si="472"/>
        <v>0</v>
      </c>
      <c r="T2966" t="str">
        <f t="shared" si="473"/>
        <v>إضافى كامل</v>
      </c>
    </row>
    <row r="2967" spans="1:21" x14ac:dyDescent="0.25">
      <c r="A2967" s="54" t="s">
        <v>1361</v>
      </c>
      <c r="B2967" s="54" t="s">
        <v>1364</v>
      </c>
      <c r="C2967" s="54" t="s">
        <v>762</v>
      </c>
      <c r="D2967" s="55">
        <v>45623</v>
      </c>
      <c r="E2967" s="56" t="s">
        <v>23</v>
      </c>
      <c r="F2967" s="54" t="s">
        <v>1363</v>
      </c>
      <c r="G2967" s="57" t="s">
        <v>335</v>
      </c>
      <c r="I2967" s="54" t="s">
        <v>1194</v>
      </c>
      <c r="J2967" s="54" t="s">
        <v>1046</v>
      </c>
      <c r="K2967" s="3" t="str">
        <f t="shared" si="464"/>
        <v>إذن م</v>
      </c>
      <c r="L2967" s="60">
        <f t="shared" si="466"/>
        <v>1</v>
      </c>
      <c r="M2967" s="33">
        <f t="shared" si="465"/>
        <v>0</v>
      </c>
      <c r="N2967" s="61">
        <f t="shared" si="467"/>
        <v>1</v>
      </c>
      <c r="O2967" s="33">
        <f t="shared" si="468"/>
        <v>1</v>
      </c>
      <c r="P2967" s="61">
        <f t="shared" si="469"/>
        <v>2</v>
      </c>
      <c r="Q2967" s="62">
        <f t="shared" si="470"/>
        <v>0</v>
      </c>
      <c r="R2967" s="61">
        <f t="shared" si="471"/>
        <v>0</v>
      </c>
      <c r="S2967" s="61">
        <f t="shared" si="472"/>
        <v>0</v>
      </c>
      <c r="T2967" t="str">
        <f t="shared" si="473"/>
        <v>إضافى كامل</v>
      </c>
    </row>
    <row r="2968" spans="1:21" x14ac:dyDescent="0.25">
      <c r="A2968" s="54" t="s">
        <v>1361</v>
      </c>
      <c r="B2968" s="54" t="s">
        <v>1364</v>
      </c>
      <c r="C2968" s="54" t="s">
        <v>762</v>
      </c>
      <c r="D2968" s="55">
        <v>45624</v>
      </c>
      <c r="E2968" s="56" t="s">
        <v>24</v>
      </c>
      <c r="F2968" s="54" t="s">
        <v>1363</v>
      </c>
      <c r="G2968" s="57" t="s">
        <v>335</v>
      </c>
      <c r="I2968" s="54"/>
      <c r="J2968" s="54"/>
      <c r="K2968" s="3" t="s">
        <v>19</v>
      </c>
      <c r="L2968" s="60">
        <f t="shared" si="466"/>
        <v>1</v>
      </c>
      <c r="M2968" s="33">
        <f t="shared" si="465"/>
        <v>0</v>
      </c>
      <c r="N2968" s="61">
        <f t="shared" si="467"/>
        <v>1</v>
      </c>
      <c r="O2968" s="33">
        <f t="shared" si="468"/>
        <v>0</v>
      </c>
      <c r="P2968" s="61">
        <f t="shared" si="469"/>
        <v>1</v>
      </c>
      <c r="Q2968" s="62">
        <f t="shared" si="470"/>
        <v>0</v>
      </c>
      <c r="R2968" s="61">
        <f t="shared" si="471"/>
        <v>0</v>
      </c>
      <c r="S2968" s="61">
        <f t="shared" si="472"/>
        <v>0</v>
      </c>
      <c r="T2968" t="str">
        <f t="shared" si="473"/>
        <v>إضافى كامل</v>
      </c>
    </row>
    <row r="2969" spans="1:21" x14ac:dyDescent="0.25">
      <c r="A2969" s="54" t="s">
        <v>1361</v>
      </c>
      <c r="B2969" s="54" t="s">
        <v>1364</v>
      </c>
      <c r="C2969" s="54" t="s">
        <v>762</v>
      </c>
      <c r="D2969" s="55">
        <v>45625</v>
      </c>
      <c r="E2969" s="56" t="s">
        <v>15</v>
      </c>
      <c r="F2969" s="54" t="s">
        <v>1363</v>
      </c>
      <c r="G2969" s="57" t="s">
        <v>335</v>
      </c>
      <c r="I2969" s="54"/>
      <c r="J2969" s="54"/>
      <c r="K2969" s="3" t="str">
        <f t="shared" si="464"/>
        <v/>
      </c>
      <c r="L2969" s="60">
        <f t="shared" si="466"/>
        <v>0</v>
      </c>
      <c r="M2969" s="33">
        <f t="shared" si="465"/>
        <v>0</v>
      </c>
      <c r="N2969" s="61">
        <f t="shared" si="467"/>
        <v>1</v>
      </c>
      <c r="O2969" s="33">
        <f t="shared" si="468"/>
        <v>0</v>
      </c>
      <c r="P2969" s="61">
        <f t="shared" si="469"/>
        <v>1</v>
      </c>
      <c r="Q2969" s="62">
        <f t="shared" si="470"/>
        <v>0</v>
      </c>
      <c r="R2969" s="61">
        <f t="shared" si="471"/>
        <v>0</v>
      </c>
      <c r="S2969" s="61">
        <f t="shared" si="472"/>
        <v>0</v>
      </c>
      <c r="T2969" t="str">
        <f t="shared" si="473"/>
        <v>إضافى كامل</v>
      </c>
    </row>
    <row r="2970" spans="1:21" x14ac:dyDescent="0.25">
      <c r="A2970" s="54" t="s">
        <v>1361</v>
      </c>
      <c r="B2970" s="54" t="s">
        <v>1364</v>
      </c>
      <c r="C2970" s="54" t="s">
        <v>762</v>
      </c>
      <c r="D2970" s="55">
        <v>45626</v>
      </c>
      <c r="E2970" s="56" t="s">
        <v>18</v>
      </c>
      <c r="F2970" s="54" t="s">
        <v>1363</v>
      </c>
      <c r="G2970" s="57" t="s">
        <v>335</v>
      </c>
      <c r="I2970" s="54" t="s">
        <v>1368</v>
      </c>
      <c r="J2970" s="54" t="s">
        <v>877</v>
      </c>
      <c r="K2970" s="3" t="str">
        <f t="shared" si="464"/>
        <v/>
      </c>
      <c r="L2970" s="60">
        <f t="shared" si="466"/>
        <v>0</v>
      </c>
      <c r="M2970" s="33">
        <f t="shared" si="465"/>
        <v>0</v>
      </c>
      <c r="N2970" s="61">
        <f t="shared" si="467"/>
        <v>1</v>
      </c>
      <c r="O2970" s="33">
        <f t="shared" si="468"/>
        <v>0</v>
      </c>
      <c r="P2970" s="61">
        <f t="shared" si="469"/>
        <v>1</v>
      </c>
      <c r="Q2970" s="62">
        <f t="shared" si="470"/>
        <v>0</v>
      </c>
      <c r="R2970" s="61">
        <f t="shared" si="471"/>
        <v>0</v>
      </c>
      <c r="S2970" s="61">
        <f t="shared" si="472"/>
        <v>0</v>
      </c>
      <c r="T2970" t="str">
        <f t="shared" si="473"/>
        <v>إضافى كامل</v>
      </c>
    </row>
    <row r="2971" spans="1:21" x14ac:dyDescent="0.25">
      <c r="A2971" s="54" t="s">
        <v>1369</v>
      </c>
      <c r="B2971" s="54" t="s">
        <v>1370</v>
      </c>
      <c r="C2971" s="54" t="s">
        <v>762</v>
      </c>
      <c r="D2971" s="55">
        <v>45597</v>
      </c>
      <c r="E2971" s="56" t="s">
        <v>15</v>
      </c>
      <c r="F2971" s="54" t="s">
        <v>1363</v>
      </c>
      <c r="G2971" s="57" t="s">
        <v>335</v>
      </c>
      <c r="I2971" s="54"/>
      <c r="J2971" s="54"/>
      <c r="K2971" s="3" t="str">
        <f t="shared" si="464"/>
        <v/>
      </c>
      <c r="L2971" s="60">
        <f t="shared" si="466"/>
        <v>0</v>
      </c>
      <c r="M2971" s="33">
        <f t="shared" si="465"/>
        <v>0</v>
      </c>
      <c r="N2971" s="61">
        <f t="shared" si="467"/>
        <v>1</v>
      </c>
      <c r="O2971" s="33">
        <f t="shared" si="468"/>
        <v>0</v>
      </c>
      <c r="P2971" s="61">
        <f t="shared" si="469"/>
        <v>1</v>
      </c>
      <c r="Q2971" s="62">
        <f t="shared" si="470"/>
        <v>0</v>
      </c>
      <c r="R2971" s="61">
        <f t="shared" si="471"/>
        <v>0</v>
      </c>
      <c r="S2971" s="61">
        <f t="shared" si="472"/>
        <v>0</v>
      </c>
      <c r="T2971" t="str">
        <f t="shared" si="473"/>
        <v>إضافى كامل</v>
      </c>
      <c r="U2971" t="s">
        <v>1371</v>
      </c>
    </row>
    <row r="2972" spans="1:21" x14ac:dyDescent="0.25">
      <c r="A2972" s="54" t="s">
        <v>1369</v>
      </c>
      <c r="B2972" s="54" t="s">
        <v>1372</v>
      </c>
      <c r="C2972" s="54" t="s">
        <v>762</v>
      </c>
      <c r="D2972" s="55">
        <v>45598</v>
      </c>
      <c r="E2972" s="56" t="s">
        <v>18</v>
      </c>
      <c r="F2972" s="54" t="s">
        <v>1363</v>
      </c>
      <c r="G2972" s="57" t="s">
        <v>335</v>
      </c>
      <c r="I2972" s="54"/>
      <c r="J2972" s="54"/>
      <c r="K2972" s="3" t="s">
        <v>19</v>
      </c>
      <c r="L2972" s="60">
        <f t="shared" si="466"/>
        <v>1</v>
      </c>
      <c r="M2972" s="33">
        <f t="shared" si="465"/>
        <v>0</v>
      </c>
      <c r="N2972" s="61">
        <f t="shared" si="467"/>
        <v>1</v>
      </c>
      <c r="O2972" s="33">
        <f t="shared" si="468"/>
        <v>0</v>
      </c>
      <c r="P2972" s="61">
        <f t="shared" si="469"/>
        <v>1</v>
      </c>
      <c r="Q2972" s="62">
        <f t="shared" si="470"/>
        <v>0</v>
      </c>
      <c r="R2972" s="61">
        <f t="shared" si="471"/>
        <v>0</v>
      </c>
      <c r="S2972" s="61">
        <f t="shared" si="472"/>
        <v>0</v>
      </c>
      <c r="T2972" t="str">
        <f t="shared" si="473"/>
        <v>إضافى كامل</v>
      </c>
      <c r="U2972" t="s">
        <v>1371</v>
      </c>
    </row>
    <row r="2973" spans="1:21" x14ac:dyDescent="0.25">
      <c r="A2973" s="54" t="s">
        <v>1369</v>
      </c>
      <c r="B2973" s="54" t="s">
        <v>1372</v>
      </c>
      <c r="C2973" s="54" t="s">
        <v>762</v>
      </c>
      <c r="D2973" s="55">
        <v>45599</v>
      </c>
      <c r="E2973" s="56" t="s">
        <v>20</v>
      </c>
      <c r="F2973" s="54" t="s">
        <v>1363</v>
      </c>
      <c r="G2973" s="57" t="s">
        <v>335</v>
      </c>
      <c r="I2973" s="54" t="s">
        <v>1368</v>
      </c>
      <c r="J2973" s="54" t="s">
        <v>872</v>
      </c>
      <c r="K2973" s="3" t="str">
        <f t="shared" si="464"/>
        <v/>
      </c>
      <c r="L2973" s="60">
        <f t="shared" si="466"/>
        <v>0</v>
      </c>
      <c r="M2973" s="33">
        <f t="shared" si="465"/>
        <v>0</v>
      </c>
      <c r="N2973" s="61">
        <f t="shared" si="467"/>
        <v>1</v>
      </c>
      <c r="O2973" s="33">
        <f t="shared" si="468"/>
        <v>0</v>
      </c>
      <c r="P2973" s="61">
        <f t="shared" si="469"/>
        <v>1</v>
      </c>
      <c r="Q2973" s="62">
        <f t="shared" si="470"/>
        <v>0</v>
      </c>
      <c r="R2973" s="61">
        <f t="shared" si="471"/>
        <v>0</v>
      </c>
      <c r="S2973" s="61">
        <f t="shared" si="472"/>
        <v>0</v>
      </c>
      <c r="T2973" t="str">
        <f t="shared" si="473"/>
        <v>إضافى كامل</v>
      </c>
      <c r="U2973" t="s">
        <v>1371</v>
      </c>
    </row>
    <row r="2974" spans="1:21" x14ac:dyDescent="0.25">
      <c r="A2974" s="54" t="s">
        <v>1369</v>
      </c>
      <c r="B2974" s="54" t="s">
        <v>1372</v>
      </c>
      <c r="C2974" s="54" t="s">
        <v>762</v>
      </c>
      <c r="D2974" s="55">
        <v>45600</v>
      </c>
      <c r="E2974" s="56" t="s">
        <v>21</v>
      </c>
      <c r="F2974" s="54" t="s">
        <v>1363</v>
      </c>
      <c r="G2974" s="57" t="s">
        <v>335</v>
      </c>
      <c r="I2974" s="54" t="s">
        <v>1373</v>
      </c>
      <c r="J2974" s="54" t="s">
        <v>818</v>
      </c>
      <c r="K2974" s="3" t="str">
        <f t="shared" si="464"/>
        <v>إذن ص</v>
      </c>
      <c r="L2974" s="60">
        <f t="shared" si="466"/>
        <v>1</v>
      </c>
      <c r="M2974" s="33">
        <f t="shared" si="465"/>
        <v>0</v>
      </c>
      <c r="N2974" s="61">
        <f t="shared" si="467"/>
        <v>1</v>
      </c>
      <c r="O2974" s="33">
        <f t="shared" si="468"/>
        <v>0</v>
      </c>
      <c r="P2974" s="61">
        <f t="shared" si="469"/>
        <v>1</v>
      </c>
      <c r="Q2974" s="62">
        <f t="shared" si="470"/>
        <v>0</v>
      </c>
      <c r="R2974" s="61">
        <f t="shared" si="471"/>
        <v>0</v>
      </c>
      <c r="S2974" s="61">
        <f t="shared" si="472"/>
        <v>0</v>
      </c>
      <c r="T2974" t="str">
        <f t="shared" si="473"/>
        <v>إضافى كامل</v>
      </c>
      <c r="U2974" t="s">
        <v>1371</v>
      </c>
    </row>
    <row r="2975" spans="1:21" x14ac:dyDescent="0.25">
      <c r="A2975" s="54" t="s">
        <v>1369</v>
      </c>
      <c r="B2975" s="54" t="s">
        <v>1372</v>
      </c>
      <c r="C2975" s="54" t="s">
        <v>762</v>
      </c>
      <c r="D2975" s="55">
        <v>45601</v>
      </c>
      <c r="E2975" s="56" t="s">
        <v>22</v>
      </c>
      <c r="F2975" s="54" t="s">
        <v>1363</v>
      </c>
      <c r="G2975" s="57" t="s">
        <v>335</v>
      </c>
      <c r="I2975" s="54" t="s">
        <v>1192</v>
      </c>
      <c r="J2975" s="54" t="s">
        <v>1374</v>
      </c>
      <c r="K2975" s="3" t="str">
        <f t="shared" si="464"/>
        <v/>
      </c>
      <c r="L2975" s="60">
        <f t="shared" si="466"/>
        <v>0</v>
      </c>
      <c r="M2975" s="33">
        <f t="shared" si="465"/>
        <v>0</v>
      </c>
      <c r="N2975" s="61">
        <f t="shared" si="467"/>
        <v>0</v>
      </c>
      <c r="O2975" s="33">
        <f t="shared" si="468"/>
        <v>0</v>
      </c>
      <c r="P2975" s="61">
        <f t="shared" si="469"/>
        <v>0</v>
      </c>
      <c r="Q2975" s="62">
        <f t="shared" si="470"/>
        <v>0</v>
      </c>
      <c r="R2975" s="61">
        <f t="shared" si="471"/>
        <v>0</v>
      </c>
      <c r="S2975" s="61">
        <f t="shared" si="472"/>
        <v>0</v>
      </c>
      <c r="T2975" t="str">
        <f t="shared" si="473"/>
        <v>إضافى كامل</v>
      </c>
      <c r="U2975" t="s">
        <v>1371</v>
      </c>
    </row>
    <row r="2976" spans="1:21" x14ac:dyDescent="0.25">
      <c r="A2976" s="54" t="s">
        <v>1369</v>
      </c>
      <c r="B2976" s="54" t="s">
        <v>1372</v>
      </c>
      <c r="C2976" s="54" t="s">
        <v>762</v>
      </c>
      <c r="D2976" s="55">
        <v>45602</v>
      </c>
      <c r="E2976" s="56" t="s">
        <v>23</v>
      </c>
      <c r="F2976" s="54" t="s">
        <v>1363</v>
      </c>
      <c r="G2976" s="57" t="s">
        <v>335</v>
      </c>
      <c r="I2976" s="54" t="s">
        <v>1284</v>
      </c>
      <c r="J2976" s="54" t="s">
        <v>958</v>
      </c>
      <c r="K2976" s="3" t="str">
        <f t="shared" si="464"/>
        <v/>
      </c>
      <c r="L2976" s="60">
        <f t="shared" si="466"/>
        <v>0</v>
      </c>
      <c r="M2976" s="33">
        <f t="shared" si="465"/>
        <v>0</v>
      </c>
      <c r="N2976" s="61">
        <f t="shared" si="467"/>
        <v>0</v>
      </c>
      <c r="O2976" s="33">
        <f t="shared" si="468"/>
        <v>0</v>
      </c>
      <c r="P2976" s="61">
        <f t="shared" si="469"/>
        <v>0</v>
      </c>
      <c r="Q2976" s="62">
        <f t="shared" si="470"/>
        <v>0</v>
      </c>
      <c r="R2976" s="61">
        <f t="shared" si="471"/>
        <v>0</v>
      </c>
      <c r="S2976" s="61">
        <f t="shared" si="472"/>
        <v>0</v>
      </c>
      <c r="T2976" t="str">
        <f t="shared" si="473"/>
        <v>إضافى كامل</v>
      </c>
      <c r="U2976" t="s">
        <v>1371</v>
      </c>
    </row>
    <row r="2977" spans="1:21" x14ac:dyDescent="0.25">
      <c r="A2977" s="54" t="s">
        <v>1369</v>
      </c>
      <c r="B2977" s="54" t="s">
        <v>1372</v>
      </c>
      <c r="C2977" s="54" t="s">
        <v>762</v>
      </c>
      <c r="D2977" s="55">
        <v>45603</v>
      </c>
      <c r="E2977" s="56" t="s">
        <v>24</v>
      </c>
      <c r="F2977" s="54" t="s">
        <v>1363</v>
      </c>
      <c r="G2977" s="57" t="s">
        <v>335</v>
      </c>
      <c r="I2977" s="54" t="s">
        <v>1344</v>
      </c>
      <c r="J2977" s="54" t="s">
        <v>833</v>
      </c>
      <c r="K2977" s="3" t="str">
        <f t="shared" si="464"/>
        <v/>
      </c>
      <c r="L2977" s="60">
        <f t="shared" si="466"/>
        <v>0</v>
      </c>
      <c r="M2977" s="33">
        <f t="shared" si="465"/>
        <v>0</v>
      </c>
      <c r="N2977" s="61">
        <f t="shared" si="467"/>
        <v>0</v>
      </c>
      <c r="O2977" s="33">
        <f t="shared" si="468"/>
        <v>0</v>
      </c>
      <c r="P2977" s="61">
        <f t="shared" si="469"/>
        <v>0</v>
      </c>
      <c r="Q2977" s="62">
        <f t="shared" si="470"/>
        <v>0</v>
      </c>
      <c r="R2977" s="61">
        <f t="shared" si="471"/>
        <v>0</v>
      </c>
      <c r="S2977" s="61">
        <f t="shared" si="472"/>
        <v>0</v>
      </c>
      <c r="T2977" t="str">
        <f t="shared" si="473"/>
        <v>إضافى كامل</v>
      </c>
      <c r="U2977" t="s">
        <v>1371</v>
      </c>
    </row>
    <row r="2978" spans="1:21" x14ac:dyDescent="0.25">
      <c r="A2978" s="54" t="s">
        <v>1369</v>
      </c>
      <c r="B2978" s="54" t="s">
        <v>1372</v>
      </c>
      <c r="C2978" s="54" t="s">
        <v>762</v>
      </c>
      <c r="D2978" s="55">
        <v>45604</v>
      </c>
      <c r="E2978" s="56" t="s">
        <v>15</v>
      </c>
      <c r="F2978" s="54" t="s">
        <v>1363</v>
      </c>
      <c r="G2978" s="57" t="s">
        <v>335</v>
      </c>
      <c r="I2978" s="54"/>
      <c r="J2978" s="54"/>
      <c r="K2978" s="3" t="str">
        <f t="shared" si="464"/>
        <v/>
      </c>
      <c r="L2978" s="60">
        <f t="shared" si="466"/>
        <v>0</v>
      </c>
      <c r="M2978" s="33">
        <f t="shared" si="465"/>
        <v>0</v>
      </c>
      <c r="N2978" s="61">
        <f t="shared" si="467"/>
        <v>0</v>
      </c>
      <c r="O2978" s="33">
        <f t="shared" si="468"/>
        <v>0</v>
      </c>
      <c r="P2978" s="61">
        <f t="shared" si="469"/>
        <v>0</v>
      </c>
      <c r="Q2978" s="62">
        <f t="shared" si="470"/>
        <v>0</v>
      </c>
      <c r="R2978" s="61">
        <f t="shared" si="471"/>
        <v>0</v>
      </c>
      <c r="S2978" s="61">
        <f t="shared" si="472"/>
        <v>0</v>
      </c>
      <c r="T2978" t="str">
        <f t="shared" si="473"/>
        <v>إضافى كامل</v>
      </c>
      <c r="U2978" t="s">
        <v>1371</v>
      </c>
    </row>
    <row r="2979" spans="1:21" x14ac:dyDescent="0.25">
      <c r="A2979" s="54" t="s">
        <v>1369</v>
      </c>
      <c r="B2979" s="54" t="s">
        <v>1372</v>
      </c>
      <c r="C2979" s="54" t="s">
        <v>762</v>
      </c>
      <c r="D2979" s="55">
        <v>45605</v>
      </c>
      <c r="E2979" s="56" t="s">
        <v>18</v>
      </c>
      <c r="F2979" s="54" t="s">
        <v>1363</v>
      </c>
      <c r="G2979" s="57" t="s">
        <v>335</v>
      </c>
      <c r="I2979" s="54"/>
      <c r="J2979" s="54"/>
      <c r="K2979" s="3" t="s">
        <v>19</v>
      </c>
      <c r="L2979" s="60">
        <f t="shared" si="466"/>
        <v>1</v>
      </c>
      <c r="M2979" s="33">
        <f t="shared" si="465"/>
        <v>0</v>
      </c>
      <c r="N2979" s="61">
        <f t="shared" si="467"/>
        <v>0</v>
      </c>
      <c r="O2979" s="33">
        <f t="shared" si="468"/>
        <v>0</v>
      </c>
      <c r="P2979" s="61">
        <f t="shared" si="469"/>
        <v>0</v>
      </c>
      <c r="Q2979" s="62">
        <f t="shared" si="470"/>
        <v>0</v>
      </c>
      <c r="R2979" s="61">
        <f t="shared" si="471"/>
        <v>0</v>
      </c>
      <c r="S2979" s="61">
        <f t="shared" si="472"/>
        <v>0</v>
      </c>
      <c r="T2979" t="str">
        <f t="shared" si="473"/>
        <v>إضافى كامل</v>
      </c>
      <c r="U2979" t="s">
        <v>1371</v>
      </c>
    </row>
    <row r="2980" spans="1:21" x14ac:dyDescent="0.25">
      <c r="A2980" s="54" t="s">
        <v>1369</v>
      </c>
      <c r="B2980" s="54" t="s">
        <v>1372</v>
      </c>
      <c r="C2980" s="54" t="s">
        <v>762</v>
      </c>
      <c r="D2980" s="55">
        <v>45606</v>
      </c>
      <c r="E2980" s="56" t="s">
        <v>20</v>
      </c>
      <c r="F2980" s="54" t="s">
        <v>1363</v>
      </c>
      <c r="G2980" s="57" t="s">
        <v>335</v>
      </c>
      <c r="I2980" s="54" t="s">
        <v>1224</v>
      </c>
      <c r="J2980" s="54" t="s">
        <v>779</v>
      </c>
      <c r="K2980" s="3" t="str">
        <f t="shared" si="464"/>
        <v/>
      </c>
      <c r="L2980" s="60">
        <f t="shared" si="466"/>
        <v>0</v>
      </c>
      <c r="M2980" s="33">
        <f t="shared" si="465"/>
        <v>0</v>
      </c>
      <c r="N2980" s="61">
        <f t="shared" si="467"/>
        <v>0</v>
      </c>
      <c r="O2980" s="33">
        <f t="shared" si="468"/>
        <v>0</v>
      </c>
      <c r="P2980" s="61">
        <f t="shared" si="469"/>
        <v>0</v>
      </c>
      <c r="Q2980" s="62">
        <f t="shared" si="470"/>
        <v>0</v>
      </c>
      <c r="R2980" s="61">
        <f t="shared" si="471"/>
        <v>0</v>
      </c>
      <c r="S2980" s="61">
        <f t="shared" si="472"/>
        <v>0</v>
      </c>
      <c r="T2980" t="str">
        <f t="shared" si="473"/>
        <v>إضافى كامل</v>
      </c>
      <c r="U2980" t="s">
        <v>1371</v>
      </c>
    </row>
    <row r="2981" spans="1:21" x14ac:dyDescent="0.25">
      <c r="A2981" s="54" t="s">
        <v>1369</v>
      </c>
      <c r="B2981" s="54" t="s">
        <v>1372</v>
      </c>
      <c r="C2981" s="54" t="s">
        <v>762</v>
      </c>
      <c r="D2981" s="55">
        <v>45607</v>
      </c>
      <c r="E2981" s="56" t="s">
        <v>21</v>
      </c>
      <c r="F2981" s="54" t="s">
        <v>1363</v>
      </c>
      <c r="G2981" s="57" t="s">
        <v>335</v>
      </c>
      <c r="I2981" s="54" t="s">
        <v>1219</v>
      </c>
      <c r="J2981" s="54" t="s">
        <v>1375</v>
      </c>
      <c r="K2981" s="3" t="str">
        <f t="shared" si="464"/>
        <v/>
      </c>
      <c r="L2981" s="60">
        <f t="shared" si="466"/>
        <v>0</v>
      </c>
      <c r="M2981" s="33">
        <f t="shared" si="465"/>
        <v>0</v>
      </c>
      <c r="N2981" s="61">
        <f t="shared" si="467"/>
        <v>0</v>
      </c>
      <c r="O2981" s="33">
        <f t="shared" si="468"/>
        <v>0</v>
      </c>
      <c r="P2981" s="61">
        <f t="shared" si="469"/>
        <v>0</v>
      </c>
      <c r="Q2981" s="62">
        <f t="shared" si="470"/>
        <v>0</v>
      </c>
      <c r="R2981" s="61">
        <f t="shared" si="471"/>
        <v>0</v>
      </c>
      <c r="S2981" s="61">
        <f t="shared" si="472"/>
        <v>0</v>
      </c>
      <c r="T2981" t="str">
        <f t="shared" si="473"/>
        <v>إضافى كامل</v>
      </c>
      <c r="U2981" t="s">
        <v>1371</v>
      </c>
    </row>
    <row r="2982" spans="1:21" x14ac:dyDescent="0.25">
      <c r="A2982" s="54" t="s">
        <v>1369</v>
      </c>
      <c r="B2982" s="54" t="s">
        <v>1372</v>
      </c>
      <c r="C2982" s="54" t="s">
        <v>762</v>
      </c>
      <c r="D2982" s="55">
        <v>45608</v>
      </c>
      <c r="E2982" s="56" t="s">
        <v>22</v>
      </c>
      <c r="F2982" s="54" t="s">
        <v>1363</v>
      </c>
      <c r="G2982" s="57" t="s">
        <v>335</v>
      </c>
      <c r="I2982" s="54" t="s">
        <v>1282</v>
      </c>
      <c r="J2982" s="54" t="s">
        <v>835</v>
      </c>
      <c r="K2982" s="3" t="str">
        <f t="shared" si="464"/>
        <v/>
      </c>
      <c r="L2982" s="60">
        <f t="shared" si="466"/>
        <v>0</v>
      </c>
      <c r="M2982" s="33">
        <f t="shared" si="465"/>
        <v>0</v>
      </c>
      <c r="N2982" s="61">
        <f t="shared" si="467"/>
        <v>0</v>
      </c>
      <c r="O2982" s="33">
        <f t="shared" si="468"/>
        <v>0</v>
      </c>
      <c r="P2982" s="61">
        <f t="shared" si="469"/>
        <v>0</v>
      </c>
      <c r="Q2982" s="62">
        <f t="shared" si="470"/>
        <v>0</v>
      </c>
      <c r="R2982" s="61">
        <f t="shared" si="471"/>
        <v>0</v>
      </c>
      <c r="S2982" s="61">
        <f t="shared" si="472"/>
        <v>0</v>
      </c>
      <c r="T2982" t="str">
        <f t="shared" si="473"/>
        <v>إضافى كامل</v>
      </c>
      <c r="U2982" t="s">
        <v>1371</v>
      </c>
    </row>
    <row r="2983" spans="1:21" x14ac:dyDescent="0.25">
      <c r="A2983" s="54" t="s">
        <v>1369</v>
      </c>
      <c r="B2983" s="54" t="s">
        <v>1372</v>
      </c>
      <c r="C2983" s="54" t="s">
        <v>762</v>
      </c>
      <c r="D2983" s="55">
        <v>45609</v>
      </c>
      <c r="E2983" s="56" t="s">
        <v>23</v>
      </c>
      <c r="F2983" s="54" t="s">
        <v>1363</v>
      </c>
      <c r="G2983" s="57" t="s">
        <v>335</v>
      </c>
      <c r="I2983" s="54" t="s">
        <v>1194</v>
      </c>
      <c r="J2983" s="54" t="s">
        <v>1078</v>
      </c>
      <c r="K2983" s="3" t="str">
        <f t="shared" si="464"/>
        <v/>
      </c>
      <c r="L2983" s="60">
        <f t="shared" si="466"/>
        <v>0</v>
      </c>
      <c r="M2983" s="33">
        <f t="shared" si="465"/>
        <v>0</v>
      </c>
      <c r="N2983" s="61">
        <f t="shared" si="467"/>
        <v>0</v>
      </c>
      <c r="O2983" s="33">
        <f t="shared" si="468"/>
        <v>0</v>
      </c>
      <c r="P2983" s="61">
        <f t="shared" si="469"/>
        <v>0</v>
      </c>
      <c r="Q2983" s="62">
        <f t="shared" si="470"/>
        <v>0</v>
      </c>
      <c r="R2983" s="61">
        <f t="shared" si="471"/>
        <v>0</v>
      </c>
      <c r="S2983" s="61">
        <f t="shared" si="472"/>
        <v>0</v>
      </c>
      <c r="T2983" t="str">
        <f t="shared" si="473"/>
        <v>إضافى كامل</v>
      </c>
      <c r="U2983" t="s">
        <v>1371</v>
      </c>
    </row>
    <row r="2984" spans="1:21" x14ac:dyDescent="0.25">
      <c r="A2984" s="54" t="s">
        <v>1369</v>
      </c>
      <c r="B2984" s="54" t="s">
        <v>1372</v>
      </c>
      <c r="C2984" s="54" t="s">
        <v>762</v>
      </c>
      <c r="D2984" s="55">
        <v>45610</v>
      </c>
      <c r="E2984" s="56" t="s">
        <v>24</v>
      </c>
      <c r="F2984" s="54" t="s">
        <v>1363</v>
      </c>
      <c r="G2984" s="57" t="s">
        <v>335</v>
      </c>
      <c r="I2984" s="54" t="s">
        <v>1282</v>
      </c>
      <c r="J2984" s="54" t="s">
        <v>793</v>
      </c>
      <c r="K2984" s="3" t="str">
        <f t="shared" si="464"/>
        <v/>
      </c>
      <c r="L2984" s="60">
        <f t="shared" si="466"/>
        <v>0</v>
      </c>
      <c r="M2984" s="33">
        <f t="shared" si="465"/>
        <v>0</v>
      </c>
      <c r="N2984" s="61">
        <f t="shared" si="467"/>
        <v>0</v>
      </c>
      <c r="O2984" s="33">
        <f t="shared" si="468"/>
        <v>0</v>
      </c>
      <c r="P2984" s="61">
        <f t="shared" si="469"/>
        <v>0</v>
      </c>
      <c r="Q2984" s="62">
        <f t="shared" si="470"/>
        <v>0</v>
      </c>
      <c r="R2984" s="61">
        <f t="shared" si="471"/>
        <v>0</v>
      </c>
      <c r="S2984" s="61">
        <f t="shared" si="472"/>
        <v>0</v>
      </c>
      <c r="T2984" t="str">
        <f t="shared" si="473"/>
        <v>إضافى كامل</v>
      </c>
      <c r="U2984" t="s">
        <v>1371</v>
      </c>
    </row>
    <row r="2985" spans="1:21" x14ac:dyDescent="0.25">
      <c r="A2985" s="54" t="s">
        <v>1369</v>
      </c>
      <c r="B2985" s="54" t="s">
        <v>1372</v>
      </c>
      <c r="C2985" s="54" t="s">
        <v>762</v>
      </c>
      <c r="D2985" s="55">
        <v>45611</v>
      </c>
      <c r="E2985" s="56" t="s">
        <v>15</v>
      </c>
      <c r="F2985" s="54" t="s">
        <v>1363</v>
      </c>
      <c r="G2985" s="57" t="s">
        <v>335</v>
      </c>
      <c r="I2985" s="54"/>
      <c r="J2985" s="54"/>
      <c r="K2985" s="3" t="str">
        <f t="shared" si="464"/>
        <v/>
      </c>
      <c r="L2985" s="60">
        <f t="shared" si="466"/>
        <v>0</v>
      </c>
      <c r="M2985" s="33">
        <f t="shared" si="465"/>
        <v>0</v>
      </c>
      <c r="N2985" s="61">
        <f t="shared" si="467"/>
        <v>0</v>
      </c>
      <c r="O2985" s="33">
        <f t="shared" si="468"/>
        <v>0</v>
      </c>
      <c r="P2985" s="61">
        <f t="shared" si="469"/>
        <v>0</v>
      </c>
      <c r="Q2985" s="62">
        <f t="shared" si="470"/>
        <v>0</v>
      </c>
      <c r="R2985" s="61">
        <f t="shared" si="471"/>
        <v>0</v>
      </c>
      <c r="S2985" s="61">
        <f t="shared" si="472"/>
        <v>0</v>
      </c>
      <c r="T2985" t="str">
        <f t="shared" si="473"/>
        <v>إضافى كامل</v>
      </c>
      <c r="U2985" t="s">
        <v>1371</v>
      </c>
    </row>
    <row r="2986" spans="1:21" x14ac:dyDescent="0.25">
      <c r="A2986" s="54" t="s">
        <v>1369</v>
      </c>
      <c r="B2986" s="54" t="s">
        <v>1372</v>
      </c>
      <c r="C2986" s="54" t="s">
        <v>762</v>
      </c>
      <c r="D2986" s="55">
        <v>45612</v>
      </c>
      <c r="E2986" s="56" t="s">
        <v>18</v>
      </c>
      <c r="F2986" s="54" t="s">
        <v>1363</v>
      </c>
      <c r="G2986" s="57" t="s">
        <v>335</v>
      </c>
      <c r="I2986" s="54"/>
      <c r="J2986" s="54"/>
      <c r="K2986" s="3" t="s">
        <v>19</v>
      </c>
      <c r="L2986" s="60">
        <f t="shared" si="466"/>
        <v>1</v>
      </c>
      <c r="M2986" s="33">
        <f t="shared" si="465"/>
        <v>0</v>
      </c>
      <c r="N2986" s="61">
        <f t="shared" si="467"/>
        <v>0</v>
      </c>
      <c r="O2986" s="33">
        <f t="shared" si="468"/>
        <v>0</v>
      </c>
      <c r="P2986" s="61">
        <f t="shared" si="469"/>
        <v>0</v>
      </c>
      <c r="Q2986" s="62">
        <f t="shared" si="470"/>
        <v>0</v>
      </c>
      <c r="R2986" s="61">
        <f t="shared" si="471"/>
        <v>0</v>
      </c>
      <c r="S2986" s="61">
        <f t="shared" si="472"/>
        <v>0</v>
      </c>
      <c r="T2986" t="str">
        <f t="shared" si="473"/>
        <v>إضافى كامل</v>
      </c>
      <c r="U2986" t="s">
        <v>1371</v>
      </c>
    </row>
    <row r="2987" spans="1:21" x14ac:dyDescent="0.25">
      <c r="A2987" s="54" t="s">
        <v>1369</v>
      </c>
      <c r="B2987" s="54" t="s">
        <v>1372</v>
      </c>
      <c r="C2987" s="54" t="s">
        <v>762</v>
      </c>
      <c r="D2987" s="55">
        <v>45613</v>
      </c>
      <c r="E2987" s="56" t="s">
        <v>20</v>
      </c>
      <c r="F2987" s="54" t="s">
        <v>1363</v>
      </c>
      <c r="G2987" s="57" t="s">
        <v>335</v>
      </c>
      <c r="I2987" s="54" t="s">
        <v>1226</v>
      </c>
      <c r="J2987" s="54" t="s">
        <v>950</v>
      </c>
      <c r="K2987" s="3" t="str">
        <f t="shared" si="464"/>
        <v/>
      </c>
      <c r="L2987" s="60">
        <f t="shared" si="466"/>
        <v>0</v>
      </c>
      <c r="M2987" s="33">
        <f t="shared" si="465"/>
        <v>0</v>
      </c>
      <c r="N2987" s="61">
        <f t="shared" si="467"/>
        <v>0</v>
      </c>
      <c r="O2987" s="33">
        <f t="shared" si="468"/>
        <v>0</v>
      </c>
      <c r="P2987" s="61">
        <f t="shared" si="469"/>
        <v>0</v>
      </c>
      <c r="Q2987" s="62">
        <f t="shared" si="470"/>
        <v>0</v>
      </c>
      <c r="R2987" s="61">
        <f t="shared" si="471"/>
        <v>0</v>
      </c>
      <c r="S2987" s="61">
        <f t="shared" si="472"/>
        <v>0</v>
      </c>
      <c r="T2987" t="str">
        <f t="shared" si="473"/>
        <v>إضافى كامل</v>
      </c>
      <c r="U2987" t="s">
        <v>1371</v>
      </c>
    </row>
    <row r="2988" spans="1:21" x14ac:dyDescent="0.25">
      <c r="A2988" s="54" t="s">
        <v>1369</v>
      </c>
      <c r="B2988" s="54" t="s">
        <v>1372</v>
      </c>
      <c r="C2988" s="54" t="s">
        <v>762</v>
      </c>
      <c r="D2988" s="55">
        <v>45614</v>
      </c>
      <c r="E2988" s="56" t="s">
        <v>21</v>
      </c>
      <c r="F2988" s="54" t="s">
        <v>1363</v>
      </c>
      <c r="G2988" s="57" t="s">
        <v>335</v>
      </c>
      <c r="I2988" s="54" t="s">
        <v>1287</v>
      </c>
      <c r="J2988" s="54" t="s">
        <v>1039</v>
      </c>
      <c r="K2988" s="3" t="str">
        <f t="shared" si="464"/>
        <v/>
      </c>
      <c r="L2988" s="60">
        <f t="shared" si="466"/>
        <v>0</v>
      </c>
      <c r="M2988" s="33">
        <f t="shared" si="465"/>
        <v>0</v>
      </c>
      <c r="N2988" s="61">
        <f t="shared" si="467"/>
        <v>0</v>
      </c>
      <c r="O2988" s="33">
        <f t="shared" si="468"/>
        <v>0</v>
      </c>
      <c r="P2988" s="61">
        <f t="shared" si="469"/>
        <v>0</v>
      </c>
      <c r="Q2988" s="62">
        <f t="shared" si="470"/>
        <v>0</v>
      </c>
      <c r="R2988" s="61">
        <f t="shared" si="471"/>
        <v>0</v>
      </c>
      <c r="S2988" s="61">
        <f t="shared" si="472"/>
        <v>0</v>
      </c>
      <c r="T2988" t="str">
        <f t="shared" si="473"/>
        <v>إضافى كامل</v>
      </c>
      <c r="U2988" t="s">
        <v>1371</v>
      </c>
    </row>
    <row r="2989" spans="1:21" x14ac:dyDescent="0.25">
      <c r="A2989" s="54" t="s">
        <v>1369</v>
      </c>
      <c r="B2989" s="54" t="s">
        <v>1372</v>
      </c>
      <c r="C2989" s="54" t="s">
        <v>762</v>
      </c>
      <c r="D2989" s="55">
        <v>45615</v>
      </c>
      <c r="E2989" s="56" t="s">
        <v>22</v>
      </c>
      <c r="F2989" s="54" t="s">
        <v>1363</v>
      </c>
      <c r="G2989" s="57" t="s">
        <v>335</v>
      </c>
      <c r="I2989" s="54" t="s">
        <v>896</v>
      </c>
      <c r="J2989" s="54" t="s">
        <v>993</v>
      </c>
      <c r="K2989" s="3" t="str">
        <f t="shared" si="464"/>
        <v/>
      </c>
      <c r="L2989" s="60">
        <f t="shared" si="466"/>
        <v>0</v>
      </c>
      <c r="M2989" s="33">
        <f t="shared" si="465"/>
        <v>0</v>
      </c>
      <c r="N2989" s="61">
        <f t="shared" si="467"/>
        <v>0</v>
      </c>
      <c r="O2989" s="33">
        <f t="shared" si="468"/>
        <v>0</v>
      </c>
      <c r="P2989" s="61">
        <f t="shared" si="469"/>
        <v>0</v>
      </c>
      <c r="Q2989" s="62">
        <f t="shared" si="470"/>
        <v>0</v>
      </c>
      <c r="R2989" s="61">
        <f t="shared" si="471"/>
        <v>0</v>
      </c>
      <c r="S2989" s="61">
        <f t="shared" si="472"/>
        <v>0</v>
      </c>
      <c r="T2989" t="str">
        <f t="shared" si="473"/>
        <v>إضافى كامل</v>
      </c>
      <c r="U2989" t="s">
        <v>1371</v>
      </c>
    </row>
    <row r="2990" spans="1:21" x14ac:dyDescent="0.25">
      <c r="A2990" s="54" t="s">
        <v>1369</v>
      </c>
      <c r="B2990" s="54" t="s">
        <v>1372</v>
      </c>
      <c r="C2990" s="54" t="s">
        <v>762</v>
      </c>
      <c r="D2990" s="55">
        <v>45616</v>
      </c>
      <c r="E2990" s="56" t="s">
        <v>23</v>
      </c>
      <c r="F2990" s="54" t="s">
        <v>1363</v>
      </c>
      <c r="G2990" s="57" t="s">
        <v>335</v>
      </c>
      <c r="I2990" s="54" t="s">
        <v>1095</v>
      </c>
      <c r="J2990" s="54" t="s">
        <v>1376</v>
      </c>
      <c r="K2990" s="3" t="str">
        <f t="shared" si="464"/>
        <v/>
      </c>
      <c r="L2990" s="60">
        <f t="shared" si="466"/>
        <v>0</v>
      </c>
      <c r="M2990" s="33">
        <f t="shared" si="465"/>
        <v>0</v>
      </c>
      <c r="N2990" s="61">
        <f t="shared" si="467"/>
        <v>0</v>
      </c>
      <c r="O2990" s="33">
        <f t="shared" si="468"/>
        <v>0</v>
      </c>
      <c r="P2990" s="61">
        <f t="shared" si="469"/>
        <v>0</v>
      </c>
      <c r="Q2990" s="62">
        <f t="shared" si="470"/>
        <v>0</v>
      </c>
      <c r="R2990" s="61">
        <f t="shared" si="471"/>
        <v>0</v>
      </c>
      <c r="S2990" s="61">
        <f t="shared" si="472"/>
        <v>0</v>
      </c>
      <c r="T2990" t="str">
        <f t="shared" si="473"/>
        <v>إضافى كامل</v>
      </c>
      <c r="U2990" t="s">
        <v>1371</v>
      </c>
    </row>
    <row r="2991" spans="1:21" x14ac:dyDescent="0.25">
      <c r="A2991" s="54" t="s">
        <v>1369</v>
      </c>
      <c r="B2991" s="54" t="s">
        <v>1372</v>
      </c>
      <c r="C2991" s="54" t="s">
        <v>762</v>
      </c>
      <c r="D2991" s="55">
        <v>45617</v>
      </c>
      <c r="E2991" s="56" t="s">
        <v>24</v>
      </c>
      <c r="F2991" s="54" t="s">
        <v>1363</v>
      </c>
      <c r="G2991" s="57" t="s">
        <v>335</v>
      </c>
      <c r="I2991" s="54" t="s">
        <v>1255</v>
      </c>
      <c r="J2991" s="54" t="s">
        <v>1013</v>
      </c>
      <c r="K2991" s="3" t="str">
        <f t="shared" si="464"/>
        <v/>
      </c>
      <c r="L2991" s="60">
        <f t="shared" si="466"/>
        <v>0</v>
      </c>
      <c r="M2991" s="33">
        <f t="shared" si="465"/>
        <v>0</v>
      </c>
      <c r="N2991" s="61">
        <f t="shared" si="467"/>
        <v>1</v>
      </c>
      <c r="O2991" s="33">
        <f t="shared" si="468"/>
        <v>0</v>
      </c>
      <c r="P2991" s="61">
        <f t="shared" si="469"/>
        <v>1</v>
      </c>
      <c r="Q2991" s="62">
        <f t="shared" si="470"/>
        <v>0</v>
      </c>
      <c r="R2991" s="61">
        <f t="shared" si="471"/>
        <v>0</v>
      </c>
      <c r="S2991" s="61">
        <f t="shared" si="472"/>
        <v>0</v>
      </c>
      <c r="T2991" t="str">
        <f t="shared" si="473"/>
        <v>إضافى كامل</v>
      </c>
      <c r="U2991" t="s">
        <v>1371</v>
      </c>
    </row>
    <row r="2992" spans="1:21" x14ac:dyDescent="0.25">
      <c r="A2992" s="54" t="s">
        <v>1369</v>
      </c>
      <c r="B2992" s="54" t="s">
        <v>1372</v>
      </c>
      <c r="C2992" s="54" t="s">
        <v>762</v>
      </c>
      <c r="D2992" s="55">
        <v>45618</v>
      </c>
      <c r="E2992" s="56" t="s">
        <v>15</v>
      </c>
      <c r="F2992" s="54" t="s">
        <v>1363</v>
      </c>
      <c r="G2992" s="57" t="s">
        <v>335</v>
      </c>
      <c r="I2992" s="54"/>
      <c r="J2992" s="54"/>
      <c r="K2992" s="3" t="str">
        <f t="shared" si="464"/>
        <v/>
      </c>
      <c r="L2992" s="60">
        <f t="shared" si="466"/>
        <v>0</v>
      </c>
      <c r="M2992" s="33">
        <f t="shared" si="465"/>
        <v>0</v>
      </c>
      <c r="N2992" s="61">
        <f t="shared" si="467"/>
        <v>1</v>
      </c>
      <c r="O2992" s="33">
        <f t="shared" si="468"/>
        <v>0</v>
      </c>
      <c r="P2992" s="61">
        <f t="shared" si="469"/>
        <v>1</v>
      </c>
      <c r="Q2992" s="62">
        <f t="shared" si="470"/>
        <v>0</v>
      </c>
      <c r="R2992" s="61">
        <f t="shared" si="471"/>
        <v>0</v>
      </c>
      <c r="S2992" s="61">
        <f t="shared" si="472"/>
        <v>0</v>
      </c>
      <c r="T2992" t="str">
        <f t="shared" si="473"/>
        <v>إضافى كامل</v>
      </c>
      <c r="U2992" t="s">
        <v>1371</v>
      </c>
    </row>
    <row r="2993" spans="1:21" x14ac:dyDescent="0.25">
      <c r="A2993" s="54" t="s">
        <v>1369</v>
      </c>
      <c r="B2993" s="54" t="s">
        <v>1372</v>
      </c>
      <c r="C2993" s="54" t="s">
        <v>762</v>
      </c>
      <c r="D2993" s="55">
        <v>45619</v>
      </c>
      <c r="E2993" s="56" t="s">
        <v>18</v>
      </c>
      <c r="F2993" s="54" t="s">
        <v>1363</v>
      </c>
      <c r="G2993" s="57" t="s">
        <v>335</v>
      </c>
      <c r="I2993" s="54"/>
      <c r="J2993" s="54"/>
      <c r="K2993" s="3" t="s">
        <v>19</v>
      </c>
      <c r="L2993" s="60">
        <f t="shared" si="466"/>
        <v>1</v>
      </c>
      <c r="M2993" s="33">
        <f t="shared" si="465"/>
        <v>0</v>
      </c>
      <c r="N2993" s="61">
        <f t="shared" si="467"/>
        <v>1</v>
      </c>
      <c r="O2993" s="33">
        <f t="shared" si="468"/>
        <v>0</v>
      </c>
      <c r="P2993" s="61">
        <f t="shared" si="469"/>
        <v>1</v>
      </c>
      <c r="Q2993" s="62">
        <f t="shared" si="470"/>
        <v>0</v>
      </c>
      <c r="R2993" s="61">
        <f t="shared" si="471"/>
        <v>0</v>
      </c>
      <c r="S2993" s="61">
        <f t="shared" si="472"/>
        <v>0</v>
      </c>
      <c r="T2993" t="str">
        <f t="shared" si="473"/>
        <v>إضافى كامل</v>
      </c>
      <c r="U2993" t="s">
        <v>1371</v>
      </c>
    </row>
    <row r="2994" spans="1:21" x14ac:dyDescent="0.25">
      <c r="A2994" s="54" t="s">
        <v>1369</v>
      </c>
      <c r="B2994" s="54" t="s">
        <v>1372</v>
      </c>
      <c r="C2994" s="54" t="s">
        <v>762</v>
      </c>
      <c r="D2994" s="55">
        <v>45620</v>
      </c>
      <c r="E2994" s="56" t="s">
        <v>20</v>
      </c>
      <c r="F2994" s="54" t="s">
        <v>1363</v>
      </c>
      <c r="G2994" s="57" t="s">
        <v>335</v>
      </c>
      <c r="I2994" s="54" t="s">
        <v>1377</v>
      </c>
      <c r="J2994" s="54" t="s">
        <v>962</v>
      </c>
      <c r="K2994" s="3" t="str">
        <f t="shared" si="464"/>
        <v/>
      </c>
      <c r="L2994" s="60">
        <f t="shared" si="466"/>
        <v>0</v>
      </c>
      <c r="M2994" s="33">
        <f t="shared" si="465"/>
        <v>0</v>
      </c>
      <c r="N2994" s="61">
        <f t="shared" si="467"/>
        <v>1</v>
      </c>
      <c r="O2994" s="33">
        <f t="shared" si="468"/>
        <v>0</v>
      </c>
      <c r="P2994" s="61">
        <f t="shared" si="469"/>
        <v>1</v>
      </c>
      <c r="Q2994" s="62">
        <f t="shared" si="470"/>
        <v>0</v>
      </c>
      <c r="R2994" s="61">
        <f t="shared" si="471"/>
        <v>0</v>
      </c>
      <c r="S2994" s="61">
        <f t="shared" si="472"/>
        <v>0</v>
      </c>
      <c r="T2994" t="str">
        <f t="shared" si="473"/>
        <v>إضافى كامل</v>
      </c>
      <c r="U2994" t="s">
        <v>1371</v>
      </c>
    </row>
    <row r="2995" spans="1:21" x14ac:dyDescent="0.25">
      <c r="A2995" s="54" t="s">
        <v>1369</v>
      </c>
      <c r="B2995" s="54" t="s">
        <v>1372</v>
      </c>
      <c r="C2995" s="54" t="s">
        <v>762</v>
      </c>
      <c r="D2995" s="55">
        <v>45621</v>
      </c>
      <c r="E2995" s="56" t="s">
        <v>21</v>
      </c>
      <c r="F2995" s="54" t="s">
        <v>1363</v>
      </c>
      <c r="G2995" s="57" t="s">
        <v>335</v>
      </c>
      <c r="I2995" s="54" t="s">
        <v>1198</v>
      </c>
      <c r="J2995" s="54" t="s">
        <v>804</v>
      </c>
      <c r="K2995" s="3" t="str">
        <f t="shared" si="464"/>
        <v/>
      </c>
      <c r="L2995" s="60">
        <f t="shared" si="466"/>
        <v>0</v>
      </c>
      <c r="M2995" s="33">
        <f t="shared" si="465"/>
        <v>0</v>
      </c>
      <c r="N2995" s="61">
        <f t="shared" si="467"/>
        <v>1</v>
      </c>
      <c r="O2995" s="33">
        <f t="shared" si="468"/>
        <v>0</v>
      </c>
      <c r="P2995" s="61">
        <f t="shared" si="469"/>
        <v>1</v>
      </c>
      <c r="Q2995" s="62">
        <f t="shared" si="470"/>
        <v>0</v>
      </c>
      <c r="R2995" s="61">
        <f t="shared" si="471"/>
        <v>0</v>
      </c>
      <c r="S2995" s="61">
        <f t="shared" si="472"/>
        <v>0</v>
      </c>
      <c r="T2995" t="str">
        <f t="shared" si="473"/>
        <v>إضافى كامل</v>
      </c>
      <c r="U2995" t="s">
        <v>1371</v>
      </c>
    </row>
    <row r="2996" spans="1:21" x14ac:dyDescent="0.25">
      <c r="A2996" s="54" t="s">
        <v>1369</v>
      </c>
      <c r="B2996" s="54" t="s">
        <v>1372</v>
      </c>
      <c r="C2996" s="54" t="s">
        <v>762</v>
      </c>
      <c r="D2996" s="55">
        <v>45622</v>
      </c>
      <c r="E2996" s="56" t="s">
        <v>22</v>
      </c>
      <c r="F2996" s="54" t="s">
        <v>1363</v>
      </c>
      <c r="G2996" s="57" t="s">
        <v>335</v>
      </c>
      <c r="I2996" s="54" t="s">
        <v>1194</v>
      </c>
      <c r="J2996" s="54" t="s">
        <v>842</v>
      </c>
      <c r="K2996" s="3" t="str">
        <f t="shared" si="464"/>
        <v/>
      </c>
      <c r="L2996" s="60">
        <f t="shared" si="466"/>
        <v>0</v>
      </c>
      <c r="M2996" s="33">
        <f t="shared" si="465"/>
        <v>0</v>
      </c>
      <c r="N2996" s="61">
        <f t="shared" si="467"/>
        <v>1</v>
      </c>
      <c r="O2996" s="33">
        <f t="shared" si="468"/>
        <v>0</v>
      </c>
      <c r="P2996" s="61">
        <f t="shared" si="469"/>
        <v>1</v>
      </c>
      <c r="Q2996" s="62">
        <f t="shared" si="470"/>
        <v>0</v>
      </c>
      <c r="R2996" s="61">
        <f t="shared" si="471"/>
        <v>0</v>
      </c>
      <c r="S2996" s="61">
        <f t="shared" si="472"/>
        <v>0</v>
      </c>
      <c r="T2996" t="str">
        <f t="shared" si="473"/>
        <v>إضافى كامل</v>
      </c>
      <c r="U2996" t="s">
        <v>1371</v>
      </c>
    </row>
    <row r="2997" spans="1:21" x14ac:dyDescent="0.25">
      <c r="A2997" s="54" t="s">
        <v>1369</v>
      </c>
      <c r="B2997" s="54" t="s">
        <v>1372</v>
      </c>
      <c r="C2997" s="54" t="s">
        <v>762</v>
      </c>
      <c r="D2997" s="55">
        <v>45623</v>
      </c>
      <c r="E2997" s="56" t="s">
        <v>23</v>
      </c>
      <c r="F2997" s="54" t="s">
        <v>1363</v>
      </c>
      <c r="G2997" s="57" t="s">
        <v>335</v>
      </c>
      <c r="H2997" s="73" t="s">
        <v>65</v>
      </c>
      <c r="I2997" s="54" t="s">
        <v>1126</v>
      </c>
      <c r="J2997" s="54" t="s">
        <v>1109</v>
      </c>
      <c r="K2997" s="3" t="str">
        <f t="shared" si="464"/>
        <v>تأخير</v>
      </c>
      <c r="L2997" s="60">
        <f t="shared" si="466"/>
        <v>0</v>
      </c>
      <c r="M2997" s="33">
        <f t="shared" si="465"/>
        <v>0</v>
      </c>
      <c r="N2997" s="61">
        <f t="shared" si="467"/>
        <v>1</v>
      </c>
      <c r="O2997" s="33">
        <f t="shared" si="468"/>
        <v>0</v>
      </c>
      <c r="P2997" s="61">
        <f t="shared" si="469"/>
        <v>1</v>
      </c>
      <c r="Q2997" s="62">
        <f t="shared" si="470"/>
        <v>0</v>
      </c>
      <c r="R2997" s="61">
        <f t="shared" si="471"/>
        <v>0</v>
      </c>
      <c r="S2997" s="61">
        <f t="shared" si="472"/>
        <v>0</v>
      </c>
      <c r="T2997" t="str">
        <f t="shared" si="473"/>
        <v>إضافى كامل</v>
      </c>
      <c r="U2997" t="s">
        <v>1371</v>
      </c>
    </row>
    <row r="2998" spans="1:21" x14ac:dyDescent="0.25">
      <c r="A2998" s="54" t="s">
        <v>1369</v>
      </c>
      <c r="B2998" s="54" t="s">
        <v>1372</v>
      </c>
      <c r="C2998" s="54" t="s">
        <v>762</v>
      </c>
      <c r="D2998" s="55">
        <v>45624</v>
      </c>
      <c r="E2998" s="56" t="s">
        <v>24</v>
      </c>
      <c r="F2998" s="54" t="s">
        <v>1363</v>
      </c>
      <c r="G2998" s="57" t="s">
        <v>335</v>
      </c>
      <c r="I2998" s="54" t="s">
        <v>1344</v>
      </c>
      <c r="J2998" s="54" t="s">
        <v>950</v>
      </c>
      <c r="K2998" s="3" t="str">
        <f t="shared" si="464"/>
        <v/>
      </c>
      <c r="L2998" s="60">
        <f t="shared" si="466"/>
        <v>0</v>
      </c>
      <c r="M2998" s="33">
        <f t="shared" si="465"/>
        <v>0</v>
      </c>
      <c r="N2998" s="61">
        <f t="shared" si="467"/>
        <v>1</v>
      </c>
      <c r="O2998" s="33">
        <f t="shared" si="468"/>
        <v>0</v>
      </c>
      <c r="P2998" s="61">
        <f t="shared" si="469"/>
        <v>1</v>
      </c>
      <c r="Q2998" s="62">
        <f t="shared" si="470"/>
        <v>0</v>
      </c>
      <c r="R2998" s="61">
        <f t="shared" si="471"/>
        <v>0</v>
      </c>
      <c r="S2998" s="61">
        <f t="shared" si="472"/>
        <v>0</v>
      </c>
      <c r="T2998" t="str">
        <f t="shared" si="473"/>
        <v>إضافى كامل</v>
      </c>
      <c r="U2998" t="s">
        <v>1371</v>
      </c>
    </row>
    <row r="2999" spans="1:21" x14ac:dyDescent="0.25">
      <c r="A2999" s="54" t="s">
        <v>1369</v>
      </c>
      <c r="B2999" s="54" t="s">
        <v>1372</v>
      </c>
      <c r="C2999" s="54" t="s">
        <v>762</v>
      </c>
      <c r="D2999" s="55">
        <v>45625</v>
      </c>
      <c r="E2999" s="56" t="s">
        <v>15</v>
      </c>
      <c r="F2999" s="54" t="s">
        <v>1363</v>
      </c>
      <c r="G2999" s="57" t="s">
        <v>335</v>
      </c>
      <c r="I2999" s="54"/>
      <c r="J2999" s="54"/>
      <c r="K2999" s="3" t="str">
        <f t="shared" si="464"/>
        <v/>
      </c>
      <c r="L2999" s="60">
        <f t="shared" si="466"/>
        <v>0</v>
      </c>
      <c r="M2999" s="33">
        <f t="shared" si="465"/>
        <v>0</v>
      </c>
      <c r="N2999" s="61">
        <f t="shared" si="467"/>
        <v>1</v>
      </c>
      <c r="O2999" s="33">
        <f t="shared" si="468"/>
        <v>0</v>
      </c>
      <c r="P2999" s="61">
        <f t="shared" si="469"/>
        <v>1</v>
      </c>
      <c r="Q2999" s="62">
        <f t="shared" si="470"/>
        <v>0</v>
      </c>
      <c r="R2999" s="61">
        <f t="shared" si="471"/>
        <v>0</v>
      </c>
      <c r="S2999" s="61">
        <f t="shared" si="472"/>
        <v>0</v>
      </c>
      <c r="T2999" t="str">
        <f t="shared" si="473"/>
        <v>إضافى كامل</v>
      </c>
      <c r="U2999" t="s">
        <v>1371</v>
      </c>
    </row>
    <row r="3000" spans="1:21" x14ac:dyDescent="0.25">
      <c r="A3000" s="54" t="s">
        <v>1369</v>
      </c>
      <c r="B3000" s="54" t="s">
        <v>1372</v>
      </c>
      <c r="C3000" s="54" t="s">
        <v>762</v>
      </c>
      <c r="D3000" s="55">
        <v>45626</v>
      </c>
      <c r="E3000" s="56" t="s">
        <v>18</v>
      </c>
      <c r="F3000" s="54" t="s">
        <v>1363</v>
      </c>
      <c r="G3000" s="57" t="s">
        <v>335</v>
      </c>
      <c r="I3000" s="54"/>
      <c r="J3000" s="54"/>
      <c r="K3000" s="3" t="s">
        <v>19</v>
      </c>
      <c r="L3000" s="60">
        <f t="shared" si="466"/>
        <v>1</v>
      </c>
      <c r="M3000" s="33">
        <f t="shared" si="465"/>
        <v>0</v>
      </c>
      <c r="N3000" s="61">
        <f t="shared" si="467"/>
        <v>1</v>
      </c>
      <c r="O3000" s="33">
        <f t="shared" si="468"/>
        <v>0</v>
      </c>
      <c r="P3000" s="61">
        <f t="shared" si="469"/>
        <v>1</v>
      </c>
      <c r="Q3000" s="62">
        <f t="shared" si="470"/>
        <v>0</v>
      </c>
      <c r="R3000" s="61">
        <f t="shared" si="471"/>
        <v>0</v>
      </c>
      <c r="S3000" s="61">
        <f t="shared" si="472"/>
        <v>0</v>
      </c>
      <c r="T3000" t="str">
        <f t="shared" si="473"/>
        <v>إضافى كامل</v>
      </c>
      <c r="U3000" t="s">
        <v>1371</v>
      </c>
    </row>
    <row r="3001" spans="1:21" x14ac:dyDescent="0.25">
      <c r="A3001" s="96" t="s">
        <v>1378</v>
      </c>
      <c r="B3001" s="96" t="s">
        <v>1379</v>
      </c>
      <c r="C3001" s="96" t="s">
        <v>762</v>
      </c>
      <c r="D3001" s="55">
        <v>45597</v>
      </c>
      <c r="E3001" s="56" t="s">
        <v>15</v>
      </c>
      <c r="F3001" s="96" t="s">
        <v>1380</v>
      </c>
      <c r="G3001" s="97" t="s">
        <v>380</v>
      </c>
      <c r="I3001" s="54"/>
      <c r="J3001" s="54"/>
      <c r="K3001" s="37"/>
      <c r="L3001" s="60">
        <f t="shared" si="466"/>
        <v>0</v>
      </c>
      <c r="M3001" s="33">
        <f t="shared" si="465"/>
        <v>0</v>
      </c>
      <c r="N3001" s="61">
        <f t="shared" si="467"/>
        <v>1</v>
      </c>
      <c r="O3001" s="33">
        <f t="shared" si="468"/>
        <v>0</v>
      </c>
      <c r="P3001" s="61">
        <f t="shared" si="469"/>
        <v>1</v>
      </c>
      <c r="Q3001" s="62">
        <f t="shared" si="470"/>
        <v>0</v>
      </c>
      <c r="R3001" s="61">
        <f t="shared" si="471"/>
        <v>0</v>
      </c>
      <c r="S3001" s="61">
        <f t="shared" si="472"/>
        <v>0</v>
      </c>
      <c r="T3001" t="str">
        <f t="shared" si="473"/>
        <v>إضافى كامل</v>
      </c>
      <c r="U3001" t="s">
        <v>1371</v>
      </c>
    </row>
    <row r="3002" spans="1:21" x14ac:dyDescent="0.25">
      <c r="A3002" s="54" t="s">
        <v>1378</v>
      </c>
      <c r="B3002" s="54" t="s">
        <v>1381</v>
      </c>
      <c r="C3002" s="54" t="s">
        <v>762</v>
      </c>
      <c r="D3002" s="55">
        <v>45598</v>
      </c>
      <c r="E3002" s="56" t="s">
        <v>18</v>
      </c>
      <c r="F3002" s="54" t="s">
        <v>1380</v>
      </c>
      <c r="G3002" s="57" t="s">
        <v>380</v>
      </c>
      <c r="I3002" s="54"/>
      <c r="J3002" s="54"/>
      <c r="K3002" s="37" t="s">
        <v>19</v>
      </c>
      <c r="L3002" s="60">
        <f t="shared" si="466"/>
        <v>1</v>
      </c>
      <c r="M3002" s="33">
        <f t="shared" si="465"/>
        <v>0</v>
      </c>
      <c r="N3002" s="61">
        <f t="shared" si="467"/>
        <v>1</v>
      </c>
      <c r="O3002" s="33">
        <f t="shared" si="468"/>
        <v>0</v>
      </c>
      <c r="P3002" s="61">
        <f t="shared" si="469"/>
        <v>1</v>
      </c>
      <c r="Q3002" s="62">
        <f t="shared" si="470"/>
        <v>0</v>
      </c>
      <c r="R3002" s="61">
        <f t="shared" si="471"/>
        <v>0</v>
      </c>
      <c r="S3002" s="61">
        <f t="shared" si="472"/>
        <v>0</v>
      </c>
      <c r="T3002" t="str">
        <f t="shared" si="473"/>
        <v>إضافى كامل</v>
      </c>
    </row>
    <row r="3003" spans="1:21" x14ac:dyDescent="0.25">
      <c r="A3003" s="54" t="s">
        <v>1378</v>
      </c>
      <c r="B3003" s="54" t="s">
        <v>1381</v>
      </c>
      <c r="C3003" s="54" t="s">
        <v>762</v>
      </c>
      <c r="D3003" s="55">
        <v>45599</v>
      </c>
      <c r="E3003" s="56" t="s">
        <v>20</v>
      </c>
      <c r="F3003" s="54" t="s">
        <v>1380</v>
      </c>
      <c r="G3003" s="57" t="s">
        <v>380</v>
      </c>
      <c r="I3003" s="54" t="s">
        <v>890</v>
      </c>
      <c r="J3003" s="54" t="s">
        <v>1382</v>
      </c>
      <c r="K3003" s="37" t="str">
        <f t="shared" ref="K3003:K3066" si="474">IF(AND(I3003&lt;="08:00",J3003&gt;="13:00",I3003&lt;&gt;""),"",IF(AND(I3003&gt;="08:01",I3003&lt;="08:10"),"تأخير",IF(AND(I3003&gt;="08:11",I3003&lt;="11:00",J3003&lt;&gt;""),"إذن ص",IF(AND(J3003&lt;"13:00",J3003&lt;&gt;"",J3003&gt;="10:00"),"إذن م",IF(AND(OR(J3003="",I3003="",J3003=I3003,I3003&gt;"11:00",J3003&lt;"10:00"),AND(E3003&lt;&gt;"Friday")),"غائب","")))))</f>
        <v/>
      </c>
      <c r="L3003" s="60">
        <f t="shared" si="466"/>
        <v>0</v>
      </c>
      <c r="M3003" s="33">
        <f t="shared" si="465"/>
        <v>0</v>
      </c>
      <c r="N3003" s="61">
        <f t="shared" si="467"/>
        <v>1</v>
      </c>
      <c r="O3003" s="33">
        <f t="shared" si="468"/>
        <v>0</v>
      </c>
      <c r="P3003" s="61">
        <f t="shared" si="469"/>
        <v>1</v>
      </c>
      <c r="Q3003" s="62">
        <f t="shared" si="470"/>
        <v>0</v>
      </c>
      <c r="R3003" s="61">
        <f t="shared" si="471"/>
        <v>0</v>
      </c>
      <c r="S3003" s="61">
        <f t="shared" si="472"/>
        <v>0</v>
      </c>
      <c r="T3003" t="str">
        <f t="shared" si="473"/>
        <v>إضافى كامل</v>
      </c>
    </row>
    <row r="3004" spans="1:21" x14ac:dyDescent="0.25">
      <c r="A3004" s="54" t="s">
        <v>1378</v>
      </c>
      <c r="B3004" s="54" t="s">
        <v>1381</v>
      </c>
      <c r="C3004" s="54" t="s">
        <v>762</v>
      </c>
      <c r="D3004" s="55">
        <v>45600</v>
      </c>
      <c r="E3004" s="56" t="s">
        <v>21</v>
      </c>
      <c r="F3004" s="54" t="s">
        <v>1380</v>
      </c>
      <c r="G3004" s="57" t="s">
        <v>380</v>
      </c>
      <c r="I3004" s="54" t="s">
        <v>891</v>
      </c>
      <c r="J3004" s="54" t="s">
        <v>1235</v>
      </c>
      <c r="K3004" s="37" t="str">
        <f t="shared" si="474"/>
        <v/>
      </c>
      <c r="L3004" s="60">
        <f t="shared" si="466"/>
        <v>0</v>
      </c>
      <c r="M3004" s="33">
        <f t="shared" si="465"/>
        <v>0</v>
      </c>
      <c r="N3004" s="61">
        <f t="shared" si="467"/>
        <v>1</v>
      </c>
      <c r="O3004" s="33">
        <f t="shared" si="468"/>
        <v>0</v>
      </c>
      <c r="P3004" s="61">
        <f t="shared" si="469"/>
        <v>1</v>
      </c>
      <c r="Q3004" s="62">
        <f t="shared" si="470"/>
        <v>0</v>
      </c>
      <c r="R3004" s="61">
        <f t="shared" si="471"/>
        <v>0</v>
      </c>
      <c r="S3004" s="61">
        <f t="shared" si="472"/>
        <v>0</v>
      </c>
      <c r="T3004" t="str">
        <f t="shared" si="473"/>
        <v>إضافى كامل</v>
      </c>
    </row>
    <row r="3005" spans="1:21" x14ac:dyDescent="0.25">
      <c r="A3005" s="54" t="s">
        <v>1378</v>
      </c>
      <c r="B3005" s="54" t="s">
        <v>1381</v>
      </c>
      <c r="C3005" s="54" t="s">
        <v>762</v>
      </c>
      <c r="D3005" s="55">
        <v>45601</v>
      </c>
      <c r="E3005" s="56" t="s">
        <v>22</v>
      </c>
      <c r="F3005" s="54" t="s">
        <v>1380</v>
      </c>
      <c r="G3005" s="57" t="s">
        <v>380</v>
      </c>
      <c r="I3005" s="54" t="s">
        <v>888</v>
      </c>
      <c r="J3005" s="54" t="s">
        <v>1263</v>
      </c>
      <c r="K3005" s="37" t="str">
        <f t="shared" si="474"/>
        <v/>
      </c>
      <c r="L3005" s="60">
        <f t="shared" si="466"/>
        <v>0</v>
      </c>
      <c r="M3005" s="33">
        <f t="shared" si="465"/>
        <v>0</v>
      </c>
      <c r="N3005" s="61">
        <f t="shared" si="467"/>
        <v>1</v>
      </c>
      <c r="O3005" s="33">
        <f t="shared" si="468"/>
        <v>0</v>
      </c>
      <c r="P3005" s="61">
        <f t="shared" si="469"/>
        <v>1</v>
      </c>
      <c r="Q3005" s="62">
        <f t="shared" si="470"/>
        <v>0</v>
      </c>
      <c r="R3005" s="61">
        <f t="shared" si="471"/>
        <v>0</v>
      </c>
      <c r="S3005" s="61">
        <f t="shared" si="472"/>
        <v>0</v>
      </c>
      <c r="T3005" t="str">
        <f t="shared" si="473"/>
        <v>إضافى كامل</v>
      </c>
    </row>
    <row r="3006" spans="1:21" x14ac:dyDescent="0.25">
      <c r="A3006" s="54" t="s">
        <v>1378</v>
      </c>
      <c r="B3006" s="54" t="s">
        <v>1381</v>
      </c>
      <c r="C3006" s="54" t="s">
        <v>762</v>
      </c>
      <c r="D3006" s="55">
        <v>45602</v>
      </c>
      <c r="E3006" s="56" t="s">
        <v>23</v>
      </c>
      <c r="F3006" s="54" t="s">
        <v>1380</v>
      </c>
      <c r="G3006" s="57" t="s">
        <v>380</v>
      </c>
      <c r="I3006" s="54" t="s">
        <v>1124</v>
      </c>
      <c r="J3006" s="54" t="s">
        <v>873</v>
      </c>
      <c r="K3006" s="37" t="str">
        <f t="shared" si="474"/>
        <v/>
      </c>
      <c r="L3006" s="60">
        <f t="shared" si="466"/>
        <v>0</v>
      </c>
      <c r="M3006" s="33">
        <f t="shared" si="465"/>
        <v>0</v>
      </c>
      <c r="N3006" s="61">
        <f t="shared" si="467"/>
        <v>1</v>
      </c>
      <c r="O3006" s="33">
        <f t="shared" si="468"/>
        <v>0</v>
      </c>
      <c r="P3006" s="61">
        <f t="shared" si="469"/>
        <v>1</v>
      </c>
      <c r="Q3006" s="62">
        <f t="shared" si="470"/>
        <v>0</v>
      </c>
      <c r="R3006" s="61">
        <f t="shared" si="471"/>
        <v>0</v>
      </c>
      <c r="S3006" s="61">
        <f t="shared" si="472"/>
        <v>0</v>
      </c>
      <c r="T3006" t="str">
        <f t="shared" si="473"/>
        <v>إضافى كامل</v>
      </c>
    </row>
    <row r="3007" spans="1:21" x14ac:dyDescent="0.25">
      <c r="A3007" s="54" t="s">
        <v>1378</v>
      </c>
      <c r="B3007" s="54" t="s">
        <v>1381</v>
      </c>
      <c r="C3007" s="54" t="s">
        <v>762</v>
      </c>
      <c r="D3007" s="55">
        <v>45603</v>
      </c>
      <c r="E3007" s="56" t="s">
        <v>24</v>
      </c>
      <c r="F3007" s="54" t="s">
        <v>1380</v>
      </c>
      <c r="G3007" s="57" t="s">
        <v>380</v>
      </c>
      <c r="I3007" s="54" t="s">
        <v>941</v>
      </c>
      <c r="J3007" s="54" t="s">
        <v>1383</v>
      </c>
      <c r="K3007" s="37" t="str">
        <f t="shared" si="474"/>
        <v/>
      </c>
      <c r="L3007" s="60">
        <f t="shared" si="466"/>
        <v>0</v>
      </c>
      <c r="M3007" s="33">
        <f t="shared" si="465"/>
        <v>0</v>
      </c>
      <c r="N3007" s="61">
        <f t="shared" si="467"/>
        <v>1</v>
      </c>
      <c r="O3007" s="33">
        <f t="shared" si="468"/>
        <v>0</v>
      </c>
      <c r="P3007" s="61">
        <f t="shared" si="469"/>
        <v>1</v>
      </c>
      <c r="Q3007" s="62">
        <f t="shared" si="470"/>
        <v>0</v>
      </c>
      <c r="R3007" s="61">
        <f t="shared" si="471"/>
        <v>0</v>
      </c>
      <c r="S3007" s="61">
        <f t="shared" si="472"/>
        <v>0</v>
      </c>
      <c r="T3007" t="str">
        <f t="shared" si="473"/>
        <v>إضافى كامل</v>
      </c>
    </row>
    <row r="3008" spans="1:21" x14ac:dyDescent="0.25">
      <c r="A3008" s="54" t="s">
        <v>1378</v>
      </c>
      <c r="B3008" s="54" t="s">
        <v>1381</v>
      </c>
      <c r="C3008" s="54" t="s">
        <v>762</v>
      </c>
      <c r="D3008" s="55">
        <v>45604</v>
      </c>
      <c r="E3008" s="56" t="s">
        <v>15</v>
      </c>
      <c r="F3008" s="54" t="s">
        <v>1380</v>
      </c>
      <c r="G3008" s="57" t="s">
        <v>380</v>
      </c>
      <c r="I3008" s="54"/>
      <c r="J3008" s="54"/>
      <c r="K3008" s="37" t="str">
        <f t="shared" si="474"/>
        <v/>
      </c>
      <c r="L3008" s="60">
        <f t="shared" si="466"/>
        <v>0</v>
      </c>
      <c r="M3008" s="33">
        <f t="shared" si="465"/>
        <v>0</v>
      </c>
      <c r="N3008" s="61">
        <f t="shared" si="467"/>
        <v>1</v>
      </c>
      <c r="O3008" s="33">
        <f t="shared" si="468"/>
        <v>0</v>
      </c>
      <c r="P3008" s="61">
        <f t="shared" si="469"/>
        <v>1</v>
      </c>
      <c r="Q3008" s="62">
        <f t="shared" si="470"/>
        <v>0</v>
      </c>
      <c r="R3008" s="61">
        <f t="shared" si="471"/>
        <v>0</v>
      </c>
      <c r="S3008" s="61">
        <f t="shared" si="472"/>
        <v>0</v>
      </c>
      <c r="T3008" t="str">
        <f t="shared" si="473"/>
        <v>إضافى كامل</v>
      </c>
    </row>
    <row r="3009" spans="1:20" x14ac:dyDescent="0.25">
      <c r="A3009" s="54" t="s">
        <v>1378</v>
      </c>
      <c r="B3009" s="54" t="s">
        <v>1381</v>
      </c>
      <c r="C3009" s="54" t="s">
        <v>762</v>
      </c>
      <c r="D3009" s="55">
        <v>45605</v>
      </c>
      <c r="E3009" s="56" t="s">
        <v>18</v>
      </c>
      <c r="F3009" s="54" t="s">
        <v>1380</v>
      </c>
      <c r="G3009" s="57" t="s">
        <v>380</v>
      </c>
      <c r="I3009" s="54"/>
      <c r="J3009" s="54"/>
      <c r="K3009" s="37" t="s">
        <v>19</v>
      </c>
      <c r="L3009" s="60">
        <f t="shared" si="466"/>
        <v>1</v>
      </c>
      <c r="M3009" s="33">
        <f t="shared" ref="M3009:M3072" si="475">COUNTIF(K3009:K3038,"غائب")</f>
        <v>0</v>
      </c>
      <c r="N3009" s="61">
        <f t="shared" si="467"/>
        <v>1</v>
      </c>
      <c r="O3009" s="33">
        <f t="shared" si="468"/>
        <v>0</v>
      </c>
      <c r="P3009" s="61">
        <f t="shared" si="469"/>
        <v>1</v>
      </c>
      <c r="Q3009" s="62">
        <f t="shared" si="470"/>
        <v>0</v>
      </c>
      <c r="R3009" s="61">
        <f t="shared" si="471"/>
        <v>0</v>
      </c>
      <c r="S3009" s="61">
        <f t="shared" si="472"/>
        <v>0</v>
      </c>
      <c r="T3009" t="str">
        <f t="shared" si="473"/>
        <v>إضافى كامل</v>
      </c>
    </row>
    <row r="3010" spans="1:20" x14ac:dyDescent="0.25">
      <c r="A3010" s="54" t="s">
        <v>1378</v>
      </c>
      <c r="B3010" s="54" t="s">
        <v>1381</v>
      </c>
      <c r="C3010" s="54" t="s">
        <v>762</v>
      </c>
      <c r="D3010" s="55">
        <v>45606</v>
      </c>
      <c r="E3010" s="56" t="s">
        <v>20</v>
      </c>
      <c r="F3010" s="54" t="s">
        <v>1380</v>
      </c>
      <c r="G3010" s="57" t="s">
        <v>380</v>
      </c>
      <c r="I3010" s="54" t="s">
        <v>892</v>
      </c>
      <c r="J3010" s="54" t="s">
        <v>1227</v>
      </c>
      <c r="K3010" s="37" t="str">
        <f t="shared" si="474"/>
        <v/>
      </c>
      <c r="L3010" s="60">
        <f t="shared" ref="L3010:L3073" si="476">IF(AND(OR(K3010= "حالة وفاة",K3010="إذن م",K3010="إذن ص",K3010="بدل راحة",K3010="انصراف",K3010="اجازة",K3010="راحة",K3010="مأمورية",K3010="مأمورية م",K3010="مأمورية ص",K3010="Online",K3010="حضور",K3010="بدل سهر",E3010="Friday",K3010=""),K3010&lt;&gt;""),1,0)</f>
        <v>0</v>
      </c>
      <c r="M3010" s="33">
        <f t="shared" si="475"/>
        <v>0</v>
      </c>
      <c r="N3010" s="61">
        <f t="shared" ref="N3010:N3073" si="477">COUNTIF(K3010:K3039,"إذن ص")</f>
        <v>1</v>
      </c>
      <c r="O3010" s="33">
        <f t="shared" ref="O3010:O3073" si="478">COUNTIF(K3010:K3039,"إذن م")</f>
        <v>0</v>
      </c>
      <c r="P3010" s="61">
        <f t="shared" ref="P3010:P3073" si="479">O3010+N3010</f>
        <v>1</v>
      </c>
      <c r="Q3010" s="62">
        <f t="shared" ref="Q3010:Q3073" si="480">IF(AND(P3010&gt;2,P3010&lt;&gt;0),P3010*3/6,0)</f>
        <v>0</v>
      </c>
      <c r="R3010" s="61">
        <f t="shared" ref="R3010:R3073" si="481">INT(Q3010)</f>
        <v>0</v>
      </c>
      <c r="S3010" s="61">
        <f t="shared" ref="S3010:S3073" si="482">R3010+M3010</f>
        <v>0</v>
      </c>
      <c r="T3010" t="str">
        <f t="shared" ref="T3010:T3073" si="483">IF(AND(OR(S3010&lt;=0,S3010&gt;0),S3010&lt;5),"إضافى كامل",IF(AND(OR(S3010=5,S3010=6,S3010&lt;7),S3010&lt;&gt;""),"نصف إضافى","لا يستحق"))</f>
        <v>إضافى كامل</v>
      </c>
    </row>
    <row r="3011" spans="1:20" x14ac:dyDescent="0.25">
      <c r="A3011" s="54" t="s">
        <v>1378</v>
      </c>
      <c r="B3011" s="54" t="s">
        <v>1381</v>
      </c>
      <c r="C3011" s="54" t="s">
        <v>762</v>
      </c>
      <c r="D3011" s="55">
        <v>45607</v>
      </c>
      <c r="E3011" s="56" t="s">
        <v>21</v>
      </c>
      <c r="F3011" s="54" t="s">
        <v>1380</v>
      </c>
      <c r="G3011" s="57" t="s">
        <v>380</v>
      </c>
      <c r="I3011" s="54" t="s">
        <v>890</v>
      </c>
      <c r="J3011" s="54" t="s">
        <v>1384</v>
      </c>
      <c r="K3011" s="37" t="str">
        <f t="shared" si="474"/>
        <v/>
      </c>
      <c r="L3011" s="60">
        <f t="shared" si="476"/>
        <v>0</v>
      </c>
      <c r="M3011" s="33">
        <f t="shared" si="475"/>
        <v>1</v>
      </c>
      <c r="N3011" s="61">
        <f t="shared" si="477"/>
        <v>1</v>
      </c>
      <c r="O3011" s="33">
        <f t="shared" si="478"/>
        <v>0</v>
      </c>
      <c r="P3011" s="61">
        <f t="shared" si="479"/>
        <v>1</v>
      </c>
      <c r="Q3011" s="62">
        <f t="shared" si="480"/>
        <v>0</v>
      </c>
      <c r="R3011" s="61">
        <f t="shared" si="481"/>
        <v>0</v>
      </c>
      <c r="S3011" s="61">
        <f t="shared" si="482"/>
        <v>1</v>
      </c>
      <c r="T3011" t="str">
        <f t="shared" si="483"/>
        <v>إضافى كامل</v>
      </c>
    </row>
    <row r="3012" spans="1:20" x14ac:dyDescent="0.25">
      <c r="A3012" s="54" t="s">
        <v>1378</v>
      </c>
      <c r="B3012" s="54" t="s">
        <v>1381</v>
      </c>
      <c r="C3012" s="54" t="s">
        <v>762</v>
      </c>
      <c r="D3012" s="55">
        <v>45608</v>
      </c>
      <c r="E3012" s="56" t="s">
        <v>22</v>
      </c>
      <c r="F3012" s="54" t="s">
        <v>1380</v>
      </c>
      <c r="G3012" s="57" t="s">
        <v>380</v>
      </c>
      <c r="I3012" s="54" t="s">
        <v>1241</v>
      </c>
      <c r="J3012" s="54" t="s">
        <v>1283</v>
      </c>
      <c r="K3012" s="37" t="str">
        <f t="shared" si="474"/>
        <v/>
      </c>
      <c r="L3012" s="60">
        <f t="shared" si="476"/>
        <v>0</v>
      </c>
      <c r="M3012" s="33">
        <f t="shared" si="475"/>
        <v>1</v>
      </c>
      <c r="N3012" s="61">
        <f t="shared" si="477"/>
        <v>1</v>
      </c>
      <c r="O3012" s="33">
        <f t="shared" si="478"/>
        <v>0</v>
      </c>
      <c r="P3012" s="61">
        <f t="shared" si="479"/>
        <v>1</v>
      </c>
      <c r="Q3012" s="62">
        <f t="shared" si="480"/>
        <v>0</v>
      </c>
      <c r="R3012" s="61">
        <f t="shared" si="481"/>
        <v>0</v>
      </c>
      <c r="S3012" s="61">
        <f t="shared" si="482"/>
        <v>1</v>
      </c>
      <c r="T3012" t="str">
        <f t="shared" si="483"/>
        <v>إضافى كامل</v>
      </c>
    </row>
    <row r="3013" spans="1:20" x14ac:dyDescent="0.25">
      <c r="A3013" s="54" t="s">
        <v>1378</v>
      </c>
      <c r="B3013" s="54" t="s">
        <v>1381</v>
      </c>
      <c r="C3013" s="54" t="s">
        <v>762</v>
      </c>
      <c r="D3013" s="55">
        <v>45609</v>
      </c>
      <c r="E3013" s="56" t="s">
        <v>23</v>
      </c>
      <c r="F3013" s="54" t="s">
        <v>1380</v>
      </c>
      <c r="G3013" s="57" t="s">
        <v>380</v>
      </c>
      <c r="I3013" s="54" t="s">
        <v>892</v>
      </c>
      <c r="J3013" s="54" t="s">
        <v>813</v>
      </c>
      <c r="K3013" s="37" t="str">
        <f t="shared" si="474"/>
        <v/>
      </c>
      <c r="L3013" s="60">
        <f t="shared" si="476"/>
        <v>0</v>
      </c>
      <c r="M3013" s="33">
        <f t="shared" si="475"/>
        <v>1</v>
      </c>
      <c r="N3013" s="61">
        <f t="shared" si="477"/>
        <v>1</v>
      </c>
      <c r="O3013" s="33">
        <f t="shared" si="478"/>
        <v>0</v>
      </c>
      <c r="P3013" s="61">
        <f t="shared" si="479"/>
        <v>1</v>
      </c>
      <c r="Q3013" s="62">
        <f t="shared" si="480"/>
        <v>0</v>
      </c>
      <c r="R3013" s="61">
        <f t="shared" si="481"/>
        <v>0</v>
      </c>
      <c r="S3013" s="61">
        <f t="shared" si="482"/>
        <v>1</v>
      </c>
      <c r="T3013" t="str">
        <f t="shared" si="483"/>
        <v>إضافى كامل</v>
      </c>
    </row>
    <row r="3014" spans="1:20" x14ac:dyDescent="0.25">
      <c r="A3014" s="54" t="s">
        <v>1378</v>
      </c>
      <c r="B3014" s="54" t="s">
        <v>1381</v>
      </c>
      <c r="C3014" s="54" t="s">
        <v>762</v>
      </c>
      <c r="D3014" s="55">
        <v>45610</v>
      </c>
      <c r="E3014" s="56" t="s">
        <v>24</v>
      </c>
      <c r="F3014" s="54" t="s">
        <v>1380</v>
      </c>
      <c r="G3014" s="57" t="s">
        <v>380</v>
      </c>
      <c r="I3014" s="54" t="s">
        <v>898</v>
      </c>
      <c r="J3014" s="54" t="s">
        <v>1270</v>
      </c>
      <c r="K3014" s="37" t="str">
        <f t="shared" si="474"/>
        <v/>
      </c>
      <c r="L3014" s="60">
        <f t="shared" si="476"/>
        <v>0</v>
      </c>
      <c r="M3014" s="33">
        <f t="shared" si="475"/>
        <v>2</v>
      </c>
      <c r="N3014" s="61">
        <f t="shared" si="477"/>
        <v>1</v>
      </c>
      <c r="O3014" s="33">
        <f t="shared" si="478"/>
        <v>0</v>
      </c>
      <c r="P3014" s="61">
        <f t="shared" si="479"/>
        <v>1</v>
      </c>
      <c r="Q3014" s="62">
        <f t="shared" si="480"/>
        <v>0</v>
      </c>
      <c r="R3014" s="61">
        <f t="shared" si="481"/>
        <v>0</v>
      </c>
      <c r="S3014" s="61">
        <f t="shared" si="482"/>
        <v>2</v>
      </c>
      <c r="T3014" t="str">
        <f t="shared" si="483"/>
        <v>إضافى كامل</v>
      </c>
    </row>
    <row r="3015" spans="1:20" x14ac:dyDescent="0.25">
      <c r="A3015" s="54" t="s">
        <v>1378</v>
      </c>
      <c r="B3015" s="54" t="s">
        <v>1381</v>
      </c>
      <c r="C3015" s="54" t="s">
        <v>762</v>
      </c>
      <c r="D3015" s="55">
        <v>45611</v>
      </c>
      <c r="E3015" s="56" t="s">
        <v>15</v>
      </c>
      <c r="F3015" s="54" t="s">
        <v>1380</v>
      </c>
      <c r="G3015" s="57" t="s">
        <v>380</v>
      </c>
      <c r="I3015" s="54"/>
      <c r="J3015" s="54"/>
      <c r="K3015" s="37" t="str">
        <f t="shared" si="474"/>
        <v/>
      </c>
      <c r="L3015" s="60">
        <f t="shared" si="476"/>
        <v>0</v>
      </c>
      <c r="M3015" s="33">
        <f t="shared" si="475"/>
        <v>2</v>
      </c>
      <c r="N3015" s="61">
        <f t="shared" si="477"/>
        <v>1</v>
      </c>
      <c r="O3015" s="33">
        <f t="shared" si="478"/>
        <v>0</v>
      </c>
      <c r="P3015" s="61">
        <f t="shared" si="479"/>
        <v>1</v>
      </c>
      <c r="Q3015" s="62">
        <f t="shared" si="480"/>
        <v>0</v>
      </c>
      <c r="R3015" s="61">
        <f t="shared" si="481"/>
        <v>0</v>
      </c>
      <c r="S3015" s="61">
        <f t="shared" si="482"/>
        <v>2</v>
      </c>
      <c r="T3015" t="str">
        <f t="shared" si="483"/>
        <v>إضافى كامل</v>
      </c>
    </row>
    <row r="3016" spans="1:20" x14ac:dyDescent="0.25">
      <c r="A3016" s="54" t="s">
        <v>1378</v>
      </c>
      <c r="B3016" s="54" t="s">
        <v>1381</v>
      </c>
      <c r="C3016" s="54" t="s">
        <v>762</v>
      </c>
      <c r="D3016" s="55">
        <v>45612</v>
      </c>
      <c r="E3016" s="56" t="s">
        <v>18</v>
      </c>
      <c r="F3016" s="54" t="s">
        <v>1380</v>
      </c>
      <c r="G3016" s="57" t="s">
        <v>380</v>
      </c>
      <c r="I3016" s="54"/>
      <c r="J3016" s="54"/>
      <c r="K3016" s="37" t="s">
        <v>19</v>
      </c>
      <c r="L3016" s="60">
        <f t="shared" si="476"/>
        <v>1</v>
      </c>
      <c r="M3016" s="33">
        <f t="shared" si="475"/>
        <v>2</v>
      </c>
      <c r="N3016" s="61">
        <f t="shared" si="477"/>
        <v>1</v>
      </c>
      <c r="O3016" s="33">
        <f t="shared" si="478"/>
        <v>0</v>
      </c>
      <c r="P3016" s="61">
        <f t="shared" si="479"/>
        <v>1</v>
      </c>
      <c r="Q3016" s="62">
        <f t="shared" si="480"/>
        <v>0</v>
      </c>
      <c r="R3016" s="61">
        <f t="shared" si="481"/>
        <v>0</v>
      </c>
      <c r="S3016" s="61">
        <f t="shared" si="482"/>
        <v>2</v>
      </c>
      <c r="T3016" t="str">
        <f t="shared" si="483"/>
        <v>إضافى كامل</v>
      </c>
    </row>
    <row r="3017" spans="1:20" x14ac:dyDescent="0.25">
      <c r="A3017" s="54" t="s">
        <v>1378</v>
      </c>
      <c r="B3017" s="54" t="s">
        <v>1381</v>
      </c>
      <c r="C3017" s="54" t="s">
        <v>762</v>
      </c>
      <c r="D3017" s="55">
        <v>45613</v>
      </c>
      <c r="E3017" s="56" t="s">
        <v>20</v>
      </c>
      <c r="F3017" s="54" t="s">
        <v>1380</v>
      </c>
      <c r="G3017" s="57" t="s">
        <v>380</v>
      </c>
      <c r="I3017" s="54" t="s">
        <v>1015</v>
      </c>
      <c r="J3017" s="54" t="s">
        <v>865</v>
      </c>
      <c r="K3017" s="37" t="str">
        <f t="shared" si="474"/>
        <v/>
      </c>
      <c r="L3017" s="60">
        <f t="shared" si="476"/>
        <v>0</v>
      </c>
      <c r="M3017" s="33">
        <f t="shared" si="475"/>
        <v>2</v>
      </c>
      <c r="N3017" s="61">
        <f t="shared" si="477"/>
        <v>1</v>
      </c>
      <c r="O3017" s="33">
        <f t="shared" si="478"/>
        <v>0</v>
      </c>
      <c r="P3017" s="61">
        <f t="shared" si="479"/>
        <v>1</v>
      </c>
      <c r="Q3017" s="62">
        <f t="shared" si="480"/>
        <v>0</v>
      </c>
      <c r="R3017" s="61">
        <f t="shared" si="481"/>
        <v>0</v>
      </c>
      <c r="S3017" s="61">
        <f t="shared" si="482"/>
        <v>2</v>
      </c>
      <c r="T3017" t="str">
        <f t="shared" si="483"/>
        <v>إضافى كامل</v>
      </c>
    </row>
    <row r="3018" spans="1:20" x14ac:dyDescent="0.25">
      <c r="A3018" s="54" t="s">
        <v>1378</v>
      </c>
      <c r="B3018" s="54" t="s">
        <v>1381</v>
      </c>
      <c r="C3018" s="54" t="s">
        <v>762</v>
      </c>
      <c r="D3018" s="55">
        <v>45614</v>
      </c>
      <c r="E3018" s="56" t="s">
        <v>21</v>
      </c>
      <c r="F3018" s="54" t="s">
        <v>1380</v>
      </c>
      <c r="G3018" s="57" t="s">
        <v>380</v>
      </c>
      <c r="I3018" s="54" t="s">
        <v>890</v>
      </c>
      <c r="J3018" s="54" t="s">
        <v>813</v>
      </c>
      <c r="K3018" s="37" t="str">
        <f t="shared" si="474"/>
        <v/>
      </c>
      <c r="L3018" s="60">
        <f t="shared" si="476"/>
        <v>0</v>
      </c>
      <c r="M3018" s="33">
        <f t="shared" si="475"/>
        <v>2</v>
      </c>
      <c r="N3018" s="61">
        <f t="shared" si="477"/>
        <v>1</v>
      </c>
      <c r="O3018" s="33">
        <f t="shared" si="478"/>
        <v>0</v>
      </c>
      <c r="P3018" s="61">
        <f t="shared" si="479"/>
        <v>1</v>
      </c>
      <c r="Q3018" s="62">
        <f t="shared" si="480"/>
        <v>0</v>
      </c>
      <c r="R3018" s="61">
        <f t="shared" si="481"/>
        <v>0</v>
      </c>
      <c r="S3018" s="61">
        <f t="shared" si="482"/>
        <v>2</v>
      </c>
      <c r="T3018" t="str">
        <f t="shared" si="483"/>
        <v>إضافى كامل</v>
      </c>
    </row>
    <row r="3019" spans="1:20" x14ac:dyDescent="0.25">
      <c r="A3019" s="54" t="s">
        <v>1378</v>
      </c>
      <c r="B3019" s="54" t="s">
        <v>1381</v>
      </c>
      <c r="C3019" s="54" t="s">
        <v>762</v>
      </c>
      <c r="D3019" s="55">
        <v>45615</v>
      </c>
      <c r="E3019" s="56" t="s">
        <v>22</v>
      </c>
      <c r="F3019" s="54" t="s">
        <v>1380</v>
      </c>
      <c r="G3019" s="57" t="s">
        <v>380</v>
      </c>
      <c r="I3019" s="54" t="s">
        <v>1255</v>
      </c>
      <c r="J3019" s="54" t="s">
        <v>1276</v>
      </c>
      <c r="K3019" s="37" t="str">
        <f t="shared" si="474"/>
        <v/>
      </c>
      <c r="L3019" s="60">
        <f t="shared" si="476"/>
        <v>0</v>
      </c>
      <c r="M3019" s="33">
        <f t="shared" si="475"/>
        <v>2</v>
      </c>
      <c r="N3019" s="61">
        <f t="shared" si="477"/>
        <v>1</v>
      </c>
      <c r="O3019" s="33">
        <f t="shared" si="478"/>
        <v>0</v>
      </c>
      <c r="P3019" s="61">
        <f t="shared" si="479"/>
        <v>1</v>
      </c>
      <c r="Q3019" s="62">
        <f t="shared" si="480"/>
        <v>0</v>
      </c>
      <c r="R3019" s="61">
        <f t="shared" si="481"/>
        <v>0</v>
      </c>
      <c r="S3019" s="61">
        <f t="shared" si="482"/>
        <v>2</v>
      </c>
      <c r="T3019" t="str">
        <f t="shared" si="483"/>
        <v>إضافى كامل</v>
      </c>
    </row>
    <row r="3020" spans="1:20" x14ac:dyDescent="0.25">
      <c r="A3020" s="54" t="s">
        <v>1378</v>
      </c>
      <c r="B3020" s="54" t="s">
        <v>1381</v>
      </c>
      <c r="C3020" s="54" t="s">
        <v>762</v>
      </c>
      <c r="D3020" s="55">
        <v>45616</v>
      </c>
      <c r="E3020" s="56" t="s">
        <v>23</v>
      </c>
      <c r="F3020" s="54" t="s">
        <v>1380</v>
      </c>
      <c r="G3020" s="57" t="s">
        <v>380</v>
      </c>
      <c r="I3020" s="54" t="s">
        <v>1020</v>
      </c>
      <c r="J3020" s="54" t="s">
        <v>1231</v>
      </c>
      <c r="K3020" s="37" t="str">
        <f t="shared" si="474"/>
        <v>إذن ص</v>
      </c>
      <c r="L3020" s="60">
        <f t="shared" si="476"/>
        <v>1</v>
      </c>
      <c r="M3020" s="33">
        <f t="shared" si="475"/>
        <v>2</v>
      </c>
      <c r="N3020" s="61">
        <f t="shared" si="477"/>
        <v>1</v>
      </c>
      <c r="O3020" s="33">
        <f t="shared" si="478"/>
        <v>0</v>
      </c>
      <c r="P3020" s="61">
        <f t="shared" si="479"/>
        <v>1</v>
      </c>
      <c r="Q3020" s="62">
        <f t="shared" si="480"/>
        <v>0</v>
      </c>
      <c r="R3020" s="61">
        <f t="shared" si="481"/>
        <v>0</v>
      </c>
      <c r="S3020" s="61">
        <f t="shared" si="482"/>
        <v>2</v>
      </c>
      <c r="T3020" t="str">
        <f t="shared" si="483"/>
        <v>إضافى كامل</v>
      </c>
    </row>
    <row r="3021" spans="1:20" x14ac:dyDescent="0.25">
      <c r="A3021" s="54" t="s">
        <v>1378</v>
      </c>
      <c r="B3021" s="54" t="s">
        <v>1381</v>
      </c>
      <c r="C3021" s="54" t="s">
        <v>762</v>
      </c>
      <c r="D3021" s="55">
        <v>45617</v>
      </c>
      <c r="E3021" s="56" t="s">
        <v>24</v>
      </c>
      <c r="F3021" s="54" t="s">
        <v>1380</v>
      </c>
      <c r="G3021" s="57" t="s">
        <v>380</v>
      </c>
      <c r="I3021" s="54" t="s">
        <v>1194</v>
      </c>
      <c r="J3021" s="54" t="s">
        <v>1227</v>
      </c>
      <c r="K3021" s="37" t="str">
        <f t="shared" si="474"/>
        <v/>
      </c>
      <c r="L3021" s="60">
        <f t="shared" si="476"/>
        <v>0</v>
      </c>
      <c r="M3021" s="33">
        <f t="shared" si="475"/>
        <v>2</v>
      </c>
      <c r="N3021" s="61">
        <f t="shared" si="477"/>
        <v>0</v>
      </c>
      <c r="O3021" s="33">
        <f t="shared" si="478"/>
        <v>1</v>
      </c>
      <c r="P3021" s="61">
        <f t="shared" si="479"/>
        <v>1</v>
      </c>
      <c r="Q3021" s="62">
        <f t="shared" si="480"/>
        <v>0</v>
      </c>
      <c r="R3021" s="61">
        <f t="shared" si="481"/>
        <v>0</v>
      </c>
      <c r="S3021" s="61">
        <f t="shared" si="482"/>
        <v>2</v>
      </c>
      <c r="T3021" t="str">
        <f t="shared" si="483"/>
        <v>إضافى كامل</v>
      </c>
    </row>
    <row r="3022" spans="1:20" x14ac:dyDescent="0.25">
      <c r="A3022" s="54" t="s">
        <v>1378</v>
      </c>
      <c r="B3022" s="54" t="s">
        <v>1381</v>
      </c>
      <c r="C3022" s="54" t="s">
        <v>762</v>
      </c>
      <c r="D3022" s="55">
        <v>45618</v>
      </c>
      <c r="E3022" s="56" t="s">
        <v>15</v>
      </c>
      <c r="F3022" s="54" t="s">
        <v>1380</v>
      </c>
      <c r="G3022" s="57" t="s">
        <v>380</v>
      </c>
      <c r="I3022" s="54"/>
      <c r="J3022" s="54"/>
      <c r="K3022" s="37" t="str">
        <f t="shared" si="474"/>
        <v/>
      </c>
      <c r="L3022" s="60">
        <f t="shared" si="476"/>
        <v>0</v>
      </c>
      <c r="M3022" s="33">
        <f t="shared" si="475"/>
        <v>3</v>
      </c>
      <c r="N3022" s="61">
        <f t="shared" si="477"/>
        <v>0</v>
      </c>
      <c r="O3022" s="33">
        <f t="shared" si="478"/>
        <v>1</v>
      </c>
      <c r="P3022" s="61">
        <f t="shared" si="479"/>
        <v>1</v>
      </c>
      <c r="Q3022" s="62">
        <f t="shared" si="480"/>
        <v>0</v>
      </c>
      <c r="R3022" s="61">
        <f t="shared" si="481"/>
        <v>0</v>
      </c>
      <c r="S3022" s="61">
        <f t="shared" si="482"/>
        <v>3</v>
      </c>
      <c r="T3022" t="str">
        <f t="shared" si="483"/>
        <v>إضافى كامل</v>
      </c>
    </row>
    <row r="3023" spans="1:20" x14ac:dyDescent="0.25">
      <c r="A3023" s="54" t="s">
        <v>1378</v>
      </c>
      <c r="B3023" s="54" t="s">
        <v>1381</v>
      </c>
      <c r="C3023" s="54" t="s">
        <v>762</v>
      </c>
      <c r="D3023" s="55">
        <v>45619</v>
      </c>
      <c r="E3023" s="56" t="s">
        <v>18</v>
      </c>
      <c r="F3023" s="54" t="s">
        <v>1380</v>
      </c>
      <c r="G3023" s="57" t="s">
        <v>380</v>
      </c>
      <c r="I3023" s="54"/>
      <c r="J3023" s="54"/>
      <c r="K3023" s="37" t="s">
        <v>19</v>
      </c>
      <c r="L3023" s="60">
        <f t="shared" si="476"/>
        <v>1</v>
      </c>
      <c r="M3023" s="33">
        <f t="shared" si="475"/>
        <v>3</v>
      </c>
      <c r="N3023" s="61">
        <f t="shared" si="477"/>
        <v>0</v>
      </c>
      <c r="O3023" s="33">
        <f t="shared" si="478"/>
        <v>1</v>
      </c>
      <c r="P3023" s="61">
        <f t="shared" si="479"/>
        <v>1</v>
      </c>
      <c r="Q3023" s="62">
        <f t="shared" si="480"/>
        <v>0</v>
      </c>
      <c r="R3023" s="61">
        <f t="shared" si="481"/>
        <v>0</v>
      </c>
      <c r="S3023" s="61">
        <f t="shared" si="482"/>
        <v>3</v>
      </c>
      <c r="T3023" t="str">
        <f t="shared" si="483"/>
        <v>إضافى كامل</v>
      </c>
    </row>
    <row r="3024" spans="1:20" x14ac:dyDescent="0.25">
      <c r="A3024" s="54" t="s">
        <v>1378</v>
      </c>
      <c r="B3024" s="54" t="s">
        <v>1381</v>
      </c>
      <c r="C3024" s="54" t="s">
        <v>762</v>
      </c>
      <c r="D3024" s="55">
        <v>45620</v>
      </c>
      <c r="E3024" s="56" t="s">
        <v>20</v>
      </c>
      <c r="F3024" s="54" t="s">
        <v>1380</v>
      </c>
      <c r="G3024" s="57" t="s">
        <v>380</v>
      </c>
      <c r="I3024" s="54" t="s">
        <v>1226</v>
      </c>
      <c r="J3024" s="54" t="s">
        <v>1270</v>
      </c>
      <c r="K3024" s="37" t="str">
        <f t="shared" si="474"/>
        <v/>
      </c>
      <c r="L3024" s="60">
        <f t="shared" si="476"/>
        <v>0</v>
      </c>
      <c r="M3024" s="33">
        <f t="shared" si="475"/>
        <v>3</v>
      </c>
      <c r="N3024" s="61">
        <f t="shared" si="477"/>
        <v>0</v>
      </c>
      <c r="O3024" s="33">
        <f t="shared" si="478"/>
        <v>1</v>
      </c>
      <c r="P3024" s="61">
        <f t="shared" si="479"/>
        <v>1</v>
      </c>
      <c r="Q3024" s="62">
        <f t="shared" si="480"/>
        <v>0</v>
      </c>
      <c r="R3024" s="61">
        <f t="shared" si="481"/>
        <v>0</v>
      </c>
      <c r="S3024" s="61">
        <f t="shared" si="482"/>
        <v>3</v>
      </c>
      <c r="T3024" t="str">
        <f t="shared" si="483"/>
        <v>إضافى كامل</v>
      </c>
    </row>
    <row r="3025" spans="1:20" x14ac:dyDescent="0.25">
      <c r="A3025" s="54" t="s">
        <v>1378</v>
      </c>
      <c r="B3025" s="54" t="s">
        <v>1381</v>
      </c>
      <c r="C3025" s="54" t="s">
        <v>762</v>
      </c>
      <c r="D3025" s="55">
        <v>45621</v>
      </c>
      <c r="E3025" s="56" t="s">
        <v>21</v>
      </c>
      <c r="F3025" s="54" t="s">
        <v>1380</v>
      </c>
      <c r="G3025" s="57" t="s">
        <v>380</v>
      </c>
      <c r="I3025" s="54" t="s">
        <v>1124</v>
      </c>
      <c r="J3025" s="54" t="s">
        <v>882</v>
      </c>
      <c r="K3025" s="37" t="str">
        <f t="shared" si="474"/>
        <v/>
      </c>
      <c r="L3025" s="60">
        <f t="shared" si="476"/>
        <v>0</v>
      </c>
      <c r="M3025" s="33">
        <f t="shared" si="475"/>
        <v>3</v>
      </c>
      <c r="N3025" s="61">
        <f t="shared" si="477"/>
        <v>0</v>
      </c>
      <c r="O3025" s="33">
        <f t="shared" si="478"/>
        <v>1</v>
      </c>
      <c r="P3025" s="61">
        <f t="shared" si="479"/>
        <v>1</v>
      </c>
      <c r="Q3025" s="62">
        <f t="shared" si="480"/>
        <v>0</v>
      </c>
      <c r="R3025" s="61">
        <f t="shared" si="481"/>
        <v>0</v>
      </c>
      <c r="S3025" s="61">
        <f t="shared" si="482"/>
        <v>3</v>
      </c>
      <c r="T3025" t="str">
        <f t="shared" si="483"/>
        <v>إضافى كامل</v>
      </c>
    </row>
    <row r="3026" spans="1:20" x14ac:dyDescent="0.25">
      <c r="A3026" s="54" t="s">
        <v>1378</v>
      </c>
      <c r="B3026" s="54" t="s">
        <v>1381</v>
      </c>
      <c r="C3026" s="54" t="s">
        <v>762</v>
      </c>
      <c r="D3026" s="55">
        <v>45622</v>
      </c>
      <c r="E3026" s="56" t="s">
        <v>22</v>
      </c>
      <c r="F3026" s="54" t="s">
        <v>1380</v>
      </c>
      <c r="G3026" s="57" t="s">
        <v>380</v>
      </c>
      <c r="I3026" s="54" t="s">
        <v>1255</v>
      </c>
      <c r="J3026" s="54" t="s">
        <v>855</v>
      </c>
      <c r="K3026" s="37" t="str">
        <f t="shared" si="474"/>
        <v/>
      </c>
      <c r="L3026" s="60">
        <f t="shared" si="476"/>
        <v>0</v>
      </c>
      <c r="M3026" s="33">
        <f t="shared" si="475"/>
        <v>3</v>
      </c>
      <c r="N3026" s="61">
        <f t="shared" si="477"/>
        <v>0</v>
      </c>
      <c r="O3026" s="33">
        <f t="shared" si="478"/>
        <v>1</v>
      </c>
      <c r="P3026" s="61">
        <f t="shared" si="479"/>
        <v>1</v>
      </c>
      <c r="Q3026" s="62">
        <f t="shared" si="480"/>
        <v>0</v>
      </c>
      <c r="R3026" s="61">
        <f t="shared" si="481"/>
        <v>0</v>
      </c>
      <c r="S3026" s="61">
        <f t="shared" si="482"/>
        <v>3</v>
      </c>
      <c r="T3026" t="str">
        <f t="shared" si="483"/>
        <v>إضافى كامل</v>
      </c>
    </row>
    <row r="3027" spans="1:20" x14ac:dyDescent="0.25">
      <c r="A3027" s="54" t="s">
        <v>1378</v>
      </c>
      <c r="B3027" s="54" t="s">
        <v>1381</v>
      </c>
      <c r="C3027" s="54" t="s">
        <v>762</v>
      </c>
      <c r="D3027" s="55">
        <v>45623</v>
      </c>
      <c r="E3027" s="56" t="s">
        <v>23</v>
      </c>
      <c r="F3027" s="54" t="s">
        <v>1380</v>
      </c>
      <c r="G3027" s="57" t="s">
        <v>380</v>
      </c>
      <c r="I3027" s="54" t="s">
        <v>1221</v>
      </c>
      <c r="J3027" s="54" t="s">
        <v>1261</v>
      </c>
      <c r="K3027" s="37" t="str">
        <f t="shared" si="474"/>
        <v/>
      </c>
      <c r="L3027" s="60">
        <f t="shared" si="476"/>
        <v>0</v>
      </c>
      <c r="M3027" s="33">
        <f t="shared" si="475"/>
        <v>3</v>
      </c>
      <c r="N3027" s="61">
        <f t="shared" si="477"/>
        <v>0</v>
      </c>
      <c r="O3027" s="33">
        <f t="shared" si="478"/>
        <v>1</v>
      </c>
      <c r="P3027" s="61">
        <f t="shared" si="479"/>
        <v>1</v>
      </c>
      <c r="Q3027" s="62">
        <f t="shared" si="480"/>
        <v>0</v>
      </c>
      <c r="R3027" s="61">
        <f t="shared" si="481"/>
        <v>0</v>
      </c>
      <c r="S3027" s="61">
        <f t="shared" si="482"/>
        <v>3</v>
      </c>
      <c r="T3027" t="str">
        <f t="shared" si="483"/>
        <v>إضافى كامل</v>
      </c>
    </row>
    <row r="3028" spans="1:20" x14ac:dyDescent="0.25">
      <c r="A3028" s="54" t="s">
        <v>1378</v>
      </c>
      <c r="B3028" s="54" t="s">
        <v>1381</v>
      </c>
      <c r="C3028" s="54" t="s">
        <v>762</v>
      </c>
      <c r="D3028" s="55">
        <v>45624</v>
      </c>
      <c r="E3028" s="56" t="s">
        <v>24</v>
      </c>
      <c r="F3028" s="54" t="s">
        <v>1380</v>
      </c>
      <c r="G3028" s="57" t="s">
        <v>380</v>
      </c>
      <c r="I3028" s="54" t="s">
        <v>893</v>
      </c>
      <c r="J3028" s="54" t="s">
        <v>1256</v>
      </c>
      <c r="K3028" s="37" t="str">
        <f t="shared" si="474"/>
        <v/>
      </c>
      <c r="L3028" s="60">
        <f t="shared" si="476"/>
        <v>0</v>
      </c>
      <c r="M3028" s="33">
        <f t="shared" si="475"/>
        <v>3</v>
      </c>
      <c r="N3028" s="61">
        <f t="shared" si="477"/>
        <v>0</v>
      </c>
      <c r="O3028" s="33">
        <f t="shared" si="478"/>
        <v>1</v>
      </c>
      <c r="P3028" s="61">
        <f t="shared" si="479"/>
        <v>1</v>
      </c>
      <c r="Q3028" s="62">
        <f t="shared" si="480"/>
        <v>0</v>
      </c>
      <c r="R3028" s="61">
        <f t="shared" si="481"/>
        <v>0</v>
      </c>
      <c r="S3028" s="61">
        <f t="shared" si="482"/>
        <v>3</v>
      </c>
      <c r="T3028" t="str">
        <f t="shared" si="483"/>
        <v>إضافى كامل</v>
      </c>
    </row>
    <row r="3029" spans="1:20" x14ac:dyDescent="0.25">
      <c r="A3029" s="54" t="s">
        <v>1378</v>
      </c>
      <c r="B3029" s="54" t="s">
        <v>1381</v>
      </c>
      <c r="C3029" s="54" t="s">
        <v>762</v>
      </c>
      <c r="D3029" s="55">
        <v>45625</v>
      </c>
      <c r="E3029" s="56" t="s">
        <v>15</v>
      </c>
      <c r="F3029" s="54" t="s">
        <v>1380</v>
      </c>
      <c r="G3029" s="57" t="s">
        <v>380</v>
      </c>
      <c r="I3029" s="54"/>
      <c r="J3029" s="54"/>
      <c r="K3029" s="37" t="str">
        <f t="shared" si="474"/>
        <v/>
      </c>
      <c r="L3029" s="60">
        <f t="shared" si="476"/>
        <v>0</v>
      </c>
      <c r="M3029" s="33">
        <f t="shared" si="475"/>
        <v>3</v>
      </c>
      <c r="N3029" s="61">
        <f t="shared" si="477"/>
        <v>0</v>
      </c>
      <c r="O3029" s="33">
        <f t="shared" si="478"/>
        <v>2</v>
      </c>
      <c r="P3029" s="61">
        <f t="shared" si="479"/>
        <v>2</v>
      </c>
      <c r="Q3029" s="62">
        <f t="shared" si="480"/>
        <v>0</v>
      </c>
      <c r="R3029" s="61">
        <f t="shared" si="481"/>
        <v>0</v>
      </c>
      <c r="S3029" s="61">
        <f t="shared" si="482"/>
        <v>3</v>
      </c>
      <c r="T3029" t="str">
        <f t="shared" si="483"/>
        <v>إضافى كامل</v>
      </c>
    </row>
    <row r="3030" spans="1:20" x14ac:dyDescent="0.25">
      <c r="A3030" s="54" t="s">
        <v>1378</v>
      </c>
      <c r="B3030" s="54" t="s">
        <v>1381</v>
      </c>
      <c r="C3030" s="54" t="s">
        <v>762</v>
      </c>
      <c r="D3030" s="55">
        <v>45626</v>
      </c>
      <c r="E3030" s="56" t="s">
        <v>18</v>
      </c>
      <c r="F3030" s="54" t="s">
        <v>1380</v>
      </c>
      <c r="G3030" s="57" t="s">
        <v>380</v>
      </c>
      <c r="I3030" s="54"/>
      <c r="J3030" s="54"/>
      <c r="K3030" s="37" t="s">
        <v>19</v>
      </c>
      <c r="L3030" s="60">
        <f t="shared" si="476"/>
        <v>1</v>
      </c>
      <c r="M3030" s="33">
        <f t="shared" si="475"/>
        <v>3</v>
      </c>
      <c r="N3030" s="61">
        <f t="shared" si="477"/>
        <v>0</v>
      </c>
      <c r="O3030" s="33">
        <f t="shared" si="478"/>
        <v>2</v>
      </c>
      <c r="P3030" s="61">
        <f t="shared" si="479"/>
        <v>2</v>
      </c>
      <c r="Q3030" s="62">
        <f t="shared" si="480"/>
        <v>0</v>
      </c>
      <c r="R3030" s="61">
        <f t="shared" si="481"/>
        <v>0</v>
      </c>
      <c r="S3030" s="61">
        <f t="shared" si="482"/>
        <v>3</v>
      </c>
      <c r="T3030" t="str">
        <f t="shared" si="483"/>
        <v>إضافى كامل</v>
      </c>
    </row>
    <row r="3031" spans="1:20" ht="15.75" x14ac:dyDescent="0.25">
      <c r="A3031" s="54" t="s">
        <v>1385</v>
      </c>
      <c r="B3031" s="78" t="s">
        <v>1803</v>
      </c>
      <c r="C3031" s="54" t="s">
        <v>762</v>
      </c>
      <c r="D3031" s="55">
        <v>45597</v>
      </c>
      <c r="E3031" s="56" t="s">
        <v>15</v>
      </c>
      <c r="F3031" s="54" t="s">
        <v>1380</v>
      </c>
      <c r="G3031" s="57" t="s">
        <v>380</v>
      </c>
      <c r="I3031" s="54"/>
      <c r="J3031" s="54"/>
      <c r="K3031" s="37" t="str">
        <f t="shared" si="474"/>
        <v/>
      </c>
      <c r="L3031" s="60">
        <f t="shared" si="476"/>
        <v>0</v>
      </c>
      <c r="M3031" s="33">
        <f t="shared" si="475"/>
        <v>3</v>
      </c>
      <c r="N3031" s="61">
        <f t="shared" si="477"/>
        <v>0</v>
      </c>
      <c r="O3031" s="33">
        <f t="shared" si="478"/>
        <v>2</v>
      </c>
      <c r="P3031" s="61">
        <f t="shared" si="479"/>
        <v>2</v>
      </c>
      <c r="Q3031" s="62">
        <f t="shared" si="480"/>
        <v>0</v>
      </c>
      <c r="R3031" s="61">
        <f t="shared" si="481"/>
        <v>0</v>
      </c>
      <c r="S3031" s="61">
        <f t="shared" si="482"/>
        <v>3</v>
      </c>
      <c r="T3031" t="str">
        <f t="shared" si="483"/>
        <v>إضافى كامل</v>
      </c>
    </row>
    <row r="3032" spans="1:20" x14ac:dyDescent="0.25">
      <c r="A3032" s="54" t="s">
        <v>1385</v>
      </c>
      <c r="B3032" s="54" t="s">
        <v>1864</v>
      </c>
      <c r="C3032" s="54" t="s">
        <v>762</v>
      </c>
      <c r="D3032" s="55">
        <v>45598</v>
      </c>
      <c r="E3032" s="56" t="s">
        <v>18</v>
      </c>
      <c r="F3032" s="54" t="s">
        <v>1380</v>
      </c>
      <c r="G3032" s="57" t="s">
        <v>380</v>
      </c>
      <c r="I3032" s="54"/>
      <c r="J3032" s="54"/>
      <c r="K3032" s="37" t="s">
        <v>19</v>
      </c>
      <c r="L3032" s="60">
        <f t="shared" si="476"/>
        <v>1</v>
      </c>
      <c r="M3032" s="33">
        <f t="shared" si="475"/>
        <v>3</v>
      </c>
      <c r="N3032" s="61">
        <f t="shared" si="477"/>
        <v>0</v>
      </c>
      <c r="O3032" s="33">
        <f t="shared" si="478"/>
        <v>2</v>
      </c>
      <c r="P3032" s="61">
        <f t="shared" si="479"/>
        <v>2</v>
      </c>
      <c r="Q3032" s="62">
        <f t="shared" si="480"/>
        <v>0</v>
      </c>
      <c r="R3032" s="61">
        <f t="shared" si="481"/>
        <v>0</v>
      </c>
      <c r="S3032" s="61">
        <f t="shared" si="482"/>
        <v>3</v>
      </c>
      <c r="T3032" t="str">
        <f t="shared" si="483"/>
        <v>إضافى كامل</v>
      </c>
    </row>
    <row r="3033" spans="1:20" x14ac:dyDescent="0.25">
      <c r="A3033" s="54" t="s">
        <v>1385</v>
      </c>
      <c r="B3033" s="54" t="s">
        <v>1864</v>
      </c>
      <c r="C3033" s="54" t="s">
        <v>762</v>
      </c>
      <c r="D3033" s="55">
        <v>45599</v>
      </c>
      <c r="E3033" s="56" t="s">
        <v>20</v>
      </c>
      <c r="F3033" s="54" t="s">
        <v>1380</v>
      </c>
      <c r="G3033" s="57" t="s">
        <v>380</v>
      </c>
      <c r="I3033" s="54" t="s">
        <v>1194</v>
      </c>
      <c r="J3033" s="54" t="s">
        <v>1386</v>
      </c>
      <c r="K3033" s="37" t="str">
        <f t="shared" si="474"/>
        <v/>
      </c>
      <c r="L3033" s="60">
        <f t="shared" si="476"/>
        <v>0</v>
      </c>
      <c r="M3033" s="33">
        <f t="shared" si="475"/>
        <v>3</v>
      </c>
      <c r="N3033" s="61">
        <f t="shared" si="477"/>
        <v>0</v>
      </c>
      <c r="O3033" s="33">
        <f t="shared" si="478"/>
        <v>2</v>
      </c>
      <c r="P3033" s="61">
        <f t="shared" si="479"/>
        <v>2</v>
      </c>
      <c r="Q3033" s="62">
        <f t="shared" si="480"/>
        <v>0</v>
      </c>
      <c r="R3033" s="61">
        <f t="shared" si="481"/>
        <v>0</v>
      </c>
      <c r="S3033" s="61">
        <f t="shared" si="482"/>
        <v>3</v>
      </c>
      <c r="T3033" t="str">
        <f t="shared" si="483"/>
        <v>إضافى كامل</v>
      </c>
    </row>
    <row r="3034" spans="1:20" x14ac:dyDescent="0.25">
      <c r="A3034" s="54" t="s">
        <v>1385</v>
      </c>
      <c r="B3034" s="54" t="s">
        <v>1864</v>
      </c>
      <c r="C3034" s="54" t="s">
        <v>762</v>
      </c>
      <c r="D3034" s="55">
        <v>45600</v>
      </c>
      <c r="E3034" s="56" t="s">
        <v>21</v>
      </c>
      <c r="F3034" s="54" t="s">
        <v>1380</v>
      </c>
      <c r="G3034" s="57" t="s">
        <v>380</v>
      </c>
      <c r="I3034" s="54" t="s">
        <v>1255</v>
      </c>
      <c r="J3034" s="54" t="s">
        <v>1387</v>
      </c>
      <c r="K3034" s="37" t="str">
        <f t="shared" si="474"/>
        <v/>
      </c>
      <c r="L3034" s="60">
        <f t="shared" si="476"/>
        <v>0</v>
      </c>
      <c r="M3034" s="33">
        <f t="shared" si="475"/>
        <v>3</v>
      </c>
      <c r="N3034" s="61">
        <f t="shared" si="477"/>
        <v>0</v>
      </c>
      <c r="O3034" s="33">
        <f t="shared" si="478"/>
        <v>2</v>
      </c>
      <c r="P3034" s="61">
        <f t="shared" si="479"/>
        <v>2</v>
      </c>
      <c r="Q3034" s="62">
        <f t="shared" si="480"/>
        <v>0</v>
      </c>
      <c r="R3034" s="61">
        <f t="shared" si="481"/>
        <v>0</v>
      </c>
      <c r="S3034" s="61">
        <f t="shared" si="482"/>
        <v>3</v>
      </c>
      <c r="T3034" t="str">
        <f t="shared" si="483"/>
        <v>إضافى كامل</v>
      </c>
    </row>
    <row r="3035" spans="1:20" x14ac:dyDescent="0.25">
      <c r="A3035" s="54" t="s">
        <v>1385</v>
      </c>
      <c r="B3035" s="54" t="s">
        <v>1864</v>
      </c>
      <c r="C3035" s="54" t="s">
        <v>762</v>
      </c>
      <c r="D3035" s="55">
        <v>45601</v>
      </c>
      <c r="E3035" s="56" t="s">
        <v>22</v>
      </c>
      <c r="F3035" s="54" t="s">
        <v>1380</v>
      </c>
      <c r="G3035" s="57" t="s">
        <v>380</v>
      </c>
      <c r="I3035" s="54" t="s">
        <v>888</v>
      </c>
      <c r="J3035" s="54" t="s">
        <v>1387</v>
      </c>
      <c r="K3035" s="37" t="str">
        <f t="shared" si="474"/>
        <v/>
      </c>
      <c r="L3035" s="60">
        <f t="shared" si="476"/>
        <v>0</v>
      </c>
      <c r="M3035" s="33">
        <f t="shared" si="475"/>
        <v>4</v>
      </c>
      <c r="N3035" s="61">
        <f t="shared" si="477"/>
        <v>0</v>
      </c>
      <c r="O3035" s="33">
        <f t="shared" si="478"/>
        <v>2</v>
      </c>
      <c r="P3035" s="61">
        <f t="shared" si="479"/>
        <v>2</v>
      </c>
      <c r="Q3035" s="62">
        <f t="shared" si="480"/>
        <v>0</v>
      </c>
      <c r="R3035" s="61">
        <f t="shared" si="481"/>
        <v>0</v>
      </c>
      <c r="S3035" s="61">
        <f t="shared" si="482"/>
        <v>4</v>
      </c>
      <c r="T3035" t="str">
        <f t="shared" si="483"/>
        <v>إضافى كامل</v>
      </c>
    </row>
    <row r="3036" spans="1:20" x14ac:dyDescent="0.25">
      <c r="A3036" s="54" t="s">
        <v>1385</v>
      </c>
      <c r="B3036" s="54" t="s">
        <v>1864</v>
      </c>
      <c r="C3036" s="54" t="s">
        <v>762</v>
      </c>
      <c r="D3036" s="55">
        <v>45602</v>
      </c>
      <c r="E3036" s="56" t="s">
        <v>23</v>
      </c>
      <c r="F3036" s="54" t="s">
        <v>1380</v>
      </c>
      <c r="G3036" s="57" t="s">
        <v>380</v>
      </c>
      <c r="I3036" s="54" t="s">
        <v>1194</v>
      </c>
      <c r="J3036" s="54" t="s">
        <v>1387</v>
      </c>
      <c r="K3036" s="37" t="str">
        <f t="shared" si="474"/>
        <v/>
      </c>
      <c r="L3036" s="60">
        <f t="shared" si="476"/>
        <v>0</v>
      </c>
      <c r="M3036" s="33">
        <f t="shared" si="475"/>
        <v>5</v>
      </c>
      <c r="N3036" s="61">
        <f t="shared" si="477"/>
        <v>0</v>
      </c>
      <c r="O3036" s="33">
        <f t="shared" si="478"/>
        <v>2</v>
      </c>
      <c r="P3036" s="61">
        <f t="shared" si="479"/>
        <v>2</v>
      </c>
      <c r="Q3036" s="62">
        <f t="shared" si="480"/>
        <v>0</v>
      </c>
      <c r="R3036" s="61">
        <f t="shared" si="481"/>
        <v>0</v>
      </c>
      <c r="S3036" s="61">
        <f t="shared" si="482"/>
        <v>5</v>
      </c>
      <c r="T3036" t="str">
        <f t="shared" si="483"/>
        <v>نصف إضافى</v>
      </c>
    </row>
    <row r="3037" spans="1:20" x14ac:dyDescent="0.25">
      <c r="A3037" s="54" t="s">
        <v>1385</v>
      </c>
      <c r="B3037" s="54" t="s">
        <v>1864</v>
      </c>
      <c r="C3037" s="54" t="s">
        <v>762</v>
      </c>
      <c r="D3037" s="55">
        <v>45603</v>
      </c>
      <c r="E3037" s="56" t="s">
        <v>24</v>
      </c>
      <c r="F3037" s="54" t="s">
        <v>1380</v>
      </c>
      <c r="G3037" s="57" t="s">
        <v>380</v>
      </c>
      <c r="I3037" s="54" t="s">
        <v>1194</v>
      </c>
      <c r="J3037" s="54" t="s">
        <v>1387</v>
      </c>
      <c r="K3037" s="37" t="str">
        <f t="shared" si="474"/>
        <v/>
      </c>
      <c r="L3037" s="60">
        <f t="shared" si="476"/>
        <v>0</v>
      </c>
      <c r="M3037" s="33">
        <f t="shared" si="475"/>
        <v>5</v>
      </c>
      <c r="N3037" s="61">
        <f t="shared" si="477"/>
        <v>0</v>
      </c>
      <c r="O3037" s="33">
        <f t="shared" si="478"/>
        <v>2</v>
      </c>
      <c r="P3037" s="61">
        <f t="shared" si="479"/>
        <v>2</v>
      </c>
      <c r="Q3037" s="62">
        <f t="shared" si="480"/>
        <v>0</v>
      </c>
      <c r="R3037" s="61">
        <f t="shared" si="481"/>
        <v>0</v>
      </c>
      <c r="S3037" s="61">
        <f t="shared" si="482"/>
        <v>5</v>
      </c>
      <c r="T3037" t="str">
        <f t="shared" si="483"/>
        <v>نصف إضافى</v>
      </c>
    </row>
    <row r="3038" spans="1:20" x14ac:dyDescent="0.25">
      <c r="A3038" s="54" t="s">
        <v>1385</v>
      </c>
      <c r="B3038" s="54" t="s">
        <v>1864</v>
      </c>
      <c r="C3038" s="54" t="s">
        <v>762</v>
      </c>
      <c r="D3038" s="55">
        <v>45604</v>
      </c>
      <c r="E3038" s="56" t="s">
        <v>15</v>
      </c>
      <c r="F3038" s="54" t="s">
        <v>1380</v>
      </c>
      <c r="G3038" s="57" t="s">
        <v>380</v>
      </c>
      <c r="I3038" s="54"/>
      <c r="J3038" s="54"/>
      <c r="K3038" s="37" t="str">
        <f t="shared" si="474"/>
        <v/>
      </c>
      <c r="L3038" s="60">
        <f t="shared" si="476"/>
        <v>0</v>
      </c>
      <c r="M3038" s="33">
        <f t="shared" si="475"/>
        <v>5</v>
      </c>
      <c r="N3038" s="61">
        <f t="shared" si="477"/>
        <v>0</v>
      </c>
      <c r="O3038" s="33">
        <f t="shared" si="478"/>
        <v>2</v>
      </c>
      <c r="P3038" s="61">
        <f t="shared" si="479"/>
        <v>2</v>
      </c>
      <c r="Q3038" s="62">
        <f t="shared" si="480"/>
        <v>0</v>
      </c>
      <c r="R3038" s="61">
        <f t="shared" si="481"/>
        <v>0</v>
      </c>
      <c r="S3038" s="61">
        <f t="shared" si="482"/>
        <v>5</v>
      </c>
      <c r="T3038" t="str">
        <f t="shared" si="483"/>
        <v>نصف إضافى</v>
      </c>
    </row>
    <row r="3039" spans="1:20" x14ac:dyDescent="0.25">
      <c r="A3039" s="54" t="s">
        <v>1385</v>
      </c>
      <c r="B3039" s="54" t="s">
        <v>1864</v>
      </c>
      <c r="C3039" s="54" t="s">
        <v>762</v>
      </c>
      <c r="D3039" s="55">
        <v>45605</v>
      </c>
      <c r="E3039" s="56" t="s">
        <v>18</v>
      </c>
      <c r="F3039" s="54" t="s">
        <v>1380</v>
      </c>
      <c r="G3039" s="57" t="s">
        <v>380</v>
      </c>
      <c r="I3039" s="54"/>
      <c r="J3039" s="54"/>
      <c r="K3039" s="37" t="s">
        <v>19</v>
      </c>
      <c r="L3039" s="60">
        <f t="shared" si="476"/>
        <v>1</v>
      </c>
      <c r="M3039" s="33">
        <f t="shared" si="475"/>
        <v>5</v>
      </c>
      <c r="N3039" s="61">
        <f t="shared" si="477"/>
        <v>0</v>
      </c>
      <c r="O3039" s="33">
        <f t="shared" si="478"/>
        <v>2</v>
      </c>
      <c r="P3039" s="61">
        <f t="shared" si="479"/>
        <v>2</v>
      </c>
      <c r="Q3039" s="62">
        <f t="shared" si="480"/>
        <v>0</v>
      </c>
      <c r="R3039" s="61">
        <f t="shared" si="481"/>
        <v>0</v>
      </c>
      <c r="S3039" s="61">
        <f t="shared" si="482"/>
        <v>5</v>
      </c>
      <c r="T3039" t="str">
        <f t="shared" si="483"/>
        <v>نصف إضافى</v>
      </c>
    </row>
    <row r="3040" spans="1:20" x14ac:dyDescent="0.25">
      <c r="A3040" s="54" t="s">
        <v>1385</v>
      </c>
      <c r="B3040" s="54" t="s">
        <v>1864</v>
      </c>
      <c r="C3040" s="54" t="s">
        <v>762</v>
      </c>
      <c r="D3040" s="55">
        <v>45606</v>
      </c>
      <c r="E3040" s="56" t="s">
        <v>20</v>
      </c>
      <c r="F3040" s="54" t="s">
        <v>1380</v>
      </c>
      <c r="G3040" s="57" t="s">
        <v>380</v>
      </c>
      <c r="I3040" s="54"/>
      <c r="J3040" s="54"/>
      <c r="K3040" s="37" t="str">
        <f t="shared" si="474"/>
        <v>غائب</v>
      </c>
      <c r="L3040" s="60">
        <f t="shared" si="476"/>
        <v>0</v>
      </c>
      <c r="M3040" s="33">
        <f t="shared" si="475"/>
        <v>5</v>
      </c>
      <c r="N3040" s="61">
        <f t="shared" si="477"/>
        <v>0</v>
      </c>
      <c r="O3040" s="33">
        <f t="shared" si="478"/>
        <v>2</v>
      </c>
      <c r="P3040" s="61">
        <f t="shared" si="479"/>
        <v>2</v>
      </c>
      <c r="Q3040" s="62">
        <f t="shared" si="480"/>
        <v>0</v>
      </c>
      <c r="R3040" s="61">
        <f t="shared" si="481"/>
        <v>0</v>
      </c>
      <c r="S3040" s="61">
        <f t="shared" si="482"/>
        <v>5</v>
      </c>
      <c r="T3040" t="str">
        <f t="shared" si="483"/>
        <v>نصف إضافى</v>
      </c>
    </row>
    <row r="3041" spans="1:20" x14ac:dyDescent="0.25">
      <c r="A3041" s="54" t="s">
        <v>1385</v>
      </c>
      <c r="B3041" s="54" t="s">
        <v>1864</v>
      </c>
      <c r="C3041" s="54" t="s">
        <v>762</v>
      </c>
      <c r="D3041" s="55">
        <v>45607</v>
      </c>
      <c r="E3041" s="56" t="s">
        <v>21</v>
      </c>
      <c r="F3041" s="54" t="s">
        <v>1380</v>
      </c>
      <c r="G3041" s="57" t="s">
        <v>380</v>
      </c>
      <c r="I3041" s="54" t="s">
        <v>1286</v>
      </c>
      <c r="J3041" s="54" t="s">
        <v>1387</v>
      </c>
      <c r="K3041" s="37" t="str">
        <f t="shared" si="474"/>
        <v/>
      </c>
      <c r="L3041" s="60">
        <f t="shared" si="476"/>
        <v>0</v>
      </c>
      <c r="M3041" s="33">
        <f t="shared" si="475"/>
        <v>4</v>
      </c>
      <c r="N3041" s="61">
        <f t="shared" si="477"/>
        <v>0</v>
      </c>
      <c r="O3041" s="33">
        <f t="shared" si="478"/>
        <v>3</v>
      </c>
      <c r="P3041" s="61">
        <f t="shared" si="479"/>
        <v>3</v>
      </c>
      <c r="Q3041" s="62">
        <f t="shared" si="480"/>
        <v>1.5</v>
      </c>
      <c r="R3041" s="61">
        <f t="shared" si="481"/>
        <v>1</v>
      </c>
      <c r="S3041" s="61">
        <f t="shared" si="482"/>
        <v>5</v>
      </c>
      <c r="T3041" t="str">
        <f t="shared" si="483"/>
        <v>نصف إضافى</v>
      </c>
    </row>
    <row r="3042" spans="1:20" x14ac:dyDescent="0.25">
      <c r="A3042" s="54" t="s">
        <v>1385</v>
      </c>
      <c r="B3042" s="54" t="s">
        <v>1864</v>
      </c>
      <c r="C3042" s="54" t="s">
        <v>762</v>
      </c>
      <c r="D3042" s="55">
        <v>45608</v>
      </c>
      <c r="E3042" s="56" t="s">
        <v>22</v>
      </c>
      <c r="F3042" s="54" t="s">
        <v>1380</v>
      </c>
      <c r="G3042" s="57" t="s">
        <v>380</v>
      </c>
      <c r="I3042" s="54" t="s">
        <v>1192</v>
      </c>
      <c r="J3042" s="54" t="s">
        <v>1387</v>
      </c>
      <c r="K3042" s="37" t="str">
        <f t="shared" si="474"/>
        <v/>
      </c>
      <c r="L3042" s="60">
        <f t="shared" si="476"/>
        <v>0</v>
      </c>
      <c r="M3042" s="33">
        <f t="shared" si="475"/>
        <v>5</v>
      </c>
      <c r="N3042" s="61">
        <f t="shared" si="477"/>
        <v>0</v>
      </c>
      <c r="O3042" s="33">
        <f t="shared" si="478"/>
        <v>3</v>
      </c>
      <c r="P3042" s="61">
        <f t="shared" si="479"/>
        <v>3</v>
      </c>
      <c r="Q3042" s="62">
        <f t="shared" si="480"/>
        <v>1.5</v>
      </c>
      <c r="R3042" s="61">
        <f t="shared" si="481"/>
        <v>1</v>
      </c>
      <c r="S3042" s="61">
        <f t="shared" si="482"/>
        <v>6</v>
      </c>
      <c r="T3042" t="str">
        <f t="shared" si="483"/>
        <v>نصف إضافى</v>
      </c>
    </row>
    <row r="3043" spans="1:20" x14ac:dyDescent="0.25">
      <c r="A3043" s="54" t="s">
        <v>1385</v>
      </c>
      <c r="B3043" s="54" t="s">
        <v>1864</v>
      </c>
      <c r="C3043" s="54" t="s">
        <v>762</v>
      </c>
      <c r="D3043" s="55">
        <v>45609</v>
      </c>
      <c r="E3043" s="56" t="s">
        <v>23</v>
      </c>
      <c r="F3043" s="54" t="s">
        <v>1380</v>
      </c>
      <c r="G3043" s="57" t="s">
        <v>380</v>
      </c>
      <c r="I3043" s="54"/>
      <c r="J3043" s="54"/>
      <c r="K3043" s="37" t="str">
        <f t="shared" si="474"/>
        <v>غائب</v>
      </c>
      <c r="L3043" s="60">
        <f t="shared" si="476"/>
        <v>0</v>
      </c>
      <c r="M3043" s="33">
        <f t="shared" si="475"/>
        <v>6</v>
      </c>
      <c r="N3043" s="61">
        <f t="shared" si="477"/>
        <v>0</v>
      </c>
      <c r="O3043" s="33">
        <f t="shared" si="478"/>
        <v>3</v>
      </c>
      <c r="P3043" s="61">
        <f t="shared" si="479"/>
        <v>3</v>
      </c>
      <c r="Q3043" s="62">
        <f t="shared" si="480"/>
        <v>1.5</v>
      </c>
      <c r="R3043" s="61">
        <f t="shared" si="481"/>
        <v>1</v>
      </c>
      <c r="S3043" s="61">
        <f t="shared" si="482"/>
        <v>7</v>
      </c>
      <c r="T3043" t="str">
        <f t="shared" si="483"/>
        <v>لا يستحق</v>
      </c>
    </row>
    <row r="3044" spans="1:20" x14ac:dyDescent="0.25">
      <c r="A3044" s="54" t="s">
        <v>1385</v>
      </c>
      <c r="B3044" s="54" t="s">
        <v>1864</v>
      </c>
      <c r="C3044" s="54" t="s">
        <v>762</v>
      </c>
      <c r="D3044" s="55">
        <v>45610</v>
      </c>
      <c r="E3044" s="56" t="s">
        <v>24</v>
      </c>
      <c r="F3044" s="54" t="s">
        <v>1380</v>
      </c>
      <c r="G3044" s="57" t="s">
        <v>380</v>
      </c>
      <c r="I3044" s="54" t="s">
        <v>1193</v>
      </c>
      <c r="J3044" s="54" t="s">
        <v>1387</v>
      </c>
      <c r="K3044" s="37" t="str">
        <f t="shared" si="474"/>
        <v/>
      </c>
      <c r="L3044" s="60">
        <f t="shared" si="476"/>
        <v>0</v>
      </c>
      <c r="M3044" s="33">
        <f t="shared" si="475"/>
        <v>6</v>
      </c>
      <c r="N3044" s="61">
        <f t="shared" si="477"/>
        <v>0</v>
      </c>
      <c r="O3044" s="33">
        <f t="shared" si="478"/>
        <v>3</v>
      </c>
      <c r="P3044" s="61">
        <f t="shared" si="479"/>
        <v>3</v>
      </c>
      <c r="Q3044" s="62">
        <f t="shared" si="480"/>
        <v>1.5</v>
      </c>
      <c r="R3044" s="61">
        <f t="shared" si="481"/>
        <v>1</v>
      </c>
      <c r="S3044" s="61">
        <f t="shared" si="482"/>
        <v>7</v>
      </c>
      <c r="T3044" t="str">
        <f t="shared" si="483"/>
        <v>لا يستحق</v>
      </c>
    </row>
    <row r="3045" spans="1:20" x14ac:dyDescent="0.25">
      <c r="A3045" s="54" t="s">
        <v>1385</v>
      </c>
      <c r="B3045" s="54" t="s">
        <v>1864</v>
      </c>
      <c r="C3045" s="54" t="s">
        <v>762</v>
      </c>
      <c r="D3045" s="55">
        <v>45611</v>
      </c>
      <c r="E3045" s="56" t="s">
        <v>15</v>
      </c>
      <c r="F3045" s="54" t="s">
        <v>1380</v>
      </c>
      <c r="G3045" s="57" t="s">
        <v>380</v>
      </c>
      <c r="I3045" s="54"/>
      <c r="J3045" s="54"/>
      <c r="K3045" s="37" t="str">
        <f t="shared" si="474"/>
        <v/>
      </c>
      <c r="L3045" s="60">
        <f t="shared" si="476"/>
        <v>0</v>
      </c>
      <c r="M3045" s="33">
        <f t="shared" si="475"/>
        <v>7</v>
      </c>
      <c r="N3045" s="61">
        <f t="shared" si="477"/>
        <v>0</v>
      </c>
      <c r="O3045" s="33">
        <f t="shared" si="478"/>
        <v>3</v>
      </c>
      <c r="P3045" s="61">
        <f t="shared" si="479"/>
        <v>3</v>
      </c>
      <c r="Q3045" s="62">
        <f t="shared" si="480"/>
        <v>1.5</v>
      </c>
      <c r="R3045" s="61">
        <f t="shared" si="481"/>
        <v>1</v>
      </c>
      <c r="S3045" s="61">
        <f t="shared" si="482"/>
        <v>8</v>
      </c>
      <c r="T3045" t="str">
        <f t="shared" si="483"/>
        <v>لا يستحق</v>
      </c>
    </row>
    <row r="3046" spans="1:20" x14ac:dyDescent="0.25">
      <c r="A3046" s="54" t="s">
        <v>1385</v>
      </c>
      <c r="B3046" s="54" t="s">
        <v>1864</v>
      </c>
      <c r="C3046" s="54" t="s">
        <v>762</v>
      </c>
      <c r="D3046" s="55">
        <v>45612</v>
      </c>
      <c r="E3046" s="56" t="s">
        <v>18</v>
      </c>
      <c r="F3046" s="54" t="s">
        <v>1380</v>
      </c>
      <c r="G3046" s="57" t="s">
        <v>380</v>
      </c>
      <c r="I3046" s="54"/>
      <c r="J3046" s="54"/>
      <c r="K3046" s="37" t="s">
        <v>19</v>
      </c>
      <c r="L3046" s="60">
        <f t="shared" si="476"/>
        <v>1</v>
      </c>
      <c r="M3046" s="33">
        <f t="shared" si="475"/>
        <v>7</v>
      </c>
      <c r="N3046" s="61">
        <f t="shared" si="477"/>
        <v>0</v>
      </c>
      <c r="O3046" s="33">
        <f t="shared" si="478"/>
        <v>3</v>
      </c>
      <c r="P3046" s="61">
        <f t="shared" si="479"/>
        <v>3</v>
      </c>
      <c r="Q3046" s="62">
        <f t="shared" si="480"/>
        <v>1.5</v>
      </c>
      <c r="R3046" s="61">
        <f t="shared" si="481"/>
        <v>1</v>
      </c>
      <c r="S3046" s="61">
        <f t="shared" si="482"/>
        <v>8</v>
      </c>
      <c r="T3046" t="str">
        <f t="shared" si="483"/>
        <v>لا يستحق</v>
      </c>
    </row>
    <row r="3047" spans="1:20" x14ac:dyDescent="0.25">
      <c r="A3047" s="54" t="s">
        <v>1385</v>
      </c>
      <c r="B3047" s="54" t="s">
        <v>1864</v>
      </c>
      <c r="C3047" s="54" t="s">
        <v>762</v>
      </c>
      <c r="D3047" s="55">
        <v>45613</v>
      </c>
      <c r="E3047" s="56" t="s">
        <v>20</v>
      </c>
      <c r="F3047" s="54" t="s">
        <v>1380</v>
      </c>
      <c r="G3047" s="57" t="s">
        <v>380</v>
      </c>
      <c r="I3047" s="54" t="s">
        <v>1014</v>
      </c>
      <c r="J3047" s="54" t="s">
        <v>1387</v>
      </c>
      <c r="K3047" s="37" t="str">
        <f t="shared" si="474"/>
        <v/>
      </c>
      <c r="L3047" s="60">
        <f t="shared" si="476"/>
        <v>0</v>
      </c>
      <c r="M3047" s="33">
        <f t="shared" si="475"/>
        <v>7</v>
      </c>
      <c r="N3047" s="61">
        <f t="shared" si="477"/>
        <v>0</v>
      </c>
      <c r="O3047" s="33">
        <f t="shared" si="478"/>
        <v>3</v>
      </c>
      <c r="P3047" s="61">
        <f t="shared" si="479"/>
        <v>3</v>
      </c>
      <c r="Q3047" s="62">
        <f t="shared" si="480"/>
        <v>1.5</v>
      </c>
      <c r="R3047" s="61">
        <f t="shared" si="481"/>
        <v>1</v>
      </c>
      <c r="S3047" s="61">
        <f t="shared" si="482"/>
        <v>8</v>
      </c>
      <c r="T3047" t="str">
        <f t="shared" si="483"/>
        <v>لا يستحق</v>
      </c>
    </row>
    <row r="3048" spans="1:20" x14ac:dyDescent="0.25">
      <c r="A3048" s="54" t="s">
        <v>1385</v>
      </c>
      <c r="B3048" s="54" t="s">
        <v>1864</v>
      </c>
      <c r="C3048" s="54" t="s">
        <v>762</v>
      </c>
      <c r="D3048" s="55">
        <v>45614</v>
      </c>
      <c r="E3048" s="56" t="s">
        <v>21</v>
      </c>
      <c r="F3048" s="54" t="s">
        <v>1380</v>
      </c>
      <c r="G3048" s="57" t="s">
        <v>380</v>
      </c>
      <c r="I3048" s="54" t="s">
        <v>1226</v>
      </c>
      <c r="J3048" s="54" t="s">
        <v>1387</v>
      </c>
      <c r="K3048" s="37" t="str">
        <f t="shared" si="474"/>
        <v/>
      </c>
      <c r="L3048" s="60">
        <f t="shared" si="476"/>
        <v>0</v>
      </c>
      <c r="M3048" s="33">
        <f t="shared" si="475"/>
        <v>7</v>
      </c>
      <c r="N3048" s="61">
        <f t="shared" si="477"/>
        <v>0</v>
      </c>
      <c r="O3048" s="33">
        <f t="shared" si="478"/>
        <v>3</v>
      </c>
      <c r="P3048" s="61">
        <f t="shared" si="479"/>
        <v>3</v>
      </c>
      <c r="Q3048" s="62">
        <f t="shared" si="480"/>
        <v>1.5</v>
      </c>
      <c r="R3048" s="61">
        <f t="shared" si="481"/>
        <v>1</v>
      </c>
      <c r="S3048" s="61">
        <f t="shared" si="482"/>
        <v>8</v>
      </c>
      <c r="T3048" t="str">
        <f t="shared" si="483"/>
        <v>لا يستحق</v>
      </c>
    </row>
    <row r="3049" spans="1:20" x14ac:dyDescent="0.25">
      <c r="A3049" s="54" t="s">
        <v>1385</v>
      </c>
      <c r="B3049" s="54" t="s">
        <v>1864</v>
      </c>
      <c r="C3049" s="54" t="s">
        <v>762</v>
      </c>
      <c r="D3049" s="55">
        <v>45615</v>
      </c>
      <c r="E3049" s="56" t="s">
        <v>22</v>
      </c>
      <c r="F3049" s="54" t="s">
        <v>1380</v>
      </c>
      <c r="G3049" s="57" t="s">
        <v>380</v>
      </c>
      <c r="I3049" s="54" t="s">
        <v>888</v>
      </c>
      <c r="J3049" s="54" t="s">
        <v>1387</v>
      </c>
      <c r="K3049" s="37" t="str">
        <f t="shared" si="474"/>
        <v/>
      </c>
      <c r="L3049" s="60">
        <f t="shared" si="476"/>
        <v>0</v>
      </c>
      <c r="M3049" s="33">
        <f t="shared" si="475"/>
        <v>7</v>
      </c>
      <c r="N3049" s="61">
        <f t="shared" si="477"/>
        <v>0</v>
      </c>
      <c r="O3049" s="33">
        <f t="shared" si="478"/>
        <v>3</v>
      </c>
      <c r="P3049" s="61">
        <f t="shared" si="479"/>
        <v>3</v>
      </c>
      <c r="Q3049" s="62">
        <f t="shared" si="480"/>
        <v>1.5</v>
      </c>
      <c r="R3049" s="61">
        <f t="shared" si="481"/>
        <v>1</v>
      </c>
      <c r="S3049" s="61">
        <f t="shared" si="482"/>
        <v>8</v>
      </c>
      <c r="T3049" t="str">
        <f t="shared" si="483"/>
        <v>لا يستحق</v>
      </c>
    </row>
    <row r="3050" spans="1:20" x14ac:dyDescent="0.25">
      <c r="A3050" s="54" t="s">
        <v>1385</v>
      </c>
      <c r="B3050" s="54" t="s">
        <v>1864</v>
      </c>
      <c r="C3050" s="54" t="s">
        <v>762</v>
      </c>
      <c r="D3050" s="55">
        <v>45616</v>
      </c>
      <c r="E3050" s="56" t="s">
        <v>23</v>
      </c>
      <c r="F3050" s="54" t="s">
        <v>1380</v>
      </c>
      <c r="G3050" s="57" t="s">
        <v>380</v>
      </c>
      <c r="I3050" s="54" t="s">
        <v>1226</v>
      </c>
      <c r="J3050" s="54" t="s">
        <v>1388</v>
      </c>
      <c r="K3050" s="37" t="str">
        <f t="shared" si="474"/>
        <v>إذن م</v>
      </c>
      <c r="L3050" s="60">
        <f t="shared" si="476"/>
        <v>1</v>
      </c>
      <c r="M3050" s="33">
        <f t="shared" si="475"/>
        <v>7</v>
      </c>
      <c r="N3050" s="61">
        <f t="shared" si="477"/>
        <v>0</v>
      </c>
      <c r="O3050" s="33">
        <f t="shared" si="478"/>
        <v>3</v>
      </c>
      <c r="P3050" s="61">
        <f t="shared" si="479"/>
        <v>3</v>
      </c>
      <c r="Q3050" s="62">
        <f t="shared" si="480"/>
        <v>1.5</v>
      </c>
      <c r="R3050" s="61">
        <f t="shared" si="481"/>
        <v>1</v>
      </c>
      <c r="S3050" s="61">
        <f t="shared" si="482"/>
        <v>8</v>
      </c>
      <c r="T3050" t="str">
        <f t="shared" si="483"/>
        <v>لا يستحق</v>
      </c>
    </row>
    <row r="3051" spans="1:20" x14ac:dyDescent="0.25">
      <c r="A3051" s="54" t="s">
        <v>1385</v>
      </c>
      <c r="B3051" s="54" t="s">
        <v>1864</v>
      </c>
      <c r="C3051" s="54" t="s">
        <v>762</v>
      </c>
      <c r="D3051" s="55">
        <v>45617</v>
      </c>
      <c r="E3051" s="56" t="s">
        <v>24</v>
      </c>
      <c r="F3051" s="54" t="s">
        <v>1380</v>
      </c>
      <c r="G3051" s="57" t="s">
        <v>380</v>
      </c>
      <c r="I3051" s="54"/>
      <c r="J3051" s="54"/>
      <c r="K3051" s="37" t="str">
        <f t="shared" si="474"/>
        <v>غائب</v>
      </c>
      <c r="L3051" s="60">
        <f t="shared" si="476"/>
        <v>0</v>
      </c>
      <c r="M3051" s="33">
        <f t="shared" si="475"/>
        <v>7</v>
      </c>
      <c r="N3051" s="61">
        <f t="shared" si="477"/>
        <v>0</v>
      </c>
      <c r="O3051" s="33">
        <f t="shared" si="478"/>
        <v>3</v>
      </c>
      <c r="P3051" s="61">
        <f t="shared" si="479"/>
        <v>3</v>
      </c>
      <c r="Q3051" s="62">
        <f t="shared" si="480"/>
        <v>1.5</v>
      </c>
      <c r="R3051" s="61">
        <f t="shared" si="481"/>
        <v>1</v>
      </c>
      <c r="S3051" s="61">
        <f t="shared" si="482"/>
        <v>8</v>
      </c>
      <c r="T3051" t="str">
        <f t="shared" si="483"/>
        <v>لا يستحق</v>
      </c>
    </row>
    <row r="3052" spans="1:20" x14ac:dyDescent="0.25">
      <c r="A3052" s="54" t="s">
        <v>1385</v>
      </c>
      <c r="B3052" s="54" t="s">
        <v>1864</v>
      </c>
      <c r="C3052" s="54" t="s">
        <v>762</v>
      </c>
      <c r="D3052" s="55">
        <v>45618</v>
      </c>
      <c r="E3052" s="56" t="s">
        <v>15</v>
      </c>
      <c r="F3052" s="54" t="s">
        <v>1380</v>
      </c>
      <c r="G3052" s="57" t="s">
        <v>380</v>
      </c>
      <c r="I3052" s="54"/>
      <c r="J3052" s="54"/>
      <c r="K3052" s="37" t="str">
        <f t="shared" si="474"/>
        <v/>
      </c>
      <c r="L3052" s="60">
        <f t="shared" si="476"/>
        <v>0</v>
      </c>
      <c r="M3052" s="33">
        <f t="shared" si="475"/>
        <v>6</v>
      </c>
      <c r="N3052" s="61">
        <f t="shared" si="477"/>
        <v>0</v>
      </c>
      <c r="O3052" s="33">
        <f t="shared" si="478"/>
        <v>3</v>
      </c>
      <c r="P3052" s="61">
        <f t="shared" si="479"/>
        <v>3</v>
      </c>
      <c r="Q3052" s="62">
        <f t="shared" si="480"/>
        <v>1.5</v>
      </c>
      <c r="R3052" s="61">
        <f t="shared" si="481"/>
        <v>1</v>
      </c>
      <c r="S3052" s="61">
        <f t="shared" si="482"/>
        <v>7</v>
      </c>
      <c r="T3052" t="str">
        <f t="shared" si="483"/>
        <v>لا يستحق</v>
      </c>
    </row>
    <row r="3053" spans="1:20" x14ac:dyDescent="0.25">
      <c r="A3053" s="54" t="s">
        <v>1385</v>
      </c>
      <c r="B3053" s="54" t="s">
        <v>1864</v>
      </c>
      <c r="C3053" s="54" t="s">
        <v>762</v>
      </c>
      <c r="D3053" s="55">
        <v>45619</v>
      </c>
      <c r="E3053" s="56" t="s">
        <v>18</v>
      </c>
      <c r="F3053" s="54" t="s">
        <v>1380</v>
      </c>
      <c r="G3053" s="57" t="s">
        <v>380</v>
      </c>
      <c r="I3053" s="54"/>
      <c r="J3053" s="54"/>
      <c r="K3053" s="37" t="s">
        <v>19</v>
      </c>
      <c r="L3053" s="60">
        <f t="shared" si="476"/>
        <v>1</v>
      </c>
      <c r="M3053" s="33">
        <f t="shared" si="475"/>
        <v>6</v>
      </c>
      <c r="N3053" s="61">
        <f t="shared" si="477"/>
        <v>0</v>
      </c>
      <c r="O3053" s="33">
        <f t="shared" si="478"/>
        <v>3</v>
      </c>
      <c r="P3053" s="61">
        <f t="shared" si="479"/>
        <v>3</v>
      </c>
      <c r="Q3053" s="62">
        <f t="shared" si="480"/>
        <v>1.5</v>
      </c>
      <c r="R3053" s="61">
        <f t="shared" si="481"/>
        <v>1</v>
      </c>
      <c r="S3053" s="61">
        <f t="shared" si="482"/>
        <v>7</v>
      </c>
      <c r="T3053" t="str">
        <f t="shared" si="483"/>
        <v>لا يستحق</v>
      </c>
    </row>
    <row r="3054" spans="1:20" x14ac:dyDescent="0.25">
      <c r="A3054" s="54" t="s">
        <v>1385</v>
      </c>
      <c r="B3054" s="54" t="s">
        <v>1864</v>
      </c>
      <c r="C3054" s="54" t="s">
        <v>762</v>
      </c>
      <c r="D3054" s="55">
        <v>45620</v>
      </c>
      <c r="E3054" s="56" t="s">
        <v>20</v>
      </c>
      <c r="F3054" s="54" t="s">
        <v>1380</v>
      </c>
      <c r="G3054" s="57" t="s">
        <v>380</v>
      </c>
      <c r="I3054" s="54" t="s">
        <v>893</v>
      </c>
      <c r="J3054" s="54" t="s">
        <v>1389</v>
      </c>
      <c r="K3054" s="37" t="str">
        <f t="shared" si="474"/>
        <v/>
      </c>
      <c r="L3054" s="60">
        <f t="shared" si="476"/>
        <v>0</v>
      </c>
      <c r="M3054" s="33">
        <f t="shared" si="475"/>
        <v>6</v>
      </c>
      <c r="N3054" s="61">
        <f t="shared" si="477"/>
        <v>0</v>
      </c>
      <c r="O3054" s="33">
        <f t="shared" si="478"/>
        <v>3</v>
      </c>
      <c r="P3054" s="61">
        <f t="shared" si="479"/>
        <v>3</v>
      </c>
      <c r="Q3054" s="62">
        <f t="shared" si="480"/>
        <v>1.5</v>
      </c>
      <c r="R3054" s="61">
        <f t="shared" si="481"/>
        <v>1</v>
      </c>
      <c r="S3054" s="61">
        <f t="shared" si="482"/>
        <v>7</v>
      </c>
      <c r="T3054" t="str">
        <f t="shared" si="483"/>
        <v>لا يستحق</v>
      </c>
    </row>
    <row r="3055" spans="1:20" x14ac:dyDescent="0.25">
      <c r="A3055" s="54" t="s">
        <v>1385</v>
      </c>
      <c r="B3055" s="54" t="s">
        <v>1864</v>
      </c>
      <c r="C3055" s="54" t="s">
        <v>762</v>
      </c>
      <c r="D3055" s="55">
        <v>45621</v>
      </c>
      <c r="E3055" s="56" t="s">
        <v>21</v>
      </c>
      <c r="F3055" s="54" t="s">
        <v>1380</v>
      </c>
      <c r="G3055" s="57" t="s">
        <v>380</v>
      </c>
      <c r="I3055" s="54" t="s">
        <v>897</v>
      </c>
      <c r="J3055" s="54" t="s">
        <v>1387</v>
      </c>
      <c r="K3055" s="37" t="str">
        <f t="shared" si="474"/>
        <v/>
      </c>
      <c r="L3055" s="60">
        <f t="shared" si="476"/>
        <v>0</v>
      </c>
      <c r="M3055" s="33">
        <f t="shared" si="475"/>
        <v>6</v>
      </c>
      <c r="N3055" s="61">
        <f t="shared" si="477"/>
        <v>0</v>
      </c>
      <c r="O3055" s="33">
        <f t="shared" si="478"/>
        <v>3</v>
      </c>
      <c r="P3055" s="61">
        <f t="shared" si="479"/>
        <v>3</v>
      </c>
      <c r="Q3055" s="62">
        <f t="shared" si="480"/>
        <v>1.5</v>
      </c>
      <c r="R3055" s="61">
        <f t="shared" si="481"/>
        <v>1</v>
      </c>
      <c r="S3055" s="61">
        <f t="shared" si="482"/>
        <v>7</v>
      </c>
      <c r="T3055" t="str">
        <f t="shared" si="483"/>
        <v>لا يستحق</v>
      </c>
    </row>
    <row r="3056" spans="1:20" x14ac:dyDescent="0.25">
      <c r="A3056" s="54" t="s">
        <v>1385</v>
      </c>
      <c r="B3056" s="54" t="s">
        <v>1864</v>
      </c>
      <c r="C3056" s="54" t="s">
        <v>762</v>
      </c>
      <c r="D3056" s="55">
        <v>45622</v>
      </c>
      <c r="E3056" s="56" t="s">
        <v>22</v>
      </c>
      <c r="F3056" s="54" t="s">
        <v>1380</v>
      </c>
      <c r="G3056" s="57" t="s">
        <v>380</v>
      </c>
      <c r="I3056" s="54" t="s">
        <v>1255</v>
      </c>
      <c r="J3056" s="54" t="s">
        <v>1387</v>
      </c>
      <c r="K3056" s="37" t="str">
        <f t="shared" si="474"/>
        <v/>
      </c>
      <c r="L3056" s="60">
        <f t="shared" si="476"/>
        <v>0</v>
      </c>
      <c r="M3056" s="33">
        <f t="shared" si="475"/>
        <v>7</v>
      </c>
      <c r="N3056" s="61">
        <f t="shared" si="477"/>
        <v>0</v>
      </c>
      <c r="O3056" s="33">
        <f t="shared" si="478"/>
        <v>3</v>
      </c>
      <c r="P3056" s="61">
        <f t="shared" si="479"/>
        <v>3</v>
      </c>
      <c r="Q3056" s="62">
        <f t="shared" si="480"/>
        <v>1.5</v>
      </c>
      <c r="R3056" s="61">
        <f t="shared" si="481"/>
        <v>1</v>
      </c>
      <c r="S3056" s="61">
        <f t="shared" si="482"/>
        <v>8</v>
      </c>
      <c r="T3056" t="str">
        <f t="shared" si="483"/>
        <v>لا يستحق</v>
      </c>
    </row>
    <row r="3057" spans="1:21" x14ac:dyDescent="0.25">
      <c r="A3057" s="54" t="s">
        <v>1385</v>
      </c>
      <c r="B3057" s="54" t="s">
        <v>1864</v>
      </c>
      <c r="C3057" s="54" t="s">
        <v>762</v>
      </c>
      <c r="D3057" s="55">
        <v>45623</v>
      </c>
      <c r="E3057" s="56" t="s">
        <v>23</v>
      </c>
      <c r="F3057" s="54" t="s">
        <v>1380</v>
      </c>
      <c r="G3057" s="57" t="s">
        <v>380</v>
      </c>
      <c r="I3057" s="54" t="s">
        <v>1196</v>
      </c>
      <c r="J3057" s="54" t="s">
        <v>1387</v>
      </c>
      <c r="K3057" s="37" t="str">
        <f t="shared" si="474"/>
        <v/>
      </c>
      <c r="L3057" s="60">
        <f t="shared" si="476"/>
        <v>0</v>
      </c>
      <c r="M3057" s="33">
        <f t="shared" si="475"/>
        <v>7</v>
      </c>
      <c r="N3057" s="61">
        <f t="shared" si="477"/>
        <v>0</v>
      </c>
      <c r="O3057" s="33">
        <f t="shared" si="478"/>
        <v>3</v>
      </c>
      <c r="P3057" s="61">
        <f t="shared" si="479"/>
        <v>3</v>
      </c>
      <c r="Q3057" s="62">
        <f t="shared" si="480"/>
        <v>1.5</v>
      </c>
      <c r="R3057" s="61">
        <f t="shared" si="481"/>
        <v>1</v>
      </c>
      <c r="S3057" s="61">
        <f t="shared" si="482"/>
        <v>8</v>
      </c>
      <c r="T3057" t="str">
        <f t="shared" si="483"/>
        <v>لا يستحق</v>
      </c>
    </row>
    <row r="3058" spans="1:21" x14ac:dyDescent="0.25">
      <c r="A3058" s="54" t="s">
        <v>1385</v>
      </c>
      <c r="B3058" s="54" t="s">
        <v>1864</v>
      </c>
      <c r="C3058" s="54" t="s">
        <v>762</v>
      </c>
      <c r="D3058" s="55">
        <v>45624</v>
      </c>
      <c r="E3058" s="56" t="s">
        <v>24</v>
      </c>
      <c r="F3058" s="54" t="s">
        <v>1380</v>
      </c>
      <c r="G3058" s="57" t="s">
        <v>380</v>
      </c>
      <c r="I3058" s="54" t="s">
        <v>893</v>
      </c>
      <c r="J3058" s="54" t="s">
        <v>1388</v>
      </c>
      <c r="K3058" s="37" t="str">
        <f t="shared" si="474"/>
        <v>إذن م</v>
      </c>
      <c r="L3058" s="60">
        <f t="shared" si="476"/>
        <v>1</v>
      </c>
      <c r="M3058" s="33">
        <f t="shared" si="475"/>
        <v>7</v>
      </c>
      <c r="N3058" s="61">
        <f t="shared" si="477"/>
        <v>0</v>
      </c>
      <c r="O3058" s="33">
        <f t="shared" si="478"/>
        <v>3</v>
      </c>
      <c r="P3058" s="61">
        <f t="shared" si="479"/>
        <v>3</v>
      </c>
      <c r="Q3058" s="62">
        <f t="shared" si="480"/>
        <v>1.5</v>
      </c>
      <c r="R3058" s="61">
        <f t="shared" si="481"/>
        <v>1</v>
      </c>
      <c r="S3058" s="61">
        <f t="shared" si="482"/>
        <v>8</v>
      </c>
      <c r="T3058" t="str">
        <f t="shared" si="483"/>
        <v>لا يستحق</v>
      </c>
    </row>
    <row r="3059" spans="1:21" x14ac:dyDescent="0.25">
      <c r="A3059" s="54" t="s">
        <v>1385</v>
      </c>
      <c r="B3059" s="54" t="s">
        <v>1864</v>
      </c>
      <c r="C3059" s="54" t="s">
        <v>762</v>
      </c>
      <c r="D3059" s="55">
        <v>45625</v>
      </c>
      <c r="E3059" s="56" t="s">
        <v>15</v>
      </c>
      <c r="F3059" s="54" t="s">
        <v>1380</v>
      </c>
      <c r="G3059" s="57" t="s">
        <v>380</v>
      </c>
      <c r="I3059" s="54"/>
      <c r="J3059" s="54"/>
      <c r="K3059" s="37" t="str">
        <f t="shared" si="474"/>
        <v/>
      </c>
      <c r="L3059" s="60">
        <f t="shared" si="476"/>
        <v>0</v>
      </c>
      <c r="M3059" s="33">
        <f t="shared" si="475"/>
        <v>7</v>
      </c>
      <c r="N3059" s="61">
        <f t="shared" si="477"/>
        <v>0</v>
      </c>
      <c r="O3059" s="33">
        <f t="shared" si="478"/>
        <v>2</v>
      </c>
      <c r="P3059" s="61">
        <f t="shared" si="479"/>
        <v>2</v>
      </c>
      <c r="Q3059" s="62">
        <f t="shared" si="480"/>
        <v>0</v>
      </c>
      <c r="R3059" s="61">
        <f t="shared" si="481"/>
        <v>0</v>
      </c>
      <c r="S3059" s="61">
        <f t="shared" si="482"/>
        <v>7</v>
      </c>
      <c r="T3059" t="str">
        <f t="shared" si="483"/>
        <v>لا يستحق</v>
      </c>
    </row>
    <row r="3060" spans="1:21" x14ac:dyDescent="0.25">
      <c r="A3060" s="54" t="s">
        <v>1385</v>
      </c>
      <c r="B3060" s="54" t="s">
        <v>1864</v>
      </c>
      <c r="C3060" s="54" t="s">
        <v>762</v>
      </c>
      <c r="D3060" s="55">
        <v>45626</v>
      </c>
      <c r="E3060" s="56" t="s">
        <v>18</v>
      </c>
      <c r="F3060" s="54" t="s">
        <v>1380</v>
      </c>
      <c r="G3060" s="57" t="s">
        <v>380</v>
      </c>
      <c r="I3060" s="54"/>
      <c r="J3060" s="54"/>
      <c r="K3060" s="37" t="s">
        <v>19</v>
      </c>
      <c r="L3060" s="60">
        <f t="shared" si="476"/>
        <v>1</v>
      </c>
      <c r="M3060" s="33">
        <f t="shared" si="475"/>
        <v>7</v>
      </c>
      <c r="N3060" s="61">
        <f t="shared" si="477"/>
        <v>0</v>
      </c>
      <c r="O3060" s="33">
        <f t="shared" si="478"/>
        <v>2</v>
      </c>
      <c r="P3060" s="61">
        <f t="shared" si="479"/>
        <v>2</v>
      </c>
      <c r="Q3060" s="62">
        <f t="shared" si="480"/>
        <v>0</v>
      </c>
      <c r="R3060" s="61">
        <f t="shared" si="481"/>
        <v>0</v>
      </c>
      <c r="S3060" s="61">
        <f t="shared" si="482"/>
        <v>7</v>
      </c>
      <c r="T3060" t="str">
        <f t="shared" si="483"/>
        <v>لا يستحق</v>
      </c>
    </row>
    <row r="3061" spans="1:21" ht="15.75" x14ac:dyDescent="0.25">
      <c r="A3061" s="54" t="s">
        <v>1390</v>
      </c>
      <c r="B3061" s="78" t="s">
        <v>1804</v>
      </c>
      <c r="C3061" s="54" t="s">
        <v>762</v>
      </c>
      <c r="D3061" s="55">
        <v>45597</v>
      </c>
      <c r="E3061" s="56" t="s">
        <v>15</v>
      </c>
      <c r="F3061" s="54" t="s">
        <v>1380</v>
      </c>
      <c r="G3061" s="57" t="s">
        <v>380</v>
      </c>
      <c r="I3061" s="54"/>
      <c r="J3061" s="54"/>
      <c r="K3061" s="37" t="str">
        <f t="shared" si="474"/>
        <v/>
      </c>
      <c r="L3061" s="60">
        <f t="shared" si="476"/>
        <v>0</v>
      </c>
      <c r="M3061" s="33">
        <f t="shared" si="475"/>
        <v>7</v>
      </c>
      <c r="N3061" s="61">
        <f t="shared" si="477"/>
        <v>0</v>
      </c>
      <c r="O3061" s="33">
        <f t="shared" si="478"/>
        <v>2</v>
      </c>
      <c r="P3061" s="61">
        <f t="shared" si="479"/>
        <v>2</v>
      </c>
      <c r="Q3061" s="62">
        <f t="shared" si="480"/>
        <v>0</v>
      </c>
      <c r="R3061" s="61">
        <f t="shared" si="481"/>
        <v>0</v>
      </c>
      <c r="S3061" s="61">
        <f t="shared" si="482"/>
        <v>7</v>
      </c>
      <c r="T3061" t="str">
        <f t="shared" si="483"/>
        <v>لا يستحق</v>
      </c>
      <c r="U3061" t="s">
        <v>1371</v>
      </c>
    </row>
    <row r="3062" spans="1:21" x14ac:dyDescent="0.25">
      <c r="A3062" s="54" t="s">
        <v>1390</v>
      </c>
      <c r="B3062" s="54" t="s">
        <v>1865</v>
      </c>
      <c r="C3062" s="54" t="s">
        <v>762</v>
      </c>
      <c r="D3062" s="55">
        <v>45598</v>
      </c>
      <c r="E3062" s="56" t="s">
        <v>18</v>
      </c>
      <c r="F3062" s="54" t="s">
        <v>1380</v>
      </c>
      <c r="G3062" s="57" t="s">
        <v>380</v>
      </c>
      <c r="I3062" s="54"/>
      <c r="J3062" s="54"/>
      <c r="K3062" s="37" t="s">
        <v>19</v>
      </c>
      <c r="L3062" s="60">
        <f t="shared" si="476"/>
        <v>1</v>
      </c>
      <c r="M3062" s="33">
        <f t="shared" si="475"/>
        <v>7</v>
      </c>
      <c r="N3062" s="61">
        <f t="shared" si="477"/>
        <v>0</v>
      </c>
      <c r="O3062" s="33">
        <f t="shared" si="478"/>
        <v>2</v>
      </c>
      <c r="P3062" s="61">
        <f t="shared" si="479"/>
        <v>2</v>
      </c>
      <c r="Q3062" s="62">
        <f t="shared" si="480"/>
        <v>0</v>
      </c>
      <c r="R3062" s="61">
        <f t="shared" si="481"/>
        <v>0</v>
      </c>
      <c r="S3062" s="61">
        <f t="shared" si="482"/>
        <v>7</v>
      </c>
      <c r="T3062" t="str">
        <f t="shared" si="483"/>
        <v>لا يستحق</v>
      </c>
      <c r="U3062" t="s">
        <v>1371</v>
      </c>
    </row>
    <row r="3063" spans="1:21" x14ac:dyDescent="0.25">
      <c r="A3063" s="54" t="s">
        <v>1390</v>
      </c>
      <c r="B3063" s="54" t="s">
        <v>1865</v>
      </c>
      <c r="C3063" s="54" t="s">
        <v>762</v>
      </c>
      <c r="D3063" s="55">
        <v>45599</v>
      </c>
      <c r="E3063" s="56" t="s">
        <v>20</v>
      </c>
      <c r="F3063" s="54" t="s">
        <v>1380</v>
      </c>
      <c r="G3063" s="57" t="s">
        <v>380</v>
      </c>
      <c r="I3063" s="54" t="s">
        <v>1391</v>
      </c>
      <c r="J3063" s="54" t="s">
        <v>1387</v>
      </c>
      <c r="K3063" s="37" t="str">
        <f t="shared" si="474"/>
        <v/>
      </c>
      <c r="L3063" s="60">
        <f t="shared" si="476"/>
        <v>0</v>
      </c>
      <c r="M3063" s="33">
        <f t="shared" si="475"/>
        <v>7</v>
      </c>
      <c r="N3063" s="61">
        <f t="shared" si="477"/>
        <v>0</v>
      </c>
      <c r="O3063" s="33">
        <f t="shared" si="478"/>
        <v>2</v>
      </c>
      <c r="P3063" s="61">
        <f t="shared" si="479"/>
        <v>2</v>
      </c>
      <c r="Q3063" s="62">
        <f t="shared" si="480"/>
        <v>0</v>
      </c>
      <c r="R3063" s="61">
        <f t="shared" si="481"/>
        <v>0</v>
      </c>
      <c r="S3063" s="61">
        <f t="shared" si="482"/>
        <v>7</v>
      </c>
      <c r="T3063" t="str">
        <f t="shared" si="483"/>
        <v>لا يستحق</v>
      </c>
      <c r="U3063" t="s">
        <v>1371</v>
      </c>
    </row>
    <row r="3064" spans="1:21" x14ac:dyDescent="0.25">
      <c r="A3064" s="54" t="s">
        <v>1390</v>
      </c>
      <c r="B3064" s="54" t="s">
        <v>1865</v>
      </c>
      <c r="C3064" s="54" t="s">
        <v>762</v>
      </c>
      <c r="D3064" s="55">
        <v>45600</v>
      </c>
      <c r="E3064" s="56" t="s">
        <v>21</v>
      </c>
      <c r="F3064" s="54" t="s">
        <v>1380</v>
      </c>
      <c r="G3064" s="57" t="s">
        <v>380</v>
      </c>
      <c r="I3064" s="54"/>
      <c r="J3064" s="54"/>
      <c r="K3064" s="37" t="str">
        <f t="shared" si="474"/>
        <v>غائب</v>
      </c>
      <c r="L3064" s="60">
        <f t="shared" si="476"/>
        <v>0</v>
      </c>
      <c r="M3064" s="33">
        <f t="shared" si="475"/>
        <v>7</v>
      </c>
      <c r="N3064" s="61">
        <f t="shared" si="477"/>
        <v>0</v>
      </c>
      <c r="O3064" s="33">
        <f t="shared" si="478"/>
        <v>2</v>
      </c>
      <c r="P3064" s="61">
        <f t="shared" si="479"/>
        <v>2</v>
      </c>
      <c r="Q3064" s="62">
        <f t="shared" si="480"/>
        <v>0</v>
      </c>
      <c r="R3064" s="61">
        <f t="shared" si="481"/>
        <v>0</v>
      </c>
      <c r="S3064" s="61">
        <f t="shared" si="482"/>
        <v>7</v>
      </c>
      <c r="T3064" t="str">
        <f t="shared" si="483"/>
        <v>لا يستحق</v>
      </c>
      <c r="U3064" t="s">
        <v>1371</v>
      </c>
    </row>
    <row r="3065" spans="1:21" x14ac:dyDescent="0.25">
      <c r="A3065" s="54" t="s">
        <v>1390</v>
      </c>
      <c r="B3065" s="54" t="s">
        <v>1865</v>
      </c>
      <c r="C3065" s="54" t="s">
        <v>762</v>
      </c>
      <c r="D3065" s="55">
        <v>45601</v>
      </c>
      <c r="E3065" s="56" t="s">
        <v>22</v>
      </c>
      <c r="F3065" s="54" t="s">
        <v>1380</v>
      </c>
      <c r="G3065" s="57" t="s">
        <v>380</v>
      </c>
      <c r="I3065" s="54"/>
      <c r="J3065" s="54"/>
      <c r="K3065" s="37" t="str">
        <f t="shared" si="474"/>
        <v>غائب</v>
      </c>
      <c r="L3065" s="60">
        <f t="shared" si="476"/>
        <v>0</v>
      </c>
      <c r="M3065" s="33">
        <f t="shared" si="475"/>
        <v>6</v>
      </c>
      <c r="N3065" s="61">
        <f t="shared" si="477"/>
        <v>0</v>
      </c>
      <c r="O3065" s="33">
        <f t="shared" si="478"/>
        <v>2</v>
      </c>
      <c r="P3065" s="61">
        <f t="shared" si="479"/>
        <v>2</v>
      </c>
      <c r="Q3065" s="62">
        <f t="shared" si="480"/>
        <v>0</v>
      </c>
      <c r="R3065" s="61">
        <f t="shared" si="481"/>
        <v>0</v>
      </c>
      <c r="S3065" s="61">
        <f t="shared" si="482"/>
        <v>6</v>
      </c>
      <c r="T3065" t="str">
        <f t="shared" si="483"/>
        <v>نصف إضافى</v>
      </c>
      <c r="U3065" t="s">
        <v>1371</v>
      </c>
    </row>
    <row r="3066" spans="1:21" x14ac:dyDescent="0.25">
      <c r="A3066" s="54" t="s">
        <v>1390</v>
      </c>
      <c r="B3066" s="54" t="s">
        <v>1865</v>
      </c>
      <c r="C3066" s="54" t="s">
        <v>762</v>
      </c>
      <c r="D3066" s="55">
        <v>45602</v>
      </c>
      <c r="E3066" s="56" t="s">
        <v>23</v>
      </c>
      <c r="F3066" s="54" t="s">
        <v>1380</v>
      </c>
      <c r="G3066" s="57" t="s">
        <v>380</v>
      </c>
      <c r="I3066" s="54" t="s">
        <v>1392</v>
      </c>
      <c r="J3066" s="54" t="s">
        <v>1387</v>
      </c>
      <c r="K3066" s="37" t="str">
        <f t="shared" si="474"/>
        <v/>
      </c>
      <c r="L3066" s="60">
        <f t="shared" si="476"/>
        <v>0</v>
      </c>
      <c r="M3066" s="33">
        <f t="shared" si="475"/>
        <v>5</v>
      </c>
      <c r="N3066" s="61">
        <f t="shared" si="477"/>
        <v>0</v>
      </c>
      <c r="O3066" s="33">
        <f t="shared" si="478"/>
        <v>2</v>
      </c>
      <c r="P3066" s="61">
        <f t="shared" si="479"/>
        <v>2</v>
      </c>
      <c r="Q3066" s="62">
        <f t="shared" si="480"/>
        <v>0</v>
      </c>
      <c r="R3066" s="61">
        <f t="shared" si="481"/>
        <v>0</v>
      </c>
      <c r="S3066" s="61">
        <f t="shared" si="482"/>
        <v>5</v>
      </c>
      <c r="T3066" t="str">
        <f t="shared" si="483"/>
        <v>نصف إضافى</v>
      </c>
      <c r="U3066" t="s">
        <v>1371</v>
      </c>
    </row>
    <row r="3067" spans="1:21" x14ac:dyDescent="0.25">
      <c r="A3067" s="54" t="s">
        <v>1390</v>
      </c>
      <c r="B3067" s="54" t="s">
        <v>1865</v>
      </c>
      <c r="C3067" s="54" t="s">
        <v>762</v>
      </c>
      <c r="D3067" s="55">
        <v>45603</v>
      </c>
      <c r="E3067" s="56" t="s">
        <v>24</v>
      </c>
      <c r="F3067" s="54" t="s">
        <v>1380</v>
      </c>
      <c r="G3067" s="57" t="s">
        <v>380</v>
      </c>
      <c r="I3067" s="54" t="s">
        <v>1392</v>
      </c>
      <c r="J3067" s="54" t="s">
        <v>1387</v>
      </c>
      <c r="K3067" s="37" t="str">
        <f t="shared" ref="K3067:K3089" si="484">IF(AND(I3067&lt;="08:00",J3067&gt;="13:00",I3067&lt;&gt;""),"",IF(AND(I3067&gt;="08:01",I3067&lt;="08:10"),"تأخير",IF(AND(I3067&gt;="08:11",I3067&lt;="11:00",J3067&lt;&gt;""),"إذن ص",IF(AND(J3067&lt;"13:00",J3067&lt;&gt;"",J3067&gt;="10:00"),"إذن م",IF(AND(OR(J3067="",I3067="",J3067=I3067,I3067&gt;"11:00",J3067&lt;"10:00"),AND(E3067&lt;&gt;"Friday")),"غائب","")))))</f>
        <v/>
      </c>
      <c r="L3067" s="60">
        <f t="shared" si="476"/>
        <v>0</v>
      </c>
      <c r="M3067" s="33">
        <f t="shared" si="475"/>
        <v>5</v>
      </c>
      <c r="N3067" s="61">
        <f t="shared" si="477"/>
        <v>0</v>
      </c>
      <c r="O3067" s="33">
        <f t="shared" si="478"/>
        <v>2</v>
      </c>
      <c r="P3067" s="61">
        <f t="shared" si="479"/>
        <v>2</v>
      </c>
      <c r="Q3067" s="62">
        <f t="shared" si="480"/>
        <v>0</v>
      </c>
      <c r="R3067" s="61">
        <f t="shared" si="481"/>
        <v>0</v>
      </c>
      <c r="S3067" s="61">
        <f t="shared" si="482"/>
        <v>5</v>
      </c>
      <c r="T3067" t="str">
        <f t="shared" si="483"/>
        <v>نصف إضافى</v>
      </c>
      <c r="U3067" t="s">
        <v>1371</v>
      </c>
    </row>
    <row r="3068" spans="1:21" x14ac:dyDescent="0.25">
      <c r="A3068" s="54" t="s">
        <v>1390</v>
      </c>
      <c r="B3068" s="54" t="s">
        <v>1865</v>
      </c>
      <c r="C3068" s="54" t="s">
        <v>762</v>
      </c>
      <c r="D3068" s="55">
        <v>45604</v>
      </c>
      <c r="E3068" s="56" t="s">
        <v>15</v>
      </c>
      <c r="F3068" s="54" t="s">
        <v>1380</v>
      </c>
      <c r="G3068" s="57" t="s">
        <v>380</v>
      </c>
      <c r="I3068" s="54"/>
      <c r="J3068" s="54"/>
      <c r="K3068" s="37" t="str">
        <f t="shared" si="484"/>
        <v/>
      </c>
      <c r="L3068" s="60">
        <f t="shared" si="476"/>
        <v>0</v>
      </c>
      <c r="M3068" s="33">
        <f t="shared" si="475"/>
        <v>6</v>
      </c>
      <c r="N3068" s="61">
        <f t="shared" si="477"/>
        <v>0</v>
      </c>
      <c r="O3068" s="33">
        <f t="shared" si="478"/>
        <v>2</v>
      </c>
      <c r="P3068" s="61">
        <f t="shared" si="479"/>
        <v>2</v>
      </c>
      <c r="Q3068" s="62">
        <f t="shared" si="480"/>
        <v>0</v>
      </c>
      <c r="R3068" s="61">
        <f t="shared" si="481"/>
        <v>0</v>
      </c>
      <c r="S3068" s="61">
        <f t="shared" si="482"/>
        <v>6</v>
      </c>
      <c r="T3068" t="str">
        <f t="shared" si="483"/>
        <v>نصف إضافى</v>
      </c>
      <c r="U3068" t="s">
        <v>1371</v>
      </c>
    </row>
    <row r="3069" spans="1:21" x14ac:dyDescent="0.25">
      <c r="A3069" s="54" t="s">
        <v>1390</v>
      </c>
      <c r="B3069" s="54" t="s">
        <v>1865</v>
      </c>
      <c r="C3069" s="54" t="s">
        <v>762</v>
      </c>
      <c r="D3069" s="55">
        <v>45605</v>
      </c>
      <c r="E3069" s="56" t="s">
        <v>18</v>
      </c>
      <c r="F3069" s="54" t="s">
        <v>1380</v>
      </c>
      <c r="G3069" s="57" t="s">
        <v>380</v>
      </c>
      <c r="I3069" s="54"/>
      <c r="J3069" s="54"/>
      <c r="K3069" s="37" t="s">
        <v>19</v>
      </c>
      <c r="L3069" s="60">
        <f t="shared" si="476"/>
        <v>1</v>
      </c>
      <c r="M3069" s="33">
        <f t="shared" si="475"/>
        <v>6</v>
      </c>
      <c r="N3069" s="61">
        <f t="shared" si="477"/>
        <v>0</v>
      </c>
      <c r="O3069" s="33">
        <f t="shared" si="478"/>
        <v>2</v>
      </c>
      <c r="P3069" s="61">
        <f t="shared" si="479"/>
        <v>2</v>
      </c>
      <c r="Q3069" s="62">
        <f t="shared" si="480"/>
        <v>0</v>
      </c>
      <c r="R3069" s="61">
        <f t="shared" si="481"/>
        <v>0</v>
      </c>
      <c r="S3069" s="61">
        <f t="shared" si="482"/>
        <v>6</v>
      </c>
      <c r="T3069" t="str">
        <f t="shared" si="483"/>
        <v>نصف إضافى</v>
      </c>
      <c r="U3069" t="s">
        <v>1371</v>
      </c>
    </row>
    <row r="3070" spans="1:21" x14ac:dyDescent="0.25">
      <c r="A3070" s="54" t="s">
        <v>1390</v>
      </c>
      <c r="B3070" s="54" t="s">
        <v>1865</v>
      </c>
      <c r="C3070" s="54" t="s">
        <v>762</v>
      </c>
      <c r="D3070" s="55">
        <v>45606</v>
      </c>
      <c r="E3070" s="56" t="s">
        <v>20</v>
      </c>
      <c r="F3070" s="54" t="s">
        <v>1380</v>
      </c>
      <c r="G3070" s="57" t="s">
        <v>380</v>
      </c>
      <c r="I3070" s="54" t="s">
        <v>1393</v>
      </c>
      <c r="J3070" s="54" t="s">
        <v>801</v>
      </c>
      <c r="K3070" s="37" t="str">
        <f t="shared" si="484"/>
        <v>إذن م</v>
      </c>
      <c r="L3070" s="60">
        <f t="shared" si="476"/>
        <v>1</v>
      </c>
      <c r="M3070" s="33">
        <f t="shared" si="475"/>
        <v>6</v>
      </c>
      <c r="N3070" s="61">
        <f t="shared" si="477"/>
        <v>0</v>
      </c>
      <c r="O3070" s="33">
        <f t="shared" si="478"/>
        <v>2</v>
      </c>
      <c r="P3070" s="61">
        <f t="shared" si="479"/>
        <v>2</v>
      </c>
      <c r="Q3070" s="62">
        <f t="shared" si="480"/>
        <v>0</v>
      </c>
      <c r="R3070" s="61">
        <f t="shared" si="481"/>
        <v>0</v>
      </c>
      <c r="S3070" s="61">
        <f t="shared" si="482"/>
        <v>6</v>
      </c>
      <c r="T3070" t="str">
        <f t="shared" si="483"/>
        <v>نصف إضافى</v>
      </c>
      <c r="U3070" t="s">
        <v>1371</v>
      </c>
    </row>
    <row r="3071" spans="1:21" x14ac:dyDescent="0.25">
      <c r="A3071" s="54" t="s">
        <v>1390</v>
      </c>
      <c r="B3071" s="54" t="s">
        <v>1865</v>
      </c>
      <c r="C3071" s="54" t="s">
        <v>762</v>
      </c>
      <c r="D3071" s="55">
        <v>45607</v>
      </c>
      <c r="E3071" s="56" t="s">
        <v>21</v>
      </c>
      <c r="F3071" s="54" t="s">
        <v>1380</v>
      </c>
      <c r="G3071" s="57" t="s">
        <v>380</v>
      </c>
      <c r="H3071" s="73" t="s">
        <v>1394</v>
      </c>
      <c r="I3071" s="54"/>
      <c r="J3071" s="54"/>
      <c r="K3071" s="37" t="str">
        <f t="shared" si="484"/>
        <v>غائب</v>
      </c>
      <c r="L3071" s="60">
        <f t="shared" si="476"/>
        <v>0</v>
      </c>
      <c r="M3071" s="33">
        <f t="shared" si="475"/>
        <v>6</v>
      </c>
      <c r="N3071" s="61">
        <f t="shared" si="477"/>
        <v>0</v>
      </c>
      <c r="O3071" s="33">
        <f t="shared" si="478"/>
        <v>1</v>
      </c>
      <c r="P3071" s="61">
        <f t="shared" si="479"/>
        <v>1</v>
      </c>
      <c r="Q3071" s="62">
        <f t="shared" si="480"/>
        <v>0</v>
      </c>
      <c r="R3071" s="61">
        <f t="shared" si="481"/>
        <v>0</v>
      </c>
      <c r="S3071" s="61">
        <f t="shared" si="482"/>
        <v>6</v>
      </c>
      <c r="T3071" t="str">
        <f t="shared" si="483"/>
        <v>نصف إضافى</v>
      </c>
      <c r="U3071" t="s">
        <v>1371</v>
      </c>
    </row>
    <row r="3072" spans="1:21" x14ac:dyDescent="0.25">
      <c r="A3072" s="54" t="s">
        <v>1390</v>
      </c>
      <c r="B3072" s="54" t="s">
        <v>1865</v>
      </c>
      <c r="C3072" s="54" t="s">
        <v>762</v>
      </c>
      <c r="D3072" s="55">
        <v>45608</v>
      </c>
      <c r="E3072" s="56" t="s">
        <v>22</v>
      </c>
      <c r="F3072" s="54" t="s">
        <v>1380</v>
      </c>
      <c r="G3072" s="57" t="s">
        <v>380</v>
      </c>
      <c r="I3072" s="54"/>
      <c r="J3072" s="54"/>
      <c r="K3072" s="37" t="str">
        <f t="shared" si="484"/>
        <v>غائب</v>
      </c>
      <c r="L3072" s="60">
        <f t="shared" si="476"/>
        <v>0</v>
      </c>
      <c r="M3072" s="33">
        <f t="shared" si="475"/>
        <v>5</v>
      </c>
      <c r="N3072" s="61">
        <f t="shared" si="477"/>
        <v>0</v>
      </c>
      <c r="O3072" s="33">
        <f t="shared" si="478"/>
        <v>1</v>
      </c>
      <c r="P3072" s="61">
        <f t="shared" si="479"/>
        <v>1</v>
      </c>
      <c r="Q3072" s="62">
        <f t="shared" si="480"/>
        <v>0</v>
      </c>
      <c r="R3072" s="61">
        <f t="shared" si="481"/>
        <v>0</v>
      </c>
      <c r="S3072" s="61">
        <f t="shared" si="482"/>
        <v>5</v>
      </c>
      <c r="T3072" t="str">
        <f t="shared" si="483"/>
        <v>نصف إضافى</v>
      </c>
      <c r="U3072" t="s">
        <v>1371</v>
      </c>
    </row>
    <row r="3073" spans="1:21" x14ac:dyDescent="0.25">
      <c r="A3073" s="54" t="s">
        <v>1390</v>
      </c>
      <c r="B3073" s="54" t="s">
        <v>1865</v>
      </c>
      <c r="C3073" s="54" t="s">
        <v>762</v>
      </c>
      <c r="D3073" s="55">
        <v>45609</v>
      </c>
      <c r="E3073" s="56" t="s">
        <v>23</v>
      </c>
      <c r="F3073" s="54" t="s">
        <v>1380</v>
      </c>
      <c r="G3073" s="57" t="s">
        <v>380</v>
      </c>
      <c r="I3073" s="54"/>
      <c r="J3073" s="54"/>
      <c r="K3073" s="37" t="str">
        <f t="shared" si="484"/>
        <v>غائب</v>
      </c>
      <c r="L3073" s="60">
        <f t="shared" si="476"/>
        <v>0</v>
      </c>
      <c r="M3073" s="33">
        <f t="shared" ref="M3073:M3136" si="485">COUNTIF(K3073:K3102,"غائب")</f>
        <v>4</v>
      </c>
      <c r="N3073" s="61">
        <f t="shared" si="477"/>
        <v>0</v>
      </c>
      <c r="O3073" s="33">
        <f t="shared" si="478"/>
        <v>1</v>
      </c>
      <c r="P3073" s="61">
        <f t="shared" si="479"/>
        <v>1</v>
      </c>
      <c r="Q3073" s="62">
        <f t="shared" si="480"/>
        <v>0</v>
      </c>
      <c r="R3073" s="61">
        <f t="shared" si="481"/>
        <v>0</v>
      </c>
      <c r="S3073" s="61">
        <f t="shared" si="482"/>
        <v>4</v>
      </c>
      <c r="T3073" t="str">
        <f t="shared" si="483"/>
        <v>إضافى كامل</v>
      </c>
      <c r="U3073" t="s">
        <v>1371</v>
      </c>
    </row>
    <row r="3074" spans="1:21" x14ac:dyDescent="0.25">
      <c r="A3074" s="54" t="s">
        <v>1390</v>
      </c>
      <c r="B3074" s="54" t="s">
        <v>1865</v>
      </c>
      <c r="C3074" s="54" t="s">
        <v>762</v>
      </c>
      <c r="D3074" s="55">
        <v>45610</v>
      </c>
      <c r="E3074" s="56" t="s">
        <v>24</v>
      </c>
      <c r="F3074" s="54" t="s">
        <v>1380</v>
      </c>
      <c r="G3074" s="57" t="s">
        <v>380</v>
      </c>
      <c r="I3074" s="54"/>
      <c r="J3074" s="54"/>
      <c r="K3074" s="37" t="str">
        <f t="shared" si="484"/>
        <v>غائب</v>
      </c>
      <c r="L3074" s="60">
        <f t="shared" ref="L3074:L3137" si="486">IF(AND(OR(K3074= "حالة وفاة",K3074="إذن م",K3074="إذن ص",K3074="بدل راحة",K3074="انصراف",K3074="اجازة",K3074="راحة",K3074="مأمورية",K3074="مأمورية م",K3074="مأمورية ص",K3074="Online",K3074="حضور",K3074="بدل سهر",E3074="Friday",K3074=""),K3074&lt;&gt;""),1,0)</f>
        <v>0</v>
      </c>
      <c r="M3074" s="33">
        <f t="shared" si="485"/>
        <v>3</v>
      </c>
      <c r="N3074" s="61">
        <f t="shared" ref="N3074:N3137" si="487">COUNTIF(K3074:K3103,"إذن ص")</f>
        <v>0</v>
      </c>
      <c r="O3074" s="33">
        <f t="shared" ref="O3074:O3137" si="488">COUNTIF(K3074:K3103,"إذن م")</f>
        <v>1</v>
      </c>
      <c r="P3074" s="61">
        <f t="shared" ref="P3074:P3137" si="489">O3074+N3074</f>
        <v>1</v>
      </c>
      <c r="Q3074" s="62">
        <f t="shared" ref="Q3074:Q3137" si="490">IF(AND(P3074&gt;2,P3074&lt;&gt;0),P3074*3/6,0)</f>
        <v>0</v>
      </c>
      <c r="R3074" s="61">
        <f t="shared" ref="R3074:R3137" si="491">INT(Q3074)</f>
        <v>0</v>
      </c>
      <c r="S3074" s="61">
        <f t="shared" ref="S3074:S3137" si="492">R3074+M3074</f>
        <v>3</v>
      </c>
      <c r="T3074" t="str">
        <f t="shared" ref="T3074:T3137" si="493">IF(AND(OR(S3074&lt;=0,S3074&gt;0),S3074&lt;5),"إضافى كامل",IF(AND(OR(S3074=5,S3074=6,S3074&lt;7),S3074&lt;&gt;""),"نصف إضافى","لا يستحق"))</f>
        <v>إضافى كامل</v>
      </c>
      <c r="U3074" t="s">
        <v>1371</v>
      </c>
    </row>
    <row r="3075" spans="1:21" x14ac:dyDescent="0.25">
      <c r="A3075" s="54" t="s">
        <v>1390</v>
      </c>
      <c r="B3075" s="54" t="s">
        <v>1865</v>
      </c>
      <c r="C3075" s="54" t="s">
        <v>762</v>
      </c>
      <c r="D3075" s="55">
        <v>45611</v>
      </c>
      <c r="E3075" s="56" t="s">
        <v>15</v>
      </c>
      <c r="F3075" s="54" t="s">
        <v>1380</v>
      </c>
      <c r="G3075" s="57" t="s">
        <v>380</v>
      </c>
      <c r="I3075" s="54"/>
      <c r="J3075" s="54"/>
      <c r="K3075" s="37" t="str">
        <f t="shared" si="484"/>
        <v/>
      </c>
      <c r="L3075" s="60">
        <f t="shared" si="486"/>
        <v>0</v>
      </c>
      <c r="M3075" s="33">
        <f t="shared" si="485"/>
        <v>3</v>
      </c>
      <c r="N3075" s="61">
        <f t="shared" si="487"/>
        <v>0</v>
      </c>
      <c r="O3075" s="33">
        <f t="shared" si="488"/>
        <v>1</v>
      </c>
      <c r="P3075" s="61">
        <f t="shared" si="489"/>
        <v>1</v>
      </c>
      <c r="Q3075" s="62">
        <f t="shared" si="490"/>
        <v>0</v>
      </c>
      <c r="R3075" s="61">
        <f t="shared" si="491"/>
        <v>0</v>
      </c>
      <c r="S3075" s="61">
        <f t="shared" si="492"/>
        <v>3</v>
      </c>
      <c r="T3075" t="str">
        <f t="shared" si="493"/>
        <v>إضافى كامل</v>
      </c>
      <c r="U3075" t="s">
        <v>1371</v>
      </c>
    </row>
    <row r="3076" spans="1:21" x14ac:dyDescent="0.25">
      <c r="A3076" s="54" t="s">
        <v>1390</v>
      </c>
      <c r="B3076" s="54" t="s">
        <v>1865</v>
      </c>
      <c r="C3076" s="54" t="s">
        <v>762</v>
      </c>
      <c r="D3076" s="55">
        <v>45612</v>
      </c>
      <c r="E3076" s="56" t="s">
        <v>18</v>
      </c>
      <c r="F3076" s="54" t="s">
        <v>1380</v>
      </c>
      <c r="G3076" s="57" t="s">
        <v>380</v>
      </c>
      <c r="I3076" s="54"/>
      <c r="J3076" s="54"/>
      <c r="K3076" s="37" t="s">
        <v>19</v>
      </c>
      <c r="L3076" s="60">
        <f t="shared" si="486"/>
        <v>1</v>
      </c>
      <c r="M3076" s="33">
        <f t="shared" si="485"/>
        <v>3</v>
      </c>
      <c r="N3076" s="61">
        <f t="shared" si="487"/>
        <v>0</v>
      </c>
      <c r="O3076" s="33">
        <f t="shared" si="488"/>
        <v>1</v>
      </c>
      <c r="P3076" s="61">
        <f t="shared" si="489"/>
        <v>1</v>
      </c>
      <c r="Q3076" s="62">
        <f t="shared" si="490"/>
        <v>0</v>
      </c>
      <c r="R3076" s="61">
        <f t="shared" si="491"/>
        <v>0</v>
      </c>
      <c r="S3076" s="61">
        <f t="shared" si="492"/>
        <v>3</v>
      </c>
      <c r="T3076" t="str">
        <f t="shared" si="493"/>
        <v>إضافى كامل</v>
      </c>
      <c r="U3076" t="s">
        <v>1371</v>
      </c>
    </row>
    <row r="3077" spans="1:21" x14ac:dyDescent="0.25">
      <c r="A3077" s="54" t="s">
        <v>1390</v>
      </c>
      <c r="B3077" s="54" t="s">
        <v>1865</v>
      </c>
      <c r="C3077" s="54" t="s">
        <v>762</v>
      </c>
      <c r="D3077" s="55">
        <v>45613</v>
      </c>
      <c r="E3077" s="56" t="s">
        <v>20</v>
      </c>
      <c r="F3077" s="54" t="s">
        <v>1380</v>
      </c>
      <c r="G3077" s="57" t="s">
        <v>380</v>
      </c>
      <c r="I3077" s="54" t="s">
        <v>1395</v>
      </c>
      <c r="J3077" s="54" t="s">
        <v>1387</v>
      </c>
      <c r="K3077" s="37" t="str">
        <f t="shared" si="484"/>
        <v/>
      </c>
      <c r="L3077" s="60">
        <f t="shared" si="486"/>
        <v>0</v>
      </c>
      <c r="M3077" s="33">
        <f t="shared" si="485"/>
        <v>3</v>
      </c>
      <c r="N3077" s="61">
        <f t="shared" si="487"/>
        <v>0</v>
      </c>
      <c r="O3077" s="33">
        <f t="shared" si="488"/>
        <v>1</v>
      </c>
      <c r="P3077" s="61">
        <f t="shared" si="489"/>
        <v>1</v>
      </c>
      <c r="Q3077" s="62">
        <f t="shared" si="490"/>
        <v>0</v>
      </c>
      <c r="R3077" s="61">
        <f t="shared" si="491"/>
        <v>0</v>
      </c>
      <c r="S3077" s="61">
        <f t="shared" si="492"/>
        <v>3</v>
      </c>
      <c r="T3077" t="str">
        <f t="shared" si="493"/>
        <v>إضافى كامل</v>
      </c>
      <c r="U3077" t="s">
        <v>1371</v>
      </c>
    </row>
    <row r="3078" spans="1:21" x14ac:dyDescent="0.25">
      <c r="A3078" s="54" t="s">
        <v>1390</v>
      </c>
      <c r="B3078" s="54" t="s">
        <v>1865</v>
      </c>
      <c r="C3078" s="54" t="s">
        <v>762</v>
      </c>
      <c r="D3078" s="55">
        <v>45614</v>
      </c>
      <c r="E3078" s="56" t="s">
        <v>21</v>
      </c>
      <c r="F3078" s="54" t="s">
        <v>1380</v>
      </c>
      <c r="G3078" s="57" t="s">
        <v>380</v>
      </c>
      <c r="I3078" s="54" t="s">
        <v>1392</v>
      </c>
      <c r="J3078" s="54" t="s">
        <v>1387</v>
      </c>
      <c r="K3078" s="37" t="str">
        <f t="shared" si="484"/>
        <v/>
      </c>
      <c r="L3078" s="60">
        <f t="shared" si="486"/>
        <v>0</v>
      </c>
      <c r="M3078" s="33">
        <f t="shared" si="485"/>
        <v>3</v>
      </c>
      <c r="N3078" s="61">
        <f t="shared" si="487"/>
        <v>0</v>
      </c>
      <c r="O3078" s="33">
        <f t="shared" si="488"/>
        <v>1</v>
      </c>
      <c r="P3078" s="61">
        <f t="shared" si="489"/>
        <v>1</v>
      </c>
      <c r="Q3078" s="62">
        <f t="shared" si="490"/>
        <v>0</v>
      </c>
      <c r="R3078" s="61">
        <f t="shared" si="491"/>
        <v>0</v>
      </c>
      <c r="S3078" s="61">
        <f t="shared" si="492"/>
        <v>3</v>
      </c>
      <c r="T3078" t="str">
        <f t="shared" si="493"/>
        <v>إضافى كامل</v>
      </c>
      <c r="U3078" t="s">
        <v>1371</v>
      </c>
    </row>
    <row r="3079" spans="1:21" x14ac:dyDescent="0.25">
      <c r="A3079" s="54" t="s">
        <v>1390</v>
      </c>
      <c r="B3079" s="54" t="s">
        <v>1865</v>
      </c>
      <c r="C3079" s="54" t="s">
        <v>762</v>
      </c>
      <c r="D3079" s="55">
        <v>45615</v>
      </c>
      <c r="E3079" s="56" t="s">
        <v>22</v>
      </c>
      <c r="F3079" s="54" t="s">
        <v>1380</v>
      </c>
      <c r="G3079" s="57" t="s">
        <v>380</v>
      </c>
      <c r="I3079" s="54" t="s">
        <v>1396</v>
      </c>
      <c r="J3079" s="54" t="s">
        <v>1387</v>
      </c>
      <c r="K3079" s="37" t="str">
        <f t="shared" si="484"/>
        <v/>
      </c>
      <c r="L3079" s="60">
        <f t="shared" si="486"/>
        <v>0</v>
      </c>
      <c r="M3079" s="33">
        <f t="shared" si="485"/>
        <v>3</v>
      </c>
      <c r="N3079" s="61">
        <f t="shared" si="487"/>
        <v>0</v>
      </c>
      <c r="O3079" s="33">
        <f t="shared" si="488"/>
        <v>1</v>
      </c>
      <c r="P3079" s="61">
        <f t="shared" si="489"/>
        <v>1</v>
      </c>
      <c r="Q3079" s="62">
        <f t="shared" si="490"/>
        <v>0</v>
      </c>
      <c r="R3079" s="61">
        <f t="shared" si="491"/>
        <v>0</v>
      </c>
      <c r="S3079" s="61">
        <f t="shared" si="492"/>
        <v>3</v>
      </c>
      <c r="T3079" t="str">
        <f t="shared" si="493"/>
        <v>إضافى كامل</v>
      </c>
      <c r="U3079" t="s">
        <v>1371</v>
      </c>
    </row>
    <row r="3080" spans="1:21" x14ac:dyDescent="0.25">
      <c r="A3080" s="54" t="s">
        <v>1390</v>
      </c>
      <c r="B3080" s="54" t="s">
        <v>1865</v>
      </c>
      <c r="C3080" s="54" t="s">
        <v>762</v>
      </c>
      <c r="D3080" s="55">
        <v>45616</v>
      </c>
      <c r="E3080" s="56" t="s">
        <v>23</v>
      </c>
      <c r="F3080" s="54" t="s">
        <v>1380</v>
      </c>
      <c r="G3080" s="57" t="s">
        <v>380</v>
      </c>
      <c r="I3080" s="54" t="s">
        <v>1397</v>
      </c>
      <c r="J3080" s="54" t="s">
        <v>801</v>
      </c>
      <c r="K3080" s="37" t="str">
        <f t="shared" si="484"/>
        <v>إذن م</v>
      </c>
      <c r="L3080" s="60">
        <f t="shared" si="486"/>
        <v>1</v>
      </c>
      <c r="M3080" s="33">
        <f t="shared" si="485"/>
        <v>3</v>
      </c>
      <c r="N3080" s="61">
        <f t="shared" si="487"/>
        <v>0</v>
      </c>
      <c r="O3080" s="33">
        <f t="shared" si="488"/>
        <v>1</v>
      </c>
      <c r="P3080" s="61">
        <f t="shared" si="489"/>
        <v>1</v>
      </c>
      <c r="Q3080" s="62">
        <f t="shared" si="490"/>
        <v>0</v>
      </c>
      <c r="R3080" s="61">
        <f t="shared" si="491"/>
        <v>0</v>
      </c>
      <c r="S3080" s="61">
        <f t="shared" si="492"/>
        <v>3</v>
      </c>
      <c r="T3080" t="str">
        <f t="shared" si="493"/>
        <v>إضافى كامل</v>
      </c>
      <c r="U3080" t="s">
        <v>1371</v>
      </c>
    </row>
    <row r="3081" spans="1:21" x14ac:dyDescent="0.25">
      <c r="A3081" s="54" t="s">
        <v>1390</v>
      </c>
      <c r="B3081" s="54" t="s">
        <v>1865</v>
      </c>
      <c r="C3081" s="54" t="s">
        <v>762</v>
      </c>
      <c r="D3081" s="55">
        <v>45617</v>
      </c>
      <c r="E3081" s="56" t="s">
        <v>24</v>
      </c>
      <c r="F3081" s="54" t="s">
        <v>1380</v>
      </c>
      <c r="G3081" s="57" t="s">
        <v>380</v>
      </c>
      <c r="I3081" s="54" t="s">
        <v>1398</v>
      </c>
      <c r="J3081" s="54" t="s">
        <v>1387</v>
      </c>
      <c r="K3081" s="37" t="str">
        <f t="shared" si="484"/>
        <v/>
      </c>
      <c r="L3081" s="60">
        <f t="shared" si="486"/>
        <v>0</v>
      </c>
      <c r="M3081" s="33">
        <f t="shared" si="485"/>
        <v>3</v>
      </c>
      <c r="N3081" s="61">
        <f t="shared" si="487"/>
        <v>0</v>
      </c>
      <c r="O3081" s="33">
        <f t="shared" si="488"/>
        <v>0</v>
      </c>
      <c r="P3081" s="61">
        <f t="shared" si="489"/>
        <v>0</v>
      </c>
      <c r="Q3081" s="62">
        <f t="shared" si="490"/>
        <v>0</v>
      </c>
      <c r="R3081" s="61">
        <f t="shared" si="491"/>
        <v>0</v>
      </c>
      <c r="S3081" s="61">
        <f t="shared" si="492"/>
        <v>3</v>
      </c>
      <c r="T3081" t="str">
        <f t="shared" si="493"/>
        <v>إضافى كامل</v>
      </c>
      <c r="U3081" t="s">
        <v>1371</v>
      </c>
    </row>
    <row r="3082" spans="1:21" x14ac:dyDescent="0.25">
      <c r="A3082" s="54" t="s">
        <v>1390</v>
      </c>
      <c r="B3082" s="54" t="s">
        <v>1865</v>
      </c>
      <c r="C3082" s="54" t="s">
        <v>762</v>
      </c>
      <c r="D3082" s="55">
        <v>45618</v>
      </c>
      <c r="E3082" s="56" t="s">
        <v>15</v>
      </c>
      <c r="F3082" s="54" t="s">
        <v>1380</v>
      </c>
      <c r="G3082" s="57" t="s">
        <v>380</v>
      </c>
      <c r="I3082" s="54"/>
      <c r="J3082" s="54"/>
      <c r="K3082" s="37" t="str">
        <f t="shared" si="484"/>
        <v/>
      </c>
      <c r="L3082" s="60">
        <f t="shared" si="486"/>
        <v>0</v>
      </c>
      <c r="M3082" s="33">
        <f t="shared" si="485"/>
        <v>4</v>
      </c>
      <c r="N3082" s="61">
        <f t="shared" si="487"/>
        <v>0</v>
      </c>
      <c r="O3082" s="33">
        <f t="shared" si="488"/>
        <v>0</v>
      </c>
      <c r="P3082" s="61">
        <f t="shared" si="489"/>
        <v>0</v>
      </c>
      <c r="Q3082" s="62">
        <f t="shared" si="490"/>
        <v>0</v>
      </c>
      <c r="R3082" s="61">
        <f t="shared" si="491"/>
        <v>0</v>
      </c>
      <c r="S3082" s="61">
        <f t="shared" si="492"/>
        <v>4</v>
      </c>
      <c r="T3082" t="str">
        <f t="shared" si="493"/>
        <v>إضافى كامل</v>
      </c>
      <c r="U3082" t="s">
        <v>1371</v>
      </c>
    </row>
    <row r="3083" spans="1:21" x14ac:dyDescent="0.25">
      <c r="A3083" s="54" t="s">
        <v>1390</v>
      </c>
      <c r="B3083" s="54" t="s">
        <v>1865</v>
      </c>
      <c r="C3083" s="54" t="s">
        <v>762</v>
      </c>
      <c r="D3083" s="55">
        <v>45619</v>
      </c>
      <c r="E3083" s="56" t="s">
        <v>18</v>
      </c>
      <c r="F3083" s="54" t="s">
        <v>1380</v>
      </c>
      <c r="G3083" s="57" t="s">
        <v>380</v>
      </c>
      <c r="I3083" s="54"/>
      <c r="J3083" s="54"/>
      <c r="K3083" s="37" t="s">
        <v>19</v>
      </c>
      <c r="L3083" s="60">
        <f t="shared" si="486"/>
        <v>1</v>
      </c>
      <c r="M3083" s="33">
        <f t="shared" si="485"/>
        <v>4</v>
      </c>
      <c r="N3083" s="61">
        <f t="shared" si="487"/>
        <v>0</v>
      </c>
      <c r="O3083" s="33">
        <f t="shared" si="488"/>
        <v>0</v>
      </c>
      <c r="P3083" s="61">
        <f t="shared" si="489"/>
        <v>0</v>
      </c>
      <c r="Q3083" s="62">
        <f t="shared" si="490"/>
        <v>0</v>
      </c>
      <c r="R3083" s="61">
        <f t="shared" si="491"/>
        <v>0</v>
      </c>
      <c r="S3083" s="61">
        <f t="shared" si="492"/>
        <v>4</v>
      </c>
      <c r="T3083" t="str">
        <f t="shared" si="493"/>
        <v>إضافى كامل</v>
      </c>
      <c r="U3083" t="s">
        <v>1371</v>
      </c>
    </row>
    <row r="3084" spans="1:21" x14ac:dyDescent="0.25">
      <c r="A3084" s="54" t="s">
        <v>1390</v>
      </c>
      <c r="B3084" s="54" t="s">
        <v>1865</v>
      </c>
      <c r="C3084" s="54" t="s">
        <v>762</v>
      </c>
      <c r="D3084" s="55">
        <v>45620</v>
      </c>
      <c r="E3084" s="56" t="s">
        <v>20</v>
      </c>
      <c r="F3084" s="54" t="s">
        <v>1380</v>
      </c>
      <c r="G3084" s="57" t="s">
        <v>380</v>
      </c>
      <c r="I3084" s="54" t="s">
        <v>1397</v>
      </c>
      <c r="J3084" s="54" t="s">
        <v>1387</v>
      </c>
      <c r="K3084" s="37" t="str">
        <f t="shared" si="484"/>
        <v/>
      </c>
      <c r="L3084" s="60">
        <f t="shared" si="486"/>
        <v>0</v>
      </c>
      <c r="M3084" s="33">
        <f t="shared" si="485"/>
        <v>4</v>
      </c>
      <c r="N3084" s="61">
        <f t="shared" si="487"/>
        <v>0</v>
      </c>
      <c r="O3084" s="33">
        <f t="shared" si="488"/>
        <v>0</v>
      </c>
      <c r="P3084" s="61">
        <f t="shared" si="489"/>
        <v>0</v>
      </c>
      <c r="Q3084" s="62">
        <f t="shared" si="490"/>
        <v>0</v>
      </c>
      <c r="R3084" s="61">
        <f t="shared" si="491"/>
        <v>0</v>
      </c>
      <c r="S3084" s="61">
        <f t="shared" si="492"/>
        <v>4</v>
      </c>
      <c r="T3084" t="str">
        <f t="shared" si="493"/>
        <v>إضافى كامل</v>
      </c>
      <c r="U3084" t="s">
        <v>1371</v>
      </c>
    </row>
    <row r="3085" spans="1:21" x14ac:dyDescent="0.25">
      <c r="A3085" s="54" t="s">
        <v>1390</v>
      </c>
      <c r="B3085" s="54" t="s">
        <v>1865</v>
      </c>
      <c r="C3085" s="54" t="s">
        <v>762</v>
      </c>
      <c r="D3085" s="55">
        <v>45621</v>
      </c>
      <c r="E3085" s="56" t="s">
        <v>21</v>
      </c>
      <c r="F3085" s="54" t="s">
        <v>1380</v>
      </c>
      <c r="G3085" s="57" t="s">
        <v>380</v>
      </c>
      <c r="I3085" s="54"/>
      <c r="J3085" s="54"/>
      <c r="K3085" s="37" t="str">
        <f t="shared" si="484"/>
        <v>غائب</v>
      </c>
      <c r="L3085" s="60">
        <f t="shared" si="486"/>
        <v>0</v>
      </c>
      <c r="M3085" s="33">
        <f t="shared" si="485"/>
        <v>4</v>
      </c>
      <c r="N3085" s="61">
        <f t="shared" si="487"/>
        <v>0</v>
      </c>
      <c r="O3085" s="33">
        <f t="shared" si="488"/>
        <v>0</v>
      </c>
      <c r="P3085" s="61">
        <f t="shared" si="489"/>
        <v>0</v>
      </c>
      <c r="Q3085" s="62">
        <f t="shared" si="490"/>
        <v>0</v>
      </c>
      <c r="R3085" s="61">
        <f t="shared" si="491"/>
        <v>0</v>
      </c>
      <c r="S3085" s="61">
        <f t="shared" si="492"/>
        <v>4</v>
      </c>
      <c r="T3085" t="str">
        <f t="shared" si="493"/>
        <v>إضافى كامل</v>
      </c>
      <c r="U3085" t="s">
        <v>1371</v>
      </c>
    </row>
    <row r="3086" spans="1:21" x14ac:dyDescent="0.25">
      <c r="A3086" s="54" t="s">
        <v>1390</v>
      </c>
      <c r="B3086" s="54" t="s">
        <v>1865</v>
      </c>
      <c r="C3086" s="54" t="s">
        <v>762</v>
      </c>
      <c r="D3086" s="55">
        <v>45622</v>
      </c>
      <c r="E3086" s="56" t="s">
        <v>22</v>
      </c>
      <c r="F3086" s="54" t="s">
        <v>1380</v>
      </c>
      <c r="G3086" s="57" t="s">
        <v>380</v>
      </c>
      <c r="I3086" s="54" t="s">
        <v>1399</v>
      </c>
      <c r="J3086" s="54" t="s">
        <v>1387</v>
      </c>
      <c r="K3086" s="37" t="str">
        <f t="shared" si="484"/>
        <v/>
      </c>
      <c r="L3086" s="60">
        <f t="shared" si="486"/>
        <v>0</v>
      </c>
      <c r="M3086" s="33">
        <f t="shared" si="485"/>
        <v>3</v>
      </c>
      <c r="N3086" s="61">
        <f t="shared" si="487"/>
        <v>0</v>
      </c>
      <c r="O3086" s="33">
        <f t="shared" si="488"/>
        <v>0</v>
      </c>
      <c r="P3086" s="61">
        <f t="shared" si="489"/>
        <v>0</v>
      </c>
      <c r="Q3086" s="62">
        <f t="shared" si="490"/>
        <v>0</v>
      </c>
      <c r="R3086" s="61">
        <f t="shared" si="491"/>
        <v>0</v>
      </c>
      <c r="S3086" s="61">
        <f t="shared" si="492"/>
        <v>3</v>
      </c>
      <c r="T3086" t="str">
        <f t="shared" si="493"/>
        <v>إضافى كامل</v>
      </c>
      <c r="U3086" t="s">
        <v>1371</v>
      </c>
    </row>
    <row r="3087" spans="1:21" x14ac:dyDescent="0.25">
      <c r="A3087" s="54" t="s">
        <v>1390</v>
      </c>
      <c r="B3087" s="54" t="s">
        <v>1865</v>
      </c>
      <c r="C3087" s="54" t="s">
        <v>762</v>
      </c>
      <c r="D3087" s="55">
        <v>45623</v>
      </c>
      <c r="E3087" s="56" t="s">
        <v>23</v>
      </c>
      <c r="F3087" s="54" t="s">
        <v>1380</v>
      </c>
      <c r="G3087" s="57" t="s">
        <v>380</v>
      </c>
      <c r="I3087" s="54" t="s">
        <v>1400</v>
      </c>
      <c r="J3087" s="54" t="s">
        <v>1387</v>
      </c>
      <c r="K3087" s="37" t="str">
        <f t="shared" si="484"/>
        <v/>
      </c>
      <c r="L3087" s="60">
        <f t="shared" si="486"/>
        <v>0</v>
      </c>
      <c r="M3087" s="33">
        <f t="shared" si="485"/>
        <v>3</v>
      </c>
      <c r="N3087" s="61">
        <f t="shared" si="487"/>
        <v>0</v>
      </c>
      <c r="O3087" s="33">
        <f t="shared" si="488"/>
        <v>0</v>
      </c>
      <c r="P3087" s="61">
        <f t="shared" si="489"/>
        <v>0</v>
      </c>
      <c r="Q3087" s="62">
        <f t="shared" si="490"/>
        <v>0</v>
      </c>
      <c r="R3087" s="61">
        <f t="shared" si="491"/>
        <v>0</v>
      </c>
      <c r="S3087" s="61">
        <f t="shared" si="492"/>
        <v>3</v>
      </c>
      <c r="T3087" t="str">
        <f t="shared" si="493"/>
        <v>إضافى كامل</v>
      </c>
      <c r="U3087" t="s">
        <v>1371</v>
      </c>
    </row>
    <row r="3088" spans="1:21" x14ac:dyDescent="0.25">
      <c r="A3088" s="54" t="s">
        <v>1390</v>
      </c>
      <c r="B3088" s="54" t="s">
        <v>1865</v>
      </c>
      <c r="C3088" s="54" t="s">
        <v>762</v>
      </c>
      <c r="D3088" s="55">
        <v>45624</v>
      </c>
      <c r="E3088" s="56" t="s">
        <v>24</v>
      </c>
      <c r="F3088" s="54" t="s">
        <v>1380</v>
      </c>
      <c r="G3088" s="57" t="s">
        <v>380</v>
      </c>
      <c r="I3088" s="54" t="s">
        <v>1401</v>
      </c>
      <c r="J3088" s="54" t="s">
        <v>1387</v>
      </c>
      <c r="K3088" s="37" t="str">
        <f t="shared" si="484"/>
        <v/>
      </c>
      <c r="L3088" s="60">
        <f t="shared" si="486"/>
        <v>0</v>
      </c>
      <c r="M3088" s="33">
        <f t="shared" si="485"/>
        <v>4</v>
      </c>
      <c r="N3088" s="61">
        <f t="shared" si="487"/>
        <v>0</v>
      </c>
      <c r="O3088" s="33">
        <f t="shared" si="488"/>
        <v>0</v>
      </c>
      <c r="P3088" s="61">
        <f t="shared" si="489"/>
        <v>0</v>
      </c>
      <c r="Q3088" s="62">
        <f t="shared" si="490"/>
        <v>0</v>
      </c>
      <c r="R3088" s="61">
        <f t="shared" si="491"/>
        <v>0</v>
      </c>
      <c r="S3088" s="61">
        <f t="shared" si="492"/>
        <v>4</v>
      </c>
      <c r="T3088" t="str">
        <f t="shared" si="493"/>
        <v>إضافى كامل</v>
      </c>
      <c r="U3088" t="s">
        <v>1371</v>
      </c>
    </row>
    <row r="3089" spans="1:21" x14ac:dyDescent="0.25">
      <c r="A3089" s="54" t="s">
        <v>1390</v>
      </c>
      <c r="B3089" s="54" t="s">
        <v>1865</v>
      </c>
      <c r="C3089" s="54" t="s">
        <v>762</v>
      </c>
      <c r="D3089" s="55">
        <v>45625</v>
      </c>
      <c r="E3089" s="56" t="s">
        <v>15</v>
      </c>
      <c r="F3089" s="54" t="s">
        <v>1380</v>
      </c>
      <c r="G3089" s="57" t="s">
        <v>380</v>
      </c>
      <c r="I3089" s="54"/>
      <c r="J3089" s="54"/>
      <c r="K3089" s="37" t="str">
        <f t="shared" si="484"/>
        <v/>
      </c>
      <c r="L3089" s="60">
        <f t="shared" si="486"/>
        <v>0</v>
      </c>
      <c r="M3089" s="33">
        <f t="shared" si="485"/>
        <v>4</v>
      </c>
      <c r="N3089" s="61">
        <f t="shared" si="487"/>
        <v>0</v>
      </c>
      <c r="O3089" s="33">
        <f t="shared" si="488"/>
        <v>0</v>
      </c>
      <c r="P3089" s="61">
        <f t="shared" si="489"/>
        <v>0</v>
      </c>
      <c r="Q3089" s="62">
        <f t="shared" si="490"/>
        <v>0</v>
      </c>
      <c r="R3089" s="61">
        <f t="shared" si="491"/>
        <v>0</v>
      </c>
      <c r="S3089" s="61">
        <f t="shared" si="492"/>
        <v>4</v>
      </c>
      <c r="T3089" t="str">
        <f t="shared" si="493"/>
        <v>إضافى كامل</v>
      </c>
      <c r="U3089" t="s">
        <v>1371</v>
      </c>
    </row>
    <row r="3090" spans="1:21" x14ac:dyDescent="0.25">
      <c r="A3090" s="54" t="s">
        <v>1390</v>
      </c>
      <c r="B3090" s="54" t="s">
        <v>1865</v>
      </c>
      <c r="C3090" s="54" t="s">
        <v>762</v>
      </c>
      <c r="D3090" s="55">
        <v>45626</v>
      </c>
      <c r="E3090" s="56" t="s">
        <v>18</v>
      </c>
      <c r="F3090" s="54" t="s">
        <v>1380</v>
      </c>
      <c r="G3090" s="57" t="s">
        <v>380</v>
      </c>
      <c r="I3090" s="54"/>
      <c r="J3090" s="54"/>
      <c r="K3090" s="37" t="s">
        <v>19</v>
      </c>
      <c r="L3090" s="60">
        <f t="shared" si="486"/>
        <v>1</v>
      </c>
      <c r="M3090" s="33">
        <f t="shared" si="485"/>
        <v>4</v>
      </c>
      <c r="N3090" s="61">
        <f t="shared" si="487"/>
        <v>0</v>
      </c>
      <c r="O3090" s="33">
        <f t="shared" si="488"/>
        <v>0</v>
      </c>
      <c r="P3090" s="61">
        <f t="shared" si="489"/>
        <v>0</v>
      </c>
      <c r="Q3090" s="62">
        <f t="shared" si="490"/>
        <v>0</v>
      </c>
      <c r="R3090" s="61">
        <f t="shared" si="491"/>
        <v>0</v>
      </c>
      <c r="S3090" s="61">
        <f t="shared" si="492"/>
        <v>4</v>
      </c>
      <c r="T3090" t="str">
        <f t="shared" si="493"/>
        <v>إضافى كامل</v>
      </c>
      <c r="U3090" t="s">
        <v>1371</v>
      </c>
    </row>
    <row r="3091" spans="1:21" ht="15.75" x14ac:dyDescent="0.25">
      <c r="A3091" s="98" t="s">
        <v>1402</v>
      </c>
      <c r="B3091" s="99" t="s">
        <v>1805</v>
      </c>
      <c r="C3091" s="98" t="s">
        <v>762</v>
      </c>
      <c r="D3091" s="55">
        <v>45597</v>
      </c>
      <c r="E3091" s="56" t="s">
        <v>15</v>
      </c>
      <c r="F3091" s="98" t="s">
        <v>1403</v>
      </c>
      <c r="G3091" s="100" t="s">
        <v>1404</v>
      </c>
      <c r="I3091" s="54"/>
      <c r="J3091" s="54"/>
      <c r="K3091" s="101" t="str">
        <f>IF(AND(I3091&lt;="09:00",J3091&gt;="13:30",I3091&lt;&gt;""),"",IF(AND(I3091&gt;="09:01",I3091&lt;="09:10"),"تأخير",IF(AND(I3091&gt;="09:11",I3091&lt;="12:00",J3091&lt;&gt;""),"إذن ص",IF(AND(J3091&lt;"13:30",J3091&lt;&gt;"",J3091&gt;="10:30"),"إذن م",IF(AND(OR(J3091="",I3091="",J3091=I3091,I3091&gt;"12:00",J3091&lt;"10:30"),AND(E3091&lt;&gt;"Friday")),"غائب","")))))</f>
        <v/>
      </c>
      <c r="L3091" s="60">
        <f t="shared" si="486"/>
        <v>0</v>
      </c>
      <c r="M3091" s="33">
        <f t="shared" si="485"/>
        <v>4</v>
      </c>
      <c r="N3091" s="61">
        <f t="shared" si="487"/>
        <v>0</v>
      </c>
      <c r="O3091" s="33">
        <f t="shared" si="488"/>
        <v>0</v>
      </c>
      <c r="P3091" s="61">
        <f t="shared" si="489"/>
        <v>0</v>
      </c>
      <c r="Q3091" s="62">
        <f t="shared" si="490"/>
        <v>0</v>
      </c>
      <c r="R3091" s="61">
        <f t="shared" si="491"/>
        <v>0</v>
      </c>
      <c r="S3091" s="61">
        <f t="shared" si="492"/>
        <v>4</v>
      </c>
      <c r="T3091" t="str">
        <f t="shared" si="493"/>
        <v>إضافى كامل</v>
      </c>
      <c r="U3091" t="s">
        <v>1371</v>
      </c>
    </row>
    <row r="3092" spans="1:21" x14ac:dyDescent="0.25">
      <c r="A3092" s="54" t="s">
        <v>1402</v>
      </c>
      <c r="B3092" s="54" t="s">
        <v>1866</v>
      </c>
      <c r="C3092" s="54" t="s">
        <v>762</v>
      </c>
      <c r="D3092" s="55">
        <v>45598</v>
      </c>
      <c r="E3092" s="56" t="s">
        <v>18</v>
      </c>
      <c r="F3092" s="54" t="s">
        <v>1403</v>
      </c>
      <c r="G3092" s="57" t="s">
        <v>1404</v>
      </c>
      <c r="I3092" s="54"/>
      <c r="J3092" s="54"/>
      <c r="K3092" s="101" t="s">
        <v>19</v>
      </c>
      <c r="L3092" s="60">
        <f t="shared" si="486"/>
        <v>1</v>
      </c>
      <c r="M3092" s="33">
        <f t="shared" si="485"/>
        <v>4</v>
      </c>
      <c r="N3092" s="61">
        <f t="shared" si="487"/>
        <v>0</v>
      </c>
      <c r="O3092" s="33">
        <f t="shared" si="488"/>
        <v>0</v>
      </c>
      <c r="P3092" s="61">
        <f t="shared" si="489"/>
        <v>0</v>
      </c>
      <c r="Q3092" s="62">
        <f t="shared" si="490"/>
        <v>0</v>
      </c>
      <c r="R3092" s="61">
        <f t="shared" si="491"/>
        <v>0</v>
      </c>
      <c r="S3092" s="61">
        <f t="shared" si="492"/>
        <v>4</v>
      </c>
      <c r="T3092" t="str">
        <f t="shared" si="493"/>
        <v>إضافى كامل</v>
      </c>
    </row>
    <row r="3093" spans="1:21" x14ac:dyDescent="0.25">
      <c r="A3093" s="54" t="s">
        <v>1402</v>
      </c>
      <c r="B3093" s="54" t="s">
        <v>1866</v>
      </c>
      <c r="C3093" s="54" t="s">
        <v>762</v>
      </c>
      <c r="D3093" s="55">
        <v>45599</v>
      </c>
      <c r="E3093" s="56" t="s">
        <v>20</v>
      </c>
      <c r="F3093" s="54" t="s">
        <v>1403</v>
      </c>
      <c r="G3093" s="57" t="s">
        <v>1404</v>
      </c>
      <c r="I3093" s="54" t="s">
        <v>815</v>
      </c>
      <c r="J3093" s="54" t="s">
        <v>1233</v>
      </c>
      <c r="K3093" s="101" t="str">
        <f t="shared" ref="K3093:K3119" si="494">IF(AND(I3093&lt;="09:00",J3093&gt;="13:30",I3093&lt;&gt;""),"",IF(AND(I3093&gt;="09:01",I3093&lt;="09:10"),"تأخير",IF(AND(I3093&gt;="09:11",I3093&lt;="12:00",J3093&lt;&gt;""),"إذن ص",IF(AND(J3093&lt;"13:30",J3093&lt;&gt;"",J3093&gt;="10:30"),"إذن م",IF(AND(OR(J3093="",I3093="",J3093=I3093,I3093&gt;"12:00",J3093&lt;"10:30"),AND(E3093&lt;&gt;"Friday")),"غائب","")))))</f>
        <v/>
      </c>
      <c r="L3093" s="60">
        <f t="shared" si="486"/>
        <v>0</v>
      </c>
      <c r="M3093" s="33">
        <f t="shared" si="485"/>
        <v>4</v>
      </c>
      <c r="N3093" s="61">
        <f t="shared" si="487"/>
        <v>0</v>
      </c>
      <c r="O3093" s="33">
        <f t="shared" si="488"/>
        <v>0</v>
      </c>
      <c r="P3093" s="61">
        <f t="shared" si="489"/>
        <v>0</v>
      </c>
      <c r="Q3093" s="62">
        <f t="shared" si="490"/>
        <v>0</v>
      </c>
      <c r="R3093" s="61">
        <f t="shared" si="491"/>
        <v>0</v>
      </c>
      <c r="S3093" s="61">
        <f t="shared" si="492"/>
        <v>4</v>
      </c>
      <c r="T3093" t="str">
        <f t="shared" si="493"/>
        <v>إضافى كامل</v>
      </c>
    </row>
    <row r="3094" spans="1:21" x14ac:dyDescent="0.25">
      <c r="A3094" s="54" t="s">
        <v>1402</v>
      </c>
      <c r="B3094" s="54" t="s">
        <v>1866</v>
      </c>
      <c r="C3094" s="54" t="s">
        <v>762</v>
      </c>
      <c r="D3094" s="55">
        <v>45600</v>
      </c>
      <c r="E3094" s="56" t="s">
        <v>21</v>
      </c>
      <c r="F3094" s="54" t="s">
        <v>1403</v>
      </c>
      <c r="G3094" s="57" t="s">
        <v>1404</v>
      </c>
      <c r="H3094" s="73" t="s">
        <v>65</v>
      </c>
      <c r="I3094" s="54" t="s">
        <v>909</v>
      </c>
      <c r="J3094" s="54" t="s">
        <v>1240</v>
      </c>
      <c r="K3094" s="101" t="str">
        <f t="shared" si="494"/>
        <v>تأخير</v>
      </c>
      <c r="L3094" s="60">
        <f t="shared" si="486"/>
        <v>0</v>
      </c>
      <c r="M3094" s="33">
        <f t="shared" si="485"/>
        <v>4</v>
      </c>
      <c r="N3094" s="61">
        <f t="shared" si="487"/>
        <v>0</v>
      </c>
      <c r="O3094" s="33">
        <f t="shared" si="488"/>
        <v>0</v>
      </c>
      <c r="P3094" s="61">
        <f t="shared" si="489"/>
        <v>0</v>
      </c>
      <c r="Q3094" s="62">
        <f t="shared" si="490"/>
        <v>0</v>
      </c>
      <c r="R3094" s="61">
        <f t="shared" si="491"/>
        <v>0</v>
      </c>
      <c r="S3094" s="61">
        <f t="shared" si="492"/>
        <v>4</v>
      </c>
      <c r="T3094" t="str">
        <f t="shared" si="493"/>
        <v>إضافى كامل</v>
      </c>
    </row>
    <row r="3095" spans="1:21" x14ac:dyDescent="0.25">
      <c r="A3095" s="54" t="s">
        <v>1402</v>
      </c>
      <c r="B3095" s="54" t="s">
        <v>1866</v>
      </c>
      <c r="C3095" s="54" t="s">
        <v>762</v>
      </c>
      <c r="D3095" s="55">
        <v>45601</v>
      </c>
      <c r="E3095" s="56" t="s">
        <v>22</v>
      </c>
      <c r="F3095" s="54" t="s">
        <v>1403</v>
      </c>
      <c r="G3095" s="57" t="s">
        <v>1404</v>
      </c>
      <c r="I3095" s="54" t="s">
        <v>938</v>
      </c>
      <c r="J3095" s="54" t="s">
        <v>1231</v>
      </c>
      <c r="K3095" s="101" t="str">
        <f t="shared" si="494"/>
        <v/>
      </c>
      <c r="L3095" s="60">
        <f t="shared" si="486"/>
        <v>0</v>
      </c>
      <c r="M3095" s="33">
        <f t="shared" si="485"/>
        <v>4</v>
      </c>
      <c r="N3095" s="61">
        <f t="shared" si="487"/>
        <v>0</v>
      </c>
      <c r="O3095" s="33">
        <f t="shared" si="488"/>
        <v>0</v>
      </c>
      <c r="P3095" s="61">
        <f t="shared" si="489"/>
        <v>0</v>
      </c>
      <c r="Q3095" s="62">
        <f t="shared" si="490"/>
        <v>0</v>
      </c>
      <c r="R3095" s="61">
        <f t="shared" si="491"/>
        <v>0</v>
      </c>
      <c r="S3095" s="61">
        <f t="shared" si="492"/>
        <v>4</v>
      </c>
      <c r="T3095" t="str">
        <f t="shared" si="493"/>
        <v>إضافى كامل</v>
      </c>
    </row>
    <row r="3096" spans="1:21" x14ac:dyDescent="0.25">
      <c r="A3096" s="54" t="s">
        <v>1402</v>
      </c>
      <c r="B3096" s="54" t="s">
        <v>1866</v>
      </c>
      <c r="C3096" s="54" t="s">
        <v>762</v>
      </c>
      <c r="D3096" s="55">
        <v>45602</v>
      </c>
      <c r="E3096" s="56" t="s">
        <v>23</v>
      </c>
      <c r="F3096" s="54" t="s">
        <v>1403</v>
      </c>
      <c r="G3096" s="57" t="s">
        <v>1404</v>
      </c>
      <c r="I3096" s="54" t="s">
        <v>1246</v>
      </c>
      <c r="J3096" s="54" t="s">
        <v>1233</v>
      </c>
      <c r="K3096" s="101" t="str">
        <f t="shared" si="494"/>
        <v/>
      </c>
      <c r="L3096" s="60">
        <f t="shared" si="486"/>
        <v>0</v>
      </c>
      <c r="M3096" s="33">
        <f t="shared" si="485"/>
        <v>4</v>
      </c>
      <c r="N3096" s="61">
        <f t="shared" si="487"/>
        <v>0</v>
      </c>
      <c r="O3096" s="33">
        <f t="shared" si="488"/>
        <v>0</v>
      </c>
      <c r="P3096" s="61">
        <f t="shared" si="489"/>
        <v>0</v>
      </c>
      <c r="Q3096" s="62">
        <f t="shared" si="490"/>
        <v>0</v>
      </c>
      <c r="R3096" s="61">
        <f t="shared" si="491"/>
        <v>0</v>
      </c>
      <c r="S3096" s="61">
        <f t="shared" si="492"/>
        <v>4</v>
      </c>
      <c r="T3096" t="str">
        <f t="shared" si="493"/>
        <v>إضافى كامل</v>
      </c>
    </row>
    <row r="3097" spans="1:21" x14ac:dyDescent="0.25">
      <c r="A3097" s="54" t="s">
        <v>1402</v>
      </c>
      <c r="B3097" s="54" t="s">
        <v>1866</v>
      </c>
      <c r="C3097" s="54" t="s">
        <v>762</v>
      </c>
      <c r="D3097" s="55">
        <v>45603</v>
      </c>
      <c r="E3097" s="56" t="s">
        <v>24</v>
      </c>
      <c r="F3097" s="54" t="s">
        <v>1403</v>
      </c>
      <c r="G3097" s="57" t="s">
        <v>1404</v>
      </c>
      <c r="I3097" s="54"/>
      <c r="J3097" s="54"/>
      <c r="K3097" s="101" t="str">
        <f t="shared" si="494"/>
        <v>غائب</v>
      </c>
      <c r="L3097" s="60">
        <f t="shared" si="486"/>
        <v>0</v>
      </c>
      <c r="M3097" s="33">
        <f t="shared" si="485"/>
        <v>4</v>
      </c>
      <c r="N3097" s="61">
        <f t="shared" si="487"/>
        <v>0</v>
      </c>
      <c r="O3097" s="33">
        <f t="shared" si="488"/>
        <v>0</v>
      </c>
      <c r="P3097" s="61">
        <f t="shared" si="489"/>
        <v>0</v>
      </c>
      <c r="Q3097" s="62">
        <f t="shared" si="490"/>
        <v>0</v>
      </c>
      <c r="R3097" s="61">
        <f t="shared" si="491"/>
        <v>0</v>
      </c>
      <c r="S3097" s="61">
        <f t="shared" si="492"/>
        <v>4</v>
      </c>
      <c r="T3097" t="str">
        <f t="shared" si="493"/>
        <v>إضافى كامل</v>
      </c>
    </row>
    <row r="3098" spans="1:21" x14ac:dyDescent="0.25">
      <c r="A3098" s="54" t="s">
        <v>1402</v>
      </c>
      <c r="B3098" s="54" t="s">
        <v>1866</v>
      </c>
      <c r="C3098" s="54" t="s">
        <v>762</v>
      </c>
      <c r="D3098" s="55">
        <v>45604</v>
      </c>
      <c r="E3098" s="56" t="s">
        <v>15</v>
      </c>
      <c r="F3098" s="54" t="s">
        <v>1403</v>
      </c>
      <c r="G3098" s="57" t="s">
        <v>1404</v>
      </c>
      <c r="I3098" s="54"/>
      <c r="J3098" s="54"/>
      <c r="K3098" s="101" t="str">
        <f t="shared" si="494"/>
        <v/>
      </c>
      <c r="L3098" s="60">
        <f t="shared" si="486"/>
        <v>0</v>
      </c>
      <c r="M3098" s="33">
        <f t="shared" si="485"/>
        <v>3</v>
      </c>
      <c r="N3098" s="61">
        <f t="shared" si="487"/>
        <v>0</v>
      </c>
      <c r="O3098" s="33">
        <f t="shared" si="488"/>
        <v>0</v>
      </c>
      <c r="P3098" s="61">
        <f t="shared" si="489"/>
        <v>0</v>
      </c>
      <c r="Q3098" s="62">
        <f t="shared" si="490"/>
        <v>0</v>
      </c>
      <c r="R3098" s="61">
        <f t="shared" si="491"/>
        <v>0</v>
      </c>
      <c r="S3098" s="61">
        <f t="shared" si="492"/>
        <v>3</v>
      </c>
      <c r="T3098" t="str">
        <f t="shared" si="493"/>
        <v>إضافى كامل</v>
      </c>
    </row>
    <row r="3099" spans="1:21" x14ac:dyDescent="0.25">
      <c r="A3099" s="54" t="s">
        <v>1402</v>
      </c>
      <c r="B3099" s="54" t="s">
        <v>1866</v>
      </c>
      <c r="C3099" s="54" t="s">
        <v>762</v>
      </c>
      <c r="D3099" s="55">
        <v>45605</v>
      </c>
      <c r="E3099" s="56" t="s">
        <v>18</v>
      </c>
      <c r="F3099" s="54" t="s">
        <v>1403</v>
      </c>
      <c r="G3099" s="57" t="s">
        <v>1404</v>
      </c>
      <c r="I3099" s="54"/>
      <c r="J3099" s="54"/>
      <c r="K3099" s="101" t="s">
        <v>19</v>
      </c>
      <c r="L3099" s="60">
        <f t="shared" si="486"/>
        <v>1</v>
      </c>
      <c r="M3099" s="33">
        <f t="shared" si="485"/>
        <v>3</v>
      </c>
      <c r="N3099" s="61">
        <f t="shared" si="487"/>
        <v>0</v>
      </c>
      <c r="O3099" s="33">
        <f t="shared" si="488"/>
        <v>0</v>
      </c>
      <c r="P3099" s="61">
        <f t="shared" si="489"/>
        <v>0</v>
      </c>
      <c r="Q3099" s="62">
        <f t="shared" si="490"/>
        <v>0</v>
      </c>
      <c r="R3099" s="61">
        <f t="shared" si="491"/>
        <v>0</v>
      </c>
      <c r="S3099" s="61">
        <f t="shared" si="492"/>
        <v>3</v>
      </c>
      <c r="T3099" t="str">
        <f t="shared" si="493"/>
        <v>إضافى كامل</v>
      </c>
    </row>
    <row r="3100" spans="1:21" x14ac:dyDescent="0.25">
      <c r="A3100" s="54" t="s">
        <v>1402</v>
      </c>
      <c r="B3100" s="54" t="s">
        <v>1866</v>
      </c>
      <c r="C3100" s="54" t="s">
        <v>762</v>
      </c>
      <c r="D3100" s="55">
        <v>45606</v>
      </c>
      <c r="E3100" s="56" t="s">
        <v>20</v>
      </c>
      <c r="F3100" s="54" t="s">
        <v>1403</v>
      </c>
      <c r="G3100" s="57" t="s">
        <v>1404</v>
      </c>
      <c r="I3100" s="54" t="s">
        <v>772</v>
      </c>
      <c r="J3100" s="54" t="s">
        <v>1233</v>
      </c>
      <c r="K3100" s="101" t="str">
        <f t="shared" si="494"/>
        <v/>
      </c>
      <c r="L3100" s="60">
        <f t="shared" si="486"/>
        <v>0</v>
      </c>
      <c r="M3100" s="33">
        <f t="shared" si="485"/>
        <v>3</v>
      </c>
      <c r="N3100" s="61">
        <f t="shared" si="487"/>
        <v>0</v>
      </c>
      <c r="O3100" s="33">
        <f t="shared" si="488"/>
        <v>0</v>
      </c>
      <c r="P3100" s="61">
        <f t="shared" si="489"/>
        <v>0</v>
      </c>
      <c r="Q3100" s="62">
        <f t="shared" si="490"/>
        <v>0</v>
      </c>
      <c r="R3100" s="61">
        <f t="shared" si="491"/>
        <v>0</v>
      </c>
      <c r="S3100" s="61">
        <f t="shared" si="492"/>
        <v>3</v>
      </c>
      <c r="T3100" t="str">
        <f t="shared" si="493"/>
        <v>إضافى كامل</v>
      </c>
    </row>
    <row r="3101" spans="1:21" x14ac:dyDescent="0.25">
      <c r="A3101" s="54" t="s">
        <v>1402</v>
      </c>
      <c r="B3101" s="54" t="s">
        <v>1866</v>
      </c>
      <c r="C3101" s="54" t="s">
        <v>762</v>
      </c>
      <c r="D3101" s="55">
        <v>45607</v>
      </c>
      <c r="E3101" s="56" t="s">
        <v>21</v>
      </c>
      <c r="F3101" s="54" t="s">
        <v>1403</v>
      </c>
      <c r="G3101" s="57" t="s">
        <v>1404</v>
      </c>
      <c r="I3101" s="54" t="s">
        <v>936</v>
      </c>
      <c r="J3101" s="54" t="s">
        <v>1233</v>
      </c>
      <c r="K3101" s="101" t="str">
        <f t="shared" si="494"/>
        <v/>
      </c>
      <c r="L3101" s="60">
        <f t="shared" si="486"/>
        <v>0</v>
      </c>
      <c r="M3101" s="33">
        <f t="shared" si="485"/>
        <v>3</v>
      </c>
      <c r="N3101" s="61">
        <f t="shared" si="487"/>
        <v>0</v>
      </c>
      <c r="O3101" s="33">
        <f t="shared" si="488"/>
        <v>0</v>
      </c>
      <c r="P3101" s="61">
        <f t="shared" si="489"/>
        <v>0</v>
      </c>
      <c r="Q3101" s="62">
        <f t="shared" si="490"/>
        <v>0</v>
      </c>
      <c r="R3101" s="61">
        <f t="shared" si="491"/>
        <v>0</v>
      </c>
      <c r="S3101" s="61">
        <f t="shared" si="492"/>
        <v>3</v>
      </c>
      <c r="T3101" t="str">
        <f t="shared" si="493"/>
        <v>إضافى كامل</v>
      </c>
    </row>
    <row r="3102" spans="1:21" x14ac:dyDescent="0.25">
      <c r="A3102" s="54" t="s">
        <v>1402</v>
      </c>
      <c r="B3102" s="54" t="s">
        <v>1866</v>
      </c>
      <c r="C3102" s="54" t="s">
        <v>762</v>
      </c>
      <c r="D3102" s="55">
        <v>45608</v>
      </c>
      <c r="E3102" s="56" t="s">
        <v>22</v>
      </c>
      <c r="F3102" s="54" t="s">
        <v>1403</v>
      </c>
      <c r="G3102" s="57" t="s">
        <v>1404</v>
      </c>
      <c r="I3102" s="54" t="s">
        <v>786</v>
      </c>
      <c r="J3102" s="54" t="s">
        <v>1233</v>
      </c>
      <c r="K3102" s="101" t="str">
        <f t="shared" si="494"/>
        <v/>
      </c>
      <c r="L3102" s="60">
        <f t="shared" si="486"/>
        <v>0</v>
      </c>
      <c r="M3102" s="33">
        <f t="shared" si="485"/>
        <v>3</v>
      </c>
      <c r="N3102" s="61">
        <f t="shared" si="487"/>
        <v>0</v>
      </c>
      <c r="O3102" s="33">
        <f t="shared" si="488"/>
        <v>0</v>
      </c>
      <c r="P3102" s="61">
        <f t="shared" si="489"/>
        <v>0</v>
      </c>
      <c r="Q3102" s="62">
        <f t="shared" si="490"/>
        <v>0</v>
      </c>
      <c r="R3102" s="61">
        <f t="shared" si="491"/>
        <v>0</v>
      </c>
      <c r="S3102" s="61">
        <f t="shared" si="492"/>
        <v>3</v>
      </c>
      <c r="T3102" t="str">
        <f t="shared" si="493"/>
        <v>إضافى كامل</v>
      </c>
    </row>
    <row r="3103" spans="1:21" x14ac:dyDescent="0.25">
      <c r="A3103" s="54" t="s">
        <v>1402</v>
      </c>
      <c r="B3103" s="54" t="s">
        <v>1866</v>
      </c>
      <c r="C3103" s="54" t="s">
        <v>762</v>
      </c>
      <c r="D3103" s="55">
        <v>45609</v>
      </c>
      <c r="E3103" s="56" t="s">
        <v>23</v>
      </c>
      <c r="F3103" s="54" t="s">
        <v>1403</v>
      </c>
      <c r="G3103" s="57" t="s">
        <v>1404</v>
      </c>
      <c r="I3103" s="54" t="s">
        <v>1012</v>
      </c>
      <c r="J3103" s="54" t="s">
        <v>1233</v>
      </c>
      <c r="K3103" s="101" t="str">
        <f t="shared" si="494"/>
        <v/>
      </c>
      <c r="L3103" s="60">
        <f t="shared" si="486"/>
        <v>0</v>
      </c>
      <c r="M3103" s="33">
        <f t="shared" si="485"/>
        <v>3</v>
      </c>
      <c r="N3103" s="61">
        <f t="shared" si="487"/>
        <v>0</v>
      </c>
      <c r="O3103" s="33">
        <f t="shared" si="488"/>
        <v>0</v>
      </c>
      <c r="P3103" s="61">
        <f t="shared" si="489"/>
        <v>0</v>
      </c>
      <c r="Q3103" s="62">
        <f t="shared" si="490"/>
        <v>0</v>
      </c>
      <c r="R3103" s="61">
        <f t="shared" si="491"/>
        <v>0</v>
      </c>
      <c r="S3103" s="61">
        <f t="shared" si="492"/>
        <v>3</v>
      </c>
      <c r="T3103" t="str">
        <f t="shared" si="493"/>
        <v>إضافى كامل</v>
      </c>
    </row>
    <row r="3104" spans="1:21" x14ac:dyDescent="0.25">
      <c r="A3104" s="54" t="s">
        <v>1402</v>
      </c>
      <c r="B3104" s="54" t="s">
        <v>1866</v>
      </c>
      <c r="C3104" s="54" t="s">
        <v>762</v>
      </c>
      <c r="D3104" s="55">
        <v>45610</v>
      </c>
      <c r="E3104" s="56" t="s">
        <v>24</v>
      </c>
      <c r="F3104" s="54" t="s">
        <v>1403</v>
      </c>
      <c r="G3104" s="57" t="s">
        <v>1404</v>
      </c>
      <c r="I3104" s="54"/>
      <c r="J3104" s="54"/>
      <c r="K3104" s="101" t="str">
        <f t="shared" si="494"/>
        <v>غائب</v>
      </c>
      <c r="L3104" s="60">
        <f t="shared" si="486"/>
        <v>0</v>
      </c>
      <c r="M3104" s="33">
        <f t="shared" si="485"/>
        <v>3</v>
      </c>
      <c r="N3104" s="61">
        <f t="shared" si="487"/>
        <v>0</v>
      </c>
      <c r="O3104" s="33">
        <f t="shared" si="488"/>
        <v>0</v>
      </c>
      <c r="P3104" s="61">
        <f t="shared" si="489"/>
        <v>0</v>
      </c>
      <c r="Q3104" s="62">
        <f t="shared" si="490"/>
        <v>0</v>
      </c>
      <c r="R3104" s="61">
        <f t="shared" si="491"/>
        <v>0</v>
      </c>
      <c r="S3104" s="61">
        <f t="shared" si="492"/>
        <v>3</v>
      </c>
      <c r="T3104" t="str">
        <f t="shared" si="493"/>
        <v>إضافى كامل</v>
      </c>
    </row>
    <row r="3105" spans="1:20" x14ac:dyDescent="0.25">
      <c r="A3105" s="54" t="s">
        <v>1402</v>
      </c>
      <c r="B3105" s="54" t="s">
        <v>1866</v>
      </c>
      <c r="C3105" s="54" t="s">
        <v>762</v>
      </c>
      <c r="D3105" s="55">
        <v>45611</v>
      </c>
      <c r="E3105" s="56" t="s">
        <v>15</v>
      </c>
      <c r="F3105" s="54" t="s">
        <v>1403</v>
      </c>
      <c r="G3105" s="57" t="s">
        <v>1404</v>
      </c>
      <c r="I3105" s="54"/>
      <c r="J3105" s="54"/>
      <c r="K3105" s="101" t="str">
        <f t="shared" si="494"/>
        <v/>
      </c>
      <c r="L3105" s="60">
        <f t="shared" si="486"/>
        <v>0</v>
      </c>
      <c r="M3105" s="33">
        <f t="shared" si="485"/>
        <v>2</v>
      </c>
      <c r="N3105" s="61">
        <f t="shared" si="487"/>
        <v>0</v>
      </c>
      <c r="O3105" s="33">
        <f t="shared" si="488"/>
        <v>0</v>
      </c>
      <c r="P3105" s="61">
        <f t="shared" si="489"/>
        <v>0</v>
      </c>
      <c r="Q3105" s="62">
        <f t="shared" si="490"/>
        <v>0</v>
      </c>
      <c r="R3105" s="61">
        <f t="shared" si="491"/>
        <v>0</v>
      </c>
      <c r="S3105" s="61">
        <f t="shared" si="492"/>
        <v>2</v>
      </c>
      <c r="T3105" t="str">
        <f t="shared" si="493"/>
        <v>إضافى كامل</v>
      </c>
    </row>
    <row r="3106" spans="1:20" x14ac:dyDescent="0.25">
      <c r="A3106" s="54" t="s">
        <v>1402</v>
      </c>
      <c r="B3106" s="54" t="s">
        <v>1866</v>
      </c>
      <c r="C3106" s="54" t="s">
        <v>762</v>
      </c>
      <c r="D3106" s="55">
        <v>45612</v>
      </c>
      <c r="E3106" s="56" t="s">
        <v>18</v>
      </c>
      <c r="F3106" s="54" t="s">
        <v>1403</v>
      </c>
      <c r="G3106" s="57" t="s">
        <v>1404</v>
      </c>
      <c r="I3106" s="54"/>
      <c r="J3106" s="54"/>
      <c r="K3106" s="101" t="s">
        <v>19</v>
      </c>
      <c r="L3106" s="60">
        <f t="shared" si="486"/>
        <v>1</v>
      </c>
      <c r="M3106" s="33">
        <f t="shared" si="485"/>
        <v>2</v>
      </c>
      <c r="N3106" s="61">
        <f t="shared" si="487"/>
        <v>0</v>
      </c>
      <c r="O3106" s="33">
        <f t="shared" si="488"/>
        <v>0</v>
      </c>
      <c r="P3106" s="61">
        <f t="shared" si="489"/>
        <v>0</v>
      </c>
      <c r="Q3106" s="62">
        <f t="shared" si="490"/>
        <v>0</v>
      </c>
      <c r="R3106" s="61">
        <f t="shared" si="491"/>
        <v>0</v>
      </c>
      <c r="S3106" s="61">
        <f t="shared" si="492"/>
        <v>2</v>
      </c>
      <c r="T3106" t="str">
        <f t="shared" si="493"/>
        <v>إضافى كامل</v>
      </c>
    </row>
    <row r="3107" spans="1:20" x14ac:dyDescent="0.25">
      <c r="A3107" s="54" t="s">
        <v>1402</v>
      </c>
      <c r="B3107" s="54" t="s">
        <v>1866</v>
      </c>
      <c r="C3107" s="54" t="s">
        <v>762</v>
      </c>
      <c r="D3107" s="55">
        <v>45613</v>
      </c>
      <c r="E3107" s="56" t="s">
        <v>20</v>
      </c>
      <c r="F3107" s="54" t="s">
        <v>1403</v>
      </c>
      <c r="G3107" s="57" t="s">
        <v>1404</v>
      </c>
      <c r="I3107" s="54" t="s">
        <v>1012</v>
      </c>
      <c r="J3107" s="54" t="s">
        <v>1233</v>
      </c>
      <c r="K3107" s="101" t="str">
        <f t="shared" si="494"/>
        <v/>
      </c>
      <c r="L3107" s="60">
        <f t="shared" si="486"/>
        <v>0</v>
      </c>
      <c r="M3107" s="33">
        <f t="shared" si="485"/>
        <v>2</v>
      </c>
      <c r="N3107" s="61">
        <f t="shared" si="487"/>
        <v>0</v>
      </c>
      <c r="O3107" s="33">
        <f t="shared" si="488"/>
        <v>0</v>
      </c>
      <c r="P3107" s="61">
        <f t="shared" si="489"/>
        <v>0</v>
      </c>
      <c r="Q3107" s="62">
        <f t="shared" si="490"/>
        <v>0</v>
      </c>
      <c r="R3107" s="61">
        <f t="shared" si="491"/>
        <v>0</v>
      </c>
      <c r="S3107" s="61">
        <f t="shared" si="492"/>
        <v>2</v>
      </c>
      <c r="T3107" t="str">
        <f t="shared" si="493"/>
        <v>إضافى كامل</v>
      </c>
    </row>
    <row r="3108" spans="1:20" x14ac:dyDescent="0.25">
      <c r="A3108" s="54" t="s">
        <v>1402</v>
      </c>
      <c r="B3108" s="54" t="s">
        <v>1866</v>
      </c>
      <c r="C3108" s="54" t="s">
        <v>762</v>
      </c>
      <c r="D3108" s="55">
        <v>45614</v>
      </c>
      <c r="E3108" s="56" t="s">
        <v>21</v>
      </c>
      <c r="F3108" s="54" t="s">
        <v>1403</v>
      </c>
      <c r="G3108" s="57" t="s">
        <v>1404</v>
      </c>
      <c r="I3108" s="54" t="s">
        <v>822</v>
      </c>
      <c r="J3108" s="54" t="s">
        <v>1233</v>
      </c>
      <c r="K3108" s="101" t="str">
        <f t="shared" si="494"/>
        <v/>
      </c>
      <c r="L3108" s="60">
        <f t="shared" si="486"/>
        <v>0</v>
      </c>
      <c r="M3108" s="33">
        <f t="shared" si="485"/>
        <v>2</v>
      </c>
      <c r="N3108" s="61">
        <f t="shared" si="487"/>
        <v>0</v>
      </c>
      <c r="O3108" s="33">
        <f t="shared" si="488"/>
        <v>0</v>
      </c>
      <c r="P3108" s="61">
        <f t="shared" si="489"/>
        <v>0</v>
      </c>
      <c r="Q3108" s="62">
        <f t="shared" si="490"/>
        <v>0</v>
      </c>
      <c r="R3108" s="61">
        <f t="shared" si="491"/>
        <v>0</v>
      </c>
      <c r="S3108" s="61">
        <f t="shared" si="492"/>
        <v>2</v>
      </c>
      <c r="T3108" t="str">
        <f t="shared" si="493"/>
        <v>إضافى كامل</v>
      </c>
    </row>
    <row r="3109" spans="1:20" x14ac:dyDescent="0.25">
      <c r="A3109" s="54" t="s">
        <v>1402</v>
      </c>
      <c r="B3109" s="54" t="s">
        <v>1866</v>
      </c>
      <c r="C3109" s="54" t="s">
        <v>762</v>
      </c>
      <c r="D3109" s="55">
        <v>45615</v>
      </c>
      <c r="E3109" s="56" t="s">
        <v>22</v>
      </c>
      <c r="F3109" s="54" t="s">
        <v>1403</v>
      </c>
      <c r="G3109" s="57" t="s">
        <v>1404</v>
      </c>
      <c r="I3109" s="54" t="s">
        <v>787</v>
      </c>
      <c r="J3109" s="54" t="s">
        <v>1233</v>
      </c>
      <c r="K3109" s="101" t="str">
        <f t="shared" si="494"/>
        <v/>
      </c>
      <c r="L3109" s="60">
        <f t="shared" si="486"/>
        <v>0</v>
      </c>
      <c r="M3109" s="33">
        <f t="shared" si="485"/>
        <v>2</v>
      </c>
      <c r="N3109" s="61">
        <f t="shared" si="487"/>
        <v>0</v>
      </c>
      <c r="O3109" s="33">
        <f t="shared" si="488"/>
        <v>0</v>
      </c>
      <c r="P3109" s="61">
        <f t="shared" si="489"/>
        <v>0</v>
      </c>
      <c r="Q3109" s="62">
        <f t="shared" si="490"/>
        <v>0</v>
      </c>
      <c r="R3109" s="61">
        <f t="shared" si="491"/>
        <v>0</v>
      </c>
      <c r="S3109" s="61">
        <f t="shared" si="492"/>
        <v>2</v>
      </c>
      <c r="T3109" t="str">
        <f t="shared" si="493"/>
        <v>إضافى كامل</v>
      </c>
    </row>
    <row r="3110" spans="1:20" x14ac:dyDescent="0.25">
      <c r="A3110" s="54" t="s">
        <v>1402</v>
      </c>
      <c r="B3110" s="54" t="s">
        <v>1866</v>
      </c>
      <c r="C3110" s="54" t="s">
        <v>762</v>
      </c>
      <c r="D3110" s="55">
        <v>45616</v>
      </c>
      <c r="E3110" s="56" t="s">
        <v>23</v>
      </c>
      <c r="F3110" s="54" t="s">
        <v>1403</v>
      </c>
      <c r="G3110" s="57" t="s">
        <v>1404</v>
      </c>
      <c r="I3110" s="54" t="s">
        <v>792</v>
      </c>
      <c r="J3110" s="54" t="s">
        <v>1240</v>
      </c>
      <c r="K3110" s="101" t="str">
        <f t="shared" si="494"/>
        <v/>
      </c>
      <c r="L3110" s="60">
        <f t="shared" si="486"/>
        <v>0</v>
      </c>
      <c r="M3110" s="33">
        <f t="shared" si="485"/>
        <v>2</v>
      </c>
      <c r="N3110" s="61">
        <f t="shared" si="487"/>
        <v>0</v>
      </c>
      <c r="O3110" s="33">
        <f t="shared" si="488"/>
        <v>0</v>
      </c>
      <c r="P3110" s="61">
        <f t="shared" si="489"/>
        <v>0</v>
      </c>
      <c r="Q3110" s="62">
        <f t="shared" si="490"/>
        <v>0</v>
      </c>
      <c r="R3110" s="61">
        <f t="shared" si="491"/>
        <v>0</v>
      </c>
      <c r="S3110" s="61">
        <f t="shared" si="492"/>
        <v>2</v>
      </c>
      <c r="T3110" t="str">
        <f t="shared" si="493"/>
        <v>إضافى كامل</v>
      </c>
    </row>
    <row r="3111" spans="1:20" x14ac:dyDescent="0.25">
      <c r="A3111" s="54" t="s">
        <v>1402</v>
      </c>
      <c r="B3111" s="54" t="s">
        <v>1866</v>
      </c>
      <c r="C3111" s="54" t="s">
        <v>762</v>
      </c>
      <c r="D3111" s="55">
        <v>45617</v>
      </c>
      <c r="E3111" s="56" t="s">
        <v>24</v>
      </c>
      <c r="F3111" s="54" t="s">
        <v>1403</v>
      </c>
      <c r="G3111" s="57" t="s">
        <v>1404</v>
      </c>
      <c r="I3111" s="54"/>
      <c r="J3111" s="54"/>
      <c r="K3111" s="101" t="str">
        <f t="shared" si="494"/>
        <v>غائب</v>
      </c>
      <c r="L3111" s="60">
        <f t="shared" si="486"/>
        <v>0</v>
      </c>
      <c r="M3111" s="33">
        <f t="shared" si="485"/>
        <v>2</v>
      </c>
      <c r="N3111" s="61">
        <f t="shared" si="487"/>
        <v>0</v>
      </c>
      <c r="O3111" s="33">
        <f t="shared" si="488"/>
        <v>0</v>
      </c>
      <c r="P3111" s="61">
        <f t="shared" si="489"/>
        <v>0</v>
      </c>
      <c r="Q3111" s="62">
        <f t="shared" si="490"/>
        <v>0</v>
      </c>
      <c r="R3111" s="61">
        <f t="shared" si="491"/>
        <v>0</v>
      </c>
      <c r="S3111" s="61">
        <f t="shared" si="492"/>
        <v>2</v>
      </c>
      <c r="T3111" t="str">
        <f t="shared" si="493"/>
        <v>إضافى كامل</v>
      </c>
    </row>
    <row r="3112" spans="1:20" x14ac:dyDescent="0.25">
      <c r="A3112" s="54" t="s">
        <v>1402</v>
      </c>
      <c r="B3112" s="54" t="s">
        <v>1866</v>
      </c>
      <c r="C3112" s="54" t="s">
        <v>762</v>
      </c>
      <c r="D3112" s="55">
        <v>45618</v>
      </c>
      <c r="E3112" s="56" t="s">
        <v>15</v>
      </c>
      <c r="F3112" s="54" t="s">
        <v>1403</v>
      </c>
      <c r="G3112" s="57" t="s">
        <v>1404</v>
      </c>
      <c r="I3112" s="54"/>
      <c r="J3112" s="54"/>
      <c r="K3112" s="101" t="str">
        <f t="shared" si="494"/>
        <v/>
      </c>
      <c r="L3112" s="60">
        <f t="shared" si="486"/>
        <v>0</v>
      </c>
      <c r="M3112" s="33">
        <f t="shared" si="485"/>
        <v>1</v>
      </c>
      <c r="N3112" s="61">
        <f t="shared" si="487"/>
        <v>0</v>
      </c>
      <c r="O3112" s="33">
        <f t="shared" si="488"/>
        <v>0</v>
      </c>
      <c r="P3112" s="61">
        <f t="shared" si="489"/>
        <v>0</v>
      </c>
      <c r="Q3112" s="62">
        <f t="shared" si="490"/>
        <v>0</v>
      </c>
      <c r="R3112" s="61">
        <f t="shared" si="491"/>
        <v>0</v>
      </c>
      <c r="S3112" s="61">
        <f t="shared" si="492"/>
        <v>1</v>
      </c>
      <c r="T3112" t="str">
        <f t="shared" si="493"/>
        <v>إضافى كامل</v>
      </c>
    </row>
    <row r="3113" spans="1:20" x14ac:dyDescent="0.25">
      <c r="A3113" s="54" t="s">
        <v>1402</v>
      </c>
      <c r="B3113" s="54" t="s">
        <v>1866</v>
      </c>
      <c r="C3113" s="54" t="s">
        <v>762</v>
      </c>
      <c r="D3113" s="55">
        <v>45619</v>
      </c>
      <c r="E3113" s="56" t="s">
        <v>18</v>
      </c>
      <c r="F3113" s="54" t="s">
        <v>1403</v>
      </c>
      <c r="G3113" s="57" t="s">
        <v>1404</v>
      </c>
      <c r="I3113" s="54"/>
      <c r="J3113" s="54"/>
      <c r="K3113" s="101" t="s">
        <v>19</v>
      </c>
      <c r="L3113" s="60">
        <f t="shared" si="486"/>
        <v>1</v>
      </c>
      <c r="M3113" s="33">
        <f t="shared" si="485"/>
        <v>1</v>
      </c>
      <c r="N3113" s="61">
        <f t="shared" si="487"/>
        <v>0</v>
      </c>
      <c r="O3113" s="33">
        <f t="shared" si="488"/>
        <v>0</v>
      </c>
      <c r="P3113" s="61">
        <f t="shared" si="489"/>
        <v>0</v>
      </c>
      <c r="Q3113" s="62">
        <f t="shared" si="490"/>
        <v>0</v>
      </c>
      <c r="R3113" s="61">
        <f t="shared" si="491"/>
        <v>0</v>
      </c>
      <c r="S3113" s="61">
        <f t="shared" si="492"/>
        <v>1</v>
      </c>
      <c r="T3113" t="str">
        <f t="shared" si="493"/>
        <v>إضافى كامل</v>
      </c>
    </row>
    <row r="3114" spans="1:20" x14ac:dyDescent="0.25">
      <c r="A3114" s="54" t="s">
        <v>1402</v>
      </c>
      <c r="B3114" s="54" t="s">
        <v>1866</v>
      </c>
      <c r="C3114" s="54" t="s">
        <v>762</v>
      </c>
      <c r="D3114" s="55">
        <v>45620</v>
      </c>
      <c r="E3114" s="56" t="s">
        <v>20</v>
      </c>
      <c r="F3114" s="54" t="s">
        <v>1403</v>
      </c>
      <c r="G3114" s="57" t="s">
        <v>1404</v>
      </c>
      <c r="H3114" s="73" t="s">
        <v>795</v>
      </c>
      <c r="I3114" s="54" t="s">
        <v>909</v>
      </c>
      <c r="J3114" s="54" t="s">
        <v>1233</v>
      </c>
      <c r="K3114" s="101" t="str">
        <f t="shared" si="494"/>
        <v>تأخير</v>
      </c>
      <c r="L3114" s="60">
        <f t="shared" si="486"/>
        <v>0</v>
      </c>
      <c r="M3114" s="33">
        <f t="shared" si="485"/>
        <v>1</v>
      </c>
      <c r="N3114" s="61">
        <f t="shared" si="487"/>
        <v>0</v>
      </c>
      <c r="O3114" s="33">
        <f t="shared" si="488"/>
        <v>0</v>
      </c>
      <c r="P3114" s="61">
        <f t="shared" si="489"/>
        <v>0</v>
      </c>
      <c r="Q3114" s="62">
        <f t="shared" si="490"/>
        <v>0</v>
      </c>
      <c r="R3114" s="61">
        <f t="shared" si="491"/>
        <v>0</v>
      </c>
      <c r="S3114" s="61">
        <f t="shared" si="492"/>
        <v>1</v>
      </c>
      <c r="T3114" t="str">
        <f t="shared" si="493"/>
        <v>إضافى كامل</v>
      </c>
    </row>
    <row r="3115" spans="1:20" x14ac:dyDescent="0.25">
      <c r="A3115" s="54" t="s">
        <v>1402</v>
      </c>
      <c r="B3115" s="54" t="s">
        <v>1866</v>
      </c>
      <c r="C3115" s="54" t="s">
        <v>762</v>
      </c>
      <c r="D3115" s="55">
        <v>45621</v>
      </c>
      <c r="E3115" s="56" t="s">
        <v>21</v>
      </c>
      <c r="F3115" s="54" t="s">
        <v>1403</v>
      </c>
      <c r="G3115" s="57" t="s">
        <v>1404</v>
      </c>
      <c r="I3115" s="54" t="s">
        <v>936</v>
      </c>
      <c r="J3115" s="54" t="s">
        <v>1233</v>
      </c>
      <c r="K3115" s="101" t="str">
        <f t="shared" si="494"/>
        <v/>
      </c>
      <c r="L3115" s="60">
        <f t="shared" si="486"/>
        <v>0</v>
      </c>
      <c r="M3115" s="33">
        <f t="shared" si="485"/>
        <v>1</v>
      </c>
      <c r="N3115" s="61">
        <f t="shared" si="487"/>
        <v>0</v>
      </c>
      <c r="O3115" s="33">
        <f t="shared" si="488"/>
        <v>0</v>
      </c>
      <c r="P3115" s="61">
        <f t="shared" si="489"/>
        <v>0</v>
      </c>
      <c r="Q3115" s="62">
        <f t="shared" si="490"/>
        <v>0</v>
      </c>
      <c r="R3115" s="61">
        <f t="shared" si="491"/>
        <v>0</v>
      </c>
      <c r="S3115" s="61">
        <f t="shared" si="492"/>
        <v>1</v>
      </c>
      <c r="T3115" t="str">
        <f t="shared" si="493"/>
        <v>إضافى كامل</v>
      </c>
    </row>
    <row r="3116" spans="1:20" x14ac:dyDescent="0.25">
      <c r="A3116" s="54" t="s">
        <v>1402</v>
      </c>
      <c r="B3116" s="54" t="s">
        <v>1866</v>
      </c>
      <c r="C3116" s="54" t="s">
        <v>762</v>
      </c>
      <c r="D3116" s="55">
        <v>45622</v>
      </c>
      <c r="E3116" s="56" t="s">
        <v>22</v>
      </c>
      <c r="F3116" s="54" t="s">
        <v>1403</v>
      </c>
      <c r="G3116" s="57" t="s">
        <v>1404</v>
      </c>
      <c r="I3116" s="54" t="s">
        <v>767</v>
      </c>
      <c r="J3116" s="54" t="s">
        <v>1233</v>
      </c>
      <c r="K3116" s="101" t="str">
        <f t="shared" si="494"/>
        <v/>
      </c>
      <c r="L3116" s="60">
        <f t="shared" si="486"/>
        <v>0</v>
      </c>
      <c r="M3116" s="33">
        <f t="shared" si="485"/>
        <v>1</v>
      </c>
      <c r="N3116" s="61">
        <f t="shared" si="487"/>
        <v>0</v>
      </c>
      <c r="O3116" s="33">
        <f t="shared" si="488"/>
        <v>0</v>
      </c>
      <c r="P3116" s="61">
        <f t="shared" si="489"/>
        <v>0</v>
      </c>
      <c r="Q3116" s="62">
        <f t="shared" si="490"/>
        <v>0</v>
      </c>
      <c r="R3116" s="61">
        <f t="shared" si="491"/>
        <v>0</v>
      </c>
      <c r="S3116" s="61">
        <f t="shared" si="492"/>
        <v>1</v>
      </c>
      <c r="T3116" t="str">
        <f t="shared" si="493"/>
        <v>إضافى كامل</v>
      </c>
    </row>
    <row r="3117" spans="1:20" x14ac:dyDescent="0.25">
      <c r="A3117" s="54" t="s">
        <v>1402</v>
      </c>
      <c r="B3117" s="54" t="s">
        <v>1866</v>
      </c>
      <c r="C3117" s="54" t="s">
        <v>762</v>
      </c>
      <c r="D3117" s="55">
        <v>45623</v>
      </c>
      <c r="E3117" s="56" t="s">
        <v>23</v>
      </c>
      <c r="F3117" s="54" t="s">
        <v>1403</v>
      </c>
      <c r="G3117" s="57" t="s">
        <v>1404</v>
      </c>
      <c r="I3117" s="54"/>
      <c r="J3117" s="54"/>
      <c r="K3117" s="101" t="str">
        <f t="shared" si="494"/>
        <v>غائب</v>
      </c>
      <c r="L3117" s="60">
        <f t="shared" si="486"/>
        <v>0</v>
      </c>
      <c r="M3117" s="33">
        <f t="shared" si="485"/>
        <v>1</v>
      </c>
      <c r="N3117" s="61">
        <f t="shared" si="487"/>
        <v>0</v>
      </c>
      <c r="O3117" s="33">
        <f t="shared" si="488"/>
        <v>0</v>
      </c>
      <c r="P3117" s="61">
        <f t="shared" si="489"/>
        <v>0</v>
      </c>
      <c r="Q3117" s="62">
        <f t="shared" si="490"/>
        <v>0</v>
      </c>
      <c r="R3117" s="61">
        <f t="shared" si="491"/>
        <v>0</v>
      </c>
      <c r="S3117" s="61">
        <f t="shared" si="492"/>
        <v>1</v>
      </c>
      <c r="T3117" t="str">
        <f t="shared" si="493"/>
        <v>إضافى كامل</v>
      </c>
    </row>
    <row r="3118" spans="1:20" x14ac:dyDescent="0.25">
      <c r="A3118" s="54" t="s">
        <v>1402</v>
      </c>
      <c r="B3118" s="54" t="s">
        <v>1866</v>
      </c>
      <c r="C3118" s="54" t="s">
        <v>762</v>
      </c>
      <c r="D3118" s="55">
        <v>45624</v>
      </c>
      <c r="E3118" s="56" t="s">
        <v>24</v>
      </c>
      <c r="F3118" s="54" t="s">
        <v>1403</v>
      </c>
      <c r="G3118" s="57" t="s">
        <v>1404</v>
      </c>
      <c r="I3118" s="54" t="s">
        <v>1199</v>
      </c>
      <c r="J3118" s="54" t="s">
        <v>1233</v>
      </c>
      <c r="K3118" s="101" t="str">
        <f t="shared" si="494"/>
        <v/>
      </c>
      <c r="L3118" s="60">
        <f t="shared" si="486"/>
        <v>0</v>
      </c>
      <c r="M3118" s="33">
        <f t="shared" si="485"/>
        <v>0</v>
      </c>
      <c r="N3118" s="61">
        <f t="shared" si="487"/>
        <v>0</v>
      </c>
      <c r="O3118" s="33">
        <f t="shared" si="488"/>
        <v>0</v>
      </c>
      <c r="P3118" s="61">
        <f t="shared" si="489"/>
        <v>0</v>
      </c>
      <c r="Q3118" s="62">
        <f t="shared" si="490"/>
        <v>0</v>
      </c>
      <c r="R3118" s="61">
        <f t="shared" si="491"/>
        <v>0</v>
      </c>
      <c r="S3118" s="61">
        <f t="shared" si="492"/>
        <v>0</v>
      </c>
      <c r="T3118" t="str">
        <f t="shared" si="493"/>
        <v>إضافى كامل</v>
      </c>
    </row>
    <row r="3119" spans="1:20" x14ac:dyDescent="0.25">
      <c r="A3119" s="54" t="s">
        <v>1402</v>
      </c>
      <c r="B3119" s="54" t="s">
        <v>1866</v>
      </c>
      <c r="C3119" s="54" t="s">
        <v>762</v>
      </c>
      <c r="D3119" s="55">
        <v>45625</v>
      </c>
      <c r="E3119" s="56" t="s">
        <v>15</v>
      </c>
      <c r="F3119" s="54" t="s">
        <v>1403</v>
      </c>
      <c r="G3119" s="57" t="s">
        <v>1404</v>
      </c>
      <c r="I3119" s="54"/>
      <c r="J3119" s="54"/>
      <c r="K3119" s="101" t="str">
        <f t="shared" si="494"/>
        <v/>
      </c>
      <c r="L3119" s="60">
        <f t="shared" si="486"/>
        <v>0</v>
      </c>
      <c r="M3119" s="33">
        <f t="shared" si="485"/>
        <v>0</v>
      </c>
      <c r="N3119" s="61">
        <f t="shared" si="487"/>
        <v>0</v>
      </c>
      <c r="O3119" s="33">
        <f t="shared" si="488"/>
        <v>0</v>
      </c>
      <c r="P3119" s="61">
        <f t="shared" si="489"/>
        <v>0</v>
      </c>
      <c r="Q3119" s="62">
        <f t="shared" si="490"/>
        <v>0</v>
      </c>
      <c r="R3119" s="61">
        <f t="shared" si="491"/>
        <v>0</v>
      </c>
      <c r="S3119" s="61">
        <f t="shared" si="492"/>
        <v>0</v>
      </c>
      <c r="T3119" t="str">
        <f t="shared" si="493"/>
        <v>إضافى كامل</v>
      </c>
    </row>
    <row r="3120" spans="1:20" x14ac:dyDescent="0.25">
      <c r="A3120" s="54" t="s">
        <v>1402</v>
      </c>
      <c r="B3120" s="54" t="s">
        <v>1866</v>
      </c>
      <c r="C3120" s="54" t="s">
        <v>762</v>
      </c>
      <c r="D3120" s="55">
        <v>45626</v>
      </c>
      <c r="E3120" s="56" t="s">
        <v>18</v>
      </c>
      <c r="F3120" s="54" t="s">
        <v>1403</v>
      </c>
      <c r="G3120" s="57" t="s">
        <v>1404</v>
      </c>
      <c r="I3120" s="54"/>
      <c r="J3120" s="54"/>
      <c r="K3120" s="101" t="s">
        <v>19</v>
      </c>
      <c r="L3120" s="60">
        <f t="shared" si="486"/>
        <v>1</v>
      </c>
      <c r="M3120" s="33">
        <f t="shared" si="485"/>
        <v>0</v>
      </c>
      <c r="N3120" s="61">
        <f t="shared" si="487"/>
        <v>0</v>
      </c>
      <c r="O3120" s="33">
        <f t="shared" si="488"/>
        <v>0</v>
      </c>
      <c r="P3120" s="61">
        <f t="shared" si="489"/>
        <v>0</v>
      </c>
      <c r="Q3120" s="62">
        <f t="shared" si="490"/>
        <v>0</v>
      </c>
      <c r="R3120" s="61">
        <f t="shared" si="491"/>
        <v>0</v>
      </c>
      <c r="S3120" s="61">
        <f t="shared" si="492"/>
        <v>0</v>
      </c>
      <c r="T3120" t="str">
        <f t="shared" si="493"/>
        <v>إضافى كامل</v>
      </c>
    </row>
    <row r="3121" spans="1:20" x14ac:dyDescent="0.25">
      <c r="A3121" s="54" t="s">
        <v>1405</v>
      </c>
      <c r="B3121" s="54" t="s">
        <v>1806</v>
      </c>
      <c r="C3121" s="54" t="s">
        <v>762</v>
      </c>
      <c r="D3121" s="55">
        <v>45597</v>
      </c>
      <c r="E3121" s="56" t="s">
        <v>15</v>
      </c>
      <c r="F3121" s="54" t="s">
        <v>1406</v>
      </c>
      <c r="G3121" s="57" t="s">
        <v>1407</v>
      </c>
      <c r="H3121" s="73" t="s">
        <v>800</v>
      </c>
      <c r="I3121" s="54"/>
      <c r="J3121" s="54"/>
      <c r="K3121" s="3" t="str">
        <f>IF(AND(I3121&lt;="09:30",J3121&gt;="14:30",I3121&lt;&gt;""),"",IF(AND(I3121&gt;="09:31",I3121&lt;="12:30",J3121&lt;&gt;""),"إذن ص",IF(AND(J3121&lt;"14:30",J3121&lt;&gt;"",J3121&gt;="11:30"),"إذن م",IF(AND(OR(J3121="",I3121="",J3121=I3121,I3121&gt;"12:30",J3121&lt;"13:30"),AND(E3121&lt;&gt;"Friday")),"غائب",""))))</f>
        <v/>
      </c>
      <c r="L3121" s="60">
        <f t="shared" si="486"/>
        <v>0</v>
      </c>
      <c r="M3121" s="33">
        <f t="shared" si="485"/>
        <v>0</v>
      </c>
      <c r="N3121" s="61">
        <f t="shared" si="487"/>
        <v>0</v>
      </c>
      <c r="O3121" s="33">
        <f t="shared" si="488"/>
        <v>0</v>
      </c>
      <c r="P3121" s="61">
        <f t="shared" si="489"/>
        <v>0</v>
      </c>
      <c r="Q3121" s="62">
        <f t="shared" si="490"/>
        <v>0</v>
      </c>
      <c r="R3121" s="61">
        <f t="shared" si="491"/>
        <v>0</v>
      </c>
      <c r="S3121" s="61">
        <f t="shared" si="492"/>
        <v>0</v>
      </c>
      <c r="T3121" t="str">
        <f t="shared" si="493"/>
        <v>إضافى كامل</v>
      </c>
    </row>
    <row r="3122" spans="1:20" x14ac:dyDescent="0.25">
      <c r="A3122" s="54" t="s">
        <v>1405</v>
      </c>
      <c r="B3122" s="54" t="s">
        <v>1867</v>
      </c>
      <c r="C3122" s="54" t="s">
        <v>762</v>
      </c>
      <c r="D3122" s="55">
        <v>45598</v>
      </c>
      <c r="E3122" s="56" t="s">
        <v>18</v>
      </c>
      <c r="F3122" s="54" t="s">
        <v>1406</v>
      </c>
      <c r="G3122" s="57" t="s">
        <v>1407</v>
      </c>
      <c r="I3122" s="54"/>
      <c r="J3122" s="54"/>
      <c r="K3122" s="3" t="s">
        <v>19</v>
      </c>
      <c r="L3122" s="60">
        <f t="shared" si="486"/>
        <v>1</v>
      </c>
      <c r="M3122" s="33">
        <f t="shared" si="485"/>
        <v>0</v>
      </c>
      <c r="N3122" s="61">
        <f t="shared" si="487"/>
        <v>0</v>
      </c>
      <c r="O3122" s="33">
        <f t="shared" si="488"/>
        <v>0</v>
      </c>
      <c r="P3122" s="61">
        <f t="shared" si="489"/>
        <v>0</v>
      </c>
      <c r="Q3122" s="62">
        <f t="shared" si="490"/>
        <v>0</v>
      </c>
      <c r="R3122" s="61">
        <f t="shared" si="491"/>
        <v>0</v>
      </c>
      <c r="S3122" s="61">
        <f t="shared" si="492"/>
        <v>0</v>
      </c>
      <c r="T3122" t="str">
        <f t="shared" si="493"/>
        <v>إضافى كامل</v>
      </c>
    </row>
    <row r="3123" spans="1:20" x14ac:dyDescent="0.25">
      <c r="A3123" s="54" t="s">
        <v>1405</v>
      </c>
      <c r="B3123" s="54" t="s">
        <v>1867</v>
      </c>
      <c r="C3123" s="54" t="s">
        <v>762</v>
      </c>
      <c r="D3123" s="55">
        <v>45599</v>
      </c>
      <c r="E3123" s="56" t="s">
        <v>20</v>
      </c>
      <c r="F3123" s="54" t="s">
        <v>1406</v>
      </c>
      <c r="G3123" s="57" t="s">
        <v>1407</v>
      </c>
      <c r="H3123" s="73" t="s">
        <v>1408</v>
      </c>
      <c r="I3123" s="54" t="s">
        <v>1097</v>
      </c>
      <c r="J3123" s="54" t="s">
        <v>1013</v>
      </c>
      <c r="K3123" s="102"/>
      <c r="L3123" s="60">
        <f t="shared" si="486"/>
        <v>0</v>
      </c>
      <c r="M3123" s="33">
        <f t="shared" si="485"/>
        <v>0</v>
      </c>
      <c r="N3123" s="61">
        <f t="shared" si="487"/>
        <v>0</v>
      </c>
      <c r="O3123" s="33">
        <f t="shared" si="488"/>
        <v>0</v>
      </c>
      <c r="P3123" s="61">
        <f t="shared" si="489"/>
        <v>0</v>
      </c>
      <c r="Q3123" s="62">
        <f t="shared" si="490"/>
        <v>0</v>
      </c>
      <c r="R3123" s="61">
        <f t="shared" si="491"/>
        <v>0</v>
      </c>
      <c r="S3123" s="61">
        <f t="shared" si="492"/>
        <v>0</v>
      </c>
      <c r="T3123" t="str">
        <f t="shared" si="493"/>
        <v>إضافى كامل</v>
      </c>
    </row>
    <row r="3124" spans="1:20" x14ac:dyDescent="0.25">
      <c r="A3124" s="54" t="s">
        <v>1405</v>
      </c>
      <c r="B3124" s="54" t="s">
        <v>1867</v>
      </c>
      <c r="C3124" s="54" t="s">
        <v>762</v>
      </c>
      <c r="D3124" s="55">
        <v>45600</v>
      </c>
      <c r="E3124" s="56" t="s">
        <v>21</v>
      </c>
      <c r="F3124" s="54" t="s">
        <v>1406</v>
      </c>
      <c r="G3124" s="57" t="s">
        <v>1407</v>
      </c>
      <c r="I3124" s="54" t="s">
        <v>1098</v>
      </c>
      <c r="J3124" s="54" t="s">
        <v>804</v>
      </c>
      <c r="K3124" s="3" t="str">
        <f t="shared" ref="K3124:K3187" si="495">IF(AND(I3124&lt;="09:30",J3124&gt;="14:30",I3124&lt;&gt;""),"",IF(AND(I3124&gt;="09:31",I3124&lt;="12:30",J3124&lt;&gt;""),"إذن ص",IF(AND(J3124&lt;"14:30",J3124&lt;&gt;"",J3124&gt;="11:30"),"إذن م",IF(AND(OR(J3124="",I3124="",J3124=I3124,I3124&gt;"12:30",J3124&lt;"13:30"),AND(E3124&lt;&gt;"Friday")),"غائب",""))))</f>
        <v/>
      </c>
      <c r="L3124" s="60">
        <f t="shared" si="486"/>
        <v>0</v>
      </c>
      <c r="M3124" s="33">
        <f t="shared" si="485"/>
        <v>0</v>
      </c>
      <c r="N3124" s="61">
        <f t="shared" si="487"/>
        <v>0</v>
      </c>
      <c r="O3124" s="33">
        <f t="shared" si="488"/>
        <v>0</v>
      </c>
      <c r="P3124" s="61">
        <f t="shared" si="489"/>
        <v>0</v>
      </c>
      <c r="Q3124" s="62">
        <f t="shared" si="490"/>
        <v>0</v>
      </c>
      <c r="R3124" s="61">
        <f t="shared" si="491"/>
        <v>0</v>
      </c>
      <c r="S3124" s="61">
        <f t="shared" si="492"/>
        <v>0</v>
      </c>
      <c r="T3124" t="str">
        <f t="shared" si="493"/>
        <v>إضافى كامل</v>
      </c>
    </row>
    <row r="3125" spans="1:20" x14ac:dyDescent="0.25">
      <c r="A3125" s="54" t="s">
        <v>1405</v>
      </c>
      <c r="B3125" s="54" t="s">
        <v>1867</v>
      </c>
      <c r="C3125" s="54" t="s">
        <v>762</v>
      </c>
      <c r="D3125" s="55">
        <v>45601</v>
      </c>
      <c r="E3125" s="56" t="s">
        <v>22</v>
      </c>
      <c r="F3125" s="54" t="s">
        <v>1406</v>
      </c>
      <c r="G3125" s="57" t="s">
        <v>1407</v>
      </c>
      <c r="I3125" s="54" t="s">
        <v>1409</v>
      </c>
      <c r="J3125" s="54" t="s">
        <v>1237</v>
      </c>
      <c r="K3125" s="3" t="str">
        <f t="shared" si="495"/>
        <v/>
      </c>
      <c r="L3125" s="60">
        <f t="shared" si="486"/>
        <v>0</v>
      </c>
      <c r="M3125" s="33">
        <f t="shared" si="485"/>
        <v>0</v>
      </c>
      <c r="N3125" s="61">
        <f t="shared" si="487"/>
        <v>0</v>
      </c>
      <c r="O3125" s="33">
        <f t="shared" si="488"/>
        <v>0</v>
      </c>
      <c r="P3125" s="61">
        <f t="shared" si="489"/>
        <v>0</v>
      </c>
      <c r="Q3125" s="62">
        <f t="shared" si="490"/>
        <v>0</v>
      </c>
      <c r="R3125" s="61">
        <f t="shared" si="491"/>
        <v>0</v>
      </c>
      <c r="S3125" s="61">
        <f t="shared" si="492"/>
        <v>0</v>
      </c>
      <c r="T3125" t="str">
        <f t="shared" si="493"/>
        <v>إضافى كامل</v>
      </c>
    </row>
    <row r="3126" spans="1:20" x14ac:dyDescent="0.25">
      <c r="A3126" s="54" t="s">
        <v>1405</v>
      </c>
      <c r="B3126" s="54" t="s">
        <v>1867</v>
      </c>
      <c r="C3126" s="54" t="s">
        <v>762</v>
      </c>
      <c r="D3126" s="55">
        <v>45602</v>
      </c>
      <c r="E3126" s="56" t="s">
        <v>23</v>
      </c>
      <c r="F3126" s="54" t="s">
        <v>1406</v>
      </c>
      <c r="G3126" s="57" t="s">
        <v>1407</v>
      </c>
      <c r="I3126" s="54" t="s">
        <v>1410</v>
      </c>
      <c r="J3126" s="54" t="s">
        <v>948</v>
      </c>
      <c r="K3126" s="3" t="str">
        <f t="shared" si="495"/>
        <v/>
      </c>
      <c r="L3126" s="60">
        <f t="shared" si="486"/>
        <v>0</v>
      </c>
      <c r="M3126" s="33">
        <f t="shared" si="485"/>
        <v>0</v>
      </c>
      <c r="N3126" s="61">
        <f t="shared" si="487"/>
        <v>1</v>
      </c>
      <c r="O3126" s="33">
        <f t="shared" si="488"/>
        <v>0</v>
      </c>
      <c r="P3126" s="61">
        <f t="shared" si="489"/>
        <v>1</v>
      </c>
      <c r="Q3126" s="62">
        <f t="shared" si="490"/>
        <v>0</v>
      </c>
      <c r="R3126" s="61">
        <f t="shared" si="491"/>
        <v>0</v>
      </c>
      <c r="S3126" s="61">
        <f t="shared" si="492"/>
        <v>0</v>
      </c>
      <c r="T3126" t="str">
        <f t="shared" si="493"/>
        <v>إضافى كامل</v>
      </c>
    </row>
    <row r="3127" spans="1:20" x14ac:dyDescent="0.25">
      <c r="A3127" s="54" t="s">
        <v>1405</v>
      </c>
      <c r="B3127" s="54" t="s">
        <v>1867</v>
      </c>
      <c r="C3127" s="54" t="s">
        <v>762</v>
      </c>
      <c r="D3127" s="55">
        <v>45603</v>
      </c>
      <c r="E3127" s="56" t="s">
        <v>24</v>
      </c>
      <c r="F3127" s="54" t="s">
        <v>1406</v>
      </c>
      <c r="G3127" s="57" t="s">
        <v>1407</v>
      </c>
      <c r="H3127" s="73" t="s">
        <v>1408</v>
      </c>
      <c r="I3127" s="54" t="s">
        <v>1312</v>
      </c>
      <c r="J3127" s="54" t="s">
        <v>1376</v>
      </c>
      <c r="K3127" s="102"/>
      <c r="L3127" s="60">
        <f t="shared" si="486"/>
        <v>0</v>
      </c>
      <c r="M3127" s="33">
        <f t="shared" si="485"/>
        <v>0</v>
      </c>
      <c r="N3127" s="61">
        <f t="shared" si="487"/>
        <v>1</v>
      </c>
      <c r="O3127" s="33">
        <f t="shared" si="488"/>
        <v>0</v>
      </c>
      <c r="P3127" s="61">
        <f t="shared" si="489"/>
        <v>1</v>
      </c>
      <c r="Q3127" s="62">
        <f t="shared" si="490"/>
        <v>0</v>
      </c>
      <c r="R3127" s="61">
        <f t="shared" si="491"/>
        <v>0</v>
      </c>
      <c r="S3127" s="61">
        <f t="shared" si="492"/>
        <v>0</v>
      </c>
      <c r="T3127" t="str">
        <f t="shared" si="493"/>
        <v>إضافى كامل</v>
      </c>
    </row>
    <row r="3128" spans="1:20" x14ac:dyDescent="0.25">
      <c r="A3128" s="54" t="s">
        <v>1405</v>
      </c>
      <c r="B3128" s="54" t="s">
        <v>1867</v>
      </c>
      <c r="C3128" s="54" t="s">
        <v>762</v>
      </c>
      <c r="D3128" s="55">
        <v>45604</v>
      </c>
      <c r="E3128" s="56" t="s">
        <v>15</v>
      </c>
      <c r="F3128" s="54" t="s">
        <v>1406</v>
      </c>
      <c r="G3128" s="57" t="s">
        <v>1407</v>
      </c>
      <c r="I3128" s="54"/>
      <c r="J3128" s="54"/>
      <c r="K3128" s="3" t="str">
        <f t="shared" si="495"/>
        <v/>
      </c>
      <c r="L3128" s="60">
        <f t="shared" si="486"/>
        <v>0</v>
      </c>
      <c r="M3128" s="33">
        <f t="shared" si="485"/>
        <v>0</v>
      </c>
      <c r="N3128" s="61">
        <f t="shared" si="487"/>
        <v>1</v>
      </c>
      <c r="O3128" s="33">
        <f t="shared" si="488"/>
        <v>0</v>
      </c>
      <c r="P3128" s="61">
        <f t="shared" si="489"/>
        <v>1</v>
      </c>
      <c r="Q3128" s="62">
        <f t="shared" si="490"/>
        <v>0</v>
      </c>
      <c r="R3128" s="61">
        <f t="shared" si="491"/>
        <v>0</v>
      </c>
      <c r="S3128" s="61">
        <f t="shared" si="492"/>
        <v>0</v>
      </c>
      <c r="T3128" t="str">
        <f t="shared" si="493"/>
        <v>إضافى كامل</v>
      </c>
    </row>
    <row r="3129" spans="1:20" x14ac:dyDescent="0.25">
      <c r="A3129" s="54" t="s">
        <v>1405</v>
      </c>
      <c r="B3129" s="54" t="s">
        <v>1867</v>
      </c>
      <c r="C3129" s="54" t="s">
        <v>762</v>
      </c>
      <c r="D3129" s="55">
        <v>45605</v>
      </c>
      <c r="E3129" s="56" t="s">
        <v>18</v>
      </c>
      <c r="F3129" s="54" t="s">
        <v>1406</v>
      </c>
      <c r="G3129" s="57" t="s">
        <v>1407</v>
      </c>
      <c r="I3129" s="54"/>
      <c r="J3129" s="54"/>
      <c r="K3129" s="3" t="s">
        <v>19</v>
      </c>
      <c r="L3129" s="60">
        <f t="shared" si="486"/>
        <v>1</v>
      </c>
      <c r="M3129" s="33">
        <f t="shared" si="485"/>
        <v>0</v>
      </c>
      <c r="N3129" s="61">
        <f t="shared" si="487"/>
        <v>1</v>
      </c>
      <c r="O3129" s="33">
        <f t="shared" si="488"/>
        <v>0</v>
      </c>
      <c r="P3129" s="61">
        <f t="shared" si="489"/>
        <v>1</v>
      </c>
      <c r="Q3129" s="62">
        <f t="shared" si="490"/>
        <v>0</v>
      </c>
      <c r="R3129" s="61">
        <f t="shared" si="491"/>
        <v>0</v>
      </c>
      <c r="S3129" s="61">
        <f t="shared" si="492"/>
        <v>0</v>
      </c>
      <c r="T3129" t="str">
        <f t="shared" si="493"/>
        <v>إضافى كامل</v>
      </c>
    </row>
    <row r="3130" spans="1:20" x14ac:dyDescent="0.25">
      <c r="A3130" s="54" t="s">
        <v>1405</v>
      </c>
      <c r="B3130" s="54" t="s">
        <v>1867</v>
      </c>
      <c r="C3130" s="54" t="s">
        <v>762</v>
      </c>
      <c r="D3130" s="55">
        <v>45606</v>
      </c>
      <c r="E3130" s="56" t="s">
        <v>20</v>
      </c>
      <c r="F3130" s="54" t="s">
        <v>1406</v>
      </c>
      <c r="G3130" s="57" t="s">
        <v>1407</v>
      </c>
      <c r="H3130" s="73" t="s">
        <v>1408</v>
      </c>
      <c r="I3130" s="54" t="s">
        <v>1130</v>
      </c>
      <c r="J3130" s="54" t="s">
        <v>1103</v>
      </c>
      <c r="K3130" s="102"/>
      <c r="L3130" s="60">
        <f t="shared" si="486"/>
        <v>0</v>
      </c>
      <c r="M3130" s="33">
        <f t="shared" si="485"/>
        <v>0</v>
      </c>
      <c r="N3130" s="61">
        <f t="shared" si="487"/>
        <v>1</v>
      </c>
      <c r="O3130" s="33">
        <f t="shared" si="488"/>
        <v>0</v>
      </c>
      <c r="P3130" s="61">
        <f t="shared" si="489"/>
        <v>1</v>
      </c>
      <c r="Q3130" s="62">
        <f t="shared" si="490"/>
        <v>0</v>
      </c>
      <c r="R3130" s="61">
        <f t="shared" si="491"/>
        <v>0</v>
      </c>
      <c r="S3130" s="61">
        <f t="shared" si="492"/>
        <v>0</v>
      </c>
      <c r="T3130" t="str">
        <f t="shared" si="493"/>
        <v>إضافى كامل</v>
      </c>
    </row>
    <row r="3131" spans="1:20" x14ac:dyDescent="0.25">
      <c r="A3131" s="54" t="s">
        <v>1405</v>
      </c>
      <c r="B3131" s="54" t="s">
        <v>1867</v>
      </c>
      <c r="C3131" s="54" t="s">
        <v>762</v>
      </c>
      <c r="D3131" s="55">
        <v>45607</v>
      </c>
      <c r="E3131" s="56" t="s">
        <v>21</v>
      </c>
      <c r="F3131" s="54" t="s">
        <v>1406</v>
      </c>
      <c r="G3131" s="57" t="s">
        <v>1407</v>
      </c>
      <c r="I3131" s="54" t="s">
        <v>826</v>
      </c>
      <c r="J3131" s="54" t="s">
        <v>935</v>
      </c>
      <c r="K3131" s="3" t="str">
        <f t="shared" si="495"/>
        <v/>
      </c>
      <c r="L3131" s="60">
        <f t="shared" si="486"/>
        <v>0</v>
      </c>
      <c r="M3131" s="33">
        <f t="shared" si="485"/>
        <v>1</v>
      </c>
      <c r="N3131" s="61">
        <f t="shared" si="487"/>
        <v>1</v>
      </c>
      <c r="O3131" s="33">
        <f t="shared" si="488"/>
        <v>0</v>
      </c>
      <c r="P3131" s="61">
        <f t="shared" si="489"/>
        <v>1</v>
      </c>
      <c r="Q3131" s="62">
        <f t="shared" si="490"/>
        <v>0</v>
      </c>
      <c r="R3131" s="61">
        <f t="shared" si="491"/>
        <v>0</v>
      </c>
      <c r="S3131" s="61">
        <f t="shared" si="492"/>
        <v>1</v>
      </c>
      <c r="T3131" t="str">
        <f t="shared" si="493"/>
        <v>إضافى كامل</v>
      </c>
    </row>
    <row r="3132" spans="1:20" x14ac:dyDescent="0.25">
      <c r="A3132" s="54" t="s">
        <v>1405</v>
      </c>
      <c r="B3132" s="54" t="s">
        <v>1867</v>
      </c>
      <c r="C3132" s="54" t="s">
        <v>762</v>
      </c>
      <c r="D3132" s="55">
        <v>45608</v>
      </c>
      <c r="E3132" s="56" t="s">
        <v>22</v>
      </c>
      <c r="F3132" s="54" t="s">
        <v>1406</v>
      </c>
      <c r="G3132" s="57" t="s">
        <v>1407</v>
      </c>
      <c r="I3132" s="54" t="s">
        <v>1075</v>
      </c>
      <c r="J3132" s="54" t="s">
        <v>1114</v>
      </c>
      <c r="K3132" s="3" t="str">
        <f t="shared" si="495"/>
        <v/>
      </c>
      <c r="L3132" s="60">
        <f t="shared" si="486"/>
        <v>0</v>
      </c>
      <c r="M3132" s="33">
        <f t="shared" si="485"/>
        <v>1</v>
      </c>
      <c r="N3132" s="61">
        <f t="shared" si="487"/>
        <v>1</v>
      </c>
      <c r="O3132" s="33">
        <f t="shared" si="488"/>
        <v>0</v>
      </c>
      <c r="P3132" s="61">
        <f t="shared" si="489"/>
        <v>1</v>
      </c>
      <c r="Q3132" s="62">
        <f t="shared" si="490"/>
        <v>0</v>
      </c>
      <c r="R3132" s="61">
        <f t="shared" si="491"/>
        <v>0</v>
      </c>
      <c r="S3132" s="61">
        <f t="shared" si="492"/>
        <v>1</v>
      </c>
      <c r="T3132" t="str">
        <f t="shared" si="493"/>
        <v>إضافى كامل</v>
      </c>
    </row>
    <row r="3133" spans="1:20" x14ac:dyDescent="0.25">
      <c r="A3133" s="54" t="s">
        <v>1405</v>
      </c>
      <c r="B3133" s="54" t="s">
        <v>1867</v>
      </c>
      <c r="C3133" s="54" t="s">
        <v>762</v>
      </c>
      <c r="D3133" s="55">
        <v>45609</v>
      </c>
      <c r="E3133" s="56" t="s">
        <v>23</v>
      </c>
      <c r="F3133" s="54" t="s">
        <v>1406</v>
      </c>
      <c r="G3133" s="57" t="s">
        <v>1407</v>
      </c>
      <c r="I3133" s="54" t="s">
        <v>1300</v>
      </c>
      <c r="J3133" s="54" t="s">
        <v>1411</v>
      </c>
      <c r="K3133" s="3" t="str">
        <f t="shared" si="495"/>
        <v/>
      </c>
      <c r="L3133" s="60">
        <f t="shared" si="486"/>
        <v>0</v>
      </c>
      <c r="M3133" s="33">
        <f t="shared" si="485"/>
        <v>1</v>
      </c>
      <c r="N3133" s="61">
        <f t="shared" si="487"/>
        <v>1</v>
      </c>
      <c r="O3133" s="33">
        <f t="shared" si="488"/>
        <v>0</v>
      </c>
      <c r="P3133" s="61">
        <f t="shared" si="489"/>
        <v>1</v>
      </c>
      <c r="Q3133" s="62">
        <f t="shared" si="490"/>
        <v>0</v>
      </c>
      <c r="R3133" s="61">
        <f t="shared" si="491"/>
        <v>0</v>
      </c>
      <c r="S3133" s="61">
        <f t="shared" si="492"/>
        <v>1</v>
      </c>
      <c r="T3133" t="str">
        <f t="shared" si="493"/>
        <v>إضافى كامل</v>
      </c>
    </row>
    <row r="3134" spans="1:20" x14ac:dyDescent="0.25">
      <c r="A3134" s="54" t="s">
        <v>1405</v>
      </c>
      <c r="B3134" s="54" t="s">
        <v>1867</v>
      </c>
      <c r="C3134" s="54" t="s">
        <v>762</v>
      </c>
      <c r="D3134" s="55">
        <v>45610</v>
      </c>
      <c r="E3134" s="56" t="s">
        <v>24</v>
      </c>
      <c r="F3134" s="54" t="s">
        <v>1406</v>
      </c>
      <c r="G3134" s="57" t="s">
        <v>1407</v>
      </c>
      <c r="I3134" s="54" t="s">
        <v>1410</v>
      </c>
      <c r="J3134" s="54" t="s">
        <v>1412</v>
      </c>
      <c r="K3134" s="3" t="str">
        <f t="shared" si="495"/>
        <v/>
      </c>
      <c r="L3134" s="60">
        <f t="shared" si="486"/>
        <v>0</v>
      </c>
      <c r="M3134" s="33">
        <f t="shared" si="485"/>
        <v>1</v>
      </c>
      <c r="N3134" s="61">
        <f t="shared" si="487"/>
        <v>1</v>
      </c>
      <c r="O3134" s="33">
        <f t="shared" si="488"/>
        <v>0</v>
      </c>
      <c r="P3134" s="61">
        <f t="shared" si="489"/>
        <v>1</v>
      </c>
      <c r="Q3134" s="62">
        <f t="shared" si="490"/>
        <v>0</v>
      </c>
      <c r="R3134" s="61">
        <f t="shared" si="491"/>
        <v>0</v>
      </c>
      <c r="S3134" s="61">
        <f t="shared" si="492"/>
        <v>1</v>
      </c>
      <c r="T3134" t="str">
        <f t="shared" si="493"/>
        <v>إضافى كامل</v>
      </c>
    </row>
    <row r="3135" spans="1:20" x14ac:dyDescent="0.25">
      <c r="A3135" s="54" t="s">
        <v>1405</v>
      </c>
      <c r="B3135" s="54" t="s">
        <v>1867</v>
      </c>
      <c r="C3135" s="54" t="s">
        <v>762</v>
      </c>
      <c r="D3135" s="55">
        <v>45611</v>
      </c>
      <c r="E3135" s="56" t="s">
        <v>15</v>
      </c>
      <c r="F3135" s="54" t="s">
        <v>1406</v>
      </c>
      <c r="G3135" s="57" t="s">
        <v>1407</v>
      </c>
      <c r="I3135" s="54"/>
      <c r="J3135" s="54"/>
      <c r="K3135" s="3" t="str">
        <f t="shared" si="495"/>
        <v/>
      </c>
      <c r="L3135" s="60">
        <f t="shared" si="486"/>
        <v>0</v>
      </c>
      <c r="M3135" s="33">
        <f t="shared" si="485"/>
        <v>1</v>
      </c>
      <c r="N3135" s="61">
        <f t="shared" si="487"/>
        <v>1</v>
      </c>
      <c r="O3135" s="33">
        <f t="shared" si="488"/>
        <v>0</v>
      </c>
      <c r="P3135" s="61">
        <f t="shared" si="489"/>
        <v>1</v>
      </c>
      <c r="Q3135" s="62">
        <f t="shared" si="490"/>
        <v>0</v>
      </c>
      <c r="R3135" s="61">
        <f t="shared" si="491"/>
        <v>0</v>
      </c>
      <c r="S3135" s="61">
        <f t="shared" si="492"/>
        <v>1</v>
      </c>
      <c r="T3135" t="str">
        <f t="shared" si="493"/>
        <v>إضافى كامل</v>
      </c>
    </row>
    <row r="3136" spans="1:20" x14ac:dyDescent="0.25">
      <c r="A3136" s="54" t="s">
        <v>1405</v>
      </c>
      <c r="B3136" s="54" t="s">
        <v>1867</v>
      </c>
      <c r="C3136" s="54" t="s">
        <v>762</v>
      </c>
      <c r="D3136" s="55">
        <v>45612</v>
      </c>
      <c r="E3136" s="56" t="s">
        <v>18</v>
      </c>
      <c r="F3136" s="54" t="s">
        <v>1406</v>
      </c>
      <c r="G3136" s="57" t="s">
        <v>1407</v>
      </c>
      <c r="I3136" s="54"/>
      <c r="J3136" s="54"/>
      <c r="K3136" s="3" t="s">
        <v>19</v>
      </c>
      <c r="L3136" s="60">
        <f t="shared" si="486"/>
        <v>1</v>
      </c>
      <c r="M3136" s="33">
        <f t="shared" si="485"/>
        <v>1</v>
      </c>
      <c r="N3136" s="61">
        <f t="shared" si="487"/>
        <v>1</v>
      </c>
      <c r="O3136" s="33">
        <f t="shared" si="488"/>
        <v>0</v>
      </c>
      <c r="P3136" s="61">
        <f t="shared" si="489"/>
        <v>1</v>
      </c>
      <c r="Q3136" s="62">
        <f t="shared" si="490"/>
        <v>0</v>
      </c>
      <c r="R3136" s="61">
        <f t="shared" si="491"/>
        <v>0</v>
      </c>
      <c r="S3136" s="61">
        <f t="shared" si="492"/>
        <v>1</v>
      </c>
      <c r="T3136" t="str">
        <f t="shared" si="493"/>
        <v>إضافى كامل</v>
      </c>
    </row>
    <row r="3137" spans="1:21" x14ac:dyDescent="0.25">
      <c r="A3137" s="54" t="s">
        <v>1405</v>
      </c>
      <c r="B3137" s="54" t="s">
        <v>1867</v>
      </c>
      <c r="C3137" s="54" t="s">
        <v>762</v>
      </c>
      <c r="D3137" s="55">
        <v>45613</v>
      </c>
      <c r="E3137" s="56" t="s">
        <v>20</v>
      </c>
      <c r="F3137" s="54" t="s">
        <v>1406</v>
      </c>
      <c r="G3137" s="57" t="s">
        <v>1407</v>
      </c>
      <c r="I3137" s="54" t="s">
        <v>1098</v>
      </c>
      <c r="J3137" s="54" t="s">
        <v>1413</v>
      </c>
      <c r="K3137" s="3" t="str">
        <f t="shared" si="495"/>
        <v/>
      </c>
      <c r="L3137" s="60">
        <f t="shared" si="486"/>
        <v>0</v>
      </c>
      <c r="M3137" s="33">
        <f t="shared" ref="M3137:M3200" si="496">COUNTIF(K3137:K3166,"غائب")</f>
        <v>1</v>
      </c>
      <c r="N3137" s="61">
        <f t="shared" si="487"/>
        <v>1</v>
      </c>
      <c r="O3137" s="33">
        <f t="shared" si="488"/>
        <v>0</v>
      </c>
      <c r="P3137" s="61">
        <f t="shared" si="489"/>
        <v>1</v>
      </c>
      <c r="Q3137" s="62">
        <f t="shared" si="490"/>
        <v>0</v>
      </c>
      <c r="R3137" s="61">
        <f t="shared" si="491"/>
        <v>0</v>
      </c>
      <c r="S3137" s="61">
        <f t="shared" si="492"/>
        <v>1</v>
      </c>
      <c r="T3137" t="str">
        <f t="shared" si="493"/>
        <v>إضافى كامل</v>
      </c>
    </row>
    <row r="3138" spans="1:21" x14ac:dyDescent="0.25">
      <c r="A3138" s="54" t="s">
        <v>1405</v>
      </c>
      <c r="B3138" s="54" t="s">
        <v>1867</v>
      </c>
      <c r="C3138" s="54" t="s">
        <v>762</v>
      </c>
      <c r="D3138" s="55">
        <v>45614</v>
      </c>
      <c r="E3138" s="56" t="s">
        <v>21</v>
      </c>
      <c r="F3138" s="54" t="s">
        <v>1406</v>
      </c>
      <c r="G3138" s="57" t="s">
        <v>1407</v>
      </c>
      <c r="I3138" s="54" t="s">
        <v>1300</v>
      </c>
      <c r="J3138" s="54" t="s">
        <v>1040</v>
      </c>
      <c r="K3138" s="3" t="str">
        <f t="shared" si="495"/>
        <v/>
      </c>
      <c r="L3138" s="60">
        <f t="shared" ref="L3138:L3201" si="497">IF(AND(OR(K3138= "حالة وفاة",K3138="إذن م",K3138="إذن ص",K3138="بدل راحة",K3138="انصراف",K3138="اجازة",K3138="راحة",K3138="مأمورية",K3138="مأمورية م",K3138="مأمورية ص",K3138="Online",K3138="حضور",K3138="بدل سهر",E3138="Friday",K3138=""),K3138&lt;&gt;""),1,0)</f>
        <v>0</v>
      </c>
      <c r="M3138" s="33">
        <f t="shared" si="496"/>
        <v>1</v>
      </c>
      <c r="N3138" s="61">
        <f t="shared" ref="N3138:N3201" si="498">COUNTIF(K3138:K3167,"إذن ص")</f>
        <v>1</v>
      </c>
      <c r="O3138" s="33">
        <f t="shared" ref="O3138:O3201" si="499">COUNTIF(K3138:K3167,"إذن م")</f>
        <v>0</v>
      </c>
      <c r="P3138" s="61">
        <f t="shared" ref="P3138:P3201" si="500">O3138+N3138</f>
        <v>1</v>
      </c>
      <c r="Q3138" s="62">
        <f t="shared" ref="Q3138:Q3201" si="501">IF(AND(P3138&gt;2,P3138&lt;&gt;0),P3138*3/6,0)</f>
        <v>0</v>
      </c>
      <c r="R3138" s="61">
        <f t="shared" ref="R3138:R3201" si="502">INT(Q3138)</f>
        <v>0</v>
      </c>
      <c r="S3138" s="61">
        <f t="shared" ref="S3138:S3201" si="503">R3138+M3138</f>
        <v>1</v>
      </c>
      <c r="T3138" t="str">
        <f t="shared" ref="T3138:T3201" si="504">IF(AND(OR(S3138&lt;=0,S3138&gt;0),S3138&lt;5),"إضافى كامل",IF(AND(OR(S3138=5,S3138=6,S3138&lt;7),S3138&lt;&gt;""),"نصف إضافى","لا يستحق"))</f>
        <v>إضافى كامل</v>
      </c>
    </row>
    <row r="3139" spans="1:21" x14ac:dyDescent="0.25">
      <c r="A3139" s="54" t="s">
        <v>1405</v>
      </c>
      <c r="B3139" s="54" t="s">
        <v>1867</v>
      </c>
      <c r="C3139" s="54" t="s">
        <v>762</v>
      </c>
      <c r="D3139" s="55">
        <v>45615</v>
      </c>
      <c r="E3139" s="56" t="s">
        <v>22</v>
      </c>
      <c r="F3139" s="54" t="s">
        <v>1406</v>
      </c>
      <c r="G3139" s="57" t="s">
        <v>1407</v>
      </c>
      <c r="I3139" s="54" t="s">
        <v>1098</v>
      </c>
      <c r="J3139" s="54" t="s">
        <v>959</v>
      </c>
      <c r="K3139" s="3" t="str">
        <f t="shared" si="495"/>
        <v/>
      </c>
      <c r="L3139" s="60">
        <f t="shared" si="497"/>
        <v>0</v>
      </c>
      <c r="M3139" s="33">
        <f t="shared" si="496"/>
        <v>1</v>
      </c>
      <c r="N3139" s="61">
        <f t="shared" si="498"/>
        <v>1</v>
      </c>
      <c r="O3139" s="33">
        <f t="shared" si="499"/>
        <v>0</v>
      </c>
      <c r="P3139" s="61">
        <f t="shared" si="500"/>
        <v>1</v>
      </c>
      <c r="Q3139" s="62">
        <f t="shared" si="501"/>
        <v>0</v>
      </c>
      <c r="R3139" s="61">
        <f t="shared" si="502"/>
        <v>0</v>
      </c>
      <c r="S3139" s="61">
        <f t="shared" si="503"/>
        <v>1</v>
      </c>
      <c r="T3139" t="str">
        <f t="shared" si="504"/>
        <v>إضافى كامل</v>
      </c>
    </row>
    <row r="3140" spans="1:21" x14ac:dyDescent="0.25">
      <c r="A3140" s="54" t="s">
        <v>1405</v>
      </c>
      <c r="B3140" s="54" t="s">
        <v>1867</v>
      </c>
      <c r="C3140" s="54" t="s">
        <v>762</v>
      </c>
      <c r="D3140" s="55">
        <v>45616</v>
      </c>
      <c r="E3140" s="56" t="s">
        <v>23</v>
      </c>
      <c r="F3140" s="54" t="s">
        <v>1406</v>
      </c>
      <c r="G3140" s="57" t="s">
        <v>1407</v>
      </c>
      <c r="H3140" s="73" t="s">
        <v>1408</v>
      </c>
      <c r="I3140" s="54" t="s">
        <v>1414</v>
      </c>
      <c r="J3140" s="54" t="s">
        <v>1212</v>
      </c>
      <c r="K3140" s="103"/>
      <c r="L3140" s="60">
        <f t="shared" si="497"/>
        <v>0</v>
      </c>
      <c r="M3140" s="33">
        <f t="shared" si="496"/>
        <v>1</v>
      </c>
      <c r="N3140" s="61">
        <f t="shared" si="498"/>
        <v>1</v>
      </c>
      <c r="O3140" s="33">
        <f t="shared" si="499"/>
        <v>0</v>
      </c>
      <c r="P3140" s="61">
        <f t="shared" si="500"/>
        <v>1</v>
      </c>
      <c r="Q3140" s="62">
        <f t="shared" si="501"/>
        <v>0</v>
      </c>
      <c r="R3140" s="61">
        <f t="shared" si="502"/>
        <v>0</v>
      </c>
      <c r="S3140" s="61">
        <f t="shared" si="503"/>
        <v>1</v>
      </c>
      <c r="T3140" t="str">
        <f t="shared" si="504"/>
        <v>إضافى كامل</v>
      </c>
    </row>
    <row r="3141" spans="1:21" x14ac:dyDescent="0.25">
      <c r="A3141" s="54" t="s">
        <v>1405</v>
      </c>
      <c r="B3141" s="54" t="s">
        <v>1867</v>
      </c>
      <c r="C3141" s="54" t="s">
        <v>762</v>
      </c>
      <c r="D3141" s="55">
        <v>45617</v>
      </c>
      <c r="E3141" s="56" t="s">
        <v>24</v>
      </c>
      <c r="F3141" s="54" t="s">
        <v>1406</v>
      </c>
      <c r="G3141" s="57" t="s">
        <v>1407</v>
      </c>
      <c r="I3141" s="54" t="s">
        <v>1075</v>
      </c>
      <c r="J3141" s="54" t="s">
        <v>821</v>
      </c>
      <c r="K3141" s="3" t="str">
        <f t="shared" si="495"/>
        <v/>
      </c>
      <c r="L3141" s="60">
        <f t="shared" si="497"/>
        <v>0</v>
      </c>
      <c r="M3141" s="33">
        <f t="shared" si="496"/>
        <v>1</v>
      </c>
      <c r="N3141" s="61">
        <f t="shared" si="498"/>
        <v>2</v>
      </c>
      <c r="O3141" s="33">
        <f t="shared" si="499"/>
        <v>0</v>
      </c>
      <c r="P3141" s="61">
        <f t="shared" si="500"/>
        <v>2</v>
      </c>
      <c r="Q3141" s="62">
        <f t="shared" si="501"/>
        <v>0</v>
      </c>
      <c r="R3141" s="61">
        <f t="shared" si="502"/>
        <v>0</v>
      </c>
      <c r="S3141" s="61">
        <f t="shared" si="503"/>
        <v>1</v>
      </c>
      <c r="T3141" t="str">
        <f t="shared" si="504"/>
        <v>إضافى كامل</v>
      </c>
    </row>
    <row r="3142" spans="1:21" x14ac:dyDescent="0.25">
      <c r="A3142" s="54" t="s">
        <v>1405</v>
      </c>
      <c r="B3142" s="54" t="s">
        <v>1867</v>
      </c>
      <c r="C3142" s="54" t="s">
        <v>762</v>
      </c>
      <c r="D3142" s="55">
        <v>45618</v>
      </c>
      <c r="E3142" s="56" t="s">
        <v>15</v>
      </c>
      <c r="F3142" s="54" t="s">
        <v>1406</v>
      </c>
      <c r="G3142" s="57" t="s">
        <v>1407</v>
      </c>
      <c r="I3142" s="54"/>
      <c r="J3142" s="54"/>
      <c r="K3142" s="3" t="str">
        <f t="shared" si="495"/>
        <v/>
      </c>
      <c r="L3142" s="60">
        <f t="shared" si="497"/>
        <v>0</v>
      </c>
      <c r="M3142" s="33">
        <f t="shared" si="496"/>
        <v>1</v>
      </c>
      <c r="N3142" s="61">
        <f t="shared" si="498"/>
        <v>2</v>
      </c>
      <c r="O3142" s="33">
        <f t="shared" si="499"/>
        <v>0</v>
      </c>
      <c r="P3142" s="61">
        <f t="shared" si="500"/>
        <v>2</v>
      </c>
      <c r="Q3142" s="62">
        <f t="shared" si="501"/>
        <v>0</v>
      </c>
      <c r="R3142" s="61">
        <f t="shared" si="502"/>
        <v>0</v>
      </c>
      <c r="S3142" s="61">
        <f t="shared" si="503"/>
        <v>1</v>
      </c>
      <c r="T3142" t="str">
        <f t="shared" si="504"/>
        <v>إضافى كامل</v>
      </c>
    </row>
    <row r="3143" spans="1:21" x14ac:dyDescent="0.25">
      <c r="A3143" s="54" t="s">
        <v>1405</v>
      </c>
      <c r="B3143" s="54" t="s">
        <v>1867</v>
      </c>
      <c r="C3143" s="54" t="s">
        <v>762</v>
      </c>
      <c r="D3143" s="55">
        <v>45619</v>
      </c>
      <c r="E3143" s="56" t="s">
        <v>18</v>
      </c>
      <c r="F3143" s="54" t="s">
        <v>1406</v>
      </c>
      <c r="G3143" s="57" t="s">
        <v>1407</v>
      </c>
      <c r="I3143" s="54"/>
      <c r="J3143" s="54"/>
      <c r="K3143" s="3" t="s">
        <v>19</v>
      </c>
      <c r="L3143" s="60">
        <f t="shared" si="497"/>
        <v>1</v>
      </c>
      <c r="M3143" s="33">
        <f t="shared" si="496"/>
        <v>1</v>
      </c>
      <c r="N3143" s="61">
        <f t="shared" si="498"/>
        <v>2</v>
      </c>
      <c r="O3143" s="33">
        <f t="shared" si="499"/>
        <v>0</v>
      </c>
      <c r="P3143" s="61">
        <f t="shared" si="500"/>
        <v>2</v>
      </c>
      <c r="Q3143" s="62">
        <f t="shared" si="501"/>
        <v>0</v>
      </c>
      <c r="R3143" s="61">
        <f t="shared" si="502"/>
        <v>0</v>
      </c>
      <c r="S3143" s="61">
        <f t="shared" si="503"/>
        <v>1</v>
      </c>
      <c r="T3143" t="str">
        <f t="shared" si="504"/>
        <v>إضافى كامل</v>
      </c>
    </row>
    <row r="3144" spans="1:21" x14ac:dyDescent="0.25">
      <c r="A3144" s="54" t="s">
        <v>1405</v>
      </c>
      <c r="B3144" s="54" t="s">
        <v>1867</v>
      </c>
      <c r="C3144" s="54" t="s">
        <v>762</v>
      </c>
      <c r="D3144" s="55">
        <v>45620</v>
      </c>
      <c r="E3144" s="56" t="s">
        <v>20</v>
      </c>
      <c r="F3144" s="54" t="s">
        <v>1406</v>
      </c>
      <c r="G3144" s="57" t="s">
        <v>1407</v>
      </c>
      <c r="I3144" s="54" t="s">
        <v>834</v>
      </c>
      <c r="J3144" s="54" t="s">
        <v>964</v>
      </c>
      <c r="K3144" s="3" t="str">
        <f t="shared" si="495"/>
        <v/>
      </c>
      <c r="L3144" s="60">
        <f t="shared" si="497"/>
        <v>0</v>
      </c>
      <c r="M3144" s="33">
        <f t="shared" si="496"/>
        <v>1</v>
      </c>
      <c r="N3144" s="61">
        <f t="shared" si="498"/>
        <v>3</v>
      </c>
      <c r="O3144" s="33">
        <f t="shared" si="499"/>
        <v>0</v>
      </c>
      <c r="P3144" s="61">
        <f t="shared" si="500"/>
        <v>3</v>
      </c>
      <c r="Q3144" s="62">
        <f t="shared" si="501"/>
        <v>1.5</v>
      </c>
      <c r="R3144" s="61">
        <f t="shared" si="502"/>
        <v>1</v>
      </c>
      <c r="S3144" s="61">
        <f t="shared" si="503"/>
        <v>2</v>
      </c>
      <c r="T3144" t="str">
        <f t="shared" si="504"/>
        <v>إضافى كامل</v>
      </c>
    </row>
    <row r="3145" spans="1:21" x14ac:dyDescent="0.25">
      <c r="A3145" s="54" t="s">
        <v>1405</v>
      </c>
      <c r="B3145" s="54" t="s">
        <v>1867</v>
      </c>
      <c r="C3145" s="54" t="s">
        <v>762</v>
      </c>
      <c r="D3145" s="55">
        <v>45621</v>
      </c>
      <c r="E3145" s="56" t="s">
        <v>21</v>
      </c>
      <c r="F3145" s="54" t="s">
        <v>1406</v>
      </c>
      <c r="G3145" s="57" t="s">
        <v>1407</v>
      </c>
      <c r="I3145" s="54" t="s">
        <v>1300</v>
      </c>
      <c r="J3145" s="54" t="s">
        <v>794</v>
      </c>
      <c r="K3145" s="3" t="str">
        <f t="shared" si="495"/>
        <v/>
      </c>
      <c r="L3145" s="60">
        <f t="shared" si="497"/>
        <v>0</v>
      </c>
      <c r="M3145" s="33">
        <f t="shared" si="496"/>
        <v>2</v>
      </c>
      <c r="N3145" s="61">
        <f t="shared" si="498"/>
        <v>3</v>
      </c>
      <c r="O3145" s="33">
        <f t="shared" si="499"/>
        <v>0</v>
      </c>
      <c r="P3145" s="61">
        <f t="shared" si="500"/>
        <v>3</v>
      </c>
      <c r="Q3145" s="62">
        <f t="shared" si="501"/>
        <v>1.5</v>
      </c>
      <c r="R3145" s="61">
        <f t="shared" si="502"/>
        <v>1</v>
      </c>
      <c r="S3145" s="61">
        <f t="shared" si="503"/>
        <v>3</v>
      </c>
      <c r="T3145" t="str">
        <f t="shared" si="504"/>
        <v>إضافى كامل</v>
      </c>
    </row>
    <row r="3146" spans="1:21" x14ac:dyDescent="0.25">
      <c r="A3146" s="54" t="s">
        <v>1405</v>
      </c>
      <c r="B3146" s="54" t="s">
        <v>1867</v>
      </c>
      <c r="C3146" s="54" t="s">
        <v>762</v>
      </c>
      <c r="D3146" s="55">
        <v>45622</v>
      </c>
      <c r="E3146" s="56" t="s">
        <v>22</v>
      </c>
      <c r="F3146" s="54" t="s">
        <v>1406</v>
      </c>
      <c r="G3146" s="57" t="s">
        <v>1407</v>
      </c>
      <c r="I3146" s="54" t="s">
        <v>1004</v>
      </c>
      <c r="J3146" s="54" t="s">
        <v>984</v>
      </c>
      <c r="K3146" s="3" t="str">
        <f t="shared" si="495"/>
        <v/>
      </c>
      <c r="L3146" s="60">
        <f t="shared" si="497"/>
        <v>0</v>
      </c>
      <c r="M3146" s="33">
        <f t="shared" si="496"/>
        <v>2</v>
      </c>
      <c r="N3146" s="61">
        <f t="shared" si="498"/>
        <v>3</v>
      </c>
      <c r="O3146" s="33">
        <f t="shared" si="499"/>
        <v>0</v>
      </c>
      <c r="P3146" s="61">
        <f t="shared" si="500"/>
        <v>3</v>
      </c>
      <c r="Q3146" s="62">
        <f t="shared" si="501"/>
        <v>1.5</v>
      </c>
      <c r="R3146" s="61">
        <f t="shared" si="502"/>
        <v>1</v>
      </c>
      <c r="S3146" s="61">
        <f t="shared" si="503"/>
        <v>3</v>
      </c>
      <c r="T3146" t="str">
        <f t="shared" si="504"/>
        <v>إضافى كامل</v>
      </c>
    </row>
    <row r="3147" spans="1:21" x14ac:dyDescent="0.25">
      <c r="A3147" s="54" t="s">
        <v>1405</v>
      </c>
      <c r="B3147" s="54" t="s">
        <v>1867</v>
      </c>
      <c r="C3147" s="54" t="s">
        <v>762</v>
      </c>
      <c r="D3147" s="55">
        <v>45623</v>
      </c>
      <c r="E3147" s="56" t="s">
        <v>23</v>
      </c>
      <c r="F3147" s="54" t="s">
        <v>1406</v>
      </c>
      <c r="G3147" s="57" t="s">
        <v>1407</v>
      </c>
      <c r="I3147" s="54" t="s">
        <v>1409</v>
      </c>
      <c r="J3147" s="54" t="s">
        <v>926</v>
      </c>
      <c r="K3147" s="3" t="str">
        <f t="shared" si="495"/>
        <v/>
      </c>
      <c r="L3147" s="60">
        <f t="shared" si="497"/>
        <v>0</v>
      </c>
      <c r="M3147" s="33">
        <f t="shared" si="496"/>
        <v>2</v>
      </c>
      <c r="N3147" s="61">
        <f t="shared" si="498"/>
        <v>3</v>
      </c>
      <c r="O3147" s="33">
        <f t="shared" si="499"/>
        <v>0</v>
      </c>
      <c r="P3147" s="61">
        <f t="shared" si="500"/>
        <v>3</v>
      </c>
      <c r="Q3147" s="62">
        <f t="shared" si="501"/>
        <v>1.5</v>
      </c>
      <c r="R3147" s="61">
        <f t="shared" si="502"/>
        <v>1</v>
      </c>
      <c r="S3147" s="61">
        <f t="shared" si="503"/>
        <v>3</v>
      </c>
      <c r="T3147" t="str">
        <f t="shared" si="504"/>
        <v>إضافى كامل</v>
      </c>
    </row>
    <row r="3148" spans="1:21" x14ac:dyDescent="0.25">
      <c r="A3148" s="54" t="s">
        <v>1405</v>
      </c>
      <c r="B3148" s="54" t="s">
        <v>1867</v>
      </c>
      <c r="C3148" s="54" t="s">
        <v>762</v>
      </c>
      <c r="D3148" s="55">
        <v>45624</v>
      </c>
      <c r="E3148" s="56" t="s">
        <v>24</v>
      </c>
      <c r="F3148" s="54" t="s">
        <v>1406</v>
      </c>
      <c r="G3148" s="57" t="s">
        <v>1407</v>
      </c>
      <c r="I3148" s="54" t="s">
        <v>1415</v>
      </c>
      <c r="J3148" s="54" t="s">
        <v>926</v>
      </c>
      <c r="K3148" s="3" t="str">
        <f t="shared" si="495"/>
        <v/>
      </c>
      <c r="L3148" s="60">
        <f t="shared" si="497"/>
        <v>0</v>
      </c>
      <c r="M3148" s="33">
        <f t="shared" si="496"/>
        <v>2</v>
      </c>
      <c r="N3148" s="61">
        <f t="shared" si="498"/>
        <v>3</v>
      </c>
      <c r="O3148" s="33">
        <f t="shared" si="499"/>
        <v>0</v>
      </c>
      <c r="P3148" s="61">
        <f t="shared" si="500"/>
        <v>3</v>
      </c>
      <c r="Q3148" s="62">
        <f t="shared" si="501"/>
        <v>1.5</v>
      </c>
      <c r="R3148" s="61">
        <f t="shared" si="502"/>
        <v>1</v>
      </c>
      <c r="S3148" s="61">
        <f t="shared" si="503"/>
        <v>3</v>
      </c>
      <c r="T3148" t="str">
        <f t="shared" si="504"/>
        <v>إضافى كامل</v>
      </c>
    </row>
    <row r="3149" spans="1:21" x14ac:dyDescent="0.25">
      <c r="A3149" s="54" t="s">
        <v>1405</v>
      </c>
      <c r="B3149" s="54" t="s">
        <v>1867</v>
      </c>
      <c r="C3149" s="54" t="s">
        <v>762</v>
      </c>
      <c r="D3149" s="55">
        <v>45625</v>
      </c>
      <c r="E3149" s="56" t="s">
        <v>15</v>
      </c>
      <c r="F3149" s="54" t="s">
        <v>1406</v>
      </c>
      <c r="G3149" s="57" t="s">
        <v>1407</v>
      </c>
      <c r="I3149" s="54"/>
      <c r="J3149" s="54"/>
      <c r="K3149" s="3" t="str">
        <f t="shared" si="495"/>
        <v/>
      </c>
      <c r="L3149" s="60">
        <f t="shared" si="497"/>
        <v>0</v>
      </c>
      <c r="M3149" s="33">
        <f t="shared" si="496"/>
        <v>2</v>
      </c>
      <c r="N3149" s="61">
        <f t="shared" si="498"/>
        <v>3</v>
      </c>
      <c r="O3149" s="33">
        <f t="shared" si="499"/>
        <v>0</v>
      </c>
      <c r="P3149" s="61">
        <f t="shared" si="500"/>
        <v>3</v>
      </c>
      <c r="Q3149" s="62">
        <f t="shared" si="501"/>
        <v>1.5</v>
      </c>
      <c r="R3149" s="61">
        <f t="shared" si="502"/>
        <v>1</v>
      </c>
      <c r="S3149" s="61">
        <f t="shared" si="503"/>
        <v>3</v>
      </c>
      <c r="T3149" t="str">
        <f t="shared" si="504"/>
        <v>إضافى كامل</v>
      </c>
    </row>
    <row r="3150" spans="1:21" x14ac:dyDescent="0.25">
      <c r="A3150" s="54" t="s">
        <v>1405</v>
      </c>
      <c r="B3150" s="54" t="s">
        <v>1867</v>
      </c>
      <c r="C3150" s="54" t="s">
        <v>762</v>
      </c>
      <c r="D3150" s="55">
        <v>45626</v>
      </c>
      <c r="E3150" s="56" t="s">
        <v>18</v>
      </c>
      <c r="F3150" s="54" t="s">
        <v>1406</v>
      </c>
      <c r="G3150" s="57" t="s">
        <v>1407</v>
      </c>
      <c r="I3150" s="54"/>
      <c r="J3150" s="54"/>
      <c r="K3150" s="3" t="s">
        <v>19</v>
      </c>
      <c r="L3150" s="60">
        <f t="shared" si="497"/>
        <v>1</v>
      </c>
      <c r="M3150" s="33">
        <f t="shared" si="496"/>
        <v>2</v>
      </c>
      <c r="N3150" s="61">
        <f t="shared" si="498"/>
        <v>3</v>
      </c>
      <c r="O3150" s="33">
        <f t="shared" si="499"/>
        <v>0</v>
      </c>
      <c r="P3150" s="61">
        <f t="shared" si="500"/>
        <v>3</v>
      </c>
      <c r="Q3150" s="62">
        <f t="shared" si="501"/>
        <v>1.5</v>
      </c>
      <c r="R3150" s="61">
        <f t="shared" si="502"/>
        <v>1</v>
      </c>
      <c r="S3150" s="61">
        <f t="shared" si="503"/>
        <v>3</v>
      </c>
      <c r="T3150" t="str">
        <f t="shared" si="504"/>
        <v>إضافى كامل</v>
      </c>
    </row>
    <row r="3151" spans="1:21" ht="15.75" x14ac:dyDescent="0.25">
      <c r="A3151" s="54" t="s">
        <v>1416</v>
      </c>
      <c r="B3151" s="78" t="s">
        <v>1417</v>
      </c>
      <c r="C3151" s="54" t="s">
        <v>762</v>
      </c>
      <c r="D3151" s="55">
        <v>45597</v>
      </c>
      <c r="E3151" s="56" t="s">
        <v>15</v>
      </c>
      <c r="F3151" s="54" t="s">
        <v>1406</v>
      </c>
      <c r="G3151" s="57" t="s">
        <v>390</v>
      </c>
      <c r="H3151" s="73" t="s">
        <v>140</v>
      </c>
      <c r="I3151" s="54"/>
      <c r="J3151" s="54"/>
      <c r="K3151" s="3" t="str">
        <f t="shared" si="495"/>
        <v/>
      </c>
      <c r="L3151" s="60">
        <f t="shared" si="497"/>
        <v>0</v>
      </c>
      <c r="M3151" s="33">
        <f t="shared" si="496"/>
        <v>2</v>
      </c>
      <c r="N3151" s="61">
        <f t="shared" si="498"/>
        <v>3</v>
      </c>
      <c r="O3151" s="33">
        <f t="shared" si="499"/>
        <v>0</v>
      </c>
      <c r="P3151" s="61">
        <f t="shared" si="500"/>
        <v>3</v>
      </c>
      <c r="Q3151" s="62">
        <f t="shared" si="501"/>
        <v>1.5</v>
      </c>
      <c r="R3151" s="61">
        <f t="shared" si="502"/>
        <v>1</v>
      </c>
      <c r="S3151" s="61">
        <f t="shared" si="503"/>
        <v>3</v>
      </c>
      <c r="T3151" t="str">
        <f t="shared" si="504"/>
        <v>إضافى كامل</v>
      </c>
      <c r="U3151" t="s">
        <v>871</v>
      </c>
    </row>
    <row r="3152" spans="1:21" x14ac:dyDescent="0.25">
      <c r="A3152" s="54" t="s">
        <v>1416</v>
      </c>
      <c r="B3152" s="54" t="s">
        <v>1418</v>
      </c>
      <c r="C3152" s="54" t="s">
        <v>762</v>
      </c>
      <c r="D3152" s="55">
        <v>45598</v>
      </c>
      <c r="E3152" s="56" t="s">
        <v>18</v>
      </c>
      <c r="F3152" s="54" t="s">
        <v>1406</v>
      </c>
      <c r="G3152" s="57" t="s">
        <v>390</v>
      </c>
      <c r="I3152" s="54" t="s">
        <v>1419</v>
      </c>
      <c r="J3152" s="54" t="s">
        <v>1039</v>
      </c>
      <c r="L3152" s="60">
        <f t="shared" si="497"/>
        <v>0</v>
      </c>
      <c r="M3152" s="33">
        <f t="shared" si="496"/>
        <v>2</v>
      </c>
      <c r="N3152" s="61">
        <f t="shared" si="498"/>
        <v>3</v>
      </c>
      <c r="O3152" s="33">
        <f t="shared" si="499"/>
        <v>0</v>
      </c>
      <c r="P3152" s="61">
        <f t="shared" si="500"/>
        <v>3</v>
      </c>
      <c r="Q3152" s="62">
        <f t="shared" si="501"/>
        <v>1.5</v>
      </c>
      <c r="R3152" s="61">
        <f t="shared" si="502"/>
        <v>1</v>
      </c>
      <c r="S3152" s="61">
        <f t="shared" si="503"/>
        <v>3</v>
      </c>
      <c r="T3152" t="str">
        <f t="shared" si="504"/>
        <v>إضافى كامل</v>
      </c>
      <c r="U3152" t="s">
        <v>871</v>
      </c>
    </row>
    <row r="3153" spans="1:21" x14ac:dyDescent="0.25">
      <c r="A3153" s="54" t="s">
        <v>1416</v>
      </c>
      <c r="B3153" s="54" t="s">
        <v>1418</v>
      </c>
      <c r="C3153" s="54" t="s">
        <v>762</v>
      </c>
      <c r="D3153" s="55">
        <v>45599</v>
      </c>
      <c r="E3153" s="56" t="s">
        <v>20</v>
      </c>
      <c r="F3153" s="54" t="s">
        <v>1406</v>
      </c>
      <c r="G3153" s="57" t="s">
        <v>390</v>
      </c>
      <c r="I3153" s="54" t="s">
        <v>1083</v>
      </c>
      <c r="J3153" s="54" t="s">
        <v>904</v>
      </c>
      <c r="L3153" s="60">
        <f t="shared" si="497"/>
        <v>0</v>
      </c>
      <c r="M3153" s="33">
        <f t="shared" si="496"/>
        <v>2</v>
      </c>
      <c r="N3153" s="61">
        <f t="shared" si="498"/>
        <v>3</v>
      </c>
      <c r="O3153" s="33">
        <f t="shared" si="499"/>
        <v>0</v>
      </c>
      <c r="P3153" s="61">
        <f t="shared" si="500"/>
        <v>3</v>
      </c>
      <c r="Q3153" s="62">
        <f t="shared" si="501"/>
        <v>1.5</v>
      </c>
      <c r="R3153" s="61">
        <f t="shared" si="502"/>
        <v>1</v>
      </c>
      <c r="S3153" s="61">
        <f t="shared" si="503"/>
        <v>3</v>
      </c>
      <c r="T3153" t="str">
        <f t="shared" si="504"/>
        <v>إضافى كامل</v>
      </c>
      <c r="U3153" t="s">
        <v>871</v>
      </c>
    </row>
    <row r="3154" spans="1:21" x14ac:dyDescent="0.25">
      <c r="A3154" s="54" t="s">
        <v>1416</v>
      </c>
      <c r="B3154" s="54" t="s">
        <v>1418</v>
      </c>
      <c r="C3154" s="54" t="s">
        <v>762</v>
      </c>
      <c r="D3154" s="55">
        <v>45600</v>
      </c>
      <c r="E3154" s="56" t="s">
        <v>21</v>
      </c>
      <c r="F3154" s="54" t="s">
        <v>1406</v>
      </c>
      <c r="G3154" s="57" t="s">
        <v>390</v>
      </c>
      <c r="I3154" s="54" t="s">
        <v>949</v>
      </c>
      <c r="J3154" s="54" t="s">
        <v>962</v>
      </c>
      <c r="K3154" s="3" t="str">
        <f t="shared" si="495"/>
        <v/>
      </c>
      <c r="L3154" s="60">
        <f t="shared" si="497"/>
        <v>0</v>
      </c>
      <c r="M3154" s="33">
        <f t="shared" si="496"/>
        <v>2</v>
      </c>
      <c r="N3154" s="61">
        <f t="shared" si="498"/>
        <v>3</v>
      </c>
      <c r="O3154" s="33">
        <f t="shared" si="499"/>
        <v>0</v>
      </c>
      <c r="P3154" s="61">
        <f t="shared" si="500"/>
        <v>3</v>
      </c>
      <c r="Q3154" s="62">
        <f t="shared" si="501"/>
        <v>1.5</v>
      </c>
      <c r="R3154" s="61">
        <f t="shared" si="502"/>
        <v>1</v>
      </c>
      <c r="S3154" s="61">
        <f t="shared" si="503"/>
        <v>3</v>
      </c>
      <c r="T3154" t="str">
        <f t="shared" si="504"/>
        <v>إضافى كامل</v>
      </c>
      <c r="U3154" t="s">
        <v>871</v>
      </c>
    </row>
    <row r="3155" spans="1:21" x14ac:dyDescent="0.25">
      <c r="A3155" s="54" t="s">
        <v>1416</v>
      </c>
      <c r="B3155" s="54" t="s">
        <v>1418</v>
      </c>
      <c r="C3155" s="54" t="s">
        <v>762</v>
      </c>
      <c r="D3155" s="55">
        <v>45601</v>
      </c>
      <c r="E3155" s="56" t="s">
        <v>22</v>
      </c>
      <c r="F3155" s="54" t="s">
        <v>1406</v>
      </c>
      <c r="G3155" s="57" t="s">
        <v>390</v>
      </c>
      <c r="I3155" s="54" t="s">
        <v>1414</v>
      </c>
      <c r="J3155" s="54" t="s">
        <v>804</v>
      </c>
      <c r="K3155" s="3" t="str">
        <f t="shared" si="495"/>
        <v>إذن ص</v>
      </c>
      <c r="L3155" s="60">
        <f t="shared" si="497"/>
        <v>1</v>
      </c>
      <c r="M3155" s="33">
        <f t="shared" si="496"/>
        <v>3</v>
      </c>
      <c r="N3155" s="61">
        <f t="shared" si="498"/>
        <v>3</v>
      </c>
      <c r="O3155" s="33">
        <f t="shared" si="499"/>
        <v>0</v>
      </c>
      <c r="P3155" s="61">
        <f t="shared" si="500"/>
        <v>3</v>
      </c>
      <c r="Q3155" s="62">
        <f t="shared" si="501"/>
        <v>1.5</v>
      </c>
      <c r="R3155" s="61">
        <f t="shared" si="502"/>
        <v>1</v>
      </c>
      <c r="S3155" s="61">
        <f t="shared" si="503"/>
        <v>4</v>
      </c>
      <c r="T3155" t="str">
        <f t="shared" si="504"/>
        <v>إضافى كامل</v>
      </c>
      <c r="U3155" t="s">
        <v>871</v>
      </c>
    </row>
    <row r="3156" spans="1:21" x14ac:dyDescent="0.25">
      <c r="A3156" s="54" t="s">
        <v>1416</v>
      </c>
      <c r="B3156" s="54" t="s">
        <v>1418</v>
      </c>
      <c r="C3156" s="54" t="s">
        <v>762</v>
      </c>
      <c r="D3156" s="55">
        <v>45602</v>
      </c>
      <c r="E3156" s="56" t="s">
        <v>23</v>
      </c>
      <c r="F3156" s="54" t="s">
        <v>1406</v>
      </c>
      <c r="G3156" s="57" t="s">
        <v>390</v>
      </c>
      <c r="I3156" s="54" t="s">
        <v>1098</v>
      </c>
      <c r="J3156" s="54" t="s">
        <v>849</v>
      </c>
      <c r="K3156" s="3" t="str">
        <f t="shared" si="495"/>
        <v/>
      </c>
      <c r="L3156" s="60">
        <f t="shared" si="497"/>
        <v>0</v>
      </c>
      <c r="M3156" s="33">
        <f t="shared" si="496"/>
        <v>3</v>
      </c>
      <c r="N3156" s="61">
        <f t="shared" si="498"/>
        <v>2</v>
      </c>
      <c r="O3156" s="33">
        <f t="shared" si="499"/>
        <v>0</v>
      </c>
      <c r="P3156" s="61">
        <f t="shared" si="500"/>
        <v>2</v>
      </c>
      <c r="Q3156" s="62">
        <f t="shared" si="501"/>
        <v>0</v>
      </c>
      <c r="R3156" s="61">
        <f t="shared" si="502"/>
        <v>0</v>
      </c>
      <c r="S3156" s="61">
        <f t="shared" si="503"/>
        <v>3</v>
      </c>
      <c r="T3156" t="str">
        <f t="shared" si="504"/>
        <v>إضافى كامل</v>
      </c>
      <c r="U3156" t="s">
        <v>871</v>
      </c>
    </row>
    <row r="3157" spans="1:21" x14ac:dyDescent="0.25">
      <c r="A3157" s="54" t="s">
        <v>1416</v>
      </c>
      <c r="B3157" s="54" t="s">
        <v>1418</v>
      </c>
      <c r="C3157" s="54" t="s">
        <v>762</v>
      </c>
      <c r="D3157" s="55">
        <v>45603</v>
      </c>
      <c r="E3157" s="56" t="s">
        <v>24</v>
      </c>
      <c r="F3157" s="54" t="s">
        <v>1406</v>
      </c>
      <c r="G3157" s="57" t="s">
        <v>390</v>
      </c>
      <c r="I3157" s="54"/>
      <c r="J3157" s="54"/>
      <c r="K3157" s="3" t="s">
        <v>19</v>
      </c>
      <c r="L3157" s="60">
        <f t="shared" si="497"/>
        <v>1</v>
      </c>
      <c r="M3157" s="33">
        <f t="shared" si="496"/>
        <v>3</v>
      </c>
      <c r="N3157" s="61">
        <f t="shared" si="498"/>
        <v>2</v>
      </c>
      <c r="O3157" s="33">
        <f t="shared" si="499"/>
        <v>0</v>
      </c>
      <c r="P3157" s="61">
        <f t="shared" si="500"/>
        <v>2</v>
      </c>
      <c r="Q3157" s="62">
        <f t="shared" si="501"/>
        <v>0</v>
      </c>
      <c r="R3157" s="61">
        <f t="shared" si="502"/>
        <v>0</v>
      </c>
      <c r="S3157" s="61">
        <f t="shared" si="503"/>
        <v>3</v>
      </c>
      <c r="T3157" t="str">
        <f t="shared" si="504"/>
        <v>إضافى كامل</v>
      </c>
      <c r="U3157" t="s">
        <v>871</v>
      </c>
    </row>
    <row r="3158" spans="1:21" x14ac:dyDescent="0.25">
      <c r="A3158" s="54" t="s">
        <v>1416</v>
      </c>
      <c r="B3158" s="54" t="s">
        <v>1418</v>
      </c>
      <c r="C3158" s="54" t="s">
        <v>762</v>
      </c>
      <c r="D3158" s="55">
        <v>45604</v>
      </c>
      <c r="E3158" s="56" t="s">
        <v>15</v>
      </c>
      <c r="F3158" s="54" t="s">
        <v>1406</v>
      </c>
      <c r="G3158" s="57" t="s">
        <v>390</v>
      </c>
      <c r="I3158" s="54"/>
      <c r="J3158" s="54"/>
      <c r="K3158" s="3" t="str">
        <f t="shared" si="495"/>
        <v/>
      </c>
      <c r="L3158" s="60">
        <f t="shared" si="497"/>
        <v>0</v>
      </c>
      <c r="M3158" s="33">
        <f t="shared" si="496"/>
        <v>3</v>
      </c>
      <c r="N3158" s="61">
        <f t="shared" si="498"/>
        <v>2</v>
      </c>
      <c r="O3158" s="33">
        <f t="shared" si="499"/>
        <v>0</v>
      </c>
      <c r="P3158" s="61">
        <f t="shared" si="500"/>
        <v>2</v>
      </c>
      <c r="Q3158" s="62">
        <f t="shared" si="501"/>
        <v>0</v>
      </c>
      <c r="R3158" s="61">
        <f t="shared" si="502"/>
        <v>0</v>
      </c>
      <c r="S3158" s="61">
        <f t="shared" si="503"/>
        <v>3</v>
      </c>
      <c r="T3158" t="str">
        <f t="shared" si="504"/>
        <v>إضافى كامل</v>
      </c>
      <c r="U3158" t="s">
        <v>871</v>
      </c>
    </row>
    <row r="3159" spans="1:21" x14ac:dyDescent="0.25">
      <c r="A3159" s="54" t="s">
        <v>1416</v>
      </c>
      <c r="B3159" s="54" t="s">
        <v>1418</v>
      </c>
      <c r="C3159" s="54" t="s">
        <v>762</v>
      </c>
      <c r="D3159" s="55">
        <v>45605</v>
      </c>
      <c r="E3159" s="56" t="s">
        <v>18</v>
      </c>
      <c r="F3159" s="54" t="s">
        <v>1406</v>
      </c>
      <c r="G3159" s="57" t="s">
        <v>390</v>
      </c>
      <c r="I3159" s="54" t="s">
        <v>1410</v>
      </c>
      <c r="J3159" s="54" t="s">
        <v>1039</v>
      </c>
      <c r="K3159" s="3" t="str">
        <f t="shared" si="495"/>
        <v/>
      </c>
      <c r="L3159" s="60">
        <f t="shared" si="497"/>
        <v>0</v>
      </c>
      <c r="M3159" s="33">
        <f t="shared" si="496"/>
        <v>3</v>
      </c>
      <c r="N3159" s="61">
        <f t="shared" si="498"/>
        <v>2</v>
      </c>
      <c r="O3159" s="33">
        <f t="shared" si="499"/>
        <v>0</v>
      </c>
      <c r="P3159" s="61">
        <f t="shared" si="500"/>
        <v>2</v>
      </c>
      <c r="Q3159" s="62">
        <f t="shared" si="501"/>
        <v>0</v>
      </c>
      <c r="R3159" s="61">
        <f t="shared" si="502"/>
        <v>0</v>
      </c>
      <c r="S3159" s="61">
        <f t="shared" si="503"/>
        <v>3</v>
      </c>
      <c r="T3159" t="str">
        <f t="shared" si="504"/>
        <v>إضافى كامل</v>
      </c>
      <c r="U3159" t="s">
        <v>871</v>
      </c>
    </row>
    <row r="3160" spans="1:21" x14ac:dyDescent="0.25">
      <c r="A3160" s="54" t="s">
        <v>1416</v>
      </c>
      <c r="B3160" s="54" t="s">
        <v>1418</v>
      </c>
      <c r="C3160" s="54" t="s">
        <v>762</v>
      </c>
      <c r="D3160" s="55">
        <v>45606</v>
      </c>
      <c r="E3160" s="56" t="s">
        <v>20</v>
      </c>
      <c r="F3160" s="54" t="s">
        <v>1406</v>
      </c>
      <c r="G3160" s="57" t="s">
        <v>390</v>
      </c>
      <c r="I3160" s="54"/>
      <c r="J3160" s="54"/>
      <c r="K3160" s="3" t="s">
        <v>56</v>
      </c>
      <c r="L3160" s="60">
        <f t="shared" si="497"/>
        <v>0</v>
      </c>
      <c r="M3160" s="33">
        <f t="shared" si="496"/>
        <v>3</v>
      </c>
      <c r="N3160" s="61">
        <f t="shared" si="498"/>
        <v>2</v>
      </c>
      <c r="O3160" s="33">
        <f t="shared" si="499"/>
        <v>1</v>
      </c>
      <c r="P3160" s="61">
        <f t="shared" si="500"/>
        <v>3</v>
      </c>
      <c r="Q3160" s="62">
        <f t="shared" si="501"/>
        <v>1.5</v>
      </c>
      <c r="R3160" s="61">
        <f t="shared" si="502"/>
        <v>1</v>
      </c>
      <c r="S3160" s="61">
        <f t="shared" si="503"/>
        <v>4</v>
      </c>
      <c r="T3160" t="str">
        <f t="shared" si="504"/>
        <v>إضافى كامل</v>
      </c>
      <c r="U3160" t="s">
        <v>871</v>
      </c>
    </row>
    <row r="3161" spans="1:21" x14ac:dyDescent="0.25">
      <c r="A3161" s="54" t="s">
        <v>1416</v>
      </c>
      <c r="B3161" s="54" t="s">
        <v>1418</v>
      </c>
      <c r="C3161" s="54" t="s">
        <v>762</v>
      </c>
      <c r="D3161" s="55">
        <v>45607</v>
      </c>
      <c r="E3161" s="56" t="s">
        <v>21</v>
      </c>
      <c r="F3161" s="54" t="s">
        <v>1406</v>
      </c>
      <c r="G3161" s="57" t="s">
        <v>390</v>
      </c>
      <c r="I3161" s="54" t="s">
        <v>1415</v>
      </c>
      <c r="J3161" s="54" t="s">
        <v>1137</v>
      </c>
      <c r="K3161" s="3" t="str">
        <f t="shared" si="495"/>
        <v/>
      </c>
      <c r="L3161" s="60">
        <f t="shared" si="497"/>
        <v>0</v>
      </c>
      <c r="M3161" s="33">
        <f t="shared" si="496"/>
        <v>2</v>
      </c>
      <c r="N3161" s="61">
        <f t="shared" si="498"/>
        <v>2</v>
      </c>
      <c r="O3161" s="33">
        <f t="shared" si="499"/>
        <v>1</v>
      </c>
      <c r="P3161" s="61">
        <f t="shared" si="500"/>
        <v>3</v>
      </c>
      <c r="Q3161" s="62">
        <f t="shared" si="501"/>
        <v>1.5</v>
      </c>
      <c r="R3161" s="61">
        <f t="shared" si="502"/>
        <v>1</v>
      </c>
      <c r="S3161" s="61">
        <f t="shared" si="503"/>
        <v>3</v>
      </c>
      <c r="T3161" t="str">
        <f t="shared" si="504"/>
        <v>إضافى كامل</v>
      </c>
      <c r="U3161" t="s">
        <v>871</v>
      </c>
    </row>
    <row r="3162" spans="1:21" x14ac:dyDescent="0.25">
      <c r="A3162" s="54" t="s">
        <v>1416</v>
      </c>
      <c r="B3162" s="54" t="s">
        <v>1418</v>
      </c>
      <c r="C3162" s="54" t="s">
        <v>762</v>
      </c>
      <c r="D3162" s="55">
        <v>45608</v>
      </c>
      <c r="E3162" s="56" t="s">
        <v>22</v>
      </c>
      <c r="F3162" s="54" t="s">
        <v>1406</v>
      </c>
      <c r="G3162" s="57" t="s">
        <v>390</v>
      </c>
      <c r="I3162" s="54" t="s">
        <v>977</v>
      </c>
      <c r="J3162" s="54" t="s">
        <v>964</v>
      </c>
      <c r="K3162" s="3" t="str">
        <f t="shared" si="495"/>
        <v/>
      </c>
      <c r="L3162" s="60">
        <f t="shared" si="497"/>
        <v>0</v>
      </c>
      <c r="M3162" s="33">
        <f t="shared" si="496"/>
        <v>2</v>
      </c>
      <c r="N3162" s="61">
        <f t="shared" si="498"/>
        <v>2</v>
      </c>
      <c r="O3162" s="33">
        <f t="shared" si="499"/>
        <v>1</v>
      </c>
      <c r="P3162" s="61">
        <f t="shared" si="500"/>
        <v>3</v>
      </c>
      <c r="Q3162" s="62">
        <f t="shared" si="501"/>
        <v>1.5</v>
      </c>
      <c r="R3162" s="61">
        <f t="shared" si="502"/>
        <v>1</v>
      </c>
      <c r="S3162" s="61">
        <f t="shared" si="503"/>
        <v>3</v>
      </c>
      <c r="T3162" t="str">
        <f t="shared" si="504"/>
        <v>إضافى كامل</v>
      </c>
      <c r="U3162" t="s">
        <v>871</v>
      </c>
    </row>
    <row r="3163" spans="1:21" x14ac:dyDescent="0.25">
      <c r="A3163" s="54" t="s">
        <v>1416</v>
      </c>
      <c r="B3163" s="54" t="s">
        <v>1418</v>
      </c>
      <c r="C3163" s="54" t="s">
        <v>762</v>
      </c>
      <c r="D3163" s="55">
        <v>45609</v>
      </c>
      <c r="E3163" s="56" t="s">
        <v>23</v>
      </c>
      <c r="F3163" s="54" t="s">
        <v>1406</v>
      </c>
      <c r="G3163" s="57" t="s">
        <v>390</v>
      </c>
      <c r="I3163" s="54" t="s">
        <v>1004</v>
      </c>
      <c r="J3163" s="54" t="s">
        <v>820</v>
      </c>
      <c r="K3163" s="3" t="str">
        <f t="shared" si="495"/>
        <v/>
      </c>
      <c r="L3163" s="60">
        <f t="shared" si="497"/>
        <v>0</v>
      </c>
      <c r="M3163" s="33">
        <f t="shared" si="496"/>
        <v>2</v>
      </c>
      <c r="N3163" s="61">
        <f t="shared" si="498"/>
        <v>2</v>
      </c>
      <c r="O3163" s="33">
        <f t="shared" si="499"/>
        <v>1</v>
      </c>
      <c r="P3163" s="61">
        <f t="shared" si="500"/>
        <v>3</v>
      </c>
      <c r="Q3163" s="62">
        <f t="shared" si="501"/>
        <v>1.5</v>
      </c>
      <c r="R3163" s="61">
        <f t="shared" si="502"/>
        <v>1</v>
      </c>
      <c r="S3163" s="61">
        <f t="shared" si="503"/>
        <v>3</v>
      </c>
      <c r="T3163" t="str">
        <f t="shared" si="504"/>
        <v>إضافى كامل</v>
      </c>
      <c r="U3163" t="s">
        <v>871</v>
      </c>
    </row>
    <row r="3164" spans="1:21" x14ac:dyDescent="0.25">
      <c r="A3164" s="54" t="s">
        <v>1416</v>
      </c>
      <c r="B3164" s="54" t="s">
        <v>1418</v>
      </c>
      <c r="C3164" s="54" t="s">
        <v>762</v>
      </c>
      <c r="D3164" s="55">
        <v>45610</v>
      </c>
      <c r="E3164" s="56" t="s">
        <v>24</v>
      </c>
      <c r="F3164" s="54" t="s">
        <v>1406</v>
      </c>
      <c r="G3164" s="57" t="s">
        <v>390</v>
      </c>
      <c r="I3164" s="54"/>
      <c r="J3164" s="54"/>
      <c r="K3164" s="3" t="s">
        <v>19</v>
      </c>
      <c r="L3164" s="60">
        <f t="shared" si="497"/>
        <v>1</v>
      </c>
      <c r="M3164" s="33">
        <f t="shared" si="496"/>
        <v>3</v>
      </c>
      <c r="N3164" s="61">
        <f t="shared" si="498"/>
        <v>2</v>
      </c>
      <c r="O3164" s="33">
        <f t="shared" si="499"/>
        <v>1</v>
      </c>
      <c r="P3164" s="61">
        <f t="shared" si="500"/>
        <v>3</v>
      </c>
      <c r="Q3164" s="62">
        <f t="shared" si="501"/>
        <v>1.5</v>
      </c>
      <c r="R3164" s="61">
        <f t="shared" si="502"/>
        <v>1</v>
      </c>
      <c r="S3164" s="61">
        <f t="shared" si="503"/>
        <v>4</v>
      </c>
      <c r="T3164" t="str">
        <f t="shared" si="504"/>
        <v>إضافى كامل</v>
      </c>
      <c r="U3164" t="s">
        <v>871</v>
      </c>
    </row>
    <row r="3165" spans="1:21" x14ac:dyDescent="0.25">
      <c r="A3165" s="54" t="s">
        <v>1416</v>
      </c>
      <c r="B3165" s="54" t="s">
        <v>1418</v>
      </c>
      <c r="C3165" s="54" t="s">
        <v>762</v>
      </c>
      <c r="D3165" s="55">
        <v>45611</v>
      </c>
      <c r="E3165" s="56" t="s">
        <v>15</v>
      </c>
      <c r="F3165" s="54" t="s">
        <v>1406</v>
      </c>
      <c r="G3165" s="57" t="s">
        <v>390</v>
      </c>
      <c r="I3165" s="54"/>
      <c r="J3165" s="54"/>
      <c r="K3165" s="3" t="str">
        <f t="shared" si="495"/>
        <v/>
      </c>
      <c r="L3165" s="60">
        <f t="shared" si="497"/>
        <v>0</v>
      </c>
      <c r="M3165" s="33">
        <f t="shared" si="496"/>
        <v>3</v>
      </c>
      <c r="N3165" s="61">
        <f t="shared" si="498"/>
        <v>2</v>
      </c>
      <c r="O3165" s="33">
        <f t="shared" si="499"/>
        <v>1</v>
      </c>
      <c r="P3165" s="61">
        <f t="shared" si="500"/>
        <v>3</v>
      </c>
      <c r="Q3165" s="62">
        <f t="shared" si="501"/>
        <v>1.5</v>
      </c>
      <c r="R3165" s="61">
        <f t="shared" si="502"/>
        <v>1</v>
      </c>
      <c r="S3165" s="61">
        <f t="shared" si="503"/>
        <v>4</v>
      </c>
      <c r="T3165" t="str">
        <f t="shared" si="504"/>
        <v>إضافى كامل</v>
      </c>
      <c r="U3165" t="s">
        <v>871</v>
      </c>
    </row>
    <row r="3166" spans="1:21" x14ac:dyDescent="0.25">
      <c r="A3166" s="54" t="s">
        <v>1416</v>
      </c>
      <c r="B3166" s="54" t="s">
        <v>1418</v>
      </c>
      <c r="C3166" s="54" t="s">
        <v>762</v>
      </c>
      <c r="D3166" s="55">
        <v>45612</v>
      </c>
      <c r="E3166" s="56" t="s">
        <v>18</v>
      </c>
      <c r="F3166" s="54" t="s">
        <v>1406</v>
      </c>
      <c r="G3166" s="57" t="s">
        <v>390</v>
      </c>
      <c r="I3166" s="54" t="s">
        <v>949</v>
      </c>
      <c r="J3166" s="54" t="s">
        <v>1023</v>
      </c>
      <c r="K3166" s="3" t="str">
        <f t="shared" si="495"/>
        <v/>
      </c>
      <c r="L3166" s="60">
        <f t="shared" si="497"/>
        <v>0</v>
      </c>
      <c r="M3166" s="33">
        <f t="shared" si="496"/>
        <v>3</v>
      </c>
      <c r="N3166" s="61">
        <f t="shared" si="498"/>
        <v>2</v>
      </c>
      <c r="O3166" s="33">
        <f t="shared" si="499"/>
        <v>1</v>
      </c>
      <c r="P3166" s="61">
        <f t="shared" si="500"/>
        <v>3</v>
      </c>
      <c r="Q3166" s="62">
        <f t="shared" si="501"/>
        <v>1.5</v>
      </c>
      <c r="R3166" s="61">
        <f t="shared" si="502"/>
        <v>1</v>
      </c>
      <c r="S3166" s="61">
        <f t="shared" si="503"/>
        <v>4</v>
      </c>
      <c r="T3166" t="str">
        <f t="shared" si="504"/>
        <v>إضافى كامل</v>
      </c>
      <c r="U3166" t="s">
        <v>871</v>
      </c>
    </row>
    <row r="3167" spans="1:21" x14ac:dyDescent="0.25">
      <c r="A3167" s="54" t="s">
        <v>1416</v>
      </c>
      <c r="B3167" s="54" t="s">
        <v>1418</v>
      </c>
      <c r="C3167" s="54" t="s">
        <v>762</v>
      </c>
      <c r="D3167" s="55">
        <v>45613</v>
      </c>
      <c r="E3167" s="56" t="s">
        <v>20</v>
      </c>
      <c r="F3167" s="54" t="s">
        <v>1406</v>
      </c>
      <c r="G3167" s="57" t="s">
        <v>390</v>
      </c>
      <c r="I3167" s="54" t="s">
        <v>1420</v>
      </c>
      <c r="J3167" s="54" t="s">
        <v>794</v>
      </c>
      <c r="L3167" s="60">
        <f t="shared" si="497"/>
        <v>0</v>
      </c>
      <c r="M3167" s="33">
        <f t="shared" si="496"/>
        <v>3</v>
      </c>
      <c r="N3167" s="61">
        <f t="shared" si="498"/>
        <v>2</v>
      </c>
      <c r="O3167" s="33">
        <f t="shared" si="499"/>
        <v>1</v>
      </c>
      <c r="P3167" s="61">
        <f t="shared" si="500"/>
        <v>3</v>
      </c>
      <c r="Q3167" s="62">
        <f t="shared" si="501"/>
        <v>1.5</v>
      </c>
      <c r="R3167" s="61">
        <f t="shared" si="502"/>
        <v>1</v>
      </c>
      <c r="S3167" s="61">
        <f t="shared" si="503"/>
        <v>4</v>
      </c>
      <c r="T3167" t="str">
        <f t="shared" si="504"/>
        <v>إضافى كامل</v>
      </c>
      <c r="U3167" t="s">
        <v>871</v>
      </c>
    </row>
    <row r="3168" spans="1:21" x14ac:dyDescent="0.25">
      <c r="A3168" s="54" t="s">
        <v>1416</v>
      </c>
      <c r="B3168" s="54" t="s">
        <v>1418</v>
      </c>
      <c r="C3168" s="54" t="s">
        <v>762</v>
      </c>
      <c r="D3168" s="55">
        <v>45614</v>
      </c>
      <c r="E3168" s="56" t="s">
        <v>21</v>
      </c>
      <c r="F3168" s="54" t="s">
        <v>1406</v>
      </c>
      <c r="G3168" s="57" t="s">
        <v>390</v>
      </c>
      <c r="I3168" s="54" t="s">
        <v>1160</v>
      </c>
      <c r="J3168" s="54" t="s">
        <v>794</v>
      </c>
      <c r="K3168" s="3" t="str">
        <f t="shared" si="495"/>
        <v/>
      </c>
      <c r="L3168" s="60">
        <f t="shared" si="497"/>
        <v>0</v>
      </c>
      <c r="M3168" s="33">
        <f t="shared" si="496"/>
        <v>3</v>
      </c>
      <c r="N3168" s="61">
        <f t="shared" si="498"/>
        <v>2</v>
      </c>
      <c r="O3168" s="33">
        <f t="shared" si="499"/>
        <v>1</v>
      </c>
      <c r="P3168" s="61">
        <f t="shared" si="500"/>
        <v>3</v>
      </c>
      <c r="Q3168" s="62">
        <f t="shared" si="501"/>
        <v>1.5</v>
      </c>
      <c r="R3168" s="61">
        <f t="shared" si="502"/>
        <v>1</v>
      </c>
      <c r="S3168" s="61">
        <f t="shared" si="503"/>
        <v>4</v>
      </c>
      <c r="T3168" t="str">
        <f t="shared" si="504"/>
        <v>إضافى كامل</v>
      </c>
      <c r="U3168" t="s">
        <v>871</v>
      </c>
    </row>
    <row r="3169" spans="1:21" x14ac:dyDescent="0.25">
      <c r="A3169" s="54" t="s">
        <v>1416</v>
      </c>
      <c r="B3169" s="54" t="s">
        <v>1418</v>
      </c>
      <c r="C3169" s="54" t="s">
        <v>762</v>
      </c>
      <c r="D3169" s="55">
        <v>45615</v>
      </c>
      <c r="E3169" s="56" t="s">
        <v>22</v>
      </c>
      <c r="F3169" s="54" t="s">
        <v>1406</v>
      </c>
      <c r="G3169" s="57" t="s">
        <v>390</v>
      </c>
      <c r="I3169" s="54" t="s">
        <v>949</v>
      </c>
      <c r="J3169" s="54" t="s">
        <v>962</v>
      </c>
      <c r="K3169" s="3" t="str">
        <f t="shared" si="495"/>
        <v/>
      </c>
      <c r="L3169" s="60">
        <f t="shared" si="497"/>
        <v>0</v>
      </c>
      <c r="M3169" s="33">
        <f t="shared" si="496"/>
        <v>3</v>
      </c>
      <c r="N3169" s="61">
        <f t="shared" si="498"/>
        <v>3</v>
      </c>
      <c r="O3169" s="33">
        <f t="shared" si="499"/>
        <v>1</v>
      </c>
      <c r="P3169" s="61">
        <f t="shared" si="500"/>
        <v>4</v>
      </c>
      <c r="Q3169" s="62">
        <f t="shared" si="501"/>
        <v>2</v>
      </c>
      <c r="R3169" s="61">
        <f t="shared" si="502"/>
        <v>2</v>
      </c>
      <c r="S3169" s="61">
        <f t="shared" si="503"/>
        <v>5</v>
      </c>
      <c r="T3169" t="str">
        <f t="shared" si="504"/>
        <v>نصف إضافى</v>
      </c>
      <c r="U3169" t="s">
        <v>871</v>
      </c>
    </row>
    <row r="3170" spans="1:21" x14ac:dyDescent="0.25">
      <c r="A3170" s="54" t="s">
        <v>1416</v>
      </c>
      <c r="B3170" s="54" t="s">
        <v>1418</v>
      </c>
      <c r="C3170" s="54" t="s">
        <v>762</v>
      </c>
      <c r="D3170" s="55">
        <v>45616</v>
      </c>
      <c r="E3170" s="56" t="s">
        <v>23</v>
      </c>
      <c r="F3170" s="54" t="s">
        <v>1406</v>
      </c>
      <c r="G3170" s="57" t="s">
        <v>390</v>
      </c>
      <c r="I3170" s="54" t="s">
        <v>1159</v>
      </c>
      <c r="J3170" s="54" t="s">
        <v>955</v>
      </c>
      <c r="K3170" s="3" t="str">
        <f t="shared" si="495"/>
        <v>إذن ص</v>
      </c>
      <c r="L3170" s="60">
        <f t="shared" si="497"/>
        <v>1</v>
      </c>
      <c r="M3170" s="33">
        <f t="shared" si="496"/>
        <v>3</v>
      </c>
      <c r="N3170" s="61">
        <f t="shared" si="498"/>
        <v>3</v>
      </c>
      <c r="O3170" s="33">
        <f t="shared" si="499"/>
        <v>1</v>
      </c>
      <c r="P3170" s="61">
        <f t="shared" si="500"/>
        <v>4</v>
      </c>
      <c r="Q3170" s="62">
        <f t="shared" si="501"/>
        <v>2</v>
      </c>
      <c r="R3170" s="61">
        <f t="shared" si="502"/>
        <v>2</v>
      </c>
      <c r="S3170" s="61">
        <f t="shared" si="503"/>
        <v>5</v>
      </c>
      <c r="T3170" t="str">
        <f t="shared" si="504"/>
        <v>نصف إضافى</v>
      </c>
      <c r="U3170" t="s">
        <v>871</v>
      </c>
    </row>
    <row r="3171" spans="1:21" x14ac:dyDescent="0.25">
      <c r="A3171" s="54" t="s">
        <v>1416</v>
      </c>
      <c r="B3171" s="54" t="s">
        <v>1418</v>
      </c>
      <c r="C3171" s="54" t="s">
        <v>762</v>
      </c>
      <c r="D3171" s="55">
        <v>45617</v>
      </c>
      <c r="E3171" s="56" t="s">
        <v>24</v>
      </c>
      <c r="F3171" s="54" t="s">
        <v>1406</v>
      </c>
      <c r="G3171" s="57" t="s">
        <v>390</v>
      </c>
      <c r="I3171" s="54"/>
      <c r="J3171" s="54"/>
      <c r="K3171" s="3" t="s">
        <v>19</v>
      </c>
      <c r="L3171" s="60">
        <f t="shared" si="497"/>
        <v>1</v>
      </c>
      <c r="M3171" s="33">
        <f t="shared" si="496"/>
        <v>3</v>
      </c>
      <c r="N3171" s="61">
        <f t="shared" si="498"/>
        <v>2</v>
      </c>
      <c r="O3171" s="33">
        <f t="shared" si="499"/>
        <v>1</v>
      </c>
      <c r="P3171" s="61">
        <f t="shared" si="500"/>
        <v>3</v>
      </c>
      <c r="Q3171" s="62">
        <f t="shared" si="501"/>
        <v>1.5</v>
      </c>
      <c r="R3171" s="61">
        <f t="shared" si="502"/>
        <v>1</v>
      </c>
      <c r="S3171" s="61">
        <f t="shared" si="503"/>
        <v>4</v>
      </c>
      <c r="T3171" t="str">
        <f t="shared" si="504"/>
        <v>إضافى كامل</v>
      </c>
      <c r="U3171" t="s">
        <v>871</v>
      </c>
    </row>
    <row r="3172" spans="1:21" x14ac:dyDescent="0.25">
      <c r="A3172" s="54" t="s">
        <v>1416</v>
      </c>
      <c r="B3172" s="54" t="s">
        <v>1418</v>
      </c>
      <c r="C3172" s="54" t="s">
        <v>762</v>
      </c>
      <c r="D3172" s="55">
        <v>45618</v>
      </c>
      <c r="E3172" s="56" t="s">
        <v>15</v>
      </c>
      <c r="F3172" s="54" t="s">
        <v>1406</v>
      </c>
      <c r="G3172" s="57" t="s">
        <v>390</v>
      </c>
      <c r="I3172" s="54"/>
      <c r="J3172" s="54"/>
      <c r="K3172" s="3" t="str">
        <f t="shared" si="495"/>
        <v/>
      </c>
      <c r="L3172" s="60">
        <f t="shared" si="497"/>
        <v>0</v>
      </c>
      <c r="M3172" s="33">
        <f t="shared" si="496"/>
        <v>3</v>
      </c>
      <c r="N3172" s="61">
        <f t="shared" si="498"/>
        <v>2</v>
      </c>
      <c r="O3172" s="33">
        <f t="shared" si="499"/>
        <v>1</v>
      </c>
      <c r="P3172" s="61">
        <f t="shared" si="500"/>
        <v>3</v>
      </c>
      <c r="Q3172" s="62">
        <f t="shared" si="501"/>
        <v>1.5</v>
      </c>
      <c r="R3172" s="61">
        <f t="shared" si="502"/>
        <v>1</v>
      </c>
      <c r="S3172" s="61">
        <f t="shared" si="503"/>
        <v>4</v>
      </c>
      <c r="T3172" t="str">
        <f t="shared" si="504"/>
        <v>إضافى كامل</v>
      </c>
      <c r="U3172" t="s">
        <v>871</v>
      </c>
    </row>
    <row r="3173" spans="1:21" x14ac:dyDescent="0.25">
      <c r="A3173" s="54" t="s">
        <v>1416</v>
      </c>
      <c r="B3173" s="54" t="s">
        <v>1418</v>
      </c>
      <c r="C3173" s="54" t="s">
        <v>762</v>
      </c>
      <c r="D3173" s="55">
        <v>45619</v>
      </c>
      <c r="E3173" s="56" t="s">
        <v>18</v>
      </c>
      <c r="F3173" s="54" t="s">
        <v>1406</v>
      </c>
      <c r="G3173" s="57" t="s">
        <v>390</v>
      </c>
      <c r="I3173" s="54" t="s">
        <v>1414</v>
      </c>
      <c r="J3173" s="54" t="s">
        <v>1137</v>
      </c>
      <c r="K3173" s="3" t="str">
        <f t="shared" si="495"/>
        <v>إذن ص</v>
      </c>
      <c r="L3173" s="60">
        <f t="shared" si="497"/>
        <v>1</v>
      </c>
      <c r="M3173" s="33">
        <f t="shared" si="496"/>
        <v>3</v>
      </c>
      <c r="N3173" s="61">
        <f t="shared" si="498"/>
        <v>2</v>
      </c>
      <c r="O3173" s="33">
        <f t="shared" si="499"/>
        <v>1</v>
      </c>
      <c r="P3173" s="61">
        <f t="shared" si="500"/>
        <v>3</v>
      </c>
      <c r="Q3173" s="62">
        <f t="shared" si="501"/>
        <v>1.5</v>
      </c>
      <c r="R3173" s="61">
        <f t="shared" si="502"/>
        <v>1</v>
      </c>
      <c r="S3173" s="61">
        <f t="shared" si="503"/>
        <v>4</v>
      </c>
      <c r="T3173" t="str">
        <f t="shared" si="504"/>
        <v>إضافى كامل</v>
      </c>
      <c r="U3173" t="s">
        <v>871</v>
      </c>
    </row>
    <row r="3174" spans="1:21" x14ac:dyDescent="0.25">
      <c r="A3174" s="54" t="s">
        <v>1416</v>
      </c>
      <c r="B3174" s="54" t="s">
        <v>1418</v>
      </c>
      <c r="C3174" s="54" t="s">
        <v>762</v>
      </c>
      <c r="D3174" s="55">
        <v>45620</v>
      </c>
      <c r="E3174" s="56" t="s">
        <v>20</v>
      </c>
      <c r="F3174" s="54" t="s">
        <v>1406</v>
      </c>
      <c r="G3174" s="57" t="s">
        <v>390</v>
      </c>
      <c r="I3174" s="54"/>
      <c r="J3174" s="54"/>
      <c r="K3174" s="3" t="str">
        <f t="shared" si="495"/>
        <v>غائب</v>
      </c>
      <c r="L3174" s="60">
        <f t="shared" si="497"/>
        <v>0</v>
      </c>
      <c r="M3174" s="33">
        <f t="shared" si="496"/>
        <v>3</v>
      </c>
      <c r="N3174" s="61">
        <f t="shared" si="498"/>
        <v>1</v>
      </c>
      <c r="O3174" s="33">
        <f t="shared" si="499"/>
        <v>1</v>
      </c>
      <c r="P3174" s="61">
        <f t="shared" si="500"/>
        <v>2</v>
      </c>
      <c r="Q3174" s="62">
        <f t="shared" si="501"/>
        <v>0</v>
      </c>
      <c r="R3174" s="61">
        <f t="shared" si="502"/>
        <v>0</v>
      </c>
      <c r="S3174" s="61">
        <f t="shared" si="503"/>
        <v>3</v>
      </c>
      <c r="T3174" t="str">
        <f t="shared" si="504"/>
        <v>إضافى كامل</v>
      </c>
      <c r="U3174" t="s">
        <v>871</v>
      </c>
    </row>
    <row r="3175" spans="1:21" x14ac:dyDescent="0.25">
      <c r="A3175" s="54" t="s">
        <v>1416</v>
      </c>
      <c r="B3175" s="54" t="s">
        <v>1418</v>
      </c>
      <c r="C3175" s="54" t="s">
        <v>762</v>
      </c>
      <c r="D3175" s="55">
        <v>45621</v>
      </c>
      <c r="E3175" s="56" t="s">
        <v>21</v>
      </c>
      <c r="F3175" s="54" t="s">
        <v>1406</v>
      </c>
      <c r="G3175" s="57" t="s">
        <v>390</v>
      </c>
      <c r="I3175" s="54" t="s">
        <v>1098</v>
      </c>
      <c r="J3175" s="54" t="s">
        <v>1074</v>
      </c>
      <c r="K3175" s="3" t="str">
        <f t="shared" si="495"/>
        <v/>
      </c>
      <c r="L3175" s="60">
        <f t="shared" si="497"/>
        <v>0</v>
      </c>
      <c r="M3175" s="33">
        <f t="shared" si="496"/>
        <v>2</v>
      </c>
      <c r="N3175" s="61">
        <f t="shared" si="498"/>
        <v>2</v>
      </c>
      <c r="O3175" s="33">
        <f t="shared" si="499"/>
        <v>1</v>
      </c>
      <c r="P3175" s="61">
        <f t="shared" si="500"/>
        <v>3</v>
      </c>
      <c r="Q3175" s="62">
        <f t="shared" si="501"/>
        <v>1.5</v>
      </c>
      <c r="R3175" s="61">
        <f t="shared" si="502"/>
        <v>1</v>
      </c>
      <c r="S3175" s="61">
        <f t="shared" si="503"/>
        <v>3</v>
      </c>
      <c r="T3175" t="str">
        <f t="shared" si="504"/>
        <v>إضافى كامل</v>
      </c>
      <c r="U3175" t="s">
        <v>871</v>
      </c>
    </row>
    <row r="3176" spans="1:21" x14ac:dyDescent="0.25">
      <c r="A3176" s="54" t="s">
        <v>1416</v>
      </c>
      <c r="B3176" s="54" t="s">
        <v>1418</v>
      </c>
      <c r="C3176" s="54" t="s">
        <v>762</v>
      </c>
      <c r="D3176" s="55">
        <v>45622</v>
      </c>
      <c r="E3176" s="56" t="s">
        <v>22</v>
      </c>
      <c r="F3176" s="54" t="s">
        <v>1406</v>
      </c>
      <c r="G3176" s="57" t="s">
        <v>390</v>
      </c>
      <c r="I3176" s="54" t="s">
        <v>1075</v>
      </c>
      <c r="J3176" s="54" t="s">
        <v>858</v>
      </c>
      <c r="K3176" s="3" t="str">
        <f t="shared" si="495"/>
        <v/>
      </c>
      <c r="L3176" s="60">
        <f t="shared" si="497"/>
        <v>0</v>
      </c>
      <c r="M3176" s="33">
        <f t="shared" si="496"/>
        <v>2</v>
      </c>
      <c r="N3176" s="61">
        <f t="shared" si="498"/>
        <v>3</v>
      </c>
      <c r="O3176" s="33">
        <f t="shared" si="499"/>
        <v>1</v>
      </c>
      <c r="P3176" s="61">
        <f t="shared" si="500"/>
        <v>4</v>
      </c>
      <c r="Q3176" s="62">
        <f t="shared" si="501"/>
        <v>2</v>
      </c>
      <c r="R3176" s="61">
        <f t="shared" si="502"/>
        <v>2</v>
      </c>
      <c r="S3176" s="61">
        <f t="shared" si="503"/>
        <v>4</v>
      </c>
      <c r="T3176" t="str">
        <f t="shared" si="504"/>
        <v>إضافى كامل</v>
      </c>
      <c r="U3176" t="s">
        <v>871</v>
      </c>
    </row>
    <row r="3177" spans="1:21" x14ac:dyDescent="0.25">
      <c r="A3177" s="54" t="s">
        <v>1416</v>
      </c>
      <c r="B3177" s="54" t="s">
        <v>1418</v>
      </c>
      <c r="C3177" s="54" t="s">
        <v>762</v>
      </c>
      <c r="D3177" s="55">
        <v>45623</v>
      </c>
      <c r="E3177" s="56" t="s">
        <v>23</v>
      </c>
      <c r="F3177" s="54" t="s">
        <v>1406</v>
      </c>
      <c r="G3177" s="57" t="s">
        <v>390</v>
      </c>
      <c r="I3177" s="54" t="s">
        <v>949</v>
      </c>
      <c r="J3177" s="54" t="s">
        <v>809</v>
      </c>
      <c r="K3177" s="3" t="str">
        <f t="shared" si="495"/>
        <v/>
      </c>
      <c r="L3177" s="60">
        <f t="shared" si="497"/>
        <v>0</v>
      </c>
      <c r="M3177" s="33">
        <f t="shared" si="496"/>
        <v>3</v>
      </c>
      <c r="N3177" s="61">
        <f t="shared" si="498"/>
        <v>3</v>
      </c>
      <c r="O3177" s="33">
        <f t="shared" si="499"/>
        <v>1</v>
      </c>
      <c r="P3177" s="61">
        <f t="shared" si="500"/>
        <v>4</v>
      </c>
      <c r="Q3177" s="62">
        <f t="shared" si="501"/>
        <v>2</v>
      </c>
      <c r="R3177" s="61">
        <f t="shared" si="502"/>
        <v>2</v>
      </c>
      <c r="S3177" s="61">
        <f t="shared" si="503"/>
        <v>5</v>
      </c>
      <c r="T3177" t="str">
        <f t="shared" si="504"/>
        <v>نصف إضافى</v>
      </c>
      <c r="U3177" t="s">
        <v>871</v>
      </c>
    </row>
    <row r="3178" spans="1:21" x14ac:dyDescent="0.25">
      <c r="A3178" s="54" t="s">
        <v>1416</v>
      </c>
      <c r="B3178" s="54" t="s">
        <v>1418</v>
      </c>
      <c r="C3178" s="54" t="s">
        <v>762</v>
      </c>
      <c r="D3178" s="55">
        <v>45624</v>
      </c>
      <c r="E3178" s="56" t="s">
        <v>24</v>
      </c>
      <c r="F3178" s="54" t="s">
        <v>1406</v>
      </c>
      <c r="G3178" s="57" t="s">
        <v>390</v>
      </c>
      <c r="I3178" s="54"/>
      <c r="J3178" s="54"/>
      <c r="K3178" s="3" t="s">
        <v>19</v>
      </c>
      <c r="L3178" s="60">
        <f t="shared" si="497"/>
        <v>1</v>
      </c>
      <c r="M3178" s="33">
        <f t="shared" si="496"/>
        <v>3</v>
      </c>
      <c r="N3178" s="61">
        <f t="shared" si="498"/>
        <v>4</v>
      </c>
      <c r="O3178" s="33">
        <f t="shared" si="499"/>
        <v>1</v>
      </c>
      <c r="P3178" s="61">
        <f t="shared" si="500"/>
        <v>5</v>
      </c>
      <c r="Q3178" s="62">
        <f t="shared" si="501"/>
        <v>2.5</v>
      </c>
      <c r="R3178" s="61">
        <f t="shared" si="502"/>
        <v>2</v>
      </c>
      <c r="S3178" s="61">
        <f t="shared" si="503"/>
        <v>5</v>
      </c>
      <c r="T3178" t="str">
        <f t="shared" si="504"/>
        <v>نصف إضافى</v>
      </c>
      <c r="U3178" t="s">
        <v>871</v>
      </c>
    </row>
    <row r="3179" spans="1:21" x14ac:dyDescent="0.25">
      <c r="A3179" s="54" t="s">
        <v>1416</v>
      </c>
      <c r="B3179" s="54" t="s">
        <v>1418</v>
      </c>
      <c r="C3179" s="54" t="s">
        <v>762</v>
      </c>
      <c r="D3179" s="55">
        <v>45625</v>
      </c>
      <c r="E3179" s="56" t="s">
        <v>15</v>
      </c>
      <c r="F3179" s="54" t="s">
        <v>1406</v>
      </c>
      <c r="G3179" s="57" t="s">
        <v>390</v>
      </c>
      <c r="I3179" s="54"/>
      <c r="J3179" s="54"/>
      <c r="K3179" s="3" t="str">
        <f t="shared" si="495"/>
        <v/>
      </c>
      <c r="L3179" s="60">
        <f t="shared" si="497"/>
        <v>0</v>
      </c>
      <c r="M3179" s="33">
        <f t="shared" si="496"/>
        <v>3</v>
      </c>
      <c r="N3179" s="61">
        <f t="shared" si="498"/>
        <v>5</v>
      </c>
      <c r="O3179" s="33">
        <f t="shared" si="499"/>
        <v>1</v>
      </c>
      <c r="P3179" s="61">
        <f t="shared" si="500"/>
        <v>6</v>
      </c>
      <c r="Q3179" s="62">
        <f t="shared" si="501"/>
        <v>3</v>
      </c>
      <c r="R3179" s="61">
        <f t="shared" si="502"/>
        <v>3</v>
      </c>
      <c r="S3179" s="61">
        <f t="shared" si="503"/>
        <v>6</v>
      </c>
      <c r="T3179" t="str">
        <f t="shared" si="504"/>
        <v>نصف إضافى</v>
      </c>
      <c r="U3179" t="s">
        <v>871</v>
      </c>
    </row>
    <row r="3180" spans="1:21" x14ac:dyDescent="0.25">
      <c r="A3180" s="54" t="s">
        <v>1416</v>
      </c>
      <c r="B3180" s="54" t="s">
        <v>1418</v>
      </c>
      <c r="C3180" s="54" t="s">
        <v>762</v>
      </c>
      <c r="D3180" s="55">
        <v>45626</v>
      </c>
      <c r="E3180" s="56" t="s">
        <v>18</v>
      </c>
      <c r="F3180" s="54" t="s">
        <v>1406</v>
      </c>
      <c r="G3180" s="57" t="s">
        <v>390</v>
      </c>
      <c r="I3180" s="54" t="s">
        <v>1421</v>
      </c>
      <c r="J3180" s="54" t="s">
        <v>1141</v>
      </c>
      <c r="K3180" s="3" t="str">
        <f t="shared" si="495"/>
        <v/>
      </c>
      <c r="L3180" s="60">
        <f t="shared" si="497"/>
        <v>0</v>
      </c>
      <c r="M3180" s="33">
        <f t="shared" si="496"/>
        <v>3</v>
      </c>
      <c r="N3180" s="61">
        <f t="shared" si="498"/>
        <v>5</v>
      </c>
      <c r="O3180" s="33">
        <f t="shared" si="499"/>
        <v>1</v>
      </c>
      <c r="P3180" s="61">
        <f t="shared" si="500"/>
        <v>6</v>
      </c>
      <c r="Q3180" s="62">
        <f t="shared" si="501"/>
        <v>3</v>
      </c>
      <c r="R3180" s="61">
        <f t="shared" si="502"/>
        <v>3</v>
      </c>
      <c r="S3180" s="61">
        <f t="shared" si="503"/>
        <v>6</v>
      </c>
      <c r="T3180" t="str">
        <f t="shared" si="504"/>
        <v>نصف إضافى</v>
      </c>
      <c r="U3180" t="s">
        <v>871</v>
      </c>
    </row>
    <row r="3181" spans="1:21" ht="15.75" x14ac:dyDescent="0.25">
      <c r="A3181" s="70" t="s">
        <v>1422</v>
      </c>
      <c r="B3181" s="80" t="s">
        <v>1423</v>
      </c>
      <c r="C3181" s="70" t="s">
        <v>762</v>
      </c>
      <c r="D3181" s="55">
        <v>45597</v>
      </c>
      <c r="E3181" s="56" t="s">
        <v>15</v>
      </c>
      <c r="F3181" s="70" t="s">
        <v>1406</v>
      </c>
      <c r="G3181" s="71" t="s">
        <v>390</v>
      </c>
      <c r="I3181" s="54"/>
      <c r="J3181" s="54"/>
      <c r="K3181" s="3" t="str">
        <f t="shared" si="495"/>
        <v/>
      </c>
      <c r="L3181" s="60">
        <f t="shared" si="497"/>
        <v>0</v>
      </c>
      <c r="M3181" s="33">
        <f t="shared" si="496"/>
        <v>3</v>
      </c>
      <c r="N3181" s="61">
        <f t="shared" si="498"/>
        <v>5</v>
      </c>
      <c r="O3181" s="33">
        <f t="shared" si="499"/>
        <v>1</v>
      </c>
      <c r="P3181" s="61">
        <f t="shared" si="500"/>
        <v>6</v>
      </c>
      <c r="Q3181" s="62">
        <f t="shared" si="501"/>
        <v>3</v>
      </c>
      <c r="R3181" s="61">
        <f t="shared" si="502"/>
        <v>3</v>
      </c>
      <c r="S3181" s="61">
        <f t="shared" si="503"/>
        <v>6</v>
      </c>
      <c r="T3181" t="str">
        <f t="shared" si="504"/>
        <v>نصف إضافى</v>
      </c>
      <c r="U3181" t="s">
        <v>871</v>
      </c>
    </row>
    <row r="3182" spans="1:21" x14ac:dyDescent="0.25">
      <c r="A3182" s="54" t="s">
        <v>1422</v>
      </c>
      <c r="B3182" s="54" t="s">
        <v>1424</v>
      </c>
      <c r="C3182" s="54" t="s">
        <v>762</v>
      </c>
      <c r="D3182" s="55">
        <v>45598</v>
      </c>
      <c r="E3182" s="56" t="s">
        <v>18</v>
      </c>
      <c r="F3182" s="54" t="s">
        <v>1406</v>
      </c>
      <c r="G3182" s="57" t="s">
        <v>390</v>
      </c>
      <c r="I3182" s="54"/>
      <c r="J3182" s="54"/>
      <c r="K3182" s="3" t="s">
        <v>19</v>
      </c>
      <c r="L3182" s="60">
        <f t="shared" si="497"/>
        <v>1</v>
      </c>
      <c r="M3182" s="33">
        <f t="shared" si="496"/>
        <v>3</v>
      </c>
      <c r="N3182" s="61">
        <f t="shared" si="498"/>
        <v>5</v>
      </c>
      <c r="O3182" s="33">
        <f t="shared" si="499"/>
        <v>1</v>
      </c>
      <c r="P3182" s="61">
        <f t="shared" si="500"/>
        <v>6</v>
      </c>
      <c r="Q3182" s="62">
        <f t="shared" si="501"/>
        <v>3</v>
      </c>
      <c r="R3182" s="61">
        <f t="shared" si="502"/>
        <v>3</v>
      </c>
      <c r="S3182" s="61">
        <f t="shared" si="503"/>
        <v>6</v>
      </c>
      <c r="T3182" t="str">
        <f t="shared" si="504"/>
        <v>نصف إضافى</v>
      </c>
      <c r="U3182" t="s">
        <v>871</v>
      </c>
    </row>
    <row r="3183" spans="1:21" x14ac:dyDescent="0.25">
      <c r="A3183" s="54" t="s">
        <v>1422</v>
      </c>
      <c r="B3183" s="54" t="s">
        <v>1424</v>
      </c>
      <c r="C3183" s="54" t="s">
        <v>762</v>
      </c>
      <c r="D3183" s="55">
        <v>45599</v>
      </c>
      <c r="E3183" s="56" t="s">
        <v>20</v>
      </c>
      <c r="F3183" s="54" t="s">
        <v>1406</v>
      </c>
      <c r="G3183" s="57" t="s">
        <v>390</v>
      </c>
      <c r="I3183" s="54" t="s">
        <v>1075</v>
      </c>
      <c r="J3183" s="54" t="s">
        <v>904</v>
      </c>
      <c r="K3183" s="3" t="str">
        <f t="shared" si="495"/>
        <v/>
      </c>
      <c r="L3183" s="60">
        <f t="shared" si="497"/>
        <v>0</v>
      </c>
      <c r="M3183" s="33">
        <f t="shared" si="496"/>
        <v>3</v>
      </c>
      <c r="N3183" s="61">
        <f t="shared" si="498"/>
        <v>5</v>
      </c>
      <c r="O3183" s="33">
        <f t="shared" si="499"/>
        <v>1</v>
      </c>
      <c r="P3183" s="61">
        <f t="shared" si="500"/>
        <v>6</v>
      </c>
      <c r="Q3183" s="62">
        <f t="shared" si="501"/>
        <v>3</v>
      </c>
      <c r="R3183" s="61">
        <f t="shared" si="502"/>
        <v>3</v>
      </c>
      <c r="S3183" s="61">
        <f t="shared" si="503"/>
        <v>6</v>
      </c>
      <c r="T3183" t="str">
        <f t="shared" si="504"/>
        <v>نصف إضافى</v>
      </c>
      <c r="U3183" t="s">
        <v>871</v>
      </c>
    </row>
    <row r="3184" spans="1:21" x14ac:dyDescent="0.25">
      <c r="A3184" s="54" t="s">
        <v>1422</v>
      </c>
      <c r="B3184" s="54" t="s">
        <v>1424</v>
      </c>
      <c r="C3184" s="54" t="s">
        <v>762</v>
      </c>
      <c r="D3184" s="55">
        <v>45600</v>
      </c>
      <c r="E3184" s="56" t="s">
        <v>21</v>
      </c>
      <c r="F3184" s="54" t="s">
        <v>1406</v>
      </c>
      <c r="G3184" s="57" t="s">
        <v>390</v>
      </c>
      <c r="I3184" s="54"/>
      <c r="J3184" s="54"/>
      <c r="K3184" s="3" t="str">
        <f t="shared" si="495"/>
        <v>غائب</v>
      </c>
      <c r="L3184" s="60">
        <f t="shared" si="497"/>
        <v>0</v>
      </c>
      <c r="M3184" s="33">
        <f t="shared" si="496"/>
        <v>3</v>
      </c>
      <c r="N3184" s="61">
        <f t="shared" si="498"/>
        <v>5</v>
      </c>
      <c r="O3184" s="33">
        <f t="shared" si="499"/>
        <v>1</v>
      </c>
      <c r="P3184" s="61">
        <f t="shared" si="500"/>
        <v>6</v>
      </c>
      <c r="Q3184" s="62">
        <f t="shared" si="501"/>
        <v>3</v>
      </c>
      <c r="R3184" s="61">
        <f t="shared" si="502"/>
        <v>3</v>
      </c>
      <c r="S3184" s="61">
        <f t="shared" si="503"/>
        <v>6</v>
      </c>
      <c r="T3184" t="str">
        <f t="shared" si="504"/>
        <v>نصف إضافى</v>
      </c>
      <c r="U3184" t="s">
        <v>871</v>
      </c>
    </row>
    <row r="3185" spans="1:21" x14ac:dyDescent="0.25">
      <c r="A3185" s="54" t="s">
        <v>1422</v>
      </c>
      <c r="B3185" s="54" t="s">
        <v>1424</v>
      </c>
      <c r="C3185" s="54" t="s">
        <v>762</v>
      </c>
      <c r="D3185" s="55">
        <v>45601</v>
      </c>
      <c r="E3185" s="56" t="s">
        <v>22</v>
      </c>
      <c r="F3185" s="54" t="s">
        <v>1406</v>
      </c>
      <c r="G3185" s="57" t="s">
        <v>390</v>
      </c>
      <c r="I3185" s="54" t="s">
        <v>1075</v>
      </c>
      <c r="J3185" s="54" t="s">
        <v>804</v>
      </c>
      <c r="K3185" s="3" t="str">
        <f t="shared" si="495"/>
        <v/>
      </c>
      <c r="L3185" s="60">
        <f t="shared" si="497"/>
        <v>0</v>
      </c>
      <c r="M3185" s="33">
        <f t="shared" si="496"/>
        <v>2</v>
      </c>
      <c r="N3185" s="61">
        <f t="shared" si="498"/>
        <v>5</v>
      </c>
      <c r="O3185" s="33">
        <f t="shared" si="499"/>
        <v>1</v>
      </c>
      <c r="P3185" s="61">
        <f t="shared" si="500"/>
        <v>6</v>
      </c>
      <c r="Q3185" s="62">
        <f t="shared" si="501"/>
        <v>3</v>
      </c>
      <c r="R3185" s="61">
        <f t="shared" si="502"/>
        <v>3</v>
      </c>
      <c r="S3185" s="61">
        <f t="shared" si="503"/>
        <v>5</v>
      </c>
      <c r="T3185" t="str">
        <f t="shared" si="504"/>
        <v>نصف إضافى</v>
      </c>
      <c r="U3185" t="s">
        <v>871</v>
      </c>
    </row>
    <row r="3186" spans="1:21" x14ac:dyDescent="0.25">
      <c r="A3186" s="54" t="s">
        <v>1422</v>
      </c>
      <c r="B3186" s="54" t="s">
        <v>1424</v>
      </c>
      <c r="C3186" s="54" t="s">
        <v>762</v>
      </c>
      <c r="D3186" s="55">
        <v>45602</v>
      </c>
      <c r="E3186" s="56" t="s">
        <v>23</v>
      </c>
      <c r="F3186" s="54" t="s">
        <v>1406</v>
      </c>
      <c r="G3186" s="57" t="s">
        <v>390</v>
      </c>
      <c r="I3186" s="54" t="s">
        <v>983</v>
      </c>
      <c r="J3186" s="54" t="s">
        <v>849</v>
      </c>
      <c r="K3186" s="3" t="str">
        <f t="shared" si="495"/>
        <v/>
      </c>
      <c r="L3186" s="60">
        <f t="shared" si="497"/>
        <v>0</v>
      </c>
      <c r="M3186" s="33">
        <f t="shared" si="496"/>
        <v>2</v>
      </c>
      <c r="N3186" s="61">
        <f t="shared" si="498"/>
        <v>5</v>
      </c>
      <c r="O3186" s="33">
        <f t="shared" si="499"/>
        <v>1</v>
      </c>
      <c r="P3186" s="61">
        <f t="shared" si="500"/>
        <v>6</v>
      </c>
      <c r="Q3186" s="62">
        <f t="shared" si="501"/>
        <v>3</v>
      </c>
      <c r="R3186" s="61">
        <f t="shared" si="502"/>
        <v>3</v>
      </c>
      <c r="S3186" s="61">
        <f t="shared" si="503"/>
        <v>5</v>
      </c>
      <c r="T3186" t="str">
        <f t="shared" si="504"/>
        <v>نصف إضافى</v>
      </c>
      <c r="U3186" t="s">
        <v>871</v>
      </c>
    </row>
    <row r="3187" spans="1:21" x14ac:dyDescent="0.25">
      <c r="A3187" s="54" t="s">
        <v>1422</v>
      </c>
      <c r="B3187" s="54" t="s">
        <v>1424</v>
      </c>
      <c r="C3187" s="54" t="s">
        <v>762</v>
      </c>
      <c r="D3187" s="55">
        <v>45603</v>
      </c>
      <c r="E3187" s="56" t="s">
        <v>24</v>
      </c>
      <c r="F3187" s="54" t="s">
        <v>1406</v>
      </c>
      <c r="G3187" s="57" t="s">
        <v>390</v>
      </c>
      <c r="I3187" s="54" t="s">
        <v>1098</v>
      </c>
      <c r="J3187" s="54" t="s">
        <v>818</v>
      </c>
      <c r="K3187" s="3" t="str">
        <f t="shared" si="495"/>
        <v/>
      </c>
      <c r="L3187" s="60">
        <f t="shared" si="497"/>
        <v>0</v>
      </c>
      <c r="M3187" s="33">
        <f t="shared" si="496"/>
        <v>2</v>
      </c>
      <c r="N3187" s="61">
        <f t="shared" si="498"/>
        <v>5</v>
      </c>
      <c r="O3187" s="33">
        <f t="shared" si="499"/>
        <v>1</v>
      </c>
      <c r="P3187" s="61">
        <f t="shared" si="500"/>
        <v>6</v>
      </c>
      <c r="Q3187" s="62">
        <f t="shared" si="501"/>
        <v>3</v>
      </c>
      <c r="R3187" s="61">
        <f t="shared" si="502"/>
        <v>3</v>
      </c>
      <c r="S3187" s="61">
        <f t="shared" si="503"/>
        <v>5</v>
      </c>
      <c r="T3187" t="str">
        <f t="shared" si="504"/>
        <v>نصف إضافى</v>
      </c>
      <c r="U3187" t="s">
        <v>871</v>
      </c>
    </row>
    <row r="3188" spans="1:21" x14ac:dyDescent="0.25">
      <c r="A3188" s="54" t="s">
        <v>1422</v>
      </c>
      <c r="B3188" s="54" t="s">
        <v>1424</v>
      </c>
      <c r="C3188" s="54" t="s">
        <v>762</v>
      </c>
      <c r="D3188" s="55">
        <v>45604</v>
      </c>
      <c r="E3188" s="56" t="s">
        <v>15</v>
      </c>
      <c r="F3188" s="54" t="s">
        <v>1406</v>
      </c>
      <c r="G3188" s="57" t="s">
        <v>390</v>
      </c>
      <c r="I3188" s="54"/>
      <c r="J3188" s="54"/>
      <c r="K3188" s="3" t="str">
        <f t="shared" ref="K3188:K3247" si="505">IF(AND(I3188&lt;="09:30",J3188&gt;="14:30",I3188&lt;&gt;""),"",IF(AND(I3188&gt;="09:31",I3188&lt;="12:30",J3188&lt;&gt;""),"إذن ص",IF(AND(J3188&lt;"14:30",J3188&lt;&gt;"",J3188&gt;="11:30"),"إذن م",IF(AND(OR(J3188="",I3188="",J3188=I3188,I3188&gt;"12:30",J3188&lt;"13:30"),AND(E3188&lt;&gt;"Friday")),"غائب",""))))</f>
        <v/>
      </c>
      <c r="L3188" s="60">
        <f t="shared" si="497"/>
        <v>0</v>
      </c>
      <c r="M3188" s="33">
        <f t="shared" si="496"/>
        <v>2</v>
      </c>
      <c r="N3188" s="61">
        <f t="shared" si="498"/>
        <v>5</v>
      </c>
      <c r="O3188" s="33">
        <f t="shared" si="499"/>
        <v>1</v>
      </c>
      <c r="P3188" s="61">
        <f t="shared" si="500"/>
        <v>6</v>
      </c>
      <c r="Q3188" s="62">
        <f t="shared" si="501"/>
        <v>3</v>
      </c>
      <c r="R3188" s="61">
        <f t="shared" si="502"/>
        <v>3</v>
      </c>
      <c r="S3188" s="61">
        <f t="shared" si="503"/>
        <v>5</v>
      </c>
      <c r="T3188" t="str">
        <f t="shared" si="504"/>
        <v>نصف إضافى</v>
      </c>
      <c r="U3188" t="s">
        <v>871</v>
      </c>
    </row>
    <row r="3189" spans="1:21" x14ac:dyDescent="0.25">
      <c r="A3189" s="54" t="s">
        <v>1422</v>
      </c>
      <c r="B3189" s="54" t="s">
        <v>1424</v>
      </c>
      <c r="C3189" s="54" t="s">
        <v>762</v>
      </c>
      <c r="D3189" s="55">
        <v>45605</v>
      </c>
      <c r="E3189" s="56" t="s">
        <v>18</v>
      </c>
      <c r="F3189" s="54" t="s">
        <v>1406</v>
      </c>
      <c r="G3189" s="57" t="s">
        <v>390</v>
      </c>
      <c r="I3189" s="54" t="s">
        <v>1004</v>
      </c>
      <c r="J3189" s="54" t="s">
        <v>1425</v>
      </c>
      <c r="K3189" s="3" t="str">
        <f t="shared" si="505"/>
        <v>إذن م</v>
      </c>
      <c r="L3189" s="60">
        <f t="shared" si="497"/>
        <v>1</v>
      </c>
      <c r="M3189" s="33">
        <f t="shared" si="496"/>
        <v>2</v>
      </c>
      <c r="N3189" s="61">
        <f t="shared" si="498"/>
        <v>5</v>
      </c>
      <c r="O3189" s="33">
        <f t="shared" si="499"/>
        <v>1</v>
      </c>
      <c r="P3189" s="61">
        <f t="shared" si="500"/>
        <v>6</v>
      </c>
      <c r="Q3189" s="62">
        <f t="shared" si="501"/>
        <v>3</v>
      </c>
      <c r="R3189" s="61">
        <f t="shared" si="502"/>
        <v>3</v>
      </c>
      <c r="S3189" s="61">
        <f t="shared" si="503"/>
        <v>5</v>
      </c>
      <c r="T3189" t="str">
        <f t="shared" si="504"/>
        <v>نصف إضافى</v>
      </c>
      <c r="U3189" t="s">
        <v>871</v>
      </c>
    </row>
    <row r="3190" spans="1:21" x14ac:dyDescent="0.25">
      <c r="A3190" s="54" t="s">
        <v>1422</v>
      </c>
      <c r="B3190" s="54" t="s">
        <v>1424</v>
      </c>
      <c r="C3190" s="54" t="s">
        <v>762</v>
      </c>
      <c r="D3190" s="55">
        <v>45606</v>
      </c>
      <c r="E3190" s="56" t="s">
        <v>20</v>
      </c>
      <c r="F3190" s="54" t="s">
        <v>1406</v>
      </c>
      <c r="G3190" s="57" t="s">
        <v>390</v>
      </c>
      <c r="I3190" s="54" t="s">
        <v>1415</v>
      </c>
      <c r="J3190" s="54" t="s">
        <v>1037</v>
      </c>
      <c r="K3190" s="3" t="str">
        <f t="shared" si="505"/>
        <v/>
      </c>
      <c r="L3190" s="60">
        <f t="shared" si="497"/>
        <v>0</v>
      </c>
      <c r="M3190" s="33">
        <f t="shared" si="496"/>
        <v>2</v>
      </c>
      <c r="N3190" s="61">
        <f t="shared" si="498"/>
        <v>5</v>
      </c>
      <c r="O3190" s="33">
        <f t="shared" si="499"/>
        <v>0</v>
      </c>
      <c r="P3190" s="61">
        <f t="shared" si="500"/>
        <v>5</v>
      </c>
      <c r="Q3190" s="62">
        <f t="shared" si="501"/>
        <v>2.5</v>
      </c>
      <c r="R3190" s="61">
        <f t="shared" si="502"/>
        <v>2</v>
      </c>
      <c r="S3190" s="61">
        <f t="shared" si="503"/>
        <v>4</v>
      </c>
      <c r="T3190" t="str">
        <f t="shared" si="504"/>
        <v>إضافى كامل</v>
      </c>
      <c r="U3190" t="s">
        <v>871</v>
      </c>
    </row>
    <row r="3191" spans="1:21" x14ac:dyDescent="0.25">
      <c r="A3191" s="54" t="s">
        <v>1422</v>
      </c>
      <c r="B3191" s="54" t="s">
        <v>1424</v>
      </c>
      <c r="C3191" s="54" t="s">
        <v>762</v>
      </c>
      <c r="D3191" s="55">
        <v>45607</v>
      </c>
      <c r="E3191" s="56" t="s">
        <v>21</v>
      </c>
      <c r="F3191" s="54" t="s">
        <v>1406</v>
      </c>
      <c r="G3191" s="57" t="s">
        <v>390</v>
      </c>
      <c r="I3191" s="54"/>
      <c r="J3191" s="54"/>
      <c r="K3191" s="3" t="s">
        <v>19</v>
      </c>
      <c r="L3191" s="60">
        <f t="shared" si="497"/>
        <v>1</v>
      </c>
      <c r="M3191" s="33">
        <f t="shared" si="496"/>
        <v>3</v>
      </c>
      <c r="N3191" s="61">
        <f t="shared" si="498"/>
        <v>5</v>
      </c>
      <c r="O3191" s="33">
        <f t="shared" si="499"/>
        <v>0</v>
      </c>
      <c r="P3191" s="61">
        <f t="shared" si="500"/>
        <v>5</v>
      </c>
      <c r="Q3191" s="62">
        <f t="shared" si="501"/>
        <v>2.5</v>
      </c>
      <c r="R3191" s="61">
        <f t="shared" si="502"/>
        <v>2</v>
      </c>
      <c r="S3191" s="61">
        <f t="shared" si="503"/>
        <v>5</v>
      </c>
      <c r="T3191" t="str">
        <f t="shared" si="504"/>
        <v>نصف إضافى</v>
      </c>
      <c r="U3191" t="s">
        <v>871</v>
      </c>
    </row>
    <row r="3192" spans="1:21" x14ac:dyDescent="0.25">
      <c r="A3192" s="54" t="s">
        <v>1422</v>
      </c>
      <c r="B3192" s="54" t="s">
        <v>1424</v>
      </c>
      <c r="C3192" s="54" t="s">
        <v>762</v>
      </c>
      <c r="D3192" s="55">
        <v>45608</v>
      </c>
      <c r="E3192" s="56" t="s">
        <v>22</v>
      </c>
      <c r="F3192" s="54" t="s">
        <v>1406</v>
      </c>
      <c r="G3192" s="57" t="s">
        <v>390</v>
      </c>
      <c r="I3192" s="54" t="s">
        <v>1426</v>
      </c>
      <c r="J3192" s="54" t="s">
        <v>964</v>
      </c>
      <c r="K3192" s="3" t="str">
        <f t="shared" si="505"/>
        <v/>
      </c>
      <c r="L3192" s="60">
        <f t="shared" si="497"/>
        <v>0</v>
      </c>
      <c r="M3192" s="33">
        <f t="shared" si="496"/>
        <v>3</v>
      </c>
      <c r="N3192" s="61">
        <f t="shared" si="498"/>
        <v>6</v>
      </c>
      <c r="O3192" s="33">
        <f t="shared" si="499"/>
        <v>0</v>
      </c>
      <c r="P3192" s="61">
        <f t="shared" si="500"/>
        <v>6</v>
      </c>
      <c r="Q3192" s="62">
        <f t="shared" si="501"/>
        <v>3</v>
      </c>
      <c r="R3192" s="61">
        <f t="shared" si="502"/>
        <v>3</v>
      </c>
      <c r="S3192" s="61">
        <f t="shared" si="503"/>
        <v>6</v>
      </c>
      <c r="T3192" t="str">
        <f t="shared" si="504"/>
        <v>نصف إضافى</v>
      </c>
      <c r="U3192" t="s">
        <v>871</v>
      </c>
    </row>
    <row r="3193" spans="1:21" x14ac:dyDescent="0.25">
      <c r="A3193" s="54" t="s">
        <v>1422</v>
      </c>
      <c r="B3193" s="54" t="s">
        <v>1424</v>
      </c>
      <c r="C3193" s="54" t="s">
        <v>762</v>
      </c>
      <c r="D3193" s="55">
        <v>45609</v>
      </c>
      <c r="E3193" s="56" t="s">
        <v>23</v>
      </c>
      <c r="F3193" s="54" t="s">
        <v>1406</v>
      </c>
      <c r="G3193" s="57" t="s">
        <v>390</v>
      </c>
      <c r="I3193" s="54"/>
      <c r="J3193" s="54"/>
      <c r="K3193" s="3" t="str">
        <f t="shared" si="505"/>
        <v>غائب</v>
      </c>
      <c r="L3193" s="60">
        <f t="shared" si="497"/>
        <v>0</v>
      </c>
      <c r="M3193" s="33">
        <f t="shared" si="496"/>
        <v>3</v>
      </c>
      <c r="N3193" s="61">
        <f t="shared" si="498"/>
        <v>7</v>
      </c>
      <c r="O3193" s="33">
        <f t="shared" si="499"/>
        <v>0</v>
      </c>
      <c r="P3193" s="61">
        <f t="shared" si="500"/>
        <v>7</v>
      </c>
      <c r="Q3193" s="62">
        <f t="shared" si="501"/>
        <v>3.5</v>
      </c>
      <c r="R3193" s="61">
        <f t="shared" si="502"/>
        <v>3</v>
      </c>
      <c r="S3193" s="61">
        <f t="shared" si="503"/>
        <v>6</v>
      </c>
      <c r="T3193" t="str">
        <f t="shared" si="504"/>
        <v>نصف إضافى</v>
      </c>
      <c r="U3193" t="s">
        <v>871</v>
      </c>
    </row>
    <row r="3194" spans="1:21" x14ac:dyDescent="0.25">
      <c r="A3194" s="54" t="s">
        <v>1422</v>
      </c>
      <c r="B3194" s="54" t="s">
        <v>1424</v>
      </c>
      <c r="C3194" s="54" t="s">
        <v>762</v>
      </c>
      <c r="D3194" s="55">
        <v>45610</v>
      </c>
      <c r="E3194" s="56" t="s">
        <v>24</v>
      </c>
      <c r="F3194" s="54" t="s">
        <v>1406</v>
      </c>
      <c r="G3194" s="57" t="s">
        <v>390</v>
      </c>
      <c r="I3194" s="54" t="s">
        <v>862</v>
      </c>
      <c r="J3194" s="54" t="s">
        <v>1138</v>
      </c>
      <c r="K3194" s="3" t="str">
        <f t="shared" si="505"/>
        <v/>
      </c>
      <c r="L3194" s="60">
        <f t="shared" si="497"/>
        <v>0</v>
      </c>
      <c r="M3194" s="33">
        <f t="shared" si="496"/>
        <v>2</v>
      </c>
      <c r="N3194" s="61">
        <f t="shared" si="498"/>
        <v>7</v>
      </c>
      <c r="O3194" s="33">
        <f t="shared" si="499"/>
        <v>0</v>
      </c>
      <c r="P3194" s="61">
        <f t="shared" si="500"/>
        <v>7</v>
      </c>
      <c r="Q3194" s="62">
        <f t="shared" si="501"/>
        <v>3.5</v>
      </c>
      <c r="R3194" s="61">
        <f t="shared" si="502"/>
        <v>3</v>
      </c>
      <c r="S3194" s="61">
        <f t="shared" si="503"/>
        <v>5</v>
      </c>
      <c r="T3194" t="str">
        <f t="shared" si="504"/>
        <v>نصف إضافى</v>
      </c>
      <c r="U3194" t="s">
        <v>871</v>
      </c>
    </row>
    <row r="3195" spans="1:21" x14ac:dyDescent="0.25">
      <c r="A3195" s="54" t="s">
        <v>1422</v>
      </c>
      <c r="B3195" s="54" t="s">
        <v>1424</v>
      </c>
      <c r="C3195" s="54" t="s">
        <v>762</v>
      </c>
      <c r="D3195" s="55">
        <v>45611</v>
      </c>
      <c r="E3195" s="56" t="s">
        <v>15</v>
      </c>
      <c r="F3195" s="54" t="s">
        <v>1406</v>
      </c>
      <c r="G3195" s="57" t="s">
        <v>390</v>
      </c>
      <c r="I3195" s="54"/>
      <c r="J3195" s="54"/>
      <c r="K3195" s="3" t="str">
        <f t="shared" si="505"/>
        <v/>
      </c>
      <c r="L3195" s="60">
        <f t="shared" si="497"/>
        <v>0</v>
      </c>
      <c r="M3195" s="33">
        <f t="shared" si="496"/>
        <v>2</v>
      </c>
      <c r="N3195" s="61">
        <f t="shared" si="498"/>
        <v>8</v>
      </c>
      <c r="O3195" s="33">
        <f t="shared" si="499"/>
        <v>0</v>
      </c>
      <c r="P3195" s="61">
        <f t="shared" si="500"/>
        <v>8</v>
      </c>
      <c r="Q3195" s="62">
        <f t="shared" si="501"/>
        <v>4</v>
      </c>
      <c r="R3195" s="61">
        <f t="shared" si="502"/>
        <v>4</v>
      </c>
      <c r="S3195" s="61">
        <f t="shared" si="503"/>
        <v>6</v>
      </c>
      <c r="T3195" t="str">
        <f t="shared" si="504"/>
        <v>نصف إضافى</v>
      </c>
      <c r="U3195" t="s">
        <v>871</v>
      </c>
    </row>
    <row r="3196" spans="1:21" x14ac:dyDescent="0.25">
      <c r="A3196" s="54" t="s">
        <v>1422</v>
      </c>
      <c r="B3196" s="54" t="s">
        <v>1424</v>
      </c>
      <c r="C3196" s="54" t="s">
        <v>762</v>
      </c>
      <c r="D3196" s="55">
        <v>45612</v>
      </c>
      <c r="E3196" s="56" t="s">
        <v>18</v>
      </c>
      <c r="F3196" s="54" t="s">
        <v>1406</v>
      </c>
      <c r="G3196" s="57" t="s">
        <v>390</v>
      </c>
      <c r="I3196" s="54"/>
      <c r="J3196" s="54"/>
      <c r="K3196" s="3" t="s">
        <v>19</v>
      </c>
      <c r="L3196" s="60">
        <f t="shared" si="497"/>
        <v>1</v>
      </c>
      <c r="M3196" s="33">
        <f t="shared" si="496"/>
        <v>2</v>
      </c>
      <c r="N3196" s="61">
        <f t="shared" si="498"/>
        <v>8</v>
      </c>
      <c r="O3196" s="33">
        <f t="shared" si="499"/>
        <v>0</v>
      </c>
      <c r="P3196" s="61">
        <f t="shared" si="500"/>
        <v>8</v>
      </c>
      <c r="Q3196" s="62">
        <f t="shared" si="501"/>
        <v>4</v>
      </c>
      <c r="R3196" s="61">
        <f t="shared" si="502"/>
        <v>4</v>
      </c>
      <c r="S3196" s="61">
        <f t="shared" si="503"/>
        <v>6</v>
      </c>
      <c r="T3196" t="str">
        <f t="shared" si="504"/>
        <v>نصف إضافى</v>
      </c>
      <c r="U3196" t="s">
        <v>871</v>
      </c>
    </row>
    <row r="3197" spans="1:21" x14ac:dyDescent="0.25">
      <c r="A3197" s="54" t="s">
        <v>1422</v>
      </c>
      <c r="B3197" s="54" t="s">
        <v>1424</v>
      </c>
      <c r="C3197" s="54" t="s">
        <v>762</v>
      </c>
      <c r="D3197" s="55">
        <v>45613</v>
      </c>
      <c r="E3197" s="56" t="s">
        <v>20</v>
      </c>
      <c r="F3197" s="54" t="s">
        <v>1406</v>
      </c>
      <c r="G3197" s="57" t="s">
        <v>390</v>
      </c>
      <c r="I3197" s="54" t="s">
        <v>1160</v>
      </c>
      <c r="J3197" s="54" t="s">
        <v>940</v>
      </c>
      <c r="K3197" s="3" t="str">
        <f t="shared" si="505"/>
        <v/>
      </c>
      <c r="L3197" s="60">
        <f t="shared" si="497"/>
        <v>0</v>
      </c>
      <c r="M3197" s="33">
        <f t="shared" si="496"/>
        <v>2</v>
      </c>
      <c r="N3197" s="61">
        <f t="shared" si="498"/>
        <v>8</v>
      </c>
      <c r="O3197" s="33">
        <f t="shared" si="499"/>
        <v>0</v>
      </c>
      <c r="P3197" s="61">
        <f t="shared" si="500"/>
        <v>8</v>
      </c>
      <c r="Q3197" s="62">
        <f t="shared" si="501"/>
        <v>4</v>
      </c>
      <c r="R3197" s="61">
        <f t="shared" si="502"/>
        <v>4</v>
      </c>
      <c r="S3197" s="61">
        <f t="shared" si="503"/>
        <v>6</v>
      </c>
      <c r="T3197" t="str">
        <f t="shared" si="504"/>
        <v>نصف إضافى</v>
      </c>
      <c r="U3197" t="s">
        <v>871</v>
      </c>
    </row>
    <row r="3198" spans="1:21" x14ac:dyDescent="0.25">
      <c r="A3198" s="54" t="s">
        <v>1422</v>
      </c>
      <c r="B3198" s="54" t="s">
        <v>1424</v>
      </c>
      <c r="C3198" s="54" t="s">
        <v>762</v>
      </c>
      <c r="D3198" s="55">
        <v>45614</v>
      </c>
      <c r="E3198" s="56" t="s">
        <v>21</v>
      </c>
      <c r="F3198" s="54" t="s">
        <v>1406</v>
      </c>
      <c r="G3198" s="57" t="s">
        <v>390</v>
      </c>
      <c r="I3198" s="54" t="s">
        <v>1033</v>
      </c>
      <c r="J3198" s="54" t="s">
        <v>794</v>
      </c>
      <c r="K3198" s="3" t="str">
        <f t="shared" si="505"/>
        <v>إذن ص</v>
      </c>
      <c r="L3198" s="60">
        <f t="shared" si="497"/>
        <v>1</v>
      </c>
      <c r="M3198" s="33">
        <f t="shared" si="496"/>
        <v>3</v>
      </c>
      <c r="N3198" s="61">
        <f t="shared" si="498"/>
        <v>8</v>
      </c>
      <c r="O3198" s="33">
        <f t="shared" si="499"/>
        <v>0</v>
      </c>
      <c r="P3198" s="61">
        <f t="shared" si="500"/>
        <v>8</v>
      </c>
      <c r="Q3198" s="62">
        <f t="shared" si="501"/>
        <v>4</v>
      </c>
      <c r="R3198" s="61">
        <f t="shared" si="502"/>
        <v>4</v>
      </c>
      <c r="S3198" s="61">
        <f t="shared" si="503"/>
        <v>7</v>
      </c>
      <c r="T3198" t="str">
        <f t="shared" si="504"/>
        <v>لا يستحق</v>
      </c>
      <c r="U3198" t="s">
        <v>871</v>
      </c>
    </row>
    <row r="3199" spans="1:21" x14ac:dyDescent="0.25">
      <c r="A3199" s="54" t="s">
        <v>1422</v>
      </c>
      <c r="B3199" s="54" t="s">
        <v>1424</v>
      </c>
      <c r="C3199" s="54" t="s">
        <v>762</v>
      </c>
      <c r="D3199" s="55">
        <v>45615</v>
      </c>
      <c r="E3199" s="56" t="s">
        <v>22</v>
      </c>
      <c r="F3199" s="54" t="s">
        <v>1406</v>
      </c>
      <c r="G3199" s="57" t="s">
        <v>390</v>
      </c>
      <c r="I3199" s="54" t="s">
        <v>1410</v>
      </c>
      <c r="J3199" s="54" t="s">
        <v>1138</v>
      </c>
      <c r="K3199" s="3" t="str">
        <f t="shared" si="505"/>
        <v/>
      </c>
      <c r="L3199" s="60">
        <f t="shared" si="497"/>
        <v>0</v>
      </c>
      <c r="M3199" s="33">
        <f t="shared" si="496"/>
        <v>3</v>
      </c>
      <c r="N3199" s="61">
        <f t="shared" si="498"/>
        <v>8</v>
      </c>
      <c r="O3199" s="33">
        <f t="shared" si="499"/>
        <v>0</v>
      </c>
      <c r="P3199" s="61">
        <f t="shared" si="500"/>
        <v>8</v>
      </c>
      <c r="Q3199" s="62">
        <f t="shared" si="501"/>
        <v>4</v>
      </c>
      <c r="R3199" s="61">
        <f t="shared" si="502"/>
        <v>4</v>
      </c>
      <c r="S3199" s="61">
        <f t="shared" si="503"/>
        <v>7</v>
      </c>
      <c r="T3199" t="str">
        <f t="shared" si="504"/>
        <v>لا يستحق</v>
      </c>
      <c r="U3199" t="s">
        <v>871</v>
      </c>
    </row>
    <row r="3200" spans="1:21" x14ac:dyDescent="0.25">
      <c r="A3200" s="54" t="s">
        <v>1422</v>
      </c>
      <c r="B3200" s="54" t="s">
        <v>1424</v>
      </c>
      <c r="C3200" s="54" t="s">
        <v>762</v>
      </c>
      <c r="D3200" s="55">
        <v>45616</v>
      </c>
      <c r="E3200" s="56" t="s">
        <v>23</v>
      </c>
      <c r="F3200" s="54" t="s">
        <v>1406</v>
      </c>
      <c r="G3200" s="57" t="s">
        <v>390</v>
      </c>
      <c r="I3200" s="54" t="s">
        <v>949</v>
      </c>
      <c r="J3200" s="54" t="s">
        <v>955</v>
      </c>
      <c r="K3200" s="3" t="str">
        <f t="shared" si="505"/>
        <v/>
      </c>
      <c r="L3200" s="60">
        <f t="shared" si="497"/>
        <v>0</v>
      </c>
      <c r="M3200" s="33">
        <f t="shared" si="496"/>
        <v>3</v>
      </c>
      <c r="N3200" s="61">
        <f t="shared" si="498"/>
        <v>8</v>
      </c>
      <c r="O3200" s="33">
        <f t="shared" si="499"/>
        <v>0</v>
      </c>
      <c r="P3200" s="61">
        <f t="shared" si="500"/>
        <v>8</v>
      </c>
      <c r="Q3200" s="62">
        <f t="shared" si="501"/>
        <v>4</v>
      </c>
      <c r="R3200" s="61">
        <f t="shared" si="502"/>
        <v>4</v>
      </c>
      <c r="S3200" s="61">
        <f t="shared" si="503"/>
        <v>7</v>
      </c>
      <c r="T3200" t="str">
        <f t="shared" si="504"/>
        <v>لا يستحق</v>
      </c>
      <c r="U3200" t="s">
        <v>871</v>
      </c>
    </row>
    <row r="3201" spans="1:21" x14ac:dyDescent="0.25">
      <c r="A3201" s="54" t="s">
        <v>1422</v>
      </c>
      <c r="B3201" s="54" t="s">
        <v>1424</v>
      </c>
      <c r="C3201" s="54" t="s">
        <v>762</v>
      </c>
      <c r="D3201" s="55">
        <v>45617</v>
      </c>
      <c r="E3201" s="56" t="s">
        <v>24</v>
      </c>
      <c r="F3201" s="54" t="s">
        <v>1406</v>
      </c>
      <c r="G3201" s="57" t="s">
        <v>390</v>
      </c>
      <c r="I3201" s="54" t="s">
        <v>1098</v>
      </c>
      <c r="J3201" s="54" t="s">
        <v>818</v>
      </c>
      <c r="K3201" s="3" t="str">
        <f t="shared" si="505"/>
        <v/>
      </c>
      <c r="L3201" s="60">
        <f t="shared" si="497"/>
        <v>0</v>
      </c>
      <c r="M3201" s="33">
        <f t="shared" ref="M3201:M3264" si="506">COUNTIF(K3201:K3230,"غائب")</f>
        <v>3</v>
      </c>
      <c r="N3201" s="61">
        <f t="shared" si="498"/>
        <v>8</v>
      </c>
      <c r="O3201" s="33">
        <f t="shared" si="499"/>
        <v>0</v>
      </c>
      <c r="P3201" s="61">
        <f t="shared" si="500"/>
        <v>8</v>
      </c>
      <c r="Q3201" s="62">
        <f t="shared" si="501"/>
        <v>4</v>
      </c>
      <c r="R3201" s="61">
        <f t="shared" si="502"/>
        <v>4</v>
      </c>
      <c r="S3201" s="61">
        <f t="shared" si="503"/>
        <v>7</v>
      </c>
      <c r="T3201" t="str">
        <f t="shared" si="504"/>
        <v>لا يستحق</v>
      </c>
      <c r="U3201" t="s">
        <v>871</v>
      </c>
    </row>
    <row r="3202" spans="1:21" x14ac:dyDescent="0.25">
      <c r="A3202" s="54" t="s">
        <v>1422</v>
      </c>
      <c r="B3202" s="54" t="s">
        <v>1424</v>
      </c>
      <c r="C3202" s="54" t="s">
        <v>762</v>
      </c>
      <c r="D3202" s="55">
        <v>45618</v>
      </c>
      <c r="E3202" s="56" t="s">
        <v>15</v>
      </c>
      <c r="F3202" s="54" t="s">
        <v>1406</v>
      </c>
      <c r="G3202" s="57" t="s">
        <v>390</v>
      </c>
      <c r="I3202" s="54"/>
      <c r="J3202" s="54"/>
      <c r="K3202" s="3" t="str">
        <f t="shared" si="505"/>
        <v/>
      </c>
      <c r="L3202" s="60">
        <f t="shared" ref="L3202:L3265" si="507">IF(AND(OR(K3202= "حالة وفاة",K3202="إذن م",K3202="إذن ص",K3202="بدل راحة",K3202="انصراف",K3202="اجازة",K3202="راحة",K3202="مأمورية",K3202="مأمورية م",K3202="مأمورية ص",K3202="Online",K3202="حضور",K3202="بدل سهر",E3202="Friday",K3202=""),K3202&lt;&gt;""),1,0)</f>
        <v>0</v>
      </c>
      <c r="M3202" s="33">
        <f t="shared" si="506"/>
        <v>3</v>
      </c>
      <c r="N3202" s="61">
        <f t="shared" ref="N3202:N3265" si="508">COUNTIF(K3202:K3231,"إذن ص")</f>
        <v>8</v>
      </c>
      <c r="O3202" s="33">
        <f t="shared" ref="O3202:O3265" si="509">COUNTIF(K3202:K3231,"إذن م")</f>
        <v>0</v>
      </c>
      <c r="P3202" s="61">
        <f t="shared" ref="P3202:P3265" si="510">O3202+N3202</f>
        <v>8</v>
      </c>
      <c r="Q3202" s="62">
        <f t="shared" ref="Q3202:Q3265" si="511">IF(AND(P3202&gt;2,P3202&lt;&gt;0),P3202*3/6,0)</f>
        <v>4</v>
      </c>
      <c r="R3202" s="61">
        <f t="shared" ref="R3202:R3265" si="512">INT(Q3202)</f>
        <v>4</v>
      </c>
      <c r="S3202" s="61">
        <f t="shared" ref="S3202:S3265" si="513">R3202+M3202</f>
        <v>7</v>
      </c>
      <c r="T3202" t="str">
        <f t="shared" ref="T3202:T3265" si="514">IF(AND(OR(S3202&lt;=0,S3202&gt;0),S3202&lt;5),"إضافى كامل",IF(AND(OR(S3202=5,S3202=6,S3202&lt;7),S3202&lt;&gt;""),"نصف إضافى","لا يستحق"))</f>
        <v>لا يستحق</v>
      </c>
      <c r="U3202" t="s">
        <v>871</v>
      </c>
    </row>
    <row r="3203" spans="1:21" x14ac:dyDescent="0.25">
      <c r="A3203" s="54" t="s">
        <v>1422</v>
      </c>
      <c r="B3203" s="54" t="s">
        <v>1424</v>
      </c>
      <c r="C3203" s="54" t="s">
        <v>762</v>
      </c>
      <c r="D3203" s="55">
        <v>45619</v>
      </c>
      <c r="E3203" s="56" t="s">
        <v>18</v>
      </c>
      <c r="F3203" s="54" t="s">
        <v>1406</v>
      </c>
      <c r="G3203" s="57" t="s">
        <v>390</v>
      </c>
      <c r="I3203" s="54"/>
      <c r="J3203" s="54"/>
      <c r="K3203" s="3" t="s">
        <v>19</v>
      </c>
      <c r="L3203" s="60">
        <f t="shared" si="507"/>
        <v>1</v>
      </c>
      <c r="M3203" s="33">
        <f t="shared" si="506"/>
        <v>3</v>
      </c>
      <c r="N3203" s="61">
        <f t="shared" si="508"/>
        <v>8</v>
      </c>
      <c r="O3203" s="33">
        <f t="shared" si="509"/>
        <v>0</v>
      </c>
      <c r="P3203" s="61">
        <f t="shared" si="510"/>
        <v>8</v>
      </c>
      <c r="Q3203" s="62">
        <f t="shared" si="511"/>
        <v>4</v>
      </c>
      <c r="R3203" s="61">
        <f t="shared" si="512"/>
        <v>4</v>
      </c>
      <c r="S3203" s="61">
        <f t="shared" si="513"/>
        <v>7</v>
      </c>
      <c r="T3203" t="str">
        <f t="shared" si="514"/>
        <v>لا يستحق</v>
      </c>
      <c r="U3203" t="s">
        <v>871</v>
      </c>
    </row>
    <row r="3204" spans="1:21" x14ac:dyDescent="0.25">
      <c r="A3204" s="54" t="s">
        <v>1422</v>
      </c>
      <c r="B3204" s="54" t="s">
        <v>1424</v>
      </c>
      <c r="C3204" s="54" t="s">
        <v>762</v>
      </c>
      <c r="D3204" s="55">
        <v>45620</v>
      </c>
      <c r="E3204" s="56" t="s">
        <v>20</v>
      </c>
      <c r="F3204" s="54" t="s">
        <v>1406</v>
      </c>
      <c r="G3204" s="57" t="s">
        <v>390</v>
      </c>
      <c r="I3204" s="54" t="s">
        <v>1427</v>
      </c>
      <c r="J3204" s="54" t="s">
        <v>1018</v>
      </c>
      <c r="K3204" s="3" t="str">
        <f t="shared" si="505"/>
        <v>إذن ص</v>
      </c>
      <c r="L3204" s="60">
        <f t="shared" si="507"/>
        <v>1</v>
      </c>
      <c r="M3204" s="33">
        <f t="shared" si="506"/>
        <v>3</v>
      </c>
      <c r="N3204" s="61">
        <f t="shared" si="508"/>
        <v>8</v>
      </c>
      <c r="O3204" s="33">
        <f t="shared" si="509"/>
        <v>0</v>
      </c>
      <c r="P3204" s="61">
        <f t="shared" si="510"/>
        <v>8</v>
      </c>
      <c r="Q3204" s="62">
        <f t="shared" si="511"/>
        <v>4</v>
      </c>
      <c r="R3204" s="61">
        <f t="shared" si="512"/>
        <v>4</v>
      </c>
      <c r="S3204" s="61">
        <f t="shared" si="513"/>
        <v>7</v>
      </c>
      <c r="T3204" t="str">
        <f t="shared" si="514"/>
        <v>لا يستحق</v>
      </c>
      <c r="U3204" t="s">
        <v>871</v>
      </c>
    </row>
    <row r="3205" spans="1:21" x14ac:dyDescent="0.25">
      <c r="A3205" s="54" t="s">
        <v>1422</v>
      </c>
      <c r="B3205" s="54" t="s">
        <v>1424</v>
      </c>
      <c r="C3205" s="54" t="s">
        <v>762</v>
      </c>
      <c r="D3205" s="55">
        <v>45621</v>
      </c>
      <c r="E3205" s="56" t="s">
        <v>21</v>
      </c>
      <c r="F3205" s="54" t="s">
        <v>1406</v>
      </c>
      <c r="G3205" s="57" t="s">
        <v>390</v>
      </c>
      <c r="I3205" s="54" t="s">
        <v>1420</v>
      </c>
      <c r="J3205" s="54" t="s">
        <v>1074</v>
      </c>
      <c r="K3205" s="3" t="str">
        <f t="shared" si="505"/>
        <v>إذن ص</v>
      </c>
      <c r="L3205" s="60">
        <f t="shared" si="507"/>
        <v>1</v>
      </c>
      <c r="M3205" s="33">
        <f t="shared" si="506"/>
        <v>3</v>
      </c>
      <c r="N3205" s="61">
        <f t="shared" si="508"/>
        <v>8</v>
      </c>
      <c r="O3205" s="33">
        <f t="shared" si="509"/>
        <v>0</v>
      </c>
      <c r="P3205" s="61">
        <f t="shared" si="510"/>
        <v>8</v>
      </c>
      <c r="Q3205" s="62">
        <f t="shared" si="511"/>
        <v>4</v>
      </c>
      <c r="R3205" s="61">
        <f t="shared" si="512"/>
        <v>4</v>
      </c>
      <c r="S3205" s="61">
        <f t="shared" si="513"/>
        <v>7</v>
      </c>
      <c r="T3205" t="str">
        <f t="shared" si="514"/>
        <v>لا يستحق</v>
      </c>
      <c r="U3205" t="s">
        <v>871</v>
      </c>
    </row>
    <row r="3206" spans="1:21" x14ac:dyDescent="0.25">
      <c r="A3206" s="54" t="s">
        <v>1422</v>
      </c>
      <c r="B3206" s="54" t="s">
        <v>1424</v>
      </c>
      <c r="C3206" s="54" t="s">
        <v>762</v>
      </c>
      <c r="D3206" s="55">
        <v>45622</v>
      </c>
      <c r="E3206" s="56" t="s">
        <v>22</v>
      </c>
      <c r="F3206" s="54" t="s">
        <v>1406</v>
      </c>
      <c r="G3206" s="57" t="s">
        <v>390</v>
      </c>
      <c r="I3206" s="54"/>
      <c r="J3206" s="54"/>
      <c r="K3206" s="3" t="str">
        <f t="shared" si="505"/>
        <v>غائب</v>
      </c>
      <c r="L3206" s="60">
        <f t="shared" si="507"/>
        <v>0</v>
      </c>
      <c r="M3206" s="33">
        <f t="shared" si="506"/>
        <v>3</v>
      </c>
      <c r="N3206" s="61">
        <f t="shared" si="508"/>
        <v>7</v>
      </c>
      <c r="O3206" s="33">
        <f t="shared" si="509"/>
        <v>0</v>
      </c>
      <c r="P3206" s="61">
        <f t="shared" si="510"/>
        <v>7</v>
      </c>
      <c r="Q3206" s="62">
        <f t="shared" si="511"/>
        <v>3.5</v>
      </c>
      <c r="R3206" s="61">
        <f t="shared" si="512"/>
        <v>3</v>
      </c>
      <c r="S3206" s="61">
        <f t="shared" si="513"/>
        <v>6</v>
      </c>
      <c r="T3206" t="str">
        <f t="shared" si="514"/>
        <v>نصف إضافى</v>
      </c>
      <c r="U3206" t="s">
        <v>871</v>
      </c>
    </row>
    <row r="3207" spans="1:21" x14ac:dyDescent="0.25">
      <c r="A3207" s="54" t="s">
        <v>1422</v>
      </c>
      <c r="B3207" s="54" t="s">
        <v>1424</v>
      </c>
      <c r="C3207" s="54" t="s">
        <v>762</v>
      </c>
      <c r="D3207" s="55">
        <v>45623</v>
      </c>
      <c r="E3207" s="56" t="s">
        <v>23</v>
      </c>
      <c r="F3207" s="54" t="s">
        <v>1406</v>
      </c>
      <c r="G3207" s="57" t="s">
        <v>390</v>
      </c>
      <c r="I3207" s="54" t="s">
        <v>1414</v>
      </c>
      <c r="J3207" s="54" t="s">
        <v>809</v>
      </c>
      <c r="K3207" s="3" t="str">
        <f t="shared" si="505"/>
        <v>إذن ص</v>
      </c>
      <c r="L3207" s="60">
        <f t="shared" si="507"/>
        <v>1</v>
      </c>
      <c r="M3207" s="33">
        <f t="shared" si="506"/>
        <v>2</v>
      </c>
      <c r="N3207" s="61">
        <f t="shared" si="508"/>
        <v>8</v>
      </c>
      <c r="O3207" s="33">
        <f t="shared" si="509"/>
        <v>0</v>
      </c>
      <c r="P3207" s="61">
        <f t="shared" si="510"/>
        <v>8</v>
      </c>
      <c r="Q3207" s="62">
        <f t="shared" si="511"/>
        <v>4</v>
      </c>
      <c r="R3207" s="61">
        <f t="shared" si="512"/>
        <v>4</v>
      </c>
      <c r="S3207" s="61">
        <f t="shared" si="513"/>
        <v>6</v>
      </c>
      <c r="T3207" t="str">
        <f t="shared" si="514"/>
        <v>نصف إضافى</v>
      </c>
      <c r="U3207" t="s">
        <v>871</v>
      </c>
    </row>
    <row r="3208" spans="1:21" x14ac:dyDescent="0.25">
      <c r="A3208" s="54" t="s">
        <v>1422</v>
      </c>
      <c r="B3208" s="54" t="s">
        <v>1424</v>
      </c>
      <c r="C3208" s="54" t="s">
        <v>762</v>
      </c>
      <c r="D3208" s="55">
        <v>45624</v>
      </c>
      <c r="E3208" s="56" t="s">
        <v>24</v>
      </c>
      <c r="F3208" s="54" t="s">
        <v>1406</v>
      </c>
      <c r="G3208" s="57" t="s">
        <v>390</v>
      </c>
      <c r="I3208" s="54" t="s">
        <v>1428</v>
      </c>
      <c r="J3208" s="54" t="s">
        <v>835</v>
      </c>
      <c r="K3208" s="3" t="str">
        <f t="shared" si="505"/>
        <v>إذن ص</v>
      </c>
      <c r="L3208" s="60">
        <f t="shared" si="507"/>
        <v>1</v>
      </c>
      <c r="M3208" s="33">
        <f t="shared" si="506"/>
        <v>2</v>
      </c>
      <c r="N3208" s="61">
        <f t="shared" si="508"/>
        <v>8</v>
      </c>
      <c r="O3208" s="33">
        <f t="shared" si="509"/>
        <v>0</v>
      </c>
      <c r="P3208" s="61">
        <f t="shared" si="510"/>
        <v>8</v>
      </c>
      <c r="Q3208" s="62">
        <f t="shared" si="511"/>
        <v>4</v>
      </c>
      <c r="R3208" s="61">
        <f t="shared" si="512"/>
        <v>4</v>
      </c>
      <c r="S3208" s="61">
        <f t="shared" si="513"/>
        <v>6</v>
      </c>
      <c r="T3208" t="str">
        <f t="shared" si="514"/>
        <v>نصف إضافى</v>
      </c>
      <c r="U3208" t="s">
        <v>871</v>
      </c>
    </row>
    <row r="3209" spans="1:21" x14ac:dyDescent="0.25">
      <c r="A3209" s="54" t="s">
        <v>1422</v>
      </c>
      <c r="B3209" s="54" t="s">
        <v>1424</v>
      </c>
      <c r="C3209" s="54" t="s">
        <v>762</v>
      </c>
      <c r="D3209" s="55">
        <v>45625</v>
      </c>
      <c r="E3209" s="56" t="s">
        <v>15</v>
      </c>
      <c r="F3209" s="54" t="s">
        <v>1406</v>
      </c>
      <c r="G3209" s="57" t="s">
        <v>390</v>
      </c>
      <c r="I3209" s="54"/>
      <c r="J3209" s="54"/>
      <c r="K3209" s="3" t="str">
        <f t="shared" si="505"/>
        <v/>
      </c>
      <c r="L3209" s="60">
        <f t="shared" si="507"/>
        <v>0</v>
      </c>
      <c r="M3209" s="33">
        <f t="shared" si="506"/>
        <v>2</v>
      </c>
      <c r="N3209" s="61">
        <f t="shared" si="508"/>
        <v>7</v>
      </c>
      <c r="O3209" s="33">
        <f t="shared" si="509"/>
        <v>0</v>
      </c>
      <c r="P3209" s="61">
        <f t="shared" si="510"/>
        <v>7</v>
      </c>
      <c r="Q3209" s="62">
        <f t="shared" si="511"/>
        <v>3.5</v>
      </c>
      <c r="R3209" s="61">
        <f t="shared" si="512"/>
        <v>3</v>
      </c>
      <c r="S3209" s="61">
        <f t="shared" si="513"/>
        <v>5</v>
      </c>
      <c r="T3209" t="str">
        <f t="shared" si="514"/>
        <v>نصف إضافى</v>
      </c>
      <c r="U3209" t="s">
        <v>871</v>
      </c>
    </row>
    <row r="3210" spans="1:21" x14ac:dyDescent="0.25">
      <c r="A3210" s="54" t="s">
        <v>1422</v>
      </c>
      <c r="B3210" s="54" t="s">
        <v>1424</v>
      </c>
      <c r="C3210" s="54" t="s">
        <v>762</v>
      </c>
      <c r="D3210" s="55">
        <v>45626</v>
      </c>
      <c r="E3210" s="56" t="s">
        <v>18</v>
      </c>
      <c r="F3210" s="54" t="s">
        <v>1406</v>
      </c>
      <c r="G3210" s="57" t="s">
        <v>390</v>
      </c>
      <c r="I3210" s="54"/>
      <c r="J3210" s="54"/>
      <c r="K3210" s="3" t="s">
        <v>19</v>
      </c>
      <c r="L3210" s="60">
        <f t="shared" si="507"/>
        <v>1</v>
      </c>
      <c r="M3210" s="33">
        <f t="shared" si="506"/>
        <v>2</v>
      </c>
      <c r="N3210" s="61">
        <f t="shared" si="508"/>
        <v>7</v>
      </c>
      <c r="O3210" s="33">
        <f t="shared" si="509"/>
        <v>0</v>
      </c>
      <c r="P3210" s="61">
        <f t="shared" si="510"/>
        <v>7</v>
      </c>
      <c r="Q3210" s="62">
        <f t="shared" si="511"/>
        <v>3.5</v>
      </c>
      <c r="R3210" s="61">
        <f t="shared" si="512"/>
        <v>3</v>
      </c>
      <c r="S3210" s="61">
        <f t="shared" si="513"/>
        <v>5</v>
      </c>
      <c r="T3210" t="str">
        <f t="shared" si="514"/>
        <v>نصف إضافى</v>
      </c>
      <c r="U3210" t="s">
        <v>871</v>
      </c>
    </row>
    <row r="3211" spans="1:21" ht="15.75" x14ac:dyDescent="0.25">
      <c r="A3211" s="54" t="s">
        <v>1429</v>
      </c>
      <c r="B3211" s="78" t="s">
        <v>1807</v>
      </c>
      <c r="C3211" s="54" t="s">
        <v>762</v>
      </c>
      <c r="D3211" s="55">
        <v>45597</v>
      </c>
      <c r="E3211" s="56" t="s">
        <v>15</v>
      </c>
      <c r="F3211" s="54" t="s">
        <v>1406</v>
      </c>
      <c r="G3211" s="57" t="s">
        <v>390</v>
      </c>
      <c r="I3211" s="54"/>
      <c r="J3211" s="54"/>
      <c r="K3211" s="3" t="str">
        <f t="shared" si="505"/>
        <v/>
      </c>
      <c r="L3211" s="60">
        <f t="shared" si="507"/>
        <v>0</v>
      </c>
      <c r="M3211" s="33">
        <f t="shared" si="506"/>
        <v>2</v>
      </c>
      <c r="N3211" s="61">
        <f t="shared" si="508"/>
        <v>7</v>
      </c>
      <c r="O3211" s="33">
        <f t="shared" si="509"/>
        <v>0</v>
      </c>
      <c r="P3211" s="61">
        <f t="shared" si="510"/>
        <v>7</v>
      </c>
      <c r="Q3211" s="62">
        <f t="shared" si="511"/>
        <v>3.5</v>
      </c>
      <c r="R3211" s="61">
        <f t="shared" si="512"/>
        <v>3</v>
      </c>
      <c r="S3211" s="61">
        <f t="shared" si="513"/>
        <v>5</v>
      </c>
      <c r="T3211" t="str">
        <f t="shared" si="514"/>
        <v>نصف إضافى</v>
      </c>
    </row>
    <row r="3212" spans="1:21" x14ac:dyDescent="0.25">
      <c r="A3212" s="54" t="s">
        <v>1429</v>
      </c>
      <c r="B3212" s="54" t="s">
        <v>1868</v>
      </c>
      <c r="C3212" s="54" t="s">
        <v>762</v>
      </c>
      <c r="D3212" s="55">
        <v>45598</v>
      </c>
      <c r="E3212" s="56" t="s">
        <v>18</v>
      </c>
      <c r="F3212" s="54" t="s">
        <v>1406</v>
      </c>
      <c r="G3212" s="57" t="s">
        <v>390</v>
      </c>
      <c r="I3212" s="54"/>
      <c r="J3212" s="54"/>
      <c r="K3212" s="3" t="s">
        <v>19</v>
      </c>
      <c r="L3212" s="60">
        <f t="shared" si="507"/>
        <v>1</v>
      </c>
      <c r="M3212" s="33">
        <f t="shared" si="506"/>
        <v>2</v>
      </c>
      <c r="N3212" s="61">
        <f t="shared" si="508"/>
        <v>7</v>
      </c>
      <c r="O3212" s="33">
        <f t="shared" si="509"/>
        <v>0</v>
      </c>
      <c r="P3212" s="61">
        <f t="shared" si="510"/>
        <v>7</v>
      </c>
      <c r="Q3212" s="62">
        <f t="shared" si="511"/>
        <v>3.5</v>
      </c>
      <c r="R3212" s="61">
        <f t="shared" si="512"/>
        <v>3</v>
      </c>
      <c r="S3212" s="61">
        <f t="shared" si="513"/>
        <v>5</v>
      </c>
      <c r="T3212" t="str">
        <f t="shared" si="514"/>
        <v>نصف إضافى</v>
      </c>
    </row>
    <row r="3213" spans="1:21" x14ac:dyDescent="0.25">
      <c r="A3213" s="54" t="s">
        <v>1429</v>
      </c>
      <c r="B3213" s="54" t="s">
        <v>1868</v>
      </c>
      <c r="C3213" s="54" t="s">
        <v>762</v>
      </c>
      <c r="D3213" s="55">
        <v>45599</v>
      </c>
      <c r="E3213" s="56" t="s">
        <v>20</v>
      </c>
      <c r="F3213" s="54" t="s">
        <v>1406</v>
      </c>
      <c r="G3213" s="57" t="s">
        <v>390</v>
      </c>
      <c r="I3213" s="54" t="s">
        <v>862</v>
      </c>
      <c r="J3213" s="54" t="s">
        <v>853</v>
      </c>
      <c r="K3213" s="3" t="str">
        <f t="shared" si="505"/>
        <v/>
      </c>
      <c r="L3213" s="60">
        <f t="shared" si="507"/>
        <v>0</v>
      </c>
      <c r="M3213" s="33">
        <f t="shared" si="506"/>
        <v>2</v>
      </c>
      <c r="N3213" s="61">
        <f t="shared" si="508"/>
        <v>7</v>
      </c>
      <c r="O3213" s="33">
        <f t="shared" si="509"/>
        <v>0</v>
      </c>
      <c r="P3213" s="61">
        <f t="shared" si="510"/>
        <v>7</v>
      </c>
      <c r="Q3213" s="62">
        <f t="shared" si="511"/>
        <v>3.5</v>
      </c>
      <c r="R3213" s="61">
        <f t="shared" si="512"/>
        <v>3</v>
      </c>
      <c r="S3213" s="61">
        <f t="shared" si="513"/>
        <v>5</v>
      </c>
      <c r="T3213" t="str">
        <f t="shared" si="514"/>
        <v>نصف إضافى</v>
      </c>
    </row>
    <row r="3214" spans="1:21" x14ac:dyDescent="0.25">
      <c r="A3214" s="54" t="s">
        <v>1429</v>
      </c>
      <c r="B3214" s="54" t="s">
        <v>1868</v>
      </c>
      <c r="C3214" s="54" t="s">
        <v>762</v>
      </c>
      <c r="D3214" s="55">
        <v>45600</v>
      </c>
      <c r="E3214" s="56" t="s">
        <v>21</v>
      </c>
      <c r="F3214" s="54" t="s">
        <v>1406</v>
      </c>
      <c r="G3214" s="57" t="s">
        <v>390</v>
      </c>
      <c r="I3214" s="54"/>
      <c r="J3214" s="54"/>
      <c r="K3214" s="3" t="s">
        <v>31</v>
      </c>
      <c r="L3214" s="60">
        <f t="shared" si="507"/>
        <v>1</v>
      </c>
      <c r="M3214" s="33">
        <f t="shared" si="506"/>
        <v>2</v>
      </c>
      <c r="N3214" s="61">
        <f t="shared" si="508"/>
        <v>7</v>
      </c>
      <c r="O3214" s="33">
        <f t="shared" si="509"/>
        <v>0</v>
      </c>
      <c r="P3214" s="61">
        <f t="shared" si="510"/>
        <v>7</v>
      </c>
      <c r="Q3214" s="62">
        <f t="shared" si="511"/>
        <v>3.5</v>
      </c>
      <c r="R3214" s="61">
        <f t="shared" si="512"/>
        <v>3</v>
      </c>
      <c r="S3214" s="61">
        <f t="shared" si="513"/>
        <v>5</v>
      </c>
      <c r="T3214" t="str">
        <f t="shared" si="514"/>
        <v>نصف إضافى</v>
      </c>
    </row>
    <row r="3215" spans="1:21" x14ac:dyDescent="0.25">
      <c r="A3215" s="54" t="s">
        <v>1429</v>
      </c>
      <c r="B3215" s="54" t="s">
        <v>1868</v>
      </c>
      <c r="C3215" s="54" t="s">
        <v>762</v>
      </c>
      <c r="D3215" s="55">
        <v>45601</v>
      </c>
      <c r="E3215" s="56" t="s">
        <v>22</v>
      </c>
      <c r="F3215" s="54" t="s">
        <v>1406</v>
      </c>
      <c r="G3215" s="57" t="s">
        <v>390</v>
      </c>
      <c r="I3215" s="54" t="s">
        <v>1098</v>
      </c>
      <c r="J3215" s="54" t="s">
        <v>853</v>
      </c>
      <c r="K3215" s="3" t="str">
        <f t="shared" si="505"/>
        <v/>
      </c>
      <c r="L3215" s="60">
        <f t="shared" si="507"/>
        <v>0</v>
      </c>
      <c r="M3215" s="33">
        <f t="shared" si="506"/>
        <v>2</v>
      </c>
      <c r="N3215" s="61">
        <f t="shared" si="508"/>
        <v>7</v>
      </c>
      <c r="O3215" s="33">
        <f t="shared" si="509"/>
        <v>0</v>
      </c>
      <c r="P3215" s="61">
        <f t="shared" si="510"/>
        <v>7</v>
      </c>
      <c r="Q3215" s="62">
        <f t="shared" si="511"/>
        <v>3.5</v>
      </c>
      <c r="R3215" s="61">
        <f t="shared" si="512"/>
        <v>3</v>
      </c>
      <c r="S3215" s="61">
        <f t="shared" si="513"/>
        <v>5</v>
      </c>
      <c r="T3215" t="str">
        <f t="shared" si="514"/>
        <v>نصف إضافى</v>
      </c>
    </row>
    <row r="3216" spans="1:21" x14ac:dyDescent="0.25">
      <c r="A3216" s="54" t="s">
        <v>1429</v>
      </c>
      <c r="B3216" s="54" t="s">
        <v>1868</v>
      </c>
      <c r="C3216" s="54" t="s">
        <v>762</v>
      </c>
      <c r="D3216" s="55">
        <v>45602</v>
      </c>
      <c r="E3216" s="56" t="s">
        <v>23</v>
      </c>
      <c r="F3216" s="54" t="s">
        <v>1406</v>
      </c>
      <c r="G3216" s="57" t="s">
        <v>390</v>
      </c>
      <c r="I3216" s="54" t="s">
        <v>1075</v>
      </c>
      <c r="J3216" s="54" t="s">
        <v>808</v>
      </c>
      <c r="K3216" s="3" t="str">
        <f t="shared" si="505"/>
        <v/>
      </c>
      <c r="L3216" s="60">
        <f t="shared" si="507"/>
        <v>0</v>
      </c>
      <c r="M3216" s="33">
        <f t="shared" si="506"/>
        <v>3</v>
      </c>
      <c r="N3216" s="61">
        <f t="shared" si="508"/>
        <v>7</v>
      </c>
      <c r="O3216" s="33">
        <f t="shared" si="509"/>
        <v>0</v>
      </c>
      <c r="P3216" s="61">
        <f t="shared" si="510"/>
        <v>7</v>
      </c>
      <c r="Q3216" s="62">
        <f t="shared" si="511"/>
        <v>3.5</v>
      </c>
      <c r="R3216" s="61">
        <f t="shared" si="512"/>
        <v>3</v>
      </c>
      <c r="S3216" s="61">
        <f t="shared" si="513"/>
        <v>6</v>
      </c>
      <c r="T3216" t="str">
        <f t="shared" si="514"/>
        <v>نصف إضافى</v>
      </c>
    </row>
    <row r="3217" spans="1:20" x14ac:dyDescent="0.25">
      <c r="A3217" s="54" t="s">
        <v>1429</v>
      </c>
      <c r="B3217" s="54" t="s">
        <v>1868</v>
      </c>
      <c r="C3217" s="54" t="s">
        <v>762</v>
      </c>
      <c r="D3217" s="55">
        <v>45603</v>
      </c>
      <c r="E3217" s="56" t="s">
        <v>24</v>
      </c>
      <c r="F3217" s="54" t="s">
        <v>1406</v>
      </c>
      <c r="G3217" s="57" t="s">
        <v>390</v>
      </c>
      <c r="I3217" s="54" t="s">
        <v>1098</v>
      </c>
      <c r="J3217" s="54" t="s">
        <v>1074</v>
      </c>
      <c r="K3217" s="3" t="str">
        <f t="shared" si="505"/>
        <v/>
      </c>
      <c r="L3217" s="60">
        <f t="shared" si="507"/>
        <v>0</v>
      </c>
      <c r="M3217" s="33">
        <f t="shared" si="506"/>
        <v>4</v>
      </c>
      <c r="N3217" s="61">
        <f t="shared" si="508"/>
        <v>7</v>
      </c>
      <c r="O3217" s="33">
        <f t="shared" si="509"/>
        <v>0</v>
      </c>
      <c r="P3217" s="61">
        <f t="shared" si="510"/>
        <v>7</v>
      </c>
      <c r="Q3217" s="62">
        <f t="shared" si="511"/>
        <v>3.5</v>
      </c>
      <c r="R3217" s="61">
        <f t="shared" si="512"/>
        <v>3</v>
      </c>
      <c r="S3217" s="61">
        <f t="shared" si="513"/>
        <v>7</v>
      </c>
      <c r="T3217" t="str">
        <f t="shared" si="514"/>
        <v>لا يستحق</v>
      </c>
    </row>
    <row r="3218" spans="1:20" x14ac:dyDescent="0.25">
      <c r="A3218" s="54" t="s">
        <v>1429</v>
      </c>
      <c r="B3218" s="54" t="s">
        <v>1868</v>
      </c>
      <c r="C3218" s="54" t="s">
        <v>762</v>
      </c>
      <c r="D3218" s="55">
        <v>45604</v>
      </c>
      <c r="E3218" s="56" t="s">
        <v>15</v>
      </c>
      <c r="F3218" s="54" t="s">
        <v>1406</v>
      </c>
      <c r="G3218" s="57" t="s">
        <v>390</v>
      </c>
      <c r="I3218" s="54"/>
      <c r="J3218" s="54"/>
      <c r="K3218" s="3" t="str">
        <f t="shared" si="505"/>
        <v/>
      </c>
      <c r="L3218" s="60">
        <f t="shared" si="507"/>
        <v>0</v>
      </c>
      <c r="M3218" s="33">
        <f t="shared" si="506"/>
        <v>5</v>
      </c>
      <c r="N3218" s="61">
        <f t="shared" si="508"/>
        <v>7</v>
      </c>
      <c r="O3218" s="33">
        <f t="shared" si="509"/>
        <v>0</v>
      </c>
      <c r="P3218" s="61">
        <f t="shared" si="510"/>
        <v>7</v>
      </c>
      <c r="Q3218" s="62">
        <f t="shared" si="511"/>
        <v>3.5</v>
      </c>
      <c r="R3218" s="61">
        <f t="shared" si="512"/>
        <v>3</v>
      </c>
      <c r="S3218" s="61">
        <f t="shared" si="513"/>
        <v>8</v>
      </c>
      <c r="T3218" t="str">
        <f t="shared" si="514"/>
        <v>لا يستحق</v>
      </c>
    </row>
    <row r="3219" spans="1:20" x14ac:dyDescent="0.25">
      <c r="A3219" s="54" t="s">
        <v>1429</v>
      </c>
      <c r="B3219" s="54" t="s">
        <v>1868</v>
      </c>
      <c r="C3219" s="54" t="s">
        <v>762</v>
      </c>
      <c r="D3219" s="55">
        <v>45605</v>
      </c>
      <c r="E3219" s="56" t="s">
        <v>18</v>
      </c>
      <c r="F3219" s="54" t="s">
        <v>1406</v>
      </c>
      <c r="G3219" s="57" t="s">
        <v>390</v>
      </c>
      <c r="I3219" s="54"/>
      <c r="J3219" s="54"/>
      <c r="K3219" s="3" t="s">
        <v>19</v>
      </c>
      <c r="L3219" s="60">
        <f t="shared" si="507"/>
        <v>1</v>
      </c>
      <c r="M3219" s="33">
        <f t="shared" si="506"/>
        <v>6</v>
      </c>
      <c r="N3219" s="61">
        <f t="shared" si="508"/>
        <v>7</v>
      </c>
      <c r="O3219" s="33">
        <f t="shared" si="509"/>
        <v>0</v>
      </c>
      <c r="P3219" s="61">
        <f t="shared" si="510"/>
        <v>7</v>
      </c>
      <c r="Q3219" s="62">
        <f t="shared" si="511"/>
        <v>3.5</v>
      </c>
      <c r="R3219" s="61">
        <f t="shared" si="512"/>
        <v>3</v>
      </c>
      <c r="S3219" s="61">
        <f t="shared" si="513"/>
        <v>9</v>
      </c>
      <c r="T3219" t="str">
        <f t="shared" si="514"/>
        <v>لا يستحق</v>
      </c>
    </row>
    <row r="3220" spans="1:20" x14ac:dyDescent="0.25">
      <c r="A3220" s="54" t="s">
        <v>1429</v>
      </c>
      <c r="B3220" s="54" t="s">
        <v>1868</v>
      </c>
      <c r="C3220" s="54" t="s">
        <v>762</v>
      </c>
      <c r="D3220" s="55">
        <v>45606</v>
      </c>
      <c r="E3220" s="56" t="s">
        <v>20</v>
      </c>
      <c r="F3220" s="54" t="s">
        <v>1406</v>
      </c>
      <c r="G3220" s="57" t="s">
        <v>390</v>
      </c>
      <c r="I3220" s="54"/>
      <c r="J3220" s="54"/>
      <c r="K3220" s="3" t="str">
        <f t="shared" si="505"/>
        <v>غائب</v>
      </c>
      <c r="L3220" s="60">
        <f t="shared" si="507"/>
        <v>0</v>
      </c>
      <c r="M3220" s="33">
        <f t="shared" si="506"/>
        <v>7</v>
      </c>
      <c r="N3220" s="61">
        <f t="shared" si="508"/>
        <v>7</v>
      </c>
      <c r="O3220" s="33">
        <f t="shared" si="509"/>
        <v>0</v>
      </c>
      <c r="P3220" s="61">
        <f t="shared" si="510"/>
        <v>7</v>
      </c>
      <c r="Q3220" s="62">
        <f t="shared" si="511"/>
        <v>3.5</v>
      </c>
      <c r="R3220" s="61">
        <f t="shared" si="512"/>
        <v>3</v>
      </c>
      <c r="S3220" s="61">
        <f t="shared" si="513"/>
        <v>10</v>
      </c>
      <c r="T3220" t="str">
        <f t="shared" si="514"/>
        <v>لا يستحق</v>
      </c>
    </row>
    <row r="3221" spans="1:20" x14ac:dyDescent="0.25">
      <c r="A3221" s="54" t="s">
        <v>1429</v>
      </c>
      <c r="B3221" s="54" t="s">
        <v>1868</v>
      </c>
      <c r="C3221" s="54" t="s">
        <v>762</v>
      </c>
      <c r="D3221" s="55">
        <v>45607</v>
      </c>
      <c r="E3221" s="56" t="s">
        <v>21</v>
      </c>
      <c r="F3221" s="54" t="s">
        <v>1406</v>
      </c>
      <c r="G3221" s="57" t="s">
        <v>390</v>
      </c>
      <c r="I3221" s="54" t="s">
        <v>956</v>
      </c>
      <c r="J3221" s="54" t="s">
        <v>853</v>
      </c>
      <c r="K3221" s="3" t="str">
        <f t="shared" si="505"/>
        <v>إذن ص</v>
      </c>
      <c r="L3221" s="60">
        <f t="shared" si="507"/>
        <v>1</v>
      </c>
      <c r="M3221" s="33">
        <f t="shared" si="506"/>
        <v>7</v>
      </c>
      <c r="N3221" s="61">
        <f t="shared" si="508"/>
        <v>7</v>
      </c>
      <c r="O3221" s="33">
        <f t="shared" si="509"/>
        <v>0</v>
      </c>
      <c r="P3221" s="61">
        <f t="shared" si="510"/>
        <v>7</v>
      </c>
      <c r="Q3221" s="62">
        <f t="shared" si="511"/>
        <v>3.5</v>
      </c>
      <c r="R3221" s="61">
        <f t="shared" si="512"/>
        <v>3</v>
      </c>
      <c r="S3221" s="61">
        <f t="shared" si="513"/>
        <v>10</v>
      </c>
      <c r="T3221" t="str">
        <f t="shared" si="514"/>
        <v>لا يستحق</v>
      </c>
    </row>
    <row r="3222" spans="1:20" x14ac:dyDescent="0.25">
      <c r="A3222" s="54" t="s">
        <v>1429</v>
      </c>
      <c r="B3222" s="54" t="s">
        <v>1868</v>
      </c>
      <c r="C3222" s="54" t="s">
        <v>762</v>
      </c>
      <c r="D3222" s="55">
        <v>45608</v>
      </c>
      <c r="E3222" s="56" t="s">
        <v>22</v>
      </c>
      <c r="F3222" s="54" t="s">
        <v>1406</v>
      </c>
      <c r="G3222" s="57" t="s">
        <v>390</v>
      </c>
      <c r="I3222" s="54" t="s">
        <v>1130</v>
      </c>
      <c r="J3222" s="54" t="s">
        <v>855</v>
      </c>
      <c r="K3222" s="3" t="str">
        <f t="shared" si="505"/>
        <v>إذن ص</v>
      </c>
      <c r="L3222" s="60">
        <f t="shared" si="507"/>
        <v>1</v>
      </c>
      <c r="M3222" s="33">
        <f t="shared" si="506"/>
        <v>8</v>
      </c>
      <c r="N3222" s="61">
        <f t="shared" si="508"/>
        <v>6</v>
      </c>
      <c r="O3222" s="33">
        <f t="shared" si="509"/>
        <v>0</v>
      </c>
      <c r="P3222" s="61">
        <f t="shared" si="510"/>
        <v>6</v>
      </c>
      <c r="Q3222" s="62">
        <f t="shared" si="511"/>
        <v>3</v>
      </c>
      <c r="R3222" s="61">
        <f t="shared" si="512"/>
        <v>3</v>
      </c>
      <c r="S3222" s="61">
        <f t="shared" si="513"/>
        <v>11</v>
      </c>
      <c r="T3222" t="str">
        <f t="shared" si="514"/>
        <v>لا يستحق</v>
      </c>
    </row>
    <row r="3223" spans="1:20" x14ac:dyDescent="0.25">
      <c r="A3223" s="54" t="s">
        <v>1429</v>
      </c>
      <c r="B3223" s="54" t="s">
        <v>1868</v>
      </c>
      <c r="C3223" s="54" t="s">
        <v>762</v>
      </c>
      <c r="D3223" s="55">
        <v>45609</v>
      </c>
      <c r="E3223" s="56" t="s">
        <v>23</v>
      </c>
      <c r="F3223" s="54" t="s">
        <v>1406</v>
      </c>
      <c r="G3223" s="57" t="s">
        <v>390</v>
      </c>
      <c r="I3223" s="54" t="s">
        <v>1098</v>
      </c>
      <c r="J3223" s="54" t="s">
        <v>831</v>
      </c>
      <c r="K3223" s="3" t="str">
        <f t="shared" si="505"/>
        <v/>
      </c>
      <c r="L3223" s="60">
        <f t="shared" si="507"/>
        <v>0</v>
      </c>
      <c r="M3223" s="33">
        <f t="shared" si="506"/>
        <v>9</v>
      </c>
      <c r="N3223" s="61">
        <f t="shared" si="508"/>
        <v>5</v>
      </c>
      <c r="O3223" s="33">
        <f t="shared" si="509"/>
        <v>0</v>
      </c>
      <c r="P3223" s="61">
        <f t="shared" si="510"/>
        <v>5</v>
      </c>
      <c r="Q3223" s="62">
        <f t="shared" si="511"/>
        <v>2.5</v>
      </c>
      <c r="R3223" s="61">
        <f t="shared" si="512"/>
        <v>2</v>
      </c>
      <c r="S3223" s="61">
        <f t="shared" si="513"/>
        <v>11</v>
      </c>
      <c r="T3223" t="str">
        <f t="shared" si="514"/>
        <v>لا يستحق</v>
      </c>
    </row>
    <row r="3224" spans="1:20" x14ac:dyDescent="0.25">
      <c r="A3224" s="54" t="s">
        <v>1429</v>
      </c>
      <c r="B3224" s="54" t="s">
        <v>1868</v>
      </c>
      <c r="C3224" s="54" t="s">
        <v>762</v>
      </c>
      <c r="D3224" s="55">
        <v>45610</v>
      </c>
      <c r="E3224" s="56" t="s">
        <v>24</v>
      </c>
      <c r="F3224" s="54" t="s">
        <v>1406</v>
      </c>
      <c r="G3224" s="57" t="s">
        <v>390</v>
      </c>
      <c r="I3224" s="54" t="s">
        <v>1430</v>
      </c>
      <c r="J3224" s="54" t="s">
        <v>1074</v>
      </c>
      <c r="K3224" s="3" t="str">
        <f t="shared" si="505"/>
        <v>إذن ص</v>
      </c>
      <c r="L3224" s="60">
        <f t="shared" si="507"/>
        <v>1</v>
      </c>
      <c r="M3224" s="33">
        <f t="shared" si="506"/>
        <v>10</v>
      </c>
      <c r="N3224" s="61">
        <f t="shared" si="508"/>
        <v>5</v>
      </c>
      <c r="O3224" s="33">
        <f t="shared" si="509"/>
        <v>0</v>
      </c>
      <c r="P3224" s="61">
        <f t="shared" si="510"/>
        <v>5</v>
      </c>
      <c r="Q3224" s="62">
        <f t="shared" si="511"/>
        <v>2.5</v>
      </c>
      <c r="R3224" s="61">
        <f t="shared" si="512"/>
        <v>2</v>
      </c>
      <c r="S3224" s="61">
        <f t="shared" si="513"/>
        <v>12</v>
      </c>
      <c r="T3224" t="str">
        <f t="shared" si="514"/>
        <v>لا يستحق</v>
      </c>
    </row>
    <row r="3225" spans="1:20" x14ac:dyDescent="0.25">
      <c r="A3225" s="54" t="s">
        <v>1429</v>
      </c>
      <c r="B3225" s="54" t="s">
        <v>1868</v>
      </c>
      <c r="C3225" s="54" t="s">
        <v>762</v>
      </c>
      <c r="D3225" s="55">
        <v>45611</v>
      </c>
      <c r="E3225" s="56" t="s">
        <v>15</v>
      </c>
      <c r="F3225" s="54" t="s">
        <v>1406</v>
      </c>
      <c r="G3225" s="57" t="s">
        <v>390</v>
      </c>
      <c r="I3225" s="54"/>
      <c r="J3225" s="54"/>
      <c r="K3225" s="3" t="str">
        <f t="shared" si="505"/>
        <v/>
      </c>
      <c r="L3225" s="60">
        <f t="shared" si="507"/>
        <v>0</v>
      </c>
      <c r="M3225" s="33">
        <f t="shared" si="506"/>
        <v>11</v>
      </c>
      <c r="N3225" s="61">
        <f t="shared" si="508"/>
        <v>4</v>
      </c>
      <c r="O3225" s="33">
        <f t="shared" si="509"/>
        <v>0</v>
      </c>
      <c r="P3225" s="61">
        <f t="shared" si="510"/>
        <v>4</v>
      </c>
      <c r="Q3225" s="62">
        <f t="shared" si="511"/>
        <v>2</v>
      </c>
      <c r="R3225" s="61">
        <f t="shared" si="512"/>
        <v>2</v>
      </c>
      <c r="S3225" s="61">
        <f t="shared" si="513"/>
        <v>13</v>
      </c>
      <c r="T3225" t="str">
        <f t="shared" si="514"/>
        <v>لا يستحق</v>
      </c>
    </row>
    <row r="3226" spans="1:20" x14ac:dyDescent="0.25">
      <c r="A3226" s="54" t="s">
        <v>1429</v>
      </c>
      <c r="B3226" s="54" t="s">
        <v>1868</v>
      </c>
      <c r="C3226" s="54" t="s">
        <v>762</v>
      </c>
      <c r="D3226" s="55">
        <v>45612</v>
      </c>
      <c r="E3226" s="56" t="s">
        <v>18</v>
      </c>
      <c r="F3226" s="54" t="s">
        <v>1406</v>
      </c>
      <c r="G3226" s="57" t="s">
        <v>390</v>
      </c>
      <c r="I3226" s="54"/>
      <c r="J3226" s="54"/>
      <c r="K3226" s="3" t="s">
        <v>19</v>
      </c>
      <c r="L3226" s="60">
        <f t="shared" si="507"/>
        <v>1</v>
      </c>
      <c r="M3226" s="33">
        <f t="shared" si="506"/>
        <v>12</v>
      </c>
      <c r="N3226" s="61">
        <f t="shared" si="508"/>
        <v>4</v>
      </c>
      <c r="O3226" s="33">
        <f t="shared" si="509"/>
        <v>0</v>
      </c>
      <c r="P3226" s="61">
        <f t="shared" si="510"/>
        <v>4</v>
      </c>
      <c r="Q3226" s="62">
        <f t="shared" si="511"/>
        <v>2</v>
      </c>
      <c r="R3226" s="61">
        <f t="shared" si="512"/>
        <v>2</v>
      </c>
      <c r="S3226" s="61">
        <f t="shared" si="513"/>
        <v>14</v>
      </c>
      <c r="T3226" t="str">
        <f t="shared" si="514"/>
        <v>لا يستحق</v>
      </c>
    </row>
    <row r="3227" spans="1:20" x14ac:dyDescent="0.25">
      <c r="A3227" s="54" t="s">
        <v>1429</v>
      </c>
      <c r="B3227" s="54" t="s">
        <v>1868</v>
      </c>
      <c r="C3227" s="54" t="s">
        <v>762</v>
      </c>
      <c r="D3227" s="55">
        <v>45613</v>
      </c>
      <c r="E3227" s="56" t="s">
        <v>20</v>
      </c>
      <c r="F3227" s="54" t="s">
        <v>1406</v>
      </c>
      <c r="G3227" s="57" t="s">
        <v>390</v>
      </c>
      <c r="I3227" s="54"/>
      <c r="J3227" s="54"/>
      <c r="K3227" s="3" t="str">
        <f t="shared" si="505"/>
        <v>غائب</v>
      </c>
      <c r="L3227" s="60">
        <f t="shared" si="507"/>
        <v>0</v>
      </c>
      <c r="M3227" s="33">
        <f t="shared" si="506"/>
        <v>13</v>
      </c>
      <c r="N3227" s="61">
        <f t="shared" si="508"/>
        <v>4</v>
      </c>
      <c r="O3227" s="33">
        <f t="shared" si="509"/>
        <v>0</v>
      </c>
      <c r="P3227" s="61">
        <f t="shared" si="510"/>
        <v>4</v>
      </c>
      <c r="Q3227" s="62">
        <f t="shared" si="511"/>
        <v>2</v>
      </c>
      <c r="R3227" s="61">
        <f t="shared" si="512"/>
        <v>2</v>
      </c>
      <c r="S3227" s="61">
        <f t="shared" si="513"/>
        <v>15</v>
      </c>
      <c r="T3227" t="str">
        <f t="shared" si="514"/>
        <v>لا يستحق</v>
      </c>
    </row>
    <row r="3228" spans="1:20" x14ac:dyDescent="0.25">
      <c r="A3228" s="54" t="s">
        <v>1429</v>
      </c>
      <c r="B3228" s="54" t="s">
        <v>1868</v>
      </c>
      <c r="C3228" s="54" t="s">
        <v>762</v>
      </c>
      <c r="D3228" s="55">
        <v>45614</v>
      </c>
      <c r="E3228" s="56" t="s">
        <v>21</v>
      </c>
      <c r="F3228" s="54" t="s">
        <v>1406</v>
      </c>
      <c r="G3228" s="57" t="s">
        <v>390</v>
      </c>
      <c r="I3228" s="54" t="s">
        <v>1431</v>
      </c>
      <c r="J3228" s="54" t="s">
        <v>964</v>
      </c>
      <c r="K3228" s="3" t="str">
        <f t="shared" si="505"/>
        <v>إذن ص</v>
      </c>
      <c r="L3228" s="60">
        <f t="shared" si="507"/>
        <v>1</v>
      </c>
      <c r="M3228" s="33">
        <f t="shared" si="506"/>
        <v>13</v>
      </c>
      <c r="N3228" s="61">
        <f t="shared" si="508"/>
        <v>4</v>
      </c>
      <c r="O3228" s="33">
        <f t="shared" si="509"/>
        <v>0</v>
      </c>
      <c r="P3228" s="61">
        <f t="shared" si="510"/>
        <v>4</v>
      </c>
      <c r="Q3228" s="62">
        <f t="shared" si="511"/>
        <v>2</v>
      </c>
      <c r="R3228" s="61">
        <f t="shared" si="512"/>
        <v>2</v>
      </c>
      <c r="S3228" s="61">
        <f t="shared" si="513"/>
        <v>15</v>
      </c>
      <c r="T3228" t="str">
        <f t="shared" si="514"/>
        <v>لا يستحق</v>
      </c>
    </row>
    <row r="3229" spans="1:20" x14ac:dyDescent="0.25">
      <c r="A3229" s="54" t="s">
        <v>1429</v>
      </c>
      <c r="B3229" s="54" t="s">
        <v>1868</v>
      </c>
      <c r="C3229" s="54" t="s">
        <v>762</v>
      </c>
      <c r="D3229" s="55">
        <v>45615</v>
      </c>
      <c r="E3229" s="56" t="s">
        <v>22</v>
      </c>
      <c r="F3229" s="54" t="s">
        <v>1406</v>
      </c>
      <c r="G3229" s="57" t="s">
        <v>390</v>
      </c>
      <c r="I3229" s="54" t="s">
        <v>1098</v>
      </c>
      <c r="J3229" s="54" t="s">
        <v>1074</v>
      </c>
      <c r="K3229" s="3" t="str">
        <f t="shared" si="505"/>
        <v/>
      </c>
      <c r="L3229" s="60">
        <f t="shared" si="507"/>
        <v>0</v>
      </c>
      <c r="M3229" s="33">
        <f t="shared" si="506"/>
        <v>14</v>
      </c>
      <c r="N3229" s="61">
        <f t="shared" si="508"/>
        <v>3</v>
      </c>
      <c r="O3229" s="33">
        <f t="shared" si="509"/>
        <v>0</v>
      </c>
      <c r="P3229" s="61">
        <f t="shared" si="510"/>
        <v>3</v>
      </c>
      <c r="Q3229" s="62">
        <f t="shared" si="511"/>
        <v>1.5</v>
      </c>
      <c r="R3229" s="61">
        <f t="shared" si="512"/>
        <v>1</v>
      </c>
      <c r="S3229" s="61">
        <f t="shared" si="513"/>
        <v>15</v>
      </c>
      <c r="T3229" t="str">
        <f t="shared" si="514"/>
        <v>لا يستحق</v>
      </c>
    </row>
    <row r="3230" spans="1:20" x14ac:dyDescent="0.25">
      <c r="A3230" s="54" t="s">
        <v>1429</v>
      </c>
      <c r="B3230" s="54" t="s">
        <v>1868</v>
      </c>
      <c r="C3230" s="54" t="s">
        <v>762</v>
      </c>
      <c r="D3230" s="55">
        <v>45616</v>
      </c>
      <c r="E3230" s="56" t="s">
        <v>23</v>
      </c>
      <c r="F3230" s="54" t="s">
        <v>1406</v>
      </c>
      <c r="G3230" s="57" t="s">
        <v>390</v>
      </c>
      <c r="I3230" s="54" t="s">
        <v>1075</v>
      </c>
      <c r="J3230" s="54" t="s">
        <v>835</v>
      </c>
      <c r="K3230" s="3" t="str">
        <f t="shared" si="505"/>
        <v/>
      </c>
      <c r="L3230" s="60">
        <f t="shared" si="507"/>
        <v>0</v>
      </c>
      <c r="M3230" s="33">
        <f t="shared" si="506"/>
        <v>15</v>
      </c>
      <c r="N3230" s="61">
        <f t="shared" si="508"/>
        <v>3</v>
      </c>
      <c r="O3230" s="33">
        <f t="shared" si="509"/>
        <v>0</v>
      </c>
      <c r="P3230" s="61">
        <f t="shared" si="510"/>
        <v>3</v>
      </c>
      <c r="Q3230" s="62">
        <f t="shared" si="511"/>
        <v>1.5</v>
      </c>
      <c r="R3230" s="61">
        <f t="shared" si="512"/>
        <v>1</v>
      </c>
      <c r="S3230" s="61">
        <f t="shared" si="513"/>
        <v>16</v>
      </c>
      <c r="T3230" t="str">
        <f t="shared" si="514"/>
        <v>لا يستحق</v>
      </c>
    </row>
    <row r="3231" spans="1:20" x14ac:dyDescent="0.25">
      <c r="A3231" s="54" t="s">
        <v>1429</v>
      </c>
      <c r="B3231" s="54" t="s">
        <v>1868</v>
      </c>
      <c r="C3231" s="54" t="s">
        <v>762</v>
      </c>
      <c r="D3231" s="55">
        <v>45617</v>
      </c>
      <c r="E3231" s="56" t="s">
        <v>24</v>
      </c>
      <c r="F3231" s="54" t="s">
        <v>1406</v>
      </c>
      <c r="G3231" s="57" t="s">
        <v>390</v>
      </c>
      <c r="I3231" s="54" t="s">
        <v>995</v>
      </c>
      <c r="J3231" s="54" t="s">
        <v>853</v>
      </c>
      <c r="K3231" s="3" t="str">
        <f t="shared" si="505"/>
        <v/>
      </c>
      <c r="L3231" s="60">
        <f t="shared" si="507"/>
        <v>0</v>
      </c>
      <c r="M3231" s="33">
        <f t="shared" si="506"/>
        <v>16</v>
      </c>
      <c r="N3231" s="61">
        <f t="shared" si="508"/>
        <v>3</v>
      </c>
      <c r="O3231" s="33">
        <f t="shared" si="509"/>
        <v>0</v>
      </c>
      <c r="P3231" s="61">
        <f t="shared" si="510"/>
        <v>3</v>
      </c>
      <c r="Q3231" s="62">
        <f t="shared" si="511"/>
        <v>1.5</v>
      </c>
      <c r="R3231" s="61">
        <f t="shared" si="512"/>
        <v>1</v>
      </c>
      <c r="S3231" s="61">
        <f t="shared" si="513"/>
        <v>17</v>
      </c>
      <c r="T3231" t="str">
        <f t="shared" si="514"/>
        <v>لا يستحق</v>
      </c>
    </row>
    <row r="3232" spans="1:20" x14ac:dyDescent="0.25">
      <c r="A3232" s="54" t="s">
        <v>1429</v>
      </c>
      <c r="B3232" s="54" t="s">
        <v>1868</v>
      </c>
      <c r="C3232" s="54" t="s">
        <v>762</v>
      </c>
      <c r="D3232" s="55">
        <v>45618</v>
      </c>
      <c r="E3232" s="56" t="s">
        <v>15</v>
      </c>
      <c r="F3232" s="54" t="s">
        <v>1406</v>
      </c>
      <c r="G3232" s="57" t="s">
        <v>390</v>
      </c>
      <c r="I3232" s="54"/>
      <c r="J3232" s="54"/>
      <c r="K3232" s="3" t="str">
        <f t="shared" si="505"/>
        <v/>
      </c>
      <c r="L3232" s="60">
        <f t="shared" si="507"/>
        <v>0</v>
      </c>
      <c r="M3232" s="33">
        <f t="shared" si="506"/>
        <v>17</v>
      </c>
      <c r="N3232" s="61">
        <f t="shared" si="508"/>
        <v>3</v>
      </c>
      <c r="O3232" s="33">
        <f t="shared" si="509"/>
        <v>0</v>
      </c>
      <c r="P3232" s="61">
        <f t="shared" si="510"/>
        <v>3</v>
      </c>
      <c r="Q3232" s="62">
        <f t="shared" si="511"/>
        <v>1.5</v>
      </c>
      <c r="R3232" s="61">
        <f t="shared" si="512"/>
        <v>1</v>
      </c>
      <c r="S3232" s="61">
        <f t="shared" si="513"/>
        <v>18</v>
      </c>
      <c r="T3232" t="str">
        <f t="shared" si="514"/>
        <v>لا يستحق</v>
      </c>
    </row>
    <row r="3233" spans="1:20" x14ac:dyDescent="0.25">
      <c r="A3233" s="54" t="s">
        <v>1429</v>
      </c>
      <c r="B3233" s="54" t="s">
        <v>1868</v>
      </c>
      <c r="C3233" s="54" t="s">
        <v>762</v>
      </c>
      <c r="D3233" s="55">
        <v>45619</v>
      </c>
      <c r="E3233" s="56" t="s">
        <v>18</v>
      </c>
      <c r="F3233" s="54" t="s">
        <v>1406</v>
      </c>
      <c r="G3233" s="57" t="s">
        <v>390</v>
      </c>
      <c r="I3233" s="54"/>
      <c r="J3233" s="54"/>
      <c r="K3233" s="3" t="s">
        <v>19</v>
      </c>
      <c r="L3233" s="60">
        <f t="shared" si="507"/>
        <v>1</v>
      </c>
      <c r="M3233" s="33">
        <f t="shared" si="506"/>
        <v>18</v>
      </c>
      <c r="N3233" s="61">
        <f t="shared" si="508"/>
        <v>3</v>
      </c>
      <c r="O3233" s="33">
        <f t="shared" si="509"/>
        <v>0</v>
      </c>
      <c r="P3233" s="61">
        <f t="shared" si="510"/>
        <v>3</v>
      </c>
      <c r="Q3233" s="62">
        <f t="shared" si="511"/>
        <v>1.5</v>
      </c>
      <c r="R3233" s="61">
        <f t="shared" si="512"/>
        <v>1</v>
      </c>
      <c r="S3233" s="61">
        <f t="shared" si="513"/>
        <v>19</v>
      </c>
      <c r="T3233" t="str">
        <f t="shared" si="514"/>
        <v>لا يستحق</v>
      </c>
    </row>
    <row r="3234" spans="1:20" x14ac:dyDescent="0.25">
      <c r="A3234" s="54" t="s">
        <v>1429</v>
      </c>
      <c r="B3234" s="54" t="s">
        <v>1868</v>
      </c>
      <c r="C3234" s="54" t="s">
        <v>762</v>
      </c>
      <c r="D3234" s="55">
        <v>45620</v>
      </c>
      <c r="E3234" s="56" t="s">
        <v>20</v>
      </c>
      <c r="F3234" s="54" t="s">
        <v>1406</v>
      </c>
      <c r="G3234" s="57" t="s">
        <v>390</v>
      </c>
      <c r="I3234" s="54" t="s">
        <v>1432</v>
      </c>
      <c r="J3234" s="54" t="s">
        <v>989</v>
      </c>
      <c r="K3234" s="3" t="str">
        <f t="shared" si="505"/>
        <v>إذن ص</v>
      </c>
      <c r="L3234" s="60">
        <f t="shared" si="507"/>
        <v>1</v>
      </c>
      <c r="M3234" s="33">
        <f t="shared" si="506"/>
        <v>19</v>
      </c>
      <c r="N3234" s="61">
        <f t="shared" si="508"/>
        <v>3</v>
      </c>
      <c r="O3234" s="33">
        <f t="shared" si="509"/>
        <v>0</v>
      </c>
      <c r="P3234" s="61">
        <f t="shared" si="510"/>
        <v>3</v>
      </c>
      <c r="Q3234" s="62">
        <f t="shared" si="511"/>
        <v>1.5</v>
      </c>
      <c r="R3234" s="61">
        <f t="shared" si="512"/>
        <v>1</v>
      </c>
      <c r="S3234" s="61">
        <f t="shared" si="513"/>
        <v>20</v>
      </c>
      <c r="T3234" t="str">
        <f t="shared" si="514"/>
        <v>لا يستحق</v>
      </c>
    </row>
    <row r="3235" spans="1:20" x14ac:dyDescent="0.25">
      <c r="A3235" s="54" t="s">
        <v>1429</v>
      </c>
      <c r="B3235" s="54" t="s">
        <v>1868</v>
      </c>
      <c r="C3235" s="54" t="s">
        <v>762</v>
      </c>
      <c r="D3235" s="55">
        <v>45621</v>
      </c>
      <c r="E3235" s="56" t="s">
        <v>21</v>
      </c>
      <c r="F3235" s="54" t="s">
        <v>1406</v>
      </c>
      <c r="G3235" s="57" t="s">
        <v>390</v>
      </c>
      <c r="I3235" s="54" t="s">
        <v>1426</v>
      </c>
      <c r="J3235" s="54" t="s">
        <v>831</v>
      </c>
      <c r="K3235" s="3" t="str">
        <f t="shared" si="505"/>
        <v/>
      </c>
      <c r="L3235" s="60">
        <f t="shared" si="507"/>
        <v>0</v>
      </c>
      <c r="M3235" s="33">
        <f t="shared" si="506"/>
        <v>20</v>
      </c>
      <c r="N3235" s="61">
        <f t="shared" si="508"/>
        <v>2</v>
      </c>
      <c r="O3235" s="33">
        <f t="shared" si="509"/>
        <v>0</v>
      </c>
      <c r="P3235" s="61">
        <f t="shared" si="510"/>
        <v>2</v>
      </c>
      <c r="Q3235" s="62">
        <f t="shared" si="511"/>
        <v>0</v>
      </c>
      <c r="R3235" s="61">
        <f t="shared" si="512"/>
        <v>0</v>
      </c>
      <c r="S3235" s="61">
        <f t="shared" si="513"/>
        <v>20</v>
      </c>
      <c r="T3235" t="str">
        <f t="shared" si="514"/>
        <v>لا يستحق</v>
      </c>
    </row>
    <row r="3236" spans="1:20" x14ac:dyDescent="0.25">
      <c r="A3236" s="54" t="s">
        <v>1429</v>
      </c>
      <c r="B3236" s="54" t="s">
        <v>1868</v>
      </c>
      <c r="C3236" s="54" t="s">
        <v>762</v>
      </c>
      <c r="D3236" s="55">
        <v>45622</v>
      </c>
      <c r="E3236" s="56" t="s">
        <v>22</v>
      </c>
      <c r="F3236" s="54" t="s">
        <v>1406</v>
      </c>
      <c r="G3236" s="57" t="s">
        <v>390</v>
      </c>
      <c r="I3236" s="54" t="s">
        <v>1130</v>
      </c>
      <c r="J3236" s="54" t="s">
        <v>853</v>
      </c>
      <c r="K3236" s="3" t="str">
        <f t="shared" si="505"/>
        <v>إذن ص</v>
      </c>
      <c r="L3236" s="60">
        <f t="shared" si="507"/>
        <v>1</v>
      </c>
      <c r="M3236" s="33">
        <f t="shared" si="506"/>
        <v>21</v>
      </c>
      <c r="N3236" s="61">
        <f t="shared" si="508"/>
        <v>2</v>
      </c>
      <c r="O3236" s="33">
        <f t="shared" si="509"/>
        <v>0</v>
      </c>
      <c r="P3236" s="61">
        <f t="shared" si="510"/>
        <v>2</v>
      </c>
      <c r="Q3236" s="62">
        <f t="shared" si="511"/>
        <v>0</v>
      </c>
      <c r="R3236" s="61">
        <f t="shared" si="512"/>
        <v>0</v>
      </c>
      <c r="S3236" s="61">
        <f t="shared" si="513"/>
        <v>21</v>
      </c>
      <c r="T3236" t="str">
        <f t="shared" si="514"/>
        <v>لا يستحق</v>
      </c>
    </row>
    <row r="3237" spans="1:20" x14ac:dyDescent="0.25">
      <c r="A3237" s="54" t="s">
        <v>1429</v>
      </c>
      <c r="B3237" s="54" t="s">
        <v>1868</v>
      </c>
      <c r="C3237" s="54" t="s">
        <v>762</v>
      </c>
      <c r="D3237" s="55">
        <v>45623</v>
      </c>
      <c r="E3237" s="56" t="s">
        <v>23</v>
      </c>
      <c r="F3237" s="54" t="s">
        <v>1406</v>
      </c>
      <c r="G3237" s="57" t="s">
        <v>390</v>
      </c>
      <c r="I3237" s="54" t="s">
        <v>1433</v>
      </c>
      <c r="J3237" s="54" t="s">
        <v>957</v>
      </c>
      <c r="K3237" s="3" t="str">
        <f t="shared" si="505"/>
        <v>إذن ص</v>
      </c>
      <c r="L3237" s="60">
        <f t="shared" si="507"/>
        <v>1</v>
      </c>
      <c r="M3237" s="33">
        <f t="shared" si="506"/>
        <v>22</v>
      </c>
      <c r="N3237" s="61">
        <f t="shared" si="508"/>
        <v>1</v>
      </c>
      <c r="O3237" s="33">
        <f t="shared" si="509"/>
        <v>0</v>
      </c>
      <c r="P3237" s="61">
        <f t="shared" si="510"/>
        <v>1</v>
      </c>
      <c r="Q3237" s="62">
        <f t="shared" si="511"/>
        <v>0</v>
      </c>
      <c r="R3237" s="61">
        <f t="shared" si="512"/>
        <v>0</v>
      </c>
      <c r="S3237" s="61">
        <f t="shared" si="513"/>
        <v>22</v>
      </c>
      <c r="T3237" t="str">
        <f t="shared" si="514"/>
        <v>لا يستحق</v>
      </c>
    </row>
    <row r="3238" spans="1:20" x14ac:dyDescent="0.25">
      <c r="A3238" s="54" t="s">
        <v>1429</v>
      </c>
      <c r="B3238" s="54" t="s">
        <v>1868</v>
      </c>
      <c r="C3238" s="54" t="s">
        <v>762</v>
      </c>
      <c r="D3238" s="55">
        <v>45624</v>
      </c>
      <c r="E3238" s="56" t="s">
        <v>24</v>
      </c>
      <c r="F3238" s="54" t="s">
        <v>1406</v>
      </c>
      <c r="G3238" s="57" t="s">
        <v>390</v>
      </c>
      <c r="I3238" s="54" t="s">
        <v>1004</v>
      </c>
      <c r="J3238" s="54" t="s">
        <v>768</v>
      </c>
      <c r="K3238" s="3" t="str">
        <f t="shared" si="505"/>
        <v/>
      </c>
      <c r="L3238" s="60">
        <f t="shared" si="507"/>
        <v>0</v>
      </c>
      <c r="M3238" s="33">
        <f t="shared" si="506"/>
        <v>23</v>
      </c>
      <c r="N3238" s="61">
        <f t="shared" si="508"/>
        <v>0</v>
      </c>
      <c r="O3238" s="33">
        <f t="shared" si="509"/>
        <v>0</v>
      </c>
      <c r="P3238" s="61">
        <f t="shared" si="510"/>
        <v>0</v>
      </c>
      <c r="Q3238" s="62">
        <f t="shared" si="511"/>
        <v>0</v>
      </c>
      <c r="R3238" s="61">
        <f t="shared" si="512"/>
        <v>0</v>
      </c>
      <c r="S3238" s="61">
        <f t="shared" si="513"/>
        <v>23</v>
      </c>
      <c r="T3238" t="str">
        <f t="shared" si="514"/>
        <v>لا يستحق</v>
      </c>
    </row>
    <row r="3239" spans="1:20" x14ac:dyDescent="0.25">
      <c r="A3239" s="54" t="s">
        <v>1429</v>
      </c>
      <c r="B3239" s="54" t="s">
        <v>1868</v>
      </c>
      <c r="C3239" s="54" t="s">
        <v>762</v>
      </c>
      <c r="D3239" s="55">
        <v>45625</v>
      </c>
      <c r="E3239" s="56" t="s">
        <v>15</v>
      </c>
      <c r="F3239" s="54" t="s">
        <v>1406</v>
      </c>
      <c r="G3239" s="57" t="s">
        <v>390</v>
      </c>
      <c r="I3239" s="54"/>
      <c r="J3239" s="54"/>
      <c r="K3239" s="3" t="str">
        <f t="shared" si="505"/>
        <v/>
      </c>
      <c r="L3239" s="60">
        <f t="shared" si="507"/>
        <v>0</v>
      </c>
      <c r="M3239" s="33">
        <f t="shared" si="506"/>
        <v>24</v>
      </c>
      <c r="N3239" s="61">
        <f t="shared" si="508"/>
        <v>0</v>
      </c>
      <c r="O3239" s="33">
        <f t="shared" si="509"/>
        <v>0</v>
      </c>
      <c r="P3239" s="61">
        <f t="shared" si="510"/>
        <v>0</v>
      </c>
      <c r="Q3239" s="62">
        <f t="shared" si="511"/>
        <v>0</v>
      </c>
      <c r="R3239" s="61">
        <f t="shared" si="512"/>
        <v>0</v>
      </c>
      <c r="S3239" s="61">
        <f t="shared" si="513"/>
        <v>24</v>
      </c>
      <c r="T3239" t="str">
        <f t="shared" si="514"/>
        <v>لا يستحق</v>
      </c>
    </row>
    <row r="3240" spans="1:20" ht="15.75" customHeight="1" x14ac:dyDescent="0.25">
      <c r="A3240" s="54" t="s">
        <v>1429</v>
      </c>
      <c r="B3240" s="54" t="s">
        <v>1868</v>
      </c>
      <c r="C3240" s="54" t="s">
        <v>762</v>
      </c>
      <c r="D3240" s="55">
        <v>45626</v>
      </c>
      <c r="E3240" s="56" t="s">
        <v>18</v>
      </c>
      <c r="F3240" s="54" t="s">
        <v>1406</v>
      </c>
      <c r="G3240" s="57" t="s">
        <v>390</v>
      </c>
      <c r="I3240" s="54"/>
      <c r="J3240" s="54"/>
      <c r="K3240" s="3" t="s">
        <v>19</v>
      </c>
      <c r="L3240" s="60">
        <f t="shared" si="507"/>
        <v>1</v>
      </c>
      <c r="M3240" s="33">
        <f t="shared" si="506"/>
        <v>25</v>
      </c>
      <c r="N3240" s="61">
        <f t="shared" si="508"/>
        <v>0</v>
      </c>
      <c r="O3240" s="33">
        <f t="shared" si="509"/>
        <v>0</v>
      </c>
      <c r="P3240" s="61">
        <f t="shared" si="510"/>
        <v>0</v>
      </c>
      <c r="Q3240" s="62">
        <f t="shared" si="511"/>
        <v>0</v>
      </c>
      <c r="R3240" s="61">
        <f t="shared" si="512"/>
        <v>0</v>
      </c>
      <c r="S3240" s="61">
        <f t="shared" si="513"/>
        <v>25</v>
      </c>
      <c r="T3240" t="str">
        <f t="shared" si="514"/>
        <v>لا يستحق</v>
      </c>
    </row>
    <row r="3241" spans="1:20" ht="15.75" x14ac:dyDescent="0.25">
      <c r="A3241" s="54" t="s">
        <v>1434</v>
      </c>
      <c r="B3241" s="78" t="s">
        <v>1808</v>
      </c>
      <c r="C3241" s="54" t="s">
        <v>762</v>
      </c>
      <c r="D3241" s="55">
        <v>45597</v>
      </c>
      <c r="E3241" s="56" t="s">
        <v>15</v>
      </c>
      <c r="F3241" s="54" t="s">
        <v>1406</v>
      </c>
      <c r="G3241" s="57" t="s">
        <v>390</v>
      </c>
      <c r="I3241" s="54"/>
      <c r="J3241" s="54"/>
      <c r="K3241" s="3" t="str">
        <f t="shared" si="505"/>
        <v/>
      </c>
      <c r="L3241" s="60">
        <f t="shared" si="507"/>
        <v>0</v>
      </c>
      <c r="M3241" s="33">
        <f t="shared" si="506"/>
        <v>26</v>
      </c>
      <c r="N3241" s="61">
        <f t="shared" si="508"/>
        <v>0</v>
      </c>
      <c r="O3241" s="33">
        <f t="shared" si="509"/>
        <v>0</v>
      </c>
      <c r="P3241" s="61">
        <f t="shared" si="510"/>
        <v>0</v>
      </c>
      <c r="Q3241" s="62">
        <f t="shared" si="511"/>
        <v>0</v>
      </c>
      <c r="R3241" s="61">
        <f t="shared" si="512"/>
        <v>0</v>
      </c>
      <c r="S3241" s="61">
        <f t="shared" si="513"/>
        <v>26</v>
      </c>
      <c r="T3241" t="str">
        <f t="shared" si="514"/>
        <v>لا يستحق</v>
      </c>
    </row>
    <row r="3242" spans="1:20" x14ac:dyDescent="0.25">
      <c r="A3242" s="54" t="s">
        <v>1434</v>
      </c>
      <c r="B3242" s="54" t="s">
        <v>1869</v>
      </c>
      <c r="C3242" s="54" t="s">
        <v>762</v>
      </c>
      <c r="D3242" s="55">
        <v>45598</v>
      </c>
      <c r="E3242" s="56" t="s">
        <v>18</v>
      </c>
      <c r="F3242" s="54" t="s">
        <v>1406</v>
      </c>
      <c r="G3242" s="57" t="s">
        <v>390</v>
      </c>
      <c r="I3242" s="54"/>
      <c r="J3242" s="54"/>
      <c r="K3242" s="3" t="s">
        <v>19</v>
      </c>
      <c r="L3242" s="60">
        <f t="shared" si="507"/>
        <v>1</v>
      </c>
      <c r="M3242" s="33">
        <f t="shared" si="506"/>
        <v>26</v>
      </c>
      <c r="N3242" s="61">
        <f t="shared" si="508"/>
        <v>0</v>
      </c>
      <c r="O3242" s="33">
        <f t="shared" si="509"/>
        <v>0</v>
      </c>
      <c r="P3242" s="61">
        <f t="shared" si="510"/>
        <v>0</v>
      </c>
      <c r="Q3242" s="62">
        <f t="shared" si="511"/>
        <v>0</v>
      </c>
      <c r="R3242" s="61">
        <f t="shared" si="512"/>
        <v>0</v>
      </c>
      <c r="S3242" s="61">
        <f t="shared" si="513"/>
        <v>26</v>
      </c>
      <c r="T3242" t="str">
        <f t="shared" si="514"/>
        <v>لا يستحق</v>
      </c>
    </row>
    <row r="3243" spans="1:20" x14ac:dyDescent="0.25">
      <c r="A3243" s="54" t="s">
        <v>1434</v>
      </c>
      <c r="B3243" s="54" t="s">
        <v>1869</v>
      </c>
      <c r="C3243" s="54" t="s">
        <v>762</v>
      </c>
      <c r="D3243" s="55">
        <v>45599</v>
      </c>
      <c r="E3243" s="56" t="s">
        <v>20</v>
      </c>
      <c r="F3243" s="54" t="s">
        <v>1406</v>
      </c>
      <c r="G3243" s="57" t="s">
        <v>390</v>
      </c>
      <c r="I3243" s="54" t="s">
        <v>805</v>
      </c>
      <c r="J3243" s="54" t="s">
        <v>1435</v>
      </c>
      <c r="K3243" s="3" t="str">
        <f t="shared" si="505"/>
        <v/>
      </c>
      <c r="L3243" s="60">
        <f t="shared" si="507"/>
        <v>0</v>
      </c>
      <c r="M3243" s="33">
        <f t="shared" si="506"/>
        <v>26</v>
      </c>
      <c r="N3243" s="61">
        <f t="shared" si="508"/>
        <v>0</v>
      </c>
      <c r="O3243" s="33">
        <f t="shared" si="509"/>
        <v>0</v>
      </c>
      <c r="P3243" s="61">
        <f t="shared" si="510"/>
        <v>0</v>
      </c>
      <c r="Q3243" s="62">
        <f t="shared" si="511"/>
        <v>0</v>
      </c>
      <c r="R3243" s="61">
        <f t="shared" si="512"/>
        <v>0</v>
      </c>
      <c r="S3243" s="61">
        <f t="shared" si="513"/>
        <v>26</v>
      </c>
      <c r="T3243" t="str">
        <f t="shared" si="514"/>
        <v>لا يستحق</v>
      </c>
    </row>
    <row r="3244" spans="1:20" x14ac:dyDescent="0.25">
      <c r="A3244" s="54" t="s">
        <v>1434</v>
      </c>
      <c r="B3244" s="54" t="s">
        <v>1869</v>
      </c>
      <c r="C3244" s="54" t="s">
        <v>762</v>
      </c>
      <c r="D3244" s="55">
        <v>45600</v>
      </c>
      <c r="E3244" s="56" t="s">
        <v>21</v>
      </c>
      <c r="F3244" s="54" t="s">
        <v>1406</v>
      </c>
      <c r="G3244" s="57" t="s">
        <v>390</v>
      </c>
      <c r="I3244" s="54" t="s">
        <v>980</v>
      </c>
      <c r="J3244" s="54" t="s">
        <v>1137</v>
      </c>
      <c r="K3244" s="3" t="str">
        <f t="shared" si="505"/>
        <v/>
      </c>
      <c r="L3244" s="60">
        <f t="shared" si="507"/>
        <v>0</v>
      </c>
      <c r="M3244" s="33">
        <f t="shared" si="506"/>
        <v>26</v>
      </c>
      <c r="N3244" s="61">
        <f t="shared" si="508"/>
        <v>0</v>
      </c>
      <c r="O3244" s="33">
        <f t="shared" si="509"/>
        <v>0</v>
      </c>
      <c r="P3244" s="61">
        <f t="shared" si="510"/>
        <v>0</v>
      </c>
      <c r="Q3244" s="62">
        <f t="shared" si="511"/>
        <v>0</v>
      </c>
      <c r="R3244" s="61">
        <f t="shared" si="512"/>
        <v>0</v>
      </c>
      <c r="S3244" s="61">
        <f t="shared" si="513"/>
        <v>26</v>
      </c>
      <c r="T3244" t="str">
        <f t="shared" si="514"/>
        <v>لا يستحق</v>
      </c>
    </row>
    <row r="3245" spans="1:20" x14ac:dyDescent="0.25">
      <c r="A3245" s="54" t="s">
        <v>1434</v>
      </c>
      <c r="B3245" s="54" t="s">
        <v>1869</v>
      </c>
      <c r="C3245" s="54" t="s">
        <v>762</v>
      </c>
      <c r="D3245" s="55">
        <v>45601</v>
      </c>
      <c r="E3245" s="56" t="s">
        <v>22</v>
      </c>
      <c r="F3245" s="54" t="s">
        <v>1406</v>
      </c>
      <c r="G3245" s="57" t="s">
        <v>390</v>
      </c>
      <c r="H3245" s="73" t="s">
        <v>1436</v>
      </c>
      <c r="I3245" s="54" t="s">
        <v>1007</v>
      </c>
      <c r="J3245" s="54"/>
      <c r="K3245" s="3" t="str">
        <f t="shared" si="505"/>
        <v>غائب</v>
      </c>
      <c r="L3245" s="60">
        <f t="shared" si="507"/>
        <v>0</v>
      </c>
      <c r="M3245" s="33">
        <f t="shared" si="506"/>
        <v>26</v>
      </c>
      <c r="N3245" s="61">
        <f t="shared" si="508"/>
        <v>0</v>
      </c>
      <c r="O3245" s="33">
        <f t="shared" si="509"/>
        <v>0</v>
      </c>
      <c r="P3245" s="61">
        <f t="shared" si="510"/>
        <v>0</v>
      </c>
      <c r="Q3245" s="62">
        <f t="shared" si="511"/>
        <v>0</v>
      </c>
      <c r="R3245" s="61">
        <f t="shared" si="512"/>
        <v>0</v>
      </c>
      <c r="S3245" s="61">
        <f t="shared" si="513"/>
        <v>26</v>
      </c>
      <c r="T3245" t="str">
        <f t="shared" si="514"/>
        <v>لا يستحق</v>
      </c>
    </row>
    <row r="3246" spans="1:20" x14ac:dyDescent="0.25">
      <c r="A3246" s="54" t="s">
        <v>1434</v>
      </c>
      <c r="B3246" s="54" t="s">
        <v>1869</v>
      </c>
      <c r="C3246" s="54" t="s">
        <v>762</v>
      </c>
      <c r="D3246" s="55">
        <v>45602</v>
      </c>
      <c r="E3246" s="56" t="s">
        <v>23</v>
      </c>
      <c r="F3246" s="54" t="s">
        <v>1406</v>
      </c>
      <c r="G3246" s="57" t="s">
        <v>390</v>
      </c>
      <c r="I3246" s="54"/>
      <c r="J3246" s="54"/>
      <c r="K3246" s="3" t="str">
        <f t="shared" si="505"/>
        <v>غائب</v>
      </c>
      <c r="L3246" s="60">
        <f t="shared" si="507"/>
        <v>0</v>
      </c>
      <c r="M3246" s="33">
        <f t="shared" si="506"/>
        <v>25</v>
      </c>
      <c r="N3246" s="61">
        <f t="shared" si="508"/>
        <v>0</v>
      </c>
      <c r="O3246" s="33">
        <f t="shared" si="509"/>
        <v>0</v>
      </c>
      <c r="P3246" s="61">
        <f t="shared" si="510"/>
        <v>0</v>
      </c>
      <c r="Q3246" s="62">
        <f t="shared" si="511"/>
        <v>0</v>
      </c>
      <c r="R3246" s="61">
        <f t="shared" si="512"/>
        <v>0</v>
      </c>
      <c r="S3246" s="61">
        <f t="shared" si="513"/>
        <v>25</v>
      </c>
      <c r="T3246" t="str">
        <f t="shared" si="514"/>
        <v>لا يستحق</v>
      </c>
    </row>
    <row r="3247" spans="1:20" x14ac:dyDescent="0.25">
      <c r="A3247" s="54" t="s">
        <v>1434</v>
      </c>
      <c r="B3247" s="54" t="s">
        <v>1869</v>
      </c>
      <c r="C3247" s="54" t="s">
        <v>762</v>
      </c>
      <c r="D3247" s="55">
        <v>45603</v>
      </c>
      <c r="E3247" s="56" t="s">
        <v>24</v>
      </c>
      <c r="F3247" s="54" t="s">
        <v>1406</v>
      </c>
      <c r="G3247" s="57" t="s">
        <v>390</v>
      </c>
      <c r="I3247" s="54"/>
      <c r="J3247" s="54"/>
      <c r="K3247" s="3" t="str">
        <f t="shared" si="505"/>
        <v>غائب</v>
      </c>
      <c r="L3247" s="60">
        <f t="shared" si="507"/>
        <v>0</v>
      </c>
      <c r="M3247" s="33">
        <f t="shared" si="506"/>
        <v>24</v>
      </c>
      <c r="N3247" s="61">
        <f t="shared" si="508"/>
        <v>0</v>
      </c>
      <c r="O3247" s="33">
        <f t="shared" si="509"/>
        <v>0</v>
      </c>
      <c r="P3247" s="61">
        <f t="shared" si="510"/>
        <v>0</v>
      </c>
      <c r="Q3247" s="62">
        <f t="shared" si="511"/>
        <v>0</v>
      </c>
      <c r="R3247" s="61">
        <f t="shared" si="512"/>
        <v>0</v>
      </c>
      <c r="S3247" s="61">
        <f t="shared" si="513"/>
        <v>24</v>
      </c>
      <c r="T3247" t="str">
        <f t="shared" si="514"/>
        <v>لا يستحق</v>
      </c>
    </row>
    <row r="3248" spans="1:20" x14ac:dyDescent="0.25">
      <c r="A3248" s="54" t="s">
        <v>1434</v>
      </c>
      <c r="B3248" s="54" t="s">
        <v>1869</v>
      </c>
      <c r="C3248" s="54" t="s">
        <v>762</v>
      </c>
      <c r="D3248" s="55">
        <v>45604</v>
      </c>
      <c r="E3248" s="56" t="s">
        <v>15</v>
      </c>
      <c r="F3248" s="54" t="s">
        <v>1406</v>
      </c>
      <c r="G3248" s="57" t="s">
        <v>390</v>
      </c>
      <c r="I3248" s="54"/>
      <c r="J3248" s="54"/>
      <c r="K3248" s="3" t="s">
        <v>56</v>
      </c>
      <c r="L3248" s="60">
        <f t="shared" si="507"/>
        <v>1</v>
      </c>
      <c r="M3248" s="33">
        <f t="shared" si="506"/>
        <v>23</v>
      </c>
      <c r="N3248" s="61">
        <f t="shared" si="508"/>
        <v>0</v>
      </c>
      <c r="O3248" s="33">
        <f t="shared" si="509"/>
        <v>0</v>
      </c>
      <c r="P3248" s="61">
        <f t="shared" si="510"/>
        <v>0</v>
      </c>
      <c r="Q3248" s="62">
        <f t="shared" si="511"/>
        <v>0</v>
      </c>
      <c r="R3248" s="61">
        <f t="shared" si="512"/>
        <v>0</v>
      </c>
      <c r="S3248" s="61">
        <f t="shared" si="513"/>
        <v>23</v>
      </c>
      <c r="T3248" t="str">
        <f t="shared" si="514"/>
        <v>لا يستحق</v>
      </c>
    </row>
    <row r="3249" spans="1:20" x14ac:dyDescent="0.25">
      <c r="A3249" s="54" t="s">
        <v>1434</v>
      </c>
      <c r="B3249" s="54" t="s">
        <v>1869</v>
      </c>
      <c r="C3249" s="54" t="s">
        <v>762</v>
      </c>
      <c r="D3249" s="55">
        <v>45605</v>
      </c>
      <c r="E3249" s="56" t="s">
        <v>18</v>
      </c>
      <c r="F3249" s="54" t="s">
        <v>1406</v>
      </c>
      <c r="G3249" s="57" t="s">
        <v>390</v>
      </c>
      <c r="I3249" s="54"/>
      <c r="J3249" s="54"/>
      <c r="K3249" s="3" t="s">
        <v>56</v>
      </c>
      <c r="L3249" s="60">
        <f t="shared" si="507"/>
        <v>0</v>
      </c>
      <c r="M3249" s="33">
        <f t="shared" si="506"/>
        <v>22</v>
      </c>
      <c r="N3249" s="61">
        <f t="shared" si="508"/>
        <v>0</v>
      </c>
      <c r="O3249" s="33">
        <f t="shared" si="509"/>
        <v>0</v>
      </c>
      <c r="P3249" s="61">
        <f t="shared" si="510"/>
        <v>0</v>
      </c>
      <c r="Q3249" s="62">
        <f t="shared" si="511"/>
        <v>0</v>
      </c>
      <c r="R3249" s="61">
        <f t="shared" si="512"/>
        <v>0</v>
      </c>
      <c r="S3249" s="61">
        <f t="shared" si="513"/>
        <v>22</v>
      </c>
      <c r="T3249" t="str">
        <f t="shared" si="514"/>
        <v>لا يستحق</v>
      </c>
    </row>
    <row r="3250" spans="1:20" x14ac:dyDescent="0.25">
      <c r="A3250" s="54" t="s">
        <v>1434</v>
      </c>
      <c r="B3250" s="54" t="s">
        <v>1869</v>
      </c>
      <c r="C3250" s="54" t="s">
        <v>762</v>
      </c>
      <c r="D3250" s="55">
        <v>45606</v>
      </c>
      <c r="E3250" s="56" t="s">
        <v>20</v>
      </c>
      <c r="F3250" s="54" t="s">
        <v>1406</v>
      </c>
      <c r="G3250" s="57" t="s">
        <v>390</v>
      </c>
      <c r="I3250" s="54"/>
      <c r="J3250" s="54"/>
      <c r="K3250" s="3" t="s">
        <v>56</v>
      </c>
      <c r="L3250" s="60">
        <f t="shared" si="507"/>
        <v>0</v>
      </c>
      <c r="M3250" s="33">
        <f t="shared" si="506"/>
        <v>21</v>
      </c>
      <c r="N3250" s="61">
        <f t="shared" si="508"/>
        <v>0</v>
      </c>
      <c r="O3250" s="33">
        <f t="shared" si="509"/>
        <v>0</v>
      </c>
      <c r="P3250" s="61">
        <f t="shared" si="510"/>
        <v>0</v>
      </c>
      <c r="Q3250" s="62">
        <f t="shared" si="511"/>
        <v>0</v>
      </c>
      <c r="R3250" s="61">
        <f t="shared" si="512"/>
        <v>0</v>
      </c>
      <c r="S3250" s="61">
        <f t="shared" si="513"/>
        <v>21</v>
      </c>
      <c r="T3250" t="str">
        <f t="shared" si="514"/>
        <v>لا يستحق</v>
      </c>
    </row>
    <row r="3251" spans="1:20" x14ac:dyDescent="0.25">
      <c r="A3251" s="54" t="s">
        <v>1434</v>
      </c>
      <c r="B3251" s="54" t="s">
        <v>1869</v>
      </c>
      <c r="C3251" s="54" t="s">
        <v>762</v>
      </c>
      <c r="D3251" s="55">
        <v>45607</v>
      </c>
      <c r="E3251" s="56" t="s">
        <v>21</v>
      </c>
      <c r="F3251" s="54" t="s">
        <v>1406</v>
      </c>
      <c r="G3251" s="57" t="s">
        <v>390</v>
      </c>
      <c r="I3251" s="54"/>
      <c r="J3251" s="54"/>
      <c r="K3251" s="3" t="s">
        <v>56</v>
      </c>
      <c r="L3251" s="60">
        <f t="shared" si="507"/>
        <v>0</v>
      </c>
      <c r="M3251" s="33">
        <f t="shared" si="506"/>
        <v>20</v>
      </c>
      <c r="N3251" s="61">
        <f t="shared" si="508"/>
        <v>0</v>
      </c>
      <c r="O3251" s="33">
        <f t="shared" si="509"/>
        <v>0</v>
      </c>
      <c r="P3251" s="61">
        <f t="shared" si="510"/>
        <v>0</v>
      </c>
      <c r="Q3251" s="62">
        <f t="shared" si="511"/>
        <v>0</v>
      </c>
      <c r="R3251" s="61">
        <f t="shared" si="512"/>
        <v>0</v>
      </c>
      <c r="S3251" s="61">
        <f t="shared" si="513"/>
        <v>20</v>
      </c>
      <c r="T3251" t="str">
        <f t="shared" si="514"/>
        <v>لا يستحق</v>
      </c>
    </row>
    <row r="3252" spans="1:20" x14ac:dyDescent="0.25">
      <c r="A3252" s="54" t="s">
        <v>1434</v>
      </c>
      <c r="B3252" s="54" t="s">
        <v>1869</v>
      </c>
      <c r="C3252" s="54" t="s">
        <v>762</v>
      </c>
      <c r="D3252" s="55">
        <v>45608</v>
      </c>
      <c r="E3252" s="56" t="s">
        <v>22</v>
      </c>
      <c r="F3252" s="54" t="s">
        <v>1406</v>
      </c>
      <c r="G3252" s="57" t="s">
        <v>390</v>
      </c>
      <c r="I3252" s="54"/>
      <c r="J3252" s="54"/>
      <c r="K3252" s="3" t="s">
        <v>56</v>
      </c>
      <c r="L3252" s="60">
        <f t="shared" si="507"/>
        <v>0</v>
      </c>
      <c r="M3252" s="33">
        <f t="shared" si="506"/>
        <v>19</v>
      </c>
      <c r="N3252" s="61">
        <f t="shared" si="508"/>
        <v>0</v>
      </c>
      <c r="O3252" s="33">
        <f t="shared" si="509"/>
        <v>0</v>
      </c>
      <c r="P3252" s="61">
        <f t="shared" si="510"/>
        <v>0</v>
      </c>
      <c r="Q3252" s="62">
        <f t="shared" si="511"/>
        <v>0</v>
      </c>
      <c r="R3252" s="61">
        <f t="shared" si="512"/>
        <v>0</v>
      </c>
      <c r="S3252" s="61">
        <f t="shared" si="513"/>
        <v>19</v>
      </c>
      <c r="T3252" t="str">
        <f t="shared" si="514"/>
        <v>لا يستحق</v>
      </c>
    </row>
    <row r="3253" spans="1:20" x14ac:dyDescent="0.25">
      <c r="A3253" s="54" t="s">
        <v>1434</v>
      </c>
      <c r="B3253" s="54" t="s">
        <v>1869</v>
      </c>
      <c r="C3253" s="54" t="s">
        <v>762</v>
      </c>
      <c r="D3253" s="55">
        <v>45609</v>
      </c>
      <c r="E3253" s="56" t="s">
        <v>23</v>
      </c>
      <c r="F3253" s="54" t="s">
        <v>1406</v>
      </c>
      <c r="G3253" s="57" t="s">
        <v>390</v>
      </c>
      <c r="I3253" s="54"/>
      <c r="J3253" s="54"/>
      <c r="K3253" s="3" t="s">
        <v>56</v>
      </c>
      <c r="L3253" s="60">
        <f t="shared" si="507"/>
        <v>0</v>
      </c>
      <c r="M3253" s="33">
        <f t="shared" si="506"/>
        <v>18</v>
      </c>
      <c r="N3253" s="61">
        <f t="shared" si="508"/>
        <v>0</v>
      </c>
      <c r="O3253" s="33">
        <f t="shared" si="509"/>
        <v>0</v>
      </c>
      <c r="P3253" s="61">
        <f t="shared" si="510"/>
        <v>0</v>
      </c>
      <c r="Q3253" s="62">
        <f t="shared" si="511"/>
        <v>0</v>
      </c>
      <c r="R3253" s="61">
        <f t="shared" si="512"/>
        <v>0</v>
      </c>
      <c r="S3253" s="61">
        <f t="shared" si="513"/>
        <v>18</v>
      </c>
      <c r="T3253" t="str">
        <f t="shared" si="514"/>
        <v>لا يستحق</v>
      </c>
    </row>
    <row r="3254" spans="1:20" x14ac:dyDescent="0.25">
      <c r="A3254" s="54" t="s">
        <v>1434</v>
      </c>
      <c r="B3254" s="54" t="s">
        <v>1869</v>
      </c>
      <c r="C3254" s="54" t="s">
        <v>762</v>
      </c>
      <c r="D3254" s="55">
        <v>45610</v>
      </c>
      <c r="E3254" s="56" t="s">
        <v>24</v>
      </c>
      <c r="F3254" s="54" t="s">
        <v>1406</v>
      </c>
      <c r="G3254" s="57" t="s">
        <v>390</v>
      </c>
      <c r="I3254" s="54"/>
      <c r="J3254" s="54"/>
      <c r="K3254" s="3" t="s">
        <v>56</v>
      </c>
      <c r="L3254" s="60">
        <f t="shared" si="507"/>
        <v>0</v>
      </c>
      <c r="M3254" s="33">
        <f t="shared" si="506"/>
        <v>17</v>
      </c>
      <c r="N3254" s="61">
        <f t="shared" si="508"/>
        <v>1</v>
      </c>
      <c r="O3254" s="33">
        <f t="shared" si="509"/>
        <v>0</v>
      </c>
      <c r="P3254" s="61">
        <f t="shared" si="510"/>
        <v>1</v>
      </c>
      <c r="Q3254" s="62">
        <f t="shared" si="511"/>
        <v>0</v>
      </c>
      <c r="R3254" s="61">
        <f t="shared" si="512"/>
        <v>0</v>
      </c>
      <c r="S3254" s="61">
        <f t="shared" si="513"/>
        <v>17</v>
      </c>
      <c r="T3254" t="str">
        <f t="shared" si="514"/>
        <v>لا يستحق</v>
      </c>
    </row>
    <row r="3255" spans="1:20" x14ac:dyDescent="0.25">
      <c r="A3255" s="54" t="s">
        <v>1434</v>
      </c>
      <c r="B3255" s="54" t="s">
        <v>1869</v>
      </c>
      <c r="C3255" s="54" t="s">
        <v>762</v>
      </c>
      <c r="D3255" s="55">
        <v>45611</v>
      </c>
      <c r="E3255" s="56" t="s">
        <v>15</v>
      </c>
      <c r="F3255" s="54" t="s">
        <v>1406</v>
      </c>
      <c r="G3255" s="57" t="s">
        <v>390</v>
      </c>
      <c r="I3255" s="54"/>
      <c r="J3255" s="54"/>
      <c r="K3255" s="3" t="s">
        <v>56</v>
      </c>
      <c r="L3255" s="60">
        <f t="shared" si="507"/>
        <v>1</v>
      </c>
      <c r="M3255" s="33">
        <f t="shared" si="506"/>
        <v>16</v>
      </c>
      <c r="N3255" s="61">
        <f t="shared" si="508"/>
        <v>1</v>
      </c>
      <c r="O3255" s="33">
        <f t="shared" si="509"/>
        <v>0</v>
      </c>
      <c r="P3255" s="61">
        <f t="shared" si="510"/>
        <v>1</v>
      </c>
      <c r="Q3255" s="62">
        <f t="shared" si="511"/>
        <v>0</v>
      </c>
      <c r="R3255" s="61">
        <f t="shared" si="512"/>
        <v>0</v>
      </c>
      <c r="S3255" s="61">
        <f t="shared" si="513"/>
        <v>16</v>
      </c>
      <c r="T3255" t="str">
        <f t="shared" si="514"/>
        <v>لا يستحق</v>
      </c>
    </row>
    <row r="3256" spans="1:20" x14ac:dyDescent="0.25">
      <c r="A3256" s="54" t="s">
        <v>1434</v>
      </c>
      <c r="B3256" s="54" t="s">
        <v>1869</v>
      </c>
      <c r="C3256" s="54" t="s">
        <v>762</v>
      </c>
      <c r="D3256" s="55">
        <v>45612</v>
      </c>
      <c r="E3256" s="56" t="s">
        <v>18</v>
      </c>
      <c r="F3256" s="54" t="s">
        <v>1406</v>
      </c>
      <c r="G3256" s="57" t="s">
        <v>390</v>
      </c>
      <c r="I3256" s="54"/>
      <c r="J3256" s="54"/>
      <c r="K3256" s="3" t="s">
        <v>56</v>
      </c>
      <c r="L3256" s="60">
        <f t="shared" si="507"/>
        <v>0</v>
      </c>
      <c r="M3256" s="33">
        <f t="shared" si="506"/>
        <v>15</v>
      </c>
      <c r="N3256" s="61">
        <f t="shared" si="508"/>
        <v>1</v>
      </c>
      <c r="O3256" s="33">
        <f t="shared" si="509"/>
        <v>0</v>
      </c>
      <c r="P3256" s="61">
        <f t="shared" si="510"/>
        <v>1</v>
      </c>
      <c r="Q3256" s="62">
        <f t="shared" si="511"/>
        <v>0</v>
      </c>
      <c r="R3256" s="61">
        <f t="shared" si="512"/>
        <v>0</v>
      </c>
      <c r="S3256" s="61">
        <f t="shared" si="513"/>
        <v>15</v>
      </c>
      <c r="T3256" t="str">
        <f t="shared" si="514"/>
        <v>لا يستحق</v>
      </c>
    </row>
    <row r="3257" spans="1:20" x14ac:dyDescent="0.25">
      <c r="A3257" s="54" t="s">
        <v>1434</v>
      </c>
      <c r="B3257" s="54" t="s">
        <v>1869</v>
      </c>
      <c r="C3257" s="54" t="s">
        <v>762</v>
      </c>
      <c r="D3257" s="55">
        <v>45613</v>
      </c>
      <c r="E3257" s="56" t="s">
        <v>20</v>
      </c>
      <c r="F3257" s="54" t="s">
        <v>1406</v>
      </c>
      <c r="G3257" s="57" t="s">
        <v>390</v>
      </c>
      <c r="I3257" s="54"/>
      <c r="J3257" s="54"/>
      <c r="K3257" s="3" t="s">
        <v>56</v>
      </c>
      <c r="L3257" s="60">
        <f t="shared" si="507"/>
        <v>0</v>
      </c>
      <c r="M3257" s="33">
        <f t="shared" si="506"/>
        <v>14</v>
      </c>
      <c r="N3257" s="61">
        <f t="shared" si="508"/>
        <v>1</v>
      </c>
      <c r="O3257" s="33">
        <f t="shared" si="509"/>
        <v>0</v>
      </c>
      <c r="P3257" s="61">
        <f t="shared" si="510"/>
        <v>1</v>
      </c>
      <c r="Q3257" s="62">
        <f t="shared" si="511"/>
        <v>0</v>
      </c>
      <c r="R3257" s="61">
        <f t="shared" si="512"/>
        <v>0</v>
      </c>
      <c r="S3257" s="61">
        <f t="shared" si="513"/>
        <v>14</v>
      </c>
      <c r="T3257" t="str">
        <f t="shared" si="514"/>
        <v>لا يستحق</v>
      </c>
    </row>
    <row r="3258" spans="1:20" x14ac:dyDescent="0.25">
      <c r="A3258" s="54" t="s">
        <v>1434</v>
      </c>
      <c r="B3258" s="54" t="s">
        <v>1869</v>
      </c>
      <c r="C3258" s="54" t="s">
        <v>762</v>
      </c>
      <c r="D3258" s="55">
        <v>45614</v>
      </c>
      <c r="E3258" s="56" t="s">
        <v>21</v>
      </c>
      <c r="F3258" s="54" t="s">
        <v>1406</v>
      </c>
      <c r="G3258" s="57" t="s">
        <v>390</v>
      </c>
      <c r="I3258" s="54"/>
      <c r="J3258" s="54"/>
      <c r="K3258" s="3" t="s">
        <v>56</v>
      </c>
      <c r="L3258" s="60">
        <f t="shared" si="507"/>
        <v>0</v>
      </c>
      <c r="M3258" s="33">
        <f t="shared" si="506"/>
        <v>13</v>
      </c>
      <c r="N3258" s="61">
        <f t="shared" si="508"/>
        <v>1</v>
      </c>
      <c r="O3258" s="33">
        <f t="shared" si="509"/>
        <v>0</v>
      </c>
      <c r="P3258" s="61">
        <f t="shared" si="510"/>
        <v>1</v>
      </c>
      <c r="Q3258" s="62">
        <f t="shared" si="511"/>
        <v>0</v>
      </c>
      <c r="R3258" s="61">
        <f t="shared" si="512"/>
        <v>0</v>
      </c>
      <c r="S3258" s="61">
        <f t="shared" si="513"/>
        <v>13</v>
      </c>
      <c r="T3258" t="str">
        <f t="shared" si="514"/>
        <v>لا يستحق</v>
      </c>
    </row>
    <row r="3259" spans="1:20" x14ac:dyDescent="0.25">
      <c r="A3259" s="54" t="s">
        <v>1434</v>
      </c>
      <c r="B3259" s="54" t="s">
        <v>1869</v>
      </c>
      <c r="C3259" s="54" t="s">
        <v>762</v>
      </c>
      <c r="D3259" s="55">
        <v>45615</v>
      </c>
      <c r="E3259" s="56" t="s">
        <v>22</v>
      </c>
      <c r="F3259" s="54" t="s">
        <v>1406</v>
      </c>
      <c r="G3259" s="57" t="s">
        <v>390</v>
      </c>
      <c r="I3259" s="59"/>
      <c r="J3259" s="54"/>
      <c r="K3259" s="3" t="s">
        <v>56</v>
      </c>
      <c r="L3259" s="60">
        <f t="shared" si="507"/>
        <v>0</v>
      </c>
      <c r="M3259" s="33">
        <f t="shared" si="506"/>
        <v>12</v>
      </c>
      <c r="N3259" s="61">
        <f t="shared" si="508"/>
        <v>1</v>
      </c>
      <c r="O3259" s="33">
        <f t="shared" si="509"/>
        <v>0</v>
      </c>
      <c r="P3259" s="61">
        <f t="shared" si="510"/>
        <v>1</v>
      </c>
      <c r="Q3259" s="62">
        <f t="shared" si="511"/>
        <v>0</v>
      </c>
      <c r="R3259" s="61">
        <f t="shared" si="512"/>
        <v>0</v>
      </c>
      <c r="S3259" s="61">
        <f t="shared" si="513"/>
        <v>12</v>
      </c>
      <c r="T3259" t="str">
        <f t="shared" si="514"/>
        <v>لا يستحق</v>
      </c>
    </row>
    <row r="3260" spans="1:20" x14ac:dyDescent="0.25">
      <c r="A3260" s="54" t="s">
        <v>1434</v>
      </c>
      <c r="B3260" s="54" t="s">
        <v>1869</v>
      </c>
      <c r="C3260" s="54" t="s">
        <v>762</v>
      </c>
      <c r="D3260" s="55">
        <v>45616</v>
      </c>
      <c r="E3260" s="56" t="s">
        <v>23</v>
      </c>
      <c r="F3260" s="54" t="s">
        <v>1406</v>
      </c>
      <c r="G3260" s="57" t="s">
        <v>390</v>
      </c>
      <c r="I3260" s="59"/>
      <c r="J3260" s="54"/>
      <c r="K3260" s="3" t="s">
        <v>56</v>
      </c>
      <c r="L3260" s="60">
        <f t="shared" si="507"/>
        <v>0</v>
      </c>
      <c r="M3260" s="33">
        <f t="shared" si="506"/>
        <v>11</v>
      </c>
      <c r="N3260" s="61">
        <f t="shared" si="508"/>
        <v>2</v>
      </c>
      <c r="O3260" s="33">
        <f t="shared" si="509"/>
        <v>0</v>
      </c>
      <c r="P3260" s="61">
        <f t="shared" si="510"/>
        <v>2</v>
      </c>
      <c r="Q3260" s="62">
        <f t="shared" si="511"/>
        <v>0</v>
      </c>
      <c r="R3260" s="61">
        <f t="shared" si="512"/>
        <v>0</v>
      </c>
      <c r="S3260" s="61">
        <f t="shared" si="513"/>
        <v>11</v>
      </c>
      <c r="T3260" t="str">
        <f t="shared" si="514"/>
        <v>لا يستحق</v>
      </c>
    </row>
    <row r="3261" spans="1:20" x14ac:dyDescent="0.25">
      <c r="A3261" s="54" t="s">
        <v>1434</v>
      </c>
      <c r="B3261" s="54" t="s">
        <v>1869</v>
      </c>
      <c r="C3261" s="54" t="s">
        <v>762</v>
      </c>
      <c r="D3261" s="55">
        <v>45617</v>
      </c>
      <c r="E3261" s="56" t="s">
        <v>24</v>
      </c>
      <c r="F3261" s="54" t="s">
        <v>1406</v>
      </c>
      <c r="G3261" s="57" t="s">
        <v>390</v>
      </c>
      <c r="I3261" s="59"/>
      <c r="J3261" s="54"/>
      <c r="K3261" s="3" t="s">
        <v>56</v>
      </c>
      <c r="L3261" s="60">
        <f t="shared" si="507"/>
        <v>0</v>
      </c>
      <c r="M3261" s="33">
        <f t="shared" si="506"/>
        <v>10</v>
      </c>
      <c r="N3261" s="61">
        <f t="shared" si="508"/>
        <v>2</v>
      </c>
      <c r="O3261" s="33">
        <f t="shared" si="509"/>
        <v>0</v>
      </c>
      <c r="P3261" s="61">
        <f t="shared" si="510"/>
        <v>2</v>
      </c>
      <c r="Q3261" s="62">
        <f t="shared" si="511"/>
        <v>0</v>
      </c>
      <c r="R3261" s="61">
        <f t="shared" si="512"/>
        <v>0</v>
      </c>
      <c r="S3261" s="61">
        <f t="shared" si="513"/>
        <v>10</v>
      </c>
      <c r="T3261" t="str">
        <f t="shared" si="514"/>
        <v>لا يستحق</v>
      </c>
    </row>
    <row r="3262" spans="1:20" x14ac:dyDescent="0.25">
      <c r="A3262" s="54" t="s">
        <v>1434</v>
      </c>
      <c r="B3262" s="54" t="s">
        <v>1869</v>
      </c>
      <c r="C3262" s="54" t="s">
        <v>762</v>
      </c>
      <c r="D3262" s="55">
        <v>45618</v>
      </c>
      <c r="E3262" s="56" t="s">
        <v>15</v>
      </c>
      <c r="F3262" s="54" t="s">
        <v>1406</v>
      </c>
      <c r="G3262" s="57" t="s">
        <v>390</v>
      </c>
      <c r="I3262" s="59"/>
      <c r="J3262" s="54"/>
      <c r="K3262" s="3" t="s">
        <v>56</v>
      </c>
      <c r="L3262" s="60">
        <f t="shared" si="507"/>
        <v>1</v>
      </c>
      <c r="M3262" s="33">
        <f t="shared" si="506"/>
        <v>9</v>
      </c>
      <c r="N3262" s="61">
        <f t="shared" si="508"/>
        <v>2</v>
      </c>
      <c r="O3262" s="33">
        <f t="shared" si="509"/>
        <v>0</v>
      </c>
      <c r="P3262" s="61">
        <f t="shared" si="510"/>
        <v>2</v>
      </c>
      <c r="Q3262" s="62">
        <f t="shared" si="511"/>
        <v>0</v>
      </c>
      <c r="R3262" s="61">
        <f t="shared" si="512"/>
        <v>0</v>
      </c>
      <c r="S3262" s="61">
        <f t="shared" si="513"/>
        <v>9</v>
      </c>
      <c r="T3262" t="str">
        <f t="shared" si="514"/>
        <v>لا يستحق</v>
      </c>
    </row>
    <row r="3263" spans="1:20" x14ac:dyDescent="0.25">
      <c r="A3263" s="54" t="s">
        <v>1434</v>
      </c>
      <c r="B3263" s="54" t="s">
        <v>1869</v>
      </c>
      <c r="C3263" s="54" t="s">
        <v>762</v>
      </c>
      <c r="D3263" s="55">
        <v>45619</v>
      </c>
      <c r="E3263" s="56" t="s">
        <v>18</v>
      </c>
      <c r="F3263" s="54" t="s">
        <v>1406</v>
      </c>
      <c r="G3263" s="57" t="s">
        <v>390</v>
      </c>
      <c r="I3263" s="59"/>
      <c r="J3263" s="54"/>
      <c r="K3263" s="3" t="s">
        <v>56</v>
      </c>
      <c r="L3263" s="60">
        <f t="shared" si="507"/>
        <v>0</v>
      </c>
      <c r="M3263" s="33">
        <f t="shared" si="506"/>
        <v>8</v>
      </c>
      <c r="N3263" s="61">
        <f t="shared" si="508"/>
        <v>2</v>
      </c>
      <c r="O3263" s="33">
        <f t="shared" si="509"/>
        <v>0</v>
      </c>
      <c r="P3263" s="61">
        <f t="shared" si="510"/>
        <v>2</v>
      </c>
      <c r="Q3263" s="62">
        <f t="shared" si="511"/>
        <v>0</v>
      </c>
      <c r="R3263" s="61">
        <f t="shared" si="512"/>
        <v>0</v>
      </c>
      <c r="S3263" s="61">
        <f t="shared" si="513"/>
        <v>8</v>
      </c>
      <c r="T3263" t="str">
        <f t="shared" si="514"/>
        <v>لا يستحق</v>
      </c>
    </row>
    <row r="3264" spans="1:20" x14ac:dyDescent="0.25">
      <c r="A3264" s="54" t="s">
        <v>1434</v>
      </c>
      <c r="B3264" s="54" t="s">
        <v>1869</v>
      </c>
      <c r="C3264" s="54" t="s">
        <v>762</v>
      </c>
      <c r="D3264" s="55">
        <v>45620</v>
      </c>
      <c r="E3264" s="56" t="s">
        <v>20</v>
      </c>
      <c r="F3264" s="54" t="s">
        <v>1406</v>
      </c>
      <c r="G3264" s="57" t="s">
        <v>390</v>
      </c>
      <c r="I3264" s="59"/>
      <c r="J3264" s="54"/>
      <c r="K3264" s="3" t="s">
        <v>56</v>
      </c>
      <c r="L3264" s="60">
        <f t="shared" si="507"/>
        <v>0</v>
      </c>
      <c r="M3264" s="33">
        <f t="shared" si="506"/>
        <v>7</v>
      </c>
      <c r="N3264" s="61">
        <f t="shared" si="508"/>
        <v>2</v>
      </c>
      <c r="O3264" s="33">
        <f t="shared" si="509"/>
        <v>0</v>
      </c>
      <c r="P3264" s="61">
        <f t="shared" si="510"/>
        <v>2</v>
      </c>
      <c r="Q3264" s="62">
        <f t="shared" si="511"/>
        <v>0</v>
      </c>
      <c r="R3264" s="61">
        <f t="shared" si="512"/>
        <v>0</v>
      </c>
      <c r="S3264" s="61">
        <f t="shared" si="513"/>
        <v>7</v>
      </c>
      <c r="T3264" t="str">
        <f t="shared" si="514"/>
        <v>لا يستحق</v>
      </c>
    </row>
    <row r="3265" spans="1:20" x14ac:dyDescent="0.25">
      <c r="A3265" s="54" t="s">
        <v>1434</v>
      </c>
      <c r="B3265" s="54" t="s">
        <v>1869</v>
      </c>
      <c r="C3265" s="54" t="s">
        <v>762</v>
      </c>
      <c r="D3265" s="55">
        <v>45621</v>
      </c>
      <c r="E3265" s="56" t="s">
        <v>21</v>
      </c>
      <c r="F3265" s="54" t="s">
        <v>1406</v>
      </c>
      <c r="G3265" s="57" t="s">
        <v>390</v>
      </c>
      <c r="I3265" s="59"/>
      <c r="J3265" s="54"/>
      <c r="K3265" s="3" t="s">
        <v>56</v>
      </c>
      <c r="L3265" s="60">
        <f t="shared" si="507"/>
        <v>0</v>
      </c>
      <c r="M3265" s="33">
        <f t="shared" ref="M3265:M3328" si="515">COUNTIF(K3265:K3294,"غائب")</f>
        <v>6</v>
      </c>
      <c r="N3265" s="61">
        <f t="shared" si="508"/>
        <v>3</v>
      </c>
      <c r="O3265" s="33">
        <f t="shared" si="509"/>
        <v>0</v>
      </c>
      <c r="P3265" s="61">
        <f t="shared" si="510"/>
        <v>3</v>
      </c>
      <c r="Q3265" s="62">
        <f t="shared" si="511"/>
        <v>1.5</v>
      </c>
      <c r="R3265" s="61">
        <f t="shared" si="512"/>
        <v>1</v>
      </c>
      <c r="S3265" s="61">
        <f t="shared" si="513"/>
        <v>7</v>
      </c>
      <c r="T3265" t="str">
        <f t="shared" si="514"/>
        <v>لا يستحق</v>
      </c>
    </row>
    <row r="3266" spans="1:20" x14ac:dyDescent="0.25">
      <c r="A3266" s="54" t="s">
        <v>1434</v>
      </c>
      <c r="B3266" s="54" t="s">
        <v>1869</v>
      </c>
      <c r="C3266" s="54" t="s">
        <v>762</v>
      </c>
      <c r="D3266" s="55">
        <v>45622</v>
      </c>
      <c r="E3266" s="56" t="s">
        <v>22</v>
      </c>
      <c r="F3266" s="54" t="s">
        <v>1406</v>
      </c>
      <c r="G3266" s="57" t="s">
        <v>390</v>
      </c>
      <c r="I3266" s="59"/>
      <c r="J3266" s="54"/>
      <c r="K3266" s="3" t="s">
        <v>56</v>
      </c>
      <c r="L3266" s="60">
        <f t="shared" ref="L3266:L3329" si="516">IF(AND(OR(K3266= "حالة وفاة",K3266="إذن م",K3266="إذن ص",K3266="بدل راحة",K3266="انصراف",K3266="اجازة",K3266="راحة",K3266="مأمورية",K3266="مأمورية م",K3266="مأمورية ص",K3266="Online",K3266="حضور",K3266="بدل سهر",E3266="Friday",K3266=""),K3266&lt;&gt;""),1,0)</f>
        <v>0</v>
      </c>
      <c r="M3266" s="33">
        <f t="shared" si="515"/>
        <v>5</v>
      </c>
      <c r="N3266" s="61">
        <f t="shared" ref="N3266:N3329" si="517">COUNTIF(K3266:K3295,"إذن ص")</f>
        <v>3</v>
      </c>
      <c r="O3266" s="33">
        <f t="shared" ref="O3266:O3329" si="518">COUNTIF(K3266:K3295,"إذن م")</f>
        <v>0</v>
      </c>
      <c r="P3266" s="61">
        <f t="shared" ref="P3266:P3329" si="519">O3266+N3266</f>
        <v>3</v>
      </c>
      <c r="Q3266" s="62">
        <f t="shared" ref="Q3266:Q3329" si="520">IF(AND(P3266&gt;2,P3266&lt;&gt;0),P3266*3/6,0)</f>
        <v>1.5</v>
      </c>
      <c r="R3266" s="61">
        <f t="shared" ref="R3266:R3329" si="521">INT(Q3266)</f>
        <v>1</v>
      </c>
      <c r="S3266" s="61">
        <f t="shared" ref="S3266:S3329" si="522">R3266+M3266</f>
        <v>6</v>
      </c>
      <c r="T3266" t="str">
        <f t="shared" ref="T3266:T3329" si="523">IF(AND(OR(S3266&lt;=0,S3266&gt;0),S3266&lt;5),"إضافى كامل",IF(AND(OR(S3266=5,S3266=6,S3266&lt;7),S3266&lt;&gt;""),"نصف إضافى","لا يستحق"))</f>
        <v>نصف إضافى</v>
      </c>
    </row>
    <row r="3267" spans="1:20" x14ac:dyDescent="0.25">
      <c r="A3267" s="54" t="s">
        <v>1434</v>
      </c>
      <c r="B3267" s="54" t="s">
        <v>1869</v>
      </c>
      <c r="C3267" s="54" t="s">
        <v>762</v>
      </c>
      <c r="D3267" s="55">
        <v>45623</v>
      </c>
      <c r="E3267" s="56" t="s">
        <v>23</v>
      </c>
      <c r="F3267" s="54" t="s">
        <v>1406</v>
      </c>
      <c r="G3267" s="57" t="s">
        <v>390</v>
      </c>
      <c r="I3267" s="59"/>
      <c r="J3267" s="54"/>
      <c r="K3267" s="3" t="s">
        <v>56</v>
      </c>
      <c r="L3267" s="60">
        <f t="shared" si="516"/>
        <v>0</v>
      </c>
      <c r="M3267" s="33">
        <f t="shared" si="515"/>
        <v>5</v>
      </c>
      <c r="N3267" s="61">
        <f t="shared" si="517"/>
        <v>3</v>
      </c>
      <c r="O3267" s="33">
        <f t="shared" si="518"/>
        <v>0</v>
      </c>
      <c r="P3267" s="61">
        <f t="shared" si="519"/>
        <v>3</v>
      </c>
      <c r="Q3267" s="62">
        <f t="shared" si="520"/>
        <v>1.5</v>
      </c>
      <c r="R3267" s="61">
        <f t="shared" si="521"/>
        <v>1</v>
      </c>
      <c r="S3267" s="61">
        <f t="shared" si="522"/>
        <v>6</v>
      </c>
      <c r="T3267" t="str">
        <f t="shared" si="523"/>
        <v>نصف إضافى</v>
      </c>
    </row>
    <row r="3268" spans="1:20" x14ac:dyDescent="0.25">
      <c r="A3268" s="54" t="s">
        <v>1434</v>
      </c>
      <c r="B3268" s="54" t="s">
        <v>1869</v>
      </c>
      <c r="C3268" s="54" t="s">
        <v>762</v>
      </c>
      <c r="D3268" s="55">
        <v>45624</v>
      </c>
      <c r="E3268" s="56" t="s">
        <v>24</v>
      </c>
      <c r="F3268" s="54" t="s">
        <v>1406</v>
      </c>
      <c r="G3268" s="57" t="s">
        <v>390</v>
      </c>
      <c r="I3268" s="59"/>
      <c r="J3268" s="54"/>
      <c r="K3268" s="3" t="s">
        <v>56</v>
      </c>
      <c r="L3268" s="60">
        <f t="shared" si="516"/>
        <v>0</v>
      </c>
      <c r="M3268" s="33">
        <f t="shared" si="515"/>
        <v>4</v>
      </c>
      <c r="N3268" s="61">
        <f t="shared" si="517"/>
        <v>3</v>
      </c>
      <c r="O3268" s="33">
        <f t="shared" si="518"/>
        <v>0</v>
      </c>
      <c r="P3268" s="61">
        <f t="shared" si="519"/>
        <v>3</v>
      </c>
      <c r="Q3268" s="62">
        <f t="shared" si="520"/>
        <v>1.5</v>
      </c>
      <c r="R3268" s="61">
        <f t="shared" si="521"/>
        <v>1</v>
      </c>
      <c r="S3268" s="61">
        <f t="shared" si="522"/>
        <v>5</v>
      </c>
      <c r="T3268" t="str">
        <f t="shared" si="523"/>
        <v>نصف إضافى</v>
      </c>
    </row>
    <row r="3269" spans="1:20" x14ac:dyDescent="0.25">
      <c r="A3269" s="54" t="s">
        <v>1434</v>
      </c>
      <c r="B3269" s="54" t="s">
        <v>1869</v>
      </c>
      <c r="C3269" s="54" t="s">
        <v>762</v>
      </c>
      <c r="D3269" s="55">
        <v>45625</v>
      </c>
      <c r="E3269" s="56" t="s">
        <v>15</v>
      </c>
      <c r="F3269" s="54" t="s">
        <v>1406</v>
      </c>
      <c r="G3269" s="57" t="s">
        <v>390</v>
      </c>
      <c r="I3269" s="59"/>
      <c r="J3269" s="54"/>
      <c r="K3269" s="3" t="s">
        <v>56</v>
      </c>
      <c r="L3269" s="60">
        <f t="shared" si="516"/>
        <v>1</v>
      </c>
      <c r="M3269" s="33">
        <f t="shared" si="515"/>
        <v>3</v>
      </c>
      <c r="N3269" s="61">
        <f t="shared" si="517"/>
        <v>3</v>
      </c>
      <c r="O3269" s="33">
        <f t="shared" si="518"/>
        <v>0</v>
      </c>
      <c r="P3269" s="61">
        <f t="shared" si="519"/>
        <v>3</v>
      </c>
      <c r="Q3269" s="62">
        <f t="shared" si="520"/>
        <v>1.5</v>
      </c>
      <c r="R3269" s="61">
        <f t="shared" si="521"/>
        <v>1</v>
      </c>
      <c r="S3269" s="61">
        <f t="shared" si="522"/>
        <v>4</v>
      </c>
      <c r="T3269" t="str">
        <f t="shared" si="523"/>
        <v>إضافى كامل</v>
      </c>
    </row>
    <row r="3270" spans="1:20" x14ac:dyDescent="0.25">
      <c r="A3270" s="54" t="s">
        <v>1434</v>
      </c>
      <c r="B3270" s="54" t="s">
        <v>1869</v>
      </c>
      <c r="C3270" s="54" t="s">
        <v>762</v>
      </c>
      <c r="D3270" s="55">
        <v>45626</v>
      </c>
      <c r="E3270" s="56" t="s">
        <v>18</v>
      </c>
      <c r="F3270" s="54" t="s">
        <v>1406</v>
      </c>
      <c r="G3270" s="57" t="s">
        <v>390</v>
      </c>
      <c r="I3270" s="59"/>
      <c r="J3270" s="54"/>
      <c r="K3270" s="3" t="s">
        <v>56</v>
      </c>
      <c r="L3270" s="60">
        <f t="shared" si="516"/>
        <v>0</v>
      </c>
      <c r="M3270" s="33">
        <f t="shared" si="515"/>
        <v>2</v>
      </c>
      <c r="N3270" s="61">
        <f t="shared" si="517"/>
        <v>3</v>
      </c>
      <c r="O3270" s="33">
        <f t="shared" si="518"/>
        <v>0</v>
      </c>
      <c r="P3270" s="61">
        <f t="shared" si="519"/>
        <v>3</v>
      </c>
      <c r="Q3270" s="62">
        <f t="shared" si="520"/>
        <v>1.5</v>
      </c>
      <c r="R3270" s="61">
        <f t="shared" si="521"/>
        <v>1</v>
      </c>
      <c r="S3270" s="61">
        <f t="shared" si="522"/>
        <v>3</v>
      </c>
      <c r="T3270" t="str">
        <f t="shared" si="523"/>
        <v>إضافى كامل</v>
      </c>
    </row>
    <row r="3271" spans="1:20" ht="15.75" x14ac:dyDescent="0.25">
      <c r="A3271" s="54" t="s">
        <v>1437</v>
      </c>
      <c r="B3271" s="78" t="s">
        <v>1755</v>
      </c>
      <c r="C3271" s="54" t="s">
        <v>762</v>
      </c>
      <c r="D3271" s="55">
        <v>45597</v>
      </c>
      <c r="E3271" s="56" t="s">
        <v>15</v>
      </c>
      <c r="F3271" s="54" t="s">
        <v>1406</v>
      </c>
      <c r="G3271" s="57" t="s">
        <v>390</v>
      </c>
      <c r="I3271" s="54"/>
      <c r="J3271" s="54"/>
      <c r="K3271" s="3" t="str">
        <f t="shared" ref="K3271:K3299" si="524">IF(AND(I3271&lt;="09:30",J3271&gt;="14:30",I3271&lt;&gt;""),"",IF(AND(I3271&gt;="09:31",I3271&lt;="12:30",J3271&lt;&gt;""),"إذن ص",IF(AND(J3271&lt;"14:30",J3271&lt;&gt;"",J3271&gt;="11:30"),"إذن م",IF(AND(OR(J3271="",I3271="",J3271=I3271,I3271&gt;"12:30",J3271&lt;"13:30"),AND(E3271&lt;&gt;"Friday")),"غائب",""))))</f>
        <v/>
      </c>
      <c r="L3271" s="60">
        <f t="shared" si="516"/>
        <v>0</v>
      </c>
      <c r="M3271" s="33">
        <f t="shared" si="515"/>
        <v>1</v>
      </c>
      <c r="N3271" s="61">
        <f t="shared" si="517"/>
        <v>3</v>
      </c>
      <c r="O3271" s="33">
        <f t="shared" si="518"/>
        <v>0</v>
      </c>
      <c r="P3271" s="61">
        <f t="shared" si="519"/>
        <v>3</v>
      </c>
      <c r="Q3271" s="62">
        <f t="shared" si="520"/>
        <v>1.5</v>
      </c>
      <c r="R3271" s="61">
        <f t="shared" si="521"/>
        <v>1</v>
      </c>
      <c r="S3271" s="61">
        <f t="shared" si="522"/>
        <v>2</v>
      </c>
      <c r="T3271" t="str">
        <f t="shared" si="523"/>
        <v>إضافى كامل</v>
      </c>
    </row>
    <row r="3272" spans="1:20" x14ac:dyDescent="0.25">
      <c r="A3272" s="54" t="s">
        <v>1437</v>
      </c>
      <c r="B3272" s="54" t="s">
        <v>1767</v>
      </c>
      <c r="C3272" s="54" t="s">
        <v>762</v>
      </c>
      <c r="D3272" s="55">
        <v>45598</v>
      </c>
      <c r="E3272" s="56" t="s">
        <v>18</v>
      </c>
      <c r="F3272" s="54" t="s">
        <v>1406</v>
      </c>
      <c r="G3272" s="57" t="s">
        <v>390</v>
      </c>
      <c r="I3272" s="54"/>
      <c r="J3272" s="54"/>
      <c r="K3272" s="3" t="s">
        <v>19</v>
      </c>
      <c r="L3272" s="60">
        <f t="shared" si="516"/>
        <v>1</v>
      </c>
      <c r="M3272" s="33">
        <f t="shared" si="515"/>
        <v>1</v>
      </c>
      <c r="N3272" s="61">
        <f t="shared" si="517"/>
        <v>3</v>
      </c>
      <c r="O3272" s="33">
        <f t="shared" si="518"/>
        <v>0</v>
      </c>
      <c r="P3272" s="61">
        <f t="shared" si="519"/>
        <v>3</v>
      </c>
      <c r="Q3272" s="62">
        <f t="shared" si="520"/>
        <v>1.5</v>
      </c>
      <c r="R3272" s="61">
        <f t="shared" si="521"/>
        <v>1</v>
      </c>
      <c r="S3272" s="61">
        <f t="shared" si="522"/>
        <v>2</v>
      </c>
      <c r="T3272" t="str">
        <f t="shared" si="523"/>
        <v>إضافى كامل</v>
      </c>
    </row>
    <row r="3273" spans="1:20" x14ac:dyDescent="0.25">
      <c r="A3273" s="54" t="s">
        <v>1437</v>
      </c>
      <c r="B3273" s="54" t="s">
        <v>1767</v>
      </c>
      <c r="C3273" s="54" t="s">
        <v>762</v>
      </c>
      <c r="D3273" s="55">
        <v>45599</v>
      </c>
      <c r="E3273" s="56" t="s">
        <v>20</v>
      </c>
      <c r="F3273" s="54" t="s">
        <v>1406</v>
      </c>
      <c r="G3273" s="57" t="s">
        <v>390</v>
      </c>
      <c r="I3273" s="54" t="s">
        <v>1098</v>
      </c>
      <c r="J3273" s="54" t="s">
        <v>1035</v>
      </c>
      <c r="K3273" s="3" t="str">
        <f t="shared" si="524"/>
        <v/>
      </c>
      <c r="L3273" s="60">
        <f t="shared" si="516"/>
        <v>0</v>
      </c>
      <c r="M3273" s="33">
        <f t="shared" si="515"/>
        <v>1</v>
      </c>
      <c r="N3273" s="61">
        <f t="shared" si="517"/>
        <v>4</v>
      </c>
      <c r="O3273" s="33">
        <f t="shared" si="518"/>
        <v>0</v>
      </c>
      <c r="P3273" s="61">
        <f t="shared" si="519"/>
        <v>4</v>
      </c>
      <c r="Q3273" s="62">
        <f t="shared" si="520"/>
        <v>2</v>
      </c>
      <c r="R3273" s="61">
        <f t="shared" si="521"/>
        <v>2</v>
      </c>
      <c r="S3273" s="61">
        <f t="shared" si="522"/>
        <v>3</v>
      </c>
      <c r="T3273" t="str">
        <f t="shared" si="523"/>
        <v>إضافى كامل</v>
      </c>
    </row>
    <row r="3274" spans="1:20" x14ac:dyDescent="0.25">
      <c r="A3274" s="54" t="s">
        <v>1437</v>
      </c>
      <c r="B3274" s="54" t="s">
        <v>1767</v>
      </c>
      <c r="C3274" s="54" t="s">
        <v>762</v>
      </c>
      <c r="D3274" s="55">
        <v>45600</v>
      </c>
      <c r="E3274" s="56" t="s">
        <v>21</v>
      </c>
      <c r="F3274" s="54" t="s">
        <v>1406</v>
      </c>
      <c r="G3274" s="57" t="s">
        <v>390</v>
      </c>
      <c r="I3274" s="54" t="s">
        <v>1409</v>
      </c>
      <c r="J3274" s="54" t="s">
        <v>1039</v>
      </c>
      <c r="K3274" s="3" t="str">
        <f t="shared" si="524"/>
        <v/>
      </c>
      <c r="L3274" s="60">
        <f t="shared" si="516"/>
        <v>0</v>
      </c>
      <c r="M3274" s="33">
        <f t="shared" si="515"/>
        <v>1</v>
      </c>
      <c r="N3274" s="61">
        <f t="shared" si="517"/>
        <v>4</v>
      </c>
      <c r="O3274" s="33">
        <f t="shared" si="518"/>
        <v>0</v>
      </c>
      <c r="P3274" s="61">
        <f t="shared" si="519"/>
        <v>4</v>
      </c>
      <c r="Q3274" s="62">
        <f t="shared" si="520"/>
        <v>2</v>
      </c>
      <c r="R3274" s="61">
        <f t="shared" si="521"/>
        <v>2</v>
      </c>
      <c r="S3274" s="61">
        <f t="shared" si="522"/>
        <v>3</v>
      </c>
      <c r="T3274" t="str">
        <f t="shared" si="523"/>
        <v>إضافى كامل</v>
      </c>
    </row>
    <row r="3275" spans="1:20" x14ac:dyDescent="0.25">
      <c r="A3275" s="54" t="s">
        <v>1437</v>
      </c>
      <c r="B3275" s="54" t="s">
        <v>1767</v>
      </c>
      <c r="C3275" s="54" t="s">
        <v>762</v>
      </c>
      <c r="D3275" s="55">
        <v>45601</v>
      </c>
      <c r="E3275" s="56" t="s">
        <v>22</v>
      </c>
      <c r="F3275" s="54" t="s">
        <v>1406</v>
      </c>
      <c r="G3275" s="57" t="s">
        <v>390</v>
      </c>
      <c r="I3275" s="54" t="s">
        <v>1004</v>
      </c>
      <c r="J3275" s="54" t="s">
        <v>831</v>
      </c>
      <c r="K3275" s="3" t="str">
        <f t="shared" si="524"/>
        <v/>
      </c>
      <c r="L3275" s="60">
        <f t="shared" si="516"/>
        <v>0</v>
      </c>
      <c r="M3275" s="33">
        <f t="shared" si="515"/>
        <v>1</v>
      </c>
      <c r="N3275" s="61">
        <f t="shared" si="517"/>
        <v>5</v>
      </c>
      <c r="O3275" s="33">
        <f t="shared" si="518"/>
        <v>0</v>
      </c>
      <c r="P3275" s="61">
        <f t="shared" si="519"/>
        <v>5</v>
      </c>
      <c r="Q3275" s="62">
        <f t="shared" si="520"/>
        <v>2.5</v>
      </c>
      <c r="R3275" s="61">
        <f t="shared" si="521"/>
        <v>2</v>
      </c>
      <c r="S3275" s="61">
        <f t="shared" si="522"/>
        <v>3</v>
      </c>
      <c r="T3275" t="str">
        <f t="shared" si="523"/>
        <v>إضافى كامل</v>
      </c>
    </row>
    <row r="3276" spans="1:20" x14ac:dyDescent="0.25">
      <c r="A3276" s="54" t="s">
        <v>1437</v>
      </c>
      <c r="B3276" s="54" t="s">
        <v>1767</v>
      </c>
      <c r="C3276" s="54" t="s">
        <v>762</v>
      </c>
      <c r="D3276" s="55">
        <v>45602</v>
      </c>
      <c r="E3276" s="56" t="s">
        <v>23</v>
      </c>
      <c r="F3276" s="54" t="s">
        <v>1406</v>
      </c>
      <c r="G3276" s="57" t="s">
        <v>390</v>
      </c>
      <c r="I3276" s="54" t="s">
        <v>1300</v>
      </c>
      <c r="J3276" s="54" t="s">
        <v>768</v>
      </c>
      <c r="K3276" s="3" t="str">
        <f t="shared" si="524"/>
        <v/>
      </c>
      <c r="L3276" s="60">
        <f t="shared" si="516"/>
        <v>0</v>
      </c>
      <c r="M3276" s="33">
        <f t="shared" si="515"/>
        <v>1</v>
      </c>
      <c r="N3276" s="61">
        <f t="shared" si="517"/>
        <v>5</v>
      </c>
      <c r="O3276" s="33">
        <f t="shared" si="518"/>
        <v>0</v>
      </c>
      <c r="P3276" s="61">
        <f t="shared" si="519"/>
        <v>5</v>
      </c>
      <c r="Q3276" s="62">
        <f t="shared" si="520"/>
        <v>2.5</v>
      </c>
      <c r="R3276" s="61">
        <f t="shared" si="521"/>
        <v>2</v>
      </c>
      <c r="S3276" s="61">
        <f t="shared" si="522"/>
        <v>3</v>
      </c>
      <c r="T3276" t="str">
        <f t="shared" si="523"/>
        <v>إضافى كامل</v>
      </c>
    </row>
    <row r="3277" spans="1:20" x14ac:dyDescent="0.25">
      <c r="A3277" s="54" t="s">
        <v>1437</v>
      </c>
      <c r="B3277" s="54" t="s">
        <v>1767</v>
      </c>
      <c r="C3277" s="54" t="s">
        <v>762</v>
      </c>
      <c r="D3277" s="55">
        <v>45603</v>
      </c>
      <c r="E3277" s="56" t="s">
        <v>24</v>
      </c>
      <c r="F3277" s="54" t="s">
        <v>1406</v>
      </c>
      <c r="G3277" s="57" t="s">
        <v>390</v>
      </c>
      <c r="I3277" s="54" t="s">
        <v>1409</v>
      </c>
      <c r="J3277" s="54" t="s">
        <v>1438</v>
      </c>
      <c r="K3277" s="3" t="str">
        <f t="shared" si="524"/>
        <v/>
      </c>
      <c r="L3277" s="60">
        <f t="shared" si="516"/>
        <v>0</v>
      </c>
      <c r="M3277" s="33">
        <f t="shared" si="515"/>
        <v>1</v>
      </c>
      <c r="N3277" s="61">
        <f t="shared" si="517"/>
        <v>5</v>
      </c>
      <c r="O3277" s="33">
        <f t="shared" si="518"/>
        <v>0</v>
      </c>
      <c r="P3277" s="61">
        <f t="shared" si="519"/>
        <v>5</v>
      </c>
      <c r="Q3277" s="62">
        <f t="shared" si="520"/>
        <v>2.5</v>
      </c>
      <c r="R3277" s="61">
        <f t="shared" si="521"/>
        <v>2</v>
      </c>
      <c r="S3277" s="61">
        <f t="shared" si="522"/>
        <v>3</v>
      </c>
      <c r="T3277" t="str">
        <f t="shared" si="523"/>
        <v>إضافى كامل</v>
      </c>
    </row>
    <row r="3278" spans="1:20" x14ac:dyDescent="0.25">
      <c r="A3278" s="54" t="s">
        <v>1437</v>
      </c>
      <c r="B3278" s="54" t="s">
        <v>1767</v>
      </c>
      <c r="C3278" s="54" t="s">
        <v>762</v>
      </c>
      <c r="D3278" s="55">
        <v>45604</v>
      </c>
      <c r="E3278" s="56" t="s">
        <v>15</v>
      </c>
      <c r="F3278" s="54" t="s">
        <v>1406</v>
      </c>
      <c r="G3278" s="57" t="s">
        <v>390</v>
      </c>
      <c r="I3278" s="54"/>
      <c r="J3278" s="54"/>
      <c r="K3278" s="3" t="str">
        <f t="shared" si="524"/>
        <v/>
      </c>
      <c r="L3278" s="60">
        <f t="shared" si="516"/>
        <v>0</v>
      </c>
      <c r="M3278" s="33">
        <f t="shared" si="515"/>
        <v>1</v>
      </c>
      <c r="N3278" s="61">
        <f t="shared" si="517"/>
        <v>5</v>
      </c>
      <c r="O3278" s="33">
        <f t="shared" si="518"/>
        <v>0</v>
      </c>
      <c r="P3278" s="61">
        <f t="shared" si="519"/>
        <v>5</v>
      </c>
      <c r="Q3278" s="62">
        <f t="shared" si="520"/>
        <v>2.5</v>
      </c>
      <c r="R3278" s="61">
        <f t="shared" si="521"/>
        <v>2</v>
      </c>
      <c r="S3278" s="61">
        <f t="shared" si="522"/>
        <v>3</v>
      </c>
      <c r="T3278" t="str">
        <f t="shared" si="523"/>
        <v>إضافى كامل</v>
      </c>
    </row>
    <row r="3279" spans="1:20" x14ac:dyDescent="0.25">
      <c r="A3279" s="54" t="s">
        <v>1437</v>
      </c>
      <c r="B3279" s="54" t="s">
        <v>1767</v>
      </c>
      <c r="C3279" s="54" t="s">
        <v>762</v>
      </c>
      <c r="D3279" s="55">
        <v>45605</v>
      </c>
      <c r="E3279" s="56" t="s">
        <v>18</v>
      </c>
      <c r="F3279" s="54" t="s">
        <v>1406</v>
      </c>
      <c r="G3279" s="57" t="s">
        <v>390</v>
      </c>
      <c r="I3279" s="54"/>
      <c r="J3279" s="54"/>
      <c r="K3279" s="3" t="s">
        <v>19</v>
      </c>
      <c r="L3279" s="60">
        <f t="shared" si="516"/>
        <v>1</v>
      </c>
      <c r="M3279" s="33">
        <f t="shared" si="515"/>
        <v>1</v>
      </c>
      <c r="N3279" s="61">
        <f t="shared" si="517"/>
        <v>5</v>
      </c>
      <c r="O3279" s="33">
        <f t="shared" si="518"/>
        <v>0</v>
      </c>
      <c r="P3279" s="61">
        <f t="shared" si="519"/>
        <v>5</v>
      </c>
      <c r="Q3279" s="62">
        <f t="shared" si="520"/>
        <v>2.5</v>
      </c>
      <c r="R3279" s="61">
        <f t="shared" si="521"/>
        <v>2</v>
      </c>
      <c r="S3279" s="61">
        <f t="shared" si="522"/>
        <v>3</v>
      </c>
      <c r="T3279" t="str">
        <f t="shared" si="523"/>
        <v>إضافى كامل</v>
      </c>
    </row>
    <row r="3280" spans="1:20" x14ac:dyDescent="0.25">
      <c r="A3280" s="54" t="s">
        <v>1437</v>
      </c>
      <c r="B3280" s="54" t="s">
        <v>1767</v>
      </c>
      <c r="C3280" s="54" t="s">
        <v>762</v>
      </c>
      <c r="D3280" s="55">
        <v>45606</v>
      </c>
      <c r="E3280" s="56" t="s">
        <v>20</v>
      </c>
      <c r="F3280" s="54" t="s">
        <v>1406</v>
      </c>
      <c r="G3280" s="57" t="s">
        <v>390</v>
      </c>
      <c r="I3280" s="54" t="s">
        <v>949</v>
      </c>
      <c r="J3280" s="54" t="s">
        <v>872</v>
      </c>
      <c r="K3280" s="3" t="str">
        <f t="shared" si="524"/>
        <v/>
      </c>
      <c r="L3280" s="60">
        <f t="shared" si="516"/>
        <v>0</v>
      </c>
      <c r="M3280" s="33">
        <f t="shared" si="515"/>
        <v>1</v>
      </c>
      <c r="N3280" s="61">
        <f t="shared" si="517"/>
        <v>6</v>
      </c>
      <c r="O3280" s="33">
        <f t="shared" si="518"/>
        <v>0</v>
      </c>
      <c r="P3280" s="61">
        <f t="shared" si="519"/>
        <v>6</v>
      </c>
      <c r="Q3280" s="62">
        <f t="shared" si="520"/>
        <v>3</v>
      </c>
      <c r="R3280" s="61">
        <f t="shared" si="521"/>
        <v>3</v>
      </c>
      <c r="S3280" s="61">
        <f t="shared" si="522"/>
        <v>4</v>
      </c>
      <c r="T3280" t="str">
        <f t="shared" si="523"/>
        <v>إضافى كامل</v>
      </c>
    </row>
    <row r="3281" spans="1:20" x14ac:dyDescent="0.25">
      <c r="A3281" s="54" t="s">
        <v>1437</v>
      </c>
      <c r="B3281" s="54" t="s">
        <v>1767</v>
      </c>
      <c r="C3281" s="54" t="s">
        <v>762</v>
      </c>
      <c r="D3281" s="55">
        <v>45607</v>
      </c>
      <c r="E3281" s="56" t="s">
        <v>21</v>
      </c>
      <c r="F3281" s="54" t="s">
        <v>1406</v>
      </c>
      <c r="G3281" s="57" t="s">
        <v>390</v>
      </c>
      <c r="I3281" s="54" t="s">
        <v>836</v>
      </c>
      <c r="J3281" s="54" t="s">
        <v>964</v>
      </c>
      <c r="K3281" s="3" t="str">
        <f t="shared" si="524"/>
        <v/>
      </c>
      <c r="L3281" s="60">
        <f t="shared" si="516"/>
        <v>0</v>
      </c>
      <c r="M3281" s="33">
        <f t="shared" si="515"/>
        <v>1</v>
      </c>
      <c r="N3281" s="61">
        <f t="shared" si="517"/>
        <v>6</v>
      </c>
      <c r="O3281" s="33">
        <f t="shared" si="518"/>
        <v>0</v>
      </c>
      <c r="P3281" s="61">
        <f t="shared" si="519"/>
        <v>6</v>
      </c>
      <c r="Q3281" s="62">
        <f t="shared" si="520"/>
        <v>3</v>
      </c>
      <c r="R3281" s="61">
        <f t="shared" si="521"/>
        <v>3</v>
      </c>
      <c r="S3281" s="61">
        <f t="shared" si="522"/>
        <v>4</v>
      </c>
      <c r="T3281" t="str">
        <f t="shared" si="523"/>
        <v>إضافى كامل</v>
      </c>
    </row>
    <row r="3282" spans="1:20" x14ac:dyDescent="0.25">
      <c r="A3282" s="54" t="s">
        <v>1437</v>
      </c>
      <c r="B3282" s="54" t="s">
        <v>1767</v>
      </c>
      <c r="C3282" s="54" t="s">
        <v>762</v>
      </c>
      <c r="D3282" s="55">
        <v>45608</v>
      </c>
      <c r="E3282" s="56" t="s">
        <v>22</v>
      </c>
      <c r="F3282" s="54" t="s">
        <v>1406</v>
      </c>
      <c r="G3282" s="57" t="s">
        <v>390</v>
      </c>
      <c r="I3282" s="54" t="s">
        <v>1410</v>
      </c>
      <c r="J3282" s="54" t="s">
        <v>831</v>
      </c>
      <c r="K3282" s="3" t="str">
        <f t="shared" si="524"/>
        <v/>
      </c>
      <c r="L3282" s="60">
        <f t="shared" si="516"/>
        <v>0</v>
      </c>
      <c r="M3282" s="33">
        <f t="shared" si="515"/>
        <v>1</v>
      </c>
      <c r="N3282" s="61">
        <f t="shared" si="517"/>
        <v>6</v>
      </c>
      <c r="O3282" s="33">
        <f t="shared" si="518"/>
        <v>0</v>
      </c>
      <c r="P3282" s="61">
        <f t="shared" si="519"/>
        <v>6</v>
      </c>
      <c r="Q3282" s="62">
        <f t="shared" si="520"/>
        <v>3</v>
      </c>
      <c r="R3282" s="61">
        <f t="shared" si="521"/>
        <v>3</v>
      </c>
      <c r="S3282" s="61">
        <f t="shared" si="522"/>
        <v>4</v>
      </c>
      <c r="T3282" t="str">
        <f t="shared" si="523"/>
        <v>إضافى كامل</v>
      </c>
    </row>
    <row r="3283" spans="1:20" x14ac:dyDescent="0.25">
      <c r="A3283" s="54" t="s">
        <v>1437</v>
      </c>
      <c r="B3283" s="54" t="s">
        <v>1767</v>
      </c>
      <c r="C3283" s="54" t="s">
        <v>762</v>
      </c>
      <c r="D3283" s="55">
        <v>45609</v>
      </c>
      <c r="E3283" s="56" t="s">
        <v>23</v>
      </c>
      <c r="F3283" s="54" t="s">
        <v>1406</v>
      </c>
      <c r="G3283" s="57" t="s">
        <v>390</v>
      </c>
      <c r="I3283" s="54" t="s">
        <v>1051</v>
      </c>
      <c r="J3283" s="54" t="s">
        <v>849</v>
      </c>
      <c r="K3283" s="3" t="str">
        <f t="shared" si="524"/>
        <v>إذن ص</v>
      </c>
      <c r="L3283" s="60">
        <f t="shared" si="516"/>
        <v>1</v>
      </c>
      <c r="M3283" s="33">
        <f t="shared" si="515"/>
        <v>1</v>
      </c>
      <c r="N3283" s="61">
        <f t="shared" si="517"/>
        <v>6</v>
      </c>
      <c r="O3283" s="33">
        <f t="shared" si="518"/>
        <v>0</v>
      </c>
      <c r="P3283" s="61">
        <f t="shared" si="519"/>
        <v>6</v>
      </c>
      <c r="Q3283" s="62">
        <f t="shared" si="520"/>
        <v>3</v>
      </c>
      <c r="R3283" s="61">
        <f t="shared" si="521"/>
        <v>3</v>
      </c>
      <c r="S3283" s="61">
        <f t="shared" si="522"/>
        <v>4</v>
      </c>
      <c r="T3283" t="str">
        <f t="shared" si="523"/>
        <v>إضافى كامل</v>
      </c>
    </row>
    <row r="3284" spans="1:20" x14ac:dyDescent="0.25">
      <c r="A3284" s="54" t="s">
        <v>1437</v>
      </c>
      <c r="B3284" s="54" t="s">
        <v>1767</v>
      </c>
      <c r="C3284" s="54" t="s">
        <v>762</v>
      </c>
      <c r="D3284" s="55">
        <v>45610</v>
      </c>
      <c r="E3284" s="56" t="s">
        <v>24</v>
      </c>
      <c r="F3284" s="54" t="s">
        <v>1406</v>
      </c>
      <c r="G3284" s="57" t="s">
        <v>390</v>
      </c>
      <c r="I3284" s="54" t="s">
        <v>1025</v>
      </c>
      <c r="J3284" s="54" t="s">
        <v>1039</v>
      </c>
      <c r="K3284" s="3" t="str">
        <f t="shared" si="524"/>
        <v/>
      </c>
      <c r="L3284" s="60">
        <f t="shared" si="516"/>
        <v>0</v>
      </c>
      <c r="M3284" s="33">
        <f t="shared" si="515"/>
        <v>1</v>
      </c>
      <c r="N3284" s="61">
        <f t="shared" si="517"/>
        <v>6</v>
      </c>
      <c r="O3284" s="33">
        <f t="shared" si="518"/>
        <v>0</v>
      </c>
      <c r="P3284" s="61">
        <f t="shared" si="519"/>
        <v>6</v>
      </c>
      <c r="Q3284" s="62">
        <f t="shared" si="520"/>
        <v>3</v>
      </c>
      <c r="R3284" s="61">
        <f t="shared" si="521"/>
        <v>3</v>
      </c>
      <c r="S3284" s="61">
        <f t="shared" si="522"/>
        <v>4</v>
      </c>
      <c r="T3284" t="str">
        <f t="shared" si="523"/>
        <v>إضافى كامل</v>
      </c>
    </row>
    <row r="3285" spans="1:20" x14ac:dyDescent="0.25">
      <c r="A3285" s="54" t="s">
        <v>1437</v>
      </c>
      <c r="B3285" s="54" t="s">
        <v>1767</v>
      </c>
      <c r="C3285" s="54" t="s">
        <v>762</v>
      </c>
      <c r="D3285" s="55">
        <v>45611</v>
      </c>
      <c r="E3285" s="56" t="s">
        <v>15</v>
      </c>
      <c r="F3285" s="54" t="s">
        <v>1406</v>
      </c>
      <c r="G3285" s="57" t="s">
        <v>390</v>
      </c>
      <c r="I3285" s="54"/>
      <c r="J3285" s="54"/>
      <c r="K3285" s="3" t="str">
        <f t="shared" si="524"/>
        <v/>
      </c>
      <c r="L3285" s="60">
        <f t="shared" si="516"/>
        <v>0</v>
      </c>
      <c r="M3285" s="33">
        <f t="shared" si="515"/>
        <v>1</v>
      </c>
      <c r="N3285" s="61">
        <f t="shared" si="517"/>
        <v>6</v>
      </c>
      <c r="O3285" s="33">
        <f t="shared" si="518"/>
        <v>0</v>
      </c>
      <c r="P3285" s="61">
        <f t="shared" si="519"/>
        <v>6</v>
      </c>
      <c r="Q3285" s="62">
        <f t="shared" si="520"/>
        <v>3</v>
      </c>
      <c r="R3285" s="61">
        <f t="shared" si="521"/>
        <v>3</v>
      </c>
      <c r="S3285" s="61">
        <f t="shared" si="522"/>
        <v>4</v>
      </c>
      <c r="T3285" t="str">
        <f t="shared" si="523"/>
        <v>إضافى كامل</v>
      </c>
    </row>
    <row r="3286" spans="1:20" x14ac:dyDescent="0.25">
      <c r="A3286" s="54" t="s">
        <v>1437</v>
      </c>
      <c r="B3286" s="54" t="s">
        <v>1767</v>
      </c>
      <c r="C3286" s="54" t="s">
        <v>762</v>
      </c>
      <c r="D3286" s="55">
        <v>45612</v>
      </c>
      <c r="E3286" s="56" t="s">
        <v>18</v>
      </c>
      <c r="F3286" s="54" t="s">
        <v>1406</v>
      </c>
      <c r="G3286" s="57" t="s">
        <v>390</v>
      </c>
      <c r="I3286" s="54"/>
      <c r="J3286" s="54"/>
      <c r="K3286" s="3" t="s">
        <v>19</v>
      </c>
      <c r="L3286" s="60">
        <f t="shared" si="516"/>
        <v>1</v>
      </c>
      <c r="M3286" s="33">
        <f t="shared" si="515"/>
        <v>1</v>
      </c>
      <c r="N3286" s="61">
        <f t="shared" si="517"/>
        <v>6</v>
      </c>
      <c r="O3286" s="33">
        <f t="shared" si="518"/>
        <v>0</v>
      </c>
      <c r="P3286" s="61">
        <f t="shared" si="519"/>
        <v>6</v>
      </c>
      <c r="Q3286" s="62">
        <f t="shared" si="520"/>
        <v>3</v>
      </c>
      <c r="R3286" s="61">
        <f t="shared" si="521"/>
        <v>3</v>
      </c>
      <c r="S3286" s="61">
        <f t="shared" si="522"/>
        <v>4</v>
      </c>
      <c r="T3286" t="str">
        <f t="shared" si="523"/>
        <v>إضافى كامل</v>
      </c>
    </row>
    <row r="3287" spans="1:20" x14ac:dyDescent="0.25">
      <c r="A3287" s="54" t="s">
        <v>1437</v>
      </c>
      <c r="B3287" s="54" t="s">
        <v>1767</v>
      </c>
      <c r="C3287" s="54" t="s">
        <v>762</v>
      </c>
      <c r="D3287" s="55">
        <v>45613</v>
      </c>
      <c r="E3287" s="56" t="s">
        <v>20</v>
      </c>
      <c r="F3287" s="54" t="s">
        <v>1406</v>
      </c>
      <c r="G3287" s="57" t="s">
        <v>390</v>
      </c>
      <c r="I3287" s="54" t="s">
        <v>1075</v>
      </c>
      <c r="J3287" s="54" t="s">
        <v>808</v>
      </c>
      <c r="K3287" s="3" t="str">
        <f t="shared" si="524"/>
        <v/>
      </c>
      <c r="L3287" s="60">
        <f t="shared" si="516"/>
        <v>0</v>
      </c>
      <c r="M3287" s="33">
        <f t="shared" si="515"/>
        <v>1</v>
      </c>
      <c r="N3287" s="61">
        <f t="shared" si="517"/>
        <v>7</v>
      </c>
      <c r="O3287" s="33">
        <f t="shared" si="518"/>
        <v>0</v>
      </c>
      <c r="P3287" s="61">
        <f t="shared" si="519"/>
        <v>7</v>
      </c>
      <c r="Q3287" s="62">
        <f t="shared" si="520"/>
        <v>3.5</v>
      </c>
      <c r="R3287" s="61">
        <f t="shared" si="521"/>
        <v>3</v>
      </c>
      <c r="S3287" s="61">
        <f t="shared" si="522"/>
        <v>4</v>
      </c>
      <c r="T3287" t="str">
        <f t="shared" si="523"/>
        <v>إضافى كامل</v>
      </c>
    </row>
    <row r="3288" spans="1:20" x14ac:dyDescent="0.25">
      <c r="A3288" s="54" t="s">
        <v>1437</v>
      </c>
      <c r="B3288" s="54" t="s">
        <v>1767</v>
      </c>
      <c r="C3288" s="54" t="s">
        <v>762</v>
      </c>
      <c r="D3288" s="55">
        <v>45614</v>
      </c>
      <c r="E3288" s="56" t="s">
        <v>21</v>
      </c>
      <c r="F3288" s="54" t="s">
        <v>1406</v>
      </c>
      <c r="G3288" s="57" t="s">
        <v>390</v>
      </c>
      <c r="I3288" s="54" t="s">
        <v>1098</v>
      </c>
      <c r="J3288" s="54" t="s">
        <v>872</v>
      </c>
      <c r="K3288" s="3" t="str">
        <f t="shared" si="524"/>
        <v/>
      </c>
      <c r="L3288" s="60">
        <f t="shared" si="516"/>
        <v>0</v>
      </c>
      <c r="M3288" s="33">
        <f t="shared" si="515"/>
        <v>1</v>
      </c>
      <c r="N3288" s="61">
        <f t="shared" si="517"/>
        <v>7</v>
      </c>
      <c r="O3288" s="33">
        <f t="shared" si="518"/>
        <v>0</v>
      </c>
      <c r="P3288" s="61">
        <f t="shared" si="519"/>
        <v>7</v>
      </c>
      <c r="Q3288" s="62">
        <f t="shared" si="520"/>
        <v>3.5</v>
      </c>
      <c r="R3288" s="61">
        <f t="shared" si="521"/>
        <v>3</v>
      </c>
      <c r="S3288" s="61">
        <f t="shared" si="522"/>
        <v>4</v>
      </c>
      <c r="T3288" t="str">
        <f t="shared" si="523"/>
        <v>إضافى كامل</v>
      </c>
    </row>
    <row r="3289" spans="1:20" x14ac:dyDescent="0.25">
      <c r="A3289" s="54" t="s">
        <v>1437</v>
      </c>
      <c r="B3289" s="54" t="s">
        <v>1767</v>
      </c>
      <c r="C3289" s="54" t="s">
        <v>762</v>
      </c>
      <c r="D3289" s="55">
        <v>45615</v>
      </c>
      <c r="E3289" s="56" t="s">
        <v>22</v>
      </c>
      <c r="F3289" s="54" t="s">
        <v>1406</v>
      </c>
      <c r="G3289" s="57" t="s">
        <v>390</v>
      </c>
      <c r="I3289" s="54" t="s">
        <v>1373</v>
      </c>
      <c r="J3289" s="54" t="s">
        <v>960</v>
      </c>
      <c r="K3289" s="3" t="str">
        <f t="shared" si="524"/>
        <v>إذن ص</v>
      </c>
      <c r="L3289" s="60">
        <f t="shared" si="516"/>
        <v>1</v>
      </c>
      <c r="M3289" s="33">
        <f t="shared" si="515"/>
        <v>1</v>
      </c>
      <c r="N3289" s="61">
        <f t="shared" si="517"/>
        <v>7</v>
      </c>
      <c r="O3289" s="33">
        <f t="shared" si="518"/>
        <v>0</v>
      </c>
      <c r="P3289" s="61">
        <f t="shared" si="519"/>
        <v>7</v>
      </c>
      <c r="Q3289" s="62">
        <f t="shared" si="520"/>
        <v>3.5</v>
      </c>
      <c r="R3289" s="61">
        <f t="shared" si="521"/>
        <v>3</v>
      </c>
      <c r="S3289" s="61">
        <f t="shared" si="522"/>
        <v>4</v>
      </c>
      <c r="T3289" t="str">
        <f t="shared" si="523"/>
        <v>إضافى كامل</v>
      </c>
    </row>
    <row r="3290" spans="1:20" x14ac:dyDescent="0.25">
      <c r="A3290" s="54" t="s">
        <v>1437</v>
      </c>
      <c r="B3290" s="54" t="s">
        <v>1767</v>
      </c>
      <c r="C3290" s="54" t="s">
        <v>762</v>
      </c>
      <c r="D3290" s="55">
        <v>45616</v>
      </c>
      <c r="E3290" s="56" t="s">
        <v>23</v>
      </c>
      <c r="F3290" s="54" t="s">
        <v>1406</v>
      </c>
      <c r="G3290" s="57" t="s">
        <v>390</v>
      </c>
      <c r="I3290" s="54" t="s">
        <v>1098</v>
      </c>
      <c r="J3290" s="54" t="s">
        <v>872</v>
      </c>
      <c r="K3290" s="3" t="str">
        <f t="shared" si="524"/>
        <v/>
      </c>
      <c r="L3290" s="60">
        <f t="shared" si="516"/>
        <v>0</v>
      </c>
      <c r="M3290" s="33">
        <f t="shared" si="515"/>
        <v>2</v>
      </c>
      <c r="N3290" s="61">
        <f t="shared" si="517"/>
        <v>6</v>
      </c>
      <c r="O3290" s="33">
        <f t="shared" si="518"/>
        <v>0</v>
      </c>
      <c r="P3290" s="61">
        <f t="shared" si="519"/>
        <v>6</v>
      </c>
      <c r="Q3290" s="62">
        <f t="shared" si="520"/>
        <v>3</v>
      </c>
      <c r="R3290" s="61">
        <f t="shared" si="521"/>
        <v>3</v>
      </c>
      <c r="S3290" s="61">
        <f t="shared" si="522"/>
        <v>5</v>
      </c>
      <c r="T3290" t="str">
        <f t="shared" si="523"/>
        <v>نصف إضافى</v>
      </c>
    </row>
    <row r="3291" spans="1:20" x14ac:dyDescent="0.25">
      <c r="A3291" s="54" t="s">
        <v>1437</v>
      </c>
      <c r="B3291" s="54" t="s">
        <v>1767</v>
      </c>
      <c r="C3291" s="54" t="s">
        <v>762</v>
      </c>
      <c r="D3291" s="55">
        <v>45617</v>
      </c>
      <c r="E3291" s="56" t="s">
        <v>24</v>
      </c>
      <c r="F3291" s="54" t="s">
        <v>1406</v>
      </c>
      <c r="G3291" s="57" t="s">
        <v>390</v>
      </c>
      <c r="I3291" s="54" t="s">
        <v>1426</v>
      </c>
      <c r="J3291" s="54" t="s">
        <v>820</v>
      </c>
      <c r="K3291" s="3" t="str">
        <f t="shared" si="524"/>
        <v/>
      </c>
      <c r="L3291" s="60">
        <f t="shared" si="516"/>
        <v>0</v>
      </c>
      <c r="M3291" s="33">
        <f t="shared" si="515"/>
        <v>2</v>
      </c>
      <c r="N3291" s="61">
        <f t="shared" si="517"/>
        <v>6</v>
      </c>
      <c r="O3291" s="33">
        <f t="shared" si="518"/>
        <v>1</v>
      </c>
      <c r="P3291" s="61">
        <f t="shared" si="519"/>
        <v>7</v>
      </c>
      <c r="Q3291" s="62">
        <f t="shared" si="520"/>
        <v>3.5</v>
      </c>
      <c r="R3291" s="61">
        <f t="shared" si="521"/>
        <v>3</v>
      </c>
      <c r="S3291" s="61">
        <f t="shared" si="522"/>
        <v>5</v>
      </c>
      <c r="T3291" t="str">
        <f t="shared" si="523"/>
        <v>نصف إضافى</v>
      </c>
    </row>
    <row r="3292" spans="1:20" x14ac:dyDescent="0.25">
      <c r="A3292" s="54" t="s">
        <v>1437</v>
      </c>
      <c r="B3292" s="54" t="s">
        <v>1767</v>
      </c>
      <c r="C3292" s="54" t="s">
        <v>762</v>
      </c>
      <c r="D3292" s="55">
        <v>45618</v>
      </c>
      <c r="E3292" s="56" t="s">
        <v>15</v>
      </c>
      <c r="F3292" s="54" t="s">
        <v>1406</v>
      </c>
      <c r="G3292" s="57" t="s">
        <v>390</v>
      </c>
      <c r="I3292" s="54"/>
      <c r="J3292" s="54"/>
      <c r="K3292" s="3" t="str">
        <f t="shared" si="524"/>
        <v/>
      </c>
      <c r="L3292" s="60">
        <f t="shared" si="516"/>
        <v>0</v>
      </c>
      <c r="M3292" s="33">
        <f t="shared" si="515"/>
        <v>2</v>
      </c>
      <c r="N3292" s="61">
        <f t="shared" si="517"/>
        <v>6</v>
      </c>
      <c r="O3292" s="33">
        <f t="shared" si="518"/>
        <v>1</v>
      </c>
      <c r="P3292" s="61">
        <f t="shared" si="519"/>
        <v>7</v>
      </c>
      <c r="Q3292" s="62">
        <f t="shared" si="520"/>
        <v>3.5</v>
      </c>
      <c r="R3292" s="61">
        <f t="shared" si="521"/>
        <v>3</v>
      </c>
      <c r="S3292" s="61">
        <f t="shared" si="522"/>
        <v>5</v>
      </c>
      <c r="T3292" t="str">
        <f t="shared" si="523"/>
        <v>نصف إضافى</v>
      </c>
    </row>
    <row r="3293" spans="1:20" x14ac:dyDescent="0.25">
      <c r="A3293" s="54" t="s">
        <v>1437</v>
      </c>
      <c r="B3293" s="54" t="s">
        <v>1767</v>
      </c>
      <c r="C3293" s="54" t="s">
        <v>762</v>
      </c>
      <c r="D3293" s="55">
        <v>45619</v>
      </c>
      <c r="E3293" s="56" t="s">
        <v>18</v>
      </c>
      <c r="F3293" s="54" t="s">
        <v>1406</v>
      </c>
      <c r="G3293" s="57" t="s">
        <v>390</v>
      </c>
      <c r="I3293" s="54"/>
      <c r="J3293" s="54"/>
      <c r="K3293" s="3" t="s">
        <v>19</v>
      </c>
      <c r="L3293" s="60">
        <f t="shared" si="516"/>
        <v>1</v>
      </c>
      <c r="M3293" s="33">
        <f t="shared" si="515"/>
        <v>2</v>
      </c>
      <c r="N3293" s="61">
        <f t="shared" si="517"/>
        <v>6</v>
      </c>
      <c r="O3293" s="33">
        <f t="shared" si="518"/>
        <v>1</v>
      </c>
      <c r="P3293" s="61">
        <f t="shared" si="519"/>
        <v>7</v>
      </c>
      <c r="Q3293" s="62">
        <f t="shared" si="520"/>
        <v>3.5</v>
      </c>
      <c r="R3293" s="61">
        <f t="shared" si="521"/>
        <v>3</v>
      </c>
      <c r="S3293" s="61">
        <f t="shared" si="522"/>
        <v>5</v>
      </c>
      <c r="T3293" t="str">
        <f t="shared" si="523"/>
        <v>نصف إضافى</v>
      </c>
    </row>
    <row r="3294" spans="1:20" x14ac:dyDescent="0.25">
      <c r="A3294" s="54" t="s">
        <v>1437</v>
      </c>
      <c r="B3294" s="54" t="s">
        <v>1767</v>
      </c>
      <c r="C3294" s="54" t="s">
        <v>762</v>
      </c>
      <c r="D3294" s="55">
        <v>45620</v>
      </c>
      <c r="E3294" s="56" t="s">
        <v>20</v>
      </c>
      <c r="F3294" s="54" t="s">
        <v>1406</v>
      </c>
      <c r="G3294" s="57" t="s">
        <v>390</v>
      </c>
      <c r="I3294" s="54" t="s">
        <v>1058</v>
      </c>
      <c r="J3294" s="54" t="s">
        <v>958</v>
      </c>
      <c r="K3294" s="3" t="str">
        <f t="shared" si="524"/>
        <v>إذن ص</v>
      </c>
      <c r="L3294" s="60">
        <f t="shared" si="516"/>
        <v>1</v>
      </c>
      <c r="M3294" s="33">
        <f t="shared" si="515"/>
        <v>2</v>
      </c>
      <c r="N3294" s="61">
        <f t="shared" si="517"/>
        <v>7</v>
      </c>
      <c r="O3294" s="33">
        <f t="shared" si="518"/>
        <v>1</v>
      </c>
      <c r="P3294" s="61">
        <f t="shared" si="519"/>
        <v>8</v>
      </c>
      <c r="Q3294" s="62">
        <f t="shared" si="520"/>
        <v>4</v>
      </c>
      <c r="R3294" s="61">
        <f t="shared" si="521"/>
        <v>4</v>
      </c>
      <c r="S3294" s="61">
        <f t="shared" si="522"/>
        <v>6</v>
      </c>
      <c r="T3294" t="str">
        <f t="shared" si="523"/>
        <v>نصف إضافى</v>
      </c>
    </row>
    <row r="3295" spans="1:20" x14ac:dyDescent="0.25">
      <c r="A3295" s="54" t="s">
        <v>1437</v>
      </c>
      <c r="B3295" s="54" t="s">
        <v>1767</v>
      </c>
      <c r="C3295" s="54" t="s">
        <v>762</v>
      </c>
      <c r="D3295" s="55">
        <v>45621</v>
      </c>
      <c r="E3295" s="56" t="s">
        <v>21</v>
      </c>
      <c r="F3295" s="54" t="s">
        <v>1406</v>
      </c>
      <c r="G3295" s="57" t="s">
        <v>390</v>
      </c>
      <c r="I3295" s="54" t="s">
        <v>1410</v>
      </c>
      <c r="J3295" s="54" t="s">
        <v>831</v>
      </c>
      <c r="K3295" s="3" t="str">
        <f t="shared" si="524"/>
        <v/>
      </c>
      <c r="L3295" s="60">
        <f t="shared" si="516"/>
        <v>0</v>
      </c>
      <c r="M3295" s="33">
        <f t="shared" si="515"/>
        <v>2</v>
      </c>
      <c r="N3295" s="61">
        <f t="shared" si="517"/>
        <v>6</v>
      </c>
      <c r="O3295" s="33">
        <f t="shared" si="518"/>
        <v>1</v>
      </c>
      <c r="P3295" s="61">
        <f t="shared" si="519"/>
        <v>7</v>
      </c>
      <c r="Q3295" s="62">
        <f t="shared" si="520"/>
        <v>3.5</v>
      </c>
      <c r="R3295" s="61">
        <f t="shared" si="521"/>
        <v>3</v>
      </c>
      <c r="S3295" s="61">
        <f t="shared" si="522"/>
        <v>5</v>
      </c>
      <c r="T3295" t="str">
        <f t="shared" si="523"/>
        <v>نصف إضافى</v>
      </c>
    </row>
    <row r="3296" spans="1:20" x14ac:dyDescent="0.25">
      <c r="A3296" s="54" t="s">
        <v>1437</v>
      </c>
      <c r="B3296" s="54" t="s">
        <v>1767</v>
      </c>
      <c r="C3296" s="54" t="s">
        <v>762</v>
      </c>
      <c r="D3296" s="55">
        <v>45622</v>
      </c>
      <c r="E3296" s="56" t="s">
        <v>22</v>
      </c>
      <c r="F3296" s="54" t="s">
        <v>1406</v>
      </c>
      <c r="G3296" s="57" t="s">
        <v>390</v>
      </c>
      <c r="I3296" s="54"/>
      <c r="J3296" s="54"/>
      <c r="K3296" s="3" t="str">
        <f t="shared" si="524"/>
        <v>غائب</v>
      </c>
      <c r="L3296" s="60">
        <f t="shared" si="516"/>
        <v>0</v>
      </c>
      <c r="M3296" s="33">
        <f t="shared" si="515"/>
        <v>2</v>
      </c>
      <c r="N3296" s="61">
        <f t="shared" si="517"/>
        <v>6</v>
      </c>
      <c r="O3296" s="33">
        <f t="shared" si="518"/>
        <v>1</v>
      </c>
      <c r="P3296" s="61">
        <f t="shared" si="519"/>
        <v>7</v>
      </c>
      <c r="Q3296" s="62">
        <f t="shared" si="520"/>
        <v>3.5</v>
      </c>
      <c r="R3296" s="61">
        <f t="shared" si="521"/>
        <v>3</v>
      </c>
      <c r="S3296" s="61">
        <f t="shared" si="522"/>
        <v>5</v>
      </c>
      <c r="T3296" t="str">
        <f t="shared" si="523"/>
        <v>نصف إضافى</v>
      </c>
    </row>
    <row r="3297" spans="1:21" x14ac:dyDescent="0.25">
      <c r="A3297" s="54" t="s">
        <v>1437</v>
      </c>
      <c r="B3297" s="54" t="s">
        <v>1767</v>
      </c>
      <c r="C3297" s="54" t="s">
        <v>762</v>
      </c>
      <c r="D3297" s="55">
        <v>45623</v>
      </c>
      <c r="E3297" s="56" t="s">
        <v>23</v>
      </c>
      <c r="F3297" s="54" t="s">
        <v>1406</v>
      </c>
      <c r="G3297" s="57" t="s">
        <v>390</v>
      </c>
      <c r="I3297" s="54" t="s">
        <v>1075</v>
      </c>
      <c r="J3297" s="54" t="s">
        <v>1023</v>
      </c>
      <c r="K3297" s="3" t="str">
        <f t="shared" si="524"/>
        <v/>
      </c>
      <c r="L3297" s="60">
        <f t="shared" si="516"/>
        <v>0</v>
      </c>
      <c r="M3297" s="33">
        <f t="shared" si="515"/>
        <v>1</v>
      </c>
      <c r="N3297" s="61">
        <f t="shared" si="517"/>
        <v>6</v>
      </c>
      <c r="O3297" s="33">
        <f t="shared" si="518"/>
        <v>1</v>
      </c>
      <c r="P3297" s="61">
        <f t="shared" si="519"/>
        <v>7</v>
      </c>
      <c r="Q3297" s="62">
        <f t="shared" si="520"/>
        <v>3.5</v>
      </c>
      <c r="R3297" s="61">
        <f t="shared" si="521"/>
        <v>3</v>
      </c>
      <c r="S3297" s="61">
        <f t="shared" si="522"/>
        <v>4</v>
      </c>
      <c r="T3297" t="str">
        <f t="shared" si="523"/>
        <v>إضافى كامل</v>
      </c>
    </row>
    <row r="3298" spans="1:21" x14ac:dyDescent="0.25">
      <c r="A3298" s="54" t="s">
        <v>1437</v>
      </c>
      <c r="B3298" s="54" t="s">
        <v>1767</v>
      </c>
      <c r="C3298" s="54" t="s">
        <v>762</v>
      </c>
      <c r="D3298" s="55">
        <v>45624</v>
      </c>
      <c r="E3298" s="56" t="s">
        <v>24</v>
      </c>
      <c r="F3298" s="54" t="s">
        <v>1406</v>
      </c>
      <c r="G3298" s="57" t="s">
        <v>390</v>
      </c>
      <c r="I3298" s="54" t="s">
        <v>1421</v>
      </c>
      <c r="J3298" s="54" t="s">
        <v>814</v>
      </c>
      <c r="K3298" s="3" t="str">
        <f t="shared" si="524"/>
        <v/>
      </c>
      <c r="L3298" s="60">
        <f t="shared" si="516"/>
        <v>0</v>
      </c>
      <c r="M3298" s="33">
        <f t="shared" si="515"/>
        <v>2</v>
      </c>
      <c r="N3298" s="61">
        <f t="shared" si="517"/>
        <v>6</v>
      </c>
      <c r="O3298" s="33">
        <f t="shared" si="518"/>
        <v>1</v>
      </c>
      <c r="P3298" s="61">
        <f t="shared" si="519"/>
        <v>7</v>
      </c>
      <c r="Q3298" s="62">
        <f t="shared" si="520"/>
        <v>3.5</v>
      </c>
      <c r="R3298" s="61">
        <f t="shared" si="521"/>
        <v>3</v>
      </c>
      <c r="S3298" s="61">
        <f t="shared" si="522"/>
        <v>5</v>
      </c>
      <c r="T3298" t="str">
        <f t="shared" si="523"/>
        <v>نصف إضافى</v>
      </c>
    </row>
    <row r="3299" spans="1:21" x14ac:dyDescent="0.25">
      <c r="A3299" s="54" t="s">
        <v>1437</v>
      </c>
      <c r="B3299" s="54" t="s">
        <v>1767</v>
      </c>
      <c r="C3299" s="54" t="s">
        <v>762</v>
      </c>
      <c r="D3299" s="55">
        <v>45625</v>
      </c>
      <c r="E3299" s="56" t="s">
        <v>15</v>
      </c>
      <c r="F3299" s="54" t="s">
        <v>1406</v>
      </c>
      <c r="G3299" s="57" t="s">
        <v>390</v>
      </c>
      <c r="I3299" s="54"/>
      <c r="J3299" s="54"/>
      <c r="K3299" s="3" t="str">
        <f t="shared" si="524"/>
        <v/>
      </c>
      <c r="L3299" s="60">
        <f t="shared" si="516"/>
        <v>0</v>
      </c>
      <c r="M3299" s="33">
        <f t="shared" si="515"/>
        <v>2</v>
      </c>
      <c r="N3299" s="61">
        <f t="shared" si="517"/>
        <v>6</v>
      </c>
      <c r="O3299" s="33">
        <f t="shared" si="518"/>
        <v>1</v>
      </c>
      <c r="P3299" s="61">
        <f t="shared" si="519"/>
        <v>7</v>
      </c>
      <c r="Q3299" s="62">
        <f t="shared" si="520"/>
        <v>3.5</v>
      </c>
      <c r="R3299" s="61">
        <f t="shared" si="521"/>
        <v>3</v>
      </c>
      <c r="S3299" s="61">
        <f t="shared" si="522"/>
        <v>5</v>
      </c>
      <c r="T3299" t="str">
        <f t="shared" si="523"/>
        <v>نصف إضافى</v>
      </c>
    </row>
    <row r="3300" spans="1:21" x14ac:dyDescent="0.25">
      <c r="A3300" s="54" t="s">
        <v>1437</v>
      </c>
      <c r="B3300" s="54" t="s">
        <v>1767</v>
      </c>
      <c r="C3300" s="54" t="s">
        <v>762</v>
      </c>
      <c r="D3300" s="55">
        <v>45626</v>
      </c>
      <c r="E3300" s="56" t="s">
        <v>18</v>
      </c>
      <c r="F3300" s="54" t="s">
        <v>1406</v>
      </c>
      <c r="G3300" s="57" t="s">
        <v>390</v>
      </c>
      <c r="I3300" s="54"/>
      <c r="J3300" s="54"/>
      <c r="K3300" s="3" t="s">
        <v>19</v>
      </c>
      <c r="L3300" s="60">
        <f t="shared" si="516"/>
        <v>1</v>
      </c>
      <c r="M3300" s="33">
        <f t="shared" si="515"/>
        <v>2</v>
      </c>
      <c r="N3300" s="61">
        <f t="shared" si="517"/>
        <v>6</v>
      </c>
      <c r="O3300" s="33">
        <f t="shared" si="518"/>
        <v>1</v>
      </c>
      <c r="P3300" s="61">
        <f t="shared" si="519"/>
        <v>7</v>
      </c>
      <c r="Q3300" s="62">
        <f t="shared" si="520"/>
        <v>3.5</v>
      </c>
      <c r="R3300" s="61">
        <f t="shared" si="521"/>
        <v>3</v>
      </c>
      <c r="S3300" s="61">
        <f t="shared" si="522"/>
        <v>5</v>
      </c>
      <c r="T3300" t="str">
        <f t="shared" si="523"/>
        <v>نصف إضافى</v>
      </c>
      <c r="U3300" t="s">
        <v>871</v>
      </c>
    </row>
    <row r="3301" spans="1:21" ht="15.75" x14ac:dyDescent="0.25">
      <c r="A3301" s="96" t="s">
        <v>1439</v>
      </c>
      <c r="B3301" s="104" t="s">
        <v>1739</v>
      </c>
      <c r="C3301" s="96" t="s">
        <v>762</v>
      </c>
      <c r="D3301" s="55">
        <v>45597</v>
      </c>
      <c r="E3301" s="56" t="s">
        <v>15</v>
      </c>
      <c r="F3301" s="96" t="s">
        <v>1440</v>
      </c>
      <c r="G3301" s="97" t="s">
        <v>1441</v>
      </c>
      <c r="I3301" s="54"/>
      <c r="J3301" s="54"/>
      <c r="K3301" s="37" t="str">
        <f>IF(AND(I3301&lt;="10:00",J3301&gt;="15:00",I3301&lt;&gt;""),"",IF(AND(I3301&gt;="10:01",I3301&lt;="13:00",J3301&lt;&gt;""),"إذن ص",IF(AND(J3301&lt;"15:00",J3301&lt;&gt;"",J3301&gt;="12:00"),"إذن م",IF(AND(OR(J3301="",I3301="",J3301=I3301,I3301&gt;"13:00",J3301&lt;"12:00"),AND(E3301&lt;&gt;"Friday")),"غائب",""))))</f>
        <v/>
      </c>
      <c r="L3301" s="60">
        <f t="shared" si="516"/>
        <v>0</v>
      </c>
      <c r="M3301" s="33">
        <f t="shared" si="515"/>
        <v>2</v>
      </c>
      <c r="N3301" s="61">
        <f t="shared" si="517"/>
        <v>7</v>
      </c>
      <c r="O3301" s="33">
        <f t="shared" si="518"/>
        <v>1</v>
      </c>
      <c r="P3301" s="61">
        <f t="shared" si="519"/>
        <v>8</v>
      </c>
      <c r="Q3301" s="62">
        <f t="shared" si="520"/>
        <v>4</v>
      </c>
      <c r="R3301" s="61">
        <f t="shared" si="521"/>
        <v>4</v>
      </c>
      <c r="S3301" s="61">
        <f t="shared" si="522"/>
        <v>6</v>
      </c>
      <c r="T3301" t="str">
        <f t="shared" si="523"/>
        <v>نصف إضافى</v>
      </c>
      <c r="U3301" t="s">
        <v>871</v>
      </c>
    </row>
    <row r="3302" spans="1:21" x14ac:dyDescent="0.25">
      <c r="A3302" s="54" t="s">
        <v>1439</v>
      </c>
      <c r="B3302" s="54" t="s">
        <v>1723</v>
      </c>
      <c r="C3302" s="54" t="s">
        <v>762</v>
      </c>
      <c r="D3302" s="55">
        <v>45598</v>
      </c>
      <c r="E3302" s="56" t="s">
        <v>18</v>
      </c>
      <c r="F3302" s="54" t="s">
        <v>1440</v>
      </c>
      <c r="G3302" s="57" t="s">
        <v>1441</v>
      </c>
      <c r="I3302" s="54" t="s">
        <v>1431</v>
      </c>
      <c r="J3302" s="54" t="s">
        <v>935</v>
      </c>
      <c r="K3302" s="37" t="str">
        <f t="shared" ref="K3302:K3359" si="525">IF(AND(I3302&lt;="10:00",J3302&gt;="15:00",I3302&lt;&gt;""),"",IF(AND(I3302&gt;="10:01",I3302&lt;="13:00",J3302&lt;&gt;""),"إذن ص",IF(AND(J3302&lt;"15:00",J3302&lt;&gt;"",J3302&gt;="12:00"),"إذن م",IF(AND(OR(J3302="",I3302="",J3302=I3302,I3302&gt;"13:00",J3302&lt;"12:00"),AND(E3302&lt;&gt;"Friday")),"غائب",""))))</f>
        <v>إذن ص</v>
      </c>
      <c r="L3302" s="60">
        <f t="shared" si="516"/>
        <v>1</v>
      </c>
      <c r="M3302" s="33">
        <f t="shared" si="515"/>
        <v>2</v>
      </c>
      <c r="N3302" s="61">
        <f t="shared" si="517"/>
        <v>7</v>
      </c>
      <c r="O3302" s="33">
        <f t="shared" si="518"/>
        <v>1</v>
      </c>
      <c r="P3302" s="61">
        <f t="shared" si="519"/>
        <v>8</v>
      </c>
      <c r="Q3302" s="62">
        <f t="shared" si="520"/>
        <v>4</v>
      </c>
      <c r="R3302" s="61">
        <f t="shared" si="521"/>
        <v>4</v>
      </c>
      <c r="S3302" s="61">
        <f t="shared" si="522"/>
        <v>6</v>
      </c>
      <c r="T3302" t="str">
        <f t="shared" si="523"/>
        <v>نصف إضافى</v>
      </c>
      <c r="U3302" t="s">
        <v>871</v>
      </c>
    </row>
    <row r="3303" spans="1:21" x14ac:dyDescent="0.25">
      <c r="A3303" s="54" t="s">
        <v>1439</v>
      </c>
      <c r="B3303" s="54" t="s">
        <v>1723</v>
      </c>
      <c r="C3303" s="54" t="s">
        <v>762</v>
      </c>
      <c r="D3303" s="55">
        <v>45599</v>
      </c>
      <c r="E3303" s="56" t="s">
        <v>20</v>
      </c>
      <c r="F3303" s="54" t="s">
        <v>1440</v>
      </c>
      <c r="G3303" s="57" t="s">
        <v>1441</v>
      </c>
      <c r="I3303" s="54" t="s">
        <v>881</v>
      </c>
      <c r="J3303" s="54" t="s">
        <v>959</v>
      </c>
      <c r="K3303" s="37" t="str">
        <f t="shared" si="525"/>
        <v/>
      </c>
      <c r="L3303" s="60">
        <f t="shared" si="516"/>
        <v>0</v>
      </c>
      <c r="M3303" s="33">
        <f t="shared" si="515"/>
        <v>2</v>
      </c>
      <c r="N3303" s="61">
        <f t="shared" si="517"/>
        <v>6</v>
      </c>
      <c r="O3303" s="33">
        <f t="shared" si="518"/>
        <v>1</v>
      </c>
      <c r="P3303" s="61">
        <f t="shared" si="519"/>
        <v>7</v>
      </c>
      <c r="Q3303" s="62">
        <f t="shared" si="520"/>
        <v>3.5</v>
      </c>
      <c r="R3303" s="61">
        <f t="shared" si="521"/>
        <v>3</v>
      </c>
      <c r="S3303" s="61">
        <f t="shared" si="522"/>
        <v>5</v>
      </c>
      <c r="T3303" t="str">
        <f t="shared" si="523"/>
        <v>نصف إضافى</v>
      </c>
      <c r="U3303" t="s">
        <v>871</v>
      </c>
    </row>
    <row r="3304" spans="1:21" x14ac:dyDescent="0.25">
      <c r="A3304" s="54" t="s">
        <v>1439</v>
      </c>
      <c r="B3304" s="54" t="s">
        <v>1723</v>
      </c>
      <c r="C3304" s="54" t="s">
        <v>762</v>
      </c>
      <c r="D3304" s="55">
        <v>45600</v>
      </c>
      <c r="E3304" s="56" t="s">
        <v>21</v>
      </c>
      <c r="F3304" s="54" t="s">
        <v>1440</v>
      </c>
      <c r="G3304" s="57" t="s">
        <v>1441</v>
      </c>
      <c r="I3304" s="54" t="s">
        <v>1442</v>
      </c>
      <c r="J3304" s="54" t="s">
        <v>1055</v>
      </c>
      <c r="K3304" s="37" t="str">
        <f t="shared" si="525"/>
        <v>إذن ص</v>
      </c>
      <c r="L3304" s="60">
        <f t="shared" si="516"/>
        <v>1</v>
      </c>
      <c r="M3304" s="33">
        <f t="shared" si="515"/>
        <v>2</v>
      </c>
      <c r="N3304" s="61">
        <f t="shared" si="517"/>
        <v>6</v>
      </c>
      <c r="O3304" s="33">
        <f t="shared" si="518"/>
        <v>1</v>
      </c>
      <c r="P3304" s="61">
        <f t="shared" si="519"/>
        <v>7</v>
      </c>
      <c r="Q3304" s="62">
        <f t="shared" si="520"/>
        <v>3.5</v>
      </c>
      <c r="R3304" s="61">
        <f t="shared" si="521"/>
        <v>3</v>
      </c>
      <c r="S3304" s="61">
        <f t="shared" si="522"/>
        <v>5</v>
      </c>
      <c r="T3304" t="str">
        <f t="shared" si="523"/>
        <v>نصف إضافى</v>
      </c>
      <c r="U3304" t="s">
        <v>871</v>
      </c>
    </row>
    <row r="3305" spans="1:21" x14ac:dyDescent="0.25">
      <c r="A3305" s="54" t="s">
        <v>1439</v>
      </c>
      <c r="B3305" s="54" t="s">
        <v>1723</v>
      </c>
      <c r="C3305" s="54" t="s">
        <v>762</v>
      </c>
      <c r="D3305" s="55">
        <v>45601</v>
      </c>
      <c r="E3305" s="56" t="s">
        <v>22</v>
      </c>
      <c r="F3305" s="54" t="s">
        <v>1440</v>
      </c>
      <c r="G3305" s="57" t="s">
        <v>1441</v>
      </c>
      <c r="I3305" s="54" t="s">
        <v>1073</v>
      </c>
      <c r="J3305" s="54" t="s">
        <v>1139</v>
      </c>
      <c r="K3305" s="37" t="str">
        <f t="shared" si="525"/>
        <v/>
      </c>
      <c r="L3305" s="60">
        <f t="shared" si="516"/>
        <v>0</v>
      </c>
      <c r="M3305" s="33">
        <f t="shared" si="515"/>
        <v>2</v>
      </c>
      <c r="N3305" s="61">
        <f t="shared" si="517"/>
        <v>5</v>
      </c>
      <c r="O3305" s="33">
        <f t="shared" si="518"/>
        <v>1</v>
      </c>
      <c r="P3305" s="61">
        <f t="shared" si="519"/>
        <v>6</v>
      </c>
      <c r="Q3305" s="62">
        <f t="shared" si="520"/>
        <v>3</v>
      </c>
      <c r="R3305" s="61">
        <f t="shared" si="521"/>
        <v>3</v>
      </c>
      <c r="S3305" s="61">
        <f t="shared" si="522"/>
        <v>5</v>
      </c>
      <c r="T3305" t="str">
        <f t="shared" si="523"/>
        <v>نصف إضافى</v>
      </c>
      <c r="U3305" t="s">
        <v>871</v>
      </c>
    </row>
    <row r="3306" spans="1:21" x14ac:dyDescent="0.25">
      <c r="A3306" s="54" t="s">
        <v>1439</v>
      </c>
      <c r="B3306" s="54" t="s">
        <v>1723</v>
      </c>
      <c r="C3306" s="54" t="s">
        <v>762</v>
      </c>
      <c r="D3306" s="55">
        <v>45602</v>
      </c>
      <c r="E3306" s="56" t="s">
        <v>23</v>
      </c>
      <c r="F3306" s="54" t="s">
        <v>1440</v>
      </c>
      <c r="G3306" s="57" t="s">
        <v>1441</v>
      </c>
      <c r="I3306" s="54" t="s">
        <v>792</v>
      </c>
      <c r="J3306" s="54" t="s">
        <v>926</v>
      </c>
      <c r="K3306" s="37" t="str">
        <f t="shared" si="525"/>
        <v/>
      </c>
      <c r="L3306" s="60">
        <f t="shared" si="516"/>
        <v>0</v>
      </c>
      <c r="M3306" s="33">
        <f t="shared" si="515"/>
        <v>2</v>
      </c>
      <c r="N3306" s="61">
        <f t="shared" si="517"/>
        <v>6</v>
      </c>
      <c r="O3306" s="33">
        <f t="shared" si="518"/>
        <v>1</v>
      </c>
      <c r="P3306" s="61">
        <f t="shared" si="519"/>
        <v>7</v>
      </c>
      <c r="Q3306" s="62">
        <f t="shared" si="520"/>
        <v>3.5</v>
      </c>
      <c r="R3306" s="61">
        <f t="shared" si="521"/>
        <v>3</v>
      </c>
      <c r="S3306" s="61">
        <f t="shared" si="522"/>
        <v>5</v>
      </c>
      <c r="T3306" t="str">
        <f t="shared" si="523"/>
        <v>نصف إضافى</v>
      </c>
      <c r="U3306" t="s">
        <v>871</v>
      </c>
    </row>
    <row r="3307" spans="1:21" x14ac:dyDescent="0.25">
      <c r="A3307" s="54" t="s">
        <v>1439</v>
      </c>
      <c r="B3307" s="54" t="s">
        <v>1723</v>
      </c>
      <c r="C3307" s="54" t="s">
        <v>762</v>
      </c>
      <c r="D3307" s="55">
        <v>45603</v>
      </c>
      <c r="E3307" s="56" t="s">
        <v>24</v>
      </c>
      <c r="F3307" s="54" t="s">
        <v>1440</v>
      </c>
      <c r="G3307" s="57" t="s">
        <v>1441</v>
      </c>
      <c r="I3307" s="54"/>
      <c r="J3307" s="54"/>
      <c r="K3307" s="37" t="s">
        <v>19</v>
      </c>
      <c r="L3307" s="60">
        <f t="shared" si="516"/>
        <v>1</v>
      </c>
      <c r="M3307" s="33">
        <f t="shared" si="515"/>
        <v>2</v>
      </c>
      <c r="N3307" s="61">
        <f t="shared" si="517"/>
        <v>6</v>
      </c>
      <c r="O3307" s="33">
        <f t="shared" si="518"/>
        <v>1</v>
      </c>
      <c r="P3307" s="61">
        <f t="shared" si="519"/>
        <v>7</v>
      </c>
      <c r="Q3307" s="62">
        <f t="shared" si="520"/>
        <v>3.5</v>
      </c>
      <c r="R3307" s="61">
        <f t="shared" si="521"/>
        <v>3</v>
      </c>
      <c r="S3307" s="61">
        <f t="shared" si="522"/>
        <v>5</v>
      </c>
      <c r="T3307" t="str">
        <f t="shared" si="523"/>
        <v>نصف إضافى</v>
      </c>
      <c r="U3307" t="s">
        <v>871</v>
      </c>
    </row>
    <row r="3308" spans="1:21" x14ac:dyDescent="0.25">
      <c r="A3308" s="54" t="s">
        <v>1439</v>
      </c>
      <c r="B3308" s="54" t="s">
        <v>1723</v>
      </c>
      <c r="C3308" s="54" t="s">
        <v>762</v>
      </c>
      <c r="D3308" s="55">
        <v>45604</v>
      </c>
      <c r="E3308" s="56" t="s">
        <v>15</v>
      </c>
      <c r="F3308" s="54" t="s">
        <v>1440</v>
      </c>
      <c r="G3308" s="57" t="s">
        <v>1441</v>
      </c>
      <c r="I3308" s="54"/>
      <c r="J3308" s="54"/>
      <c r="K3308" s="37" t="str">
        <f t="shared" si="525"/>
        <v/>
      </c>
      <c r="L3308" s="60">
        <f t="shared" si="516"/>
        <v>0</v>
      </c>
      <c r="M3308" s="33">
        <f t="shared" si="515"/>
        <v>2</v>
      </c>
      <c r="N3308" s="61">
        <f t="shared" si="517"/>
        <v>6</v>
      </c>
      <c r="O3308" s="33">
        <f t="shared" si="518"/>
        <v>1</v>
      </c>
      <c r="P3308" s="61">
        <f t="shared" si="519"/>
        <v>7</v>
      </c>
      <c r="Q3308" s="62">
        <f t="shared" si="520"/>
        <v>3.5</v>
      </c>
      <c r="R3308" s="61">
        <f t="shared" si="521"/>
        <v>3</v>
      </c>
      <c r="S3308" s="61">
        <f t="shared" si="522"/>
        <v>5</v>
      </c>
      <c r="T3308" t="str">
        <f t="shared" si="523"/>
        <v>نصف إضافى</v>
      </c>
      <c r="U3308" t="s">
        <v>871</v>
      </c>
    </row>
    <row r="3309" spans="1:21" x14ac:dyDescent="0.25">
      <c r="A3309" s="54" t="s">
        <v>1439</v>
      </c>
      <c r="B3309" s="54" t="s">
        <v>1723</v>
      </c>
      <c r="C3309" s="54" t="s">
        <v>762</v>
      </c>
      <c r="D3309" s="55">
        <v>45605</v>
      </c>
      <c r="E3309" s="56" t="s">
        <v>18</v>
      </c>
      <c r="F3309" s="54" t="s">
        <v>1440</v>
      </c>
      <c r="G3309" s="57" t="s">
        <v>1441</v>
      </c>
      <c r="I3309" s="54" t="s">
        <v>1257</v>
      </c>
      <c r="J3309" s="54" t="s">
        <v>833</v>
      </c>
      <c r="K3309" s="37" t="str">
        <f t="shared" si="525"/>
        <v>إذن ص</v>
      </c>
      <c r="L3309" s="60">
        <f t="shared" si="516"/>
        <v>1</v>
      </c>
      <c r="M3309" s="33">
        <f t="shared" si="515"/>
        <v>2</v>
      </c>
      <c r="N3309" s="61">
        <f t="shared" si="517"/>
        <v>6</v>
      </c>
      <c r="O3309" s="33">
        <f t="shared" si="518"/>
        <v>1</v>
      </c>
      <c r="P3309" s="61">
        <f t="shared" si="519"/>
        <v>7</v>
      </c>
      <c r="Q3309" s="62">
        <f t="shared" si="520"/>
        <v>3.5</v>
      </c>
      <c r="R3309" s="61">
        <f t="shared" si="521"/>
        <v>3</v>
      </c>
      <c r="S3309" s="61">
        <f t="shared" si="522"/>
        <v>5</v>
      </c>
      <c r="T3309" t="str">
        <f t="shared" si="523"/>
        <v>نصف إضافى</v>
      </c>
      <c r="U3309" t="s">
        <v>871</v>
      </c>
    </row>
    <row r="3310" spans="1:21" x14ac:dyDescent="0.25">
      <c r="A3310" s="54" t="s">
        <v>1439</v>
      </c>
      <c r="B3310" s="54" t="s">
        <v>1723</v>
      </c>
      <c r="C3310" s="54" t="s">
        <v>762</v>
      </c>
      <c r="D3310" s="55">
        <v>45606</v>
      </c>
      <c r="E3310" s="56" t="s">
        <v>20</v>
      </c>
      <c r="F3310" s="54" t="s">
        <v>1440</v>
      </c>
      <c r="G3310" s="57" t="s">
        <v>1441</v>
      </c>
      <c r="I3310" s="54" t="s">
        <v>977</v>
      </c>
      <c r="J3310" s="54" t="s">
        <v>948</v>
      </c>
      <c r="K3310" s="37" t="str">
        <f t="shared" si="525"/>
        <v/>
      </c>
      <c r="L3310" s="60">
        <f t="shared" si="516"/>
        <v>0</v>
      </c>
      <c r="M3310" s="33">
        <f t="shared" si="515"/>
        <v>2</v>
      </c>
      <c r="N3310" s="61">
        <f t="shared" si="517"/>
        <v>5</v>
      </c>
      <c r="O3310" s="33">
        <f t="shared" si="518"/>
        <v>1</v>
      </c>
      <c r="P3310" s="61">
        <f t="shared" si="519"/>
        <v>6</v>
      </c>
      <c r="Q3310" s="62">
        <f t="shared" si="520"/>
        <v>3</v>
      </c>
      <c r="R3310" s="61">
        <f t="shared" si="521"/>
        <v>3</v>
      </c>
      <c r="S3310" s="61">
        <f t="shared" si="522"/>
        <v>5</v>
      </c>
      <c r="T3310" t="str">
        <f t="shared" si="523"/>
        <v>نصف إضافى</v>
      </c>
      <c r="U3310" t="s">
        <v>871</v>
      </c>
    </row>
    <row r="3311" spans="1:21" x14ac:dyDescent="0.25">
      <c r="A3311" s="54" t="s">
        <v>1439</v>
      </c>
      <c r="B3311" s="54" t="s">
        <v>1723</v>
      </c>
      <c r="C3311" s="54" t="s">
        <v>762</v>
      </c>
      <c r="D3311" s="55">
        <v>45607</v>
      </c>
      <c r="E3311" s="56" t="s">
        <v>21</v>
      </c>
      <c r="F3311" s="54" t="s">
        <v>1440</v>
      </c>
      <c r="G3311" s="57" t="s">
        <v>1441</v>
      </c>
      <c r="I3311" s="54" t="s">
        <v>861</v>
      </c>
      <c r="J3311" s="54" t="s">
        <v>1138</v>
      </c>
      <c r="K3311" s="37" t="str">
        <f t="shared" si="525"/>
        <v/>
      </c>
      <c r="L3311" s="60">
        <f t="shared" si="516"/>
        <v>0</v>
      </c>
      <c r="M3311" s="33">
        <f t="shared" si="515"/>
        <v>2</v>
      </c>
      <c r="N3311" s="61">
        <f t="shared" si="517"/>
        <v>6</v>
      </c>
      <c r="O3311" s="33">
        <f t="shared" si="518"/>
        <v>1</v>
      </c>
      <c r="P3311" s="61">
        <f t="shared" si="519"/>
        <v>7</v>
      </c>
      <c r="Q3311" s="62">
        <f t="shared" si="520"/>
        <v>3.5</v>
      </c>
      <c r="R3311" s="61">
        <f t="shared" si="521"/>
        <v>3</v>
      </c>
      <c r="S3311" s="61">
        <f t="shared" si="522"/>
        <v>5</v>
      </c>
      <c r="T3311" t="str">
        <f t="shared" si="523"/>
        <v>نصف إضافى</v>
      </c>
      <c r="U3311" t="s">
        <v>871</v>
      </c>
    </row>
    <row r="3312" spans="1:21" x14ac:dyDescent="0.25">
      <c r="A3312" s="54" t="s">
        <v>1439</v>
      </c>
      <c r="B3312" s="54" t="s">
        <v>1723</v>
      </c>
      <c r="C3312" s="54" t="s">
        <v>762</v>
      </c>
      <c r="D3312" s="55">
        <v>45608</v>
      </c>
      <c r="E3312" s="56" t="s">
        <v>22</v>
      </c>
      <c r="F3312" s="54" t="s">
        <v>1440</v>
      </c>
      <c r="G3312" s="57" t="s">
        <v>1441</v>
      </c>
      <c r="I3312" s="54" t="s">
        <v>826</v>
      </c>
      <c r="J3312" s="54" t="s">
        <v>962</v>
      </c>
      <c r="K3312" s="37" t="str">
        <f t="shared" si="525"/>
        <v/>
      </c>
      <c r="L3312" s="60">
        <f t="shared" si="516"/>
        <v>0</v>
      </c>
      <c r="M3312" s="33">
        <f t="shared" si="515"/>
        <v>2</v>
      </c>
      <c r="N3312" s="61">
        <f t="shared" si="517"/>
        <v>6</v>
      </c>
      <c r="O3312" s="33">
        <f t="shared" si="518"/>
        <v>1</v>
      </c>
      <c r="P3312" s="61">
        <f t="shared" si="519"/>
        <v>7</v>
      </c>
      <c r="Q3312" s="62">
        <f t="shared" si="520"/>
        <v>3.5</v>
      </c>
      <c r="R3312" s="61">
        <f t="shared" si="521"/>
        <v>3</v>
      </c>
      <c r="S3312" s="61">
        <f t="shared" si="522"/>
        <v>5</v>
      </c>
      <c r="T3312" t="str">
        <f t="shared" si="523"/>
        <v>نصف إضافى</v>
      </c>
      <c r="U3312" t="s">
        <v>871</v>
      </c>
    </row>
    <row r="3313" spans="1:21" x14ac:dyDescent="0.25">
      <c r="A3313" s="54" t="s">
        <v>1439</v>
      </c>
      <c r="B3313" s="54" t="s">
        <v>1723</v>
      </c>
      <c r="C3313" s="54" t="s">
        <v>762</v>
      </c>
      <c r="D3313" s="55">
        <v>45609</v>
      </c>
      <c r="E3313" s="56" t="s">
        <v>23</v>
      </c>
      <c r="F3313" s="54" t="s">
        <v>1440</v>
      </c>
      <c r="G3313" s="57" t="s">
        <v>1441</v>
      </c>
      <c r="I3313" s="54" t="s">
        <v>1352</v>
      </c>
      <c r="J3313" s="54" t="s">
        <v>1443</v>
      </c>
      <c r="K3313" s="37" t="str">
        <f t="shared" si="525"/>
        <v>إذن ص</v>
      </c>
      <c r="L3313" s="60">
        <f t="shared" si="516"/>
        <v>1</v>
      </c>
      <c r="M3313" s="33">
        <f t="shared" si="515"/>
        <v>2</v>
      </c>
      <c r="N3313" s="61">
        <f t="shared" si="517"/>
        <v>6</v>
      </c>
      <c r="O3313" s="33">
        <f t="shared" si="518"/>
        <v>1</v>
      </c>
      <c r="P3313" s="61">
        <f t="shared" si="519"/>
        <v>7</v>
      </c>
      <c r="Q3313" s="62">
        <f t="shared" si="520"/>
        <v>3.5</v>
      </c>
      <c r="R3313" s="61">
        <f t="shared" si="521"/>
        <v>3</v>
      </c>
      <c r="S3313" s="61">
        <f t="shared" si="522"/>
        <v>5</v>
      </c>
      <c r="T3313" t="str">
        <f t="shared" si="523"/>
        <v>نصف إضافى</v>
      </c>
      <c r="U3313" t="s">
        <v>871</v>
      </c>
    </row>
    <row r="3314" spans="1:21" x14ac:dyDescent="0.25">
      <c r="A3314" s="54" t="s">
        <v>1439</v>
      </c>
      <c r="B3314" s="54" t="s">
        <v>1723</v>
      </c>
      <c r="C3314" s="54" t="s">
        <v>762</v>
      </c>
      <c r="D3314" s="55">
        <v>45610</v>
      </c>
      <c r="E3314" s="56" t="s">
        <v>24</v>
      </c>
      <c r="F3314" s="54" t="s">
        <v>1440</v>
      </c>
      <c r="G3314" s="57" t="s">
        <v>1441</v>
      </c>
      <c r="I3314" s="54"/>
      <c r="J3314" s="54"/>
      <c r="K3314" s="37" t="s">
        <v>19</v>
      </c>
      <c r="L3314" s="60">
        <f t="shared" si="516"/>
        <v>1</v>
      </c>
      <c r="M3314" s="33">
        <f t="shared" si="515"/>
        <v>2</v>
      </c>
      <c r="N3314" s="61">
        <f t="shared" si="517"/>
        <v>5</v>
      </c>
      <c r="O3314" s="33">
        <f t="shared" si="518"/>
        <v>1</v>
      </c>
      <c r="P3314" s="61">
        <f t="shared" si="519"/>
        <v>6</v>
      </c>
      <c r="Q3314" s="62">
        <f t="shared" si="520"/>
        <v>3</v>
      </c>
      <c r="R3314" s="61">
        <f t="shared" si="521"/>
        <v>3</v>
      </c>
      <c r="S3314" s="61">
        <f t="shared" si="522"/>
        <v>5</v>
      </c>
      <c r="T3314" t="str">
        <f t="shared" si="523"/>
        <v>نصف إضافى</v>
      </c>
      <c r="U3314" t="s">
        <v>871</v>
      </c>
    </row>
    <row r="3315" spans="1:21" x14ac:dyDescent="0.25">
      <c r="A3315" s="54" t="s">
        <v>1439</v>
      </c>
      <c r="B3315" s="54" t="s">
        <v>1723</v>
      </c>
      <c r="C3315" s="54" t="s">
        <v>762</v>
      </c>
      <c r="D3315" s="55">
        <v>45611</v>
      </c>
      <c r="E3315" s="56" t="s">
        <v>15</v>
      </c>
      <c r="F3315" s="54" t="s">
        <v>1440</v>
      </c>
      <c r="G3315" s="57" t="s">
        <v>1441</v>
      </c>
      <c r="I3315" s="54"/>
      <c r="J3315" s="54"/>
      <c r="K3315" s="37" t="str">
        <f t="shared" si="525"/>
        <v/>
      </c>
      <c r="L3315" s="60">
        <f t="shared" si="516"/>
        <v>0</v>
      </c>
      <c r="M3315" s="33">
        <f t="shared" si="515"/>
        <v>2</v>
      </c>
      <c r="N3315" s="61">
        <f t="shared" si="517"/>
        <v>5</v>
      </c>
      <c r="O3315" s="33">
        <f t="shared" si="518"/>
        <v>1</v>
      </c>
      <c r="P3315" s="61">
        <f t="shared" si="519"/>
        <v>6</v>
      </c>
      <c r="Q3315" s="62">
        <f t="shared" si="520"/>
        <v>3</v>
      </c>
      <c r="R3315" s="61">
        <f t="shared" si="521"/>
        <v>3</v>
      </c>
      <c r="S3315" s="61">
        <f t="shared" si="522"/>
        <v>5</v>
      </c>
      <c r="T3315" t="str">
        <f t="shared" si="523"/>
        <v>نصف إضافى</v>
      </c>
      <c r="U3315" t="s">
        <v>871</v>
      </c>
    </row>
    <row r="3316" spans="1:21" x14ac:dyDescent="0.25">
      <c r="A3316" s="54" t="s">
        <v>1439</v>
      </c>
      <c r="B3316" s="54" t="s">
        <v>1723</v>
      </c>
      <c r="C3316" s="54" t="s">
        <v>762</v>
      </c>
      <c r="D3316" s="55">
        <v>45612</v>
      </c>
      <c r="E3316" s="56" t="s">
        <v>18</v>
      </c>
      <c r="F3316" s="54" t="s">
        <v>1440</v>
      </c>
      <c r="G3316" s="57" t="s">
        <v>1441</v>
      </c>
      <c r="I3316" s="54" t="s">
        <v>1305</v>
      </c>
      <c r="J3316" s="54" t="s">
        <v>851</v>
      </c>
      <c r="K3316" s="37" t="str">
        <f t="shared" si="525"/>
        <v>إذن ص</v>
      </c>
      <c r="L3316" s="60">
        <f t="shared" si="516"/>
        <v>1</v>
      </c>
      <c r="M3316" s="33">
        <f t="shared" si="515"/>
        <v>2</v>
      </c>
      <c r="N3316" s="61">
        <f t="shared" si="517"/>
        <v>5</v>
      </c>
      <c r="O3316" s="33">
        <f t="shared" si="518"/>
        <v>1</v>
      </c>
      <c r="P3316" s="61">
        <f t="shared" si="519"/>
        <v>6</v>
      </c>
      <c r="Q3316" s="62">
        <f t="shared" si="520"/>
        <v>3</v>
      </c>
      <c r="R3316" s="61">
        <f t="shared" si="521"/>
        <v>3</v>
      </c>
      <c r="S3316" s="61">
        <f t="shared" si="522"/>
        <v>5</v>
      </c>
      <c r="T3316" t="str">
        <f t="shared" si="523"/>
        <v>نصف إضافى</v>
      </c>
      <c r="U3316" t="s">
        <v>871</v>
      </c>
    </row>
    <row r="3317" spans="1:21" x14ac:dyDescent="0.25">
      <c r="A3317" s="54" t="s">
        <v>1439</v>
      </c>
      <c r="B3317" s="54" t="s">
        <v>1723</v>
      </c>
      <c r="C3317" s="54" t="s">
        <v>762</v>
      </c>
      <c r="D3317" s="55">
        <v>45613</v>
      </c>
      <c r="E3317" s="56" t="s">
        <v>20</v>
      </c>
      <c r="F3317" s="54" t="s">
        <v>1440</v>
      </c>
      <c r="G3317" s="57" t="s">
        <v>1441</v>
      </c>
      <c r="I3317" s="54" t="s">
        <v>769</v>
      </c>
      <c r="J3317" s="54" t="s">
        <v>928</v>
      </c>
      <c r="K3317" s="37" t="str">
        <f t="shared" si="525"/>
        <v/>
      </c>
      <c r="L3317" s="60">
        <f t="shared" si="516"/>
        <v>0</v>
      </c>
      <c r="M3317" s="33">
        <f t="shared" si="515"/>
        <v>2</v>
      </c>
      <c r="N3317" s="61">
        <f t="shared" si="517"/>
        <v>4</v>
      </c>
      <c r="O3317" s="33">
        <f t="shared" si="518"/>
        <v>1</v>
      </c>
      <c r="P3317" s="61">
        <f t="shared" si="519"/>
        <v>5</v>
      </c>
      <c r="Q3317" s="62">
        <f t="shared" si="520"/>
        <v>2.5</v>
      </c>
      <c r="R3317" s="61">
        <f t="shared" si="521"/>
        <v>2</v>
      </c>
      <c r="S3317" s="61">
        <f t="shared" si="522"/>
        <v>4</v>
      </c>
      <c r="T3317" t="str">
        <f t="shared" si="523"/>
        <v>إضافى كامل</v>
      </c>
      <c r="U3317" t="s">
        <v>871</v>
      </c>
    </row>
    <row r="3318" spans="1:21" x14ac:dyDescent="0.25">
      <c r="A3318" s="54" t="s">
        <v>1439</v>
      </c>
      <c r="B3318" s="54" t="s">
        <v>1723</v>
      </c>
      <c r="C3318" s="54" t="s">
        <v>762</v>
      </c>
      <c r="D3318" s="55">
        <v>45614</v>
      </c>
      <c r="E3318" s="56" t="s">
        <v>21</v>
      </c>
      <c r="F3318" s="54" t="s">
        <v>1440</v>
      </c>
      <c r="G3318" s="57" t="s">
        <v>1441</v>
      </c>
      <c r="I3318" s="54" t="s">
        <v>826</v>
      </c>
      <c r="J3318" s="54" t="s">
        <v>1444</v>
      </c>
      <c r="K3318" s="37" t="str">
        <f t="shared" si="525"/>
        <v/>
      </c>
      <c r="L3318" s="60">
        <f t="shared" si="516"/>
        <v>0</v>
      </c>
      <c r="M3318" s="33">
        <f t="shared" si="515"/>
        <v>3</v>
      </c>
      <c r="N3318" s="61">
        <f t="shared" si="517"/>
        <v>4</v>
      </c>
      <c r="O3318" s="33">
        <f t="shared" si="518"/>
        <v>1</v>
      </c>
      <c r="P3318" s="61">
        <f t="shared" si="519"/>
        <v>5</v>
      </c>
      <c r="Q3318" s="62">
        <f t="shared" si="520"/>
        <v>2.5</v>
      </c>
      <c r="R3318" s="61">
        <f t="shared" si="521"/>
        <v>2</v>
      </c>
      <c r="S3318" s="61">
        <f t="shared" si="522"/>
        <v>5</v>
      </c>
      <c r="T3318" t="str">
        <f t="shared" si="523"/>
        <v>نصف إضافى</v>
      </c>
      <c r="U3318" t="s">
        <v>871</v>
      </c>
    </row>
    <row r="3319" spans="1:21" x14ac:dyDescent="0.25">
      <c r="A3319" s="54" t="s">
        <v>1439</v>
      </c>
      <c r="B3319" s="54" t="s">
        <v>1723</v>
      </c>
      <c r="C3319" s="54" t="s">
        <v>762</v>
      </c>
      <c r="D3319" s="55">
        <v>45615</v>
      </c>
      <c r="E3319" s="56" t="s">
        <v>22</v>
      </c>
      <c r="F3319" s="54" t="s">
        <v>1440</v>
      </c>
      <c r="G3319" s="57" t="s">
        <v>1441</v>
      </c>
      <c r="I3319" s="54"/>
      <c r="J3319" s="54"/>
      <c r="K3319" s="37" t="str">
        <f t="shared" si="525"/>
        <v>غائب</v>
      </c>
      <c r="L3319" s="60">
        <f t="shared" si="516"/>
        <v>0</v>
      </c>
      <c r="M3319" s="33">
        <f t="shared" si="515"/>
        <v>3</v>
      </c>
      <c r="N3319" s="61">
        <f t="shared" si="517"/>
        <v>4</v>
      </c>
      <c r="O3319" s="33">
        <f t="shared" si="518"/>
        <v>1</v>
      </c>
      <c r="P3319" s="61">
        <f t="shared" si="519"/>
        <v>5</v>
      </c>
      <c r="Q3319" s="62">
        <f t="shared" si="520"/>
        <v>2.5</v>
      </c>
      <c r="R3319" s="61">
        <f t="shared" si="521"/>
        <v>2</v>
      </c>
      <c r="S3319" s="61">
        <f t="shared" si="522"/>
        <v>5</v>
      </c>
      <c r="T3319" t="str">
        <f t="shared" si="523"/>
        <v>نصف إضافى</v>
      </c>
      <c r="U3319" t="s">
        <v>871</v>
      </c>
    </row>
    <row r="3320" spans="1:21" x14ac:dyDescent="0.25">
      <c r="A3320" s="54" t="s">
        <v>1439</v>
      </c>
      <c r="B3320" s="54" t="s">
        <v>1723</v>
      </c>
      <c r="C3320" s="54" t="s">
        <v>762</v>
      </c>
      <c r="D3320" s="55">
        <v>45616</v>
      </c>
      <c r="E3320" s="56" t="s">
        <v>23</v>
      </c>
      <c r="F3320" s="54" t="s">
        <v>1440</v>
      </c>
      <c r="G3320" s="57" t="s">
        <v>1441</v>
      </c>
      <c r="I3320" s="54" t="s">
        <v>991</v>
      </c>
      <c r="J3320" s="54" t="s">
        <v>1445</v>
      </c>
      <c r="K3320" s="37" t="str">
        <f t="shared" si="525"/>
        <v>إذن م</v>
      </c>
      <c r="L3320" s="60">
        <f t="shared" si="516"/>
        <v>1</v>
      </c>
      <c r="M3320" s="33">
        <f t="shared" si="515"/>
        <v>2</v>
      </c>
      <c r="N3320" s="61">
        <f t="shared" si="517"/>
        <v>4</v>
      </c>
      <c r="O3320" s="33">
        <f t="shared" si="518"/>
        <v>1</v>
      </c>
      <c r="P3320" s="61">
        <f t="shared" si="519"/>
        <v>5</v>
      </c>
      <c r="Q3320" s="62">
        <f t="shared" si="520"/>
        <v>2.5</v>
      </c>
      <c r="R3320" s="61">
        <f t="shared" si="521"/>
        <v>2</v>
      </c>
      <c r="S3320" s="61">
        <f t="shared" si="522"/>
        <v>4</v>
      </c>
      <c r="T3320" t="str">
        <f t="shared" si="523"/>
        <v>إضافى كامل</v>
      </c>
      <c r="U3320" t="s">
        <v>871</v>
      </c>
    </row>
    <row r="3321" spans="1:21" x14ac:dyDescent="0.25">
      <c r="A3321" s="54" t="s">
        <v>1439</v>
      </c>
      <c r="B3321" s="54" t="s">
        <v>1723</v>
      </c>
      <c r="C3321" s="54" t="s">
        <v>762</v>
      </c>
      <c r="D3321" s="55">
        <v>45617</v>
      </c>
      <c r="E3321" s="56" t="s">
        <v>24</v>
      </c>
      <c r="F3321" s="54" t="s">
        <v>1440</v>
      </c>
      <c r="G3321" s="57" t="s">
        <v>1441</v>
      </c>
      <c r="I3321" s="54"/>
      <c r="J3321" s="54"/>
      <c r="K3321" s="37" t="s">
        <v>19</v>
      </c>
      <c r="L3321" s="60">
        <f t="shared" si="516"/>
        <v>1</v>
      </c>
      <c r="M3321" s="33">
        <f t="shared" si="515"/>
        <v>2</v>
      </c>
      <c r="N3321" s="61">
        <f t="shared" si="517"/>
        <v>4</v>
      </c>
      <c r="O3321" s="33">
        <f t="shared" si="518"/>
        <v>0</v>
      </c>
      <c r="P3321" s="61">
        <f t="shared" si="519"/>
        <v>4</v>
      </c>
      <c r="Q3321" s="62">
        <f t="shared" si="520"/>
        <v>2</v>
      </c>
      <c r="R3321" s="61">
        <f t="shared" si="521"/>
        <v>2</v>
      </c>
      <c r="S3321" s="61">
        <f t="shared" si="522"/>
        <v>4</v>
      </c>
      <c r="T3321" t="str">
        <f t="shared" si="523"/>
        <v>إضافى كامل</v>
      </c>
      <c r="U3321" t="s">
        <v>871</v>
      </c>
    </row>
    <row r="3322" spans="1:21" x14ac:dyDescent="0.25">
      <c r="A3322" s="54" t="s">
        <v>1439</v>
      </c>
      <c r="B3322" s="54" t="s">
        <v>1723</v>
      </c>
      <c r="C3322" s="54" t="s">
        <v>762</v>
      </c>
      <c r="D3322" s="55">
        <v>45618</v>
      </c>
      <c r="E3322" s="56" t="s">
        <v>15</v>
      </c>
      <c r="F3322" s="54" t="s">
        <v>1440</v>
      </c>
      <c r="G3322" s="57" t="s">
        <v>1441</v>
      </c>
      <c r="I3322" s="54"/>
      <c r="J3322" s="54"/>
      <c r="K3322" s="37" t="str">
        <f t="shared" si="525"/>
        <v/>
      </c>
      <c r="L3322" s="60">
        <f t="shared" si="516"/>
        <v>0</v>
      </c>
      <c r="M3322" s="33">
        <f t="shared" si="515"/>
        <v>2</v>
      </c>
      <c r="N3322" s="61">
        <f t="shared" si="517"/>
        <v>4</v>
      </c>
      <c r="O3322" s="33">
        <f t="shared" si="518"/>
        <v>0</v>
      </c>
      <c r="P3322" s="61">
        <f t="shared" si="519"/>
        <v>4</v>
      </c>
      <c r="Q3322" s="62">
        <f t="shared" si="520"/>
        <v>2</v>
      </c>
      <c r="R3322" s="61">
        <f t="shared" si="521"/>
        <v>2</v>
      </c>
      <c r="S3322" s="61">
        <f t="shared" si="522"/>
        <v>4</v>
      </c>
      <c r="T3322" t="str">
        <f t="shared" si="523"/>
        <v>إضافى كامل</v>
      </c>
      <c r="U3322" t="s">
        <v>871</v>
      </c>
    </row>
    <row r="3323" spans="1:21" x14ac:dyDescent="0.25">
      <c r="A3323" s="54" t="s">
        <v>1439</v>
      </c>
      <c r="B3323" s="54" t="s">
        <v>1723</v>
      </c>
      <c r="C3323" s="54" t="s">
        <v>762</v>
      </c>
      <c r="D3323" s="55">
        <v>45619</v>
      </c>
      <c r="E3323" s="56" t="s">
        <v>18</v>
      </c>
      <c r="F3323" s="54" t="s">
        <v>1440</v>
      </c>
      <c r="G3323" s="57" t="s">
        <v>1441</v>
      </c>
      <c r="I3323" s="54" t="s">
        <v>1271</v>
      </c>
      <c r="J3323" s="54" t="s">
        <v>1034</v>
      </c>
      <c r="K3323" s="37" t="str">
        <f t="shared" si="525"/>
        <v>إذن ص</v>
      </c>
      <c r="L3323" s="60">
        <f t="shared" si="516"/>
        <v>1</v>
      </c>
      <c r="M3323" s="33">
        <f t="shared" si="515"/>
        <v>2</v>
      </c>
      <c r="N3323" s="61">
        <f t="shared" si="517"/>
        <v>4</v>
      </c>
      <c r="O3323" s="33">
        <f t="shared" si="518"/>
        <v>0</v>
      </c>
      <c r="P3323" s="61">
        <f t="shared" si="519"/>
        <v>4</v>
      </c>
      <c r="Q3323" s="62">
        <f t="shared" si="520"/>
        <v>2</v>
      </c>
      <c r="R3323" s="61">
        <f t="shared" si="521"/>
        <v>2</v>
      </c>
      <c r="S3323" s="61">
        <f t="shared" si="522"/>
        <v>4</v>
      </c>
      <c r="T3323" t="str">
        <f t="shared" si="523"/>
        <v>إضافى كامل</v>
      </c>
      <c r="U3323" t="s">
        <v>871</v>
      </c>
    </row>
    <row r="3324" spans="1:21" x14ac:dyDescent="0.25">
      <c r="A3324" s="54" t="s">
        <v>1439</v>
      </c>
      <c r="B3324" s="54" t="s">
        <v>1723</v>
      </c>
      <c r="C3324" s="54" t="s">
        <v>762</v>
      </c>
      <c r="D3324" s="55">
        <v>45620</v>
      </c>
      <c r="E3324" s="56" t="s">
        <v>20</v>
      </c>
      <c r="F3324" s="54" t="s">
        <v>1440</v>
      </c>
      <c r="G3324" s="57" t="s">
        <v>1441</v>
      </c>
      <c r="I3324" s="54" t="s">
        <v>864</v>
      </c>
      <c r="J3324" s="54" t="s">
        <v>821</v>
      </c>
      <c r="K3324" s="37" t="str">
        <f t="shared" si="525"/>
        <v/>
      </c>
      <c r="L3324" s="60">
        <f t="shared" si="516"/>
        <v>0</v>
      </c>
      <c r="M3324" s="33">
        <f t="shared" si="515"/>
        <v>2</v>
      </c>
      <c r="N3324" s="61">
        <f t="shared" si="517"/>
        <v>3</v>
      </c>
      <c r="O3324" s="33">
        <f t="shared" si="518"/>
        <v>0</v>
      </c>
      <c r="P3324" s="61">
        <f t="shared" si="519"/>
        <v>3</v>
      </c>
      <c r="Q3324" s="62">
        <f t="shared" si="520"/>
        <v>1.5</v>
      </c>
      <c r="R3324" s="61">
        <f t="shared" si="521"/>
        <v>1</v>
      </c>
      <c r="S3324" s="61">
        <f t="shared" si="522"/>
        <v>3</v>
      </c>
      <c r="T3324" t="str">
        <f t="shared" si="523"/>
        <v>إضافى كامل</v>
      </c>
      <c r="U3324" t="s">
        <v>871</v>
      </c>
    </row>
    <row r="3325" spans="1:21" x14ac:dyDescent="0.25">
      <c r="A3325" s="54" t="s">
        <v>1439</v>
      </c>
      <c r="B3325" s="54" t="s">
        <v>1723</v>
      </c>
      <c r="C3325" s="54" t="s">
        <v>762</v>
      </c>
      <c r="D3325" s="55">
        <v>45621</v>
      </c>
      <c r="E3325" s="56" t="s">
        <v>21</v>
      </c>
      <c r="F3325" s="54" t="s">
        <v>1440</v>
      </c>
      <c r="G3325" s="57" t="s">
        <v>1441</v>
      </c>
      <c r="I3325" s="54" t="s">
        <v>1446</v>
      </c>
      <c r="J3325" s="54" t="s">
        <v>838</v>
      </c>
      <c r="K3325" s="37" t="str">
        <f t="shared" si="525"/>
        <v/>
      </c>
      <c r="L3325" s="60">
        <f t="shared" si="516"/>
        <v>0</v>
      </c>
      <c r="M3325" s="33">
        <f t="shared" si="515"/>
        <v>2</v>
      </c>
      <c r="N3325" s="61">
        <f t="shared" si="517"/>
        <v>3</v>
      </c>
      <c r="O3325" s="33">
        <f t="shared" si="518"/>
        <v>0</v>
      </c>
      <c r="P3325" s="61">
        <f t="shared" si="519"/>
        <v>3</v>
      </c>
      <c r="Q3325" s="62">
        <f t="shared" si="520"/>
        <v>1.5</v>
      </c>
      <c r="R3325" s="61">
        <f t="shared" si="521"/>
        <v>1</v>
      </c>
      <c r="S3325" s="61">
        <f t="shared" si="522"/>
        <v>3</v>
      </c>
      <c r="T3325" t="str">
        <f t="shared" si="523"/>
        <v>إضافى كامل</v>
      </c>
      <c r="U3325" t="s">
        <v>871</v>
      </c>
    </row>
    <row r="3326" spans="1:21" x14ac:dyDescent="0.25">
      <c r="A3326" s="54" t="s">
        <v>1439</v>
      </c>
      <c r="B3326" s="54" t="s">
        <v>1723</v>
      </c>
      <c r="C3326" s="54" t="s">
        <v>762</v>
      </c>
      <c r="D3326" s="55">
        <v>45622</v>
      </c>
      <c r="E3326" s="56" t="s">
        <v>22</v>
      </c>
      <c r="F3326" s="54" t="s">
        <v>1440</v>
      </c>
      <c r="G3326" s="57" t="s">
        <v>1441</v>
      </c>
      <c r="I3326" s="54" t="s">
        <v>826</v>
      </c>
      <c r="J3326" s="54" t="s">
        <v>1055</v>
      </c>
      <c r="K3326" s="37" t="str">
        <f t="shared" si="525"/>
        <v/>
      </c>
      <c r="L3326" s="60">
        <f t="shared" si="516"/>
        <v>0</v>
      </c>
      <c r="M3326" s="33">
        <f t="shared" si="515"/>
        <v>2</v>
      </c>
      <c r="N3326" s="61">
        <f t="shared" si="517"/>
        <v>3</v>
      </c>
      <c r="O3326" s="33">
        <f t="shared" si="518"/>
        <v>0</v>
      </c>
      <c r="P3326" s="61">
        <f t="shared" si="519"/>
        <v>3</v>
      </c>
      <c r="Q3326" s="62">
        <f t="shared" si="520"/>
        <v>1.5</v>
      </c>
      <c r="R3326" s="61">
        <f t="shared" si="521"/>
        <v>1</v>
      </c>
      <c r="S3326" s="61">
        <f t="shared" si="522"/>
        <v>3</v>
      </c>
      <c r="T3326" t="str">
        <f t="shared" si="523"/>
        <v>إضافى كامل</v>
      </c>
      <c r="U3326" t="s">
        <v>871</v>
      </c>
    </row>
    <row r="3327" spans="1:21" x14ac:dyDescent="0.25">
      <c r="A3327" s="54" t="s">
        <v>1439</v>
      </c>
      <c r="B3327" s="54" t="s">
        <v>1723</v>
      </c>
      <c r="C3327" s="54" t="s">
        <v>762</v>
      </c>
      <c r="D3327" s="55">
        <v>45623</v>
      </c>
      <c r="E3327" s="56" t="s">
        <v>23</v>
      </c>
      <c r="F3327" s="54" t="s">
        <v>1440</v>
      </c>
      <c r="G3327" s="57" t="s">
        <v>1441</v>
      </c>
      <c r="I3327" s="54"/>
      <c r="J3327" s="54"/>
      <c r="K3327" s="37" t="str">
        <f t="shared" si="525"/>
        <v>غائب</v>
      </c>
      <c r="L3327" s="60">
        <f t="shared" si="516"/>
        <v>0</v>
      </c>
      <c r="M3327" s="33">
        <f t="shared" si="515"/>
        <v>2</v>
      </c>
      <c r="N3327" s="61">
        <f t="shared" si="517"/>
        <v>4</v>
      </c>
      <c r="O3327" s="33">
        <f t="shared" si="518"/>
        <v>0</v>
      </c>
      <c r="P3327" s="61">
        <f t="shared" si="519"/>
        <v>4</v>
      </c>
      <c r="Q3327" s="62">
        <f t="shared" si="520"/>
        <v>2</v>
      </c>
      <c r="R3327" s="61">
        <f t="shared" si="521"/>
        <v>2</v>
      </c>
      <c r="S3327" s="61">
        <f t="shared" si="522"/>
        <v>4</v>
      </c>
      <c r="T3327" t="str">
        <f t="shared" si="523"/>
        <v>إضافى كامل</v>
      </c>
      <c r="U3327" t="s">
        <v>871</v>
      </c>
    </row>
    <row r="3328" spans="1:21" x14ac:dyDescent="0.25">
      <c r="A3328" s="54" t="s">
        <v>1439</v>
      </c>
      <c r="B3328" s="54" t="s">
        <v>1723</v>
      </c>
      <c r="C3328" s="54" t="s">
        <v>762</v>
      </c>
      <c r="D3328" s="55">
        <v>45624</v>
      </c>
      <c r="E3328" s="56" t="s">
        <v>24</v>
      </c>
      <c r="F3328" s="54" t="s">
        <v>1440</v>
      </c>
      <c r="G3328" s="57" t="s">
        <v>1441</v>
      </c>
      <c r="I3328" s="54"/>
      <c r="J3328" s="54"/>
      <c r="K3328" s="37" t="s">
        <v>19</v>
      </c>
      <c r="L3328" s="60">
        <f t="shared" si="516"/>
        <v>1</v>
      </c>
      <c r="M3328" s="33">
        <f t="shared" si="515"/>
        <v>1</v>
      </c>
      <c r="N3328" s="61">
        <f t="shared" si="517"/>
        <v>4</v>
      </c>
      <c r="O3328" s="33">
        <f t="shared" si="518"/>
        <v>0</v>
      </c>
      <c r="P3328" s="61">
        <f t="shared" si="519"/>
        <v>4</v>
      </c>
      <c r="Q3328" s="62">
        <f t="shared" si="520"/>
        <v>2</v>
      </c>
      <c r="R3328" s="61">
        <f t="shared" si="521"/>
        <v>2</v>
      </c>
      <c r="S3328" s="61">
        <f t="shared" si="522"/>
        <v>3</v>
      </c>
      <c r="T3328" t="str">
        <f t="shared" si="523"/>
        <v>إضافى كامل</v>
      </c>
      <c r="U3328" t="s">
        <v>871</v>
      </c>
    </row>
    <row r="3329" spans="1:21" x14ac:dyDescent="0.25">
      <c r="A3329" s="54" t="s">
        <v>1439</v>
      </c>
      <c r="B3329" s="54" t="s">
        <v>1723</v>
      </c>
      <c r="C3329" s="54" t="s">
        <v>762</v>
      </c>
      <c r="D3329" s="55">
        <v>45625</v>
      </c>
      <c r="E3329" s="56" t="s">
        <v>15</v>
      </c>
      <c r="F3329" s="54" t="s">
        <v>1440</v>
      </c>
      <c r="G3329" s="57" t="s">
        <v>1441</v>
      </c>
      <c r="I3329" s="54"/>
      <c r="J3329" s="54"/>
      <c r="K3329" s="37" t="str">
        <f t="shared" si="525"/>
        <v/>
      </c>
      <c r="L3329" s="60">
        <f t="shared" si="516"/>
        <v>0</v>
      </c>
      <c r="M3329" s="33">
        <f t="shared" ref="M3329:M3392" si="526">COUNTIF(K3329:K3358,"غائب")</f>
        <v>1</v>
      </c>
      <c r="N3329" s="61">
        <f t="shared" si="517"/>
        <v>4</v>
      </c>
      <c r="O3329" s="33">
        <f t="shared" si="518"/>
        <v>0</v>
      </c>
      <c r="P3329" s="61">
        <f t="shared" si="519"/>
        <v>4</v>
      </c>
      <c r="Q3329" s="62">
        <f t="shared" si="520"/>
        <v>2</v>
      </c>
      <c r="R3329" s="61">
        <f t="shared" si="521"/>
        <v>2</v>
      </c>
      <c r="S3329" s="61">
        <f t="shared" si="522"/>
        <v>3</v>
      </c>
      <c r="T3329" t="str">
        <f t="shared" si="523"/>
        <v>إضافى كامل</v>
      </c>
      <c r="U3329" t="s">
        <v>871</v>
      </c>
    </row>
    <row r="3330" spans="1:21" x14ac:dyDescent="0.25">
      <c r="A3330" s="54" t="s">
        <v>1439</v>
      </c>
      <c r="B3330" s="54" t="s">
        <v>1723</v>
      </c>
      <c r="C3330" s="54" t="s">
        <v>762</v>
      </c>
      <c r="D3330" s="55">
        <v>45626</v>
      </c>
      <c r="E3330" s="56" t="s">
        <v>18</v>
      </c>
      <c r="F3330" s="54" t="s">
        <v>1440</v>
      </c>
      <c r="G3330" s="57" t="s">
        <v>1441</v>
      </c>
      <c r="I3330" s="54" t="s">
        <v>840</v>
      </c>
      <c r="J3330" s="54" t="s">
        <v>962</v>
      </c>
      <c r="K3330" s="37" t="str">
        <f t="shared" si="525"/>
        <v>إذن ص</v>
      </c>
      <c r="L3330" s="60">
        <f t="shared" ref="L3330:L3393" si="527">IF(AND(OR(K3330= "حالة وفاة",K3330="إذن م",K3330="إذن ص",K3330="بدل راحة",K3330="انصراف",K3330="اجازة",K3330="راحة",K3330="مأمورية",K3330="مأمورية م",K3330="مأمورية ص",K3330="Online",K3330="حضور",K3330="بدل سهر",E3330="Friday",K3330=""),K3330&lt;&gt;""),1,0)</f>
        <v>1</v>
      </c>
      <c r="M3330" s="33">
        <f t="shared" si="526"/>
        <v>1</v>
      </c>
      <c r="N3330" s="61">
        <f t="shared" ref="N3330:N3393" si="528">COUNTIF(K3330:K3359,"إذن ص")</f>
        <v>4</v>
      </c>
      <c r="O3330" s="33">
        <f t="shared" ref="O3330:O3393" si="529">COUNTIF(K3330:K3359,"إذن م")</f>
        <v>0</v>
      </c>
      <c r="P3330" s="61">
        <f t="shared" ref="P3330:P3393" si="530">O3330+N3330</f>
        <v>4</v>
      </c>
      <c r="Q3330" s="62">
        <f t="shared" ref="Q3330:Q3393" si="531">IF(AND(P3330&gt;2,P3330&lt;&gt;0),P3330*3/6,0)</f>
        <v>2</v>
      </c>
      <c r="R3330" s="61">
        <f t="shared" ref="R3330:R3393" si="532">INT(Q3330)</f>
        <v>2</v>
      </c>
      <c r="S3330" s="61">
        <f t="shared" ref="S3330:S3393" si="533">R3330+M3330</f>
        <v>3</v>
      </c>
      <c r="T3330" t="str">
        <f t="shared" ref="T3330:T3393" si="534">IF(AND(OR(S3330&lt;=0,S3330&gt;0),S3330&lt;5),"إضافى كامل",IF(AND(OR(S3330=5,S3330=6,S3330&lt;7),S3330&lt;&gt;""),"نصف إضافى","لا يستحق"))</f>
        <v>إضافى كامل</v>
      </c>
      <c r="U3330" t="s">
        <v>871</v>
      </c>
    </row>
    <row r="3331" spans="1:21" ht="15.75" x14ac:dyDescent="0.25">
      <c r="A3331" s="70" t="s">
        <v>1447</v>
      </c>
      <c r="B3331" s="80" t="s">
        <v>1448</v>
      </c>
      <c r="C3331" s="70" t="s">
        <v>762</v>
      </c>
      <c r="D3331" s="55">
        <v>45597</v>
      </c>
      <c r="E3331" s="56" t="s">
        <v>15</v>
      </c>
      <c r="F3331" s="70" t="s">
        <v>1440</v>
      </c>
      <c r="G3331" s="71" t="s">
        <v>1441</v>
      </c>
      <c r="H3331" s="73" t="s">
        <v>140</v>
      </c>
      <c r="I3331" s="54"/>
      <c r="J3331" s="54"/>
      <c r="K3331" s="37" t="str">
        <f t="shared" si="525"/>
        <v/>
      </c>
      <c r="L3331" s="60">
        <f t="shared" si="527"/>
        <v>0</v>
      </c>
      <c r="M3331" s="33">
        <f t="shared" si="526"/>
        <v>1</v>
      </c>
      <c r="N3331" s="61">
        <f t="shared" si="528"/>
        <v>3</v>
      </c>
      <c r="O3331" s="33">
        <f t="shared" si="529"/>
        <v>0</v>
      </c>
      <c r="P3331" s="61">
        <f t="shared" si="530"/>
        <v>3</v>
      </c>
      <c r="Q3331" s="62">
        <f t="shared" si="531"/>
        <v>1.5</v>
      </c>
      <c r="R3331" s="61">
        <f t="shared" si="532"/>
        <v>1</v>
      </c>
      <c r="S3331" s="61">
        <f t="shared" si="533"/>
        <v>2</v>
      </c>
      <c r="T3331" t="str">
        <f t="shared" si="534"/>
        <v>إضافى كامل</v>
      </c>
    </row>
    <row r="3332" spans="1:21" x14ac:dyDescent="0.25">
      <c r="A3332" s="54" t="s">
        <v>1447</v>
      </c>
      <c r="B3332" s="54" t="s">
        <v>1449</v>
      </c>
      <c r="C3332" s="54" t="s">
        <v>762</v>
      </c>
      <c r="D3332" s="55">
        <v>45598</v>
      </c>
      <c r="E3332" s="56" t="s">
        <v>18</v>
      </c>
      <c r="F3332" s="54" t="s">
        <v>1440</v>
      </c>
      <c r="G3332" s="57" t="s">
        <v>1441</v>
      </c>
      <c r="I3332" s="54"/>
      <c r="J3332" s="54"/>
      <c r="K3332" s="37" t="s">
        <v>19</v>
      </c>
      <c r="L3332" s="60">
        <f t="shared" si="527"/>
        <v>1</v>
      </c>
      <c r="M3332" s="33">
        <f t="shared" si="526"/>
        <v>1</v>
      </c>
      <c r="N3332" s="61">
        <f t="shared" si="528"/>
        <v>3</v>
      </c>
      <c r="O3332" s="33">
        <f t="shared" si="529"/>
        <v>0</v>
      </c>
      <c r="P3332" s="61">
        <f t="shared" si="530"/>
        <v>3</v>
      </c>
      <c r="Q3332" s="62">
        <f t="shared" si="531"/>
        <v>1.5</v>
      </c>
      <c r="R3332" s="61">
        <f t="shared" si="532"/>
        <v>1</v>
      </c>
      <c r="S3332" s="61">
        <f t="shared" si="533"/>
        <v>2</v>
      </c>
      <c r="T3332" t="str">
        <f t="shared" si="534"/>
        <v>إضافى كامل</v>
      </c>
    </row>
    <row r="3333" spans="1:21" x14ac:dyDescent="0.25">
      <c r="A3333" s="54" t="s">
        <v>1447</v>
      </c>
      <c r="B3333" s="54" t="s">
        <v>1449</v>
      </c>
      <c r="C3333" s="54" t="s">
        <v>762</v>
      </c>
      <c r="D3333" s="55">
        <v>45599</v>
      </c>
      <c r="E3333" s="56" t="s">
        <v>20</v>
      </c>
      <c r="F3333" s="54" t="s">
        <v>1440</v>
      </c>
      <c r="G3333" s="57" t="s">
        <v>1441</v>
      </c>
      <c r="I3333" s="54" t="s">
        <v>1450</v>
      </c>
      <c r="J3333" s="54" t="s">
        <v>809</v>
      </c>
      <c r="K3333" s="37" t="str">
        <f t="shared" si="525"/>
        <v/>
      </c>
      <c r="L3333" s="60">
        <f t="shared" si="527"/>
        <v>0</v>
      </c>
      <c r="M3333" s="33">
        <f t="shared" si="526"/>
        <v>1</v>
      </c>
      <c r="N3333" s="61">
        <f t="shared" si="528"/>
        <v>3</v>
      </c>
      <c r="O3333" s="33">
        <f t="shared" si="529"/>
        <v>0</v>
      </c>
      <c r="P3333" s="61">
        <f t="shared" si="530"/>
        <v>3</v>
      </c>
      <c r="Q3333" s="62">
        <f t="shared" si="531"/>
        <v>1.5</v>
      </c>
      <c r="R3333" s="61">
        <f t="shared" si="532"/>
        <v>1</v>
      </c>
      <c r="S3333" s="61">
        <f t="shared" si="533"/>
        <v>2</v>
      </c>
      <c r="T3333" t="str">
        <f t="shared" si="534"/>
        <v>إضافى كامل</v>
      </c>
    </row>
    <row r="3334" spans="1:21" x14ac:dyDescent="0.25">
      <c r="A3334" s="54" t="s">
        <v>1447</v>
      </c>
      <c r="B3334" s="54" t="s">
        <v>1449</v>
      </c>
      <c r="C3334" s="54" t="s">
        <v>762</v>
      </c>
      <c r="D3334" s="55">
        <v>45600</v>
      </c>
      <c r="E3334" s="56" t="s">
        <v>21</v>
      </c>
      <c r="F3334" s="54" t="s">
        <v>1440</v>
      </c>
      <c r="G3334" s="57" t="s">
        <v>1441</v>
      </c>
      <c r="I3334" s="54" t="s">
        <v>878</v>
      </c>
      <c r="J3334" s="54" t="s">
        <v>816</v>
      </c>
      <c r="K3334" s="37" t="str">
        <f t="shared" si="525"/>
        <v/>
      </c>
      <c r="L3334" s="60">
        <f t="shared" si="527"/>
        <v>0</v>
      </c>
      <c r="M3334" s="33">
        <f t="shared" si="526"/>
        <v>1</v>
      </c>
      <c r="N3334" s="61">
        <f t="shared" si="528"/>
        <v>3</v>
      </c>
      <c r="O3334" s="33">
        <f t="shared" si="529"/>
        <v>0</v>
      </c>
      <c r="P3334" s="61">
        <f t="shared" si="530"/>
        <v>3</v>
      </c>
      <c r="Q3334" s="62">
        <f t="shared" si="531"/>
        <v>1.5</v>
      </c>
      <c r="R3334" s="61">
        <f t="shared" si="532"/>
        <v>1</v>
      </c>
      <c r="S3334" s="61">
        <f t="shared" si="533"/>
        <v>2</v>
      </c>
      <c r="T3334" t="str">
        <f t="shared" si="534"/>
        <v>إضافى كامل</v>
      </c>
    </row>
    <row r="3335" spans="1:21" x14ac:dyDescent="0.25">
      <c r="A3335" s="54" t="s">
        <v>1447</v>
      </c>
      <c r="B3335" s="54" t="s">
        <v>1449</v>
      </c>
      <c r="C3335" s="54" t="s">
        <v>762</v>
      </c>
      <c r="D3335" s="55">
        <v>45601</v>
      </c>
      <c r="E3335" s="56" t="s">
        <v>22</v>
      </c>
      <c r="F3335" s="54" t="s">
        <v>1440</v>
      </c>
      <c r="G3335" s="57" t="s">
        <v>1441</v>
      </c>
      <c r="I3335" s="54" t="s">
        <v>1451</v>
      </c>
      <c r="J3335" s="54" t="s">
        <v>1013</v>
      </c>
      <c r="K3335" s="37" t="str">
        <f t="shared" si="525"/>
        <v>إذن ص</v>
      </c>
      <c r="L3335" s="60">
        <f t="shared" si="527"/>
        <v>1</v>
      </c>
      <c r="M3335" s="33">
        <f t="shared" si="526"/>
        <v>1</v>
      </c>
      <c r="N3335" s="61">
        <f t="shared" si="528"/>
        <v>3</v>
      </c>
      <c r="O3335" s="33">
        <f t="shared" si="529"/>
        <v>0</v>
      </c>
      <c r="P3335" s="61">
        <f t="shared" si="530"/>
        <v>3</v>
      </c>
      <c r="Q3335" s="62">
        <f t="shared" si="531"/>
        <v>1.5</v>
      </c>
      <c r="R3335" s="61">
        <f t="shared" si="532"/>
        <v>1</v>
      </c>
      <c r="S3335" s="61">
        <f t="shared" si="533"/>
        <v>2</v>
      </c>
      <c r="T3335" t="str">
        <f t="shared" si="534"/>
        <v>إضافى كامل</v>
      </c>
    </row>
    <row r="3336" spans="1:21" x14ac:dyDescent="0.25">
      <c r="A3336" s="54" t="s">
        <v>1447</v>
      </c>
      <c r="B3336" s="54" t="s">
        <v>1449</v>
      </c>
      <c r="C3336" s="54" t="s">
        <v>762</v>
      </c>
      <c r="D3336" s="55">
        <v>45602</v>
      </c>
      <c r="E3336" s="56" t="s">
        <v>23</v>
      </c>
      <c r="F3336" s="54" t="s">
        <v>1440</v>
      </c>
      <c r="G3336" s="57" t="s">
        <v>1441</v>
      </c>
      <c r="I3336" s="54" t="s">
        <v>954</v>
      </c>
      <c r="J3336" s="54" t="s">
        <v>830</v>
      </c>
      <c r="K3336" s="37" t="str">
        <f t="shared" si="525"/>
        <v/>
      </c>
      <c r="L3336" s="60">
        <f t="shared" si="527"/>
        <v>0</v>
      </c>
      <c r="M3336" s="33">
        <f t="shared" si="526"/>
        <v>1</v>
      </c>
      <c r="N3336" s="61">
        <f t="shared" si="528"/>
        <v>2</v>
      </c>
      <c r="O3336" s="33">
        <f t="shared" si="529"/>
        <v>0</v>
      </c>
      <c r="P3336" s="61">
        <f t="shared" si="530"/>
        <v>2</v>
      </c>
      <c r="Q3336" s="62">
        <f t="shared" si="531"/>
        <v>0</v>
      </c>
      <c r="R3336" s="61">
        <f t="shared" si="532"/>
        <v>0</v>
      </c>
      <c r="S3336" s="61">
        <f t="shared" si="533"/>
        <v>1</v>
      </c>
      <c r="T3336" t="str">
        <f t="shared" si="534"/>
        <v>إضافى كامل</v>
      </c>
    </row>
    <row r="3337" spans="1:21" x14ac:dyDescent="0.25">
      <c r="A3337" s="54" t="s">
        <v>1447</v>
      </c>
      <c r="B3337" s="54" t="s">
        <v>1449</v>
      </c>
      <c r="C3337" s="54" t="s">
        <v>762</v>
      </c>
      <c r="D3337" s="55">
        <v>45603</v>
      </c>
      <c r="E3337" s="56" t="s">
        <v>24</v>
      </c>
      <c r="F3337" s="54" t="s">
        <v>1440</v>
      </c>
      <c r="G3337" s="57" t="s">
        <v>1441</v>
      </c>
      <c r="I3337" s="54" t="s">
        <v>1097</v>
      </c>
      <c r="J3337" s="54" t="s">
        <v>1034</v>
      </c>
      <c r="K3337" s="37" t="str">
        <f t="shared" si="525"/>
        <v/>
      </c>
      <c r="L3337" s="60">
        <f t="shared" si="527"/>
        <v>0</v>
      </c>
      <c r="M3337" s="33">
        <f t="shared" si="526"/>
        <v>2</v>
      </c>
      <c r="N3337" s="61">
        <f t="shared" si="528"/>
        <v>2</v>
      </c>
      <c r="O3337" s="33">
        <f t="shared" si="529"/>
        <v>0</v>
      </c>
      <c r="P3337" s="61">
        <f t="shared" si="530"/>
        <v>2</v>
      </c>
      <c r="Q3337" s="62">
        <f t="shared" si="531"/>
        <v>0</v>
      </c>
      <c r="R3337" s="61">
        <f t="shared" si="532"/>
        <v>0</v>
      </c>
      <c r="S3337" s="61">
        <f t="shared" si="533"/>
        <v>2</v>
      </c>
      <c r="T3337" t="str">
        <f t="shared" si="534"/>
        <v>إضافى كامل</v>
      </c>
    </row>
    <row r="3338" spans="1:21" x14ac:dyDescent="0.25">
      <c r="A3338" s="54" t="s">
        <v>1447</v>
      </c>
      <c r="B3338" s="54" t="s">
        <v>1449</v>
      </c>
      <c r="C3338" s="54" t="s">
        <v>762</v>
      </c>
      <c r="D3338" s="55">
        <v>45604</v>
      </c>
      <c r="E3338" s="56" t="s">
        <v>15</v>
      </c>
      <c r="F3338" s="54" t="s">
        <v>1440</v>
      </c>
      <c r="G3338" s="57" t="s">
        <v>1441</v>
      </c>
      <c r="I3338" s="54"/>
      <c r="J3338" s="54"/>
      <c r="K3338" s="37" t="str">
        <f t="shared" si="525"/>
        <v/>
      </c>
      <c r="L3338" s="60">
        <f t="shared" si="527"/>
        <v>0</v>
      </c>
      <c r="M3338" s="33">
        <f t="shared" si="526"/>
        <v>2</v>
      </c>
      <c r="N3338" s="61">
        <f t="shared" si="528"/>
        <v>2</v>
      </c>
      <c r="O3338" s="33">
        <f t="shared" si="529"/>
        <v>0</v>
      </c>
      <c r="P3338" s="61">
        <f t="shared" si="530"/>
        <v>2</v>
      </c>
      <c r="Q3338" s="62">
        <f t="shared" si="531"/>
        <v>0</v>
      </c>
      <c r="R3338" s="61">
        <f t="shared" si="532"/>
        <v>0</v>
      </c>
      <c r="S3338" s="61">
        <f t="shared" si="533"/>
        <v>2</v>
      </c>
      <c r="T3338" t="str">
        <f t="shared" si="534"/>
        <v>إضافى كامل</v>
      </c>
    </row>
    <row r="3339" spans="1:21" x14ac:dyDescent="0.25">
      <c r="A3339" s="54" t="s">
        <v>1447</v>
      </c>
      <c r="B3339" s="54" t="s">
        <v>1449</v>
      </c>
      <c r="C3339" s="54" t="s">
        <v>762</v>
      </c>
      <c r="D3339" s="55">
        <v>45605</v>
      </c>
      <c r="E3339" s="56" t="s">
        <v>18</v>
      </c>
      <c r="F3339" s="54" t="s">
        <v>1440</v>
      </c>
      <c r="G3339" s="57" t="s">
        <v>1441</v>
      </c>
      <c r="I3339" s="54"/>
      <c r="J3339" s="54"/>
      <c r="K3339" s="37" t="s">
        <v>19</v>
      </c>
      <c r="L3339" s="60">
        <f t="shared" si="527"/>
        <v>1</v>
      </c>
      <c r="M3339" s="33">
        <f t="shared" si="526"/>
        <v>2</v>
      </c>
      <c r="N3339" s="61">
        <f t="shared" si="528"/>
        <v>2</v>
      </c>
      <c r="O3339" s="33">
        <f t="shared" si="529"/>
        <v>0</v>
      </c>
      <c r="P3339" s="61">
        <f t="shared" si="530"/>
        <v>2</v>
      </c>
      <c r="Q3339" s="62">
        <f t="shared" si="531"/>
        <v>0</v>
      </c>
      <c r="R3339" s="61">
        <f t="shared" si="532"/>
        <v>0</v>
      </c>
      <c r="S3339" s="61">
        <f t="shared" si="533"/>
        <v>2</v>
      </c>
      <c r="T3339" t="str">
        <f t="shared" si="534"/>
        <v>إضافى كامل</v>
      </c>
    </row>
    <row r="3340" spans="1:21" x14ac:dyDescent="0.25">
      <c r="A3340" s="54" t="s">
        <v>1447</v>
      </c>
      <c r="B3340" s="54" t="s">
        <v>1449</v>
      </c>
      <c r="C3340" s="54" t="s">
        <v>762</v>
      </c>
      <c r="D3340" s="55">
        <v>45606</v>
      </c>
      <c r="E3340" s="56" t="s">
        <v>20</v>
      </c>
      <c r="F3340" s="54" t="s">
        <v>1440</v>
      </c>
      <c r="G3340" s="57" t="s">
        <v>1441</v>
      </c>
      <c r="H3340" s="92" t="s">
        <v>1452</v>
      </c>
      <c r="I3340" s="54" t="s">
        <v>1453</v>
      </c>
      <c r="J3340" s="54" t="s">
        <v>823</v>
      </c>
      <c r="K3340" s="37" t="str">
        <f t="shared" si="525"/>
        <v>إذن ص</v>
      </c>
      <c r="L3340" s="60">
        <f t="shared" si="527"/>
        <v>1</v>
      </c>
      <c r="M3340" s="33">
        <f t="shared" si="526"/>
        <v>2</v>
      </c>
      <c r="N3340" s="61">
        <f t="shared" si="528"/>
        <v>2</v>
      </c>
      <c r="O3340" s="33">
        <f t="shared" si="529"/>
        <v>0</v>
      </c>
      <c r="P3340" s="61">
        <f t="shared" si="530"/>
        <v>2</v>
      </c>
      <c r="Q3340" s="62">
        <f t="shared" si="531"/>
        <v>0</v>
      </c>
      <c r="R3340" s="61">
        <f t="shared" si="532"/>
        <v>0</v>
      </c>
      <c r="S3340" s="61">
        <f t="shared" si="533"/>
        <v>2</v>
      </c>
      <c r="T3340" t="str">
        <f t="shared" si="534"/>
        <v>إضافى كامل</v>
      </c>
    </row>
    <row r="3341" spans="1:21" x14ac:dyDescent="0.25">
      <c r="A3341" s="54" t="s">
        <v>1447</v>
      </c>
      <c r="B3341" s="54" t="s">
        <v>1449</v>
      </c>
      <c r="C3341" s="54" t="s">
        <v>762</v>
      </c>
      <c r="D3341" s="55">
        <v>45607</v>
      </c>
      <c r="E3341" s="56" t="s">
        <v>21</v>
      </c>
      <c r="F3341" s="54" t="s">
        <v>1440</v>
      </c>
      <c r="G3341" s="57" t="s">
        <v>1441</v>
      </c>
      <c r="I3341" s="54" t="s">
        <v>1182</v>
      </c>
      <c r="J3341" s="54" t="s">
        <v>1136</v>
      </c>
      <c r="K3341" s="37" t="str">
        <f t="shared" si="525"/>
        <v/>
      </c>
      <c r="L3341" s="60">
        <f t="shared" si="527"/>
        <v>0</v>
      </c>
      <c r="M3341" s="33">
        <f t="shared" si="526"/>
        <v>2</v>
      </c>
      <c r="N3341" s="61">
        <f t="shared" si="528"/>
        <v>1</v>
      </c>
      <c r="O3341" s="33">
        <f t="shared" si="529"/>
        <v>0</v>
      </c>
      <c r="P3341" s="61">
        <f t="shared" si="530"/>
        <v>1</v>
      </c>
      <c r="Q3341" s="62">
        <f t="shared" si="531"/>
        <v>0</v>
      </c>
      <c r="R3341" s="61">
        <f t="shared" si="532"/>
        <v>0</v>
      </c>
      <c r="S3341" s="61">
        <f t="shared" si="533"/>
        <v>2</v>
      </c>
      <c r="T3341" t="str">
        <f t="shared" si="534"/>
        <v>إضافى كامل</v>
      </c>
    </row>
    <row r="3342" spans="1:21" x14ac:dyDescent="0.25">
      <c r="A3342" s="54" t="s">
        <v>1447</v>
      </c>
      <c r="B3342" s="54" t="s">
        <v>1449</v>
      </c>
      <c r="C3342" s="54" t="s">
        <v>762</v>
      </c>
      <c r="D3342" s="55">
        <v>45608</v>
      </c>
      <c r="E3342" s="56" t="s">
        <v>22</v>
      </c>
      <c r="F3342" s="54" t="s">
        <v>1440</v>
      </c>
      <c r="G3342" s="57" t="s">
        <v>1441</v>
      </c>
      <c r="I3342" s="54" t="s">
        <v>1048</v>
      </c>
      <c r="J3342" s="54" t="s">
        <v>926</v>
      </c>
      <c r="K3342" s="37" t="str">
        <f t="shared" si="525"/>
        <v/>
      </c>
      <c r="L3342" s="60">
        <f t="shared" si="527"/>
        <v>0</v>
      </c>
      <c r="M3342" s="33">
        <f t="shared" si="526"/>
        <v>2</v>
      </c>
      <c r="N3342" s="61">
        <f t="shared" si="528"/>
        <v>1</v>
      </c>
      <c r="O3342" s="33">
        <f t="shared" si="529"/>
        <v>0</v>
      </c>
      <c r="P3342" s="61">
        <f t="shared" si="530"/>
        <v>1</v>
      </c>
      <c r="Q3342" s="62">
        <f t="shared" si="531"/>
        <v>0</v>
      </c>
      <c r="R3342" s="61">
        <f t="shared" si="532"/>
        <v>0</v>
      </c>
      <c r="S3342" s="61">
        <f t="shared" si="533"/>
        <v>2</v>
      </c>
      <c r="T3342" t="str">
        <f t="shared" si="534"/>
        <v>إضافى كامل</v>
      </c>
    </row>
    <row r="3343" spans="1:21" x14ac:dyDescent="0.25">
      <c r="A3343" s="54" t="s">
        <v>1447</v>
      </c>
      <c r="B3343" s="54" t="s">
        <v>1449</v>
      </c>
      <c r="C3343" s="54" t="s">
        <v>762</v>
      </c>
      <c r="D3343" s="55">
        <v>45609</v>
      </c>
      <c r="E3343" s="56" t="s">
        <v>23</v>
      </c>
      <c r="F3343" s="54" t="s">
        <v>1440</v>
      </c>
      <c r="G3343" s="57" t="s">
        <v>1441</v>
      </c>
      <c r="I3343" s="54" t="s">
        <v>1450</v>
      </c>
      <c r="J3343" s="54" t="s">
        <v>1322</v>
      </c>
      <c r="K3343" s="37" t="str">
        <f t="shared" si="525"/>
        <v/>
      </c>
      <c r="L3343" s="60">
        <f t="shared" si="527"/>
        <v>0</v>
      </c>
      <c r="M3343" s="33">
        <f t="shared" si="526"/>
        <v>2</v>
      </c>
      <c r="N3343" s="61">
        <f t="shared" si="528"/>
        <v>1</v>
      </c>
      <c r="O3343" s="33">
        <f t="shared" si="529"/>
        <v>0</v>
      </c>
      <c r="P3343" s="61">
        <f t="shared" si="530"/>
        <v>1</v>
      </c>
      <c r="Q3343" s="62">
        <f t="shared" si="531"/>
        <v>0</v>
      </c>
      <c r="R3343" s="61">
        <f t="shared" si="532"/>
        <v>0</v>
      </c>
      <c r="S3343" s="61">
        <f t="shared" si="533"/>
        <v>2</v>
      </c>
      <c r="T3343" t="str">
        <f t="shared" si="534"/>
        <v>إضافى كامل</v>
      </c>
    </row>
    <row r="3344" spans="1:21" x14ac:dyDescent="0.25">
      <c r="A3344" s="54" t="s">
        <v>1447</v>
      </c>
      <c r="B3344" s="54" t="s">
        <v>1449</v>
      </c>
      <c r="C3344" s="54" t="s">
        <v>762</v>
      </c>
      <c r="D3344" s="55">
        <v>45610</v>
      </c>
      <c r="E3344" s="56" t="s">
        <v>24</v>
      </c>
      <c r="F3344" s="54" t="s">
        <v>1440</v>
      </c>
      <c r="G3344" s="57" t="s">
        <v>1441</v>
      </c>
      <c r="I3344" s="54" t="s">
        <v>979</v>
      </c>
      <c r="J3344" s="54" t="s">
        <v>962</v>
      </c>
      <c r="K3344" s="37" t="str">
        <f t="shared" si="525"/>
        <v/>
      </c>
      <c r="L3344" s="60">
        <f t="shared" si="527"/>
        <v>0</v>
      </c>
      <c r="M3344" s="33">
        <f t="shared" si="526"/>
        <v>2</v>
      </c>
      <c r="N3344" s="61">
        <f t="shared" si="528"/>
        <v>1</v>
      </c>
      <c r="O3344" s="33">
        <f t="shared" si="529"/>
        <v>0</v>
      </c>
      <c r="P3344" s="61">
        <f t="shared" si="530"/>
        <v>1</v>
      </c>
      <c r="Q3344" s="62">
        <f t="shared" si="531"/>
        <v>0</v>
      </c>
      <c r="R3344" s="61">
        <f t="shared" si="532"/>
        <v>0</v>
      </c>
      <c r="S3344" s="61">
        <f t="shared" si="533"/>
        <v>2</v>
      </c>
      <c r="T3344" t="str">
        <f t="shared" si="534"/>
        <v>إضافى كامل</v>
      </c>
    </row>
    <row r="3345" spans="1:20" x14ac:dyDescent="0.25">
      <c r="A3345" s="54" t="s">
        <v>1447</v>
      </c>
      <c r="B3345" s="54" t="s">
        <v>1449</v>
      </c>
      <c r="C3345" s="54" t="s">
        <v>762</v>
      </c>
      <c r="D3345" s="55">
        <v>45611</v>
      </c>
      <c r="E3345" s="56" t="s">
        <v>15</v>
      </c>
      <c r="F3345" s="54" t="s">
        <v>1440</v>
      </c>
      <c r="G3345" s="57" t="s">
        <v>1441</v>
      </c>
      <c r="I3345" s="54"/>
      <c r="J3345" s="54"/>
      <c r="K3345" s="37" t="str">
        <f t="shared" si="525"/>
        <v/>
      </c>
      <c r="L3345" s="60">
        <f t="shared" si="527"/>
        <v>0</v>
      </c>
      <c r="M3345" s="33">
        <f t="shared" si="526"/>
        <v>2</v>
      </c>
      <c r="N3345" s="61">
        <f t="shared" si="528"/>
        <v>1</v>
      </c>
      <c r="O3345" s="33">
        <f t="shared" si="529"/>
        <v>0</v>
      </c>
      <c r="P3345" s="61">
        <f t="shared" si="530"/>
        <v>1</v>
      </c>
      <c r="Q3345" s="62">
        <f t="shared" si="531"/>
        <v>0</v>
      </c>
      <c r="R3345" s="61">
        <f t="shared" si="532"/>
        <v>0</v>
      </c>
      <c r="S3345" s="61">
        <f t="shared" si="533"/>
        <v>2</v>
      </c>
      <c r="T3345" t="str">
        <f t="shared" si="534"/>
        <v>إضافى كامل</v>
      </c>
    </row>
    <row r="3346" spans="1:20" x14ac:dyDescent="0.25">
      <c r="A3346" s="54" t="s">
        <v>1447</v>
      </c>
      <c r="B3346" s="54" t="s">
        <v>1449</v>
      </c>
      <c r="C3346" s="54" t="s">
        <v>762</v>
      </c>
      <c r="D3346" s="55">
        <v>45612</v>
      </c>
      <c r="E3346" s="56" t="s">
        <v>18</v>
      </c>
      <c r="F3346" s="54" t="s">
        <v>1440</v>
      </c>
      <c r="G3346" s="57" t="s">
        <v>1441</v>
      </c>
      <c r="I3346" s="54"/>
      <c r="J3346" s="54"/>
      <c r="K3346" s="37" t="s">
        <v>19</v>
      </c>
      <c r="L3346" s="60">
        <f t="shared" si="527"/>
        <v>1</v>
      </c>
      <c r="M3346" s="33">
        <f t="shared" si="526"/>
        <v>2</v>
      </c>
      <c r="N3346" s="61">
        <f t="shared" si="528"/>
        <v>1</v>
      </c>
      <c r="O3346" s="33">
        <f t="shared" si="529"/>
        <v>0</v>
      </c>
      <c r="P3346" s="61">
        <f t="shared" si="530"/>
        <v>1</v>
      </c>
      <c r="Q3346" s="62">
        <f t="shared" si="531"/>
        <v>0</v>
      </c>
      <c r="R3346" s="61">
        <f t="shared" si="532"/>
        <v>0</v>
      </c>
      <c r="S3346" s="61">
        <f t="shared" si="533"/>
        <v>2</v>
      </c>
      <c r="T3346" t="str">
        <f t="shared" si="534"/>
        <v>إضافى كامل</v>
      </c>
    </row>
    <row r="3347" spans="1:20" x14ac:dyDescent="0.25">
      <c r="A3347" s="54" t="s">
        <v>1447</v>
      </c>
      <c r="B3347" s="54" t="s">
        <v>1449</v>
      </c>
      <c r="C3347" s="54" t="s">
        <v>762</v>
      </c>
      <c r="D3347" s="55">
        <v>45613</v>
      </c>
      <c r="E3347" s="56" t="s">
        <v>20</v>
      </c>
      <c r="F3347" s="54" t="s">
        <v>1440</v>
      </c>
      <c r="G3347" s="57" t="s">
        <v>1441</v>
      </c>
      <c r="I3347" s="54"/>
      <c r="J3347" s="54"/>
      <c r="K3347" s="37" t="str">
        <f t="shared" si="525"/>
        <v>غائب</v>
      </c>
      <c r="L3347" s="60">
        <f t="shared" si="527"/>
        <v>0</v>
      </c>
      <c r="M3347" s="33">
        <f t="shared" si="526"/>
        <v>2</v>
      </c>
      <c r="N3347" s="61">
        <f t="shared" si="528"/>
        <v>1</v>
      </c>
      <c r="O3347" s="33">
        <f t="shared" si="529"/>
        <v>0</v>
      </c>
      <c r="P3347" s="61">
        <f t="shared" si="530"/>
        <v>1</v>
      </c>
      <c r="Q3347" s="62">
        <f t="shared" si="531"/>
        <v>0</v>
      </c>
      <c r="R3347" s="61">
        <f t="shared" si="532"/>
        <v>0</v>
      </c>
      <c r="S3347" s="61">
        <f t="shared" si="533"/>
        <v>2</v>
      </c>
      <c r="T3347" t="str">
        <f t="shared" si="534"/>
        <v>إضافى كامل</v>
      </c>
    </row>
    <row r="3348" spans="1:20" x14ac:dyDescent="0.25">
      <c r="A3348" s="54" t="s">
        <v>1447</v>
      </c>
      <c r="B3348" s="54" t="s">
        <v>1449</v>
      </c>
      <c r="C3348" s="54" t="s">
        <v>762</v>
      </c>
      <c r="D3348" s="55">
        <v>45614</v>
      </c>
      <c r="E3348" s="56" t="s">
        <v>21</v>
      </c>
      <c r="F3348" s="54" t="s">
        <v>1440</v>
      </c>
      <c r="G3348" s="57" t="s">
        <v>1441</v>
      </c>
      <c r="I3348" s="54" t="s">
        <v>878</v>
      </c>
      <c r="J3348" s="54" t="s">
        <v>950</v>
      </c>
      <c r="K3348" s="37" t="str">
        <f t="shared" si="525"/>
        <v/>
      </c>
      <c r="L3348" s="60">
        <f t="shared" si="527"/>
        <v>0</v>
      </c>
      <c r="M3348" s="33">
        <f t="shared" si="526"/>
        <v>1</v>
      </c>
      <c r="N3348" s="61">
        <f t="shared" si="528"/>
        <v>1</v>
      </c>
      <c r="O3348" s="33">
        <f t="shared" si="529"/>
        <v>0</v>
      </c>
      <c r="P3348" s="61">
        <f t="shared" si="530"/>
        <v>1</v>
      </c>
      <c r="Q3348" s="62">
        <f t="shared" si="531"/>
        <v>0</v>
      </c>
      <c r="R3348" s="61">
        <f t="shared" si="532"/>
        <v>0</v>
      </c>
      <c r="S3348" s="61">
        <f t="shared" si="533"/>
        <v>1</v>
      </c>
      <c r="T3348" t="str">
        <f t="shared" si="534"/>
        <v>إضافى كامل</v>
      </c>
    </row>
    <row r="3349" spans="1:20" x14ac:dyDescent="0.25">
      <c r="A3349" s="54" t="s">
        <v>1447</v>
      </c>
      <c r="B3349" s="54" t="s">
        <v>1449</v>
      </c>
      <c r="C3349" s="54" t="s">
        <v>762</v>
      </c>
      <c r="D3349" s="55">
        <v>45615</v>
      </c>
      <c r="E3349" s="56" t="s">
        <v>22</v>
      </c>
      <c r="F3349" s="54" t="s">
        <v>1440</v>
      </c>
      <c r="G3349" s="57" t="s">
        <v>1441</v>
      </c>
      <c r="I3349" s="54" t="s">
        <v>961</v>
      </c>
      <c r="J3349" s="54" t="s">
        <v>990</v>
      </c>
      <c r="K3349" s="37" t="str">
        <f t="shared" si="525"/>
        <v/>
      </c>
      <c r="L3349" s="60">
        <f t="shared" si="527"/>
        <v>0</v>
      </c>
      <c r="M3349" s="33">
        <f t="shared" si="526"/>
        <v>1</v>
      </c>
      <c r="N3349" s="61">
        <f t="shared" si="528"/>
        <v>1</v>
      </c>
      <c r="O3349" s="33">
        <f t="shared" si="529"/>
        <v>0</v>
      </c>
      <c r="P3349" s="61">
        <f t="shared" si="530"/>
        <v>1</v>
      </c>
      <c r="Q3349" s="62">
        <f t="shared" si="531"/>
        <v>0</v>
      </c>
      <c r="R3349" s="61">
        <f t="shared" si="532"/>
        <v>0</v>
      </c>
      <c r="S3349" s="61">
        <f t="shared" si="533"/>
        <v>1</v>
      </c>
      <c r="T3349" t="str">
        <f t="shared" si="534"/>
        <v>إضافى كامل</v>
      </c>
    </row>
    <row r="3350" spans="1:20" x14ac:dyDescent="0.25">
      <c r="A3350" s="54" t="s">
        <v>1447</v>
      </c>
      <c r="B3350" s="54" t="s">
        <v>1449</v>
      </c>
      <c r="C3350" s="54" t="s">
        <v>762</v>
      </c>
      <c r="D3350" s="55">
        <v>45616</v>
      </c>
      <c r="E3350" s="56" t="s">
        <v>23</v>
      </c>
      <c r="F3350" s="54" t="s">
        <v>1440</v>
      </c>
      <c r="G3350" s="57" t="s">
        <v>1441</v>
      </c>
      <c r="I3350" s="54" t="s">
        <v>801</v>
      </c>
      <c r="J3350" s="54" t="s">
        <v>1140</v>
      </c>
      <c r="K3350" s="37" t="str">
        <f t="shared" si="525"/>
        <v/>
      </c>
      <c r="L3350" s="60">
        <f t="shared" si="527"/>
        <v>0</v>
      </c>
      <c r="M3350" s="33">
        <f t="shared" si="526"/>
        <v>1</v>
      </c>
      <c r="N3350" s="61">
        <f t="shared" si="528"/>
        <v>1</v>
      </c>
      <c r="O3350" s="33">
        <f t="shared" si="529"/>
        <v>0</v>
      </c>
      <c r="P3350" s="61">
        <f t="shared" si="530"/>
        <v>1</v>
      </c>
      <c r="Q3350" s="62">
        <f t="shared" si="531"/>
        <v>0</v>
      </c>
      <c r="R3350" s="61">
        <f t="shared" si="532"/>
        <v>0</v>
      </c>
      <c r="S3350" s="61">
        <f t="shared" si="533"/>
        <v>1</v>
      </c>
      <c r="T3350" t="str">
        <f t="shared" si="534"/>
        <v>إضافى كامل</v>
      </c>
    </row>
    <row r="3351" spans="1:20" x14ac:dyDescent="0.25">
      <c r="A3351" s="54" t="s">
        <v>1447</v>
      </c>
      <c r="B3351" s="54" t="s">
        <v>1449</v>
      </c>
      <c r="C3351" s="54" t="s">
        <v>762</v>
      </c>
      <c r="D3351" s="55">
        <v>45617</v>
      </c>
      <c r="E3351" s="56" t="s">
        <v>24</v>
      </c>
      <c r="F3351" s="54" t="s">
        <v>1440</v>
      </c>
      <c r="G3351" s="57" t="s">
        <v>1441</v>
      </c>
      <c r="I3351" s="54" t="s">
        <v>1446</v>
      </c>
      <c r="J3351" s="54" t="s">
        <v>962</v>
      </c>
      <c r="K3351" s="37" t="str">
        <f t="shared" si="525"/>
        <v/>
      </c>
      <c r="L3351" s="60">
        <f t="shared" si="527"/>
        <v>0</v>
      </c>
      <c r="M3351" s="33">
        <f t="shared" si="526"/>
        <v>2</v>
      </c>
      <c r="N3351" s="61">
        <f t="shared" si="528"/>
        <v>1</v>
      </c>
      <c r="O3351" s="33">
        <f t="shared" si="529"/>
        <v>0</v>
      </c>
      <c r="P3351" s="61">
        <f t="shared" si="530"/>
        <v>1</v>
      </c>
      <c r="Q3351" s="62">
        <f t="shared" si="531"/>
        <v>0</v>
      </c>
      <c r="R3351" s="61">
        <f t="shared" si="532"/>
        <v>0</v>
      </c>
      <c r="S3351" s="61">
        <f t="shared" si="533"/>
        <v>2</v>
      </c>
      <c r="T3351" t="str">
        <f t="shared" si="534"/>
        <v>إضافى كامل</v>
      </c>
    </row>
    <row r="3352" spans="1:20" x14ac:dyDescent="0.25">
      <c r="A3352" s="54" t="s">
        <v>1447</v>
      </c>
      <c r="B3352" s="54" t="s">
        <v>1449</v>
      </c>
      <c r="C3352" s="54" t="s">
        <v>762</v>
      </c>
      <c r="D3352" s="55">
        <v>45618</v>
      </c>
      <c r="E3352" s="56" t="s">
        <v>15</v>
      </c>
      <c r="F3352" s="54" t="s">
        <v>1440</v>
      </c>
      <c r="G3352" s="57" t="s">
        <v>1441</v>
      </c>
      <c r="I3352" s="54"/>
      <c r="J3352" s="54"/>
      <c r="K3352" s="37" t="str">
        <f t="shared" si="525"/>
        <v/>
      </c>
      <c r="L3352" s="60">
        <f t="shared" si="527"/>
        <v>0</v>
      </c>
      <c r="M3352" s="33">
        <f t="shared" si="526"/>
        <v>2</v>
      </c>
      <c r="N3352" s="61">
        <f t="shared" si="528"/>
        <v>1</v>
      </c>
      <c r="O3352" s="33">
        <f t="shared" si="529"/>
        <v>0</v>
      </c>
      <c r="P3352" s="61">
        <f t="shared" si="530"/>
        <v>1</v>
      </c>
      <c r="Q3352" s="62">
        <f t="shared" si="531"/>
        <v>0</v>
      </c>
      <c r="R3352" s="61">
        <f t="shared" si="532"/>
        <v>0</v>
      </c>
      <c r="S3352" s="61">
        <f t="shared" si="533"/>
        <v>2</v>
      </c>
      <c r="T3352" t="str">
        <f t="shared" si="534"/>
        <v>إضافى كامل</v>
      </c>
    </row>
    <row r="3353" spans="1:20" x14ac:dyDescent="0.25">
      <c r="A3353" s="54" t="s">
        <v>1447</v>
      </c>
      <c r="B3353" s="54" t="s">
        <v>1449</v>
      </c>
      <c r="C3353" s="54" t="s">
        <v>762</v>
      </c>
      <c r="D3353" s="55">
        <v>45619</v>
      </c>
      <c r="E3353" s="56" t="s">
        <v>18</v>
      </c>
      <c r="F3353" s="54" t="s">
        <v>1440</v>
      </c>
      <c r="G3353" s="57" t="s">
        <v>1441</v>
      </c>
      <c r="I3353" s="54"/>
      <c r="J3353" s="54"/>
      <c r="K3353" s="37" t="s">
        <v>19</v>
      </c>
      <c r="L3353" s="60">
        <f t="shared" si="527"/>
        <v>1</v>
      </c>
      <c r="M3353" s="33">
        <f t="shared" si="526"/>
        <v>2</v>
      </c>
      <c r="N3353" s="61">
        <f t="shared" si="528"/>
        <v>1</v>
      </c>
      <c r="O3353" s="33">
        <f t="shared" si="529"/>
        <v>0</v>
      </c>
      <c r="P3353" s="61">
        <f t="shared" si="530"/>
        <v>1</v>
      </c>
      <c r="Q3353" s="62">
        <f t="shared" si="531"/>
        <v>0</v>
      </c>
      <c r="R3353" s="61">
        <f t="shared" si="532"/>
        <v>0</v>
      </c>
      <c r="S3353" s="61">
        <f t="shared" si="533"/>
        <v>2</v>
      </c>
      <c r="T3353" t="str">
        <f t="shared" si="534"/>
        <v>إضافى كامل</v>
      </c>
    </row>
    <row r="3354" spans="1:20" x14ac:dyDescent="0.25">
      <c r="A3354" s="54" t="s">
        <v>1447</v>
      </c>
      <c r="B3354" s="54" t="s">
        <v>1449</v>
      </c>
      <c r="C3354" s="54" t="s">
        <v>762</v>
      </c>
      <c r="D3354" s="55">
        <v>45620</v>
      </c>
      <c r="E3354" s="56" t="s">
        <v>20</v>
      </c>
      <c r="F3354" s="54" t="s">
        <v>1440</v>
      </c>
      <c r="G3354" s="57" t="s">
        <v>1441</v>
      </c>
      <c r="I3354" s="54" t="s">
        <v>1059</v>
      </c>
      <c r="J3354" s="54" t="s">
        <v>809</v>
      </c>
      <c r="K3354" s="37"/>
      <c r="L3354" s="60">
        <f t="shared" si="527"/>
        <v>0</v>
      </c>
      <c r="M3354" s="33">
        <f t="shared" si="526"/>
        <v>2</v>
      </c>
      <c r="N3354" s="61">
        <f t="shared" si="528"/>
        <v>2</v>
      </c>
      <c r="O3354" s="33">
        <f t="shared" si="529"/>
        <v>0</v>
      </c>
      <c r="P3354" s="61">
        <f t="shared" si="530"/>
        <v>2</v>
      </c>
      <c r="Q3354" s="62">
        <f t="shared" si="531"/>
        <v>0</v>
      </c>
      <c r="R3354" s="61">
        <f t="shared" si="532"/>
        <v>0</v>
      </c>
      <c r="S3354" s="61">
        <f t="shared" si="533"/>
        <v>2</v>
      </c>
      <c r="T3354" t="str">
        <f t="shared" si="534"/>
        <v>إضافى كامل</v>
      </c>
    </row>
    <row r="3355" spans="1:20" x14ac:dyDescent="0.25">
      <c r="A3355" s="54" t="s">
        <v>1447</v>
      </c>
      <c r="B3355" s="54" t="s">
        <v>1449</v>
      </c>
      <c r="C3355" s="54" t="s">
        <v>762</v>
      </c>
      <c r="D3355" s="55">
        <v>45621</v>
      </c>
      <c r="E3355" s="56" t="s">
        <v>21</v>
      </c>
      <c r="F3355" s="54" t="s">
        <v>1440</v>
      </c>
      <c r="G3355" s="57" t="s">
        <v>1441</v>
      </c>
      <c r="I3355" s="54" t="s">
        <v>954</v>
      </c>
      <c r="J3355" s="54" t="s">
        <v>959</v>
      </c>
      <c r="K3355" s="37" t="str">
        <f t="shared" si="525"/>
        <v/>
      </c>
      <c r="L3355" s="60">
        <f t="shared" si="527"/>
        <v>0</v>
      </c>
      <c r="M3355" s="33">
        <f t="shared" si="526"/>
        <v>2</v>
      </c>
      <c r="N3355" s="61">
        <f t="shared" si="528"/>
        <v>2</v>
      </c>
      <c r="O3355" s="33">
        <f t="shared" si="529"/>
        <v>0</v>
      </c>
      <c r="P3355" s="61">
        <f t="shared" si="530"/>
        <v>2</v>
      </c>
      <c r="Q3355" s="62">
        <f t="shared" si="531"/>
        <v>0</v>
      </c>
      <c r="R3355" s="61">
        <f t="shared" si="532"/>
        <v>0</v>
      </c>
      <c r="S3355" s="61">
        <f t="shared" si="533"/>
        <v>2</v>
      </c>
      <c r="T3355" t="str">
        <f t="shared" si="534"/>
        <v>إضافى كامل</v>
      </c>
    </row>
    <row r="3356" spans="1:20" x14ac:dyDescent="0.25">
      <c r="A3356" s="54" t="s">
        <v>1447</v>
      </c>
      <c r="B3356" s="54" t="s">
        <v>1449</v>
      </c>
      <c r="C3356" s="54" t="s">
        <v>762</v>
      </c>
      <c r="D3356" s="55">
        <v>45622</v>
      </c>
      <c r="E3356" s="56" t="s">
        <v>22</v>
      </c>
      <c r="F3356" s="54" t="s">
        <v>1440</v>
      </c>
      <c r="G3356" s="57" t="s">
        <v>1441</v>
      </c>
      <c r="I3356" s="54" t="s">
        <v>918</v>
      </c>
      <c r="J3356" s="54" t="s">
        <v>1138</v>
      </c>
      <c r="K3356" s="37" t="str">
        <f t="shared" si="525"/>
        <v>إذن ص</v>
      </c>
      <c r="L3356" s="60">
        <f t="shared" si="527"/>
        <v>1</v>
      </c>
      <c r="M3356" s="33">
        <f t="shared" si="526"/>
        <v>2</v>
      </c>
      <c r="N3356" s="61">
        <f t="shared" si="528"/>
        <v>2</v>
      </c>
      <c r="O3356" s="33">
        <f t="shared" si="529"/>
        <v>0</v>
      </c>
      <c r="P3356" s="61">
        <f t="shared" si="530"/>
        <v>2</v>
      </c>
      <c r="Q3356" s="62">
        <f t="shared" si="531"/>
        <v>0</v>
      </c>
      <c r="R3356" s="61">
        <f t="shared" si="532"/>
        <v>0</v>
      </c>
      <c r="S3356" s="61">
        <f t="shared" si="533"/>
        <v>2</v>
      </c>
      <c r="T3356" t="str">
        <f t="shared" si="534"/>
        <v>إضافى كامل</v>
      </c>
    </row>
    <row r="3357" spans="1:20" x14ac:dyDescent="0.25">
      <c r="A3357" s="54" t="s">
        <v>1447</v>
      </c>
      <c r="B3357" s="54" t="s">
        <v>1449</v>
      </c>
      <c r="C3357" s="54" t="s">
        <v>762</v>
      </c>
      <c r="D3357" s="55">
        <v>45623</v>
      </c>
      <c r="E3357" s="56" t="s">
        <v>23</v>
      </c>
      <c r="F3357" s="54" t="s">
        <v>1440</v>
      </c>
      <c r="G3357" s="57" t="s">
        <v>1441</v>
      </c>
      <c r="I3357" s="54" t="s">
        <v>801</v>
      </c>
      <c r="J3357" s="54" t="s">
        <v>1138</v>
      </c>
      <c r="K3357" s="37" t="str">
        <f t="shared" si="525"/>
        <v/>
      </c>
      <c r="L3357" s="60">
        <f t="shared" si="527"/>
        <v>0</v>
      </c>
      <c r="M3357" s="33">
        <f t="shared" si="526"/>
        <v>2</v>
      </c>
      <c r="N3357" s="61">
        <f t="shared" si="528"/>
        <v>1</v>
      </c>
      <c r="O3357" s="33">
        <f t="shared" si="529"/>
        <v>0</v>
      </c>
      <c r="P3357" s="61">
        <f t="shared" si="530"/>
        <v>1</v>
      </c>
      <c r="Q3357" s="62">
        <f t="shared" si="531"/>
        <v>0</v>
      </c>
      <c r="R3357" s="61">
        <f t="shared" si="532"/>
        <v>0</v>
      </c>
      <c r="S3357" s="61">
        <f t="shared" si="533"/>
        <v>2</v>
      </c>
      <c r="T3357" t="str">
        <f t="shared" si="534"/>
        <v>إضافى كامل</v>
      </c>
    </row>
    <row r="3358" spans="1:20" x14ac:dyDescent="0.25">
      <c r="A3358" s="54" t="s">
        <v>1447</v>
      </c>
      <c r="B3358" s="54" t="s">
        <v>1449</v>
      </c>
      <c r="C3358" s="54" t="s">
        <v>762</v>
      </c>
      <c r="D3358" s="55">
        <v>45624</v>
      </c>
      <c r="E3358" s="56" t="s">
        <v>24</v>
      </c>
      <c r="F3358" s="54" t="s">
        <v>1440</v>
      </c>
      <c r="G3358" s="57" t="s">
        <v>1441</v>
      </c>
      <c r="I3358" s="54" t="s">
        <v>1097</v>
      </c>
      <c r="J3358" s="54" t="s">
        <v>821</v>
      </c>
      <c r="K3358" s="37" t="str">
        <f t="shared" si="525"/>
        <v/>
      </c>
      <c r="L3358" s="60">
        <f t="shared" si="527"/>
        <v>0</v>
      </c>
      <c r="M3358" s="33">
        <f t="shared" si="526"/>
        <v>2</v>
      </c>
      <c r="N3358" s="61">
        <f t="shared" si="528"/>
        <v>1</v>
      </c>
      <c r="O3358" s="33">
        <f t="shared" si="529"/>
        <v>0</v>
      </c>
      <c r="P3358" s="61">
        <f t="shared" si="530"/>
        <v>1</v>
      </c>
      <c r="Q3358" s="62">
        <f t="shared" si="531"/>
        <v>0</v>
      </c>
      <c r="R3358" s="61">
        <f t="shared" si="532"/>
        <v>0</v>
      </c>
      <c r="S3358" s="61">
        <f t="shared" si="533"/>
        <v>2</v>
      </c>
      <c r="T3358" t="str">
        <f t="shared" si="534"/>
        <v>إضافى كامل</v>
      </c>
    </row>
    <row r="3359" spans="1:20" x14ac:dyDescent="0.25">
      <c r="A3359" s="54" t="s">
        <v>1447</v>
      </c>
      <c r="B3359" s="54" t="s">
        <v>1449</v>
      </c>
      <c r="C3359" s="54" t="s">
        <v>762</v>
      </c>
      <c r="D3359" s="55">
        <v>45625</v>
      </c>
      <c r="E3359" s="56" t="s">
        <v>15</v>
      </c>
      <c r="F3359" s="54" t="s">
        <v>1440</v>
      </c>
      <c r="G3359" s="57" t="s">
        <v>1441</v>
      </c>
      <c r="I3359" s="54"/>
      <c r="J3359" s="54"/>
      <c r="K3359" s="37" t="str">
        <f t="shared" si="525"/>
        <v/>
      </c>
      <c r="L3359" s="60">
        <f t="shared" si="527"/>
        <v>0</v>
      </c>
      <c r="M3359" s="33">
        <f t="shared" si="526"/>
        <v>2</v>
      </c>
      <c r="N3359" s="61">
        <f t="shared" si="528"/>
        <v>1</v>
      </c>
      <c r="O3359" s="33">
        <f t="shared" si="529"/>
        <v>0</v>
      </c>
      <c r="P3359" s="61">
        <f t="shared" si="530"/>
        <v>1</v>
      </c>
      <c r="Q3359" s="62">
        <f t="shared" si="531"/>
        <v>0</v>
      </c>
      <c r="R3359" s="61">
        <f t="shared" si="532"/>
        <v>0</v>
      </c>
      <c r="S3359" s="61">
        <f t="shared" si="533"/>
        <v>2</v>
      </c>
      <c r="T3359" t="str">
        <f t="shared" si="534"/>
        <v>إضافى كامل</v>
      </c>
    </row>
    <row r="3360" spans="1:20" x14ac:dyDescent="0.25">
      <c r="A3360" s="54" t="s">
        <v>1447</v>
      </c>
      <c r="B3360" s="54" t="s">
        <v>1449</v>
      </c>
      <c r="C3360" s="54" t="s">
        <v>762</v>
      </c>
      <c r="D3360" s="55">
        <v>45626</v>
      </c>
      <c r="E3360" s="56" t="s">
        <v>18</v>
      </c>
      <c r="F3360" s="54" t="s">
        <v>1440</v>
      </c>
      <c r="G3360" s="57" t="s">
        <v>1441</v>
      </c>
      <c r="I3360" s="54"/>
      <c r="J3360" s="54"/>
      <c r="K3360" s="37" t="s">
        <v>19</v>
      </c>
      <c r="L3360" s="60">
        <f t="shared" si="527"/>
        <v>1</v>
      </c>
      <c r="M3360" s="33">
        <f t="shared" si="526"/>
        <v>2</v>
      </c>
      <c r="N3360" s="61">
        <f t="shared" si="528"/>
        <v>1</v>
      </c>
      <c r="O3360" s="33">
        <f t="shared" si="529"/>
        <v>0</v>
      </c>
      <c r="P3360" s="61">
        <f t="shared" si="530"/>
        <v>1</v>
      </c>
      <c r="Q3360" s="62">
        <f t="shared" si="531"/>
        <v>0</v>
      </c>
      <c r="R3360" s="61">
        <f t="shared" si="532"/>
        <v>0</v>
      </c>
      <c r="S3360" s="61">
        <f t="shared" si="533"/>
        <v>2</v>
      </c>
      <c r="T3360" t="str">
        <f t="shared" si="534"/>
        <v>إضافى كامل</v>
      </c>
    </row>
    <row r="3361" spans="1:20" x14ac:dyDescent="0.25">
      <c r="A3361" s="54" t="s">
        <v>1454</v>
      </c>
      <c r="B3361" s="54" t="s">
        <v>1455</v>
      </c>
      <c r="C3361" s="54" t="s">
        <v>762</v>
      </c>
      <c r="D3361" s="55">
        <v>45597</v>
      </c>
      <c r="E3361" s="56" t="s">
        <v>15</v>
      </c>
      <c r="F3361" s="54" t="s">
        <v>1456</v>
      </c>
      <c r="G3361" s="57" t="s">
        <v>1457</v>
      </c>
      <c r="H3361" s="83" t="s">
        <v>273</v>
      </c>
      <c r="I3361" s="54"/>
      <c r="J3361" s="54"/>
      <c r="K3361" s="3" t="str">
        <f>IF(AND(I3361&lt;="07:30",J3361&gt;="13:30",I3361&lt;&gt;""),"",IF(AND(I3361&gt;="07:31",I3361&lt;="07:40"),"تأخير",IF(AND(I3361&gt;="07:41",I3361&lt;="10:30",J3361&lt;&gt;""),"إذن ص",IF(AND(J3361&lt;"13:30",J3361&lt;&gt;"",J3361&gt;="10:30"),"إذن م",IF(AND(OR(J3361="",I3361="",J3361=I3361,I3361&gt;"10:30",J3361&lt;"10:30"),AND(E3361&lt;&gt;"Friday")),"غائب","")))))</f>
        <v/>
      </c>
      <c r="L3361" s="60">
        <f t="shared" si="527"/>
        <v>0</v>
      </c>
      <c r="M3361" s="33">
        <f t="shared" si="526"/>
        <v>2</v>
      </c>
      <c r="N3361" s="61">
        <f t="shared" si="528"/>
        <v>2</v>
      </c>
      <c r="O3361" s="33">
        <f t="shared" si="529"/>
        <v>0</v>
      </c>
      <c r="P3361" s="61">
        <f t="shared" si="530"/>
        <v>2</v>
      </c>
      <c r="Q3361" s="62">
        <f t="shared" si="531"/>
        <v>0</v>
      </c>
      <c r="R3361" s="61">
        <f t="shared" si="532"/>
        <v>0</v>
      </c>
      <c r="S3361" s="61">
        <f t="shared" si="533"/>
        <v>2</v>
      </c>
      <c r="T3361" t="str">
        <f t="shared" si="534"/>
        <v>إضافى كامل</v>
      </c>
    </row>
    <row r="3362" spans="1:20" x14ac:dyDescent="0.25">
      <c r="A3362" s="54" t="s">
        <v>1454</v>
      </c>
      <c r="B3362" s="54" t="s">
        <v>1458</v>
      </c>
      <c r="C3362" s="54" t="s">
        <v>762</v>
      </c>
      <c r="D3362" s="55">
        <v>45598</v>
      </c>
      <c r="E3362" s="56" t="s">
        <v>18</v>
      </c>
      <c r="F3362" s="54" t="s">
        <v>1456</v>
      </c>
      <c r="G3362" s="57" t="s">
        <v>1457</v>
      </c>
      <c r="I3362" s="54"/>
      <c r="J3362" s="54"/>
      <c r="K3362" s="3" t="s">
        <v>19</v>
      </c>
      <c r="L3362" s="60">
        <f t="shared" si="527"/>
        <v>1</v>
      </c>
      <c r="M3362" s="33">
        <f t="shared" si="526"/>
        <v>2</v>
      </c>
      <c r="N3362" s="61">
        <f t="shared" si="528"/>
        <v>2</v>
      </c>
      <c r="O3362" s="33">
        <f t="shared" si="529"/>
        <v>0</v>
      </c>
      <c r="P3362" s="61">
        <f t="shared" si="530"/>
        <v>2</v>
      </c>
      <c r="Q3362" s="62">
        <f t="shared" si="531"/>
        <v>0</v>
      </c>
      <c r="R3362" s="61">
        <f t="shared" si="532"/>
        <v>0</v>
      </c>
      <c r="S3362" s="61">
        <f t="shared" si="533"/>
        <v>2</v>
      </c>
      <c r="T3362" t="str">
        <f t="shared" si="534"/>
        <v>إضافى كامل</v>
      </c>
    </row>
    <row r="3363" spans="1:20" x14ac:dyDescent="0.25">
      <c r="A3363" s="54" t="s">
        <v>1454</v>
      </c>
      <c r="B3363" s="54" t="s">
        <v>1458</v>
      </c>
      <c r="C3363" s="54" t="s">
        <v>762</v>
      </c>
      <c r="D3363" s="55">
        <v>45599</v>
      </c>
      <c r="E3363" s="56" t="s">
        <v>20</v>
      </c>
      <c r="F3363" s="54" t="s">
        <v>1456</v>
      </c>
      <c r="G3363" s="57" t="s">
        <v>1457</v>
      </c>
      <c r="I3363" s="54" t="s">
        <v>1377</v>
      </c>
      <c r="J3363" s="54" t="s">
        <v>1233</v>
      </c>
      <c r="K3363" s="3" t="str">
        <f t="shared" ref="K3363:K3419" si="535">IF(AND(I3363&lt;="07:30",J3363&gt;="13:30",I3363&lt;&gt;""),"",IF(AND(I3363&gt;="07:31",I3363&lt;="07:40"),"تأخير",IF(AND(I3363&gt;="07:41",I3363&lt;="10:30",J3363&lt;&gt;""),"إذن ص",IF(AND(J3363&lt;"13:30",J3363&lt;&gt;"",J3363&gt;="10:30"),"إذن م",IF(AND(OR(J3363="",I3363="",J3363=I3363,I3363&gt;"10:30",J3363&lt;"10:30"),AND(E3363&lt;&gt;"Friday")),"غائب","")))))</f>
        <v/>
      </c>
      <c r="L3363" s="60">
        <f t="shared" si="527"/>
        <v>0</v>
      </c>
      <c r="M3363" s="33">
        <f t="shared" si="526"/>
        <v>2</v>
      </c>
      <c r="N3363" s="61">
        <f t="shared" si="528"/>
        <v>2</v>
      </c>
      <c r="O3363" s="33">
        <f t="shared" si="529"/>
        <v>0</v>
      </c>
      <c r="P3363" s="61">
        <f t="shared" si="530"/>
        <v>2</v>
      </c>
      <c r="Q3363" s="62">
        <f t="shared" si="531"/>
        <v>0</v>
      </c>
      <c r="R3363" s="61">
        <f t="shared" si="532"/>
        <v>0</v>
      </c>
      <c r="S3363" s="61">
        <f t="shared" si="533"/>
        <v>2</v>
      </c>
      <c r="T3363" t="str">
        <f t="shared" si="534"/>
        <v>إضافى كامل</v>
      </c>
    </row>
    <row r="3364" spans="1:20" x14ac:dyDescent="0.25">
      <c r="A3364" s="54" t="s">
        <v>1454</v>
      </c>
      <c r="B3364" s="54" t="s">
        <v>1458</v>
      </c>
      <c r="C3364" s="54" t="s">
        <v>762</v>
      </c>
      <c r="D3364" s="55">
        <v>45600</v>
      </c>
      <c r="E3364" s="56" t="s">
        <v>21</v>
      </c>
      <c r="F3364" s="54" t="s">
        <v>1456</v>
      </c>
      <c r="G3364" s="57" t="s">
        <v>1457</v>
      </c>
      <c r="I3364" s="54" t="s">
        <v>1459</v>
      </c>
      <c r="J3364" s="54" t="s">
        <v>1233</v>
      </c>
      <c r="K3364" s="3" t="str">
        <f t="shared" si="535"/>
        <v/>
      </c>
      <c r="L3364" s="60">
        <f t="shared" si="527"/>
        <v>0</v>
      </c>
      <c r="M3364" s="33">
        <f t="shared" si="526"/>
        <v>3</v>
      </c>
      <c r="N3364" s="61">
        <f t="shared" si="528"/>
        <v>2</v>
      </c>
      <c r="O3364" s="33">
        <f t="shared" si="529"/>
        <v>0</v>
      </c>
      <c r="P3364" s="61">
        <f t="shared" si="530"/>
        <v>2</v>
      </c>
      <c r="Q3364" s="62">
        <f t="shared" si="531"/>
        <v>0</v>
      </c>
      <c r="R3364" s="61">
        <f t="shared" si="532"/>
        <v>0</v>
      </c>
      <c r="S3364" s="61">
        <f t="shared" si="533"/>
        <v>3</v>
      </c>
      <c r="T3364" t="str">
        <f t="shared" si="534"/>
        <v>إضافى كامل</v>
      </c>
    </row>
    <row r="3365" spans="1:20" x14ac:dyDescent="0.25">
      <c r="A3365" s="54" t="s">
        <v>1454</v>
      </c>
      <c r="B3365" s="54" t="s">
        <v>1458</v>
      </c>
      <c r="C3365" s="54" t="s">
        <v>762</v>
      </c>
      <c r="D3365" s="55">
        <v>45601</v>
      </c>
      <c r="E3365" s="56" t="s">
        <v>22</v>
      </c>
      <c r="F3365" s="54" t="s">
        <v>1456</v>
      </c>
      <c r="G3365" s="57" t="s">
        <v>1457</v>
      </c>
      <c r="I3365" s="54" t="s">
        <v>1221</v>
      </c>
      <c r="J3365" s="54" t="s">
        <v>1235</v>
      </c>
      <c r="K3365" s="3" t="str">
        <f t="shared" si="535"/>
        <v/>
      </c>
      <c r="L3365" s="60">
        <f t="shared" si="527"/>
        <v>0</v>
      </c>
      <c r="M3365" s="33">
        <f t="shared" si="526"/>
        <v>3</v>
      </c>
      <c r="N3365" s="61">
        <f t="shared" si="528"/>
        <v>2</v>
      </c>
      <c r="O3365" s="33">
        <f t="shared" si="529"/>
        <v>0</v>
      </c>
      <c r="P3365" s="61">
        <f t="shared" si="530"/>
        <v>2</v>
      </c>
      <c r="Q3365" s="62">
        <f t="shared" si="531"/>
        <v>0</v>
      </c>
      <c r="R3365" s="61">
        <f t="shared" si="532"/>
        <v>0</v>
      </c>
      <c r="S3365" s="61">
        <f t="shared" si="533"/>
        <v>3</v>
      </c>
      <c r="T3365" t="str">
        <f t="shared" si="534"/>
        <v>إضافى كامل</v>
      </c>
    </row>
    <row r="3366" spans="1:20" x14ac:dyDescent="0.25">
      <c r="A3366" s="54" t="s">
        <v>1454</v>
      </c>
      <c r="B3366" s="54" t="s">
        <v>1458</v>
      </c>
      <c r="C3366" s="54" t="s">
        <v>762</v>
      </c>
      <c r="D3366" s="55">
        <v>45602</v>
      </c>
      <c r="E3366" s="56" t="s">
        <v>23</v>
      </c>
      <c r="F3366" s="54" t="s">
        <v>1456</v>
      </c>
      <c r="G3366" s="57" t="s">
        <v>1457</v>
      </c>
      <c r="I3366" s="54"/>
      <c r="J3366" s="54"/>
      <c r="K3366" s="3" t="str">
        <f t="shared" si="535"/>
        <v>غائب</v>
      </c>
      <c r="L3366" s="60">
        <f t="shared" si="527"/>
        <v>0</v>
      </c>
      <c r="M3366" s="33">
        <f t="shared" si="526"/>
        <v>3</v>
      </c>
      <c r="N3366" s="61">
        <f t="shared" si="528"/>
        <v>2</v>
      </c>
      <c r="O3366" s="33">
        <f t="shared" si="529"/>
        <v>1</v>
      </c>
      <c r="P3366" s="61">
        <f t="shared" si="530"/>
        <v>3</v>
      </c>
      <c r="Q3366" s="62">
        <f t="shared" si="531"/>
        <v>1.5</v>
      </c>
      <c r="R3366" s="61">
        <f t="shared" si="532"/>
        <v>1</v>
      </c>
      <c r="S3366" s="61">
        <f t="shared" si="533"/>
        <v>4</v>
      </c>
      <c r="T3366" t="str">
        <f t="shared" si="534"/>
        <v>إضافى كامل</v>
      </c>
    </row>
    <row r="3367" spans="1:20" x14ac:dyDescent="0.25">
      <c r="A3367" s="54" t="s">
        <v>1454</v>
      </c>
      <c r="B3367" s="54" t="s">
        <v>1458</v>
      </c>
      <c r="C3367" s="54" t="s">
        <v>762</v>
      </c>
      <c r="D3367" s="55">
        <v>45603</v>
      </c>
      <c r="E3367" s="56" t="s">
        <v>24</v>
      </c>
      <c r="F3367" s="54" t="s">
        <v>1456</v>
      </c>
      <c r="G3367" s="57" t="s">
        <v>1457</v>
      </c>
      <c r="I3367" s="54" t="s">
        <v>1460</v>
      </c>
      <c r="J3367" s="54" t="s">
        <v>1233</v>
      </c>
      <c r="K3367" s="3" t="str">
        <f t="shared" si="535"/>
        <v/>
      </c>
      <c r="L3367" s="60">
        <f t="shared" si="527"/>
        <v>0</v>
      </c>
      <c r="M3367" s="33">
        <f t="shared" si="526"/>
        <v>2</v>
      </c>
      <c r="N3367" s="61">
        <f t="shared" si="528"/>
        <v>2</v>
      </c>
      <c r="O3367" s="33">
        <f t="shared" si="529"/>
        <v>2</v>
      </c>
      <c r="P3367" s="61">
        <f t="shared" si="530"/>
        <v>4</v>
      </c>
      <c r="Q3367" s="62">
        <f t="shared" si="531"/>
        <v>2</v>
      </c>
      <c r="R3367" s="61">
        <f t="shared" si="532"/>
        <v>2</v>
      </c>
      <c r="S3367" s="61">
        <f t="shared" si="533"/>
        <v>4</v>
      </c>
      <c r="T3367" t="str">
        <f t="shared" si="534"/>
        <v>إضافى كامل</v>
      </c>
    </row>
    <row r="3368" spans="1:20" x14ac:dyDescent="0.25">
      <c r="A3368" s="54" t="s">
        <v>1454</v>
      </c>
      <c r="B3368" s="54" t="s">
        <v>1458</v>
      </c>
      <c r="C3368" s="54" t="s">
        <v>762</v>
      </c>
      <c r="D3368" s="55">
        <v>45604</v>
      </c>
      <c r="E3368" s="56" t="s">
        <v>15</v>
      </c>
      <c r="F3368" s="54" t="s">
        <v>1456</v>
      </c>
      <c r="G3368" s="57" t="s">
        <v>1457</v>
      </c>
      <c r="I3368" s="54"/>
      <c r="J3368" s="54"/>
      <c r="K3368" s="3" t="str">
        <f t="shared" si="535"/>
        <v/>
      </c>
      <c r="L3368" s="60">
        <f t="shared" si="527"/>
        <v>0</v>
      </c>
      <c r="M3368" s="33">
        <f t="shared" si="526"/>
        <v>2</v>
      </c>
      <c r="N3368" s="61">
        <f t="shared" si="528"/>
        <v>2</v>
      </c>
      <c r="O3368" s="33">
        <f t="shared" si="529"/>
        <v>2</v>
      </c>
      <c r="P3368" s="61">
        <f t="shared" si="530"/>
        <v>4</v>
      </c>
      <c r="Q3368" s="62">
        <f t="shared" si="531"/>
        <v>2</v>
      </c>
      <c r="R3368" s="61">
        <f t="shared" si="532"/>
        <v>2</v>
      </c>
      <c r="S3368" s="61">
        <f t="shared" si="533"/>
        <v>4</v>
      </c>
      <c r="T3368" t="str">
        <f t="shared" si="534"/>
        <v>إضافى كامل</v>
      </c>
    </row>
    <row r="3369" spans="1:20" x14ac:dyDescent="0.25">
      <c r="A3369" s="54" t="s">
        <v>1454</v>
      </c>
      <c r="B3369" s="54" t="s">
        <v>1458</v>
      </c>
      <c r="C3369" s="54" t="s">
        <v>762</v>
      </c>
      <c r="D3369" s="55">
        <v>45605</v>
      </c>
      <c r="E3369" s="56" t="s">
        <v>18</v>
      </c>
      <c r="F3369" s="54" t="s">
        <v>1456</v>
      </c>
      <c r="G3369" s="57" t="s">
        <v>1457</v>
      </c>
      <c r="I3369" s="54" t="s">
        <v>1461</v>
      </c>
      <c r="J3369" s="54" t="s">
        <v>1225</v>
      </c>
      <c r="K3369" s="3" t="str">
        <f t="shared" si="535"/>
        <v/>
      </c>
      <c r="L3369" s="60">
        <f t="shared" si="527"/>
        <v>0</v>
      </c>
      <c r="M3369" s="33">
        <f t="shared" si="526"/>
        <v>2</v>
      </c>
      <c r="N3369" s="61">
        <f t="shared" si="528"/>
        <v>2</v>
      </c>
      <c r="O3369" s="33">
        <f t="shared" si="529"/>
        <v>2</v>
      </c>
      <c r="P3369" s="61">
        <f t="shared" si="530"/>
        <v>4</v>
      </c>
      <c r="Q3369" s="62">
        <f t="shared" si="531"/>
        <v>2</v>
      </c>
      <c r="R3369" s="61">
        <f t="shared" si="532"/>
        <v>2</v>
      </c>
      <c r="S3369" s="61">
        <f t="shared" si="533"/>
        <v>4</v>
      </c>
      <c r="T3369" t="str">
        <f t="shared" si="534"/>
        <v>إضافى كامل</v>
      </c>
    </row>
    <row r="3370" spans="1:20" x14ac:dyDescent="0.25">
      <c r="A3370" s="54" t="s">
        <v>1454</v>
      </c>
      <c r="B3370" s="54" t="s">
        <v>1458</v>
      </c>
      <c r="C3370" s="54" t="s">
        <v>762</v>
      </c>
      <c r="D3370" s="55">
        <v>45606</v>
      </c>
      <c r="E3370" s="56" t="s">
        <v>20</v>
      </c>
      <c r="F3370" s="54" t="s">
        <v>1456</v>
      </c>
      <c r="G3370" s="57" t="s">
        <v>1457</v>
      </c>
      <c r="I3370" s="54"/>
      <c r="J3370" s="54"/>
      <c r="K3370" s="3" t="s">
        <v>19</v>
      </c>
      <c r="L3370" s="60">
        <f t="shared" si="527"/>
        <v>1</v>
      </c>
      <c r="M3370" s="33">
        <f t="shared" si="526"/>
        <v>2</v>
      </c>
      <c r="N3370" s="61">
        <f t="shared" si="528"/>
        <v>2</v>
      </c>
      <c r="O3370" s="33">
        <f t="shared" si="529"/>
        <v>2</v>
      </c>
      <c r="P3370" s="61">
        <f t="shared" si="530"/>
        <v>4</v>
      </c>
      <c r="Q3370" s="62">
        <f t="shared" si="531"/>
        <v>2</v>
      </c>
      <c r="R3370" s="61">
        <f t="shared" si="532"/>
        <v>2</v>
      </c>
      <c r="S3370" s="61">
        <f t="shared" si="533"/>
        <v>4</v>
      </c>
      <c r="T3370" t="str">
        <f t="shared" si="534"/>
        <v>إضافى كامل</v>
      </c>
    </row>
    <row r="3371" spans="1:20" x14ac:dyDescent="0.25">
      <c r="A3371" s="54" t="s">
        <v>1454</v>
      </c>
      <c r="B3371" s="54" t="s">
        <v>1458</v>
      </c>
      <c r="C3371" s="54" t="s">
        <v>762</v>
      </c>
      <c r="D3371" s="55">
        <v>45607</v>
      </c>
      <c r="E3371" s="56" t="s">
        <v>21</v>
      </c>
      <c r="F3371" s="54" t="s">
        <v>1456</v>
      </c>
      <c r="G3371" s="57" t="s">
        <v>1457</v>
      </c>
      <c r="I3371" s="54" t="s">
        <v>1366</v>
      </c>
      <c r="J3371" s="54" t="s">
        <v>1233</v>
      </c>
      <c r="K3371" s="3" t="str">
        <f t="shared" si="535"/>
        <v/>
      </c>
      <c r="L3371" s="60">
        <f t="shared" si="527"/>
        <v>0</v>
      </c>
      <c r="M3371" s="33">
        <f t="shared" si="526"/>
        <v>2</v>
      </c>
      <c r="N3371" s="61">
        <f t="shared" si="528"/>
        <v>2</v>
      </c>
      <c r="O3371" s="33">
        <f t="shared" si="529"/>
        <v>2</v>
      </c>
      <c r="P3371" s="61">
        <f t="shared" si="530"/>
        <v>4</v>
      </c>
      <c r="Q3371" s="62">
        <f t="shared" si="531"/>
        <v>2</v>
      </c>
      <c r="R3371" s="61">
        <f t="shared" si="532"/>
        <v>2</v>
      </c>
      <c r="S3371" s="61">
        <f t="shared" si="533"/>
        <v>4</v>
      </c>
      <c r="T3371" t="str">
        <f t="shared" si="534"/>
        <v>إضافى كامل</v>
      </c>
    </row>
    <row r="3372" spans="1:20" x14ac:dyDescent="0.25">
      <c r="A3372" s="54" t="s">
        <v>1454</v>
      </c>
      <c r="B3372" s="54" t="s">
        <v>1458</v>
      </c>
      <c r="C3372" s="54" t="s">
        <v>762</v>
      </c>
      <c r="D3372" s="55">
        <v>45608</v>
      </c>
      <c r="E3372" s="56" t="s">
        <v>22</v>
      </c>
      <c r="F3372" s="54" t="s">
        <v>1456</v>
      </c>
      <c r="G3372" s="57" t="s">
        <v>1457</v>
      </c>
      <c r="I3372" s="54" t="s">
        <v>1377</v>
      </c>
      <c r="J3372" s="54" t="s">
        <v>1233</v>
      </c>
      <c r="K3372" s="3" t="str">
        <f t="shared" si="535"/>
        <v/>
      </c>
      <c r="L3372" s="60">
        <f t="shared" si="527"/>
        <v>0</v>
      </c>
      <c r="M3372" s="33">
        <f t="shared" si="526"/>
        <v>2</v>
      </c>
      <c r="N3372" s="61">
        <f t="shared" si="528"/>
        <v>2</v>
      </c>
      <c r="O3372" s="33">
        <f t="shared" si="529"/>
        <v>2</v>
      </c>
      <c r="P3372" s="61">
        <f t="shared" si="530"/>
        <v>4</v>
      </c>
      <c r="Q3372" s="62">
        <f t="shared" si="531"/>
        <v>2</v>
      </c>
      <c r="R3372" s="61">
        <f t="shared" si="532"/>
        <v>2</v>
      </c>
      <c r="S3372" s="61">
        <f t="shared" si="533"/>
        <v>4</v>
      </c>
      <c r="T3372" t="str">
        <f t="shared" si="534"/>
        <v>إضافى كامل</v>
      </c>
    </row>
    <row r="3373" spans="1:20" x14ac:dyDescent="0.25">
      <c r="A3373" s="54" t="s">
        <v>1454</v>
      </c>
      <c r="B3373" s="54" t="s">
        <v>1458</v>
      </c>
      <c r="C3373" s="54" t="s">
        <v>762</v>
      </c>
      <c r="D3373" s="55">
        <v>45609</v>
      </c>
      <c r="E3373" s="56" t="s">
        <v>23</v>
      </c>
      <c r="F3373" s="54" t="s">
        <v>1456</v>
      </c>
      <c r="G3373" s="57" t="s">
        <v>1457</v>
      </c>
      <c r="I3373" s="54" t="s">
        <v>1462</v>
      </c>
      <c r="J3373" s="54" t="s">
        <v>1233</v>
      </c>
      <c r="K3373" s="3" t="str">
        <f t="shared" si="535"/>
        <v/>
      </c>
      <c r="L3373" s="60">
        <f t="shared" si="527"/>
        <v>0</v>
      </c>
      <c r="M3373" s="33">
        <f t="shared" si="526"/>
        <v>2</v>
      </c>
      <c r="N3373" s="61">
        <f t="shared" si="528"/>
        <v>2</v>
      </c>
      <c r="O3373" s="33">
        <f t="shared" si="529"/>
        <v>3</v>
      </c>
      <c r="P3373" s="61">
        <f t="shared" si="530"/>
        <v>5</v>
      </c>
      <c r="Q3373" s="62">
        <f t="shared" si="531"/>
        <v>2.5</v>
      </c>
      <c r="R3373" s="61">
        <f t="shared" si="532"/>
        <v>2</v>
      </c>
      <c r="S3373" s="61">
        <f t="shared" si="533"/>
        <v>4</v>
      </c>
      <c r="T3373" t="str">
        <f t="shared" si="534"/>
        <v>إضافى كامل</v>
      </c>
    </row>
    <row r="3374" spans="1:20" x14ac:dyDescent="0.25">
      <c r="A3374" s="54" t="s">
        <v>1454</v>
      </c>
      <c r="B3374" s="54" t="s">
        <v>1458</v>
      </c>
      <c r="C3374" s="54" t="s">
        <v>762</v>
      </c>
      <c r="D3374" s="55">
        <v>45610</v>
      </c>
      <c r="E3374" s="56" t="s">
        <v>24</v>
      </c>
      <c r="F3374" s="54" t="s">
        <v>1456</v>
      </c>
      <c r="G3374" s="57" t="s">
        <v>1457</v>
      </c>
      <c r="I3374" s="54" t="s">
        <v>1463</v>
      </c>
      <c r="J3374" s="54" t="s">
        <v>1233</v>
      </c>
      <c r="K3374" s="3" t="str">
        <f t="shared" si="535"/>
        <v/>
      </c>
      <c r="L3374" s="60">
        <f t="shared" si="527"/>
        <v>0</v>
      </c>
      <c r="M3374" s="33">
        <f t="shared" si="526"/>
        <v>2</v>
      </c>
      <c r="N3374" s="61">
        <f t="shared" si="528"/>
        <v>2</v>
      </c>
      <c r="O3374" s="33">
        <f t="shared" si="529"/>
        <v>3</v>
      </c>
      <c r="P3374" s="61">
        <f t="shared" si="530"/>
        <v>5</v>
      </c>
      <c r="Q3374" s="62">
        <f t="shared" si="531"/>
        <v>2.5</v>
      </c>
      <c r="R3374" s="61">
        <f t="shared" si="532"/>
        <v>2</v>
      </c>
      <c r="S3374" s="61">
        <f t="shared" si="533"/>
        <v>4</v>
      </c>
      <c r="T3374" t="str">
        <f t="shared" si="534"/>
        <v>إضافى كامل</v>
      </c>
    </row>
    <row r="3375" spans="1:20" x14ac:dyDescent="0.25">
      <c r="A3375" s="54" t="s">
        <v>1454</v>
      </c>
      <c r="B3375" s="54" t="s">
        <v>1458</v>
      </c>
      <c r="C3375" s="54" t="s">
        <v>762</v>
      </c>
      <c r="D3375" s="55">
        <v>45611</v>
      </c>
      <c r="E3375" s="56" t="s">
        <v>15</v>
      </c>
      <c r="F3375" s="54" t="s">
        <v>1456</v>
      </c>
      <c r="G3375" s="57" t="s">
        <v>1457</v>
      </c>
      <c r="I3375" s="54"/>
      <c r="J3375" s="54"/>
      <c r="K3375" s="3" t="str">
        <f t="shared" si="535"/>
        <v/>
      </c>
      <c r="L3375" s="60">
        <f t="shared" si="527"/>
        <v>0</v>
      </c>
      <c r="M3375" s="33">
        <f t="shared" si="526"/>
        <v>2</v>
      </c>
      <c r="N3375" s="61">
        <f t="shared" si="528"/>
        <v>2</v>
      </c>
      <c r="O3375" s="33">
        <f t="shared" si="529"/>
        <v>3</v>
      </c>
      <c r="P3375" s="61">
        <f t="shared" si="530"/>
        <v>5</v>
      </c>
      <c r="Q3375" s="62">
        <f t="shared" si="531"/>
        <v>2.5</v>
      </c>
      <c r="R3375" s="61">
        <f t="shared" si="532"/>
        <v>2</v>
      </c>
      <c r="S3375" s="61">
        <f t="shared" si="533"/>
        <v>4</v>
      </c>
      <c r="T3375" t="str">
        <f t="shared" si="534"/>
        <v>إضافى كامل</v>
      </c>
    </row>
    <row r="3376" spans="1:20" x14ac:dyDescent="0.25">
      <c r="A3376" s="54" t="s">
        <v>1454</v>
      </c>
      <c r="B3376" s="54" t="s">
        <v>1458</v>
      </c>
      <c r="C3376" s="54" t="s">
        <v>762</v>
      </c>
      <c r="D3376" s="55">
        <v>45612</v>
      </c>
      <c r="E3376" s="56" t="s">
        <v>18</v>
      </c>
      <c r="F3376" s="54" t="s">
        <v>1456</v>
      </c>
      <c r="G3376" s="57" t="s">
        <v>1457</v>
      </c>
      <c r="I3376" s="54" t="s">
        <v>1464</v>
      </c>
      <c r="J3376" s="54" t="s">
        <v>1283</v>
      </c>
      <c r="K3376" s="3" t="str">
        <f t="shared" si="535"/>
        <v/>
      </c>
      <c r="L3376" s="60">
        <f t="shared" si="527"/>
        <v>0</v>
      </c>
      <c r="M3376" s="33">
        <f t="shared" si="526"/>
        <v>2</v>
      </c>
      <c r="N3376" s="61">
        <f t="shared" si="528"/>
        <v>2</v>
      </c>
      <c r="O3376" s="33">
        <f t="shared" si="529"/>
        <v>3</v>
      </c>
      <c r="P3376" s="61">
        <f t="shared" si="530"/>
        <v>5</v>
      </c>
      <c r="Q3376" s="62">
        <f t="shared" si="531"/>
        <v>2.5</v>
      </c>
      <c r="R3376" s="61">
        <f t="shared" si="532"/>
        <v>2</v>
      </c>
      <c r="S3376" s="61">
        <f t="shared" si="533"/>
        <v>4</v>
      </c>
      <c r="T3376" t="str">
        <f t="shared" si="534"/>
        <v>إضافى كامل</v>
      </c>
    </row>
    <row r="3377" spans="1:21" x14ac:dyDescent="0.25">
      <c r="A3377" s="54" t="s">
        <v>1454</v>
      </c>
      <c r="B3377" s="54" t="s">
        <v>1458</v>
      </c>
      <c r="C3377" s="54" t="s">
        <v>762</v>
      </c>
      <c r="D3377" s="55">
        <v>45613</v>
      </c>
      <c r="E3377" s="56" t="s">
        <v>20</v>
      </c>
      <c r="F3377" s="54" t="s">
        <v>1456</v>
      </c>
      <c r="G3377" s="57" t="s">
        <v>1457</v>
      </c>
      <c r="I3377" s="54"/>
      <c r="J3377" s="54"/>
      <c r="K3377" s="3" t="s">
        <v>19</v>
      </c>
      <c r="L3377" s="60">
        <f t="shared" si="527"/>
        <v>1</v>
      </c>
      <c r="M3377" s="33">
        <f t="shared" si="526"/>
        <v>2</v>
      </c>
      <c r="N3377" s="61">
        <f t="shared" si="528"/>
        <v>2</v>
      </c>
      <c r="O3377" s="33">
        <f t="shared" si="529"/>
        <v>3</v>
      </c>
      <c r="P3377" s="61">
        <f t="shared" si="530"/>
        <v>5</v>
      </c>
      <c r="Q3377" s="62">
        <f t="shared" si="531"/>
        <v>2.5</v>
      </c>
      <c r="R3377" s="61">
        <f t="shared" si="532"/>
        <v>2</v>
      </c>
      <c r="S3377" s="61">
        <f t="shared" si="533"/>
        <v>4</v>
      </c>
      <c r="T3377" t="str">
        <f t="shared" si="534"/>
        <v>إضافى كامل</v>
      </c>
    </row>
    <row r="3378" spans="1:21" x14ac:dyDescent="0.25">
      <c r="A3378" s="54" t="s">
        <v>1454</v>
      </c>
      <c r="B3378" s="54" t="s">
        <v>1458</v>
      </c>
      <c r="C3378" s="54" t="s">
        <v>762</v>
      </c>
      <c r="D3378" s="55">
        <v>45614</v>
      </c>
      <c r="E3378" s="56" t="s">
        <v>21</v>
      </c>
      <c r="F3378" s="54" t="s">
        <v>1456</v>
      </c>
      <c r="G3378" s="57" t="s">
        <v>1457</v>
      </c>
      <c r="I3378" s="54" t="s">
        <v>1465</v>
      </c>
      <c r="J3378" s="54" t="s">
        <v>1233</v>
      </c>
      <c r="K3378" s="3" t="str">
        <f t="shared" si="535"/>
        <v/>
      </c>
      <c r="L3378" s="60">
        <f t="shared" si="527"/>
        <v>0</v>
      </c>
      <c r="M3378" s="33">
        <f t="shared" si="526"/>
        <v>2</v>
      </c>
      <c r="N3378" s="61">
        <f t="shared" si="528"/>
        <v>2</v>
      </c>
      <c r="O3378" s="33">
        <f t="shared" si="529"/>
        <v>3</v>
      </c>
      <c r="P3378" s="61">
        <f t="shared" si="530"/>
        <v>5</v>
      </c>
      <c r="Q3378" s="62">
        <f t="shared" si="531"/>
        <v>2.5</v>
      </c>
      <c r="R3378" s="61">
        <f t="shared" si="532"/>
        <v>2</v>
      </c>
      <c r="S3378" s="61">
        <f t="shared" si="533"/>
        <v>4</v>
      </c>
      <c r="T3378" t="str">
        <f t="shared" si="534"/>
        <v>إضافى كامل</v>
      </c>
    </row>
    <row r="3379" spans="1:21" x14ac:dyDescent="0.25">
      <c r="A3379" s="54" t="s">
        <v>1454</v>
      </c>
      <c r="B3379" s="54" t="s">
        <v>1458</v>
      </c>
      <c r="C3379" s="54" t="s">
        <v>762</v>
      </c>
      <c r="D3379" s="55">
        <v>45615</v>
      </c>
      <c r="E3379" s="56" t="s">
        <v>22</v>
      </c>
      <c r="F3379" s="54" t="s">
        <v>1456</v>
      </c>
      <c r="G3379" s="57" t="s">
        <v>1457</v>
      </c>
      <c r="I3379" s="54" t="s">
        <v>1466</v>
      </c>
      <c r="J3379" s="54" t="s">
        <v>1233</v>
      </c>
      <c r="K3379" s="3" t="str">
        <f t="shared" si="535"/>
        <v/>
      </c>
      <c r="L3379" s="60">
        <f t="shared" si="527"/>
        <v>0</v>
      </c>
      <c r="M3379" s="33">
        <f t="shared" si="526"/>
        <v>2</v>
      </c>
      <c r="N3379" s="61">
        <f t="shared" si="528"/>
        <v>2</v>
      </c>
      <c r="O3379" s="33">
        <f t="shared" si="529"/>
        <v>3</v>
      </c>
      <c r="P3379" s="61">
        <f t="shared" si="530"/>
        <v>5</v>
      </c>
      <c r="Q3379" s="62">
        <f t="shared" si="531"/>
        <v>2.5</v>
      </c>
      <c r="R3379" s="61">
        <f t="shared" si="532"/>
        <v>2</v>
      </c>
      <c r="S3379" s="61">
        <f t="shared" si="533"/>
        <v>4</v>
      </c>
      <c r="T3379" t="str">
        <f t="shared" si="534"/>
        <v>إضافى كامل</v>
      </c>
    </row>
    <row r="3380" spans="1:21" x14ac:dyDescent="0.25">
      <c r="A3380" s="54" t="s">
        <v>1454</v>
      </c>
      <c r="B3380" s="54" t="s">
        <v>1458</v>
      </c>
      <c r="C3380" s="54" t="s">
        <v>762</v>
      </c>
      <c r="D3380" s="55">
        <v>45616</v>
      </c>
      <c r="E3380" s="56" t="s">
        <v>23</v>
      </c>
      <c r="F3380" s="54" t="s">
        <v>1456</v>
      </c>
      <c r="G3380" s="57" t="s">
        <v>1457</v>
      </c>
      <c r="I3380" s="54"/>
      <c r="J3380" s="54"/>
      <c r="K3380" s="3" t="str">
        <f t="shared" si="535"/>
        <v>غائب</v>
      </c>
      <c r="L3380" s="60">
        <f t="shared" si="527"/>
        <v>0</v>
      </c>
      <c r="M3380" s="33">
        <f t="shared" si="526"/>
        <v>2</v>
      </c>
      <c r="N3380" s="61">
        <f t="shared" si="528"/>
        <v>2</v>
      </c>
      <c r="O3380" s="33">
        <f t="shared" si="529"/>
        <v>3</v>
      </c>
      <c r="P3380" s="61">
        <f t="shared" si="530"/>
        <v>5</v>
      </c>
      <c r="Q3380" s="62">
        <f t="shared" si="531"/>
        <v>2.5</v>
      </c>
      <c r="R3380" s="61">
        <f t="shared" si="532"/>
        <v>2</v>
      </c>
      <c r="S3380" s="61">
        <f t="shared" si="533"/>
        <v>4</v>
      </c>
      <c r="T3380" t="str">
        <f t="shared" si="534"/>
        <v>إضافى كامل</v>
      </c>
    </row>
    <row r="3381" spans="1:21" x14ac:dyDescent="0.25">
      <c r="A3381" s="54" t="s">
        <v>1454</v>
      </c>
      <c r="B3381" s="54" t="s">
        <v>1458</v>
      </c>
      <c r="C3381" s="54" t="s">
        <v>762</v>
      </c>
      <c r="D3381" s="55">
        <v>45617</v>
      </c>
      <c r="E3381" s="56" t="s">
        <v>24</v>
      </c>
      <c r="F3381" s="54" t="s">
        <v>1456</v>
      </c>
      <c r="G3381" s="57" t="s">
        <v>1457</v>
      </c>
      <c r="I3381" s="54" t="s">
        <v>1467</v>
      </c>
      <c r="J3381" s="54" t="s">
        <v>1233</v>
      </c>
      <c r="K3381" s="3" t="str">
        <f t="shared" si="535"/>
        <v/>
      </c>
      <c r="L3381" s="60">
        <f t="shared" si="527"/>
        <v>0</v>
      </c>
      <c r="M3381" s="33">
        <f t="shared" si="526"/>
        <v>1</v>
      </c>
      <c r="N3381" s="61">
        <f t="shared" si="528"/>
        <v>2</v>
      </c>
      <c r="O3381" s="33">
        <f t="shared" si="529"/>
        <v>3</v>
      </c>
      <c r="P3381" s="61">
        <f t="shared" si="530"/>
        <v>5</v>
      </c>
      <c r="Q3381" s="62">
        <f t="shared" si="531"/>
        <v>2.5</v>
      </c>
      <c r="R3381" s="61">
        <f t="shared" si="532"/>
        <v>2</v>
      </c>
      <c r="S3381" s="61">
        <f t="shared" si="533"/>
        <v>3</v>
      </c>
      <c r="T3381" t="str">
        <f t="shared" si="534"/>
        <v>إضافى كامل</v>
      </c>
    </row>
    <row r="3382" spans="1:21" x14ac:dyDescent="0.25">
      <c r="A3382" s="54" t="s">
        <v>1454</v>
      </c>
      <c r="B3382" s="54" t="s">
        <v>1458</v>
      </c>
      <c r="C3382" s="54" t="s">
        <v>762</v>
      </c>
      <c r="D3382" s="55">
        <v>45618</v>
      </c>
      <c r="E3382" s="56" t="s">
        <v>15</v>
      </c>
      <c r="F3382" s="54" t="s">
        <v>1456</v>
      </c>
      <c r="G3382" s="57" t="s">
        <v>1457</v>
      </c>
      <c r="I3382" s="54"/>
      <c r="J3382" s="54"/>
      <c r="K3382" s="3" t="str">
        <f t="shared" si="535"/>
        <v/>
      </c>
      <c r="L3382" s="60">
        <f t="shared" si="527"/>
        <v>0</v>
      </c>
      <c r="M3382" s="33">
        <f t="shared" si="526"/>
        <v>1</v>
      </c>
      <c r="N3382" s="61">
        <f t="shared" si="528"/>
        <v>2</v>
      </c>
      <c r="O3382" s="33">
        <f t="shared" si="529"/>
        <v>3</v>
      </c>
      <c r="P3382" s="61">
        <f t="shared" si="530"/>
        <v>5</v>
      </c>
      <c r="Q3382" s="62">
        <f t="shared" si="531"/>
        <v>2.5</v>
      </c>
      <c r="R3382" s="61">
        <f t="shared" si="532"/>
        <v>2</v>
      </c>
      <c r="S3382" s="61">
        <f t="shared" si="533"/>
        <v>3</v>
      </c>
      <c r="T3382" t="str">
        <f t="shared" si="534"/>
        <v>إضافى كامل</v>
      </c>
    </row>
    <row r="3383" spans="1:21" x14ac:dyDescent="0.25">
      <c r="A3383" s="54" t="s">
        <v>1454</v>
      </c>
      <c r="B3383" s="54" t="s">
        <v>1458</v>
      </c>
      <c r="C3383" s="54" t="s">
        <v>762</v>
      </c>
      <c r="D3383" s="55">
        <v>45619</v>
      </c>
      <c r="E3383" s="56" t="s">
        <v>18</v>
      </c>
      <c r="F3383" s="54" t="s">
        <v>1456</v>
      </c>
      <c r="G3383" s="57" t="s">
        <v>1457</v>
      </c>
      <c r="I3383" s="54" t="s">
        <v>1468</v>
      </c>
      <c r="J3383" s="54" t="s">
        <v>1233</v>
      </c>
      <c r="K3383" s="3" t="s">
        <v>7</v>
      </c>
      <c r="L3383" s="60">
        <f t="shared" si="527"/>
        <v>1</v>
      </c>
      <c r="M3383" s="33">
        <f t="shared" si="526"/>
        <v>1</v>
      </c>
      <c r="N3383" s="61">
        <f t="shared" si="528"/>
        <v>2</v>
      </c>
      <c r="O3383" s="33">
        <f t="shared" si="529"/>
        <v>3</v>
      </c>
      <c r="P3383" s="61">
        <f t="shared" si="530"/>
        <v>5</v>
      </c>
      <c r="Q3383" s="62">
        <f t="shared" si="531"/>
        <v>2.5</v>
      </c>
      <c r="R3383" s="61">
        <f t="shared" si="532"/>
        <v>2</v>
      </c>
      <c r="S3383" s="61">
        <f t="shared" si="533"/>
        <v>3</v>
      </c>
      <c r="T3383" t="str">
        <f t="shared" si="534"/>
        <v>إضافى كامل</v>
      </c>
    </row>
    <row r="3384" spans="1:21" x14ac:dyDescent="0.25">
      <c r="A3384" s="54" t="s">
        <v>1454</v>
      </c>
      <c r="B3384" s="54" t="s">
        <v>1458</v>
      </c>
      <c r="C3384" s="54" t="s">
        <v>762</v>
      </c>
      <c r="D3384" s="55">
        <v>45620</v>
      </c>
      <c r="E3384" s="56" t="s">
        <v>20</v>
      </c>
      <c r="F3384" s="54" t="s">
        <v>1456</v>
      </c>
      <c r="G3384" s="57" t="s">
        <v>1457</v>
      </c>
      <c r="I3384" s="54" t="s">
        <v>1366</v>
      </c>
      <c r="J3384" s="54" t="s">
        <v>1233</v>
      </c>
      <c r="K3384" s="3" t="str">
        <f t="shared" si="535"/>
        <v/>
      </c>
      <c r="L3384" s="60">
        <f t="shared" si="527"/>
        <v>0</v>
      </c>
      <c r="M3384" s="33">
        <f t="shared" si="526"/>
        <v>1</v>
      </c>
      <c r="N3384" s="61">
        <f t="shared" si="528"/>
        <v>1</v>
      </c>
      <c r="O3384" s="33">
        <f t="shared" si="529"/>
        <v>3</v>
      </c>
      <c r="P3384" s="61">
        <f t="shared" si="530"/>
        <v>4</v>
      </c>
      <c r="Q3384" s="62">
        <f t="shared" si="531"/>
        <v>2</v>
      </c>
      <c r="R3384" s="61">
        <f t="shared" si="532"/>
        <v>2</v>
      </c>
      <c r="S3384" s="61">
        <f t="shared" si="533"/>
        <v>3</v>
      </c>
      <c r="T3384" t="str">
        <f t="shared" si="534"/>
        <v>إضافى كامل</v>
      </c>
    </row>
    <row r="3385" spans="1:21" x14ac:dyDescent="0.25">
      <c r="A3385" s="54" t="s">
        <v>1454</v>
      </c>
      <c r="B3385" s="54" t="s">
        <v>1458</v>
      </c>
      <c r="C3385" s="54" t="s">
        <v>762</v>
      </c>
      <c r="D3385" s="55">
        <v>45621</v>
      </c>
      <c r="E3385" s="56" t="s">
        <v>21</v>
      </c>
      <c r="F3385" s="54" t="s">
        <v>1456</v>
      </c>
      <c r="G3385" s="57" t="s">
        <v>1457</v>
      </c>
      <c r="I3385" s="54" t="s">
        <v>1463</v>
      </c>
      <c r="J3385" s="54" t="s">
        <v>1233</v>
      </c>
      <c r="K3385" s="3" t="str">
        <f t="shared" si="535"/>
        <v/>
      </c>
      <c r="L3385" s="60">
        <f t="shared" si="527"/>
        <v>0</v>
      </c>
      <c r="M3385" s="33">
        <f t="shared" si="526"/>
        <v>1</v>
      </c>
      <c r="N3385" s="61">
        <f t="shared" si="528"/>
        <v>1</v>
      </c>
      <c r="O3385" s="33">
        <f t="shared" si="529"/>
        <v>3</v>
      </c>
      <c r="P3385" s="61">
        <f t="shared" si="530"/>
        <v>4</v>
      </c>
      <c r="Q3385" s="62">
        <f t="shared" si="531"/>
        <v>2</v>
      </c>
      <c r="R3385" s="61">
        <f t="shared" si="532"/>
        <v>2</v>
      </c>
      <c r="S3385" s="61">
        <f t="shared" si="533"/>
        <v>3</v>
      </c>
      <c r="T3385" t="str">
        <f t="shared" si="534"/>
        <v>إضافى كامل</v>
      </c>
    </row>
    <row r="3386" spans="1:21" x14ac:dyDescent="0.25">
      <c r="A3386" s="54" t="s">
        <v>1454</v>
      </c>
      <c r="B3386" s="54" t="s">
        <v>1458</v>
      </c>
      <c r="C3386" s="54" t="s">
        <v>762</v>
      </c>
      <c r="D3386" s="55">
        <v>45622</v>
      </c>
      <c r="E3386" s="56" t="s">
        <v>22</v>
      </c>
      <c r="F3386" s="54" t="s">
        <v>1456</v>
      </c>
      <c r="G3386" s="57" t="s">
        <v>1457</v>
      </c>
      <c r="I3386" s="54" t="s">
        <v>1469</v>
      </c>
      <c r="J3386" s="54" t="s">
        <v>1233</v>
      </c>
      <c r="K3386" s="3" t="str">
        <f t="shared" si="535"/>
        <v/>
      </c>
      <c r="L3386" s="60">
        <f t="shared" si="527"/>
        <v>0</v>
      </c>
      <c r="M3386" s="33">
        <f t="shared" si="526"/>
        <v>1</v>
      </c>
      <c r="N3386" s="61">
        <f t="shared" si="528"/>
        <v>1</v>
      </c>
      <c r="O3386" s="33">
        <f t="shared" si="529"/>
        <v>3</v>
      </c>
      <c r="P3386" s="61">
        <f t="shared" si="530"/>
        <v>4</v>
      </c>
      <c r="Q3386" s="62">
        <f t="shared" si="531"/>
        <v>2</v>
      </c>
      <c r="R3386" s="61">
        <f t="shared" si="532"/>
        <v>2</v>
      </c>
      <c r="S3386" s="61">
        <f t="shared" si="533"/>
        <v>3</v>
      </c>
      <c r="T3386" t="str">
        <f t="shared" si="534"/>
        <v>إضافى كامل</v>
      </c>
    </row>
    <row r="3387" spans="1:21" x14ac:dyDescent="0.25">
      <c r="A3387" s="54" t="s">
        <v>1454</v>
      </c>
      <c r="B3387" s="54" t="s">
        <v>1458</v>
      </c>
      <c r="C3387" s="54" t="s">
        <v>762</v>
      </c>
      <c r="D3387" s="55">
        <v>45623</v>
      </c>
      <c r="E3387" s="56" t="s">
        <v>23</v>
      </c>
      <c r="F3387" s="54" t="s">
        <v>1456</v>
      </c>
      <c r="G3387" s="57" t="s">
        <v>1457</v>
      </c>
      <c r="I3387" s="54"/>
      <c r="J3387" s="54"/>
      <c r="K3387" s="3" t="s">
        <v>19</v>
      </c>
      <c r="L3387" s="60">
        <f t="shared" si="527"/>
        <v>1</v>
      </c>
      <c r="M3387" s="33">
        <f t="shared" si="526"/>
        <v>1</v>
      </c>
      <c r="N3387" s="61">
        <f t="shared" si="528"/>
        <v>1</v>
      </c>
      <c r="O3387" s="33">
        <f t="shared" si="529"/>
        <v>3</v>
      </c>
      <c r="P3387" s="61">
        <f t="shared" si="530"/>
        <v>4</v>
      </c>
      <c r="Q3387" s="62">
        <f t="shared" si="531"/>
        <v>2</v>
      </c>
      <c r="R3387" s="61">
        <f t="shared" si="532"/>
        <v>2</v>
      </c>
      <c r="S3387" s="61">
        <f t="shared" si="533"/>
        <v>3</v>
      </c>
      <c r="T3387" t="str">
        <f t="shared" si="534"/>
        <v>إضافى كامل</v>
      </c>
    </row>
    <row r="3388" spans="1:21" x14ac:dyDescent="0.25">
      <c r="A3388" s="54" t="s">
        <v>1454</v>
      </c>
      <c r="B3388" s="54" t="s">
        <v>1458</v>
      </c>
      <c r="C3388" s="54" t="s">
        <v>762</v>
      </c>
      <c r="D3388" s="55">
        <v>45624</v>
      </c>
      <c r="E3388" s="56" t="s">
        <v>24</v>
      </c>
      <c r="F3388" s="54" t="s">
        <v>1456</v>
      </c>
      <c r="G3388" s="57" t="s">
        <v>1457</v>
      </c>
      <c r="I3388" s="54" t="s">
        <v>1289</v>
      </c>
      <c r="J3388" s="54" t="s">
        <v>1233</v>
      </c>
      <c r="K3388" s="3" t="str">
        <f t="shared" si="535"/>
        <v/>
      </c>
      <c r="L3388" s="60">
        <f t="shared" si="527"/>
        <v>0</v>
      </c>
      <c r="M3388" s="33">
        <f t="shared" si="526"/>
        <v>1</v>
      </c>
      <c r="N3388" s="61">
        <f t="shared" si="528"/>
        <v>1</v>
      </c>
      <c r="O3388" s="33">
        <f t="shared" si="529"/>
        <v>3</v>
      </c>
      <c r="P3388" s="61">
        <f t="shared" si="530"/>
        <v>4</v>
      </c>
      <c r="Q3388" s="62">
        <f t="shared" si="531"/>
        <v>2</v>
      </c>
      <c r="R3388" s="61">
        <f t="shared" si="532"/>
        <v>2</v>
      </c>
      <c r="S3388" s="61">
        <f t="shared" si="533"/>
        <v>3</v>
      </c>
      <c r="T3388" t="str">
        <f t="shared" si="534"/>
        <v>إضافى كامل</v>
      </c>
    </row>
    <row r="3389" spans="1:21" x14ac:dyDescent="0.25">
      <c r="A3389" s="54" t="s">
        <v>1454</v>
      </c>
      <c r="B3389" s="54" t="s">
        <v>1458</v>
      </c>
      <c r="C3389" s="54" t="s">
        <v>762</v>
      </c>
      <c r="D3389" s="55">
        <v>45625</v>
      </c>
      <c r="E3389" s="56" t="s">
        <v>15</v>
      </c>
      <c r="F3389" s="54" t="s">
        <v>1456</v>
      </c>
      <c r="G3389" s="57" t="s">
        <v>1457</v>
      </c>
      <c r="I3389" s="54"/>
      <c r="J3389" s="54"/>
      <c r="K3389" s="3" t="str">
        <f t="shared" si="535"/>
        <v/>
      </c>
      <c r="L3389" s="60">
        <f t="shared" si="527"/>
        <v>0</v>
      </c>
      <c r="M3389" s="33">
        <f t="shared" si="526"/>
        <v>1</v>
      </c>
      <c r="N3389" s="61">
        <f t="shared" si="528"/>
        <v>1</v>
      </c>
      <c r="O3389" s="33">
        <f t="shared" si="529"/>
        <v>3</v>
      </c>
      <c r="P3389" s="61">
        <f t="shared" si="530"/>
        <v>4</v>
      </c>
      <c r="Q3389" s="62">
        <f t="shared" si="531"/>
        <v>2</v>
      </c>
      <c r="R3389" s="61">
        <f t="shared" si="532"/>
        <v>2</v>
      </c>
      <c r="S3389" s="61">
        <f t="shared" si="533"/>
        <v>3</v>
      </c>
      <c r="T3389" t="str">
        <f t="shared" si="534"/>
        <v>إضافى كامل</v>
      </c>
    </row>
    <row r="3390" spans="1:21" x14ac:dyDescent="0.25">
      <c r="A3390" s="54" t="s">
        <v>1454</v>
      </c>
      <c r="B3390" s="54" t="s">
        <v>1458</v>
      </c>
      <c r="C3390" s="54" t="s">
        <v>762</v>
      </c>
      <c r="D3390" s="55">
        <v>45626</v>
      </c>
      <c r="E3390" s="56" t="s">
        <v>18</v>
      </c>
      <c r="F3390" s="54" t="s">
        <v>1456</v>
      </c>
      <c r="G3390" s="57" t="s">
        <v>1457</v>
      </c>
      <c r="I3390" s="54" t="s">
        <v>1468</v>
      </c>
      <c r="J3390" s="54" t="s">
        <v>1233</v>
      </c>
      <c r="K3390" s="3" t="str">
        <f t="shared" si="535"/>
        <v>إذن ص</v>
      </c>
      <c r="L3390" s="60">
        <f t="shared" si="527"/>
        <v>1</v>
      </c>
      <c r="M3390" s="33">
        <f t="shared" si="526"/>
        <v>1</v>
      </c>
      <c r="N3390" s="61">
        <f t="shared" si="528"/>
        <v>1</v>
      </c>
      <c r="O3390" s="33">
        <f t="shared" si="529"/>
        <v>3</v>
      </c>
      <c r="P3390" s="61">
        <f t="shared" si="530"/>
        <v>4</v>
      </c>
      <c r="Q3390" s="62">
        <f t="shared" si="531"/>
        <v>2</v>
      </c>
      <c r="R3390" s="61">
        <f t="shared" si="532"/>
        <v>2</v>
      </c>
      <c r="S3390" s="61">
        <f t="shared" si="533"/>
        <v>3</v>
      </c>
      <c r="T3390" t="str">
        <f t="shared" si="534"/>
        <v>إضافى كامل</v>
      </c>
    </row>
    <row r="3391" spans="1:21" ht="15.75" x14ac:dyDescent="0.25">
      <c r="A3391" s="54" t="s">
        <v>1470</v>
      </c>
      <c r="B3391" s="78" t="s">
        <v>1471</v>
      </c>
      <c r="C3391" s="54" t="s">
        <v>762</v>
      </c>
      <c r="D3391" s="55">
        <v>45597</v>
      </c>
      <c r="E3391" s="56" t="s">
        <v>15</v>
      </c>
      <c r="F3391" s="54" t="s">
        <v>1456</v>
      </c>
      <c r="G3391" s="57" t="s">
        <v>1472</v>
      </c>
      <c r="I3391" s="54"/>
      <c r="J3391" s="54"/>
      <c r="K3391" s="3" t="str">
        <f t="shared" si="535"/>
        <v/>
      </c>
      <c r="L3391" s="60">
        <f t="shared" si="527"/>
        <v>0</v>
      </c>
      <c r="M3391" s="33">
        <f t="shared" si="526"/>
        <v>1</v>
      </c>
      <c r="N3391" s="61">
        <f t="shared" si="528"/>
        <v>0</v>
      </c>
      <c r="O3391" s="33">
        <f t="shared" si="529"/>
        <v>3</v>
      </c>
      <c r="P3391" s="61">
        <f t="shared" si="530"/>
        <v>3</v>
      </c>
      <c r="Q3391" s="62">
        <f t="shared" si="531"/>
        <v>1.5</v>
      </c>
      <c r="R3391" s="61">
        <f t="shared" si="532"/>
        <v>1</v>
      </c>
      <c r="S3391" s="61">
        <f t="shared" si="533"/>
        <v>2</v>
      </c>
      <c r="T3391" t="str">
        <f t="shared" si="534"/>
        <v>إضافى كامل</v>
      </c>
      <c r="U3391" t="s">
        <v>1371</v>
      </c>
    </row>
    <row r="3392" spans="1:21" x14ac:dyDescent="0.25">
      <c r="A3392" s="54" t="s">
        <v>1470</v>
      </c>
      <c r="B3392" s="54" t="s">
        <v>1473</v>
      </c>
      <c r="C3392" s="54" t="s">
        <v>762</v>
      </c>
      <c r="D3392" s="55">
        <v>45598</v>
      </c>
      <c r="E3392" s="56" t="s">
        <v>18</v>
      </c>
      <c r="F3392" s="54" t="s">
        <v>1456</v>
      </c>
      <c r="G3392" s="57" t="s">
        <v>1472</v>
      </c>
      <c r="I3392" s="54"/>
      <c r="J3392" s="54"/>
      <c r="K3392" s="3" t="s">
        <v>19</v>
      </c>
      <c r="L3392" s="60">
        <f t="shared" si="527"/>
        <v>1</v>
      </c>
      <c r="M3392" s="33">
        <f t="shared" si="526"/>
        <v>1</v>
      </c>
      <c r="N3392" s="61">
        <f t="shared" si="528"/>
        <v>0</v>
      </c>
      <c r="O3392" s="33">
        <f t="shared" si="529"/>
        <v>3</v>
      </c>
      <c r="P3392" s="61">
        <f t="shared" si="530"/>
        <v>3</v>
      </c>
      <c r="Q3392" s="62">
        <f t="shared" si="531"/>
        <v>1.5</v>
      </c>
      <c r="R3392" s="61">
        <f t="shared" si="532"/>
        <v>1</v>
      </c>
      <c r="S3392" s="61">
        <f t="shared" si="533"/>
        <v>2</v>
      </c>
      <c r="T3392" t="str">
        <f t="shared" si="534"/>
        <v>إضافى كامل</v>
      </c>
      <c r="U3392" t="s">
        <v>1371</v>
      </c>
    </row>
    <row r="3393" spans="1:21" x14ac:dyDescent="0.25">
      <c r="A3393" s="54" t="s">
        <v>1470</v>
      </c>
      <c r="B3393" s="54" t="s">
        <v>1473</v>
      </c>
      <c r="C3393" s="54" t="s">
        <v>762</v>
      </c>
      <c r="D3393" s="55">
        <v>45599</v>
      </c>
      <c r="E3393" s="56" t="s">
        <v>20</v>
      </c>
      <c r="F3393" s="54" t="s">
        <v>1456</v>
      </c>
      <c r="G3393" s="57" t="s">
        <v>1472</v>
      </c>
      <c r="I3393" s="54"/>
      <c r="J3393" s="54"/>
      <c r="K3393" s="3" t="str">
        <f t="shared" si="535"/>
        <v>غائب</v>
      </c>
      <c r="L3393" s="60">
        <f t="shared" si="527"/>
        <v>0</v>
      </c>
      <c r="M3393" s="33">
        <f t="shared" ref="M3393:M3456" si="536">COUNTIF(K3393:K3422,"غائب")</f>
        <v>1</v>
      </c>
      <c r="N3393" s="61">
        <f t="shared" si="528"/>
        <v>0</v>
      </c>
      <c r="O3393" s="33">
        <f t="shared" si="529"/>
        <v>3</v>
      </c>
      <c r="P3393" s="61">
        <f t="shared" si="530"/>
        <v>3</v>
      </c>
      <c r="Q3393" s="62">
        <f t="shared" si="531"/>
        <v>1.5</v>
      </c>
      <c r="R3393" s="61">
        <f t="shared" si="532"/>
        <v>1</v>
      </c>
      <c r="S3393" s="61">
        <f t="shared" si="533"/>
        <v>2</v>
      </c>
      <c r="T3393" t="str">
        <f t="shared" si="534"/>
        <v>إضافى كامل</v>
      </c>
      <c r="U3393" t="s">
        <v>1371</v>
      </c>
    </row>
    <row r="3394" spans="1:21" x14ac:dyDescent="0.25">
      <c r="A3394" s="54" t="s">
        <v>1470</v>
      </c>
      <c r="B3394" s="54" t="s">
        <v>1473</v>
      </c>
      <c r="C3394" s="54" t="s">
        <v>762</v>
      </c>
      <c r="D3394" s="55">
        <v>45600</v>
      </c>
      <c r="E3394" s="56" t="s">
        <v>21</v>
      </c>
      <c r="F3394" s="54" t="s">
        <v>1456</v>
      </c>
      <c r="G3394" s="57" t="s">
        <v>1472</v>
      </c>
      <c r="I3394" s="54" t="s">
        <v>1474</v>
      </c>
      <c r="J3394" s="54" t="s">
        <v>1263</v>
      </c>
      <c r="K3394" s="3" t="str">
        <f t="shared" si="535"/>
        <v/>
      </c>
      <c r="L3394" s="60">
        <f t="shared" ref="L3394:L3457" si="537">IF(AND(OR(K3394= "حالة وفاة",K3394="إذن م",K3394="إذن ص",K3394="بدل راحة",K3394="انصراف",K3394="اجازة",K3394="راحة",K3394="مأمورية",K3394="مأمورية م",K3394="مأمورية ص",K3394="Online",K3394="حضور",K3394="بدل سهر",E3394="Friday",K3394=""),K3394&lt;&gt;""),1,0)</f>
        <v>0</v>
      </c>
      <c r="M3394" s="33">
        <f t="shared" si="536"/>
        <v>1</v>
      </c>
      <c r="N3394" s="61">
        <f t="shared" ref="N3394:N3457" si="538">COUNTIF(K3394:K3423,"إذن ص")</f>
        <v>0</v>
      </c>
      <c r="O3394" s="33">
        <f t="shared" ref="O3394:O3457" si="539">COUNTIF(K3394:K3423,"إذن م")</f>
        <v>3</v>
      </c>
      <c r="P3394" s="61">
        <f t="shared" ref="P3394:P3457" si="540">O3394+N3394</f>
        <v>3</v>
      </c>
      <c r="Q3394" s="62">
        <f t="shared" ref="Q3394:Q3457" si="541">IF(AND(P3394&gt;2,P3394&lt;&gt;0),P3394*3/6,0)</f>
        <v>1.5</v>
      </c>
      <c r="R3394" s="61">
        <f t="shared" ref="R3394:R3457" si="542">INT(Q3394)</f>
        <v>1</v>
      </c>
      <c r="S3394" s="61">
        <f t="shared" ref="S3394:S3457" si="543">R3394+M3394</f>
        <v>2</v>
      </c>
      <c r="T3394" t="str">
        <f t="shared" ref="T3394:T3457" si="544">IF(AND(OR(S3394&lt;=0,S3394&gt;0),S3394&lt;5),"إضافى كامل",IF(AND(OR(S3394=5,S3394=6,S3394&lt;7),S3394&lt;&gt;""),"نصف إضافى","لا يستحق"))</f>
        <v>إضافى كامل</v>
      </c>
      <c r="U3394" t="s">
        <v>1371</v>
      </c>
    </row>
    <row r="3395" spans="1:21" x14ac:dyDescent="0.25">
      <c r="A3395" s="54" t="s">
        <v>1470</v>
      </c>
      <c r="B3395" s="54" t="s">
        <v>1473</v>
      </c>
      <c r="C3395" s="54" t="s">
        <v>762</v>
      </c>
      <c r="D3395" s="55">
        <v>45601</v>
      </c>
      <c r="E3395" s="56" t="s">
        <v>22</v>
      </c>
      <c r="F3395" s="54" t="s">
        <v>1456</v>
      </c>
      <c r="G3395" s="57" t="s">
        <v>1472</v>
      </c>
      <c r="I3395" s="54" t="s">
        <v>1475</v>
      </c>
      <c r="J3395" s="54" t="s">
        <v>1131</v>
      </c>
      <c r="K3395" s="3" t="str">
        <f t="shared" si="535"/>
        <v>إذن م</v>
      </c>
      <c r="L3395" s="60">
        <f t="shared" si="537"/>
        <v>1</v>
      </c>
      <c r="M3395" s="33">
        <f t="shared" si="536"/>
        <v>1</v>
      </c>
      <c r="N3395" s="61">
        <f t="shared" si="538"/>
        <v>1</v>
      </c>
      <c r="O3395" s="33">
        <f t="shared" si="539"/>
        <v>3</v>
      </c>
      <c r="P3395" s="61">
        <f t="shared" si="540"/>
        <v>4</v>
      </c>
      <c r="Q3395" s="62">
        <f t="shared" si="541"/>
        <v>2</v>
      </c>
      <c r="R3395" s="61">
        <f t="shared" si="542"/>
        <v>2</v>
      </c>
      <c r="S3395" s="61">
        <f t="shared" si="543"/>
        <v>3</v>
      </c>
      <c r="T3395" t="str">
        <f t="shared" si="544"/>
        <v>إضافى كامل</v>
      </c>
      <c r="U3395" t="s">
        <v>1371</v>
      </c>
    </row>
    <row r="3396" spans="1:21" x14ac:dyDescent="0.25">
      <c r="A3396" s="54" t="s">
        <v>1470</v>
      </c>
      <c r="B3396" s="54" t="s">
        <v>1473</v>
      </c>
      <c r="C3396" s="54" t="s">
        <v>762</v>
      </c>
      <c r="D3396" s="55">
        <v>45602</v>
      </c>
      <c r="E3396" s="56" t="s">
        <v>23</v>
      </c>
      <c r="F3396" s="54" t="s">
        <v>1456</v>
      </c>
      <c r="G3396" s="57" t="s">
        <v>1472</v>
      </c>
      <c r="I3396" s="54" t="s">
        <v>1465</v>
      </c>
      <c r="J3396" s="54" t="s">
        <v>1476</v>
      </c>
      <c r="K3396" s="3" t="str">
        <f t="shared" si="535"/>
        <v>إذن م</v>
      </c>
      <c r="L3396" s="60">
        <f t="shared" si="537"/>
        <v>1</v>
      </c>
      <c r="M3396" s="33">
        <f t="shared" si="536"/>
        <v>1</v>
      </c>
      <c r="N3396" s="61">
        <f t="shared" si="538"/>
        <v>2</v>
      </c>
      <c r="O3396" s="33">
        <f t="shared" si="539"/>
        <v>2</v>
      </c>
      <c r="P3396" s="61">
        <f t="shared" si="540"/>
        <v>4</v>
      </c>
      <c r="Q3396" s="62">
        <f t="shared" si="541"/>
        <v>2</v>
      </c>
      <c r="R3396" s="61">
        <f t="shared" si="542"/>
        <v>2</v>
      </c>
      <c r="S3396" s="61">
        <f t="shared" si="543"/>
        <v>3</v>
      </c>
      <c r="T3396" t="str">
        <f t="shared" si="544"/>
        <v>إضافى كامل</v>
      </c>
      <c r="U3396" t="s">
        <v>1371</v>
      </c>
    </row>
    <row r="3397" spans="1:21" x14ac:dyDescent="0.25">
      <c r="A3397" s="54" t="s">
        <v>1470</v>
      </c>
      <c r="B3397" s="54" t="s">
        <v>1473</v>
      </c>
      <c r="C3397" s="54" t="s">
        <v>762</v>
      </c>
      <c r="D3397" s="55">
        <v>45603</v>
      </c>
      <c r="E3397" s="56" t="s">
        <v>24</v>
      </c>
      <c r="F3397" s="54" t="s">
        <v>1456</v>
      </c>
      <c r="G3397" s="57" t="s">
        <v>1472</v>
      </c>
      <c r="I3397" s="54" t="s">
        <v>1477</v>
      </c>
      <c r="J3397" s="54" t="s">
        <v>1294</v>
      </c>
      <c r="K3397" s="3" t="str">
        <f t="shared" si="535"/>
        <v/>
      </c>
      <c r="L3397" s="60">
        <f t="shared" si="537"/>
        <v>0</v>
      </c>
      <c r="M3397" s="33">
        <f t="shared" si="536"/>
        <v>1</v>
      </c>
      <c r="N3397" s="61">
        <f t="shared" si="538"/>
        <v>3</v>
      </c>
      <c r="O3397" s="33">
        <f t="shared" si="539"/>
        <v>1</v>
      </c>
      <c r="P3397" s="61">
        <f t="shared" si="540"/>
        <v>4</v>
      </c>
      <c r="Q3397" s="62">
        <f t="shared" si="541"/>
        <v>2</v>
      </c>
      <c r="R3397" s="61">
        <f t="shared" si="542"/>
        <v>2</v>
      </c>
      <c r="S3397" s="61">
        <f t="shared" si="543"/>
        <v>3</v>
      </c>
      <c r="T3397" t="str">
        <f t="shared" si="544"/>
        <v>إضافى كامل</v>
      </c>
      <c r="U3397" t="s">
        <v>1371</v>
      </c>
    </row>
    <row r="3398" spans="1:21" x14ac:dyDescent="0.25">
      <c r="A3398" s="54" t="s">
        <v>1470</v>
      </c>
      <c r="B3398" s="54" t="s">
        <v>1473</v>
      </c>
      <c r="C3398" s="54" t="s">
        <v>762</v>
      </c>
      <c r="D3398" s="55">
        <v>45604</v>
      </c>
      <c r="E3398" s="56" t="s">
        <v>15</v>
      </c>
      <c r="F3398" s="54" t="s">
        <v>1456</v>
      </c>
      <c r="G3398" s="57" t="s">
        <v>1472</v>
      </c>
      <c r="I3398" s="54"/>
      <c r="J3398" s="54"/>
      <c r="K3398" s="3" t="str">
        <f t="shared" si="535"/>
        <v/>
      </c>
      <c r="L3398" s="60">
        <f t="shared" si="537"/>
        <v>0</v>
      </c>
      <c r="M3398" s="33">
        <f t="shared" si="536"/>
        <v>1</v>
      </c>
      <c r="N3398" s="61">
        <f t="shared" si="538"/>
        <v>3</v>
      </c>
      <c r="O3398" s="33">
        <f t="shared" si="539"/>
        <v>1</v>
      </c>
      <c r="P3398" s="61">
        <f t="shared" si="540"/>
        <v>4</v>
      </c>
      <c r="Q3398" s="62">
        <f t="shared" si="541"/>
        <v>2</v>
      </c>
      <c r="R3398" s="61">
        <f t="shared" si="542"/>
        <v>2</v>
      </c>
      <c r="S3398" s="61">
        <f t="shared" si="543"/>
        <v>3</v>
      </c>
      <c r="T3398" t="str">
        <f t="shared" si="544"/>
        <v>إضافى كامل</v>
      </c>
      <c r="U3398" t="s">
        <v>1371</v>
      </c>
    </row>
    <row r="3399" spans="1:21" x14ac:dyDescent="0.25">
      <c r="A3399" s="54" t="s">
        <v>1470</v>
      </c>
      <c r="B3399" s="54" t="s">
        <v>1473</v>
      </c>
      <c r="C3399" s="54" t="s">
        <v>762</v>
      </c>
      <c r="D3399" s="55">
        <v>45605</v>
      </c>
      <c r="E3399" s="56" t="s">
        <v>18</v>
      </c>
      <c r="F3399" s="54" t="s">
        <v>1456</v>
      </c>
      <c r="G3399" s="57" t="s">
        <v>1472</v>
      </c>
      <c r="I3399" s="54"/>
      <c r="J3399" s="54"/>
      <c r="K3399" s="3" t="s">
        <v>19</v>
      </c>
      <c r="L3399" s="60">
        <f t="shared" si="537"/>
        <v>1</v>
      </c>
      <c r="M3399" s="33">
        <f t="shared" si="536"/>
        <v>1</v>
      </c>
      <c r="N3399" s="61">
        <f t="shared" si="538"/>
        <v>3</v>
      </c>
      <c r="O3399" s="33">
        <f t="shared" si="539"/>
        <v>1</v>
      </c>
      <c r="P3399" s="61">
        <f t="shared" si="540"/>
        <v>4</v>
      </c>
      <c r="Q3399" s="62">
        <f t="shared" si="541"/>
        <v>2</v>
      </c>
      <c r="R3399" s="61">
        <f t="shared" si="542"/>
        <v>2</v>
      </c>
      <c r="S3399" s="61">
        <f t="shared" si="543"/>
        <v>3</v>
      </c>
      <c r="T3399" t="str">
        <f t="shared" si="544"/>
        <v>إضافى كامل</v>
      </c>
      <c r="U3399" t="s">
        <v>1371</v>
      </c>
    </row>
    <row r="3400" spans="1:21" x14ac:dyDescent="0.25">
      <c r="A3400" s="54" t="s">
        <v>1470</v>
      </c>
      <c r="B3400" s="54" t="s">
        <v>1473</v>
      </c>
      <c r="C3400" s="54" t="s">
        <v>762</v>
      </c>
      <c r="D3400" s="55">
        <v>45606</v>
      </c>
      <c r="E3400" s="56" t="s">
        <v>20</v>
      </c>
      <c r="F3400" s="54" t="s">
        <v>1456</v>
      </c>
      <c r="G3400" s="57" t="s">
        <v>1472</v>
      </c>
      <c r="I3400" s="54" t="s">
        <v>1478</v>
      </c>
      <c r="J3400" s="54" t="s">
        <v>877</v>
      </c>
      <c r="K3400" s="3" t="str">
        <f t="shared" si="535"/>
        <v/>
      </c>
      <c r="L3400" s="60">
        <f t="shared" si="537"/>
        <v>0</v>
      </c>
      <c r="M3400" s="33">
        <f t="shared" si="536"/>
        <v>1</v>
      </c>
      <c r="N3400" s="61">
        <f t="shared" si="538"/>
        <v>3</v>
      </c>
      <c r="O3400" s="33">
        <f t="shared" si="539"/>
        <v>1</v>
      </c>
      <c r="P3400" s="61">
        <f t="shared" si="540"/>
        <v>4</v>
      </c>
      <c r="Q3400" s="62">
        <f t="shared" si="541"/>
        <v>2</v>
      </c>
      <c r="R3400" s="61">
        <f t="shared" si="542"/>
        <v>2</v>
      </c>
      <c r="S3400" s="61">
        <f t="shared" si="543"/>
        <v>3</v>
      </c>
      <c r="T3400" t="str">
        <f t="shared" si="544"/>
        <v>إضافى كامل</v>
      </c>
      <c r="U3400" t="s">
        <v>1371</v>
      </c>
    </row>
    <row r="3401" spans="1:21" x14ac:dyDescent="0.25">
      <c r="A3401" s="54" t="s">
        <v>1470</v>
      </c>
      <c r="B3401" s="54" t="s">
        <v>1473</v>
      </c>
      <c r="C3401" s="54" t="s">
        <v>762</v>
      </c>
      <c r="D3401" s="55">
        <v>45607</v>
      </c>
      <c r="E3401" s="56" t="s">
        <v>21</v>
      </c>
      <c r="F3401" s="54" t="s">
        <v>1456</v>
      </c>
      <c r="G3401" s="57" t="s">
        <v>1472</v>
      </c>
      <c r="I3401" s="54" t="s">
        <v>1475</v>
      </c>
      <c r="J3401" s="54" t="s">
        <v>1270</v>
      </c>
      <c r="K3401" s="3" t="str">
        <f t="shared" si="535"/>
        <v/>
      </c>
      <c r="L3401" s="60">
        <f t="shared" si="537"/>
        <v>0</v>
      </c>
      <c r="M3401" s="33">
        <f t="shared" si="536"/>
        <v>1</v>
      </c>
      <c r="N3401" s="61">
        <f t="shared" si="538"/>
        <v>3</v>
      </c>
      <c r="O3401" s="33">
        <f t="shared" si="539"/>
        <v>1</v>
      </c>
      <c r="P3401" s="61">
        <f t="shared" si="540"/>
        <v>4</v>
      </c>
      <c r="Q3401" s="62">
        <f t="shared" si="541"/>
        <v>2</v>
      </c>
      <c r="R3401" s="61">
        <f t="shared" si="542"/>
        <v>2</v>
      </c>
      <c r="S3401" s="61">
        <f t="shared" si="543"/>
        <v>3</v>
      </c>
      <c r="T3401" t="str">
        <f t="shared" si="544"/>
        <v>إضافى كامل</v>
      </c>
      <c r="U3401" t="s">
        <v>1371</v>
      </c>
    </row>
    <row r="3402" spans="1:21" x14ac:dyDescent="0.25">
      <c r="A3402" s="54" t="s">
        <v>1470</v>
      </c>
      <c r="B3402" s="54" t="s">
        <v>1473</v>
      </c>
      <c r="C3402" s="54" t="s">
        <v>762</v>
      </c>
      <c r="D3402" s="55">
        <v>45608</v>
      </c>
      <c r="E3402" s="56" t="s">
        <v>22</v>
      </c>
      <c r="F3402" s="54" t="s">
        <v>1456</v>
      </c>
      <c r="G3402" s="57" t="s">
        <v>1472</v>
      </c>
      <c r="I3402" s="54" t="s">
        <v>1479</v>
      </c>
      <c r="J3402" s="54" t="s">
        <v>1476</v>
      </c>
      <c r="K3402" s="3" t="str">
        <f t="shared" si="535"/>
        <v>إذن م</v>
      </c>
      <c r="L3402" s="60">
        <f t="shared" si="537"/>
        <v>1</v>
      </c>
      <c r="M3402" s="33">
        <f t="shared" si="536"/>
        <v>1</v>
      </c>
      <c r="N3402" s="61">
        <f t="shared" si="538"/>
        <v>4</v>
      </c>
      <c r="O3402" s="33">
        <f t="shared" si="539"/>
        <v>1</v>
      </c>
      <c r="P3402" s="61">
        <f t="shared" si="540"/>
        <v>5</v>
      </c>
      <c r="Q3402" s="62">
        <f t="shared" si="541"/>
        <v>2.5</v>
      </c>
      <c r="R3402" s="61">
        <f t="shared" si="542"/>
        <v>2</v>
      </c>
      <c r="S3402" s="61">
        <f t="shared" si="543"/>
        <v>3</v>
      </c>
      <c r="T3402" t="str">
        <f t="shared" si="544"/>
        <v>إضافى كامل</v>
      </c>
      <c r="U3402" t="s">
        <v>1371</v>
      </c>
    </row>
    <row r="3403" spans="1:21" x14ac:dyDescent="0.25">
      <c r="A3403" s="54" t="s">
        <v>1470</v>
      </c>
      <c r="B3403" s="54" t="s">
        <v>1473</v>
      </c>
      <c r="C3403" s="54" t="s">
        <v>762</v>
      </c>
      <c r="D3403" s="55">
        <v>45609</v>
      </c>
      <c r="E3403" s="56" t="s">
        <v>23</v>
      </c>
      <c r="F3403" s="54" t="s">
        <v>1456</v>
      </c>
      <c r="G3403" s="57" t="s">
        <v>1472</v>
      </c>
      <c r="I3403" s="54" t="s">
        <v>1480</v>
      </c>
      <c r="J3403" s="54" t="s">
        <v>813</v>
      </c>
      <c r="K3403" s="3" t="str">
        <f t="shared" si="535"/>
        <v/>
      </c>
      <c r="L3403" s="60">
        <f t="shared" si="537"/>
        <v>0</v>
      </c>
      <c r="M3403" s="33">
        <f t="shared" si="536"/>
        <v>1</v>
      </c>
      <c r="N3403" s="61">
        <f t="shared" si="538"/>
        <v>4</v>
      </c>
      <c r="O3403" s="33">
        <f t="shared" si="539"/>
        <v>0</v>
      </c>
      <c r="P3403" s="61">
        <f t="shared" si="540"/>
        <v>4</v>
      </c>
      <c r="Q3403" s="62">
        <f t="shared" si="541"/>
        <v>2</v>
      </c>
      <c r="R3403" s="61">
        <f t="shared" si="542"/>
        <v>2</v>
      </c>
      <c r="S3403" s="61">
        <f t="shared" si="543"/>
        <v>3</v>
      </c>
      <c r="T3403" t="str">
        <f t="shared" si="544"/>
        <v>إضافى كامل</v>
      </c>
      <c r="U3403" t="s">
        <v>1371</v>
      </c>
    </row>
    <row r="3404" spans="1:21" x14ac:dyDescent="0.25">
      <c r="A3404" s="54" t="s">
        <v>1470</v>
      </c>
      <c r="B3404" s="54" t="s">
        <v>1473</v>
      </c>
      <c r="C3404" s="54" t="s">
        <v>762</v>
      </c>
      <c r="D3404" s="55">
        <v>45610</v>
      </c>
      <c r="E3404" s="56" t="s">
        <v>24</v>
      </c>
      <c r="F3404" s="54" t="s">
        <v>1456</v>
      </c>
      <c r="G3404" s="57" t="s">
        <v>1472</v>
      </c>
      <c r="I3404" s="54" t="s">
        <v>1481</v>
      </c>
      <c r="J3404" s="54" t="s">
        <v>1265</v>
      </c>
      <c r="K3404" s="3" t="str">
        <f t="shared" si="535"/>
        <v/>
      </c>
      <c r="L3404" s="60">
        <f t="shared" si="537"/>
        <v>0</v>
      </c>
      <c r="M3404" s="33">
        <f t="shared" si="536"/>
        <v>1</v>
      </c>
      <c r="N3404" s="61">
        <f t="shared" si="538"/>
        <v>4</v>
      </c>
      <c r="O3404" s="33">
        <f t="shared" si="539"/>
        <v>0</v>
      </c>
      <c r="P3404" s="61">
        <f t="shared" si="540"/>
        <v>4</v>
      </c>
      <c r="Q3404" s="62">
        <f t="shared" si="541"/>
        <v>2</v>
      </c>
      <c r="R3404" s="61">
        <f t="shared" si="542"/>
        <v>2</v>
      </c>
      <c r="S3404" s="61">
        <f t="shared" si="543"/>
        <v>3</v>
      </c>
      <c r="T3404" t="str">
        <f t="shared" si="544"/>
        <v>إضافى كامل</v>
      </c>
      <c r="U3404" t="s">
        <v>1371</v>
      </c>
    </row>
    <row r="3405" spans="1:21" x14ac:dyDescent="0.25">
      <c r="A3405" s="54" t="s">
        <v>1470</v>
      </c>
      <c r="B3405" s="54" t="s">
        <v>1473</v>
      </c>
      <c r="C3405" s="54" t="s">
        <v>762</v>
      </c>
      <c r="D3405" s="55">
        <v>45611</v>
      </c>
      <c r="E3405" s="56" t="s">
        <v>15</v>
      </c>
      <c r="F3405" s="54" t="s">
        <v>1456</v>
      </c>
      <c r="G3405" s="57" t="s">
        <v>1472</v>
      </c>
      <c r="I3405" s="54"/>
      <c r="J3405" s="54"/>
      <c r="K3405" s="3" t="str">
        <f t="shared" si="535"/>
        <v/>
      </c>
      <c r="L3405" s="60">
        <f t="shared" si="537"/>
        <v>0</v>
      </c>
      <c r="M3405" s="33">
        <f t="shared" si="536"/>
        <v>1</v>
      </c>
      <c r="N3405" s="61">
        <f t="shared" si="538"/>
        <v>4</v>
      </c>
      <c r="O3405" s="33">
        <f t="shared" si="539"/>
        <v>0</v>
      </c>
      <c r="P3405" s="61">
        <f t="shared" si="540"/>
        <v>4</v>
      </c>
      <c r="Q3405" s="62">
        <f t="shared" si="541"/>
        <v>2</v>
      </c>
      <c r="R3405" s="61">
        <f t="shared" si="542"/>
        <v>2</v>
      </c>
      <c r="S3405" s="61">
        <f t="shared" si="543"/>
        <v>3</v>
      </c>
      <c r="T3405" t="str">
        <f t="shared" si="544"/>
        <v>إضافى كامل</v>
      </c>
      <c r="U3405" t="s">
        <v>1371</v>
      </c>
    </row>
    <row r="3406" spans="1:21" x14ac:dyDescent="0.25">
      <c r="A3406" s="54" t="s">
        <v>1470</v>
      </c>
      <c r="B3406" s="54" t="s">
        <v>1473</v>
      </c>
      <c r="C3406" s="54" t="s">
        <v>762</v>
      </c>
      <c r="D3406" s="55">
        <v>45612</v>
      </c>
      <c r="E3406" s="56" t="s">
        <v>18</v>
      </c>
      <c r="F3406" s="54" t="s">
        <v>1456</v>
      </c>
      <c r="G3406" s="57" t="s">
        <v>1472</v>
      </c>
      <c r="I3406" s="54"/>
      <c r="J3406" s="54"/>
      <c r="K3406" s="3" t="s">
        <v>19</v>
      </c>
      <c r="L3406" s="60">
        <f t="shared" si="537"/>
        <v>1</v>
      </c>
      <c r="M3406" s="33">
        <f t="shared" si="536"/>
        <v>1</v>
      </c>
      <c r="N3406" s="61">
        <f t="shared" si="538"/>
        <v>4</v>
      </c>
      <c r="O3406" s="33">
        <f t="shared" si="539"/>
        <v>0</v>
      </c>
      <c r="P3406" s="61">
        <f t="shared" si="540"/>
        <v>4</v>
      </c>
      <c r="Q3406" s="62">
        <f t="shared" si="541"/>
        <v>2</v>
      </c>
      <c r="R3406" s="61">
        <f t="shared" si="542"/>
        <v>2</v>
      </c>
      <c r="S3406" s="61">
        <f t="shared" si="543"/>
        <v>3</v>
      </c>
      <c r="T3406" t="str">
        <f t="shared" si="544"/>
        <v>إضافى كامل</v>
      </c>
      <c r="U3406" t="s">
        <v>1371</v>
      </c>
    </row>
    <row r="3407" spans="1:21" x14ac:dyDescent="0.25">
      <c r="A3407" s="54" t="s">
        <v>1470</v>
      </c>
      <c r="B3407" s="54" t="s">
        <v>1473</v>
      </c>
      <c r="C3407" s="54" t="s">
        <v>762</v>
      </c>
      <c r="D3407" s="55">
        <v>45613</v>
      </c>
      <c r="E3407" s="56" t="s">
        <v>20</v>
      </c>
      <c r="F3407" s="54" t="s">
        <v>1456</v>
      </c>
      <c r="G3407" s="57" t="s">
        <v>1472</v>
      </c>
      <c r="I3407" s="54" t="s">
        <v>1395</v>
      </c>
      <c r="J3407" s="54" t="s">
        <v>1277</v>
      </c>
      <c r="K3407" s="3" t="str">
        <f t="shared" si="535"/>
        <v/>
      </c>
      <c r="L3407" s="60">
        <f t="shared" si="537"/>
        <v>0</v>
      </c>
      <c r="M3407" s="33">
        <f t="shared" si="536"/>
        <v>1</v>
      </c>
      <c r="N3407" s="61">
        <f t="shared" si="538"/>
        <v>4</v>
      </c>
      <c r="O3407" s="33">
        <f t="shared" si="539"/>
        <v>0</v>
      </c>
      <c r="P3407" s="61">
        <f t="shared" si="540"/>
        <v>4</v>
      </c>
      <c r="Q3407" s="62">
        <f t="shared" si="541"/>
        <v>2</v>
      </c>
      <c r="R3407" s="61">
        <f t="shared" si="542"/>
        <v>2</v>
      </c>
      <c r="S3407" s="61">
        <f t="shared" si="543"/>
        <v>3</v>
      </c>
      <c r="T3407" t="str">
        <f t="shared" si="544"/>
        <v>إضافى كامل</v>
      </c>
      <c r="U3407" t="s">
        <v>1371</v>
      </c>
    </row>
    <row r="3408" spans="1:21" x14ac:dyDescent="0.25">
      <c r="A3408" s="54" t="s">
        <v>1470</v>
      </c>
      <c r="B3408" s="54" t="s">
        <v>1473</v>
      </c>
      <c r="C3408" s="54" t="s">
        <v>762</v>
      </c>
      <c r="D3408" s="55">
        <v>45614</v>
      </c>
      <c r="E3408" s="56" t="s">
        <v>21</v>
      </c>
      <c r="F3408" s="54" t="s">
        <v>1456</v>
      </c>
      <c r="G3408" s="57" t="s">
        <v>1472</v>
      </c>
      <c r="I3408" s="54" t="s">
        <v>1475</v>
      </c>
      <c r="J3408" s="54" t="s">
        <v>1265</v>
      </c>
      <c r="K3408" s="3" t="str">
        <f t="shared" si="535"/>
        <v/>
      </c>
      <c r="L3408" s="60">
        <f t="shared" si="537"/>
        <v>0</v>
      </c>
      <c r="M3408" s="33">
        <f t="shared" si="536"/>
        <v>1</v>
      </c>
      <c r="N3408" s="61">
        <f t="shared" si="538"/>
        <v>5</v>
      </c>
      <c r="O3408" s="33">
        <f t="shared" si="539"/>
        <v>0</v>
      </c>
      <c r="P3408" s="61">
        <f t="shared" si="540"/>
        <v>5</v>
      </c>
      <c r="Q3408" s="62">
        <f t="shared" si="541"/>
        <v>2.5</v>
      </c>
      <c r="R3408" s="61">
        <f t="shared" si="542"/>
        <v>2</v>
      </c>
      <c r="S3408" s="61">
        <f t="shared" si="543"/>
        <v>3</v>
      </c>
      <c r="T3408" t="str">
        <f t="shared" si="544"/>
        <v>إضافى كامل</v>
      </c>
      <c r="U3408" t="s">
        <v>1371</v>
      </c>
    </row>
    <row r="3409" spans="1:21" x14ac:dyDescent="0.25">
      <c r="A3409" s="54" t="s">
        <v>1470</v>
      </c>
      <c r="B3409" s="54" t="s">
        <v>1473</v>
      </c>
      <c r="C3409" s="54" t="s">
        <v>762</v>
      </c>
      <c r="D3409" s="55">
        <v>45615</v>
      </c>
      <c r="E3409" s="56" t="s">
        <v>22</v>
      </c>
      <c r="F3409" s="54" t="s">
        <v>1456</v>
      </c>
      <c r="G3409" s="57" t="s">
        <v>1472</v>
      </c>
      <c r="I3409" s="54" t="s">
        <v>1482</v>
      </c>
      <c r="J3409" s="54" t="s">
        <v>877</v>
      </c>
      <c r="K3409" s="3" t="str">
        <f t="shared" si="535"/>
        <v/>
      </c>
      <c r="L3409" s="60">
        <f t="shared" si="537"/>
        <v>0</v>
      </c>
      <c r="M3409" s="33">
        <f t="shared" si="536"/>
        <v>1</v>
      </c>
      <c r="N3409" s="61">
        <f t="shared" si="538"/>
        <v>6</v>
      </c>
      <c r="O3409" s="33">
        <f t="shared" si="539"/>
        <v>0</v>
      </c>
      <c r="P3409" s="61">
        <f t="shared" si="540"/>
        <v>6</v>
      </c>
      <c r="Q3409" s="62">
        <f t="shared" si="541"/>
        <v>3</v>
      </c>
      <c r="R3409" s="61">
        <f t="shared" si="542"/>
        <v>3</v>
      </c>
      <c r="S3409" s="61">
        <f t="shared" si="543"/>
        <v>4</v>
      </c>
      <c r="T3409" t="str">
        <f t="shared" si="544"/>
        <v>إضافى كامل</v>
      </c>
      <c r="U3409" t="s">
        <v>1371</v>
      </c>
    </row>
    <row r="3410" spans="1:21" x14ac:dyDescent="0.25">
      <c r="A3410" s="54" t="s">
        <v>1470</v>
      </c>
      <c r="B3410" s="54" t="s">
        <v>1473</v>
      </c>
      <c r="C3410" s="54" t="s">
        <v>762</v>
      </c>
      <c r="D3410" s="55">
        <v>45616</v>
      </c>
      <c r="E3410" s="56" t="s">
        <v>23</v>
      </c>
      <c r="F3410" s="54" t="s">
        <v>1456</v>
      </c>
      <c r="G3410" s="57" t="s">
        <v>1472</v>
      </c>
      <c r="I3410" s="54" t="s">
        <v>1481</v>
      </c>
      <c r="J3410" s="54" t="s">
        <v>766</v>
      </c>
      <c r="K3410" s="3" t="str">
        <f t="shared" si="535"/>
        <v/>
      </c>
      <c r="L3410" s="60">
        <f t="shared" si="537"/>
        <v>0</v>
      </c>
      <c r="M3410" s="33">
        <f t="shared" si="536"/>
        <v>1</v>
      </c>
      <c r="N3410" s="61">
        <f t="shared" si="538"/>
        <v>6</v>
      </c>
      <c r="O3410" s="33">
        <f t="shared" si="539"/>
        <v>0</v>
      </c>
      <c r="P3410" s="61">
        <f t="shared" si="540"/>
        <v>6</v>
      </c>
      <c r="Q3410" s="62">
        <f t="shared" si="541"/>
        <v>3</v>
      </c>
      <c r="R3410" s="61">
        <f t="shared" si="542"/>
        <v>3</v>
      </c>
      <c r="S3410" s="61">
        <f t="shared" si="543"/>
        <v>4</v>
      </c>
      <c r="T3410" t="str">
        <f t="shared" si="544"/>
        <v>إضافى كامل</v>
      </c>
      <c r="U3410" t="s">
        <v>1371</v>
      </c>
    </row>
    <row r="3411" spans="1:21" x14ac:dyDescent="0.25">
      <c r="A3411" s="54" t="s">
        <v>1470</v>
      </c>
      <c r="B3411" s="54" t="s">
        <v>1473</v>
      </c>
      <c r="C3411" s="54" t="s">
        <v>762</v>
      </c>
      <c r="D3411" s="55">
        <v>45617</v>
      </c>
      <c r="E3411" s="56" t="s">
        <v>24</v>
      </c>
      <c r="F3411" s="54" t="s">
        <v>1456</v>
      </c>
      <c r="G3411" s="57" t="s">
        <v>1472</v>
      </c>
      <c r="I3411" s="54" t="s">
        <v>1481</v>
      </c>
      <c r="J3411" s="54" t="s">
        <v>1265</v>
      </c>
      <c r="K3411" s="3" t="str">
        <f t="shared" si="535"/>
        <v/>
      </c>
      <c r="L3411" s="60">
        <f t="shared" si="537"/>
        <v>0</v>
      </c>
      <c r="M3411" s="33">
        <f t="shared" si="536"/>
        <v>1</v>
      </c>
      <c r="N3411" s="61">
        <f t="shared" si="538"/>
        <v>7</v>
      </c>
      <c r="O3411" s="33">
        <f t="shared" si="539"/>
        <v>0</v>
      </c>
      <c r="P3411" s="61">
        <f t="shared" si="540"/>
        <v>7</v>
      </c>
      <c r="Q3411" s="62">
        <f t="shared" si="541"/>
        <v>3.5</v>
      </c>
      <c r="R3411" s="61">
        <f t="shared" si="542"/>
        <v>3</v>
      </c>
      <c r="S3411" s="61">
        <f t="shared" si="543"/>
        <v>4</v>
      </c>
      <c r="T3411" t="str">
        <f t="shared" si="544"/>
        <v>إضافى كامل</v>
      </c>
      <c r="U3411" t="s">
        <v>1371</v>
      </c>
    </row>
    <row r="3412" spans="1:21" x14ac:dyDescent="0.25">
      <c r="A3412" s="54" t="s">
        <v>1470</v>
      </c>
      <c r="B3412" s="54" t="s">
        <v>1473</v>
      </c>
      <c r="C3412" s="54" t="s">
        <v>762</v>
      </c>
      <c r="D3412" s="55">
        <v>45618</v>
      </c>
      <c r="E3412" s="56" t="s">
        <v>15</v>
      </c>
      <c r="F3412" s="54" t="s">
        <v>1456</v>
      </c>
      <c r="G3412" s="57" t="s">
        <v>1472</v>
      </c>
      <c r="I3412" s="54"/>
      <c r="J3412" s="54"/>
      <c r="K3412" s="3" t="str">
        <f t="shared" si="535"/>
        <v/>
      </c>
      <c r="L3412" s="60">
        <f t="shared" si="537"/>
        <v>0</v>
      </c>
      <c r="M3412" s="33">
        <f t="shared" si="536"/>
        <v>1</v>
      </c>
      <c r="N3412" s="61">
        <f t="shared" si="538"/>
        <v>8</v>
      </c>
      <c r="O3412" s="33">
        <f t="shared" si="539"/>
        <v>0</v>
      </c>
      <c r="P3412" s="61">
        <f t="shared" si="540"/>
        <v>8</v>
      </c>
      <c r="Q3412" s="62">
        <f t="shared" si="541"/>
        <v>4</v>
      </c>
      <c r="R3412" s="61">
        <f t="shared" si="542"/>
        <v>4</v>
      </c>
      <c r="S3412" s="61">
        <f t="shared" si="543"/>
        <v>5</v>
      </c>
      <c r="T3412" t="str">
        <f t="shared" si="544"/>
        <v>نصف إضافى</v>
      </c>
      <c r="U3412" t="s">
        <v>1371</v>
      </c>
    </row>
    <row r="3413" spans="1:21" x14ac:dyDescent="0.25">
      <c r="A3413" s="54" t="s">
        <v>1470</v>
      </c>
      <c r="B3413" s="54" t="s">
        <v>1473</v>
      </c>
      <c r="C3413" s="54" t="s">
        <v>762</v>
      </c>
      <c r="D3413" s="55">
        <v>45619</v>
      </c>
      <c r="E3413" s="56" t="s">
        <v>18</v>
      </c>
      <c r="F3413" s="54" t="s">
        <v>1456</v>
      </c>
      <c r="G3413" s="57" t="s">
        <v>1472</v>
      </c>
      <c r="I3413" s="54"/>
      <c r="J3413" s="54"/>
      <c r="K3413" s="3" t="s">
        <v>19</v>
      </c>
      <c r="L3413" s="60">
        <f t="shared" si="537"/>
        <v>1</v>
      </c>
      <c r="M3413" s="33">
        <f t="shared" si="536"/>
        <v>1</v>
      </c>
      <c r="N3413" s="61">
        <f t="shared" si="538"/>
        <v>8</v>
      </c>
      <c r="O3413" s="33">
        <f t="shared" si="539"/>
        <v>0</v>
      </c>
      <c r="P3413" s="61">
        <f t="shared" si="540"/>
        <v>8</v>
      </c>
      <c r="Q3413" s="62">
        <f t="shared" si="541"/>
        <v>4</v>
      </c>
      <c r="R3413" s="61">
        <f t="shared" si="542"/>
        <v>4</v>
      </c>
      <c r="S3413" s="61">
        <f t="shared" si="543"/>
        <v>5</v>
      </c>
      <c r="T3413" t="str">
        <f t="shared" si="544"/>
        <v>نصف إضافى</v>
      </c>
      <c r="U3413" t="s">
        <v>1371</v>
      </c>
    </row>
    <row r="3414" spans="1:21" x14ac:dyDescent="0.25">
      <c r="A3414" s="54" t="s">
        <v>1470</v>
      </c>
      <c r="B3414" s="54" t="s">
        <v>1473</v>
      </c>
      <c r="C3414" s="54" t="s">
        <v>762</v>
      </c>
      <c r="D3414" s="55">
        <v>45620</v>
      </c>
      <c r="E3414" s="56" t="s">
        <v>20</v>
      </c>
      <c r="F3414" s="54" t="s">
        <v>1456</v>
      </c>
      <c r="G3414" s="57" t="s">
        <v>1472</v>
      </c>
      <c r="I3414" s="54" t="s">
        <v>1475</v>
      </c>
      <c r="J3414" s="54" t="s">
        <v>873</v>
      </c>
      <c r="K3414" s="3" t="str">
        <f t="shared" si="535"/>
        <v/>
      </c>
      <c r="L3414" s="60">
        <f t="shared" si="537"/>
        <v>0</v>
      </c>
      <c r="M3414" s="33">
        <f t="shared" si="536"/>
        <v>1</v>
      </c>
      <c r="N3414" s="61">
        <f t="shared" si="538"/>
        <v>8</v>
      </c>
      <c r="O3414" s="33">
        <f t="shared" si="539"/>
        <v>0</v>
      </c>
      <c r="P3414" s="61">
        <f t="shared" si="540"/>
        <v>8</v>
      </c>
      <c r="Q3414" s="62">
        <f t="shared" si="541"/>
        <v>4</v>
      </c>
      <c r="R3414" s="61">
        <f t="shared" si="542"/>
        <v>4</v>
      </c>
      <c r="S3414" s="61">
        <f t="shared" si="543"/>
        <v>5</v>
      </c>
      <c r="T3414" t="str">
        <f t="shared" si="544"/>
        <v>نصف إضافى</v>
      </c>
      <c r="U3414" t="s">
        <v>1371</v>
      </c>
    </row>
    <row r="3415" spans="1:21" x14ac:dyDescent="0.25">
      <c r="A3415" s="54" t="s">
        <v>1470</v>
      </c>
      <c r="B3415" s="54" t="s">
        <v>1473</v>
      </c>
      <c r="C3415" s="54" t="s">
        <v>762</v>
      </c>
      <c r="D3415" s="55">
        <v>45621</v>
      </c>
      <c r="E3415" s="56" t="s">
        <v>21</v>
      </c>
      <c r="F3415" s="54" t="s">
        <v>1456</v>
      </c>
      <c r="G3415" s="57" t="s">
        <v>1472</v>
      </c>
      <c r="I3415" s="54" t="s">
        <v>1400</v>
      </c>
      <c r="J3415" s="54" t="s">
        <v>1269</v>
      </c>
      <c r="K3415" s="3" t="str">
        <f t="shared" si="535"/>
        <v/>
      </c>
      <c r="L3415" s="60">
        <f t="shared" si="537"/>
        <v>0</v>
      </c>
      <c r="M3415" s="33">
        <f t="shared" si="536"/>
        <v>1</v>
      </c>
      <c r="N3415" s="61">
        <f t="shared" si="538"/>
        <v>8</v>
      </c>
      <c r="O3415" s="33">
        <f t="shared" si="539"/>
        <v>0</v>
      </c>
      <c r="P3415" s="61">
        <f t="shared" si="540"/>
        <v>8</v>
      </c>
      <c r="Q3415" s="62">
        <f t="shared" si="541"/>
        <v>4</v>
      </c>
      <c r="R3415" s="61">
        <f t="shared" si="542"/>
        <v>4</v>
      </c>
      <c r="S3415" s="61">
        <f t="shared" si="543"/>
        <v>5</v>
      </c>
      <c r="T3415" t="str">
        <f t="shared" si="544"/>
        <v>نصف إضافى</v>
      </c>
      <c r="U3415" t="s">
        <v>1371</v>
      </c>
    </row>
    <row r="3416" spans="1:21" x14ac:dyDescent="0.25">
      <c r="A3416" s="54" t="s">
        <v>1470</v>
      </c>
      <c r="B3416" s="54" t="s">
        <v>1473</v>
      </c>
      <c r="C3416" s="54" t="s">
        <v>762</v>
      </c>
      <c r="D3416" s="55">
        <v>45622</v>
      </c>
      <c r="E3416" s="56" t="s">
        <v>22</v>
      </c>
      <c r="F3416" s="54" t="s">
        <v>1456</v>
      </c>
      <c r="G3416" s="57" t="s">
        <v>1472</v>
      </c>
      <c r="I3416" s="54" t="s">
        <v>1483</v>
      </c>
      <c r="J3416" s="54" t="s">
        <v>1276</v>
      </c>
      <c r="K3416" s="3" t="str">
        <f t="shared" si="535"/>
        <v/>
      </c>
      <c r="L3416" s="60">
        <f t="shared" si="537"/>
        <v>0</v>
      </c>
      <c r="M3416" s="33">
        <f t="shared" si="536"/>
        <v>1</v>
      </c>
      <c r="N3416" s="61">
        <f t="shared" si="538"/>
        <v>8</v>
      </c>
      <c r="O3416" s="33">
        <f t="shared" si="539"/>
        <v>1</v>
      </c>
      <c r="P3416" s="61">
        <f t="shared" si="540"/>
        <v>9</v>
      </c>
      <c r="Q3416" s="62">
        <f t="shared" si="541"/>
        <v>4.5</v>
      </c>
      <c r="R3416" s="61">
        <f t="shared" si="542"/>
        <v>4</v>
      </c>
      <c r="S3416" s="61">
        <f t="shared" si="543"/>
        <v>5</v>
      </c>
      <c r="T3416" t="str">
        <f t="shared" si="544"/>
        <v>نصف إضافى</v>
      </c>
      <c r="U3416" t="s">
        <v>1371</v>
      </c>
    </row>
    <row r="3417" spans="1:21" x14ac:dyDescent="0.25">
      <c r="A3417" s="54" t="s">
        <v>1470</v>
      </c>
      <c r="B3417" s="54" t="s">
        <v>1473</v>
      </c>
      <c r="C3417" s="54" t="s">
        <v>762</v>
      </c>
      <c r="D3417" s="55">
        <v>45623</v>
      </c>
      <c r="E3417" s="56" t="s">
        <v>23</v>
      </c>
      <c r="F3417" s="54" t="s">
        <v>1456</v>
      </c>
      <c r="G3417" s="57" t="s">
        <v>1472</v>
      </c>
      <c r="I3417" s="54" t="s">
        <v>1282</v>
      </c>
      <c r="J3417" s="54" t="s">
        <v>1263</v>
      </c>
      <c r="K3417" s="3" t="str">
        <f t="shared" si="535"/>
        <v/>
      </c>
      <c r="L3417" s="60">
        <f t="shared" si="537"/>
        <v>0</v>
      </c>
      <c r="M3417" s="33">
        <f t="shared" si="536"/>
        <v>2</v>
      </c>
      <c r="N3417" s="61">
        <f t="shared" si="538"/>
        <v>8</v>
      </c>
      <c r="O3417" s="33">
        <f t="shared" si="539"/>
        <v>1</v>
      </c>
      <c r="P3417" s="61">
        <f t="shared" si="540"/>
        <v>9</v>
      </c>
      <c r="Q3417" s="62">
        <f t="shared" si="541"/>
        <v>4.5</v>
      </c>
      <c r="R3417" s="61">
        <f t="shared" si="542"/>
        <v>4</v>
      </c>
      <c r="S3417" s="61">
        <f t="shared" si="543"/>
        <v>6</v>
      </c>
      <c r="T3417" t="str">
        <f t="shared" si="544"/>
        <v>نصف إضافى</v>
      </c>
      <c r="U3417" t="s">
        <v>1371</v>
      </c>
    </row>
    <row r="3418" spans="1:21" x14ac:dyDescent="0.25">
      <c r="A3418" s="54" t="s">
        <v>1470</v>
      </c>
      <c r="B3418" s="54" t="s">
        <v>1473</v>
      </c>
      <c r="C3418" s="54" t="s">
        <v>762</v>
      </c>
      <c r="D3418" s="55">
        <v>45624</v>
      </c>
      <c r="E3418" s="56" t="s">
        <v>24</v>
      </c>
      <c r="F3418" s="54" t="s">
        <v>1456</v>
      </c>
      <c r="G3418" s="57" t="s">
        <v>1472</v>
      </c>
      <c r="I3418" s="54" t="s">
        <v>1484</v>
      </c>
      <c r="J3418" s="54" t="s">
        <v>882</v>
      </c>
      <c r="K3418" s="3" t="str">
        <f t="shared" si="535"/>
        <v/>
      </c>
      <c r="L3418" s="60">
        <f t="shared" si="537"/>
        <v>0</v>
      </c>
      <c r="M3418" s="33">
        <f t="shared" si="536"/>
        <v>2</v>
      </c>
      <c r="N3418" s="61">
        <f t="shared" si="538"/>
        <v>9</v>
      </c>
      <c r="O3418" s="33">
        <f t="shared" si="539"/>
        <v>1</v>
      </c>
      <c r="P3418" s="61">
        <f t="shared" si="540"/>
        <v>10</v>
      </c>
      <c r="Q3418" s="62">
        <f t="shared" si="541"/>
        <v>5</v>
      </c>
      <c r="R3418" s="61">
        <f t="shared" si="542"/>
        <v>5</v>
      </c>
      <c r="S3418" s="61">
        <f t="shared" si="543"/>
        <v>7</v>
      </c>
      <c r="T3418" t="str">
        <f t="shared" si="544"/>
        <v>لا يستحق</v>
      </c>
      <c r="U3418" t="s">
        <v>1371</v>
      </c>
    </row>
    <row r="3419" spans="1:21" x14ac:dyDescent="0.25">
      <c r="A3419" s="54" t="s">
        <v>1470</v>
      </c>
      <c r="B3419" s="54" t="s">
        <v>1473</v>
      </c>
      <c r="C3419" s="54" t="s">
        <v>762</v>
      </c>
      <c r="D3419" s="55">
        <v>45625</v>
      </c>
      <c r="E3419" s="56" t="s">
        <v>15</v>
      </c>
      <c r="F3419" s="54" t="s">
        <v>1456</v>
      </c>
      <c r="G3419" s="57" t="s">
        <v>1472</v>
      </c>
      <c r="I3419" s="54"/>
      <c r="J3419" s="54"/>
      <c r="K3419" s="3" t="str">
        <f t="shared" si="535"/>
        <v/>
      </c>
      <c r="L3419" s="60">
        <f t="shared" si="537"/>
        <v>0</v>
      </c>
      <c r="M3419" s="33">
        <f t="shared" si="536"/>
        <v>2</v>
      </c>
      <c r="N3419" s="61">
        <f t="shared" si="538"/>
        <v>9</v>
      </c>
      <c r="O3419" s="33">
        <f t="shared" si="539"/>
        <v>1</v>
      </c>
      <c r="P3419" s="61">
        <f t="shared" si="540"/>
        <v>10</v>
      </c>
      <c r="Q3419" s="62">
        <f t="shared" si="541"/>
        <v>5</v>
      </c>
      <c r="R3419" s="61">
        <f t="shared" si="542"/>
        <v>5</v>
      </c>
      <c r="S3419" s="61">
        <f t="shared" si="543"/>
        <v>7</v>
      </c>
      <c r="T3419" t="str">
        <f t="shared" si="544"/>
        <v>لا يستحق</v>
      </c>
      <c r="U3419" t="s">
        <v>1371</v>
      </c>
    </row>
    <row r="3420" spans="1:21" x14ac:dyDescent="0.25">
      <c r="A3420" s="54" t="s">
        <v>1470</v>
      </c>
      <c r="B3420" s="54" t="s">
        <v>1473</v>
      </c>
      <c r="C3420" s="54" t="s">
        <v>762</v>
      </c>
      <c r="D3420" s="55">
        <v>45626</v>
      </c>
      <c r="E3420" s="56" t="s">
        <v>18</v>
      </c>
      <c r="F3420" s="54" t="s">
        <v>1456</v>
      </c>
      <c r="G3420" s="57" t="s">
        <v>1472</v>
      </c>
      <c r="I3420" s="54"/>
      <c r="J3420" s="54"/>
      <c r="K3420" s="3" t="s">
        <v>19</v>
      </c>
      <c r="L3420" s="60">
        <f t="shared" si="537"/>
        <v>1</v>
      </c>
      <c r="M3420" s="33">
        <f t="shared" si="536"/>
        <v>2</v>
      </c>
      <c r="N3420" s="61">
        <f t="shared" si="538"/>
        <v>9</v>
      </c>
      <c r="O3420" s="33">
        <f t="shared" si="539"/>
        <v>1</v>
      </c>
      <c r="P3420" s="61">
        <f t="shared" si="540"/>
        <v>10</v>
      </c>
      <c r="Q3420" s="62">
        <f t="shared" si="541"/>
        <v>5</v>
      </c>
      <c r="R3420" s="61">
        <f t="shared" si="542"/>
        <v>5</v>
      </c>
      <c r="S3420" s="61">
        <f t="shared" si="543"/>
        <v>7</v>
      </c>
      <c r="T3420" t="str">
        <f t="shared" si="544"/>
        <v>لا يستحق</v>
      </c>
      <c r="U3420" t="s">
        <v>1371</v>
      </c>
    </row>
    <row r="3421" spans="1:21" x14ac:dyDescent="0.25">
      <c r="A3421" s="96" t="s">
        <v>1485</v>
      </c>
      <c r="B3421" s="96" t="s">
        <v>1809</v>
      </c>
      <c r="C3421" s="96" t="s">
        <v>762</v>
      </c>
      <c r="D3421" s="55">
        <v>45597</v>
      </c>
      <c r="E3421" s="56" t="s">
        <v>15</v>
      </c>
      <c r="F3421" s="96" t="s">
        <v>1486</v>
      </c>
      <c r="G3421" s="97" t="s">
        <v>1487</v>
      </c>
      <c r="H3421" s="73" t="s">
        <v>1488</v>
      </c>
      <c r="I3421" s="54"/>
      <c r="J3421" s="54"/>
      <c r="K3421" s="37" t="str">
        <f>IF(AND(I3421&lt;="09:00",J3421&gt;="15:00",I3421&lt;&gt;""),"",IF(AND(I3421&gt;="09:01",I3421&lt;="09:10"),"تأخير",IF(AND(I3421&gt;="09:11",I3421&lt;="12:00",J3421&lt;&gt;""),"إذن ص",IF(AND(J3421&lt;"15:00",J3421&lt;&gt;"",J3421&gt;="12:00"),"إذن م",IF(AND(OR(J3421="",I3421="",J3421=I3421,I3421&gt;"12:00",J3421&lt;"12:00"),AND(E3421&lt;&gt;"Friday")),"غائب","")))))</f>
        <v/>
      </c>
      <c r="L3421" s="60">
        <f t="shared" si="537"/>
        <v>0</v>
      </c>
      <c r="M3421" s="33">
        <f t="shared" si="536"/>
        <v>2</v>
      </c>
      <c r="N3421" s="61">
        <f t="shared" si="538"/>
        <v>9</v>
      </c>
      <c r="O3421" s="33">
        <f t="shared" si="539"/>
        <v>1</v>
      </c>
      <c r="P3421" s="61">
        <f t="shared" si="540"/>
        <v>10</v>
      </c>
      <c r="Q3421" s="62">
        <f t="shared" si="541"/>
        <v>5</v>
      </c>
      <c r="R3421" s="61">
        <f t="shared" si="542"/>
        <v>5</v>
      </c>
      <c r="S3421" s="61">
        <f t="shared" si="543"/>
        <v>7</v>
      </c>
      <c r="T3421" t="str">
        <f t="shared" si="544"/>
        <v>لا يستحق</v>
      </c>
    </row>
    <row r="3422" spans="1:21" x14ac:dyDescent="0.25">
      <c r="A3422" s="54" t="s">
        <v>1485</v>
      </c>
      <c r="B3422" s="54" t="s">
        <v>1870</v>
      </c>
      <c r="C3422" s="54" t="s">
        <v>762</v>
      </c>
      <c r="D3422" s="55">
        <v>45598</v>
      </c>
      <c r="E3422" s="56" t="s">
        <v>18</v>
      </c>
      <c r="F3422" s="54" t="s">
        <v>1486</v>
      </c>
      <c r="G3422" s="57" t="s">
        <v>1487</v>
      </c>
      <c r="I3422" s="54"/>
      <c r="J3422" s="54"/>
      <c r="K3422" s="37" t="s">
        <v>19</v>
      </c>
      <c r="L3422" s="60">
        <f t="shared" si="537"/>
        <v>1</v>
      </c>
      <c r="M3422" s="33">
        <f t="shared" si="536"/>
        <v>2</v>
      </c>
      <c r="N3422" s="61">
        <f t="shared" si="538"/>
        <v>9</v>
      </c>
      <c r="O3422" s="33">
        <f t="shared" si="539"/>
        <v>1</v>
      </c>
      <c r="P3422" s="61">
        <f t="shared" si="540"/>
        <v>10</v>
      </c>
      <c r="Q3422" s="62">
        <f t="shared" si="541"/>
        <v>5</v>
      </c>
      <c r="R3422" s="61">
        <f t="shared" si="542"/>
        <v>5</v>
      </c>
      <c r="S3422" s="61">
        <f t="shared" si="543"/>
        <v>7</v>
      </c>
      <c r="T3422" t="str">
        <f t="shared" si="544"/>
        <v>لا يستحق</v>
      </c>
    </row>
    <row r="3423" spans="1:21" x14ac:dyDescent="0.25">
      <c r="A3423" s="54" t="s">
        <v>1485</v>
      </c>
      <c r="B3423" s="54" t="s">
        <v>1870</v>
      </c>
      <c r="C3423" s="54" t="s">
        <v>762</v>
      </c>
      <c r="D3423" s="55">
        <v>45599</v>
      </c>
      <c r="E3423" s="56" t="s">
        <v>20</v>
      </c>
      <c r="F3423" s="54" t="s">
        <v>1486</v>
      </c>
      <c r="G3423" s="57" t="s">
        <v>1487</v>
      </c>
      <c r="I3423" s="54"/>
      <c r="J3423" s="54"/>
      <c r="K3423" s="37" t="str">
        <f t="shared" ref="K3423:K3449" si="545">IF(AND(I3423&lt;="09:00",J3423&gt;="15:00",I3423&lt;&gt;""),"",IF(AND(I3423&gt;="09:01",I3423&lt;="09:10"),"تأخير",IF(AND(I3423&gt;="09:11",I3423&lt;="12:00",J3423&lt;&gt;""),"إذن ص",IF(AND(J3423&lt;"15:00",J3423&lt;&gt;"",J3423&gt;="12:00"),"إذن م",IF(AND(OR(J3423="",I3423="",J3423=I3423,I3423&gt;"12:00",J3423&lt;"12:00"),AND(E3423&lt;&gt;"Friday")),"غائب","")))))</f>
        <v>غائب</v>
      </c>
      <c r="L3423" s="60">
        <f t="shared" si="537"/>
        <v>0</v>
      </c>
      <c r="M3423" s="33">
        <f t="shared" si="536"/>
        <v>2</v>
      </c>
      <c r="N3423" s="61">
        <f t="shared" si="538"/>
        <v>9</v>
      </c>
      <c r="O3423" s="33">
        <f t="shared" si="539"/>
        <v>1</v>
      </c>
      <c r="P3423" s="61">
        <f t="shared" si="540"/>
        <v>10</v>
      </c>
      <c r="Q3423" s="62">
        <f t="shared" si="541"/>
        <v>5</v>
      </c>
      <c r="R3423" s="61">
        <f t="shared" si="542"/>
        <v>5</v>
      </c>
      <c r="S3423" s="61">
        <f t="shared" si="543"/>
        <v>7</v>
      </c>
      <c r="T3423" t="str">
        <f t="shared" si="544"/>
        <v>لا يستحق</v>
      </c>
    </row>
    <row r="3424" spans="1:21" x14ac:dyDescent="0.25">
      <c r="A3424" s="54" t="s">
        <v>1485</v>
      </c>
      <c r="B3424" s="54" t="s">
        <v>1870</v>
      </c>
      <c r="C3424" s="54" t="s">
        <v>762</v>
      </c>
      <c r="D3424" s="55">
        <v>45600</v>
      </c>
      <c r="E3424" s="56" t="s">
        <v>21</v>
      </c>
      <c r="F3424" s="54" t="s">
        <v>1486</v>
      </c>
      <c r="G3424" s="57" t="s">
        <v>1487</v>
      </c>
      <c r="I3424" s="54" t="s">
        <v>1433</v>
      </c>
      <c r="J3424" s="54" t="s">
        <v>821</v>
      </c>
      <c r="K3424" s="37" t="str">
        <f t="shared" si="545"/>
        <v>إذن ص</v>
      </c>
      <c r="L3424" s="60">
        <f t="shared" si="537"/>
        <v>1</v>
      </c>
      <c r="M3424" s="33">
        <f t="shared" si="536"/>
        <v>2</v>
      </c>
      <c r="N3424" s="61">
        <f t="shared" si="538"/>
        <v>9</v>
      </c>
      <c r="O3424" s="33">
        <f t="shared" si="539"/>
        <v>1</v>
      </c>
      <c r="P3424" s="61">
        <f t="shared" si="540"/>
        <v>10</v>
      </c>
      <c r="Q3424" s="62">
        <f t="shared" si="541"/>
        <v>5</v>
      </c>
      <c r="R3424" s="61">
        <f t="shared" si="542"/>
        <v>5</v>
      </c>
      <c r="S3424" s="61">
        <f t="shared" si="543"/>
        <v>7</v>
      </c>
      <c r="T3424" t="str">
        <f t="shared" si="544"/>
        <v>لا يستحق</v>
      </c>
    </row>
    <row r="3425" spans="1:20" x14ac:dyDescent="0.25">
      <c r="A3425" s="54" t="s">
        <v>1485</v>
      </c>
      <c r="B3425" s="54" t="s">
        <v>1870</v>
      </c>
      <c r="C3425" s="54" t="s">
        <v>762</v>
      </c>
      <c r="D3425" s="55">
        <v>45601</v>
      </c>
      <c r="E3425" s="56" t="s">
        <v>22</v>
      </c>
      <c r="F3425" s="54" t="s">
        <v>1486</v>
      </c>
      <c r="G3425" s="57" t="s">
        <v>1487</v>
      </c>
      <c r="I3425" s="54" t="s">
        <v>1025</v>
      </c>
      <c r="J3425" s="54" t="s">
        <v>817</v>
      </c>
      <c r="K3425" s="37" t="str">
        <f t="shared" si="545"/>
        <v>إذن ص</v>
      </c>
      <c r="L3425" s="60">
        <f t="shared" si="537"/>
        <v>1</v>
      </c>
      <c r="M3425" s="33">
        <f t="shared" si="536"/>
        <v>3</v>
      </c>
      <c r="N3425" s="61">
        <f t="shared" si="538"/>
        <v>8</v>
      </c>
      <c r="O3425" s="33">
        <f t="shared" si="539"/>
        <v>1</v>
      </c>
      <c r="P3425" s="61">
        <f t="shared" si="540"/>
        <v>9</v>
      </c>
      <c r="Q3425" s="62">
        <f t="shared" si="541"/>
        <v>4.5</v>
      </c>
      <c r="R3425" s="61">
        <f t="shared" si="542"/>
        <v>4</v>
      </c>
      <c r="S3425" s="61">
        <f t="shared" si="543"/>
        <v>7</v>
      </c>
      <c r="T3425" t="str">
        <f t="shared" si="544"/>
        <v>لا يستحق</v>
      </c>
    </row>
    <row r="3426" spans="1:20" x14ac:dyDescent="0.25">
      <c r="A3426" s="54" t="s">
        <v>1485</v>
      </c>
      <c r="B3426" s="54" t="s">
        <v>1870</v>
      </c>
      <c r="C3426" s="54" t="s">
        <v>762</v>
      </c>
      <c r="D3426" s="55">
        <v>45602</v>
      </c>
      <c r="E3426" s="56" t="s">
        <v>23</v>
      </c>
      <c r="F3426" s="54" t="s">
        <v>1486</v>
      </c>
      <c r="G3426" s="57" t="s">
        <v>1487</v>
      </c>
      <c r="I3426" s="54" t="s">
        <v>834</v>
      </c>
      <c r="J3426" s="54" t="s">
        <v>809</v>
      </c>
      <c r="K3426" s="37" t="str">
        <f t="shared" si="545"/>
        <v>إذن ص</v>
      </c>
      <c r="L3426" s="60">
        <f t="shared" si="537"/>
        <v>1</v>
      </c>
      <c r="M3426" s="33">
        <f t="shared" si="536"/>
        <v>4</v>
      </c>
      <c r="N3426" s="61">
        <f t="shared" si="538"/>
        <v>7</v>
      </c>
      <c r="O3426" s="33">
        <f t="shared" si="539"/>
        <v>1</v>
      </c>
      <c r="P3426" s="61">
        <f t="shared" si="540"/>
        <v>8</v>
      </c>
      <c r="Q3426" s="62">
        <f t="shared" si="541"/>
        <v>4</v>
      </c>
      <c r="R3426" s="61">
        <f t="shared" si="542"/>
        <v>4</v>
      </c>
      <c r="S3426" s="61">
        <f t="shared" si="543"/>
        <v>8</v>
      </c>
      <c r="T3426" t="str">
        <f t="shared" si="544"/>
        <v>لا يستحق</v>
      </c>
    </row>
    <row r="3427" spans="1:20" x14ac:dyDescent="0.25">
      <c r="A3427" s="54" t="s">
        <v>1485</v>
      </c>
      <c r="B3427" s="54" t="s">
        <v>1870</v>
      </c>
      <c r="C3427" s="54" t="s">
        <v>762</v>
      </c>
      <c r="D3427" s="55">
        <v>45603</v>
      </c>
      <c r="E3427" s="56" t="s">
        <v>24</v>
      </c>
      <c r="F3427" s="54" t="s">
        <v>1486</v>
      </c>
      <c r="G3427" s="57" t="s">
        <v>1487</v>
      </c>
      <c r="H3427" s="73" t="s">
        <v>65</v>
      </c>
      <c r="I3427" s="54" t="s">
        <v>980</v>
      </c>
      <c r="J3427" s="54" t="s">
        <v>1139</v>
      </c>
      <c r="K3427" s="37" t="str">
        <f t="shared" si="545"/>
        <v>تأخير</v>
      </c>
      <c r="L3427" s="60">
        <f t="shared" si="537"/>
        <v>0</v>
      </c>
      <c r="M3427" s="33">
        <f t="shared" si="536"/>
        <v>5</v>
      </c>
      <c r="N3427" s="61">
        <f t="shared" si="538"/>
        <v>6</v>
      </c>
      <c r="O3427" s="33">
        <f t="shared" si="539"/>
        <v>1</v>
      </c>
      <c r="P3427" s="61">
        <f t="shared" si="540"/>
        <v>7</v>
      </c>
      <c r="Q3427" s="62">
        <f t="shared" si="541"/>
        <v>3.5</v>
      </c>
      <c r="R3427" s="61">
        <f t="shared" si="542"/>
        <v>3</v>
      </c>
      <c r="S3427" s="61">
        <f t="shared" si="543"/>
        <v>8</v>
      </c>
      <c r="T3427" t="str">
        <f t="shared" si="544"/>
        <v>لا يستحق</v>
      </c>
    </row>
    <row r="3428" spans="1:20" x14ac:dyDescent="0.25">
      <c r="A3428" s="54" t="s">
        <v>1485</v>
      </c>
      <c r="B3428" s="54" t="s">
        <v>1870</v>
      </c>
      <c r="C3428" s="54" t="s">
        <v>762</v>
      </c>
      <c r="D3428" s="55">
        <v>45604</v>
      </c>
      <c r="E3428" s="56" t="s">
        <v>15</v>
      </c>
      <c r="F3428" s="54" t="s">
        <v>1486</v>
      </c>
      <c r="G3428" s="57" t="s">
        <v>1487</v>
      </c>
      <c r="I3428" s="54"/>
      <c r="J3428" s="54"/>
      <c r="K3428" s="37" t="str">
        <f t="shared" si="545"/>
        <v/>
      </c>
      <c r="L3428" s="60">
        <f t="shared" si="537"/>
        <v>0</v>
      </c>
      <c r="M3428" s="33">
        <f t="shared" si="536"/>
        <v>5</v>
      </c>
      <c r="N3428" s="61">
        <f t="shared" si="538"/>
        <v>6</v>
      </c>
      <c r="O3428" s="33">
        <f t="shared" si="539"/>
        <v>1</v>
      </c>
      <c r="P3428" s="61">
        <f t="shared" si="540"/>
        <v>7</v>
      </c>
      <c r="Q3428" s="62">
        <f t="shared" si="541"/>
        <v>3.5</v>
      </c>
      <c r="R3428" s="61">
        <f t="shared" si="542"/>
        <v>3</v>
      </c>
      <c r="S3428" s="61">
        <f t="shared" si="543"/>
        <v>8</v>
      </c>
      <c r="T3428" t="str">
        <f t="shared" si="544"/>
        <v>لا يستحق</v>
      </c>
    </row>
    <row r="3429" spans="1:20" x14ac:dyDescent="0.25">
      <c r="A3429" s="54" t="s">
        <v>1485</v>
      </c>
      <c r="B3429" s="54" t="s">
        <v>1870</v>
      </c>
      <c r="C3429" s="54" t="s">
        <v>762</v>
      </c>
      <c r="D3429" s="55">
        <v>45605</v>
      </c>
      <c r="E3429" s="56" t="s">
        <v>18</v>
      </c>
      <c r="F3429" s="54" t="s">
        <v>1486</v>
      </c>
      <c r="G3429" s="57" t="s">
        <v>1487</v>
      </c>
      <c r="H3429" s="73" t="s">
        <v>795</v>
      </c>
      <c r="I3429" s="54" t="s">
        <v>836</v>
      </c>
      <c r="J3429" s="54" t="s">
        <v>946</v>
      </c>
      <c r="K3429" s="37" t="str">
        <f t="shared" si="545"/>
        <v>تأخير</v>
      </c>
      <c r="L3429" s="60">
        <f t="shared" si="537"/>
        <v>0</v>
      </c>
      <c r="M3429" s="33">
        <f t="shared" si="536"/>
        <v>5</v>
      </c>
      <c r="N3429" s="61">
        <f t="shared" si="538"/>
        <v>6</v>
      </c>
      <c r="O3429" s="33">
        <f t="shared" si="539"/>
        <v>1</v>
      </c>
      <c r="P3429" s="61">
        <f t="shared" si="540"/>
        <v>7</v>
      </c>
      <c r="Q3429" s="62">
        <f t="shared" si="541"/>
        <v>3.5</v>
      </c>
      <c r="R3429" s="61">
        <f t="shared" si="542"/>
        <v>3</v>
      </c>
      <c r="S3429" s="61">
        <f t="shared" si="543"/>
        <v>8</v>
      </c>
      <c r="T3429" t="str">
        <f t="shared" si="544"/>
        <v>لا يستحق</v>
      </c>
    </row>
    <row r="3430" spans="1:20" x14ac:dyDescent="0.25">
      <c r="A3430" s="54" t="s">
        <v>1485</v>
      </c>
      <c r="B3430" s="54" t="s">
        <v>1870</v>
      </c>
      <c r="C3430" s="54" t="s">
        <v>762</v>
      </c>
      <c r="D3430" s="55">
        <v>45606</v>
      </c>
      <c r="E3430" s="56" t="s">
        <v>20</v>
      </c>
      <c r="F3430" s="54" t="s">
        <v>1486</v>
      </c>
      <c r="G3430" s="57" t="s">
        <v>1487</v>
      </c>
      <c r="H3430" s="73" t="s">
        <v>67</v>
      </c>
      <c r="I3430" s="54" t="s">
        <v>909</v>
      </c>
      <c r="J3430" s="54" t="s">
        <v>838</v>
      </c>
      <c r="K3430" s="37" t="str">
        <f t="shared" si="545"/>
        <v>تأخير</v>
      </c>
      <c r="L3430" s="60">
        <f t="shared" si="537"/>
        <v>0</v>
      </c>
      <c r="M3430" s="33">
        <f t="shared" si="536"/>
        <v>5</v>
      </c>
      <c r="N3430" s="61">
        <f t="shared" si="538"/>
        <v>6</v>
      </c>
      <c r="O3430" s="33">
        <f t="shared" si="539"/>
        <v>1</v>
      </c>
      <c r="P3430" s="61">
        <f t="shared" si="540"/>
        <v>7</v>
      </c>
      <c r="Q3430" s="62">
        <f t="shared" si="541"/>
        <v>3.5</v>
      </c>
      <c r="R3430" s="61">
        <f t="shared" si="542"/>
        <v>3</v>
      </c>
      <c r="S3430" s="61">
        <f t="shared" si="543"/>
        <v>8</v>
      </c>
      <c r="T3430" t="str">
        <f t="shared" si="544"/>
        <v>لا يستحق</v>
      </c>
    </row>
    <row r="3431" spans="1:20" x14ac:dyDescent="0.25">
      <c r="A3431" s="54" t="s">
        <v>1485</v>
      </c>
      <c r="B3431" s="54" t="s">
        <v>1870</v>
      </c>
      <c r="C3431" s="54" t="s">
        <v>762</v>
      </c>
      <c r="D3431" s="55">
        <v>45607</v>
      </c>
      <c r="E3431" s="56" t="s">
        <v>21</v>
      </c>
      <c r="F3431" s="54" t="s">
        <v>1486</v>
      </c>
      <c r="G3431" s="57" t="s">
        <v>1487</v>
      </c>
      <c r="I3431" s="54" t="s">
        <v>1428</v>
      </c>
      <c r="J3431" s="54" t="s">
        <v>937</v>
      </c>
      <c r="K3431" s="37" t="str">
        <f t="shared" si="545"/>
        <v>إذن ص</v>
      </c>
      <c r="L3431" s="60">
        <f t="shared" si="537"/>
        <v>1</v>
      </c>
      <c r="M3431" s="33">
        <f t="shared" si="536"/>
        <v>5</v>
      </c>
      <c r="N3431" s="61">
        <f t="shared" si="538"/>
        <v>7</v>
      </c>
      <c r="O3431" s="33">
        <f t="shared" si="539"/>
        <v>1</v>
      </c>
      <c r="P3431" s="61">
        <f t="shared" si="540"/>
        <v>8</v>
      </c>
      <c r="Q3431" s="62">
        <f t="shared" si="541"/>
        <v>4</v>
      </c>
      <c r="R3431" s="61">
        <f t="shared" si="542"/>
        <v>4</v>
      </c>
      <c r="S3431" s="61">
        <f t="shared" si="543"/>
        <v>9</v>
      </c>
      <c r="T3431" t="str">
        <f t="shared" si="544"/>
        <v>لا يستحق</v>
      </c>
    </row>
    <row r="3432" spans="1:20" x14ac:dyDescent="0.25">
      <c r="A3432" s="54" t="s">
        <v>1485</v>
      </c>
      <c r="B3432" s="54" t="s">
        <v>1870</v>
      </c>
      <c r="C3432" s="54" t="s">
        <v>762</v>
      </c>
      <c r="D3432" s="55">
        <v>45608</v>
      </c>
      <c r="E3432" s="56" t="s">
        <v>22</v>
      </c>
      <c r="F3432" s="54" t="s">
        <v>1486</v>
      </c>
      <c r="G3432" s="57" t="s">
        <v>1487</v>
      </c>
      <c r="I3432" s="54"/>
      <c r="J3432" s="54"/>
      <c r="K3432" s="37" t="s">
        <v>824</v>
      </c>
      <c r="L3432" s="60">
        <f t="shared" si="537"/>
        <v>0</v>
      </c>
      <c r="M3432" s="33">
        <f t="shared" si="536"/>
        <v>5</v>
      </c>
      <c r="N3432" s="61">
        <f t="shared" si="538"/>
        <v>6</v>
      </c>
      <c r="O3432" s="33">
        <f t="shared" si="539"/>
        <v>1</v>
      </c>
      <c r="P3432" s="61">
        <f t="shared" si="540"/>
        <v>7</v>
      </c>
      <c r="Q3432" s="62">
        <f t="shared" si="541"/>
        <v>3.5</v>
      </c>
      <c r="R3432" s="61">
        <f t="shared" si="542"/>
        <v>3</v>
      </c>
      <c r="S3432" s="61">
        <f t="shared" si="543"/>
        <v>8</v>
      </c>
      <c r="T3432" t="str">
        <f t="shared" si="544"/>
        <v>لا يستحق</v>
      </c>
    </row>
    <row r="3433" spans="1:20" x14ac:dyDescent="0.25">
      <c r="A3433" s="54" t="s">
        <v>1485</v>
      </c>
      <c r="B3433" s="54" t="s">
        <v>1870</v>
      </c>
      <c r="C3433" s="54" t="s">
        <v>762</v>
      </c>
      <c r="D3433" s="55">
        <v>45609</v>
      </c>
      <c r="E3433" s="56" t="s">
        <v>23</v>
      </c>
      <c r="F3433" s="54" t="s">
        <v>1486</v>
      </c>
      <c r="G3433" s="57" t="s">
        <v>1487</v>
      </c>
      <c r="I3433" s="54"/>
      <c r="J3433" s="54"/>
      <c r="K3433" s="37" t="s">
        <v>19</v>
      </c>
      <c r="L3433" s="60">
        <f t="shared" si="537"/>
        <v>1</v>
      </c>
      <c r="M3433" s="33">
        <f t="shared" si="536"/>
        <v>5</v>
      </c>
      <c r="N3433" s="61">
        <f t="shared" si="538"/>
        <v>6</v>
      </c>
      <c r="O3433" s="33">
        <f t="shared" si="539"/>
        <v>1</v>
      </c>
      <c r="P3433" s="61">
        <f t="shared" si="540"/>
        <v>7</v>
      </c>
      <c r="Q3433" s="62">
        <f t="shared" si="541"/>
        <v>3.5</v>
      </c>
      <c r="R3433" s="61">
        <f t="shared" si="542"/>
        <v>3</v>
      </c>
      <c r="S3433" s="61">
        <f t="shared" si="543"/>
        <v>8</v>
      </c>
      <c r="T3433" t="str">
        <f t="shared" si="544"/>
        <v>لا يستحق</v>
      </c>
    </row>
    <row r="3434" spans="1:20" x14ac:dyDescent="0.25">
      <c r="A3434" s="54" t="s">
        <v>1485</v>
      </c>
      <c r="B3434" s="54" t="s">
        <v>1870</v>
      </c>
      <c r="C3434" s="54" t="s">
        <v>762</v>
      </c>
      <c r="D3434" s="55">
        <v>45610</v>
      </c>
      <c r="E3434" s="56" t="s">
        <v>24</v>
      </c>
      <c r="F3434" s="54" t="s">
        <v>1486</v>
      </c>
      <c r="G3434" s="57" t="s">
        <v>1487</v>
      </c>
      <c r="I3434" s="54" t="s">
        <v>805</v>
      </c>
      <c r="J3434" s="54" t="s">
        <v>817</v>
      </c>
      <c r="K3434" s="37" t="str">
        <f t="shared" si="545"/>
        <v/>
      </c>
      <c r="L3434" s="60">
        <f t="shared" si="537"/>
        <v>0</v>
      </c>
      <c r="M3434" s="33">
        <f t="shared" si="536"/>
        <v>5</v>
      </c>
      <c r="N3434" s="61">
        <f t="shared" si="538"/>
        <v>6</v>
      </c>
      <c r="O3434" s="33">
        <f t="shared" si="539"/>
        <v>1</v>
      </c>
      <c r="P3434" s="61">
        <f t="shared" si="540"/>
        <v>7</v>
      </c>
      <c r="Q3434" s="62">
        <f t="shared" si="541"/>
        <v>3.5</v>
      </c>
      <c r="R3434" s="61">
        <f t="shared" si="542"/>
        <v>3</v>
      </c>
      <c r="S3434" s="61">
        <f t="shared" si="543"/>
        <v>8</v>
      </c>
      <c r="T3434" t="str">
        <f t="shared" si="544"/>
        <v>لا يستحق</v>
      </c>
    </row>
    <row r="3435" spans="1:20" x14ac:dyDescent="0.25">
      <c r="A3435" s="54" t="s">
        <v>1485</v>
      </c>
      <c r="B3435" s="54" t="s">
        <v>1870</v>
      </c>
      <c r="C3435" s="54" t="s">
        <v>762</v>
      </c>
      <c r="D3435" s="55">
        <v>45611</v>
      </c>
      <c r="E3435" s="56" t="s">
        <v>15</v>
      </c>
      <c r="F3435" s="54" t="s">
        <v>1486</v>
      </c>
      <c r="G3435" s="57" t="s">
        <v>1487</v>
      </c>
      <c r="I3435" s="54"/>
      <c r="J3435" s="54"/>
      <c r="K3435" s="37" t="str">
        <f t="shared" si="545"/>
        <v/>
      </c>
      <c r="L3435" s="60">
        <f t="shared" si="537"/>
        <v>0</v>
      </c>
      <c r="M3435" s="33">
        <f t="shared" si="536"/>
        <v>5</v>
      </c>
      <c r="N3435" s="61">
        <f t="shared" si="538"/>
        <v>6</v>
      </c>
      <c r="O3435" s="33">
        <f t="shared" si="539"/>
        <v>1</v>
      </c>
      <c r="P3435" s="61">
        <f t="shared" si="540"/>
        <v>7</v>
      </c>
      <c r="Q3435" s="62">
        <f t="shared" si="541"/>
        <v>3.5</v>
      </c>
      <c r="R3435" s="61">
        <f t="shared" si="542"/>
        <v>3</v>
      </c>
      <c r="S3435" s="61">
        <f t="shared" si="543"/>
        <v>8</v>
      </c>
      <c r="T3435" t="str">
        <f t="shared" si="544"/>
        <v>لا يستحق</v>
      </c>
    </row>
    <row r="3436" spans="1:20" x14ac:dyDescent="0.25">
      <c r="A3436" s="54" t="s">
        <v>1485</v>
      </c>
      <c r="B3436" s="54" t="s">
        <v>1870</v>
      </c>
      <c r="C3436" s="54" t="s">
        <v>762</v>
      </c>
      <c r="D3436" s="55">
        <v>45612</v>
      </c>
      <c r="E3436" s="56" t="s">
        <v>18</v>
      </c>
      <c r="F3436" s="54" t="s">
        <v>1486</v>
      </c>
      <c r="G3436" s="57" t="s">
        <v>1487</v>
      </c>
      <c r="H3436" s="73" t="s">
        <v>832</v>
      </c>
      <c r="I3436" s="54" t="s">
        <v>861</v>
      </c>
      <c r="J3436" s="54" t="s">
        <v>950</v>
      </c>
      <c r="K3436" s="37" t="str">
        <f t="shared" si="545"/>
        <v>تأخير</v>
      </c>
      <c r="L3436" s="60">
        <f t="shared" si="537"/>
        <v>0</v>
      </c>
      <c r="M3436" s="33">
        <f t="shared" si="536"/>
        <v>5</v>
      </c>
      <c r="N3436" s="61">
        <f t="shared" si="538"/>
        <v>6</v>
      </c>
      <c r="O3436" s="33">
        <f t="shared" si="539"/>
        <v>1</v>
      </c>
      <c r="P3436" s="61">
        <f t="shared" si="540"/>
        <v>7</v>
      </c>
      <c r="Q3436" s="62">
        <f t="shared" si="541"/>
        <v>3.5</v>
      </c>
      <c r="R3436" s="61">
        <f t="shared" si="542"/>
        <v>3</v>
      </c>
      <c r="S3436" s="61">
        <f t="shared" si="543"/>
        <v>8</v>
      </c>
      <c r="T3436" t="str">
        <f t="shared" si="544"/>
        <v>لا يستحق</v>
      </c>
    </row>
    <row r="3437" spans="1:20" x14ac:dyDescent="0.25">
      <c r="A3437" s="54" t="s">
        <v>1485</v>
      </c>
      <c r="B3437" s="54" t="s">
        <v>1870</v>
      </c>
      <c r="C3437" s="54" t="s">
        <v>762</v>
      </c>
      <c r="D3437" s="55">
        <v>45613</v>
      </c>
      <c r="E3437" s="56" t="s">
        <v>20</v>
      </c>
      <c r="F3437" s="54" t="s">
        <v>1486</v>
      </c>
      <c r="G3437" s="57" t="s">
        <v>1487</v>
      </c>
      <c r="I3437" s="54" t="s">
        <v>864</v>
      </c>
      <c r="J3437" s="54" t="s">
        <v>809</v>
      </c>
      <c r="K3437" s="37" t="s">
        <v>7</v>
      </c>
      <c r="L3437" s="60">
        <f t="shared" si="537"/>
        <v>1</v>
      </c>
      <c r="M3437" s="33">
        <f t="shared" si="536"/>
        <v>5</v>
      </c>
      <c r="N3437" s="61">
        <f t="shared" si="538"/>
        <v>6</v>
      </c>
      <c r="O3437" s="33">
        <f t="shared" si="539"/>
        <v>1</v>
      </c>
      <c r="P3437" s="61">
        <f t="shared" si="540"/>
        <v>7</v>
      </c>
      <c r="Q3437" s="62">
        <f t="shared" si="541"/>
        <v>3.5</v>
      </c>
      <c r="R3437" s="61">
        <f t="shared" si="542"/>
        <v>3</v>
      </c>
      <c r="S3437" s="61">
        <f t="shared" si="543"/>
        <v>8</v>
      </c>
      <c r="T3437" t="str">
        <f t="shared" si="544"/>
        <v>لا يستحق</v>
      </c>
    </row>
    <row r="3438" spans="1:20" x14ac:dyDescent="0.25">
      <c r="A3438" s="54" t="s">
        <v>1485</v>
      </c>
      <c r="B3438" s="54" t="s">
        <v>1870</v>
      </c>
      <c r="C3438" s="54" t="s">
        <v>762</v>
      </c>
      <c r="D3438" s="55">
        <v>45614</v>
      </c>
      <c r="E3438" s="56" t="s">
        <v>21</v>
      </c>
      <c r="F3438" s="54" t="s">
        <v>1486</v>
      </c>
      <c r="G3438" s="57" t="s">
        <v>1487</v>
      </c>
      <c r="I3438" s="54" t="s">
        <v>977</v>
      </c>
      <c r="J3438" s="54" t="s">
        <v>962</v>
      </c>
      <c r="K3438" s="37" t="str">
        <f t="shared" si="545"/>
        <v>إذن ص</v>
      </c>
      <c r="L3438" s="60">
        <f t="shared" si="537"/>
        <v>1</v>
      </c>
      <c r="M3438" s="33">
        <f t="shared" si="536"/>
        <v>5</v>
      </c>
      <c r="N3438" s="61">
        <f t="shared" si="538"/>
        <v>5</v>
      </c>
      <c r="O3438" s="33">
        <f t="shared" si="539"/>
        <v>1</v>
      </c>
      <c r="P3438" s="61">
        <f t="shared" si="540"/>
        <v>6</v>
      </c>
      <c r="Q3438" s="62">
        <f t="shared" si="541"/>
        <v>3</v>
      </c>
      <c r="R3438" s="61">
        <f t="shared" si="542"/>
        <v>3</v>
      </c>
      <c r="S3438" s="61">
        <f t="shared" si="543"/>
        <v>8</v>
      </c>
      <c r="T3438" t="str">
        <f t="shared" si="544"/>
        <v>لا يستحق</v>
      </c>
    </row>
    <row r="3439" spans="1:20" x14ac:dyDescent="0.25">
      <c r="A3439" s="54" t="s">
        <v>1485</v>
      </c>
      <c r="B3439" s="54" t="s">
        <v>1870</v>
      </c>
      <c r="C3439" s="54" t="s">
        <v>762</v>
      </c>
      <c r="D3439" s="55">
        <v>45615</v>
      </c>
      <c r="E3439" s="56" t="s">
        <v>22</v>
      </c>
      <c r="F3439" s="54" t="s">
        <v>1486</v>
      </c>
      <c r="G3439" s="57" t="s">
        <v>1487</v>
      </c>
      <c r="I3439" s="54" t="s">
        <v>841</v>
      </c>
      <c r="J3439" s="54" t="s">
        <v>1109</v>
      </c>
      <c r="K3439" s="37" t="str">
        <f t="shared" si="545"/>
        <v/>
      </c>
      <c r="L3439" s="60">
        <f t="shared" si="537"/>
        <v>0</v>
      </c>
      <c r="M3439" s="33">
        <f t="shared" si="536"/>
        <v>5</v>
      </c>
      <c r="N3439" s="61">
        <f t="shared" si="538"/>
        <v>4</v>
      </c>
      <c r="O3439" s="33">
        <f t="shared" si="539"/>
        <v>1</v>
      </c>
      <c r="P3439" s="61">
        <f t="shared" si="540"/>
        <v>5</v>
      </c>
      <c r="Q3439" s="62">
        <f t="shared" si="541"/>
        <v>2.5</v>
      </c>
      <c r="R3439" s="61">
        <f t="shared" si="542"/>
        <v>2</v>
      </c>
      <c r="S3439" s="61">
        <f t="shared" si="543"/>
        <v>7</v>
      </c>
      <c r="T3439" t="str">
        <f t="shared" si="544"/>
        <v>لا يستحق</v>
      </c>
    </row>
    <row r="3440" spans="1:20" x14ac:dyDescent="0.25">
      <c r="A3440" s="54" t="s">
        <v>1485</v>
      </c>
      <c r="B3440" s="54" t="s">
        <v>1870</v>
      </c>
      <c r="C3440" s="54" t="s">
        <v>762</v>
      </c>
      <c r="D3440" s="55">
        <v>45616</v>
      </c>
      <c r="E3440" s="56" t="s">
        <v>23</v>
      </c>
      <c r="F3440" s="54" t="s">
        <v>1486</v>
      </c>
      <c r="G3440" s="57" t="s">
        <v>1487</v>
      </c>
      <c r="I3440" s="54" t="s">
        <v>774</v>
      </c>
      <c r="J3440" s="54" t="s">
        <v>1489</v>
      </c>
      <c r="K3440" s="37" t="s">
        <v>7</v>
      </c>
      <c r="L3440" s="60">
        <f t="shared" si="537"/>
        <v>1</v>
      </c>
      <c r="M3440" s="33">
        <f t="shared" si="536"/>
        <v>6</v>
      </c>
      <c r="N3440" s="61">
        <f t="shared" si="538"/>
        <v>4</v>
      </c>
      <c r="O3440" s="33">
        <f t="shared" si="539"/>
        <v>1</v>
      </c>
      <c r="P3440" s="61">
        <f t="shared" si="540"/>
        <v>5</v>
      </c>
      <c r="Q3440" s="62">
        <f t="shared" si="541"/>
        <v>2.5</v>
      </c>
      <c r="R3440" s="61">
        <f t="shared" si="542"/>
        <v>2</v>
      </c>
      <c r="S3440" s="61">
        <f t="shared" si="543"/>
        <v>8</v>
      </c>
      <c r="T3440" t="str">
        <f t="shared" si="544"/>
        <v>لا يستحق</v>
      </c>
    </row>
    <row r="3441" spans="1:21" x14ac:dyDescent="0.25">
      <c r="A3441" s="54" t="s">
        <v>1485</v>
      </c>
      <c r="B3441" s="54" t="s">
        <v>1870</v>
      </c>
      <c r="C3441" s="54" t="s">
        <v>762</v>
      </c>
      <c r="D3441" s="55">
        <v>45617</v>
      </c>
      <c r="E3441" s="56" t="s">
        <v>24</v>
      </c>
      <c r="F3441" s="54" t="s">
        <v>1486</v>
      </c>
      <c r="G3441" s="57" t="s">
        <v>1487</v>
      </c>
      <c r="I3441" s="54" t="s">
        <v>1490</v>
      </c>
      <c r="J3441" s="54" t="s">
        <v>959</v>
      </c>
      <c r="K3441" s="37" t="str">
        <f t="shared" si="545"/>
        <v>إذن ص</v>
      </c>
      <c r="L3441" s="60">
        <f t="shared" si="537"/>
        <v>1</v>
      </c>
      <c r="M3441" s="33">
        <f t="shared" si="536"/>
        <v>6</v>
      </c>
      <c r="N3441" s="61">
        <f t="shared" si="538"/>
        <v>3</v>
      </c>
      <c r="O3441" s="33">
        <f t="shared" si="539"/>
        <v>1</v>
      </c>
      <c r="P3441" s="61">
        <f t="shared" si="540"/>
        <v>4</v>
      </c>
      <c r="Q3441" s="62">
        <f t="shared" si="541"/>
        <v>2</v>
      </c>
      <c r="R3441" s="61">
        <f t="shared" si="542"/>
        <v>2</v>
      </c>
      <c r="S3441" s="61">
        <f t="shared" si="543"/>
        <v>8</v>
      </c>
      <c r="T3441" t="str">
        <f t="shared" si="544"/>
        <v>لا يستحق</v>
      </c>
    </row>
    <row r="3442" spans="1:21" x14ac:dyDescent="0.25">
      <c r="A3442" s="54" t="s">
        <v>1485</v>
      </c>
      <c r="B3442" s="54" t="s">
        <v>1870</v>
      </c>
      <c r="C3442" s="54" t="s">
        <v>762</v>
      </c>
      <c r="D3442" s="55">
        <v>45618</v>
      </c>
      <c r="E3442" s="56" t="s">
        <v>15</v>
      </c>
      <c r="F3442" s="54" t="s">
        <v>1486</v>
      </c>
      <c r="G3442" s="57" t="s">
        <v>1487</v>
      </c>
      <c r="I3442" s="54"/>
      <c r="J3442" s="54"/>
      <c r="K3442" s="37" t="str">
        <f t="shared" si="545"/>
        <v/>
      </c>
      <c r="L3442" s="60">
        <f t="shared" si="537"/>
        <v>0</v>
      </c>
      <c r="M3442" s="33">
        <f t="shared" si="536"/>
        <v>6</v>
      </c>
      <c r="N3442" s="61">
        <f t="shared" si="538"/>
        <v>2</v>
      </c>
      <c r="O3442" s="33">
        <f t="shared" si="539"/>
        <v>1</v>
      </c>
      <c r="P3442" s="61">
        <f t="shared" si="540"/>
        <v>3</v>
      </c>
      <c r="Q3442" s="62">
        <f t="shared" si="541"/>
        <v>1.5</v>
      </c>
      <c r="R3442" s="61">
        <f t="shared" si="542"/>
        <v>1</v>
      </c>
      <c r="S3442" s="61">
        <f t="shared" si="543"/>
        <v>7</v>
      </c>
      <c r="T3442" t="str">
        <f t="shared" si="544"/>
        <v>لا يستحق</v>
      </c>
    </row>
    <row r="3443" spans="1:21" x14ac:dyDescent="0.25">
      <c r="A3443" s="54" t="s">
        <v>1485</v>
      </c>
      <c r="B3443" s="54" t="s">
        <v>1870</v>
      </c>
      <c r="C3443" s="54" t="s">
        <v>762</v>
      </c>
      <c r="D3443" s="55">
        <v>45619</v>
      </c>
      <c r="E3443" s="56" t="s">
        <v>18</v>
      </c>
      <c r="F3443" s="54" t="s">
        <v>1486</v>
      </c>
      <c r="G3443" s="57" t="s">
        <v>1487</v>
      </c>
      <c r="I3443" s="54"/>
      <c r="J3443" s="54"/>
      <c r="K3443" s="37" t="s">
        <v>19</v>
      </c>
      <c r="L3443" s="60">
        <f t="shared" si="537"/>
        <v>1</v>
      </c>
      <c r="M3443" s="33">
        <f t="shared" si="536"/>
        <v>6</v>
      </c>
      <c r="N3443" s="61">
        <f t="shared" si="538"/>
        <v>2</v>
      </c>
      <c r="O3443" s="33">
        <f t="shared" si="539"/>
        <v>1</v>
      </c>
      <c r="P3443" s="61">
        <f t="shared" si="540"/>
        <v>3</v>
      </c>
      <c r="Q3443" s="62">
        <f t="shared" si="541"/>
        <v>1.5</v>
      </c>
      <c r="R3443" s="61">
        <f t="shared" si="542"/>
        <v>1</v>
      </c>
      <c r="S3443" s="61">
        <f t="shared" si="543"/>
        <v>7</v>
      </c>
      <c r="T3443" t="str">
        <f t="shared" si="544"/>
        <v>لا يستحق</v>
      </c>
    </row>
    <row r="3444" spans="1:21" x14ac:dyDescent="0.25">
      <c r="A3444" s="54" t="s">
        <v>1485</v>
      </c>
      <c r="B3444" s="54" t="s">
        <v>1870</v>
      </c>
      <c r="C3444" s="54" t="s">
        <v>762</v>
      </c>
      <c r="D3444" s="55">
        <v>45620</v>
      </c>
      <c r="E3444" s="56" t="s">
        <v>20</v>
      </c>
      <c r="F3444" s="54" t="s">
        <v>1486</v>
      </c>
      <c r="G3444" s="57" t="s">
        <v>1487</v>
      </c>
      <c r="I3444" s="54" t="s">
        <v>789</v>
      </c>
      <c r="J3444" s="54" t="s">
        <v>962</v>
      </c>
      <c r="K3444" s="37" t="str">
        <f t="shared" si="545"/>
        <v/>
      </c>
      <c r="L3444" s="60">
        <f t="shared" si="537"/>
        <v>0</v>
      </c>
      <c r="M3444" s="33">
        <f t="shared" si="536"/>
        <v>6</v>
      </c>
      <c r="N3444" s="61">
        <f t="shared" si="538"/>
        <v>2</v>
      </c>
      <c r="O3444" s="33">
        <f t="shared" si="539"/>
        <v>1</v>
      </c>
      <c r="P3444" s="61">
        <f t="shared" si="540"/>
        <v>3</v>
      </c>
      <c r="Q3444" s="62">
        <f t="shared" si="541"/>
        <v>1.5</v>
      </c>
      <c r="R3444" s="61">
        <f t="shared" si="542"/>
        <v>1</v>
      </c>
      <c r="S3444" s="61">
        <f t="shared" si="543"/>
        <v>7</v>
      </c>
      <c r="T3444" t="str">
        <f t="shared" si="544"/>
        <v>لا يستحق</v>
      </c>
    </row>
    <row r="3445" spans="1:21" x14ac:dyDescent="0.25">
      <c r="A3445" s="54" t="s">
        <v>1485</v>
      </c>
      <c r="B3445" s="54" t="s">
        <v>1870</v>
      </c>
      <c r="C3445" s="54" t="s">
        <v>762</v>
      </c>
      <c r="D3445" s="55">
        <v>45621</v>
      </c>
      <c r="E3445" s="56" t="s">
        <v>21</v>
      </c>
      <c r="F3445" s="54" t="s">
        <v>1486</v>
      </c>
      <c r="G3445" s="57" t="s">
        <v>1487</v>
      </c>
      <c r="I3445" s="54" t="s">
        <v>769</v>
      </c>
      <c r="J3445" s="54" t="s">
        <v>804</v>
      </c>
      <c r="K3445" s="37" t="str">
        <f t="shared" si="545"/>
        <v>إذن م</v>
      </c>
      <c r="L3445" s="60">
        <f t="shared" si="537"/>
        <v>1</v>
      </c>
      <c r="M3445" s="33">
        <f t="shared" si="536"/>
        <v>6</v>
      </c>
      <c r="N3445" s="61">
        <f t="shared" si="538"/>
        <v>2</v>
      </c>
      <c r="O3445" s="33">
        <f t="shared" si="539"/>
        <v>1</v>
      </c>
      <c r="P3445" s="61">
        <f t="shared" si="540"/>
        <v>3</v>
      </c>
      <c r="Q3445" s="62">
        <f t="shared" si="541"/>
        <v>1.5</v>
      </c>
      <c r="R3445" s="61">
        <f t="shared" si="542"/>
        <v>1</v>
      </c>
      <c r="S3445" s="61">
        <f t="shared" si="543"/>
        <v>7</v>
      </c>
      <c r="T3445" t="str">
        <f t="shared" si="544"/>
        <v>لا يستحق</v>
      </c>
    </row>
    <row r="3446" spans="1:21" x14ac:dyDescent="0.25">
      <c r="A3446" s="54" t="s">
        <v>1485</v>
      </c>
      <c r="B3446" s="54" t="s">
        <v>1870</v>
      </c>
      <c r="C3446" s="54" t="s">
        <v>762</v>
      </c>
      <c r="D3446" s="55">
        <v>45622</v>
      </c>
      <c r="E3446" s="56" t="s">
        <v>22</v>
      </c>
      <c r="F3446" s="54" t="s">
        <v>1486</v>
      </c>
      <c r="G3446" s="57" t="s">
        <v>1487</v>
      </c>
      <c r="I3446" s="54"/>
      <c r="J3446" s="54"/>
      <c r="K3446" s="37" t="str">
        <f t="shared" si="545"/>
        <v>غائب</v>
      </c>
      <c r="L3446" s="60">
        <f t="shared" si="537"/>
        <v>0</v>
      </c>
      <c r="M3446" s="33">
        <f t="shared" si="536"/>
        <v>6</v>
      </c>
      <c r="N3446" s="61">
        <f t="shared" si="538"/>
        <v>2</v>
      </c>
      <c r="O3446" s="33">
        <f t="shared" si="539"/>
        <v>0</v>
      </c>
      <c r="P3446" s="61">
        <f t="shared" si="540"/>
        <v>2</v>
      </c>
      <c r="Q3446" s="62">
        <f t="shared" si="541"/>
        <v>0</v>
      </c>
      <c r="R3446" s="61">
        <f t="shared" si="542"/>
        <v>0</v>
      </c>
      <c r="S3446" s="61">
        <f t="shared" si="543"/>
        <v>6</v>
      </c>
      <c r="T3446" t="str">
        <f t="shared" si="544"/>
        <v>نصف إضافى</v>
      </c>
    </row>
    <row r="3447" spans="1:21" x14ac:dyDescent="0.25">
      <c r="A3447" s="54" t="s">
        <v>1485</v>
      </c>
      <c r="B3447" s="54" t="s">
        <v>1870</v>
      </c>
      <c r="C3447" s="54" t="s">
        <v>762</v>
      </c>
      <c r="D3447" s="55">
        <v>45623</v>
      </c>
      <c r="E3447" s="56" t="s">
        <v>23</v>
      </c>
      <c r="F3447" s="54" t="s">
        <v>1486</v>
      </c>
      <c r="G3447" s="57" t="s">
        <v>1487</v>
      </c>
      <c r="I3447" s="54" t="s">
        <v>1073</v>
      </c>
      <c r="J3447" s="54" t="s">
        <v>926</v>
      </c>
      <c r="K3447" s="37" t="str">
        <f t="shared" si="545"/>
        <v>إذن ص</v>
      </c>
      <c r="L3447" s="60">
        <f t="shared" si="537"/>
        <v>1</v>
      </c>
      <c r="M3447" s="33">
        <f t="shared" si="536"/>
        <v>5</v>
      </c>
      <c r="N3447" s="61">
        <f t="shared" si="538"/>
        <v>2</v>
      </c>
      <c r="O3447" s="33">
        <f t="shared" si="539"/>
        <v>0</v>
      </c>
      <c r="P3447" s="61">
        <f t="shared" si="540"/>
        <v>2</v>
      </c>
      <c r="Q3447" s="62">
        <f t="shared" si="541"/>
        <v>0</v>
      </c>
      <c r="R3447" s="61">
        <f t="shared" si="542"/>
        <v>0</v>
      </c>
      <c r="S3447" s="61">
        <f t="shared" si="543"/>
        <v>5</v>
      </c>
      <c r="T3447" t="str">
        <f t="shared" si="544"/>
        <v>نصف إضافى</v>
      </c>
    </row>
    <row r="3448" spans="1:21" x14ac:dyDescent="0.25">
      <c r="A3448" s="54" t="s">
        <v>1485</v>
      </c>
      <c r="B3448" s="54" t="s">
        <v>1870</v>
      </c>
      <c r="C3448" s="54" t="s">
        <v>762</v>
      </c>
      <c r="D3448" s="55">
        <v>45624</v>
      </c>
      <c r="E3448" s="56" t="s">
        <v>24</v>
      </c>
      <c r="F3448" s="54" t="s">
        <v>1486</v>
      </c>
      <c r="G3448" s="57" t="s">
        <v>1487</v>
      </c>
      <c r="I3448" s="54" t="s">
        <v>805</v>
      </c>
      <c r="J3448" s="54" t="s">
        <v>809</v>
      </c>
      <c r="K3448" s="37" t="str">
        <f t="shared" si="545"/>
        <v/>
      </c>
      <c r="L3448" s="60">
        <f t="shared" si="537"/>
        <v>0</v>
      </c>
      <c r="M3448" s="33">
        <f t="shared" si="536"/>
        <v>6</v>
      </c>
      <c r="N3448" s="61">
        <f t="shared" si="538"/>
        <v>1</v>
      </c>
      <c r="O3448" s="33">
        <f t="shared" si="539"/>
        <v>0</v>
      </c>
      <c r="P3448" s="61">
        <f t="shared" si="540"/>
        <v>1</v>
      </c>
      <c r="Q3448" s="62">
        <f t="shared" si="541"/>
        <v>0</v>
      </c>
      <c r="R3448" s="61">
        <f t="shared" si="542"/>
        <v>0</v>
      </c>
      <c r="S3448" s="61">
        <f t="shared" si="543"/>
        <v>6</v>
      </c>
      <c r="T3448" t="str">
        <f t="shared" si="544"/>
        <v>نصف إضافى</v>
      </c>
    </row>
    <row r="3449" spans="1:21" x14ac:dyDescent="0.25">
      <c r="A3449" s="54" t="s">
        <v>1485</v>
      </c>
      <c r="B3449" s="54" t="s">
        <v>1870</v>
      </c>
      <c r="C3449" s="54" t="s">
        <v>762</v>
      </c>
      <c r="D3449" s="55">
        <v>45625</v>
      </c>
      <c r="E3449" s="56" t="s">
        <v>15</v>
      </c>
      <c r="F3449" s="54" t="s">
        <v>1486</v>
      </c>
      <c r="G3449" s="57" t="s">
        <v>1487</v>
      </c>
      <c r="I3449" s="54"/>
      <c r="J3449" s="54"/>
      <c r="K3449" s="37" t="str">
        <f t="shared" si="545"/>
        <v/>
      </c>
      <c r="L3449" s="60">
        <f t="shared" si="537"/>
        <v>0</v>
      </c>
      <c r="M3449" s="33">
        <f t="shared" si="536"/>
        <v>6</v>
      </c>
      <c r="N3449" s="61">
        <f t="shared" si="538"/>
        <v>2</v>
      </c>
      <c r="O3449" s="33">
        <f t="shared" si="539"/>
        <v>0</v>
      </c>
      <c r="P3449" s="61">
        <f t="shared" si="540"/>
        <v>2</v>
      </c>
      <c r="Q3449" s="62">
        <f t="shared" si="541"/>
        <v>0</v>
      </c>
      <c r="R3449" s="61">
        <f t="shared" si="542"/>
        <v>0</v>
      </c>
      <c r="S3449" s="61">
        <f t="shared" si="543"/>
        <v>6</v>
      </c>
      <c r="T3449" t="str">
        <f t="shared" si="544"/>
        <v>نصف إضافى</v>
      </c>
    </row>
    <row r="3450" spans="1:21" x14ac:dyDescent="0.25">
      <c r="A3450" s="54" t="s">
        <v>1485</v>
      </c>
      <c r="B3450" s="54" t="s">
        <v>1870</v>
      </c>
      <c r="C3450" s="54" t="s">
        <v>762</v>
      </c>
      <c r="D3450" s="55">
        <v>45626</v>
      </c>
      <c r="E3450" s="56" t="s">
        <v>18</v>
      </c>
      <c r="F3450" s="54" t="s">
        <v>1486</v>
      </c>
      <c r="G3450" s="57" t="s">
        <v>1487</v>
      </c>
      <c r="I3450" s="54"/>
      <c r="J3450" s="54"/>
      <c r="K3450" s="37" t="s">
        <v>19</v>
      </c>
      <c r="L3450" s="60">
        <f t="shared" si="537"/>
        <v>1</v>
      </c>
      <c r="M3450" s="33">
        <f t="shared" si="536"/>
        <v>6</v>
      </c>
      <c r="N3450" s="61">
        <f t="shared" si="538"/>
        <v>2</v>
      </c>
      <c r="O3450" s="33">
        <f t="shared" si="539"/>
        <v>0</v>
      </c>
      <c r="P3450" s="61">
        <f t="shared" si="540"/>
        <v>2</v>
      </c>
      <c r="Q3450" s="62">
        <f t="shared" si="541"/>
        <v>0</v>
      </c>
      <c r="R3450" s="61">
        <f t="shared" si="542"/>
        <v>0</v>
      </c>
      <c r="S3450" s="61">
        <f t="shared" si="543"/>
        <v>6</v>
      </c>
      <c r="T3450" t="str">
        <f t="shared" si="544"/>
        <v>نصف إضافى</v>
      </c>
    </row>
    <row r="3451" spans="1:21" ht="15.75" x14ac:dyDescent="0.25">
      <c r="A3451" s="105" t="s">
        <v>1491</v>
      </c>
      <c r="B3451" s="106" t="s">
        <v>1810</v>
      </c>
      <c r="C3451" s="105" t="s">
        <v>762</v>
      </c>
      <c r="D3451" s="55">
        <v>45597</v>
      </c>
      <c r="E3451" s="56" t="s">
        <v>15</v>
      </c>
      <c r="F3451" s="105" t="s">
        <v>1486</v>
      </c>
      <c r="G3451" s="107" t="s">
        <v>1492</v>
      </c>
      <c r="I3451" s="54"/>
      <c r="J3451" s="54"/>
      <c r="K3451" s="37" t="str">
        <f>IF(AND(I3451&lt;="08:30",J3451&gt;="14:30",I3451&lt;&gt;""),"",IF(AND(I3451&gt;="08:31",I3451&lt;="08:40"),"تأخير",IF(AND(I3451&gt;="08:41",I3451&gt;="11:30",J3451&lt;&gt;""),"إذن ص",IF(AND(J3451&lt;"14:30",J3451&lt;&gt;"",J3451&gt;="11:30"),"إذن م",IF(AND(OR(J3451="",I3451="",J3451=I3451,I3451&gt;"10:30",J3451&lt;"11:30"),AND(E3451&lt;&gt;"Friday")),"غائب","")))))</f>
        <v/>
      </c>
      <c r="L3451" s="60">
        <f t="shared" si="537"/>
        <v>0</v>
      </c>
      <c r="M3451" s="33">
        <f t="shared" si="536"/>
        <v>6</v>
      </c>
      <c r="N3451" s="61">
        <f t="shared" si="538"/>
        <v>2</v>
      </c>
      <c r="O3451" s="33">
        <f t="shared" si="539"/>
        <v>0</v>
      </c>
      <c r="P3451" s="61">
        <f t="shared" si="540"/>
        <v>2</v>
      </c>
      <c r="Q3451" s="62">
        <f t="shared" si="541"/>
        <v>0</v>
      </c>
      <c r="R3451" s="61">
        <f t="shared" si="542"/>
        <v>0</v>
      </c>
      <c r="S3451" s="61">
        <f t="shared" si="543"/>
        <v>6</v>
      </c>
      <c r="T3451" t="str">
        <f t="shared" si="544"/>
        <v>نصف إضافى</v>
      </c>
      <c r="U3451" t="s">
        <v>1493</v>
      </c>
    </row>
    <row r="3452" spans="1:21" x14ac:dyDescent="0.25">
      <c r="A3452" s="54" t="s">
        <v>1491</v>
      </c>
      <c r="B3452" s="54" t="s">
        <v>1871</v>
      </c>
      <c r="C3452" s="54" t="s">
        <v>762</v>
      </c>
      <c r="D3452" s="55">
        <v>45598</v>
      </c>
      <c r="E3452" s="56" t="s">
        <v>18</v>
      </c>
      <c r="F3452" s="54" t="s">
        <v>1486</v>
      </c>
      <c r="G3452" s="57" t="s">
        <v>1492</v>
      </c>
      <c r="I3452" s="54"/>
      <c r="J3452" s="54"/>
      <c r="K3452" s="37" t="s">
        <v>19</v>
      </c>
      <c r="L3452" s="60">
        <f t="shared" si="537"/>
        <v>1</v>
      </c>
      <c r="M3452" s="33">
        <f t="shared" si="536"/>
        <v>6</v>
      </c>
      <c r="N3452" s="61">
        <f t="shared" si="538"/>
        <v>2</v>
      </c>
      <c r="O3452" s="33">
        <f t="shared" si="539"/>
        <v>0</v>
      </c>
      <c r="P3452" s="61">
        <f t="shared" si="540"/>
        <v>2</v>
      </c>
      <c r="Q3452" s="62">
        <f t="shared" si="541"/>
        <v>0</v>
      </c>
      <c r="R3452" s="61">
        <f t="shared" si="542"/>
        <v>0</v>
      </c>
      <c r="S3452" s="61">
        <f t="shared" si="543"/>
        <v>6</v>
      </c>
      <c r="T3452" t="str">
        <f t="shared" si="544"/>
        <v>نصف إضافى</v>
      </c>
      <c r="U3452" t="s">
        <v>1493</v>
      </c>
    </row>
    <row r="3453" spans="1:21" x14ac:dyDescent="0.25">
      <c r="A3453" s="54" t="s">
        <v>1491</v>
      </c>
      <c r="B3453" s="54" t="s">
        <v>1871</v>
      </c>
      <c r="C3453" s="54" t="s">
        <v>762</v>
      </c>
      <c r="D3453" s="55">
        <v>45599</v>
      </c>
      <c r="E3453" s="56" t="s">
        <v>20</v>
      </c>
      <c r="F3453" s="54" t="s">
        <v>1486</v>
      </c>
      <c r="G3453" s="57" t="s">
        <v>1492</v>
      </c>
      <c r="I3453" s="54"/>
      <c r="J3453" s="54"/>
      <c r="K3453" s="37" t="str">
        <f t="shared" ref="K3453:K3480" si="546">IF(AND(I3453&lt;="08:30",J3453&gt;="14:30",I3453&lt;&gt;""),"",IF(AND(I3453&gt;="08:31",I3453&lt;="08:40"),"تأخير",IF(AND(I3453&gt;="08:41",I3453&gt;="11:30",J3453&lt;&gt;""),"إذن ص",IF(AND(J3453&lt;"14:30",J3453&lt;&gt;"",J3453&gt;="11:30"),"إذن م",IF(AND(OR(J3453="",I3453="",J3453=I3453,I3453&gt;"10:30",J3453&lt;"11:30"),AND(E3453&lt;&gt;"Friday")),"غائب","")))))</f>
        <v>غائب</v>
      </c>
      <c r="L3453" s="60">
        <f t="shared" si="537"/>
        <v>0</v>
      </c>
      <c r="M3453" s="33">
        <f t="shared" si="536"/>
        <v>6</v>
      </c>
      <c r="N3453" s="61">
        <f t="shared" si="538"/>
        <v>2</v>
      </c>
      <c r="O3453" s="33">
        <f t="shared" si="539"/>
        <v>0</v>
      </c>
      <c r="P3453" s="61">
        <f t="shared" si="540"/>
        <v>2</v>
      </c>
      <c r="Q3453" s="62">
        <f t="shared" si="541"/>
        <v>0</v>
      </c>
      <c r="R3453" s="61">
        <f t="shared" si="542"/>
        <v>0</v>
      </c>
      <c r="S3453" s="61">
        <f t="shared" si="543"/>
        <v>6</v>
      </c>
      <c r="T3453" t="str">
        <f t="shared" si="544"/>
        <v>نصف إضافى</v>
      </c>
      <c r="U3453" t="s">
        <v>1493</v>
      </c>
    </row>
    <row r="3454" spans="1:21" x14ac:dyDescent="0.25">
      <c r="A3454" s="54" t="s">
        <v>1491</v>
      </c>
      <c r="B3454" s="54" t="s">
        <v>1871</v>
      </c>
      <c r="C3454" s="54" t="s">
        <v>762</v>
      </c>
      <c r="D3454" s="55">
        <v>45600</v>
      </c>
      <c r="E3454" s="56" t="s">
        <v>21</v>
      </c>
      <c r="F3454" s="54" t="s">
        <v>1486</v>
      </c>
      <c r="G3454" s="57" t="s">
        <v>1492</v>
      </c>
      <c r="I3454" s="54"/>
      <c r="J3454" s="54"/>
      <c r="K3454" s="37" t="str">
        <f t="shared" si="546"/>
        <v>غائب</v>
      </c>
      <c r="L3454" s="60">
        <f t="shared" si="537"/>
        <v>0</v>
      </c>
      <c r="M3454" s="33">
        <f t="shared" si="536"/>
        <v>5</v>
      </c>
      <c r="N3454" s="61">
        <f t="shared" si="538"/>
        <v>2</v>
      </c>
      <c r="O3454" s="33">
        <f t="shared" si="539"/>
        <v>0</v>
      </c>
      <c r="P3454" s="61">
        <f t="shared" si="540"/>
        <v>2</v>
      </c>
      <c r="Q3454" s="62">
        <f t="shared" si="541"/>
        <v>0</v>
      </c>
      <c r="R3454" s="61">
        <f t="shared" si="542"/>
        <v>0</v>
      </c>
      <c r="S3454" s="61">
        <f t="shared" si="543"/>
        <v>5</v>
      </c>
      <c r="T3454" t="str">
        <f t="shared" si="544"/>
        <v>نصف إضافى</v>
      </c>
      <c r="U3454" t="s">
        <v>1493</v>
      </c>
    </row>
    <row r="3455" spans="1:21" x14ac:dyDescent="0.25">
      <c r="A3455" s="54" t="s">
        <v>1491</v>
      </c>
      <c r="B3455" s="54" t="s">
        <v>1871</v>
      </c>
      <c r="C3455" s="54" t="s">
        <v>762</v>
      </c>
      <c r="D3455" s="55">
        <v>45601</v>
      </c>
      <c r="E3455" s="56" t="s">
        <v>22</v>
      </c>
      <c r="F3455" s="54" t="s">
        <v>1486</v>
      </c>
      <c r="G3455" s="57" t="s">
        <v>1492</v>
      </c>
      <c r="I3455" s="54"/>
      <c r="J3455" s="54"/>
      <c r="K3455" s="37" t="str">
        <f t="shared" si="546"/>
        <v>غائب</v>
      </c>
      <c r="L3455" s="60">
        <f t="shared" si="537"/>
        <v>0</v>
      </c>
      <c r="M3455" s="33">
        <f t="shared" si="536"/>
        <v>4</v>
      </c>
      <c r="N3455" s="61">
        <f t="shared" si="538"/>
        <v>2</v>
      </c>
      <c r="O3455" s="33">
        <f t="shared" si="539"/>
        <v>0</v>
      </c>
      <c r="P3455" s="61">
        <f t="shared" si="540"/>
        <v>2</v>
      </c>
      <c r="Q3455" s="62">
        <f t="shared" si="541"/>
        <v>0</v>
      </c>
      <c r="R3455" s="61">
        <f t="shared" si="542"/>
        <v>0</v>
      </c>
      <c r="S3455" s="61">
        <f t="shared" si="543"/>
        <v>4</v>
      </c>
      <c r="T3455" t="str">
        <f t="shared" si="544"/>
        <v>إضافى كامل</v>
      </c>
      <c r="U3455" t="s">
        <v>1493</v>
      </c>
    </row>
    <row r="3456" spans="1:21" x14ac:dyDescent="0.25">
      <c r="A3456" s="54" t="s">
        <v>1491</v>
      </c>
      <c r="B3456" s="54" t="s">
        <v>1871</v>
      </c>
      <c r="C3456" s="54" t="s">
        <v>762</v>
      </c>
      <c r="D3456" s="55">
        <v>45602</v>
      </c>
      <c r="E3456" s="56" t="s">
        <v>23</v>
      </c>
      <c r="F3456" s="54" t="s">
        <v>1486</v>
      </c>
      <c r="G3456" s="57" t="s">
        <v>1492</v>
      </c>
      <c r="I3456" s="54"/>
      <c r="J3456" s="54"/>
      <c r="K3456" s="37" t="str">
        <f t="shared" si="546"/>
        <v>غائب</v>
      </c>
      <c r="L3456" s="60">
        <f t="shared" si="537"/>
        <v>0</v>
      </c>
      <c r="M3456" s="33">
        <f t="shared" si="536"/>
        <v>3</v>
      </c>
      <c r="N3456" s="61">
        <f t="shared" si="538"/>
        <v>2</v>
      </c>
      <c r="O3456" s="33">
        <f t="shared" si="539"/>
        <v>0</v>
      </c>
      <c r="P3456" s="61">
        <f t="shared" si="540"/>
        <v>2</v>
      </c>
      <c r="Q3456" s="62">
        <f t="shared" si="541"/>
        <v>0</v>
      </c>
      <c r="R3456" s="61">
        <f t="shared" si="542"/>
        <v>0</v>
      </c>
      <c r="S3456" s="61">
        <f t="shared" si="543"/>
        <v>3</v>
      </c>
      <c r="T3456" t="str">
        <f t="shared" si="544"/>
        <v>إضافى كامل</v>
      </c>
      <c r="U3456" t="s">
        <v>1493</v>
      </c>
    </row>
    <row r="3457" spans="1:21" x14ac:dyDescent="0.25">
      <c r="A3457" s="54" t="s">
        <v>1491</v>
      </c>
      <c r="B3457" s="54" t="s">
        <v>1871</v>
      </c>
      <c r="C3457" s="54" t="s">
        <v>762</v>
      </c>
      <c r="D3457" s="55">
        <v>45603</v>
      </c>
      <c r="E3457" s="56" t="s">
        <v>24</v>
      </c>
      <c r="F3457" s="54" t="s">
        <v>1486</v>
      </c>
      <c r="G3457" s="57" t="s">
        <v>1492</v>
      </c>
      <c r="I3457" s="54" t="s">
        <v>1049</v>
      </c>
      <c r="J3457" s="54" t="s">
        <v>1374</v>
      </c>
      <c r="K3457" s="37" t="str">
        <f t="shared" si="546"/>
        <v/>
      </c>
      <c r="L3457" s="60">
        <f t="shared" si="537"/>
        <v>0</v>
      </c>
      <c r="M3457" s="33">
        <f t="shared" ref="M3457:M3520" si="547">COUNTIF(K3457:K3486,"غائب")</f>
        <v>2</v>
      </c>
      <c r="N3457" s="61">
        <f t="shared" si="538"/>
        <v>2</v>
      </c>
      <c r="O3457" s="33">
        <f t="shared" si="539"/>
        <v>0</v>
      </c>
      <c r="P3457" s="61">
        <f t="shared" si="540"/>
        <v>2</v>
      </c>
      <c r="Q3457" s="62">
        <f t="shared" si="541"/>
        <v>0</v>
      </c>
      <c r="R3457" s="61">
        <f t="shared" si="542"/>
        <v>0</v>
      </c>
      <c r="S3457" s="61">
        <f t="shared" si="543"/>
        <v>2</v>
      </c>
      <c r="T3457" t="str">
        <f t="shared" si="544"/>
        <v>إضافى كامل</v>
      </c>
      <c r="U3457" t="s">
        <v>1493</v>
      </c>
    </row>
    <row r="3458" spans="1:21" x14ac:dyDescent="0.25">
      <c r="A3458" s="54" t="s">
        <v>1491</v>
      </c>
      <c r="B3458" s="54" t="s">
        <v>1871</v>
      </c>
      <c r="C3458" s="54" t="s">
        <v>762</v>
      </c>
      <c r="D3458" s="55">
        <v>45604</v>
      </c>
      <c r="E3458" s="56" t="s">
        <v>15</v>
      </c>
      <c r="F3458" s="54" t="s">
        <v>1486</v>
      </c>
      <c r="G3458" s="57" t="s">
        <v>1492</v>
      </c>
      <c r="I3458" s="54"/>
      <c r="J3458" s="54"/>
      <c r="K3458" s="37" t="str">
        <f t="shared" si="546"/>
        <v/>
      </c>
      <c r="L3458" s="60">
        <f t="shared" ref="L3458:L3521" si="548">IF(AND(OR(K3458= "حالة وفاة",K3458="إذن م",K3458="إذن ص",K3458="بدل راحة",K3458="انصراف",K3458="اجازة",K3458="راحة",K3458="مأمورية",K3458="مأمورية م",K3458="مأمورية ص",K3458="Online",K3458="حضور",K3458="بدل سهر",E3458="Friday",K3458=""),K3458&lt;&gt;""),1,0)</f>
        <v>0</v>
      </c>
      <c r="M3458" s="33">
        <f t="shared" si="547"/>
        <v>2</v>
      </c>
      <c r="N3458" s="61">
        <f t="shared" ref="N3458:N3521" si="549">COUNTIF(K3458:K3487,"إذن ص")</f>
        <v>2</v>
      </c>
      <c r="O3458" s="33">
        <f t="shared" ref="O3458:O3521" si="550">COUNTIF(K3458:K3487,"إذن م")</f>
        <v>0</v>
      </c>
      <c r="P3458" s="61">
        <f t="shared" ref="P3458:P3521" si="551">O3458+N3458</f>
        <v>2</v>
      </c>
      <c r="Q3458" s="62">
        <f t="shared" ref="Q3458:Q3521" si="552">IF(AND(P3458&gt;2,P3458&lt;&gt;0),P3458*3/6,0)</f>
        <v>0</v>
      </c>
      <c r="R3458" s="61">
        <f t="shared" ref="R3458:R3521" si="553">INT(Q3458)</f>
        <v>0</v>
      </c>
      <c r="S3458" s="61">
        <f t="shared" ref="S3458:S3521" si="554">R3458+M3458</f>
        <v>2</v>
      </c>
      <c r="T3458" t="str">
        <f t="shared" ref="T3458:T3521" si="555">IF(AND(OR(S3458&lt;=0,S3458&gt;0),S3458&lt;5),"إضافى كامل",IF(AND(OR(S3458=5,S3458=6,S3458&lt;7),S3458&lt;&gt;""),"نصف إضافى","لا يستحق"))</f>
        <v>إضافى كامل</v>
      </c>
      <c r="U3458" t="s">
        <v>1493</v>
      </c>
    </row>
    <row r="3459" spans="1:21" x14ac:dyDescent="0.25">
      <c r="A3459" s="54" t="s">
        <v>1491</v>
      </c>
      <c r="B3459" s="54" t="s">
        <v>1871</v>
      </c>
      <c r="C3459" s="54" t="s">
        <v>762</v>
      </c>
      <c r="D3459" s="55">
        <v>45605</v>
      </c>
      <c r="E3459" s="56" t="s">
        <v>18</v>
      </c>
      <c r="F3459" s="54" t="s">
        <v>1486</v>
      </c>
      <c r="G3459" s="57" t="s">
        <v>1492</v>
      </c>
      <c r="I3459" s="54" t="s">
        <v>1017</v>
      </c>
      <c r="J3459" s="54" t="s">
        <v>1494</v>
      </c>
      <c r="K3459" s="37" t="str">
        <f t="shared" si="546"/>
        <v/>
      </c>
      <c r="L3459" s="60">
        <f t="shared" si="548"/>
        <v>0</v>
      </c>
      <c r="M3459" s="33">
        <f t="shared" si="547"/>
        <v>2</v>
      </c>
      <c r="N3459" s="61">
        <f t="shared" si="549"/>
        <v>2</v>
      </c>
      <c r="O3459" s="33">
        <f t="shared" si="550"/>
        <v>0</v>
      </c>
      <c r="P3459" s="61">
        <f t="shared" si="551"/>
        <v>2</v>
      </c>
      <c r="Q3459" s="62">
        <f t="shared" si="552"/>
        <v>0</v>
      </c>
      <c r="R3459" s="61">
        <f t="shared" si="553"/>
        <v>0</v>
      </c>
      <c r="S3459" s="61">
        <f t="shared" si="554"/>
        <v>2</v>
      </c>
      <c r="T3459" t="str">
        <f t="shared" si="555"/>
        <v>إضافى كامل</v>
      </c>
      <c r="U3459" t="s">
        <v>1493</v>
      </c>
    </row>
    <row r="3460" spans="1:21" x14ac:dyDescent="0.25">
      <c r="A3460" s="54" t="s">
        <v>1491</v>
      </c>
      <c r="B3460" s="54" t="s">
        <v>1871</v>
      </c>
      <c r="C3460" s="54" t="s">
        <v>762</v>
      </c>
      <c r="D3460" s="55">
        <v>45606</v>
      </c>
      <c r="E3460" s="56" t="s">
        <v>20</v>
      </c>
      <c r="F3460" s="54" t="s">
        <v>1486</v>
      </c>
      <c r="G3460" s="57" t="s">
        <v>1492</v>
      </c>
      <c r="I3460" s="54" t="s">
        <v>976</v>
      </c>
      <c r="J3460" s="54" t="s">
        <v>768</v>
      </c>
      <c r="K3460" s="37" t="str">
        <f t="shared" si="546"/>
        <v>إذن ص</v>
      </c>
      <c r="L3460" s="60">
        <f t="shared" si="548"/>
        <v>1</v>
      </c>
      <c r="M3460" s="33">
        <f t="shared" si="547"/>
        <v>2</v>
      </c>
      <c r="N3460" s="61">
        <f t="shared" si="549"/>
        <v>2</v>
      </c>
      <c r="O3460" s="33">
        <f t="shared" si="550"/>
        <v>0</v>
      </c>
      <c r="P3460" s="61">
        <f t="shared" si="551"/>
        <v>2</v>
      </c>
      <c r="Q3460" s="62">
        <f t="shared" si="552"/>
        <v>0</v>
      </c>
      <c r="R3460" s="61">
        <f t="shared" si="553"/>
        <v>0</v>
      </c>
      <c r="S3460" s="61">
        <f t="shared" si="554"/>
        <v>2</v>
      </c>
      <c r="T3460" t="str">
        <f t="shared" si="555"/>
        <v>إضافى كامل</v>
      </c>
      <c r="U3460" t="s">
        <v>1493</v>
      </c>
    </row>
    <row r="3461" spans="1:21" x14ac:dyDescent="0.25">
      <c r="A3461" s="54" t="s">
        <v>1491</v>
      </c>
      <c r="B3461" s="54" t="s">
        <v>1871</v>
      </c>
      <c r="C3461" s="54" t="s">
        <v>762</v>
      </c>
      <c r="D3461" s="55">
        <v>45607</v>
      </c>
      <c r="E3461" s="56" t="s">
        <v>21</v>
      </c>
      <c r="F3461" s="54" t="s">
        <v>1486</v>
      </c>
      <c r="G3461" s="57" t="s">
        <v>1492</v>
      </c>
      <c r="I3461" s="54" t="s">
        <v>1203</v>
      </c>
      <c r="J3461" s="54" t="s">
        <v>768</v>
      </c>
      <c r="K3461" s="37" t="str">
        <f t="shared" si="546"/>
        <v/>
      </c>
      <c r="L3461" s="60">
        <f t="shared" si="548"/>
        <v>0</v>
      </c>
      <c r="M3461" s="33">
        <f t="shared" si="547"/>
        <v>2</v>
      </c>
      <c r="N3461" s="61">
        <f t="shared" si="549"/>
        <v>1</v>
      </c>
      <c r="O3461" s="33">
        <f t="shared" si="550"/>
        <v>0</v>
      </c>
      <c r="P3461" s="61">
        <f t="shared" si="551"/>
        <v>1</v>
      </c>
      <c r="Q3461" s="62">
        <f t="shared" si="552"/>
        <v>0</v>
      </c>
      <c r="R3461" s="61">
        <f t="shared" si="553"/>
        <v>0</v>
      </c>
      <c r="S3461" s="61">
        <f t="shared" si="554"/>
        <v>2</v>
      </c>
      <c r="T3461" t="str">
        <f t="shared" si="555"/>
        <v>إضافى كامل</v>
      </c>
      <c r="U3461" t="s">
        <v>1493</v>
      </c>
    </row>
    <row r="3462" spans="1:21" x14ac:dyDescent="0.25">
      <c r="A3462" s="54" t="s">
        <v>1491</v>
      </c>
      <c r="B3462" s="54" t="s">
        <v>1871</v>
      </c>
      <c r="C3462" s="54" t="s">
        <v>762</v>
      </c>
      <c r="D3462" s="55">
        <v>45608</v>
      </c>
      <c r="E3462" s="56" t="s">
        <v>22</v>
      </c>
      <c r="F3462" s="54" t="s">
        <v>1486</v>
      </c>
      <c r="G3462" s="57" t="s">
        <v>1492</v>
      </c>
      <c r="I3462" s="54"/>
      <c r="J3462" s="54"/>
      <c r="K3462" s="37" t="s">
        <v>19</v>
      </c>
      <c r="L3462" s="60">
        <f t="shared" si="548"/>
        <v>1</v>
      </c>
      <c r="M3462" s="33">
        <f t="shared" si="547"/>
        <v>2</v>
      </c>
      <c r="N3462" s="61">
        <f t="shared" si="549"/>
        <v>1</v>
      </c>
      <c r="O3462" s="33">
        <f t="shared" si="550"/>
        <v>0</v>
      </c>
      <c r="P3462" s="61">
        <f t="shared" si="551"/>
        <v>1</v>
      </c>
      <c r="Q3462" s="62">
        <f t="shared" si="552"/>
        <v>0</v>
      </c>
      <c r="R3462" s="61">
        <f t="shared" si="553"/>
        <v>0</v>
      </c>
      <c r="S3462" s="61">
        <f t="shared" si="554"/>
        <v>2</v>
      </c>
      <c r="T3462" t="str">
        <f t="shared" si="555"/>
        <v>إضافى كامل</v>
      </c>
      <c r="U3462" t="s">
        <v>1493</v>
      </c>
    </row>
    <row r="3463" spans="1:21" x14ac:dyDescent="0.25">
      <c r="A3463" s="54" t="s">
        <v>1491</v>
      </c>
      <c r="B3463" s="54" t="s">
        <v>1871</v>
      </c>
      <c r="C3463" s="54" t="s">
        <v>762</v>
      </c>
      <c r="D3463" s="55">
        <v>45609</v>
      </c>
      <c r="E3463" s="56" t="s">
        <v>23</v>
      </c>
      <c r="F3463" s="54" t="s">
        <v>1486</v>
      </c>
      <c r="G3463" s="57" t="s">
        <v>1492</v>
      </c>
      <c r="I3463" s="54" t="s">
        <v>1199</v>
      </c>
      <c r="J3463" s="54" t="s">
        <v>989</v>
      </c>
      <c r="K3463" s="37" t="str">
        <f t="shared" si="546"/>
        <v/>
      </c>
      <c r="L3463" s="60">
        <f t="shared" si="548"/>
        <v>0</v>
      </c>
      <c r="M3463" s="33">
        <f t="shared" si="547"/>
        <v>2</v>
      </c>
      <c r="N3463" s="61">
        <f t="shared" si="549"/>
        <v>1</v>
      </c>
      <c r="O3463" s="33">
        <f t="shared" si="550"/>
        <v>0</v>
      </c>
      <c r="P3463" s="61">
        <f t="shared" si="551"/>
        <v>1</v>
      </c>
      <c r="Q3463" s="62">
        <f t="shared" si="552"/>
        <v>0</v>
      </c>
      <c r="R3463" s="61">
        <f t="shared" si="553"/>
        <v>0</v>
      </c>
      <c r="S3463" s="61">
        <f t="shared" si="554"/>
        <v>2</v>
      </c>
      <c r="T3463" t="str">
        <f t="shared" si="555"/>
        <v>إضافى كامل</v>
      </c>
      <c r="U3463" t="s">
        <v>1493</v>
      </c>
    </row>
    <row r="3464" spans="1:21" x14ac:dyDescent="0.25">
      <c r="A3464" s="54" t="s">
        <v>1491</v>
      </c>
      <c r="B3464" s="54" t="s">
        <v>1871</v>
      </c>
      <c r="C3464" s="54" t="s">
        <v>762</v>
      </c>
      <c r="D3464" s="55">
        <v>45610</v>
      </c>
      <c r="E3464" s="56" t="s">
        <v>24</v>
      </c>
      <c r="F3464" s="54" t="s">
        <v>1486</v>
      </c>
      <c r="G3464" s="57" t="s">
        <v>1492</v>
      </c>
      <c r="I3464" s="54" t="s">
        <v>1123</v>
      </c>
      <c r="J3464" s="54" t="s">
        <v>924</v>
      </c>
      <c r="K3464" s="37" t="str">
        <f t="shared" si="546"/>
        <v/>
      </c>
      <c r="L3464" s="60">
        <f t="shared" si="548"/>
        <v>0</v>
      </c>
      <c r="M3464" s="33">
        <f t="shared" si="547"/>
        <v>2</v>
      </c>
      <c r="N3464" s="61">
        <f t="shared" si="549"/>
        <v>1</v>
      </c>
      <c r="O3464" s="33">
        <f t="shared" si="550"/>
        <v>0</v>
      </c>
      <c r="P3464" s="61">
        <f t="shared" si="551"/>
        <v>1</v>
      </c>
      <c r="Q3464" s="62">
        <f t="shared" si="552"/>
        <v>0</v>
      </c>
      <c r="R3464" s="61">
        <f t="shared" si="553"/>
        <v>0</v>
      </c>
      <c r="S3464" s="61">
        <f t="shared" si="554"/>
        <v>2</v>
      </c>
      <c r="T3464" t="str">
        <f t="shared" si="555"/>
        <v>إضافى كامل</v>
      </c>
      <c r="U3464" t="s">
        <v>1493</v>
      </c>
    </row>
    <row r="3465" spans="1:21" x14ac:dyDescent="0.25">
      <c r="A3465" s="54" t="s">
        <v>1491</v>
      </c>
      <c r="B3465" s="54" t="s">
        <v>1871</v>
      </c>
      <c r="C3465" s="54" t="s">
        <v>762</v>
      </c>
      <c r="D3465" s="55">
        <v>45611</v>
      </c>
      <c r="E3465" s="56" t="s">
        <v>15</v>
      </c>
      <c r="F3465" s="54" t="s">
        <v>1486</v>
      </c>
      <c r="G3465" s="57" t="s">
        <v>1492</v>
      </c>
      <c r="I3465" s="54"/>
      <c r="J3465" s="54"/>
      <c r="K3465" s="37" t="str">
        <f t="shared" si="546"/>
        <v/>
      </c>
      <c r="L3465" s="60">
        <f t="shared" si="548"/>
        <v>0</v>
      </c>
      <c r="M3465" s="33">
        <f t="shared" si="547"/>
        <v>2</v>
      </c>
      <c r="N3465" s="61">
        <f t="shared" si="549"/>
        <v>1</v>
      </c>
      <c r="O3465" s="33">
        <f t="shared" si="550"/>
        <v>0</v>
      </c>
      <c r="P3465" s="61">
        <f t="shared" si="551"/>
        <v>1</v>
      </c>
      <c r="Q3465" s="62">
        <f t="shared" si="552"/>
        <v>0</v>
      </c>
      <c r="R3465" s="61">
        <f t="shared" si="553"/>
        <v>0</v>
      </c>
      <c r="S3465" s="61">
        <f t="shared" si="554"/>
        <v>2</v>
      </c>
      <c r="T3465" t="str">
        <f t="shared" si="555"/>
        <v>إضافى كامل</v>
      </c>
      <c r="U3465" t="s">
        <v>1493</v>
      </c>
    </row>
    <row r="3466" spans="1:21" x14ac:dyDescent="0.25">
      <c r="A3466" s="54" t="s">
        <v>1491</v>
      </c>
      <c r="B3466" s="54" t="s">
        <v>1871</v>
      </c>
      <c r="C3466" s="54" t="s">
        <v>762</v>
      </c>
      <c r="D3466" s="55">
        <v>45612</v>
      </c>
      <c r="E3466" s="56" t="s">
        <v>18</v>
      </c>
      <c r="F3466" s="54" t="s">
        <v>1486</v>
      </c>
      <c r="G3466" s="57" t="s">
        <v>1492</v>
      </c>
      <c r="I3466" s="54"/>
      <c r="J3466" s="54"/>
      <c r="K3466" s="37" t="s">
        <v>19</v>
      </c>
      <c r="L3466" s="60">
        <f t="shared" si="548"/>
        <v>1</v>
      </c>
      <c r="M3466" s="33">
        <f t="shared" si="547"/>
        <v>2</v>
      </c>
      <c r="N3466" s="61">
        <f t="shared" si="549"/>
        <v>1</v>
      </c>
      <c r="O3466" s="33">
        <f t="shared" si="550"/>
        <v>0</v>
      </c>
      <c r="P3466" s="61">
        <f t="shared" si="551"/>
        <v>1</v>
      </c>
      <c r="Q3466" s="62">
        <f t="shared" si="552"/>
        <v>0</v>
      </c>
      <c r="R3466" s="61">
        <f t="shared" si="553"/>
        <v>0</v>
      </c>
      <c r="S3466" s="61">
        <f t="shared" si="554"/>
        <v>2</v>
      </c>
      <c r="T3466" t="str">
        <f t="shared" si="555"/>
        <v>إضافى كامل</v>
      </c>
      <c r="U3466" t="s">
        <v>1493</v>
      </c>
    </row>
    <row r="3467" spans="1:21" x14ac:dyDescent="0.25">
      <c r="A3467" s="54" t="s">
        <v>1491</v>
      </c>
      <c r="B3467" s="54" t="s">
        <v>1871</v>
      </c>
      <c r="C3467" s="54" t="s">
        <v>762</v>
      </c>
      <c r="D3467" s="55">
        <v>45613</v>
      </c>
      <c r="E3467" s="56" t="s">
        <v>20</v>
      </c>
      <c r="F3467" s="54" t="s">
        <v>1486</v>
      </c>
      <c r="G3467" s="57" t="s">
        <v>1492</v>
      </c>
      <c r="I3467" s="54" t="s">
        <v>1127</v>
      </c>
      <c r="J3467" s="54" t="s">
        <v>1495</v>
      </c>
      <c r="K3467" s="37" t="str">
        <f t="shared" si="546"/>
        <v/>
      </c>
      <c r="L3467" s="60">
        <f t="shared" si="548"/>
        <v>0</v>
      </c>
      <c r="M3467" s="33">
        <f t="shared" si="547"/>
        <v>2</v>
      </c>
      <c r="N3467" s="61">
        <f t="shared" si="549"/>
        <v>1</v>
      </c>
      <c r="O3467" s="33">
        <f t="shared" si="550"/>
        <v>0</v>
      </c>
      <c r="P3467" s="61">
        <f t="shared" si="551"/>
        <v>1</v>
      </c>
      <c r="Q3467" s="62">
        <f t="shared" si="552"/>
        <v>0</v>
      </c>
      <c r="R3467" s="61">
        <f t="shared" si="553"/>
        <v>0</v>
      </c>
      <c r="S3467" s="61">
        <f t="shared" si="554"/>
        <v>2</v>
      </c>
      <c r="T3467" t="str">
        <f t="shared" si="555"/>
        <v>إضافى كامل</v>
      </c>
      <c r="U3467" t="s">
        <v>1493</v>
      </c>
    </row>
    <row r="3468" spans="1:21" x14ac:dyDescent="0.25">
      <c r="A3468" s="54" t="s">
        <v>1491</v>
      </c>
      <c r="B3468" s="54" t="s">
        <v>1871</v>
      </c>
      <c r="C3468" s="54" t="s">
        <v>762</v>
      </c>
      <c r="D3468" s="55">
        <v>45614</v>
      </c>
      <c r="E3468" s="56" t="s">
        <v>21</v>
      </c>
      <c r="F3468" s="54" t="s">
        <v>1486</v>
      </c>
      <c r="G3468" s="57" t="s">
        <v>1492</v>
      </c>
      <c r="I3468" s="54" t="s">
        <v>1022</v>
      </c>
      <c r="J3468" s="54" t="s">
        <v>808</v>
      </c>
      <c r="K3468" s="37" t="str">
        <f t="shared" si="546"/>
        <v/>
      </c>
      <c r="L3468" s="60">
        <f t="shared" si="548"/>
        <v>0</v>
      </c>
      <c r="M3468" s="33">
        <f t="shared" si="547"/>
        <v>3</v>
      </c>
      <c r="N3468" s="61">
        <f t="shared" si="549"/>
        <v>1</v>
      </c>
      <c r="O3468" s="33">
        <f t="shared" si="550"/>
        <v>0</v>
      </c>
      <c r="P3468" s="61">
        <f t="shared" si="551"/>
        <v>1</v>
      </c>
      <c r="Q3468" s="62">
        <f t="shared" si="552"/>
        <v>0</v>
      </c>
      <c r="R3468" s="61">
        <f t="shared" si="553"/>
        <v>0</v>
      </c>
      <c r="S3468" s="61">
        <f t="shared" si="554"/>
        <v>3</v>
      </c>
      <c r="T3468" t="str">
        <f t="shared" si="555"/>
        <v>إضافى كامل</v>
      </c>
      <c r="U3468" t="s">
        <v>1493</v>
      </c>
    </row>
    <row r="3469" spans="1:21" x14ac:dyDescent="0.25">
      <c r="A3469" s="54" t="s">
        <v>1491</v>
      </c>
      <c r="B3469" s="54" t="s">
        <v>1871</v>
      </c>
      <c r="C3469" s="54" t="s">
        <v>762</v>
      </c>
      <c r="D3469" s="55">
        <v>45615</v>
      </c>
      <c r="E3469" s="56" t="s">
        <v>22</v>
      </c>
      <c r="F3469" s="54" t="s">
        <v>1486</v>
      </c>
      <c r="G3469" s="57" t="s">
        <v>1492</v>
      </c>
      <c r="I3469" s="54"/>
      <c r="J3469" s="54"/>
      <c r="K3469" s="37" t="str">
        <f t="shared" si="546"/>
        <v>غائب</v>
      </c>
      <c r="L3469" s="60">
        <f t="shared" si="548"/>
        <v>0</v>
      </c>
      <c r="M3469" s="33">
        <f t="shared" si="547"/>
        <v>4</v>
      </c>
      <c r="N3469" s="61">
        <f t="shared" si="549"/>
        <v>1</v>
      </c>
      <c r="O3469" s="33">
        <f t="shared" si="550"/>
        <v>0</v>
      </c>
      <c r="P3469" s="61">
        <f t="shared" si="551"/>
        <v>1</v>
      </c>
      <c r="Q3469" s="62">
        <f t="shared" si="552"/>
        <v>0</v>
      </c>
      <c r="R3469" s="61">
        <f t="shared" si="553"/>
        <v>0</v>
      </c>
      <c r="S3469" s="61">
        <f t="shared" si="554"/>
        <v>4</v>
      </c>
      <c r="T3469" t="str">
        <f t="shared" si="555"/>
        <v>إضافى كامل</v>
      </c>
      <c r="U3469" t="s">
        <v>1493</v>
      </c>
    </row>
    <row r="3470" spans="1:21" x14ac:dyDescent="0.25">
      <c r="A3470" s="54" t="s">
        <v>1491</v>
      </c>
      <c r="B3470" s="54" t="s">
        <v>1871</v>
      </c>
      <c r="C3470" s="54" t="s">
        <v>762</v>
      </c>
      <c r="D3470" s="55">
        <v>45616</v>
      </c>
      <c r="E3470" s="56" t="s">
        <v>23</v>
      </c>
      <c r="F3470" s="54" t="s">
        <v>1486</v>
      </c>
      <c r="G3470" s="57" t="s">
        <v>1492</v>
      </c>
      <c r="I3470" s="54" t="s">
        <v>1047</v>
      </c>
      <c r="J3470" s="54" t="s">
        <v>1141</v>
      </c>
      <c r="K3470" s="37" t="str">
        <f t="shared" si="546"/>
        <v/>
      </c>
      <c r="L3470" s="60">
        <f t="shared" si="548"/>
        <v>0</v>
      </c>
      <c r="M3470" s="33">
        <f t="shared" si="547"/>
        <v>4</v>
      </c>
      <c r="N3470" s="61">
        <f t="shared" si="549"/>
        <v>1</v>
      </c>
      <c r="O3470" s="33">
        <f t="shared" si="550"/>
        <v>0</v>
      </c>
      <c r="P3470" s="61">
        <f t="shared" si="551"/>
        <v>1</v>
      </c>
      <c r="Q3470" s="62">
        <f t="shared" si="552"/>
        <v>0</v>
      </c>
      <c r="R3470" s="61">
        <f t="shared" si="553"/>
        <v>0</v>
      </c>
      <c r="S3470" s="61">
        <f t="shared" si="554"/>
        <v>4</v>
      </c>
      <c r="T3470" t="str">
        <f t="shared" si="555"/>
        <v>إضافى كامل</v>
      </c>
      <c r="U3470" t="s">
        <v>1493</v>
      </c>
    </row>
    <row r="3471" spans="1:21" x14ac:dyDescent="0.25">
      <c r="A3471" s="54" t="s">
        <v>1491</v>
      </c>
      <c r="B3471" s="54" t="s">
        <v>1871</v>
      </c>
      <c r="C3471" s="54" t="s">
        <v>762</v>
      </c>
      <c r="D3471" s="55">
        <v>45617</v>
      </c>
      <c r="E3471" s="56" t="s">
        <v>24</v>
      </c>
      <c r="F3471" s="54" t="s">
        <v>1486</v>
      </c>
      <c r="G3471" s="57" t="s">
        <v>1492</v>
      </c>
      <c r="I3471" s="54" t="s">
        <v>780</v>
      </c>
      <c r="J3471" s="54" t="s">
        <v>1023</v>
      </c>
      <c r="K3471" s="37" t="str">
        <f t="shared" si="546"/>
        <v/>
      </c>
      <c r="L3471" s="60">
        <f t="shared" si="548"/>
        <v>0</v>
      </c>
      <c r="M3471" s="33">
        <f t="shared" si="547"/>
        <v>4</v>
      </c>
      <c r="N3471" s="61">
        <f t="shared" si="549"/>
        <v>1</v>
      </c>
      <c r="O3471" s="33">
        <f t="shared" si="550"/>
        <v>0</v>
      </c>
      <c r="P3471" s="61">
        <f t="shared" si="551"/>
        <v>1</v>
      </c>
      <c r="Q3471" s="62">
        <f t="shared" si="552"/>
        <v>0</v>
      </c>
      <c r="R3471" s="61">
        <f t="shared" si="553"/>
        <v>0</v>
      </c>
      <c r="S3471" s="61">
        <f t="shared" si="554"/>
        <v>4</v>
      </c>
      <c r="T3471" t="str">
        <f t="shared" si="555"/>
        <v>إضافى كامل</v>
      </c>
      <c r="U3471" t="s">
        <v>1493</v>
      </c>
    </row>
    <row r="3472" spans="1:21" x14ac:dyDescent="0.25">
      <c r="A3472" s="54" t="s">
        <v>1491</v>
      </c>
      <c r="B3472" s="54" t="s">
        <v>1871</v>
      </c>
      <c r="C3472" s="54" t="s">
        <v>762</v>
      </c>
      <c r="D3472" s="55">
        <v>45618</v>
      </c>
      <c r="E3472" s="56" t="s">
        <v>15</v>
      </c>
      <c r="F3472" s="54" t="s">
        <v>1486</v>
      </c>
      <c r="G3472" s="57" t="s">
        <v>1492</v>
      </c>
      <c r="I3472" s="54"/>
      <c r="J3472" s="54"/>
      <c r="K3472" s="37" t="str">
        <f t="shared" si="546"/>
        <v/>
      </c>
      <c r="L3472" s="60">
        <f t="shared" si="548"/>
        <v>0</v>
      </c>
      <c r="M3472" s="33">
        <f t="shared" si="547"/>
        <v>4</v>
      </c>
      <c r="N3472" s="61">
        <f t="shared" si="549"/>
        <v>1</v>
      </c>
      <c r="O3472" s="33">
        <f t="shared" si="550"/>
        <v>0</v>
      </c>
      <c r="P3472" s="61">
        <f t="shared" si="551"/>
        <v>1</v>
      </c>
      <c r="Q3472" s="62">
        <f t="shared" si="552"/>
        <v>0</v>
      </c>
      <c r="R3472" s="61">
        <f t="shared" si="553"/>
        <v>0</v>
      </c>
      <c r="S3472" s="61">
        <f t="shared" si="554"/>
        <v>4</v>
      </c>
      <c r="T3472" t="str">
        <f t="shared" si="555"/>
        <v>إضافى كامل</v>
      </c>
      <c r="U3472" t="s">
        <v>1493</v>
      </c>
    </row>
    <row r="3473" spans="1:21" x14ac:dyDescent="0.25">
      <c r="A3473" s="54" t="s">
        <v>1491</v>
      </c>
      <c r="B3473" s="54" t="s">
        <v>1871</v>
      </c>
      <c r="C3473" s="54" t="s">
        <v>762</v>
      </c>
      <c r="D3473" s="55">
        <v>45619</v>
      </c>
      <c r="E3473" s="56" t="s">
        <v>18</v>
      </c>
      <c r="F3473" s="54" t="s">
        <v>1486</v>
      </c>
      <c r="G3473" s="57" t="s">
        <v>1492</v>
      </c>
      <c r="I3473" s="54" t="s">
        <v>1241</v>
      </c>
      <c r="J3473" s="54" t="s">
        <v>1039</v>
      </c>
      <c r="K3473" s="37" t="str">
        <f t="shared" si="546"/>
        <v/>
      </c>
      <c r="L3473" s="60">
        <f t="shared" si="548"/>
        <v>0</v>
      </c>
      <c r="M3473" s="33">
        <f t="shared" si="547"/>
        <v>4</v>
      </c>
      <c r="N3473" s="61">
        <f t="shared" si="549"/>
        <v>1</v>
      </c>
      <c r="O3473" s="33">
        <f t="shared" si="550"/>
        <v>0</v>
      </c>
      <c r="P3473" s="61">
        <f t="shared" si="551"/>
        <v>1</v>
      </c>
      <c r="Q3473" s="62">
        <f t="shared" si="552"/>
        <v>0</v>
      </c>
      <c r="R3473" s="61">
        <f t="shared" si="553"/>
        <v>0</v>
      </c>
      <c r="S3473" s="61">
        <f t="shared" si="554"/>
        <v>4</v>
      </c>
      <c r="T3473" t="str">
        <f t="shared" si="555"/>
        <v>إضافى كامل</v>
      </c>
      <c r="U3473" t="s">
        <v>1493</v>
      </c>
    </row>
    <row r="3474" spans="1:21" x14ac:dyDescent="0.25">
      <c r="A3474" s="54" t="s">
        <v>1491</v>
      </c>
      <c r="B3474" s="54" t="s">
        <v>1871</v>
      </c>
      <c r="C3474" s="54" t="s">
        <v>762</v>
      </c>
      <c r="D3474" s="55">
        <v>45620</v>
      </c>
      <c r="E3474" s="56" t="s">
        <v>20</v>
      </c>
      <c r="F3474" s="54" t="s">
        <v>1486</v>
      </c>
      <c r="G3474" s="57" t="s">
        <v>1492</v>
      </c>
      <c r="I3474" s="54" t="s">
        <v>1094</v>
      </c>
      <c r="J3474" s="54" t="s">
        <v>831</v>
      </c>
      <c r="K3474" s="37" t="str">
        <f t="shared" si="546"/>
        <v/>
      </c>
      <c r="L3474" s="60">
        <f t="shared" si="548"/>
        <v>0</v>
      </c>
      <c r="M3474" s="33">
        <f t="shared" si="547"/>
        <v>4</v>
      </c>
      <c r="N3474" s="61">
        <f t="shared" si="549"/>
        <v>1</v>
      </c>
      <c r="O3474" s="33">
        <f t="shared" si="550"/>
        <v>0</v>
      </c>
      <c r="P3474" s="61">
        <f t="shared" si="551"/>
        <v>1</v>
      </c>
      <c r="Q3474" s="62">
        <f t="shared" si="552"/>
        <v>0</v>
      </c>
      <c r="R3474" s="61">
        <f t="shared" si="553"/>
        <v>0</v>
      </c>
      <c r="S3474" s="61">
        <f t="shared" si="554"/>
        <v>4</v>
      </c>
      <c r="T3474" t="str">
        <f t="shared" si="555"/>
        <v>إضافى كامل</v>
      </c>
      <c r="U3474" t="s">
        <v>1493</v>
      </c>
    </row>
    <row r="3475" spans="1:21" x14ac:dyDescent="0.25">
      <c r="A3475" s="54" t="s">
        <v>1491</v>
      </c>
      <c r="B3475" s="54" t="s">
        <v>1871</v>
      </c>
      <c r="C3475" s="54" t="s">
        <v>762</v>
      </c>
      <c r="D3475" s="55">
        <v>45621</v>
      </c>
      <c r="E3475" s="56" t="s">
        <v>21</v>
      </c>
      <c r="F3475" s="54" t="s">
        <v>1486</v>
      </c>
      <c r="G3475" s="57" t="s">
        <v>1492</v>
      </c>
      <c r="I3475" s="54" t="s">
        <v>941</v>
      </c>
      <c r="J3475" s="54" t="s">
        <v>1102</v>
      </c>
      <c r="K3475" s="37" t="str">
        <f t="shared" si="546"/>
        <v/>
      </c>
      <c r="L3475" s="60">
        <f t="shared" si="548"/>
        <v>0</v>
      </c>
      <c r="M3475" s="33">
        <f t="shared" si="547"/>
        <v>4</v>
      </c>
      <c r="N3475" s="61">
        <f t="shared" si="549"/>
        <v>1</v>
      </c>
      <c r="O3475" s="33">
        <f t="shared" si="550"/>
        <v>0</v>
      </c>
      <c r="P3475" s="61">
        <f t="shared" si="551"/>
        <v>1</v>
      </c>
      <c r="Q3475" s="62">
        <f t="shared" si="552"/>
        <v>0</v>
      </c>
      <c r="R3475" s="61">
        <f t="shared" si="553"/>
        <v>0</v>
      </c>
      <c r="S3475" s="61">
        <f t="shared" si="554"/>
        <v>4</v>
      </c>
      <c r="T3475" t="str">
        <f t="shared" si="555"/>
        <v>إضافى كامل</v>
      </c>
      <c r="U3475" t="s">
        <v>1493</v>
      </c>
    </row>
    <row r="3476" spans="1:21" x14ac:dyDescent="0.25">
      <c r="A3476" s="54" t="s">
        <v>1491</v>
      </c>
      <c r="B3476" s="54" t="s">
        <v>1871</v>
      </c>
      <c r="C3476" s="54" t="s">
        <v>762</v>
      </c>
      <c r="D3476" s="55">
        <v>45622</v>
      </c>
      <c r="E3476" s="56" t="s">
        <v>22</v>
      </c>
      <c r="F3476" s="54" t="s">
        <v>1486</v>
      </c>
      <c r="G3476" s="57" t="s">
        <v>1492</v>
      </c>
      <c r="I3476" s="54"/>
      <c r="J3476" s="54"/>
      <c r="K3476" s="37" t="s">
        <v>19</v>
      </c>
      <c r="L3476" s="60">
        <f t="shared" si="548"/>
        <v>1</v>
      </c>
      <c r="M3476" s="33">
        <f t="shared" si="547"/>
        <v>4</v>
      </c>
      <c r="N3476" s="61">
        <f t="shared" si="549"/>
        <v>1</v>
      </c>
      <c r="O3476" s="33">
        <f t="shared" si="550"/>
        <v>0</v>
      </c>
      <c r="P3476" s="61">
        <f t="shared" si="551"/>
        <v>1</v>
      </c>
      <c r="Q3476" s="62">
        <f t="shared" si="552"/>
        <v>0</v>
      </c>
      <c r="R3476" s="61">
        <f t="shared" si="553"/>
        <v>0</v>
      </c>
      <c r="S3476" s="61">
        <f t="shared" si="554"/>
        <v>4</v>
      </c>
      <c r="T3476" t="str">
        <f t="shared" si="555"/>
        <v>إضافى كامل</v>
      </c>
      <c r="U3476" t="s">
        <v>1493</v>
      </c>
    </row>
    <row r="3477" spans="1:21" x14ac:dyDescent="0.25">
      <c r="A3477" s="54" t="s">
        <v>1491</v>
      </c>
      <c r="B3477" s="54" t="s">
        <v>1871</v>
      </c>
      <c r="C3477" s="54" t="s">
        <v>762</v>
      </c>
      <c r="D3477" s="55">
        <v>45623</v>
      </c>
      <c r="E3477" s="56" t="s">
        <v>23</v>
      </c>
      <c r="F3477" s="54" t="s">
        <v>1486</v>
      </c>
      <c r="G3477" s="57" t="s">
        <v>1492</v>
      </c>
      <c r="I3477" s="54"/>
      <c r="J3477" s="54"/>
      <c r="K3477" s="37" t="str">
        <f t="shared" si="546"/>
        <v>غائب</v>
      </c>
      <c r="L3477" s="60">
        <f t="shared" si="548"/>
        <v>0</v>
      </c>
      <c r="M3477" s="33">
        <f t="shared" si="547"/>
        <v>4</v>
      </c>
      <c r="N3477" s="61">
        <f t="shared" si="549"/>
        <v>1</v>
      </c>
      <c r="O3477" s="33">
        <f t="shared" si="550"/>
        <v>0</v>
      </c>
      <c r="P3477" s="61">
        <f t="shared" si="551"/>
        <v>1</v>
      </c>
      <c r="Q3477" s="62">
        <f t="shared" si="552"/>
        <v>0</v>
      </c>
      <c r="R3477" s="61">
        <f t="shared" si="553"/>
        <v>0</v>
      </c>
      <c r="S3477" s="61">
        <f t="shared" si="554"/>
        <v>4</v>
      </c>
      <c r="T3477" t="str">
        <f t="shared" si="555"/>
        <v>إضافى كامل</v>
      </c>
      <c r="U3477" t="s">
        <v>1493</v>
      </c>
    </row>
    <row r="3478" spans="1:21" x14ac:dyDescent="0.25">
      <c r="A3478" s="54" t="s">
        <v>1491</v>
      </c>
      <c r="B3478" s="54" t="s">
        <v>1871</v>
      </c>
      <c r="C3478" s="54" t="s">
        <v>762</v>
      </c>
      <c r="D3478" s="55">
        <v>45624</v>
      </c>
      <c r="E3478" s="56" t="s">
        <v>24</v>
      </c>
      <c r="F3478" s="54" t="s">
        <v>1486</v>
      </c>
      <c r="G3478" s="57" t="s">
        <v>1492</v>
      </c>
      <c r="I3478" s="54" t="s">
        <v>883</v>
      </c>
      <c r="J3478" s="54" t="s">
        <v>872</v>
      </c>
      <c r="K3478" s="37" t="s">
        <v>7</v>
      </c>
      <c r="L3478" s="60">
        <f t="shared" si="548"/>
        <v>1</v>
      </c>
      <c r="M3478" s="33">
        <f t="shared" si="547"/>
        <v>3</v>
      </c>
      <c r="N3478" s="61">
        <f t="shared" si="549"/>
        <v>1</v>
      </c>
      <c r="O3478" s="33">
        <f t="shared" si="550"/>
        <v>0</v>
      </c>
      <c r="P3478" s="61">
        <f t="shared" si="551"/>
        <v>1</v>
      </c>
      <c r="Q3478" s="62">
        <f t="shared" si="552"/>
        <v>0</v>
      </c>
      <c r="R3478" s="61">
        <f t="shared" si="553"/>
        <v>0</v>
      </c>
      <c r="S3478" s="61">
        <f t="shared" si="554"/>
        <v>3</v>
      </c>
      <c r="T3478" t="str">
        <f t="shared" si="555"/>
        <v>إضافى كامل</v>
      </c>
      <c r="U3478" t="s">
        <v>1493</v>
      </c>
    </row>
    <row r="3479" spans="1:21" x14ac:dyDescent="0.25">
      <c r="A3479" s="54" t="s">
        <v>1491</v>
      </c>
      <c r="B3479" s="54" t="s">
        <v>1871</v>
      </c>
      <c r="C3479" s="54" t="s">
        <v>762</v>
      </c>
      <c r="D3479" s="55">
        <v>45625</v>
      </c>
      <c r="E3479" s="56" t="s">
        <v>15</v>
      </c>
      <c r="F3479" s="54" t="s">
        <v>1486</v>
      </c>
      <c r="G3479" s="57" t="s">
        <v>1492</v>
      </c>
      <c r="I3479" s="54"/>
      <c r="J3479" s="54"/>
      <c r="K3479" s="37" t="str">
        <f t="shared" si="546"/>
        <v/>
      </c>
      <c r="L3479" s="60">
        <f t="shared" si="548"/>
        <v>0</v>
      </c>
      <c r="M3479" s="33">
        <f t="shared" si="547"/>
        <v>3</v>
      </c>
      <c r="N3479" s="61">
        <f t="shared" si="549"/>
        <v>0</v>
      </c>
      <c r="O3479" s="33">
        <f t="shared" si="550"/>
        <v>0</v>
      </c>
      <c r="P3479" s="61">
        <f t="shared" si="551"/>
        <v>0</v>
      </c>
      <c r="Q3479" s="62">
        <f t="shared" si="552"/>
        <v>0</v>
      </c>
      <c r="R3479" s="61">
        <f t="shared" si="553"/>
        <v>0</v>
      </c>
      <c r="S3479" s="61">
        <f t="shared" si="554"/>
        <v>3</v>
      </c>
      <c r="T3479" t="str">
        <f t="shared" si="555"/>
        <v>إضافى كامل</v>
      </c>
      <c r="U3479" t="s">
        <v>1493</v>
      </c>
    </row>
    <row r="3480" spans="1:21" x14ac:dyDescent="0.25">
      <c r="A3480" s="54" t="s">
        <v>1491</v>
      </c>
      <c r="B3480" s="54" t="s">
        <v>1871</v>
      </c>
      <c r="C3480" s="54" t="s">
        <v>762</v>
      </c>
      <c r="D3480" s="55">
        <v>45626</v>
      </c>
      <c r="E3480" s="56" t="s">
        <v>18</v>
      </c>
      <c r="F3480" s="54" t="s">
        <v>1486</v>
      </c>
      <c r="G3480" s="57" t="s">
        <v>1492</v>
      </c>
      <c r="I3480" s="54" t="s">
        <v>896</v>
      </c>
      <c r="J3480" s="54" t="s">
        <v>1023</v>
      </c>
      <c r="K3480" s="37" t="str">
        <f t="shared" si="546"/>
        <v/>
      </c>
      <c r="L3480" s="60">
        <f t="shared" si="548"/>
        <v>0</v>
      </c>
      <c r="M3480" s="33">
        <f t="shared" si="547"/>
        <v>3</v>
      </c>
      <c r="N3480" s="61">
        <f t="shared" si="549"/>
        <v>0</v>
      </c>
      <c r="O3480" s="33">
        <f t="shared" si="550"/>
        <v>0</v>
      </c>
      <c r="P3480" s="61">
        <f t="shared" si="551"/>
        <v>0</v>
      </c>
      <c r="Q3480" s="62">
        <f t="shared" si="552"/>
        <v>0</v>
      </c>
      <c r="R3480" s="61">
        <f t="shared" si="553"/>
        <v>0</v>
      </c>
      <c r="S3480" s="61">
        <f t="shared" si="554"/>
        <v>3</v>
      </c>
      <c r="T3480" t="str">
        <f t="shared" si="555"/>
        <v>إضافى كامل</v>
      </c>
      <c r="U3480" t="s">
        <v>1493</v>
      </c>
    </row>
    <row r="3481" spans="1:21" ht="15.75" x14ac:dyDescent="0.25">
      <c r="A3481" s="108" t="s">
        <v>1496</v>
      </c>
      <c r="B3481" s="109" t="s">
        <v>1497</v>
      </c>
      <c r="C3481" s="108" t="s">
        <v>762</v>
      </c>
      <c r="D3481" s="55">
        <v>45597</v>
      </c>
      <c r="E3481" s="56" t="s">
        <v>15</v>
      </c>
      <c r="F3481" s="108" t="s">
        <v>1498</v>
      </c>
      <c r="G3481" s="110" t="s">
        <v>645</v>
      </c>
      <c r="H3481" s="111"/>
      <c r="I3481" s="54"/>
      <c r="J3481" s="54"/>
      <c r="K3481" s="112" t="str">
        <f>IF(AND(I3481&lt;="08:30",J3481&gt;="14:00",I3481&lt;&gt;""),"",IF(AND(I3481&gt;="08:31",I3481&lt;="08:40"),"تأخير",IF(AND(I3481&gt;="08:41",I3481&lt;="11:30",J3481&lt;&gt;""),"إذن ص",IF(AND(J3481&lt;"14:00",J3481&lt;&gt;"",J3481&gt;="11:00"),"إذن م",IF(AND(OR(J3481="",I3481="",J3481=I3481,I3481&gt;"11:30",J3481&lt;"11:00"),AND(E3481&lt;&gt;"Friday")),"غائب","")))))</f>
        <v/>
      </c>
      <c r="L3481" s="60">
        <f t="shared" si="548"/>
        <v>0</v>
      </c>
      <c r="M3481" s="33">
        <f t="shared" si="547"/>
        <v>3</v>
      </c>
      <c r="N3481" s="61">
        <f t="shared" si="549"/>
        <v>0</v>
      </c>
      <c r="O3481" s="33">
        <f t="shared" si="550"/>
        <v>0</v>
      </c>
      <c r="P3481" s="61">
        <f t="shared" si="551"/>
        <v>0</v>
      </c>
      <c r="Q3481" s="62">
        <f t="shared" si="552"/>
        <v>0</v>
      </c>
      <c r="R3481" s="61">
        <f t="shared" si="553"/>
        <v>0</v>
      </c>
      <c r="S3481" s="61">
        <f t="shared" si="554"/>
        <v>3</v>
      </c>
      <c r="T3481" t="str">
        <f t="shared" si="555"/>
        <v>إضافى كامل</v>
      </c>
      <c r="U3481" t="s">
        <v>1371</v>
      </c>
    </row>
    <row r="3482" spans="1:21" ht="15.75" x14ac:dyDescent="0.25">
      <c r="A3482" s="54" t="s">
        <v>1496</v>
      </c>
      <c r="B3482" s="54" t="s">
        <v>1499</v>
      </c>
      <c r="C3482" s="54" t="s">
        <v>762</v>
      </c>
      <c r="D3482" s="55">
        <v>45598</v>
      </c>
      <c r="E3482" s="56" t="s">
        <v>18</v>
      </c>
      <c r="F3482" s="54" t="s">
        <v>1498</v>
      </c>
      <c r="G3482" s="57" t="s">
        <v>645</v>
      </c>
      <c r="H3482" s="113"/>
      <c r="I3482" s="54"/>
      <c r="J3482" s="54"/>
      <c r="K3482" s="112" t="s">
        <v>19</v>
      </c>
      <c r="L3482" s="60">
        <f t="shared" si="548"/>
        <v>1</v>
      </c>
      <c r="M3482" s="33">
        <f t="shared" si="547"/>
        <v>3</v>
      </c>
      <c r="N3482" s="61">
        <f t="shared" si="549"/>
        <v>0</v>
      </c>
      <c r="O3482" s="33">
        <f t="shared" si="550"/>
        <v>0</v>
      </c>
      <c r="P3482" s="61">
        <f t="shared" si="551"/>
        <v>0</v>
      </c>
      <c r="Q3482" s="62">
        <f t="shared" si="552"/>
        <v>0</v>
      </c>
      <c r="R3482" s="61">
        <f t="shared" si="553"/>
        <v>0</v>
      </c>
      <c r="S3482" s="61">
        <f t="shared" si="554"/>
        <v>3</v>
      </c>
      <c r="T3482" t="str">
        <f t="shared" si="555"/>
        <v>إضافى كامل</v>
      </c>
      <c r="U3482" t="s">
        <v>1371</v>
      </c>
    </row>
    <row r="3483" spans="1:21" x14ac:dyDescent="0.25">
      <c r="A3483" s="54" t="s">
        <v>1496</v>
      </c>
      <c r="B3483" s="54" t="s">
        <v>1499</v>
      </c>
      <c r="C3483" s="54" t="s">
        <v>762</v>
      </c>
      <c r="D3483" s="55">
        <v>45599</v>
      </c>
      <c r="E3483" s="56" t="s">
        <v>20</v>
      </c>
      <c r="F3483" s="54" t="s">
        <v>1498</v>
      </c>
      <c r="G3483" s="57" t="s">
        <v>645</v>
      </c>
      <c r="I3483" s="54" t="s">
        <v>895</v>
      </c>
      <c r="J3483" s="54" t="s">
        <v>873</v>
      </c>
      <c r="K3483" s="112" t="str">
        <f t="shared" ref="K3483:K3510" si="556">IF(AND(I3483&lt;="08:30",J3483&gt;="14:00",I3483&lt;&gt;""),"",IF(AND(I3483&gt;="08:31",I3483&lt;="08:40"),"تأخير",IF(AND(I3483&gt;="08:41",I3483&lt;="11:30",J3483&lt;&gt;""),"إذن ص",IF(AND(J3483&lt;"14:00",J3483&lt;&gt;"",J3483&gt;="11:00"),"إذن م",IF(AND(OR(J3483="",I3483="",J3483=I3483,I3483&gt;"11:30",J3483&lt;"11:00"),AND(E3483&lt;&gt;"Friday")),"غائب","")))))</f>
        <v/>
      </c>
      <c r="L3483" s="60">
        <f t="shared" si="548"/>
        <v>0</v>
      </c>
      <c r="M3483" s="33">
        <f t="shared" si="547"/>
        <v>3</v>
      </c>
      <c r="N3483" s="61">
        <f t="shared" si="549"/>
        <v>0</v>
      </c>
      <c r="O3483" s="33">
        <f t="shared" si="550"/>
        <v>0</v>
      </c>
      <c r="P3483" s="61">
        <f t="shared" si="551"/>
        <v>0</v>
      </c>
      <c r="Q3483" s="62">
        <f t="shared" si="552"/>
        <v>0</v>
      </c>
      <c r="R3483" s="61">
        <f t="shared" si="553"/>
        <v>0</v>
      </c>
      <c r="S3483" s="61">
        <f t="shared" si="554"/>
        <v>3</v>
      </c>
      <c r="T3483" t="str">
        <f t="shared" si="555"/>
        <v>إضافى كامل</v>
      </c>
      <c r="U3483" t="s">
        <v>1371</v>
      </c>
    </row>
    <row r="3484" spans="1:21" x14ac:dyDescent="0.25">
      <c r="A3484" s="54" t="s">
        <v>1496</v>
      </c>
      <c r="B3484" s="54" t="s">
        <v>1499</v>
      </c>
      <c r="C3484" s="54" t="s">
        <v>762</v>
      </c>
      <c r="D3484" s="55">
        <v>45600</v>
      </c>
      <c r="E3484" s="56" t="s">
        <v>21</v>
      </c>
      <c r="F3484" s="54" t="s">
        <v>1498</v>
      </c>
      <c r="G3484" s="57" t="s">
        <v>645</v>
      </c>
      <c r="I3484" s="54" t="s">
        <v>1126</v>
      </c>
      <c r="J3484" s="54" t="s">
        <v>873</v>
      </c>
      <c r="K3484" s="112" t="str">
        <f t="shared" si="556"/>
        <v/>
      </c>
      <c r="L3484" s="60">
        <f t="shared" si="548"/>
        <v>0</v>
      </c>
      <c r="M3484" s="33">
        <f t="shared" si="547"/>
        <v>3</v>
      </c>
      <c r="N3484" s="61">
        <f t="shared" si="549"/>
        <v>0</v>
      </c>
      <c r="O3484" s="33">
        <f t="shared" si="550"/>
        <v>0</v>
      </c>
      <c r="P3484" s="61">
        <f t="shared" si="551"/>
        <v>0</v>
      </c>
      <c r="Q3484" s="62">
        <f t="shared" si="552"/>
        <v>0</v>
      </c>
      <c r="R3484" s="61">
        <f t="shared" si="553"/>
        <v>0</v>
      </c>
      <c r="S3484" s="61">
        <f t="shared" si="554"/>
        <v>3</v>
      </c>
      <c r="T3484" t="str">
        <f t="shared" si="555"/>
        <v>إضافى كامل</v>
      </c>
      <c r="U3484" t="s">
        <v>1371</v>
      </c>
    </row>
    <row r="3485" spans="1:21" x14ac:dyDescent="0.25">
      <c r="A3485" s="54" t="s">
        <v>1496</v>
      </c>
      <c r="B3485" s="54" t="s">
        <v>1499</v>
      </c>
      <c r="C3485" s="54" t="s">
        <v>762</v>
      </c>
      <c r="D3485" s="55">
        <v>45601</v>
      </c>
      <c r="E3485" s="56" t="s">
        <v>22</v>
      </c>
      <c r="F3485" s="54" t="s">
        <v>1498</v>
      </c>
      <c r="G3485" s="57" t="s">
        <v>645</v>
      </c>
      <c r="I3485" s="54" t="s">
        <v>1246</v>
      </c>
      <c r="J3485" s="54" t="s">
        <v>873</v>
      </c>
      <c r="K3485" s="112" t="str">
        <f t="shared" si="556"/>
        <v/>
      </c>
      <c r="L3485" s="60">
        <f t="shared" si="548"/>
        <v>0</v>
      </c>
      <c r="M3485" s="33">
        <f t="shared" si="547"/>
        <v>3</v>
      </c>
      <c r="N3485" s="61">
        <f t="shared" si="549"/>
        <v>0</v>
      </c>
      <c r="O3485" s="33">
        <f t="shared" si="550"/>
        <v>0</v>
      </c>
      <c r="P3485" s="61">
        <f t="shared" si="551"/>
        <v>0</v>
      </c>
      <c r="Q3485" s="62">
        <f t="shared" si="552"/>
        <v>0</v>
      </c>
      <c r="R3485" s="61">
        <f t="shared" si="553"/>
        <v>0</v>
      </c>
      <c r="S3485" s="61">
        <f t="shared" si="554"/>
        <v>3</v>
      </c>
      <c r="T3485" t="str">
        <f t="shared" si="555"/>
        <v>إضافى كامل</v>
      </c>
      <c r="U3485" t="s">
        <v>1371</v>
      </c>
    </row>
    <row r="3486" spans="1:21" x14ac:dyDescent="0.25">
      <c r="A3486" s="54" t="s">
        <v>1496</v>
      </c>
      <c r="B3486" s="54" t="s">
        <v>1499</v>
      </c>
      <c r="C3486" s="54" t="s">
        <v>762</v>
      </c>
      <c r="D3486" s="55">
        <v>45602</v>
      </c>
      <c r="E3486" s="56" t="s">
        <v>23</v>
      </c>
      <c r="F3486" s="54" t="s">
        <v>1498</v>
      </c>
      <c r="G3486" s="57" t="s">
        <v>645</v>
      </c>
      <c r="I3486" s="54" t="s">
        <v>895</v>
      </c>
      <c r="J3486" s="54" t="s">
        <v>806</v>
      </c>
      <c r="K3486" s="112" t="str">
        <f t="shared" si="556"/>
        <v/>
      </c>
      <c r="L3486" s="60">
        <f t="shared" si="548"/>
        <v>0</v>
      </c>
      <c r="M3486" s="33">
        <f t="shared" si="547"/>
        <v>3</v>
      </c>
      <c r="N3486" s="61">
        <f t="shared" si="549"/>
        <v>0</v>
      </c>
      <c r="O3486" s="33">
        <f t="shared" si="550"/>
        <v>0</v>
      </c>
      <c r="P3486" s="61">
        <f t="shared" si="551"/>
        <v>0</v>
      </c>
      <c r="Q3486" s="62">
        <f t="shared" si="552"/>
        <v>0</v>
      </c>
      <c r="R3486" s="61">
        <f t="shared" si="553"/>
        <v>0</v>
      </c>
      <c r="S3486" s="61">
        <f t="shared" si="554"/>
        <v>3</v>
      </c>
      <c r="T3486" t="str">
        <f t="shared" si="555"/>
        <v>إضافى كامل</v>
      </c>
      <c r="U3486" t="s">
        <v>1371</v>
      </c>
    </row>
    <row r="3487" spans="1:21" x14ac:dyDescent="0.25">
      <c r="A3487" s="54" t="s">
        <v>1496</v>
      </c>
      <c r="B3487" s="54" t="s">
        <v>1499</v>
      </c>
      <c r="C3487" s="54" t="s">
        <v>762</v>
      </c>
      <c r="D3487" s="55">
        <v>45603</v>
      </c>
      <c r="E3487" s="56" t="s">
        <v>24</v>
      </c>
      <c r="F3487" s="54" t="s">
        <v>1498</v>
      </c>
      <c r="G3487" s="57" t="s">
        <v>645</v>
      </c>
      <c r="I3487" s="54" t="s">
        <v>1092</v>
      </c>
      <c r="J3487" s="54" t="s">
        <v>873</v>
      </c>
      <c r="K3487" s="112" t="str">
        <f t="shared" si="556"/>
        <v/>
      </c>
      <c r="L3487" s="60">
        <f t="shared" si="548"/>
        <v>0</v>
      </c>
      <c r="M3487" s="33">
        <f t="shared" si="547"/>
        <v>3</v>
      </c>
      <c r="N3487" s="61">
        <f t="shared" si="549"/>
        <v>0</v>
      </c>
      <c r="O3487" s="33">
        <f t="shared" si="550"/>
        <v>0</v>
      </c>
      <c r="P3487" s="61">
        <f t="shared" si="551"/>
        <v>0</v>
      </c>
      <c r="Q3487" s="62">
        <f t="shared" si="552"/>
        <v>0</v>
      </c>
      <c r="R3487" s="61">
        <f t="shared" si="553"/>
        <v>0</v>
      </c>
      <c r="S3487" s="61">
        <f t="shared" si="554"/>
        <v>3</v>
      </c>
      <c r="T3487" t="str">
        <f t="shared" si="555"/>
        <v>إضافى كامل</v>
      </c>
      <c r="U3487" t="s">
        <v>1371</v>
      </c>
    </row>
    <row r="3488" spans="1:21" x14ac:dyDescent="0.25">
      <c r="A3488" s="54" t="s">
        <v>1496</v>
      </c>
      <c r="B3488" s="54" t="s">
        <v>1499</v>
      </c>
      <c r="C3488" s="54" t="s">
        <v>762</v>
      </c>
      <c r="D3488" s="55">
        <v>45604</v>
      </c>
      <c r="E3488" s="56" t="s">
        <v>15</v>
      </c>
      <c r="F3488" s="54" t="s">
        <v>1498</v>
      </c>
      <c r="G3488" s="57" t="s">
        <v>645</v>
      </c>
      <c r="I3488" s="54"/>
      <c r="J3488" s="54"/>
      <c r="K3488" s="112" t="str">
        <f t="shared" si="556"/>
        <v/>
      </c>
      <c r="L3488" s="60">
        <f t="shared" si="548"/>
        <v>0</v>
      </c>
      <c r="M3488" s="33">
        <f t="shared" si="547"/>
        <v>3</v>
      </c>
      <c r="N3488" s="61">
        <f t="shared" si="549"/>
        <v>0</v>
      </c>
      <c r="O3488" s="33">
        <f t="shared" si="550"/>
        <v>0</v>
      </c>
      <c r="P3488" s="61">
        <f t="shared" si="551"/>
        <v>0</v>
      </c>
      <c r="Q3488" s="62">
        <f t="shared" si="552"/>
        <v>0</v>
      </c>
      <c r="R3488" s="61">
        <f t="shared" si="553"/>
        <v>0</v>
      </c>
      <c r="S3488" s="61">
        <f t="shared" si="554"/>
        <v>3</v>
      </c>
      <c r="T3488" t="str">
        <f t="shared" si="555"/>
        <v>إضافى كامل</v>
      </c>
      <c r="U3488" t="s">
        <v>1371</v>
      </c>
    </row>
    <row r="3489" spans="1:21" x14ac:dyDescent="0.25">
      <c r="A3489" s="54" t="s">
        <v>1496</v>
      </c>
      <c r="B3489" s="54" t="s">
        <v>1499</v>
      </c>
      <c r="C3489" s="54" t="s">
        <v>762</v>
      </c>
      <c r="D3489" s="55">
        <v>45605</v>
      </c>
      <c r="E3489" s="56" t="s">
        <v>18</v>
      </c>
      <c r="F3489" s="54" t="s">
        <v>1498</v>
      </c>
      <c r="G3489" s="57" t="s">
        <v>645</v>
      </c>
      <c r="I3489" s="54"/>
      <c r="J3489" s="54"/>
      <c r="K3489" s="112" t="s">
        <v>19</v>
      </c>
      <c r="L3489" s="60">
        <f t="shared" si="548"/>
        <v>1</v>
      </c>
      <c r="M3489" s="33">
        <f t="shared" si="547"/>
        <v>3</v>
      </c>
      <c r="N3489" s="61">
        <f t="shared" si="549"/>
        <v>0</v>
      </c>
      <c r="O3489" s="33">
        <f t="shared" si="550"/>
        <v>0</v>
      </c>
      <c r="P3489" s="61">
        <f t="shared" si="551"/>
        <v>0</v>
      </c>
      <c r="Q3489" s="62">
        <f t="shared" si="552"/>
        <v>0</v>
      </c>
      <c r="R3489" s="61">
        <f t="shared" si="553"/>
        <v>0</v>
      </c>
      <c r="S3489" s="61">
        <f t="shared" si="554"/>
        <v>3</v>
      </c>
      <c r="T3489" t="str">
        <f t="shared" si="555"/>
        <v>إضافى كامل</v>
      </c>
      <c r="U3489" t="s">
        <v>1371</v>
      </c>
    </row>
    <row r="3490" spans="1:21" x14ac:dyDescent="0.25">
      <c r="A3490" s="54" t="s">
        <v>1496</v>
      </c>
      <c r="B3490" s="54" t="s">
        <v>1499</v>
      </c>
      <c r="C3490" s="54" t="s">
        <v>762</v>
      </c>
      <c r="D3490" s="55">
        <v>45606</v>
      </c>
      <c r="E3490" s="56" t="s">
        <v>20</v>
      </c>
      <c r="F3490" s="54" t="s">
        <v>1498</v>
      </c>
      <c r="G3490" s="57" t="s">
        <v>645</v>
      </c>
      <c r="I3490" s="54" t="s">
        <v>1241</v>
      </c>
      <c r="J3490" s="54" t="s">
        <v>882</v>
      </c>
      <c r="K3490" s="112" t="str">
        <f t="shared" si="556"/>
        <v/>
      </c>
      <c r="L3490" s="60">
        <f t="shared" si="548"/>
        <v>0</v>
      </c>
      <c r="M3490" s="33">
        <f t="shared" si="547"/>
        <v>3</v>
      </c>
      <c r="N3490" s="61">
        <f t="shared" si="549"/>
        <v>0</v>
      </c>
      <c r="O3490" s="33">
        <f t="shared" si="550"/>
        <v>0</v>
      </c>
      <c r="P3490" s="61">
        <f t="shared" si="551"/>
        <v>0</v>
      </c>
      <c r="Q3490" s="62">
        <f t="shared" si="552"/>
        <v>0</v>
      </c>
      <c r="R3490" s="61">
        <f t="shared" si="553"/>
        <v>0</v>
      </c>
      <c r="S3490" s="61">
        <f t="shared" si="554"/>
        <v>3</v>
      </c>
      <c r="T3490" t="str">
        <f t="shared" si="555"/>
        <v>إضافى كامل</v>
      </c>
      <c r="U3490" t="s">
        <v>1371</v>
      </c>
    </row>
    <row r="3491" spans="1:21" x14ac:dyDescent="0.25">
      <c r="A3491" s="54" t="s">
        <v>1496</v>
      </c>
      <c r="B3491" s="54" t="s">
        <v>1499</v>
      </c>
      <c r="C3491" s="54" t="s">
        <v>762</v>
      </c>
      <c r="D3491" s="55">
        <v>45607</v>
      </c>
      <c r="E3491" s="56" t="s">
        <v>21</v>
      </c>
      <c r="F3491" s="54" t="s">
        <v>1498</v>
      </c>
      <c r="G3491" s="57" t="s">
        <v>645</v>
      </c>
      <c r="I3491" s="54" t="s">
        <v>1095</v>
      </c>
      <c r="J3491" s="54" t="s">
        <v>873</v>
      </c>
      <c r="K3491" s="112" t="str">
        <f t="shared" si="556"/>
        <v/>
      </c>
      <c r="L3491" s="60">
        <f t="shared" si="548"/>
        <v>0</v>
      </c>
      <c r="M3491" s="33">
        <f t="shared" si="547"/>
        <v>3</v>
      </c>
      <c r="N3491" s="61">
        <f t="shared" si="549"/>
        <v>0</v>
      </c>
      <c r="O3491" s="33">
        <f t="shared" si="550"/>
        <v>0</v>
      </c>
      <c r="P3491" s="61">
        <f t="shared" si="551"/>
        <v>0</v>
      </c>
      <c r="Q3491" s="62">
        <f t="shared" si="552"/>
        <v>0</v>
      </c>
      <c r="R3491" s="61">
        <f t="shared" si="553"/>
        <v>0</v>
      </c>
      <c r="S3491" s="61">
        <f t="shared" si="554"/>
        <v>3</v>
      </c>
      <c r="T3491" t="str">
        <f t="shared" si="555"/>
        <v>إضافى كامل</v>
      </c>
      <c r="U3491" t="s">
        <v>1371</v>
      </c>
    </row>
    <row r="3492" spans="1:21" x14ac:dyDescent="0.25">
      <c r="A3492" s="54" t="s">
        <v>1496</v>
      </c>
      <c r="B3492" s="54" t="s">
        <v>1499</v>
      </c>
      <c r="C3492" s="54" t="s">
        <v>762</v>
      </c>
      <c r="D3492" s="55">
        <v>45608</v>
      </c>
      <c r="E3492" s="56" t="s">
        <v>22</v>
      </c>
      <c r="F3492" s="54" t="s">
        <v>1498</v>
      </c>
      <c r="G3492" s="57" t="s">
        <v>645</v>
      </c>
      <c r="I3492" s="54" t="s">
        <v>901</v>
      </c>
      <c r="J3492" s="54" t="s">
        <v>873</v>
      </c>
      <c r="K3492" s="112" t="str">
        <f t="shared" si="556"/>
        <v/>
      </c>
      <c r="L3492" s="60">
        <f t="shared" si="548"/>
        <v>0</v>
      </c>
      <c r="M3492" s="33">
        <f t="shared" si="547"/>
        <v>3</v>
      </c>
      <c r="N3492" s="61">
        <f t="shared" si="549"/>
        <v>0</v>
      </c>
      <c r="O3492" s="33">
        <f t="shared" si="550"/>
        <v>0</v>
      </c>
      <c r="P3492" s="61">
        <f t="shared" si="551"/>
        <v>0</v>
      </c>
      <c r="Q3492" s="62">
        <f t="shared" si="552"/>
        <v>0</v>
      </c>
      <c r="R3492" s="61">
        <f t="shared" si="553"/>
        <v>0</v>
      </c>
      <c r="S3492" s="61">
        <f t="shared" si="554"/>
        <v>3</v>
      </c>
      <c r="T3492" t="str">
        <f t="shared" si="555"/>
        <v>إضافى كامل</v>
      </c>
      <c r="U3492" t="s">
        <v>1371</v>
      </c>
    </row>
    <row r="3493" spans="1:21" x14ac:dyDescent="0.25">
      <c r="A3493" s="54" t="s">
        <v>1496</v>
      </c>
      <c r="B3493" s="54" t="s">
        <v>1499</v>
      </c>
      <c r="C3493" s="54" t="s">
        <v>762</v>
      </c>
      <c r="D3493" s="55">
        <v>45609</v>
      </c>
      <c r="E3493" s="56" t="s">
        <v>23</v>
      </c>
      <c r="F3493" s="54" t="s">
        <v>1498</v>
      </c>
      <c r="G3493" s="57" t="s">
        <v>645</v>
      </c>
      <c r="I3493" s="54" t="s">
        <v>1200</v>
      </c>
      <c r="J3493" s="54" t="s">
        <v>873</v>
      </c>
      <c r="K3493" s="112" t="str">
        <f t="shared" si="556"/>
        <v/>
      </c>
      <c r="L3493" s="60">
        <f t="shared" si="548"/>
        <v>0</v>
      </c>
      <c r="M3493" s="33">
        <f t="shared" si="547"/>
        <v>3</v>
      </c>
      <c r="N3493" s="61">
        <f t="shared" si="549"/>
        <v>0</v>
      </c>
      <c r="O3493" s="33">
        <f t="shared" si="550"/>
        <v>0</v>
      </c>
      <c r="P3493" s="61">
        <f t="shared" si="551"/>
        <v>0</v>
      </c>
      <c r="Q3493" s="62">
        <f t="shared" si="552"/>
        <v>0</v>
      </c>
      <c r="R3493" s="61">
        <f t="shared" si="553"/>
        <v>0</v>
      </c>
      <c r="S3493" s="61">
        <f t="shared" si="554"/>
        <v>3</v>
      </c>
      <c r="T3493" t="str">
        <f t="shared" si="555"/>
        <v>إضافى كامل</v>
      </c>
      <c r="U3493" t="s">
        <v>1371</v>
      </c>
    </row>
    <row r="3494" spans="1:21" x14ac:dyDescent="0.25">
      <c r="A3494" s="54" t="s">
        <v>1496</v>
      </c>
      <c r="B3494" s="54" t="s">
        <v>1499</v>
      </c>
      <c r="C3494" s="54" t="s">
        <v>762</v>
      </c>
      <c r="D3494" s="55">
        <v>45610</v>
      </c>
      <c r="E3494" s="56" t="s">
        <v>24</v>
      </c>
      <c r="F3494" s="54" t="s">
        <v>1498</v>
      </c>
      <c r="G3494" s="57" t="s">
        <v>645</v>
      </c>
      <c r="I3494" s="54" t="s">
        <v>1199</v>
      </c>
      <c r="J3494" s="54" t="s">
        <v>813</v>
      </c>
      <c r="K3494" s="112" t="str">
        <f t="shared" si="556"/>
        <v/>
      </c>
      <c r="L3494" s="60">
        <f t="shared" si="548"/>
        <v>0</v>
      </c>
      <c r="M3494" s="33">
        <f t="shared" si="547"/>
        <v>3</v>
      </c>
      <c r="N3494" s="61">
        <f t="shared" si="549"/>
        <v>0</v>
      </c>
      <c r="O3494" s="33">
        <f t="shared" si="550"/>
        <v>0</v>
      </c>
      <c r="P3494" s="61">
        <f t="shared" si="551"/>
        <v>0</v>
      </c>
      <c r="Q3494" s="62">
        <f t="shared" si="552"/>
        <v>0</v>
      </c>
      <c r="R3494" s="61">
        <f t="shared" si="553"/>
        <v>0</v>
      </c>
      <c r="S3494" s="61">
        <f t="shared" si="554"/>
        <v>3</v>
      </c>
      <c r="T3494" t="str">
        <f t="shared" si="555"/>
        <v>إضافى كامل</v>
      </c>
      <c r="U3494" t="s">
        <v>1371</v>
      </c>
    </row>
    <row r="3495" spans="1:21" x14ac:dyDescent="0.25">
      <c r="A3495" s="54" t="s">
        <v>1496</v>
      </c>
      <c r="B3495" s="54" t="s">
        <v>1499</v>
      </c>
      <c r="C3495" s="54" t="s">
        <v>762</v>
      </c>
      <c r="D3495" s="55">
        <v>45611</v>
      </c>
      <c r="E3495" s="56" t="s">
        <v>15</v>
      </c>
      <c r="F3495" s="54" t="s">
        <v>1498</v>
      </c>
      <c r="G3495" s="57" t="s">
        <v>645</v>
      </c>
      <c r="I3495" s="54"/>
      <c r="J3495" s="54"/>
      <c r="K3495" s="112" t="str">
        <f t="shared" si="556"/>
        <v/>
      </c>
      <c r="L3495" s="60">
        <f t="shared" si="548"/>
        <v>0</v>
      </c>
      <c r="M3495" s="33">
        <f t="shared" si="547"/>
        <v>3</v>
      </c>
      <c r="N3495" s="61">
        <f t="shared" si="549"/>
        <v>0</v>
      </c>
      <c r="O3495" s="33">
        <f t="shared" si="550"/>
        <v>0</v>
      </c>
      <c r="P3495" s="61">
        <f t="shared" si="551"/>
        <v>0</v>
      </c>
      <c r="Q3495" s="62">
        <f t="shared" si="552"/>
        <v>0</v>
      </c>
      <c r="R3495" s="61">
        <f t="shared" si="553"/>
        <v>0</v>
      </c>
      <c r="S3495" s="61">
        <f t="shared" si="554"/>
        <v>3</v>
      </c>
      <c r="T3495" t="str">
        <f t="shared" si="555"/>
        <v>إضافى كامل</v>
      </c>
      <c r="U3495" t="s">
        <v>1371</v>
      </c>
    </row>
    <row r="3496" spans="1:21" x14ac:dyDescent="0.25">
      <c r="A3496" s="54" t="s">
        <v>1496</v>
      </c>
      <c r="B3496" s="54" t="s">
        <v>1499</v>
      </c>
      <c r="C3496" s="54" t="s">
        <v>762</v>
      </c>
      <c r="D3496" s="55">
        <v>45612</v>
      </c>
      <c r="E3496" s="56" t="s">
        <v>18</v>
      </c>
      <c r="F3496" s="54" t="s">
        <v>1498</v>
      </c>
      <c r="G3496" s="57" t="s">
        <v>645</v>
      </c>
      <c r="I3496" s="54"/>
      <c r="J3496" s="54"/>
      <c r="K3496" s="112" t="s">
        <v>19</v>
      </c>
      <c r="L3496" s="60">
        <f t="shared" si="548"/>
        <v>1</v>
      </c>
      <c r="M3496" s="33">
        <f t="shared" si="547"/>
        <v>3</v>
      </c>
      <c r="N3496" s="61">
        <f t="shared" si="549"/>
        <v>0</v>
      </c>
      <c r="O3496" s="33">
        <f t="shared" si="550"/>
        <v>0</v>
      </c>
      <c r="P3496" s="61">
        <f t="shared" si="551"/>
        <v>0</v>
      </c>
      <c r="Q3496" s="62">
        <f t="shared" si="552"/>
        <v>0</v>
      </c>
      <c r="R3496" s="61">
        <f t="shared" si="553"/>
        <v>0</v>
      </c>
      <c r="S3496" s="61">
        <f t="shared" si="554"/>
        <v>3</v>
      </c>
      <c r="T3496" t="str">
        <f t="shared" si="555"/>
        <v>إضافى كامل</v>
      </c>
      <c r="U3496" t="s">
        <v>1371</v>
      </c>
    </row>
    <row r="3497" spans="1:21" x14ac:dyDescent="0.25">
      <c r="A3497" s="54" t="s">
        <v>1496</v>
      </c>
      <c r="B3497" s="54" t="s">
        <v>1499</v>
      </c>
      <c r="C3497" s="54" t="s">
        <v>762</v>
      </c>
      <c r="D3497" s="55">
        <v>45613</v>
      </c>
      <c r="E3497" s="56" t="s">
        <v>20</v>
      </c>
      <c r="F3497" s="54" t="s">
        <v>1498</v>
      </c>
      <c r="G3497" s="57" t="s">
        <v>645</v>
      </c>
      <c r="I3497" s="54"/>
      <c r="J3497" s="54"/>
      <c r="K3497" s="112" t="str">
        <f t="shared" si="556"/>
        <v>غائب</v>
      </c>
      <c r="L3497" s="60">
        <f t="shared" si="548"/>
        <v>0</v>
      </c>
      <c r="M3497" s="33">
        <f t="shared" si="547"/>
        <v>3</v>
      </c>
      <c r="N3497" s="61">
        <f t="shared" si="549"/>
        <v>0</v>
      </c>
      <c r="O3497" s="33">
        <f t="shared" si="550"/>
        <v>0</v>
      </c>
      <c r="P3497" s="61">
        <f t="shared" si="551"/>
        <v>0</v>
      </c>
      <c r="Q3497" s="62">
        <f t="shared" si="552"/>
        <v>0</v>
      </c>
      <c r="R3497" s="61">
        <f t="shared" si="553"/>
        <v>0</v>
      </c>
      <c r="S3497" s="61">
        <f t="shared" si="554"/>
        <v>3</v>
      </c>
      <c r="T3497" t="str">
        <f t="shared" si="555"/>
        <v>إضافى كامل</v>
      </c>
      <c r="U3497" t="s">
        <v>1371</v>
      </c>
    </row>
    <row r="3498" spans="1:21" x14ac:dyDescent="0.25">
      <c r="A3498" s="54" t="s">
        <v>1496</v>
      </c>
      <c r="B3498" s="54" t="s">
        <v>1499</v>
      </c>
      <c r="C3498" s="54" t="s">
        <v>762</v>
      </c>
      <c r="D3498" s="55">
        <v>45614</v>
      </c>
      <c r="E3498" s="56" t="s">
        <v>21</v>
      </c>
      <c r="F3498" s="54" t="s">
        <v>1498</v>
      </c>
      <c r="G3498" s="57" t="s">
        <v>645</v>
      </c>
      <c r="I3498" s="54"/>
      <c r="J3498" s="54"/>
      <c r="K3498" s="112" t="str">
        <f t="shared" si="556"/>
        <v>غائب</v>
      </c>
      <c r="L3498" s="60">
        <f t="shared" si="548"/>
        <v>0</v>
      </c>
      <c r="M3498" s="33">
        <f t="shared" si="547"/>
        <v>2</v>
      </c>
      <c r="N3498" s="61">
        <f t="shared" si="549"/>
        <v>0</v>
      </c>
      <c r="O3498" s="33">
        <f t="shared" si="550"/>
        <v>0</v>
      </c>
      <c r="P3498" s="61">
        <f t="shared" si="551"/>
        <v>0</v>
      </c>
      <c r="Q3498" s="62">
        <f t="shared" si="552"/>
        <v>0</v>
      </c>
      <c r="R3498" s="61">
        <f t="shared" si="553"/>
        <v>0</v>
      </c>
      <c r="S3498" s="61">
        <f t="shared" si="554"/>
        <v>2</v>
      </c>
      <c r="T3498" t="str">
        <f t="shared" si="555"/>
        <v>إضافى كامل</v>
      </c>
      <c r="U3498" t="s">
        <v>1371</v>
      </c>
    </row>
    <row r="3499" spans="1:21" x14ac:dyDescent="0.25">
      <c r="A3499" s="54" t="s">
        <v>1496</v>
      </c>
      <c r="B3499" s="54" t="s">
        <v>1499</v>
      </c>
      <c r="C3499" s="54" t="s">
        <v>762</v>
      </c>
      <c r="D3499" s="55">
        <v>45615</v>
      </c>
      <c r="E3499" s="56" t="s">
        <v>22</v>
      </c>
      <c r="F3499" s="54" t="s">
        <v>1498</v>
      </c>
      <c r="G3499" s="57" t="s">
        <v>645</v>
      </c>
      <c r="I3499" s="54"/>
      <c r="J3499" s="54"/>
      <c r="K3499" s="112" t="str">
        <f t="shared" si="556"/>
        <v>غائب</v>
      </c>
      <c r="L3499" s="60">
        <f t="shared" si="548"/>
        <v>0</v>
      </c>
      <c r="M3499" s="33">
        <f t="shared" si="547"/>
        <v>1</v>
      </c>
      <c r="N3499" s="61">
        <f t="shared" si="549"/>
        <v>0</v>
      </c>
      <c r="O3499" s="33">
        <f t="shared" si="550"/>
        <v>0</v>
      </c>
      <c r="P3499" s="61">
        <f t="shared" si="551"/>
        <v>0</v>
      </c>
      <c r="Q3499" s="62">
        <f t="shared" si="552"/>
        <v>0</v>
      </c>
      <c r="R3499" s="61">
        <f t="shared" si="553"/>
        <v>0</v>
      </c>
      <c r="S3499" s="61">
        <f t="shared" si="554"/>
        <v>1</v>
      </c>
      <c r="T3499" t="str">
        <f t="shared" si="555"/>
        <v>إضافى كامل</v>
      </c>
      <c r="U3499" t="s">
        <v>1371</v>
      </c>
    </row>
    <row r="3500" spans="1:21" x14ac:dyDescent="0.25">
      <c r="A3500" s="54" t="s">
        <v>1496</v>
      </c>
      <c r="B3500" s="54" t="s">
        <v>1499</v>
      </c>
      <c r="C3500" s="54" t="s">
        <v>762</v>
      </c>
      <c r="D3500" s="55">
        <v>45616</v>
      </c>
      <c r="E3500" s="56" t="s">
        <v>23</v>
      </c>
      <c r="F3500" s="54" t="s">
        <v>1498</v>
      </c>
      <c r="G3500" s="57" t="s">
        <v>645</v>
      </c>
      <c r="I3500" s="54" t="s">
        <v>1203</v>
      </c>
      <c r="J3500" s="54" t="s">
        <v>873</v>
      </c>
      <c r="K3500" s="112" t="str">
        <f t="shared" si="556"/>
        <v/>
      </c>
      <c r="L3500" s="60">
        <f t="shared" si="548"/>
        <v>0</v>
      </c>
      <c r="M3500" s="33">
        <f t="shared" si="547"/>
        <v>0</v>
      </c>
      <c r="N3500" s="61">
        <f t="shared" si="549"/>
        <v>0</v>
      </c>
      <c r="O3500" s="33">
        <f t="shared" si="550"/>
        <v>0</v>
      </c>
      <c r="P3500" s="61">
        <f t="shared" si="551"/>
        <v>0</v>
      </c>
      <c r="Q3500" s="62">
        <f t="shared" si="552"/>
        <v>0</v>
      </c>
      <c r="R3500" s="61">
        <f t="shared" si="553"/>
        <v>0</v>
      </c>
      <c r="S3500" s="61">
        <f t="shared" si="554"/>
        <v>0</v>
      </c>
      <c r="T3500" t="str">
        <f t="shared" si="555"/>
        <v>إضافى كامل</v>
      </c>
      <c r="U3500" t="s">
        <v>1371</v>
      </c>
    </row>
    <row r="3501" spans="1:21" x14ac:dyDescent="0.25">
      <c r="A3501" s="54" t="s">
        <v>1496</v>
      </c>
      <c r="B3501" s="54" t="s">
        <v>1499</v>
      </c>
      <c r="C3501" s="54" t="s">
        <v>762</v>
      </c>
      <c r="D3501" s="55">
        <v>45617</v>
      </c>
      <c r="E3501" s="56" t="s">
        <v>24</v>
      </c>
      <c r="F3501" s="54" t="s">
        <v>1498</v>
      </c>
      <c r="G3501" s="57" t="s">
        <v>645</v>
      </c>
      <c r="I3501" s="54" t="s">
        <v>1123</v>
      </c>
      <c r="J3501" s="54" t="s">
        <v>873</v>
      </c>
      <c r="K3501" s="112" t="str">
        <f t="shared" si="556"/>
        <v/>
      </c>
      <c r="L3501" s="60">
        <f t="shared" si="548"/>
        <v>0</v>
      </c>
      <c r="M3501" s="33">
        <f t="shared" si="547"/>
        <v>0</v>
      </c>
      <c r="N3501" s="61">
        <f t="shared" si="549"/>
        <v>0</v>
      </c>
      <c r="O3501" s="33">
        <f t="shared" si="550"/>
        <v>0</v>
      </c>
      <c r="P3501" s="61">
        <f t="shared" si="551"/>
        <v>0</v>
      </c>
      <c r="Q3501" s="62">
        <f t="shared" si="552"/>
        <v>0</v>
      </c>
      <c r="R3501" s="61">
        <f t="shared" si="553"/>
        <v>0</v>
      </c>
      <c r="S3501" s="61">
        <f t="shared" si="554"/>
        <v>0</v>
      </c>
      <c r="T3501" t="str">
        <f t="shared" si="555"/>
        <v>إضافى كامل</v>
      </c>
      <c r="U3501" t="s">
        <v>1371</v>
      </c>
    </row>
    <row r="3502" spans="1:21" x14ac:dyDescent="0.25">
      <c r="A3502" s="54" t="s">
        <v>1496</v>
      </c>
      <c r="B3502" s="54" t="s">
        <v>1499</v>
      </c>
      <c r="C3502" s="54" t="s">
        <v>762</v>
      </c>
      <c r="D3502" s="55">
        <v>45618</v>
      </c>
      <c r="E3502" s="56" t="s">
        <v>15</v>
      </c>
      <c r="F3502" s="54" t="s">
        <v>1498</v>
      </c>
      <c r="G3502" s="57" t="s">
        <v>645</v>
      </c>
      <c r="I3502" s="54"/>
      <c r="J3502" s="54"/>
      <c r="K3502" s="112" t="str">
        <f t="shared" si="556"/>
        <v/>
      </c>
      <c r="L3502" s="60">
        <f t="shared" si="548"/>
        <v>0</v>
      </c>
      <c r="M3502" s="33">
        <f t="shared" si="547"/>
        <v>0</v>
      </c>
      <c r="N3502" s="61">
        <f t="shared" si="549"/>
        <v>0</v>
      </c>
      <c r="O3502" s="33">
        <f t="shared" si="550"/>
        <v>0</v>
      </c>
      <c r="P3502" s="61">
        <f t="shared" si="551"/>
        <v>0</v>
      </c>
      <c r="Q3502" s="62">
        <f t="shared" si="552"/>
        <v>0</v>
      </c>
      <c r="R3502" s="61">
        <f t="shared" si="553"/>
        <v>0</v>
      </c>
      <c r="S3502" s="61">
        <f t="shared" si="554"/>
        <v>0</v>
      </c>
      <c r="T3502" t="str">
        <f t="shared" si="555"/>
        <v>إضافى كامل</v>
      </c>
      <c r="U3502" t="s">
        <v>1371</v>
      </c>
    </row>
    <row r="3503" spans="1:21" x14ac:dyDescent="0.25">
      <c r="A3503" s="54" t="s">
        <v>1496</v>
      </c>
      <c r="B3503" s="54" t="s">
        <v>1499</v>
      </c>
      <c r="C3503" s="54" t="s">
        <v>762</v>
      </c>
      <c r="D3503" s="55">
        <v>45619</v>
      </c>
      <c r="E3503" s="56" t="s">
        <v>18</v>
      </c>
      <c r="F3503" s="54" t="s">
        <v>1498</v>
      </c>
      <c r="G3503" s="57" t="s">
        <v>645</v>
      </c>
      <c r="I3503" s="54"/>
      <c r="J3503" s="54"/>
      <c r="K3503" s="112" t="s">
        <v>19</v>
      </c>
      <c r="L3503" s="60">
        <f t="shared" si="548"/>
        <v>1</v>
      </c>
      <c r="M3503" s="33">
        <f t="shared" si="547"/>
        <v>0</v>
      </c>
      <c r="N3503" s="61">
        <f t="shared" si="549"/>
        <v>0</v>
      </c>
      <c r="O3503" s="33">
        <f t="shared" si="550"/>
        <v>0</v>
      </c>
      <c r="P3503" s="61">
        <f t="shared" si="551"/>
        <v>0</v>
      </c>
      <c r="Q3503" s="62">
        <f t="shared" si="552"/>
        <v>0</v>
      </c>
      <c r="R3503" s="61">
        <f t="shared" si="553"/>
        <v>0</v>
      </c>
      <c r="S3503" s="61">
        <f t="shared" si="554"/>
        <v>0</v>
      </c>
      <c r="T3503" t="str">
        <f t="shared" si="555"/>
        <v>إضافى كامل</v>
      </c>
      <c r="U3503" t="s">
        <v>1371</v>
      </c>
    </row>
    <row r="3504" spans="1:21" x14ac:dyDescent="0.25">
      <c r="A3504" s="54" t="s">
        <v>1496</v>
      </c>
      <c r="B3504" s="54" t="s">
        <v>1499</v>
      </c>
      <c r="C3504" s="54" t="s">
        <v>762</v>
      </c>
      <c r="D3504" s="55">
        <v>45620</v>
      </c>
      <c r="E3504" s="56" t="s">
        <v>20</v>
      </c>
      <c r="F3504" s="54" t="s">
        <v>1498</v>
      </c>
      <c r="G3504" s="57" t="s">
        <v>645</v>
      </c>
      <c r="I3504" s="54" t="s">
        <v>936</v>
      </c>
      <c r="J3504" s="54" t="s">
        <v>882</v>
      </c>
      <c r="K3504" s="112" t="str">
        <f t="shared" si="556"/>
        <v/>
      </c>
      <c r="L3504" s="60">
        <f t="shared" si="548"/>
        <v>0</v>
      </c>
      <c r="M3504" s="33">
        <f t="shared" si="547"/>
        <v>0</v>
      </c>
      <c r="N3504" s="61">
        <f t="shared" si="549"/>
        <v>0</v>
      </c>
      <c r="O3504" s="33">
        <f t="shared" si="550"/>
        <v>0</v>
      </c>
      <c r="P3504" s="61">
        <f t="shared" si="551"/>
        <v>0</v>
      </c>
      <c r="Q3504" s="62">
        <f t="shared" si="552"/>
        <v>0</v>
      </c>
      <c r="R3504" s="61">
        <f t="shared" si="553"/>
        <v>0</v>
      </c>
      <c r="S3504" s="61">
        <f t="shared" si="554"/>
        <v>0</v>
      </c>
      <c r="T3504" t="str">
        <f t="shared" si="555"/>
        <v>إضافى كامل</v>
      </c>
      <c r="U3504" t="s">
        <v>1371</v>
      </c>
    </row>
    <row r="3505" spans="1:21" x14ac:dyDescent="0.25">
      <c r="A3505" s="54" t="s">
        <v>1496</v>
      </c>
      <c r="B3505" s="54" t="s">
        <v>1499</v>
      </c>
      <c r="C3505" s="54" t="s">
        <v>762</v>
      </c>
      <c r="D3505" s="55">
        <v>45621</v>
      </c>
      <c r="E3505" s="56" t="s">
        <v>21</v>
      </c>
      <c r="F3505" s="54" t="s">
        <v>1498</v>
      </c>
      <c r="G3505" s="57" t="s">
        <v>645</v>
      </c>
      <c r="I3505" s="54" t="s">
        <v>1019</v>
      </c>
      <c r="J3505" s="54" t="s">
        <v>770</v>
      </c>
      <c r="K3505" s="112" t="str">
        <f t="shared" si="556"/>
        <v/>
      </c>
      <c r="L3505" s="60">
        <f t="shared" si="548"/>
        <v>0</v>
      </c>
      <c r="M3505" s="33">
        <f t="shared" si="547"/>
        <v>0</v>
      </c>
      <c r="N3505" s="61">
        <f t="shared" si="549"/>
        <v>0</v>
      </c>
      <c r="O3505" s="33">
        <f t="shared" si="550"/>
        <v>0</v>
      </c>
      <c r="P3505" s="61">
        <f t="shared" si="551"/>
        <v>0</v>
      </c>
      <c r="Q3505" s="62">
        <f t="shared" si="552"/>
        <v>0</v>
      </c>
      <c r="R3505" s="61">
        <f t="shared" si="553"/>
        <v>0</v>
      </c>
      <c r="S3505" s="61">
        <f t="shared" si="554"/>
        <v>0</v>
      </c>
      <c r="T3505" t="str">
        <f t="shared" si="555"/>
        <v>إضافى كامل</v>
      </c>
      <c r="U3505" t="s">
        <v>1371</v>
      </c>
    </row>
    <row r="3506" spans="1:21" x14ac:dyDescent="0.25">
      <c r="A3506" s="54" t="s">
        <v>1496</v>
      </c>
      <c r="B3506" s="54" t="s">
        <v>1499</v>
      </c>
      <c r="C3506" s="54" t="s">
        <v>762</v>
      </c>
      <c r="D3506" s="55">
        <v>45622</v>
      </c>
      <c r="E3506" s="56" t="s">
        <v>22</v>
      </c>
      <c r="F3506" s="54" t="s">
        <v>1498</v>
      </c>
      <c r="G3506" s="57" t="s">
        <v>645</v>
      </c>
      <c r="I3506" s="54" t="s">
        <v>1049</v>
      </c>
      <c r="J3506" s="54" t="s">
        <v>842</v>
      </c>
      <c r="K3506" s="112" t="str">
        <f t="shared" si="556"/>
        <v/>
      </c>
      <c r="L3506" s="60">
        <f t="shared" si="548"/>
        <v>0</v>
      </c>
      <c r="M3506" s="33">
        <f t="shared" si="547"/>
        <v>0</v>
      </c>
      <c r="N3506" s="61">
        <f t="shared" si="549"/>
        <v>0</v>
      </c>
      <c r="O3506" s="33">
        <f t="shared" si="550"/>
        <v>0</v>
      </c>
      <c r="P3506" s="61">
        <f t="shared" si="551"/>
        <v>0</v>
      </c>
      <c r="Q3506" s="62">
        <f t="shared" si="552"/>
        <v>0</v>
      </c>
      <c r="R3506" s="61">
        <f t="shared" si="553"/>
        <v>0</v>
      </c>
      <c r="S3506" s="61">
        <f t="shared" si="554"/>
        <v>0</v>
      </c>
      <c r="T3506" t="str">
        <f t="shared" si="555"/>
        <v>إضافى كامل</v>
      </c>
      <c r="U3506" t="s">
        <v>1371</v>
      </c>
    </row>
    <row r="3507" spans="1:21" x14ac:dyDescent="0.25">
      <c r="A3507" s="54" t="s">
        <v>1496</v>
      </c>
      <c r="B3507" s="54" t="s">
        <v>1499</v>
      </c>
      <c r="C3507" s="54" t="s">
        <v>762</v>
      </c>
      <c r="D3507" s="55">
        <v>45623</v>
      </c>
      <c r="E3507" s="56" t="s">
        <v>23</v>
      </c>
      <c r="F3507" s="54" t="s">
        <v>1498</v>
      </c>
      <c r="G3507" s="57" t="s">
        <v>645</v>
      </c>
      <c r="I3507" s="54" t="s">
        <v>1006</v>
      </c>
      <c r="J3507" s="54" t="s">
        <v>865</v>
      </c>
      <c r="K3507" s="112" t="str">
        <f t="shared" si="556"/>
        <v/>
      </c>
      <c r="L3507" s="60">
        <f t="shared" si="548"/>
        <v>0</v>
      </c>
      <c r="M3507" s="33">
        <f t="shared" si="547"/>
        <v>0</v>
      </c>
      <c r="N3507" s="61">
        <f t="shared" si="549"/>
        <v>0</v>
      </c>
      <c r="O3507" s="33">
        <f t="shared" si="550"/>
        <v>0</v>
      </c>
      <c r="P3507" s="61">
        <f t="shared" si="551"/>
        <v>0</v>
      </c>
      <c r="Q3507" s="62">
        <f t="shared" si="552"/>
        <v>0</v>
      </c>
      <c r="R3507" s="61">
        <f t="shared" si="553"/>
        <v>0</v>
      </c>
      <c r="S3507" s="61">
        <f t="shared" si="554"/>
        <v>0</v>
      </c>
      <c r="T3507" t="str">
        <f t="shared" si="555"/>
        <v>إضافى كامل</v>
      </c>
      <c r="U3507" t="s">
        <v>1371</v>
      </c>
    </row>
    <row r="3508" spans="1:21" x14ac:dyDescent="0.25">
      <c r="A3508" s="54" t="s">
        <v>1496</v>
      </c>
      <c r="B3508" s="54" t="s">
        <v>1499</v>
      </c>
      <c r="C3508" s="54" t="s">
        <v>762</v>
      </c>
      <c r="D3508" s="55">
        <v>45624</v>
      </c>
      <c r="E3508" s="56" t="s">
        <v>24</v>
      </c>
      <c r="F3508" s="54" t="s">
        <v>1498</v>
      </c>
      <c r="G3508" s="57" t="s">
        <v>645</v>
      </c>
      <c r="I3508" s="54" t="s">
        <v>938</v>
      </c>
      <c r="J3508" s="54" t="s">
        <v>873</v>
      </c>
      <c r="K3508" s="112" t="str">
        <f t="shared" si="556"/>
        <v/>
      </c>
      <c r="L3508" s="60">
        <f t="shared" si="548"/>
        <v>0</v>
      </c>
      <c r="M3508" s="33">
        <f t="shared" si="547"/>
        <v>0</v>
      </c>
      <c r="N3508" s="61">
        <f t="shared" si="549"/>
        <v>0</v>
      </c>
      <c r="O3508" s="33">
        <f t="shared" si="550"/>
        <v>0</v>
      </c>
      <c r="P3508" s="61">
        <f t="shared" si="551"/>
        <v>0</v>
      </c>
      <c r="Q3508" s="62">
        <f t="shared" si="552"/>
        <v>0</v>
      </c>
      <c r="R3508" s="61">
        <f t="shared" si="553"/>
        <v>0</v>
      </c>
      <c r="S3508" s="61">
        <f t="shared" si="554"/>
        <v>0</v>
      </c>
      <c r="T3508" t="str">
        <f t="shared" si="555"/>
        <v>إضافى كامل</v>
      </c>
      <c r="U3508" t="s">
        <v>1371</v>
      </c>
    </row>
    <row r="3509" spans="1:21" x14ac:dyDescent="0.25">
      <c r="A3509" s="54" t="s">
        <v>1496</v>
      </c>
      <c r="B3509" s="54" t="s">
        <v>1499</v>
      </c>
      <c r="C3509" s="54" t="s">
        <v>762</v>
      </c>
      <c r="D3509" s="55">
        <v>45625</v>
      </c>
      <c r="E3509" s="56" t="s">
        <v>15</v>
      </c>
      <c r="F3509" s="54" t="s">
        <v>1498</v>
      </c>
      <c r="G3509" s="57" t="s">
        <v>645</v>
      </c>
      <c r="I3509" s="54"/>
      <c r="J3509" s="54"/>
      <c r="K3509" s="112" t="str">
        <f t="shared" si="556"/>
        <v/>
      </c>
      <c r="L3509" s="60">
        <f t="shared" si="548"/>
        <v>0</v>
      </c>
      <c r="M3509" s="33">
        <f t="shared" si="547"/>
        <v>0</v>
      </c>
      <c r="N3509" s="61">
        <f t="shared" si="549"/>
        <v>0</v>
      </c>
      <c r="O3509" s="33">
        <f t="shared" si="550"/>
        <v>0</v>
      </c>
      <c r="P3509" s="61">
        <f t="shared" si="551"/>
        <v>0</v>
      </c>
      <c r="Q3509" s="62">
        <f t="shared" si="552"/>
        <v>0</v>
      </c>
      <c r="R3509" s="61">
        <f t="shared" si="553"/>
        <v>0</v>
      </c>
      <c r="S3509" s="61">
        <f t="shared" si="554"/>
        <v>0</v>
      </c>
      <c r="T3509" t="str">
        <f t="shared" si="555"/>
        <v>إضافى كامل</v>
      </c>
      <c r="U3509" t="s">
        <v>1371</v>
      </c>
    </row>
    <row r="3510" spans="1:21" x14ac:dyDescent="0.25">
      <c r="A3510" s="54" t="s">
        <v>1496</v>
      </c>
      <c r="B3510" s="54" t="s">
        <v>1499</v>
      </c>
      <c r="C3510" s="54" t="s">
        <v>762</v>
      </c>
      <c r="D3510" s="55">
        <v>45626</v>
      </c>
      <c r="E3510" s="56" t="s">
        <v>18</v>
      </c>
      <c r="F3510" s="54" t="s">
        <v>1498</v>
      </c>
      <c r="G3510" s="57" t="s">
        <v>645</v>
      </c>
      <c r="I3510" s="54" t="s">
        <v>1006</v>
      </c>
      <c r="J3510" s="54" t="s">
        <v>865</v>
      </c>
      <c r="K3510" s="112" t="str">
        <f t="shared" si="556"/>
        <v/>
      </c>
      <c r="L3510" s="60">
        <f t="shared" si="548"/>
        <v>0</v>
      </c>
      <c r="M3510" s="33">
        <f t="shared" si="547"/>
        <v>0</v>
      </c>
      <c r="N3510" s="61">
        <f t="shared" si="549"/>
        <v>0</v>
      </c>
      <c r="O3510" s="33">
        <f t="shared" si="550"/>
        <v>0</v>
      </c>
      <c r="P3510" s="61">
        <f t="shared" si="551"/>
        <v>0</v>
      </c>
      <c r="Q3510" s="62">
        <f t="shared" si="552"/>
        <v>0</v>
      </c>
      <c r="R3510" s="61">
        <f t="shared" si="553"/>
        <v>0</v>
      </c>
      <c r="S3510" s="61">
        <f t="shared" si="554"/>
        <v>0</v>
      </c>
      <c r="T3510" t="str">
        <f t="shared" si="555"/>
        <v>إضافى كامل</v>
      </c>
      <c r="U3510" t="s">
        <v>1371</v>
      </c>
    </row>
    <row r="3511" spans="1:21" ht="15.75" x14ac:dyDescent="0.25">
      <c r="A3511" s="54" t="s">
        <v>1500</v>
      </c>
      <c r="B3511" s="78" t="s">
        <v>1501</v>
      </c>
      <c r="C3511" s="54" t="s">
        <v>762</v>
      </c>
      <c r="D3511" s="55">
        <v>45597</v>
      </c>
      <c r="E3511" s="56" t="s">
        <v>15</v>
      </c>
      <c r="F3511" s="54" t="s">
        <v>1502</v>
      </c>
      <c r="G3511" s="57"/>
      <c r="H3511" s="114" t="s">
        <v>1503</v>
      </c>
      <c r="I3511" s="115"/>
      <c r="J3511" s="54"/>
      <c r="L3511" s="60">
        <f t="shared" si="548"/>
        <v>0</v>
      </c>
      <c r="M3511" s="33">
        <f t="shared" si="547"/>
        <v>0</v>
      </c>
      <c r="N3511" s="61">
        <f t="shared" si="549"/>
        <v>0</v>
      </c>
      <c r="O3511" s="33">
        <f t="shared" si="550"/>
        <v>0</v>
      </c>
      <c r="P3511" s="61">
        <f t="shared" si="551"/>
        <v>0</v>
      </c>
      <c r="Q3511" s="62">
        <f t="shared" si="552"/>
        <v>0</v>
      </c>
      <c r="R3511" s="61">
        <f t="shared" si="553"/>
        <v>0</v>
      </c>
      <c r="S3511" s="61">
        <f t="shared" si="554"/>
        <v>0</v>
      </c>
      <c r="T3511" t="str">
        <f t="shared" si="555"/>
        <v>إضافى كامل</v>
      </c>
    </row>
    <row r="3512" spans="1:21" ht="15.75" x14ac:dyDescent="0.25">
      <c r="A3512" s="54" t="s">
        <v>1500</v>
      </c>
      <c r="B3512" s="54" t="s">
        <v>1504</v>
      </c>
      <c r="C3512" s="54" t="s">
        <v>762</v>
      </c>
      <c r="D3512" s="55">
        <v>45598</v>
      </c>
      <c r="E3512" s="56" t="s">
        <v>18</v>
      </c>
      <c r="F3512" s="54" t="s">
        <v>1502</v>
      </c>
      <c r="G3512" s="57"/>
      <c r="H3512" s="113"/>
      <c r="I3512" s="115"/>
      <c r="J3512" s="54"/>
      <c r="L3512" s="60">
        <f t="shared" si="548"/>
        <v>0</v>
      </c>
      <c r="M3512" s="33">
        <f t="shared" si="547"/>
        <v>0</v>
      </c>
      <c r="N3512" s="61">
        <f t="shared" si="549"/>
        <v>0</v>
      </c>
      <c r="O3512" s="33">
        <f t="shared" si="550"/>
        <v>0</v>
      </c>
      <c r="P3512" s="61">
        <f t="shared" si="551"/>
        <v>0</v>
      </c>
      <c r="Q3512" s="62">
        <f t="shared" si="552"/>
        <v>0</v>
      </c>
      <c r="R3512" s="61">
        <f t="shared" si="553"/>
        <v>0</v>
      </c>
      <c r="S3512" s="61">
        <f t="shared" si="554"/>
        <v>0</v>
      </c>
      <c r="T3512" t="str">
        <f t="shared" si="555"/>
        <v>إضافى كامل</v>
      </c>
    </row>
    <row r="3513" spans="1:21" x14ac:dyDescent="0.25">
      <c r="A3513" s="54" t="s">
        <v>1500</v>
      </c>
      <c r="B3513" s="54" t="s">
        <v>1504</v>
      </c>
      <c r="C3513" s="54" t="s">
        <v>762</v>
      </c>
      <c r="D3513" s="55">
        <v>45599</v>
      </c>
      <c r="E3513" s="56" t="s">
        <v>20</v>
      </c>
      <c r="F3513" s="54" t="s">
        <v>1502</v>
      </c>
      <c r="G3513" s="57"/>
      <c r="I3513" s="115"/>
      <c r="J3513" s="54"/>
      <c r="L3513" s="60">
        <f t="shared" si="548"/>
        <v>0</v>
      </c>
      <c r="M3513" s="33">
        <f t="shared" si="547"/>
        <v>0</v>
      </c>
      <c r="N3513" s="61">
        <f t="shared" si="549"/>
        <v>0</v>
      </c>
      <c r="O3513" s="33">
        <f t="shared" si="550"/>
        <v>0</v>
      </c>
      <c r="P3513" s="61">
        <f t="shared" si="551"/>
        <v>0</v>
      </c>
      <c r="Q3513" s="62">
        <f t="shared" si="552"/>
        <v>0</v>
      </c>
      <c r="R3513" s="61">
        <f t="shared" si="553"/>
        <v>0</v>
      </c>
      <c r="S3513" s="61">
        <f t="shared" si="554"/>
        <v>0</v>
      </c>
      <c r="T3513" t="str">
        <f t="shared" si="555"/>
        <v>إضافى كامل</v>
      </c>
    </row>
    <row r="3514" spans="1:21" x14ac:dyDescent="0.25">
      <c r="A3514" s="54" t="s">
        <v>1500</v>
      </c>
      <c r="B3514" s="54" t="s">
        <v>1504</v>
      </c>
      <c r="C3514" s="54" t="s">
        <v>762</v>
      </c>
      <c r="D3514" s="55">
        <v>45600</v>
      </c>
      <c r="E3514" s="56" t="s">
        <v>21</v>
      </c>
      <c r="F3514" s="54" t="s">
        <v>1502</v>
      </c>
      <c r="G3514" s="57"/>
      <c r="I3514" s="115"/>
      <c r="J3514" s="54"/>
      <c r="L3514" s="60">
        <f t="shared" si="548"/>
        <v>0</v>
      </c>
      <c r="M3514" s="33">
        <f t="shared" si="547"/>
        <v>0</v>
      </c>
      <c r="N3514" s="61">
        <f t="shared" si="549"/>
        <v>0</v>
      </c>
      <c r="O3514" s="33">
        <f t="shared" si="550"/>
        <v>0</v>
      </c>
      <c r="P3514" s="61">
        <f t="shared" si="551"/>
        <v>0</v>
      </c>
      <c r="Q3514" s="62">
        <f t="shared" si="552"/>
        <v>0</v>
      </c>
      <c r="R3514" s="61">
        <f t="shared" si="553"/>
        <v>0</v>
      </c>
      <c r="S3514" s="61">
        <f t="shared" si="554"/>
        <v>0</v>
      </c>
      <c r="T3514" t="str">
        <f t="shared" si="555"/>
        <v>إضافى كامل</v>
      </c>
    </row>
    <row r="3515" spans="1:21" x14ac:dyDescent="0.25">
      <c r="A3515" s="54" t="s">
        <v>1500</v>
      </c>
      <c r="B3515" s="54" t="s">
        <v>1504</v>
      </c>
      <c r="C3515" s="54" t="s">
        <v>762</v>
      </c>
      <c r="D3515" s="55">
        <v>45601</v>
      </c>
      <c r="E3515" s="56" t="s">
        <v>22</v>
      </c>
      <c r="F3515" s="54" t="s">
        <v>1502</v>
      </c>
      <c r="G3515" s="57"/>
      <c r="I3515" s="115"/>
      <c r="J3515" s="54"/>
      <c r="L3515" s="60">
        <f t="shared" si="548"/>
        <v>0</v>
      </c>
      <c r="M3515" s="33">
        <f t="shared" si="547"/>
        <v>0</v>
      </c>
      <c r="N3515" s="61">
        <f t="shared" si="549"/>
        <v>0</v>
      </c>
      <c r="O3515" s="33">
        <f t="shared" si="550"/>
        <v>0</v>
      </c>
      <c r="P3515" s="61">
        <f t="shared" si="551"/>
        <v>0</v>
      </c>
      <c r="Q3515" s="62">
        <f t="shared" si="552"/>
        <v>0</v>
      </c>
      <c r="R3515" s="61">
        <f t="shared" si="553"/>
        <v>0</v>
      </c>
      <c r="S3515" s="61">
        <f t="shared" si="554"/>
        <v>0</v>
      </c>
      <c r="T3515" t="str">
        <f t="shared" si="555"/>
        <v>إضافى كامل</v>
      </c>
    </row>
    <row r="3516" spans="1:21" x14ac:dyDescent="0.25">
      <c r="A3516" s="54" t="s">
        <v>1500</v>
      </c>
      <c r="B3516" s="54" t="s">
        <v>1504</v>
      </c>
      <c r="C3516" s="54" t="s">
        <v>762</v>
      </c>
      <c r="D3516" s="55">
        <v>45602</v>
      </c>
      <c r="E3516" s="56" t="s">
        <v>23</v>
      </c>
      <c r="F3516" s="54" t="s">
        <v>1502</v>
      </c>
      <c r="G3516" s="57"/>
      <c r="I3516" s="115"/>
      <c r="J3516" s="54"/>
      <c r="L3516" s="60">
        <f t="shared" si="548"/>
        <v>0</v>
      </c>
      <c r="M3516" s="33">
        <f t="shared" si="547"/>
        <v>0</v>
      </c>
      <c r="N3516" s="61">
        <f t="shared" si="549"/>
        <v>0</v>
      </c>
      <c r="O3516" s="33">
        <f t="shared" si="550"/>
        <v>0</v>
      </c>
      <c r="P3516" s="61">
        <f t="shared" si="551"/>
        <v>0</v>
      </c>
      <c r="Q3516" s="62">
        <f t="shared" si="552"/>
        <v>0</v>
      </c>
      <c r="R3516" s="61">
        <f t="shared" si="553"/>
        <v>0</v>
      </c>
      <c r="S3516" s="61">
        <f t="shared" si="554"/>
        <v>0</v>
      </c>
      <c r="T3516" t="str">
        <f t="shared" si="555"/>
        <v>إضافى كامل</v>
      </c>
    </row>
    <row r="3517" spans="1:21" x14ac:dyDescent="0.25">
      <c r="A3517" s="54" t="s">
        <v>1500</v>
      </c>
      <c r="B3517" s="54" t="s">
        <v>1504</v>
      </c>
      <c r="C3517" s="54" t="s">
        <v>762</v>
      </c>
      <c r="D3517" s="55">
        <v>45603</v>
      </c>
      <c r="E3517" s="56" t="s">
        <v>24</v>
      </c>
      <c r="F3517" s="54" t="s">
        <v>1502</v>
      </c>
      <c r="G3517" s="57"/>
      <c r="I3517" s="115"/>
      <c r="J3517" s="54"/>
      <c r="L3517" s="60">
        <f t="shared" si="548"/>
        <v>0</v>
      </c>
      <c r="M3517" s="33">
        <f t="shared" si="547"/>
        <v>0</v>
      </c>
      <c r="N3517" s="61">
        <f t="shared" si="549"/>
        <v>0</v>
      </c>
      <c r="O3517" s="33">
        <f t="shared" si="550"/>
        <v>0</v>
      </c>
      <c r="P3517" s="61">
        <f t="shared" si="551"/>
        <v>0</v>
      </c>
      <c r="Q3517" s="62">
        <f t="shared" si="552"/>
        <v>0</v>
      </c>
      <c r="R3517" s="61">
        <f t="shared" si="553"/>
        <v>0</v>
      </c>
      <c r="S3517" s="61">
        <f t="shared" si="554"/>
        <v>0</v>
      </c>
      <c r="T3517" t="str">
        <f t="shared" si="555"/>
        <v>إضافى كامل</v>
      </c>
    </row>
    <row r="3518" spans="1:21" x14ac:dyDescent="0.25">
      <c r="A3518" s="54" t="s">
        <v>1500</v>
      </c>
      <c r="B3518" s="54" t="s">
        <v>1504</v>
      </c>
      <c r="C3518" s="54" t="s">
        <v>762</v>
      </c>
      <c r="D3518" s="55">
        <v>45604</v>
      </c>
      <c r="E3518" s="56" t="s">
        <v>15</v>
      </c>
      <c r="F3518" s="54" t="s">
        <v>1502</v>
      </c>
      <c r="G3518" s="57"/>
      <c r="I3518" s="115"/>
      <c r="J3518" s="54"/>
      <c r="L3518" s="60">
        <f t="shared" si="548"/>
        <v>0</v>
      </c>
      <c r="M3518" s="33">
        <f t="shared" si="547"/>
        <v>0</v>
      </c>
      <c r="N3518" s="61">
        <f t="shared" si="549"/>
        <v>0</v>
      </c>
      <c r="O3518" s="33">
        <f t="shared" si="550"/>
        <v>0</v>
      </c>
      <c r="P3518" s="61">
        <f t="shared" si="551"/>
        <v>0</v>
      </c>
      <c r="Q3518" s="62">
        <f t="shared" si="552"/>
        <v>0</v>
      </c>
      <c r="R3518" s="61">
        <f t="shared" si="553"/>
        <v>0</v>
      </c>
      <c r="S3518" s="61">
        <f t="shared" si="554"/>
        <v>0</v>
      </c>
      <c r="T3518" t="str">
        <f t="shared" si="555"/>
        <v>إضافى كامل</v>
      </c>
    </row>
    <row r="3519" spans="1:21" x14ac:dyDescent="0.25">
      <c r="A3519" s="54" t="s">
        <v>1500</v>
      </c>
      <c r="B3519" s="54" t="s">
        <v>1504</v>
      </c>
      <c r="C3519" s="54" t="s">
        <v>762</v>
      </c>
      <c r="D3519" s="55">
        <v>45605</v>
      </c>
      <c r="E3519" s="56" t="s">
        <v>18</v>
      </c>
      <c r="F3519" s="54" t="s">
        <v>1502</v>
      </c>
      <c r="G3519" s="57"/>
      <c r="I3519" s="115"/>
      <c r="J3519" s="54"/>
      <c r="L3519" s="60">
        <f t="shared" si="548"/>
        <v>0</v>
      </c>
      <c r="M3519" s="33">
        <f t="shared" si="547"/>
        <v>0</v>
      </c>
      <c r="N3519" s="61">
        <f t="shared" si="549"/>
        <v>0</v>
      </c>
      <c r="O3519" s="33">
        <f t="shared" si="550"/>
        <v>0</v>
      </c>
      <c r="P3519" s="61">
        <f t="shared" si="551"/>
        <v>0</v>
      </c>
      <c r="Q3519" s="62">
        <f t="shared" si="552"/>
        <v>0</v>
      </c>
      <c r="R3519" s="61">
        <f t="shared" si="553"/>
        <v>0</v>
      </c>
      <c r="S3519" s="61">
        <f t="shared" si="554"/>
        <v>0</v>
      </c>
      <c r="T3519" t="str">
        <f t="shared" si="555"/>
        <v>إضافى كامل</v>
      </c>
    </row>
    <row r="3520" spans="1:21" x14ac:dyDescent="0.25">
      <c r="A3520" s="54" t="s">
        <v>1500</v>
      </c>
      <c r="B3520" s="54" t="s">
        <v>1504</v>
      </c>
      <c r="C3520" s="54" t="s">
        <v>762</v>
      </c>
      <c r="D3520" s="55">
        <v>45606</v>
      </c>
      <c r="E3520" s="56" t="s">
        <v>20</v>
      </c>
      <c r="F3520" s="54" t="s">
        <v>1502</v>
      </c>
      <c r="G3520" s="57"/>
      <c r="I3520" s="115"/>
      <c r="J3520" s="54"/>
      <c r="L3520" s="60">
        <f t="shared" si="548"/>
        <v>0</v>
      </c>
      <c r="M3520" s="33">
        <f t="shared" si="547"/>
        <v>0</v>
      </c>
      <c r="N3520" s="61">
        <f t="shared" si="549"/>
        <v>0</v>
      </c>
      <c r="O3520" s="33">
        <f t="shared" si="550"/>
        <v>0</v>
      </c>
      <c r="P3520" s="61">
        <f t="shared" si="551"/>
        <v>0</v>
      </c>
      <c r="Q3520" s="62">
        <f t="shared" si="552"/>
        <v>0</v>
      </c>
      <c r="R3520" s="61">
        <f t="shared" si="553"/>
        <v>0</v>
      </c>
      <c r="S3520" s="61">
        <f t="shared" si="554"/>
        <v>0</v>
      </c>
      <c r="T3520" t="str">
        <f t="shared" si="555"/>
        <v>إضافى كامل</v>
      </c>
    </row>
    <row r="3521" spans="1:20" x14ac:dyDescent="0.25">
      <c r="A3521" s="54" t="s">
        <v>1500</v>
      </c>
      <c r="B3521" s="54" t="s">
        <v>1504</v>
      </c>
      <c r="C3521" s="54" t="s">
        <v>762</v>
      </c>
      <c r="D3521" s="55">
        <v>45607</v>
      </c>
      <c r="E3521" s="56" t="s">
        <v>21</v>
      </c>
      <c r="F3521" s="54" t="s">
        <v>1502</v>
      </c>
      <c r="G3521" s="57"/>
      <c r="I3521" s="115"/>
      <c r="J3521" s="54"/>
      <c r="L3521" s="60">
        <f t="shared" si="548"/>
        <v>0</v>
      </c>
      <c r="M3521" s="33">
        <f t="shared" ref="M3521:M3584" si="557">COUNTIF(K3521:K3550,"غائب")</f>
        <v>0</v>
      </c>
      <c r="N3521" s="61">
        <f t="shared" si="549"/>
        <v>0</v>
      </c>
      <c r="O3521" s="33">
        <f t="shared" si="550"/>
        <v>0</v>
      </c>
      <c r="P3521" s="61">
        <f t="shared" si="551"/>
        <v>0</v>
      </c>
      <c r="Q3521" s="62">
        <f t="shared" si="552"/>
        <v>0</v>
      </c>
      <c r="R3521" s="61">
        <f t="shared" si="553"/>
        <v>0</v>
      </c>
      <c r="S3521" s="61">
        <f t="shared" si="554"/>
        <v>0</v>
      </c>
      <c r="T3521" t="str">
        <f t="shared" si="555"/>
        <v>إضافى كامل</v>
      </c>
    </row>
    <row r="3522" spans="1:20" x14ac:dyDescent="0.25">
      <c r="A3522" s="54" t="s">
        <v>1500</v>
      </c>
      <c r="B3522" s="54" t="s">
        <v>1504</v>
      </c>
      <c r="C3522" s="54" t="s">
        <v>762</v>
      </c>
      <c r="D3522" s="55">
        <v>45608</v>
      </c>
      <c r="E3522" s="56" t="s">
        <v>22</v>
      </c>
      <c r="F3522" s="54" t="s">
        <v>1502</v>
      </c>
      <c r="G3522" s="57"/>
      <c r="I3522" s="115"/>
      <c r="J3522" s="54"/>
      <c r="L3522" s="60">
        <f t="shared" ref="L3522:L3585" si="558">IF(AND(OR(K3522= "حالة وفاة",K3522="إذن م",K3522="إذن ص",K3522="بدل راحة",K3522="انصراف",K3522="اجازة",K3522="راحة",K3522="مأمورية",K3522="مأمورية م",K3522="مأمورية ص",K3522="Online",K3522="حضور",K3522="بدل سهر",E3522="Friday",K3522=""),K3522&lt;&gt;""),1,0)</f>
        <v>0</v>
      </c>
      <c r="M3522" s="33">
        <f t="shared" si="557"/>
        <v>0</v>
      </c>
      <c r="N3522" s="61">
        <f t="shared" ref="N3522:N3585" si="559">COUNTIF(K3522:K3551,"إذن ص")</f>
        <v>0</v>
      </c>
      <c r="O3522" s="33">
        <f t="shared" ref="O3522:O3585" si="560">COUNTIF(K3522:K3551,"إذن م")</f>
        <v>0</v>
      </c>
      <c r="P3522" s="61">
        <f t="shared" ref="P3522:P3585" si="561">O3522+N3522</f>
        <v>0</v>
      </c>
      <c r="Q3522" s="62">
        <f t="shared" ref="Q3522:Q3585" si="562">IF(AND(P3522&gt;2,P3522&lt;&gt;0),P3522*3/6,0)</f>
        <v>0</v>
      </c>
      <c r="R3522" s="61">
        <f t="shared" ref="R3522:R3585" si="563">INT(Q3522)</f>
        <v>0</v>
      </c>
      <c r="S3522" s="61">
        <f t="shared" ref="S3522:S3585" si="564">R3522+M3522</f>
        <v>0</v>
      </c>
      <c r="T3522" t="str">
        <f t="shared" ref="T3522:T3585" si="565">IF(AND(OR(S3522&lt;=0,S3522&gt;0),S3522&lt;5),"إضافى كامل",IF(AND(OR(S3522=5,S3522=6,S3522&lt;7),S3522&lt;&gt;""),"نصف إضافى","لا يستحق"))</f>
        <v>إضافى كامل</v>
      </c>
    </row>
    <row r="3523" spans="1:20" x14ac:dyDescent="0.25">
      <c r="A3523" s="54" t="s">
        <v>1500</v>
      </c>
      <c r="B3523" s="54" t="s">
        <v>1504</v>
      </c>
      <c r="C3523" s="54" t="s">
        <v>762</v>
      </c>
      <c r="D3523" s="55">
        <v>45609</v>
      </c>
      <c r="E3523" s="56" t="s">
        <v>23</v>
      </c>
      <c r="F3523" s="54" t="s">
        <v>1502</v>
      </c>
      <c r="G3523" s="57"/>
      <c r="I3523" s="115"/>
      <c r="J3523" s="54"/>
      <c r="L3523" s="60">
        <f t="shared" si="558"/>
        <v>0</v>
      </c>
      <c r="M3523" s="33">
        <f t="shared" si="557"/>
        <v>0</v>
      </c>
      <c r="N3523" s="61">
        <f t="shared" si="559"/>
        <v>0</v>
      </c>
      <c r="O3523" s="33">
        <f t="shared" si="560"/>
        <v>0</v>
      </c>
      <c r="P3523" s="61">
        <f t="shared" si="561"/>
        <v>0</v>
      </c>
      <c r="Q3523" s="62">
        <f t="shared" si="562"/>
        <v>0</v>
      </c>
      <c r="R3523" s="61">
        <f t="shared" si="563"/>
        <v>0</v>
      </c>
      <c r="S3523" s="61">
        <f t="shared" si="564"/>
        <v>0</v>
      </c>
      <c r="T3523" t="str">
        <f t="shared" si="565"/>
        <v>إضافى كامل</v>
      </c>
    </row>
    <row r="3524" spans="1:20" x14ac:dyDescent="0.25">
      <c r="A3524" s="54" t="s">
        <v>1500</v>
      </c>
      <c r="B3524" s="54" t="s">
        <v>1504</v>
      </c>
      <c r="C3524" s="54" t="s">
        <v>762</v>
      </c>
      <c r="D3524" s="55">
        <v>45610</v>
      </c>
      <c r="E3524" s="56" t="s">
        <v>24</v>
      </c>
      <c r="F3524" s="54" t="s">
        <v>1502</v>
      </c>
      <c r="G3524" s="57"/>
      <c r="I3524" s="115"/>
      <c r="J3524" s="54"/>
      <c r="L3524" s="60">
        <f t="shared" si="558"/>
        <v>0</v>
      </c>
      <c r="M3524" s="33">
        <f t="shared" si="557"/>
        <v>0</v>
      </c>
      <c r="N3524" s="61">
        <f t="shared" si="559"/>
        <v>0</v>
      </c>
      <c r="O3524" s="33">
        <f t="shared" si="560"/>
        <v>0</v>
      </c>
      <c r="P3524" s="61">
        <f t="shared" si="561"/>
        <v>0</v>
      </c>
      <c r="Q3524" s="62">
        <f t="shared" si="562"/>
        <v>0</v>
      </c>
      <c r="R3524" s="61">
        <f t="shared" si="563"/>
        <v>0</v>
      </c>
      <c r="S3524" s="61">
        <f t="shared" si="564"/>
        <v>0</v>
      </c>
      <c r="T3524" t="str">
        <f t="shared" si="565"/>
        <v>إضافى كامل</v>
      </c>
    </row>
    <row r="3525" spans="1:20" x14ac:dyDescent="0.25">
      <c r="A3525" s="54" t="s">
        <v>1500</v>
      </c>
      <c r="B3525" s="54" t="s">
        <v>1504</v>
      </c>
      <c r="C3525" s="54" t="s">
        <v>762</v>
      </c>
      <c r="D3525" s="55">
        <v>45611</v>
      </c>
      <c r="E3525" s="56" t="s">
        <v>15</v>
      </c>
      <c r="F3525" s="54" t="s">
        <v>1502</v>
      </c>
      <c r="G3525" s="57"/>
      <c r="I3525" s="115"/>
      <c r="J3525" s="54"/>
      <c r="L3525" s="60">
        <f t="shared" si="558"/>
        <v>0</v>
      </c>
      <c r="M3525" s="33">
        <f t="shared" si="557"/>
        <v>0</v>
      </c>
      <c r="N3525" s="61">
        <f t="shared" si="559"/>
        <v>0</v>
      </c>
      <c r="O3525" s="33">
        <f t="shared" si="560"/>
        <v>0</v>
      </c>
      <c r="P3525" s="61">
        <f t="shared" si="561"/>
        <v>0</v>
      </c>
      <c r="Q3525" s="62">
        <f t="shared" si="562"/>
        <v>0</v>
      </c>
      <c r="R3525" s="61">
        <f t="shared" si="563"/>
        <v>0</v>
      </c>
      <c r="S3525" s="61">
        <f t="shared" si="564"/>
        <v>0</v>
      </c>
      <c r="T3525" t="str">
        <f t="shared" si="565"/>
        <v>إضافى كامل</v>
      </c>
    </row>
    <row r="3526" spans="1:20" x14ac:dyDescent="0.25">
      <c r="A3526" s="54" t="s">
        <v>1500</v>
      </c>
      <c r="B3526" s="54" t="s">
        <v>1504</v>
      </c>
      <c r="C3526" s="54" t="s">
        <v>762</v>
      </c>
      <c r="D3526" s="55">
        <v>45612</v>
      </c>
      <c r="E3526" s="56" t="s">
        <v>18</v>
      </c>
      <c r="F3526" s="54" t="s">
        <v>1502</v>
      </c>
      <c r="G3526" s="57"/>
      <c r="I3526" s="115"/>
      <c r="J3526" s="54"/>
      <c r="L3526" s="60">
        <f t="shared" si="558"/>
        <v>0</v>
      </c>
      <c r="M3526" s="33">
        <f t="shared" si="557"/>
        <v>0</v>
      </c>
      <c r="N3526" s="61">
        <f t="shared" si="559"/>
        <v>0</v>
      </c>
      <c r="O3526" s="33">
        <f t="shared" si="560"/>
        <v>0</v>
      </c>
      <c r="P3526" s="61">
        <f t="shared" si="561"/>
        <v>0</v>
      </c>
      <c r="Q3526" s="62">
        <f t="shared" si="562"/>
        <v>0</v>
      </c>
      <c r="R3526" s="61">
        <f t="shared" si="563"/>
        <v>0</v>
      </c>
      <c r="S3526" s="61">
        <f t="shared" si="564"/>
        <v>0</v>
      </c>
      <c r="T3526" t="str">
        <f t="shared" si="565"/>
        <v>إضافى كامل</v>
      </c>
    </row>
    <row r="3527" spans="1:20" x14ac:dyDescent="0.25">
      <c r="A3527" s="54" t="s">
        <v>1500</v>
      </c>
      <c r="B3527" s="54" t="s">
        <v>1504</v>
      </c>
      <c r="C3527" s="54" t="s">
        <v>762</v>
      </c>
      <c r="D3527" s="55">
        <v>45613</v>
      </c>
      <c r="E3527" s="56" t="s">
        <v>20</v>
      </c>
      <c r="F3527" s="54" t="s">
        <v>1502</v>
      </c>
      <c r="G3527" s="57"/>
      <c r="I3527" s="115"/>
      <c r="J3527" s="54"/>
      <c r="L3527" s="60">
        <f t="shared" si="558"/>
        <v>0</v>
      </c>
      <c r="M3527" s="33">
        <f t="shared" si="557"/>
        <v>0</v>
      </c>
      <c r="N3527" s="61">
        <f t="shared" si="559"/>
        <v>0</v>
      </c>
      <c r="O3527" s="33">
        <f t="shared" si="560"/>
        <v>0</v>
      </c>
      <c r="P3527" s="61">
        <f t="shared" si="561"/>
        <v>0</v>
      </c>
      <c r="Q3527" s="62">
        <f t="shared" si="562"/>
        <v>0</v>
      </c>
      <c r="R3527" s="61">
        <f t="shared" si="563"/>
        <v>0</v>
      </c>
      <c r="S3527" s="61">
        <f t="shared" si="564"/>
        <v>0</v>
      </c>
      <c r="T3527" t="str">
        <f t="shared" si="565"/>
        <v>إضافى كامل</v>
      </c>
    </row>
    <row r="3528" spans="1:20" x14ac:dyDescent="0.25">
      <c r="A3528" s="54" t="s">
        <v>1500</v>
      </c>
      <c r="B3528" s="54" t="s">
        <v>1504</v>
      </c>
      <c r="C3528" s="54" t="s">
        <v>762</v>
      </c>
      <c r="D3528" s="55">
        <v>45614</v>
      </c>
      <c r="E3528" s="56" t="s">
        <v>21</v>
      </c>
      <c r="F3528" s="54" t="s">
        <v>1502</v>
      </c>
      <c r="G3528" s="57"/>
      <c r="I3528" s="115"/>
      <c r="J3528" s="54"/>
      <c r="L3528" s="60">
        <f t="shared" si="558"/>
        <v>0</v>
      </c>
      <c r="M3528" s="33">
        <f t="shared" si="557"/>
        <v>0</v>
      </c>
      <c r="N3528" s="61">
        <f t="shared" si="559"/>
        <v>0</v>
      </c>
      <c r="O3528" s="33">
        <f t="shared" si="560"/>
        <v>0</v>
      </c>
      <c r="P3528" s="61">
        <f t="shared" si="561"/>
        <v>0</v>
      </c>
      <c r="Q3528" s="62">
        <f t="shared" si="562"/>
        <v>0</v>
      </c>
      <c r="R3528" s="61">
        <f t="shared" si="563"/>
        <v>0</v>
      </c>
      <c r="S3528" s="61">
        <f t="shared" si="564"/>
        <v>0</v>
      </c>
      <c r="T3528" t="str">
        <f t="shared" si="565"/>
        <v>إضافى كامل</v>
      </c>
    </row>
    <row r="3529" spans="1:20" x14ac:dyDescent="0.25">
      <c r="A3529" s="54" t="s">
        <v>1500</v>
      </c>
      <c r="B3529" s="54" t="s">
        <v>1504</v>
      </c>
      <c r="C3529" s="54" t="s">
        <v>762</v>
      </c>
      <c r="D3529" s="55">
        <v>45615</v>
      </c>
      <c r="E3529" s="56" t="s">
        <v>22</v>
      </c>
      <c r="F3529" s="54" t="s">
        <v>1502</v>
      </c>
      <c r="G3529" s="57"/>
      <c r="I3529" s="115"/>
      <c r="J3529" s="54"/>
      <c r="L3529" s="60">
        <f t="shared" si="558"/>
        <v>0</v>
      </c>
      <c r="M3529" s="33">
        <f t="shared" si="557"/>
        <v>0</v>
      </c>
      <c r="N3529" s="61">
        <f t="shared" si="559"/>
        <v>0</v>
      </c>
      <c r="O3529" s="33">
        <f t="shared" si="560"/>
        <v>0</v>
      </c>
      <c r="P3529" s="61">
        <f t="shared" si="561"/>
        <v>0</v>
      </c>
      <c r="Q3529" s="62">
        <f t="shared" si="562"/>
        <v>0</v>
      </c>
      <c r="R3529" s="61">
        <f t="shared" si="563"/>
        <v>0</v>
      </c>
      <c r="S3529" s="61">
        <f t="shared" si="564"/>
        <v>0</v>
      </c>
      <c r="T3529" t="str">
        <f t="shared" si="565"/>
        <v>إضافى كامل</v>
      </c>
    </row>
    <row r="3530" spans="1:20" x14ac:dyDescent="0.25">
      <c r="A3530" s="54" t="s">
        <v>1500</v>
      </c>
      <c r="B3530" s="54" t="s">
        <v>1504</v>
      </c>
      <c r="C3530" s="54" t="s">
        <v>762</v>
      </c>
      <c r="D3530" s="55">
        <v>45616</v>
      </c>
      <c r="E3530" s="56" t="s">
        <v>23</v>
      </c>
      <c r="F3530" s="54" t="s">
        <v>1502</v>
      </c>
      <c r="G3530" s="57"/>
      <c r="I3530" s="115"/>
      <c r="J3530" s="54"/>
      <c r="L3530" s="60">
        <f t="shared" si="558"/>
        <v>0</v>
      </c>
      <c r="M3530" s="33">
        <f t="shared" si="557"/>
        <v>0</v>
      </c>
      <c r="N3530" s="61">
        <f t="shared" si="559"/>
        <v>0</v>
      </c>
      <c r="O3530" s="33">
        <f t="shared" si="560"/>
        <v>0</v>
      </c>
      <c r="P3530" s="61">
        <f t="shared" si="561"/>
        <v>0</v>
      </c>
      <c r="Q3530" s="62">
        <f t="shared" si="562"/>
        <v>0</v>
      </c>
      <c r="R3530" s="61">
        <f t="shared" si="563"/>
        <v>0</v>
      </c>
      <c r="S3530" s="61">
        <f t="shared" si="564"/>
        <v>0</v>
      </c>
      <c r="T3530" t="str">
        <f t="shared" si="565"/>
        <v>إضافى كامل</v>
      </c>
    </row>
    <row r="3531" spans="1:20" x14ac:dyDescent="0.25">
      <c r="A3531" s="54" t="s">
        <v>1500</v>
      </c>
      <c r="B3531" s="54" t="s">
        <v>1504</v>
      </c>
      <c r="C3531" s="54" t="s">
        <v>762</v>
      </c>
      <c r="D3531" s="55">
        <v>45617</v>
      </c>
      <c r="E3531" s="56" t="s">
        <v>24</v>
      </c>
      <c r="F3531" s="54" t="s">
        <v>1502</v>
      </c>
      <c r="G3531" s="57"/>
      <c r="I3531" s="115"/>
      <c r="J3531" s="54"/>
      <c r="L3531" s="60">
        <f t="shared" si="558"/>
        <v>0</v>
      </c>
      <c r="M3531" s="33">
        <f t="shared" si="557"/>
        <v>0</v>
      </c>
      <c r="N3531" s="61">
        <f t="shared" si="559"/>
        <v>0</v>
      </c>
      <c r="O3531" s="33">
        <f t="shared" si="560"/>
        <v>0</v>
      </c>
      <c r="P3531" s="61">
        <f t="shared" si="561"/>
        <v>0</v>
      </c>
      <c r="Q3531" s="62">
        <f t="shared" si="562"/>
        <v>0</v>
      </c>
      <c r="R3531" s="61">
        <f t="shared" si="563"/>
        <v>0</v>
      </c>
      <c r="S3531" s="61">
        <f t="shared" si="564"/>
        <v>0</v>
      </c>
      <c r="T3531" t="str">
        <f t="shared" si="565"/>
        <v>إضافى كامل</v>
      </c>
    </row>
    <row r="3532" spans="1:20" x14ac:dyDescent="0.25">
      <c r="A3532" s="54" t="s">
        <v>1500</v>
      </c>
      <c r="B3532" s="54" t="s">
        <v>1504</v>
      </c>
      <c r="C3532" s="54" t="s">
        <v>762</v>
      </c>
      <c r="D3532" s="55">
        <v>45618</v>
      </c>
      <c r="E3532" s="56" t="s">
        <v>15</v>
      </c>
      <c r="F3532" s="54" t="s">
        <v>1502</v>
      </c>
      <c r="G3532" s="57"/>
      <c r="I3532" s="115"/>
      <c r="J3532" s="54"/>
      <c r="L3532" s="60">
        <f t="shared" si="558"/>
        <v>0</v>
      </c>
      <c r="M3532" s="33">
        <f t="shared" si="557"/>
        <v>0</v>
      </c>
      <c r="N3532" s="61">
        <f t="shared" si="559"/>
        <v>0</v>
      </c>
      <c r="O3532" s="33">
        <f t="shared" si="560"/>
        <v>0</v>
      </c>
      <c r="P3532" s="61">
        <f t="shared" si="561"/>
        <v>0</v>
      </c>
      <c r="Q3532" s="62">
        <f t="shared" si="562"/>
        <v>0</v>
      </c>
      <c r="R3532" s="61">
        <f t="shared" si="563"/>
        <v>0</v>
      </c>
      <c r="S3532" s="61">
        <f t="shared" si="564"/>
        <v>0</v>
      </c>
      <c r="T3532" t="str">
        <f t="shared" si="565"/>
        <v>إضافى كامل</v>
      </c>
    </row>
    <row r="3533" spans="1:20" x14ac:dyDescent="0.25">
      <c r="A3533" s="54" t="s">
        <v>1500</v>
      </c>
      <c r="B3533" s="54" t="s">
        <v>1504</v>
      </c>
      <c r="C3533" s="54" t="s">
        <v>762</v>
      </c>
      <c r="D3533" s="55">
        <v>45619</v>
      </c>
      <c r="E3533" s="56" t="s">
        <v>18</v>
      </c>
      <c r="F3533" s="54" t="s">
        <v>1502</v>
      </c>
      <c r="G3533" s="57"/>
      <c r="I3533" s="115"/>
      <c r="J3533" s="54"/>
      <c r="L3533" s="60">
        <f t="shared" si="558"/>
        <v>0</v>
      </c>
      <c r="M3533" s="33">
        <f t="shared" si="557"/>
        <v>0</v>
      </c>
      <c r="N3533" s="61">
        <f t="shared" si="559"/>
        <v>0</v>
      </c>
      <c r="O3533" s="33">
        <f t="shared" si="560"/>
        <v>0</v>
      </c>
      <c r="P3533" s="61">
        <f t="shared" si="561"/>
        <v>0</v>
      </c>
      <c r="Q3533" s="62">
        <f t="shared" si="562"/>
        <v>0</v>
      </c>
      <c r="R3533" s="61">
        <f t="shared" si="563"/>
        <v>0</v>
      </c>
      <c r="S3533" s="61">
        <f t="shared" si="564"/>
        <v>0</v>
      </c>
      <c r="T3533" t="str">
        <f t="shared" si="565"/>
        <v>إضافى كامل</v>
      </c>
    </row>
    <row r="3534" spans="1:20" x14ac:dyDescent="0.25">
      <c r="A3534" s="54" t="s">
        <v>1500</v>
      </c>
      <c r="B3534" s="54" t="s">
        <v>1504</v>
      </c>
      <c r="C3534" s="54" t="s">
        <v>762</v>
      </c>
      <c r="D3534" s="55">
        <v>45620</v>
      </c>
      <c r="E3534" s="56" t="s">
        <v>20</v>
      </c>
      <c r="F3534" s="54" t="s">
        <v>1502</v>
      </c>
      <c r="G3534" s="57"/>
      <c r="I3534" s="115"/>
      <c r="J3534" s="54"/>
      <c r="L3534" s="60">
        <f t="shared" si="558"/>
        <v>0</v>
      </c>
      <c r="M3534" s="33">
        <f t="shared" si="557"/>
        <v>0</v>
      </c>
      <c r="N3534" s="61">
        <f t="shared" si="559"/>
        <v>0</v>
      </c>
      <c r="O3534" s="33">
        <f t="shared" si="560"/>
        <v>0</v>
      </c>
      <c r="P3534" s="61">
        <f t="shared" si="561"/>
        <v>0</v>
      </c>
      <c r="Q3534" s="62">
        <f t="shared" si="562"/>
        <v>0</v>
      </c>
      <c r="R3534" s="61">
        <f t="shared" si="563"/>
        <v>0</v>
      </c>
      <c r="S3534" s="61">
        <f t="shared" si="564"/>
        <v>0</v>
      </c>
      <c r="T3534" t="str">
        <f t="shared" si="565"/>
        <v>إضافى كامل</v>
      </c>
    </row>
    <row r="3535" spans="1:20" x14ac:dyDescent="0.25">
      <c r="A3535" s="54" t="s">
        <v>1500</v>
      </c>
      <c r="B3535" s="54" t="s">
        <v>1504</v>
      </c>
      <c r="C3535" s="54" t="s">
        <v>762</v>
      </c>
      <c r="D3535" s="55">
        <v>45621</v>
      </c>
      <c r="E3535" s="56" t="s">
        <v>21</v>
      </c>
      <c r="F3535" s="54" t="s">
        <v>1502</v>
      </c>
      <c r="G3535" s="57"/>
      <c r="I3535" s="115"/>
      <c r="J3535" s="54"/>
      <c r="L3535" s="60">
        <f t="shared" si="558"/>
        <v>0</v>
      </c>
      <c r="M3535" s="33">
        <f t="shared" si="557"/>
        <v>0</v>
      </c>
      <c r="N3535" s="61">
        <f t="shared" si="559"/>
        <v>0</v>
      </c>
      <c r="O3535" s="33">
        <f t="shared" si="560"/>
        <v>0</v>
      </c>
      <c r="P3535" s="61">
        <f t="shared" si="561"/>
        <v>0</v>
      </c>
      <c r="Q3535" s="62">
        <f t="shared" si="562"/>
        <v>0</v>
      </c>
      <c r="R3535" s="61">
        <f t="shared" si="563"/>
        <v>0</v>
      </c>
      <c r="S3535" s="61">
        <f t="shared" si="564"/>
        <v>0</v>
      </c>
      <c r="T3535" t="str">
        <f t="shared" si="565"/>
        <v>إضافى كامل</v>
      </c>
    </row>
    <row r="3536" spans="1:20" x14ac:dyDescent="0.25">
      <c r="A3536" s="54" t="s">
        <v>1500</v>
      </c>
      <c r="B3536" s="54" t="s">
        <v>1504</v>
      </c>
      <c r="C3536" s="54" t="s">
        <v>762</v>
      </c>
      <c r="D3536" s="55">
        <v>45622</v>
      </c>
      <c r="E3536" s="56" t="s">
        <v>22</v>
      </c>
      <c r="F3536" s="54" t="s">
        <v>1502</v>
      </c>
      <c r="G3536" s="57"/>
      <c r="I3536" s="115"/>
      <c r="J3536" s="54"/>
      <c r="L3536" s="60">
        <f t="shared" si="558"/>
        <v>0</v>
      </c>
      <c r="M3536" s="33">
        <f t="shared" si="557"/>
        <v>0</v>
      </c>
      <c r="N3536" s="61">
        <f t="shared" si="559"/>
        <v>0</v>
      </c>
      <c r="O3536" s="33">
        <f t="shared" si="560"/>
        <v>0</v>
      </c>
      <c r="P3536" s="61">
        <f t="shared" si="561"/>
        <v>0</v>
      </c>
      <c r="Q3536" s="62">
        <f t="shared" si="562"/>
        <v>0</v>
      </c>
      <c r="R3536" s="61">
        <f t="shared" si="563"/>
        <v>0</v>
      </c>
      <c r="S3536" s="61">
        <f t="shared" si="564"/>
        <v>0</v>
      </c>
      <c r="T3536" t="str">
        <f t="shared" si="565"/>
        <v>إضافى كامل</v>
      </c>
    </row>
    <row r="3537" spans="1:20" x14ac:dyDescent="0.25">
      <c r="A3537" s="54" t="s">
        <v>1500</v>
      </c>
      <c r="B3537" s="54" t="s">
        <v>1504</v>
      </c>
      <c r="C3537" s="54" t="s">
        <v>762</v>
      </c>
      <c r="D3537" s="55">
        <v>45623</v>
      </c>
      <c r="E3537" s="56" t="s">
        <v>23</v>
      </c>
      <c r="F3537" s="54" t="s">
        <v>1502</v>
      </c>
      <c r="G3537" s="57"/>
      <c r="I3537" s="115"/>
      <c r="J3537" s="54"/>
      <c r="L3537" s="60">
        <f t="shared" si="558"/>
        <v>0</v>
      </c>
      <c r="M3537" s="33">
        <f t="shared" si="557"/>
        <v>0</v>
      </c>
      <c r="N3537" s="61">
        <f t="shared" si="559"/>
        <v>0</v>
      </c>
      <c r="O3537" s="33">
        <f t="shared" si="560"/>
        <v>0</v>
      </c>
      <c r="P3537" s="61">
        <f t="shared" si="561"/>
        <v>0</v>
      </c>
      <c r="Q3537" s="62">
        <f t="shared" si="562"/>
        <v>0</v>
      </c>
      <c r="R3537" s="61">
        <f t="shared" si="563"/>
        <v>0</v>
      </c>
      <c r="S3537" s="61">
        <f t="shared" si="564"/>
        <v>0</v>
      </c>
      <c r="T3537" t="str">
        <f t="shared" si="565"/>
        <v>إضافى كامل</v>
      </c>
    </row>
    <row r="3538" spans="1:20" x14ac:dyDescent="0.25">
      <c r="A3538" s="54" t="s">
        <v>1500</v>
      </c>
      <c r="B3538" s="54" t="s">
        <v>1504</v>
      </c>
      <c r="C3538" s="54" t="s">
        <v>762</v>
      </c>
      <c r="D3538" s="55">
        <v>45624</v>
      </c>
      <c r="E3538" s="56" t="s">
        <v>24</v>
      </c>
      <c r="F3538" s="54" t="s">
        <v>1502</v>
      </c>
      <c r="G3538" s="57"/>
      <c r="I3538" s="115"/>
      <c r="J3538" s="54"/>
      <c r="L3538" s="60">
        <f t="shared" si="558"/>
        <v>0</v>
      </c>
      <c r="M3538" s="33">
        <f t="shared" si="557"/>
        <v>0</v>
      </c>
      <c r="N3538" s="61">
        <f t="shared" si="559"/>
        <v>0</v>
      </c>
      <c r="O3538" s="33">
        <f t="shared" si="560"/>
        <v>0</v>
      </c>
      <c r="P3538" s="61">
        <f t="shared" si="561"/>
        <v>0</v>
      </c>
      <c r="Q3538" s="62">
        <f t="shared" si="562"/>
        <v>0</v>
      </c>
      <c r="R3538" s="61">
        <f t="shared" si="563"/>
        <v>0</v>
      </c>
      <c r="S3538" s="61">
        <f t="shared" si="564"/>
        <v>0</v>
      </c>
      <c r="T3538" t="str">
        <f t="shared" si="565"/>
        <v>إضافى كامل</v>
      </c>
    </row>
    <row r="3539" spans="1:20" x14ac:dyDescent="0.25">
      <c r="A3539" s="54" t="s">
        <v>1500</v>
      </c>
      <c r="B3539" s="54" t="s">
        <v>1504</v>
      </c>
      <c r="C3539" s="54" t="s">
        <v>762</v>
      </c>
      <c r="D3539" s="55">
        <v>45625</v>
      </c>
      <c r="E3539" s="56" t="s">
        <v>15</v>
      </c>
      <c r="F3539" s="54" t="s">
        <v>1502</v>
      </c>
      <c r="G3539" s="57"/>
      <c r="I3539" s="115"/>
      <c r="J3539" s="54"/>
      <c r="L3539" s="60">
        <f t="shared" si="558"/>
        <v>0</v>
      </c>
      <c r="M3539" s="33">
        <f t="shared" si="557"/>
        <v>0</v>
      </c>
      <c r="N3539" s="61">
        <f t="shared" si="559"/>
        <v>0</v>
      </c>
      <c r="O3539" s="33">
        <f t="shared" si="560"/>
        <v>0</v>
      </c>
      <c r="P3539" s="61">
        <f t="shared" si="561"/>
        <v>0</v>
      </c>
      <c r="Q3539" s="62">
        <f t="shared" si="562"/>
        <v>0</v>
      </c>
      <c r="R3539" s="61">
        <f t="shared" si="563"/>
        <v>0</v>
      </c>
      <c r="S3539" s="61">
        <f t="shared" si="564"/>
        <v>0</v>
      </c>
      <c r="T3539" t="str">
        <f t="shared" si="565"/>
        <v>إضافى كامل</v>
      </c>
    </row>
    <row r="3540" spans="1:20" x14ac:dyDescent="0.25">
      <c r="A3540" s="54" t="s">
        <v>1500</v>
      </c>
      <c r="B3540" s="54" t="s">
        <v>1504</v>
      </c>
      <c r="C3540" s="54" t="s">
        <v>762</v>
      </c>
      <c r="D3540" s="55">
        <v>45626</v>
      </c>
      <c r="E3540" s="56" t="s">
        <v>18</v>
      </c>
      <c r="F3540" s="54" t="s">
        <v>1502</v>
      </c>
      <c r="G3540" s="57"/>
      <c r="I3540" s="115"/>
      <c r="J3540" s="54"/>
      <c r="L3540" s="60">
        <f t="shared" si="558"/>
        <v>0</v>
      </c>
      <c r="M3540" s="33">
        <f t="shared" si="557"/>
        <v>0</v>
      </c>
      <c r="N3540" s="61">
        <f t="shared" si="559"/>
        <v>0</v>
      </c>
      <c r="O3540" s="33">
        <f t="shared" si="560"/>
        <v>0</v>
      </c>
      <c r="P3540" s="61">
        <f t="shared" si="561"/>
        <v>0</v>
      </c>
      <c r="Q3540" s="62">
        <f t="shared" si="562"/>
        <v>0</v>
      </c>
      <c r="R3540" s="61">
        <f t="shared" si="563"/>
        <v>0</v>
      </c>
      <c r="S3540" s="61">
        <f t="shared" si="564"/>
        <v>0</v>
      </c>
      <c r="T3540" t="str">
        <f t="shared" si="565"/>
        <v>إضافى كامل</v>
      </c>
    </row>
    <row r="3541" spans="1:20" ht="15.75" x14ac:dyDescent="0.25">
      <c r="A3541" s="54" t="s">
        <v>1505</v>
      </c>
      <c r="B3541" s="78" t="s">
        <v>1811</v>
      </c>
      <c r="C3541" s="54" t="s">
        <v>762</v>
      </c>
      <c r="D3541" s="55">
        <v>45597</v>
      </c>
      <c r="E3541" s="56" t="s">
        <v>15</v>
      </c>
      <c r="F3541" s="54" t="s">
        <v>763</v>
      </c>
      <c r="G3541" s="57" t="s">
        <v>16</v>
      </c>
      <c r="H3541" s="114" t="s">
        <v>1503</v>
      </c>
      <c r="I3541" s="59"/>
      <c r="J3541" s="54"/>
      <c r="L3541" s="60">
        <f t="shared" si="558"/>
        <v>0</v>
      </c>
      <c r="M3541" s="33">
        <f t="shared" si="557"/>
        <v>0</v>
      </c>
      <c r="N3541" s="61">
        <f t="shared" si="559"/>
        <v>0</v>
      </c>
      <c r="O3541" s="33">
        <f t="shared" si="560"/>
        <v>0</v>
      </c>
      <c r="P3541" s="61">
        <f t="shared" si="561"/>
        <v>0</v>
      </c>
      <c r="Q3541" s="62">
        <f t="shared" si="562"/>
        <v>0</v>
      </c>
      <c r="R3541" s="61">
        <f t="shared" si="563"/>
        <v>0</v>
      </c>
      <c r="S3541" s="61">
        <f t="shared" si="564"/>
        <v>0</v>
      </c>
      <c r="T3541" t="str">
        <f t="shared" si="565"/>
        <v>إضافى كامل</v>
      </c>
    </row>
    <row r="3542" spans="1:20" x14ac:dyDescent="0.25">
      <c r="A3542" s="54" t="s">
        <v>1505</v>
      </c>
      <c r="B3542" s="54" t="s">
        <v>1872</v>
      </c>
      <c r="C3542" s="54" t="s">
        <v>762</v>
      </c>
      <c r="D3542" s="55">
        <v>45598</v>
      </c>
      <c r="E3542" s="56" t="s">
        <v>18</v>
      </c>
      <c r="F3542" s="54" t="s">
        <v>763</v>
      </c>
      <c r="G3542" s="57" t="s">
        <v>16</v>
      </c>
      <c r="I3542" s="59"/>
      <c r="J3542" s="54"/>
      <c r="L3542" s="60">
        <f t="shared" si="558"/>
        <v>0</v>
      </c>
      <c r="M3542" s="33">
        <f t="shared" si="557"/>
        <v>0</v>
      </c>
      <c r="N3542" s="61">
        <f t="shared" si="559"/>
        <v>0</v>
      </c>
      <c r="O3542" s="33">
        <f t="shared" si="560"/>
        <v>0</v>
      </c>
      <c r="P3542" s="61">
        <f t="shared" si="561"/>
        <v>0</v>
      </c>
      <c r="Q3542" s="62">
        <f t="shared" si="562"/>
        <v>0</v>
      </c>
      <c r="R3542" s="61">
        <f t="shared" si="563"/>
        <v>0</v>
      </c>
      <c r="S3542" s="61">
        <f t="shared" si="564"/>
        <v>0</v>
      </c>
      <c r="T3542" t="str">
        <f t="shared" si="565"/>
        <v>إضافى كامل</v>
      </c>
    </row>
    <row r="3543" spans="1:20" x14ac:dyDescent="0.25">
      <c r="A3543" s="54" t="s">
        <v>1505</v>
      </c>
      <c r="B3543" s="54" t="s">
        <v>1872</v>
      </c>
      <c r="C3543" s="54" t="s">
        <v>762</v>
      </c>
      <c r="D3543" s="55">
        <v>45599</v>
      </c>
      <c r="E3543" s="56" t="s">
        <v>20</v>
      </c>
      <c r="F3543" s="54" t="s">
        <v>763</v>
      </c>
      <c r="G3543" s="57" t="s">
        <v>16</v>
      </c>
      <c r="I3543" s="59"/>
      <c r="J3543" s="54"/>
      <c r="L3543" s="60">
        <f t="shared" si="558"/>
        <v>0</v>
      </c>
      <c r="M3543" s="33">
        <f t="shared" si="557"/>
        <v>0</v>
      </c>
      <c r="N3543" s="61">
        <f t="shared" si="559"/>
        <v>0</v>
      </c>
      <c r="O3543" s="33">
        <f t="shared" si="560"/>
        <v>0</v>
      </c>
      <c r="P3543" s="61">
        <f t="shared" si="561"/>
        <v>0</v>
      </c>
      <c r="Q3543" s="62">
        <f t="shared" si="562"/>
        <v>0</v>
      </c>
      <c r="R3543" s="61">
        <f t="shared" si="563"/>
        <v>0</v>
      </c>
      <c r="S3543" s="61">
        <f t="shared" si="564"/>
        <v>0</v>
      </c>
      <c r="T3543" t="str">
        <f t="shared" si="565"/>
        <v>إضافى كامل</v>
      </c>
    </row>
    <row r="3544" spans="1:20" x14ac:dyDescent="0.25">
      <c r="A3544" s="54" t="s">
        <v>1505</v>
      </c>
      <c r="B3544" s="54" t="s">
        <v>1872</v>
      </c>
      <c r="C3544" s="54" t="s">
        <v>762</v>
      </c>
      <c r="D3544" s="55">
        <v>45600</v>
      </c>
      <c r="E3544" s="56" t="s">
        <v>21</v>
      </c>
      <c r="F3544" s="54" t="s">
        <v>763</v>
      </c>
      <c r="G3544" s="57" t="s">
        <v>16</v>
      </c>
      <c r="I3544" s="59"/>
      <c r="J3544" s="54"/>
      <c r="L3544" s="60">
        <f t="shared" si="558"/>
        <v>0</v>
      </c>
      <c r="M3544" s="33">
        <f t="shared" si="557"/>
        <v>0</v>
      </c>
      <c r="N3544" s="61">
        <f t="shared" si="559"/>
        <v>0</v>
      </c>
      <c r="O3544" s="33">
        <f t="shared" si="560"/>
        <v>0</v>
      </c>
      <c r="P3544" s="61">
        <f t="shared" si="561"/>
        <v>0</v>
      </c>
      <c r="Q3544" s="62">
        <f t="shared" si="562"/>
        <v>0</v>
      </c>
      <c r="R3544" s="61">
        <f t="shared" si="563"/>
        <v>0</v>
      </c>
      <c r="S3544" s="61">
        <f t="shared" si="564"/>
        <v>0</v>
      </c>
      <c r="T3544" t="str">
        <f t="shared" si="565"/>
        <v>إضافى كامل</v>
      </c>
    </row>
    <row r="3545" spans="1:20" x14ac:dyDescent="0.25">
      <c r="A3545" s="54" t="s">
        <v>1505</v>
      </c>
      <c r="B3545" s="54" t="s">
        <v>1872</v>
      </c>
      <c r="C3545" s="54" t="s">
        <v>762</v>
      </c>
      <c r="D3545" s="55">
        <v>45601</v>
      </c>
      <c r="E3545" s="56" t="s">
        <v>22</v>
      </c>
      <c r="F3545" s="54" t="s">
        <v>763</v>
      </c>
      <c r="G3545" s="57" t="s">
        <v>16</v>
      </c>
      <c r="I3545" s="59"/>
      <c r="J3545" s="54"/>
      <c r="L3545" s="60">
        <f t="shared" si="558"/>
        <v>0</v>
      </c>
      <c r="M3545" s="33">
        <f t="shared" si="557"/>
        <v>0</v>
      </c>
      <c r="N3545" s="61">
        <f t="shared" si="559"/>
        <v>0</v>
      </c>
      <c r="O3545" s="33">
        <f t="shared" si="560"/>
        <v>0</v>
      </c>
      <c r="P3545" s="61">
        <f t="shared" si="561"/>
        <v>0</v>
      </c>
      <c r="Q3545" s="62">
        <f t="shared" si="562"/>
        <v>0</v>
      </c>
      <c r="R3545" s="61">
        <f t="shared" si="563"/>
        <v>0</v>
      </c>
      <c r="S3545" s="61">
        <f t="shared" si="564"/>
        <v>0</v>
      </c>
      <c r="T3545" t="str">
        <f t="shared" si="565"/>
        <v>إضافى كامل</v>
      </c>
    </row>
    <row r="3546" spans="1:20" x14ac:dyDescent="0.25">
      <c r="A3546" s="54" t="s">
        <v>1505</v>
      </c>
      <c r="B3546" s="54" t="s">
        <v>1872</v>
      </c>
      <c r="C3546" s="54" t="s">
        <v>762</v>
      </c>
      <c r="D3546" s="55">
        <v>45602</v>
      </c>
      <c r="E3546" s="56" t="s">
        <v>23</v>
      </c>
      <c r="F3546" s="54" t="s">
        <v>763</v>
      </c>
      <c r="G3546" s="57" t="s">
        <v>16</v>
      </c>
      <c r="I3546" s="59"/>
      <c r="J3546" s="54"/>
      <c r="L3546" s="60">
        <f t="shared" si="558"/>
        <v>0</v>
      </c>
      <c r="M3546" s="33">
        <f t="shared" si="557"/>
        <v>0</v>
      </c>
      <c r="N3546" s="61">
        <f t="shared" si="559"/>
        <v>0</v>
      </c>
      <c r="O3546" s="33">
        <f t="shared" si="560"/>
        <v>0</v>
      </c>
      <c r="P3546" s="61">
        <f t="shared" si="561"/>
        <v>0</v>
      </c>
      <c r="Q3546" s="62">
        <f t="shared" si="562"/>
        <v>0</v>
      </c>
      <c r="R3546" s="61">
        <f t="shared" si="563"/>
        <v>0</v>
      </c>
      <c r="S3546" s="61">
        <f t="shared" si="564"/>
        <v>0</v>
      </c>
      <c r="T3546" t="str">
        <f t="shared" si="565"/>
        <v>إضافى كامل</v>
      </c>
    </row>
    <row r="3547" spans="1:20" x14ac:dyDescent="0.25">
      <c r="A3547" s="54" t="s">
        <v>1505</v>
      </c>
      <c r="B3547" s="54" t="s">
        <v>1872</v>
      </c>
      <c r="C3547" s="54" t="s">
        <v>762</v>
      </c>
      <c r="D3547" s="55">
        <v>45603</v>
      </c>
      <c r="E3547" s="56" t="s">
        <v>24</v>
      </c>
      <c r="F3547" s="54" t="s">
        <v>763</v>
      </c>
      <c r="G3547" s="57" t="s">
        <v>16</v>
      </c>
      <c r="I3547" s="59"/>
      <c r="J3547" s="54"/>
      <c r="L3547" s="60">
        <f t="shared" si="558"/>
        <v>0</v>
      </c>
      <c r="M3547" s="33">
        <f t="shared" si="557"/>
        <v>0</v>
      </c>
      <c r="N3547" s="61">
        <f t="shared" si="559"/>
        <v>0</v>
      </c>
      <c r="O3547" s="33">
        <f t="shared" si="560"/>
        <v>0</v>
      </c>
      <c r="P3547" s="61">
        <f t="shared" si="561"/>
        <v>0</v>
      </c>
      <c r="Q3547" s="62">
        <f t="shared" si="562"/>
        <v>0</v>
      </c>
      <c r="R3547" s="61">
        <f t="shared" si="563"/>
        <v>0</v>
      </c>
      <c r="S3547" s="61">
        <f t="shared" si="564"/>
        <v>0</v>
      </c>
      <c r="T3547" t="str">
        <f t="shared" si="565"/>
        <v>إضافى كامل</v>
      </c>
    </row>
    <row r="3548" spans="1:20" x14ac:dyDescent="0.25">
      <c r="A3548" s="54" t="s">
        <v>1505</v>
      </c>
      <c r="B3548" s="54" t="s">
        <v>1872</v>
      </c>
      <c r="C3548" s="54" t="s">
        <v>762</v>
      </c>
      <c r="D3548" s="55">
        <v>45604</v>
      </c>
      <c r="E3548" s="56" t="s">
        <v>15</v>
      </c>
      <c r="F3548" s="54" t="s">
        <v>763</v>
      </c>
      <c r="G3548" s="57" t="s">
        <v>16</v>
      </c>
      <c r="I3548" s="59"/>
      <c r="J3548" s="54"/>
      <c r="L3548" s="60">
        <f t="shared" si="558"/>
        <v>0</v>
      </c>
      <c r="M3548" s="33">
        <f t="shared" si="557"/>
        <v>0</v>
      </c>
      <c r="N3548" s="61">
        <f t="shared" si="559"/>
        <v>0</v>
      </c>
      <c r="O3548" s="33">
        <f t="shared" si="560"/>
        <v>0</v>
      </c>
      <c r="P3548" s="61">
        <f t="shared" si="561"/>
        <v>0</v>
      </c>
      <c r="Q3548" s="62">
        <f t="shared" si="562"/>
        <v>0</v>
      </c>
      <c r="R3548" s="61">
        <f t="shared" si="563"/>
        <v>0</v>
      </c>
      <c r="S3548" s="61">
        <f t="shared" si="564"/>
        <v>0</v>
      </c>
      <c r="T3548" t="str">
        <f t="shared" si="565"/>
        <v>إضافى كامل</v>
      </c>
    </row>
    <row r="3549" spans="1:20" x14ac:dyDescent="0.25">
      <c r="A3549" s="54" t="s">
        <v>1505</v>
      </c>
      <c r="B3549" s="54" t="s">
        <v>1872</v>
      </c>
      <c r="C3549" s="54" t="s">
        <v>762</v>
      </c>
      <c r="D3549" s="55">
        <v>45605</v>
      </c>
      <c r="E3549" s="56" t="s">
        <v>18</v>
      </c>
      <c r="F3549" s="54" t="s">
        <v>763</v>
      </c>
      <c r="G3549" s="57" t="s">
        <v>16</v>
      </c>
      <c r="I3549" s="59"/>
      <c r="J3549" s="54"/>
      <c r="L3549" s="60">
        <f t="shared" si="558"/>
        <v>0</v>
      </c>
      <c r="M3549" s="33">
        <f t="shared" si="557"/>
        <v>0</v>
      </c>
      <c r="N3549" s="61">
        <f t="shared" si="559"/>
        <v>0</v>
      </c>
      <c r="O3549" s="33">
        <f t="shared" si="560"/>
        <v>0</v>
      </c>
      <c r="P3549" s="61">
        <f t="shared" si="561"/>
        <v>0</v>
      </c>
      <c r="Q3549" s="62">
        <f t="shared" si="562"/>
        <v>0</v>
      </c>
      <c r="R3549" s="61">
        <f t="shared" si="563"/>
        <v>0</v>
      </c>
      <c r="S3549" s="61">
        <f t="shared" si="564"/>
        <v>0</v>
      </c>
      <c r="T3549" t="str">
        <f t="shared" si="565"/>
        <v>إضافى كامل</v>
      </c>
    </row>
    <row r="3550" spans="1:20" x14ac:dyDescent="0.25">
      <c r="A3550" s="54" t="s">
        <v>1505</v>
      </c>
      <c r="B3550" s="54" t="s">
        <v>1872</v>
      </c>
      <c r="C3550" s="54" t="s">
        <v>762</v>
      </c>
      <c r="D3550" s="55">
        <v>45606</v>
      </c>
      <c r="E3550" s="56" t="s">
        <v>20</v>
      </c>
      <c r="F3550" s="54" t="s">
        <v>763</v>
      </c>
      <c r="G3550" s="57" t="s">
        <v>16</v>
      </c>
      <c r="I3550" s="59"/>
      <c r="J3550" s="54"/>
      <c r="L3550" s="60">
        <f t="shared" si="558"/>
        <v>0</v>
      </c>
      <c r="M3550" s="33">
        <f t="shared" si="557"/>
        <v>0</v>
      </c>
      <c r="N3550" s="61">
        <f t="shared" si="559"/>
        <v>0</v>
      </c>
      <c r="O3550" s="33">
        <f t="shared" si="560"/>
        <v>0</v>
      </c>
      <c r="P3550" s="61">
        <f t="shared" si="561"/>
        <v>0</v>
      </c>
      <c r="Q3550" s="62">
        <f t="shared" si="562"/>
        <v>0</v>
      </c>
      <c r="R3550" s="61">
        <f t="shared" si="563"/>
        <v>0</v>
      </c>
      <c r="S3550" s="61">
        <f t="shared" si="564"/>
        <v>0</v>
      </c>
      <c r="T3550" t="str">
        <f t="shared" si="565"/>
        <v>إضافى كامل</v>
      </c>
    </row>
    <row r="3551" spans="1:20" x14ac:dyDescent="0.25">
      <c r="A3551" s="54" t="s">
        <v>1505</v>
      </c>
      <c r="B3551" s="54" t="s">
        <v>1872</v>
      </c>
      <c r="C3551" s="54" t="s">
        <v>762</v>
      </c>
      <c r="D3551" s="55">
        <v>45607</v>
      </c>
      <c r="E3551" s="56" t="s">
        <v>21</v>
      </c>
      <c r="F3551" s="54" t="s">
        <v>763</v>
      </c>
      <c r="G3551" s="57" t="s">
        <v>16</v>
      </c>
      <c r="I3551" s="59"/>
      <c r="J3551" s="54"/>
      <c r="L3551" s="60">
        <f t="shared" si="558"/>
        <v>0</v>
      </c>
      <c r="M3551" s="33">
        <f t="shared" si="557"/>
        <v>0</v>
      </c>
      <c r="N3551" s="61">
        <f t="shared" si="559"/>
        <v>0</v>
      </c>
      <c r="O3551" s="33">
        <f t="shared" si="560"/>
        <v>0</v>
      </c>
      <c r="P3551" s="61">
        <f t="shared" si="561"/>
        <v>0</v>
      </c>
      <c r="Q3551" s="62">
        <f t="shared" si="562"/>
        <v>0</v>
      </c>
      <c r="R3551" s="61">
        <f t="shared" si="563"/>
        <v>0</v>
      </c>
      <c r="S3551" s="61">
        <f t="shared" si="564"/>
        <v>0</v>
      </c>
      <c r="T3551" t="str">
        <f t="shared" si="565"/>
        <v>إضافى كامل</v>
      </c>
    </row>
    <row r="3552" spans="1:20" x14ac:dyDescent="0.25">
      <c r="A3552" s="54" t="s">
        <v>1505</v>
      </c>
      <c r="B3552" s="54" t="s">
        <v>1872</v>
      </c>
      <c r="C3552" s="54" t="s">
        <v>762</v>
      </c>
      <c r="D3552" s="55">
        <v>45608</v>
      </c>
      <c r="E3552" s="56" t="s">
        <v>22</v>
      </c>
      <c r="F3552" s="54" t="s">
        <v>763</v>
      </c>
      <c r="G3552" s="57" t="s">
        <v>16</v>
      </c>
      <c r="I3552" s="59"/>
      <c r="J3552" s="54"/>
      <c r="L3552" s="60">
        <f t="shared" si="558"/>
        <v>0</v>
      </c>
      <c r="M3552" s="33">
        <f t="shared" si="557"/>
        <v>0</v>
      </c>
      <c r="N3552" s="61">
        <f t="shared" si="559"/>
        <v>0</v>
      </c>
      <c r="O3552" s="33">
        <f t="shared" si="560"/>
        <v>0</v>
      </c>
      <c r="P3552" s="61">
        <f t="shared" si="561"/>
        <v>0</v>
      </c>
      <c r="Q3552" s="62">
        <f t="shared" si="562"/>
        <v>0</v>
      </c>
      <c r="R3552" s="61">
        <f t="shared" si="563"/>
        <v>0</v>
      </c>
      <c r="S3552" s="61">
        <f t="shared" si="564"/>
        <v>0</v>
      </c>
      <c r="T3552" t="str">
        <f t="shared" si="565"/>
        <v>إضافى كامل</v>
      </c>
    </row>
    <row r="3553" spans="1:20" x14ac:dyDescent="0.25">
      <c r="A3553" s="54" t="s">
        <v>1505</v>
      </c>
      <c r="B3553" s="54" t="s">
        <v>1872</v>
      </c>
      <c r="C3553" s="54" t="s">
        <v>762</v>
      </c>
      <c r="D3553" s="55">
        <v>45609</v>
      </c>
      <c r="E3553" s="56" t="s">
        <v>23</v>
      </c>
      <c r="F3553" s="54" t="s">
        <v>763</v>
      </c>
      <c r="G3553" s="57" t="s">
        <v>16</v>
      </c>
      <c r="I3553" s="59"/>
      <c r="J3553" s="54"/>
      <c r="L3553" s="60">
        <f t="shared" si="558"/>
        <v>0</v>
      </c>
      <c r="M3553" s="33">
        <f t="shared" si="557"/>
        <v>0</v>
      </c>
      <c r="N3553" s="61">
        <f t="shared" si="559"/>
        <v>0</v>
      </c>
      <c r="O3553" s="33">
        <f t="shared" si="560"/>
        <v>0</v>
      </c>
      <c r="P3553" s="61">
        <f t="shared" si="561"/>
        <v>0</v>
      </c>
      <c r="Q3553" s="62">
        <f t="shared" si="562"/>
        <v>0</v>
      </c>
      <c r="R3553" s="61">
        <f t="shared" si="563"/>
        <v>0</v>
      </c>
      <c r="S3553" s="61">
        <f t="shared" si="564"/>
        <v>0</v>
      </c>
      <c r="T3553" t="str">
        <f t="shared" si="565"/>
        <v>إضافى كامل</v>
      </c>
    </row>
    <row r="3554" spans="1:20" x14ac:dyDescent="0.25">
      <c r="A3554" s="54" t="s">
        <v>1505</v>
      </c>
      <c r="B3554" s="54" t="s">
        <v>1872</v>
      </c>
      <c r="C3554" s="54" t="s">
        <v>762</v>
      </c>
      <c r="D3554" s="55">
        <v>45610</v>
      </c>
      <c r="E3554" s="56" t="s">
        <v>24</v>
      </c>
      <c r="F3554" s="54" t="s">
        <v>763</v>
      </c>
      <c r="G3554" s="57" t="s">
        <v>16</v>
      </c>
      <c r="I3554" s="59"/>
      <c r="J3554" s="54"/>
      <c r="L3554" s="60">
        <f t="shared" si="558"/>
        <v>0</v>
      </c>
      <c r="M3554" s="33">
        <f t="shared" si="557"/>
        <v>0</v>
      </c>
      <c r="N3554" s="61">
        <f t="shared" si="559"/>
        <v>0</v>
      </c>
      <c r="O3554" s="33">
        <f t="shared" si="560"/>
        <v>0</v>
      </c>
      <c r="P3554" s="61">
        <f t="shared" si="561"/>
        <v>0</v>
      </c>
      <c r="Q3554" s="62">
        <f t="shared" si="562"/>
        <v>0</v>
      </c>
      <c r="R3554" s="61">
        <f t="shared" si="563"/>
        <v>0</v>
      </c>
      <c r="S3554" s="61">
        <f t="shared" si="564"/>
        <v>0</v>
      </c>
      <c r="T3554" t="str">
        <f t="shared" si="565"/>
        <v>إضافى كامل</v>
      </c>
    </row>
    <row r="3555" spans="1:20" x14ac:dyDescent="0.25">
      <c r="A3555" s="54" t="s">
        <v>1505</v>
      </c>
      <c r="B3555" s="54" t="s">
        <v>1872</v>
      </c>
      <c r="C3555" s="54" t="s">
        <v>762</v>
      </c>
      <c r="D3555" s="55">
        <v>45611</v>
      </c>
      <c r="E3555" s="56" t="s">
        <v>15</v>
      </c>
      <c r="F3555" s="54" t="s">
        <v>763</v>
      </c>
      <c r="G3555" s="57" t="s">
        <v>16</v>
      </c>
      <c r="I3555" s="59"/>
      <c r="J3555" s="54"/>
      <c r="L3555" s="60">
        <f t="shared" si="558"/>
        <v>0</v>
      </c>
      <c r="M3555" s="33">
        <f t="shared" si="557"/>
        <v>0</v>
      </c>
      <c r="N3555" s="61">
        <f t="shared" si="559"/>
        <v>0</v>
      </c>
      <c r="O3555" s="33">
        <f t="shared" si="560"/>
        <v>0</v>
      </c>
      <c r="P3555" s="61">
        <f t="shared" si="561"/>
        <v>0</v>
      </c>
      <c r="Q3555" s="62">
        <f t="shared" si="562"/>
        <v>0</v>
      </c>
      <c r="R3555" s="61">
        <f t="shared" si="563"/>
        <v>0</v>
      </c>
      <c r="S3555" s="61">
        <f t="shared" si="564"/>
        <v>0</v>
      </c>
      <c r="T3555" t="str">
        <f t="shared" si="565"/>
        <v>إضافى كامل</v>
      </c>
    </row>
    <row r="3556" spans="1:20" x14ac:dyDescent="0.25">
      <c r="A3556" s="54" t="s">
        <v>1505</v>
      </c>
      <c r="B3556" s="54" t="s">
        <v>1872</v>
      </c>
      <c r="C3556" s="54" t="s">
        <v>762</v>
      </c>
      <c r="D3556" s="55">
        <v>45612</v>
      </c>
      <c r="E3556" s="56" t="s">
        <v>18</v>
      </c>
      <c r="F3556" s="54" t="s">
        <v>763</v>
      </c>
      <c r="G3556" s="57" t="s">
        <v>16</v>
      </c>
      <c r="I3556" s="59"/>
      <c r="J3556" s="54"/>
      <c r="L3556" s="60">
        <f t="shared" si="558"/>
        <v>0</v>
      </c>
      <c r="M3556" s="33">
        <f t="shared" si="557"/>
        <v>0</v>
      </c>
      <c r="N3556" s="61">
        <f t="shared" si="559"/>
        <v>0</v>
      </c>
      <c r="O3556" s="33">
        <f t="shared" si="560"/>
        <v>0</v>
      </c>
      <c r="P3556" s="61">
        <f t="shared" si="561"/>
        <v>0</v>
      </c>
      <c r="Q3556" s="62">
        <f t="shared" si="562"/>
        <v>0</v>
      </c>
      <c r="R3556" s="61">
        <f t="shared" si="563"/>
        <v>0</v>
      </c>
      <c r="S3556" s="61">
        <f t="shared" si="564"/>
        <v>0</v>
      </c>
      <c r="T3556" t="str">
        <f t="shared" si="565"/>
        <v>إضافى كامل</v>
      </c>
    </row>
    <row r="3557" spans="1:20" x14ac:dyDescent="0.25">
      <c r="A3557" s="54" t="s">
        <v>1505</v>
      </c>
      <c r="B3557" s="54" t="s">
        <v>1872</v>
      </c>
      <c r="C3557" s="54" t="s">
        <v>762</v>
      </c>
      <c r="D3557" s="55">
        <v>45613</v>
      </c>
      <c r="E3557" s="56" t="s">
        <v>20</v>
      </c>
      <c r="F3557" s="54" t="s">
        <v>763</v>
      </c>
      <c r="G3557" s="57" t="s">
        <v>16</v>
      </c>
      <c r="I3557" s="59"/>
      <c r="J3557" s="54"/>
      <c r="L3557" s="60">
        <f t="shared" si="558"/>
        <v>0</v>
      </c>
      <c r="M3557" s="33">
        <f t="shared" si="557"/>
        <v>0</v>
      </c>
      <c r="N3557" s="61">
        <f t="shared" si="559"/>
        <v>0</v>
      </c>
      <c r="O3557" s="33">
        <f t="shared" si="560"/>
        <v>0</v>
      </c>
      <c r="P3557" s="61">
        <f t="shared" si="561"/>
        <v>0</v>
      </c>
      <c r="Q3557" s="62">
        <f t="shared" si="562"/>
        <v>0</v>
      </c>
      <c r="R3557" s="61">
        <f t="shared" si="563"/>
        <v>0</v>
      </c>
      <c r="S3557" s="61">
        <f t="shared" si="564"/>
        <v>0</v>
      </c>
      <c r="T3557" t="str">
        <f t="shared" si="565"/>
        <v>إضافى كامل</v>
      </c>
    </row>
    <row r="3558" spans="1:20" x14ac:dyDescent="0.25">
      <c r="A3558" s="54" t="s">
        <v>1505</v>
      </c>
      <c r="B3558" s="54" t="s">
        <v>1872</v>
      </c>
      <c r="C3558" s="54" t="s">
        <v>762</v>
      </c>
      <c r="D3558" s="55">
        <v>45614</v>
      </c>
      <c r="E3558" s="56" t="s">
        <v>21</v>
      </c>
      <c r="F3558" s="54" t="s">
        <v>763</v>
      </c>
      <c r="G3558" s="57" t="s">
        <v>16</v>
      </c>
      <c r="I3558" s="59"/>
      <c r="J3558" s="54"/>
      <c r="L3558" s="60">
        <f t="shared" si="558"/>
        <v>0</v>
      </c>
      <c r="M3558" s="33">
        <f t="shared" si="557"/>
        <v>0</v>
      </c>
      <c r="N3558" s="61">
        <f t="shared" si="559"/>
        <v>0</v>
      </c>
      <c r="O3558" s="33">
        <f t="shared" si="560"/>
        <v>0</v>
      </c>
      <c r="P3558" s="61">
        <f t="shared" si="561"/>
        <v>0</v>
      </c>
      <c r="Q3558" s="62">
        <f t="shared" si="562"/>
        <v>0</v>
      </c>
      <c r="R3558" s="61">
        <f t="shared" si="563"/>
        <v>0</v>
      </c>
      <c r="S3558" s="61">
        <f t="shared" si="564"/>
        <v>0</v>
      </c>
      <c r="T3558" t="str">
        <f t="shared" si="565"/>
        <v>إضافى كامل</v>
      </c>
    </row>
    <row r="3559" spans="1:20" x14ac:dyDescent="0.25">
      <c r="A3559" s="54" t="s">
        <v>1505</v>
      </c>
      <c r="B3559" s="54" t="s">
        <v>1872</v>
      </c>
      <c r="C3559" s="54" t="s">
        <v>762</v>
      </c>
      <c r="D3559" s="55">
        <v>45615</v>
      </c>
      <c r="E3559" s="56" t="s">
        <v>22</v>
      </c>
      <c r="F3559" s="54" t="s">
        <v>763</v>
      </c>
      <c r="G3559" s="57" t="s">
        <v>16</v>
      </c>
      <c r="I3559" s="59"/>
      <c r="J3559" s="54"/>
      <c r="L3559" s="60">
        <f t="shared" si="558"/>
        <v>0</v>
      </c>
      <c r="M3559" s="33">
        <f t="shared" si="557"/>
        <v>0</v>
      </c>
      <c r="N3559" s="61">
        <f t="shared" si="559"/>
        <v>0</v>
      </c>
      <c r="O3559" s="33">
        <f t="shared" si="560"/>
        <v>0</v>
      </c>
      <c r="P3559" s="61">
        <f t="shared" si="561"/>
        <v>0</v>
      </c>
      <c r="Q3559" s="62">
        <f t="shared" si="562"/>
        <v>0</v>
      </c>
      <c r="R3559" s="61">
        <f t="shared" si="563"/>
        <v>0</v>
      </c>
      <c r="S3559" s="61">
        <f t="shared" si="564"/>
        <v>0</v>
      </c>
      <c r="T3559" t="str">
        <f t="shared" si="565"/>
        <v>إضافى كامل</v>
      </c>
    </row>
    <row r="3560" spans="1:20" x14ac:dyDescent="0.25">
      <c r="A3560" s="54" t="s">
        <v>1505</v>
      </c>
      <c r="B3560" s="54" t="s">
        <v>1872</v>
      </c>
      <c r="C3560" s="54" t="s">
        <v>762</v>
      </c>
      <c r="D3560" s="55">
        <v>45616</v>
      </c>
      <c r="E3560" s="56" t="s">
        <v>23</v>
      </c>
      <c r="F3560" s="54" t="s">
        <v>763</v>
      </c>
      <c r="G3560" s="57" t="s">
        <v>16</v>
      </c>
      <c r="I3560" s="59"/>
      <c r="J3560" s="54"/>
      <c r="L3560" s="60">
        <f t="shared" si="558"/>
        <v>0</v>
      </c>
      <c r="M3560" s="33">
        <f t="shared" si="557"/>
        <v>0</v>
      </c>
      <c r="N3560" s="61">
        <f t="shared" si="559"/>
        <v>0</v>
      </c>
      <c r="O3560" s="33">
        <f t="shared" si="560"/>
        <v>0</v>
      </c>
      <c r="P3560" s="61">
        <f t="shared" si="561"/>
        <v>0</v>
      </c>
      <c r="Q3560" s="62">
        <f t="shared" si="562"/>
        <v>0</v>
      </c>
      <c r="R3560" s="61">
        <f t="shared" si="563"/>
        <v>0</v>
      </c>
      <c r="S3560" s="61">
        <f t="shared" si="564"/>
        <v>0</v>
      </c>
      <c r="T3560" t="str">
        <f t="shared" si="565"/>
        <v>إضافى كامل</v>
      </c>
    </row>
    <row r="3561" spans="1:20" x14ac:dyDescent="0.25">
      <c r="A3561" s="54" t="s">
        <v>1505</v>
      </c>
      <c r="B3561" s="54" t="s">
        <v>1872</v>
      </c>
      <c r="C3561" s="54" t="s">
        <v>762</v>
      </c>
      <c r="D3561" s="55">
        <v>45617</v>
      </c>
      <c r="E3561" s="56" t="s">
        <v>24</v>
      </c>
      <c r="F3561" s="54" t="s">
        <v>763</v>
      </c>
      <c r="G3561" s="57" t="s">
        <v>16</v>
      </c>
      <c r="I3561" s="59"/>
      <c r="J3561" s="54"/>
      <c r="L3561" s="60">
        <f t="shared" si="558"/>
        <v>0</v>
      </c>
      <c r="M3561" s="33">
        <f t="shared" si="557"/>
        <v>0</v>
      </c>
      <c r="N3561" s="61">
        <f t="shared" si="559"/>
        <v>0</v>
      </c>
      <c r="O3561" s="33">
        <f t="shared" si="560"/>
        <v>0</v>
      </c>
      <c r="P3561" s="61">
        <f t="shared" si="561"/>
        <v>0</v>
      </c>
      <c r="Q3561" s="62">
        <f t="shared" si="562"/>
        <v>0</v>
      </c>
      <c r="R3561" s="61">
        <f t="shared" si="563"/>
        <v>0</v>
      </c>
      <c r="S3561" s="61">
        <f t="shared" si="564"/>
        <v>0</v>
      </c>
      <c r="T3561" t="str">
        <f t="shared" si="565"/>
        <v>إضافى كامل</v>
      </c>
    </row>
    <row r="3562" spans="1:20" x14ac:dyDescent="0.25">
      <c r="A3562" s="54" t="s">
        <v>1505</v>
      </c>
      <c r="B3562" s="54" t="s">
        <v>1872</v>
      </c>
      <c r="C3562" s="54" t="s">
        <v>762</v>
      </c>
      <c r="D3562" s="55">
        <v>45618</v>
      </c>
      <c r="E3562" s="56" t="s">
        <v>15</v>
      </c>
      <c r="F3562" s="54" t="s">
        <v>763</v>
      </c>
      <c r="G3562" s="57" t="s">
        <v>16</v>
      </c>
      <c r="I3562" s="59"/>
      <c r="J3562" s="54"/>
      <c r="L3562" s="60">
        <f t="shared" si="558"/>
        <v>0</v>
      </c>
      <c r="M3562" s="33">
        <f t="shared" si="557"/>
        <v>0</v>
      </c>
      <c r="N3562" s="61">
        <f t="shared" si="559"/>
        <v>0</v>
      </c>
      <c r="O3562" s="33">
        <f t="shared" si="560"/>
        <v>0</v>
      </c>
      <c r="P3562" s="61">
        <f t="shared" si="561"/>
        <v>0</v>
      </c>
      <c r="Q3562" s="62">
        <f t="shared" si="562"/>
        <v>0</v>
      </c>
      <c r="R3562" s="61">
        <f t="shared" si="563"/>
        <v>0</v>
      </c>
      <c r="S3562" s="61">
        <f t="shared" si="564"/>
        <v>0</v>
      </c>
      <c r="T3562" t="str">
        <f t="shared" si="565"/>
        <v>إضافى كامل</v>
      </c>
    </row>
    <row r="3563" spans="1:20" x14ac:dyDescent="0.25">
      <c r="A3563" s="54" t="s">
        <v>1505</v>
      </c>
      <c r="B3563" s="54" t="s">
        <v>1872</v>
      </c>
      <c r="C3563" s="54" t="s">
        <v>762</v>
      </c>
      <c r="D3563" s="55">
        <v>45619</v>
      </c>
      <c r="E3563" s="56" t="s">
        <v>18</v>
      </c>
      <c r="F3563" s="54" t="s">
        <v>763</v>
      </c>
      <c r="G3563" s="57" t="s">
        <v>16</v>
      </c>
      <c r="I3563" s="59"/>
      <c r="J3563" s="54"/>
      <c r="L3563" s="60">
        <f t="shared" si="558"/>
        <v>0</v>
      </c>
      <c r="M3563" s="33">
        <f t="shared" si="557"/>
        <v>0</v>
      </c>
      <c r="N3563" s="61">
        <f t="shared" si="559"/>
        <v>0</v>
      </c>
      <c r="O3563" s="33">
        <f t="shared" si="560"/>
        <v>0</v>
      </c>
      <c r="P3563" s="61">
        <f t="shared" si="561"/>
        <v>0</v>
      </c>
      <c r="Q3563" s="62">
        <f t="shared" si="562"/>
        <v>0</v>
      </c>
      <c r="R3563" s="61">
        <f t="shared" si="563"/>
        <v>0</v>
      </c>
      <c r="S3563" s="61">
        <f t="shared" si="564"/>
        <v>0</v>
      </c>
      <c r="T3563" t="str">
        <f t="shared" si="565"/>
        <v>إضافى كامل</v>
      </c>
    </row>
    <row r="3564" spans="1:20" x14ac:dyDescent="0.25">
      <c r="A3564" s="54" t="s">
        <v>1505</v>
      </c>
      <c r="B3564" s="54" t="s">
        <v>1872</v>
      </c>
      <c r="C3564" s="54" t="s">
        <v>762</v>
      </c>
      <c r="D3564" s="55">
        <v>45620</v>
      </c>
      <c r="E3564" s="56" t="s">
        <v>20</v>
      </c>
      <c r="F3564" s="54" t="s">
        <v>763</v>
      </c>
      <c r="G3564" s="57" t="s">
        <v>16</v>
      </c>
      <c r="I3564" s="59"/>
      <c r="J3564" s="54"/>
      <c r="L3564" s="60">
        <f t="shared" si="558"/>
        <v>0</v>
      </c>
      <c r="M3564" s="33">
        <f t="shared" si="557"/>
        <v>0</v>
      </c>
      <c r="N3564" s="61">
        <f t="shared" si="559"/>
        <v>0</v>
      </c>
      <c r="O3564" s="33">
        <f t="shared" si="560"/>
        <v>0</v>
      </c>
      <c r="P3564" s="61">
        <f t="shared" si="561"/>
        <v>0</v>
      </c>
      <c r="Q3564" s="62">
        <f t="shared" si="562"/>
        <v>0</v>
      </c>
      <c r="R3564" s="61">
        <f t="shared" si="563"/>
        <v>0</v>
      </c>
      <c r="S3564" s="61">
        <f t="shared" si="564"/>
        <v>0</v>
      </c>
      <c r="T3564" t="str">
        <f t="shared" si="565"/>
        <v>إضافى كامل</v>
      </c>
    </row>
    <row r="3565" spans="1:20" x14ac:dyDescent="0.25">
      <c r="A3565" s="54" t="s">
        <v>1505</v>
      </c>
      <c r="B3565" s="54" t="s">
        <v>1872</v>
      </c>
      <c r="C3565" s="54" t="s">
        <v>762</v>
      </c>
      <c r="D3565" s="55">
        <v>45621</v>
      </c>
      <c r="E3565" s="56" t="s">
        <v>21</v>
      </c>
      <c r="F3565" s="54" t="s">
        <v>763</v>
      </c>
      <c r="G3565" s="57" t="s">
        <v>16</v>
      </c>
      <c r="I3565" s="59"/>
      <c r="J3565" s="54"/>
      <c r="L3565" s="60">
        <f t="shared" si="558"/>
        <v>0</v>
      </c>
      <c r="M3565" s="33">
        <f t="shared" si="557"/>
        <v>0</v>
      </c>
      <c r="N3565" s="61">
        <f t="shared" si="559"/>
        <v>0</v>
      </c>
      <c r="O3565" s="33">
        <f t="shared" si="560"/>
        <v>0</v>
      </c>
      <c r="P3565" s="61">
        <f t="shared" si="561"/>
        <v>0</v>
      </c>
      <c r="Q3565" s="62">
        <f t="shared" si="562"/>
        <v>0</v>
      </c>
      <c r="R3565" s="61">
        <f t="shared" si="563"/>
        <v>0</v>
      </c>
      <c r="S3565" s="61">
        <f t="shared" si="564"/>
        <v>0</v>
      </c>
      <c r="T3565" t="str">
        <f t="shared" si="565"/>
        <v>إضافى كامل</v>
      </c>
    </row>
    <row r="3566" spans="1:20" x14ac:dyDescent="0.25">
      <c r="A3566" s="54" t="s">
        <v>1505</v>
      </c>
      <c r="B3566" s="54" t="s">
        <v>1872</v>
      </c>
      <c r="C3566" s="54" t="s">
        <v>762</v>
      </c>
      <c r="D3566" s="55">
        <v>45622</v>
      </c>
      <c r="E3566" s="56" t="s">
        <v>22</v>
      </c>
      <c r="F3566" s="54" t="s">
        <v>763</v>
      </c>
      <c r="G3566" s="57" t="s">
        <v>16</v>
      </c>
      <c r="I3566" s="59"/>
      <c r="J3566" s="54"/>
      <c r="L3566" s="60">
        <f t="shared" si="558"/>
        <v>0</v>
      </c>
      <c r="M3566" s="33">
        <f t="shared" si="557"/>
        <v>0</v>
      </c>
      <c r="N3566" s="61">
        <f t="shared" si="559"/>
        <v>0</v>
      </c>
      <c r="O3566" s="33">
        <f t="shared" si="560"/>
        <v>0</v>
      </c>
      <c r="P3566" s="61">
        <f t="shared" si="561"/>
        <v>0</v>
      </c>
      <c r="Q3566" s="62">
        <f t="shared" si="562"/>
        <v>0</v>
      </c>
      <c r="R3566" s="61">
        <f t="shared" si="563"/>
        <v>0</v>
      </c>
      <c r="S3566" s="61">
        <f t="shared" si="564"/>
        <v>0</v>
      </c>
      <c r="T3566" t="str">
        <f t="shared" si="565"/>
        <v>إضافى كامل</v>
      </c>
    </row>
    <row r="3567" spans="1:20" x14ac:dyDescent="0.25">
      <c r="A3567" s="54" t="s">
        <v>1505</v>
      </c>
      <c r="B3567" s="54" t="s">
        <v>1872</v>
      </c>
      <c r="C3567" s="54" t="s">
        <v>762</v>
      </c>
      <c r="D3567" s="55">
        <v>45623</v>
      </c>
      <c r="E3567" s="56" t="s">
        <v>23</v>
      </c>
      <c r="F3567" s="54" t="s">
        <v>763</v>
      </c>
      <c r="G3567" s="57" t="s">
        <v>16</v>
      </c>
      <c r="I3567" s="59"/>
      <c r="J3567" s="54"/>
      <c r="L3567" s="60">
        <f t="shared" si="558"/>
        <v>0</v>
      </c>
      <c r="M3567" s="33">
        <f t="shared" si="557"/>
        <v>0</v>
      </c>
      <c r="N3567" s="61">
        <f t="shared" si="559"/>
        <v>0</v>
      </c>
      <c r="O3567" s="33">
        <f t="shared" si="560"/>
        <v>0</v>
      </c>
      <c r="P3567" s="61">
        <f t="shared" si="561"/>
        <v>0</v>
      </c>
      <c r="Q3567" s="62">
        <f t="shared" si="562"/>
        <v>0</v>
      </c>
      <c r="R3567" s="61">
        <f t="shared" si="563"/>
        <v>0</v>
      </c>
      <c r="S3567" s="61">
        <f t="shared" si="564"/>
        <v>0</v>
      </c>
      <c r="T3567" t="str">
        <f t="shared" si="565"/>
        <v>إضافى كامل</v>
      </c>
    </row>
    <row r="3568" spans="1:20" x14ac:dyDescent="0.25">
      <c r="A3568" s="54" t="s">
        <v>1505</v>
      </c>
      <c r="B3568" s="54" t="s">
        <v>1872</v>
      </c>
      <c r="C3568" s="54" t="s">
        <v>762</v>
      </c>
      <c r="D3568" s="55">
        <v>45624</v>
      </c>
      <c r="E3568" s="56" t="s">
        <v>24</v>
      </c>
      <c r="F3568" s="54" t="s">
        <v>763</v>
      </c>
      <c r="G3568" s="57" t="s">
        <v>16</v>
      </c>
      <c r="I3568" s="59"/>
      <c r="J3568" s="54"/>
      <c r="L3568" s="60">
        <f t="shared" si="558"/>
        <v>0</v>
      </c>
      <c r="M3568" s="33">
        <f t="shared" si="557"/>
        <v>0</v>
      </c>
      <c r="N3568" s="61">
        <f t="shared" si="559"/>
        <v>0</v>
      </c>
      <c r="O3568" s="33">
        <f t="shared" si="560"/>
        <v>0</v>
      </c>
      <c r="P3568" s="61">
        <f t="shared" si="561"/>
        <v>0</v>
      </c>
      <c r="Q3568" s="62">
        <f t="shared" si="562"/>
        <v>0</v>
      </c>
      <c r="R3568" s="61">
        <f t="shared" si="563"/>
        <v>0</v>
      </c>
      <c r="S3568" s="61">
        <f t="shared" si="564"/>
        <v>0</v>
      </c>
      <c r="T3568" t="str">
        <f t="shared" si="565"/>
        <v>إضافى كامل</v>
      </c>
    </row>
    <row r="3569" spans="1:20" x14ac:dyDescent="0.25">
      <c r="A3569" s="54" t="s">
        <v>1505</v>
      </c>
      <c r="B3569" s="54" t="s">
        <v>1872</v>
      </c>
      <c r="C3569" s="54" t="s">
        <v>762</v>
      </c>
      <c r="D3569" s="55">
        <v>45625</v>
      </c>
      <c r="E3569" s="56" t="s">
        <v>15</v>
      </c>
      <c r="F3569" s="54" t="s">
        <v>763</v>
      </c>
      <c r="G3569" s="57" t="s">
        <v>16</v>
      </c>
      <c r="I3569" s="59"/>
      <c r="J3569" s="54"/>
      <c r="L3569" s="60">
        <f t="shared" si="558"/>
        <v>0</v>
      </c>
      <c r="M3569" s="33">
        <f t="shared" si="557"/>
        <v>0</v>
      </c>
      <c r="N3569" s="61">
        <f t="shared" si="559"/>
        <v>0</v>
      </c>
      <c r="O3569" s="33">
        <f t="shared" si="560"/>
        <v>0</v>
      </c>
      <c r="P3569" s="61">
        <f t="shared" si="561"/>
        <v>0</v>
      </c>
      <c r="Q3569" s="62">
        <f t="shared" si="562"/>
        <v>0</v>
      </c>
      <c r="R3569" s="61">
        <f t="shared" si="563"/>
        <v>0</v>
      </c>
      <c r="S3569" s="61">
        <f t="shared" si="564"/>
        <v>0</v>
      </c>
      <c r="T3569" t="str">
        <f t="shared" si="565"/>
        <v>إضافى كامل</v>
      </c>
    </row>
    <row r="3570" spans="1:20" x14ac:dyDescent="0.25">
      <c r="A3570" s="54" t="s">
        <v>1505</v>
      </c>
      <c r="B3570" s="54" t="s">
        <v>1872</v>
      </c>
      <c r="C3570" s="54" t="s">
        <v>762</v>
      </c>
      <c r="D3570" s="55">
        <v>45626</v>
      </c>
      <c r="E3570" s="56" t="s">
        <v>18</v>
      </c>
      <c r="F3570" s="54" t="s">
        <v>763</v>
      </c>
      <c r="G3570" s="57" t="s">
        <v>16</v>
      </c>
      <c r="I3570" s="59"/>
      <c r="J3570" s="54"/>
      <c r="L3570" s="60">
        <f t="shared" si="558"/>
        <v>0</v>
      </c>
      <c r="M3570" s="33">
        <f t="shared" si="557"/>
        <v>0</v>
      </c>
      <c r="N3570" s="61">
        <f t="shared" si="559"/>
        <v>0</v>
      </c>
      <c r="O3570" s="33">
        <f t="shared" si="560"/>
        <v>0</v>
      </c>
      <c r="P3570" s="61">
        <f t="shared" si="561"/>
        <v>0</v>
      </c>
      <c r="Q3570" s="62">
        <f t="shared" si="562"/>
        <v>0</v>
      </c>
      <c r="R3570" s="61">
        <f t="shared" si="563"/>
        <v>0</v>
      </c>
      <c r="S3570" s="61">
        <f t="shared" si="564"/>
        <v>0</v>
      </c>
      <c r="T3570" t="str">
        <f t="shared" si="565"/>
        <v>إضافى كامل</v>
      </c>
    </row>
    <row r="3571" spans="1:20" ht="15.75" x14ac:dyDescent="0.25">
      <c r="A3571" s="54" t="s">
        <v>1506</v>
      </c>
      <c r="B3571" s="78" t="s">
        <v>1507</v>
      </c>
      <c r="C3571" s="54" t="s">
        <v>762</v>
      </c>
      <c r="D3571" s="55">
        <v>45597</v>
      </c>
      <c r="E3571" s="56" t="s">
        <v>15</v>
      </c>
      <c r="F3571" s="54" t="s">
        <v>1363</v>
      </c>
      <c r="G3571" s="57" t="s">
        <v>1508</v>
      </c>
      <c r="H3571" s="116" t="s">
        <v>492</v>
      </c>
      <c r="I3571" s="54"/>
      <c r="J3571" s="54"/>
      <c r="L3571" s="60">
        <f t="shared" si="558"/>
        <v>0</v>
      </c>
      <c r="M3571" s="33">
        <f t="shared" si="557"/>
        <v>0</v>
      </c>
      <c r="N3571" s="61">
        <f t="shared" si="559"/>
        <v>0</v>
      </c>
      <c r="O3571" s="33">
        <f t="shared" si="560"/>
        <v>0</v>
      </c>
      <c r="P3571" s="61">
        <f t="shared" si="561"/>
        <v>0</v>
      </c>
      <c r="Q3571" s="62">
        <f t="shared" si="562"/>
        <v>0</v>
      </c>
      <c r="R3571" s="61">
        <f t="shared" si="563"/>
        <v>0</v>
      </c>
      <c r="S3571" s="61">
        <f t="shared" si="564"/>
        <v>0</v>
      </c>
      <c r="T3571" t="str">
        <f t="shared" si="565"/>
        <v>إضافى كامل</v>
      </c>
    </row>
    <row r="3572" spans="1:20" x14ac:dyDescent="0.25">
      <c r="A3572" s="54" t="s">
        <v>1506</v>
      </c>
      <c r="B3572" s="54" t="s">
        <v>1509</v>
      </c>
      <c r="C3572" s="54" t="s">
        <v>762</v>
      </c>
      <c r="D3572" s="55">
        <v>45598</v>
      </c>
      <c r="E3572" s="56" t="s">
        <v>18</v>
      </c>
      <c r="F3572" s="54" t="s">
        <v>1363</v>
      </c>
      <c r="G3572" s="57" t="s">
        <v>335</v>
      </c>
      <c r="I3572" s="54"/>
      <c r="J3572" s="54"/>
      <c r="L3572" s="60">
        <f t="shared" si="558"/>
        <v>0</v>
      </c>
      <c r="M3572" s="33">
        <f t="shared" si="557"/>
        <v>0</v>
      </c>
      <c r="N3572" s="61">
        <f t="shared" si="559"/>
        <v>0</v>
      </c>
      <c r="O3572" s="33">
        <f t="shared" si="560"/>
        <v>0</v>
      </c>
      <c r="P3572" s="61">
        <f t="shared" si="561"/>
        <v>0</v>
      </c>
      <c r="Q3572" s="62">
        <f t="shared" si="562"/>
        <v>0</v>
      </c>
      <c r="R3572" s="61">
        <f t="shared" si="563"/>
        <v>0</v>
      </c>
      <c r="S3572" s="61">
        <f t="shared" si="564"/>
        <v>0</v>
      </c>
      <c r="T3572" t="str">
        <f t="shared" si="565"/>
        <v>إضافى كامل</v>
      </c>
    </row>
    <row r="3573" spans="1:20" x14ac:dyDescent="0.25">
      <c r="A3573" s="54" t="s">
        <v>1506</v>
      </c>
      <c r="B3573" s="54" t="s">
        <v>1509</v>
      </c>
      <c r="C3573" s="54" t="s">
        <v>762</v>
      </c>
      <c r="D3573" s="55">
        <v>45599</v>
      </c>
      <c r="E3573" s="56" t="s">
        <v>20</v>
      </c>
      <c r="F3573" s="54" t="s">
        <v>1363</v>
      </c>
      <c r="G3573" s="57" t="s">
        <v>335</v>
      </c>
      <c r="I3573" s="54"/>
      <c r="J3573" s="54"/>
      <c r="L3573" s="60">
        <f t="shared" si="558"/>
        <v>0</v>
      </c>
      <c r="M3573" s="33">
        <f t="shared" si="557"/>
        <v>0</v>
      </c>
      <c r="N3573" s="61">
        <f t="shared" si="559"/>
        <v>0</v>
      </c>
      <c r="O3573" s="33">
        <f t="shared" si="560"/>
        <v>0</v>
      </c>
      <c r="P3573" s="61">
        <f t="shared" si="561"/>
        <v>0</v>
      </c>
      <c r="Q3573" s="62">
        <f t="shared" si="562"/>
        <v>0</v>
      </c>
      <c r="R3573" s="61">
        <f t="shared" si="563"/>
        <v>0</v>
      </c>
      <c r="S3573" s="61">
        <f t="shared" si="564"/>
        <v>0</v>
      </c>
      <c r="T3573" t="str">
        <f t="shared" si="565"/>
        <v>إضافى كامل</v>
      </c>
    </row>
    <row r="3574" spans="1:20" x14ac:dyDescent="0.25">
      <c r="A3574" s="54" t="s">
        <v>1506</v>
      </c>
      <c r="B3574" s="54" t="s">
        <v>1509</v>
      </c>
      <c r="C3574" s="54" t="s">
        <v>762</v>
      </c>
      <c r="D3574" s="55">
        <v>45600</v>
      </c>
      <c r="E3574" s="56" t="s">
        <v>21</v>
      </c>
      <c r="F3574" s="54" t="s">
        <v>1363</v>
      </c>
      <c r="G3574" s="57" t="s">
        <v>335</v>
      </c>
      <c r="I3574" s="54"/>
      <c r="J3574" s="54"/>
      <c r="L3574" s="60">
        <f t="shared" si="558"/>
        <v>0</v>
      </c>
      <c r="M3574" s="33">
        <f t="shared" si="557"/>
        <v>0</v>
      </c>
      <c r="N3574" s="61">
        <f t="shared" si="559"/>
        <v>0</v>
      </c>
      <c r="O3574" s="33">
        <f t="shared" si="560"/>
        <v>0</v>
      </c>
      <c r="P3574" s="61">
        <f t="shared" si="561"/>
        <v>0</v>
      </c>
      <c r="Q3574" s="62">
        <f t="shared" si="562"/>
        <v>0</v>
      </c>
      <c r="R3574" s="61">
        <f t="shared" si="563"/>
        <v>0</v>
      </c>
      <c r="S3574" s="61">
        <f t="shared" si="564"/>
        <v>0</v>
      </c>
      <c r="T3574" t="str">
        <f t="shared" si="565"/>
        <v>إضافى كامل</v>
      </c>
    </row>
    <row r="3575" spans="1:20" x14ac:dyDescent="0.25">
      <c r="A3575" s="54" t="s">
        <v>1506</v>
      </c>
      <c r="B3575" s="54" t="s">
        <v>1509</v>
      </c>
      <c r="C3575" s="54" t="s">
        <v>762</v>
      </c>
      <c r="D3575" s="55">
        <v>45601</v>
      </c>
      <c r="E3575" s="56" t="s">
        <v>22</v>
      </c>
      <c r="F3575" s="54" t="s">
        <v>1363</v>
      </c>
      <c r="G3575" s="57" t="s">
        <v>335</v>
      </c>
      <c r="H3575" s="73">
        <v>1</v>
      </c>
      <c r="I3575" s="54" t="s">
        <v>815</v>
      </c>
      <c r="J3575" s="54" t="s">
        <v>1510</v>
      </c>
      <c r="L3575" s="60">
        <f t="shared" si="558"/>
        <v>0</v>
      </c>
      <c r="M3575" s="33">
        <f t="shared" si="557"/>
        <v>0</v>
      </c>
      <c r="N3575" s="61">
        <f t="shared" si="559"/>
        <v>0</v>
      </c>
      <c r="O3575" s="33">
        <f t="shared" si="560"/>
        <v>0</v>
      </c>
      <c r="P3575" s="61">
        <f t="shared" si="561"/>
        <v>0</v>
      </c>
      <c r="Q3575" s="62">
        <f t="shared" si="562"/>
        <v>0</v>
      </c>
      <c r="R3575" s="61">
        <f t="shared" si="563"/>
        <v>0</v>
      </c>
      <c r="S3575" s="61">
        <f t="shared" si="564"/>
        <v>0</v>
      </c>
      <c r="T3575" t="str">
        <f t="shared" si="565"/>
        <v>إضافى كامل</v>
      </c>
    </row>
    <row r="3576" spans="1:20" x14ac:dyDescent="0.25">
      <c r="A3576" s="54" t="s">
        <v>1506</v>
      </c>
      <c r="B3576" s="54" t="s">
        <v>1509</v>
      </c>
      <c r="C3576" s="54" t="s">
        <v>762</v>
      </c>
      <c r="D3576" s="55">
        <v>45602</v>
      </c>
      <c r="E3576" s="56" t="s">
        <v>23</v>
      </c>
      <c r="F3576" s="54" t="s">
        <v>1363</v>
      </c>
      <c r="G3576" s="57" t="s">
        <v>335</v>
      </c>
      <c r="H3576" s="73">
        <v>2</v>
      </c>
      <c r="I3576" s="54" t="s">
        <v>1092</v>
      </c>
      <c r="J3576" s="54" t="s">
        <v>1511</v>
      </c>
      <c r="L3576" s="60">
        <f t="shared" si="558"/>
        <v>0</v>
      </c>
      <c r="M3576" s="33">
        <f t="shared" si="557"/>
        <v>0</v>
      </c>
      <c r="N3576" s="61">
        <f t="shared" si="559"/>
        <v>0</v>
      </c>
      <c r="O3576" s="33">
        <f t="shared" si="560"/>
        <v>0</v>
      </c>
      <c r="P3576" s="61">
        <f t="shared" si="561"/>
        <v>0</v>
      </c>
      <c r="Q3576" s="62">
        <f t="shared" si="562"/>
        <v>0</v>
      </c>
      <c r="R3576" s="61">
        <f t="shared" si="563"/>
        <v>0</v>
      </c>
      <c r="S3576" s="61">
        <f t="shared" si="564"/>
        <v>0</v>
      </c>
      <c r="T3576" t="str">
        <f t="shared" si="565"/>
        <v>إضافى كامل</v>
      </c>
    </row>
    <row r="3577" spans="1:20" x14ac:dyDescent="0.25">
      <c r="A3577" s="54" t="s">
        <v>1506</v>
      </c>
      <c r="B3577" s="54" t="s">
        <v>1509</v>
      </c>
      <c r="C3577" s="54" t="s">
        <v>762</v>
      </c>
      <c r="D3577" s="55">
        <v>45603</v>
      </c>
      <c r="E3577" s="56" t="s">
        <v>24</v>
      </c>
      <c r="F3577" s="54" t="s">
        <v>1363</v>
      </c>
      <c r="G3577" s="57" t="s">
        <v>335</v>
      </c>
      <c r="H3577" s="73">
        <v>3</v>
      </c>
      <c r="I3577" s="54" t="s">
        <v>789</v>
      </c>
      <c r="J3577" s="54" t="s">
        <v>1512</v>
      </c>
      <c r="L3577" s="60">
        <f t="shared" si="558"/>
        <v>0</v>
      </c>
      <c r="M3577" s="33">
        <f t="shared" si="557"/>
        <v>0</v>
      </c>
      <c r="N3577" s="61">
        <f t="shared" si="559"/>
        <v>0</v>
      </c>
      <c r="O3577" s="33">
        <f t="shared" si="560"/>
        <v>0</v>
      </c>
      <c r="P3577" s="61">
        <f t="shared" si="561"/>
        <v>0</v>
      </c>
      <c r="Q3577" s="62">
        <f t="shared" si="562"/>
        <v>0</v>
      </c>
      <c r="R3577" s="61">
        <f t="shared" si="563"/>
        <v>0</v>
      </c>
      <c r="S3577" s="61">
        <f t="shared" si="564"/>
        <v>0</v>
      </c>
      <c r="T3577" t="str">
        <f t="shared" si="565"/>
        <v>إضافى كامل</v>
      </c>
    </row>
    <row r="3578" spans="1:20" x14ac:dyDescent="0.25">
      <c r="A3578" s="54" t="s">
        <v>1506</v>
      </c>
      <c r="B3578" s="54" t="s">
        <v>1509</v>
      </c>
      <c r="C3578" s="54" t="s">
        <v>762</v>
      </c>
      <c r="D3578" s="55">
        <v>45604</v>
      </c>
      <c r="E3578" s="56" t="s">
        <v>15</v>
      </c>
      <c r="F3578" s="54" t="s">
        <v>1363</v>
      </c>
      <c r="G3578" s="57" t="s">
        <v>335</v>
      </c>
      <c r="I3578" s="54"/>
      <c r="J3578" s="54"/>
      <c r="L3578" s="60">
        <f t="shared" si="558"/>
        <v>0</v>
      </c>
      <c r="M3578" s="33">
        <f t="shared" si="557"/>
        <v>0</v>
      </c>
      <c r="N3578" s="61">
        <f t="shared" si="559"/>
        <v>0</v>
      </c>
      <c r="O3578" s="33">
        <f t="shared" si="560"/>
        <v>1</v>
      </c>
      <c r="P3578" s="61">
        <f t="shared" si="561"/>
        <v>1</v>
      </c>
      <c r="Q3578" s="62">
        <f t="shared" si="562"/>
        <v>0</v>
      </c>
      <c r="R3578" s="61">
        <f t="shared" si="563"/>
        <v>0</v>
      </c>
      <c r="S3578" s="61">
        <f t="shared" si="564"/>
        <v>0</v>
      </c>
      <c r="T3578" t="str">
        <f t="shared" si="565"/>
        <v>إضافى كامل</v>
      </c>
    </row>
    <row r="3579" spans="1:20" x14ac:dyDescent="0.25">
      <c r="A3579" s="54" t="s">
        <v>1506</v>
      </c>
      <c r="B3579" s="54" t="s">
        <v>1509</v>
      </c>
      <c r="C3579" s="54" t="s">
        <v>762</v>
      </c>
      <c r="D3579" s="55">
        <v>45605</v>
      </c>
      <c r="E3579" s="56" t="s">
        <v>18</v>
      </c>
      <c r="F3579" s="54" t="s">
        <v>1363</v>
      </c>
      <c r="G3579" s="57" t="s">
        <v>335</v>
      </c>
      <c r="H3579" s="73">
        <v>4</v>
      </c>
      <c r="I3579" s="54" t="s">
        <v>1083</v>
      </c>
      <c r="J3579" s="54" t="s">
        <v>1512</v>
      </c>
      <c r="L3579" s="60">
        <f t="shared" si="558"/>
        <v>0</v>
      </c>
      <c r="M3579" s="33">
        <f t="shared" si="557"/>
        <v>0</v>
      </c>
      <c r="N3579" s="61">
        <f t="shared" si="559"/>
        <v>0</v>
      </c>
      <c r="O3579" s="33">
        <f t="shared" si="560"/>
        <v>1</v>
      </c>
      <c r="P3579" s="61">
        <f t="shared" si="561"/>
        <v>1</v>
      </c>
      <c r="Q3579" s="62">
        <f t="shared" si="562"/>
        <v>0</v>
      </c>
      <c r="R3579" s="61">
        <f t="shared" si="563"/>
        <v>0</v>
      </c>
      <c r="S3579" s="61">
        <f t="shared" si="564"/>
        <v>0</v>
      </c>
      <c r="T3579" t="str">
        <f t="shared" si="565"/>
        <v>إضافى كامل</v>
      </c>
    </row>
    <row r="3580" spans="1:20" x14ac:dyDescent="0.25">
      <c r="A3580" s="54" t="s">
        <v>1506</v>
      </c>
      <c r="B3580" s="54" t="s">
        <v>1509</v>
      </c>
      <c r="C3580" s="54" t="s">
        <v>762</v>
      </c>
      <c r="D3580" s="55">
        <v>45606</v>
      </c>
      <c r="E3580" s="56" t="s">
        <v>20</v>
      </c>
      <c r="F3580" s="54" t="s">
        <v>1363</v>
      </c>
      <c r="G3580" s="57" t="s">
        <v>335</v>
      </c>
      <c r="H3580" s="73">
        <v>5</v>
      </c>
      <c r="I3580" s="54" t="s">
        <v>769</v>
      </c>
      <c r="J3580" s="54" t="s">
        <v>1513</v>
      </c>
      <c r="L3580" s="60">
        <f t="shared" si="558"/>
        <v>0</v>
      </c>
      <c r="M3580" s="33">
        <f t="shared" si="557"/>
        <v>0</v>
      </c>
      <c r="N3580" s="61">
        <f t="shared" si="559"/>
        <v>0</v>
      </c>
      <c r="O3580" s="33">
        <f t="shared" si="560"/>
        <v>1</v>
      </c>
      <c r="P3580" s="61">
        <f t="shared" si="561"/>
        <v>1</v>
      </c>
      <c r="Q3580" s="62">
        <f t="shared" si="562"/>
        <v>0</v>
      </c>
      <c r="R3580" s="61">
        <f t="shared" si="563"/>
        <v>0</v>
      </c>
      <c r="S3580" s="61">
        <f t="shared" si="564"/>
        <v>0</v>
      </c>
      <c r="T3580" t="str">
        <f t="shared" si="565"/>
        <v>إضافى كامل</v>
      </c>
    </row>
    <row r="3581" spans="1:20" x14ac:dyDescent="0.25">
      <c r="A3581" s="54" t="s">
        <v>1506</v>
      </c>
      <c r="B3581" s="54" t="s">
        <v>1509</v>
      </c>
      <c r="C3581" s="54" t="s">
        <v>762</v>
      </c>
      <c r="D3581" s="55">
        <v>45607</v>
      </c>
      <c r="E3581" s="56" t="s">
        <v>21</v>
      </c>
      <c r="F3581" s="54" t="s">
        <v>1363</v>
      </c>
      <c r="G3581" s="57" t="s">
        <v>335</v>
      </c>
      <c r="H3581" s="73">
        <v>6</v>
      </c>
      <c r="I3581" s="54" t="s">
        <v>930</v>
      </c>
      <c r="J3581" s="54" t="s">
        <v>1514</v>
      </c>
      <c r="L3581" s="60">
        <f t="shared" si="558"/>
        <v>0</v>
      </c>
      <c r="M3581" s="33">
        <f t="shared" si="557"/>
        <v>0</v>
      </c>
      <c r="N3581" s="61">
        <f t="shared" si="559"/>
        <v>0</v>
      </c>
      <c r="O3581" s="33">
        <f t="shared" si="560"/>
        <v>1</v>
      </c>
      <c r="P3581" s="61">
        <f t="shared" si="561"/>
        <v>1</v>
      </c>
      <c r="Q3581" s="62">
        <f t="shared" si="562"/>
        <v>0</v>
      </c>
      <c r="R3581" s="61">
        <f t="shared" si="563"/>
        <v>0</v>
      </c>
      <c r="S3581" s="61">
        <f t="shared" si="564"/>
        <v>0</v>
      </c>
      <c r="T3581" t="str">
        <f t="shared" si="565"/>
        <v>إضافى كامل</v>
      </c>
    </row>
    <row r="3582" spans="1:20" x14ac:dyDescent="0.25">
      <c r="A3582" s="54" t="s">
        <v>1506</v>
      </c>
      <c r="B3582" s="54" t="s">
        <v>1509</v>
      </c>
      <c r="C3582" s="54" t="s">
        <v>762</v>
      </c>
      <c r="D3582" s="55">
        <v>45608</v>
      </c>
      <c r="E3582" s="56" t="s">
        <v>22</v>
      </c>
      <c r="F3582" s="54" t="s">
        <v>1363</v>
      </c>
      <c r="G3582" s="57" t="s">
        <v>335</v>
      </c>
      <c r="H3582" s="73">
        <v>7</v>
      </c>
      <c r="I3582" s="54" t="s">
        <v>789</v>
      </c>
      <c r="J3582" s="54" t="s">
        <v>1515</v>
      </c>
      <c r="L3582" s="60">
        <f t="shared" si="558"/>
        <v>0</v>
      </c>
      <c r="M3582" s="33">
        <f t="shared" si="557"/>
        <v>0</v>
      </c>
      <c r="N3582" s="61">
        <f t="shared" si="559"/>
        <v>0</v>
      </c>
      <c r="O3582" s="33">
        <f t="shared" si="560"/>
        <v>1</v>
      </c>
      <c r="P3582" s="61">
        <f t="shared" si="561"/>
        <v>1</v>
      </c>
      <c r="Q3582" s="62">
        <f t="shared" si="562"/>
        <v>0</v>
      </c>
      <c r="R3582" s="61">
        <f t="shared" si="563"/>
        <v>0</v>
      </c>
      <c r="S3582" s="61">
        <f t="shared" si="564"/>
        <v>0</v>
      </c>
      <c r="T3582" t="str">
        <f t="shared" si="565"/>
        <v>إضافى كامل</v>
      </c>
    </row>
    <row r="3583" spans="1:20" x14ac:dyDescent="0.25">
      <c r="A3583" s="54" t="s">
        <v>1506</v>
      </c>
      <c r="B3583" s="54" t="s">
        <v>1509</v>
      </c>
      <c r="C3583" s="54" t="s">
        <v>762</v>
      </c>
      <c r="D3583" s="55">
        <v>45609</v>
      </c>
      <c r="E3583" s="56" t="s">
        <v>23</v>
      </c>
      <c r="F3583" s="54" t="s">
        <v>1363</v>
      </c>
      <c r="G3583" s="57" t="s">
        <v>335</v>
      </c>
      <c r="H3583" s="73">
        <v>8</v>
      </c>
      <c r="I3583" s="54" t="s">
        <v>1002</v>
      </c>
      <c r="J3583" s="54" t="s">
        <v>1512</v>
      </c>
      <c r="L3583" s="60">
        <f t="shared" si="558"/>
        <v>0</v>
      </c>
      <c r="M3583" s="33">
        <f t="shared" si="557"/>
        <v>0</v>
      </c>
      <c r="N3583" s="61">
        <f t="shared" si="559"/>
        <v>0</v>
      </c>
      <c r="O3583" s="33">
        <f t="shared" si="560"/>
        <v>1</v>
      </c>
      <c r="P3583" s="61">
        <f t="shared" si="561"/>
        <v>1</v>
      </c>
      <c r="Q3583" s="62">
        <f t="shared" si="562"/>
        <v>0</v>
      </c>
      <c r="R3583" s="61">
        <f t="shared" si="563"/>
        <v>0</v>
      </c>
      <c r="S3583" s="61">
        <f t="shared" si="564"/>
        <v>0</v>
      </c>
      <c r="T3583" t="str">
        <f t="shared" si="565"/>
        <v>إضافى كامل</v>
      </c>
    </row>
    <row r="3584" spans="1:20" x14ac:dyDescent="0.25">
      <c r="A3584" s="54" t="s">
        <v>1506</v>
      </c>
      <c r="B3584" s="54" t="s">
        <v>1509</v>
      </c>
      <c r="C3584" s="54" t="s">
        <v>762</v>
      </c>
      <c r="D3584" s="55">
        <v>45610</v>
      </c>
      <c r="E3584" s="56" t="s">
        <v>24</v>
      </c>
      <c r="F3584" s="54" t="s">
        <v>1363</v>
      </c>
      <c r="G3584" s="57" t="s">
        <v>335</v>
      </c>
      <c r="H3584" s="73" t="s">
        <v>1516</v>
      </c>
      <c r="I3584" s="54" t="s">
        <v>909</v>
      </c>
      <c r="J3584" s="54"/>
      <c r="K3584" s="117" t="s">
        <v>41</v>
      </c>
      <c r="L3584" s="60">
        <f t="shared" si="558"/>
        <v>1</v>
      </c>
      <c r="M3584" s="33">
        <f t="shared" si="557"/>
        <v>1</v>
      </c>
      <c r="N3584" s="61">
        <f t="shared" si="559"/>
        <v>0</v>
      </c>
      <c r="O3584" s="33">
        <f t="shared" si="560"/>
        <v>1</v>
      </c>
      <c r="P3584" s="61">
        <f t="shared" si="561"/>
        <v>1</v>
      </c>
      <c r="Q3584" s="62">
        <f t="shared" si="562"/>
        <v>0</v>
      </c>
      <c r="R3584" s="61">
        <f t="shared" si="563"/>
        <v>0</v>
      </c>
      <c r="S3584" s="61">
        <f t="shared" si="564"/>
        <v>1</v>
      </c>
      <c r="T3584" t="str">
        <f t="shared" si="565"/>
        <v>إضافى كامل</v>
      </c>
    </row>
    <row r="3585" spans="1:20" x14ac:dyDescent="0.25">
      <c r="A3585" s="54" t="s">
        <v>1506</v>
      </c>
      <c r="B3585" s="54" t="s">
        <v>1509</v>
      </c>
      <c r="C3585" s="54" t="s">
        <v>762</v>
      </c>
      <c r="D3585" s="55">
        <v>45611</v>
      </c>
      <c r="E3585" s="56" t="s">
        <v>15</v>
      </c>
      <c r="F3585" s="54" t="s">
        <v>1363</v>
      </c>
      <c r="G3585" s="57" t="s">
        <v>335</v>
      </c>
      <c r="I3585" s="54"/>
      <c r="J3585" s="54"/>
      <c r="L3585" s="60">
        <f t="shared" si="558"/>
        <v>0</v>
      </c>
      <c r="M3585" s="33">
        <f t="shared" ref="M3585:M3648" si="566">COUNTIF(K3585:K3614,"غائب")</f>
        <v>1</v>
      </c>
      <c r="N3585" s="61">
        <f t="shared" si="559"/>
        <v>0</v>
      </c>
      <c r="O3585" s="33">
        <f t="shared" si="560"/>
        <v>1</v>
      </c>
      <c r="P3585" s="61">
        <f t="shared" si="561"/>
        <v>1</v>
      </c>
      <c r="Q3585" s="62">
        <f t="shared" si="562"/>
        <v>0</v>
      </c>
      <c r="R3585" s="61">
        <f t="shared" si="563"/>
        <v>0</v>
      </c>
      <c r="S3585" s="61">
        <f t="shared" si="564"/>
        <v>1</v>
      </c>
      <c r="T3585" t="str">
        <f t="shared" si="565"/>
        <v>إضافى كامل</v>
      </c>
    </row>
    <row r="3586" spans="1:20" x14ac:dyDescent="0.25">
      <c r="A3586" s="54" t="s">
        <v>1506</v>
      </c>
      <c r="B3586" s="54" t="s">
        <v>1509</v>
      </c>
      <c r="C3586" s="54" t="s">
        <v>762</v>
      </c>
      <c r="D3586" s="55">
        <v>45612</v>
      </c>
      <c r="E3586" s="56" t="s">
        <v>18</v>
      </c>
      <c r="F3586" s="54" t="s">
        <v>1363</v>
      </c>
      <c r="G3586" s="57" t="s">
        <v>335</v>
      </c>
      <c r="H3586" s="73">
        <v>10</v>
      </c>
      <c r="I3586" s="54" t="s">
        <v>796</v>
      </c>
      <c r="J3586" s="54" t="s">
        <v>1517</v>
      </c>
      <c r="L3586" s="60">
        <f t="shared" ref="L3586:L3649" si="567">IF(AND(OR(K3586= "حالة وفاة",K3586="إذن م",K3586="إذن ص",K3586="بدل راحة",K3586="انصراف",K3586="اجازة",K3586="راحة",K3586="مأمورية",K3586="مأمورية م",K3586="مأمورية ص",K3586="Online",K3586="حضور",K3586="بدل سهر",E3586="Friday",K3586=""),K3586&lt;&gt;""),1,0)</f>
        <v>0</v>
      </c>
      <c r="M3586" s="33">
        <f t="shared" si="566"/>
        <v>1</v>
      </c>
      <c r="N3586" s="61">
        <f t="shared" ref="N3586:N3649" si="568">COUNTIF(K3586:K3615,"إذن ص")</f>
        <v>0</v>
      </c>
      <c r="O3586" s="33">
        <f t="shared" ref="O3586:O3649" si="569">COUNTIF(K3586:K3615,"إذن م")</f>
        <v>1</v>
      </c>
      <c r="P3586" s="61">
        <f t="shared" ref="P3586:P3649" si="570">O3586+N3586</f>
        <v>1</v>
      </c>
      <c r="Q3586" s="62">
        <f t="shared" ref="Q3586:Q3649" si="571">IF(AND(P3586&gt;2,P3586&lt;&gt;0),P3586*3/6,0)</f>
        <v>0</v>
      </c>
      <c r="R3586" s="61">
        <f t="shared" ref="R3586:R3649" si="572">INT(Q3586)</f>
        <v>0</v>
      </c>
      <c r="S3586" s="61">
        <f t="shared" ref="S3586:S3649" si="573">R3586+M3586</f>
        <v>1</v>
      </c>
      <c r="T3586" t="str">
        <f t="shared" ref="T3586:T3649" si="574">IF(AND(OR(S3586&lt;=0,S3586&gt;0),S3586&lt;5),"إضافى كامل",IF(AND(OR(S3586=5,S3586=6,S3586&lt;7),S3586&lt;&gt;""),"نصف إضافى","لا يستحق"))</f>
        <v>إضافى كامل</v>
      </c>
    </row>
    <row r="3587" spans="1:20" x14ac:dyDescent="0.25">
      <c r="A3587" s="54" t="s">
        <v>1506</v>
      </c>
      <c r="B3587" s="54" t="s">
        <v>1509</v>
      </c>
      <c r="C3587" s="54" t="s">
        <v>762</v>
      </c>
      <c r="D3587" s="55">
        <v>45613</v>
      </c>
      <c r="E3587" s="56" t="s">
        <v>20</v>
      </c>
      <c r="F3587" s="54" t="s">
        <v>1363</v>
      </c>
      <c r="G3587" s="57" t="s">
        <v>335</v>
      </c>
      <c r="H3587" s="73">
        <v>11</v>
      </c>
      <c r="I3587" s="54" t="s">
        <v>880</v>
      </c>
      <c r="J3587" s="54" t="s">
        <v>1518</v>
      </c>
      <c r="L3587" s="60">
        <f t="shared" si="567"/>
        <v>0</v>
      </c>
      <c r="M3587" s="33">
        <f t="shared" si="566"/>
        <v>1</v>
      </c>
      <c r="N3587" s="61">
        <f t="shared" si="568"/>
        <v>0</v>
      </c>
      <c r="O3587" s="33">
        <f t="shared" si="569"/>
        <v>1</v>
      </c>
      <c r="P3587" s="61">
        <f t="shared" si="570"/>
        <v>1</v>
      </c>
      <c r="Q3587" s="62">
        <f t="shared" si="571"/>
        <v>0</v>
      </c>
      <c r="R3587" s="61">
        <f t="shared" si="572"/>
        <v>0</v>
      </c>
      <c r="S3587" s="61">
        <f t="shared" si="573"/>
        <v>1</v>
      </c>
      <c r="T3587" t="str">
        <f t="shared" si="574"/>
        <v>إضافى كامل</v>
      </c>
    </row>
    <row r="3588" spans="1:20" x14ac:dyDescent="0.25">
      <c r="A3588" s="54" t="s">
        <v>1506</v>
      </c>
      <c r="B3588" s="54" t="s">
        <v>1509</v>
      </c>
      <c r="C3588" s="54" t="s">
        <v>762</v>
      </c>
      <c r="D3588" s="55">
        <v>45614</v>
      </c>
      <c r="E3588" s="56" t="s">
        <v>21</v>
      </c>
      <c r="F3588" s="54" t="s">
        <v>1363</v>
      </c>
      <c r="G3588" s="57" t="s">
        <v>335</v>
      </c>
      <c r="H3588" s="73">
        <v>12</v>
      </c>
      <c r="I3588" s="54" t="s">
        <v>836</v>
      </c>
      <c r="J3588" s="54" t="s">
        <v>1517</v>
      </c>
      <c r="L3588" s="60">
        <f t="shared" si="567"/>
        <v>0</v>
      </c>
      <c r="M3588" s="33">
        <f t="shared" si="566"/>
        <v>1</v>
      </c>
      <c r="N3588" s="61">
        <f t="shared" si="568"/>
        <v>0</v>
      </c>
      <c r="O3588" s="33">
        <f t="shared" si="569"/>
        <v>1</v>
      </c>
      <c r="P3588" s="61">
        <f t="shared" si="570"/>
        <v>1</v>
      </c>
      <c r="Q3588" s="62">
        <f t="shared" si="571"/>
        <v>0</v>
      </c>
      <c r="R3588" s="61">
        <f t="shared" si="572"/>
        <v>0</v>
      </c>
      <c r="S3588" s="61">
        <f t="shared" si="573"/>
        <v>1</v>
      </c>
      <c r="T3588" t="str">
        <f t="shared" si="574"/>
        <v>إضافى كامل</v>
      </c>
    </row>
    <row r="3589" spans="1:20" x14ac:dyDescent="0.25">
      <c r="A3589" s="54" t="s">
        <v>1506</v>
      </c>
      <c r="B3589" s="54" t="s">
        <v>1509</v>
      </c>
      <c r="C3589" s="54" t="s">
        <v>762</v>
      </c>
      <c r="D3589" s="55">
        <v>45615</v>
      </c>
      <c r="E3589" s="56" t="s">
        <v>22</v>
      </c>
      <c r="F3589" s="54" t="s">
        <v>1363</v>
      </c>
      <c r="G3589" s="57" t="s">
        <v>335</v>
      </c>
      <c r="H3589" s="73">
        <v>13</v>
      </c>
      <c r="I3589" s="54" t="s">
        <v>1052</v>
      </c>
      <c r="J3589" s="54" t="s">
        <v>1519</v>
      </c>
      <c r="L3589" s="60">
        <f t="shared" si="567"/>
        <v>0</v>
      </c>
      <c r="M3589" s="33">
        <f t="shared" si="566"/>
        <v>1</v>
      </c>
      <c r="N3589" s="61">
        <f t="shared" si="568"/>
        <v>0</v>
      </c>
      <c r="O3589" s="33">
        <f t="shared" si="569"/>
        <v>1</v>
      </c>
      <c r="P3589" s="61">
        <f t="shared" si="570"/>
        <v>1</v>
      </c>
      <c r="Q3589" s="62">
        <f t="shared" si="571"/>
        <v>0</v>
      </c>
      <c r="R3589" s="61">
        <f t="shared" si="572"/>
        <v>0</v>
      </c>
      <c r="S3589" s="61">
        <f t="shared" si="573"/>
        <v>1</v>
      </c>
      <c r="T3589" t="str">
        <f t="shared" si="574"/>
        <v>إضافى كامل</v>
      </c>
    </row>
    <row r="3590" spans="1:20" x14ac:dyDescent="0.25">
      <c r="A3590" s="54" t="s">
        <v>1506</v>
      </c>
      <c r="B3590" s="54" t="s">
        <v>1509</v>
      </c>
      <c r="C3590" s="54" t="s">
        <v>762</v>
      </c>
      <c r="D3590" s="55">
        <v>45616</v>
      </c>
      <c r="E3590" s="56" t="s">
        <v>23</v>
      </c>
      <c r="F3590" s="54" t="s">
        <v>1363</v>
      </c>
      <c r="G3590" s="57" t="s">
        <v>335</v>
      </c>
      <c r="H3590" s="73">
        <v>14</v>
      </c>
      <c r="I3590" s="54" t="s">
        <v>881</v>
      </c>
      <c r="J3590" s="54" t="s">
        <v>1517</v>
      </c>
      <c r="L3590" s="60">
        <f t="shared" si="567"/>
        <v>0</v>
      </c>
      <c r="M3590" s="33">
        <f t="shared" si="566"/>
        <v>1</v>
      </c>
      <c r="N3590" s="61">
        <f t="shared" si="568"/>
        <v>0</v>
      </c>
      <c r="O3590" s="33">
        <f t="shared" si="569"/>
        <v>1</v>
      </c>
      <c r="P3590" s="61">
        <f t="shared" si="570"/>
        <v>1</v>
      </c>
      <c r="Q3590" s="62">
        <f t="shared" si="571"/>
        <v>0</v>
      </c>
      <c r="R3590" s="61">
        <f t="shared" si="572"/>
        <v>0</v>
      </c>
      <c r="S3590" s="61">
        <f t="shared" si="573"/>
        <v>1</v>
      </c>
      <c r="T3590" t="str">
        <f t="shared" si="574"/>
        <v>إضافى كامل</v>
      </c>
    </row>
    <row r="3591" spans="1:20" x14ac:dyDescent="0.25">
      <c r="A3591" s="54" t="s">
        <v>1506</v>
      </c>
      <c r="B3591" s="54" t="s">
        <v>1509</v>
      </c>
      <c r="C3591" s="54" t="s">
        <v>762</v>
      </c>
      <c r="D3591" s="55">
        <v>45617</v>
      </c>
      <c r="E3591" s="56" t="s">
        <v>24</v>
      </c>
      <c r="F3591" s="54" t="s">
        <v>1363</v>
      </c>
      <c r="G3591" s="57" t="s">
        <v>335</v>
      </c>
      <c r="H3591" s="73">
        <v>15</v>
      </c>
      <c r="I3591" s="54" t="s">
        <v>991</v>
      </c>
      <c r="J3591" s="54" t="s">
        <v>1512</v>
      </c>
      <c r="L3591" s="60">
        <f t="shared" si="567"/>
        <v>0</v>
      </c>
      <c r="M3591" s="33">
        <f t="shared" si="566"/>
        <v>2</v>
      </c>
      <c r="N3591" s="61">
        <f t="shared" si="568"/>
        <v>0</v>
      </c>
      <c r="O3591" s="33">
        <f t="shared" si="569"/>
        <v>1</v>
      </c>
      <c r="P3591" s="61">
        <f t="shared" si="570"/>
        <v>1</v>
      </c>
      <c r="Q3591" s="62">
        <f t="shared" si="571"/>
        <v>0</v>
      </c>
      <c r="R3591" s="61">
        <f t="shared" si="572"/>
        <v>0</v>
      </c>
      <c r="S3591" s="61">
        <f t="shared" si="573"/>
        <v>2</v>
      </c>
      <c r="T3591" t="str">
        <f t="shared" si="574"/>
        <v>إضافى كامل</v>
      </c>
    </row>
    <row r="3592" spans="1:20" x14ac:dyDescent="0.25">
      <c r="A3592" s="54" t="s">
        <v>1506</v>
      </c>
      <c r="B3592" s="54" t="s">
        <v>1509</v>
      </c>
      <c r="C3592" s="54" t="s">
        <v>762</v>
      </c>
      <c r="D3592" s="55">
        <v>45618</v>
      </c>
      <c r="E3592" s="56" t="s">
        <v>15</v>
      </c>
      <c r="F3592" s="54" t="s">
        <v>1363</v>
      </c>
      <c r="G3592" s="57" t="s">
        <v>335</v>
      </c>
      <c r="I3592" s="54"/>
      <c r="J3592" s="54"/>
      <c r="L3592" s="60">
        <f t="shared" si="567"/>
        <v>0</v>
      </c>
      <c r="M3592" s="33">
        <f t="shared" si="566"/>
        <v>2</v>
      </c>
      <c r="N3592" s="61">
        <f t="shared" si="568"/>
        <v>0</v>
      </c>
      <c r="O3592" s="33">
        <f t="shared" si="569"/>
        <v>1</v>
      </c>
      <c r="P3592" s="61">
        <f t="shared" si="570"/>
        <v>1</v>
      </c>
      <c r="Q3592" s="62">
        <f t="shared" si="571"/>
        <v>0</v>
      </c>
      <c r="R3592" s="61">
        <f t="shared" si="572"/>
        <v>0</v>
      </c>
      <c r="S3592" s="61">
        <f t="shared" si="573"/>
        <v>2</v>
      </c>
      <c r="T3592" t="str">
        <f t="shared" si="574"/>
        <v>إضافى كامل</v>
      </c>
    </row>
    <row r="3593" spans="1:20" x14ac:dyDescent="0.25">
      <c r="A3593" s="54" t="s">
        <v>1506</v>
      </c>
      <c r="B3593" s="54" t="s">
        <v>1509</v>
      </c>
      <c r="C3593" s="54" t="s">
        <v>762</v>
      </c>
      <c r="D3593" s="55">
        <v>45619</v>
      </c>
      <c r="E3593" s="56" t="s">
        <v>18</v>
      </c>
      <c r="F3593" s="54" t="s">
        <v>1363</v>
      </c>
      <c r="G3593" s="57" t="s">
        <v>335</v>
      </c>
      <c r="H3593" s="73">
        <v>16</v>
      </c>
      <c r="I3593" s="54" t="s">
        <v>843</v>
      </c>
      <c r="J3593" s="54" t="s">
        <v>1520</v>
      </c>
      <c r="L3593" s="60">
        <f t="shared" si="567"/>
        <v>0</v>
      </c>
      <c r="M3593" s="33">
        <f t="shared" si="566"/>
        <v>2</v>
      </c>
      <c r="N3593" s="61">
        <f t="shared" si="568"/>
        <v>0</v>
      </c>
      <c r="O3593" s="33">
        <f t="shared" si="569"/>
        <v>1</v>
      </c>
      <c r="P3593" s="61">
        <f t="shared" si="570"/>
        <v>1</v>
      </c>
      <c r="Q3593" s="62">
        <f t="shared" si="571"/>
        <v>0</v>
      </c>
      <c r="R3593" s="61">
        <f t="shared" si="572"/>
        <v>0</v>
      </c>
      <c r="S3593" s="61">
        <f t="shared" si="573"/>
        <v>2</v>
      </c>
      <c r="T3593" t="str">
        <f t="shared" si="574"/>
        <v>إضافى كامل</v>
      </c>
    </row>
    <row r="3594" spans="1:20" x14ac:dyDescent="0.25">
      <c r="A3594" s="54" t="s">
        <v>1506</v>
      </c>
      <c r="B3594" s="54" t="s">
        <v>1509</v>
      </c>
      <c r="C3594" s="54" t="s">
        <v>762</v>
      </c>
      <c r="D3594" s="55">
        <v>45620</v>
      </c>
      <c r="E3594" s="56" t="s">
        <v>20</v>
      </c>
      <c r="F3594" s="54" t="s">
        <v>1363</v>
      </c>
      <c r="G3594" s="57" t="s">
        <v>335</v>
      </c>
      <c r="H3594" s="73">
        <v>17</v>
      </c>
      <c r="I3594" s="54" t="s">
        <v>1006</v>
      </c>
      <c r="J3594" s="54" t="s">
        <v>1514</v>
      </c>
      <c r="L3594" s="60">
        <f t="shared" si="567"/>
        <v>0</v>
      </c>
      <c r="M3594" s="33">
        <f t="shared" si="566"/>
        <v>2</v>
      </c>
      <c r="N3594" s="61">
        <f t="shared" si="568"/>
        <v>0</v>
      </c>
      <c r="O3594" s="33">
        <f t="shared" si="569"/>
        <v>1</v>
      </c>
      <c r="P3594" s="61">
        <f t="shared" si="570"/>
        <v>1</v>
      </c>
      <c r="Q3594" s="62">
        <f t="shared" si="571"/>
        <v>0</v>
      </c>
      <c r="R3594" s="61">
        <f t="shared" si="572"/>
        <v>0</v>
      </c>
      <c r="S3594" s="61">
        <f t="shared" si="573"/>
        <v>2</v>
      </c>
      <c r="T3594" t="str">
        <f t="shared" si="574"/>
        <v>إضافى كامل</v>
      </c>
    </row>
    <row r="3595" spans="1:20" x14ac:dyDescent="0.25">
      <c r="A3595" s="54" t="s">
        <v>1506</v>
      </c>
      <c r="B3595" s="54" t="s">
        <v>1509</v>
      </c>
      <c r="C3595" s="54" t="s">
        <v>762</v>
      </c>
      <c r="D3595" s="55">
        <v>45621</v>
      </c>
      <c r="E3595" s="56" t="s">
        <v>21</v>
      </c>
      <c r="F3595" s="54" t="s">
        <v>1363</v>
      </c>
      <c r="G3595" s="57" t="s">
        <v>335</v>
      </c>
      <c r="H3595" s="73">
        <v>18</v>
      </c>
      <c r="I3595" s="54" t="s">
        <v>805</v>
      </c>
      <c r="J3595" s="54" t="s">
        <v>1521</v>
      </c>
      <c r="L3595" s="60">
        <f t="shared" si="567"/>
        <v>0</v>
      </c>
      <c r="M3595" s="33">
        <f t="shared" si="566"/>
        <v>2</v>
      </c>
      <c r="N3595" s="61">
        <f t="shared" si="568"/>
        <v>0</v>
      </c>
      <c r="O3595" s="33">
        <f t="shared" si="569"/>
        <v>1</v>
      </c>
      <c r="P3595" s="61">
        <f t="shared" si="570"/>
        <v>1</v>
      </c>
      <c r="Q3595" s="62">
        <f t="shared" si="571"/>
        <v>0</v>
      </c>
      <c r="R3595" s="61">
        <f t="shared" si="572"/>
        <v>0</v>
      </c>
      <c r="S3595" s="61">
        <f t="shared" si="573"/>
        <v>2</v>
      </c>
      <c r="T3595" t="str">
        <f t="shared" si="574"/>
        <v>إضافى كامل</v>
      </c>
    </row>
    <row r="3596" spans="1:20" x14ac:dyDescent="0.25">
      <c r="A3596" s="54" t="s">
        <v>1506</v>
      </c>
      <c r="B3596" s="54" t="s">
        <v>1509</v>
      </c>
      <c r="C3596" s="54" t="s">
        <v>762</v>
      </c>
      <c r="D3596" s="55">
        <v>45622</v>
      </c>
      <c r="E3596" s="56" t="s">
        <v>22</v>
      </c>
      <c r="F3596" s="54" t="s">
        <v>1363</v>
      </c>
      <c r="G3596" s="57" t="s">
        <v>335</v>
      </c>
      <c r="H3596" s="73">
        <v>19</v>
      </c>
      <c r="I3596" s="54" t="s">
        <v>1012</v>
      </c>
      <c r="J3596" s="54" t="s">
        <v>1512</v>
      </c>
      <c r="L3596" s="60">
        <f t="shared" si="567"/>
        <v>0</v>
      </c>
      <c r="M3596" s="33">
        <f t="shared" si="566"/>
        <v>2</v>
      </c>
      <c r="N3596" s="61">
        <f t="shared" si="568"/>
        <v>0</v>
      </c>
      <c r="O3596" s="33">
        <f t="shared" si="569"/>
        <v>1</v>
      </c>
      <c r="P3596" s="61">
        <f t="shared" si="570"/>
        <v>1</v>
      </c>
      <c r="Q3596" s="62">
        <f t="shared" si="571"/>
        <v>0</v>
      </c>
      <c r="R3596" s="61">
        <f t="shared" si="572"/>
        <v>0</v>
      </c>
      <c r="S3596" s="61">
        <f t="shared" si="573"/>
        <v>2</v>
      </c>
      <c r="T3596" t="str">
        <f t="shared" si="574"/>
        <v>إضافى كامل</v>
      </c>
    </row>
    <row r="3597" spans="1:20" x14ac:dyDescent="0.25">
      <c r="A3597" s="54" t="s">
        <v>1506</v>
      </c>
      <c r="B3597" s="54" t="s">
        <v>1509</v>
      </c>
      <c r="C3597" s="54" t="s">
        <v>762</v>
      </c>
      <c r="D3597" s="55">
        <v>45623</v>
      </c>
      <c r="E3597" s="56" t="s">
        <v>23</v>
      </c>
      <c r="F3597" s="54" t="s">
        <v>1363</v>
      </c>
      <c r="G3597" s="57" t="s">
        <v>335</v>
      </c>
      <c r="H3597" s="73">
        <v>20</v>
      </c>
      <c r="I3597" s="54" t="s">
        <v>936</v>
      </c>
      <c r="J3597" s="54" t="s">
        <v>1512</v>
      </c>
      <c r="L3597" s="60">
        <f t="shared" si="567"/>
        <v>0</v>
      </c>
      <c r="M3597" s="33">
        <f t="shared" si="566"/>
        <v>2</v>
      </c>
      <c r="N3597" s="61">
        <f t="shared" si="568"/>
        <v>0</v>
      </c>
      <c r="O3597" s="33">
        <f t="shared" si="569"/>
        <v>1</v>
      </c>
      <c r="P3597" s="61">
        <f t="shared" si="570"/>
        <v>1</v>
      </c>
      <c r="Q3597" s="62">
        <f t="shared" si="571"/>
        <v>0</v>
      </c>
      <c r="R3597" s="61">
        <f t="shared" si="572"/>
        <v>0</v>
      </c>
      <c r="S3597" s="61">
        <f t="shared" si="573"/>
        <v>2</v>
      </c>
      <c r="T3597" t="str">
        <f t="shared" si="574"/>
        <v>إضافى كامل</v>
      </c>
    </row>
    <row r="3598" spans="1:20" x14ac:dyDescent="0.25">
      <c r="A3598" s="54" t="s">
        <v>1506</v>
      </c>
      <c r="B3598" s="54" t="s">
        <v>1509</v>
      </c>
      <c r="C3598" s="54" t="s">
        <v>762</v>
      </c>
      <c r="D3598" s="55">
        <v>45624</v>
      </c>
      <c r="E3598" s="56" t="s">
        <v>24</v>
      </c>
      <c r="F3598" s="54" t="s">
        <v>1363</v>
      </c>
      <c r="G3598" s="57" t="s">
        <v>335</v>
      </c>
      <c r="H3598" s="73">
        <v>21</v>
      </c>
      <c r="I3598" s="54" t="s">
        <v>1300</v>
      </c>
      <c r="J3598" s="54" t="s">
        <v>1522</v>
      </c>
      <c r="L3598" s="60">
        <f t="shared" si="567"/>
        <v>0</v>
      </c>
      <c r="M3598" s="33">
        <f t="shared" si="566"/>
        <v>2</v>
      </c>
      <c r="N3598" s="61">
        <f t="shared" si="568"/>
        <v>0</v>
      </c>
      <c r="O3598" s="33">
        <f t="shared" si="569"/>
        <v>1</v>
      </c>
      <c r="P3598" s="61">
        <f t="shared" si="570"/>
        <v>1</v>
      </c>
      <c r="Q3598" s="62">
        <f t="shared" si="571"/>
        <v>0</v>
      </c>
      <c r="R3598" s="61">
        <f t="shared" si="572"/>
        <v>0</v>
      </c>
      <c r="S3598" s="61">
        <f t="shared" si="573"/>
        <v>2</v>
      </c>
      <c r="T3598" t="str">
        <f t="shared" si="574"/>
        <v>إضافى كامل</v>
      </c>
    </row>
    <row r="3599" spans="1:20" x14ac:dyDescent="0.25">
      <c r="A3599" s="54" t="s">
        <v>1506</v>
      </c>
      <c r="B3599" s="54" t="s">
        <v>1509</v>
      </c>
      <c r="C3599" s="54" t="s">
        <v>762</v>
      </c>
      <c r="D3599" s="55">
        <v>45625</v>
      </c>
      <c r="E3599" s="56" t="s">
        <v>15</v>
      </c>
      <c r="F3599" s="54" t="s">
        <v>1363</v>
      </c>
      <c r="G3599" s="57" t="s">
        <v>335</v>
      </c>
      <c r="I3599" s="54"/>
      <c r="J3599" s="54"/>
      <c r="L3599" s="60">
        <f t="shared" si="567"/>
        <v>0</v>
      </c>
      <c r="M3599" s="33">
        <f t="shared" si="566"/>
        <v>2</v>
      </c>
      <c r="N3599" s="61">
        <f t="shared" si="568"/>
        <v>0</v>
      </c>
      <c r="O3599" s="33">
        <f t="shared" si="569"/>
        <v>1</v>
      </c>
      <c r="P3599" s="61">
        <f t="shared" si="570"/>
        <v>1</v>
      </c>
      <c r="Q3599" s="62">
        <f t="shared" si="571"/>
        <v>0</v>
      </c>
      <c r="R3599" s="61">
        <f t="shared" si="572"/>
        <v>0</v>
      </c>
      <c r="S3599" s="61">
        <f t="shared" si="573"/>
        <v>2</v>
      </c>
      <c r="T3599" t="str">
        <f t="shared" si="574"/>
        <v>إضافى كامل</v>
      </c>
    </row>
    <row r="3600" spans="1:20" x14ac:dyDescent="0.25">
      <c r="A3600" s="54" t="s">
        <v>1506</v>
      </c>
      <c r="B3600" s="54" t="s">
        <v>1509</v>
      </c>
      <c r="C3600" s="54" t="s">
        <v>762</v>
      </c>
      <c r="D3600" s="55">
        <v>45626</v>
      </c>
      <c r="E3600" s="56" t="s">
        <v>18</v>
      </c>
      <c r="F3600" s="54" t="s">
        <v>1363</v>
      </c>
      <c r="G3600" s="57" t="s">
        <v>335</v>
      </c>
      <c r="H3600" s="73">
        <v>22</v>
      </c>
      <c r="I3600" s="54" t="s">
        <v>1523</v>
      </c>
      <c r="J3600" s="54" t="s">
        <v>1512</v>
      </c>
      <c r="L3600" s="60">
        <f t="shared" si="567"/>
        <v>0</v>
      </c>
      <c r="M3600" s="33">
        <f t="shared" si="566"/>
        <v>2</v>
      </c>
      <c r="N3600" s="61">
        <f t="shared" si="568"/>
        <v>0</v>
      </c>
      <c r="O3600" s="33">
        <f t="shared" si="569"/>
        <v>1</v>
      </c>
      <c r="P3600" s="61">
        <f t="shared" si="570"/>
        <v>1</v>
      </c>
      <c r="Q3600" s="62">
        <f t="shared" si="571"/>
        <v>0</v>
      </c>
      <c r="R3600" s="61">
        <f t="shared" si="572"/>
        <v>0</v>
      </c>
      <c r="S3600" s="61">
        <f t="shared" si="573"/>
        <v>2</v>
      </c>
      <c r="T3600" t="str">
        <f t="shared" si="574"/>
        <v>إضافى كامل</v>
      </c>
    </row>
    <row r="3601" spans="1:20" ht="15.75" x14ac:dyDescent="0.25">
      <c r="A3601" s="118" t="s">
        <v>1524</v>
      </c>
      <c r="B3601" s="118" t="s">
        <v>1525</v>
      </c>
      <c r="C3601" s="118" t="s">
        <v>762</v>
      </c>
      <c r="D3601" s="119">
        <v>45597</v>
      </c>
      <c r="E3601" s="120" t="s">
        <v>15</v>
      </c>
      <c r="F3601" s="118" t="s">
        <v>1363</v>
      </c>
      <c r="G3601" s="121" t="s">
        <v>335</v>
      </c>
      <c r="H3601" s="111" t="s">
        <v>492</v>
      </c>
      <c r="I3601" s="118"/>
      <c r="J3601" s="118"/>
      <c r="K3601" s="122"/>
      <c r="L3601" s="60">
        <f t="shared" si="567"/>
        <v>0</v>
      </c>
      <c r="M3601" s="33">
        <f t="shared" si="566"/>
        <v>2</v>
      </c>
      <c r="N3601" s="61">
        <f t="shared" si="568"/>
        <v>0</v>
      </c>
      <c r="O3601" s="33">
        <f t="shared" si="569"/>
        <v>1</v>
      </c>
      <c r="P3601" s="61">
        <f t="shared" si="570"/>
        <v>1</v>
      </c>
      <c r="Q3601" s="62">
        <f t="shared" si="571"/>
        <v>0</v>
      </c>
      <c r="R3601" s="61">
        <f t="shared" si="572"/>
        <v>0</v>
      </c>
      <c r="S3601" s="61">
        <f t="shared" si="573"/>
        <v>2</v>
      </c>
      <c r="T3601" t="str">
        <f t="shared" si="574"/>
        <v>إضافى كامل</v>
      </c>
    </row>
    <row r="3602" spans="1:20" ht="15.75" x14ac:dyDescent="0.25">
      <c r="A3602" s="118" t="s">
        <v>1524</v>
      </c>
      <c r="B3602" s="118" t="s">
        <v>1526</v>
      </c>
      <c r="C3602" s="118" t="s">
        <v>762</v>
      </c>
      <c r="D3602" s="119">
        <v>45598</v>
      </c>
      <c r="E3602" s="120" t="s">
        <v>18</v>
      </c>
      <c r="F3602" s="118" t="s">
        <v>1363</v>
      </c>
      <c r="G3602" s="121" t="s">
        <v>335</v>
      </c>
      <c r="H3602" s="123"/>
      <c r="I3602" s="118"/>
      <c r="J3602" s="118"/>
      <c r="K3602" s="122"/>
      <c r="L3602" s="60">
        <f t="shared" si="567"/>
        <v>0</v>
      </c>
      <c r="M3602" s="33">
        <f t="shared" si="566"/>
        <v>2</v>
      </c>
      <c r="N3602" s="61">
        <f t="shared" si="568"/>
        <v>0</v>
      </c>
      <c r="O3602" s="33">
        <f t="shared" si="569"/>
        <v>1</v>
      </c>
      <c r="P3602" s="61">
        <f t="shared" si="570"/>
        <v>1</v>
      </c>
      <c r="Q3602" s="62">
        <f t="shared" si="571"/>
        <v>0</v>
      </c>
      <c r="R3602" s="61">
        <f t="shared" si="572"/>
        <v>0</v>
      </c>
      <c r="S3602" s="61">
        <f t="shared" si="573"/>
        <v>2</v>
      </c>
      <c r="T3602" t="str">
        <f t="shared" si="574"/>
        <v>إضافى كامل</v>
      </c>
    </row>
    <row r="3603" spans="1:20" ht="15.75" x14ac:dyDescent="0.25">
      <c r="A3603" s="118" t="s">
        <v>1524</v>
      </c>
      <c r="B3603" s="118" t="s">
        <v>1526</v>
      </c>
      <c r="C3603" s="118" t="s">
        <v>762</v>
      </c>
      <c r="D3603" s="119">
        <v>45599</v>
      </c>
      <c r="E3603" s="120" t="s">
        <v>20</v>
      </c>
      <c r="F3603" s="118" t="s">
        <v>1363</v>
      </c>
      <c r="G3603" s="121" t="s">
        <v>335</v>
      </c>
      <c r="H3603" s="123">
        <v>1</v>
      </c>
      <c r="I3603" s="118" t="s">
        <v>1483</v>
      </c>
      <c r="J3603" s="118" t="s">
        <v>1527</v>
      </c>
      <c r="K3603" s="122"/>
      <c r="L3603" s="60">
        <f t="shared" si="567"/>
        <v>0</v>
      </c>
      <c r="M3603" s="33">
        <f t="shared" si="566"/>
        <v>2</v>
      </c>
      <c r="N3603" s="61">
        <f t="shared" si="568"/>
        <v>0</v>
      </c>
      <c r="O3603" s="33">
        <f t="shared" si="569"/>
        <v>1</v>
      </c>
      <c r="P3603" s="61">
        <f t="shared" si="570"/>
        <v>1</v>
      </c>
      <c r="Q3603" s="62">
        <f t="shared" si="571"/>
        <v>0</v>
      </c>
      <c r="R3603" s="61">
        <f t="shared" si="572"/>
        <v>0</v>
      </c>
      <c r="S3603" s="61">
        <f t="shared" si="573"/>
        <v>2</v>
      </c>
      <c r="T3603" t="str">
        <f t="shared" si="574"/>
        <v>إضافى كامل</v>
      </c>
    </row>
    <row r="3604" spans="1:20" ht="15.75" x14ac:dyDescent="0.25">
      <c r="A3604" s="118" t="s">
        <v>1524</v>
      </c>
      <c r="B3604" s="118" t="s">
        <v>1526</v>
      </c>
      <c r="C3604" s="118" t="s">
        <v>762</v>
      </c>
      <c r="D3604" s="119">
        <v>45600</v>
      </c>
      <c r="E3604" s="120" t="s">
        <v>21</v>
      </c>
      <c r="F3604" s="118" t="s">
        <v>1363</v>
      </c>
      <c r="G3604" s="121" t="s">
        <v>335</v>
      </c>
      <c r="H3604" s="123">
        <v>2</v>
      </c>
      <c r="I3604" s="118" t="s">
        <v>1401</v>
      </c>
      <c r="J3604" s="118" t="s">
        <v>1527</v>
      </c>
      <c r="K3604" s="122"/>
      <c r="L3604" s="60">
        <f t="shared" si="567"/>
        <v>0</v>
      </c>
      <c r="M3604" s="33">
        <f t="shared" si="566"/>
        <v>2</v>
      </c>
      <c r="N3604" s="61">
        <f t="shared" si="568"/>
        <v>0</v>
      </c>
      <c r="O3604" s="33">
        <f t="shared" si="569"/>
        <v>1</v>
      </c>
      <c r="P3604" s="61">
        <f t="shared" si="570"/>
        <v>1</v>
      </c>
      <c r="Q3604" s="62">
        <f t="shared" si="571"/>
        <v>0</v>
      </c>
      <c r="R3604" s="61">
        <f t="shared" si="572"/>
        <v>0</v>
      </c>
      <c r="S3604" s="61">
        <f t="shared" si="573"/>
        <v>2</v>
      </c>
      <c r="T3604" t="str">
        <f t="shared" si="574"/>
        <v>إضافى كامل</v>
      </c>
    </row>
    <row r="3605" spans="1:20" ht="15.75" x14ac:dyDescent="0.25">
      <c r="A3605" s="118" t="s">
        <v>1524</v>
      </c>
      <c r="B3605" s="118" t="s">
        <v>1526</v>
      </c>
      <c r="C3605" s="118" t="s">
        <v>762</v>
      </c>
      <c r="D3605" s="119">
        <v>45601</v>
      </c>
      <c r="E3605" s="120" t="s">
        <v>22</v>
      </c>
      <c r="F3605" s="118" t="s">
        <v>1363</v>
      </c>
      <c r="G3605" s="121" t="s">
        <v>335</v>
      </c>
      <c r="H3605" s="123">
        <v>3</v>
      </c>
      <c r="I3605" s="118" t="s">
        <v>1528</v>
      </c>
      <c r="J3605" s="118" t="s">
        <v>1527</v>
      </c>
      <c r="K3605" s="122"/>
      <c r="L3605" s="60">
        <f t="shared" si="567"/>
        <v>0</v>
      </c>
      <c r="M3605" s="33">
        <f t="shared" si="566"/>
        <v>2</v>
      </c>
      <c r="N3605" s="61">
        <f t="shared" si="568"/>
        <v>1</v>
      </c>
      <c r="O3605" s="33">
        <f t="shared" si="569"/>
        <v>1</v>
      </c>
      <c r="P3605" s="61">
        <f t="shared" si="570"/>
        <v>2</v>
      </c>
      <c r="Q3605" s="62">
        <f t="shared" si="571"/>
        <v>0</v>
      </c>
      <c r="R3605" s="61">
        <f t="shared" si="572"/>
        <v>0</v>
      </c>
      <c r="S3605" s="61">
        <f t="shared" si="573"/>
        <v>2</v>
      </c>
      <c r="T3605" t="str">
        <f t="shared" si="574"/>
        <v>إضافى كامل</v>
      </c>
    </row>
    <row r="3606" spans="1:20" ht="15.75" x14ac:dyDescent="0.25">
      <c r="A3606" s="118" t="s">
        <v>1524</v>
      </c>
      <c r="B3606" s="118" t="s">
        <v>1526</v>
      </c>
      <c r="C3606" s="118" t="s">
        <v>762</v>
      </c>
      <c r="D3606" s="119">
        <v>45602</v>
      </c>
      <c r="E3606" s="120" t="s">
        <v>23</v>
      </c>
      <c r="F3606" s="118" t="s">
        <v>1363</v>
      </c>
      <c r="G3606" s="121" t="s">
        <v>335</v>
      </c>
      <c r="H3606" s="123">
        <v>4</v>
      </c>
      <c r="I3606" s="118" t="s">
        <v>1477</v>
      </c>
      <c r="J3606" s="118" t="s">
        <v>1529</v>
      </c>
      <c r="K3606" s="122"/>
      <c r="L3606" s="60">
        <f t="shared" si="567"/>
        <v>0</v>
      </c>
      <c r="M3606" s="33">
        <f t="shared" si="566"/>
        <v>2</v>
      </c>
      <c r="N3606" s="61">
        <f t="shared" si="568"/>
        <v>1</v>
      </c>
      <c r="O3606" s="33">
        <f t="shared" si="569"/>
        <v>1</v>
      </c>
      <c r="P3606" s="61">
        <f t="shared" si="570"/>
        <v>2</v>
      </c>
      <c r="Q3606" s="62">
        <f t="shared" si="571"/>
        <v>0</v>
      </c>
      <c r="R3606" s="61">
        <f t="shared" si="572"/>
        <v>0</v>
      </c>
      <c r="S3606" s="61">
        <f t="shared" si="573"/>
        <v>2</v>
      </c>
      <c r="T3606" t="str">
        <f t="shared" si="574"/>
        <v>إضافى كامل</v>
      </c>
    </row>
    <row r="3607" spans="1:20" ht="15.75" x14ac:dyDescent="0.25">
      <c r="A3607" s="118" t="s">
        <v>1524</v>
      </c>
      <c r="B3607" s="118" t="s">
        <v>1526</v>
      </c>
      <c r="C3607" s="118" t="s">
        <v>762</v>
      </c>
      <c r="D3607" s="119">
        <v>45603</v>
      </c>
      <c r="E3607" s="120" t="s">
        <v>24</v>
      </c>
      <c r="F3607" s="118" t="s">
        <v>1363</v>
      </c>
      <c r="G3607" s="121" t="s">
        <v>335</v>
      </c>
      <c r="H3607" s="123">
        <v>5</v>
      </c>
      <c r="I3607" s="118" t="s">
        <v>1528</v>
      </c>
      <c r="J3607" s="118" t="s">
        <v>874</v>
      </c>
      <c r="K3607" s="122" t="s">
        <v>8</v>
      </c>
      <c r="L3607" s="60">
        <f t="shared" si="567"/>
        <v>1</v>
      </c>
      <c r="M3607" s="33">
        <f t="shared" si="566"/>
        <v>2</v>
      </c>
      <c r="N3607" s="61">
        <f t="shared" si="568"/>
        <v>1</v>
      </c>
      <c r="O3607" s="33">
        <f t="shared" si="569"/>
        <v>1</v>
      </c>
      <c r="P3607" s="61">
        <f t="shared" si="570"/>
        <v>2</v>
      </c>
      <c r="Q3607" s="62">
        <f t="shared" si="571"/>
        <v>0</v>
      </c>
      <c r="R3607" s="61">
        <f t="shared" si="572"/>
        <v>0</v>
      </c>
      <c r="S3607" s="61">
        <f t="shared" si="573"/>
        <v>2</v>
      </c>
      <c r="T3607" t="str">
        <f t="shared" si="574"/>
        <v>إضافى كامل</v>
      </c>
    </row>
    <row r="3608" spans="1:20" ht="15.75" x14ac:dyDescent="0.25">
      <c r="A3608" s="118" t="s">
        <v>1524</v>
      </c>
      <c r="B3608" s="118" t="s">
        <v>1526</v>
      </c>
      <c r="C3608" s="118" t="s">
        <v>762</v>
      </c>
      <c r="D3608" s="119">
        <v>45604</v>
      </c>
      <c r="E3608" s="120" t="s">
        <v>15</v>
      </c>
      <c r="F3608" s="118" t="s">
        <v>1363</v>
      </c>
      <c r="G3608" s="121" t="s">
        <v>335</v>
      </c>
      <c r="H3608" s="123"/>
      <c r="I3608" s="118"/>
      <c r="J3608" s="118"/>
      <c r="K3608" s="122"/>
      <c r="L3608" s="60">
        <f t="shared" si="567"/>
        <v>0</v>
      </c>
      <c r="M3608" s="33">
        <f t="shared" si="566"/>
        <v>2</v>
      </c>
      <c r="N3608" s="61">
        <f t="shared" si="568"/>
        <v>1</v>
      </c>
      <c r="O3608" s="33">
        <f t="shared" si="569"/>
        <v>0</v>
      </c>
      <c r="P3608" s="61">
        <f t="shared" si="570"/>
        <v>1</v>
      </c>
      <c r="Q3608" s="62">
        <f t="shared" si="571"/>
        <v>0</v>
      </c>
      <c r="R3608" s="61">
        <f t="shared" si="572"/>
        <v>0</v>
      </c>
      <c r="S3608" s="61">
        <f t="shared" si="573"/>
        <v>2</v>
      </c>
      <c r="T3608" t="str">
        <f t="shared" si="574"/>
        <v>إضافى كامل</v>
      </c>
    </row>
    <row r="3609" spans="1:20" ht="15.75" x14ac:dyDescent="0.25">
      <c r="A3609" s="118" t="s">
        <v>1524</v>
      </c>
      <c r="B3609" s="118" t="s">
        <v>1526</v>
      </c>
      <c r="C3609" s="118" t="s">
        <v>762</v>
      </c>
      <c r="D3609" s="119">
        <v>45605</v>
      </c>
      <c r="E3609" s="120" t="s">
        <v>18</v>
      </c>
      <c r="F3609" s="118" t="s">
        <v>1363</v>
      </c>
      <c r="G3609" s="121" t="s">
        <v>335</v>
      </c>
      <c r="H3609" s="123"/>
      <c r="I3609" s="118"/>
      <c r="J3609" s="118"/>
      <c r="K3609" s="122"/>
      <c r="L3609" s="60">
        <f t="shared" si="567"/>
        <v>0</v>
      </c>
      <c r="M3609" s="33">
        <f t="shared" si="566"/>
        <v>2</v>
      </c>
      <c r="N3609" s="61">
        <f t="shared" si="568"/>
        <v>1</v>
      </c>
      <c r="O3609" s="33">
        <f t="shared" si="569"/>
        <v>0</v>
      </c>
      <c r="P3609" s="61">
        <f t="shared" si="570"/>
        <v>1</v>
      </c>
      <c r="Q3609" s="62">
        <f t="shared" si="571"/>
        <v>0</v>
      </c>
      <c r="R3609" s="61">
        <f t="shared" si="572"/>
        <v>0</v>
      </c>
      <c r="S3609" s="61">
        <f t="shared" si="573"/>
        <v>2</v>
      </c>
      <c r="T3609" t="str">
        <f t="shared" si="574"/>
        <v>إضافى كامل</v>
      </c>
    </row>
    <row r="3610" spans="1:20" ht="15.75" x14ac:dyDescent="0.25">
      <c r="A3610" s="118" t="s">
        <v>1524</v>
      </c>
      <c r="B3610" s="118" t="s">
        <v>1526</v>
      </c>
      <c r="C3610" s="118" t="s">
        <v>762</v>
      </c>
      <c r="D3610" s="119">
        <v>45606</v>
      </c>
      <c r="E3610" s="120" t="s">
        <v>20</v>
      </c>
      <c r="F3610" s="118" t="s">
        <v>1363</v>
      </c>
      <c r="G3610" s="121" t="s">
        <v>335</v>
      </c>
      <c r="H3610" s="123">
        <v>6</v>
      </c>
      <c r="I3610" s="118" t="s">
        <v>1530</v>
      </c>
      <c r="J3610" s="118" t="s">
        <v>1527</v>
      </c>
      <c r="K3610" s="122"/>
      <c r="L3610" s="60">
        <f t="shared" si="567"/>
        <v>0</v>
      </c>
      <c r="M3610" s="33">
        <f t="shared" si="566"/>
        <v>2</v>
      </c>
      <c r="N3610" s="61">
        <f t="shared" si="568"/>
        <v>1</v>
      </c>
      <c r="O3610" s="33">
        <f t="shared" si="569"/>
        <v>0</v>
      </c>
      <c r="P3610" s="61">
        <f t="shared" si="570"/>
        <v>1</v>
      </c>
      <c r="Q3610" s="62">
        <f t="shared" si="571"/>
        <v>0</v>
      </c>
      <c r="R3610" s="61">
        <f t="shared" si="572"/>
        <v>0</v>
      </c>
      <c r="S3610" s="61">
        <f t="shared" si="573"/>
        <v>2</v>
      </c>
      <c r="T3610" t="str">
        <f t="shared" si="574"/>
        <v>إضافى كامل</v>
      </c>
    </row>
    <row r="3611" spans="1:20" ht="15.75" x14ac:dyDescent="0.25">
      <c r="A3611" s="118" t="s">
        <v>1524</v>
      </c>
      <c r="B3611" s="118" t="s">
        <v>1526</v>
      </c>
      <c r="C3611" s="118" t="s">
        <v>762</v>
      </c>
      <c r="D3611" s="119">
        <v>45607</v>
      </c>
      <c r="E3611" s="120" t="s">
        <v>21</v>
      </c>
      <c r="F3611" s="118" t="s">
        <v>1363</v>
      </c>
      <c r="G3611" s="121" t="s">
        <v>335</v>
      </c>
      <c r="H3611" s="123">
        <v>7</v>
      </c>
      <c r="I3611" s="118" t="s">
        <v>1531</v>
      </c>
      <c r="J3611" s="118" t="s">
        <v>1527</v>
      </c>
      <c r="K3611" s="122"/>
      <c r="L3611" s="60">
        <f t="shared" si="567"/>
        <v>0</v>
      </c>
      <c r="M3611" s="33">
        <f t="shared" si="566"/>
        <v>2</v>
      </c>
      <c r="N3611" s="61">
        <f t="shared" si="568"/>
        <v>2</v>
      </c>
      <c r="O3611" s="33">
        <f t="shared" si="569"/>
        <v>0</v>
      </c>
      <c r="P3611" s="61">
        <f t="shared" si="570"/>
        <v>2</v>
      </c>
      <c r="Q3611" s="62">
        <f t="shared" si="571"/>
        <v>0</v>
      </c>
      <c r="R3611" s="61">
        <f t="shared" si="572"/>
        <v>0</v>
      </c>
      <c r="S3611" s="61">
        <f t="shared" si="573"/>
        <v>2</v>
      </c>
      <c r="T3611" t="str">
        <f t="shared" si="574"/>
        <v>إضافى كامل</v>
      </c>
    </row>
    <row r="3612" spans="1:20" ht="15.75" x14ac:dyDescent="0.25">
      <c r="A3612" s="118" t="s">
        <v>1524</v>
      </c>
      <c r="B3612" s="118" t="s">
        <v>1526</v>
      </c>
      <c r="C3612" s="118" t="s">
        <v>762</v>
      </c>
      <c r="D3612" s="119">
        <v>45608</v>
      </c>
      <c r="E3612" s="120" t="s">
        <v>22</v>
      </c>
      <c r="F3612" s="118" t="s">
        <v>1363</v>
      </c>
      <c r="G3612" s="121" t="s">
        <v>335</v>
      </c>
      <c r="H3612" s="123">
        <v>8</v>
      </c>
      <c r="I3612" s="118" t="s">
        <v>1532</v>
      </c>
      <c r="J3612" s="118" t="s">
        <v>1533</v>
      </c>
      <c r="K3612" s="122"/>
      <c r="L3612" s="60">
        <f t="shared" si="567"/>
        <v>0</v>
      </c>
      <c r="M3612" s="33">
        <f t="shared" si="566"/>
        <v>2</v>
      </c>
      <c r="N3612" s="61">
        <f t="shared" si="568"/>
        <v>2</v>
      </c>
      <c r="O3612" s="33">
        <f t="shared" si="569"/>
        <v>0</v>
      </c>
      <c r="P3612" s="61">
        <f t="shared" si="570"/>
        <v>2</v>
      </c>
      <c r="Q3612" s="62">
        <f t="shared" si="571"/>
        <v>0</v>
      </c>
      <c r="R3612" s="61">
        <f t="shared" si="572"/>
        <v>0</v>
      </c>
      <c r="S3612" s="61">
        <f t="shared" si="573"/>
        <v>2</v>
      </c>
      <c r="T3612" t="str">
        <f t="shared" si="574"/>
        <v>إضافى كامل</v>
      </c>
    </row>
    <row r="3613" spans="1:20" ht="15.75" x14ac:dyDescent="0.25">
      <c r="A3613" s="118" t="s">
        <v>1524</v>
      </c>
      <c r="B3613" s="118" t="s">
        <v>1526</v>
      </c>
      <c r="C3613" s="118" t="s">
        <v>762</v>
      </c>
      <c r="D3613" s="119">
        <v>45609</v>
      </c>
      <c r="E3613" s="120" t="s">
        <v>23</v>
      </c>
      <c r="F3613" s="118" t="s">
        <v>1363</v>
      </c>
      <c r="G3613" s="121" t="s">
        <v>335</v>
      </c>
      <c r="H3613" s="123"/>
      <c r="I3613" s="118"/>
      <c r="J3613" s="118"/>
      <c r="K3613" s="122" t="s">
        <v>56</v>
      </c>
      <c r="L3613" s="60">
        <f t="shared" si="567"/>
        <v>0</v>
      </c>
      <c r="M3613" s="33">
        <f t="shared" si="566"/>
        <v>2</v>
      </c>
      <c r="N3613" s="61">
        <f t="shared" si="568"/>
        <v>2</v>
      </c>
      <c r="O3613" s="33">
        <f t="shared" si="569"/>
        <v>0</v>
      </c>
      <c r="P3613" s="61">
        <f t="shared" si="570"/>
        <v>2</v>
      </c>
      <c r="Q3613" s="62">
        <f t="shared" si="571"/>
        <v>0</v>
      </c>
      <c r="R3613" s="61">
        <f t="shared" si="572"/>
        <v>0</v>
      </c>
      <c r="S3613" s="61">
        <f t="shared" si="573"/>
        <v>2</v>
      </c>
      <c r="T3613" t="str">
        <f t="shared" si="574"/>
        <v>إضافى كامل</v>
      </c>
    </row>
    <row r="3614" spans="1:20" ht="15.75" x14ac:dyDescent="0.25">
      <c r="A3614" s="118" t="s">
        <v>1524</v>
      </c>
      <c r="B3614" s="118" t="s">
        <v>1526</v>
      </c>
      <c r="C3614" s="118" t="s">
        <v>762</v>
      </c>
      <c r="D3614" s="119">
        <v>45610</v>
      </c>
      <c r="E3614" s="120" t="s">
        <v>24</v>
      </c>
      <c r="F3614" s="118" t="s">
        <v>1363</v>
      </c>
      <c r="G3614" s="121" t="s">
        <v>335</v>
      </c>
      <c r="H3614" s="123">
        <v>9</v>
      </c>
      <c r="I3614" s="118" t="s">
        <v>1483</v>
      </c>
      <c r="J3614" s="118" t="s">
        <v>766</v>
      </c>
      <c r="K3614" s="122"/>
      <c r="L3614" s="60">
        <f t="shared" si="567"/>
        <v>0</v>
      </c>
      <c r="M3614" s="33">
        <f t="shared" si="566"/>
        <v>1</v>
      </c>
      <c r="N3614" s="61">
        <f t="shared" si="568"/>
        <v>2</v>
      </c>
      <c r="O3614" s="33">
        <f t="shared" si="569"/>
        <v>0</v>
      </c>
      <c r="P3614" s="61">
        <f t="shared" si="570"/>
        <v>2</v>
      </c>
      <c r="Q3614" s="62">
        <f t="shared" si="571"/>
        <v>0</v>
      </c>
      <c r="R3614" s="61">
        <f t="shared" si="572"/>
        <v>0</v>
      </c>
      <c r="S3614" s="61">
        <f t="shared" si="573"/>
        <v>1</v>
      </c>
      <c r="T3614" t="str">
        <f t="shared" si="574"/>
        <v>إضافى كامل</v>
      </c>
    </row>
    <row r="3615" spans="1:20" ht="15.75" x14ac:dyDescent="0.25">
      <c r="A3615" s="118" t="s">
        <v>1524</v>
      </c>
      <c r="B3615" s="118" t="s">
        <v>1526</v>
      </c>
      <c r="C3615" s="118" t="s">
        <v>762</v>
      </c>
      <c r="D3615" s="119">
        <v>45611</v>
      </c>
      <c r="E3615" s="120" t="s">
        <v>15</v>
      </c>
      <c r="F3615" s="118" t="s">
        <v>1363</v>
      </c>
      <c r="G3615" s="121" t="s">
        <v>335</v>
      </c>
      <c r="H3615" s="123"/>
      <c r="I3615" s="118"/>
      <c r="J3615" s="118"/>
      <c r="K3615" s="122"/>
      <c r="L3615" s="60">
        <f t="shared" si="567"/>
        <v>0</v>
      </c>
      <c r="M3615" s="33">
        <f t="shared" si="566"/>
        <v>1</v>
      </c>
      <c r="N3615" s="61">
        <f t="shared" si="568"/>
        <v>3</v>
      </c>
      <c r="O3615" s="33">
        <f t="shared" si="569"/>
        <v>0</v>
      </c>
      <c r="P3615" s="61">
        <f t="shared" si="570"/>
        <v>3</v>
      </c>
      <c r="Q3615" s="62">
        <f t="shared" si="571"/>
        <v>1.5</v>
      </c>
      <c r="R3615" s="61">
        <f t="shared" si="572"/>
        <v>1</v>
      </c>
      <c r="S3615" s="61">
        <f t="shared" si="573"/>
        <v>2</v>
      </c>
      <c r="T3615" t="str">
        <f t="shared" si="574"/>
        <v>إضافى كامل</v>
      </c>
    </row>
    <row r="3616" spans="1:20" ht="15.75" x14ac:dyDescent="0.25">
      <c r="A3616" s="118" t="s">
        <v>1524</v>
      </c>
      <c r="B3616" s="118" t="s">
        <v>1526</v>
      </c>
      <c r="C3616" s="118" t="s">
        <v>762</v>
      </c>
      <c r="D3616" s="119">
        <v>45612</v>
      </c>
      <c r="E3616" s="120" t="s">
        <v>18</v>
      </c>
      <c r="F3616" s="118" t="s">
        <v>1363</v>
      </c>
      <c r="G3616" s="121" t="s">
        <v>335</v>
      </c>
      <c r="H3616" s="123"/>
      <c r="I3616" s="118"/>
      <c r="J3616" s="118"/>
      <c r="K3616" s="122"/>
      <c r="L3616" s="60">
        <f t="shared" si="567"/>
        <v>0</v>
      </c>
      <c r="M3616" s="33">
        <f t="shared" si="566"/>
        <v>1</v>
      </c>
      <c r="N3616" s="61">
        <f t="shared" si="568"/>
        <v>3</v>
      </c>
      <c r="O3616" s="33">
        <f t="shared" si="569"/>
        <v>0</v>
      </c>
      <c r="P3616" s="61">
        <f t="shared" si="570"/>
        <v>3</v>
      </c>
      <c r="Q3616" s="62">
        <f t="shared" si="571"/>
        <v>1.5</v>
      </c>
      <c r="R3616" s="61">
        <f t="shared" si="572"/>
        <v>1</v>
      </c>
      <c r="S3616" s="61">
        <f t="shared" si="573"/>
        <v>2</v>
      </c>
      <c r="T3616" t="str">
        <f t="shared" si="574"/>
        <v>إضافى كامل</v>
      </c>
    </row>
    <row r="3617" spans="1:21" ht="15.75" x14ac:dyDescent="0.25">
      <c r="A3617" s="118" t="s">
        <v>1524</v>
      </c>
      <c r="B3617" s="118" t="s">
        <v>1526</v>
      </c>
      <c r="C3617" s="118" t="s">
        <v>762</v>
      </c>
      <c r="D3617" s="119">
        <v>45613</v>
      </c>
      <c r="E3617" s="120" t="s">
        <v>20</v>
      </c>
      <c r="F3617" s="118" t="s">
        <v>1363</v>
      </c>
      <c r="G3617" s="121" t="s">
        <v>335</v>
      </c>
      <c r="H3617" s="123">
        <v>10</v>
      </c>
      <c r="I3617" s="118" t="s">
        <v>1534</v>
      </c>
      <c r="J3617" s="118" t="s">
        <v>1527</v>
      </c>
      <c r="K3617" s="122"/>
      <c r="L3617" s="60">
        <f t="shared" si="567"/>
        <v>0</v>
      </c>
      <c r="M3617" s="33">
        <f t="shared" si="566"/>
        <v>1</v>
      </c>
      <c r="N3617" s="61">
        <f t="shared" si="568"/>
        <v>3</v>
      </c>
      <c r="O3617" s="33">
        <f t="shared" si="569"/>
        <v>0</v>
      </c>
      <c r="P3617" s="61">
        <f t="shared" si="570"/>
        <v>3</v>
      </c>
      <c r="Q3617" s="62">
        <f t="shared" si="571"/>
        <v>1.5</v>
      </c>
      <c r="R3617" s="61">
        <f t="shared" si="572"/>
        <v>1</v>
      </c>
      <c r="S3617" s="61">
        <f t="shared" si="573"/>
        <v>2</v>
      </c>
      <c r="T3617" t="str">
        <f t="shared" si="574"/>
        <v>إضافى كامل</v>
      </c>
    </row>
    <row r="3618" spans="1:21" ht="15.75" x14ac:dyDescent="0.25">
      <c r="A3618" s="118" t="s">
        <v>1524</v>
      </c>
      <c r="B3618" s="118" t="s">
        <v>1526</v>
      </c>
      <c r="C3618" s="118" t="s">
        <v>762</v>
      </c>
      <c r="D3618" s="119">
        <v>45614</v>
      </c>
      <c r="E3618" s="120" t="s">
        <v>21</v>
      </c>
      <c r="F3618" s="118" t="s">
        <v>1363</v>
      </c>
      <c r="G3618" s="121" t="s">
        <v>335</v>
      </c>
      <c r="H3618" s="123">
        <v>11</v>
      </c>
      <c r="I3618" s="118" t="s">
        <v>1535</v>
      </c>
      <c r="J3618" s="118" t="s">
        <v>1536</v>
      </c>
      <c r="K3618" s="122"/>
      <c r="L3618" s="60">
        <f t="shared" si="567"/>
        <v>0</v>
      </c>
      <c r="M3618" s="33">
        <f t="shared" si="566"/>
        <v>1</v>
      </c>
      <c r="N3618" s="61">
        <f t="shared" si="568"/>
        <v>4</v>
      </c>
      <c r="O3618" s="33">
        <f t="shared" si="569"/>
        <v>0</v>
      </c>
      <c r="P3618" s="61">
        <f t="shared" si="570"/>
        <v>4</v>
      </c>
      <c r="Q3618" s="62">
        <f t="shared" si="571"/>
        <v>2</v>
      </c>
      <c r="R3618" s="61">
        <f t="shared" si="572"/>
        <v>2</v>
      </c>
      <c r="S3618" s="61">
        <f t="shared" si="573"/>
        <v>3</v>
      </c>
      <c r="T3618" t="str">
        <f t="shared" si="574"/>
        <v>إضافى كامل</v>
      </c>
    </row>
    <row r="3619" spans="1:21" ht="15.75" x14ac:dyDescent="0.25">
      <c r="A3619" s="118" t="s">
        <v>1524</v>
      </c>
      <c r="B3619" s="118" t="s">
        <v>1526</v>
      </c>
      <c r="C3619" s="118" t="s">
        <v>762</v>
      </c>
      <c r="D3619" s="119">
        <v>45615</v>
      </c>
      <c r="E3619" s="120" t="s">
        <v>22</v>
      </c>
      <c r="F3619" s="118" t="s">
        <v>1363</v>
      </c>
      <c r="G3619" s="121" t="s">
        <v>335</v>
      </c>
      <c r="H3619" s="123">
        <v>12</v>
      </c>
      <c r="I3619" s="118" t="s">
        <v>1537</v>
      </c>
      <c r="J3619" s="118" t="s">
        <v>1538</v>
      </c>
      <c r="K3619" s="122"/>
      <c r="L3619" s="60">
        <f t="shared" si="567"/>
        <v>0</v>
      </c>
      <c r="M3619" s="33">
        <f t="shared" si="566"/>
        <v>1</v>
      </c>
      <c r="N3619" s="61">
        <f t="shared" si="568"/>
        <v>5</v>
      </c>
      <c r="O3619" s="33">
        <f t="shared" si="569"/>
        <v>0</v>
      </c>
      <c r="P3619" s="61">
        <f t="shared" si="570"/>
        <v>5</v>
      </c>
      <c r="Q3619" s="62">
        <f t="shared" si="571"/>
        <v>2.5</v>
      </c>
      <c r="R3619" s="61">
        <f t="shared" si="572"/>
        <v>2</v>
      </c>
      <c r="S3619" s="61">
        <f t="shared" si="573"/>
        <v>3</v>
      </c>
      <c r="T3619" t="str">
        <f t="shared" si="574"/>
        <v>إضافى كامل</v>
      </c>
    </row>
    <row r="3620" spans="1:21" ht="15.75" x14ac:dyDescent="0.25">
      <c r="A3620" s="118" t="s">
        <v>1524</v>
      </c>
      <c r="B3620" s="118" t="s">
        <v>1526</v>
      </c>
      <c r="C3620" s="118" t="s">
        <v>762</v>
      </c>
      <c r="D3620" s="119">
        <v>45616</v>
      </c>
      <c r="E3620" s="120" t="s">
        <v>23</v>
      </c>
      <c r="F3620" s="118" t="s">
        <v>1363</v>
      </c>
      <c r="G3620" s="121" t="s">
        <v>335</v>
      </c>
      <c r="H3620" s="123"/>
      <c r="I3620" s="118"/>
      <c r="J3620" s="118"/>
      <c r="K3620" s="122" t="s">
        <v>56</v>
      </c>
      <c r="L3620" s="60">
        <f t="shared" si="567"/>
        <v>0</v>
      </c>
      <c r="M3620" s="33">
        <f t="shared" si="566"/>
        <v>1</v>
      </c>
      <c r="N3620" s="61">
        <f t="shared" si="568"/>
        <v>5</v>
      </c>
      <c r="O3620" s="33">
        <f t="shared" si="569"/>
        <v>0</v>
      </c>
      <c r="P3620" s="61">
        <f t="shared" si="570"/>
        <v>5</v>
      </c>
      <c r="Q3620" s="62">
        <f t="shared" si="571"/>
        <v>2.5</v>
      </c>
      <c r="R3620" s="61">
        <f t="shared" si="572"/>
        <v>2</v>
      </c>
      <c r="S3620" s="61">
        <f t="shared" si="573"/>
        <v>3</v>
      </c>
      <c r="T3620" t="str">
        <f t="shared" si="574"/>
        <v>إضافى كامل</v>
      </c>
    </row>
    <row r="3621" spans="1:21" ht="15.75" x14ac:dyDescent="0.25">
      <c r="A3621" s="118" t="s">
        <v>1524</v>
      </c>
      <c r="B3621" s="118" t="s">
        <v>1526</v>
      </c>
      <c r="C3621" s="118" t="s">
        <v>762</v>
      </c>
      <c r="D3621" s="119">
        <v>45617</v>
      </c>
      <c r="E3621" s="120" t="s">
        <v>24</v>
      </c>
      <c r="F3621" s="118" t="s">
        <v>1363</v>
      </c>
      <c r="G3621" s="121" t="s">
        <v>335</v>
      </c>
      <c r="H3621" s="123">
        <v>13</v>
      </c>
      <c r="I3621" s="118" t="s">
        <v>1539</v>
      </c>
      <c r="J3621" s="118" t="s">
        <v>873</v>
      </c>
      <c r="K3621" s="122" t="s">
        <v>1540</v>
      </c>
      <c r="L3621" s="60">
        <f t="shared" si="567"/>
        <v>0</v>
      </c>
      <c r="M3621" s="33">
        <f t="shared" si="566"/>
        <v>0</v>
      </c>
      <c r="N3621" s="61">
        <f t="shared" si="568"/>
        <v>6</v>
      </c>
      <c r="O3621" s="33">
        <f t="shared" si="569"/>
        <v>0</v>
      </c>
      <c r="P3621" s="61">
        <f t="shared" si="570"/>
        <v>6</v>
      </c>
      <c r="Q3621" s="62">
        <f t="shared" si="571"/>
        <v>3</v>
      </c>
      <c r="R3621" s="61">
        <f t="shared" si="572"/>
        <v>3</v>
      </c>
      <c r="S3621" s="61">
        <f t="shared" si="573"/>
        <v>3</v>
      </c>
      <c r="T3621" t="str">
        <f t="shared" si="574"/>
        <v>إضافى كامل</v>
      </c>
    </row>
    <row r="3622" spans="1:21" ht="15.75" x14ac:dyDescent="0.25">
      <c r="A3622" s="118" t="s">
        <v>1524</v>
      </c>
      <c r="B3622" s="118" t="s">
        <v>1526</v>
      </c>
      <c r="C3622" s="118" t="s">
        <v>762</v>
      </c>
      <c r="D3622" s="119">
        <v>45618</v>
      </c>
      <c r="E3622" s="120" t="s">
        <v>15</v>
      </c>
      <c r="F3622" s="118" t="s">
        <v>1363</v>
      </c>
      <c r="G3622" s="121" t="s">
        <v>335</v>
      </c>
      <c r="H3622" s="123"/>
      <c r="I3622" s="118"/>
      <c r="J3622" s="118"/>
      <c r="K3622" s="122"/>
      <c r="L3622" s="60">
        <f t="shared" si="567"/>
        <v>0</v>
      </c>
      <c r="M3622" s="33">
        <f t="shared" si="566"/>
        <v>0</v>
      </c>
      <c r="N3622" s="61">
        <f t="shared" si="568"/>
        <v>7</v>
      </c>
      <c r="O3622" s="33">
        <f t="shared" si="569"/>
        <v>0</v>
      </c>
      <c r="P3622" s="61">
        <f t="shared" si="570"/>
        <v>7</v>
      </c>
      <c r="Q3622" s="62">
        <f t="shared" si="571"/>
        <v>3.5</v>
      </c>
      <c r="R3622" s="61">
        <f t="shared" si="572"/>
        <v>3</v>
      </c>
      <c r="S3622" s="61">
        <f t="shared" si="573"/>
        <v>3</v>
      </c>
      <c r="T3622" t="str">
        <f t="shared" si="574"/>
        <v>إضافى كامل</v>
      </c>
    </row>
    <row r="3623" spans="1:21" ht="15.75" x14ac:dyDescent="0.25">
      <c r="A3623" s="118" t="s">
        <v>1524</v>
      </c>
      <c r="B3623" s="118" t="s">
        <v>1526</v>
      </c>
      <c r="C3623" s="118" t="s">
        <v>762</v>
      </c>
      <c r="D3623" s="119">
        <v>45619</v>
      </c>
      <c r="E3623" s="120" t="s">
        <v>18</v>
      </c>
      <c r="F3623" s="118" t="s">
        <v>1363</v>
      </c>
      <c r="G3623" s="121" t="s">
        <v>335</v>
      </c>
      <c r="H3623" s="123"/>
      <c r="I3623" s="118"/>
      <c r="J3623" s="118"/>
      <c r="K3623" s="122"/>
      <c r="L3623" s="60">
        <f t="shared" si="567"/>
        <v>0</v>
      </c>
      <c r="M3623" s="33">
        <f t="shared" si="566"/>
        <v>0</v>
      </c>
      <c r="N3623" s="61">
        <f t="shared" si="568"/>
        <v>7</v>
      </c>
      <c r="O3623" s="33">
        <f t="shared" si="569"/>
        <v>0</v>
      </c>
      <c r="P3623" s="61">
        <f t="shared" si="570"/>
        <v>7</v>
      </c>
      <c r="Q3623" s="62">
        <f t="shared" si="571"/>
        <v>3.5</v>
      </c>
      <c r="R3623" s="61">
        <f t="shared" si="572"/>
        <v>3</v>
      </c>
      <c r="S3623" s="61">
        <f t="shared" si="573"/>
        <v>3</v>
      </c>
      <c r="T3623" t="str">
        <f t="shared" si="574"/>
        <v>إضافى كامل</v>
      </c>
    </row>
    <row r="3624" spans="1:21" ht="15.75" x14ac:dyDescent="0.25">
      <c r="A3624" s="118" t="s">
        <v>1524</v>
      </c>
      <c r="B3624" s="118" t="s">
        <v>1526</v>
      </c>
      <c r="C3624" s="118" t="s">
        <v>762</v>
      </c>
      <c r="D3624" s="119">
        <v>45620</v>
      </c>
      <c r="E3624" s="120" t="s">
        <v>20</v>
      </c>
      <c r="F3624" s="118" t="s">
        <v>1363</v>
      </c>
      <c r="G3624" s="121" t="s">
        <v>335</v>
      </c>
      <c r="H3624" s="123">
        <v>14</v>
      </c>
      <c r="I3624" s="118" t="s">
        <v>1395</v>
      </c>
      <c r="J3624" s="118" t="s">
        <v>1527</v>
      </c>
      <c r="K3624" s="122"/>
      <c r="L3624" s="60">
        <f t="shared" si="567"/>
        <v>0</v>
      </c>
      <c r="M3624" s="33">
        <f t="shared" si="566"/>
        <v>0</v>
      </c>
      <c r="N3624" s="61">
        <f t="shared" si="568"/>
        <v>7</v>
      </c>
      <c r="O3624" s="33">
        <f t="shared" si="569"/>
        <v>0</v>
      </c>
      <c r="P3624" s="61">
        <f t="shared" si="570"/>
        <v>7</v>
      </c>
      <c r="Q3624" s="62">
        <f t="shared" si="571"/>
        <v>3.5</v>
      </c>
      <c r="R3624" s="61">
        <f t="shared" si="572"/>
        <v>3</v>
      </c>
      <c r="S3624" s="61">
        <f t="shared" si="573"/>
        <v>3</v>
      </c>
      <c r="T3624" t="str">
        <f t="shared" si="574"/>
        <v>إضافى كامل</v>
      </c>
    </row>
    <row r="3625" spans="1:21" ht="15.75" x14ac:dyDescent="0.25">
      <c r="A3625" s="118" t="s">
        <v>1524</v>
      </c>
      <c r="B3625" s="118" t="s">
        <v>1526</v>
      </c>
      <c r="C3625" s="118" t="s">
        <v>762</v>
      </c>
      <c r="D3625" s="119">
        <v>45621</v>
      </c>
      <c r="E3625" s="120" t="s">
        <v>21</v>
      </c>
      <c r="F3625" s="118" t="s">
        <v>1363</v>
      </c>
      <c r="G3625" s="121" t="s">
        <v>335</v>
      </c>
      <c r="H3625" s="123">
        <v>15</v>
      </c>
      <c r="I3625" s="118" t="s">
        <v>1539</v>
      </c>
      <c r="J3625" s="118" t="s">
        <v>873</v>
      </c>
      <c r="K3625" s="122"/>
      <c r="L3625" s="60">
        <f t="shared" si="567"/>
        <v>0</v>
      </c>
      <c r="M3625" s="33">
        <f t="shared" si="566"/>
        <v>0</v>
      </c>
      <c r="N3625" s="61">
        <f t="shared" si="568"/>
        <v>7</v>
      </c>
      <c r="O3625" s="33">
        <f t="shared" si="569"/>
        <v>0</v>
      </c>
      <c r="P3625" s="61">
        <f t="shared" si="570"/>
        <v>7</v>
      </c>
      <c r="Q3625" s="62">
        <f t="shared" si="571"/>
        <v>3.5</v>
      </c>
      <c r="R3625" s="61">
        <f t="shared" si="572"/>
        <v>3</v>
      </c>
      <c r="S3625" s="61">
        <f t="shared" si="573"/>
        <v>3</v>
      </c>
      <c r="T3625" t="str">
        <f t="shared" si="574"/>
        <v>إضافى كامل</v>
      </c>
    </row>
    <row r="3626" spans="1:21" ht="15.75" x14ac:dyDescent="0.25">
      <c r="A3626" s="118" t="s">
        <v>1524</v>
      </c>
      <c r="B3626" s="118" t="s">
        <v>1526</v>
      </c>
      <c r="C3626" s="118" t="s">
        <v>762</v>
      </c>
      <c r="D3626" s="119">
        <v>45622</v>
      </c>
      <c r="E3626" s="120" t="s">
        <v>22</v>
      </c>
      <c r="F3626" s="118" t="s">
        <v>1363</v>
      </c>
      <c r="G3626" s="121" t="s">
        <v>335</v>
      </c>
      <c r="H3626" s="123">
        <v>16</v>
      </c>
      <c r="I3626" s="118" t="s">
        <v>1537</v>
      </c>
      <c r="J3626" s="118" t="s">
        <v>1541</v>
      </c>
      <c r="K3626" s="122"/>
      <c r="L3626" s="60">
        <f t="shared" si="567"/>
        <v>0</v>
      </c>
      <c r="M3626" s="33">
        <f t="shared" si="566"/>
        <v>0</v>
      </c>
      <c r="N3626" s="61">
        <f t="shared" si="568"/>
        <v>7</v>
      </c>
      <c r="O3626" s="33">
        <f t="shared" si="569"/>
        <v>0</v>
      </c>
      <c r="P3626" s="61">
        <f t="shared" si="570"/>
        <v>7</v>
      </c>
      <c r="Q3626" s="62">
        <f t="shared" si="571"/>
        <v>3.5</v>
      </c>
      <c r="R3626" s="61">
        <f t="shared" si="572"/>
        <v>3</v>
      </c>
      <c r="S3626" s="61">
        <f t="shared" si="573"/>
        <v>3</v>
      </c>
      <c r="T3626" t="str">
        <f t="shared" si="574"/>
        <v>إضافى كامل</v>
      </c>
    </row>
    <row r="3627" spans="1:21" ht="15.75" x14ac:dyDescent="0.25">
      <c r="A3627" s="118" t="s">
        <v>1524</v>
      </c>
      <c r="B3627" s="118" t="s">
        <v>1526</v>
      </c>
      <c r="C3627" s="118" t="s">
        <v>762</v>
      </c>
      <c r="D3627" s="119">
        <v>45623</v>
      </c>
      <c r="E3627" s="120" t="s">
        <v>23</v>
      </c>
      <c r="F3627" s="118" t="s">
        <v>1363</v>
      </c>
      <c r="G3627" s="121" t="s">
        <v>335</v>
      </c>
      <c r="H3627" s="123">
        <v>17</v>
      </c>
      <c r="I3627" s="118" t="s">
        <v>1479</v>
      </c>
      <c r="J3627" s="118" t="s">
        <v>1538</v>
      </c>
      <c r="K3627" s="122"/>
      <c r="L3627" s="60">
        <f t="shared" si="567"/>
        <v>0</v>
      </c>
      <c r="M3627" s="33">
        <f t="shared" si="566"/>
        <v>0</v>
      </c>
      <c r="N3627" s="61">
        <f t="shared" si="568"/>
        <v>7</v>
      </c>
      <c r="O3627" s="33">
        <f t="shared" si="569"/>
        <v>0</v>
      </c>
      <c r="P3627" s="61">
        <f t="shared" si="570"/>
        <v>7</v>
      </c>
      <c r="Q3627" s="62">
        <f t="shared" si="571"/>
        <v>3.5</v>
      </c>
      <c r="R3627" s="61">
        <f t="shared" si="572"/>
        <v>3</v>
      </c>
      <c r="S3627" s="61">
        <f t="shared" si="573"/>
        <v>3</v>
      </c>
      <c r="T3627" t="str">
        <f t="shared" si="574"/>
        <v>إضافى كامل</v>
      </c>
    </row>
    <row r="3628" spans="1:21" ht="15.75" x14ac:dyDescent="0.25">
      <c r="A3628" s="118" t="s">
        <v>1524</v>
      </c>
      <c r="B3628" s="118" t="s">
        <v>1526</v>
      </c>
      <c r="C3628" s="118" t="s">
        <v>762</v>
      </c>
      <c r="D3628" s="119">
        <v>45624</v>
      </c>
      <c r="E3628" s="120" t="s">
        <v>24</v>
      </c>
      <c r="F3628" s="118" t="s">
        <v>1363</v>
      </c>
      <c r="G3628" s="121" t="s">
        <v>335</v>
      </c>
      <c r="H3628" s="123"/>
      <c r="I3628" s="118"/>
      <c r="J3628" s="118"/>
      <c r="K3628" s="122"/>
      <c r="L3628" s="60">
        <f t="shared" si="567"/>
        <v>0</v>
      </c>
      <c r="M3628" s="33">
        <f t="shared" si="566"/>
        <v>0</v>
      </c>
      <c r="N3628" s="61">
        <f t="shared" si="568"/>
        <v>7</v>
      </c>
      <c r="O3628" s="33">
        <f t="shared" si="569"/>
        <v>0</v>
      </c>
      <c r="P3628" s="61">
        <f t="shared" si="570"/>
        <v>7</v>
      </c>
      <c r="Q3628" s="62">
        <f t="shared" si="571"/>
        <v>3.5</v>
      </c>
      <c r="R3628" s="61">
        <f t="shared" si="572"/>
        <v>3</v>
      </c>
      <c r="S3628" s="61">
        <f t="shared" si="573"/>
        <v>3</v>
      </c>
      <c r="T3628" t="str">
        <f t="shared" si="574"/>
        <v>إضافى كامل</v>
      </c>
    </row>
    <row r="3629" spans="1:21" ht="15.75" x14ac:dyDescent="0.25">
      <c r="A3629" s="118" t="s">
        <v>1524</v>
      </c>
      <c r="B3629" s="118" t="s">
        <v>1526</v>
      </c>
      <c r="C3629" s="118" t="s">
        <v>762</v>
      </c>
      <c r="D3629" s="119">
        <v>45625</v>
      </c>
      <c r="E3629" s="120" t="s">
        <v>15</v>
      </c>
      <c r="F3629" s="118" t="s">
        <v>1363</v>
      </c>
      <c r="G3629" s="121" t="s">
        <v>335</v>
      </c>
      <c r="H3629" s="123"/>
      <c r="I3629" s="118"/>
      <c r="J3629" s="118"/>
      <c r="K3629" s="122"/>
      <c r="L3629" s="60">
        <f t="shared" si="567"/>
        <v>0</v>
      </c>
      <c r="M3629" s="33">
        <f t="shared" si="566"/>
        <v>0</v>
      </c>
      <c r="N3629" s="61">
        <f t="shared" si="568"/>
        <v>7</v>
      </c>
      <c r="O3629" s="33">
        <f t="shared" si="569"/>
        <v>0</v>
      </c>
      <c r="P3629" s="61">
        <f t="shared" si="570"/>
        <v>7</v>
      </c>
      <c r="Q3629" s="62">
        <f t="shared" si="571"/>
        <v>3.5</v>
      </c>
      <c r="R3629" s="61">
        <f t="shared" si="572"/>
        <v>3</v>
      </c>
      <c r="S3629" s="61">
        <f t="shared" si="573"/>
        <v>3</v>
      </c>
      <c r="T3629" t="str">
        <f t="shared" si="574"/>
        <v>إضافى كامل</v>
      </c>
    </row>
    <row r="3630" spans="1:21" ht="15.75" x14ac:dyDescent="0.25">
      <c r="A3630" s="118" t="s">
        <v>1524</v>
      </c>
      <c r="B3630" s="118" t="s">
        <v>1526</v>
      </c>
      <c r="C3630" s="118" t="s">
        <v>762</v>
      </c>
      <c r="D3630" s="119">
        <v>45626</v>
      </c>
      <c r="E3630" s="120" t="s">
        <v>18</v>
      </c>
      <c r="F3630" s="118" t="s">
        <v>1363</v>
      </c>
      <c r="G3630" s="121" t="s">
        <v>335</v>
      </c>
      <c r="H3630" s="123">
        <v>18</v>
      </c>
      <c r="I3630" s="118" t="s">
        <v>1542</v>
      </c>
      <c r="J3630" s="118" t="s">
        <v>1527</v>
      </c>
      <c r="K3630" s="122"/>
      <c r="L3630" s="60">
        <f t="shared" si="567"/>
        <v>0</v>
      </c>
      <c r="M3630" s="33">
        <f t="shared" si="566"/>
        <v>0</v>
      </c>
      <c r="N3630" s="61">
        <f t="shared" si="568"/>
        <v>7</v>
      </c>
      <c r="O3630" s="33">
        <f t="shared" si="569"/>
        <v>0</v>
      </c>
      <c r="P3630" s="61">
        <f t="shared" si="570"/>
        <v>7</v>
      </c>
      <c r="Q3630" s="62">
        <f t="shared" si="571"/>
        <v>3.5</v>
      </c>
      <c r="R3630" s="61">
        <f t="shared" si="572"/>
        <v>3</v>
      </c>
      <c r="S3630" s="61">
        <f t="shared" si="573"/>
        <v>3</v>
      </c>
      <c r="T3630" t="str">
        <f t="shared" si="574"/>
        <v>إضافى كامل</v>
      </c>
    </row>
    <row r="3631" spans="1:21" x14ac:dyDescent="0.25">
      <c r="A3631" s="54" t="s">
        <v>1543</v>
      </c>
      <c r="B3631" s="54" t="s">
        <v>1812</v>
      </c>
      <c r="C3631" s="54" t="s">
        <v>762</v>
      </c>
      <c r="D3631" s="55">
        <v>45597</v>
      </c>
      <c r="E3631" s="56" t="s">
        <v>15</v>
      </c>
      <c r="F3631" s="54" t="s">
        <v>763</v>
      </c>
      <c r="G3631" s="57"/>
      <c r="H3631" s="58" t="s">
        <v>562</v>
      </c>
      <c r="I3631" s="54"/>
      <c r="J3631" s="54"/>
      <c r="L3631" s="60">
        <f t="shared" si="567"/>
        <v>0</v>
      </c>
      <c r="M3631" s="33">
        <f t="shared" si="566"/>
        <v>0</v>
      </c>
      <c r="N3631" s="61">
        <f t="shared" si="568"/>
        <v>7</v>
      </c>
      <c r="O3631" s="33">
        <f t="shared" si="569"/>
        <v>0</v>
      </c>
      <c r="P3631" s="61">
        <f t="shared" si="570"/>
        <v>7</v>
      </c>
      <c r="Q3631" s="62">
        <f t="shared" si="571"/>
        <v>3.5</v>
      </c>
      <c r="R3631" s="61">
        <f t="shared" si="572"/>
        <v>3</v>
      </c>
      <c r="S3631" s="61">
        <f t="shared" si="573"/>
        <v>3</v>
      </c>
      <c r="T3631" t="str">
        <f t="shared" si="574"/>
        <v>إضافى كامل</v>
      </c>
      <c r="U3631" t="s">
        <v>871</v>
      </c>
    </row>
    <row r="3632" spans="1:21" x14ac:dyDescent="0.25">
      <c r="A3632" s="54" t="s">
        <v>1543</v>
      </c>
      <c r="B3632" s="54" t="s">
        <v>1873</v>
      </c>
      <c r="C3632" s="54" t="s">
        <v>762</v>
      </c>
      <c r="D3632" s="55">
        <v>45598</v>
      </c>
      <c r="E3632" s="56" t="s">
        <v>18</v>
      </c>
      <c r="F3632" s="54" t="s">
        <v>763</v>
      </c>
      <c r="G3632" s="57" t="s">
        <v>19</v>
      </c>
      <c r="H3632" s="124">
        <f>J3632-I3632</f>
        <v>0.3131944444444445</v>
      </c>
      <c r="I3632" s="54" t="s">
        <v>1012</v>
      </c>
      <c r="J3632" s="54" t="s">
        <v>1412</v>
      </c>
      <c r="L3632" s="60">
        <f t="shared" si="567"/>
        <v>0</v>
      </c>
      <c r="M3632" s="33">
        <f t="shared" si="566"/>
        <v>0</v>
      </c>
      <c r="N3632" s="61">
        <f t="shared" si="568"/>
        <v>7</v>
      </c>
      <c r="O3632" s="33">
        <f t="shared" si="569"/>
        <v>0</v>
      </c>
      <c r="P3632" s="61">
        <f t="shared" si="570"/>
        <v>7</v>
      </c>
      <c r="Q3632" s="62">
        <f t="shared" si="571"/>
        <v>3.5</v>
      </c>
      <c r="R3632" s="61">
        <f t="shared" si="572"/>
        <v>3</v>
      </c>
      <c r="S3632" s="61">
        <f t="shared" si="573"/>
        <v>3</v>
      </c>
      <c r="T3632" t="str">
        <f t="shared" si="574"/>
        <v>إضافى كامل</v>
      </c>
      <c r="U3632" t="s">
        <v>871</v>
      </c>
    </row>
    <row r="3633" spans="1:21" x14ac:dyDescent="0.25">
      <c r="A3633" s="54" t="s">
        <v>1543</v>
      </c>
      <c r="B3633" s="54" t="s">
        <v>1873</v>
      </c>
      <c r="C3633" s="54" t="s">
        <v>762</v>
      </c>
      <c r="D3633" s="55">
        <v>45599</v>
      </c>
      <c r="E3633" s="56" t="s">
        <v>20</v>
      </c>
      <c r="F3633" s="54" t="s">
        <v>763</v>
      </c>
      <c r="G3633" s="57" t="s">
        <v>1544</v>
      </c>
      <c r="H3633" s="124">
        <f t="shared" ref="H3633:H3636" si="575">J3633-I3633</f>
        <v>0.2055555555555556</v>
      </c>
      <c r="I3633" s="54" t="s">
        <v>1545</v>
      </c>
      <c r="J3633" s="54" t="s">
        <v>1546</v>
      </c>
      <c r="K3633" s="3" t="s">
        <v>65</v>
      </c>
      <c r="L3633" s="60">
        <f t="shared" si="567"/>
        <v>0</v>
      </c>
      <c r="M3633" s="33">
        <f t="shared" si="566"/>
        <v>0</v>
      </c>
      <c r="N3633" s="61">
        <f t="shared" si="568"/>
        <v>7</v>
      </c>
      <c r="O3633" s="33">
        <f t="shared" si="569"/>
        <v>0</v>
      </c>
      <c r="P3633" s="61">
        <f t="shared" si="570"/>
        <v>7</v>
      </c>
      <c r="Q3633" s="62">
        <f t="shared" si="571"/>
        <v>3.5</v>
      </c>
      <c r="R3633" s="61">
        <f t="shared" si="572"/>
        <v>3</v>
      </c>
      <c r="S3633" s="61">
        <f t="shared" si="573"/>
        <v>3</v>
      </c>
      <c r="T3633" t="str">
        <f t="shared" si="574"/>
        <v>إضافى كامل</v>
      </c>
      <c r="U3633" t="s">
        <v>871</v>
      </c>
    </row>
    <row r="3634" spans="1:21" x14ac:dyDescent="0.25">
      <c r="A3634" s="54" t="s">
        <v>1543</v>
      </c>
      <c r="B3634" s="54" t="s">
        <v>1873</v>
      </c>
      <c r="C3634" s="54" t="s">
        <v>762</v>
      </c>
      <c r="D3634" s="55">
        <v>45600</v>
      </c>
      <c r="E3634" s="56" t="s">
        <v>21</v>
      </c>
      <c r="F3634" s="54" t="s">
        <v>763</v>
      </c>
      <c r="G3634" s="57" t="s">
        <v>1441</v>
      </c>
      <c r="H3634" s="124">
        <f t="shared" si="575"/>
        <v>0.17569444444444438</v>
      </c>
      <c r="I3634" s="54" t="s">
        <v>1166</v>
      </c>
      <c r="J3634" s="54" t="s">
        <v>812</v>
      </c>
      <c r="K3634" s="3" t="s">
        <v>7</v>
      </c>
      <c r="L3634" s="60">
        <f t="shared" si="567"/>
        <v>1</v>
      </c>
      <c r="M3634" s="33">
        <f t="shared" si="566"/>
        <v>0</v>
      </c>
      <c r="N3634" s="61">
        <f t="shared" si="568"/>
        <v>7</v>
      </c>
      <c r="O3634" s="33">
        <f t="shared" si="569"/>
        <v>0</v>
      </c>
      <c r="P3634" s="61">
        <f t="shared" si="570"/>
        <v>7</v>
      </c>
      <c r="Q3634" s="62">
        <f t="shared" si="571"/>
        <v>3.5</v>
      </c>
      <c r="R3634" s="61">
        <f t="shared" si="572"/>
        <v>3</v>
      </c>
      <c r="S3634" s="61">
        <f t="shared" si="573"/>
        <v>3</v>
      </c>
      <c r="T3634" t="str">
        <f t="shared" si="574"/>
        <v>إضافى كامل</v>
      </c>
      <c r="U3634" t="s">
        <v>871</v>
      </c>
    </row>
    <row r="3635" spans="1:21" x14ac:dyDescent="0.25">
      <c r="A3635" s="54" t="s">
        <v>1543</v>
      </c>
      <c r="B3635" s="54" t="s">
        <v>1873</v>
      </c>
      <c r="C3635" s="54" t="s">
        <v>762</v>
      </c>
      <c r="D3635" s="55">
        <v>45601</v>
      </c>
      <c r="E3635" s="56" t="s">
        <v>22</v>
      </c>
      <c r="F3635" s="54" t="s">
        <v>763</v>
      </c>
      <c r="G3635" s="57" t="s">
        <v>1544</v>
      </c>
      <c r="H3635" s="124">
        <f t="shared" si="575"/>
        <v>0.21111111111111114</v>
      </c>
      <c r="I3635" s="54" t="s">
        <v>1547</v>
      </c>
      <c r="J3635" s="54" t="s">
        <v>1536</v>
      </c>
      <c r="L3635" s="60">
        <f t="shared" si="567"/>
        <v>0</v>
      </c>
      <c r="M3635" s="33">
        <f t="shared" si="566"/>
        <v>0</v>
      </c>
      <c r="N3635" s="61">
        <f t="shared" si="568"/>
        <v>6</v>
      </c>
      <c r="O3635" s="33">
        <f t="shared" si="569"/>
        <v>0</v>
      </c>
      <c r="P3635" s="61">
        <f t="shared" si="570"/>
        <v>6</v>
      </c>
      <c r="Q3635" s="62">
        <f t="shared" si="571"/>
        <v>3</v>
      </c>
      <c r="R3635" s="61">
        <f t="shared" si="572"/>
        <v>3</v>
      </c>
      <c r="S3635" s="61">
        <f t="shared" si="573"/>
        <v>3</v>
      </c>
      <c r="T3635" t="str">
        <f t="shared" si="574"/>
        <v>إضافى كامل</v>
      </c>
      <c r="U3635" t="s">
        <v>871</v>
      </c>
    </row>
    <row r="3636" spans="1:21" x14ac:dyDescent="0.25">
      <c r="A3636" s="54" t="s">
        <v>1543</v>
      </c>
      <c r="B3636" s="54" t="s">
        <v>1873</v>
      </c>
      <c r="C3636" s="54" t="s">
        <v>762</v>
      </c>
      <c r="D3636" s="55">
        <v>45602</v>
      </c>
      <c r="E3636" s="56" t="s">
        <v>23</v>
      </c>
      <c r="F3636" s="54" t="s">
        <v>763</v>
      </c>
      <c r="G3636" s="57" t="s">
        <v>1548</v>
      </c>
      <c r="H3636" s="124">
        <f t="shared" si="575"/>
        <v>0.15833333333333333</v>
      </c>
      <c r="I3636" s="54" t="s">
        <v>1166</v>
      </c>
      <c r="J3636" s="54" t="s">
        <v>818</v>
      </c>
      <c r="K3636" s="3" t="s">
        <v>795</v>
      </c>
      <c r="L3636" s="60">
        <f t="shared" si="567"/>
        <v>0</v>
      </c>
      <c r="M3636" s="33">
        <f t="shared" si="566"/>
        <v>0</v>
      </c>
      <c r="N3636" s="61">
        <f t="shared" si="568"/>
        <v>6</v>
      </c>
      <c r="O3636" s="33">
        <f t="shared" si="569"/>
        <v>0</v>
      </c>
      <c r="P3636" s="61">
        <f t="shared" si="570"/>
        <v>6</v>
      </c>
      <c r="Q3636" s="62">
        <f t="shared" si="571"/>
        <v>3</v>
      </c>
      <c r="R3636" s="61">
        <f t="shared" si="572"/>
        <v>3</v>
      </c>
      <c r="S3636" s="61">
        <f t="shared" si="573"/>
        <v>3</v>
      </c>
      <c r="T3636" t="str">
        <f t="shared" si="574"/>
        <v>إضافى كامل</v>
      </c>
      <c r="U3636" t="s">
        <v>871</v>
      </c>
    </row>
    <row r="3637" spans="1:21" x14ac:dyDescent="0.25">
      <c r="A3637" s="54" t="s">
        <v>1543</v>
      </c>
      <c r="B3637" s="54" t="s">
        <v>1873</v>
      </c>
      <c r="C3637" s="54" t="s">
        <v>762</v>
      </c>
      <c r="D3637" s="55">
        <v>45603</v>
      </c>
      <c r="E3637" s="56" t="s">
        <v>24</v>
      </c>
      <c r="F3637" s="54" t="s">
        <v>763</v>
      </c>
      <c r="G3637" s="57" t="s">
        <v>1441</v>
      </c>
      <c r="H3637" s="73" t="s">
        <v>1549</v>
      </c>
      <c r="I3637" s="54"/>
      <c r="J3637" s="54"/>
      <c r="K3637" s="3" t="s">
        <v>1550</v>
      </c>
      <c r="L3637" s="60">
        <f t="shared" si="567"/>
        <v>0</v>
      </c>
      <c r="M3637" s="33">
        <f t="shared" si="566"/>
        <v>0</v>
      </c>
      <c r="N3637" s="61">
        <f t="shared" si="568"/>
        <v>6</v>
      </c>
      <c r="O3637" s="33">
        <f t="shared" si="569"/>
        <v>0</v>
      </c>
      <c r="P3637" s="61">
        <f t="shared" si="570"/>
        <v>6</v>
      </c>
      <c r="Q3637" s="62">
        <f t="shared" si="571"/>
        <v>3</v>
      </c>
      <c r="R3637" s="61">
        <f t="shared" si="572"/>
        <v>3</v>
      </c>
      <c r="S3637" s="61">
        <f t="shared" si="573"/>
        <v>3</v>
      </c>
      <c r="T3637" t="str">
        <f t="shared" si="574"/>
        <v>إضافى كامل</v>
      </c>
      <c r="U3637" t="s">
        <v>871</v>
      </c>
    </row>
    <row r="3638" spans="1:21" x14ac:dyDescent="0.25">
      <c r="A3638" s="54" t="s">
        <v>1543</v>
      </c>
      <c r="B3638" s="54" t="s">
        <v>1873</v>
      </c>
      <c r="C3638" s="54" t="s">
        <v>762</v>
      </c>
      <c r="D3638" s="55">
        <v>45604</v>
      </c>
      <c r="E3638" s="56" t="s">
        <v>15</v>
      </c>
      <c r="F3638" s="54" t="s">
        <v>763</v>
      </c>
      <c r="G3638" s="57"/>
      <c r="I3638" s="54"/>
      <c r="J3638" s="54"/>
      <c r="L3638" s="60">
        <f t="shared" si="567"/>
        <v>0</v>
      </c>
      <c r="M3638" s="33">
        <f t="shared" si="566"/>
        <v>0</v>
      </c>
      <c r="N3638" s="61">
        <f t="shared" si="568"/>
        <v>7</v>
      </c>
      <c r="O3638" s="33">
        <f t="shared" si="569"/>
        <v>0</v>
      </c>
      <c r="P3638" s="61">
        <f t="shared" si="570"/>
        <v>7</v>
      </c>
      <c r="Q3638" s="62">
        <f t="shared" si="571"/>
        <v>3.5</v>
      </c>
      <c r="R3638" s="61">
        <f t="shared" si="572"/>
        <v>3</v>
      </c>
      <c r="S3638" s="61">
        <f t="shared" si="573"/>
        <v>3</v>
      </c>
      <c r="T3638" t="str">
        <f t="shared" si="574"/>
        <v>إضافى كامل</v>
      </c>
      <c r="U3638" t="s">
        <v>871</v>
      </c>
    </row>
    <row r="3639" spans="1:21" x14ac:dyDescent="0.25">
      <c r="A3639" s="54" t="s">
        <v>1543</v>
      </c>
      <c r="B3639" s="54" t="s">
        <v>1873</v>
      </c>
      <c r="C3639" s="54" t="s">
        <v>762</v>
      </c>
      <c r="D3639" s="55">
        <v>45605</v>
      </c>
      <c r="E3639" s="56" t="s">
        <v>18</v>
      </c>
      <c r="F3639" s="54" t="s">
        <v>763</v>
      </c>
      <c r="G3639" s="57" t="s">
        <v>19</v>
      </c>
      <c r="I3639" s="54"/>
      <c r="J3639" s="54"/>
      <c r="K3639" s="3" t="s">
        <v>1550</v>
      </c>
      <c r="L3639" s="60">
        <f t="shared" si="567"/>
        <v>0</v>
      </c>
      <c r="M3639" s="33">
        <f t="shared" si="566"/>
        <v>0</v>
      </c>
      <c r="N3639" s="61">
        <f t="shared" si="568"/>
        <v>7</v>
      </c>
      <c r="O3639" s="33">
        <f t="shared" si="569"/>
        <v>0</v>
      </c>
      <c r="P3639" s="61">
        <f t="shared" si="570"/>
        <v>7</v>
      </c>
      <c r="Q3639" s="62">
        <f t="shared" si="571"/>
        <v>3.5</v>
      </c>
      <c r="R3639" s="61">
        <f t="shared" si="572"/>
        <v>3</v>
      </c>
      <c r="S3639" s="61">
        <f t="shared" si="573"/>
        <v>3</v>
      </c>
      <c r="T3639" t="str">
        <f t="shared" si="574"/>
        <v>إضافى كامل</v>
      </c>
      <c r="U3639" t="s">
        <v>871</v>
      </c>
    </row>
    <row r="3640" spans="1:21" x14ac:dyDescent="0.25">
      <c r="A3640" s="54" t="s">
        <v>1543</v>
      </c>
      <c r="B3640" s="54" t="s">
        <v>1873</v>
      </c>
      <c r="C3640" s="54" t="s">
        <v>762</v>
      </c>
      <c r="D3640" s="55">
        <v>45606</v>
      </c>
      <c r="E3640" s="56" t="s">
        <v>20</v>
      </c>
      <c r="F3640" s="54" t="s">
        <v>763</v>
      </c>
      <c r="G3640" s="57" t="s">
        <v>1544</v>
      </c>
      <c r="H3640" s="124">
        <f>J3640-I3640</f>
        <v>0.21111111111111114</v>
      </c>
      <c r="I3640" s="54" t="s">
        <v>1551</v>
      </c>
      <c r="J3640" s="54" t="s">
        <v>1552</v>
      </c>
      <c r="K3640" s="3" t="s">
        <v>7</v>
      </c>
      <c r="L3640" s="60">
        <f t="shared" si="567"/>
        <v>1</v>
      </c>
      <c r="M3640" s="33">
        <f t="shared" si="566"/>
        <v>0</v>
      </c>
      <c r="N3640" s="61">
        <f t="shared" si="568"/>
        <v>7</v>
      </c>
      <c r="O3640" s="33">
        <f t="shared" si="569"/>
        <v>0</v>
      </c>
      <c r="P3640" s="61">
        <f t="shared" si="570"/>
        <v>7</v>
      </c>
      <c r="Q3640" s="62">
        <f t="shared" si="571"/>
        <v>3.5</v>
      </c>
      <c r="R3640" s="61">
        <f t="shared" si="572"/>
        <v>3</v>
      </c>
      <c r="S3640" s="61">
        <f t="shared" si="573"/>
        <v>3</v>
      </c>
      <c r="T3640" t="str">
        <f t="shared" si="574"/>
        <v>إضافى كامل</v>
      </c>
      <c r="U3640" t="s">
        <v>871</v>
      </c>
    </row>
    <row r="3641" spans="1:21" x14ac:dyDescent="0.25">
      <c r="A3641" s="54" t="s">
        <v>1543</v>
      </c>
      <c r="B3641" s="54" t="s">
        <v>1873</v>
      </c>
      <c r="C3641" s="54" t="s">
        <v>762</v>
      </c>
      <c r="D3641" s="55">
        <v>45607</v>
      </c>
      <c r="E3641" s="56" t="s">
        <v>21</v>
      </c>
      <c r="F3641" s="54" t="s">
        <v>763</v>
      </c>
      <c r="G3641" s="57" t="s">
        <v>1441</v>
      </c>
      <c r="H3641" s="124">
        <f>J3641-I3641</f>
        <v>0.21527777777777773</v>
      </c>
      <c r="I3641" s="54" t="s">
        <v>801</v>
      </c>
      <c r="J3641" s="54" t="s">
        <v>1301</v>
      </c>
      <c r="L3641" s="60">
        <f t="shared" si="567"/>
        <v>0</v>
      </c>
      <c r="M3641" s="33">
        <f t="shared" si="566"/>
        <v>0</v>
      </c>
      <c r="N3641" s="61">
        <f t="shared" si="568"/>
        <v>6</v>
      </c>
      <c r="O3641" s="33">
        <f t="shared" si="569"/>
        <v>0</v>
      </c>
      <c r="P3641" s="61">
        <f t="shared" si="570"/>
        <v>6</v>
      </c>
      <c r="Q3641" s="62">
        <f t="shared" si="571"/>
        <v>3</v>
      </c>
      <c r="R3641" s="61">
        <f t="shared" si="572"/>
        <v>3</v>
      </c>
      <c r="S3641" s="61">
        <f t="shared" si="573"/>
        <v>3</v>
      </c>
      <c r="T3641" t="str">
        <f t="shared" si="574"/>
        <v>إضافى كامل</v>
      </c>
      <c r="U3641" t="s">
        <v>871</v>
      </c>
    </row>
    <row r="3642" spans="1:21" x14ac:dyDescent="0.25">
      <c r="A3642" s="54" t="s">
        <v>1543</v>
      </c>
      <c r="B3642" s="54" t="s">
        <v>1873</v>
      </c>
      <c r="C3642" s="54" t="s">
        <v>762</v>
      </c>
      <c r="D3642" s="55">
        <v>45608</v>
      </c>
      <c r="E3642" s="56" t="s">
        <v>22</v>
      </c>
      <c r="F3642" s="54" t="s">
        <v>763</v>
      </c>
      <c r="G3642" s="57" t="s">
        <v>1544</v>
      </c>
      <c r="H3642" s="124">
        <f t="shared" ref="H3642:H3644" si="576">J3642-I3642</f>
        <v>0.22291666666666665</v>
      </c>
      <c r="I3642" s="54" t="s">
        <v>1553</v>
      </c>
      <c r="J3642" s="54" t="s">
        <v>1554</v>
      </c>
      <c r="K3642" s="3" t="s">
        <v>67</v>
      </c>
      <c r="L3642" s="60">
        <f t="shared" si="567"/>
        <v>0</v>
      </c>
      <c r="M3642" s="33">
        <f t="shared" si="566"/>
        <v>0</v>
      </c>
      <c r="N3642" s="61">
        <f t="shared" si="568"/>
        <v>6</v>
      </c>
      <c r="O3642" s="33">
        <f t="shared" si="569"/>
        <v>0</v>
      </c>
      <c r="P3642" s="61">
        <f t="shared" si="570"/>
        <v>6</v>
      </c>
      <c r="Q3642" s="62">
        <f t="shared" si="571"/>
        <v>3</v>
      </c>
      <c r="R3642" s="61">
        <f t="shared" si="572"/>
        <v>3</v>
      </c>
      <c r="S3642" s="61">
        <f t="shared" si="573"/>
        <v>3</v>
      </c>
      <c r="T3642" t="str">
        <f t="shared" si="574"/>
        <v>إضافى كامل</v>
      </c>
      <c r="U3642" t="s">
        <v>871</v>
      </c>
    </row>
    <row r="3643" spans="1:21" x14ac:dyDescent="0.25">
      <c r="A3643" s="54" t="s">
        <v>1543</v>
      </c>
      <c r="B3643" s="54" t="s">
        <v>1873</v>
      </c>
      <c r="C3643" s="54" t="s">
        <v>762</v>
      </c>
      <c r="D3643" s="55">
        <v>45609</v>
      </c>
      <c r="E3643" s="56" t="s">
        <v>23</v>
      </c>
      <c r="F3643" s="54" t="s">
        <v>763</v>
      </c>
      <c r="G3643" s="57" t="s">
        <v>1548</v>
      </c>
      <c r="H3643" s="124">
        <f t="shared" si="576"/>
        <v>0.22499999999999998</v>
      </c>
      <c r="I3643" s="54" t="s">
        <v>1166</v>
      </c>
      <c r="J3643" s="54" t="s">
        <v>1555</v>
      </c>
      <c r="K3643" s="3" t="s">
        <v>832</v>
      </c>
      <c r="L3643" s="60">
        <f t="shared" si="567"/>
        <v>0</v>
      </c>
      <c r="M3643" s="33">
        <f t="shared" si="566"/>
        <v>0</v>
      </c>
      <c r="N3643" s="61">
        <f t="shared" si="568"/>
        <v>6</v>
      </c>
      <c r="O3643" s="33">
        <f t="shared" si="569"/>
        <v>0</v>
      </c>
      <c r="P3643" s="61">
        <f t="shared" si="570"/>
        <v>6</v>
      </c>
      <c r="Q3643" s="62">
        <f t="shared" si="571"/>
        <v>3</v>
      </c>
      <c r="R3643" s="61">
        <f t="shared" si="572"/>
        <v>3</v>
      </c>
      <c r="S3643" s="61">
        <f t="shared" si="573"/>
        <v>3</v>
      </c>
      <c r="T3643" t="str">
        <f t="shared" si="574"/>
        <v>إضافى كامل</v>
      </c>
      <c r="U3643" t="s">
        <v>871</v>
      </c>
    </row>
    <row r="3644" spans="1:21" x14ac:dyDescent="0.25">
      <c r="A3644" s="54" t="s">
        <v>1543</v>
      </c>
      <c r="B3644" s="54" t="s">
        <v>1873</v>
      </c>
      <c r="C3644" s="54" t="s">
        <v>762</v>
      </c>
      <c r="D3644" s="55">
        <v>45610</v>
      </c>
      <c r="E3644" s="56" t="s">
        <v>24</v>
      </c>
      <c r="F3644" s="54" t="s">
        <v>763</v>
      </c>
      <c r="G3644" s="57" t="s">
        <v>1441</v>
      </c>
      <c r="H3644" s="124">
        <f t="shared" si="576"/>
        <v>0.21458333333333335</v>
      </c>
      <c r="I3644" s="54" t="s">
        <v>1310</v>
      </c>
      <c r="J3644" s="54" t="s">
        <v>1556</v>
      </c>
      <c r="K3644" s="3" t="s">
        <v>7</v>
      </c>
      <c r="L3644" s="60">
        <f t="shared" si="567"/>
        <v>1</v>
      </c>
      <c r="M3644" s="33">
        <f t="shared" si="566"/>
        <v>0</v>
      </c>
      <c r="N3644" s="61">
        <f t="shared" si="568"/>
        <v>6</v>
      </c>
      <c r="O3644" s="33">
        <f t="shared" si="569"/>
        <v>0</v>
      </c>
      <c r="P3644" s="61">
        <f t="shared" si="570"/>
        <v>6</v>
      </c>
      <c r="Q3644" s="62">
        <f t="shared" si="571"/>
        <v>3</v>
      </c>
      <c r="R3644" s="61">
        <f t="shared" si="572"/>
        <v>3</v>
      </c>
      <c r="S3644" s="61">
        <f t="shared" si="573"/>
        <v>3</v>
      </c>
      <c r="T3644" t="str">
        <f t="shared" si="574"/>
        <v>إضافى كامل</v>
      </c>
      <c r="U3644" t="s">
        <v>871</v>
      </c>
    </row>
    <row r="3645" spans="1:21" x14ac:dyDescent="0.25">
      <c r="A3645" s="54" t="s">
        <v>1543</v>
      </c>
      <c r="B3645" s="54" t="s">
        <v>1873</v>
      </c>
      <c r="C3645" s="54" t="s">
        <v>762</v>
      </c>
      <c r="D3645" s="55">
        <v>45611</v>
      </c>
      <c r="E3645" s="56" t="s">
        <v>15</v>
      </c>
      <c r="F3645" s="54" t="s">
        <v>763</v>
      </c>
      <c r="G3645" s="57"/>
      <c r="H3645" s="124"/>
      <c r="I3645" s="54"/>
      <c r="J3645" s="54"/>
      <c r="L3645" s="60">
        <f t="shared" si="567"/>
        <v>0</v>
      </c>
      <c r="M3645" s="33">
        <f t="shared" si="566"/>
        <v>0</v>
      </c>
      <c r="N3645" s="61">
        <f t="shared" si="568"/>
        <v>6</v>
      </c>
      <c r="O3645" s="33">
        <f t="shared" si="569"/>
        <v>0</v>
      </c>
      <c r="P3645" s="61">
        <f t="shared" si="570"/>
        <v>6</v>
      </c>
      <c r="Q3645" s="62">
        <f t="shared" si="571"/>
        <v>3</v>
      </c>
      <c r="R3645" s="61">
        <f t="shared" si="572"/>
        <v>3</v>
      </c>
      <c r="S3645" s="61">
        <f t="shared" si="573"/>
        <v>3</v>
      </c>
      <c r="T3645" t="str">
        <f t="shared" si="574"/>
        <v>إضافى كامل</v>
      </c>
      <c r="U3645" t="s">
        <v>871</v>
      </c>
    </row>
    <row r="3646" spans="1:21" x14ac:dyDescent="0.25">
      <c r="A3646" s="54" t="s">
        <v>1543</v>
      </c>
      <c r="B3646" s="54" t="s">
        <v>1873</v>
      </c>
      <c r="C3646" s="54" t="s">
        <v>762</v>
      </c>
      <c r="D3646" s="55">
        <v>45612</v>
      </c>
      <c r="E3646" s="56" t="s">
        <v>18</v>
      </c>
      <c r="F3646" s="54" t="s">
        <v>763</v>
      </c>
      <c r="G3646" s="57" t="s">
        <v>19</v>
      </c>
      <c r="I3646" s="54"/>
      <c r="J3646" s="54"/>
      <c r="K3646" s="3" t="s">
        <v>19</v>
      </c>
      <c r="L3646" s="60">
        <f t="shared" si="567"/>
        <v>1</v>
      </c>
      <c r="M3646" s="33">
        <f t="shared" si="566"/>
        <v>0</v>
      </c>
      <c r="N3646" s="61">
        <f t="shared" si="568"/>
        <v>6</v>
      </c>
      <c r="O3646" s="33">
        <f t="shared" si="569"/>
        <v>0</v>
      </c>
      <c r="P3646" s="61">
        <f t="shared" si="570"/>
        <v>6</v>
      </c>
      <c r="Q3646" s="62">
        <f t="shared" si="571"/>
        <v>3</v>
      </c>
      <c r="R3646" s="61">
        <f t="shared" si="572"/>
        <v>3</v>
      </c>
      <c r="S3646" s="61">
        <f t="shared" si="573"/>
        <v>3</v>
      </c>
      <c r="T3646" t="str">
        <f t="shared" si="574"/>
        <v>إضافى كامل</v>
      </c>
      <c r="U3646" t="s">
        <v>871</v>
      </c>
    </row>
    <row r="3647" spans="1:21" x14ac:dyDescent="0.25">
      <c r="A3647" s="54" t="s">
        <v>1543</v>
      </c>
      <c r="B3647" s="54" t="s">
        <v>1873</v>
      </c>
      <c r="C3647" s="54" t="s">
        <v>762</v>
      </c>
      <c r="D3647" s="55">
        <v>45613</v>
      </c>
      <c r="E3647" s="56" t="s">
        <v>20</v>
      </c>
      <c r="F3647" s="54" t="s">
        <v>763</v>
      </c>
      <c r="G3647" s="57" t="s">
        <v>1544</v>
      </c>
      <c r="H3647" s="124">
        <f>J3647-I3647</f>
        <v>0.22430555555555554</v>
      </c>
      <c r="I3647" s="54" t="s">
        <v>1557</v>
      </c>
      <c r="J3647" s="54" t="s">
        <v>1558</v>
      </c>
      <c r="K3647" s="3" t="s">
        <v>7</v>
      </c>
      <c r="L3647" s="60">
        <f t="shared" si="567"/>
        <v>1</v>
      </c>
      <c r="M3647" s="33">
        <f t="shared" si="566"/>
        <v>0</v>
      </c>
      <c r="N3647" s="61">
        <f t="shared" si="568"/>
        <v>6</v>
      </c>
      <c r="O3647" s="33">
        <f t="shared" si="569"/>
        <v>0</v>
      </c>
      <c r="P3647" s="61">
        <f t="shared" si="570"/>
        <v>6</v>
      </c>
      <c r="Q3647" s="62">
        <f t="shared" si="571"/>
        <v>3</v>
      </c>
      <c r="R3647" s="61">
        <f t="shared" si="572"/>
        <v>3</v>
      </c>
      <c r="S3647" s="61">
        <f t="shared" si="573"/>
        <v>3</v>
      </c>
      <c r="T3647" t="str">
        <f t="shared" si="574"/>
        <v>إضافى كامل</v>
      </c>
      <c r="U3647" t="s">
        <v>871</v>
      </c>
    </row>
    <row r="3648" spans="1:21" x14ac:dyDescent="0.25">
      <c r="A3648" s="54" t="s">
        <v>1543</v>
      </c>
      <c r="B3648" s="54" t="s">
        <v>1873</v>
      </c>
      <c r="C3648" s="54" t="s">
        <v>762</v>
      </c>
      <c r="D3648" s="55">
        <v>45614</v>
      </c>
      <c r="E3648" s="56" t="s">
        <v>21</v>
      </c>
      <c r="F3648" s="54" t="s">
        <v>763</v>
      </c>
      <c r="G3648" s="57" t="s">
        <v>1441</v>
      </c>
      <c r="H3648" s="124">
        <f t="shared" ref="H3648:H3651" si="577">J3648-I3648</f>
        <v>0.13611111111111107</v>
      </c>
      <c r="I3648" s="125" t="s">
        <v>1559</v>
      </c>
      <c r="J3648" s="125" t="s">
        <v>814</v>
      </c>
      <c r="K3648" s="3" t="s">
        <v>7</v>
      </c>
      <c r="L3648" s="60">
        <f t="shared" si="567"/>
        <v>1</v>
      </c>
      <c r="M3648" s="33">
        <f t="shared" si="566"/>
        <v>0</v>
      </c>
      <c r="N3648" s="61">
        <f t="shared" si="568"/>
        <v>5</v>
      </c>
      <c r="O3648" s="33">
        <f t="shared" si="569"/>
        <v>0</v>
      </c>
      <c r="P3648" s="61">
        <f t="shared" si="570"/>
        <v>5</v>
      </c>
      <c r="Q3648" s="62">
        <f t="shared" si="571"/>
        <v>2.5</v>
      </c>
      <c r="R3648" s="61">
        <f t="shared" si="572"/>
        <v>2</v>
      </c>
      <c r="S3648" s="61">
        <f t="shared" si="573"/>
        <v>2</v>
      </c>
      <c r="T3648" t="str">
        <f t="shared" si="574"/>
        <v>إضافى كامل</v>
      </c>
      <c r="U3648" t="s">
        <v>871</v>
      </c>
    </row>
    <row r="3649" spans="1:21" x14ac:dyDescent="0.25">
      <c r="A3649" s="54" t="s">
        <v>1543</v>
      </c>
      <c r="B3649" s="54" t="s">
        <v>1873</v>
      </c>
      <c r="C3649" s="54" t="s">
        <v>762</v>
      </c>
      <c r="D3649" s="55">
        <v>45615</v>
      </c>
      <c r="E3649" s="56" t="s">
        <v>22</v>
      </c>
      <c r="F3649" s="54" t="s">
        <v>763</v>
      </c>
      <c r="G3649" s="57" t="s">
        <v>1544</v>
      </c>
      <c r="H3649" s="124">
        <f t="shared" si="577"/>
        <v>0.26111111111111113</v>
      </c>
      <c r="I3649" s="125" t="s">
        <v>1560</v>
      </c>
      <c r="J3649" s="125" t="s">
        <v>1538</v>
      </c>
      <c r="L3649" s="60">
        <f t="shared" si="567"/>
        <v>0</v>
      </c>
      <c r="M3649" s="33">
        <f t="shared" ref="M3649:M3712" si="578">COUNTIF(K3649:K3678,"غائب")</f>
        <v>0</v>
      </c>
      <c r="N3649" s="61">
        <f t="shared" si="568"/>
        <v>4</v>
      </c>
      <c r="O3649" s="33">
        <f t="shared" si="569"/>
        <v>0</v>
      </c>
      <c r="P3649" s="61">
        <f t="shared" si="570"/>
        <v>4</v>
      </c>
      <c r="Q3649" s="62">
        <f t="shared" si="571"/>
        <v>2</v>
      </c>
      <c r="R3649" s="61">
        <f t="shared" si="572"/>
        <v>2</v>
      </c>
      <c r="S3649" s="61">
        <f t="shared" si="573"/>
        <v>2</v>
      </c>
      <c r="T3649" t="str">
        <f t="shared" si="574"/>
        <v>إضافى كامل</v>
      </c>
      <c r="U3649" t="s">
        <v>871</v>
      </c>
    </row>
    <row r="3650" spans="1:21" x14ac:dyDescent="0.25">
      <c r="A3650" s="54" t="s">
        <v>1543</v>
      </c>
      <c r="B3650" s="54" t="s">
        <v>1873</v>
      </c>
      <c r="C3650" s="54" t="s">
        <v>762</v>
      </c>
      <c r="D3650" s="55">
        <v>45616</v>
      </c>
      <c r="E3650" s="56" t="s">
        <v>23</v>
      </c>
      <c r="F3650" s="54" t="s">
        <v>763</v>
      </c>
      <c r="G3650" s="57" t="s">
        <v>1548</v>
      </c>
      <c r="H3650" s="124">
        <f t="shared" si="577"/>
        <v>0.21875</v>
      </c>
      <c r="I3650" s="125" t="s">
        <v>884</v>
      </c>
      <c r="J3650" s="125" t="s">
        <v>1561</v>
      </c>
      <c r="K3650" s="3" t="s">
        <v>7</v>
      </c>
      <c r="L3650" s="60">
        <f t="shared" ref="L3650:L3713" si="579">IF(AND(OR(K3650= "حالة وفاة",K3650="إذن م",K3650="إذن ص",K3650="بدل راحة",K3650="انصراف",K3650="اجازة",K3650="راحة",K3650="مأمورية",K3650="مأمورية م",K3650="مأمورية ص",K3650="Online",K3650="حضور",K3650="بدل سهر",E3650="Friday",K3650=""),K3650&lt;&gt;""),1,0)</f>
        <v>1</v>
      </c>
      <c r="M3650" s="33">
        <f t="shared" si="578"/>
        <v>0</v>
      </c>
      <c r="N3650" s="61">
        <f t="shared" ref="N3650:N3713" si="580">COUNTIF(K3650:K3679,"إذن ص")</f>
        <v>4</v>
      </c>
      <c r="O3650" s="33">
        <f t="shared" ref="O3650:O3713" si="581">COUNTIF(K3650:K3679,"إذن م")</f>
        <v>0</v>
      </c>
      <c r="P3650" s="61">
        <f t="shared" ref="P3650:P3713" si="582">O3650+N3650</f>
        <v>4</v>
      </c>
      <c r="Q3650" s="62">
        <f t="shared" ref="Q3650:Q3713" si="583">IF(AND(P3650&gt;2,P3650&lt;&gt;0),P3650*3/6,0)</f>
        <v>2</v>
      </c>
      <c r="R3650" s="61">
        <f t="shared" ref="R3650:R3713" si="584">INT(Q3650)</f>
        <v>2</v>
      </c>
      <c r="S3650" s="61">
        <f t="shared" ref="S3650:S3713" si="585">R3650+M3650</f>
        <v>2</v>
      </c>
      <c r="T3650" t="str">
        <f t="shared" ref="T3650:T3713" si="586">IF(AND(OR(S3650&lt;=0,S3650&gt;0),S3650&lt;5),"إضافى كامل",IF(AND(OR(S3650=5,S3650=6,S3650&lt;7),S3650&lt;&gt;""),"نصف إضافى","لا يستحق"))</f>
        <v>إضافى كامل</v>
      </c>
      <c r="U3650" t="s">
        <v>871</v>
      </c>
    </row>
    <row r="3651" spans="1:21" x14ac:dyDescent="0.25">
      <c r="A3651" s="54" t="s">
        <v>1543</v>
      </c>
      <c r="B3651" s="54" t="s">
        <v>1873</v>
      </c>
      <c r="C3651" s="54" t="s">
        <v>762</v>
      </c>
      <c r="D3651" s="55">
        <v>45617</v>
      </c>
      <c r="E3651" s="56" t="s">
        <v>24</v>
      </c>
      <c r="F3651" s="54" t="s">
        <v>763</v>
      </c>
      <c r="G3651" s="57" t="s">
        <v>1441</v>
      </c>
      <c r="H3651" s="124">
        <f t="shared" si="577"/>
        <v>0.21527777777777779</v>
      </c>
      <c r="I3651" s="125" t="s">
        <v>1314</v>
      </c>
      <c r="J3651" s="125" t="s">
        <v>1104</v>
      </c>
      <c r="K3651" s="3" t="s">
        <v>7</v>
      </c>
      <c r="L3651" s="60">
        <f t="shared" si="579"/>
        <v>1</v>
      </c>
      <c r="M3651" s="33">
        <f t="shared" si="578"/>
        <v>0</v>
      </c>
      <c r="N3651" s="61">
        <f t="shared" si="580"/>
        <v>3</v>
      </c>
      <c r="O3651" s="33">
        <f t="shared" si="581"/>
        <v>0</v>
      </c>
      <c r="P3651" s="61">
        <f t="shared" si="582"/>
        <v>3</v>
      </c>
      <c r="Q3651" s="62">
        <f t="shared" si="583"/>
        <v>1.5</v>
      </c>
      <c r="R3651" s="61">
        <f t="shared" si="584"/>
        <v>1</v>
      </c>
      <c r="S3651" s="61">
        <f t="shared" si="585"/>
        <v>1</v>
      </c>
      <c r="T3651" t="str">
        <f t="shared" si="586"/>
        <v>إضافى كامل</v>
      </c>
      <c r="U3651" t="s">
        <v>871</v>
      </c>
    </row>
    <row r="3652" spans="1:21" x14ac:dyDescent="0.25">
      <c r="A3652" s="54" t="s">
        <v>1543</v>
      </c>
      <c r="B3652" s="54" t="s">
        <v>1873</v>
      </c>
      <c r="C3652" s="54" t="s">
        <v>762</v>
      </c>
      <c r="D3652" s="55">
        <v>45618</v>
      </c>
      <c r="E3652" s="56" t="s">
        <v>15</v>
      </c>
      <c r="F3652" s="54" t="s">
        <v>763</v>
      </c>
      <c r="G3652" s="57"/>
      <c r="I3652" s="125"/>
      <c r="J3652" s="125"/>
      <c r="L3652" s="60">
        <f t="shared" si="579"/>
        <v>0</v>
      </c>
      <c r="M3652" s="33">
        <f t="shared" si="578"/>
        <v>0</v>
      </c>
      <c r="N3652" s="61">
        <f t="shared" si="580"/>
        <v>2</v>
      </c>
      <c r="O3652" s="33">
        <f t="shared" si="581"/>
        <v>0</v>
      </c>
      <c r="P3652" s="61">
        <f t="shared" si="582"/>
        <v>2</v>
      </c>
      <c r="Q3652" s="62">
        <f t="shared" si="583"/>
        <v>0</v>
      </c>
      <c r="R3652" s="61">
        <f t="shared" si="584"/>
        <v>0</v>
      </c>
      <c r="S3652" s="61">
        <f t="shared" si="585"/>
        <v>0</v>
      </c>
      <c r="T3652" t="str">
        <f t="shared" si="586"/>
        <v>إضافى كامل</v>
      </c>
      <c r="U3652" t="s">
        <v>871</v>
      </c>
    </row>
    <row r="3653" spans="1:21" x14ac:dyDescent="0.25">
      <c r="A3653" s="54" t="s">
        <v>1543</v>
      </c>
      <c r="B3653" s="54" t="s">
        <v>1873</v>
      </c>
      <c r="C3653" s="54" t="s">
        <v>762</v>
      </c>
      <c r="D3653" s="55">
        <v>45619</v>
      </c>
      <c r="E3653" s="56" t="s">
        <v>18</v>
      </c>
      <c r="F3653" s="54" t="s">
        <v>763</v>
      </c>
      <c r="G3653" s="57" t="s">
        <v>19</v>
      </c>
      <c r="I3653" s="125"/>
      <c r="J3653" s="125"/>
      <c r="K3653" s="3" t="s">
        <v>19</v>
      </c>
      <c r="L3653" s="60">
        <f t="shared" si="579"/>
        <v>1</v>
      </c>
      <c r="M3653" s="33">
        <f t="shared" si="578"/>
        <v>0</v>
      </c>
      <c r="N3653" s="61">
        <f t="shared" si="580"/>
        <v>2</v>
      </c>
      <c r="O3653" s="33">
        <f t="shared" si="581"/>
        <v>0</v>
      </c>
      <c r="P3653" s="61">
        <f t="shared" si="582"/>
        <v>2</v>
      </c>
      <c r="Q3653" s="62">
        <f t="shared" si="583"/>
        <v>0</v>
      </c>
      <c r="R3653" s="61">
        <f t="shared" si="584"/>
        <v>0</v>
      </c>
      <c r="S3653" s="61">
        <f t="shared" si="585"/>
        <v>0</v>
      </c>
      <c r="T3653" t="str">
        <f t="shared" si="586"/>
        <v>إضافى كامل</v>
      </c>
      <c r="U3653" t="s">
        <v>871</v>
      </c>
    </row>
    <row r="3654" spans="1:21" x14ac:dyDescent="0.25">
      <c r="A3654" s="54" t="s">
        <v>1543</v>
      </c>
      <c r="B3654" s="54" t="s">
        <v>1873</v>
      </c>
      <c r="C3654" s="54" t="s">
        <v>762</v>
      </c>
      <c r="D3654" s="55">
        <v>45620</v>
      </c>
      <c r="E3654" s="56" t="s">
        <v>20</v>
      </c>
      <c r="F3654" s="54" t="s">
        <v>763</v>
      </c>
      <c r="G3654" s="57" t="s">
        <v>1544</v>
      </c>
      <c r="H3654" s="124">
        <f>J3654-I3654</f>
        <v>0.22569444444444442</v>
      </c>
      <c r="I3654" s="125" t="s">
        <v>1553</v>
      </c>
      <c r="J3654" s="125" t="s">
        <v>1562</v>
      </c>
      <c r="L3654" s="60">
        <f t="shared" si="579"/>
        <v>0</v>
      </c>
      <c r="M3654" s="33">
        <f t="shared" si="578"/>
        <v>0</v>
      </c>
      <c r="N3654" s="61">
        <f t="shared" si="580"/>
        <v>2</v>
      </c>
      <c r="O3654" s="33">
        <f t="shared" si="581"/>
        <v>0</v>
      </c>
      <c r="P3654" s="61">
        <f t="shared" si="582"/>
        <v>2</v>
      </c>
      <c r="Q3654" s="62">
        <f t="shared" si="583"/>
        <v>0</v>
      </c>
      <c r="R3654" s="61">
        <f t="shared" si="584"/>
        <v>0</v>
      </c>
      <c r="S3654" s="61">
        <f t="shared" si="585"/>
        <v>0</v>
      </c>
      <c r="T3654" t="str">
        <f t="shared" si="586"/>
        <v>إضافى كامل</v>
      </c>
      <c r="U3654" t="s">
        <v>871</v>
      </c>
    </row>
    <row r="3655" spans="1:21" x14ac:dyDescent="0.25">
      <c r="A3655" s="54" t="s">
        <v>1543</v>
      </c>
      <c r="B3655" s="54" t="s">
        <v>1873</v>
      </c>
      <c r="C3655" s="54" t="s">
        <v>762</v>
      </c>
      <c r="D3655" s="55">
        <v>45621</v>
      </c>
      <c r="E3655" s="56" t="s">
        <v>21</v>
      </c>
      <c r="F3655" s="54" t="s">
        <v>763</v>
      </c>
      <c r="G3655" s="57" t="s">
        <v>1441</v>
      </c>
      <c r="H3655" s="124">
        <f t="shared" ref="H3655:H3658" si="587">J3655-I3655</f>
        <v>0.22291666666666671</v>
      </c>
      <c r="I3655" s="125" t="s">
        <v>982</v>
      </c>
      <c r="J3655" s="125" t="s">
        <v>1013</v>
      </c>
      <c r="L3655" s="60">
        <f t="shared" si="579"/>
        <v>0</v>
      </c>
      <c r="M3655" s="33">
        <f t="shared" si="578"/>
        <v>0</v>
      </c>
      <c r="N3655" s="61">
        <f t="shared" si="580"/>
        <v>2</v>
      </c>
      <c r="O3655" s="33">
        <f t="shared" si="581"/>
        <v>0</v>
      </c>
      <c r="P3655" s="61">
        <f t="shared" si="582"/>
        <v>2</v>
      </c>
      <c r="Q3655" s="62">
        <f t="shared" si="583"/>
        <v>0</v>
      </c>
      <c r="R3655" s="61">
        <f t="shared" si="584"/>
        <v>0</v>
      </c>
      <c r="S3655" s="61">
        <f t="shared" si="585"/>
        <v>0</v>
      </c>
      <c r="T3655" t="str">
        <f t="shared" si="586"/>
        <v>إضافى كامل</v>
      </c>
      <c r="U3655" t="s">
        <v>871</v>
      </c>
    </row>
    <row r="3656" spans="1:21" x14ac:dyDescent="0.25">
      <c r="A3656" s="54" t="s">
        <v>1543</v>
      </c>
      <c r="B3656" s="54" t="s">
        <v>1873</v>
      </c>
      <c r="C3656" s="54" t="s">
        <v>762</v>
      </c>
      <c r="D3656" s="55">
        <v>45622</v>
      </c>
      <c r="E3656" s="56" t="s">
        <v>22</v>
      </c>
      <c r="F3656" s="54" t="s">
        <v>763</v>
      </c>
      <c r="G3656" s="57" t="s">
        <v>1544</v>
      </c>
      <c r="H3656" s="124">
        <f t="shared" si="587"/>
        <v>0.21319444444444446</v>
      </c>
      <c r="I3656" s="125" t="s">
        <v>1563</v>
      </c>
      <c r="J3656" s="125" t="s">
        <v>1564</v>
      </c>
      <c r="L3656" s="60">
        <f t="shared" si="579"/>
        <v>0</v>
      </c>
      <c r="M3656" s="33">
        <f t="shared" si="578"/>
        <v>0</v>
      </c>
      <c r="N3656" s="61">
        <f t="shared" si="580"/>
        <v>2</v>
      </c>
      <c r="O3656" s="33">
        <f t="shared" si="581"/>
        <v>0</v>
      </c>
      <c r="P3656" s="61">
        <f t="shared" si="582"/>
        <v>2</v>
      </c>
      <c r="Q3656" s="62">
        <f t="shared" si="583"/>
        <v>0</v>
      </c>
      <c r="R3656" s="61">
        <f t="shared" si="584"/>
        <v>0</v>
      </c>
      <c r="S3656" s="61">
        <f t="shared" si="585"/>
        <v>0</v>
      </c>
      <c r="T3656" t="str">
        <f t="shared" si="586"/>
        <v>إضافى كامل</v>
      </c>
      <c r="U3656" t="s">
        <v>871</v>
      </c>
    </row>
    <row r="3657" spans="1:21" x14ac:dyDescent="0.25">
      <c r="A3657" s="54" t="s">
        <v>1543</v>
      </c>
      <c r="B3657" s="54" t="s">
        <v>1873</v>
      </c>
      <c r="C3657" s="54" t="s">
        <v>762</v>
      </c>
      <c r="D3657" s="55">
        <v>45623</v>
      </c>
      <c r="E3657" s="56" t="s">
        <v>23</v>
      </c>
      <c r="F3657" s="54" t="s">
        <v>763</v>
      </c>
      <c r="G3657" s="57" t="s">
        <v>1548</v>
      </c>
      <c r="H3657" s="124">
        <f t="shared" si="587"/>
        <v>0.21736111111111117</v>
      </c>
      <c r="I3657" s="125" t="s">
        <v>1565</v>
      </c>
      <c r="J3657" s="125" t="s">
        <v>943</v>
      </c>
      <c r="L3657" s="60">
        <f t="shared" si="579"/>
        <v>0</v>
      </c>
      <c r="M3657" s="33">
        <f t="shared" si="578"/>
        <v>0</v>
      </c>
      <c r="N3657" s="61">
        <f t="shared" si="580"/>
        <v>2</v>
      </c>
      <c r="O3657" s="33">
        <f t="shared" si="581"/>
        <v>0</v>
      </c>
      <c r="P3657" s="61">
        <f t="shared" si="582"/>
        <v>2</v>
      </c>
      <c r="Q3657" s="62">
        <f t="shared" si="583"/>
        <v>0</v>
      </c>
      <c r="R3657" s="61">
        <f t="shared" si="584"/>
        <v>0</v>
      </c>
      <c r="S3657" s="61">
        <f t="shared" si="585"/>
        <v>0</v>
      </c>
      <c r="T3657" t="str">
        <f t="shared" si="586"/>
        <v>إضافى كامل</v>
      </c>
      <c r="U3657" t="s">
        <v>871</v>
      </c>
    </row>
    <row r="3658" spans="1:21" x14ac:dyDescent="0.25">
      <c r="A3658" s="54" t="s">
        <v>1543</v>
      </c>
      <c r="B3658" s="54" t="s">
        <v>1873</v>
      </c>
      <c r="C3658" s="54" t="s">
        <v>762</v>
      </c>
      <c r="D3658" s="55">
        <v>45624</v>
      </c>
      <c r="E3658" s="56" t="s">
        <v>24</v>
      </c>
      <c r="F3658" s="54" t="s">
        <v>763</v>
      </c>
      <c r="G3658" s="57" t="s">
        <v>1441</v>
      </c>
      <c r="H3658" s="124">
        <f t="shared" si="587"/>
        <v>0.2680555555555556</v>
      </c>
      <c r="I3658" s="125" t="s">
        <v>1085</v>
      </c>
      <c r="J3658" s="125" t="s">
        <v>1566</v>
      </c>
      <c r="L3658" s="60">
        <f t="shared" si="579"/>
        <v>0</v>
      </c>
      <c r="M3658" s="33">
        <f t="shared" si="578"/>
        <v>1</v>
      </c>
      <c r="N3658" s="61">
        <f t="shared" si="580"/>
        <v>2</v>
      </c>
      <c r="O3658" s="33">
        <f t="shared" si="581"/>
        <v>0</v>
      </c>
      <c r="P3658" s="61">
        <f t="shared" si="582"/>
        <v>2</v>
      </c>
      <c r="Q3658" s="62">
        <f t="shared" si="583"/>
        <v>0</v>
      </c>
      <c r="R3658" s="61">
        <f t="shared" si="584"/>
        <v>0</v>
      </c>
      <c r="S3658" s="61">
        <f t="shared" si="585"/>
        <v>1</v>
      </c>
      <c r="T3658" t="str">
        <f t="shared" si="586"/>
        <v>إضافى كامل</v>
      </c>
      <c r="U3658" t="s">
        <v>871</v>
      </c>
    </row>
    <row r="3659" spans="1:21" x14ac:dyDescent="0.25">
      <c r="A3659" s="54" t="s">
        <v>1543</v>
      </c>
      <c r="B3659" s="54" t="s">
        <v>1873</v>
      </c>
      <c r="C3659" s="54" t="s">
        <v>762</v>
      </c>
      <c r="D3659" s="55">
        <v>45625</v>
      </c>
      <c r="E3659" s="56" t="s">
        <v>15</v>
      </c>
      <c r="F3659" s="54" t="s">
        <v>763</v>
      </c>
      <c r="G3659" s="57"/>
      <c r="I3659" s="54"/>
      <c r="J3659" s="54"/>
      <c r="L3659" s="60">
        <f t="shared" si="579"/>
        <v>0</v>
      </c>
      <c r="M3659" s="33">
        <f t="shared" si="578"/>
        <v>1</v>
      </c>
      <c r="N3659" s="61">
        <f t="shared" si="580"/>
        <v>2</v>
      </c>
      <c r="O3659" s="33">
        <f t="shared" si="581"/>
        <v>0</v>
      </c>
      <c r="P3659" s="61">
        <f t="shared" si="582"/>
        <v>2</v>
      </c>
      <c r="Q3659" s="62">
        <f t="shared" si="583"/>
        <v>0</v>
      </c>
      <c r="R3659" s="61">
        <f t="shared" si="584"/>
        <v>0</v>
      </c>
      <c r="S3659" s="61">
        <f t="shared" si="585"/>
        <v>1</v>
      </c>
      <c r="T3659" t="str">
        <f t="shared" si="586"/>
        <v>إضافى كامل</v>
      </c>
      <c r="U3659" t="s">
        <v>871</v>
      </c>
    </row>
    <row r="3660" spans="1:21" x14ac:dyDescent="0.25">
      <c r="A3660" s="54" t="s">
        <v>1543</v>
      </c>
      <c r="B3660" s="54" t="s">
        <v>1873</v>
      </c>
      <c r="C3660" s="54" t="s">
        <v>762</v>
      </c>
      <c r="D3660" s="55">
        <v>45626</v>
      </c>
      <c r="E3660" s="56" t="s">
        <v>18</v>
      </c>
      <c r="F3660" s="54" t="s">
        <v>763</v>
      </c>
      <c r="G3660" s="57"/>
      <c r="I3660" s="54"/>
      <c r="J3660" s="54"/>
      <c r="K3660" s="3" t="s">
        <v>19</v>
      </c>
      <c r="L3660" s="60">
        <f t="shared" si="579"/>
        <v>1</v>
      </c>
      <c r="M3660" s="33">
        <f t="shared" si="578"/>
        <v>1</v>
      </c>
      <c r="N3660" s="61">
        <f t="shared" si="580"/>
        <v>2</v>
      </c>
      <c r="O3660" s="33">
        <f t="shared" si="581"/>
        <v>0</v>
      </c>
      <c r="P3660" s="61">
        <f t="shared" si="582"/>
        <v>2</v>
      </c>
      <c r="Q3660" s="62">
        <f t="shared" si="583"/>
        <v>0</v>
      </c>
      <c r="R3660" s="61">
        <f t="shared" si="584"/>
        <v>0</v>
      </c>
      <c r="S3660" s="61">
        <f t="shared" si="585"/>
        <v>1</v>
      </c>
      <c r="T3660" t="str">
        <f t="shared" si="586"/>
        <v>إضافى كامل</v>
      </c>
      <c r="U3660" t="s">
        <v>871</v>
      </c>
    </row>
    <row r="3661" spans="1:21" x14ac:dyDescent="0.25">
      <c r="A3661" s="70" t="s">
        <v>1567</v>
      </c>
      <c r="B3661" s="70" t="s">
        <v>1568</v>
      </c>
      <c r="C3661" s="70" t="s">
        <v>762</v>
      </c>
      <c r="D3661" s="55">
        <v>45597</v>
      </c>
      <c r="E3661" s="56" t="s">
        <v>15</v>
      </c>
      <c r="F3661" s="70" t="s">
        <v>763</v>
      </c>
      <c r="G3661" s="71" t="s">
        <v>16</v>
      </c>
      <c r="H3661" s="58" t="s">
        <v>562</v>
      </c>
      <c r="I3661" s="54"/>
      <c r="J3661" s="54"/>
      <c r="L3661" s="60">
        <f t="shared" si="579"/>
        <v>0</v>
      </c>
      <c r="M3661" s="33">
        <f t="shared" si="578"/>
        <v>1</v>
      </c>
      <c r="N3661" s="61">
        <f t="shared" si="580"/>
        <v>2</v>
      </c>
      <c r="O3661" s="33">
        <f t="shared" si="581"/>
        <v>0</v>
      </c>
      <c r="P3661" s="61">
        <f t="shared" si="582"/>
        <v>2</v>
      </c>
      <c r="Q3661" s="62">
        <f t="shared" si="583"/>
        <v>0</v>
      </c>
      <c r="R3661" s="61">
        <f t="shared" si="584"/>
        <v>0</v>
      </c>
      <c r="S3661" s="61">
        <f t="shared" si="585"/>
        <v>1</v>
      </c>
      <c r="T3661" t="str">
        <f t="shared" si="586"/>
        <v>إضافى كامل</v>
      </c>
      <c r="U3661" t="s">
        <v>871</v>
      </c>
    </row>
    <row r="3662" spans="1:21" x14ac:dyDescent="0.25">
      <c r="A3662" s="54" t="s">
        <v>1567</v>
      </c>
      <c r="B3662" s="54" t="s">
        <v>1569</v>
      </c>
      <c r="C3662" s="54" t="s">
        <v>762</v>
      </c>
      <c r="D3662" s="55">
        <v>45598</v>
      </c>
      <c r="E3662" s="56" t="s">
        <v>18</v>
      </c>
      <c r="F3662" s="54" t="s">
        <v>763</v>
      </c>
      <c r="G3662" s="57" t="s">
        <v>16</v>
      </c>
      <c r="I3662" s="54"/>
      <c r="J3662" s="54"/>
      <c r="K3662" s="3" t="s">
        <v>1550</v>
      </c>
      <c r="L3662" s="60">
        <f t="shared" si="579"/>
        <v>0</v>
      </c>
      <c r="M3662" s="33">
        <f t="shared" si="578"/>
        <v>1</v>
      </c>
      <c r="N3662" s="61">
        <f t="shared" si="580"/>
        <v>2</v>
      </c>
      <c r="O3662" s="33">
        <f t="shared" si="581"/>
        <v>0</v>
      </c>
      <c r="P3662" s="61">
        <f t="shared" si="582"/>
        <v>2</v>
      </c>
      <c r="Q3662" s="62">
        <f t="shared" si="583"/>
        <v>0</v>
      </c>
      <c r="R3662" s="61">
        <f t="shared" si="584"/>
        <v>0</v>
      </c>
      <c r="S3662" s="61">
        <f t="shared" si="585"/>
        <v>1</v>
      </c>
      <c r="T3662" t="str">
        <f t="shared" si="586"/>
        <v>إضافى كامل</v>
      </c>
      <c r="U3662" t="s">
        <v>871</v>
      </c>
    </row>
    <row r="3663" spans="1:21" x14ac:dyDescent="0.25">
      <c r="A3663" s="54" t="s">
        <v>1567</v>
      </c>
      <c r="B3663" s="54" t="s">
        <v>1569</v>
      </c>
      <c r="C3663" s="54" t="s">
        <v>762</v>
      </c>
      <c r="D3663" s="55">
        <v>45599</v>
      </c>
      <c r="E3663" s="56" t="s">
        <v>20</v>
      </c>
      <c r="F3663" s="54" t="s">
        <v>763</v>
      </c>
      <c r="G3663" s="57" t="s">
        <v>16</v>
      </c>
      <c r="H3663" s="124">
        <f>J3663-I3663</f>
        <v>0.22013888888888888</v>
      </c>
      <c r="I3663" s="54" t="s">
        <v>876</v>
      </c>
      <c r="J3663" s="54" t="s">
        <v>828</v>
      </c>
      <c r="K3663" s="3" t="s">
        <v>1570</v>
      </c>
      <c r="L3663" s="60">
        <f t="shared" si="579"/>
        <v>0</v>
      </c>
      <c r="M3663" s="33">
        <f t="shared" si="578"/>
        <v>1</v>
      </c>
      <c r="N3663" s="61">
        <f t="shared" si="580"/>
        <v>2</v>
      </c>
      <c r="O3663" s="33">
        <f t="shared" si="581"/>
        <v>0</v>
      </c>
      <c r="P3663" s="61">
        <f t="shared" si="582"/>
        <v>2</v>
      </c>
      <c r="Q3663" s="62">
        <f t="shared" si="583"/>
        <v>0</v>
      </c>
      <c r="R3663" s="61">
        <f t="shared" si="584"/>
        <v>0</v>
      </c>
      <c r="S3663" s="61">
        <f t="shared" si="585"/>
        <v>1</v>
      </c>
      <c r="T3663" t="str">
        <f t="shared" si="586"/>
        <v>إضافى كامل</v>
      </c>
      <c r="U3663" t="s">
        <v>871</v>
      </c>
    </row>
    <row r="3664" spans="1:21" x14ac:dyDescent="0.25">
      <c r="A3664" s="54" t="s">
        <v>1567</v>
      </c>
      <c r="B3664" s="54" t="s">
        <v>1569</v>
      </c>
      <c r="C3664" s="54" t="s">
        <v>762</v>
      </c>
      <c r="D3664" s="55">
        <v>45600</v>
      </c>
      <c r="E3664" s="56" t="s">
        <v>21</v>
      </c>
      <c r="F3664" s="54" t="s">
        <v>763</v>
      </c>
      <c r="G3664" s="57" t="s">
        <v>16</v>
      </c>
      <c r="H3664" s="124">
        <f t="shared" ref="H3664:H3665" si="588">J3664-I3664</f>
        <v>0.39583333333333331</v>
      </c>
      <c r="I3664" s="54" t="s">
        <v>1011</v>
      </c>
      <c r="J3664" s="54" t="s">
        <v>1571</v>
      </c>
      <c r="L3664" s="60">
        <f t="shared" si="579"/>
        <v>0</v>
      </c>
      <c r="M3664" s="33">
        <f t="shared" si="578"/>
        <v>1</v>
      </c>
      <c r="N3664" s="61">
        <f t="shared" si="580"/>
        <v>2</v>
      </c>
      <c r="O3664" s="33">
        <f t="shared" si="581"/>
        <v>0</v>
      </c>
      <c r="P3664" s="61">
        <f t="shared" si="582"/>
        <v>2</v>
      </c>
      <c r="Q3664" s="62">
        <f t="shared" si="583"/>
        <v>0</v>
      </c>
      <c r="R3664" s="61">
        <f t="shared" si="584"/>
        <v>0</v>
      </c>
      <c r="S3664" s="61">
        <f t="shared" si="585"/>
        <v>1</v>
      </c>
      <c r="T3664" t="str">
        <f t="shared" si="586"/>
        <v>إضافى كامل</v>
      </c>
      <c r="U3664" t="s">
        <v>871</v>
      </c>
    </row>
    <row r="3665" spans="1:21" x14ac:dyDescent="0.25">
      <c r="A3665" s="54" t="s">
        <v>1567</v>
      </c>
      <c r="B3665" s="54" t="s">
        <v>1569</v>
      </c>
      <c r="C3665" s="54" t="s">
        <v>762</v>
      </c>
      <c r="D3665" s="55">
        <v>45601</v>
      </c>
      <c r="E3665" s="56" t="s">
        <v>22</v>
      </c>
      <c r="F3665" s="54" t="s">
        <v>763</v>
      </c>
      <c r="G3665" s="57" t="s">
        <v>16</v>
      </c>
      <c r="H3665" s="124">
        <f t="shared" si="588"/>
        <v>0.26944444444444438</v>
      </c>
      <c r="I3665" s="54" t="s">
        <v>881</v>
      </c>
      <c r="J3665" s="54" t="s">
        <v>1034</v>
      </c>
      <c r="L3665" s="60">
        <f t="shared" si="579"/>
        <v>0</v>
      </c>
      <c r="M3665" s="33">
        <f t="shared" si="578"/>
        <v>1</v>
      </c>
      <c r="N3665" s="61">
        <f t="shared" si="580"/>
        <v>2</v>
      </c>
      <c r="O3665" s="33">
        <f t="shared" si="581"/>
        <v>0</v>
      </c>
      <c r="P3665" s="61">
        <f t="shared" si="582"/>
        <v>2</v>
      </c>
      <c r="Q3665" s="62">
        <f t="shared" si="583"/>
        <v>0</v>
      </c>
      <c r="R3665" s="61">
        <f t="shared" si="584"/>
        <v>0</v>
      </c>
      <c r="S3665" s="61">
        <f t="shared" si="585"/>
        <v>1</v>
      </c>
      <c r="T3665" t="str">
        <f t="shared" si="586"/>
        <v>إضافى كامل</v>
      </c>
      <c r="U3665" t="s">
        <v>871</v>
      </c>
    </row>
    <row r="3666" spans="1:21" x14ac:dyDescent="0.25">
      <c r="A3666" s="54" t="s">
        <v>1567</v>
      </c>
      <c r="B3666" s="54" t="s">
        <v>1569</v>
      </c>
      <c r="C3666" s="54" t="s">
        <v>762</v>
      </c>
      <c r="D3666" s="55">
        <v>45602</v>
      </c>
      <c r="E3666" s="56" t="s">
        <v>23</v>
      </c>
      <c r="F3666" s="54" t="s">
        <v>763</v>
      </c>
      <c r="G3666" s="57" t="s">
        <v>16</v>
      </c>
      <c r="H3666" s="73" t="s">
        <v>1572</v>
      </c>
      <c r="I3666" s="54"/>
      <c r="J3666" s="54"/>
      <c r="K3666" s="3" t="s">
        <v>566</v>
      </c>
      <c r="L3666" s="60">
        <f t="shared" si="579"/>
        <v>1</v>
      </c>
      <c r="M3666" s="33">
        <f t="shared" si="578"/>
        <v>1</v>
      </c>
      <c r="N3666" s="61">
        <f t="shared" si="580"/>
        <v>2</v>
      </c>
      <c r="O3666" s="33">
        <f t="shared" si="581"/>
        <v>0</v>
      </c>
      <c r="P3666" s="61">
        <f t="shared" si="582"/>
        <v>2</v>
      </c>
      <c r="Q3666" s="62">
        <f t="shared" si="583"/>
        <v>0</v>
      </c>
      <c r="R3666" s="61">
        <f t="shared" si="584"/>
        <v>0</v>
      </c>
      <c r="S3666" s="61">
        <f t="shared" si="585"/>
        <v>1</v>
      </c>
      <c r="T3666" t="str">
        <f t="shared" si="586"/>
        <v>إضافى كامل</v>
      </c>
      <c r="U3666" t="s">
        <v>871</v>
      </c>
    </row>
    <row r="3667" spans="1:21" x14ac:dyDescent="0.25">
      <c r="A3667" s="54" t="s">
        <v>1567</v>
      </c>
      <c r="B3667" s="54" t="s">
        <v>1569</v>
      </c>
      <c r="C3667" s="54" t="s">
        <v>762</v>
      </c>
      <c r="D3667" s="55">
        <v>45603</v>
      </c>
      <c r="E3667" s="56" t="s">
        <v>24</v>
      </c>
      <c r="F3667" s="54" t="s">
        <v>763</v>
      </c>
      <c r="G3667" s="57" t="s">
        <v>16</v>
      </c>
      <c r="I3667" s="54" t="s">
        <v>883</v>
      </c>
      <c r="J3667" s="54" t="s">
        <v>1105</v>
      </c>
      <c r="K3667" s="3" t="s">
        <v>7</v>
      </c>
      <c r="L3667" s="60">
        <f t="shared" si="579"/>
        <v>1</v>
      </c>
      <c r="M3667" s="33">
        <f t="shared" si="578"/>
        <v>1</v>
      </c>
      <c r="N3667" s="61">
        <f t="shared" si="580"/>
        <v>2</v>
      </c>
      <c r="O3667" s="33">
        <f t="shared" si="581"/>
        <v>0</v>
      </c>
      <c r="P3667" s="61">
        <f t="shared" si="582"/>
        <v>2</v>
      </c>
      <c r="Q3667" s="62">
        <f t="shared" si="583"/>
        <v>0</v>
      </c>
      <c r="R3667" s="61">
        <f t="shared" si="584"/>
        <v>0</v>
      </c>
      <c r="S3667" s="61">
        <f t="shared" si="585"/>
        <v>1</v>
      </c>
      <c r="T3667" t="str">
        <f t="shared" si="586"/>
        <v>إضافى كامل</v>
      </c>
      <c r="U3667" t="s">
        <v>871</v>
      </c>
    </row>
    <row r="3668" spans="1:21" x14ac:dyDescent="0.25">
      <c r="A3668" s="54" t="s">
        <v>1567</v>
      </c>
      <c r="B3668" s="54" t="s">
        <v>1569</v>
      </c>
      <c r="C3668" s="54" t="s">
        <v>762</v>
      </c>
      <c r="D3668" s="55">
        <v>45604</v>
      </c>
      <c r="E3668" s="56" t="s">
        <v>15</v>
      </c>
      <c r="F3668" s="54" t="s">
        <v>763</v>
      </c>
      <c r="G3668" s="57" t="s">
        <v>16</v>
      </c>
      <c r="I3668" s="54"/>
      <c r="J3668" s="54"/>
      <c r="L3668" s="60">
        <f t="shared" si="579"/>
        <v>0</v>
      </c>
      <c r="M3668" s="33">
        <f t="shared" si="578"/>
        <v>1</v>
      </c>
      <c r="N3668" s="61">
        <f t="shared" si="580"/>
        <v>1</v>
      </c>
      <c r="O3668" s="33">
        <f t="shared" si="581"/>
        <v>0</v>
      </c>
      <c r="P3668" s="61">
        <f t="shared" si="582"/>
        <v>1</v>
      </c>
      <c r="Q3668" s="62">
        <f t="shared" si="583"/>
        <v>0</v>
      </c>
      <c r="R3668" s="61">
        <f t="shared" si="584"/>
        <v>0</v>
      </c>
      <c r="S3668" s="61">
        <f t="shared" si="585"/>
        <v>1</v>
      </c>
      <c r="T3668" t="str">
        <f t="shared" si="586"/>
        <v>إضافى كامل</v>
      </c>
      <c r="U3668" t="s">
        <v>871</v>
      </c>
    </row>
    <row r="3669" spans="1:21" x14ac:dyDescent="0.25">
      <c r="A3669" s="54" t="s">
        <v>1567</v>
      </c>
      <c r="B3669" s="54" t="s">
        <v>1569</v>
      </c>
      <c r="C3669" s="54" t="s">
        <v>762</v>
      </c>
      <c r="D3669" s="55">
        <v>45605</v>
      </c>
      <c r="E3669" s="56" t="s">
        <v>18</v>
      </c>
      <c r="F3669" s="54" t="s">
        <v>763</v>
      </c>
      <c r="G3669" s="57" t="s">
        <v>16</v>
      </c>
      <c r="I3669" s="54"/>
      <c r="J3669" s="54"/>
      <c r="K3669" s="3" t="s">
        <v>19</v>
      </c>
      <c r="L3669" s="60">
        <f t="shared" si="579"/>
        <v>1</v>
      </c>
      <c r="M3669" s="33">
        <f t="shared" si="578"/>
        <v>1</v>
      </c>
      <c r="N3669" s="61">
        <f t="shared" si="580"/>
        <v>1</v>
      </c>
      <c r="O3669" s="33">
        <f t="shared" si="581"/>
        <v>0</v>
      </c>
      <c r="P3669" s="61">
        <f t="shared" si="582"/>
        <v>1</v>
      </c>
      <c r="Q3669" s="62">
        <f t="shared" si="583"/>
        <v>0</v>
      </c>
      <c r="R3669" s="61">
        <f t="shared" si="584"/>
        <v>0</v>
      </c>
      <c r="S3669" s="61">
        <f t="shared" si="585"/>
        <v>1</v>
      </c>
      <c r="T3669" t="str">
        <f t="shared" si="586"/>
        <v>إضافى كامل</v>
      </c>
      <c r="U3669" t="s">
        <v>871</v>
      </c>
    </row>
    <row r="3670" spans="1:21" x14ac:dyDescent="0.25">
      <c r="A3670" s="54" t="s">
        <v>1567</v>
      </c>
      <c r="B3670" s="54" t="s">
        <v>1569</v>
      </c>
      <c r="C3670" s="54" t="s">
        <v>762</v>
      </c>
      <c r="D3670" s="55">
        <v>45606</v>
      </c>
      <c r="E3670" s="56" t="s">
        <v>20</v>
      </c>
      <c r="F3670" s="54" t="s">
        <v>763</v>
      </c>
      <c r="G3670" s="57" t="s">
        <v>16</v>
      </c>
      <c r="H3670" s="124">
        <f>J3670-I3670</f>
        <v>0.30555555555555558</v>
      </c>
      <c r="I3670" s="54" t="s">
        <v>772</v>
      </c>
      <c r="J3670" s="54" t="s">
        <v>1573</v>
      </c>
      <c r="L3670" s="60">
        <f t="shared" si="579"/>
        <v>0</v>
      </c>
      <c r="M3670" s="33">
        <f t="shared" si="578"/>
        <v>1</v>
      </c>
      <c r="N3670" s="61">
        <f t="shared" si="580"/>
        <v>1</v>
      </c>
      <c r="O3670" s="33">
        <f t="shared" si="581"/>
        <v>0</v>
      </c>
      <c r="P3670" s="61">
        <f t="shared" si="582"/>
        <v>1</v>
      </c>
      <c r="Q3670" s="62">
        <f t="shared" si="583"/>
        <v>0</v>
      </c>
      <c r="R3670" s="61">
        <f t="shared" si="584"/>
        <v>0</v>
      </c>
      <c r="S3670" s="61">
        <f t="shared" si="585"/>
        <v>1</v>
      </c>
      <c r="T3670" t="str">
        <f t="shared" si="586"/>
        <v>إضافى كامل</v>
      </c>
      <c r="U3670" t="s">
        <v>871</v>
      </c>
    </row>
    <row r="3671" spans="1:21" x14ac:dyDescent="0.25">
      <c r="A3671" s="54" t="s">
        <v>1567</v>
      </c>
      <c r="B3671" s="54" t="s">
        <v>1569</v>
      </c>
      <c r="C3671" s="54" t="s">
        <v>762</v>
      </c>
      <c r="D3671" s="55">
        <v>45607</v>
      </c>
      <c r="E3671" s="56" t="s">
        <v>21</v>
      </c>
      <c r="F3671" s="54" t="s">
        <v>763</v>
      </c>
      <c r="G3671" s="57" t="s">
        <v>16</v>
      </c>
      <c r="H3671" s="124">
        <f>J3671-I3671</f>
        <v>0.27708333333333335</v>
      </c>
      <c r="I3671" s="54" t="s">
        <v>805</v>
      </c>
      <c r="J3671" s="54" t="s">
        <v>1435</v>
      </c>
      <c r="L3671" s="60">
        <f t="shared" si="579"/>
        <v>0</v>
      </c>
      <c r="M3671" s="33">
        <f t="shared" si="578"/>
        <v>1</v>
      </c>
      <c r="N3671" s="61">
        <f t="shared" si="580"/>
        <v>1</v>
      </c>
      <c r="O3671" s="33">
        <f t="shared" si="581"/>
        <v>0</v>
      </c>
      <c r="P3671" s="61">
        <f t="shared" si="582"/>
        <v>1</v>
      </c>
      <c r="Q3671" s="62">
        <f t="shared" si="583"/>
        <v>0</v>
      </c>
      <c r="R3671" s="61">
        <f t="shared" si="584"/>
        <v>0</v>
      </c>
      <c r="S3671" s="61">
        <f t="shared" si="585"/>
        <v>1</v>
      </c>
      <c r="T3671" t="str">
        <f t="shared" si="586"/>
        <v>إضافى كامل</v>
      </c>
      <c r="U3671" t="s">
        <v>871</v>
      </c>
    </row>
    <row r="3672" spans="1:21" x14ac:dyDescent="0.25">
      <c r="A3672" s="54" t="s">
        <v>1567</v>
      </c>
      <c r="B3672" s="54" t="s">
        <v>1569</v>
      </c>
      <c r="C3672" s="54" t="s">
        <v>762</v>
      </c>
      <c r="D3672" s="55">
        <v>45608</v>
      </c>
      <c r="E3672" s="56" t="s">
        <v>22</v>
      </c>
      <c r="F3672" s="54" t="s">
        <v>763</v>
      </c>
      <c r="G3672" s="57" t="s">
        <v>16</v>
      </c>
      <c r="H3672" s="73" t="s">
        <v>1574</v>
      </c>
      <c r="I3672" s="54"/>
      <c r="J3672" s="54"/>
      <c r="K3672" s="3" t="s">
        <v>566</v>
      </c>
      <c r="L3672" s="60">
        <f t="shared" si="579"/>
        <v>1</v>
      </c>
      <c r="M3672" s="33">
        <f t="shared" si="578"/>
        <v>1</v>
      </c>
      <c r="N3672" s="61">
        <f t="shared" si="580"/>
        <v>1</v>
      </c>
      <c r="O3672" s="33">
        <f t="shared" si="581"/>
        <v>0</v>
      </c>
      <c r="P3672" s="61">
        <f t="shared" si="582"/>
        <v>1</v>
      </c>
      <c r="Q3672" s="62">
        <f t="shared" si="583"/>
        <v>0</v>
      </c>
      <c r="R3672" s="61">
        <f t="shared" si="584"/>
        <v>0</v>
      </c>
      <c r="S3672" s="61">
        <f t="shared" si="585"/>
        <v>1</v>
      </c>
      <c r="T3672" t="str">
        <f t="shared" si="586"/>
        <v>إضافى كامل</v>
      </c>
      <c r="U3672" t="s">
        <v>871</v>
      </c>
    </row>
    <row r="3673" spans="1:21" x14ac:dyDescent="0.25">
      <c r="A3673" s="54" t="s">
        <v>1567</v>
      </c>
      <c r="B3673" s="54" t="s">
        <v>1569</v>
      </c>
      <c r="C3673" s="54" t="s">
        <v>762</v>
      </c>
      <c r="D3673" s="55">
        <v>45609</v>
      </c>
      <c r="E3673" s="56" t="s">
        <v>23</v>
      </c>
      <c r="F3673" s="54" t="s">
        <v>763</v>
      </c>
      <c r="G3673" s="57" t="s">
        <v>16</v>
      </c>
      <c r="H3673" s="124">
        <f>J3673-I3673</f>
        <v>0.29583333333333334</v>
      </c>
      <c r="I3673" s="54" t="s">
        <v>854</v>
      </c>
      <c r="J3673" s="54" t="s">
        <v>992</v>
      </c>
      <c r="L3673" s="60">
        <f t="shared" si="579"/>
        <v>0</v>
      </c>
      <c r="M3673" s="33">
        <f t="shared" si="578"/>
        <v>1</v>
      </c>
      <c r="N3673" s="61">
        <f t="shared" si="580"/>
        <v>1</v>
      </c>
      <c r="O3673" s="33">
        <f t="shared" si="581"/>
        <v>0</v>
      </c>
      <c r="P3673" s="61">
        <f t="shared" si="582"/>
        <v>1</v>
      </c>
      <c r="Q3673" s="62">
        <f t="shared" si="583"/>
        <v>0</v>
      </c>
      <c r="R3673" s="61">
        <f t="shared" si="584"/>
        <v>0</v>
      </c>
      <c r="S3673" s="61">
        <f t="shared" si="585"/>
        <v>1</v>
      </c>
      <c r="T3673" t="str">
        <f t="shared" si="586"/>
        <v>إضافى كامل</v>
      </c>
      <c r="U3673" t="s">
        <v>871</v>
      </c>
    </row>
    <row r="3674" spans="1:21" x14ac:dyDescent="0.25">
      <c r="A3674" s="54" t="s">
        <v>1567</v>
      </c>
      <c r="B3674" s="54" t="s">
        <v>1569</v>
      </c>
      <c r="C3674" s="54" t="s">
        <v>762</v>
      </c>
      <c r="D3674" s="55">
        <v>45610</v>
      </c>
      <c r="E3674" s="56" t="s">
        <v>24</v>
      </c>
      <c r="F3674" s="54" t="s">
        <v>763</v>
      </c>
      <c r="G3674" s="57" t="s">
        <v>16</v>
      </c>
      <c r="H3674" s="124">
        <f>J3674-I3674</f>
        <v>0.2013888888888889</v>
      </c>
      <c r="I3674" s="54" t="s">
        <v>903</v>
      </c>
      <c r="J3674" s="54" t="s">
        <v>1495</v>
      </c>
      <c r="K3674" s="3" t="s">
        <v>7</v>
      </c>
      <c r="L3674" s="60">
        <f t="shared" si="579"/>
        <v>1</v>
      </c>
      <c r="M3674" s="33">
        <f t="shared" si="578"/>
        <v>1</v>
      </c>
      <c r="N3674" s="61">
        <f t="shared" si="580"/>
        <v>1</v>
      </c>
      <c r="O3674" s="33">
        <f t="shared" si="581"/>
        <v>0</v>
      </c>
      <c r="P3674" s="61">
        <f t="shared" si="582"/>
        <v>1</v>
      </c>
      <c r="Q3674" s="62">
        <f t="shared" si="583"/>
        <v>0</v>
      </c>
      <c r="R3674" s="61">
        <f t="shared" si="584"/>
        <v>0</v>
      </c>
      <c r="S3674" s="61">
        <f t="shared" si="585"/>
        <v>1</v>
      </c>
      <c r="T3674" t="str">
        <f t="shared" si="586"/>
        <v>إضافى كامل</v>
      </c>
      <c r="U3674" t="s">
        <v>871</v>
      </c>
    </row>
    <row r="3675" spans="1:21" x14ac:dyDescent="0.25">
      <c r="A3675" s="54" t="s">
        <v>1567</v>
      </c>
      <c r="B3675" s="54" t="s">
        <v>1569</v>
      </c>
      <c r="C3675" s="54" t="s">
        <v>762</v>
      </c>
      <c r="D3675" s="55">
        <v>45611</v>
      </c>
      <c r="E3675" s="56" t="s">
        <v>15</v>
      </c>
      <c r="F3675" s="54" t="s">
        <v>763</v>
      </c>
      <c r="G3675" s="57" t="s">
        <v>16</v>
      </c>
      <c r="H3675" s="73" t="s">
        <v>1549</v>
      </c>
      <c r="I3675" s="54"/>
      <c r="J3675" s="54"/>
      <c r="L3675" s="60">
        <f t="shared" si="579"/>
        <v>0</v>
      </c>
      <c r="M3675" s="33">
        <f t="shared" si="578"/>
        <v>1</v>
      </c>
      <c r="N3675" s="61">
        <f t="shared" si="580"/>
        <v>0</v>
      </c>
      <c r="O3675" s="33">
        <f t="shared" si="581"/>
        <v>0</v>
      </c>
      <c r="P3675" s="61">
        <f t="shared" si="582"/>
        <v>0</v>
      </c>
      <c r="Q3675" s="62">
        <f t="shared" si="583"/>
        <v>0</v>
      </c>
      <c r="R3675" s="61">
        <f t="shared" si="584"/>
        <v>0</v>
      </c>
      <c r="S3675" s="61">
        <f t="shared" si="585"/>
        <v>1</v>
      </c>
      <c r="T3675" t="str">
        <f t="shared" si="586"/>
        <v>إضافى كامل</v>
      </c>
      <c r="U3675" t="s">
        <v>871</v>
      </c>
    </row>
    <row r="3676" spans="1:21" x14ac:dyDescent="0.25">
      <c r="A3676" s="54" t="s">
        <v>1567</v>
      </c>
      <c r="B3676" s="54" t="s">
        <v>1569</v>
      </c>
      <c r="C3676" s="54" t="s">
        <v>762</v>
      </c>
      <c r="D3676" s="55">
        <v>45612</v>
      </c>
      <c r="E3676" s="56" t="s">
        <v>18</v>
      </c>
      <c r="F3676" s="54" t="s">
        <v>763</v>
      </c>
      <c r="G3676" s="57" t="s">
        <v>16</v>
      </c>
      <c r="I3676" s="54"/>
      <c r="J3676" s="54"/>
      <c r="L3676" s="60">
        <f t="shared" si="579"/>
        <v>0</v>
      </c>
      <c r="M3676" s="33">
        <f t="shared" si="578"/>
        <v>1</v>
      </c>
      <c r="N3676" s="61">
        <f t="shared" si="580"/>
        <v>0</v>
      </c>
      <c r="O3676" s="33">
        <f t="shared" si="581"/>
        <v>0</v>
      </c>
      <c r="P3676" s="61">
        <f t="shared" si="582"/>
        <v>0</v>
      </c>
      <c r="Q3676" s="62">
        <f t="shared" si="583"/>
        <v>0</v>
      </c>
      <c r="R3676" s="61">
        <f t="shared" si="584"/>
        <v>0</v>
      </c>
      <c r="S3676" s="61">
        <f t="shared" si="585"/>
        <v>1</v>
      </c>
      <c r="T3676" t="str">
        <f t="shared" si="586"/>
        <v>إضافى كامل</v>
      </c>
      <c r="U3676" t="s">
        <v>871</v>
      </c>
    </row>
    <row r="3677" spans="1:21" x14ac:dyDescent="0.25">
      <c r="A3677" s="54" t="s">
        <v>1567</v>
      </c>
      <c r="B3677" s="54" t="s">
        <v>1569</v>
      </c>
      <c r="C3677" s="54" t="s">
        <v>762</v>
      </c>
      <c r="D3677" s="55">
        <v>45613</v>
      </c>
      <c r="E3677" s="56" t="s">
        <v>20</v>
      </c>
      <c r="F3677" s="54" t="s">
        <v>763</v>
      </c>
      <c r="G3677" s="57" t="s">
        <v>16</v>
      </c>
      <c r="H3677" s="124">
        <f>J3677-I3677</f>
        <v>0.21944444444444444</v>
      </c>
      <c r="I3677" s="54" t="s">
        <v>796</v>
      </c>
      <c r="J3677" s="54" t="s">
        <v>770</v>
      </c>
      <c r="K3677" s="3" t="s">
        <v>144</v>
      </c>
      <c r="L3677" s="60">
        <f t="shared" si="579"/>
        <v>0</v>
      </c>
      <c r="M3677" s="33">
        <f t="shared" si="578"/>
        <v>1</v>
      </c>
      <c r="N3677" s="61">
        <f t="shared" si="580"/>
        <v>0</v>
      </c>
      <c r="O3677" s="33">
        <f t="shared" si="581"/>
        <v>0</v>
      </c>
      <c r="P3677" s="61">
        <f t="shared" si="582"/>
        <v>0</v>
      </c>
      <c r="Q3677" s="62">
        <f t="shared" si="583"/>
        <v>0</v>
      </c>
      <c r="R3677" s="61">
        <f t="shared" si="584"/>
        <v>0</v>
      </c>
      <c r="S3677" s="61">
        <f t="shared" si="585"/>
        <v>1</v>
      </c>
      <c r="T3677" t="str">
        <f t="shared" si="586"/>
        <v>إضافى كامل</v>
      </c>
      <c r="U3677" t="s">
        <v>871</v>
      </c>
    </row>
    <row r="3678" spans="1:21" x14ac:dyDescent="0.25">
      <c r="A3678" s="54" t="s">
        <v>1567</v>
      </c>
      <c r="B3678" s="54" t="s">
        <v>1569</v>
      </c>
      <c r="C3678" s="54" t="s">
        <v>762</v>
      </c>
      <c r="D3678" s="55">
        <v>45614</v>
      </c>
      <c r="E3678" s="56" t="s">
        <v>21</v>
      </c>
      <c r="F3678" s="54" t="s">
        <v>763</v>
      </c>
      <c r="G3678" s="57" t="s">
        <v>16</v>
      </c>
      <c r="H3678" s="124">
        <f>J3678-I3678</f>
        <v>0.34513888888888888</v>
      </c>
      <c r="I3678" s="54" t="s">
        <v>1193</v>
      </c>
      <c r="J3678" s="54" t="s">
        <v>992</v>
      </c>
      <c r="L3678" s="60">
        <f t="shared" si="579"/>
        <v>0</v>
      </c>
      <c r="M3678" s="33">
        <f t="shared" si="578"/>
        <v>1</v>
      </c>
      <c r="N3678" s="61">
        <f t="shared" si="580"/>
        <v>0</v>
      </c>
      <c r="O3678" s="33">
        <f t="shared" si="581"/>
        <v>0</v>
      </c>
      <c r="P3678" s="61">
        <f t="shared" si="582"/>
        <v>0</v>
      </c>
      <c r="Q3678" s="62">
        <f t="shared" si="583"/>
        <v>0</v>
      </c>
      <c r="R3678" s="61">
        <f t="shared" si="584"/>
        <v>0</v>
      </c>
      <c r="S3678" s="61">
        <f t="shared" si="585"/>
        <v>1</v>
      </c>
      <c r="T3678" t="str">
        <f t="shared" si="586"/>
        <v>إضافى كامل</v>
      </c>
      <c r="U3678" t="s">
        <v>871</v>
      </c>
    </row>
    <row r="3679" spans="1:21" x14ac:dyDescent="0.25">
      <c r="A3679" s="54" t="s">
        <v>1567</v>
      </c>
      <c r="B3679" s="54" t="s">
        <v>1569</v>
      </c>
      <c r="C3679" s="54" t="s">
        <v>762</v>
      </c>
      <c r="D3679" s="55">
        <v>45615</v>
      </c>
      <c r="E3679" s="56" t="s">
        <v>22</v>
      </c>
      <c r="F3679" s="54" t="s">
        <v>763</v>
      </c>
      <c r="G3679" s="57" t="s">
        <v>16</v>
      </c>
      <c r="H3679" s="73" t="s">
        <v>1574</v>
      </c>
      <c r="I3679" s="54"/>
      <c r="J3679" s="54"/>
      <c r="L3679" s="60">
        <f t="shared" si="579"/>
        <v>0</v>
      </c>
      <c r="M3679" s="33">
        <f t="shared" si="578"/>
        <v>1</v>
      </c>
      <c r="N3679" s="61">
        <f t="shared" si="580"/>
        <v>0</v>
      </c>
      <c r="O3679" s="33">
        <f t="shared" si="581"/>
        <v>0</v>
      </c>
      <c r="P3679" s="61">
        <f t="shared" si="582"/>
        <v>0</v>
      </c>
      <c r="Q3679" s="62">
        <f t="shared" si="583"/>
        <v>0</v>
      </c>
      <c r="R3679" s="61">
        <f t="shared" si="584"/>
        <v>0</v>
      </c>
      <c r="S3679" s="61">
        <f t="shared" si="585"/>
        <v>1</v>
      </c>
      <c r="T3679" t="str">
        <f t="shared" si="586"/>
        <v>إضافى كامل</v>
      </c>
      <c r="U3679" t="s">
        <v>871</v>
      </c>
    </row>
    <row r="3680" spans="1:21" x14ac:dyDescent="0.25">
      <c r="A3680" s="54" t="s">
        <v>1567</v>
      </c>
      <c r="B3680" s="54" t="s">
        <v>1569</v>
      </c>
      <c r="C3680" s="54" t="s">
        <v>762</v>
      </c>
      <c r="D3680" s="55">
        <v>45616</v>
      </c>
      <c r="E3680" s="56" t="s">
        <v>23</v>
      </c>
      <c r="F3680" s="54" t="s">
        <v>763</v>
      </c>
      <c r="G3680" s="57" t="s">
        <v>16</v>
      </c>
      <c r="I3680" s="54"/>
      <c r="J3680" s="54"/>
      <c r="K3680" s="3" t="s">
        <v>566</v>
      </c>
      <c r="L3680" s="60">
        <f t="shared" si="579"/>
        <v>1</v>
      </c>
      <c r="M3680" s="33">
        <f t="shared" si="578"/>
        <v>1</v>
      </c>
      <c r="N3680" s="61">
        <f t="shared" si="580"/>
        <v>0</v>
      </c>
      <c r="O3680" s="33">
        <f t="shared" si="581"/>
        <v>0</v>
      </c>
      <c r="P3680" s="61">
        <f t="shared" si="582"/>
        <v>0</v>
      </c>
      <c r="Q3680" s="62">
        <f t="shared" si="583"/>
        <v>0</v>
      </c>
      <c r="R3680" s="61">
        <f t="shared" si="584"/>
        <v>0</v>
      </c>
      <c r="S3680" s="61">
        <f t="shared" si="585"/>
        <v>1</v>
      </c>
      <c r="T3680" t="str">
        <f t="shared" si="586"/>
        <v>إضافى كامل</v>
      </c>
      <c r="U3680" t="s">
        <v>871</v>
      </c>
    </row>
    <row r="3681" spans="1:21" x14ac:dyDescent="0.25">
      <c r="A3681" s="54" t="s">
        <v>1567</v>
      </c>
      <c r="B3681" s="54" t="s">
        <v>1569</v>
      </c>
      <c r="C3681" s="54" t="s">
        <v>762</v>
      </c>
      <c r="D3681" s="55">
        <v>45617</v>
      </c>
      <c r="E3681" s="56" t="s">
        <v>24</v>
      </c>
      <c r="F3681" s="54" t="s">
        <v>763</v>
      </c>
      <c r="G3681" s="57" t="s">
        <v>16</v>
      </c>
      <c r="H3681" s="124">
        <f>J3681-I3681</f>
        <v>0.32013888888888886</v>
      </c>
      <c r="I3681" s="125" t="s">
        <v>778</v>
      </c>
      <c r="J3681" s="125" t="s">
        <v>1016</v>
      </c>
      <c r="L3681" s="60">
        <f t="shared" si="579"/>
        <v>0</v>
      </c>
      <c r="M3681" s="33">
        <f t="shared" si="578"/>
        <v>1</v>
      </c>
      <c r="N3681" s="61">
        <f t="shared" si="580"/>
        <v>0</v>
      </c>
      <c r="O3681" s="33">
        <f t="shared" si="581"/>
        <v>0</v>
      </c>
      <c r="P3681" s="61">
        <f t="shared" si="582"/>
        <v>0</v>
      </c>
      <c r="Q3681" s="62">
        <f t="shared" si="583"/>
        <v>0</v>
      </c>
      <c r="R3681" s="61">
        <f t="shared" si="584"/>
        <v>0</v>
      </c>
      <c r="S3681" s="61">
        <f t="shared" si="585"/>
        <v>1</v>
      </c>
      <c r="T3681" t="str">
        <f t="shared" si="586"/>
        <v>إضافى كامل</v>
      </c>
      <c r="U3681" t="s">
        <v>871</v>
      </c>
    </row>
    <row r="3682" spans="1:21" x14ac:dyDescent="0.25">
      <c r="A3682" s="54" t="s">
        <v>1567</v>
      </c>
      <c r="B3682" s="54" t="s">
        <v>1569</v>
      </c>
      <c r="C3682" s="54" t="s">
        <v>762</v>
      </c>
      <c r="D3682" s="55">
        <v>45618</v>
      </c>
      <c r="E3682" s="56" t="s">
        <v>15</v>
      </c>
      <c r="F3682" s="54" t="s">
        <v>763</v>
      </c>
      <c r="G3682" s="57" t="s">
        <v>16</v>
      </c>
      <c r="H3682" s="73" t="s">
        <v>1549</v>
      </c>
      <c r="I3682" s="125"/>
      <c r="J3682" s="125"/>
      <c r="L3682" s="60">
        <f t="shared" si="579"/>
        <v>0</v>
      </c>
      <c r="M3682" s="33">
        <f t="shared" si="578"/>
        <v>1</v>
      </c>
      <c r="N3682" s="61">
        <f t="shared" si="580"/>
        <v>0</v>
      </c>
      <c r="O3682" s="33">
        <f t="shared" si="581"/>
        <v>0</v>
      </c>
      <c r="P3682" s="61">
        <f t="shared" si="582"/>
        <v>0</v>
      </c>
      <c r="Q3682" s="62">
        <f t="shared" si="583"/>
        <v>0</v>
      </c>
      <c r="R3682" s="61">
        <f t="shared" si="584"/>
        <v>0</v>
      </c>
      <c r="S3682" s="61">
        <f t="shared" si="585"/>
        <v>1</v>
      </c>
      <c r="T3682" t="str">
        <f t="shared" si="586"/>
        <v>إضافى كامل</v>
      </c>
      <c r="U3682" t="s">
        <v>871</v>
      </c>
    </row>
    <row r="3683" spans="1:21" x14ac:dyDescent="0.25">
      <c r="A3683" s="54" t="s">
        <v>1567</v>
      </c>
      <c r="B3683" s="54" t="s">
        <v>1569</v>
      </c>
      <c r="C3683" s="54" t="s">
        <v>762</v>
      </c>
      <c r="D3683" s="55">
        <v>45619</v>
      </c>
      <c r="E3683" s="56" t="s">
        <v>18</v>
      </c>
      <c r="F3683" s="54" t="s">
        <v>763</v>
      </c>
      <c r="G3683" s="57" t="s">
        <v>16</v>
      </c>
      <c r="I3683" s="125"/>
      <c r="J3683" s="125"/>
      <c r="K3683" s="3" t="s">
        <v>19</v>
      </c>
      <c r="L3683" s="60">
        <f t="shared" si="579"/>
        <v>1</v>
      </c>
      <c r="M3683" s="33">
        <f t="shared" si="578"/>
        <v>1</v>
      </c>
      <c r="N3683" s="61">
        <f t="shared" si="580"/>
        <v>0</v>
      </c>
      <c r="O3683" s="33">
        <f t="shared" si="581"/>
        <v>0</v>
      </c>
      <c r="P3683" s="61">
        <f t="shared" si="582"/>
        <v>0</v>
      </c>
      <c r="Q3683" s="62">
        <f t="shared" si="583"/>
        <v>0</v>
      </c>
      <c r="R3683" s="61">
        <f t="shared" si="584"/>
        <v>0</v>
      </c>
      <c r="S3683" s="61">
        <f t="shared" si="585"/>
        <v>1</v>
      </c>
      <c r="T3683" t="str">
        <f t="shared" si="586"/>
        <v>إضافى كامل</v>
      </c>
      <c r="U3683" t="s">
        <v>871</v>
      </c>
    </row>
    <row r="3684" spans="1:21" x14ac:dyDescent="0.25">
      <c r="A3684" s="54" t="s">
        <v>1567</v>
      </c>
      <c r="B3684" s="54" t="s">
        <v>1569</v>
      </c>
      <c r="C3684" s="54" t="s">
        <v>762</v>
      </c>
      <c r="D3684" s="55">
        <v>45620</v>
      </c>
      <c r="E3684" s="56" t="s">
        <v>20</v>
      </c>
      <c r="F3684" s="54" t="s">
        <v>763</v>
      </c>
      <c r="G3684" s="57" t="s">
        <v>16</v>
      </c>
      <c r="H3684" s="124">
        <f>J3684-I3684</f>
        <v>0.32708333333333328</v>
      </c>
      <c r="I3684" s="125" t="s">
        <v>792</v>
      </c>
      <c r="J3684" s="125" t="s">
        <v>1176</v>
      </c>
      <c r="L3684" s="60">
        <f t="shared" si="579"/>
        <v>0</v>
      </c>
      <c r="M3684" s="33">
        <f t="shared" si="578"/>
        <v>1</v>
      </c>
      <c r="N3684" s="61">
        <f t="shared" si="580"/>
        <v>0</v>
      </c>
      <c r="O3684" s="33">
        <f t="shared" si="581"/>
        <v>0</v>
      </c>
      <c r="P3684" s="61">
        <f t="shared" si="582"/>
        <v>0</v>
      </c>
      <c r="Q3684" s="62">
        <f t="shared" si="583"/>
        <v>0</v>
      </c>
      <c r="R3684" s="61">
        <f t="shared" si="584"/>
        <v>0</v>
      </c>
      <c r="S3684" s="61">
        <f t="shared" si="585"/>
        <v>1</v>
      </c>
      <c r="T3684" t="str">
        <f t="shared" si="586"/>
        <v>إضافى كامل</v>
      </c>
      <c r="U3684" t="s">
        <v>871</v>
      </c>
    </row>
    <row r="3685" spans="1:21" x14ac:dyDescent="0.25">
      <c r="A3685" s="54" t="s">
        <v>1567</v>
      </c>
      <c r="B3685" s="54" t="s">
        <v>1569</v>
      </c>
      <c r="C3685" s="54" t="s">
        <v>762</v>
      </c>
      <c r="D3685" s="55">
        <v>45621</v>
      </c>
      <c r="E3685" s="56" t="s">
        <v>21</v>
      </c>
      <c r="F3685" s="54" t="s">
        <v>763</v>
      </c>
      <c r="G3685" s="57" t="s">
        <v>16</v>
      </c>
      <c r="H3685" s="124">
        <f>J3685-I3685</f>
        <v>0.35694444444444445</v>
      </c>
      <c r="I3685" s="125" t="s">
        <v>892</v>
      </c>
      <c r="J3685" s="125" t="s">
        <v>939</v>
      </c>
      <c r="L3685" s="60">
        <f t="shared" si="579"/>
        <v>0</v>
      </c>
      <c r="M3685" s="33">
        <f t="shared" si="578"/>
        <v>1</v>
      </c>
      <c r="N3685" s="61">
        <f t="shared" si="580"/>
        <v>0</v>
      </c>
      <c r="O3685" s="33">
        <f t="shared" si="581"/>
        <v>0</v>
      </c>
      <c r="P3685" s="61">
        <f t="shared" si="582"/>
        <v>0</v>
      </c>
      <c r="Q3685" s="62">
        <f t="shared" si="583"/>
        <v>0</v>
      </c>
      <c r="R3685" s="61">
        <f t="shared" si="584"/>
        <v>0</v>
      </c>
      <c r="S3685" s="61">
        <f t="shared" si="585"/>
        <v>1</v>
      </c>
      <c r="T3685" t="str">
        <f t="shared" si="586"/>
        <v>إضافى كامل</v>
      </c>
      <c r="U3685" t="s">
        <v>871</v>
      </c>
    </row>
    <row r="3686" spans="1:21" x14ac:dyDescent="0.25">
      <c r="A3686" s="54" t="s">
        <v>1567</v>
      </c>
      <c r="B3686" s="54" t="s">
        <v>1569</v>
      </c>
      <c r="C3686" s="54" t="s">
        <v>762</v>
      </c>
      <c r="D3686" s="55">
        <v>45622</v>
      </c>
      <c r="E3686" s="56" t="s">
        <v>22</v>
      </c>
      <c r="F3686" s="54" t="s">
        <v>763</v>
      </c>
      <c r="G3686" s="57" t="s">
        <v>16</v>
      </c>
      <c r="H3686" s="73" t="s">
        <v>1574</v>
      </c>
      <c r="I3686" s="125"/>
      <c r="J3686" s="125"/>
      <c r="K3686" s="3" t="s">
        <v>566</v>
      </c>
      <c r="L3686" s="60">
        <f t="shared" si="579"/>
        <v>1</v>
      </c>
      <c r="M3686" s="33">
        <f t="shared" si="578"/>
        <v>1</v>
      </c>
      <c r="N3686" s="61">
        <f t="shared" si="580"/>
        <v>0</v>
      </c>
      <c r="O3686" s="33">
        <f t="shared" si="581"/>
        <v>0</v>
      </c>
      <c r="P3686" s="61">
        <f t="shared" si="582"/>
        <v>0</v>
      </c>
      <c r="Q3686" s="62">
        <f t="shared" si="583"/>
        <v>0</v>
      </c>
      <c r="R3686" s="61">
        <f t="shared" si="584"/>
        <v>0</v>
      </c>
      <c r="S3686" s="61">
        <f t="shared" si="585"/>
        <v>1</v>
      </c>
      <c r="T3686" t="str">
        <f t="shared" si="586"/>
        <v>إضافى كامل</v>
      </c>
      <c r="U3686" t="s">
        <v>871</v>
      </c>
    </row>
    <row r="3687" spans="1:21" x14ac:dyDescent="0.25">
      <c r="A3687" s="54" t="s">
        <v>1567</v>
      </c>
      <c r="B3687" s="54" t="s">
        <v>1569</v>
      </c>
      <c r="C3687" s="54" t="s">
        <v>762</v>
      </c>
      <c r="D3687" s="55">
        <v>45623</v>
      </c>
      <c r="E3687" s="56" t="s">
        <v>23</v>
      </c>
      <c r="F3687" s="54" t="s">
        <v>763</v>
      </c>
      <c r="G3687" s="57" t="s">
        <v>16</v>
      </c>
      <c r="I3687" s="125"/>
      <c r="J3687" s="125"/>
      <c r="K3687" s="3" t="s">
        <v>56</v>
      </c>
      <c r="L3687" s="60">
        <f t="shared" si="579"/>
        <v>0</v>
      </c>
      <c r="M3687" s="33">
        <f t="shared" si="578"/>
        <v>1</v>
      </c>
      <c r="N3687" s="61">
        <f t="shared" si="580"/>
        <v>0</v>
      </c>
      <c r="O3687" s="33">
        <f t="shared" si="581"/>
        <v>0</v>
      </c>
      <c r="P3687" s="61">
        <f t="shared" si="582"/>
        <v>0</v>
      </c>
      <c r="Q3687" s="62">
        <f t="shared" si="583"/>
        <v>0</v>
      </c>
      <c r="R3687" s="61">
        <f t="shared" si="584"/>
        <v>0</v>
      </c>
      <c r="S3687" s="61">
        <f t="shared" si="585"/>
        <v>1</v>
      </c>
      <c r="T3687" t="str">
        <f t="shared" si="586"/>
        <v>إضافى كامل</v>
      </c>
      <c r="U3687" t="s">
        <v>871</v>
      </c>
    </row>
    <row r="3688" spans="1:21" x14ac:dyDescent="0.25">
      <c r="A3688" s="54" t="s">
        <v>1567</v>
      </c>
      <c r="B3688" s="54" t="s">
        <v>1569</v>
      </c>
      <c r="C3688" s="54" t="s">
        <v>762</v>
      </c>
      <c r="D3688" s="55">
        <v>45624</v>
      </c>
      <c r="E3688" s="56" t="s">
        <v>24</v>
      </c>
      <c r="F3688" s="54" t="s">
        <v>763</v>
      </c>
      <c r="G3688" s="57" t="s">
        <v>16</v>
      </c>
      <c r="I3688" s="125" t="s">
        <v>769</v>
      </c>
      <c r="J3688" s="125" t="s">
        <v>853</v>
      </c>
      <c r="L3688" s="60">
        <f t="shared" si="579"/>
        <v>0</v>
      </c>
      <c r="M3688" s="33">
        <f t="shared" si="578"/>
        <v>0</v>
      </c>
      <c r="N3688" s="61">
        <f t="shared" si="580"/>
        <v>0</v>
      </c>
      <c r="O3688" s="33">
        <f t="shared" si="581"/>
        <v>0</v>
      </c>
      <c r="P3688" s="61">
        <f t="shared" si="582"/>
        <v>0</v>
      </c>
      <c r="Q3688" s="62">
        <f t="shared" si="583"/>
        <v>0</v>
      </c>
      <c r="R3688" s="61">
        <f t="shared" si="584"/>
        <v>0</v>
      </c>
      <c r="S3688" s="61">
        <f t="shared" si="585"/>
        <v>0</v>
      </c>
      <c r="T3688" t="str">
        <f t="shared" si="586"/>
        <v>إضافى كامل</v>
      </c>
      <c r="U3688" t="s">
        <v>871</v>
      </c>
    </row>
    <row r="3689" spans="1:21" x14ac:dyDescent="0.25">
      <c r="A3689" s="54" t="s">
        <v>1567</v>
      </c>
      <c r="B3689" s="54" t="s">
        <v>1569</v>
      </c>
      <c r="C3689" s="54" t="s">
        <v>762</v>
      </c>
      <c r="D3689" s="55">
        <v>45625</v>
      </c>
      <c r="E3689" s="56" t="s">
        <v>15</v>
      </c>
      <c r="F3689" s="54" t="s">
        <v>763</v>
      </c>
      <c r="G3689" s="57" t="s">
        <v>16</v>
      </c>
      <c r="I3689" s="54"/>
      <c r="J3689" s="54"/>
      <c r="L3689" s="60">
        <f t="shared" si="579"/>
        <v>0</v>
      </c>
      <c r="M3689" s="33">
        <f t="shared" si="578"/>
        <v>0</v>
      </c>
      <c r="N3689" s="61">
        <f t="shared" si="580"/>
        <v>0</v>
      </c>
      <c r="O3689" s="33">
        <f t="shared" si="581"/>
        <v>0</v>
      </c>
      <c r="P3689" s="61">
        <f t="shared" si="582"/>
        <v>0</v>
      </c>
      <c r="Q3689" s="62">
        <f t="shared" si="583"/>
        <v>0</v>
      </c>
      <c r="R3689" s="61">
        <f t="shared" si="584"/>
        <v>0</v>
      </c>
      <c r="S3689" s="61">
        <f t="shared" si="585"/>
        <v>0</v>
      </c>
      <c r="T3689" t="str">
        <f t="shared" si="586"/>
        <v>إضافى كامل</v>
      </c>
      <c r="U3689" t="s">
        <v>871</v>
      </c>
    </row>
    <row r="3690" spans="1:21" x14ac:dyDescent="0.25">
      <c r="A3690" s="54" t="s">
        <v>1567</v>
      </c>
      <c r="B3690" s="54" t="s">
        <v>1569</v>
      </c>
      <c r="C3690" s="54" t="s">
        <v>762</v>
      </c>
      <c r="D3690" s="55">
        <v>45626</v>
      </c>
      <c r="E3690" s="56" t="s">
        <v>18</v>
      </c>
      <c r="F3690" s="54" t="s">
        <v>763</v>
      </c>
      <c r="G3690" s="57" t="s">
        <v>16</v>
      </c>
      <c r="I3690" s="54"/>
      <c r="J3690" s="54"/>
      <c r="K3690" s="3" t="s">
        <v>19</v>
      </c>
      <c r="L3690" s="60">
        <f t="shared" si="579"/>
        <v>1</v>
      </c>
      <c r="M3690" s="33">
        <f t="shared" si="578"/>
        <v>0</v>
      </c>
      <c r="N3690" s="61">
        <f t="shared" si="580"/>
        <v>0</v>
      </c>
      <c r="O3690" s="33">
        <f t="shared" si="581"/>
        <v>0</v>
      </c>
      <c r="P3690" s="61">
        <f t="shared" si="582"/>
        <v>0</v>
      </c>
      <c r="Q3690" s="62">
        <f t="shared" si="583"/>
        <v>0</v>
      </c>
      <c r="R3690" s="61">
        <f t="shared" si="584"/>
        <v>0</v>
      </c>
      <c r="S3690" s="61">
        <f t="shared" si="585"/>
        <v>0</v>
      </c>
      <c r="T3690" t="str">
        <f t="shared" si="586"/>
        <v>إضافى كامل</v>
      </c>
      <c r="U3690" t="s">
        <v>871</v>
      </c>
    </row>
    <row r="3691" spans="1:21" x14ac:dyDescent="0.25">
      <c r="A3691" s="54" t="s">
        <v>1575</v>
      </c>
      <c r="B3691" s="54" t="s">
        <v>1813</v>
      </c>
      <c r="C3691" s="54" t="s">
        <v>762</v>
      </c>
      <c r="D3691" s="55">
        <v>45597</v>
      </c>
      <c r="E3691" s="56" t="s">
        <v>15</v>
      </c>
      <c r="F3691" s="54" t="s">
        <v>1215</v>
      </c>
      <c r="G3691" s="57" t="s">
        <v>222</v>
      </c>
      <c r="H3691" s="58" t="s">
        <v>562</v>
      </c>
      <c r="I3691" s="125"/>
      <c r="J3691" s="125"/>
      <c r="L3691" s="60">
        <f t="shared" si="579"/>
        <v>0</v>
      </c>
      <c r="M3691" s="33">
        <f t="shared" si="578"/>
        <v>0</v>
      </c>
      <c r="N3691" s="61">
        <f t="shared" si="580"/>
        <v>0</v>
      </c>
      <c r="O3691" s="33">
        <f t="shared" si="581"/>
        <v>0</v>
      </c>
      <c r="P3691" s="61">
        <f t="shared" si="582"/>
        <v>0</v>
      </c>
      <c r="Q3691" s="62">
        <f t="shared" si="583"/>
        <v>0</v>
      </c>
      <c r="R3691" s="61">
        <f t="shared" si="584"/>
        <v>0</v>
      </c>
      <c r="S3691" s="61">
        <f t="shared" si="585"/>
        <v>0</v>
      </c>
      <c r="T3691" t="str">
        <f t="shared" si="586"/>
        <v>إضافى كامل</v>
      </c>
      <c r="U3691" t="s">
        <v>871</v>
      </c>
    </row>
    <row r="3692" spans="1:21" x14ac:dyDescent="0.25">
      <c r="A3692" s="54" t="s">
        <v>1575</v>
      </c>
      <c r="B3692" s="54" t="s">
        <v>1874</v>
      </c>
      <c r="C3692" s="54" t="s">
        <v>762</v>
      </c>
      <c r="D3692" s="55">
        <v>45598</v>
      </c>
      <c r="E3692" s="56" t="s">
        <v>18</v>
      </c>
      <c r="F3692" s="54" t="s">
        <v>1215</v>
      </c>
      <c r="G3692" s="57" t="s">
        <v>222</v>
      </c>
      <c r="I3692" s="125"/>
      <c r="J3692" s="125"/>
      <c r="K3692" s="3" t="s">
        <v>19</v>
      </c>
      <c r="L3692" s="60">
        <f t="shared" si="579"/>
        <v>1</v>
      </c>
      <c r="M3692" s="33">
        <f t="shared" si="578"/>
        <v>0</v>
      </c>
      <c r="N3692" s="61">
        <f t="shared" si="580"/>
        <v>0</v>
      </c>
      <c r="O3692" s="33">
        <f t="shared" si="581"/>
        <v>0</v>
      </c>
      <c r="P3692" s="61">
        <f t="shared" si="582"/>
        <v>0</v>
      </c>
      <c r="Q3692" s="62">
        <f t="shared" si="583"/>
        <v>0</v>
      </c>
      <c r="R3692" s="61">
        <f t="shared" si="584"/>
        <v>0</v>
      </c>
      <c r="S3692" s="61">
        <f t="shared" si="585"/>
        <v>0</v>
      </c>
      <c r="T3692" t="str">
        <f t="shared" si="586"/>
        <v>إضافى كامل</v>
      </c>
      <c r="U3692" t="s">
        <v>871</v>
      </c>
    </row>
    <row r="3693" spans="1:21" x14ac:dyDescent="0.25">
      <c r="A3693" s="54" t="s">
        <v>1575</v>
      </c>
      <c r="B3693" s="54" t="s">
        <v>1874</v>
      </c>
      <c r="C3693" s="54" t="s">
        <v>762</v>
      </c>
      <c r="D3693" s="55">
        <v>45599</v>
      </c>
      <c r="E3693" s="56" t="s">
        <v>20</v>
      </c>
      <c r="F3693" s="54" t="s">
        <v>1215</v>
      </c>
      <c r="G3693" s="57" t="s">
        <v>222</v>
      </c>
      <c r="H3693" s="124">
        <f>J3693-I3693</f>
        <v>0.39513888888888887</v>
      </c>
      <c r="I3693" s="125" t="s">
        <v>1542</v>
      </c>
      <c r="J3693" s="125" t="s">
        <v>1576</v>
      </c>
      <c r="L3693" s="60">
        <f t="shared" si="579"/>
        <v>0</v>
      </c>
      <c r="M3693" s="33">
        <f t="shared" si="578"/>
        <v>0</v>
      </c>
      <c r="N3693" s="61">
        <f t="shared" si="580"/>
        <v>0</v>
      </c>
      <c r="O3693" s="33">
        <f t="shared" si="581"/>
        <v>0</v>
      </c>
      <c r="P3693" s="61">
        <f t="shared" si="582"/>
        <v>0</v>
      </c>
      <c r="Q3693" s="62">
        <f t="shared" si="583"/>
        <v>0</v>
      </c>
      <c r="R3693" s="61">
        <f t="shared" si="584"/>
        <v>0</v>
      </c>
      <c r="S3693" s="61">
        <f t="shared" si="585"/>
        <v>0</v>
      </c>
      <c r="T3693" t="str">
        <f t="shared" si="586"/>
        <v>إضافى كامل</v>
      </c>
      <c r="U3693" t="s">
        <v>871</v>
      </c>
    </row>
    <row r="3694" spans="1:21" x14ac:dyDescent="0.25">
      <c r="A3694" s="54" t="s">
        <v>1575</v>
      </c>
      <c r="B3694" s="54" t="s">
        <v>1874</v>
      </c>
      <c r="C3694" s="54" t="s">
        <v>762</v>
      </c>
      <c r="D3694" s="55">
        <v>45600</v>
      </c>
      <c r="E3694" s="56" t="s">
        <v>21</v>
      </c>
      <c r="F3694" s="54" t="s">
        <v>1215</v>
      </c>
      <c r="G3694" s="57" t="s">
        <v>222</v>
      </c>
      <c r="H3694" s="124">
        <f t="shared" ref="H3694:H3696" si="589">J3694-I3694</f>
        <v>0.27291666666666664</v>
      </c>
      <c r="I3694" s="125" t="s">
        <v>1481</v>
      </c>
      <c r="J3694" s="125" t="s">
        <v>1240</v>
      </c>
      <c r="L3694" s="60">
        <f t="shared" si="579"/>
        <v>0</v>
      </c>
      <c r="M3694" s="33">
        <f t="shared" si="578"/>
        <v>0</v>
      </c>
      <c r="N3694" s="61">
        <f t="shared" si="580"/>
        <v>0</v>
      </c>
      <c r="O3694" s="33">
        <f t="shared" si="581"/>
        <v>0</v>
      </c>
      <c r="P3694" s="61">
        <f t="shared" si="582"/>
        <v>0</v>
      </c>
      <c r="Q3694" s="62">
        <f t="shared" si="583"/>
        <v>0</v>
      </c>
      <c r="R3694" s="61">
        <f t="shared" si="584"/>
        <v>0</v>
      </c>
      <c r="S3694" s="61">
        <f t="shared" si="585"/>
        <v>0</v>
      </c>
      <c r="T3694" t="str">
        <f t="shared" si="586"/>
        <v>إضافى كامل</v>
      </c>
      <c r="U3694" t="s">
        <v>871</v>
      </c>
    </row>
    <row r="3695" spans="1:21" x14ac:dyDescent="0.25">
      <c r="A3695" s="54" t="s">
        <v>1575</v>
      </c>
      <c r="B3695" s="54" t="s">
        <v>1874</v>
      </c>
      <c r="C3695" s="54" t="s">
        <v>762</v>
      </c>
      <c r="D3695" s="55">
        <v>45601</v>
      </c>
      <c r="E3695" s="56" t="s">
        <v>22</v>
      </c>
      <c r="F3695" s="54" t="s">
        <v>1215</v>
      </c>
      <c r="G3695" s="57" t="s">
        <v>222</v>
      </c>
      <c r="H3695" s="124">
        <f t="shared" si="589"/>
        <v>0.26180555555555557</v>
      </c>
      <c r="I3695" s="125" t="s">
        <v>1469</v>
      </c>
      <c r="J3695" s="125" t="s">
        <v>1240</v>
      </c>
      <c r="L3695" s="60">
        <f t="shared" si="579"/>
        <v>0</v>
      </c>
      <c r="M3695" s="33">
        <f t="shared" si="578"/>
        <v>0</v>
      </c>
      <c r="N3695" s="61">
        <f t="shared" si="580"/>
        <v>0</v>
      </c>
      <c r="O3695" s="33">
        <f t="shared" si="581"/>
        <v>0</v>
      </c>
      <c r="P3695" s="61">
        <f t="shared" si="582"/>
        <v>0</v>
      </c>
      <c r="Q3695" s="62">
        <f t="shared" si="583"/>
        <v>0</v>
      </c>
      <c r="R3695" s="61">
        <f t="shared" si="584"/>
        <v>0</v>
      </c>
      <c r="S3695" s="61">
        <f t="shared" si="585"/>
        <v>0</v>
      </c>
      <c r="T3695" t="str">
        <f t="shared" si="586"/>
        <v>إضافى كامل</v>
      </c>
      <c r="U3695" t="s">
        <v>871</v>
      </c>
    </row>
    <row r="3696" spans="1:21" x14ac:dyDescent="0.25">
      <c r="A3696" s="54" t="s">
        <v>1575</v>
      </c>
      <c r="B3696" s="54" t="s">
        <v>1874</v>
      </c>
      <c r="C3696" s="54" t="s">
        <v>762</v>
      </c>
      <c r="D3696" s="55">
        <v>45602</v>
      </c>
      <c r="E3696" s="56" t="s">
        <v>23</v>
      </c>
      <c r="F3696" s="54" t="s">
        <v>1215</v>
      </c>
      <c r="G3696" s="57" t="s">
        <v>222</v>
      </c>
      <c r="H3696" s="124">
        <f t="shared" si="589"/>
        <v>0.39166666666666672</v>
      </c>
      <c r="I3696" s="125" t="s">
        <v>1577</v>
      </c>
      <c r="J3696" s="125" t="s">
        <v>1212</v>
      </c>
      <c r="L3696" s="60">
        <f t="shared" si="579"/>
        <v>0</v>
      </c>
      <c r="M3696" s="33">
        <f t="shared" si="578"/>
        <v>0</v>
      </c>
      <c r="N3696" s="61">
        <f t="shared" si="580"/>
        <v>0</v>
      </c>
      <c r="O3696" s="33">
        <f t="shared" si="581"/>
        <v>0</v>
      </c>
      <c r="P3696" s="61">
        <f t="shared" si="582"/>
        <v>0</v>
      </c>
      <c r="Q3696" s="62">
        <f t="shared" si="583"/>
        <v>0</v>
      </c>
      <c r="R3696" s="61">
        <f t="shared" si="584"/>
        <v>0</v>
      </c>
      <c r="S3696" s="61">
        <f t="shared" si="585"/>
        <v>0</v>
      </c>
      <c r="T3696" t="str">
        <f t="shared" si="586"/>
        <v>إضافى كامل</v>
      </c>
      <c r="U3696" t="s">
        <v>871</v>
      </c>
    </row>
    <row r="3697" spans="1:21" x14ac:dyDescent="0.25">
      <c r="A3697" s="54" t="s">
        <v>1575</v>
      </c>
      <c r="B3697" s="54" t="s">
        <v>1874</v>
      </c>
      <c r="C3697" s="54" t="s">
        <v>762</v>
      </c>
      <c r="D3697" s="55">
        <v>45603</v>
      </c>
      <c r="E3697" s="56" t="s">
        <v>24</v>
      </c>
      <c r="F3697" s="54" t="s">
        <v>1215</v>
      </c>
      <c r="G3697" s="57" t="s">
        <v>222</v>
      </c>
      <c r="H3697" s="73" t="s">
        <v>1578</v>
      </c>
      <c r="I3697" s="125"/>
      <c r="J3697" s="125"/>
      <c r="K3697" s="3" t="s">
        <v>566</v>
      </c>
      <c r="L3697" s="60">
        <f t="shared" si="579"/>
        <v>1</v>
      </c>
      <c r="M3697" s="33">
        <f t="shared" si="578"/>
        <v>0</v>
      </c>
      <c r="N3697" s="61">
        <f t="shared" si="580"/>
        <v>0</v>
      </c>
      <c r="O3697" s="33">
        <f t="shared" si="581"/>
        <v>0</v>
      </c>
      <c r="P3697" s="61">
        <f t="shared" si="582"/>
        <v>0</v>
      </c>
      <c r="Q3697" s="62">
        <f t="shared" si="583"/>
        <v>0</v>
      </c>
      <c r="R3697" s="61">
        <f t="shared" si="584"/>
        <v>0</v>
      </c>
      <c r="S3697" s="61">
        <f t="shared" si="585"/>
        <v>0</v>
      </c>
      <c r="T3697" t="str">
        <f t="shared" si="586"/>
        <v>إضافى كامل</v>
      </c>
      <c r="U3697" t="s">
        <v>871</v>
      </c>
    </row>
    <row r="3698" spans="1:21" x14ac:dyDescent="0.25">
      <c r="A3698" s="54" t="s">
        <v>1575</v>
      </c>
      <c r="B3698" s="54" t="s">
        <v>1874</v>
      </c>
      <c r="C3698" s="54" t="s">
        <v>762</v>
      </c>
      <c r="D3698" s="55">
        <v>45604</v>
      </c>
      <c r="E3698" s="56" t="s">
        <v>15</v>
      </c>
      <c r="F3698" s="54" t="s">
        <v>1215</v>
      </c>
      <c r="G3698" s="57" t="s">
        <v>222</v>
      </c>
      <c r="I3698" s="125"/>
      <c r="J3698" s="125"/>
      <c r="L3698" s="60">
        <f t="shared" si="579"/>
        <v>0</v>
      </c>
      <c r="M3698" s="33">
        <f t="shared" si="578"/>
        <v>0</v>
      </c>
      <c r="N3698" s="61">
        <f t="shared" si="580"/>
        <v>0</v>
      </c>
      <c r="O3698" s="33">
        <f t="shared" si="581"/>
        <v>0</v>
      </c>
      <c r="P3698" s="61">
        <f t="shared" si="582"/>
        <v>0</v>
      </c>
      <c r="Q3698" s="62">
        <f t="shared" si="583"/>
        <v>0</v>
      </c>
      <c r="R3698" s="61">
        <f t="shared" si="584"/>
        <v>0</v>
      </c>
      <c r="S3698" s="61">
        <f t="shared" si="585"/>
        <v>0</v>
      </c>
      <c r="T3698" t="str">
        <f t="shared" si="586"/>
        <v>إضافى كامل</v>
      </c>
      <c r="U3698" t="s">
        <v>871</v>
      </c>
    </row>
    <row r="3699" spans="1:21" x14ac:dyDescent="0.25">
      <c r="A3699" s="54" t="s">
        <v>1575</v>
      </c>
      <c r="B3699" s="54" t="s">
        <v>1874</v>
      </c>
      <c r="C3699" s="54" t="s">
        <v>762</v>
      </c>
      <c r="D3699" s="55">
        <v>45605</v>
      </c>
      <c r="E3699" s="56" t="s">
        <v>18</v>
      </c>
      <c r="F3699" s="54" t="s">
        <v>1215</v>
      </c>
      <c r="G3699" s="57" t="s">
        <v>222</v>
      </c>
      <c r="I3699" s="125"/>
      <c r="J3699" s="125"/>
      <c r="K3699" s="3" t="s">
        <v>19</v>
      </c>
      <c r="L3699" s="60">
        <f t="shared" si="579"/>
        <v>1</v>
      </c>
      <c r="M3699" s="33">
        <f t="shared" si="578"/>
        <v>0</v>
      </c>
      <c r="N3699" s="61">
        <f t="shared" si="580"/>
        <v>0</v>
      </c>
      <c r="O3699" s="33">
        <f t="shared" si="581"/>
        <v>0</v>
      </c>
      <c r="P3699" s="61">
        <f t="shared" si="582"/>
        <v>0</v>
      </c>
      <c r="Q3699" s="62">
        <f t="shared" si="583"/>
        <v>0</v>
      </c>
      <c r="R3699" s="61">
        <f t="shared" si="584"/>
        <v>0</v>
      </c>
      <c r="S3699" s="61">
        <f t="shared" si="585"/>
        <v>0</v>
      </c>
      <c r="T3699" t="str">
        <f t="shared" si="586"/>
        <v>إضافى كامل</v>
      </c>
      <c r="U3699" t="s">
        <v>871</v>
      </c>
    </row>
    <row r="3700" spans="1:21" x14ac:dyDescent="0.25">
      <c r="A3700" s="54" t="s">
        <v>1575</v>
      </c>
      <c r="B3700" s="54" t="s">
        <v>1874</v>
      </c>
      <c r="C3700" s="54" t="s">
        <v>762</v>
      </c>
      <c r="D3700" s="55">
        <v>45606</v>
      </c>
      <c r="E3700" s="56" t="s">
        <v>20</v>
      </c>
      <c r="F3700" s="54" t="s">
        <v>1215</v>
      </c>
      <c r="G3700" s="57" t="s">
        <v>222</v>
      </c>
      <c r="H3700" s="124">
        <f>J3700-I3700</f>
        <v>0.41805555555555551</v>
      </c>
      <c r="I3700" s="125" t="s">
        <v>1532</v>
      </c>
      <c r="J3700" s="125" t="s">
        <v>1115</v>
      </c>
      <c r="L3700" s="60">
        <f t="shared" si="579"/>
        <v>0</v>
      </c>
      <c r="M3700" s="33">
        <f t="shared" si="578"/>
        <v>0</v>
      </c>
      <c r="N3700" s="61">
        <f t="shared" si="580"/>
        <v>0</v>
      </c>
      <c r="O3700" s="33">
        <f t="shared" si="581"/>
        <v>0</v>
      </c>
      <c r="P3700" s="61">
        <f t="shared" si="582"/>
        <v>0</v>
      </c>
      <c r="Q3700" s="62">
        <f t="shared" si="583"/>
        <v>0</v>
      </c>
      <c r="R3700" s="61">
        <f t="shared" si="584"/>
        <v>0</v>
      </c>
      <c r="S3700" s="61">
        <f t="shared" si="585"/>
        <v>0</v>
      </c>
      <c r="T3700" t="str">
        <f t="shared" si="586"/>
        <v>إضافى كامل</v>
      </c>
      <c r="U3700" t="s">
        <v>871</v>
      </c>
    </row>
    <row r="3701" spans="1:21" x14ac:dyDescent="0.25">
      <c r="A3701" s="54" t="s">
        <v>1575</v>
      </c>
      <c r="B3701" s="54" t="s">
        <v>1874</v>
      </c>
      <c r="C3701" s="54" t="s">
        <v>762</v>
      </c>
      <c r="D3701" s="55">
        <v>45607</v>
      </c>
      <c r="E3701" s="56" t="s">
        <v>21</v>
      </c>
      <c r="F3701" s="54" t="s">
        <v>1215</v>
      </c>
      <c r="G3701" s="57" t="s">
        <v>222</v>
      </c>
      <c r="H3701" s="124">
        <f t="shared" ref="H3701:H3703" si="590">J3701-I3701</f>
        <v>0.30069444444444443</v>
      </c>
      <c r="I3701" s="125" t="s">
        <v>1539</v>
      </c>
      <c r="J3701" s="125" t="s">
        <v>1306</v>
      </c>
      <c r="L3701" s="60">
        <f t="shared" si="579"/>
        <v>0</v>
      </c>
      <c r="M3701" s="33">
        <f t="shared" si="578"/>
        <v>0</v>
      </c>
      <c r="N3701" s="61">
        <f t="shared" si="580"/>
        <v>0</v>
      </c>
      <c r="O3701" s="33">
        <f t="shared" si="581"/>
        <v>0</v>
      </c>
      <c r="P3701" s="61">
        <f t="shared" si="582"/>
        <v>0</v>
      </c>
      <c r="Q3701" s="62">
        <f t="shared" si="583"/>
        <v>0</v>
      </c>
      <c r="R3701" s="61">
        <f t="shared" si="584"/>
        <v>0</v>
      </c>
      <c r="S3701" s="61">
        <f t="shared" si="585"/>
        <v>0</v>
      </c>
      <c r="T3701" t="str">
        <f t="shared" si="586"/>
        <v>إضافى كامل</v>
      </c>
      <c r="U3701" t="s">
        <v>871</v>
      </c>
    </row>
    <row r="3702" spans="1:21" x14ac:dyDescent="0.25">
      <c r="A3702" s="54" t="s">
        <v>1575</v>
      </c>
      <c r="B3702" s="54" t="s">
        <v>1874</v>
      </c>
      <c r="C3702" s="54" t="s">
        <v>762</v>
      </c>
      <c r="D3702" s="55">
        <v>45608</v>
      </c>
      <c r="E3702" s="56" t="s">
        <v>22</v>
      </c>
      <c r="F3702" s="54" t="s">
        <v>1215</v>
      </c>
      <c r="G3702" s="57" t="s">
        <v>222</v>
      </c>
      <c r="H3702" s="124">
        <f t="shared" si="590"/>
        <v>0.29166666666666663</v>
      </c>
      <c r="I3702" s="125" t="s">
        <v>1531</v>
      </c>
      <c r="J3702" s="125" t="s">
        <v>1229</v>
      </c>
      <c r="L3702" s="60">
        <f t="shared" si="579"/>
        <v>0</v>
      </c>
      <c r="M3702" s="33">
        <f t="shared" si="578"/>
        <v>0</v>
      </c>
      <c r="N3702" s="61">
        <f t="shared" si="580"/>
        <v>0</v>
      </c>
      <c r="O3702" s="33">
        <f t="shared" si="581"/>
        <v>0</v>
      </c>
      <c r="P3702" s="61">
        <f t="shared" si="582"/>
        <v>0</v>
      </c>
      <c r="Q3702" s="62">
        <f t="shared" si="583"/>
        <v>0</v>
      </c>
      <c r="R3702" s="61">
        <f t="shared" si="584"/>
        <v>0</v>
      </c>
      <c r="S3702" s="61">
        <f t="shared" si="585"/>
        <v>0</v>
      </c>
      <c r="T3702" t="str">
        <f t="shared" si="586"/>
        <v>إضافى كامل</v>
      </c>
      <c r="U3702" t="s">
        <v>871</v>
      </c>
    </row>
    <row r="3703" spans="1:21" x14ac:dyDescent="0.25">
      <c r="A3703" s="54" t="s">
        <v>1575</v>
      </c>
      <c r="B3703" s="54" t="s">
        <v>1874</v>
      </c>
      <c r="C3703" s="54" t="s">
        <v>762</v>
      </c>
      <c r="D3703" s="55">
        <v>45609</v>
      </c>
      <c r="E3703" s="56" t="s">
        <v>23</v>
      </c>
      <c r="F3703" s="54" t="s">
        <v>1215</v>
      </c>
      <c r="G3703" s="57" t="s">
        <v>222</v>
      </c>
      <c r="H3703" s="124">
        <f t="shared" si="590"/>
        <v>0.30486111111111114</v>
      </c>
      <c r="I3703" s="125" t="s">
        <v>1530</v>
      </c>
      <c r="J3703" s="125" t="s">
        <v>1277</v>
      </c>
      <c r="L3703" s="60">
        <f t="shared" si="579"/>
        <v>0</v>
      </c>
      <c r="M3703" s="33">
        <f t="shared" si="578"/>
        <v>0</v>
      </c>
      <c r="N3703" s="61">
        <f t="shared" si="580"/>
        <v>0</v>
      </c>
      <c r="O3703" s="33">
        <f t="shared" si="581"/>
        <v>0</v>
      </c>
      <c r="P3703" s="61">
        <f t="shared" si="582"/>
        <v>0</v>
      </c>
      <c r="Q3703" s="62">
        <f t="shared" si="583"/>
        <v>0</v>
      </c>
      <c r="R3703" s="61">
        <f t="shared" si="584"/>
        <v>0</v>
      </c>
      <c r="S3703" s="61">
        <f t="shared" si="585"/>
        <v>0</v>
      </c>
      <c r="T3703" t="str">
        <f t="shared" si="586"/>
        <v>إضافى كامل</v>
      </c>
      <c r="U3703" t="s">
        <v>871</v>
      </c>
    </row>
    <row r="3704" spans="1:21" x14ac:dyDescent="0.25">
      <c r="A3704" s="54" t="s">
        <v>1575</v>
      </c>
      <c r="B3704" s="54" t="s">
        <v>1874</v>
      </c>
      <c r="C3704" s="54" t="s">
        <v>762</v>
      </c>
      <c r="D3704" s="55">
        <v>45610</v>
      </c>
      <c r="E3704" s="56" t="s">
        <v>24</v>
      </c>
      <c r="F3704" s="54" t="s">
        <v>1215</v>
      </c>
      <c r="G3704" s="57" t="s">
        <v>222</v>
      </c>
      <c r="H3704" s="73" t="s">
        <v>1579</v>
      </c>
      <c r="I3704" s="125"/>
      <c r="J3704" s="125"/>
      <c r="K3704" s="3" t="s">
        <v>566</v>
      </c>
      <c r="L3704" s="60">
        <f t="shared" si="579"/>
        <v>1</v>
      </c>
      <c r="M3704" s="33">
        <f t="shared" si="578"/>
        <v>0</v>
      </c>
      <c r="N3704" s="61">
        <f t="shared" si="580"/>
        <v>0</v>
      </c>
      <c r="O3704" s="33">
        <f t="shared" si="581"/>
        <v>1</v>
      </c>
      <c r="P3704" s="61">
        <f t="shared" si="582"/>
        <v>1</v>
      </c>
      <c r="Q3704" s="62">
        <f t="shared" si="583"/>
        <v>0</v>
      </c>
      <c r="R3704" s="61">
        <f t="shared" si="584"/>
        <v>0</v>
      </c>
      <c r="S3704" s="61">
        <f t="shared" si="585"/>
        <v>0</v>
      </c>
      <c r="T3704" t="str">
        <f t="shared" si="586"/>
        <v>إضافى كامل</v>
      </c>
      <c r="U3704" t="s">
        <v>871</v>
      </c>
    </row>
    <row r="3705" spans="1:21" x14ac:dyDescent="0.25">
      <c r="A3705" s="54" t="s">
        <v>1575</v>
      </c>
      <c r="B3705" s="54" t="s">
        <v>1874</v>
      </c>
      <c r="C3705" s="54" t="s">
        <v>762</v>
      </c>
      <c r="D3705" s="55">
        <v>45611</v>
      </c>
      <c r="E3705" s="56" t="s">
        <v>15</v>
      </c>
      <c r="F3705" s="54" t="s">
        <v>1215</v>
      </c>
      <c r="G3705" s="57" t="s">
        <v>222</v>
      </c>
      <c r="I3705" s="125"/>
      <c r="J3705" s="125"/>
      <c r="L3705" s="60">
        <f t="shared" si="579"/>
        <v>0</v>
      </c>
      <c r="M3705" s="33">
        <f t="shared" si="578"/>
        <v>0</v>
      </c>
      <c r="N3705" s="61">
        <f t="shared" si="580"/>
        <v>0</v>
      </c>
      <c r="O3705" s="33">
        <f t="shared" si="581"/>
        <v>1</v>
      </c>
      <c r="P3705" s="61">
        <f t="shared" si="582"/>
        <v>1</v>
      </c>
      <c r="Q3705" s="62">
        <f t="shared" si="583"/>
        <v>0</v>
      </c>
      <c r="R3705" s="61">
        <f t="shared" si="584"/>
        <v>0</v>
      </c>
      <c r="S3705" s="61">
        <f t="shared" si="585"/>
        <v>0</v>
      </c>
      <c r="T3705" t="str">
        <f t="shared" si="586"/>
        <v>إضافى كامل</v>
      </c>
      <c r="U3705" t="s">
        <v>871</v>
      </c>
    </row>
    <row r="3706" spans="1:21" x14ac:dyDescent="0.25">
      <c r="A3706" s="54" t="s">
        <v>1575</v>
      </c>
      <c r="B3706" s="54" t="s">
        <v>1874</v>
      </c>
      <c r="C3706" s="54" t="s">
        <v>762</v>
      </c>
      <c r="D3706" s="55">
        <v>45612</v>
      </c>
      <c r="E3706" s="56" t="s">
        <v>18</v>
      </c>
      <c r="F3706" s="54" t="s">
        <v>1215</v>
      </c>
      <c r="G3706" s="57" t="s">
        <v>222</v>
      </c>
      <c r="I3706" s="125"/>
      <c r="J3706" s="125"/>
      <c r="K3706" s="3" t="s">
        <v>19</v>
      </c>
      <c r="L3706" s="60">
        <f t="shared" si="579"/>
        <v>1</v>
      </c>
      <c r="M3706" s="33">
        <f t="shared" si="578"/>
        <v>0</v>
      </c>
      <c r="N3706" s="61">
        <f t="shared" si="580"/>
        <v>0</v>
      </c>
      <c r="O3706" s="33">
        <f t="shared" si="581"/>
        <v>1</v>
      </c>
      <c r="P3706" s="61">
        <f t="shared" si="582"/>
        <v>1</v>
      </c>
      <c r="Q3706" s="62">
        <f t="shared" si="583"/>
        <v>0</v>
      </c>
      <c r="R3706" s="61">
        <f t="shared" si="584"/>
        <v>0</v>
      </c>
      <c r="S3706" s="61">
        <f t="shared" si="585"/>
        <v>0</v>
      </c>
      <c r="T3706" t="str">
        <f t="shared" si="586"/>
        <v>إضافى كامل</v>
      </c>
      <c r="U3706" t="s">
        <v>871</v>
      </c>
    </row>
    <row r="3707" spans="1:21" x14ac:dyDescent="0.25">
      <c r="A3707" s="54" t="s">
        <v>1575</v>
      </c>
      <c r="B3707" s="54" t="s">
        <v>1874</v>
      </c>
      <c r="C3707" s="54" t="s">
        <v>762</v>
      </c>
      <c r="D3707" s="55">
        <v>45613</v>
      </c>
      <c r="E3707" s="56" t="s">
        <v>20</v>
      </c>
      <c r="F3707" s="54" t="s">
        <v>1215</v>
      </c>
      <c r="G3707" s="57" t="s">
        <v>222</v>
      </c>
      <c r="H3707" s="124">
        <f>J3707-I3707</f>
        <v>0.40347222222222223</v>
      </c>
      <c r="I3707" s="125" t="s">
        <v>1537</v>
      </c>
      <c r="J3707" s="125" t="s">
        <v>1580</v>
      </c>
      <c r="L3707" s="60">
        <f t="shared" si="579"/>
        <v>0</v>
      </c>
      <c r="M3707" s="33">
        <f t="shared" si="578"/>
        <v>0</v>
      </c>
      <c r="N3707" s="61">
        <f t="shared" si="580"/>
        <v>0</v>
      </c>
      <c r="O3707" s="33">
        <f t="shared" si="581"/>
        <v>1</v>
      </c>
      <c r="P3707" s="61">
        <f t="shared" si="582"/>
        <v>1</v>
      </c>
      <c r="Q3707" s="62">
        <f t="shared" si="583"/>
        <v>0</v>
      </c>
      <c r="R3707" s="61">
        <f t="shared" si="584"/>
        <v>0</v>
      </c>
      <c r="S3707" s="61">
        <f t="shared" si="585"/>
        <v>0</v>
      </c>
      <c r="T3707" t="str">
        <f t="shared" si="586"/>
        <v>إضافى كامل</v>
      </c>
      <c r="U3707" t="s">
        <v>871</v>
      </c>
    </row>
    <row r="3708" spans="1:21" x14ac:dyDescent="0.25">
      <c r="A3708" s="54" t="s">
        <v>1575</v>
      </c>
      <c r="B3708" s="54" t="s">
        <v>1874</v>
      </c>
      <c r="C3708" s="54" t="s">
        <v>762</v>
      </c>
      <c r="D3708" s="55">
        <v>45614</v>
      </c>
      <c r="E3708" s="56" t="s">
        <v>21</v>
      </c>
      <c r="F3708" s="54" t="s">
        <v>1215</v>
      </c>
      <c r="G3708" s="57" t="s">
        <v>222</v>
      </c>
      <c r="H3708" s="124">
        <f t="shared" ref="H3708:H3710" si="591">J3708-I3708</f>
        <v>0.28888888888888886</v>
      </c>
      <c r="I3708" s="125" t="s">
        <v>1581</v>
      </c>
      <c r="J3708" s="125" t="s">
        <v>1262</v>
      </c>
      <c r="L3708" s="60">
        <f t="shared" si="579"/>
        <v>0</v>
      </c>
      <c r="M3708" s="33">
        <f t="shared" si="578"/>
        <v>0</v>
      </c>
      <c r="N3708" s="61">
        <f t="shared" si="580"/>
        <v>0</v>
      </c>
      <c r="O3708" s="33">
        <f t="shared" si="581"/>
        <v>1</v>
      </c>
      <c r="P3708" s="61">
        <f t="shared" si="582"/>
        <v>1</v>
      </c>
      <c r="Q3708" s="62">
        <f t="shared" si="583"/>
        <v>0</v>
      </c>
      <c r="R3708" s="61">
        <f t="shared" si="584"/>
        <v>0</v>
      </c>
      <c r="S3708" s="61">
        <f t="shared" si="585"/>
        <v>0</v>
      </c>
      <c r="T3708" t="str">
        <f t="shared" si="586"/>
        <v>إضافى كامل</v>
      </c>
      <c r="U3708" t="s">
        <v>871</v>
      </c>
    </row>
    <row r="3709" spans="1:21" x14ac:dyDescent="0.25">
      <c r="A3709" s="54" t="s">
        <v>1575</v>
      </c>
      <c r="B3709" s="54" t="s">
        <v>1874</v>
      </c>
      <c r="C3709" s="54" t="s">
        <v>762</v>
      </c>
      <c r="D3709" s="55">
        <v>45615</v>
      </c>
      <c r="E3709" s="56" t="s">
        <v>22</v>
      </c>
      <c r="F3709" s="54" t="s">
        <v>1215</v>
      </c>
      <c r="G3709" s="57" t="s">
        <v>222</v>
      </c>
      <c r="H3709" s="124">
        <f t="shared" si="591"/>
        <v>0.29166666666666669</v>
      </c>
      <c r="I3709" s="125" t="s">
        <v>1535</v>
      </c>
      <c r="J3709" s="125" t="s">
        <v>1235</v>
      </c>
      <c r="L3709" s="60">
        <f t="shared" si="579"/>
        <v>0</v>
      </c>
      <c r="M3709" s="33">
        <f t="shared" si="578"/>
        <v>0</v>
      </c>
      <c r="N3709" s="61">
        <f t="shared" si="580"/>
        <v>0</v>
      </c>
      <c r="O3709" s="33">
        <f t="shared" si="581"/>
        <v>1</v>
      </c>
      <c r="P3709" s="61">
        <f t="shared" si="582"/>
        <v>1</v>
      </c>
      <c r="Q3709" s="62">
        <f t="shared" si="583"/>
        <v>0</v>
      </c>
      <c r="R3709" s="61">
        <f t="shared" si="584"/>
        <v>0</v>
      </c>
      <c r="S3709" s="61">
        <f t="shared" si="585"/>
        <v>0</v>
      </c>
      <c r="T3709" t="str">
        <f t="shared" si="586"/>
        <v>إضافى كامل</v>
      </c>
      <c r="U3709" t="s">
        <v>871</v>
      </c>
    </row>
    <row r="3710" spans="1:21" x14ac:dyDescent="0.25">
      <c r="A3710" s="54" t="s">
        <v>1575</v>
      </c>
      <c r="B3710" s="54" t="s">
        <v>1874</v>
      </c>
      <c r="C3710" s="54" t="s">
        <v>762</v>
      </c>
      <c r="D3710" s="55">
        <v>45616</v>
      </c>
      <c r="E3710" s="56" t="s">
        <v>23</v>
      </c>
      <c r="F3710" s="54" t="s">
        <v>1215</v>
      </c>
      <c r="G3710" s="57" t="s">
        <v>222</v>
      </c>
      <c r="H3710" s="124">
        <f t="shared" si="591"/>
        <v>0.37777777777777777</v>
      </c>
      <c r="I3710" s="125" t="s">
        <v>1582</v>
      </c>
      <c r="J3710" s="125" t="s">
        <v>1583</v>
      </c>
      <c r="L3710" s="60">
        <f t="shared" si="579"/>
        <v>0</v>
      </c>
      <c r="M3710" s="33">
        <f t="shared" si="578"/>
        <v>0</v>
      </c>
      <c r="N3710" s="61">
        <f t="shared" si="580"/>
        <v>0</v>
      </c>
      <c r="O3710" s="33">
        <f t="shared" si="581"/>
        <v>1</v>
      </c>
      <c r="P3710" s="61">
        <f t="shared" si="582"/>
        <v>1</v>
      </c>
      <c r="Q3710" s="62">
        <f t="shared" si="583"/>
        <v>0</v>
      </c>
      <c r="R3710" s="61">
        <f t="shared" si="584"/>
        <v>0</v>
      </c>
      <c r="S3710" s="61">
        <f t="shared" si="585"/>
        <v>0</v>
      </c>
      <c r="T3710" t="str">
        <f t="shared" si="586"/>
        <v>إضافى كامل</v>
      </c>
      <c r="U3710" t="s">
        <v>871</v>
      </c>
    </row>
    <row r="3711" spans="1:21" x14ac:dyDescent="0.25">
      <c r="A3711" s="54" t="s">
        <v>1575</v>
      </c>
      <c r="B3711" s="54" t="s">
        <v>1874</v>
      </c>
      <c r="C3711" s="54" t="s">
        <v>762</v>
      </c>
      <c r="D3711" s="55">
        <v>45617</v>
      </c>
      <c r="E3711" s="56" t="s">
        <v>24</v>
      </c>
      <c r="F3711" s="54" t="s">
        <v>1215</v>
      </c>
      <c r="G3711" s="57" t="s">
        <v>222</v>
      </c>
      <c r="I3711" s="125"/>
      <c r="J3711" s="125"/>
      <c r="K3711" s="3" t="s">
        <v>566</v>
      </c>
      <c r="L3711" s="60">
        <f t="shared" si="579"/>
        <v>1</v>
      </c>
      <c r="M3711" s="33">
        <f t="shared" si="578"/>
        <v>0</v>
      </c>
      <c r="N3711" s="61">
        <f t="shared" si="580"/>
        <v>0</v>
      </c>
      <c r="O3711" s="33">
        <f t="shared" si="581"/>
        <v>1</v>
      </c>
      <c r="P3711" s="61">
        <f t="shared" si="582"/>
        <v>1</v>
      </c>
      <c r="Q3711" s="62">
        <f t="shared" si="583"/>
        <v>0</v>
      </c>
      <c r="R3711" s="61">
        <f t="shared" si="584"/>
        <v>0</v>
      </c>
      <c r="S3711" s="61">
        <f t="shared" si="585"/>
        <v>0</v>
      </c>
      <c r="T3711" t="str">
        <f t="shared" si="586"/>
        <v>إضافى كامل</v>
      </c>
      <c r="U3711" t="s">
        <v>871</v>
      </c>
    </row>
    <row r="3712" spans="1:21" x14ac:dyDescent="0.25">
      <c r="A3712" s="54" t="s">
        <v>1575</v>
      </c>
      <c r="B3712" s="54" t="s">
        <v>1874</v>
      </c>
      <c r="C3712" s="54" t="s">
        <v>762</v>
      </c>
      <c r="D3712" s="55">
        <v>45618</v>
      </c>
      <c r="E3712" s="56" t="s">
        <v>15</v>
      </c>
      <c r="F3712" s="54" t="s">
        <v>1215</v>
      </c>
      <c r="G3712" s="57" t="s">
        <v>222</v>
      </c>
      <c r="I3712" s="125"/>
      <c r="J3712" s="125"/>
      <c r="L3712" s="60">
        <f t="shared" si="579"/>
        <v>0</v>
      </c>
      <c r="M3712" s="33">
        <f t="shared" si="578"/>
        <v>0</v>
      </c>
      <c r="N3712" s="61">
        <f t="shared" si="580"/>
        <v>0</v>
      </c>
      <c r="O3712" s="33">
        <f t="shared" si="581"/>
        <v>1</v>
      </c>
      <c r="P3712" s="61">
        <f t="shared" si="582"/>
        <v>1</v>
      </c>
      <c r="Q3712" s="62">
        <f t="shared" si="583"/>
        <v>0</v>
      </c>
      <c r="R3712" s="61">
        <f t="shared" si="584"/>
        <v>0</v>
      </c>
      <c r="S3712" s="61">
        <f t="shared" si="585"/>
        <v>0</v>
      </c>
      <c r="T3712" t="str">
        <f t="shared" si="586"/>
        <v>إضافى كامل</v>
      </c>
      <c r="U3712" t="s">
        <v>871</v>
      </c>
    </row>
    <row r="3713" spans="1:21" x14ac:dyDescent="0.25">
      <c r="A3713" s="54" t="s">
        <v>1575</v>
      </c>
      <c r="B3713" s="54" t="s">
        <v>1874</v>
      </c>
      <c r="C3713" s="54" t="s">
        <v>762</v>
      </c>
      <c r="D3713" s="55">
        <v>45619</v>
      </c>
      <c r="E3713" s="56" t="s">
        <v>18</v>
      </c>
      <c r="F3713" s="54" t="s">
        <v>1215</v>
      </c>
      <c r="G3713" s="57" t="s">
        <v>222</v>
      </c>
      <c r="I3713" s="125"/>
      <c r="J3713" s="125"/>
      <c r="K3713" s="3" t="s">
        <v>19</v>
      </c>
      <c r="L3713" s="60">
        <f t="shared" si="579"/>
        <v>1</v>
      </c>
      <c r="M3713" s="33">
        <f t="shared" ref="M3713:M3776" si="592">COUNTIF(K3713:K3742,"غائب")</f>
        <v>0</v>
      </c>
      <c r="N3713" s="61">
        <f t="shared" si="580"/>
        <v>0</v>
      </c>
      <c r="O3713" s="33">
        <f t="shared" si="581"/>
        <v>1</v>
      </c>
      <c r="P3713" s="61">
        <f t="shared" si="582"/>
        <v>1</v>
      </c>
      <c r="Q3713" s="62">
        <f t="shared" si="583"/>
        <v>0</v>
      </c>
      <c r="R3713" s="61">
        <f t="shared" si="584"/>
        <v>0</v>
      </c>
      <c r="S3713" s="61">
        <f t="shared" si="585"/>
        <v>0</v>
      </c>
      <c r="T3713" t="str">
        <f t="shared" si="586"/>
        <v>إضافى كامل</v>
      </c>
      <c r="U3713" t="s">
        <v>871</v>
      </c>
    </row>
    <row r="3714" spans="1:21" x14ac:dyDescent="0.25">
      <c r="A3714" s="54" t="s">
        <v>1575</v>
      </c>
      <c r="B3714" s="54" t="s">
        <v>1874</v>
      </c>
      <c r="C3714" s="54" t="s">
        <v>762</v>
      </c>
      <c r="D3714" s="55">
        <v>45620</v>
      </c>
      <c r="E3714" s="56" t="s">
        <v>20</v>
      </c>
      <c r="F3714" s="54" t="s">
        <v>1215</v>
      </c>
      <c r="G3714" s="57" t="s">
        <v>222</v>
      </c>
      <c r="H3714" s="124">
        <f>J3714-I3714</f>
        <v>0.39722222222222225</v>
      </c>
      <c r="I3714" s="125" t="s">
        <v>1581</v>
      </c>
      <c r="J3714" s="125" t="s">
        <v>1584</v>
      </c>
      <c r="L3714" s="60">
        <f t="shared" ref="L3714:L3777" si="593">IF(AND(OR(K3714= "حالة وفاة",K3714="إذن م",K3714="إذن ص",K3714="بدل راحة",K3714="انصراف",K3714="اجازة",K3714="راحة",K3714="مأمورية",K3714="مأمورية م",K3714="مأمورية ص",K3714="Online",K3714="حضور",K3714="بدل سهر",E3714="Friday",K3714=""),K3714&lt;&gt;""),1,0)</f>
        <v>0</v>
      </c>
      <c r="M3714" s="33">
        <f t="shared" si="592"/>
        <v>0</v>
      </c>
      <c r="N3714" s="61">
        <f t="shared" ref="N3714:N3777" si="594">COUNTIF(K3714:K3743,"إذن ص")</f>
        <v>0</v>
      </c>
      <c r="O3714" s="33">
        <f t="shared" ref="O3714:O3777" si="595">COUNTIF(K3714:K3743,"إذن م")</f>
        <v>1</v>
      </c>
      <c r="P3714" s="61">
        <f t="shared" ref="P3714:P3777" si="596">O3714+N3714</f>
        <v>1</v>
      </c>
      <c r="Q3714" s="62">
        <f t="shared" ref="Q3714:Q3777" si="597">IF(AND(P3714&gt;2,P3714&lt;&gt;0),P3714*3/6,0)</f>
        <v>0</v>
      </c>
      <c r="R3714" s="61">
        <f t="shared" ref="R3714:R3777" si="598">INT(Q3714)</f>
        <v>0</v>
      </c>
      <c r="S3714" s="61">
        <f t="shared" ref="S3714:S3777" si="599">R3714+M3714</f>
        <v>0</v>
      </c>
      <c r="T3714" t="str">
        <f t="shared" ref="T3714:T3777" si="600">IF(AND(OR(S3714&lt;=0,S3714&gt;0),S3714&lt;5),"إضافى كامل",IF(AND(OR(S3714=5,S3714=6,S3714&lt;7),S3714&lt;&gt;""),"نصف إضافى","لا يستحق"))</f>
        <v>إضافى كامل</v>
      </c>
      <c r="U3714" t="s">
        <v>871</v>
      </c>
    </row>
    <row r="3715" spans="1:21" x14ac:dyDescent="0.25">
      <c r="A3715" s="54" t="s">
        <v>1575</v>
      </c>
      <c r="B3715" s="54" t="s">
        <v>1874</v>
      </c>
      <c r="C3715" s="54" t="s">
        <v>762</v>
      </c>
      <c r="D3715" s="55">
        <v>45621</v>
      </c>
      <c r="E3715" s="56" t="s">
        <v>21</v>
      </c>
      <c r="F3715" s="54" t="s">
        <v>1215</v>
      </c>
      <c r="G3715" s="57" t="s">
        <v>222</v>
      </c>
      <c r="H3715" s="124">
        <f t="shared" ref="H3715:H3717" si="601">J3715-I3715</f>
        <v>0.28888888888888886</v>
      </c>
      <c r="I3715" s="125" t="s">
        <v>1530</v>
      </c>
      <c r="J3715" s="125" t="s">
        <v>1225</v>
      </c>
      <c r="L3715" s="60">
        <f t="shared" si="593"/>
        <v>0</v>
      </c>
      <c r="M3715" s="33">
        <f t="shared" si="592"/>
        <v>0</v>
      </c>
      <c r="N3715" s="61">
        <f t="shared" si="594"/>
        <v>0</v>
      </c>
      <c r="O3715" s="33">
        <f t="shared" si="595"/>
        <v>1</v>
      </c>
      <c r="P3715" s="61">
        <f t="shared" si="596"/>
        <v>1</v>
      </c>
      <c r="Q3715" s="62">
        <f t="shared" si="597"/>
        <v>0</v>
      </c>
      <c r="R3715" s="61">
        <f t="shared" si="598"/>
        <v>0</v>
      </c>
      <c r="S3715" s="61">
        <f t="shared" si="599"/>
        <v>0</v>
      </c>
      <c r="T3715" t="str">
        <f t="shared" si="600"/>
        <v>إضافى كامل</v>
      </c>
      <c r="U3715" t="s">
        <v>871</v>
      </c>
    </row>
    <row r="3716" spans="1:21" x14ac:dyDescent="0.25">
      <c r="A3716" s="54" t="s">
        <v>1575</v>
      </c>
      <c r="B3716" s="54" t="s">
        <v>1874</v>
      </c>
      <c r="C3716" s="54" t="s">
        <v>762</v>
      </c>
      <c r="D3716" s="55">
        <v>45622</v>
      </c>
      <c r="E3716" s="56" t="s">
        <v>22</v>
      </c>
      <c r="F3716" s="54" t="s">
        <v>1215</v>
      </c>
      <c r="G3716" s="57" t="s">
        <v>222</v>
      </c>
      <c r="H3716" s="124">
        <f t="shared" si="601"/>
        <v>0.27986111111111112</v>
      </c>
      <c r="I3716" s="125" t="s">
        <v>1585</v>
      </c>
      <c r="J3716" s="125" t="s">
        <v>1235</v>
      </c>
      <c r="L3716" s="60">
        <f t="shared" si="593"/>
        <v>0</v>
      </c>
      <c r="M3716" s="33">
        <f t="shared" si="592"/>
        <v>0</v>
      </c>
      <c r="N3716" s="61">
        <f t="shared" si="594"/>
        <v>0</v>
      </c>
      <c r="O3716" s="33">
        <f t="shared" si="595"/>
        <v>1</v>
      </c>
      <c r="P3716" s="61">
        <f t="shared" si="596"/>
        <v>1</v>
      </c>
      <c r="Q3716" s="62">
        <f t="shared" si="597"/>
        <v>0</v>
      </c>
      <c r="R3716" s="61">
        <f t="shared" si="598"/>
        <v>0</v>
      </c>
      <c r="S3716" s="61">
        <f t="shared" si="599"/>
        <v>0</v>
      </c>
      <c r="T3716" t="str">
        <f t="shared" si="600"/>
        <v>إضافى كامل</v>
      </c>
      <c r="U3716" t="s">
        <v>871</v>
      </c>
    </row>
    <row r="3717" spans="1:21" x14ac:dyDescent="0.25">
      <c r="A3717" s="54" t="s">
        <v>1575</v>
      </c>
      <c r="B3717" s="54" t="s">
        <v>1874</v>
      </c>
      <c r="C3717" s="54" t="s">
        <v>762</v>
      </c>
      <c r="D3717" s="55">
        <v>45623</v>
      </c>
      <c r="E3717" s="56" t="s">
        <v>23</v>
      </c>
      <c r="F3717" s="54" t="s">
        <v>1215</v>
      </c>
      <c r="G3717" s="57" t="s">
        <v>222</v>
      </c>
      <c r="H3717" s="124">
        <f t="shared" si="601"/>
        <v>0.38749999999999996</v>
      </c>
      <c r="I3717" s="125" t="s">
        <v>1577</v>
      </c>
      <c r="J3717" s="125" t="s">
        <v>1489</v>
      </c>
      <c r="L3717" s="60">
        <f t="shared" si="593"/>
        <v>0</v>
      </c>
      <c r="M3717" s="33">
        <f t="shared" si="592"/>
        <v>0</v>
      </c>
      <c r="N3717" s="61">
        <f t="shared" si="594"/>
        <v>0</v>
      </c>
      <c r="O3717" s="33">
        <f t="shared" si="595"/>
        <v>1</v>
      </c>
      <c r="P3717" s="61">
        <f t="shared" si="596"/>
        <v>1</v>
      </c>
      <c r="Q3717" s="62">
        <f t="shared" si="597"/>
        <v>0</v>
      </c>
      <c r="R3717" s="61">
        <f t="shared" si="598"/>
        <v>0</v>
      </c>
      <c r="S3717" s="61">
        <f t="shared" si="599"/>
        <v>0</v>
      </c>
      <c r="T3717" t="str">
        <f t="shared" si="600"/>
        <v>إضافى كامل</v>
      </c>
      <c r="U3717" t="s">
        <v>871</v>
      </c>
    </row>
    <row r="3718" spans="1:21" x14ac:dyDescent="0.25">
      <c r="A3718" s="54" t="s">
        <v>1575</v>
      </c>
      <c r="B3718" s="54" t="s">
        <v>1874</v>
      </c>
      <c r="C3718" s="54" t="s">
        <v>762</v>
      </c>
      <c r="D3718" s="55">
        <v>45624</v>
      </c>
      <c r="E3718" s="56" t="s">
        <v>24</v>
      </c>
      <c r="F3718" s="54" t="s">
        <v>1215</v>
      </c>
      <c r="G3718" s="57" t="s">
        <v>222</v>
      </c>
      <c r="H3718" s="73" t="s">
        <v>1578</v>
      </c>
      <c r="I3718" s="125"/>
      <c r="J3718" s="125"/>
      <c r="K3718" s="3" t="s">
        <v>566</v>
      </c>
      <c r="L3718" s="60">
        <f t="shared" si="593"/>
        <v>1</v>
      </c>
      <c r="M3718" s="33">
        <f t="shared" si="592"/>
        <v>0</v>
      </c>
      <c r="N3718" s="61">
        <f t="shared" si="594"/>
        <v>0</v>
      </c>
      <c r="O3718" s="33">
        <f t="shared" si="595"/>
        <v>2</v>
      </c>
      <c r="P3718" s="61">
        <f t="shared" si="596"/>
        <v>2</v>
      </c>
      <c r="Q3718" s="62">
        <f t="shared" si="597"/>
        <v>0</v>
      </c>
      <c r="R3718" s="61">
        <f t="shared" si="598"/>
        <v>0</v>
      </c>
      <c r="S3718" s="61">
        <f t="shared" si="599"/>
        <v>0</v>
      </c>
      <c r="T3718" t="str">
        <f t="shared" si="600"/>
        <v>إضافى كامل</v>
      </c>
      <c r="U3718" t="s">
        <v>871</v>
      </c>
    </row>
    <row r="3719" spans="1:21" x14ac:dyDescent="0.25">
      <c r="A3719" s="54" t="s">
        <v>1575</v>
      </c>
      <c r="B3719" s="54" t="s">
        <v>1874</v>
      </c>
      <c r="C3719" s="54" t="s">
        <v>762</v>
      </c>
      <c r="D3719" s="55">
        <v>45625</v>
      </c>
      <c r="E3719" s="56" t="s">
        <v>15</v>
      </c>
      <c r="F3719" s="54" t="s">
        <v>1215</v>
      </c>
      <c r="G3719" s="57" t="s">
        <v>222</v>
      </c>
      <c r="I3719" s="125"/>
      <c r="J3719" s="125"/>
      <c r="L3719" s="60">
        <f t="shared" si="593"/>
        <v>0</v>
      </c>
      <c r="M3719" s="33">
        <f t="shared" si="592"/>
        <v>0</v>
      </c>
      <c r="N3719" s="61">
        <f t="shared" si="594"/>
        <v>0</v>
      </c>
      <c r="O3719" s="33">
        <f t="shared" si="595"/>
        <v>2</v>
      </c>
      <c r="P3719" s="61">
        <f t="shared" si="596"/>
        <v>2</v>
      </c>
      <c r="Q3719" s="62">
        <f t="shared" si="597"/>
        <v>0</v>
      </c>
      <c r="R3719" s="61">
        <f t="shared" si="598"/>
        <v>0</v>
      </c>
      <c r="S3719" s="61">
        <f t="shared" si="599"/>
        <v>0</v>
      </c>
      <c r="T3719" t="str">
        <f t="shared" si="600"/>
        <v>إضافى كامل</v>
      </c>
      <c r="U3719" t="s">
        <v>871</v>
      </c>
    </row>
    <row r="3720" spans="1:21" x14ac:dyDescent="0.25">
      <c r="A3720" s="54" t="s">
        <v>1575</v>
      </c>
      <c r="B3720" s="54" t="s">
        <v>1874</v>
      </c>
      <c r="C3720" s="54" t="s">
        <v>762</v>
      </c>
      <c r="D3720" s="55">
        <v>45626</v>
      </c>
      <c r="E3720" s="56" t="s">
        <v>18</v>
      </c>
      <c r="F3720" s="54" t="s">
        <v>1215</v>
      </c>
      <c r="G3720" s="57" t="s">
        <v>222</v>
      </c>
      <c r="I3720" s="125"/>
      <c r="J3720" s="125"/>
      <c r="K3720" s="3" t="s">
        <v>19</v>
      </c>
      <c r="L3720" s="60">
        <f t="shared" si="593"/>
        <v>1</v>
      </c>
      <c r="M3720" s="33">
        <f t="shared" si="592"/>
        <v>0</v>
      </c>
      <c r="N3720" s="61">
        <f t="shared" si="594"/>
        <v>0</v>
      </c>
      <c r="O3720" s="33">
        <f t="shared" si="595"/>
        <v>2</v>
      </c>
      <c r="P3720" s="61">
        <f t="shared" si="596"/>
        <v>2</v>
      </c>
      <c r="Q3720" s="62">
        <f t="shared" si="597"/>
        <v>0</v>
      </c>
      <c r="R3720" s="61">
        <f t="shared" si="598"/>
        <v>0</v>
      </c>
      <c r="S3720" s="61">
        <f t="shared" si="599"/>
        <v>0</v>
      </c>
      <c r="T3720" t="str">
        <f t="shared" si="600"/>
        <v>إضافى كامل</v>
      </c>
      <c r="U3720" t="s">
        <v>871</v>
      </c>
    </row>
    <row r="3721" spans="1:21" ht="15.75" x14ac:dyDescent="0.25">
      <c r="A3721" s="54" t="s">
        <v>1586</v>
      </c>
      <c r="B3721" s="78" t="s">
        <v>1814</v>
      </c>
      <c r="C3721" s="54" t="s">
        <v>762</v>
      </c>
      <c r="D3721" s="55">
        <v>45597</v>
      </c>
      <c r="E3721" s="56" t="s">
        <v>15</v>
      </c>
      <c r="F3721" s="54" t="s">
        <v>1215</v>
      </c>
      <c r="G3721" s="57" t="s">
        <v>222</v>
      </c>
      <c r="H3721" s="58" t="s">
        <v>562</v>
      </c>
      <c r="I3721" s="125"/>
      <c r="J3721" s="125"/>
      <c r="L3721" s="60">
        <f t="shared" si="593"/>
        <v>0</v>
      </c>
      <c r="M3721" s="33">
        <f t="shared" si="592"/>
        <v>0</v>
      </c>
      <c r="N3721" s="61">
        <f t="shared" si="594"/>
        <v>0</v>
      </c>
      <c r="O3721" s="33">
        <f t="shared" si="595"/>
        <v>2</v>
      </c>
      <c r="P3721" s="61">
        <f t="shared" si="596"/>
        <v>2</v>
      </c>
      <c r="Q3721" s="62">
        <f t="shared" si="597"/>
        <v>0</v>
      </c>
      <c r="R3721" s="61">
        <f t="shared" si="598"/>
        <v>0</v>
      </c>
      <c r="S3721" s="61">
        <f t="shared" si="599"/>
        <v>0</v>
      </c>
      <c r="T3721" t="str">
        <f t="shared" si="600"/>
        <v>إضافى كامل</v>
      </c>
      <c r="U3721" t="s">
        <v>871</v>
      </c>
    </row>
    <row r="3722" spans="1:21" x14ac:dyDescent="0.25">
      <c r="A3722" s="54" t="s">
        <v>1586</v>
      </c>
      <c r="B3722" s="54" t="s">
        <v>1875</v>
      </c>
      <c r="C3722" s="54" t="s">
        <v>762</v>
      </c>
      <c r="D3722" s="55">
        <v>45598</v>
      </c>
      <c r="E3722" s="56" t="s">
        <v>18</v>
      </c>
      <c r="F3722" s="54" t="s">
        <v>1215</v>
      </c>
      <c r="G3722" s="57" t="s">
        <v>222</v>
      </c>
      <c r="H3722" s="124">
        <f>J3722-I3722</f>
        <v>0.30486111111111114</v>
      </c>
      <c r="I3722" s="125" t="s">
        <v>782</v>
      </c>
      <c r="J3722" s="125" t="s">
        <v>1587</v>
      </c>
      <c r="L3722" s="60">
        <f t="shared" si="593"/>
        <v>0</v>
      </c>
      <c r="M3722" s="33">
        <f t="shared" si="592"/>
        <v>0</v>
      </c>
      <c r="N3722" s="61">
        <f t="shared" si="594"/>
        <v>0</v>
      </c>
      <c r="O3722" s="33">
        <f t="shared" si="595"/>
        <v>2</v>
      </c>
      <c r="P3722" s="61">
        <f t="shared" si="596"/>
        <v>2</v>
      </c>
      <c r="Q3722" s="62">
        <f t="shared" si="597"/>
        <v>0</v>
      </c>
      <c r="R3722" s="61">
        <f t="shared" si="598"/>
        <v>0</v>
      </c>
      <c r="S3722" s="61">
        <f t="shared" si="599"/>
        <v>0</v>
      </c>
      <c r="T3722" t="str">
        <f t="shared" si="600"/>
        <v>إضافى كامل</v>
      </c>
      <c r="U3722" t="s">
        <v>871</v>
      </c>
    </row>
    <row r="3723" spans="1:21" x14ac:dyDescent="0.25">
      <c r="A3723" s="54" t="s">
        <v>1586</v>
      </c>
      <c r="B3723" s="54" t="s">
        <v>1875</v>
      </c>
      <c r="C3723" s="54" t="s">
        <v>762</v>
      </c>
      <c r="D3723" s="55">
        <v>45599</v>
      </c>
      <c r="E3723" s="56" t="s">
        <v>20</v>
      </c>
      <c r="F3723" s="54" t="s">
        <v>1215</v>
      </c>
      <c r="G3723" s="57" t="s">
        <v>222</v>
      </c>
      <c r="H3723" s="124">
        <f>J3723-I3723</f>
        <v>0.22361111111111109</v>
      </c>
      <c r="I3723" s="125" t="s">
        <v>1246</v>
      </c>
      <c r="J3723" s="125" t="s">
        <v>1235</v>
      </c>
      <c r="L3723" s="60">
        <f t="shared" si="593"/>
        <v>0</v>
      </c>
      <c r="M3723" s="33">
        <f t="shared" si="592"/>
        <v>0</v>
      </c>
      <c r="N3723" s="61">
        <f t="shared" si="594"/>
        <v>0</v>
      </c>
      <c r="O3723" s="33">
        <f t="shared" si="595"/>
        <v>2</v>
      </c>
      <c r="P3723" s="61">
        <f t="shared" si="596"/>
        <v>2</v>
      </c>
      <c r="Q3723" s="62">
        <f t="shared" si="597"/>
        <v>0</v>
      </c>
      <c r="R3723" s="61">
        <f t="shared" si="598"/>
        <v>0</v>
      </c>
      <c r="S3723" s="61">
        <f t="shared" si="599"/>
        <v>0</v>
      </c>
      <c r="T3723" t="str">
        <f t="shared" si="600"/>
        <v>إضافى كامل</v>
      </c>
      <c r="U3723" t="s">
        <v>871</v>
      </c>
    </row>
    <row r="3724" spans="1:21" x14ac:dyDescent="0.25">
      <c r="A3724" s="54" t="s">
        <v>1586</v>
      </c>
      <c r="B3724" s="54" t="s">
        <v>1875</v>
      </c>
      <c r="C3724" s="54" t="s">
        <v>762</v>
      </c>
      <c r="D3724" s="55">
        <v>45600</v>
      </c>
      <c r="E3724" s="56" t="s">
        <v>21</v>
      </c>
      <c r="F3724" s="54" t="s">
        <v>1215</v>
      </c>
      <c r="G3724" s="57" t="s">
        <v>222</v>
      </c>
      <c r="H3724" s="73" t="s">
        <v>1549</v>
      </c>
      <c r="I3724" s="125"/>
      <c r="J3724" s="125"/>
      <c r="K3724" s="3" t="s">
        <v>566</v>
      </c>
      <c r="L3724" s="60">
        <f t="shared" si="593"/>
        <v>1</v>
      </c>
      <c r="M3724" s="33">
        <f t="shared" si="592"/>
        <v>0</v>
      </c>
      <c r="N3724" s="61">
        <f t="shared" si="594"/>
        <v>0</v>
      </c>
      <c r="O3724" s="33">
        <f t="shared" si="595"/>
        <v>2</v>
      </c>
      <c r="P3724" s="61">
        <f t="shared" si="596"/>
        <v>2</v>
      </c>
      <c r="Q3724" s="62">
        <f t="shared" si="597"/>
        <v>0</v>
      </c>
      <c r="R3724" s="61">
        <f t="shared" si="598"/>
        <v>0</v>
      </c>
      <c r="S3724" s="61">
        <f t="shared" si="599"/>
        <v>0</v>
      </c>
      <c r="T3724" t="str">
        <f t="shared" si="600"/>
        <v>إضافى كامل</v>
      </c>
      <c r="U3724" t="s">
        <v>871</v>
      </c>
    </row>
    <row r="3725" spans="1:21" x14ac:dyDescent="0.25">
      <c r="A3725" s="54" t="s">
        <v>1586</v>
      </c>
      <c r="B3725" s="54" t="s">
        <v>1875</v>
      </c>
      <c r="C3725" s="54" t="s">
        <v>762</v>
      </c>
      <c r="D3725" s="55">
        <v>45601</v>
      </c>
      <c r="E3725" s="56" t="s">
        <v>22</v>
      </c>
      <c r="F3725" s="54" t="s">
        <v>1215</v>
      </c>
      <c r="G3725" s="57" t="s">
        <v>222</v>
      </c>
      <c r="H3725" s="124">
        <f>J3725-I3725</f>
        <v>0.32152777777777775</v>
      </c>
      <c r="I3725" s="125" t="s">
        <v>899</v>
      </c>
      <c r="J3725" s="125" t="s">
        <v>947</v>
      </c>
      <c r="L3725" s="60">
        <f t="shared" si="593"/>
        <v>0</v>
      </c>
      <c r="M3725" s="33">
        <f t="shared" si="592"/>
        <v>0</v>
      </c>
      <c r="N3725" s="61">
        <f t="shared" si="594"/>
        <v>0</v>
      </c>
      <c r="O3725" s="33">
        <f t="shared" si="595"/>
        <v>2</v>
      </c>
      <c r="P3725" s="61">
        <f t="shared" si="596"/>
        <v>2</v>
      </c>
      <c r="Q3725" s="62">
        <f t="shared" si="597"/>
        <v>0</v>
      </c>
      <c r="R3725" s="61">
        <f t="shared" si="598"/>
        <v>0</v>
      </c>
      <c r="S3725" s="61">
        <f t="shared" si="599"/>
        <v>0</v>
      </c>
      <c r="T3725" t="str">
        <f t="shared" si="600"/>
        <v>إضافى كامل</v>
      </c>
      <c r="U3725" t="s">
        <v>871</v>
      </c>
    </row>
    <row r="3726" spans="1:21" x14ac:dyDescent="0.25">
      <c r="A3726" s="54" t="s">
        <v>1586</v>
      </c>
      <c r="B3726" s="54" t="s">
        <v>1875</v>
      </c>
      <c r="C3726" s="54" t="s">
        <v>762</v>
      </c>
      <c r="D3726" s="55">
        <v>45602</v>
      </c>
      <c r="E3726" s="56" t="s">
        <v>23</v>
      </c>
      <c r="F3726" s="54" t="s">
        <v>1215</v>
      </c>
      <c r="G3726" s="57" t="s">
        <v>222</v>
      </c>
      <c r="H3726" s="124">
        <f>J3726-I3726</f>
        <v>0.21458333333333335</v>
      </c>
      <c r="I3726" s="125" t="s">
        <v>936</v>
      </c>
      <c r="J3726" s="125" t="s">
        <v>1240</v>
      </c>
      <c r="L3726" s="60">
        <f t="shared" si="593"/>
        <v>0</v>
      </c>
      <c r="M3726" s="33">
        <f t="shared" si="592"/>
        <v>0</v>
      </c>
      <c r="N3726" s="61">
        <f t="shared" si="594"/>
        <v>1</v>
      </c>
      <c r="O3726" s="33">
        <f t="shared" si="595"/>
        <v>2</v>
      </c>
      <c r="P3726" s="61">
        <f t="shared" si="596"/>
        <v>3</v>
      </c>
      <c r="Q3726" s="62">
        <f t="shared" si="597"/>
        <v>1.5</v>
      </c>
      <c r="R3726" s="61">
        <f t="shared" si="598"/>
        <v>1</v>
      </c>
      <c r="S3726" s="61">
        <f t="shared" si="599"/>
        <v>1</v>
      </c>
      <c r="T3726" t="str">
        <f t="shared" si="600"/>
        <v>إضافى كامل</v>
      </c>
      <c r="U3726" t="s">
        <v>871</v>
      </c>
    </row>
    <row r="3727" spans="1:21" x14ac:dyDescent="0.25">
      <c r="A3727" s="54" t="s">
        <v>1586</v>
      </c>
      <c r="B3727" s="54" t="s">
        <v>1875</v>
      </c>
      <c r="C3727" s="54" t="s">
        <v>762</v>
      </c>
      <c r="D3727" s="55">
        <v>45603</v>
      </c>
      <c r="E3727" s="56" t="s">
        <v>24</v>
      </c>
      <c r="F3727" s="54" t="s">
        <v>1215</v>
      </c>
      <c r="G3727" s="57" t="s">
        <v>222</v>
      </c>
      <c r="H3727" s="73" t="s">
        <v>1574</v>
      </c>
      <c r="I3727" s="125"/>
      <c r="J3727" s="125"/>
      <c r="K3727" s="3" t="s">
        <v>19</v>
      </c>
      <c r="L3727" s="60">
        <f t="shared" si="593"/>
        <v>1</v>
      </c>
      <c r="M3727" s="33">
        <f t="shared" si="592"/>
        <v>0</v>
      </c>
      <c r="N3727" s="61">
        <f t="shared" si="594"/>
        <v>1</v>
      </c>
      <c r="O3727" s="33">
        <f t="shared" si="595"/>
        <v>2</v>
      </c>
      <c r="P3727" s="61">
        <f t="shared" si="596"/>
        <v>3</v>
      </c>
      <c r="Q3727" s="62">
        <f t="shared" si="597"/>
        <v>1.5</v>
      </c>
      <c r="R3727" s="61">
        <f t="shared" si="598"/>
        <v>1</v>
      </c>
      <c r="S3727" s="61">
        <f t="shared" si="599"/>
        <v>1</v>
      </c>
      <c r="T3727" t="str">
        <f t="shared" si="600"/>
        <v>إضافى كامل</v>
      </c>
      <c r="U3727" t="s">
        <v>871</v>
      </c>
    </row>
    <row r="3728" spans="1:21" x14ac:dyDescent="0.25">
      <c r="A3728" s="54" t="s">
        <v>1586</v>
      </c>
      <c r="B3728" s="54" t="s">
        <v>1875</v>
      </c>
      <c r="C3728" s="54" t="s">
        <v>762</v>
      </c>
      <c r="D3728" s="55">
        <v>45604</v>
      </c>
      <c r="E3728" s="56" t="s">
        <v>15</v>
      </c>
      <c r="F3728" s="54" t="s">
        <v>1215</v>
      </c>
      <c r="G3728" s="57" t="s">
        <v>222</v>
      </c>
      <c r="I3728" s="125"/>
      <c r="J3728" s="125"/>
      <c r="L3728" s="60">
        <f t="shared" si="593"/>
        <v>0</v>
      </c>
      <c r="M3728" s="33">
        <f t="shared" si="592"/>
        <v>0</v>
      </c>
      <c r="N3728" s="61">
        <f t="shared" si="594"/>
        <v>1</v>
      </c>
      <c r="O3728" s="33">
        <f t="shared" si="595"/>
        <v>2</v>
      </c>
      <c r="P3728" s="61">
        <f t="shared" si="596"/>
        <v>3</v>
      </c>
      <c r="Q3728" s="62">
        <f t="shared" si="597"/>
        <v>1.5</v>
      </c>
      <c r="R3728" s="61">
        <f t="shared" si="598"/>
        <v>1</v>
      </c>
      <c r="S3728" s="61">
        <f t="shared" si="599"/>
        <v>1</v>
      </c>
      <c r="T3728" t="str">
        <f t="shared" si="600"/>
        <v>إضافى كامل</v>
      </c>
      <c r="U3728" t="s">
        <v>871</v>
      </c>
    </row>
    <row r="3729" spans="1:21" x14ac:dyDescent="0.25">
      <c r="A3729" s="54" t="s">
        <v>1586</v>
      </c>
      <c r="B3729" s="54" t="s">
        <v>1875</v>
      </c>
      <c r="C3729" s="54" t="s">
        <v>762</v>
      </c>
      <c r="D3729" s="55">
        <v>45605</v>
      </c>
      <c r="E3729" s="56" t="s">
        <v>18</v>
      </c>
      <c r="F3729" s="54" t="s">
        <v>1215</v>
      </c>
      <c r="G3729" s="57" t="s">
        <v>222</v>
      </c>
      <c r="H3729" s="124">
        <f>J3729-I3729</f>
        <v>0.32361111111111107</v>
      </c>
      <c r="I3729" s="125" t="s">
        <v>938</v>
      </c>
      <c r="J3729" s="125" t="s">
        <v>1336</v>
      </c>
      <c r="L3729" s="60">
        <f t="shared" si="593"/>
        <v>0</v>
      </c>
      <c r="M3729" s="33">
        <f t="shared" si="592"/>
        <v>0</v>
      </c>
      <c r="N3729" s="61">
        <f t="shared" si="594"/>
        <v>1</v>
      </c>
      <c r="O3729" s="33">
        <f t="shared" si="595"/>
        <v>2</v>
      </c>
      <c r="P3729" s="61">
        <f t="shared" si="596"/>
        <v>3</v>
      </c>
      <c r="Q3729" s="62">
        <f t="shared" si="597"/>
        <v>1.5</v>
      </c>
      <c r="R3729" s="61">
        <f t="shared" si="598"/>
        <v>1</v>
      </c>
      <c r="S3729" s="61">
        <f t="shared" si="599"/>
        <v>1</v>
      </c>
      <c r="T3729" t="str">
        <f t="shared" si="600"/>
        <v>إضافى كامل</v>
      </c>
      <c r="U3729" t="s">
        <v>871</v>
      </c>
    </row>
    <row r="3730" spans="1:21" x14ac:dyDescent="0.25">
      <c r="A3730" s="54" t="s">
        <v>1586</v>
      </c>
      <c r="B3730" s="54" t="s">
        <v>1875</v>
      </c>
      <c r="C3730" s="54" t="s">
        <v>762</v>
      </c>
      <c r="D3730" s="55">
        <v>45606</v>
      </c>
      <c r="E3730" s="56" t="s">
        <v>20</v>
      </c>
      <c r="F3730" s="54" t="s">
        <v>1215</v>
      </c>
      <c r="G3730" s="57" t="s">
        <v>222</v>
      </c>
      <c r="H3730" s="124">
        <f>J3730-I3730</f>
        <v>0.22013888888888888</v>
      </c>
      <c r="I3730" s="125" t="s">
        <v>1049</v>
      </c>
      <c r="J3730" s="125" t="s">
        <v>1235</v>
      </c>
      <c r="L3730" s="60">
        <f t="shared" si="593"/>
        <v>0</v>
      </c>
      <c r="M3730" s="33">
        <f t="shared" si="592"/>
        <v>0</v>
      </c>
      <c r="N3730" s="61">
        <f t="shared" si="594"/>
        <v>1</v>
      </c>
      <c r="O3730" s="33">
        <f t="shared" si="595"/>
        <v>2</v>
      </c>
      <c r="P3730" s="61">
        <f t="shared" si="596"/>
        <v>3</v>
      </c>
      <c r="Q3730" s="62">
        <f t="shared" si="597"/>
        <v>1.5</v>
      </c>
      <c r="R3730" s="61">
        <f t="shared" si="598"/>
        <v>1</v>
      </c>
      <c r="S3730" s="61">
        <f t="shared" si="599"/>
        <v>1</v>
      </c>
      <c r="T3730" t="str">
        <f t="shared" si="600"/>
        <v>إضافى كامل</v>
      </c>
      <c r="U3730" t="s">
        <v>871</v>
      </c>
    </row>
    <row r="3731" spans="1:21" x14ac:dyDescent="0.25">
      <c r="A3731" s="54" t="s">
        <v>1586</v>
      </c>
      <c r="B3731" s="54" t="s">
        <v>1875</v>
      </c>
      <c r="C3731" s="54" t="s">
        <v>762</v>
      </c>
      <c r="D3731" s="55">
        <v>45607</v>
      </c>
      <c r="E3731" s="56" t="s">
        <v>21</v>
      </c>
      <c r="F3731" s="54" t="s">
        <v>1215</v>
      </c>
      <c r="G3731" s="57" t="s">
        <v>222</v>
      </c>
      <c r="H3731" s="73" t="s">
        <v>1549</v>
      </c>
      <c r="I3731" s="125"/>
      <c r="J3731" s="125"/>
      <c r="K3731" s="3" t="s">
        <v>566</v>
      </c>
      <c r="L3731" s="60">
        <f t="shared" si="593"/>
        <v>1</v>
      </c>
      <c r="M3731" s="33">
        <f t="shared" si="592"/>
        <v>0</v>
      </c>
      <c r="N3731" s="61">
        <f t="shared" si="594"/>
        <v>1</v>
      </c>
      <c r="O3731" s="33">
        <f t="shared" si="595"/>
        <v>2</v>
      </c>
      <c r="P3731" s="61">
        <f t="shared" si="596"/>
        <v>3</v>
      </c>
      <c r="Q3731" s="62">
        <f t="shared" si="597"/>
        <v>1.5</v>
      </c>
      <c r="R3731" s="61">
        <f t="shared" si="598"/>
        <v>1</v>
      </c>
      <c r="S3731" s="61">
        <f t="shared" si="599"/>
        <v>1</v>
      </c>
      <c r="T3731" t="str">
        <f t="shared" si="600"/>
        <v>إضافى كامل</v>
      </c>
      <c r="U3731" t="s">
        <v>871</v>
      </c>
    </row>
    <row r="3732" spans="1:21" x14ac:dyDescent="0.25">
      <c r="A3732" s="54" t="s">
        <v>1586</v>
      </c>
      <c r="B3732" s="54" t="s">
        <v>1875</v>
      </c>
      <c r="C3732" s="54" t="s">
        <v>762</v>
      </c>
      <c r="D3732" s="55">
        <v>45608</v>
      </c>
      <c r="E3732" s="56" t="s">
        <v>22</v>
      </c>
      <c r="F3732" s="54" t="s">
        <v>1215</v>
      </c>
      <c r="G3732" s="57" t="s">
        <v>222</v>
      </c>
      <c r="H3732" s="124">
        <f>J3732-I3732</f>
        <v>0.3208333333333333</v>
      </c>
      <c r="I3732" s="125" t="s">
        <v>1020</v>
      </c>
      <c r="J3732" s="125" t="s">
        <v>1489</v>
      </c>
      <c r="L3732" s="60">
        <f t="shared" si="593"/>
        <v>0</v>
      </c>
      <c r="M3732" s="33">
        <f t="shared" si="592"/>
        <v>0</v>
      </c>
      <c r="N3732" s="61">
        <f t="shared" si="594"/>
        <v>1</v>
      </c>
      <c r="O3732" s="33">
        <f t="shared" si="595"/>
        <v>2</v>
      </c>
      <c r="P3732" s="61">
        <f t="shared" si="596"/>
        <v>3</v>
      </c>
      <c r="Q3732" s="62">
        <f t="shared" si="597"/>
        <v>1.5</v>
      </c>
      <c r="R3732" s="61">
        <f t="shared" si="598"/>
        <v>1</v>
      </c>
      <c r="S3732" s="61">
        <f t="shared" si="599"/>
        <v>1</v>
      </c>
      <c r="T3732" t="str">
        <f t="shared" si="600"/>
        <v>إضافى كامل</v>
      </c>
      <c r="U3732" t="s">
        <v>871</v>
      </c>
    </row>
    <row r="3733" spans="1:21" x14ac:dyDescent="0.25">
      <c r="A3733" s="54" t="s">
        <v>1586</v>
      </c>
      <c r="B3733" s="54" t="s">
        <v>1875</v>
      </c>
      <c r="C3733" s="54" t="s">
        <v>762</v>
      </c>
      <c r="D3733" s="55">
        <v>45609</v>
      </c>
      <c r="E3733" s="56" t="s">
        <v>23</v>
      </c>
      <c r="F3733" s="54" t="s">
        <v>1215</v>
      </c>
      <c r="G3733" s="57" t="s">
        <v>222</v>
      </c>
      <c r="H3733" s="124">
        <f>J3733-I3733</f>
        <v>8.8888888888888906E-2</v>
      </c>
      <c r="I3733" s="125" t="s">
        <v>1052</v>
      </c>
      <c r="J3733" s="125" t="s">
        <v>1217</v>
      </c>
      <c r="K3733" s="3" t="s">
        <v>8</v>
      </c>
      <c r="L3733" s="60">
        <f t="shared" si="593"/>
        <v>1</v>
      </c>
      <c r="M3733" s="33">
        <f t="shared" si="592"/>
        <v>0</v>
      </c>
      <c r="N3733" s="61">
        <f t="shared" si="594"/>
        <v>1</v>
      </c>
      <c r="O3733" s="33">
        <f t="shared" si="595"/>
        <v>2</v>
      </c>
      <c r="P3733" s="61">
        <f t="shared" si="596"/>
        <v>3</v>
      </c>
      <c r="Q3733" s="62">
        <f t="shared" si="597"/>
        <v>1.5</v>
      </c>
      <c r="R3733" s="61">
        <f t="shared" si="598"/>
        <v>1</v>
      </c>
      <c r="S3733" s="61">
        <f t="shared" si="599"/>
        <v>1</v>
      </c>
      <c r="T3733" t="str">
        <f t="shared" si="600"/>
        <v>إضافى كامل</v>
      </c>
      <c r="U3733" t="s">
        <v>871</v>
      </c>
    </row>
    <row r="3734" spans="1:21" x14ac:dyDescent="0.25">
      <c r="A3734" s="54" t="s">
        <v>1586</v>
      </c>
      <c r="B3734" s="54" t="s">
        <v>1875</v>
      </c>
      <c r="C3734" s="54" t="s">
        <v>762</v>
      </c>
      <c r="D3734" s="55">
        <v>45610</v>
      </c>
      <c r="E3734" s="56" t="s">
        <v>24</v>
      </c>
      <c r="F3734" s="54" t="s">
        <v>1215</v>
      </c>
      <c r="G3734" s="57" t="s">
        <v>222</v>
      </c>
      <c r="H3734" s="73" t="s">
        <v>1574</v>
      </c>
      <c r="I3734" s="125"/>
      <c r="J3734" s="125"/>
      <c r="K3734" s="3" t="s">
        <v>19</v>
      </c>
      <c r="L3734" s="60">
        <f t="shared" si="593"/>
        <v>1</v>
      </c>
      <c r="M3734" s="33">
        <f t="shared" si="592"/>
        <v>0</v>
      </c>
      <c r="N3734" s="61">
        <f t="shared" si="594"/>
        <v>1</v>
      </c>
      <c r="O3734" s="33">
        <f t="shared" si="595"/>
        <v>1</v>
      </c>
      <c r="P3734" s="61">
        <f t="shared" si="596"/>
        <v>2</v>
      </c>
      <c r="Q3734" s="62">
        <f t="shared" si="597"/>
        <v>0</v>
      </c>
      <c r="R3734" s="61">
        <f t="shared" si="598"/>
        <v>0</v>
      </c>
      <c r="S3734" s="61">
        <f t="shared" si="599"/>
        <v>0</v>
      </c>
      <c r="T3734" t="str">
        <f t="shared" si="600"/>
        <v>إضافى كامل</v>
      </c>
      <c r="U3734" t="s">
        <v>871</v>
      </c>
    </row>
    <row r="3735" spans="1:21" x14ac:dyDescent="0.25">
      <c r="A3735" s="54" t="s">
        <v>1586</v>
      </c>
      <c r="B3735" s="54" t="s">
        <v>1875</v>
      </c>
      <c r="C3735" s="54" t="s">
        <v>762</v>
      </c>
      <c r="D3735" s="55">
        <v>45611</v>
      </c>
      <c r="E3735" s="56" t="s">
        <v>15</v>
      </c>
      <c r="F3735" s="54" t="s">
        <v>1215</v>
      </c>
      <c r="G3735" s="57" t="s">
        <v>222</v>
      </c>
      <c r="I3735" s="125"/>
      <c r="J3735" s="125"/>
      <c r="L3735" s="60">
        <f t="shared" si="593"/>
        <v>0</v>
      </c>
      <c r="M3735" s="33">
        <f t="shared" si="592"/>
        <v>0</v>
      </c>
      <c r="N3735" s="61">
        <f t="shared" si="594"/>
        <v>1</v>
      </c>
      <c r="O3735" s="33">
        <f t="shared" si="595"/>
        <v>1</v>
      </c>
      <c r="P3735" s="61">
        <f t="shared" si="596"/>
        <v>2</v>
      </c>
      <c r="Q3735" s="62">
        <f t="shared" si="597"/>
        <v>0</v>
      </c>
      <c r="R3735" s="61">
        <f t="shared" si="598"/>
        <v>0</v>
      </c>
      <c r="S3735" s="61">
        <f t="shared" si="599"/>
        <v>0</v>
      </c>
      <c r="T3735" t="str">
        <f t="shared" si="600"/>
        <v>إضافى كامل</v>
      </c>
      <c r="U3735" t="s">
        <v>871</v>
      </c>
    </row>
    <row r="3736" spans="1:21" x14ac:dyDescent="0.25">
      <c r="A3736" s="54" t="s">
        <v>1586</v>
      </c>
      <c r="B3736" s="54" t="s">
        <v>1875</v>
      </c>
      <c r="C3736" s="54" t="s">
        <v>762</v>
      </c>
      <c r="D3736" s="55">
        <v>45612</v>
      </c>
      <c r="E3736" s="56" t="s">
        <v>18</v>
      </c>
      <c r="F3736" s="54" t="s">
        <v>1215</v>
      </c>
      <c r="G3736" s="57" t="s">
        <v>222</v>
      </c>
      <c r="H3736" s="124">
        <f>J3736-I3736</f>
        <v>0.32430555555555551</v>
      </c>
      <c r="I3736" s="125" t="s">
        <v>1050</v>
      </c>
      <c r="J3736" s="125" t="s">
        <v>984</v>
      </c>
      <c r="L3736" s="60">
        <f t="shared" si="593"/>
        <v>0</v>
      </c>
      <c r="M3736" s="33">
        <f t="shared" si="592"/>
        <v>0</v>
      </c>
      <c r="N3736" s="61">
        <f t="shared" si="594"/>
        <v>1</v>
      </c>
      <c r="O3736" s="33">
        <f t="shared" si="595"/>
        <v>1</v>
      </c>
      <c r="P3736" s="61">
        <f t="shared" si="596"/>
        <v>2</v>
      </c>
      <c r="Q3736" s="62">
        <f t="shared" si="597"/>
        <v>0</v>
      </c>
      <c r="R3736" s="61">
        <f t="shared" si="598"/>
        <v>0</v>
      </c>
      <c r="S3736" s="61">
        <f t="shared" si="599"/>
        <v>0</v>
      </c>
      <c r="T3736" t="str">
        <f t="shared" si="600"/>
        <v>إضافى كامل</v>
      </c>
      <c r="U3736" t="s">
        <v>871</v>
      </c>
    </row>
    <row r="3737" spans="1:21" x14ac:dyDescent="0.25">
      <c r="A3737" s="54" t="s">
        <v>1586</v>
      </c>
      <c r="B3737" s="54" t="s">
        <v>1875</v>
      </c>
      <c r="C3737" s="54" t="s">
        <v>762</v>
      </c>
      <c r="D3737" s="55">
        <v>45613</v>
      </c>
      <c r="E3737" s="56" t="s">
        <v>20</v>
      </c>
      <c r="F3737" s="54" t="s">
        <v>1215</v>
      </c>
      <c r="G3737" s="57" t="s">
        <v>222</v>
      </c>
      <c r="H3737" s="124">
        <f>J3737-I3737</f>
        <v>0.21319444444444446</v>
      </c>
      <c r="I3737" s="125" t="s">
        <v>1006</v>
      </c>
      <c r="J3737" s="125" t="s">
        <v>1240</v>
      </c>
      <c r="L3737" s="60">
        <f t="shared" si="593"/>
        <v>0</v>
      </c>
      <c r="M3737" s="33">
        <f t="shared" si="592"/>
        <v>0</v>
      </c>
      <c r="N3737" s="61">
        <f t="shared" si="594"/>
        <v>1</v>
      </c>
      <c r="O3737" s="33">
        <f t="shared" si="595"/>
        <v>1</v>
      </c>
      <c r="P3737" s="61">
        <f t="shared" si="596"/>
        <v>2</v>
      </c>
      <c r="Q3737" s="62">
        <f t="shared" si="597"/>
        <v>0</v>
      </c>
      <c r="R3737" s="61">
        <f t="shared" si="598"/>
        <v>0</v>
      </c>
      <c r="S3737" s="61">
        <f t="shared" si="599"/>
        <v>0</v>
      </c>
      <c r="T3737" t="str">
        <f t="shared" si="600"/>
        <v>إضافى كامل</v>
      </c>
      <c r="U3737" t="s">
        <v>871</v>
      </c>
    </row>
    <row r="3738" spans="1:21" x14ac:dyDescent="0.25">
      <c r="A3738" s="54" t="s">
        <v>1586</v>
      </c>
      <c r="B3738" s="54" t="s">
        <v>1875</v>
      </c>
      <c r="C3738" s="54" t="s">
        <v>762</v>
      </c>
      <c r="D3738" s="55">
        <v>45614</v>
      </c>
      <c r="E3738" s="56" t="s">
        <v>21</v>
      </c>
      <c r="F3738" s="54" t="s">
        <v>1215</v>
      </c>
      <c r="G3738" s="57" t="s">
        <v>222</v>
      </c>
      <c r="H3738" s="73" t="s">
        <v>1549</v>
      </c>
      <c r="I3738" s="125"/>
      <c r="J3738" s="125"/>
      <c r="K3738" s="3" t="s">
        <v>19</v>
      </c>
      <c r="L3738" s="60">
        <f t="shared" si="593"/>
        <v>1</v>
      </c>
      <c r="M3738" s="33">
        <f t="shared" si="592"/>
        <v>0</v>
      </c>
      <c r="N3738" s="61">
        <f t="shared" si="594"/>
        <v>2</v>
      </c>
      <c r="O3738" s="33">
        <f t="shared" si="595"/>
        <v>1</v>
      </c>
      <c r="P3738" s="61">
        <f t="shared" si="596"/>
        <v>3</v>
      </c>
      <c r="Q3738" s="62">
        <f t="shared" si="597"/>
        <v>1.5</v>
      </c>
      <c r="R3738" s="61">
        <f t="shared" si="598"/>
        <v>1</v>
      </c>
      <c r="S3738" s="61">
        <f t="shared" si="599"/>
        <v>1</v>
      </c>
      <c r="T3738" t="str">
        <f t="shared" si="600"/>
        <v>إضافى كامل</v>
      </c>
      <c r="U3738" t="s">
        <v>871</v>
      </c>
    </row>
    <row r="3739" spans="1:21" x14ac:dyDescent="0.25">
      <c r="A3739" s="54" t="s">
        <v>1586</v>
      </c>
      <c r="B3739" s="54" t="s">
        <v>1875</v>
      </c>
      <c r="C3739" s="54" t="s">
        <v>762</v>
      </c>
      <c r="D3739" s="55">
        <v>45615</v>
      </c>
      <c r="E3739" s="56" t="s">
        <v>22</v>
      </c>
      <c r="F3739" s="54" t="s">
        <v>1215</v>
      </c>
      <c r="G3739" s="57" t="s">
        <v>222</v>
      </c>
      <c r="H3739" s="124">
        <f>J3739-I3739</f>
        <v>0.32569444444444451</v>
      </c>
      <c r="I3739" s="125" t="s">
        <v>852</v>
      </c>
      <c r="J3739" s="125" t="s">
        <v>1587</v>
      </c>
      <c r="L3739" s="60">
        <f t="shared" si="593"/>
        <v>0</v>
      </c>
      <c r="M3739" s="33">
        <f t="shared" si="592"/>
        <v>0</v>
      </c>
      <c r="N3739" s="61">
        <f t="shared" si="594"/>
        <v>2</v>
      </c>
      <c r="O3739" s="33">
        <f t="shared" si="595"/>
        <v>1</v>
      </c>
      <c r="P3739" s="61">
        <f t="shared" si="596"/>
        <v>3</v>
      </c>
      <c r="Q3739" s="62">
        <f t="shared" si="597"/>
        <v>1.5</v>
      </c>
      <c r="R3739" s="61">
        <f t="shared" si="598"/>
        <v>1</v>
      </c>
      <c r="S3739" s="61">
        <f t="shared" si="599"/>
        <v>1</v>
      </c>
      <c r="T3739" t="str">
        <f t="shared" si="600"/>
        <v>إضافى كامل</v>
      </c>
      <c r="U3739" t="s">
        <v>871</v>
      </c>
    </row>
    <row r="3740" spans="1:21" x14ac:dyDescent="0.25">
      <c r="A3740" s="54" t="s">
        <v>1586</v>
      </c>
      <c r="B3740" s="54" t="s">
        <v>1875</v>
      </c>
      <c r="C3740" s="54" t="s">
        <v>762</v>
      </c>
      <c r="D3740" s="55">
        <v>45616</v>
      </c>
      <c r="E3740" s="56" t="s">
        <v>23</v>
      </c>
      <c r="F3740" s="54" t="s">
        <v>1215</v>
      </c>
      <c r="G3740" s="57" t="s">
        <v>222</v>
      </c>
      <c r="H3740" s="124">
        <f>J3740-I3740</f>
        <v>0.30486111111111108</v>
      </c>
      <c r="I3740" s="125" t="s">
        <v>1480</v>
      </c>
      <c r="J3740" s="125" t="s">
        <v>788</v>
      </c>
      <c r="L3740" s="60">
        <f t="shared" si="593"/>
        <v>0</v>
      </c>
      <c r="M3740" s="33">
        <f t="shared" si="592"/>
        <v>0</v>
      </c>
      <c r="N3740" s="61">
        <f t="shared" si="594"/>
        <v>2</v>
      </c>
      <c r="O3740" s="33">
        <f t="shared" si="595"/>
        <v>1</v>
      </c>
      <c r="P3740" s="61">
        <f t="shared" si="596"/>
        <v>3</v>
      </c>
      <c r="Q3740" s="62">
        <f t="shared" si="597"/>
        <v>1.5</v>
      </c>
      <c r="R3740" s="61">
        <f t="shared" si="598"/>
        <v>1</v>
      </c>
      <c r="S3740" s="61">
        <f t="shared" si="599"/>
        <v>1</v>
      </c>
      <c r="T3740" t="str">
        <f t="shared" si="600"/>
        <v>إضافى كامل</v>
      </c>
      <c r="U3740" t="s">
        <v>871</v>
      </c>
    </row>
    <row r="3741" spans="1:21" x14ac:dyDescent="0.25">
      <c r="A3741" s="54" t="s">
        <v>1586</v>
      </c>
      <c r="B3741" s="54" t="s">
        <v>1875</v>
      </c>
      <c r="C3741" s="54" t="s">
        <v>762</v>
      </c>
      <c r="D3741" s="55">
        <v>45617</v>
      </c>
      <c r="E3741" s="56" t="s">
        <v>24</v>
      </c>
      <c r="F3741" s="54" t="s">
        <v>1215</v>
      </c>
      <c r="G3741" s="57" t="s">
        <v>222</v>
      </c>
      <c r="H3741" s="73" t="s">
        <v>1588</v>
      </c>
      <c r="I3741" s="125"/>
      <c r="J3741" s="125"/>
      <c r="K3741" s="3" t="s">
        <v>566</v>
      </c>
      <c r="L3741" s="60">
        <f t="shared" si="593"/>
        <v>1</v>
      </c>
      <c r="M3741" s="33">
        <f t="shared" si="592"/>
        <v>0</v>
      </c>
      <c r="N3741" s="61">
        <f t="shared" si="594"/>
        <v>2</v>
      </c>
      <c r="O3741" s="33">
        <f t="shared" si="595"/>
        <v>1</v>
      </c>
      <c r="P3741" s="61">
        <f t="shared" si="596"/>
        <v>3</v>
      </c>
      <c r="Q3741" s="62">
        <f t="shared" si="597"/>
        <v>1.5</v>
      </c>
      <c r="R3741" s="61">
        <f t="shared" si="598"/>
        <v>1</v>
      </c>
      <c r="S3741" s="61">
        <f t="shared" si="599"/>
        <v>1</v>
      </c>
      <c r="T3741" t="str">
        <f t="shared" si="600"/>
        <v>إضافى كامل</v>
      </c>
      <c r="U3741" t="s">
        <v>871</v>
      </c>
    </row>
    <row r="3742" spans="1:21" x14ac:dyDescent="0.25">
      <c r="A3742" s="54" t="s">
        <v>1586</v>
      </c>
      <c r="B3742" s="54" t="s">
        <v>1875</v>
      </c>
      <c r="C3742" s="54" t="s">
        <v>762</v>
      </c>
      <c r="D3742" s="55">
        <v>45618</v>
      </c>
      <c r="E3742" s="56" t="s">
        <v>15</v>
      </c>
      <c r="F3742" s="54" t="s">
        <v>1215</v>
      </c>
      <c r="G3742" s="57" t="s">
        <v>222</v>
      </c>
      <c r="I3742" s="125"/>
      <c r="J3742" s="125"/>
      <c r="L3742" s="60">
        <f t="shared" si="593"/>
        <v>0</v>
      </c>
      <c r="M3742" s="33">
        <f t="shared" si="592"/>
        <v>0</v>
      </c>
      <c r="N3742" s="61">
        <f t="shared" si="594"/>
        <v>2</v>
      </c>
      <c r="O3742" s="33">
        <f t="shared" si="595"/>
        <v>1</v>
      </c>
      <c r="P3742" s="61">
        <f t="shared" si="596"/>
        <v>3</v>
      </c>
      <c r="Q3742" s="62">
        <f t="shared" si="597"/>
        <v>1.5</v>
      </c>
      <c r="R3742" s="61">
        <f t="shared" si="598"/>
        <v>1</v>
      </c>
      <c r="S3742" s="61">
        <f t="shared" si="599"/>
        <v>1</v>
      </c>
      <c r="T3742" t="str">
        <f t="shared" si="600"/>
        <v>إضافى كامل</v>
      </c>
      <c r="U3742" t="s">
        <v>871</v>
      </c>
    </row>
    <row r="3743" spans="1:21" x14ac:dyDescent="0.25">
      <c r="A3743" s="54" t="s">
        <v>1586</v>
      </c>
      <c r="B3743" s="54" t="s">
        <v>1875</v>
      </c>
      <c r="C3743" s="54" t="s">
        <v>762</v>
      </c>
      <c r="D3743" s="55">
        <v>45619</v>
      </c>
      <c r="E3743" s="56" t="s">
        <v>18</v>
      </c>
      <c r="F3743" s="54" t="s">
        <v>1215</v>
      </c>
      <c r="G3743" s="57" t="s">
        <v>222</v>
      </c>
      <c r="H3743" s="124">
        <f>J3743-I3743</f>
        <v>0.31666666666666665</v>
      </c>
      <c r="I3743" s="125" t="s">
        <v>1052</v>
      </c>
      <c r="J3743" s="125" t="s">
        <v>990</v>
      </c>
      <c r="L3743" s="60">
        <f t="shared" si="593"/>
        <v>0</v>
      </c>
      <c r="M3743" s="33">
        <f t="shared" si="592"/>
        <v>0</v>
      </c>
      <c r="N3743" s="61">
        <f t="shared" si="594"/>
        <v>2</v>
      </c>
      <c r="O3743" s="33">
        <f t="shared" si="595"/>
        <v>1</v>
      </c>
      <c r="P3743" s="61">
        <f t="shared" si="596"/>
        <v>3</v>
      </c>
      <c r="Q3743" s="62">
        <f t="shared" si="597"/>
        <v>1.5</v>
      </c>
      <c r="R3743" s="61">
        <f t="shared" si="598"/>
        <v>1</v>
      </c>
      <c r="S3743" s="61">
        <f t="shared" si="599"/>
        <v>1</v>
      </c>
      <c r="T3743" t="str">
        <f t="shared" si="600"/>
        <v>إضافى كامل</v>
      </c>
      <c r="U3743" t="s">
        <v>871</v>
      </c>
    </row>
    <row r="3744" spans="1:21" x14ac:dyDescent="0.25">
      <c r="A3744" s="54" t="s">
        <v>1586</v>
      </c>
      <c r="B3744" s="54" t="s">
        <v>1875</v>
      </c>
      <c r="C3744" s="54" t="s">
        <v>762</v>
      </c>
      <c r="D3744" s="55">
        <v>45620</v>
      </c>
      <c r="E3744" s="56" t="s">
        <v>20</v>
      </c>
      <c r="F3744" s="54" t="s">
        <v>1215</v>
      </c>
      <c r="G3744" s="57" t="s">
        <v>222</v>
      </c>
      <c r="H3744" s="124">
        <f>J3744-I3744</f>
        <v>0.21111111111111108</v>
      </c>
      <c r="I3744" s="125" t="s">
        <v>925</v>
      </c>
      <c r="J3744" s="125" t="s">
        <v>1223</v>
      </c>
      <c r="L3744" s="60">
        <f t="shared" si="593"/>
        <v>0</v>
      </c>
      <c r="M3744" s="33">
        <f t="shared" si="592"/>
        <v>0</v>
      </c>
      <c r="N3744" s="61">
        <f t="shared" si="594"/>
        <v>2</v>
      </c>
      <c r="O3744" s="33">
        <f t="shared" si="595"/>
        <v>1</v>
      </c>
      <c r="P3744" s="61">
        <f t="shared" si="596"/>
        <v>3</v>
      </c>
      <c r="Q3744" s="62">
        <f t="shared" si="597"/>
        <v>1.5</v>
      </c>
      <c r="R3744" s="61">
        <f t="shared" si="598"/>
        <v>1</v>
      </c>
      <c r="S3744" s="61">
        <f t="shared" si="599"/>
        <v>1</v>
      </c>
      <c r="T3744" t="str">
        <f t="shared" si="600"/>
        <v>إضافى كامل</v>
      </c>
      <c r="U3744" t="s">
        <v>871</v>
      </c>
    </row>
    <row r="3745" spans="1:21" x14ac:dyDescent="0.25">
      <c r="A3745" s="54" t="s">
        <v>1586</v>
      </c>
      <c r="B3745" s="54" t="s">
        <v>1875</v>
      </c>
      <c r="C3745" s="54" t="s">
        <v>762</v>
      </c>
      <c r="D3745" s="55">
        <v>45621</v>
      </c>
      <c r="E3745" s="56" t="s">
        <v>21</v>
      </c>
      <c r="F3745" s="54" t="s">
        <v>1215</v>
      </c>
      <c r="G3745" s="57" t="s">
        <v>222</v>
      </c>
      <c r="H3745" s="73" t="s">
        <v>1549</v>
      </c>
      <c r="I3745" s="125"/>
      <c r="J3745" s="125"/>
      <c r="K3745" s="3" t="s">
        <v>19</v>
      </c>
      <c r="L3745" s="60">
        <f t="shared" si="593"/>
        <v>1</v>
      </c>
      <c r="M3745" s="33">
        <f t="shared" si="592"/>
        <v>0</v>
      </c>
      <c r="N3745" s="61">
        <f t="shared" si="594"/>
        <v>2</v>
      </c>
      <c r="O3745" s="33">
        <f t="shared" si="595"/>
        <v>1</v>
      </c>
      <c r="P3745" s="61">
        <f t="shared" si="596"/>
        <v>3</v>
      </c>
      <c r="Q3745" s="62">
        <f t="shared" si="597"/>
        <v>1.5</v>
      </c>
      <c r="R3745" s="61">
        <f t="shared" si="598"/>
        <v>1</v>
      </c>
      <c r="S3745" s="61">
        <f t="shared" si="599"/>
        <v>1</v>
      </c>
      <c r="T3745" t="str">
        <f t="shared" si="600"/>
        <v>إضافى كامل</v>
      </c>
      <c r="U3745" t="s">
        <v>871</v>
      </c>
    </row>
    <row r="3746" spans="1:21" x14ac:dyDescent="0.25">
      <c r="A3746" s="54" t="s">
        <v>1586</v>
      </c>
      <c r="B3746" s="54" t="s">
        <v>1875</v>
      </c>
      <c r="C3746" s="54" t="s">
        <v>762</v>
      </c>
      <c r="D3746" s="55">
        <v>45622</v>
      </c>
      <c r="E3746" s="56" t="s">
        <v>22</v>
      </c>
      <c r="F3746" s="54" t="s">
        <v>1215</v>
      </c>
      <c r="G3746" s="57" t="s">
        <v>222</v>
      </c>
      <c r="H3746" s="124">
        <f>J3746-I3746</f>
        <v>0.31874999999999998</v>
      </c>
      <c r="I3746" s="125" t="s">
        <v>938</v>
      </c>
      <c r="J3746" s="125" t="s">
        <v>984</v>
      </c>
      <c r="L3746" s="60">
        <f t="shared" si="593"/>
        <v>0</v>
      </c>
      <c r="M3746" s="33">
        <f t="shared" si="592"/>
        <v>0</v>
      </c>
      <c r="N3746" s="61">
        <f t="shared" si="594"/>
        <v>2</v>
      </c>
      <c r="O3746" s="33">
        <f t="shared" si="595"/>
        <v>1</v>
      </c>
      <c r="P3746" s="61">
        <f t="shared" si="596"/>
        <v>3</v>
      </c>
      <c r="Q3746" s="62">
        <f t="shared" si="597"/>
        <v>1.5</v>
      </c>
      <c r="R3746" s="61">
        <f t="shared" si="598"/>
        <v>1</v>
      </c>
      <c r="S3746" s="61">
        <f t="shared" si="599"/>
        <v>1</v>
      </c>
      <c r="T3746" t="str">
        <f t="shared" si="600"/>
        <v>إضافى كامل</v>
      </c>
      <c r="U3746" t="s">
        <v>871</v>
      </c>
    </row>
    <row r="3747" spans="1:21" x14ac:dyDescent="0.25">
      <c r="A3747" s="54" t="s">
        <v>1586</v>
      </c>
      <c r="B3747" s="54" t="s">
        <v>1875</v>
      </c>
      <c r="C3747" s="54" t="s">
        <v>762</v>
      </c>
      <c r="D3747" s="55">
        <v>45623</v>
      </c>
      <c r="E3747" s="56" t="s">
        <v>23</v>
      </c>
      <c r="F3747" s="54" t="s">
        <v>1215</v>
      </c>
      <c r="G3747" s="57" t="s">
        <v>222</v>
      </c>
      <c r="H3747" s="124">
        <f>J3747-I3747</f>
        <v>9.375E-2</v>
      </c>
      <c r="I3747" s="125" t="s">
        <v>1022</v>
      </c>
      <c r="J3747" s="125" t="s">
        <v>1257</v>
      </c>
      <c r="K3747" s="3" t="s">
        <v>8</v>
      </c>
      <c r="L3747" s="60">
        <f t="shared" si="593"/>
        <v>1</v>
      </c>
      <c r="M3747" s="33">
        <f t="shared" si="592"/>
        <v>0</v>
      </c>
      <c r="N3747" s="61">
        <f t="shared" si="594"/>
        <v>2</v>
      </c>
      <c r="O3747" s="33">
        <f t="shared" si="595"/>
        <v>1</v>
      </c>
      <c r="P3747" s="61">
        <f t="shared" si="596"/>
        <v>3</v>
      </c>
      <c r="Q3747" s="62">
        <f t="shared" si="597"/>
        <v>1.5</v>
      </c>
      <c r="R3747" s="61">
        <f t="shared" si="598"/>
        <v>1</v>
      </c>
      <c r="S3747" s="61">
        <f t="shared" si="599"/>
        <v>1</v>
      </c>
      <c r="T3747" t="str">
        <f t="shared" si="600"/>
        <v>إضافى كامل</v>
      </c>
      <c r="U3747" t="s">
        <v>871</v>
      </c>
    </row>
    <row r="3748" spans="1:21" x14ac:dyDescent="0.25">
      <c r="A3748" s="54" t="s">
        <v>1586</v>
      </c>
      <c r="B3748" s="54" t="s">
        <v>1875</v>
      </c>
      <c r="C3748" s="54" t="s">
        <v>762</v>
      </c>
      <c r="D3748" s="55">
        <v>45624</v>
      </c>
      <c r="E3748" s="56" t="s">
        <v>24</v>
      </c>
      <c r="F3748" s="54" t="s">
        <v>1215</v>
      </c>
      <c r="G3748" s="57" t="s">
        <v>222</v>
      </c>
      <c r="H3748" s="73" t="s">
        <v>1574</v>
      </c>
      <c r="I3748" s="125"/>
      <c r="J3748" s="125"/>
      <c r="K3748" s="3" t="s">
        <v>566</v>
      </c>
      <c r="L3748" s="60">
        <f t="shared" si="593"/>
        <v>1</v>
      </c>
      <c r="M3748" s="33">
        <f t="shared" si="592"/>
        <v>0</v>
      </c>
      <c r="N3748" s="61">
        <f t="shared" si="594"/>
        <v>2</v>
      </c>
      <c r="O3748" s="33">
        <f t="shared" si="595"/>
        <v>0</v>
      </c>
      <c r="P3748" s="61">
        <f t="shared" si="596"/>
        <v>2</v>
      </c>
      <c r="Q3748" s="62">
        <f t="shared" si="597"/>
        <v>0</v>
      </c>
      <c r="R3748" s="61">
        <f t="shared" si="598"/>
        <v>0</v>
      </c>
      <c r="S3748" s="61">
        <f t="shared" si="599"/>
        <v>0</v>
      </c>
      <c r="T3748" t="str">
        <f t="shared" si="600"/>
        <v>إضافى كامل</v>
      </c>
      <c r="U3748" t="s">
        <v>871</v>
      </c>
    </row>
    <row r="3749" spans="1:21" x14ac:dyDescent="0.25">
      <c r="A3749" s="54" t="s">
        <v>1586</v>
      </c>
      <c r="B3749" s="54" t="s">
        <v>1875</v>
      </c>
      <c r="C3749" s="54" t="s">
        <v>762</v>
      </c>
      <c r="D3749" s="55">
        <v>45625</v>
      </c>
      <c r="E3749" s="56" t="s">
        <v>15</v>
      </c>
      <c r="F3749" s="54" t="s">
        <v>1215</v>
      </c>
      <c r="G3749" s="57" t="s">
        <v>222</v>
      </c>
      <c r="I3749" s="125"/>
      <c r="J3749" s="125"/>
      <c r="L3749" s="60">
        <f t="shared" si="593"/>
        <v>0</v>
      </c>
      <c r="M3749" s="33">
        <f t="shared" si="592"/>
        <v>0</v>
      </c>
      <c r="N3749" s="61">
        <f t="shared" si="594"/>
        <v>2</v>
      </c>
      <c r="O3749" s="33">
        <f t="shared" si="595"/>
        <v>0</v>
      </c>
      <c r="P3749" s="61">
        <f t="shared" si="596"/>
        <v>2</v>
      </c>
      <c r="Q3749" s="62">
        <f t="shared" si="597"/>
        <v>0</v>
      </c>
      <c r="R3749" s="61">
        <f t="shared" si="598"/>
        <v>0</v>
      </c>
      <c r="S3749" s="61">
        <f t="shared" si="599"/>
        <v>0</v>
      </c>
      <c r="T3749" t="str">
        <f t="shared" si="600"/>
        <v>إضافى كامل</v>
      </c>
      <c r="U3749" t="s">
        <v>871</v>
      </c>
    </row>
    <row r="3750" spans="1:21" x14ac:dyDescent="0.25">
      <c r="A3750" s="54" t="s">
        <v>1586</v>
      </c>
      <c r="B3750" s="54" t="s">
        <v>1875</v>
      </c>
      <c r="C3750" s="54" t="s">
        <v>762</v>
      </c>
      <c r="D3750" s="55">
        <v>45626</v>
      </c>
      <c r="E3750" s="56" t="s">
        <v>18</v>
      </c>
      <c r="F3750" s="54" t="s">
        <v>1215</v>
      </c>
      <c r="G3750" s="57" t="s">
        <v>222</v>
      </c>
      <c r="I3750" s="125" t="s">
        <v>1052</v>
      </c>
      <c r="J3750" s="125" t="s">
        <v>990</v>
      </c>
      <c r="L3750" s="60">
        <f t="shared" si="593"/>
        <v>0</v>
      </c>
      <c r="M3750" s="33">
        <f t="shared" si="592"/>
        <v>0</v>
      </c>
      <c r="N3750" s="61">
        <f t="shared" si="594"/>
        <v>2</v>
      </c>
      <c r="O3750" s="33">
        <f t="shared" si="595"/>
        <v>0</v>
      </c>
      <c r="P3750" s="61">
        <f t="shared" si="596"/>
        <v>2</v>
      </c>
      <c r="Q3750" s="62">
        <f t="shared" si="597"/>
        <v>0</v>
      </c>
      <c r="R3750" s="61">
        <f t="shared" si="598"/>
        <v>0</v>
      </c>
      <c r="S3750" s="61">
        <f t="shared" si="599"/>
        <v>0</v>
      </c>
      <c r="T3750" t="str">
        <f t="shared" si="600"/>
        <v>إضافى كامل</v>
      </c>
      <c r="U3750" t="s">
        <v>871</v>
      </c>
    </row>
    <row r="3751" spans="1:21" ht="15.75" x14ac:dyDescent="0.25">
      <c r="A3751" s="54" t="s">
        <v>1589</v>
      </c>
      <c r="B3751" s="78" t="s">
        <v>1815</v>
      </c>
      <c r="C3751" s="54" t="s">
        <v>762</v>
      </c>
      <c r="D3751" s="55">
        <v>45597</v>
      </c>
      <c r="E3751" s="56" t="s">
        <v>15</v>
      </c>
      <c r="F3751" s="54" t="s">
        <v>1406</v>
      </c>
      <c r="G3751" s="57" t="s">
        <v>390</v>
      </c>
      <c r="H3751" s="58" t="s">
        <v>562</v>
      </c>
      <c r="I3751" s="54"/>
      <c r="J3751" s="54"/>
      <c r="L3751" s="60">
        <f t="shared" si="593"/>
        <v>0</v>
      </c>
      <c r="M3751" s="33">
        <f t="shared" si="592"/>
        <v>0</v>
      </c>
      <c r="N3751" s="61">
        <f t="shared" si="594"/>
        <v>2</v>
      </c>
      <c r="O3751" s="33">
        <f t="shared" si="595"/>
        <v>0</v>
      </c>
      <c r="P3751" s="61">
        <f t="shared" si="596"/>
        <v>2</v>
      </c>
      <c r="Q3751" s="62">
        <f t="shared" si="597"/>
        <v>0</v>
      </c>
      <c r="R3751" s="61">
        <f t="shared" si="598"/>
        <v>0</v>
      </c>
      <c r="S3751" s="61">
        <f t="shared" si="599"/>
        <v>0</v>
      </c>
      <c r="T3751" t="str">
        <f t="shared" si="600"/>
        <v>إضافى كامل</v>
      </c>
      <c r="U3751" t="s">
        <v>871</v>
      </c>
    </row>
    <row r="3752" spans="1:21" x14ac:dyDescent="0.25">
      <c r="A3752" s="54" t="s">
        <v>1589</v>
      </c>
      <c r="B3752" s="54" t="s">
        <v>1876</v>
      </c>
      <c r="C3752" s="54" t="s">
        <v>762</v>
      </c>
      <c r="D3752" s="55">
        <v>45598</v>
      </c>
      <c r="E3752" s="56" t="s">
        <v>18</v>
      </c>
      <c r="F3752" s="54" t="s">
        <v>1406</v>
      </c>
      <c r="G3752" s="57" t="s">
        <v>390</v>
      </c>
      <c r="I3752" s="54"/>
      <c r="J3752" s="54"/>
      <c r="L3752" s="60">
        <f t="shared" si="593"/>
        <v>0</v>
      </c>
      <c r="M3752" s="33">
        <f t="shared" si="592"/>
        <v>0</v>
      </c>
      <c r="N3752" s="61">
        <f t="shared" si="594"/>
        <v>2</v>
      </c>
      <c r="O3752" s="33">
        <f t="shared" si="595"/>
        <v>0</v>
      </c>
      <c r="P3752" s="61">
        <f t="shared" si="596"/>
        <v>2</v>
      </c>
      <c r="Q3752" s="62">
        <f t="shared" si="597"/>
        <v>0</v>
      </c>
      <c r="R3752" s="61">
        <f t="shared" si="598"/>
        <v>0</v>
      </c>
      <c r="S3752" s="61">
        <f t="shared" si="599"/>
        <v>0</v>
      </c>
      <c r="T3752" t="str">
        <f t="shared" si="600"/>
        <v>إضافى كامل</v>
      </c>
      <c r="U3752" t="s">
        <v>871</v>
      </c>
    </row>
    <row r="3753" spans="1:21" x14ac:dyDescent="0.25">
      <c r="A3753" s="54" t="s">
        <v>1589</v>
      </c>
      <c r="B3753" s="54" t="s">
        <v>1876</v>
      </c>
      <c r="C3753" s="54" t="s">
        <v>762</v>
      </c>
      <c r="D3753" s="55">
        <v>45599</v>
      </c>
      <c r="E3753" s="56" t="s">
        <v>20</v>
      </c>
      <c r="F3753" s="54" t="s">
        <v>1406</v>
      </c>
      <c r="G3753" s="57" t="s">
        <v>390</v>
      </c>
      <c r="I3753" s="54"/>
      <c r="J3753" s="54"/>
      <c r="K3753" s="3" t="s">
        <v>19</v>
      </c>
      <c r="L3753" s="60">
        <f t="shared" si="593"/>
        <v>1</v>
      </c>
      <c r="M3753" s="33">
        <f t="shared" si="592"/>
        <v>0</v>
      </c>
      <c r="N3753" s="61">
        <f t="shared" si="594"/>
        <v>2</v>
      </c>
      <c r="O3753" s="33">
        <f t="shared" si="595"/>
        <v>0</v>
      </c>
      <c r="P3753" s="61">
        <f t="shared" si="596"/>
        <v>2</v>
      </c>
      <c r="Q3753" s="62">
        <f t="shared" si="597"/>
        <v>0</v>
      </c>
      <c r="R3753" s="61">
        <f t="shared" si="598"/>
        <v>0</v>
      </c>
      <c r="S3753" s="61">
        <f t="shared" si="599"/>
        <v>0</v>
      </c>
      <c r="T3753" t="str">
        <f t="shared" si="600"/>
        <v>إضافى كامل</v>
      </c>
      <c r="U3753" t="s">
        <v>871</v>
      </c>
    </row>
    <row r="3754" spans="1:21" x14ac:dyDescent="0.25">
      <c r="A3754" s="54" t="s">
        <v>1589</v>
      </c>
      <c r="B3754" s="54" t="s">
        <v>1876</v>
      </c>
      <c r="C3754" s="54" t="s">
        <v>762</v>
      </c>
      <c r="D3754" s="55">
        <v>45600</v>
      </c>
      <c r="E3754" s="56" t="s">
        <v>21</v>
      </c>
      <c r="F3754" s="54" t="s">
        <v>1406</v>
      </c>
      <c r="G3754" s="57" t="s">
        <v>390</v>
      </c>
      <c r="H3754" s="124">
        <f>J3754-I3754</f>
        <v>0.38680555555555551</v>
      </c>
      <c r="I3754" s="54" t="s">
        <v>807</v>
      </c>
      <c r="J3754" s="54" t="s">
        <v>1571</v>
      </c>
      <c r="L3754" s="60">
        <f t="shared" si="593"/>
        <v>0</v>
      </c>
      <c r="M3754" s="33">
        <f t="shared" si="592"/>
        <v>0</v>
      </c>
      <c r="N3754" s="61">
        <f t="shared" si="594"/>
        <v>2</v>
      </c>
      <c r="O3754" s="33">
        <f t="shared" si="595"/>
        <v>0</v>
      </c>
      <c r="P3754" s="61">
        <f t="shared" si="596"/>
        <v>2</v>
      </c>
      <c r="Q3754" s="62">
        <f t="shared" si="597"/>
        <v>0</v>
      </c>
      <c r="R3754" s="61">
        <f t="shared" si="598"/>
        <v>0</v>
      </c>
      <c r="S3754" s="61">
        <f t="shared" si="599"/>
        <v>0</v>
      </c>
      <c r="T3754" t="str">
        <f t="shared" si="600"/>
        <v>إضافى كامل</v>
      </c>
      <c r="U3754" t="s">
        <v>871</v>
      </c>
    </row>
    <row r="3755" spans="1:21" x14ac:dyDescent="0.25">
      <c r="A3755" s="54" t="s">
        <v>1589</v>
      </c>
      <c r="B3755" s="54" t="s">
        <v>1876</v>
      </c>
      <c r="C3755" s="54" t="s">
        <v>762</v>
      </c>
      <c r="D3755" s="55">
        <v>45601</v>
      </c>
      <c r="E3755" s="56" t="s">
        <v>22</v>
      </c>
      <c r="F3755" s="54" t="s">
        <v>1406</v>
      </c>
      <c r="G3755" s="57" t="s">
        <v>390</v>
      </c>
      <c r="H3755" s="124">
        <f t="shared" ref="H3755:H3757" si="602">J3755-I3755</f>
        <v>0.15416666666666667</v>
      </c>
      <c r="I3755" s="54" t="s">
        <v>1590</v>
      </c>
      <c r="J3755" s="54" t="s">
        <v>1438</v>
      </c>
      <c r="K3755" s="3" t="s">
        <v>7</v>
      </c>
      <c r="L3755" s="60">
        <f t="shared" si="593"/>
        <v>1</v>
      </c>
      <c r="M3755" s="33">
        <f t="shared" si="592"/>
        <v>0</v>
      </c>
      <c r="N3755" s="61">
        <f t="shared" si="594"/>
        <v>2</v>
      </c>
      <c r="O3755" s="33">
        <f t="shared" si="595"/>
        <v>0</v>
      </c>
      <c r="P3755" s="61">
        <f t="shared" si="596"/>
        <v>2</v>
      </c>
      <c r="Q3755" s="62">
        <f t="shared" si="597"/>
        <v>0</v>
      </c>
      <c r="R3755" s="61">
        <f t="shared" si="598"/>
        <v>0</v>
      </c>
      <c r="S3755" s="61">
        <f t="shared" si="599"/>
        <v>0</v>
      </c>
      <c r="T3755" t="str">
        <f t="shared" si="600"/>
        <v>إضافى كامل</v>
      </c>
      <c r="U3755" t="s">
        <v>871</v>
      </c>
    </row>
    <row r="3756" spans="1:21" x14ac:dyDescent="0.25">
      <c r="A3756" s="54" t="s">
        <v>1589</v>
      </c>
      <c r="B3756" s="54" t="s">
        <v>1876</v>
      </c>
      <c r="C3756" s="54" t="s">
        <v>762</v>
      </c>
      <c r="D3756" s="55">
        <v>45602</v>
      </c>
      <c r="E3756" s="56" t="s">
        <v>23</v>
      </c>
      <c r="F3756" s="54" t="s">
        <v>1406</v>
      </c>
      <c r="G3756" s="57" t="s">
        <v>390</v>
      </c>
      <c r="H3756" s="124">
        <f t="shared" si="602"/>
        <v>0.2180555555555555</v>
      </c>
      <c r="I3756" s="54" t="s">
        <v>862</v>
      </c>
      <c r="J3756" s="54" t="s">
        <v>989</v>
      </c>
      <c r="L3756" s="60">
        <f t="shared" si="593"/>
        <v>0</v>
      </c>
      <c r="M3756" s="33">
        <f t="shared" si="592"/>
        <v>0</v>
      </c>
      <c r="N3756" s="61">
        <f t="shared" si="594"/>
        <v>1</v>
      </c>
      <c r="O3756" s="33">
        <f t="shared" si="595"/>
        <v>0</v>
      </c>
      <c r="P3756" s="61">
        <f t="shared" si="596"/>
        <v>1</v>
      </c>
      <c r="Q3756" s="62">
        <f t="shared" si="597"/>
        <v>0</v>
      </c>
      <c r="R3756" s="61">
        <f t="shared" si="598"/>
        <v>0</v>
      </c>
      <c r="S3756" s="61">
        <f t="shared" si="599"/>
        <v>0</v>
      </c>
      <c r="T3756" t="str">
        <f t="shared" si="600"/>
        <v>إضافى كامل</v>
      </c>
      <c r="U3756" t="s">
        <v>871</v>
      </c>
    </row>
    <row r="3757" spans="1:21" x14ac:dyDescent="0.25">
      <c r="A3757" s="54" t="s">
        <v>1589</v>
      </c>
      <c r="B3757" s="54" t="s">
        <v>1876</v>
      </c>
      <c r="C3757" s="54" t="s">
        <v>762</v>
      </c>
      <c r="D3757" s="55">
        <v>45603</v>
      </c>
      <c r="E3757" s="56" t="s">
        <v>24</v>
      </c>
      <c r="F3757" s="54" t="s">
        <v>1406</v>
      </c>
      <c r="G3757" s="57" t="s">
        <v>390</v>
      </c>
      <c r="H3757" s="124">
        <f t="shared" si="602"/>
        <v>0.26597222222222228</v>
      </c>
      <c r="I3757" s="54" t="s">
        <v>980</v>
      </c>
      <c r="J3757" s="54" t="s">
        <v>838</v>
      </c>
      <c r="L3757" s="60">
        <f t="shared" si="593"/>
        <v>0</v>
      </c>
      <c r="M3757" s="33">
        <f t="shared" si="592"/>
        <v>0</v>
      </c>
      <c r="N3757" s="61">
        <f t="shared" si="594"/>
        <v>1</v>
      </c>
      <c r="O3757" s="33">
        <f t="shared" si="595"/>
        <v>0</v>
      </c>
      <c r="P3757" s="61">
        <f t="shared" si="596"/>
        <v>1</v>
      </c>
      <c r="Q3757" s="62">
        <f t="shared" si="597"/>
        <v>0</v>
      </c>
      <c r="R3757" s="61">
        <f t="shared" si="598"/>
        <v>0</v>
      </c>
      <c r="S3757" s="61">
        <f t="shared" si="599"/>
        <v>0</v>
      </c>
      <c r="T3757" t="str">
        <f t="shared" si="600"/>
        <v>إضافى كامل</v>
      </c>
      <c r="U3757" t="s">
        <v>871</v>
      </c>
    </row>
    <row r="3758" spans="1:21" x14ac:dyDescent="0.25">
      <c r="A3758" s="54" t="s">
        <v>1589</v>
      </c>
      <c r="B3758" s="54" t="s">
        <v>1876</v>
      </c>
      <c r="C3758" s="54" t="s">
        <v>762</v>
      </c>
      <c r="D3758" s="55">
        <v>45604</v>
      </c>
      <c r="E3758" s="56" t="s">
        <v>15</v>
      </c>
      <c r="F3758" s="54" t="s">
        <v>1406</v>
      </c>
      <c r="G3758" s="57" t="s">
        <v>390</v>
      </c>
      <c r="H3758" s="73" t="s">
        <v>1588</v>
      </c>
      <c r="I3758" s="54"/>
      <c r="J3758" s="54"/>
      <c r="L3758" s="60">
        <f t="shared" si="593"/>
        <v>0</v>
      </c>
      <c r="M3758" s="33">
        <f t="shared" si="592"/>
        <v>0</v>
      </c>
      <c r="N3758" s="61">
        <f t="shared" si="594"/>
        <v>1</v>
      </c>
      <c r="O3758" s="33">
        <f t="shared" si="595"/>
        <v>0</v>
      </c>
      <c r="P3758" s="61">
        <f t="shared" si="596"/>
        <v>1</v>
      </c>
      <c r="Q3758" s="62">
        <f t="shared" si="597"/>
        <v>0</v>
      </c>
      <c r="R3758" s="61">
        <f t="shared" si="598"/>
        <v>0</v>
      </c>
      <c r="S3758" s="61">
        <f t="shared" si="599"/>
        <v>0</v>
      </c>
      <c r="T3758" t="str">
        <f t="shared" si="600"/>
        <v>إضافى كامل</v>
      </c>
      <c r="U3758" t="s">
        <v>871</v>
      </c>
    </row>
    <row r="3759" spans="1:21" x14ac:dyDescent="0.25">
      <c r="A3759" s="54" t="s">
        <v>1589</v>
      </c>
      <c r="B3759" s="54" t="s">
        <v>1876</v>
      </c>
      <c r="C3759" s="54" t="s">
        <v>762</v>
      </c>
      <c r="D3759" s="55">
        <v>45605</v>
      </c>
      <c r="E3759" s="56" t="s">
        <v>18</v>
      </c>
      <c r="F3759" s="54" t="s">
        <v>1406</v>
      </c>
      <c r="G3759" s="57" t="s">
        <v>390</v>
      </c>
      <c r="H3759" s="124">
        <f>J3759-I3759</f>
        <v>0.30833333333333329</v>
      </c>
      <c r="I3759" s="54" t="s">
        <v>786</v>
      </c>
      <c r="J3759" s="54" t="s">
        <v>1489</v>
      </c>
      <c r="L3759" s="60">
        <f t="shared" si="593"/>
        <v>0</v>
      </c>
      <c r="M3759" s="33">
        <f t="shared" si="592"/>
        <v>0</v>
      </c>
      <c r="N3759" s="61">
        <f t="shared" si="594"/>
        <v>1</v>
      </c>
      <c r="O3759" s="33">
        <f t="shared" si="595"/>
        <v>0</v>
      </c>
      <c r="P3759" s="61">
        <f t="shared" si="596"/>
        <v>1</v>
      </c>
      <c r="Q3759" s="62">
        <f t="shared" si="597"/>
        <v>0</v>
      </c>
      <c r="R3759" s="61">
        <f t="shared" si="598"/>
        <v>0</v>
      </c>
      <c r="S3759" s="61">
        <f t="shared" si="599"/>
        <v>0</v>
      </c>
      <c r="T3759" t="str">
        <f t="shared" si="600"/>
        <v>إضافى كامل</v>
      </c>
      <c r="U3759" t="s">
        <v>871</v>
      </c>
    </row>
    <row r="3760" spans="1:21" x14ac:dyDescent="0.25">
      <c r="A3760" s="54" t="s">
        <v>1589</v>
      </c>
      <c r="B3760" s="54" t="s">
        <v>1876</v>
      </c>
      <c r="C3760" s="54" t="s">
        <v>762</v>
      </c>
      <c r="D3760" s="55">
        <v>45606</v>
      </c>
      <c r="E3760" s="56" t="s">
        <v>20</v>
      </c>
      <c r="F3760" s="54" t="s">
        <v>1406</v>
      </c>
      <c r="G3760" s="57" t="s">
        <v>390</v>
      </c>
      <c r="H3760" s="73" t="s">
        <v>1549</v>
      </c>
      <c r="I3760" s="54"/>
      <c r="J3760" s="54"/>
      <c r="K3760" s="3" t="s">
        <v>566</v>
      </c>
      <c r="L3760" s="60">
        <f t="shared" si="593"/>
        <v>1</v>
      </c>
      <c r="M3760" s="33">
        <f t="shared" si="592"/>
        <v>0</v>
      </c>
      <c r="N3760" s="61">
        <f t="shared" si="594"/>
        <v>1</v>
      </c>
      <c r="O3760" s="33">
        <f t="shared" si="595"/>
        <v>0</v>
      </c>
      <c r="P3760" s="61">
        <f t="shared" si="596"/>
        <v>1</v>
      </c>
      <c r="Q3760" s="62">
        <f t="shared" si="597"/>
        <v>0</v>
      </c>
      <c r="R3760" s="61">
        <f t="shared" si="598"/>
        <v>0</v>
      </c>
      <c r="S3760" s="61">
        <f t="shared" si="599"/>
        <v>0</v>
      </c>
      <c r="T3760" t="str">
        <f t="shared" si="600"/>
        <v>إضافى كامل</v>
      </c>
      <c r="U3760" t="s">
        <v>871</v>
      </c>
    </row>
    <row r="3761" spans="1:21" x14ac:dyDescent="0.25">
      <c r="A3761" s="54" t="s">
        <v>1589</v>
      </c>
      <c r="B3761" s="54" t="s">
        <v>1876</v>
      </c>
      <c r="C3761" s="54" t="s">
        <v>762</v>
      </c>
      <c r="D3761" s="55">
        <v>45607</v>
      </c>
      <c r="E3761" s="56" t="s">
        <v>21</v>
      </c>
      <c r="F3761" s="54" t="s">
        <v>1406</v>
      </c>
      <c r="G3761" s="57" t="s">
        <v>390</v>
      </c>
      <c r="I3761" s="54"/>
      <c r="J3761" s="54"/>
      <c r="K3761" s="3" t="s">
        <v>19</v>
      </c>
      <c r="L3761" s="60">
        <f t="shared" si="593"/>
        <v>1</v>
      </c>
      <c r="M3761" s="33">
        <f t="shared" si="592"/>
        <v>0</v>
      </c>
      <c r="N3761" s="61">
        <f t="shared" si="594"/>
        <v>1</v>
      </c>
      <c r="O3761" s="33">
        <f t="shared" si="595"/>
        <v>0</v>
      </c>
      <c r="P3761" s="61">
        <f t="shared" si="596"/>
        <v>1</v>
      </c>
      <c r="Q3761" s="62">
        <f t="shared" si="597"/>
        <v>0</v>
      </c>
      <c r="R3761" s="61">
        <f t="shared" si="598"/>
        <v>0</v>
      </c>
      <c r="S3761" s="61">
        <f t="shared" si="599"/>
        <v>0</v>
      </c>
      <c r="T3761" t="str">
        <f t="shared" si="600"/>
        <v>إضافى كامل</v>
      </c>
      <c r="U3761" t="s">
        <v>871</v>
      </c>
    </row>
    <row r="3762" spans="1:21" x14ac:dyDescent="0.25">
      <c r="A3762" s="54" t="s">
        <v>1589</v>
      </c>
      <c r="B3762" s="54" t="s">
        <v>1876</v>
      </c>
      <c r="C3762" s="54" t="s">
        <v>762</v>
      </c>
      <c r="D3762" s="55">
        <v>45608</v>
      </c>
      <c r="E3762" s="56" t="s">
        <v>22</v>
      </c>
      <c r="F3762" s="54" t="s">
        <v>1406</v>
      </c>
      <c r="G3762" s="57" t="s">
        <v>390</v>
      </c>
      <c r="H3762" s="124">
        <f>J3762-I3762</f>
        <v>0.34097222222222223</v>
      </c>
      <c r="I3762" s="54" t="s">
        <v>811</v>
      </c>
      <c r="J3762" s="54" t="s">
        <v>1591</v>
      </c>
      <c r="L3762" s="60">
        <f t="shared" si="593"/>
        <v>0</v>
      </c>
      <c r="M3762" s="33">
        <f t="shared" si="592"/>
        <v>0</v>
      </c>
      <c r="N3762" s="61">
        <f t="shared" si="594"/>
        <v>1</v>
      </c>
      <c r="O3762" s="33">
        <f t="shared" si="595"/>
        <v>0</v>
      </c>
      <c r="P3762" s="61">
        <f t="shared" si="596"/>
        <v>1</v>
      </c>
      <c r="Q3762" s="62">
        <f t="shared" si="597"/>
        <v>0</v>
      </c>
      <c r="R3762" s="61">
        <f t="shared" si="598"/>
        <v>0</v>
      </c>
      <c r="S3762" s="61">
        <f t="shared" si="599"/>
        <v>0</v>
      </c>
      <c r="T3762" t="str">
        <f t="shared" si="600"/>
        <v>إضافى كامل</v>
      </c>
      <c r="U3762" t="s">
        <v>871</v>
      </c>
    </row>
    <row r="3763" spans="1:21" x14ac:dyDescent="0.25">
      <c r="A3763" s="54" t="s">
        <v>1589</v>
      </c>
      <c r="B3763" s="54" t="s">
        <v>1876</v>
      </c>
      <c r="C3763" s="54" t="s">
        <v>762</v>
      </c>
      <c r="D3763" s="55">
        <v>45609</v>
      </c>
      <c r="E3763" s="56" t="s">
        <v>23</v>
      </c>
      <c r="F3763" s="54" t="s">
        <v>1406</v>
      </c>
      <c r="G3763" s="57" t="s">
        <v>390</v>
      </c>
      <c r="H3763" s="124">
        <f>J3763-I3763</f>
        <v>0.25347222222222221</v>
      </c>
      <c r="I3763" s="54" t="s">
        <v>843</v>
      </c>
      <c r="J3763" s="54" t="s">
        <v>1102</v>
      </c>
      <c r="L3763" s="60">
        <f t="shared" si="593"/>
        <v>0</v>
      </c>
      <c r="M3763" s="33">
        <f t="shared" si="592"/>
        <v>0</v>
      </c>
      <c r="N3763" s="61">
        <f t="shared" si="594"/>
        <v>1</v>
      </c>
      <c r="O3763" s="33">
        <f t="shared" si="595"/>
        <v>0</v>
      </c>
      <c r="P3763" s="61">
        <f t="shared" si="596"/>
        <v>1</v>
      </c>
      <c r="Q3763" s="62">
        <f t="shared" si="597"/>
        <v>0</v>
      </c>
      <c r="R3763" s="61">
        <f t="shared" si="598"/>
        <v>0</v>
      </c>
      <c r="S3763" s="61">
        <f t="shared" si="599"/>
        <v>0</v>
      </c>
      <c r="T3763" t="str">
        <f t="shared" si="600"/>
        <v>إضافى كامل</v>
      </c>
      <c r="U3763" t="s">
        <v>871</v>
      </c>
    </row>
    <row r="3764" spans="1:21" x14ac:dyDescent="0.25">
      <c r="A3764" s="54" t="s">
        <v>1589</v>
      </c>
      <c r="B3764" s="54" t="s">
        <v>1876</v>
      </c>
      <c r="C3764" s="54" t="s">
        <v>762</v>
      </c>
      <c r="D3764" s="55">
        <v>45610</v>
      </c>
      <c r="E3764" s="56" t="s">
        <v>24</v>
      </c>
      <c r="F3764" s="54" t="s">
        <v>1406</v>
      </c>
      <c r="G3764" s="57" t="s">
        <v>390</v>
      </c>
      <c r="H3764" s="73" t="s">
        <v>1592</v>
      </c>
      <c r="I3764" s="54"/>
      <c r="J3764" s="54"/>
      <c r="K3764" s="3" t="s">
        <v>566</v>
      </c>
      <c r="L3764" s="60">
        <f t="shared" si="593"/>
        <v>1</v>
      </c>
      <c r="M3764" s="33">
        <f t="shared" si="592"/>
        <v>0</v>
      </c>
      <c r="N3764" s="61">
        <f t="shared" si="594"/>
        <v>1</v>
      </c>
      <c r="O3764" s="33">
        <f t="shared" si="595"/>
        <v>0</v>
      </c>
      <c r="P3764" s="61">
        <f t="shared" si="596"/>
        <v>1</v>
      </c>
      <c r="Q3764" s="62">
        <f t="shared" si="597"/>
        <v>0</v>
      </c>
      <c r="R3764" s="61">
        <f t="shared" si="598"/>
        <v>0</v>
      </c>
      <c r="S3764" s="61">
        <f t="shared" si="599"/>
        <v>0</v>
      </c>
      <c r="T3764" t="str">
        <f t="shared" si="600"/>
        <v>إضافى كامل</v>
      </c>
      <c r="U3764" t="s">
        <v>871</v>
      </c>
    </row>
    <row r="3765" spans="1:21" x14ac:dyDescent="0.25">
      <c r="A3765" s="54" t="s">
        <v>1589</v>
      </c>
      <c r="B3765" s="54" t="s">
        <v>1876</v>
      </c>
      <c r="C3765" s="54" t="s">
        <v>762</v>
      </c>
      <c r="D3765" s="55">
        <v>45611</v>
      </c>
      <c r="E3765" s="56" t="s">
        <v>15</v>
      </c>
      <c r="F3765" s="54" t="s">
        <v>1406</v>
      </c>
      <c r="G3765" s="57" t="s">
        <v>390</v>
      </c>
      <c r="I3765" s="54"/>
      <c r="J3765" s="54"/>
      <c r="L3765" s="60">
        <f t="shared" si="593"/>
        <v>0</v>
      </c>
      <c r="M3765" s="33">
        <f t="shared" si="592"/>
        <v>0</v>
      </c>
      <c r="N3765" s="61">
        <f t="shared" si="594"/>
        <v>1</v>
      </c>
      <c r="O3765" s="33">
        <f t="shared" si="595"/>
        <v>0</v>
      </c>
      <c r="P3765" s="61">
        <f t="shared" si="596"/>
        <v>1</v>
      </c>
      <c r="Q3765" s="62">
        <f t="shared" si="597"/>
        <v>0</v>
      </c>
      <c r="R3765" s="61">
        <f t="shared" si="598"/>
        <v>0</v>
      </c>
      <c r="S3765" s="61">
        <f t="shared" si="599"/>
        <v>0</v>
      </c>
      <c r="T3765" t="str">
        <f t="shared" si="600"/>
        <v>إضافى كامل</v>
      </c>
      <c r="U3765" t="s">
        <v>871</v>
      </c>
    </row>
    <row r="3766" spans="1:21" x14ac:dyDescent="0.25">
      <c r="A3766" s="54" t="s">
        <v>1589</v>
      </c>
      <c r="B3766" s="54" t="s">
        <v>1876</v>
      </c>
      <c r="C3766" s="54" t="s">
        <v>762</v>
      </c>
      <c r="D3766" s="55">
        <v>45612</v>
      </c>
      <c r="E3766" s="56" t="s">
        <v>18</v>
      </c>
      <c r="F3766" s="54" t="s">
        <v>1406</v>
      </c>
      <c r="G3766" s="57" t="s">
        <v>390</v>
      </c>
      <c r="I3766" s="54"/>
      <c r="J3766" s="54"/>
      <c r="L3766" s="60">
        <f t="shared" si="593"/>
        <v>0</v>
      </c>
      <c r="M3766" s="33">
        <f t="shared" si="592"/>
        <v>0</v>
      </c>
      <c r="N3766" s="61">
        <f t="shared" si="594"/>
        <v>1</v>
      </c>
      <c r="O3766" s="33">
        <f t="shared" si="595"/>
        <v>0</v>
      </c>
      <c r="P3766" s="61">
        <f t="shared" si="596"/>
        <v>1</v>
      </c>
      <c r="Q3766" s="62">
        <f t="shared" si="597"/>
        <v>0</v>
      </c>
      <c r="R3766" s="61">
        <f t="shared" si="598"/>
        <v>0</v>
      </c>
      <c r="S3766" s="61">
        <f t="shared" si="599"/>
        <v>0</v>
      </c>
      <c r="T3766" t="str">
        <f t="shared" si="600"/>
        <v>إضافى كامل</v>
      </c>
      <c r="U3766" t="s">
        <v>871</v>
      </c>
    </row>
    <row r="3767" spans="1:21" x14ac:dyDescent="0.25">
      <c r="A3767" s="54" t="s">
        <v>1589</v>
      </c>
      <c r="B3767" s="54" t="s">
        <v>1876</v>
      </c>
      <c r="C3767" s="54" t="s">
        <v>762</v>
      </c>
      <c r="D3767" s="55">
        <v>45613</v>
      </c>
      <c r="E3767" s="56" t="s">
        <v>20</v>
      </c>
      <c r="F3767" s="54" t="s">
        <v>1406</v>
      </c>
      <c r="G3767" s="57" t="s">
        <v>390</v>
      </c>
      <c r="H3767" s="124">
        <f>J3767-I3767</f>
        <v>0.19374999999999998</v>
      </c>
      <c r="I3767" s="54" t="s">
        <v>765</v>
      </c>
      <c r="J3767" s="54" t="s">
        <v>989</v>
      </c>
      <c r="K3767" s="3" t="s">
        <v>7</v>
      </c>
      <c r="L3767" s="60">
        <f t="shared" si="593"/>
        <v>1</v>
      </c>
      <c r="M3767" s="33">
        <f t="shared" si="592"/>
        <v>0</v>
      </c>
      <c r="N3767" s="61">
        <f t="shared" si="594"/>
        <v>1</v>
      </c>
      <c r="O3767" s="33">
        <f t="shared" si="595"/>
        <v>0</v>
      </c>
      <c r="P3767" s="61">
        <f t="shared" si="596"/>
        <v>1</v>
      </c>
      <c r="Q3767" s="62">
        <f t="shared" si="597"/>
        <v>0</v>
      </c>
      <c r="R3767" s="61">
        <f t="shared" si="598"/>
        <v>0</v>
      </c>
      <c r="S3767" s="61">
        <f t="shared" si="599"/>
        <v>0</v>
      </c>
      <c r="T3767" t="str">
        <f t="shared" si="600"/>
        <v>إضافى كامل</v>
      </c>
      <c r="U3767" t="s">
        <v>871</v>
      </c>
    </row>
    <row r="3768" spans="1:21" x14ac:dyDescent="0.25">
      <c r="A3768" s="54" t="s">
        <v>1589</v>
      </c>
      <c r="B3768" s="54" t="s">
        <v>1876</v>
      </c>
      <c r="C3768" s="54" t="s">
        <v>762</v>
      </c>
      <c r="D3768" s="55">
        <v>45614</v>
      </c>
      <c r="E3768" s="56" t="s">
        <v>21</v>
      </c>
      <c r="F3768" s="54" t="s">
        <v>1406</v>
      </c>
      <c r="G3768" s="57" t="s">
        <v>390</v>
      </c>
      <c r="I3768" s="54"/>
      <c r="J3768" s="54"/>
      <c r="L3768" s="60">
        <f t="shared" si="593"/>
        <v>0</v>
      </c>
      <c r="M3768" s="33">
        <f t="shared" si="592"/>
        <v>0</v>
      </c>
      <c r="N3768" s="61">
        <f t="shared" si="594"/>
        <v>0</v>
      </c>
      <c r="O3768" s="33">
        <f t="shared" si="595"/>
        <v>0</v>
      </c>
      <c r="P3768" s="61">
        <f t="shared" si="596"/>
        <v>0</v>
      </c>
      <c r="Q3768" s="62">
        <f t="shared" si="597"/>
        <v>0</v>
      </c>
      <c r="R3768" s="61">
        <f t="shared" si="598"/>
        <v>0</v>
      </c>
      <c r="S3768" s="61">
        <f t="shared" si="599"/>
        <v>0</v>
      </c>
      <c r="T3768" t="str">
        <f t="shared" si="600"/>
        <v>إضافى كامل</v>
      </c>
      <c r="U3768" t="s">
        <v>871</v>
      </c>
    </row>
    <row r="3769" spans="1:21" x14ac:dyDescent="0.25">
      <c r="A3769" s="54" t="s">
        <v>1589</v>
      </c>
      <c r="B3769" s="54" t="s">
        <v>1876</v>
      </c>
      <c r="C3769" s="54" t="s">
        <v>762</v>
      </c>
      <c r="D3769" s="55">
        <v>45615</v>
      </c>
      <c r="E3769" s="56" t="s">
        <v>22</v>
      </c>
      <c r="F3769" s="54" t="s">
        <v>1406</v>
      </c>
      <c r="G3769" s="57" t="s">
        <v>390</v>
      </c>
      <c r="H3769" s="124">
        <f>J3769-I3769</f>
        <v>0.30902777777777779</v>
      </c>
      <c r="I3769" s="54" t="s">
        <v>876</v>
      </c>
      <c r="J3769" s="54" t="s">
        <v>1593</v>
      </c>
      <c r="L3769" s="60">
        <f t="shared" si="593"/>
        <v>0</v>
      </c>
      <c r="M3769" s="33">
        <f t="shared" si="592"/>
        <v>0</v>
      </c>
      <c r="N3769" s="61">
        <f t="shared" si="594"/>
        <v>0</v>
      </c>
      <c r="O3769" s="33">
        <f t="shared" si="595"/>
        <v>0</v>
      </c>
      <c r="P3769" s="61">
        <f t="shared" si="596"/>
        <v>0</v>
      </c>
      <c r="Q3769" s="62">
        <f t="shared" si="597"/>
        <v>0</v>
      </c>
      <c r="R3769" s="61">
        <f t="shared" si="598"/>
        <v>0</v>
      </c>
      <c r="S3769" s="61">
        <f t="shared" si="599"/>
        <v>0</v>
      </c>
      <c r="T3769" t="str">
        <f t="shared" si="600"/>
        <v>إضافى كامل</v>
      </c>
      <c r="U3769" t="s">
        <v>871</v>
      </c>
    </row>
    <row r="3770" spans="1:21" x14ac:dyDescent="0.25">
      <c r="A3770" s="54" t="s">
        <v>1589</v>
      </c>
      <c r="B3770" s="54" t="s">
        <v>1876</v>
      </c>
      <c r="C3770" s="54" t="s">
        <v>762</v>
      </c>
      <c r="D3770" s="55">
        <v>45616</v>
      </c>
      <c r="E3770" s="56" t="s">
        <v>23</v>
      </c>
      <c r="F3770" s="54" t="s">
        <v>1406</v>
      </c>
      <c r="G3770" s="57" t="s">
        <v>390</v>
      </c>
      <c r="H3770" s="124">
        <f t="shared" ref="H3770:H3771" si="603">J3770-I3770</f>
        <v>0.33819444444444446</v>
      </c>
      <c r="I3770" s="54" t="s">
        <v>782</v>
      </c>
      <c r="J3770" s="54" t="s">
        <v>1529</v>
      </c>
      <c r="L3770" s="60">
        <f t="shared" si="593"/>
        <v>0</v>
      </c>
      <c r="M3770" s="33">
        <f t="shared" si="592"/>
        <v>0</v>
      </c>
      <c r="N3770" s="61">
        <f t="shared" si="594"/>
        <v>0</v>
      </c>
      <c r="O3770" s="33">
        <f t="shared" si="595"/>
        <v>0</v>
      </c>
      <c r="P3770" s="61">
        <f t="shared" si="596"/>
        <v>0</v>
      </c>
      <c r="Q3770" s="62">
        <f t="shared" si="597"/>
        <v>0</v>
      </c>
      <c r="R3770" s="61">
        <f t="shared" si="598"/>
        <v>0</v>
      </c>
      <c r="S3770" s="61">
        <f t="shared" si="599"/>
        <v>0</v>
      </c>
      <c r="T3770" t="str">
        <f t="shared" si="600"/>
        <v>إضافى كامل</v>
      </c>
      <c r="U3770" t="s">
        <v>871</v>
      </c>
    </row>
    <row r="3771" spans="1:21" x14ac:dyDescent="0.25">
      <c r="A3771" s="54" t="s">
        <v>1589</v>
      </c>
      <c r="B3771" s="54" t="s">
        <v>1876</v>
      </c>
      <c r="C3771" s="54" t="s">
        <v>762</v>
      </c>
      <c r="D3771" s="55">
        <v>45617</v>
      </c>
      <c r="E3771" s="56" t="s">
        <v>24</v>
      </c>
      <c r="F3771" s="54" t="s">
        <v>1406</v>
      </c>
      <c r="G3771" s="57" t="s">
        <v>390</v>
      </c>
      <c r="H3771" s="124">
        <f t="shared" si="603"/>
        <v>0.21597222222222218</v>
      </c>
      <c r="I3771" s="54" t="s">
        <v>1004</v>
      </c>
      <c r="J3771" s="54" t="s">
        <v>1141</v>
      </c>
      <c r="L3771" s="60">
        <f t="shared" si="593"/>
        <v>0</v>
      </c>
      <c r="M3771" s="33">
        <f t="shared" si="592"/>
        <v>0</v>
      </c>
      <c r="N3771" s="61">
        <f t="shared" si="594"/>
        <v>0</v>
      </c>
      <c r="O3771" s="33">
        <f t="shared" si="595"/>
        <v>0</v>
      </c>
      <c r="P3771" s="61">
        <f t="shared" si="596"/>
        <v>0</v>
      </c>
      <c r="Q3771" s="62">
        <f t="shared" si="597"/>
        <v>0</v>
      </c>
      <c r="R3771" s="61">
        <f t="shared" si="598"/>
        <v>0</v>
      </c>
      <c r="S3771" s="61">
        <f t="shared" si="599"/>
        <v>0</v>
      </c>
      <c r="T3771" t="str">
        <f t="shared" si="600"/>
        <v>إضافى كامل</v>
      </c>
      <c r="U3771" t="s">
        <v>871</v>
      </c>
    </row>
    <row r="3772" spans="1:21" x14ac:dyDescent="0.25">
      <c r="A3772" s="54" t="s">
        <v>1589</v>
      </c>
      <c r="B3772" s="54" t="s">
        <v>1876</v>
      </c>
      <c r="C3772" s="54" t="s">
        <v>762</v>
      </c>
      <c r="D3772" s="55">
        <v>45618</v>
      </c>
      <c r="E3772" s="56" t="s">
        <v>15</v>
      </c>
      <c r="F3772" s="54" t="s">
        <v>1406</v>
      </c>
      <c r="G3772" s="57" t="s">
        <v>390</v>
      </c>
      <c r="H3772" s="73" t="s">
        <v>1588</v>
      </c>
      <c r="I3772" s="54"/>
      <c r="J3772" s="54"/>
      <c r="L3772" s="60">
        <f t="shared" si="593"/>
        <v>0</v>
      </c>
      <c r="M3772" s="33">
        <f t="shared" si="592"/>
        <v>0</v>
      </c>
      <c r="N3772" s="61">
        <f t="shared" si="594"/>
        <v>0</v>
      </c>
      <c r="O3772" s="33">
        <f t="shared" si="595"/>
        <v>0</v>
      </c>
      <c r="P3772" s="61">
        <f t="shared" si="596"/>
        <v>0</v>
      </c>
      <c r="Q3772" s="62">
        <f t="shared" si="597"/>
        <v>0</v>
      </c>
      <c r="R3772" s="61">
        <f t="shared" si="598"/>
        <v>0</v>
      </c>
      <c r="S3772" s="61">
        <f t="shared" si="599"/>
        <v>0</v>
      </c>
      <c r="T3772" t="str">
        <f t="shared" si="600"/>
        <v>إضافى كامل</v>
      </c>
      <c r="U3772" t="s">
        <v>871</v>
      </c>
    </row>
    <row r="3773" spans="1:21" x14ac:dyDescent="0.25">
      <c r="A3773" s="54" t="s">
        <v>1589</v>
      </c>
      <c r="B3773" s="54" t="s">
        <v>1876</v>
      </c>
      <c r="C3773" s="54" t="s">
        <v>762</v>
      </c>
      <c r="D3773" s="55">
        <v>45619</v>
      </c>
      <c r="E3773" s="56" t="s">
        <v>18</v>
      </c>
      <c r="F3773" s="54" t="s">
        <v>1406</v>
      </c>
      <c r="G3773" s="57" t="s">
        <v>390</v>
      </c>
      <c r="I3773" s="54"/>
      <c r="J3773" s="54"/>
      <c r="K3773" s="3" t="s">
        <v>19</v>
      </c>
      <c r="L3773" s="60">
        <f t="shared" si="593"/>
        <v>1</v>
      </c>
      <c r="M3773" s="33">
        <f t="shared" si="592"/>
        <v>0</v>
      </c>
      <c r="N3773" s="61">
        <f t="shared" si="594"/>
        <v>0</v>
      </c>
      <c r="O3773" s="33">
        <f t="shared" si="595"/>
        <v>0</v>
      </c>
      <c r="P3773" s="61">
        <f t="shared" si="596"/>
        <v>0</v>
      </c>
      <c r="Q3773" s="62">
        <f t="shared" si="597"/>
        <v>0</v>
      </c>
      <c r="R3773" s="61">
        <f t="shared" si="598"/>
        <v>0</v>
      </c>
      <c r="S3773" s="61">
        <f t="shared" si="599"/>
        <v>0</v>
      </c>
      <c r="T3773" t="str">
        <f t="shared" si="600"/>
        <v>إضافى كامل</v>
      </c>
      <c r="U3773" t="s">
        <v>871</v>
      </c>
    </row>
    <row r="3774" spans="1:21" x14ac:dyDescent="0.25">
      <c r="A3774" s="54" t="s">
        <v>1589</v>
      </c>
      <c r="B3774" s="54" t="s">
        <v>1876</v>
      </c>
      <c r="C3774" s="54" t="s">
        <v>762</v>
      </c>
      <c r="D3774" s="55">
        <v>45620</v>
      </c>
      <c r="E3774" s="56" t="s">
        <v>20</v>
      </c>
      <c r="F3774" s="54" t="s">
        <v>1406</v>
      </c>
      <c r="G3774" s="57" t="s">
        <v>390</v>
      </c>
      <c r="H3774" s="124">
        <f>J3774-I3774</f>
        <v>0.32430555555555557</v>
      </c>
      <c r="I3774" s="125" t="s">
        <v>1415</v>
      </c>
      <c r="J3774" s="125" t="s">
        <v>1564</v>
      </c>
      <c r="L3774" s="60">
        <f t="shared" si="593"/>
        <v>0</v>
      </c>
      <c r="M3774" s="33">
        <f t="shared" si="592"/>
        <v>0</v>
      </c>
      <c r="N3774" s="61">
        <f t="shared" si="594"/>
        <v>0</v>
      </c>
      <c r="O3774" s="33">
        <f t="shared" si="595"/>
        <v>0</v>
      </c>
      <c r="P3774" s="61">
        <f t="shared" si="596"/>
        <v>0</v>
      </c>
      <c r="Q3774" s="62">
        <f t="shared" si="597"/>
        <v>0</v>
      </c>
      <c r="R3774" s="61">
        <f t="shared" si="598"/>
        <v>0</v>
      </c>
      <c r="S3774" s="61">
        <f t="shared" si="599"/>
        <v>0</v>
      </c>
      <c r="T3774" t="str">
        <f t="shared" si="600"/>
        <v>إضافى كامل</v>
      </c>
      <c r="U3774" t="s">
        <v>871</v>
      </c>
    </row>
    <row r="3775" spans="1:21" x14ac:dyDescent="0.25">
      <c r="A3775" s="54" t="s">
        <v>1589</v>
      </c>
      <c r="B3775" s="54" t="s">
        <v>1876</v>
      </c>
      <c r="C3775" s="54" t="s">
        <v>762</v>
      </c>
      <c r="D3775" s="55">
        <v>45621</v>
      </c>
      <c r="E3775" s="56" t="s">
        <v>21</v>
      </c>
      <c r="F3775" s="54" t="s">
        <v>1406</v>
      </c>
      <c r="G3775" s="57" t="s">
        <v>390</v>
      </c>
      <c r="H3775" s="73" t="s">
        <v>1549</v>
      </c>
      <c r="I3775" s="125"/>
      <c r="J3775" s="125"/>
      <c r="L3775" s="60">
        <f t="shared" si="593"/>
        <v>0</v>
      </c>
      <c r="M3775" s="33">
        <f t="shared" si="592"/>
        <v>0</v>
      </c>
      <c r="N3775" s="61">
        <f t="shared" si="594"/>
        <v>0</v>
      </c>
      <c r="O3775" s="33">
        <f t="shared" si="595"/>
        <v>0</v>
      </c>
      <c r="P3775" s="61">
        <f t="shared" si="596"/>
        <v>0</v>
      </c>
      <c r="Q3775" s="62">
        <f t="shared" si="597"/>
        <v>0</v>
      </c>
      <c r="R3775" s="61">
        <f t="shared" si="598"/>
        <v>0</v>
      </c>
      <c r="S3775" s="61">
        <f t="shared" si="599"/>
        <v>0</v>
      </c>
      <c r="T3775" t="str">
        <f t="shared" si="600"/>
        <v>إضافى كامل</v>
      </c>
      <c r="U3775" t="s">
        <v>871</v>
      </c>
    </row>
    <row r="3776" spans="1:21" x14ac:dyDescent="0.25">
      <c r="A3776" s="54" t="s">
        <v>1589</v>
      </c>
      <c r="B3776" s="54" t="s">
        <v>1876</v>
      </c>
      <c r="C3776" s="54" t="s">
        <v>762</v>
      </c>
      <c r="D3776" s="55">
        <v>45622</v>
      </c>
      <c r="E3776" s="56" t="s">
        <v>22</v>
      </c>
      <c r="F3776" s="54" t="s">
        <v>1406</v>
      </c>
      <c r="G3776" s="57" t="s">
        <v>390</v>
      </c>
      <c r="I3776" s="125"/>
      <c r="J3776" s="125"/>
      <c r="K3776" s="3" t="s">
        <v>566</v>
      </c>
      <c r="L3776" s="60">
        <f t="shared" si="593"/>
        <v>1</v>
      </c>
      <c r="M3776" s="33">
        <f t="shared" si="592"/>
        <v>0</v>
      </c>
      <c r="N3776" s="61">
        <f t="shared" si="594"/>
        <v>0</v>
      </c>
      <c r="O3776" s="33">
        <f t="shared" si="595"/>
        <v>0</v>
      </c>
      <c r="P3776" s="61">
        <f t="shared" si="596"/>
        <v>0</v>
      </c>
      <c r="Q3776" s="62">
        <f t="shared" si="597"/>
        <v>0</v>
      </c>
      <c r="R3776" s="61">
        <f t="shared" si="598"/>
        <v>0</v>
      </c>
      <c r="S3776" s="61">
        <f t="shared" si="599"/>
        <v>0</v>
      </c>
      <c r="T3776" t="str">
        <f t="shared" si="600"/>
        <v>إضافى كامل</v>
      </c>
      <c r="U3776" t="s">
        <v>871</v>
      </c>
    </row>
    <row r="3777" spans="1:21" x14ac:dyDescent="0.25">
      <c r="A3777" s="54" t="s">
        <v>1589</v>
      </c>
      <c r="B3777" s="54" t="s">
        <v>1876</v>
      </c>
      <c r="C3777" s="54" t="s">
        <v>762</v>
      </c>
      <c r="D3777" s="55">
        <v>45623</v>
      </c>
      <c r="E3777" s="56" t="s">
        <v>23</v>
      </c>
      <c r="F3777" s="54" t="s">
        <v>1406</v>
      </c>
      <c r="G3777" s="57" t="s">
        <v>390</v>
      </c>
      <c r="I3777" s="125"/>
      <c r="J3777" s="125"/>
      <c r="K3777" s="3" t="s">
        <v>566</v>
      </c>
      <c r="L3777" s="60">
        <f t="shared" si="593"/>
        <v>1</v>
      </c>
      <c r="M3777" s="33">
        <f t="shared" ref="M3777:M3840" si="604">COUNTIF(K3777:K3806,"غائب")</f>
        <v>0</v>
      </c>
      <c r="N3777" s="61">
        <f t="shared" si="594"/>
        <v>0</v>
      </c>
      <c r="O3777" s="33">
        <f t="shared" si="595"/>
        <v>0</v>
      </c>
      <c r="P3777" s="61">
        <f t="shared" si="596"/>
        <v>0</v>
      </c>
      <c r="Q3777" s="62">
        <f t="shared" si="597"/>
        <v>0</v>
      </c>
      <c r="R3777" s="61">
        <f t="shared" si="598"/>
        <v>0</v>
      </c>
      <c r="S3777" s="61">
        <f t="shared" si="599"/>
        <v>0</v>
      </c>
      <c r="T3777" t="str">
        <f t="shared" si="600"/>
        <v>إضافى كامل</v>
      </c>
      <c r="U3777" t="s">
        <v>871</v>
      </c>
    </row>
    <row r="3778" spans="1:21" x14ac:dyDescent="0.25">
      <c r="A3778" s="54" t="s">
        <v>1589</v>
      </c>
      <c r="B3778" s="54" t="s">
        <v>1876</v>
      </c>
      <c r="C3778" s="54" t="s">
        <v>762</v>
      </c>
      <c r="D3778" s="55">
        <v>45624</v>
      </c>
      <c r="E3778" s="56" t="s">
        <v>24</v>
      </c>
      <c r="F3778" s="54" t="s">
        <v>1406</v>
      </c>
      <c r="G3778" s="57" t="s">
        <v>390</v>
      </c>
      <c r="H3778" s="124">
        <f>J3778-I3778</f>
        <v>0.35624999999999996</v>
      </c>
      <c r="I3778" s="125" t="s">
        <v>811</v>
      </c>
      <c r="J3778" s="125" t="s">
        <v>1558</v>
      </c>
      <c r="L3778" s="60">
        <f t="shared" ref="L3778:L3841" si="605">IF(AND(OR(K3778= "حالة وفاة",K3778="إذن م",K3778="إذن ص",K3778="بدل راحة",K3778="انصراف",K3778="اجازة",K3778="راحة",K3778="مأمورية",K3778="مأمورية م",K3778="مأمورية ص",K3778="Online",K3778="حضور",K3778="بدل سهر",E3778="Friday",K3778=""),K3778&lt;&gt;""),1,0)</f>
        <v>0</v>
      </c>
      <c r="M3778" s="33">
        <f t="shared" si="604"/>
        <v>0</v>
      </c>
      <c r="N3778" s="61">
        <f t="shared" ref="N3778:N3841" si="606">COUNTIF(K3778:K3807,"إذن ص")</f>
        <v>0</v>
      </c>
      <c r="O3778" s="33">
        <f t="shared" ref="O3778:O3841" si="607">COUNTIF(K3778:K3807,"إذن م")</f>
        <v>0</v>
      </c>
      <c r="P3778" s="61">
        <f t="shared" ref="P3778:P3841" si="608">O3778+N3778</f>
        <v>0</v>
      </c>
      <c r="Q3778" s="62">
        <f t="shared" ref="Q3778:Q3841" si="609">IF(AND(P3778&gt;2,P3778&lt;&gt;0),P3778*3/6,0)</f>
        <v>0</v>
      </c>
      <c r="R3778" s="61">
        <f t="shared" ref="R3778:R3841" si="610">INT(Q3778)</f>
        <v>0</v>
      </c>
      <c r="S3778" s="61">
        <f t="shared" ref="S3778:S3841" si="611">R3778+M3778</f>
        <v>0</v>
      </c>
      <c r="T3778" t="str">
        <f t="shared" ref="T3778:T3841" si="612">IF(AND(OR(S3778&lt;=0,S3778&gt;0),S3778&lt;5),"إضافى كامل",IF(AND(OR(S3778=5,S3778=6,S3778&lt;7),S3778&lt;&gt;""),"نصف إضافى","لا يستحق"))</f>
        <v>إضافى كامل</v>
      </c>
      <c r="U3778" t="s">
        <v>871</v>
      </c>
    </row>
    <row r="3779" spans="1:21" x14ac:dyDescent="0.25">
      <c r="A3779" s="54" t="s">
        <v>1589</v>
      </c>
      <c r="B3779" s="54" t="s">
        <v>1876</v>
      </c>
      <c r="C3779" s="54" t="s">
        <v>762</v>
      </c>
      <c r="D3779" s="55">
        <v>45625</v>
      </c>
      <c r="E3779" s="56" t="s">
        <v>15</v>
      </c>
      <c r="F3779" s="54" t="s">
        <v>1406</v>
      </c>
      <c r="G3779" s="57" t="s">
        <v>390</v>
      </c>
      <c r="H3779" s="73" t="s">
        <v>1574</v>
      </c>
      <c r="I3779" s="54"/>
      <c r="J3779" s="54"/>
      <c r="L3779" s="60">
        <f t="shared" si="605"/>
        <v>0</v>
      </c>
      <c r="M3779" s="33">
        <f t="shared" si="604"/>
        <v>0</v>
      </c>
      <c r="N3779" s="61">
        <f t="shared" si="606"/>
        <v>0</v>
      </c>
      <c r="O3779" s="33">
        <f t="shared" si="607"/>
        <v>0</v>
      </c>
      <c r="P3779" s="61">
        <f t="shared" si="608"/>
        <v>0</v>
      </c>
      <c r="Q3779" s="62">
        <f t="shared" si="609"/>
        <v>0</v>
      </c>
      <c r="R3779" s="61">
        <f t="shared" si="610"/>
        <v>0</v>
      </c>
      <c r="S3779" s="61">
        <f t="shared" si="611"/>
        <v>0</v>
      </c>
      <c r="T3779" t="str">
        <f t="shared" si="612"/>
        <v>إضافى كامل</v>
      </c>
      <c r="U3779" t="s">
        <v>871</v>
      </c>
    </row>
    <row r="3780" spans="1:21" x14ac:dyDescent="0.25">
      <c r="A3780" s="54" t="s">
        <v>1589</v>
      </c>
      <c r="B3780" s="54" t="s">
        <v>1876</v>
      </c>
      <c r="C3780" s="54" t="s">
        <v>762</v>
      </c>
      <c r="D3780" s="55">
        <v>45626</v>
      </c>
      <c r="E3780" s="56" t="s">
        <v>18</v>
      </c>
      <c r="F3780" s="54" t="s">
        <v>1406</v>
      </c>
      <c r="G3780" s="57" t="s">
        <v>390</v>
      </c>
      <c r="I3780" s="54"/>
      <c r="J3780" s="54"/>
      <c r="K3780" s="3" t="s">
        <v>19</v>
      </c>
      <c r="L3780" s="60">
        <f t="shared" si="605"/>
        <v>1</v>
      </c>
      <c r="M3780" s="33">
        <f t="shared" si="604"/>
        <v>0</v>
      </c>
      <c r="N3780" s="61">
        <f t="shared" si="606"/>
        <v>0</v>
      </c>
      <c r="O3780" s="33">
        <f t="shared" si="607"/>
        <v>0</v>
      </c>
      <c r="P3780" s="61">
        <f t="shared" si="608"/>
        <v>0</v>
      </c>
      <c r="Q3780" s="62">
        <f t="shared" si="609"/>
        <v>0</v>
      </c>
      <c r="R3780" s="61">
        <f t="shared" si="610"/>
        <v>0</v>
      </c>
      <c r="S3780" s="61">
        <f t="shared" si="611"/>
        <v>0</v>
      </c>
      <c r="T3780" t="str">
        <f t="shared" si="612"/>
        <v>إضافى كامل</v>
      </c>
      <c r="U3780" t="s">
        <v>871</v>
      </c>
    </row>
    <row r="3781" spans="1:21" ht="15.75" x14ac:dyDescent="0.25">
      <c r="A3781" s="54" t="s">
        <v>1594</v>
      </c>
      <c r="B3781" s="78" t="s">
        <v>1740</v>
      </c>
      <c r="C3781" s="54" t="s">
        <v>762</v>
      </c>
      <c r="D3781" s="55">
        <v>45597</v>
      </c>
      <c r="E3781" s="56" t="s">
        <v>15</v>
      </c>
      <c r="F3781" s="54" t="s">
        <v>763</v>
      </c>
      <c r="G3781" s="57" t="s">
        <v>16</v>
      </c>
      <c r="H3781" s="58" t="s">
        <v>562</v>
      </c>
      <c r="I3781" s="125"/>
      <c r="J3781" s="125"/>
      <c r="L3781" s="60">
        <f t="shared" si="605"/>
        <v>0</v>
      </c>
      <c r="M3781" s="33">
        <f t="shared" si="604"/>
        <v>0</v>
      </c>
      <c r="N3781" s="61">
        <f t="shared" si="606"/>
        <v>0</v>
      </c>
      <c r="O3781" s="33">
        <f t="shared" si="607"/>
        <v>0</v>
      </c>
      <c r="P3781" s="61">
        <f t="shared" si="608"/>
        <v>0</v>
      </c>
      <c r="Q3781" s="62">
        <f t="shared" si="609"/>
        <v>0</v>
      </c>
      <c r="R3781" s="61">
        <f t="shared" si="610"/>
        <v>0</v>
      </c>
      <c r="S3781" s="61">
        <f t="shared" si="611"/>
        <v>0</v>
      </c>
      <c r="T3781" t="str">
        <f t="shared" si="612"/>
        <v>إضافى كامل</v>
      </c>
      <c r="U3781" t="s">
        <v>871</v>
      </c>
    </row>
    <row r="3782" spans="1:21" x14ac:dyDescent="0.25">
      <c r="A3782" s="54" t="s">
        <v>1594</v>
      </c>
      <c r="B3782" s="54" t="s">
        <v>1724</v>
      </c>
      <c r="C3782" s="54" t="s">
        <v>762</v>
      </c>
      <c r="D3782" s="55">
        <v>45598</v>
      </c>
      <c r="E3782" s="56" t="s">
        <v>18</v>
      </c>
      <c r="F3782" s="54" t="s">
        <v>763</v>
      </c>
      <c r="G3782" s="57" t="s">
        <v>16</v>
      </c>
      <c r="I3782" s="125"/>
      <c r="J3782" s="125"/>
      <c r="K3782" s="3" t="s">
        <v>19</v>
      </c>
      <c r="L3782" s="60">
        <f t="shared" si="605"/>
        <v>1</v>
      </c>
      <c r="M3782" s="33">
        <f t="shared" si="604"/>
        <v>0</v>
      </c>
      <c r="N3782" s="61">
        <f t="shared" si="606"/>
        <v>0</v>
      </c>
      <c r="O3782" s="33">
        <f t="shared" si="607"/>
        <v>0</v>
      </c>
      <c r="P3782" s="61">
        <f t="shared" si="608"/>
        <v>0</v>
      </c>
      <c r="Q3782" s="62">
        <f t="shared" si="609"/>
        <v>0</v>
      </c>
      <c r="R3782" s="61">
        <f t="shared" si="610"/>
        <v>0</v>
      </c>
      <c r="S3782" s="61">
        <f t="shared" si="611"/>
        <v>0</v>
      </c>
      <c r="T3782" t="str">
        <f t="shared" si="612"/>
        <v>إضافى كامل</v>
      </c>
      <c r="U3782" t="s">
        <v>871</v>
      </c>
    </row>
    <row r="3783" spans="1:21" x14ac:dyDescent="0.25">
      <c r="A3783" s="54" t="s">
        <v>1594</v>
      </c>
      <c r="B3783" s="54" t="s">
        <v>1724</v>
      </c>
      <c r="C3783" s="54" t="s">
        <v>762</v>
      </c>
      <c r="D3783" s="55">
        <v>45599</v>
      </c>
      <c r="E3783" s="56" t="s">
        <v>20</v>
      </c>
      <c r="F3783" s="54" t="s">
        <v>763</v>
      </c>
      <c r="G3783" s="57" t="s">
        <v>16</v>
      </c>
      <c r="I3783" s="125"/>
      <c r="J3783" s="125"/>
      <c r="K3783" s="3" t="s">
        <v>566</v>
      </c>
      <c r="L3783" s="60">
        <f t="shared" si="605"/>
        <v>1</v>
      </c>
      <c r="M3783" s="33">
        <f t="shared" si="604"/>
        <v>0</v>
      </c>
      <c r="N3783" s="61">
        <f t="shared" si="606"/>
        <v>0</v>
      </c>
      <c r="O3783" s="33">
        <f t="shared" si="607"/>
        <v>0</v>
      </c>
      <c r="P3783" s="61">
        <f t="shared" si="608"/>
        <v>0</v>
      </c>
      <c r="Q3783" s="62">
        <f t="shared" si="609"/>
        <v>0</v>
      </c>
      <c r="R3783" s="61">
        <f t="shared" si="610"/>
        <v>0</v>
      </c>
      <c r="S3783" s="61">
        <f t="shared" si="611"/>
        <v>0</v>
      </c>
      <c r="T3783" t="str">
        <f t="shared" si="612"/>
        <v>إضافى كامل</v>
      </c>
      <c r="U3783" t="s">
        <v>871</v>
      </c>
    </row>
    <row r="3784" spans="1:21" x14ac:dyDescent="0.25">
      <c r="A3784" s="54" t="s">
        <v>1594</v>
      </c>
      <c r="B3784" s="54" t="s">
        <v>1724</v>
      </c>
      <c r="C3784" s="54" t="s">
        <v>762</v>
      </c>
      <c r="D3784" s="55">
        <v>45600</v>
      </c>
      <c r="E3784" s="56" t="s">
        <v>21</v>
      </c>
      <c r="F3784" s="54" t="s">
        <v>763</v>
      </c>
      <c r="G3784" s="57" t="s">
        <v>16</v>
      </c>
      <c r="H3784" s="124">
        <f>J3784-I3784</f>
        <v>0.38055555555555554</v>
      </c>
      <c r="I3784" s="125" t="s">
        <v>1049</v>
      </c>
      <c r="J3784" s="125" t="s">
        <v>1595</v>
      </c>
      <c r="L3784" s="60">
        <f t="shared" si="605"/>
        <v>0</v>
      </c>
      <c r="M3784" s="33">
        <f t="shared" si="604"/>
        <v>0</v>
      </c>
      <c r="N3784" s="61">
        <f t="shared" si="606"/>
        <v>0</v>
      </c>
      <c r="O3784" s="33">
        <f t="shared" si="607"/>
        <v>0</v>
      </c>
      <c r="P3784" s="61">
        <f t="shared" si="608"/>
        <v>0</v>
      </c>
      <c r="Q3784" s="62">
        <f t="shared" si="609"/>
        <v>0</v>
      </c>
      <c r="R3784" s="61">
        <f t="shared" si="610"/>
        <v>0</v>
      </c>
      <c r="S3784" s="61">
        <f t="shared" si="611"/>
        <v>0</v>
      </c>
      <c r="T3784" t="str">
        <f t="shared" si="612"/>
        <v>إضافى كامل</v>
      </c>
      <c r="U3784" t="s">
        <v>871</v>
      </c>
    </row>
    <row r="3785" spans="1:21" x14ac:dyDescent="0.25">
      <c r="A3785" s="54" t="s">
        <v>1594</v>
      </c>
      <c r="B3785" s="54" t="s">
        <v>1724</v>
      </c>
      <c r="C3785" s="54" t="s">
        <v>762</v>
      </c>
      <c r="D3785" s="55">
        <v>45601</v>
      </c>
      <c r="E3785" s="56" t="s">
        <v>22</v>
      </c>
      <c r="F3785" s="54" t="s">
        <v>763</v>
      </c>
      <c r="G3785" s="57" t="s">
        <v>16</v>
      </c>
      <c r="H3785" s="124">
        <f>J3785-I3785</f>
        <v>0.45902777777777776</v>
      </c>
      <c r="I3785" s="125" t="s">
        <v>1002</v>
      </c>
      <c r="J3785" s="125" t="s">
        <v>1596</v>
      </c>
      <c r="L3785" s="60">
        <f t="shared" si="605"/>
        <v>0</v>
      </c>
      <c r="M3785" s="33">
        <f t="shared" si="604"/>
        <v>0</v>
      </c>
      <c r="N3785" s="61">
        <f t="shared" si="606"/>
        <v>0</v>
      </c>
      <c r="O3785" s="33">
        <f t="shared" si="607"/>
        <v>0</v>
      </c>
      <c r="P3785" s="61">
        <f t="shared" si="608"/>
        <v>0</v>
      </c>
      <c r="Q3785" s="62">
        <f t="shared" si="609"/>
        <v>0</v>
      </c>
      <c r="R3785" s="61">
        <f t="shared" si="610"/>
        <v>0</v>
      </c>
      <c r="S3785" s="61">
        <f t="shared" si="611"/>
        <v>0</v>
      </c>
      <c r="T3785" t="str">
        <f t="shared" si="612"/>
        <v>إضافى كامل</v>
      </c>
      <c r="U3785" t="s">
        <v>871</v>
      </c>
    </row>
    <row r="3786" spans="1:21" x14ac:dyDescent="0.25">
      <c r="A3786" s="54" t="s">
        <v>1594</v>
      </c>
      <c r="B3786" s="54" t="s">
        <v>1724</v>
      </c>
      <c r="C3786" s="54" t="s">
        <v>762</v>
      </c>
      <c r="D3786" s="55">
        <v>45602</v>
      </c>
      <c r="E3786" s="56" t="s">
        <v>23</v>
      </c>
      <c r="F3786" s="54" t="s">
        <v>763</v>
      </c>
      <c r="G3786" s="57" t="s">
        <v>16</v>
      </c>
      <c r="H3786" s="73" t="s">
        <v>1578</v>
      </c>
      <c r="I3786" s="125"/>
      <c r="J3786" s="125"/>
      <c r="K3786" s="3" t="s">
        <v>566</v>
      </c>
      <c r="L3786" s="60">
        <f t="shared" si="605"/>
        <v>1</v>
      </c>
      <c r="M3786" s="33">
        <f t="shared" si="604"/>
        <v>0</v>
      </c>
      <c r="N3786" s="61">
        <f t="shared" si="606"/>
        <v>0</v>
      </c>
      <c r="O3786" s="33">
        <f t="shared" si="607"/>
        <v>0</v>
      </c>
      <c r="P3786" s="61">
        <f t="shared" si="608"/>
        <v>0</v>
      </c>
      <c r="Q3786" s="62">
        <f t="shared" si="609"/>
        <v>0</v>
      </c>
      <c r="R3786" s="61">
        <f t="shared" si="610"/>
        <v>0</v>
      </c>
      <c r="S3786" s="61">
        <f t="shared" si="611"/>
        <v>0</v>
      </c>
      <c r="T3786" t="str">
        <f t="shared" si="612"/>
        <v>إضافى كامل</v>
      </c>
      <c r="U3786" t="s">
        <v>871</v>
      </c>
    </row>
    <row r="3787" spans="1:21" x14ac:dyDescent="0.25">
      <c r="A3787" s="54" t="s">
        <v>1594</v>
      </c>
      <c r="B3787" s="54" t="s">
        <v>1724</v>
      </c>
      <c r="C3787" s="54" t="s">
        <v>762</v>
      </c>
      <c r="D3787" s="55">
        <v>45603</v>
      </c>
      <c r="E3787" s="56" t="s">
        <v>24</v>
      </c>
      <c r="F3787" s="54" t="s">
        <v>763</v>
      </c>
      <c r="G3787" s="57" t="s">
        <v>16</v>
      </c>
      <c r="I3787" s="125" t="s">
        <v>899</v>
      </c>
      <c r="J3787" s="125" t="s">
        <v>1519</v>
      </c>
      <c r="L3787" s="60">
        <f t="shared" si="605"/>
        <v>0</v>
      </c>
      <c r="M3787" s="33">
        <f t="shared" si="604"/>
        <v>0</v>
      </c>
      <c r="N3787" s="61">
        <f t="shared" si="606"/>
        <v>0</v>
      </c>
      <c r="O3787" s="33">
        <f t="shared" si="607"/>
        <v>0</v>
      </c>
      <c r="P3787" s="61">
        <f t="shared" si="608"/>
        <v>0</v>
      </c>
      <c r="Q3787" s="62">
        <f t="shared" si="609"/>
        <v>0</v>
      </c>
      <c r="R3787" s="61">
        <f t="shared" si="610"/>
        <v>0</v>
      </c>
      <c r="S3787" s="61">
        <f t="shared" si="611"/>
        <v>0</v>
      </c>
      <c r="T3787" t="str">
        <f t="shared" si="612"/>
        <v>إضافى كامل</v>
      </c>
      <c r="U3787" t="s">
        <v>871</v>
      </c>
    </row>
    <row r="3788" spans="1:21" x14ac:dyDescent="0.25">
      <c r="A3788" s="54" t="s">
        <v>1594</v>
      </c>
      <c r="B3788" s="54" t="s">
        <v>1724</v>
      </c>
      <c r="C3788" s="54" t="s">
        <v>762</v>
      </c>
      <c r="D3788" s="55">
        <v>45604</v>
      </c>
      <c r="E3788" s="56" t="s">
        <v>15</v>
      </c>
      <c r="F3788" s="54" t="s">
        <v>763</v>
      </c>
      <c r="G3788" s="57" t="s">
        <v>16</v>
      </c>
      <c r="I3788" s="125"/>
      <c r="J3788" s="125"/>
      <c r="L3788" s="60">
        <f t="shared" si="605"/>
        <v>0</v>
      </c>
      <c r="M3788" s="33">
        <f t="shared" si="604"/>
        <v>0</v>
      </c>
      <c r="N3788" s="61">
        <f t="shared" si="606"/>
        <v>0</v>
      </c>
      <c r="O3788" s="33">
        <f t="shared" si="607"/>
        <v>0</v>
      </c>
      <c r="P3788" s="61">
        <f t="shared" si="608"/>
        <v>0</v>
      </c>
      <c r="Q3788" s="62">
        <f t="shared" si="609"/>
        <v>0</v>
      </c>
      <c r="R3788" s="61">
        <f t="shared" si="610"/>
        <v>0</v>
      </c>
      <c r="S3788" s="61">
        <f t="shared" si="611"/>
        <v>0</v>
      </c>
      <c r="T3788" t="str">
        <f t="shared" si="612"/>
        <v>إضافى كامل</v>
      </c>
      <c r="U3788" t="s">
        <v>871</v>
      </c>
    </row>
    <row r="3789" spans="1:21" x14ac:dyDescent="0.25">
      <c r="A3789" s="54" t="s">
        <v>1594</v>
      </c>
      <c r="B3789" s="54" t="s">
        <v>1724</v>
      </c>
      <c r="C3789" s="54" t="s">
        <v>762</v>
      </c>
      <c r="D3789" s="55">
        <v>45605</v>
      </c>
      <c r="E3789" s="56" t="s">
        <v>18</v>
      </c>
      <c r="F3789" s="54" t="s">
        <v>763</v>
      </c>
      <c r="G3789" s="57" t="s">
        <v>16</v>
      </c>
      <c r="I3789" s="125"/>
      <c r="J3789" s="125"/>
      <c r="K3789" s="3" t="s">
        <v>19</v>
      </c>
      <c r="L3789" s="60">
        <f t="shared" si="605"/>
        <v>1</v>
      </c>
      <c r="M3789" s="33">
        <f t="shared" si="604"/>
        <v>0</v>
      </c>
      <c r="N3789" s="61">
        <f t="shared" si="606"/>
        <v>0</v>
      </c>
      <c r="O3789" s="33">
        <f t="shared" si="607"/>
        <v>0</v>
      </c>
      <c r="P3789" s="61">
        <f t="shared" si="608"/>
        <v>0</v>
      </c>
      <c r="Q3789" s="62">
        <f t="shared" si="609"/>
        <v>0</v>
      </c>
      <c r="R3789" s="61">
        <f t="shared" si="610"/>
        <v>0</v>
      </c>
      <c r="S3789" s="61">
        <f t="shared" si="611"/>
        <v>0</v>
      </c>
      <c r="T3789" t="str">
        <f t="shared" si="612"/>
        <v>إضافى كامل</v>
      </c>
      <c r="U3789" t="s">
        <v>871</v>
      </c>
    </row>
    <row r="3790" spans="1:21" x14ac:dyDescent="0.25">
      <c r="A3790" s="54" t="s">
        <v>1594</v>
      </c>
      <c r="B3790" s="54" t="s">
        <v>1724</v>
      </c>
      <c r="C3790" s="54" t="s">
        <v>762</v>
      </c>
      <c r="D3790" s="55">
        <v>45606</v>
      </c>
      <c r="E3790" s="56" t="s">
        <v>20</v>
      </c>
      <c r="F3790" s="54" t="s">
        <v>763</v>
      </c>
      <c r="G3790" s="57" t="s">
        <v>16</v>
      </c>
      <c r="I3790" s="125"/>
      <c r="J3790" s="125"/>
      <c r="K3790" s="3" t="s">
        <v>566</v>
      </c>
      <c r="L3790" s="60">
        <f t="shared" si="605"/>
        <v>1</v>
      </c>
      <c r="M3790" s="33">
        <f t="shared" si="604"/>
        <v>0</v>
      </c>
      <c r="N3790" s="61">
        <f t="shared" si="606"/>
        <v>0</v>
      </c>
      <c r="O3790" s="33">
        <f t="shared" si="607"/>
        <v>0</v>
      </c>
      <c r="P3790" s="61">
        <f t="shared" si="608"/>
        <v>0</v>
      </c>
      <c r="Q3790" s="62">
        <f t="shared" si="609"/>
        <v>0</v>
      </c>
      <c r="R3790" s="61">
        <f t="shared" si="610"/>
        <v>0</v>
      </c>
      <c r="S3790" s="61">
        <f t="shared" si="611"/>
        <v>0</v>
      </c>
      <c r="T3790" t="str">
        <f t="shared" si="612"/>
        <v>إضافى كامل</v>
      </c>
      <c r="U3790" t="s">
        <v>871</v>
      </c>
    </row>
    <row r="3791" spans="1:21" x14ac:dyDescent="0.25">
      <c r="A3791" s="54" t="s">
        <v>1594</v>
      </c>
      <c r="B3791" s="54" t="s">
        <v>1724</v>
      </c>
      <c r="C3791" s="54" t="s">
        <v>762</v>
      </c>
      <c r="D3791" s="55">
        <v>45607</v>
      </c>
      <c r="E3791" s="56" t="s">
        <v>21</v>
      </c>
      <c r="F3791" s="54" t="s">
        <v>763</v>
      </c>
      <c r="G3791" s="57" t="s">
        <v>16</v>
      </c>
      <c r="H3791" s="124">
        <f>J3791-I3791</f>
        <v>0.38124999999999998</v>
      </c>
      <c r="I3791" s="125" t="s">
        <v>1020</v>
      </c>
      <c r="J3791" s="125" t="s">
        <v>1597</v>
      </c>
      <c r="L3791" s="60">
        <f t="shared" si="605"/>
        <v>0</v>
      </c>
      <c r="M3791" s="33">
        <f t="shared" si="604"/>
        <v>0</v>
      </c>
      <c r="N3791" s="61">
        <f t="shared" si="606"/>
        <v>0</v>
      </c>
      <c r="O3791" s="33">
        <f t="shared" si="607"/>
        <v>0</v>
      </c>
      <c r="P3791" s="61">
        <f t="shared" si="608"/>
        <v>0</v>
      </c>
      <c r="Q3791" s="62">
        <f t="shared" si="609"/>
        <v>0</v>
      </c>
      <c r="R3791" s="61">
        <f t="shared" si="610"/>
        <v>0</v>
      </c>
      <c r="S3791" s="61">
        <f t="shared" si="611"/>
        <v>0</v>
      </c>
      <c r="T3791" t="str">
        <f t="shared" si="612"/>
        <v>إضافى كامل</v>
      </c>
      <c r="U3791" t="s">
        <v>871</v>
      </c>
    </row>
    <row r="3792" spans="1:21" x14ac:dyDescent="0.25">
      <c r="A3792" s="54" t="s">
        <v>1594</v>
      </c>
      <c r="B3792" s="54" t="s">
        <v>1724</v>
      </c>
      <c r="C3792" s="54" t="s">
        <v>762</v>
      </c>
      <c r="D3792" s="55">
        <v>45608</v>
      </c>
      <c r="E3792" s="56" t="s">
        <v>22</v>
      </c>
      <c r="F3792" s="54" t="s">
        <v>763</v>
      </c>
      <c r="G3792" s="57" t="s">
        <v>16</v>
      </c>
      <c r="H3792" s="124">
        <f>J3792-I3792</f>
        <v>0.48819444444444449</v>
      </c>
      <c r="I3792" s="125" t="s">
        <v>936</v>
      </c>
      <c r="J3792" s="125" t="s">
        <v>1521</v>
      </c>
      <c r="L3792" s="60">
        <f t="shared" si="605"/>
        <v>0</v>
      </c>
      <c r="M3792" s="33">
        <f t="shared" si="604"/>
        <v>0</v>
      </c>
      <c r="N3792" s="61">
        <f t="shared" si="606"/>
        <v>0</v>
      </c>
      <c r="O3792" s="33">
        <f t="shared" si="607"/>
        <v>0</v>
      </c>
      <c r="P3792" s="61">
        <f t="shared" si="608"/>
        <v>0</v>
      </c>
      <c r="Q3792" s="62">
        <f t="shared" si="609"/>
        <v>0</v>
      </c>
      <c r="R3792" s="61">
        <f t="shared" si="610"/>
        <v>0</v>
      </c>
      <c r="S3792" s="61">
        <f t="shared" si="611"/>
        <v>0</v>
      </c>
      <c r="T3792" t="str">
        <f t="shared" si="612"/>
        <v>إضافى كامل</v>
      </c>
      <c r="U3792" t="s">
        <v>871</v>
      </c>
    </row>
    <row r="3793" spans="1:21" x14ac:dyDescent="0.25">
      <c r="A3793" s="54" t="s">
        <v>1594</v>
      </c>
      <c r="B3793" s="54" t="s">
        <v>1724</v>
      </c>
      <c r="C3793" s="54" t="s">
        <v>762</v>
      </c>
      <c r="D3793" s="55">
        <v>45609</v>
      </c>
      <c r="E3793" s="56" t="s">
        <v>23</v>
      </c>
      <c r="F3793" s="54" t="s">
        <v>763</v>
      </c>
      <c r="G3793" s="57" t="s">
        <v>16</v>
      </c>
      <c r="H3793" s="73" t="s">
        <v>1578</v>
      </c>
      <c r="I3793" s="125"/>
      <c r="J3793" s="125"/>
      <c r="K3793" s="3" t="s">
        <v>566</v>
      </c>
      <c r="L3793" s="60">
        <f t="shared" si="605"/>
        <v>1</v>
      </c>
      <c r="M3793" s="33">
        <f t="shared" si="604"/>
        <v>0</v>
      </c>
      <c r="N3793" s="61">
        <f t="shared" si="606"/>
        <v>0</v>
      </c>
      <c r="O3793" s="33">
        <f t="shared" si="607"/>
        <v>0</v>
      </c>
      <c r="P3793" s="61">
        <f t="shared" si="608"/>
        <v>0</v>
      </c>
      <c r="Q3793" s="62">
        <f t="shared" si="609"/>
        <v>0</v>
      </c>
      <c r="R3793" s="61">
        <f t="shared" si="610"/>
        <v>0</v>
      </c>
      <c r="S3793" s="61">
        <f t="shared" si="611"/>
        <v>0</v>
      </c>
      <c r="T3793" t="str">
        <f t="shared" si="612"/>
        <v>إضافى كامل</v>
      </c>
      <c r="U3793" t="s">
        <v>871</v>
      </c>
    </row>
    <row r="3794" spans="1:21" x14ac:dyDescent="0.25">
      <c r="A3794" s="54" t="s">
        <v>1594</v>
      </c>
      <c r="B3794" s="54" t="s">
        <v>1724</v>
      </c>
      <c r="C3794" s="54" t="s">
        <v>762</v>
      </c>
      <c r="D3794" s="55">
        <v>45610</v>
      </c>
      <c r="E3794" s="56" t="s">
        <v>24</v>
      </c>
      <c r="F3794" s="54" t="s">
        <v>763</v>
      </c>
      <c r="G3794" s="57" t="s">
        <v>16</v>
      </c>
      <c r="H3794" s="124">
        <f>J3794-I3794</f>
        <v>0.48958333333333337</v>
      </c>
      <c r="I3794" s="125" t="s">
        <v>1286</v>
      </c>
      <c r="J3794" s="125" t="s">
        <v>1598</v>
      </c>
      <c r="L3794" s="60">
        <f t="shared" si="605"/>
        <v>0</v>
      </c>
      <c r="M3794" s="33">
        <f t="shared" si="604"/>
        <v>0</v>
      </c>
      <c r="N3794" s="61">
        <f t="shared" si="606"/>
        <v>0</v>
      </c>
      <c r="O3794" s="33">
        <f t="shared" si="607"/>
        <v>0</v>
      </c>
      <c r="P3794" s="61">
        <f t="shared" si="608"/>
        <v>0</v>
      </c>
      <c r="Q3794" s="62">
        <f t="shared" si="609"/>
        <v>0</v>
      </c>
      <c r="R3794" s="61">
        <f t="shared" si="610"/>
        <v>0</v>
      </c>
      <c r="S3794" s="61">
        <f t="shared" si="611"/>
        <v>0</v>
      </c>
      <c r="T3794" t="str">
        <f t="shared" si="612"/>
        <v>إضافى كامل</v>
      </c>
      <c r="U3794" t="s">
        <v>871</v>
      </c>
    </row>
    <row r="3795" spans="1:21" x14ac:dyDescent="0.25">
      <c r="A3795" s="54" t="s">
        <v>1594</v>
      </c>
      <c r="B3795" s="54" t="s">
        <v>1724</v>
      </c>
      <c r="C3795" s="54" t="s">
        <v>762</v>
      </c>
      <c r="D3795" s="55">
        <v>45611</v>
      </c>
      <c r="E3795" s="56" t="s">
        <v>15</v>
      </c>
      <c r="F3795" s="54" t="s">
        <v>763</v>
      </c>
      <c r="G3795" s="57" t="s">
        <v>16</v>
      </c>
      <c r="I3795" s="125"/>
      <c r="J3795" s="125"/>
      <c r="L3795" s="60">
        <f t="shared" si="605"/>
        <v>0</v>
      </c>
      <c r="M3795" s="33">
        <f t="shared" si="604"/>
        <v>0</v>
      </c>
      <c r="N3795" s="61">
        <f t="shared" si="606"/>
        <v>0</v>
      </c>
      <c r="O3795" s="33">
        <f t="shared" si="607"/>
        <v>0</v>
      </c>
      <c r="P3795" s="61">
        <f t="shared" si="608"/>
        <v>0</v>
      </c>
      <c r="Q3795" s="62">
        <f t="shared" si="609"/>
        <v>0</v>
      </c>
      <c r="R3795" s="61">
        <f t="shared" si="610"/>
        <v>0</v>
      </c>
      <c r="S3795" s="61">
        <f t="shared" si="611"/>
        <v>0</v>
      </c>
      <c r="T3795" t="str">
        <f t="shared" si="612"/>
        <v>إضافى كامل</v>
      </c>
      <c r="U3795" t="s">
        <v>871</v>
      </c>
    </row>
    <row r="3796" spans="1:21" x14ac:dyDescent="0.25">
      <c r="A3796" s="54" t="s">
        <v>1594</v>
      </c>
      <c r="B3796" s="54" t="s">
        <v>1724</v>
      </c>
      <c r="C3796" s="54" t="s">
        <v>762</v>
      </c>
      <c r="D3796" s="55">
        <v>45612</v>
      </c>
      <c r="E3796" s="56" t="s">
        <v>18</v>
      </c>
      <c r="F3796" s="54" t="s">
        <v>763</v>
      </c>
      <c r="G3796" s="57" t="s">
        <v>16</v>
      </c>
      <c r="H3796" s="124">
        <f>J3796-I3796</f>
        <v>0.35972222222222217</v>
      </c>
      <c r="I3796" s="125" t="s">
        <v>1093</v>
      </c>
      <c r="J3796" s="125" t="s">
        <v>1599</v>
      </c>
      <c r="L3796" s="60">
        <f t="shared" si="605"/>
        <v>0</v>
      </c>
      <c r="M3796" s="33">
        <f t="shared" si="604"/>
        <v>0</v>
      </c>
      <c r="N3796" s="61">
        <f t="shared" si="606"/>
        <v>0</v>
      </c>
      <c r="O3796" s="33">
        <f t="shared" si="607"/>
        <v>0</v>
      </c>
      <c r="P3796" s="61">
        <f t="shared" si="608"/>
        <v>0</v>
      </c>
      <c r="Q3796" s="62">
        <f t="shared" si="609"/>
        <v>0</v>
      </c>
      <c r="R3796" s="61">
        <f t="shared" si="610"/>
        <v>0</v>
      </c>
      <c r="S3796" s="61">
        <f t="shared" si="611"/>
        <v>0</v>
      </c>
      <c r="T3796" t="str">
        <f t="shared" si="612"/>
        <v>إضافى كامل</v>
      </c>
      <c r="U3796" t="s">
        <v>871</v>
      </c>
    </row>
    <row r="3797" spans="1:21" x14ac:dyDescent="0.25">
      <c r="A3797" s="54" t="s">
        <v>1594</v>
      </c>
      <c r="B3797" s="54" t="s">
        <v>1724</v>
      </c>
      <c r="C3797" s="54" t="s">
        <v>762</v>
      </c>
      <c r="D3797" s="55">
        <v>45613</v>
      </c>
      <c r="E3797" s="56" t="s">
        <v>20</v>
      </c>
      <c r="F3797" s="54" t="s">
        <v>763</v>
      </c>
      <c r="G3797" s="57" t="s">
        <v>16</v>
      </c>
      <c r="H3797" s="73" t="s">
        <v>1578</v>
      </c>
      <c r="I3797" s="125"/>
      <c r="J3797" s="125"/>
      <c r="K3797" s="3" t="s">
        <v>566</v>
      </c>
      <c r="L3797" s="60">
        <f t="shared" si="605"/>
        <v>1</v>
      </c>
      <c r="M3797" s="33">
        <f t="shared" si="604"/>
        <v>0</v>
      </c>
      <c r="N3797" s="61">
        <f t="shared" si="606"/>
        <v>0</v>
      </c>
      <c r="O3797" s="33">
        <f t="shared" si="607"/>
        <v>0</v>
      </c>
      <c r="P3797" s="61">
        <f t="shared" si="608"/>
        <v>0</v>
      </c>
      <c r="Q3797" s="62">
        <f t="shared" si="609"/>
        <v>0</v>
      </c>
      <c r="R3797" s="61">
        <f t="shared" si="610"/>
        <v>0</v>
      </c>
      <c r="S3797" s="61">
        <f t="shared" si="611"/>
        <v>0</v>
      </c>
      <c r="T3797" t="str">
        <f t="shared" si="612"/>
        <v>إضافى كامل</v>
      </c>
      <c r="U3797" t="s">
        <v>871</v>
      </c>
    </row>
    <row r="3798" spans="1:21" x14ac:dyDescent="0.25">
      <c r="A3798" s="54" t="s">
        <v>1594</v>
      </c>
      <c r="B3798" s="54" t="s">
        <v>1724</v>
      </c>
      <c r="C3798" s="54" t="s">
        <v>762</v>
      </c>
      <c r="D3798" s="55">
        <v>45614</v>
      </c>
      <c r="E3798" s="56" t="s">
        <v>21</v>
      </c>
      <c r="F3798" s="54" t="s">
        <v>763</v>
      </c>
      <c r="G3798" s="57" t="s">
        <v>16</v>
      </c>
      <c r="I3798" s="125"/>
      <c r="J3798" s="125"/>
      <c r="K3798" s="3" t="s">
        <v>566</v>
      </c>
      <c r="L3798" s="60">
        <f t="shared" si="605"/>
        <v>1</v>
      </c>
      <c r="M3798" s="33">
        <f t="shared" si="604"/>
        <v>0</v>
      </c>
      <c r="N3798" s="61">
        <f t="shared" si="606"/>
        <v>0</v>
      </c>
      <c r="O3798" s="33">
        <f t="shared" si="607"/>
        <v>0</v>
      </c>
      <c r="P3798" s="61">
        <f t="shared" si="608"/>
        <v>0</v>
      </c>
      <c r="Q3798" s="62">
        <f t="shared" si="609"/>
        <v>0</v>
      </c>
      <c r="R3798" s="61">
        <f t="shared" si="610"/>
        <v>0</v>
      </c>
      <c r="S3798" s="61">
        <f t="shared" si="611"/>
        <v>0</v>
      </c>
      <c r="T3798" t="str">
        <f t="shared" si="612"/>
        <v>إضافى كامل</v>
      </c>
      <c r="U3798" t="s">
        <v>871</v>
      </c>
    </row>
    <row r="3799" spans="1:21" x14ac:dyDescent="0.25">
      <c r="A3799" s="54" t="s">
        <v>1594</v>
      </c>
      <c r="B3799" s="54" t="s">
        <v>1724</v>
      </c>
      <c r="C3799" s="54" t="s">
        <v>762</v>
      </c>
      <c r="D3799" s="55">
        <v>45615</v>
      </c>
      <c r="E3799" s="56" t="s">
        <v>22</v>
      </c>
      <c r="F3799" s="54" t="s">
        <v>763</v>
      </c>
      <c r="G3799" s="57" t="s">
        <v>16</v>
      </c>
      <c r="H3799" s="124">
        <f>J3799-I3799</f>
        <v>0.55208333333333326</v>
      </c>
      <c r="I3799" s="125" t="s">
        <v>1484</v>
      </c>
      <c r="J3799" s="125" t="s">
        <v>1600</v>
      </c>
      <c r="L3799" s="60">
        <f t="shared" si="605"/>
        <v>0</v>
      </c>
      <c r="M3799" s="33">
        <f t="shared" si="604"/>
        <v>0</v>
      </c>
      <c r="N3799" s="61">
        <f t="shared" si="606"/>
        <v>0</v>
      </c>
      <c r="O3799" s="33">
        <f t="shared" si="607"/>
        <v>0</v>
      </c>
      <c r="P3799" s="61">
        <f t="shared" si="608"/>
        <v>0</v>
      </c>
      <c r="Q3799" s="62">
        <f t="shared" si="609"/>
        <v>0</v>
      </c>
      <c r="R3799" s="61">
        <f t="shared" si="610"/>
        <v>0</v>
      </c>
      <c r="S3799" s="61">
        <f t="shared" si="611"/>
        <v>0</v>
      </c>
      <c r="T3799" t="str">
        <f t="shared" si="612"/>
        <v>إضافى كامل</v>
      </c>
      <c r="U3799" t="s">
        <v>871</v>
      </c>
    </row>
    <row r="3800" spans="1:21" x14ac:dyDescent="0.25">
      <c r="A3800" s="54" t="s">
        <v>1594</v>
      </c>
      <c r="B3800" s="54" t="s">
        <v>1724</v>
      </c>
      <c r="C3800" s="54" t="s">
        <v>762</v>
      </c>
      <c r="D3800" s="55">
        <v>45616</v>
      </c>
      <c r="E3800" s="56" t="s">
        <v>23</v>
      </c>
      <c r="F3800" s="54" t="s">
        <v>763</v>
      </c>
      <c r="G3800" s="57" t="s">
        <v>16</v>
      </c>
      <c r="I3800" s="125"/>
      <c r="J3800" s="125"/>
      <c r="K3800" s="3" t="s">
        <v>19</v>
      </c>
      <c r="L3800" s="60">
        <f t="shared" si="605"/>
        <v>1</v>
      </c>
      <c r="M3800" s="33">
        <f t="shared" si="604"/>
        <v>0</v>
      </c>
      <c r="N3800" s="61">
        <f t="shared" si="606"/>
        <v>0</v>
      </c>
      <c r="O3800" s="33">
        <f t="shared" si="607"/>
        <v>0</v>
      </c>
      <c r="P3800" s="61">
        <f t="shared" si="608"/>
        <v>0</v>
      </c>
      <c r="Q3800" s="62">
        <f t="shared" si="609"/>
        <v>0</v>
      </c>
      <c r="R3800" s="61">
        <f t="shared" si="610"/>
        <v>0</v>
      </c>
      <c r="S3800" s="61">
        <f t="shared" si="611"/>
        <v>0</v>
      </c>
      <c r="T3800" t="str">
        <f t="shared" si="612"/>
        <v>إضافى كامل</v>
      </c>
      <c r="U3800" t="s">
        <v>871</v>
      </c>
    </row>
    <row r="3801" spans="1:21" x14ac:dyDescent="0.25">
      <c r="A3801" s="54" t="s">
        <v>1594</v>
      </c>
      <c r="B3801" s="54" t="s">
        <v>1724</v>
      </c>
      <c r="C3801" s="54" t="s">
        <v>762</v>
      </c>
      <c r="D3801" s="55">
        <v>45617</v>
      </c>
      <c r="E3801" s="56" t="s">
        <v>24</v>
      </c>
      <c r="F3801" s="54" t="s">
        <v>763</v>
      </c>
      <c r="G3801" s="57" t="s">
        <v>16</v>
      </c>
      <c r="H3801" s="124">
        <f>J3801-I3801</f>
        <v>0.49722222222222223</v>
      </c>
      <c r="I3801" s="125" t="s">
        <v>1221</v>
      </c>
      <c r="J3801" s="125" t="s">
        <v>1518</v>
      </c>
      <c r="L3801" s="60">
        <f t="shared" si="605"/>
        <v>0</v>
      </c>
      <c r="M3801" s="33">
        <f t="shared" si="604"/>
        <v>0</v>
      </c>
      <c r="N3801" s="61">
        <f t="shared" si="606"/>
        <v>0</v>
      </c>
      <c r="O3801" s="33">
        <f t="shared" si="607"/>
        <v>0</v>
      </c>
      <c r="P3801" s="61">
        <f t="shared" si="608"/>
        <v>0</v>
      </c>
      <c r="Q3801" s="62">
        <f t="shared" si="609"/>
        <v>0</v>
      </c>
      <c r="R3801" s="61">
        <f t="shared" si="610"/>
        <v>0</v>
      </c>
      <c r="S3801" s="61">
        <f t="shared" si="611"/>
        <v>0</v>
      </c>
      <c r="T3801" t="str">
        <f t="shared" si="612"/>
        <v>إضافى كامل</v>
      </c>
      <c r="U3801" t="s">
        <v>871</v>
      </c>
    </row>
    <row r="3802" spans="1:21" x14ac:dyDescent="0.25">
      <c r="A3802" s="54" t="s">
        <v>1594</v>
      </c>
      <c r="B3802" s="54" t="s">
        <v>1724</v>
      </c>
      <c r="C3802" s="54" t="s">
        <v>762</v>
      </c>
      <c r="D3802" s="55">
        <v>45618</v>
      </c>
      <c r="E3802" s="56" t="s">
        <v>15</v>
      </c>
      <c r="F3802" s="54" t="s">
        <v>763</v>
      </c>
      <c r="G3802" s="57" t="s">
        <v>16</v>
      </c>
      <c r="H3802" s="73" t="s">
        <v>1601</v>
      </c>
      <c r="I3802" s="125"/>
      <c r="J3802" s="125"/>
      <c r="L3802" s="60">
        <f t="shared" si="605"/>
        <v>0</v>
      </c>
      <c r="M3802" s="33">
        <f t="shared" si="604"/>
        <v>0</v>
      </c>
      <c r="N3802" s="61">
        <f t="shared" si="606"/>
        <v>0</v>
      </c>
      <c r="O3802" s="33">
        <f t="shared" si="607"/>
        <v>0</v>
      </c>
      <c r="P3802" s="61">
        <f t="shared" si="608"/>
        <v>0</v>
      </c>
      <c r="Q3802" s="62">
        <f t="shared" si="609"/>
        <v>0</v>
      </c>
      <c r="R3802" s="61">
        <f t="shared" si="610"/>
        <v>0</v>
      </c>
      <c r="S3802" s="61">
        <f t="shared" si="611"/>
        <v>0</v>
      </c>
      <c r="T3802" t="str">
        <f t="shared" si="612"/>
        <v>إضافى كامل</v>
      </c>
      <c r="U3802" t="s">
        <v>871</v>
      </c>
    </row>
    <row r="3803" spans="1:21" x14ac:dyDescent="0.25">
      <c r="A3803" s="54" t="s">
        <v>1594</v>
      </c>
      <c r="B3803" s="54" t="s">
        <v>1724</v>
      </c>
      <c r="C3803" s="54" t="s">
        <v>762</v>
      </c>
      <c r="D3803" s="55">
        <v>45619</v>
      </c>
      <c r="E3803" s="56" t="s">
        <v>18</v>
      </c>
      <c r="F3803" s="54" t="s">
        <v>763</v>
      </c>
      <c r="G3803" s="57" t="s">
        <v>16</v>
      </c>
      <c r="I3803" s="125"/>
      <c r="J3803" s="125"/>
      <c r="K3803" s="3" t="s">
        <v>19</v>
      </c>
      <c r="L3803" s="60">
        <f t="shared" si="605"/>
        <v>1</v>
      </c>
      <c r="M3803" s="33">
        <f t="shared" si="604"/>
        <v>0</v>
      </c>
      <c r="N3803" s="61">
        <f t="shared" si="606"/>
        <v>0</v>
      </c>
      <c r="O3803" s="33">
        <f t="shared" si="607"/>
        <v>0</v>
      </c>
      <c r="P3803" s="61">
        <f t="shared" si="608"/>
        <v>0</v>
      </c>
      <c r="Q3803" s="62">
        <f t="shared" si="609"/>
        <v>0</v>
      </c>
      <c r="R3803" s="61">
        <f t="shared" si="610"/>
        <v>0</v>
      </c>
      <c r="S3803" s="61">
        <f t="shared" si="611"/>
        <v>0</v>
      </c>
      <c r="T3803" t="str">
        <f t="shared" si="612"/>
        <v>إضافى كامل</v>
      </c>
      <c r="U3803" t="s">
        <v>871</v>
      </c>
    </row>
    <row r="3804" spans="1:21" x14ac:dyDescent="0.25">
      <c r="A3804" s="54" t="s">
        <v>1594</v>
      </c>
      <c r="B3804" s="54" t="s">
        <v>1724</v>
      </c>
      <c r="C3804" s="54" t="s">
        <v>762</v>
      </c>
      <c r="D3804" s="55">
        <v>45620</v>
      </c>
      <c r="E3804" s="56" t="s">
        <v>20</v>
      </c>
      <c r="F3804" s="54" t="s">
        <v>763</v>
      </c>
      <c r="G3804" s="57" t="s">
        <v>16</v>
      </c>
      <c r="I3804" s="125"/>
      <c r="J3804" s="125"/>
      <c r="K3804" s="3" t="s">
        <v>566</v>
      </c>
      <c r="L3804" s="60">
        <f t="shared" si="605"/>
        <v>1</v>
      </c>
      <c r="M3804" s="33">
        <f t="shared" si="604"/>
        <v>0</v>
      </c>
      <c r="N3804" s="61">
        <f t="shared" si="606"/>
        <v>0</v>
      </c>
      <c r="O3804" s="33">
        <f t="shared" si="607"/>
        <v>0</v>
      </c>
      <c r="P3804" s="61">
        <f t="shared" si="608"/>
        <v>0</v>
      </c>
      <c r="Q3804" s="62">
        <f t="shared" si="609"/>
        <v>0</v>
      </c>
      <c r="R3804" s="61">
        <f t="shared" si="610"/>
        <v>0</v>
      </c>
      <c r="S3804" s="61">
        <f t="shared" si="611"/>
        <v>0</v>
      </c>
      <c r="T3804" t="str">
        <f t="shared" si="612"/>
        <v>إضافى كامل</v>
      </c>
      <c r="U3804" t="s">
        <v>871</v>
      </c>
    </row>
    <row r="3805" spans="1:21" x14ac:dyDescent="0.25">
      <c r="A3805" s="54" t="s">
        <v>1594</v>
      </c>
      <c r="B3805" s="54" t="s">
        <v>1724</v>
      </c>
      <c r="C3805" s="54" t="s">
        <v>762</v>
      </c>
      <c r="D3805" s="55">
        <v>45621</v>
      </c>
      <c r="E3805" s="56" t="s">
        <v>21</v>
      </c>
      <c r="F3805" s="54" t="s">
        <v>763</v>
      </c>
      <c r="G3805" s="57" t="s">
        <v>16</v>
      </c>
      <c r="H3805" s="124">
        <f>J3805-I3805</f>
        <v>0.2638888888888889</v>
      </c>
      <c r="I3805" s="125" t="s">
        <v>1051</v>
      </c>
      <c r="J3805" s="125" t="s">
        <v>1554</v>
      </c>
      <c r="L3805" s="60">
        <f t="shared" si="605"/>
        <v>0</v>
      </c>
      <c r="M3805" s="33">
        <f t="shared" si="604"/>
        <v>0</v>
      </c>
      <c r="N3805" s="61">
        <f t="shared" si="606"/>
        <v>0</v>
      </c>
      <c r="O3805" s="33">
        <f t="shared" si="607"/>
        <v>0</v>
      </c>
      <c r="P3805" s="61">
        <f t="shared" si="608"/>
        <v>0</v>
      </c>
      <c r="Q3805" s="62">
        <f t="shared" si="609"/>
        <v>0</v>
      </c>
      <c r="R3805" s="61">
        <f t="shared" si="610"/>
        <v>0</v>
      </c>
      <c r="S3805" s="61">
        <f t="shared" si="611"/>
        <v>0</v>
      </c>
      <c r="T3805" t="str">
        <f t="shared" si="612"/>
        <v>إضافى كامل</v>
      </c>
      <c r="U3805" t="s">
        <v>871</v>
      </c>
    </row>
    <row r="3806" spans="1:21" x14ac:dyDescent="0.25">
      <c r="A3806" s="54" t="s">
        <v>1594</v>
      </c>
      <c r="B3806" s="54" t="s">
        <v>1724</v>
      </c>
      <c r="C3806" s="54" t="s">
        <v>762</v>
      </c>
      <c r="D3806" s="55">
        <v>45622</v>
      </c>
      <c r="E3806" s="56" t="s">
        <v>22</v>
      </c>
      <c r="F3806" s="54" t="s">
        <v>763</v>
      </c>
      <c r="G3806" s="57" t="s">
        <v>16</v>
      </c>
      <c r="H3806" s="124">
        <f>J3806-I3806</f>
        <v>0.47013888888888888</v>
      </c>
      <c r="I3806" s="125" t="s">
        <v>936</v>
      </c>
      <c r="J3806" s="125" t="s">
        <v>1602</v>
      </c>
      <c r="L3806" s="60">
        <f t="shared" si="605"/>
        <v>0</v>
      </c>
      <c r="M3806" s="33">
        <f t="shared" si="604"/>
        <v>0</v>
      </c>
      <c r="N3806" s="61">
        <f t="shared" si="606"/>
        <v>0</v>
      </c>
      <c r="O3806" s="33">
        <f t="shared" si="607"/>
        <v>0</v>
      </c>
      <c r="P3806" s="61">
        <f t="shared" si="608"/>
        <v>0</v>
      </c>
      <c r="Q3806" s="62">
        <f t="shared" si="609"/>
        <v>0</v>
      </c>
      <c r="R3806" s="61">
        <f t="shared" si="610"/>
        <v>0</v>
      </c>
      <c r="S3806" s="61">
        <f t="shared" si="611"/>
        <v>0</v>
      </c>
      <c r="T3806" t="str">
        <f t="shared" si="612"/>
        <v>إضافى كامل</v>
      </c>
      <c r="U3806" t="s">
        <v>871</v>
      </c>
    </row>
    <row r="3807" spans="1:21" x14ac:dyDescent="0.25">
      <c r="A3807" s="54" t="s">
        <v>1594</v>
      </c>
      <c r="B3807" s="54" t="s">
        <v>1724</v>
      </c>
      <c r="C3807" s="54" t="s">
        <v>762</v>
      </c>
      <c r="D3807" s="55">
        <v>45623</v>
      </c>
      <c r="E3807" s="56" t="s">
        <v>23</v>
      </c>
      <c r="F3807" s="54" t="s">
        <v>763</v>
      </c>
      <c r="G3807" s="57" t="s">
        <v>16</v>
      </c>
      <c r="H3807" s="73" t="s">
        <v>1603</v>
      </c>
      <c r="I3807" s="125"/>
      <c r="J3807" s="125"/>
      <c r="K3807" s="3" t="s">
        <v>566</v>
      </c>
      <c r="L3807" s="60">
        <f t="shared" si="605"/>
        <v>1</v>
      </c>
      <c r="M3807" s="33">
        <f t="shared" si="604"/>
        <v>0</v>
      </c>
      <c r="N3807" s="61">
        <f t="shared" si="606"/>
        <v>0</v>
      </c>
      <c r="O3807" s="33">
        <f t="shared" si="607"/>
        <v>0</v>
      </c>
      <c r="P3807" s="61">
        <f t="shared" si="608"/>
        <v>0</v>
      </c>
      <c r="Q3807" s="62">
        <f t="shared" si="609"/>
        <v>0</v>
      </c>
      <c r="R3807" s="61">
        <f t="shared" si="610"/>
        <v>0</v>
      </c>
      <c r="S3807" s="61">
        <f t="shared" si="611"/>
        <v>0</v>
      </c>
      <c r="T3807" t="str">
        <f t="shared" si="612"/>
        <v>إضافى كامل</v>
      </c>
      <c r="U3807" t="s">
        <v>871</v>
      </c>
    </row>
    <row r="3808" spans="1:21" x14ac:dyDescent="0.25">
      <c r="A3808" s="54" t="s">
        <v>1594</v>
      </c>
      <c r="B3808" s="54" t="s">
        <v>1724</v>
      </c>
      <c r="C3808" s="54" t="s">
        <v>762</v>
      </c>
      <c r="D3808" s="55">
        <v>45624</v>
      </c>
      <c r="E3808" s="56" t="s">
        <v>24</v>
      </c>
      <c r="F3808" s="54" t="s">
        <v>763</v>
      </c>
      <c r="G3808" s="57" t="s">
        <v>16</v>
      </c>
      <c r="H3808" s="124">
        <f>J3808-I3808</f>
        <v>0.50138888888888888</v>
      </c>
      <c r="I3808" s="125" t="s">
        <v>1224</v>
      </c>
      <c r="J3808" s="125" t="s">
        <v>1519</v>
      </c>
      <c r="L3808" s="60">
        <f t="shared" si="605"/>
        <v>0</v>
      </c>
      <c r="M3808" s="33">
        <f t="shared" si="604"/>
        <v>0</v>
      </c>
      <c r="N3808" s="61">
        <f t="shared" si="606"/>
        <v>0</v>
      </c>
      <c r="O3808" s="33">
        <f t="shared" si="607"/>
        <v>0</v>
      </c>
      <c r="P3808" s="61">
        <f t="shared" si="608"/>
        <v>0</v>
      </c>
      <c r="Q3808" s="62">
        <f t="shared" si="609"/>
        <v>0</v>
      </c>
      <c r="R3808" s="61">
        <f t="shared" si="610"/>
        <v>0</v>
      </c>
      <c r="S3808" s="61">
        <f t="shared" si="611"/>
        <v>0</v>
      </c>
      <c r="T3808" t="str">
        <f t="shared" si="612"/>
        <v>إضافى كامل</v>
      </c>
      <c r="U3808" t="s">
        <v>871</v>
      </c>
    </row>
    <row r="3809" spans="1:21" x14ac:dyDescent="0.25">
      <c r="A3809" s="54" t="s">
        <v>1594</v>
      </c>
      <c r="B3809" s="54" t="s">
        <v>1724</v>
      </c>
      <c r="C3809" s="54" t="s">
        <v>762</v>
      </c>
      <c r="D3809" s="55">
        <v>45625</v>
      </c>
      <c r="E3809" s="56" t="s">
        <v>15</v>
      </c>
      <c r="F3809" s="54" t="s">
        <v>763</v>
      </c>
      <c r="G3809" s="57" t="s">
        <v>16</v>
      </c>
      <c r="H3809" s="73" t="s">
        <v>1603</v>
      </c>
      <c r="I3809" s="125"/>
      <c r="J3809" s="125"/>
      <c r="L3809" s="60">
        <f t="shared" si="605"/>
        <v>0</v>
      </c>
      <c r="M3809" s="33">
        <f t="shared" si="604"/>
        <v>0</v>
      </c>
      <c r="N3809" s="61">
        <f t="shared" si="606"/>
        <v>0</v>
      </c>
      <c r="O3809" s="33">
        <f t="shared" si="607"/>
        <v>0</v>
      </c>
      <c r="P3809" s="61">
        <f t="shared" si="608"/>
        <v>0</v>
      </c>
      <c r="Q3809" s="62">
        <f t="shared" si="609"/>
        <v>0</v>
      </c>
      <c r="R3809" s="61">
        <f t="shared" si="610"/>
        <v>0</v>
      </c>
      <c r="S3809" s="61">
        <f t="shared" si="611"/>
        <v>0</v>
      </c>
      <c r="T3809" t="str">
        <f t="shared" si="612"/>
        <v>إضافى كامل</v>
      </c>
      <c r="U3809" t="s">
        <v>871</v>
      </c>
    </row>
    <row r="3810" spans="1:21" x14ac:dyDescent="0.25">
      <c r="A3810" s="54" t="s">
        <v>1594</v>
      </c>
      <c r="B3810" s="54" t="s">
        <v>1724</v>
      </c>
      <c r="C3810" s="54" t="s">
        <v>762</v>
      </c>
      <c r="D3810" s="55">
        <v>45626</v>
      </c>
      <c r="E3810" s="56" t="s">
        <v>18</v>
      </c>
      <c r="F3810" s="54" t="s">
        <v>763</v>
      </c>
      <c r="G3810" s="57" t="s">
        <v>16</v>
      </c>
      <c r="I3810" s="125"/>
      <c r="J3810" s="125"/>
      <c r="K3810" s="3" t="s">
        <v>19</v>
      </c>
      <c r="L3810" s="60">
        <f t="shared" si="605"/>
        <v>1</v>
      </c>
      <c r="M3810" s="33">
        <f t="shared" si="604"/>
        <v>0</v>
      </c>
      <c r="N3810" s="61">
        <f t="shared" si="606"/>
        <v>0</v>
      </c>
      <c r="O3810" s="33">
        <f t="shared" si="607"/>
        <v>0</v>
      </c>
      <c r="P3810" s="61">
        <f t="shared" si="608"/>
        <v>0</v>
      </c>
      <c r="Q3810" s="62">
        <f t="shared" si="609"/>
        <v>0</v>
      </c>
      <c r="R3810" s="61">
        <f t="shared" si="610"/>
        <v>0</v>
      </c>
      <c r="S3810" s="61">
        <f t="shared" si="611"/>
        <v>0</v>
      </c>
      <c r="T3810" t="str">
        <f t="shared" si="612"/>
        <v>إضافى كامل</v>
      </c>
      <c r="U3810" t="s">
        <v>871</v>
      </c>
    </row>
    <row r="3811" spans="1:21" ht="15.75" x14ac:dyDescent="0.25">
      <c r="A3811" s="54" t="s">
        <v>1604</v>
      </c>
      <c r="B3811" s="78" t="s">
        <v>1816</v>
      </c>
      <c r="C3811" s="54" t="s">
        <v>762</v>
      </c>
      <c r="D3811" s="55">
        <v>45597</v>
      </c>
      <c r="E3811" s="56" t="s">
        <v>15</v>
      </c>
      <c r="F3811" s="54" t="s">
        <v>1363</v>
      </c>
      <c r="G3811" s="57" t="s">
        <v>335</v>
      </c>
      <c r="H3811" s="58" t="s">
        <v>562</v>
      </c>
      <c r="I3811" s="54"/>
      <c r="J3811" s="54"/>
      <c r="L3811" s="60">
        <f t="shared" si="605"/>
        <v>0</v>
      </c>
      <c r="M3811" s="33">
        <f t="shared" si="604"/>
        <v>0</v>
      </c>
      <c r="N3811" s="61">
        <f t="shared" si="606"/>
        <v>0</v>
      </c>
      <c r="O3811" s="33">
        <f t="shared" si="607"/>
        <v>0</v>
      </c>
      <c r="P3811" s="61">
        <f t="shared" si="608"/>
        <v>0</v>
      </c>
      <c r="Q3811" s="62">
        <f t="shared" si="609"/>
        <v>0</v>
      </c>
      <c r="R3811" s="61">
        <f t="shared" si="610"/>
        <v>0</v>
      </c>
      <c r="S3811" s="61">
        <f t="shared" si="611"/>
        <v>0</v>
      </c>
      <c r="T3811" t="str">
        <f t="shared" si="612"/>
        <v>إضافى كامل</v>
      </c>
      <c r="U3811" t="s">
        <v>1371</v>
      </c>
    </row>
    <row r="3812" spans="1:21" x14ac:dyDescent="0.25">
      <c r="A3812" s="54" t="s">
        <v>1604</v>
      </c>
      <c r="B3812" s="54" t="s">
        <v>1877</v>
      </c>
      <c r="C3812" s="54" t="s">
        <v>762</v>
      </c>
      <c r="D3812" s="55">
        <v>45598</v>
      </c>
      <c r="E3812" s="56" t="s">
        <v>18</v>
      </c>
      <c r="F3812" s="54" t="s">
        <v>1363</v>
      </c>
      <c r="G3812" s="57" t="s">
        <v>335</v>
      </c>
      <c r="I3812" s="54"/>
      <c r="J3812" s="54"/>
      <c r="K3812" s="3" t="s">
        <v>19</v>
      </c>
      <c r="L3812" s="60">
        <f t="shared" si="605"/>
        <v>1</v>
      </c>
      <c r="M3812" s="33">
        <f t="shared" si="604"/>
        <v>0</v>
      </c>
      <c r="N3812" s="61">
        <f t="shared" si="606"/>
        <v>0</v>
      </c>
      <c r="O3812" s="33">
        <f t="shared" si="607"/>
        <v>0</v>
      </c>
      <c r="P3812" s="61">
        <f t="shared" si="608"/>
        <v>0</v>
      </c>
      <c r="Q3812" s="62">
        <f t="shared" si="609"/>
        <v>0</v>
      </c>
      <c r="R3812" s="61">
        <f t="shared" si="610"/>
        <v>0</v>
      </c>
      <c r="S3812" s="61">
        <f t="shared" si="611"/>
        <v>0</v>
      </c>
      <c r="T3812" t="str">
        <f t="shared" si="612"/>
        <v>إضافى كامل</v>
      </c>
      <c r="U3812" t="s">
        <v>1371</v>
      </c>
    </row>
    <row r="3813" spans="1:21" x14ac:dyDescent="0.25">
      <c r="A3813" s="54" t="s">
        <v>1604</v>
      </c>
      <c r="B3813" s="54" t="s">
        <v>1877</v>
      </c>
      <c r="C3813" s="54" t="s">
        <v>762</v>
      </c>
      <c r="D3813" s="55">
        <v>45599</v>
      </c>
      <c r="E3813" s="56" t="s">
        <v>20</v>
      </c>
      <c r="F3813" s="54" t="s">
        <v>1363</v>
      </c>
      <c r="G3813" s="57" t="s">
        <v>335</v>
      </c>
      <c r="I3813" s="54" t="s">
        <v>1480</v>
      </c>
      <c r="J3813" s="54" t="s">
        <v>1327</v>
      </c>
      <c r="L3813" s="60">
        <f t="shared" si="605"/>
        <v>0</v>
      </c>
      <c r="M3813" s="33">
        <f t="shared" si="604"/>
        <v>0</v>
      </c>
      <c r="N3813" s="61">
        <f t="shared" si="606"/>
        <v>0</v>
      </c>
      <c r="O3813" s="33">
        <f t="shared" si="607"/>
        <v>0</v>
      </c>
      <c r="P3813" s="61">
        <f t="shared" si="608"/>
        <v>0</v>
      </c>
      <c r="Q3813" s="62">
        <f t="shared" si="609"/>
        <v>0</v>
      </c>
      <c r="R3813" s="61">
        <f t="shared" si="610"/>
        <v>0</v>
      </c>
      <c r="S3813" s="61">
        <f t="shared" si="611"/>
        <v>0</v>
      </c>
      <c r="T3813" t="str">
        <f t="shared" si="612"/>
        <v>إضافى كامل</v>
      </c>
      <c r="U3813" t="s">
        <v>1371</v>
      </c>
    </row>
    <row r="3814" spans="1:21" x14ac:dyDescent="0.25">
      <c r="A3814" s="54" t="s">
        <v>1604</v>
      </c>
      <c r="B3814" s="54" t="s">
        <v>1877</v>
      </c>
      <c r="C3814" s="54" t="s">
        <v>762</v>
      </c>
      <c r="D3814" s="55">
        <v>45600</v>
      </c>
      <c r="E3814" s="56" t="s">
        <v>21</v>
      </c>
      <c r="F3814" s="54" t="s">
        <v>1363</v>
      </c>
      <c r="G3814" s="57" t="s">
        <v>335</v>
      </c>
      <c r="I3814" s="54" t="s">
        <v>1605</v>
      </c>
      <c r="J3814" s="54" t="s">
        <v>1606</v>
      </c>
      <c r="L3814" s="60">
        <f t="shared" si="605"/>
        <v>0</v>
      </c>
      <c r="M3814" s="33">
        <f t="shared" si="604"/>
        <v>0</v>
      </c>
      <c r="N3814" s="61">
        <f t="shared" si="606"/>
        <v>0</v>
      </c>
      <c r="O3814" s="33">
        <f t="shared" si="607"/>
        <v>0</v>
      </c>
      <c r="P3814" s="61">
        <f t="shared" si="608"/>
        <v>0</v>
      </c>
      <c r="Q3814" s="62">
        <f t="shared" si="609"/>
        <v>0</v>
      </c>
      <c r="R3814" s="61">
        <f t="shared" si="610"/>
        <v>0</v>
      </c>
      <c r="S3814" s="61">
        <f t="shared" si="611"/>
        <v>0</v>
      </c>
      <c r="T3814" t="str">
        <f t="shared" si="612"/>
        <v>إضافى كامل</v>
      </c>
      <c r="U3814" t="s">
        <v>1371</v>
      </c>
    </row>
    <row r="3815" spans="1:21" x14ac:dyDescent="0.25">
      <c r="A3815" s="54" t="s">
        <v>1604</v>
      </c>
      <c r="B3815" s="54" t="s">
        <v>1877</v>
      </c>
      <c r="C3815" s="54" t="s">
        <v>762</v>
      </c>
      <c r="D3815" s="55">
        <v>45601</v>
      </c>
      <c r="E3815" s="56" t="s">
        <v>22</v>
      </c>
      <c r="F3815" s="54" t="s">
        <v>1363</v>
      </c>
      <c r="G3815" s="57" t="s">
        <v>335</v>
      </c>
      <c r="I3815" s="54" t="s">
        <v>1195</v>
      </c>
      <c r="J3815" s="54" t="s">
        <v>1016</v>
      </c>
      <c r="L3815" s="60">
        <f t="shared" si="605"/>
        <v>0</v>
      </c>
      <c r="M3815" s="33">
        <f t="shared" si="604"/>
        <v>0</v>
      </c>
      <c r="N3815" s="61">
        <f t="shared" si="606"/>
        <v>0</v>
      </c>
      <c r="O3815" s="33">
        <f t="shared" si="607"/>
        <v>0</v>
      </c>
      <c r="P3815" s="61">
        <f t="shared" si="608"/>
        <v>0</v>
      </c>
      <c r="Q3815" s="62">
        <f t="shared" si="609"/>
        <v>0</v>
      </c>
      <c r="R3815" s="61">
        <f t="shared" si="610"/>
        <v>0</v>
      </c>
      <c r="S3815" s="61">
        <f t="shared" si="611"/>
        <v>0</v>
      </c>
      <c r="T3815" t="str">
        <f t="shared" si="612"/>
        <v>إضافى كامل</v>
      </c>
      <c r="U3815" t="s">
        <v>1371</v>
      </c>
    </row>
    <row r="3816" spans="1:21" x14ac:dyDescent="0.25">
      <c r="A3816" s="54" t="s">
        <v>1604</v>
      </c>
      <c r="B3816" s="54" t="s">
        <v>1877</v>
      </c>
      <c r="C3816" s="54" t="s">
        <v>762</v>
      </c>
      <c r="D3816" s="55">
        <v>45602</v>
      </c>
      <c r="E3816" s="56" t="s">
        <v>23</v>
      </c>
      <c r="F3816" s="54" t="s">
        <v>1363</v>
      </c>
      <c r="G3816" s="57" t="s">
        <v>335</v>
      </c>
      <c r="I3816" s="54" t="s">
        <v>1228</v>
      </c>
      <c r="J3816" s="54" t="s">
        <v>1607</v>
      </c>
      <c r="L3816" s="60">
        <f t="shared" si="605"/>
        <v>0</v>
      </c>
      <c r="M3816" s="33">
        <f t="shared" si="604"/>
        <v>0</v>
      </c>
      <c r="N3816" s="61">
        <f t="shared" si="606"/>
        <v>0</v>
      </c>
      <c r="O3816" s="33">
        <f t="shared" si="607"/>
        <v>0</v>
      </c>
      <c r="P3816" s="61">
        <f t="shared" si="608"/>
        <v>0</v>
      </c>
      <c r="Q3816" s="62">
        <f t="shared" si="609"/>
        <v>0</v>
      </c>
      <c r="R3816" s="61">
        <f t="shared" si="610"/>
        <v>0</v>
      </c>
      <c r="S3816" s="61">
        <f t="shared" si="611"/>
        <v>0</v>
      </c>
      <c r="T3816" t="str">
        <f t="shared" si="612"/>
        <v>إضافى كامل</v>
      </c>
      <c r="U3816" t="s">
        <v>1371</v>
      </c>
    </row>
    <row r="3817" spans="1:21" x14ac:dyDescent="0.25">
      <c r="A3817" s="54" t="s">
        <v>1604</v>
      </c>
      <c r="B3817" s="54" t="s">
        <v>1877</v>
      </c>
      <c r="C3817" s="54" t="s">
        <v>762</v>
      </c>
      <c r="D3817" s="55">
        <v>45603</v>
      </c>
      <c r="E3817" s="56" t="s">
        <v>24</v>
      </c>
      <c r="F3817" s="54" t="s">
        <v>1363</v>
      </c>
      <c r="G3817" s="57" t="s">
        <v>335</v>
      </c>
      <c r="I3817" s="54" t="s">
        <v>1197</v>
      </c>
      <c r="J3817" s="54" t="s">
        <v>931</v>
      </c>
      <c r="L3817" s="60">
        <f t="shared" si="605"/>
        <v>0</v>
      </c>
      <c r="M3817" s="33">
        <f t="shared" si="604"/>
        <v>0</v>
      </c>
      <c r="N3817" s="61">
        <f t="shared" si="606"/>
        <v>0</v>
      </c>
      <c r="O3817" s="33">
        <f t="shared" si="607"/>
        <v>0</v>
      </c>
      <c r="P3817" s="61">
        <f t="shared" si="608"/>
        <v>0</v>
      </c>
      <c r="Q3817" s="62">
        <f t="shared" si="609"/>
        <v>0</v>
      </c>
      <c r="R3817" s="61">
        <f t="shared" si="610"/>
        <v>0</v>
      </c>
      <c r="S3817" s="61">
        <f t="shared" si="611"/>
        <v>0</v>
      </c>
      <c r="T3817" t="str">
        <f t="shared" si="612"/>
        <v>إضافى كامل</v>
      </c>
      <c r="U3817" t="s">
        <v>1371</v>
      </c>
    </row>
    <row r="3818" spans="1:21" x14ac:dyDescent="0.25">
      <c r="A3818" s="54" t="s">
        <v>1604</v>
      </c>
      <c r="B3818" s="54" t="s">
        <v>1877</v>
      </c>
      <c r="C3818" s="54" t="s">
        <v>762</v>
      </c>
      <c r="D3818" s="55">
        <v>45604</v>
      </c>
      <c r="E3818" s="56" t="s">
        <v>15</v>
      </c>
      <c r="F3818" s="54" t="s">
        <v>1363</v>
      </c>
      <c r="G3818" s="57" t="s">
        <v>335</v>
      </c>
      <c r="I3818" s="54"/>
      <c r="J3818" s="54"/>
      <c r="L3818" s="60">
        <f t="shared" si="605"/>
        <v>0</v>
      </c>
      <c r="M3818" s="33">
        <f t="shared" si="604"/>
        <v>0</v>
      </c>
      <c r="N3818" s="61">
        <f t="shared" si="606"/>
        <v>0</v>
      </c>
      <c r="O3818" s="33">
        <f t="shared" si="607"/>
        <v>0</v>
      </c>
      <c r="P3818" s="61">
        <f t="shared" si="608"/>
        <v>0</v>
      </c>
      <c r="Q3818" s="62">
        <f t="shared" si="609"/>
        <v>0</v>
      </c>
      <c r="R3818" s="61">
        <f t="shared" si="610"/>
        <v>0</v>
      </c>
      <c r="S3818" s="61">
        <f t="shared" si="611"/>
        <v>0</v>
      </c>
      <c r="T3818" t="str">
        <f t="shared" si="612"/>
        <v>إضافى كامل</v>
      </c>
      <c r="U3818" t="s">
        <v>1371</v>
      </c>
    </row>
    <row r="3819" spans="1:21" x14ac:dyDescent="0.25">
      <c r="A3819" s="54" t="s">
        <v>1604</v>
      </c>
      <c r="B3819" s="54" t="s">
        <v>1877</v>
      </c>
      <c r="C3819" s="54" t="s">
        <v>762</v>
      </c>
      <c r="D3819" s="55">
        <v>45605</v>
      </c>
      <c r="E3819" s="56" t="s">
        <v>18</v>
      </c>
      <c r="F3819" s="54" t="s">
        <v>1363</v>
      </c>
      <c r="G3819" s="57" t="s">
        <v>335</v>
      </c>
      <c r="I3819" s="54"/>
      <c r="J3819" s="54"/>
      <c r="K3819" s="3" t="s">
        <v>19</v>
      </c>
      <c r="L3819" s="60">
        <f t="shared" si="605"/>
        <v>1</v>
      </c>
      <c r="M3819" s="33">
        <f t="shared" si="604"/>
        <v>0</v>
      </c>
      <c r="N3819" s="61">
        <f t="shared" si="606"/>
        <v>0</v>
      </c>
      <c r="O3819" s="33">
        <f t="shared" si="607"/>
        <v>0</v>
      </c>
      <c r="P3819" s="61">
        <f t="shared" si="608"/>
        <v>0</v>
      </c>
      <c r="Q3819" s="62">
        <f t="shared" si="609"/>
        <v>0</v>
      </c>
      <c r="R3819" s="61">
        <f t="shared" si="610"/>
        <v>0</v>
      </c>
      <c r="S3819" s="61">
        <f t="shared" si="611"/>
        <v>0</v>
      </c>
      <c r="T3819" t="str">
        <f t="shared" si="612"/>
        <v>إضافى كامل</v>
      </c>
      <c r="U3819" t="s">
        <v>1371</v>
      </c>
    </row>
    <row r="3820" spans="1:21" x14ac:dyDescent="0.25">
      <c r="A3820" s="54" t="s">
        <v>1604</v>
      </c>
      <c r="B3820" s="54" t="s">
        <v>1877</v>
      </c>
      <c r="C3820" s="54" t="s">
        <v>762</v>
      </c>
      <c r="D3820" s="55">
        <v>45606</v>
      </c>
      <c r="E3820" s="56" t="s">
        <v>20</v>
      </c>
      <c r="F3820" s="54" t="s">
        <v>1363</v>
      </c>
      <c r="G3820" s="57" t="s">
        <v>335</v>
      </c>
      <c r="I3820" s="54" t="s">
        <v>892</v>
      </c>
      <c r="J3820" s="54" t="s">
        <v>1136</v>
      </c>
      <c r="L3820" s="60">
        <f t="shared" si="605"/>
        <v>0</v>
      </c>
      <c r="M3820" s="33">
        <f t="shared" si="604"/>
        <v>0</v>
      </c>
      <c r="N3820" s="61">
        <f t="shared" si="606"/>
        <v>0</v>
      </c>
      <c r="O3820" s="33">
        <f t="shared" si="607"/>
        <v>0</v>
      </c>
      <c r="P3820" s="61">
        <f t="shared" si="608"/>
        <v>0</v>
      </c>
      <c r="Q3820" s="62">
        <f t="shared" si="609"/>
        <v>0</v>
      </c>
      <c r="R3820" s="61">
        <f t="shared" si="610"/>
        <v>0</v>
      </c>
      <c r="S3820" s="61">
        <f t="shared" si="611"/>
        <v>0</v>
      </c>
      <c r="T3820" t="str">
        <f t="shared" si="612"/>
        <v>إضافى كامل</v>
      </c>
      <c r="U3820" t="s">
        <v>1371</v>
      </c>
    </row>
    <row r="3821" spans="1:21" x14ac:dyDescent="0.25">
      <c r="A3821" s="54" t="s">
        <v>1604</v>
      </c>
      <c r="B3821" s="54" t="s">
        <v>1877</v>
      </c>
      <c r="C3821" s="54" t="s">
        <v>762</v>
      </c>
      <c r="D3821" s="55">
        <v>45607</v>
      </c>
      <c r="E3821" s="56" t="s">
        <v>21</v>
      </c>
      <c r="F3821" s="54" t="s">
        <v>1363</v>
      </c>
      <c r="G3821" s="57" t="s">
        <v>335</v>
      </c>
      <c r="I3821" s="54" t="s">
        <v>1219</v>
      </c>
      <c r="J3821" s="54" t="s">
        <v>1114</v>
      </c>
      <c r="L3821" s="60">
        <f t="shared" si="605"/>
        <v>0</v>
      </c>
      <c r="M3821" s="33">
        <f t="shared" si="604"/>
        <v>0</v>
      </c>
      <c r="N3821" s="61">
        <f t="shared" si="606"/>
        <v>0</v>
      </c>
      <c r="O3821" s="33">
        <f t="shared" si="607"/>
        <v>0</v>
      </c>
      <c r="P3821" s="61">
        <f t="shared" si="608"/>
        <v>0</v>
      </c>
      <c r="Q3821" s="62">
        <f t="shared" si="609"/>
        <v>0</v>
      </c>
      <c r="R3821" s="61">
        <f t="shared" si="610"/>
        <v>0</v>
      </c>
      <c r="S3821" s="61">
        <f t="shared" si="611"/>
        <v>0</v>
      </c>
      <c r="T3821" t="str">
        <f t="shared" si="612"/>
        <v>إضافى كامل</v>
      </c>
      <c r="U3821" t="s">
        <v>1371</v>
      </c>
    </row>
    <row r="3822" spans="1:21" x14ac:dyDescent="0.25">
      <c r="A3822" s="54" t="s">
        <v>1604</v>
      </c>
      <c r="B3822" s="54" t="s">
        <v>1877</v>
      </c>
      <c r="C3822" s="54" t="s">
        <v>762</v>
      </c>
      <c r="D3822" s="55">
        <v>45608</v>
      </c>
      <c r="E3822" s="56" t="s">
        <v>22</v>
      </c>
      <c r="F3822" s="54" t="s">
        <v>1363</v>
      </c>
      <c r="G3822" s="57" t="s">
        <v>335</v>
      </c>
      <c r="I3822" s="54" t="s">
        <v>1460</v>
      </c>
      <c r="J3822" s="54" t="s">
        <v>1533</v>
      </c>
      <c r="L3822" s="60">
        <f t="shared" si="605"/>
        <v>0</v>
      </c>
      <c r="M3822" s="33">
        <f t="shared" si="604"/>
        <v>0</v>
      </c>
      <c r="N3822" s="61">
        <f t="shared" si="606"/>
        <v>0</v>
      </c>
      <c r="O3822" s="33">
        <f t="shared" si="607"/>
        <v>0</v>
      </c>
      <c r="P3822" s="61">
        <f t="shared" si="608"/>
        <v>0</v>
      </c>
      <c r="Q3822" s="62">
        <f t="shared" si="609"/>
        <v>0</v>
      </c>
      <c r="R3822" s="61">
        <f t="shared" si="610"/>
        <v>0</v>
      </c>
      <c r="S3822" s="61">
        <f t="shared" si="611"/>
        <v>0</v>
      </c>
      <c r="T3822" t="str">
        <f t="shared" si="612"/>
        <v>إضافى كامل</v>
      </c>
      <c r="U3822" t="s">
        <v>1371</v>
      </c>
    </row>
    <row r="3823" spans="1:21" x14ac:dyDescent="0.25">
      <c r="A3823" s="54" t="s">
        <v>1604</v>
      </c>
      <c r="B3823" s="54" t="s">
        <v>1877</v>
      </c>
      <c r="C3823" s="54" t="s">
        <v>762</v>
      </c>
      <c r="D3823" s="55">
        <v>45609</v>
      </c>
      <c r="E3823" s="56" t="s">
        <v>23</v>
      </c>
      <c r="F3823" s="54" t="s">
        <v>1363</v>
      </c>
      <c r="G3823" s="57" t="s">
        <v>335</v>
      </c>
      <c r="I3823" s="54" t="s">
        <v>1608</v>
      </c>
      <c r="J3823" s="54" t="s">
        <v>1609</v>
      </c>
      <c r="L3823" s="60">
        <f t="shared" si="605"/>
        <v>0</v>
      </c>
      <c r="M3823" s="33">
        <f t="shared" si="604"/>
        <v>0</v>
      </c>
      <c r="N3823" s="61">
        <f t="shared" si="606"/>
        <v>0</v>
      </c>
      <c r="O3823" s="33">
        <f t="shared" si="607"/>
        <v>0</v>
      </c>
      <c r="P3823" s="61">
        <f t="shared" si="608"/>
        <v>0</v>
      </c>
      <c r="Q3823" s="62">
        <f t="shared" si="609"/>
        <v>0</v>
      </c>
      <c r="R3823" s="61">
        <f t="shared" si="610"/>
        <v>0</v>
      </c>
      <c r="S3823" s="61">
        <f t="shared" si="611"/>
        <v>0</v>
      </c>
      <c r="T3823" t="str">
        <f t="shared" si="612"/>
        <v>إضافى كامل</v>
      </c>
      <c r="U3823" t="s">
        <v>1371</v>
      </c>
    </row>
    <row r="3824" spans="1:21" x14ac:dyDescent="0.25">
      <c r="A3824" s="54" t="s">
        <v>1604</v>
      </c>
      <c r="B3824" s="54" t="s">
        <v>1877</v>
      </c>
      <c r="C3824" s="54" t="s">
        <v>762</v>
      </c>
      <c r="D3824" s="55">
        <v>45610</v>
      </c>
      <c r="E3824" s="56" t="s">
        <v>24</v>
      </c>
      <c r="F3824" s="54" t="s">
        <v>1363</v>
      </c>
      <c r="G3824" s="57" t="s">
        <v>335</v>
      </c>
      <c r="I3824" s="54" t="s">
        <v>1466</v>
      </c>
      <c r="J3824" s="54" t="s">
        <v>804</v>
      </c>
      <c r="L3824" s="60">
        <f t="shared" si="605"/>
        <v>0</v>
      </c>
      <c r="M3824" s="33">
        <f t="shared" si="604"/>
        <v>0</v>
      </c>
      <c r="N3824" s="61">
        <f t="shared" si="606"/>
        <v>0</v>
      </c>
      <c r="O3824" s="33">
        <f t="shared" si="607"/>
        <v>0</v>
      </c>
      <c r="P3824" s="61">
        <f t="shared" si="608"/>
        <v>0</v>
      </c>
      <c r="Q3824" s="62">
        <f t="shared" si="609"/>
        <v>0</v>
      </c>
      <c r="R3824" s="61">
        <f t="shared" si="610"/>
        <v>0</v>
      </c>
      <c r="S3824" s="61">
        <f t="shared" si="611"/>
        <v>0</v>
      </c>
      <c r="T3824" t="str">
        <f t="shared" si="612"/>
        <v>إضافى كامل</v>
      </c>
      <c r="U3824" t="s">
        <v>1371</v>
      </c>
    </row>
    <row r="3825" spans="1:21" x14ac:dyDescent="0.25">
      <c r="A3825" s="54" t="s">
        <v>1604</v>
      </c>
      <c r="B3825" s="54" t="s">
        <v>1877</v>
      </c>
      <c r="C3825" s="54" t="s">
        <v>762</v>
      </c>
      <c r="D3825" s="55">
        <v>45611</v>
      </c>
      <c r="E3825" s="56" t="s">
        <v>15</v>
      </c>
      <c r="F3825" s="54" t="s">
        <v>1363</v>
      </c>
      <c r="G3825" s="57" t="s">
        <v>335</v>
      </c>
      <c r="I3825" s="54"/>
      <c r="J3825" s="54"/>
      <c r="L3825" s="60">
        <f t="shared" si="605"/>
        <v>0</v>
      </c>
      <c r="M3825" s="33">
        <f t="shared" si="604"/>
        <v>0</v>
      </c>
      <c r="N3825" s="61">
        <f t="shared" si="606"/>
        <v>0</v>
      </c>
      <c r="O3825" s="33">
        <f t="shared" si="607"/>
        <v>0</v>
      </c>
      <c r="P3825" s="61">
        <f t="shared" si="608"/>
        <v>0</v>
      </c>
      <c r="Q3825" s="62">
        <f t="shared" si="609"/>
        <v>0</v>
      </c>
      <c r="R3825" s="61">
        <f t="shared" si="610"/>
        <v>0</v>
      </c>
      <c r="S3825" s="61">
        <f t="shared" si="611"/>
        <v>0</v>
      </c>
      <c r="T3825" t="str">
        <f t="shared" si="612"/>
        <v>إضافى كامل</v>
      </c>
      <c r="U3825" t="s">
        <v>1371</v>
      </c>
    </row>
    <row r="3826" spans="1:21" x14ac:dyDescent="0.25">
      <c r="A3826" s="54" t="s">
        <v>1604</v>
      </c>
      <c r="B3826" s="54" t="s">
        <v>1877</v>
      </c>
      <c r="C3826" s="54" t="s">
        <v>762</v>
      </c>
      <c r="D3826" s="55">
        <v>45612</v>
      </c>
      <c r="E3826" s="56" t="s">
        <v>18</v>
      </c>
      <c r="F3826" s="54" t="s">
        <v>1363</v>
      </c>
      <c r="G3826" s="57" t="s">
        <v>335</v>
      </c>
      <c r="I3826" s="54"/>
      <c r="J3826" s="54"/>
      <c r="K3826" s="3" t="s">
        <v>19</v>
      </c>
      <c r="L3826" s="60">
        <f t="shared" si="605"/>
        <v>1</v>
      </c>
      <c r="M3826" s="33">
        <f t="shared" si="604"/>
        <v>0</v>
      </c>
      <c r="N3826" s="61">
        <f t="shared" si="606"/>
        <v>0</v>
      </c>
      <c r="O3826" s="33">
        <f t="shared" si="607"/>
        <v>0</v>
      </c>
      <c r="P3826" s="61">
        <f t="shared" si="608"/>
        <v>0</v>
      </c>
      <c r="Q3826" s="62">
        <f t="shared" si="609"/>
        <v>0</v>
      </c>
      <c r="R3826" s="61">
        <f t="shared" si="610"/>
        <v>0</v>
      </c>
      <c r="S3826" s="61">
        <f t="shared" si="611"/>
        <v>0</v>
      </c>
      <c r="T3826" t="str">
        <f t="shared" si="612"/>
        <v>إضافى كامل</v>
      </c>
      <c r="U3826" t="s">
        <v>1371</v>
      </c>
    </row>
    <row r="3827" spans="1:21" x14ac:dyDescent="0.25">
      <c r="A3827" s="54" t="s">
        <v>1604</v>
      </c>
      <c r="B3827" s="54" t="s">
        <v>1877</v>
      </c>
      <c r="C3827" s="54" t="s">
        <v>762</v>
      </c>
      <c r="D3827" s="55">
        <v>45613</v>
      </c>
      <c r="E3827" s="56" t="s">
        <v>20</v>
      </c>
      <c r="F3827" s="54" t="s">
        <v>1363</v>
      </c>
      <c r="G3827" s="57" t="s">
        <v>335</v>
      </c>
      <c r="I3827" s="54" t="s">
        <v>893</v>
      </c>
      <c r="J3827" s="54" t="s">
        <v>1580</v>
      </c>
      <c r="L3827" s="60">
        <f t="shared" si="605"/>
        <v>0</v>
      </c>
      <c r="M3827" s="33">
        <f t="shared" si="604"/>
        <v>0</v>
      </c>
      <c r="N3827" s="61">
        <f t="shared" si="606"/>
        <v>0</v>
      </c>
      <c r="O3827" s="33">
        <f t="shared" si="607"/>
        <v>0</v>
      </c>
      <c r="P3827" s="61">
        <f t="shared" si="608"/>
        <v>0</v>
      </c>
      <c r="Q3827" s="62">
        <f t="shared" si="609"/>
        <v>0</v>
      </c>
      <c r="R3827" s="61">
        <f t="shared" si="610"/>
        <v>0</v>
      </c>
      <c r="S3827" s="61">
        <f t="shared" si="611"/>
        <v>0</v>
      </c>
      <c r="T3827" t="str">
        <f t="shared" si="612"/>
        <v>إضافى كامل</v>
      </c>
      <c r="U3827" t="s">
        <v>1371</v>
      </c>
    </row>
    <row r="3828" spans="1:21" x14ac:dyDescent="0.25">
      <c r="A3828" s="54" t="s">
        <v>1604</v>
      </c>
      <c r="B3828" s="54" t="s">
        <v>1877</v>
      </c>
      <c r="C3828" s="54" t="s">
        <v>762</v>
      </c>
      <c r="D3828" s="55">
        <v>45614</v>
      </c>
      <c r="E3828" s="56" t="s">
        <v>21</v>
      </c>
      <c r="F3828" s="54" t="s">
        <v>1363</v>
      </c>
      <c r="G3828" s="57" t="s">
        <v>335</v>
      </c>
      <c r="I3828" s="54" t="s">
        <v>1224</v>
      </c>
      <c r="J3828" s="54" t="s">
        <v>1327</v>
      </c>
      <c r="L3828" s="60">
        <f t="shared" si="605"/>
        <v>0</v>
      </c>
      <c r="M3828" s="33">
        <f t="shared" si="604"/>
        <v>0</v>
      </c>
      <c r="N3828" s="61">
        <f t="shared" si="606"/>
        <v>0</v>
      </c>
      <c r="O3828" s="33">
        <f t="shared" si="607"/>
        <v>0</v>
      </c>
      <c r="P3828" s="61">
        <f t="shared" si="608"/>
        <v>0</v>
      </c>
      <c r="Q3828" s="62">
        <f t="shared" si="609"/>
        <v>0</v>
      </c>
      <c r="R3828" s="61">
        <f t="shared" si="610"/>
        <v>0</v>
      </c>
      <c r="S3828" s="61">
        <f t="shared" si="611"/>
        <v>0</v>
      </c>
      <c r="T3828" t="str">
        <f t="shared" si="612"/>
        <v>إضافى كامل</v>
      </c>
      <c r="U3828" t="s">
        <v>1371</v>
      </c>
    </row>
    <row r="3829" spans="1:21" x14ac:dyDescent="0.25">
      <c r="A3829" s="54" t="s">
        <v>1604</v>
      </c>
      <c r="B3829" s="54" t="s">
        <v>1877</v>
      </c>
      <c r="C3829" s="54" t="s">
        <v>762</v>
      </c>
      <c r="D3829" s="55">
        <v>45615</v>
      </c>
      <c r="E3829" s="56" t="s">
        <v>22</v>
      </c>
      <c r="F3829" s="54" t="s">
        <v>1363</v>
      </c>
      <c r="G3829" s="57" t="s">
        <v>335</v>
      </c>
      <c r="I3829" s="54" t="s">
        <v>1228</v>
      </c>
      <c r="J3829" s="54" t="s">
        <v>1610</v>
      </c>
      <c r="L3829" s="60">
        <f t="shared" si="605"/>
        <v>0</v>
      </c>
      <c r="M3829" s="33">
        <f t="shared" si="604"/>
        <v>0</v>
      </c>
      <c r="N3829" s="61">
        <f t="shared" si="606"/>
        <v>0</v>
      </c>
      <c r="O3829" s="33">
        <f t="shared" si="607"/>
        <v>0</v>
      </c>
      <c r="P3829" s="61">
        <f t="shared" si="608"/>
        <v>0</v>
      </c>
      <c r="Q3829" s="62">
        <f t="shared" si="609"/>
        <v>0</v>
      </c>
      <c r="R3829" s="61">
        <f t="shared" si="610"/>
        <v>0</v>
      </c>
      <c r="S3829" s="61">
        <f t="shared" si="611"/>
        <v>0</v>
      </c>
      <c r="T3829" t="str">
        <f t="shared" si="612"/>
        <v>إضافى كامل</v>
      </c>
      <c r="U3829" t="s">
        <v>1371</v>
      </c>
    </row>
    <row r="3830" spans="1:21" x14ac:dyDescent="0.25">
      <c r="A3830" s="54" t="s">
        <v>1604</v>
      </c>
      <c r="B3830" s="54" t="s">
        <v>1877</v>
      </c>
      <c r="C3830" s="54" t="s">
        <v>762</v>
      </c>
      <c r="D3830" s="55">
        <v>45616</v>
      </c>
      <c r="E3830" s="56" t="s">
        <v>23</v>
      </c>
      <c r="F3830" s="54" t="s">
        <v>1363</v>
      </c>
      <c r="G3830" s="57" t="s">
        <v>335</v>
      </c>
      <c r="I3830" s="54" t="s">
        <v>890</v>
      </c>
      <c r="J3830" s="54" t="s">
        <v>1212</v>
      </c>
      <c r="L3830" s="60">
        <f t="shared" si="605"/>
        <v>0</v>
      </c>
      <c r="M3830" s="33">
        <f t="shared" si="604"/>
        <v>0</v>
      </c>
      <c r="N3830" s="61">
        <f t="shared" si="606"/>
        <v>0</v>
      </c>
      <c r="O3830" s="33">
        <f t="shared" si="607"/>
        <v>0</v>
      </c>
      <c r="P3830" s="61">
        <f t="shared" si="608"/>
        <v>0</v>
      </c>
      <c r="Q3830" s="62">
        <f t="shared" si="609"/>
        <v>0</v>
      </c>
      <c r="R3830" s="61">
        <f t="shared" si="610"/>
        <v>0</v>
      </c>
      <c r="S3830" s="61">
        <f t="shared" si="611"/>
        <v>0</v>
      </c>
      <c r="T3830" t="str">
        <f t="shared" si="612"/>
        <v>إضافى كامل</v>
      </c>
      <c r="U3830" t="s">
        <v>1371</v>
      </c>
    </row>
    <row r="3831" spans="1:21" x14ac:dyDescent="0.25">
      <c r="A3831" s="54" t="s">
        <v>1604</v>
      </c>
      <c r="B3831" s="54" t="s">
        <v>1877</v>
      </c>
      <c r="C3831" s="54" t="s">
        <v>762</v>
      </c>
      <c r="D3831" s="55">
        <v>45617</v>
      </c>
      <c r="E3831" s="56" t="s">
        <v>24</v>
      </c>
      <c r="F3831" s="54" t="s">
        <v>1363</v>
      </c>
      <c r="G3831" s="57" t="s">
        <v>335</v>
      </c>
      <c r="I3831" s="54" t="s">
        <v>1289</v>
      </c>
      <c r="J3831" s="54" t="s">
        <v>1611</v>
      </c>
      <c r="L3831" s="60">
        <f t="shared" si="605"/>
        <v>0</v>
      </c>
      <c r="M3831" s="33">
        <f t="shared" si="604"/>
        <v>0</v>
      </c>
      <c r="N3831" s="61">
        <f t="shared" si="606"/>
        <v>0</v>
      </c>
      <c r="O3831" s="33">
        <f t="shared" si="607"/>
        <v>0</v>
      </c>
      <c r="P3831" s="61">
        <f t="shared" si="608"/>
        <v>0</v>
      </c>
      <c r="Q3831" s="62">
        <f t="shared" si="609"/>
        <v>0</v>
      </c>
      <c r="R3831" s="61">
        <f t="shared" si="610"/>
        <v>0</v>
      </c>
      <c r="S3831" s="61">
        <f t="shared" si="611"/>
        <v>0</v>
      </c>
      <c r="T3831" t="str">
        <f t="shared" si="612"/>
        <v>إضافى كامل</v>
      </c>
      <c r="U3831" t="s">
        <v>1371</v>
      </c>
    </row>
    <row r="3832" spans="1:21" x14ac:dyDescent="0.25">
      <c r="A3832" s="54" t="s">
        <v>1604</v>
      </c>
      <c r="B3832" s="54" t="s">
        <v>1877</v>
      </c>
      <c r="C3832" s="54" t="s">
        <v>762</v>
      </c>
      <c r="D3832" s="55">
        <v>45618</v>
      </c>
      <c r="E3832" s="56" t="s">
        <v>15</v>
      </c>
      <c r="F3832" s="54" t="s">
        <v>1363</v>
      </c>
      <c r="G3832" s="57" t="s">
        <v>335</v>
      </c>
      <c r="I3832" s="54"/>
      <c r="J3832" s="54"/>
      <c r="L3832" s="60">
        <f t="shared" si="605"/>
        <v>0</v>
      </c>
      <c r="M3832" s="33">
        <f t="shared" si="604"/>
        <v>0</v>
      </c>
      <c r="N3832" s="61">
        <f t="shared" si="606"/>
        <v>0</v>
      </c>
      <c r="O3832" s="33">
        <f t="shared" si="607"/>
        <v>0</v>
      </c>
      <c r="P3832" s="61">
        <f t="shared" si="608"/>
        <v>0</v>
      </c>
      <c r="Q3832" s="62">
        <f t="shared" si="609"/>
        <v>0</v>
      </c>
      <c r="R3832" s="61">
        <f t="shared" si="610"/>
        <v>0</v>
      </c>
      <c r="S3832" s="61">
        <f t="shared" si="611"/>
        <v>0</v>
      </c>
      <c r="T3832" t="str">
        <f t="shared" si="612"/>
        <v>إضافى كامل</v>
      </c>
      <c r="U3832" t="s">
        <v>1371</v>
      </c>
    </row>
    <row r="3833" spans="1:21" x14ac:dyDescent="0.25">
      <c r="A3833" s="54" t="s">
        <v>1604</v>
      </c>
      <c r="B3833" s="54" t="s">
        <v>1877</v>
      </c>
      <c r="C3833" s="54" t="s">
        <v>762</v>
      </c>
      <c r="D3833" s="55">
        <v>45619</v>
      </c>
      <c r="E3833" s="56" t="s">
        <v>18</v>
      </c>
      <c r="F3833" s="54" t="s">
        <v>1363</v>
      </c>
      <c r="G3833" s="57" t="s">
        <v>335</v>
      </c>
      <c r="I3833" s="54"/>
      <c r="J3833" s="54"/>
      <c r="K3833" s="3" t="s">
        <v>19</v>
      </c>
      <c r="L3833" s="60">
        <f t="shared" si="605"/>
        <v>1</v>
      </c>
      <c r="M3833" s="33">
        <f t="shared" si="604"/>
        <v>0</v>
      </c>
      <c r="N3833" s="61">
        <f t="shared" si="606"/>
        <v>0</v>
      </c>
      <c r="O3833" s="33">
        <f t="shared" si="607"/>
        <v>0</v>
      </c>
      <c r="P3833" s="61">
        <f t="shared" si="608"/>
        <v>0</v>
      </c>
      <c r="Q3833" s="62">
        <f t="shared" si="609"/>
        <v>0</v>
      </c>
      <c r="R3833" s="61">
        <f t="shared" si="610"/>
        <v>0</v>
      </c>
      <c r="S3833" s="61">
        <f t="shared" si="611"/>
        <v>0</v>
      </c>
      <c r="T3833" t="str">
        <f t="shared" si="612"/>
        <v>إضافى كامل</v>
      </c>
      <c r="U3833" t="s">
        <v>1371</v>
      </c>
    </row>
    <row r="3834" spans="1:21" x14ac:dyDescent="0.25">
      <c r="A3834" s="54" t="s">
        <v>1604</v>
      </c>
      <c r="B3834" s="54" t="s">
        <v>1877</v>
      </c>
      <c r="C3834" s="54" t="s">
        <v>762</v>
      </c>
      <c r="D3834" s="55">
        <v>45620</v>
      </c>
      <c r="E3834" s="56" t="s">
        <v>20</v>
      </c>
      <c r="F3834" s="54" t="s">
        <v>1363</v>
      </c>
      <c r="G3834" s="57" t="s">
        <v>335</v>
      </c>
      <c r="I3834" s="54" t="s">
        <v>1191</v>
      </c>
      <c r="J3834" s="54" t="s">
        <v>1612</v>
      </c>
      <c r="L3834" s="60">
        <f t="shared" si="605"/>
        <v>0</v>
      </c>
      <c r="M3834" s="33">
        <f t="shared" si="604"/>
        <v>0</v>
      </c>
      <c r="N3834" s="61">
        <f t="shared" si="606"/>
        <v>0</v>
      </c>
      <c r="O3834" s="33">
        <f t="shared" si="607"/>
        <v>0</v>
      </c>
      <c r="P3834" s="61">
        <f t="shared" si="608"/>
        <v>0</v>
      </c>
      <c r="Q3834" s="62">
        <f t="shared" si="609"/>
        <v>0</v>
      </c>
      <c r="R3834" s="61">
        <f t="shared" si="610"/>
        <v>0</v>
      </c>
      <c r="S3834" s="61">
        <f t="shared" si="611"/>
        <v>0</v>
      </c>
      <c r="T3834" t="str">
        <f t="shared" si="612"/>
        <v>إضافى كامل</v>
      </c>
      <c r="U3834" t="s">
        <v>1371</v>
      </c>
    </row>
    <row r="3835" spans="1:21" x14ac:dyDescent="0.25">
      <c r="A3835" s="54" t="s">
        <v>1604</v>
      </c>
      <c r="B3835" s="54" t="s">
        <v>1877</v>
      </c>
      <c r="C3835" s="54" t="s">
        <v>762</v>
      </c>
      <c r="D3835" s="55">
        <v>45621</v>
      </c>
      <c r="E3835" s="56" t="s">
        <v>21</v>
      </c>
      <c r="F3835" s="54" t="s">
        <v>1363</v>
      </c>
      <c r="G3835" s="57" t="s">
        <v>335</v>
      </c>
      <c r="I3835" s="54"/>
      <c r="J3835" s="54"/>
      <c r="K3835" s="3" t="s">
        <v>566</v>
      </c>
      <c r="L3835" s="60">
        <f t="shared" si="605"/>
        <v>1</v>
      </c>
      <c r="M3835" s="33">
        <f t="shared" si="604"/>
        <v>0</v>
      </c>
      <c r="N3835" s="61">
        <f t="shared" si="606"/>
        <v>0</v>
      </c>
      <c r="O3835" s="33">
        <f t="shared" si="607"/>
        <v>0</v>
      </c>
      <c r="P3835" s="61">
        <f t="shared" si="608"/>
        <v>0</v>
      </c>
      <c r="Q3835" s="62">
        <f t="shared" si="609"/>
        <v>0</v>
      </c>
      <c r="R3835" s="61">
        <f t="shared" si="610"/>
        <v>0</v>
      </c>
      <c r="S3835" s="61">
        <f t="shared" si="611"/>
        <v>0</v>
      </c>
      <c r="T3835" t="str">
        <f t="shared" si="612"/>
        <v>إضافى كامل</v>
      </c>
      <c r="U3835" t="s">
        <v>1371</v>
      </c>
    </row>
    <row r="3836" spans="1:21" x14ac:dyDescent="0.25">
      <c r="A3836" s="54" t="s">
        <v>1604</v>
      </c>
      <c r="B3836" s="54" t="s">
        <v>1877</v>
      </c>
      <c r="C3836" s="54" t="s">
        <v>762</v>
      </c>
      <c r="D3836" s="55">
        <v>45622</v>
      </c>
      <c r="E3836" s="56" t="s">
        <v>22</v>
      </c>
      <c r="F3836" s="54" t="s">
        <v>1363</v>
      </c>
      <c r="G3836" s="57" t="s">
        <v>335</v>
      </c>
      <c r="I3836" s="54"/>
      <c r="J3836" s="54"/>
      <c r="K3836" s="3" t="s">
        <v>566</v>
      </c>
      <c r="L3836" s="60">
        <f t="shared" si="605"/>
        <v>1</v>
      </c>
      <c r="M3836" s="33">
        <f t="shared" si="604"/>
        <v>0</v>
      </c>
      <c r="N3836" s="61">
        <f t="shared" si="606"/>
        <v>0</v>
      </c>
      <c r="O3836" s="33">
        <f t="shared" si="607"/>
        <v>0</v>
      </c>
      <c r="P3836" s="61">
        <f t="shared" si="608"/>
        <v>0</v>
      </c>
      <c r="Q3836" s="62">
        <f t="shared" si="609"/>
        <v>0</v>
      </c>
      <c r="R3836" s="61">
        <f t="shared" si="610"/>
        <v>0</v>
      </c>
      <c r="S3836" s="61">
        <f t="shared" si="611"/>
        <v>0</v>
      </c>
      <c r="T3836" t="str">
        <f t="shared" si="612"/>
        <v>إضافى كامل</v>
      </c>
      <c r="U3836" t="s">
        <v>1371</v>
      </c>
    </row>
    <row r="3837" spans="1:21" x14ac:dyDescent="0.25">
      <c r="A3837" s="54" t="s">
        <v>1604</v>
      </c>
      <c r="B3837" s="54" t="s">
        <v>1877</v>
      </c>
      <c r="C3837" s="54" t="s">
        <v>762</v>
      </c>
      <c r="D3837" s="55">
        <v>45623</v>
      </c>
      <c r="E3837" s="56" t="s">
        <v>23</v>
      </c>
      <c r="F3837" s="54" t="s">
        <v>1363</v>
      </c>
      <c r="G3837" s="57" t="s">
        <v>335</v>
      </c>
      <c r="I3837" s="54" t="s">
        <v>898</v>
      </c>
      <c r="J3837" s="54" t="s">
        <v>1613</v>
      </c>
      <c r="L3837" s="60">
        <f t="shared" si="605"/>
        <v>0</v>
      </c>
      <c r="M3837" s="33">
        <f t="shared" si="604"/>
        <v>0</v>
      </c>
      <c r="N3837" s="61">
        <f t="shared" si="606"/>
        <v>0</v>
      </c>
      <c r="O3837" s="33">
        <f t="shared" si="607"/>
        <v>0</v>
      </c>
      <c r="P3837" s="61">
        <f t="shared" si="608"/>
        <v>0</v>
      </c>
      <c r="Q3837" s="62">
        <f t="shared" si="609"/>
        <v>0</v>
      </c>
      <c r="R3837" s="61">
        <f t="shared" si="610"/>
        <v>0</v>
      </c>
      <c r="S3837" s="61">
        <f t="shared" si="611"/>
        <v>0</v>
      </c>
      <c r="T3837" t="str">
        <f t="shared" si="612"/>
        <v>إضافى كامل</v>
      </c>
      <c r="U3837" t="s">
        <v>1371</v>
      </c>
    </row>
    <row r="3838" spans="1:21" x14ac:dyDescent="0.25">
      <c r="A3838" s="54" t="s">
        <v>1604</v>
      </c>
      <c r="B3838" s="54" t="s">
        <v>1877</v>
      </c>
      <c r="C3838" s="54" t="s">
        <v>762</v>
      </c>
      <c r="D3838" s="55">
        <v>45624</v>
      </c>
      <c r="E3838" s="56" t="s">
        <v>24</v>
      </c>
      <c r="F3838" s="54" t="s">
        <v>1363</v>
      </c>
      <c r="G3838" s="57" t="s">
        <v>335</v>
      </c>
      <c r="I3838" s="54" t="s">
        <v>1226</v>
      </c>
      <c r="J3838" s="54" t="s">
        <v>1106</v>
      </c>
      <c r="L3838" s="60">
        <f t="shared" si="605"/>
        <v>0</v>
      </c>
      <c r="M3838" s="33">
        <f t="shared" si="604"/>
        <v>0</v>
      </c>
      <c r="N3838" s="61">
        <f t="shared" si="606"/>
        <v>0</v>
      </c>
      <c r="O3838" s="33">
        <f t="shared" si="607"/>
        <v>0</v>
      </c>
      <c r="P3838" s="61">
        <f t="shared" si="608"/>
        <v>0</v>
      </c>
      <c r="Q3838" s="62">
        <f t="shared" si="609"/>
        <v>0</v>
      </c>
      <c r="R3838" s="61">
        <f t="shared" si="610"/>
        <v>0</v>
      </c>
      <c r="S3838" s="61">
        <f t="shared" si="611"/>
        <v>0</v>
      </c>
      <c r="T3838" t="str">
        <f t="shared" si="612"/>
        <v>إضافى كامل</v>
      </c>
      <c r="U3838" t="s">
        <v>1371</v>
      </c>
    </row>
    <row r="3839" spans="1:21" x14ac:dyDescent="0.25">
      <c r="A3839" s="54" t="s">
        <v>1604</v>
      </c>
      <c r="B3839" s="54" t="s">
        <v>1877</v>
      </c>
      <c r="C3839" s="54" t="s">
        <v>762</v>
      </c>
      <c r="D3839" s="55">
        <v>45625</v>
      </c>
      <c r="E3839" s="56" t="s">
        <v>15</v>
      </c>
      <c r="F3839" s="54" t="s">
        <v>1363</v>
      </c>
      <c r="G3839" s="57" t="s">
        <v>335</v>
      </c>
      <c r="I3839" s="54"/>
      <c r="J3839" s="54"/>
      <c r="L3839" s="60">
        <f t="shared" si="605"/>
        <v>0</v>
      </c>
      <c r="M3839" s="33">
        <f t="shared" si="604"/>
        <v>0</v>
      </c>
      <c r="N3839" s="61">
        <f t="shared" si="606"/>
        <v>0</v>
      </c>
      <c r="O3839" s="33">
        <f t="shared" si="607"/>
        <v>0</v>
      </c>
      <c r="P3839" s="61">
        <f t="shared" si="608"/>
        <v>0</v>
      </c>
      <c r="Q3839" s="62">
        <f t="shared" si="609"/>
        <v>0</v>
      </c>
      <c r="R3839" s="61">
        <f t="shared" si="610"/>
        <v>0</v>
      </c>
      <c r="S3839" s="61">
        <f t="shared" si="611"/>
        <v>0</v>
      </c>
      <c r="T3839" t="str">
        <f t="shared" si="612"/>
        <v>إضافى كامل</v>
      </c>
      <c r="U3839" t="s">
        <v>1371</v>
      </c>
    </row>
    <row r="3840" spans="1:21" x14ac:dyDescent="0.25">
      <c r="A3840" s="54" t="s">
        <v>1604</v>
      </c>
      <c r="B3840" s="54" t="s">
        <v>1877</v>
      </c>
      <c r="C3840" s="54" t="s">
        <v>762</v>
      </c>
      <c r="D3840" s="55">
        <v>45626</v>
      </c>
      <c r="E3840" s="56" t="s">
        <v>18</v>
      </c>
      <c r="F3840" s="54" t="s">
        <v>1363</v>
      </c>
      <c r="G3840" s="57" t="s">
        <v>335</v>
      </c>
      <c r="I3840" s="54"/>
      <c r="J3840" s="54"/>
      <c r="K3840" s="3" t="s">
        <v>19</v>
      </c>
      <c r="L3840" s="60">
        <f t="shared" si="605"/>
        <v>1</v>
      </c>
      <c r="M3840" s="33">
        <f t="shared" si="604"/>
        <v>0</v>
      </c>
      <c r="N3840" s="61">
        <f t="shared" si="606"/>
        <v>0</v>
      </c>
      <c r="O3840" s="33">
        <f t="shared" si="607"/>
        <v>0</v>
      </c>
      <c r="P3840" s="61">
        <f t="shared" si="608"/>
        <v>0</v>
      </c>
      <c r="Q3840" s="62">
        <f t="shared" si="609"/>
        <v>0</v>
      </c>
      <c r="R3840" s="61">
        <f t="shared" si="610"/>
        <v>0</v>
      </c>
      <c r="S3840" s="61">
        <f t="shared" si="611"/>
        <v>0</v>
      </c>
      <c r="T3840" t="str">
        <f t="shared" si="612"/>
        <v>إضافى كامل</v>
      </c>
      <c r="U3840" t="s">
        <v>1371</v>
      </c>
    </row>
    <row r="3841" spans="1:21" ht="15.75" x14ac:dyDescent="0.25">
      <c r="A3841" s="54" t="s">
        <v>1614</v>
      </c>
      <c r="B3841" s="78" t="s">
        <v>1615</v>
      </c>
      <c r="C3841" s="54" t="s">
        <v>762</v>
      </c>
      <c r="D3841" s="55">
        <v>45597</v>
      </c>
      <c r="E3841" s="56" t="s">
        <v>15</v>
      </c>
      <c r="F3841" s="54" t="s">
        <v>1363</v>
      </c>
      <c r="G3841" s="57" t="s">
        <v>335</v>
      </c>
      <c r="H3841" s="58" t="s">
        <v>562</v>
      </c>
      <c r="I3841" s="54"/>
      <c r="J3841" s="54"/>
      <c r="L3841" s="60">
        <f t="shared" si="605"/>
        <v>0</v>
      </c>
      <c r="M3841" s="33">
        <f t="shared" ref="M3841:M3904" si="613">COUNTIF(K3841:K3870,"غائب")</f>
        <v>0</v>
      </c>
      <c r="N3841" s="61">
        <f t="shared" si="606"/>
        <v>0</v>
      </c>
      <c r="O3841" s="33">
        <f t="shared" si="607"/>
        <v>0</v>
      </c>
      <c r="P3841" s="61">
        <f t="shared" si="608"/>
        <v>0</v>
      </c>
      <c r="Q3841" s="62">
        <f t="shared" si="609"/>
        <v>0</v>
      </c>
      <c r="R3841" s="61">
        <f t="shared" si="610"/>
        <v>0</v>
      </c>
      <c r="S3841" s="61">
        <f t="shared" si="611"/>
        <v>0</v>
      </c>
      <c r="T3841" t="str">
        <f t="shared" si="612"/>
        <v>إضافى كامل</v>
      </c>
      <c r="U3841" t="s">
        <v>1371</v>
      </c>
    </row>
    <row r="3842" spans="1:21" x14ac:dyDescent="0.25">
      <c r="A3842" s="54" t="s">
        <v>1614</v>
      </c>
      <c r="B3842" s="54" t="s">
        <v>1616</v>
      </c>
      <c r="C3842" s="54" t="s">
        <v>762</v>
      </c>
      <c r="D3842" s="55">
        <v>45598</v>
      </c>
      <c r="E3842" s="56" t="s">
        <v>18</v>
      </c>
      <c r="F3842" s="54" t="s">
        <v>1363</v>
      </c>
      <c r="G3842" s="57" t="s">
        <v>335</v>
      </c>
      <c r="I3842" s="54"/>
      <c r="J3842" s="54"/>
      <c r="K3842" s="3" t="s">
        <v>19</v>
      </c>
      <c r="L3842" s="60">
        <f t="shared" ref="L3842:L3905" si="614">IF(AND(OR(K3842= "حالة وفاة",K3842="إذن م",K3842="إذن ص",K3842="بدل راحة",K3842="انصراف",K3842="اجازة",K3842="راحة",K3842="مأمورية",K3842="مأمورية م",K3842="مأمورية ص",K3842="Online",K3842="حضور",K3842="بدل سهر",E3842="Friday",K3842=""),K3842&lt;&gt;""),1,0)</f>
        <v>1</v>
      </c>
      <c r="M3842" s="33">
        <f t="shared" si="613"/>
        <v>0</v>
      </c>
      <c r="N3842" s="61">
        <f t="shared" ref="N3842:N3905" si="615">COUNTIF(K3842:K3871,"إذن ص")</f>
        <v>0</v>
      </c>
      <c r="O3842" s="33">
        <f t="shared" ref="O3842:O3905" si="616">COUNTIF(K3842:K3871,"إذن م")</f>
        <v>0</v>
      </c>
      <c r="P3842" s="61">
        <f t="shared" ref="P3842:P3905" si="617">O3842+N3842</f>
        <v>0</v>
      </c>
      <c r="Q3842" s="62">
        <f t="shared" ref="Q3842:Q3905" si="618">IF(AND(P3842&gt;2,P3842&lt;&gt;0),P3842*3/6,0)</f>
        <v>0</v>
      </c>
      <c r="R3842" s="61">
        <f t="shared" ref="R3842:R3905" si="619">INT(Q3842)</f>
        <v>0</v>
      </c>
      <c r="S3842" s="61">
        <f t="shared" ref="S3842:S3905" si="620">R3842+M3842</f>
        <v>0</v>
      </c>
      <c r="T3842" t="str">
        <f t="shared" ref="T3842:T3905" si="621">IF(AND(OR(S3842&lt;=0,S3842&gt;0),S3842&lt;5),"إضافى كامل",IF(AND(OR(S3842=5,S3842=6,S3842&lt;7),S3842&lt;&gt;""),"نصف إضافى","لا يستحق"))</f>
        <v>إضافى كامل</v>
      </c>
      <c r="U3842" t="s">
        <v>1371</v>
      </c>
    </row>
    <row r="3843" spans="1:21" x14ac:dyDescent="0.25">
      <c r="A3843" s="54" t="s">
        <v>1614</v>
      </c>
      <c r="B3843" s="54" t="s">
        <v>1616</v>
      </c>
      <c r="C3843" s="54" t="s">
        <v>762</v>
      </c>
      <c r="D3843" s="55">
        <v>45599</v>
      </c>
      <c r="E3843" s="56" t="s">
        <v>20</v>
      </c>
      <c r="F3843" s="54" t="s">
        <v>1363</v>
      </c>
      <c r="G3843" s="57" t="s">
        <v>335</v>
      </c>
      <c r="H3843" s="124">
        <f>J3843-I3843</f>
        <v>0.40277777777777773</v>
      </c>
      <c r="I3843" s="54" t="s">
        <v>1095</v>
      </c>
      <c r="J3843" s="54" t="s">
        <v>1610</v>
      </c>
      <c r="L3843" s="60">
        <f t="shared" si="614"/>
        <v>0</v>
      </c>
      <c r="M3843" s="33">
        <f t="shared" si="613"/>
        <v>0</v>
      </c>
      <c r="N3843" s="61">
        <f t="shared" si="615"/>
        <v>0</v>
      </c>
      <c r="O3843" s="33">
        <f t="shared" si="616"/>
        <v>0</v>
      </c>
      <c r="P3843" s="61">
        <f t="shared" si="617"/>
        <v>0</v>
      </c>
      <c r="Q3843" s="62">
        <f t="shared" si="618"/>
        <v>0</v>
      </c>
      <c r="R3843" s="61">
        <f t="shared" si="619"/>
        <v>0</v>
      </c>
      <c r="S3843" s="61">
        <f t="shared" si="620"/>
        <v>0</v>
      </c>
      <c r="T3843" t="str">
        <f t="shared" si="621"/>
        <v>إضافى كامل</v>
      </c>
      <c r="U3843" t="s">
        <v>1371</v>
      </c>
    </row>
    <row r="3844" spans="1:21" x14ac:dyDescent="0.25">
      <c r="A3844" s="54" t="s">
        <v>1614</v>
      </c>
      <c r="B3844" s="54" t="s">
        <v>1616</v>
      </c>
      <c r="C3844" s="54" t="s">
        <v>762</v>
      </c>
      <c r="D3844" s="55">
        <v>45600</v>
      </c>
      <c r="E3844" s="56" t="s">
        <v>21</v>
      </c>
      <c r="F3844" s="54" t="s">
        <v>1363</v>
      </c>
      <c r="G3844" s="57" t="s">
        <v>335</v>
      </c>
      <c r="H3844" s="73" t="s">
        <v>1592</v>
      </c>
      <c r="I3844" s="54"/>
      <c r="J3844" s="54"/>
      <c r="K3844" s="3" t="s">
        <v>566</v>
      </c>
      <c r="L3844" s="60">
        <f t="shared" si="614"/>
        <v>1</v>
      </c>
      <c r="M3844" s="33">
        <f t="shared" si="613"/>
        <v>0</v>
      </c>
      <c r="N3844" s="61">
        <f t="shared" si="615"/>
        <v>0</v>
      </c>
      <c r="O3844" s="33">
        <f t="shared" si="616"/>
        <v>0</v>
      </c>
      <c r="P3844" s="61">
        <f t="shared" si="617"/>
        <v>0</v>
      </c>
      <c r="Q3844" s="62">
        <f t="shared" si="618"/>
        <v>0</v>
      </c>
      <c r="R3844" s="61">
        <f t="shared" si="619"/>
        <v>0</v>
      </c>
      <c r="S3844" s="61">
        <f t="shared" si="620"/>
        <v>0</v>
      </c>
      <c r="T3844" t="str">
        <f t="shared" si="621"/>
        <v>إضافى كامل</v>
      </c>
      <c r="U3844" t="s">
        <v>1371</v>
      </c>
    </row>
    <row r="3845" spans="1:21" x14ac:dyDescent="0.25">
      <c r="A3845" s="54" t="s">
        <v>1614</v>
      </c>
      <c r="B3845" s="54" t="s">
        <v>1616</v>
      </c>
      <c r="C3845" s="54" t="s">
        <v>762</v>
      </c>
      <c r="D3845" s="55">
        <v>45601</v>
      </c>
      <c r="E3845" s="56" t="s">
        <v>22</v>
      </c>
      <c r="F3845" s="54" t="s">
        <v>1363</v>
      </c>
      <c r="G3845" s="57" t="s">
        <v>335</v>
      </c>
      <c r="H3845" s="124">
        <f>J3845-I3845</f>
        <v>0.37777777777777777</v>
      </c>
      <c r="I3845" s="54" t="s">
        <v>822</v>
      </c>
      <c r="J3845" s="54" t="s">
        <v>1552</v>
      </c>
      <c r="L3845" s="60">
        <f t="shared" si="614"/>
        <v>0</v>
      </c>
      <c r="M3845" s="33">
        <f t="shared" si="613"/>
        <v>0</v>
      </c>
      <c r="N3845" s="61">
        <f t="shared" si="615"/>
        <v>0</v>
      </c>
      <c r="O3845" s="33">
        <f t="shared" si="616"/>
        <v>0</v>
      </c>
      <c r="P3845" s="61">
        <f t="shared" si="617"/>
        <v>0</v>
      </c>
      <c r="Q3845" s="62">
        <f t="shared" si="618"/>
        <v>0</v>
      </c>
      <c r="R3845" s="61">
        <f t="shared" si="619"/>
        <v>0</v>
      </c>
      <c r="S3845" s="61">
        <f t="shared" si="620"/>
        <v>0</v>
      </c>
      <c r="T3845" t="str">
        <f t="shared" si="621"/>
        <v>إضافى كامل</v>
      </c>
      <c r="U3845" t="s">
        <v>1371</v>
      </c>
    </row>
    <row r="3846" spans="1:21" x14ac:dyDescent="0.25">
      <c r="A3846" s="54" t="s">
        <v>1614</v>
      </c>
      <c r="B3846" s="54" t="s">
        <v>1616</v>
      </c>
      <c r="C3846" s="54" t="s">
        <v>762</v>
      </c>
      <c r="D3846" s="55">
        <v>45602</v>
      </c>
      <c r="E3846" s="56" t="s">
        <v>23</v>
      </c>
      <c r="F3846" s="54" t="s">
        <v>1363</v>
      </c>
      <c r="G3846" s="57" t="s">
        <v>335</v>
      </c>
      <c r="H3846" s="124">
        <f t="shared" ref="H3846:H3847" si="622">J3846-I3846</f>
        <v>0.41736111111111107</v>
      </c>
      <c r="I3846" s="54" t="s">
        <v>1192</v>
      </c>
      <c r="J3846" s="54" t="s">
        <v>1617</v>
      </c>
      <c r="L3846" s="60">
        <f t="shared" si="614"/>
        <v>0</v>
      </c>
      <c r="M3846" s="33">
        <f t="shared" si="613"/>
        <v>0</v>
      </c>
      <c r="N3846" s="61">
        <f t="shared" si="615"/>
        <v>0</v>
      </c>
      <c r="O3846" s="33">
        <f t="shared" si="616"/>
        <v>0</v>
      </c>
      <c r="P3846" s="61">
        <f t="shared" si="617"/>
        <v>0</v>
      </c>
      <c r="Q3846" s="62">
        <f t="shared" si="618"/>
        <v>0</v>
      </c>
      <c r="R3846" s="61">
        <f t="shared" si="619"/>
        <v>0</v>
      </c>
      <c r="S3846" s="61">
        <f t="shared" si="620"/>
        <v>0</v>
      </c>
      <c r="T3846" t="str">
        <f t="shared" si="621"/>
        <v>إضافى كامل</v>
      </c>
      <c r="U3846" t="s">
        <v>1371</v>
      </c>
    </row>
    <row r="3847" spans="1:21" x14ac:dyDescent="0.25">
      <c r="A3847" s="54" t="s">
        <v>1614</v>
      </c>
      <c r="B3847" s="54" t="s">
        <v>1616</v>
      </c>
      <c r="C3847" s="54" t="s">
        <v>762</v>
      </c>
      <c r="D3847" s="55">
        <v>45603</v>
      </c>
      <c r="E3847" s="56" t="s">
        <v>24</v>
      </c>
      <c r="F3847" s="54" t="s">
        <v>1363</v>
      </c>
      <c r="G3847" s="57" t="s">
        <v>335</v>
      </c>
      <c r="H3847" s="124">
        <f t="shared" si="622"/>
        <v>0.42499999999999999</v>
      </c>
      <c r="I3847" s="54" t="s">
        <v>897</v>
      </c>
      <c r="J3847" s="54" t="s">
        <v>1618</v>
      </c>
      <c r="L3847" s="60">
        <f t="shared" si="614"/>
        <v>0</v>
      </c>
      <c r="M3847" s="33">
        <f t="shared" si="613"/>
        <v>0</v>
      </c>
      <c r="N3847" s="61">
        <f t="shared" si="615"/>
        <v>0</v>
      </c>
      <c r="O3847" s="33">
        <f t="shared" si="616"/>
        <v>0</v>
      </c>
      <c r="P3847" s="61">
        <f t="shared" si="617"/>
        <v>0</v>
      </c>
      <c r="Q3847" s="62">
        <f t="shared" si="618"/>
        <v>0</v>
      </c>
      <c r="R3847" s="61">
        <f t="shared" si="619"/>
        <v>0</v>
      </c>
      <c r="S3847" s="61">
        <f t="shared" si="620"/>
        <v>0</v>
      </c>
      <c r="T3847" t="str">
        <f t="shared" si="621"/>
        <v>إضافى كامل</v>
      </c>
      <c r="U3847" t="s">
        <v>1371</v>
      </c>
    </row>
    <row r="3848" spans="1:21" x14ac:dyDescent="0.25">
      <c r="A3848" s="54" t="s">
        <v>1614</v>
      </c>
      <c r="B3848" s="54" t="s">
        <v>1616</v>
      </c>
      <c r="C3848" s="54" t="s">
        <v>762</v>
      </c>
      <c r="D3848" s="55">
        <v>45604</v>
      </c>
      <c r="E3848" s="56" t="s">
        <v>15</v>
      </c>
      <c r="F3848" s="54" t="s">
        <v>1363</v>
      </c>
      <c r="G3848" s="57" t="s">
        <v>335</v>
      </c>
      <c r="H3848" s="73" t="s">
        <v>1619</v>
      </c>
      <c r="I3848" s="54"/>
      <c r="J3848" s="54"/>
      <c r="L3848" s="60">
        <f t="shared" si="614"/>
        <v>0</v>
      </c>
      <c r="M3848" s="33">
        <f t="shared" si="613"/>
        <v>0</v>
      </c>
      <c r="N3848" s="61">
        <f t="shared" si="615"/>
        <v>0</v>
      </c>
      <c r="O3848" s="33">
        <f t="shared" si="616"/>
        <v>0</v>
      </c>
      <c r="P3848" s="61">
        <f t="shared" si="617"/>
        <v>0</v>
      </c>
      <c r="Q3848" s="62">
        <f t="shared" si="618"/>
        <v>0</v>
      </c>
      <c r="R3848" s="61">
        <f t="shared" si="619"/>
        <v>0</v>
      </c>
      <c r="S3848" s="61">
        <f t="shared" si="620"/>
        <v>0</v>
      </c>
      <c r="T3848" t="str">
        <f t="shared" si="621"/>
        <v>إضافى كامل</v>
      </c>
      <c r="U3848" t="s">
        <v>1371</v>
      </c>
    </row>
    <row r="3849" spans="1:21" x14ac:dyDescent="0.25">
      <c r="A3849" s="54" t="s">
        <v>1614</v>
      </c>
      <c r="B3849" s="54" t="s">
        <v>1616</v>
      </c>
      <c r="C3849" s="54" t="s">
        <v>762</v>
      </c>
      <c r="D3849" s="55">
        <v>45605</v>
      </c>
      <c r="E3849" s="56" t="s">
        <v>18</v>
      </c>
      <c r="F3849" s="54" t="s">
        <v>1363</v>
      </c>
      <c r="G3849" s="57" t="s">
        <v>335</v>
      </c>
      <c r="I3849" s="54"/>
      <c r="J3849" s="54"/>
      <c r="K3849" s="3" t="s">
        <v>19</v>
      </c>
      <c r="L3849" s="60">
        <f t="shared" si="614"/>
        <v>1</v>
      </c>
      <c r="M3849" s="33">
        <f t="shared" si="613"/>
        <v>0</v>
      </c>
      <c r="N3849" s="61">
        <f t="shared" si="615"/>
        <v>0</v>
      </c>
      <c r="O3849" s="33">
        <f t="shared" si="616"/>
        <v>0</v>
      </c>
      <c r="P3849" s="61">
        <f t="shared" si="617"/>
        <v>0</v>
      </c>
      <c r="Q3849" s="62">
        <f t="shared" si="618"/>
        <v>0</v>
      </c>
      <c r="R3849" s="61">
        <f t="shared" si="619"/>
        <v>0</v>
      </c>
      <c r="S3849" s="61">
        <f t="shared" si="620"/>
        <v>0</v>
      </c>
      <c r="T3849" t="str">
        <f t="shared" si="621"/>
        <v>إضافى كامل</v>
      </c>
      <c r="U3849" t="s">
        <v>1371</v>
      </c>
    </row>
    <row r="3850" spans="1:21" x14ac:dyDescent="0.25">
      <c r="A3850" s="54" t="s">
        <v>1614</v>
      </c>
      <c r="B3850" s="54" t="s">
        <v>1616</v>
      </c>
      <c r="C3850" s="54" t="s">
        <v>762</v>
      </c>
      <c r="D3850" s="55">
        <v>45606</v>
      </c>
      <c r="E3850" s="56" t="s">
        <v>20</v>
      </c>
      <c r="F3850" s="54" t="s">
        <v>1363</v>
      </c>
      <c r="G3850" s="57" t="s">
        <v>335</v>
      </c>
      <c r="I3850" s="54" t="s">
        <v>897</v>
      </c>
      <c r="J3850" s="54" t="s">
        <v>1319</v>
      </c>
      <c r="L3850" s="60">
        <f t="shared" si="614"/>
        <v>0</v>
      </c>
      <c r="M3850" s="33">
        <f t="shared" si="613"/>
        <v>0</v>
      </c>
      <c r="N3850" s="61">
        <f t="shared" si="615"/>
        <v>0</v>
      </c>
      <c r="O3850" s="33">
        <f t="shared" si="616"/>
        <v>0</v>
      </c>
      <c r="P3850" s="61">
        <f t="shared" si="617"/>
        <v>0</v>
      </c>
      <c r="Q3850" s="62">
        <f t="shared" si="618"/>
        <v>0</v>
      </c>
      <c r="R3850" s="61">
        <f t="shared" si="619"/>
        <v>0</v>
      </c>
      <c r="S3850" s="61">
        <f t="shared" si="620"/>
        <v>0</v>
      </c>
      <c r="T3850" t="str">
        <f t="shared" si="621"/>
        <v>إضافى كامل</v>
      </c>
      <c r="U3850" t="s">
        <v>1371</v>
      </c>
    </row>
    <row r="3851" spans="1:21" x14ac:dyDescent="0.25">
      <c r="A3851" s="54" t="s">
        <v>1614</v>
      </c>
      <c r="B3851" s="54" t="s">
        <v>1616</v>
      </c>
      <c r="C3851" s="54" t="s">
        <v>762</v>
      </c>
      <c r="D3851" s="55">
        <v>45607</v>
      </c>
      <c r="E3851" s="56" t="s">
        <v>21</v>
      </c>
      <c r="F3851" s="54" t="s">
        <v>1363</v>
      </c>
      <c r="G3851" s="57" t="s">
        <v>335</v>
      </c>
      <c r="I3851" s="54" t="s">
        <v>1196</v>
      </c>
      <c r="J3851" s="54" t="s">
        <v>1558</v>
      </c>
      <c r="L3851" s="60">
        <f t="shared" si="614"/>
        <v>0</v>
      </c>
      <c r="M3851" s="33">
        <f t="shared" si="613"/>
        <v>0</v>
      </c>
      <c r="N3851" s="61">
        <f t="shared" si="615"/>
        <v>0</v>
      </c>
      <c r="O3851" s="33">
        <f t="shared" si="616"/>
        <v>0</v>
      </c>
      <c r="P3851" s="61">
        <f t="shared" si="617"/>
        <v>0</v>
      </c>
      <c r="Q3851" s="62">
        <f t="shared" si="618"/>
        <v>0</v>
      </c>
      <c r="R3851" s="61">
        <f t="shared" si="619"/>
        <v>0</v>
      </c>
      <c r="S3851" s="61">
        <f t="shared" si="620"/>
        <v>0</v>
      </c>
      <c r="T3851" t="str">
        <f t="shared" si="621"/>
        <v>إضافى كامل</v>
      </c>
      <c r="U3851" t="s">
        <v>1371</v>
      </c>
    </row>
    <row r="3852" spans="1:21" x14ac:dyDescent="0.25">
      <c r="A3852" s="54" t="s">
        <v>1614</v>
      </c>
      <c r="B3852" s="54" t="s">
        <v>1616</v>
      </c>
      <c r="C3852" s="54" t="s">
        <v>762</v>
      </c>
      <c r="D3852" s="55">
        <v>45608</v>
      </c>
      <c r="E3852" s="56" t="s">
        <v>22</v>
      </c>
      <c r="F3852" s="54" t="s">
        <v>1363</v>
      </c>
      <c r="G3852" s="57" t="s">
        <v>335</v>
      </c>
      <c r="I3852" s="54" t="s">
        <v>1241</v>
      </c>
      <c r="J3852" s="54" t="s">
        <v>1620</v>
      </c>
      <c r="L3852" s="60">
        <f t="shared" si="614"/>
        <v>0</v>
      </c>
      <c r="M3852" s="33">
        <f t="shared" si="613"/>
        <v>0</v>
      </c>
      <c r="N3852" s="61">
        <f t="shared" si="615"/>
        <v>0</v>
      </c>
      <c r="O3852" s="33">
        <f t="shared" si="616"/>
        <v>0</v>
      </c>
      <c r="P3852" s="61">
        <f t="shared" si="617"/>
        <v>0</v>
      </c>
      <c r="Q3852" s="62">
        <f t="shared" si="618"/>
        <v>0</v>
      </c>
      <c r="R3852" s="61">
        <f t="shared" si="619"/>
        <v>0</v>
      </c>
      <c r="S3852" s="61">
        <f t="shared" si="620"/>
        <v>0</v>
      </c>
      <c r="T3852" t="str">
        <f t="shared" si="621"/>
        <v>إضافى كامل</v>
      </c>
      <c r="U3852" t="s">
        <v>1371</v>
      </c>
    </row>
    <row r="3853" spans="1:21" x14ac:dyDescent="0.25">
      <c r="A3853" s="54" t="s">
        <v>1614</v>
      </c>
      <c r="B3853" s="54" t="s">
        <v>1616</v>
      </c>
      <c r="C3853" s="54" t="s">
        <v>762</v>
      </c>
      <c r="D3853" s="55">
        <v>45609</v>
      </c>
      <c r="E3853" s="56" t="s">
        <v>23</v>
      </c>
      <c r="F3853" s="54" t="s">
        <v>1363</v>
      </c>
      <c r="G3853" s="57" t="s">
        <v>335</v>
      </c>
      <c r="I3853" s="54" t="s">
        <v>898</v>
      </c>
      <c r="J3853" s="54" t="s">
        <v>1621</v>
      </c>
      <c r="L3853" s="60">
        <f t="shared" si="614"/>
        <v>0</v>
      </c>
      <c r="M3853" s="33">
        <f t="shared" si="613"/>
        <v>0</v>
      </c>
      <c r="N3853" s="61">
        <f t="shared" si="615"/>
        <v>0</v>
      </c>
      <c r="O3853" s="33">
        <f t="shared" si="616"/>
        <v>0</v>
      </c>
      <c r="P3853" s="61">
        <f t="shared" si="617"/>
        <v>0</v>
      </c>
      <c r="Q3853" s="62">
        <f t="shared" si="618"/>
        <v>0</v>
      </c>
      <c r="R3853" s="61">
        <f t="shared" si="619"/>
        <v>0</v>
      </c>
      <c r="S3853" s="61">
        <f t="shared" si="620"/>
        <v>0</v>
      </c>
      <c r="T3853" t="str">
        <f t="shared" si="621"/>
        <v>إضافى كامل</v>
      </c>
      <c r="U3853" t="s">
        <v>1371</v>
      </c>
    </row>
    <row r="3854" spans="1:21" x14ac:dyDescent="0.25">
      <c r="A3854" s="54" t="s">
        <v>1614</v>
      </c>
      <c r="B3854" s="54" t="s">
        <v>1616</v>
      </c>
      <c r="C3854" s="54" t="s">
        <v>762</v>
      </c>
      <c r="D3854" s="55">
        <v>45610</v>
      </c>
      <c r="E3854" s="56" t="s">
        <v>24</v>
      </c>
      <c r="F3854" s="54" t="s">
        <v>1363</v>
      </c>
      <c r="G3854" s="57" t="s">
        <v>335</v>
      </c>
      <c r="I3854" s="54"/>
      <c r="J3854" s="54"/>
      <c r="K3854" s="3" t="s">
        <v>566</v>
      </c>
      <c r="L3854" s="60">
        <f t="shared" si="614"/>
        <v>1</v>
      </c>
      <c r="M3854" s="33">
        <f t="shared" si="613"/>
        <v>0</v>
      </c>
      <c r="N3854" s="61">
        <f t="shared" si="615"/>
        <v>0</v>
      </c>
      <c r="O3854" s="33">
        <f t="shared" si="616"/>
        <v>0</v>
      </c>
      <c r="P3854" s="61">
        <f t="shared" si="617"/>
        <v>0</v>
      </c>
      <c r="Q3854" s="62">
        <f t="shared" si="618"/>
        <v>0</v>
      </c>
      <c r="R3854" s="61">
        <f t="shared" si="619"/>
        <v>0</v>
      </c>
      <c r="S3854" s="61">
        <f t="shared" si="620"/>
        <v>0</v>
      </c>
      <c r="T3854" t="str">
        <f t="shared" si="621"/>
        <v>إضافى كامل</v>
      </c>
      <c r="U3854" t="s">
        <v>1371</v>
      </c>
    </row>
    <row r="3855" spans="1:21" x14ac:dyDescent="0.25">
      <c r="A3855" s="54" t="s">
        <v>1614</v>
      </c>
      <c r="B3855" s="54" t="s">
        <v>1616</v>
      </c>
      <c r="C3855" s="54" t="s">
        <v>762</v>
      </c>
      <c r="D3855" s="55">
        <v>45611</v>
      </c>
      <c r="E3855" s="56" t="s">
        <v>15</v>
      </c>
      <c r="F3855" s="54" t="s">
        <v>1363</v>
      </c>
      <c r="G3855" s="57" t="s">
        <v>335</v>
      </c>
      <c r="I3855" s="54"/>
      <c r="J3855" s="54"/>
      <c r="L3855" s="60">
        <f t="shared" si="614"/>
        <v>0</v>
      </c>
      <c r="M3855" s="33">
        <f t="shared" si="613"/>
        <v>0</v>
      </c>
      <c r="N3855" s="61">
        <f t="shared" si="615"/>
        <v>0</v>
      </c>
      <c r="O3855" s="33">
        <f t="shared" si="616"/>
        <v>0</v>
      </c>
      <c r="P3855" s="61">
        <f t="shared" si="617"/>
        <v>0</v>
      </c>
      <c r="Q3855" s="62">
        <f t="shared" si="618"/>
        <v>0</v>
      </c>
      <c r="R3855" s="61">
        <f t="shared" si="619"/>
        <v>0</v>
      </c>
      <c r="S3855" s="61">
        <f t="shared" si="620"/>
        <v>0</v>
      </c>
      <c r="T3855" t="str">
        <f t="shared" si="621"/>
        <v>إضافى كامل</v>
      </c>
      <c r="U3855" t="s">
        <v>1371</v>
      </c>
    </row>
    <row r="3856" spans="1:21" x14ac:dyDescent="0.25">
      <c r="A3856" s="54" t="s">
        <v>1614</v>
      </c>
      <c r="B3856" s="54" t="s">
        <v>1616</v>
      </c>
      <c r="C3856" s="54" t="s">
        <v>762</v>
      </c>
      <c r="D3856" s="55">
        <v>45612</v>
      </c>
      <c r="E3856" s="56" t="s">
        <v>18</v>
      </c>
      <c r="F3856" s="54" t="s">
        <v>1363</v>
      </c>
      <c r="G3856" s="57" t="s">
        <v>335</v>
      </c>
      <c r="I3856" s="54"/>
      <c r="J3856" s="54"/>
      <c r="K3856" s="3" t="s">
        <v>19</v>
      </c>
      <c r="L3856" s="60">
        <f t="shared" si="614"/>
        <v>1</v>
      </c>
      <c r="M3856" s="33">
        <f t="shared" si="613"/>
        <v>0</v>
      </c>
      <c r="N3856" s="61">
        <f t="shared" si="615"/>
        <v>0</v>
      </c>
      <c r="O3856" s="33">
        <f t="shared" si="616"/>
        <v>0</v>
      </c>
      <c r="P3856" s="61">
        <f t="shared" si="617"/>
        <v>0</v>
      </c>
      <c r="Q3856" s="62">
        <f t="shared" si="618"/>
        <v>0</v>
      </c>
      <c r="R3856" s="61">
        <f t="shared" si="619"/>
        <v>0</v>
      </c>
      <c r="S3856" s="61">
        <f t="shared" si="620"/>
        <v>0</v>
      </c>
      <c r="T3856" t="str">
        <f t="shared" si="621"/>
        <v>إضافى كامل</v>
      </c>
      <c r="U3856" t="s">
        <v>1371</v>
      </c>
    </row>
    <row r="3857" spans="1:21" x14ac:dyDescent="0.25">
      <c r="A3857" s="54" t="s">
        <v>1614</v>
      </c>
      <c r="B3857" s="54" t="s">
        <v>1616</v>
      </c>
      <c r="C3857" s="54" t="s">
        <v>762</v>
      </c>
      <c r="D3857" s="55">
        <v>45613</v>
      </c>
      <c r="E3857" s="56" t="s">
        <v>20</v>
      </c>
      <c r="F3857" s="54" t="s">
        <v>1363</v>
      </c>
      <c r="G3857" s="57" t="s">
        <v>335</v>
      </c>
      <c r="H3857" s="124">
        <f>J3857-I3857</f>
        <v>0.37777777777777782</v>
      </c>
      <c r="I3857" s="54" t="s">
        <v>896</v>
      </c>
      <c r="J3857" s="54" t="s">
        <v>1527</v>
      </c>
      <c r="L3857" s="60">
        <f t="shared" si="614"/>
        <v>0</v>
      </c>
      <c r="M3857" s="33">
        <f t="shared" si="613"/>
        <v>0</v>
      </c>
      <c r="N3857" s="61">
        <f t="shared" si="615"/>
        <v>0</v>
      </c>
      <c r="O3857" s="33">
        <f t="shared" si="616"/>
        <v>0</v>
      </c>
      <c r="P3857" s="61">
        <f t="shared" si="617"/>
        <v>0</v>
      </c>
      <c r="Q3857" s="62">
        <f t="shared" si="618"/>
        <v>0</v>
      </c>
      <c r="R3857" s="61">
        <f t="shared" si="619"/>
        <v>0</v>
      </c>
      <c r="S3857" s="61">
        <f t="shared" si="620"/>
        <v>0</v>
      </c>
      <c r="T3857" t="str">
        <f t="shared" si="621"/>
        <v>إضافى كامل</v>
      </c>
      <c r="U3857" t="s">
        <v>1371</v>
      </c>
    </row>
    <row r="3858" spans="1:21" x14ac:dyDescent="0.25">
      <c r="A3858" s="54" t="s">
        <v>1614</v>
      </c>
      <c r="B3858" s="54" t="s">
        <v>1616</v>
      </c>
      <c r="C3858" s="54" t="s">
        <v>762</v>
      </c>
      <c r="D3858" s="55">
        <v>45614</v>
      </c>
      <c r="E3858" s="56" t="s">
        <v>21</v>
      </c>
      <c r="F3858" s="54" t="s">
        <v>1363</v>
      </c>
      <c r="G3858" s="57" t="s">
        <v>335</v>
      </c>
      <c r="H3858" s="124">
        <f t="shared" ref="H3858:H3859" si="623">J3858-I3858</f>
        <v>0.3659722222222222</v>
      </c>
      <c r="I3858" s="54" t="s">
        <v>1095</v>
      </c>
      <c r="J3858" s="54" t="s">
        <v>1622</v>
      </c>
      <c r="L3858" s="60">
        <f t="shared" si="614"/>
        <v>0</v>
      </c>
      <c r="M3858" s="33">
        <f t="shared" si="613"/>
        <v>0</v>
      </c>
      <c r="N3858" s="61">
        <f t="shared" si="615"/>
        <v>0</v>
      </c>
      <c r="O3858" s="33">
        <f t="shared" si="616"/>
        <v>0</v>
      </c>
      <c r="P3858" s="61">
        <f t="shared" si="617"/>
        <v>0</v>
      </c>
      <c r="Q3858" s="62">
        <f t="shared" si="618"/>
        <v>0</v>
      </c>
      <c r="R3858" s="61">
        <f t="shared" si="619"/>
        <v>0</v>
      </c>
      <c r="S3858" s="61">
        <f t="shared" si="620"/>
        <v>0</v>
      </c>
      <c r="T3858" t="str">
        <f t="shared" si="621"/>
        <v>إضافى كامل</v>
      </c>
      <c r="U3858" t="s">
        <v>1371</v>
      </c>
    </row>
    <row r="3859" spans="1:21" x14ac:dyDescent="0.25">
      <c r="A3859" s="54" t="s">
        <v>1614</v>
      </c>
      <c r="B3859" s="54" t="s">
        <v>1616</v>
      </c>
      <c r="C3859" s="54" t="s">
        <v>762</v>
      </c>
      <c r="D3859" s="55">
        <v>45615</v>
      </c>
      <c r="E3859" s="56" t="s">
        <v>22</v>
      </c>
      <c r="F3859" s="54" t="s">
        <v>1363</v>
      </c>
      <c r="G3859" s="57" t="s">
        <v>335</v>
      </c>
      <c r="H3859" s="124">
        <f t="shared" si="623"/>
        <v>0.40624999999999994</v>
      </c>
      <c r="I3859" s="54" t="s">
        <v>888</v>
      </c>
      <c r="J3859" s="54" t="s">
        <v>1617</v>
      </c>
      <c r="L3859" s="60">
        <f t="shared" si="614"/>
        <v>0</v>
      </c>
      <c r="M3859" s="33">
        <f t="shared" si="613"/>
        <v>0</v>
      </c>
      <c r="N3859" s="61">
        <f t="shared" si="615"/>
        <v>0</v>
      </c>
      <c r="O3859" s="33">
        <f t="shared" si="616"/>
        <v>0</v>
      </c>
      <c r="P3859" s="61">
        <f t="shared" si="617"/>
        <v>0</v>
      </c>
      <c r="Q3859" s="62">
        <f t="shared" si="618"/>
        <v>0</v>
      </c>
      <c r="R3859" s="61">
        <f t="shared" si="619"/>
        <v>0</v>
      </c>
      <c r="S3859" s="61">
        <f t="shared" si="620"/>
        <v>0</v>
      </c>
      <c r="T3859" t="str">
        <f t="shared" si="621"/>
        <v>إضافى كامل</v>
      </c>
      <c r="U3859" t="s">
        <v>1371</v>
      </c>
    </row>
    <row r="3860" spans="1:21" x14ac:dyDescent="0.25">
      <c r="A3860" s="54" t="s">
        <v>1614</v>
      </c>
      <c r="B3860" s="54" t="s">
        <v>1616</v>
      </c>
      <c r="C3860" s="54" t="s">
        <v>762</v>
      </c>
      <c r="D3860" s="55">
        <v>45616</v>
      </c>
      <c r="E3860" s="56" t="s">
        <v>23</v>
      </c>
      <c r="F3860" s="54" t="s">
        <v>1363</v>
      </c>
      <c r="G3860" s="57" t="s">
        <v>335</v>
      </c>
      <c r="H3860" s="73" t="s">
        <v>1579</v>
      </c>
      <c r="I3860" s="54"/>
      <c r="J3860" s="54"/>
      <c r="K3860" s="3" t="s">
        <v>566</v>
      </c>
      <c r="L3860" s="60">
        <f t="shared" si="614"/>
        <v>1</v>
      </c>
      <c r="M3860" s="33">
        <f t="shared" si="613"/>
        <v>0</v>
      </c>
      <c r="N3860" s="61">
        <f t="shared" si="615"/>
        <v>0</v>
      </c>
      <c r="O3860" s="33">
        <f t="shared" si="616"/>
        <v>0</v>
      </c>
      <c r="P3860" s="61">
        <f t="shared" si="617"/>
        <v>0</v>
      </c>
      <c r="Q3860" s="62">
        <f t="shared" si="618"/>
        <v>0</v>
      </c>
      <c r="R3860" s="61">
        <f t="shared" si="619"/>
        <v>0</v>
      </c>
      <c r="S3860" s="61">
        <f t="shared" si="620"/>
        <v>0</v>
      </c>
      <c r="T3860" t="str">
        <f t="shared" si="621"/>
        <v>إضافى كامل</v>
      </c>
      <c r="U3860" t="s">
        <v>1371</v>
      </c>
    </row>
    <row r="3861" spans="1:21" x14ac:dyDescent="0.25">
      <c r="A3861" s="54" t="s">
        <v>1614</v>
      </c>
      <c r="B3861" s="54" t="s">
        <v>1616</v>
      </c>
      <c r="C3861" s="54" t="s">
        <v>762</v>
      </c>
      <c r="D3861" s="55">
        <v>45617</v>
      </c>
      <c r="E3861" s="56" t="s">
        <v>24</v>
      </c>
      <c r="F3861" s="54" t="s">
        <v>1363</v>
      </c>
      <c r="G3861" s="57" t="s">
        <v>335</v>
      </c>
      <c r="H3861" s="124">
        <f>J3861-I3861</f>
        <v>0.42708333333333337</v>
      </c>
      <c r="I3861" s="125" t="s">
        <v>1286</v>
      </c>
      <c r="J3861" s="125" t="s">
        <v>1623</v>
      </c>
      <c r="L3861" s="60">
        <f t="shared" si="614"/>
        <v>0</v>
      </c>
      <c r="M3861" s="33">
        <f t="shared" si="613"/>
        <v>0</v>
      </c>
      <c r="N3861" s="61">
        <f t="shared" si="615"/>
        <v>0</v>
      </c>
      <c r="O3861" s="33">
        <f t="shared" si="616"/>
        <v>0</v>
      </c>
      <c r="P3861" s="61">
        <f t="shared" si="617"/>
        <v>0</v>
      </c>
      <c r="Q3861" s="62">
        <f t="shared" si="618"/>
        <v>0</v>
      </c>
      <c r="R3861" s="61">
        <f t="shared" si="619"/>
        <v>0</v>
      </c>
      <c r="S3861" s="61">
        <f t="shared" si="620"/>
        <v>0</v>
      </c>
      <c r="T3861" t="str">
        <f t="shared" si="621"/>
        <v>إضافى كامل</v>
      </c>
      <c r="U3861" t="s">
        <v>1371</v>
      </c>
    </row>
    <row r="3862" spans="1:21" x14ac:dyDescent="0.25">
      <c r="A3862" s="54" t="s">
        <v>1614</v>
      </c>
      <c r="B3862" s="54" t="s">
        <v>1616</v>
      </c>
      <c r="C3862" s="54" t="s">
        <v>762</v>
      </c>
      <c r="D3862" s="55">
        <v>45618</v>
      </c>
      <c r="E3862" s="56" t="s">
        <v>15</v>
      </c>
      <c r="F3862" s="54" t="s">
        <v>1363</v>
      </c>
      <c r="G3862" s="57" t="s">
        <v>335</v>
      </c>
      <c r="H3862" s="73" t="s">
        <v>1588</v>
      </c>
      <c r="I3862" s="125"/>
      <c r="J3862" s="125"/>
      <c r="L3862" s="60">
        <f t="shared" si="614"/>
        <v>0</v>
      </c>
      <c r="M3862" s="33">
        <f t="shared" si="613"/>
        <v>0</v>
      </c>
      <c r="N3862" s="61">
        <f t="shared" si="615"/>
        <v>0</v>
      </c>
      <c r="O3862" s="33">
        <f t="shared" si="616"/>
        <v>0</v>
      </c>
      <c r="P3862" s="61">
        <f t="shared" si="617"/>
        <v>0</v>
      </c>
      <c r="Q3862" s="62">
        <f t="shared" si="618"/>
        <v>0</v>
      </c>
      <c r="R3862" s="61">
        <f t="shared" si="619"/>
        <v>0</v>
      </c>
      <c r="S3862" s="61">
        <f t="shared" si="620"/>
        <v>0</v>
      </c>
      <c r="T3862" t="str">
        <f t="shared" si="621"/>
        <v>إضافى كامل</v>
      </c>
      <c r="U3862" t="s">
        <v>1371</v>
      </c>
    </row>
    <row r="3863" spans="1:21" x14ac:dyDescent="0.25">
      <c r="A3863" s="54" t="s">
        <v>1614</v>
      </c>
      <c r="B3863" s="54" t="s">
        <v>1616</v>
      </c>
      <c r="C3863" s="54" t="s">
        <v>762</v>
      </c>
      <c r="D3863" s="55">
        <v>45619</v>
      </c>
      <c r="E3863" s="56" t="s">
        <v>18</v>
      </c>
      <c r="F3863" s="54" t="s">
        <v>1363</v>
      </c>
      <c r="G3863" s="57" t="s">
        <v>335</v>
      </c>
      <c r="I3863" s="125"/>
      <c r="J3863" s="125"/>
      <c r="K3863" s="3" t="s">
        <v>19</v>
      </c>
      <c r="L3863" s="60">
        <f t="shared" si="614"/>
        <v>1</v>
      </c>
      <c r="M3863" s="33">
        <f t="shared" si="613"/>
        <v>0</v>
      </c>
      <c r="N3863" s="61">
        <f t="shared" si="615"/>
        <v>0</v>
      </c>
      <c r="O3863" s="33">
        <f t="shared" si="616"/>
        <v>0</v>
      </c>
      <c r="P3863" s="61">
        <f t="shared" si="617"/>
        <v>0</v>
      </c>
      <c r="Q3863" s="62">
        <f t="shared" si="618"/>
        <v>0</v>
      </c>
      <c r="R3863" s="61">
        <f t="shared" si="619"/>
        <v>0</v>
      </c>
      <c r="S3863" s="61">
        <f t="shared" si="620"/>
        <v>0</v>
      </c>
      <c r="T3863" t="str">
        <f t="shared" si="621"/>
        <v>إضافى كامل</v>
      </c>
      <c r="U3863" t="s">
        <v>1371</v>
      </c>
    </row>
    <row r="3864" spans="1:21" x14ac:dyDescent="0.25">
      <c r="A3864" s="54" t="s">
        <v>1614</v>
      </c>
      <c r="B3864" s="54" t="s">
        <v>1616</v>
      </c>
      <c r="C3864" s="54" t="s">
        <v>762</v>
      </c>
      <c r="D3864" s="55">
        <v>45620</v>
      </c>
      <c r="E3864" s="56" t="s">
        <v>20</v>
      </c>
      <c r="F3864" s="54" t="s">
        <v>1363</v>
      </c>
      <c r="G3864" s="57" t="s">
        <v>335</v>
      </c>
      <c r="H3864" s="124">
        <f>J3864-I3864</f>
        <v>0.38750000000000001</v>
      </c>
      <c r="I3864" s="125" t="s">
        <v>892</v>
      </c>
      <c r="J3864" s="125" t="s">
        <v>1591</v>
      </c>
      <c r="L3864" s="60">
        <f t="shared" si="614"/>
        <v>0</v>
      </c>
      <c r="M3864" s="33">
        <f t="shared" si="613"/>
        <v>0</v>
      </c>
      <c r="N3864" s="61">
        <f t="shared" si="615"/>
        <v>0</v>
      </c>
      <c r="O3864" s="33">
        <f t="shared" si="616"/>
        <v>0</v>
      </c>
      <c r="P3864" s="61">
        <f t="shared" si="617"/>
        <v>0</v>
      </c>
      <c r="Q3864" s="62">
        <f t="shared" si="618"/>
        <v>0</v>
      </c>
      <c r="R3864" s="61">
        <f t="shared" si="619"/>
        <v>0</v>
      </c>
      <c r="S3864" s="61">
        <f t="shared" si="620"/>
        <v>0</v>
      </c>
      <c r="T3864" t="str">
        <f t="shared" si="621"/>
        <v>إضافى كامل</v>
      </c>
      <c r="U3864" t="s">
        <v>1371</v>
      </c>
    </row>
    <row r="3865" spans="1:21" x14ac:dyDescent="0.25">
      <c r="A3865" s="54" t="s">
        <v>1614</v>
      </c>
      <c r="B3865" s="54" t="s">
        <v>1616</v>
      </c>
      <c r="C3865" s="54" t="s">
        <v>762</v>
      </c>
      <c r="D3865" s="55">
        <v>45621</v>
      </c>
      <c r="E3865" s="56" t="s">
        <v>21</v>
      </c>
      <c r="F3865" s="54" t="s">
        <v>1363</v>
      </c>
      <c r="G3865" s="57" t="s">
        <v>335</v>
      </c>
      <c r="H3865" s="124">
        <f t="shared" ref="H3865:H3866" si="624">J3865-I3865</f>
        <v>0.36736111111111108</v>
      </c>
      <c r="I3865" s="125" t="s">
        <v>1241</v>
      </c>
      <c r="J3865" s="125" t="s">
        <v>1624</v>
      </c>
      <c r="L3865" s="60">
        <f t="shared" si="614"/>
        <v>0</v>
      </c>
      <c r="M3865" s="33">
        <f t="shared" si="613"/>
        <v>0</v>
      </c>
      <c r="N3865" s="61">
        <f t="shared" si="615"/>
        <v>0</v>
      </c>
      <c r="O3865" s="33">
        <f t="shared" si="616"/>
        <v>0</v>
      </c>
      <c r="P3865" s="61">
        <f t="shared" si="617"/>
        <v>0</v>
      </c>
      <c r="Q3865" s="62">
        <f t="shared" si="618"/>
        <v>0</v>
      </c>
      <c r="R3865" s="61">
        <f t="shared" si="619"/>
        <v>0</v>
      </c>
      <c r="S3865" s="61">
        <f t="shared" si="620"/>
        <v>0</v>
      </c>
      <c r="T3865" t="str">
        <f t="shared" si="621"/>
        <v>إضافى كامل</v>
      </c>
      <c r="U3865" t="s">
        <v>1371</v>
      </c>
    </row>
    <row r="3866" spans="1:21" x14ac:dyDescent="0.25">
      <c r="A3866" s="54" t="s">
        <v>1614</v>
      </c>
      <c r="B3866" s="54" t="s">
        <v>1616</v>
      </c>
      <c r="C3866" s="54" t="s">
        <v>762</v>
      </c>
      <c r="D3866" s="55">
        <v>45622</v>
      </c>
      <c r="E3866" s="56" t="s">
        <v>22</v>
      </c>
      <c r="F3866" s="54" t="s">
        <v>1363</v>
      </c>
      <c r="G3866" s="57" t="s">
        <v>335</v>
      </c>
      <c r="H3866" s="124">
        <f t="shared" si="624"/>
        <v>0.39097222222222222</v>
      </c>
      <c r="I3866" s="125" t="s">
        <v>1241</v>
      </c>
      <c r="J3866" s="125" t="s">
        <v>1625</v>
      </c>
      <c r="L3866" s="60">
        <f t="shared" si="614"/>
        <v>0</v>
      </c>
      <c r="M3866" s="33">
        <f t="shared" si="613"/>
        <v>0</v>
      </c>
      <c r="N3866" s="61">
        <f t="shared" si="615"/>
        <v>0</v>
      </c>
      <c r="O3866" s="33">
        <f t="shared" si="616"/>
        <v>0</v>
      </c>
      <c r="P3866" s="61">
        <f t="shared" si="617"/>
        <v>0</v>
      </c>
      <c r="Q3866" s="62">
        <f t="shared" si="618"/>
        <v>0</v>
      </c>
      <c r="R3866" s="61">
        <f t="shared" si="619"/>
        <v>0</v>
      </c>
      <c r="S3866" s="61">
        <f t="shared" si="620"/>
        <v>0</v>
      </c>
      <c r="T3866" t="str">
        <f t="shared" si="621"/>
        <v>إضافى كامل</v>
      </c>
      <c r="U3866" t="s">
        <v>1371</v>
      </c>
    </row>
    <row r="3867" spans="1:21" x14ac:dyDescent="0.25">
      <c r="A3867" s="54" t="s">
        <v>1614</v>
      </c>
      <c r="B3867" s="54" t="s">
        <v>1616</v>
      </c>
      <c r="C3867" s="54" t="s">
        <v>762</v>
      </c>
      <c r="D3867" s="55">
        <v>45623</v>
      </c>
      <c r="E3867" s="56" t="s">
        <v>23</v>
      </c>
      <c r="F3867" s="54" t="s">
        <v>1363</v>
      </c>
      <c r="G3867" s="57" t="s">
        <v>335</v>
      </c>
      <c r="H3867" s="73" t="s">
        <v>1579</v>
      </c>
      <c r="I3867" s="125"/>
      <c r="J3867" s="125"/>
      <c r="K3867" s="3" t="s">
        <v>566</v>
      </c>
      <c r="L3867" s="60">
        <f t="shared" si="614"/>
        <v>1</v>
      </c>
      <c r="M3867" s="33">
        <f t="shared" si="613"/>
        <v>0</v>
      </c>
      <c r="N3867" s="61">
        <f t="shared" si="615"/>
        <v>0</v>
      </c>
      <c r="O3867" s="33">
        <f t="shared" si="616"/>
        <v>0</v>
      </c>
      <c r="P3867" s="61">
        <f t="shared" si="617"/>
        <v>0</v>
      </c>
      <c r="Q3867" s="62">
        <f t="shared" si="618"/>
        <v>0</v>
      </c>
      <c r="R3867" s="61">
        <f t="shared" si="619"/>
        <v>0</v>
      </c>
      <c r="S3867" s="61">
        <f t="shared" si="620"/>
        <v>0</v>
      </c>
      <c r="T3867" t="str">
        <f t="shared" si="621"/>
        <v>إضافى كامل</v>
      </c>
      <c r="U3867" t="s">
        <v>1371</v>
      </c>
    </row>
    <row r="3868" spans="1:21" x14ac:dyDescent="0.25">
      <c r="A3868" s="54" t="s">
        <v>1614</v>
      </c>
      <c r="B3868" s="54" t="s">
        <v>1616</v>
      </c>
      <c r="C3868" s="54" t="s">
        <v>762</v>
      </c>
      <c r="D3868" s="55">
        <v>45624</v>
      </c>
      <c r="E3868" s="56" t="s">
        <v>24</v>
      </c>
      <c r="F3868" s="54" t="s">
        <v>1363</v>
      </c>
      <c r="G3868" s="57" t="s">
        <v>335</v>
      </c>
      <c r="I3868" s="125" t="s">
        <v>888</v>
      </c>
      <c r="J3868" s="125" t="s">
        <v>1212</v>
      </c>
      <c r="L3868" s="60">
        <f t="shared" si="614"/>
        <v>0</v>
      </c>
      <c r="M3868" s="33">
        <f t="shared" si="613"/>
        <v>0</v>
      </c>
      <c r="N3868" s="61">
        <f t="shared" si="615"/>
        <v>0</v>
      </c>
      <c r="O3868" s="33">
        <f t="shared" si="616"/>
        <v>0</v>
      </c>
      <c r="P3868" s="61">
        <f t="shared" si="617"/>
        <v>0</v>
      </c>
      <c r="Q3868" s="62">
        <f t="shared" si="618"/>
        <v>0</v>
      </c>
      <c r="R3868" s="61">
        <f t="shared" si="619"/>
        <v>0</v>
      </c>
      <c r="S3868" s="61">
        <f t="shared" si="620"/>
        <v>0</v>
      </c>
      <c r="T3868" t="str">
        <f t="shared" si="621"/>
        <v>إضافى كامل</v>
      </c>
      <c r="U3868" t="s">
        <v>1371</v>
      </c>
    </row>
    <row r="3869" spans="1:21" x14ac:dyDescent="0.25">
      <c r="A3869" s="54" t="s">
        <v>1614</v>
      </c>
      <c r="B3869" s="54" t="s">
        <v>1616</v>
      </c>
      <c r="C3869" s="54" t="s">
        <v>762</v>
      </c>
      <c r="D3869" s="55">
        <v>45625</v>
      </c>
      <c r="E3869" s="56" t="s">
        <v>15</v>
      </c>
      <c r="F3869" s="54" t="s">
        <v>1363</v>
      </c>
      <c r="G3869" s="57" t="s">
        <v>335</v>
      </c>
      <c r="I3869" s="125"/>
      <c r="J3869" s="125"/>
      <c r="L3869" s="60">
        <f t="shared" si="614"/>
        <v>0</v>
      </c>
      <c r="M3869" s="33">
        <f t="shared" si="613"/>
        <v>0</v>
      </c>
      <c r="N3869" s="61">
        <f t="shared" si="615"/>
        <v>0</v>
      </c>
      <c r="O3869" s="33">
        <f t="shared" si="616"/>
        <v>0</v>
      </c>
      <c r="P3869" s="61">
        <f t="shared" si="617"/>
        <v>0</v>
      </c>
      <c r="Q3869" s="62">
        <f t="shared" si="618"/>
        <v>0</v>
      </c>
      <c r="R3869" s="61">
        <f t="shared" si="619"/>
        <v>0</v>
      </c>
      <c r="S3869" s="61">
        <f t="shared" si="620"/>
        <v>0</v>
      </c>
      <c r="T3869" t="str">
        <f t="shared" si="621"/>
        <v>إضافى كامل</v>
      </c>
      <c r="U3869" t="s">
        <v>1371</v>
      </c>
    </row>
    <row r="3870" spans="1:21" x14ac:dyDescent="0.25">
      <c r="A3870" s="54" t="s">
        <v>1614</v>
      </c>
      <c r="B3870" s="54" t="s">
        <v>1616</v>
      </c>
      <c r="C3870" s="54" t="s">
        <v>762</v>
      </c>
      <c r="D3870" s="55">
        <v>45626</v>
      </c>
      <c r="E3870" s="56" t="s">
        <v>18</v>
      </c>
      <c r="F3870" s="54" t="s">
        <v>1363</v>
      </c>
      <c r="G3870" s="57" t="s">
        <v>335</v>
      </c>
      <c r="I3870" s="125" t="s">
        <v>898</v>
      </c>
      <c r="J3870" s="125" t="s">
        <v>1597</v>
      </c>
      <c r="L3870" s="60">
        <f t="shared" si="614"/>
        <v>0</v>
      </c>
      <c r="M3870" s="33">
        <f t="shared" si="613"/>
        <v>0</v>
      </c>
      <c r="N3870" s="61">
        <f t="shared" si="615"/>
        <v>0</v>
      </c>
      <c r="O3870" s="33">
        <f t="shared" si="616"/>
        <v>0</v>
      </c>
      <c r="P3870" s="61">
        <f t="shared" si="617"/>
        <v>0</v>
      </c>
      <c r="Q3870" s="62">
        <f t="shared" si="618"/>
        <v>0</v>
      </c>
      <c r="R3870" s="61">
        <f t="shared" si="619"/>
        <v>0</v>
      </c>
      <c r="S3870" s="61">
        <f t="shared" si="620"/>
        <v>0</v>
      </c>
      <c r="T3870" t="str">
        <f t="shared" si="621"/>
        <v>إضافى كامل</v>
      </c>
      <c r="U3870" t="s">
        <v>1371</v>
      </c>
    </row>
    <row r="3871" spans="1:21" ht="15.75" x14ac:dyDescent="0.25">
      <c r="A3871" s="54" t="s">
        <v>1626</v>
      </c>
      <c r="B3871" s="78" t="s">
        <v>1627</v>
      </c>
      <c r="C3871" s="54" t="s">
        <v>762</v>
      </c>
      <c r="D3871" s="55">
        <v>45597</v>
      </c>
      <c r="E3871" s="56" t="s">
        <v>15</v>
      </c>
      <c r="F3871" s="54" t="s">
        <v>1456</v>
      </c>
      <c r="G3871" s="57" t="s">
        <v>1472</v>
      </c>
      <c r="H3871" s="58" t="s">
        <v>609</v>
      </c>
      <c r="I3871" s="125"/>
      <c r="J3871" s="125"/>
      <c r="L3871" s="60">
        <f t="shared" si="614"/>
        <v>0</v>
      </c>
      <c r="M3871" s="33">
        <f t="shared" si="613"/>
        <v>0</v>
      </c>
      <c r="N3871" s="61">
        <f t="shared" si="615"/>
        <v>0</v>
      </c>
      <c r="O3871" s="33">
        <f t="shared" si="616"/>
        <v>0</v>
      </c>
      <c r="P3871" s="61">
        <f t="shared" si="617"/>
        <v>0</v>
      </c>
      <c r="Q3871" s="62">
        <f t="shared" si="618"/>
        <v>0</v>
      </c>
      <c r="R3871" s="61">
        <f t="shared" si="619"/>
        <v>0</v>
      </c>
      <c r="S3871" s="61">
        <f t="shared" si="620"/>
        <v>0</v>
      </c>
      <c r="T3871" t="str">
        <f t="shared" si="621"/>
        <v>إضافى كامل</v>
      </c>
      <c r="U3871" t="s">
        <v>1371</v>
      </c>
    </row>
    <row r="3872" spans="1:21" x14ac:dyDescent="0.25">
      <c r="A3872" s="54" t="s">
        <v>1626</v>
      </c>
      <c r="B3872" s="54" t="s">
        <v>1628</v>
      </c>
      <c r="C3872" s="54" t="s">
        <v>762</v>
      </c>
      <c r="D3872" s="55">
        <v>45598</v>
      </c>
      <c r="E3872" s="56" t="s">
        <v>18</v>
      </c>
      <c r="F3872" s="54" t="s">
        <v>1456</v>
      </c>
      <c r="G3872" s="57" t="s">
        <v>1472</v>
      </c>
      <c r="H3872" s="124">
        <f>J3872-I3872</f>
        <v>0.30902777777777779</v>
      </c>
      <c r="I3872" s="125" t="s">
        <v>1049</v>
      </c>
      <c r="J3872" s="125" t="s">
        <v>1629</v>
      </c>
      <c r="L3872" s="60">
        <f t="shared" si="614"/>
        <v>0</v>
      </c>
      <c r="M3872" s="33">
        <f t="shared" si="613"/>
        <v>0</v>
      </c>
      <c r="N3872" s="61">
        <f t="shared" si="615"/>
        <v>0</v>
      </c>
      <c r="O3872" s="33">
        <f t="shared" si="616"/>
        <v>0</v>
      </c>
      <c r="P3872" s="61">
        <f t="shared" si="617"/>
        <v>0</v>
      </c>
      <c r="Q3872" s="62">
        <f t="shared" si="618"/>
        <v>0</v>
      </c>
      <c r="R3872" s="61">
        <f t="shared" si="619"/>
        <v>0</v>
      </c>
      <c r="S3872" s="61">
        <f t="shared" si="620"/>
        <v>0</v>
      </c>
      <c r="T3872" t="str">
        <f t="shared" si="621"/>
        <v>إضافى كامل</v>
      </c>
      <c r="U3872" t="s">
        <v>1371</v>
      </c>
    </row>
    <row r="3873" spans="1:21" x14ac:dyDescent="0.25">
      <c r="A3873" s="54" t="s">
        <v>1626</v>
      </c>
      <c r="B3873" s="54" t="s">
        <v>1628</v>
      </c>
      <c r="C3873" s="54" t="s">
        <v>762</v>
      </c>
      <c r="D3873" s="55">
        <v>45599</v>
      </c>
      <c r="E3873" s="56" t="s">
        <v>20</v>
      </c>
      <c r="F3873" s="54" t="s">
        <v>1456</v>
      </c>
      <c r="G3873" s="57" t="s">
        <v>1472</v>
      </c>
      <c r="H3873" s="124">
        <f t="shared" ref="H3873:H3875" si="625">J3873-I3873</f>
        <v>0.3527777777777778</v>
      </c>
      <c r="I3873" s="125" t="s">
        <v>1469</v>
      </c>
      <c r="J3873" s="125" t="s">
        <v>1630</v>
      </c>
      <c r="L3873" s="60">
        <f t="shared" si="614"/>
        <v>0</v>
      </c>
      <c r="M3873" s="33">
        <f t="shared" si="613"/>
        <v>0</v>
      </c>
      <c r="N3873" s="61">
        <f t="shared" si="615"/>
        <v>0</v>
      </c>
      <c r="O3873" s="33">
        <f t="shared" si="616"/>
        <v>0</v>
      </c>
      <c r="P3873" s="61">
        <f t="shared" si="617"/>
        <v>0</v>
      </c>
      <c r="Q3873" s="62">
        <f t="shared" si="618"/>
        <v>0</v>
      </c>
      <c r="R3873" s="61">
        <f t="shared" si="619"/>
        <v>0</v>
      </c>
      <c r="S3873" s="61">
        <f t="shared" si="620"/>
        <v>0</v>
      </c>
      <c r="T3873" t="str">
        <f t="shared" si="621"/>
        <v>إضافى كامل</v>
      </c>
      <c r="U3873" t="s">
        <v>1371</v>
      </c>
    </row>
    <row r="3874" spans="1:21" x14ac:dyDescent="0.25">
      <c r="A3874" s="54" t="s">
        <v>1626</v>
      </c>
      <c r="B3874" s="54" t="s">
        <v>1628</v>
      </c>
      <c r="C3874" s="54" t="s">
        <v>762</v>
      </c>
      <c r="D3874" s="55">
        <v>45600</v>
      </c>
      <c r="E3874" s="56" t="s">
        <v>21</v>
      </c>
      <c r="F3874" s="54" t="s">
        <v>1456</v>
      </c>
      <c r="G3874" s="57" t="s">
        <v>1472</v>
      </c>
      <c r="H3874" s="124">
        <f t="shared" si="625"/>
        <v>0.36805555555555552</v>
      </c>
      <c r="I3874" s="125" t="s">
        <v>1459</v>
      </c>
      <c r="J3874" s="125" t="s">
        <v>935</v>
      </c>
      <c r="L3874" s="60">
        <f t="shared" si="614"/>
        <v>0</v>
      </c>
      <c r="M3874" s="33">
        <f t="shared" si="613"/>
        <v>0</v>
      </c>
      <c r="N3874" s="61">
        <f t="shared" si="615"/>
        <v>0</v>
      </c>
      <c r="O3874" s="33">
        <f t="shared" si="616"/>
        <v>0</v>
      </c>
      <c r="P3874" s="61">
        <f t="shared" si="617"/>
        <v>0</v>
      </c>
      <c r="Q3874" s="62">
        <f t="shared" si="618"/>
        <v>0</v>
      </c>
      <c r="R3874" s="61">
        <f t="shared" si="619"/>
        <v>0</v>
      </c>
      <c r="S3874" s="61">
        <f t="shared" si="620"/>
        <v>0</v>
      </c>
      <c r="T3874" t="str">
        <f t="shared" si="621"/>
        <v>إضافى كامل</v>
      </c>
      <c r="U3874" t="s">
        <v>1371</v>
      </c>
    </row>
    <row r="3875" spans="1:21" x14ac:dyDescent="0.25">
      <c r="A3875" s="54" t="s">
        <v>1626</v>
      </c>
      <c r="B3875" s="54" t="s">
        <v>1628</v>
      </c>
      <c r="C3875" s="54" t="s">
        <v>762</v>
      </c>
      <c r="D3875" s="55">
        <v>45601</v>
      </c>
      <c r="E3875" s="56" t="s">
        <v>22</v>
      </c>
      <c r="F3875" s="54" t="s">
        <v>1456</v>
      </c>
      <c r="G3875" s="57" t="s">
        <v>1472</v>
      </c>
      <c r="H3875" s="124">
        <f t="shared" si="625"/>
        <v>0.35972222222222222</v>
      </c>
      <c r="I3875" s="125" t="s">
        <v>1484</v>
      </c>
      <c r="J3875" s="125" t="s">
        <v>935</v>
      </c>
      <c r="L3875" s="60">
        <f t="shared" si="614"/>
        <v>0</v>
      </c>
      <c r="M3875" s="33">
        <f t="shared" si="613"/>
        <v>0</v>
      </c>
      <c r="N3875" s="61">
        <f t="shared" si="615"/>
        <v>0</v>
      </c>
      <c r="O3875" s="33">
        <f t="shared" si="616"/>
        <v>0</v>
      </c>
      <c r="P3875" s="61">
        <f t="shared" si="617"/>
        <v>0</v>
      </c>
      <c r="Q3875" s="62">
        <f t="shared" si="618"/>
        <v>0</v>
      </c>
      <c r="R3875" s="61">
        <f t="shared" si="619"/>
        <v>0</v>
      </c>
      <c r="S3875" s="61">
        <f t="shared" si="620"/>
        <v>0</v>
      </c>
      <c r="T3875" t="str">
        <f t="shared" si="621"/>
        <v>إضافى كامل</v>
      </c>
      <c r="U3875" t="s">
        <v>1371</v>
      </c>
    </row>
    <row r="3876" spans="1:21" x14ac:dyDescent="0.25">
      <c r="A3876" s="54" t="s">
        <v>1626</v>
      </c>
      <c r="B3876" s="54" t="s">
        <v>1628</v>
      </c>
      <c r="C3876" s="54" t="s">
        <v>762</v>
      </c>
      <c r="D3876" s="55">
        <v>45602</v>
      </c>
      <c r="E3876" s="56" t="s">
        <v>23</v>
      </c>
      <c r="F3876" s="54" t="s">
        <v>1456</v>
      </c>
      <c r="G3876" s="57" t="s">
        <v>1472</v>
      </c>
      <c r="H3876" s="73" t="s">
        <v>1631</v>
      </c>
      <c r="I3876" s="125"/>
      <c r="J3876" s="125"/>
      <c r="K3876" s="3" t="s">
        <v>19</v>
      </c>
      <c r="L3876" s="60">
        <f t="shared" si="614"/>
        <v>1</v>
      </c>
      <c r="M3876" s="33">
        <f t="shared" si="613"/>
        <v>0</v>
      </c>
      <c r="N3876" s="61">
        <f t="shared" si="615"/>
        <v>0</v>
      </c>
      <c r="O3876" s="33">
        <f t="shared" si="616"/>
        <v>0</v>
      </c>
      <c r="P3876" s="61">
        <f t="shared" si="617"/>
        <v>0</v>
      </c>
      <c r="Q3876" s="62">
        <f t="shared" si="618"/>
        <v>0</v>
      </c>
      <c r="R3876" s="61">
        <f t="shared" si="619"/>
        <v>0</v>
      </c>
      <c r="S3876" s="61">
        <f t="shared" si="620"/>
        <v>0</v>
      </c>
      <c r="T3876" t="str">
        <f t="shared" si="621"/>
        <v>إضافى كامل</v>
      </c>
      <c r="U3876" t="s">
        <v>1371</v>
      </c>
    </row>
    <row r="3877" spans="1:21" x14ac:dyDescent="0.25">
      <c r="A3877" s="54" t="s">
        <v>1626</v>
      </c>
      <c r="B3877" s="54" t="s">
        <v>1628</v>
      </c>
      <c r="C3877" s="54" t="s">
        <v>762</v>
      </c>
      <c r="D3877" s="55">
        <v>45603</v>
      </c>
      <c r="E3877" s="56" t="s">
        <v>24</v>
      </c>
      <c r="F3877" s="54" t="s">
        <v>1456</v>
      </c>
      <c r="G3877" s="57" t="s">
        <v>1472</v>
      </c>
      <c r="H3877" s="124">
        <f>J3877-I3877</f>
        <v>0.50624999999999998</v>
      </c>
      <c r="I3877" s="125" t="s">
        <v>1219</v>
      </c>
      <c r="J3877" s="125" t="s">
        <v>1519</v>
      </c>
      <c r="L3877" s="60">
        <f t="shared" si="614"/>
        <v>0</v>
      </c>
      <c r="M3877" s="33">
        <f t="shared" si="613"/>
        <v>0</v>
      </c>
      <c r="N3877" s="61">
        <f t="shared" si="615"/>
        <v>0</v>
      </c>
      <c r="O3877" s="33">
        <f t="shared" si="616"/>
        <v>0</v>
      </c>
      <c r="P3877" s="61">
        <f t="shared" si="617"/>
        <v>0</v>
      </c>
      <c r="Q3877" s="62">
        <f t="shared" si="618"/>
        <v>0</v>
      </c>
      <c r="R3877" s="61">
        <f t="shared" si="619"/>
        <v>0</v>
      </c>
      <c r="S3877" s="61">
        <f t="shared" si="620"/>
        <v>0</v>
      </c>
      <c r="T3877" t="str">
        <f t="shared" si="621"/>
        <v>إضافى كامل</v>
      </c>
      <c r="U3877" t="s">
        <v>1371</v>
      </c>
    </row>
    <row r="3878" spans="1:21" x14ac:dyDescent="0.25">
      <c r="A3878" s="54" t="s">
        <v>1626</v>
      </c>
      <c r="B3878" s="54" t="s">
        <v>1628</v>
      </c>
      <c r="C3878" s="54" t="s">
        <v>762</v>
      </c>
      <c r="D3878" s="55">
        <v>45604</v>
      </c>
      <c r="E3878" s="56" t="s">
        <v>15</v>
      </c>
      <c r="F3878" s="54" t="s">
        <v>1456</v>
      </c>
      <c r="G3878" s="57" t="s">
        <v>1472</v>
      </c>
      <c r="H3878" s="73" t="s">
        <v>1603</v>
      </c>
      <c r="I3878" s="125"/>
      <c r="J3878" s="125"/>
      <c r="L3878" s="60">
        <f t="shared" si="614"/>
        <v>0</v>
      </c>
      <c r="M3878" s="33">
        <f t="shared" si="613"/>
        <v>0</v>
      </c>
      <c r="N3878" s="61">
        <f t="shared" si="615"/>
        <v>0</v>
      </c>
      <c r="O3878" s="33">
        <f t="shared" si="616"/>
        <v>0</v>
      </c>
      <c r="P3878" s="61">
        <f t="shared" si="617"/>
        <v>0</v>
      </c>
      <c r="Q3878" s="62">
        <f t="shared" si="618"/>
        <v>0</v>
      </c>
      <c r="R3878" s="61">
        <f t="shared" si="619"/>
        <v>0</v>
      </c>
      <c r="S3878" s="61">
        <f t="shared" si="620"/>
        <v>0</v>
      </c>
      <c r="T3878" t="str">
        <f t="shared" si="621"/>
        <v>إضافى كامل</v>
      </c>
      <c r="U3878" t="s">
        <v>1371</v>
      </c>
    </row>
    <row r="3879" spans="1:21" x14ac:dyDescent="0.25">
      <c r="A3879" s="54" t="s">
        <v>1626</v>
      </c>
      <c r="B3879" s="54" t="s">
        <v>1628</v>
      </c>
      <c r="C3879" s="54" t="s">
        <v>762</v>
      </c>
      <c r="D3879" s="55">
        <v>45605</v>
      </c>
      <c r="E3879" s="56" t="s">
        <v>18</v>
      </c>
      <c r="F3879" s="54" t="s">
        <v>1456</v>
      </c>
      <c r="G3879" s="57" t="s">
        <v>1472</v>
      </c>
      <c r="I3879" s="125"/>
      <c r="J3879" s="125"/>
      <c r="K3879" s="3" t="s">
        <v>19</v>
      </c>
      <c r="L3879" s="60">
        <f t="shared" si="614"/>
        <v>1</v>
      </c>
      <c r="M3879" s="33">
        <f t="shared" si="613"/>
        <v>0</v>
      </c>
      <c r="N3879" s="61">
        <f t="shared" si="615"/>
        <v>0</v>
      </c>
      <c r="O3879" s="33">
        <f t="shared" si="616"/>
        <v>0</v>
      </c>
      <c r="P3879" s="61">
        <f t="shared" si="617"/>
        <v>0</v>
      </c>
      <c r="Q3879" s="62">
        <f t="shared" si="618"/>
        <v>0</v>
      </c>
      <c r="R3879" s="61">
        <f t="shared" si="619"/>
        <v>0</v>
      </c>
      <c r="S3879" s="61">
        <f t="shared" si="620"/>
        <v>0</v>
      </c>
      <c r="T3879" t="str">
        <f t="shared" si="621"/>
        <v>إضافى كامل</v>
      </c>
      <c r="U3879" t="s">
        <v>1371</v>
      </c>
    </row>
    <row r="3880" spans="1:21" x14ac:dyDescent="0.25">
      <c r="A3880" s="54" t="s">
        <v>1626</v>
      </c>
      <c r="B3880" s="54" t="s">
        <v>1628</v>
      </c>
      <c r="C3880" s="54" t="s">
        <v>762</v>
      </c>
      <c r="D3880" s="55">
        <v>45606</v>
      </c>
      <c r="E3880" s="56" t="s">
        <v>20</v>
      </c>
      <c r="F3880" s="54" t="s">
        <v>1456</v>
      </c>
      <c r="G3880" s="57" t="s">
        <v>1472</v>
      </c>
      <c r="I3880" s="125" t="s">
        <v>1466</v>
      </c>
      <c r="J3880" s="125" t="s">
        <v>942</v>
      </c>
      <c r="L3880" s="60">
        <f t="shared" si="614"/>
        <v>0</v>
      </c>
      <c r="M3880" s="33">
        <f t="shared" si="613"/>
        <v>0</v>
      </c>
      <c r="N3880" s="61">
        <f t="shared" si="615"/>
        <v>0</v>
      </c>
      <c r="O3880" s="33">
        <f t="shared" si="616"/>
        <v>0</v>
      </c>
      <c r="P3880" s="61">
        <f t="shared" si="617"/>
        <v>0</v>
      </c>
      <c r="Q3880" s="62">
        <f t="shared" si="618"/>
        <v>0</v>
      </c>
      <c r="R3880" s="61">
        <f t="shared" si="619"/>
        <v>0</v>
      </c>
      <c r="S3880" s="61">
        <f t="shared" si="620"/>
        <v>0</v>
      </c>
      <c r="T3880" t="str">
        <f t="shared" si="621"/>
        <v>إضافى كامل</v>
      </c>
      <c r="U3880" t="s">
        <v>1371</v>
      </c>
    </row>
    <row r="3881" spans="1:21" x14ac:dyDescent="0.25">
      <c r="A3881" s="54" t="s">
        <v>1626</v>
      </c>
      <c r="B3881" s="54" t="s">
        <v>1628</v>
      </c>
      <c r="C3881" s="54" t="s">
        <v>762</v>
      </c>
      <c r="D3881" s="55">
        <v>45607</v>
      </c>
      <c r="E3881" s="56" t="s">
        <v>21</v>
      </c>
      <c r="F3881" s="54" t="s">
        <v>1456</v>
      </c>
      <c r="G3881" s="57" t="s">
        <v>1472</v>
      </c>
      <c r="I3881" s="125" t="s">
        <v>1242</v>
      </c>
      <c r="J3881" s="125" t="s">
        <v>942</v>
      </c>
      <c r="L3881" s="60">
        <f t="shared" si="614"/>
        <v>0</v>
      </c>
      <c r="M3881" s="33">
        <f t="shared" si="613"/>
        <v>0</v>
      </c>
      <c r="N3881" s="61">
        <f t="shared" si="615"/>
        <v>0</v>
      </c>
      <c r="O3881" s="33">
        <f t="shared" si="616"/>
        <v>0</v>
      </c>
      <c r="P3881" s="61">
        <f t="shared" si="617"/>
        <v>0</v>
      </c>
      <c r="Q3881" s="62">
        <f t="shared" si="618"/>
        <v>0</v>
      </c>
      <c r="R3881" s="61">
        <f t="shared" si="619"/>
        <v>0</v>
      </c>
      <c r="S3881" s="61">
        <f t="shared" si="620"/>
        <v>0</v>
      </c>
      <c r="T3881" t="str">
        <f t="shared" si="621"/>
        <v>إضافى كامل</v>
      </c>
      <c r="U3881" t="s">
        <v>1371</v>
      </c>
    </row>
    <row r="3882" spans="1:21" x14ac:dyDescent="0.25">
      <c r="A3882" s="54" t="s">
        <v>1626</v>
      </c>
      <c r="B3882" s="54" t="s">
        <v>1628</v>
      </c>
      <c r="C3882" s="54" t="s">
        <v>762</v>
      </c>
      <c r="D3882" s="55">
        <v>45608</v>
      </c>
      <c r="E3882" s="56" t="s">
        <v>22</v>
      </c>
      <c r="F3882" s="54" t="s">
        <v>1456</v>
      </c>
      <c r="G3882" s="57" t="s">
        <v>1472</v>
      </c>
      <c r="I3882" s="125" t="s">
        <v>1484</v>
      </c>
      <c r="J3882" s="125" t="s">
        <v>937</v>
      </c>
      <c r="L3882" s="60">
        <f t="shared" si="614"/>
        <v>0</v>
      </c>
      <c r="M3882" s="33">
        <f t="shared" si="613"/>
        <v>0</v>
      </c>
      <c r="N3882" s="61">
        <f t="shared" si="615"/>
        <v>0</v>
      </c>
      <c r="O3882" s="33">
        <f t="shared" si="616"/>
        <v>0</v>
      </c>
      <c r="P3882" s="61">
        <f t="shared" si="617"/>
        <v>0</v>
      </c>
      <c r="Q3882" s="62">
        <f t="shared" si="618"/>
        <v>0</v>
      </c>
      <c r="R3882" s="61">
        <f t="shared" si="619"/>
        <v>0</v>
      </c>
      <c r="S3882" s="61">
        <f t="shared" si="620"/>
        <v>0</v>
      </c>
      <c r="T3882" t="str">
        <f t="shared" si="621"/>
        <v>إضافى كامل</v>
      </c>
      <c r="U3882" t="s">
        <v>1371</v>
      </c>
    </row>
    <row r="3883" spans="1:21" x14ac:dyDescent="0.25">
      <c r="A3883" s="54" t="s">
        <v>1626</v>
      </c>
      <c r="B3883" s="54" t="s">
        <v>1628</v>
      </c>
      <c r="C3883" s="54" t="s">
        <v>762</v>
      </c>
      <c r="D3883" s="55">
        <v>45609</v>
      </c>
      <c r="E3883" s="56" t="s">
        <v>23</v>
      </c>
      <c r="F3883" s="54" t="s">
        <v>1456</v>
      </c>
      <c r="G3883" s="57" t="s">
        <v>1472</v>
      </c>
      <c r="I3883" s="125"/>
      <c r="J3883" s="125"/>
      <c r="K3883" s="3" t="s">
        <v>566</v>
      </c>
      <c r="L3883" s="60">
        <f t="shared" si="614"/>
        <v>1</v>
      </c>
      <c r="M3883" s="33">
        <f t="shared" si="613"/>
        <v>0</v>
      </c>
      <c r="N3883" s="61">
        <f t="shared" si="615"/>
        <v>0</v>
      </c>
      <c r="O3883" s="33">
        <f t="shared" si="616"/>
        <v>0</v>
      </c>
      <c r="P3883" s="61">
        <f t="shared" si="617"/>
        <v>0</v>
      </c>
      <c r="Q3883" s="62">
        <f t="shared" si="618"/>
        <v>0</v>
      </c>
      <c r="R3883" s="61">
        <f t="shared" si="619"/>
        <v>0</v>
      </c>
      <c r="S3883" s="61">
        <f t="shared" si="620"/>
        <v>0</v>
      </c>
      <c r="T3883" t="str">
        <f t="shared" si="621"/>
        <v>إضافى كامل</v>
      </c>
      <c r="U3883" t="s">
        <v>1371</v>
      </c>
    </row>
    <row r="3884" spans="1:21" x14ac:dyDescent="0.25">
      <c r="A3884" s="54" t="s">
        <v>1626</v>
      </c>
      <c r="B3884" s="54" t="s">
        <v>1628</v>
      </c>
      <c r="C3884" s="54" t="s">
        <v>762</v>
      </c>
      <c r="D3884" s="55">
        <v>45610</v>
      </c>
      <c r="E3884" s="56" t="s">
        <v>24</v>
      </c>
      <c r="F3884" s="54" t="s">
        <v>1456</v>
      </c>
      <c r="G3884" s="57" t="s">
        <v>1472</v>
      </c>
      <c r="I3884" s="125"/>
      <c r="J3884" s="125"/>
      <c r="K3884" s="3" t="s">
        <v>566</v>
      </c>
      <c r="L3884" s="60">
        <f t="shared" si="614"/>
        <v>1</v>
      </c>
      <c r="M3884" s="33">
        <f t="shared" si="613"/>
        <v>0</v>
      </c>
      <c r="N3884" s="61">
        <f t="shared" si="615"/>
        <v>0</v>
      </c>
      <c r="O3884" s="33">
        <f t="shared" si="616"/>
        <v>0</v>
      </c>
      <c r="P3884" s="61">
        <f t="shared" si="617"/>
        <v>0</v>
      </c>
      <c r="Q3884" s="62">
        <f t="shared" si="618"/>
        <v>0</v>
      </c>
      <c r="R3884" s="61">
        <f t="shared" si="619"/>
        <v>0</v>
      </c>
      <c r="S3884" s="61">
        <f t="shared" si="620"/>
        <v>0</v>
      </c>
      <c r="T3884" t="str">
        <f t="shared" si="621"/>
        <v>إضافى كامل</v>
      </c>
      <c r="U3884" t="s">
        <v>1371</v>
      </c>
    </row>
    <row r="3885" spans="1:21" x14ac:dyDescent="0.25">
      <c r="A3885" s="54" t="s">
        <v>1626</v>
      </c>
      <c r="B3885" s="54" t="s">
        <v>1628</v>
      </c>
      <c r="C3885" s="54" t="s">
        <v>762</v>
      </c>
      <c r="D3885" s="55">
        <v>45611</v>
      </c>
      <c r="E3885" s="56" t="s">
        <v>15</v>
      </c>
      <c r="F3885" s="54" t="s">
        <v>1456</v>
      </c>
      <c r="G3885" s="57" t="s">
        <v>1472</v>
      </c>
      <c r="I3885" s="125"/>
      <c r="J3885" s="125"/>
      <c r="L3885" s="60">
        <f t="shared" si="614"/>
        <v>0</v>
      </c>
      <c r="M3885" s="33">
        <f t="shared" si="613"/>
        <v>0</v>
      </c>
      <c r="N3885" s="61">
        <f t="shared" si="615"/>
        <v>0</v>
      </c>
      <c r="O3885" s="33">
        <f t="shared" si="616"/>
        <v>0</v>
      </c>
      <c r="P3885" s="61">
        <f t="shared" si="617"/>
        <v>0</v>
      </c>
      <c r="Q3885" s="62">
        <f t="shared" si="618"/>
        <v>0</v>
      </c>
      <c r="R3885" s="61">
        <f t="shared" si="619"/>
        <v>0</v>
      </c>
      <c r="S3885" s="61">
        <f t="shared" si="620"/>
        <v>0</v>
      </c>
      <c r="T3885" t="str">
        <f t="shared" si="621"/>
        <v>إضافى كامل</v>
      </c>
      <c r="U3885" t="s">
        <v>1371</v>
      </c>
    </row>
    <row r="3886" spans="1:21" x14ac:dyDescent="0.25">
      <c r="A3886" s="54" t="s">
        <v>1626</v>
      </c>
      <c r="B3886" s="54" t="s">
        <v>1628</v>
      </c>
      <c r="C3886" s="54" t="s">
        <v>762</v>
      </c>
      <c r="D3886" s="55">
        <v>45612</v>
      </c>
      <c r="E3886" s="56" t="s">
        <v>18</v>
      </c>
      <c r="F3886" s="54" t="s">
        <v>1456</v>
      </c>
      <c r="G3886" s="57" t="s">
        <v>1472</v>
      </c>
      <c r="H3886" s="124">
        <f>J3886-I3886</f>
        <v>0.33958333333333335</v>
      </c>
      <c r="I3886" s="125" t="s">
        <v>1224</v>
      </c>
      <c r="J3886" s="125" t="s">
        <v>937</v>
      </c>
      <c r="L3886" s="60">
        <f t="shared" si="614"/>
        <v>0</v>
      </c>
      <c r="M3886" s="33">
        <f t="shared" si="613"/>
        <v>0</v>
      </c>
      <c r="N3886" s="61">
        <f t="shared" si="615"/>
        <v>0</v>
      </c>
      <c r="O3886" s="33">
        <f t="shared" si="616"/>
        <v>0</v>
      </c>
      <c r="P3886" s="61">
        <f t="shared" si="617"/>
        <v>0</v>
      </c>
      <c r="Q3886" s="62">
        <f t="shared" si="618"/>
        <v>0</v>
      </c>
      <c r="R3886" s="61">
        <f t="shared" si="619"/>
        <v>0</v>
      </c>
      <c r="S3886" s="61">
        <f t="shared" si="620"/>
        <v>0</v>
      </c>
      <c r="T3886" t="str">
        <f t="shared" si="621"/>
        <v>إضافى كامل</v>
      </c>
      <c r="U3886" t="s">
        <v>1371</v>
      </c>
    </row>
    <row r="3887" spans="1:21" x14ac:dyDescent="0.25">
      <c r="A3887" s="54" t="s">
        <v>1626</v>
      </c>
      <c r="B3887" s="54" t="s">
        <v>1628</v>
      </c>
      <c r="C3887" s="54" t="s">
        <v>762</v>
      </c>
      <c r="D3887" s="55">
        <v>45613</v>
      </c>
      <c r="E3887" s="56" t="s">
        <v>20</v>
      </c>
      <c r="F3887" s="54" t="s">
        <v>1456</v>
      </c>
      <c r="G3887" s="57" t="s">
        <v>1472</v>
      </c>
      <c r="H3887" s="124">
        <f t="shared" ref="H3887:H3889" si="626">J3887-I3887</f>
        <v>0.35486111111111113</v>
      </c>
      <c r="I3887" s="125" t="s">
        <v>1632</v>
      </c>
      <c r="J3887" s="125" t="s">
        <v>1435</v>
      </c>
      <c r="L3887" s="60">
        <f t="shared" si="614"/>
        <v>0</v>
      </c>
      <c r="M3887" s="33">
        <f t="shared" si="613"/>
        <v>0</v>
      </c>
      <c r="N3887" s="61">
        <f t="shared" si="615"/>
        <v>0</v>
      </c>
      <c r="O3887" s="33">
        <f t="shared" si="616"/>
        <v>0</v>
      </c>
      <c r="P3887" s="61">
        <f t="shared" si="617"/>
        <v>0</v>
      </c>
      <c r="Q3887" s="62">
        <f t="shared" si="618"/>
        <v>0</v>
      </c>
      <c r="R3887" s="61">
        <f t="shared" si="619"/>
        <v>0</v>
      </c>
      <c r="S3887" s="61">
        <f t="shared" si="620"/>
        <v>0</v>
      </c>
      <c r="T3887" t="str">
        <f t="shared" si="621"/>
        <v>إضافى كامل</v>
      </c>
      <c r="U3887" t="s">
        <v>1371</v>
      </c>
    </row>
    <row r="3888" spans="1:21" x14ac:dyDescent="0.25">
      <c r="A3888" s="54" t="s">
        <v>1626</v>
      </c>
      <c r="B3888" s="54" t="s">
        <v>1628</v>
      </c>
      <c r="C3888" s="54" t="s">
        <v>762</v>
      </c>
      <c r="D3888" s="55">
        <v>45614</v>
      </c>
      <c r="E3888" s="56" t="s">
        <v>21</v>
      </c>
      <c r="F3888" s="54" t="s">
        <v>1456</v>
      </c>
      <c r="G3888" s="57" t="s">
        <v>1472</v>
      </c>
      <c r="H3888" s="124">
        <f t="shared" si="626"/>
        <v>0.35833333333333339</v>
      </c>
      <c r="I3888" s="125" t="s">
        <v>1465</v>
      </c>
      <c r="J3888" s="125" t="s">
        <v>963</v>
      </c>
      <c r="L3888" s="60">
        <f t="shared" si="614"/>
        <v>0</v>
      </c>
      <c r="M3888" s="33">
        <f t="shared" si="613"/>
        <v>0</v>
      </c>
      <c r="N3888" s="61">
        <f t="shared" si="615"/>
        <v>1</v>
      </c>
      <c r="O3888" s="33">
        <f t="shared" si="616"/>
        <v>0</v>
      </c>
      <c r="P3888" s="61">
        <f t="shared" si="617"/>
        <v>1</v>
      </c>
      <c r="Q3888" s="62">
        <f t="shared" si="618"/>
        <v>0</v>
      </c>
      <c r="R3888" s="61">
        <f t="shared" si="619"/>
        <v>0</v>
      </c>
      <c r="S3888" s="61">
        <f t="shared" si="620"/>
        <v>0</v>
      </c>
      <c r="T3888" t="str">
        <f t="shared" si="621"/>
        <v>إضافى كامل</v>
      </c>
      <c r="U3888" t="s">
        <v>1371</v>
      </c>
    </row>
    <row r="3889" spans="1:21" x14ac:dyDescent="0.25">
      <c r="A3889" s="54" t="s">
        <v>1626</v>
      </c>
      <c r="B3889" s="54" t="s">
        <v>1628</v>
      </c>
      <c r="C3889" s="54" t="s">
        <v>762</v>
      </c>
      <c r="D3889" s="55">
        <v>45615</v>
      </c>
      <c r="E3889" s="56" t="s">
        <v>22</v>
      </c>
      <c r="F3889" s="54" t="s">
        <v>1456</v>
      </c>
      <c r="G3889" s="57" t="s">
        <v>1472</v>
      </c>
      <c r="H3889" s="124">
        <f t="shared" si="626"/>
        <v>0.32013888888888892</v>
      </c>
      <c r="I3889" s="125" t="s">
        <v>1095</v>
      </c>
      <c r="J3889" s="125" t="s">
        <v>963</v>
      </c>
      <c r="L3889" s="60">
        <f t="shared" si="614"/>
        <v>0</v>
      </c>
      <c r="M3889" s="33">
        <f t="shared" si="613"/>
        <v>0</v>
      </c>
      <c r="N3889" s="61">
        <f t="shared" si="615"/>
        <v>1</v>
      </c>
      <c r="O3889" s="33">
        <f t="shared" si="616"/>
        <v>0</v>
      </c>
      <c r="P3889" s="61">
        <f t="shared" si="617"/>
        <v>1</v>
      </c>
      <c r="Q3889" s="62">
        <f t="shared" si="618"/>
        <v>0</v>
      </c>
      <c r="R3889" s="61">
        <f t="shared" si="619"/>
        <v>0</v>
      </c>
      <c r="S3889" s="61">
        <f t="shared" si="620"/>
        <v>0</v>
      </c>
      <c r="T3889" t="str">
        <f t="shared" si="621"/>
        <v>إضافى كامل</v>
      </c>
      <c r="U3889" t="s">
        <v>1371</v>
      </c>
    </row>
    <row r="3890" spans="1:21" x14ac:dyDescent="0.25">
      <c r="A3890" s="54" t="s">
        <v>1626</v>
      </c>
      <c r="B3890" s="54" t="s">
        <v>1628</v>
      </c>
      <c r="C3890" s="54" t="s">
        <v>762</v>
      </c>
      <c r="D3890" s="55">
        <v>45616</v>
      </c>
      <c r="E3890" s="56" t="s">
        <v>23</v>
      </c>
      <c r="F3890" s="54" t="s">
        <v>1456</v>
      </c>
      <c r="G3890" s="57" t="s">
        <v>1472</v>
      </c>
      <c r="H3890" s="73" t="s">
        <v>1579</v>
      </c>
      <c r="I3890" s="125"/>
      <c r="J3890" s="125"/>
      <c r="K3890" s="3" t="s">
        <v>566</v>
      </c>
      <c r="L3890" s="60">
        <f t="shared" si="614"/>
        <v>1</v>
      </c>
      <c r="M3890" s="33">
        <f t="shared" si="613"/>
        <v>0</v>
      </c>
      <c r="N3890" s="61">
        <f t="shared" si="615"/>
        <v>1</v>
      </c>
      <c r="O3890" s="33">
        <f t="shared" si="616"/>
        <v>0</v>
      </c>
      <c r="P3890" s="61">
        <f t="shared" si="617"/>
        <v>1</v>
      </c>
      <c r="Q3890" s="62">
        <f t="shared" si="618"/>
        <v>0</v>
      </c>
      <c r="R3890" s="61">
        <f t="shared" si="619"/>
        <v>0</v>
      </c>
      <c r="S3890" s="61">
        <f t="shared" si="620"/>
        <v>0</v>
      </c>
      <c r="T3890" t="str">
        <f t="shared" si="621"/>
        <v>إضافى كامل</v>
      </c>
      <c r="U3890" t="s">
        <v>1371</v>
      </c>
    </row>
    <row r="3891" spans="1:21" x14ac:dyDescent="0.25">
      <c r="A3891" s="54" t="s">
        <v>1626</v>
      </c>
      <c r="B3891" s="54" t="s">
        <v>1628</v>
      </c>
      <c r="C3891" s="54" t="s">
        <v>762</v>
      </c>
      <c r="D3891" s="55">
        <v>45617</v>
      </c>
      <c r="E3891" s="56" t="s">
        <v>24</v>
      </c>
      <c r="F3891" s="54" t="s">
        <v>1456</v>
      </c>
      <c r="G3891" s="57" t="s">
        <v>1472</v>
      </c>
      <c r="I3891" s="125"/>
      <c r="J3891" s="125"/>
      <c r="K3891" s="3" t="s">
        <v>19</v>
      </c>
      <c r="L3891" s="60">
        <f t="shared" si="614"/>
        <v>1</v>
      </c>
      <c r="M3891" s="33">
        <f t="shared" si="613"/>
        <v>0</v>
      </c>
      <c r="N3891" s="61">
        <f t="shared" si="615"/>
        <v>1</v>
      </c>
      <c r="O3891" s="33">
        <f t="shared" si="616"/>
        <v>0</v>
      </c>
      <c r="P3891" s="61">
        <f t="shared" si="617"/>
        <v>1</v>
      </c>
      <c r="Q3891" s="62">
        <f t="shared" si="618"/>
        <v>0</v>
      </c>
      <c r="R3891" s="61">
        <f t="shared" si="619"/>
        <v>0</v>
      </c>
      <c r="S3891" s="61">
        <f t="shared" si="620"/>
        <v>0</v>
      </c>
      <c r="T3891" t="str">
        <f t="shared" si="621"/>
        <v>إضافى كامل</v>
      </c>
      <c r="U3891" t="s">
        <v>1371</v>
      </c>
    </row>
    <row r="3892" spans="1:21" x14ac:dyDescent="0.25">
      <c r="A3892" s="54" t="s">
        <v>1626</v>
      </c>
      <c r="B3892" s="54" t="s">
        <v>1628</v>
      </c>
      <c r="C3892" s="54" t="s">
        <v>762</v>
      </c>
      <c r="D3892" s="55">
        <v>45618</v>
      </c>
      <c r="E3892" s="56" t="s">
        <v>15</v>
      </c>
      <c r="F3892" s="54" t="s">
        <v>1456</v>
      </c>
      <c r="G3892" s="57" t="s">
        <v>1472</v>
      </c>
      <c r="I3892" s="125"/>
      <c r="J3892" s="125"/>
      <c r="L3892" s="60">
        <f t="shared" si="614"/>
        <v>0</v>
      </c>
      <c r="M3892" s="33">
        <f t="shared" si="613"/>
        <v>0</v>
      </c>
      <c r="N3892" s="61">
        <f t="shared" si="615"/>
        <v>1</v>
      </c>
      <c r="O3892" s="33">
        <f t="shared" si="616"/>
        <v>0</v>
      </c>
      <c r="P3892" s="61">
        <f t="shared" si="617"/>
        <v>1</v>
      </c>
      <c r="Q3892" s="62">
        <f t="shared" si="618"/>
        <v>0</v>
      </c>
      <c r="R3892" s="61">
        <f t="shared" si="619"/>
        <v>0</v>
      </c>
      <c r="S3892" s="61">
        <f t="shared" si="620"/>
        <v>0</v>
      </c>
      <c r="T3892" t="str">
        <f t="shared" si="621"/>
        <v>إضافى كامل</v>
      </c>
      <c r="U3892" t="s">
        <v>1371</v>
      </c>
    </row>
    <row r="3893" spans="1:21" x14ac:dyDescent="0.25">
      <c r="A3893" s="54" t="s">
        <v>1626</v>
      </c>
      <c r="B3893" s="54" t="s">
        <v>1628</v>
      </c>
      <c r="C3893" s="54" t="s">
        <v>762</v>
      </c>
      <c r="D3893" s="55">
        <v>45619</v>
      </c>
      <c r="E3893" s="56" t="s">
        <v>18</v>
      </c>
      <c r="F3893" s="54" t="s">
        <v>1456</v>
      </c>
      <c r="G3893" s="57" t="s">
        <v>1472</v>
      </c>
      <c r="H3893" s="124">
        <f>J3893-I3893</f>
        <v>0.35069444444444448</v>
      </c>
      <c r="I3893" s="125" t="s">
        <v>1480</v>
      </c>
      <c r="J3893" s="125" t="s">
        <v>1055</v>
      </c>
      <c r="L3893" s="60">
        <f t="shared" si="614"/>
        <v>0</v>
      </c>
      <c r="M3893" s="33">
        <f t="shared" si="613"/>
        <v>0</v>
      </c>
      <c r="N3893" s="61">
        <f t="shared" si="615"/>
        <v>1</v>
      </c>
      <c r="O3893" s="33">
        <f t="shared" si="616"/>
        <v>0</v>
      </c>
      <c r="P3893" s="61">
        <f t="shared" si="617"/>
        <v>1</v>
      </c>
      <c r="Q3893" s="62">
        <f t="shared" si="618"/>
        <v>0</v>
      </c>
      <c r="R3893" s="61">
        <f t="shared" si="619"/>
        <v>0</v>
      </c>
      <c r="S3893" s="61">
        <f t="shared" si="620"/>
        <v>0</v>
      </c>
      <c r="T3893" t="str">
        <f t="shared" si="621"/>
        <v>إضافى كامل</v>
      </c>
      <c r="U3893" t="s">
        <v>1371</v>
      </c>
    </row>
    <row r="3894" spans="1:21" x14ac:dyDescent="0.25">
      <c r="A3894" s="54" t="s">
        <v>1626</v>
      </c>
      <c r="B3894" s="54" t="s">
        <v>1628</v>
      </c>
      <c r="C3894" s="54" t="s">
        <v>762</v>
      </c>
      <c r="D3894" s="55">
        <v>45620</v>
      </c>
      <c r="E3894" s="56" t="s">
        <v>20</v>
      </c>
      <c r="F3894" s="54" t="s">
        <v>1456</v>
      </c>
      <c r="G3894" s="57" t="s">
        <v>1472</v>
      </c>
      <c r="H3894" s="124">
        <f t="shared" ref="H3894:H3896" si="627">J3894-I3894</f>
        <v>0.35416666666666669</v>
      </c>
      <c r="I3894" s="125" t="s">
        <v>1377</v>
      </c>
      <c r="J3894" s="125" t="s">
        <v>1375</v>
      </c>
      <c r="L3894" s="60">
        <f t="shared" si="614"/>
        <v>0</v>
      </c>
      <c r="M3894" s="33">
        <f t="shared" si="613"/>
        <v>0</v>
      </c>
      <c r="N3894" s="61">
        <f t="shared" si="615"/>
        <v>1</v>
      </c>
      <c r="O3894" s="33">
        <f t="shared" si="616"/>
        <v>0</v>
      </c>
      <c r="P3894" s="61">
        <f t="shared" si="617"/>
        <v>1</v>
      </c>
      <c r="Q3894" s="62">
        <f t="shared" si="618"/>
        <v>0</v>
      </c>
      <c r="R3894" s="61">
        <f t="shared" si="619"/>
        <v>0</v>
      </c>
      <c r="S3894" s="61">
        <f t="shared" si="620"/>
        <v>0</v>
      </c>
      <c r="T3894" t="str">
        <f t="shared" si="621"/>
        <v>إضافى كامل</v>
      </c>
      <c r="U3894" t="s">
        <v>1371</v>
      </c>
    </row>
    <row r="3895" spans="1:21" x14ac:dyDescent="0.25">
      <c r="A3895" s="54" t="s">
        <v>1626</v>
      </c>
      <c r="B3895" s="54" t="s">
        <v>1628</v>
      </c>
      <c r="C3895" s="54" t="s">
        <v>762</v>
      </c>
      <c r="D3895" s="55">
        <v>45621</v>
      </c>
      <c r="E3895" s="56" t="s">
        <v>21</v>
      </c>
      <c r="F3895" s="54" t="s">
        <v>1456</v>
      </c>
      <c r="G3895" s="57" t="s">
        <v>1472</v>
      </c>
      <c r="H3895" s="124">
        <f t="shared" si="627"/>
        <v>0.34305555555555561</v>
      </c>
      <c r="I3895" s="125" t="s">
        <v>1469</v>
      </c>
      <c r="J3895" s="125" t="s">
        <v>1633</v>
      </c>
      <c r="L3895" s="60">
        <f t="shared" si="614"/>
        <v>0</v>
      </c>
      <c r="M3895" s="33">
        <f t="shared" si="613"/>
        <v>0</v>
      </c>
      <c r="N3895" s="61">
        <f t="shared" si="615"/>
        <v>1</v>
      </c>
      <c r="O3895" s="33">
        <f t="shared" si="616"/>
        <v>0</v>
      </c>
      <c r="P3895" s="61">
        <f t="shared" si="617"/>
        <v>1</v>
      </c>
      <c r="Q3895" s="62">
        <f t="shared" si="618"/>
        <v>0</v>
      </c>
      <c r="R3895" s="61">
        <f t="shared" si="619"/>
        <v>0</v>
      </c>
      <c r="S3895" s="61">
        <f t="shared" si="620"/>
        <v>0</v>
      </c>
      <c r="T3895" t="str">
        <f t="shared" si="621"/>
        <v>إضافى كامل</v>
      </c>
      <c r="U3895" t="s">
        <v>1371</v>
      </c>
    </row>
    <row r="3896" spans="1:21" x14ac:dyDescent="0.25">
      <c r="A3896" s="54" t="s">
        <v>1626</v>
      </c>
      <c r="B3896" s="54" t="s">
        <v>1628</v>
      </c>
      <c r="C3896" s="54" t="s">
        <v>762</v>
      </c>
      <c r="D3896" s="55">
        <v>45622</v>
      </c>
      <c r="E3896" s="56" t="s">
        <v>22</v>
      </c>
      <c r="F3896" s="54" t="s">
        <v>1456</v>
      </c>
      <c r="G3896" s="57" t="s">
        <v>1472</v>
      </c>
      <c r="H3896" s="124">
        <f t="shared" si="627"/>
        <v>0.22152777777777782</v>
      </c>
      <c r="I3896" s="125" t="s">
        <v>1469</v>
      </c>
      <c r="J3896" s="125" t="s">
        <v>1634</v>
      </c>
      <c r="L3896" s="60">
        <f t="shared" si="614"/>
        <v>0</v>
      </c>
      <c r="M3896" s="33">
        <f t="shared" si="613"/>
        <v>0</v>
      </c>
      <c r="N3896" s="61">
        <f t="shared" si="615"/>
        <v>1</v>
      </c>
      <c r="O3896" s="33">
        <f t="shared" si="616"/>
        <v>0</v>
      </c>
      <c r="P3896" s="61">
        <f t="shared" si="617"/>
        <v>1</v>
      </c>
      <c r="Q3896" s="62">
        <f t="shared" si="618"/>
        <v>0</v>
      </c>
      <c r="R3896" s="61">
        <f t="shared" si="619"/>
        <v>0</v>
      </c>
      <c r="S3896" s="61">
        <f t="shared" si="620"/>
        <v>0</v>
      </c>
      <c r="T3896" t="str">
        <f t="shared" si="621"/>
        <v>إضافى كامل</v>
      </c>
      <c r="U3896" t="s">
        <v>1371</v>
      </c>
    </row>
    <row r="3897" spans="1:21" x14ac:dyDescent="0.25">
      <c r="A3897" s="54" t="s">
        <v>1626</v>
      </c>
      <c r="B3897" s="54" t="s">
        <v>1628</v>
      </c>
      <c r="C3897" s="54" t="s">
        <v>762</v>
      </c>
      <c r="D3897" s="55">
        <v>45623</v>
      </c>
      <c r="E3897" s="56" t="s">
        <v>23</v>
      </c>
      <c r="F3897" s="54" t="s">
        <v>1456</v>
      </c>
      <c r="G3897" s="57" t="s">
        <v>1472</v>
      </c>
      <c r="H3897" s="73" t="s">
        <v>1635</v>
      </c>
      <c r="I3897" s="125"/>
      <c r="J3897" s="125"/>
      <c r="K3897" s="3" t="s">
        <v>566</v>
      </c>
      <c r="L3897" s="60">
        <f t="shared" si="614"/>
        <v>1</v>
      </c>
      <c r="M3897" s="33">
        <f t="shared" si="613"/>
        <v>0</v>
      </c>
      <c r="N3897" s="61">
        <f t="shared" si="615"/>
        <v>1</v>
      </c>
      <c r="O3897" s="33">
        <f t="shared" si="616"/>
        <v>0</v>
      </c>
      <c r="P3897" s="61">
        <f t="shared" si="617"/>
        <v>1</v>
      </c>
      <c r="Q3897" s="62">
        <f t="shared" si="618"/>
        <v>0</v>
      </c>
      <c r="R3897" s="61">
        <f t="shared" si="619"/>
        <v>0</v>
      </c>
      <c r="S3897" s="61">
        <f t="shared" si="620"/>
        <v>0</v>
      </c>
      <c r="T3897" t="str">
        <f t="shared" si="621"/>
        <v>إضافى كامل</v>
      </c>
      <c r="U3897" t="s">
        <v>1371</v>
      </c>
    </row>
    <row r="3898" spans="1:21" x14ac:dyDescent="0.25">
      <c r="A3898" s="54" t="s">
        <v>1626</v>
      </c>
      <c r="B3898" s="54" t="s">
        <v>1628</v>
      </c>
      <c r="C3898" s="54" t="s">
        <v>762</v>
      </c>
      <c r="D3898" s="55">
        <v>45624</v>
      </c>
      <c r="E3898" s="56" t="s">
        <v>24</v>
      </c>
      <c r="F3898" s="54" t="s">
        <v>1456</v>
      </c>
      <c r="G3898" s="57" t="s">
        <v>1472</v>
      </c>
      <c r="I3898" s="125"/>
      <c r="J3898" s="125"/>
      <c r="K3898" s="3" t="s">
        <v>19</v>
      </c>
      <c r="L3898" s="60">
        <f t="shared" si="614"/>
        <v>1</v>
      </c>
      <c r="M3898" s="33">
        <f t="shared" si="613"/>
        <v>0</v>
      </c>
      <c r="N3898" s="61">
        <f t="shared" si="615"/>
        <v>1</v>
      </c>
      <c r="O3898" s="33">
        <f t="shared" si="616"/>
        <v>0</v>
      </c>
      <c r="P3898" s="61">
        <f t="shared" si="617"/>
        <v>1</v>
      </c>
      <c r="Q3898" s="62">
        <f t="shared" si="618"/>
        <v>0</v>
      </c>
      <c r="R3898" s="61">
        <f t="shared" si="619"/>
        <v>0</v>
      </c>
      <c r="S3898" s="61">
        <f t="shared" si="620"/>
        <v>0</v>
      </c>
      <c r="T3898" t="str">
        <f t="shared" si="621"/>
        <v>إضافى كامل</v>
      </c>
      <c r="U3898" t="s">
        <v>1371</v>
      </c>
    </row>
    <row r="3899" spans="1:21" x14ac:dyDescent="0.25">
      <c r="A3899" s="54" t="s">
        <v>1626</v>
      </c>
      <c r="B3899" s="54" t="s">
        <v>1628</v>
      </c>
      <c r="C3899" s="54" t="s">
        <v>762</v>
      </c>
      <c r="D3899" s="55">
        <v>45625</v>
      </c>
      <c r="E3899" s="56" t="s">
        <v>15</v>
      </c>
      <c r="F3899" s="54" t="s">
        <v>1456</v>
      </c>
      <c r="G3899" s="57" t="s">
        <v>1472</v>
      </c>
      <c r="I3899" s="125"/>
      <c r="J3899" s="125"/>
      <c r="L3899" s="60">
        <f t="shared" si="614"/>
        <v>0</v>
      </c>
      <c r="M3899" s="33">
        <f t="shared" si="613"/>
        <v>0</v>
      </c>
      <c r="N3899" s="61">
        <f t="shared" si="615"/>
        <v>1</v>
      </c>
      <c r="O3899" s="33">
        <f t="shared" si="616"/>
        <v>0</v>
      </c>
      <c r="P3899" s="61">
        <f t="shared" si="617"/>
        <v>1</v>
      </c>
      <c r="Q3899" s="62">
        <f t="shared" si="618"/>
        <v>0</v>
      </c>
      <c r="R3899" s="61">
        <f t="shared" si="619"/>
        <v>0</v>
      </c>
      <c r="S3899" s="61">
        <f t="shared" si="620"/>
        <v>0</v>
      </c>
      <c r="T3899" t="str">
        <f t="shared" si="621"/>
        <v>إضافى كامل</v>
      </c>
      <c r="U3899" t="s">
        <v>1371</v>
      </c>
    </row>
    <row r="3900" spans="1:21" x14ac:dyDescent="0.25">
      <c r="A3900" s="54" t="s">
        <v>1626</v>
      </c>
      <c r="B3900" s="54" t="s">
        <v>1628</v>
      </c>
      <c r="C3900" s="54" t="s">
        <v>762</v>
      </c>
      <c r="D3900" s="55">
        <v>45626</v>
      </c>
      <c r="E3900" s="56" t="s">
        <v>18</v>
      </c>
      <c r="F3900" s="54" t="s">
        <v>1456</v>
      </c>
      <c r="G3900" s="57" t="s">
        <v>1472</v>
      </c>
      <c r="I3900" s="125" t="s">
        <v>1605</v>
      </c>
      <c r="J3900" s="125" t="s">
        <v>940</v>
      </c>
      <c r="L3900" s="60">
        <f t="shared" si="614"/>
        <v>0</v>
      </c>
      <c r="M3900" s="33">
        <f t="shared" si="613"/>
        <v>0</v>
      </c>
      <c r="N3900" s="61">
        <f t="shared" si="615"/>
        <v>1</v>
      </c>
      <c r="O3900" s="33">
        <f t="shared" si="616"/>
        <v>0</v>
      </c>
      <c r="P3900" s="61">
        <f t="shared" si="617"/>
        <v>1</v>
      </c>
      <c r="Q3900" s="62">
        <f t="shared" si="618"/>
        <v>0</v>
      </c>
      <c r="R3900" s="61">
        <f t="shared" si="619"/>
        <v>0</v>
      </c>
      <c r="S3900" s="61">
        <f t="shared" si="620"/>
        <v>0</v>
      </c>
      <c r="T3900" t="str">
        <f t="shared" si="621"/>
        <v>إضافى كامل</v>
      </c>
      <c r="U3900" t="s">
        <v>1371</v>
      </c>
    </row>
    <row r="3901" spans="1:21" ht="15.75" x14ac:dyDescent="0.25">
      <c r="A3901" s="54" t="s">
        <v>1636</v>
      </c>
      <c r="B3901" s="78" t="s">
        <v>1817</v>
      </c>
      <c r="C3901" s="54" t="s">
        <v>762</v>
      </c>
      <c r="D3901" s="55">
        <v>45597</v>
      </c>
      <c r="E3901" s="56" t="s">
        <v>15</v>
      </c>
      <c r="F3901" s="54" t="s">
        <v>763</v>
      </c>
      <c r="G3901" s="57" t="s">
        <v>16</v>
      </c>
      <c r="H3901" s="58" t="s">
        <v>609</v>
      </c>
      <c r="I3901" s="125"/>
      <c r="J3901" s="125"/>
      <c r="L3901" s="60">
        <f t="shared" si="614"/>
        <v>0</v>
      </c>
      <c r="M3901" s="33">
        <f t="shared" si="613"/>
        <v>0</v>
      </c>
      <c r="N3901" s="61">
        <f t="shared" si="615"/>
        <v>1</v>
      </c>
      <c r="O3901" s="33">
        <f t="shared" si="616"/>
        <v>0</v>
      </c>
      <c r="P3901" s="61">
        <f t="shared" si="617"/>
        <v>1</v>
      </c>
      <c r="Q3901" s="62">
        <f t="shared" si="618"/>
        <v>0</v>
      </c>
      <c r="R3901" s="61">
        <f t="shared" si="619"/>
        <v>0</v>
      </c>
      <c r="S3901" s="61">
        <f t="shared" si="620"/>
        <v>0</v>
      </c>
      <c r="T3901" t="str">
        <f t="shared" si="621"/>
        <v>إضافى كامل</v>
      </c>
      <c r="U3901" t="s">
        <v>871</v>
      </c>
    </row>
    <row r="3902" spans="1:21" x14ac:dyDescent="0.25">
      <c r="A3902" s="54" t="s">
        <v>1636</v>
      </c>
      <c r="B3902" s="54" t="s">
        <v>1878</v>
      </c>
      <c r="C3902" s="54" t="s">
        <v>762</v>
      </c>
      <c r="D3902" s="55">
        <v>45598</v>
      </c>
      <c r="E3902" s="56" t="s">
        <v>18</v>
      </c>
      <c r="F3902" s="54" t="s">
        <v>763</v>
      </c>
      <c r="G3902" s="57" t="s">
        <v>16</v>
      </c>
      <c r="H3902" s="124">
        <f>J3902-I3902</f>
        <v>0.28611111111111109</v>
      </c>
      <c r="I3902" s="125" t="s">
        <v>1637</v>
      </c>
      <c r="J3902" s="125" t="s">
        <v>1593</v>
      </c>
      <c r="L3902" s="60">
        <f t="shared" si="614"/>
        <v>0</v>
      </c>
      <c r="M3902" s="33">
        <f t="shared" si="613"/>
        <v>1</v>
      </c>
      <c r="N3902" s="61">
        <f t="shared" si="615"/>
        <v>1</v>
      </c>
      <c r="O3902" s="33">
        <f t="shared" si="616"/>
        <v>0</v>
      </c>
      <c r="P3902" s="61">
        <f t="shared" si="617"/>
        <v>1</v>
      </c>
      <c r="Q3902" s="62">
        <f t="shared" si="618"/>
        <v>0</v>
      </c>
      <c r="R3902" s="61">
        <f t="shared" si="619"/>
        <v>0</v>
      </c>
      <c r="S3902" s="61">
        <f t="shared" si="620"/>
        <v>1</v>
      </c>
      <c r="T3902" t="str">
        <f t="shared" si="621"/>
        <v>إضافى كامل</v>
      </c>
      <c r="U3902" t="s">
        <v>871</v>
      </c>
    </row>
    <row r="3903" spans="1:21" x14ac:dyDescent="0.25">
      <c r="A3903" s="54" t="s">
        <v>1636</v>
      </c>
      <c r="B3903" s="54" t="s">
        <v>1878</v>
      </c>
      <c r="C3903" s="54" t="s">
        <v>762</v>
      </c>
      <c r="D3903" s="55">
        <v>45599</v>
      </c>
      <c r="E3903" s="56" t="s">
        <v>20</v>
      </c>
      <c r="F3903" s="54" t="s">
        <v>763</v>
      </c>
      <c r="G3903" s="57" t="s">
        <v>16</v>
      </c>
      <c r="H3903" s="73" t="s">
        <v>1638</v>
      </c>
      <c r="I3903" s="125"/>
      <c r="J3903" s="125"/>
      <c r="K3903" s="3" t="s">
        <v>19</v>
      </c>
      <c r="L3903" s="60">
        <f t="shared" si="614"/>
        <v>1</v>
      </c>
      <c r="M3903" s="33">
        <f t="shared" si="613"/>
        <v>2</v>
      </c>
      <c r="N3903" s="61">
        <f t="shared" si="615"/>
        <v>1</v>
      </c>
      <c r="O3903" s="33">
        <f t="shared" si="616"/>
        <v>0</v>
      </c>
      <c r="P3903" s="61">
        <f t="shared" si="617"/>
        <v>1</v>
      </c>
      <c r="Q3903" s="62">
        <f t="shared" si="618"/>
        <v>0</v>
      </c>
      <c r="R3903" s="61">
        <f t="shared" si="619"/>
        <v>0</v>
      </c>
      <c r="S3903" s="61">
        <f t="shared" si="620"/>
        <v>2</v>
      </c>
      <c r="T3903" t="str">
        <f t="shared" si="621"/>
        <v>إضافى كامل</v>
      </c>
      <c r="U3903" t="s">
        <v>871</v>
      </c>
    </row>
    <row r="3904" spans="1:21" x14ac:dyDescent="0.25">
      <c r="A3904" s="54" t="s">
        <v>1636</v>
      </c>
      <c r="B3904" s="54" t="s">
        <v>1878</v>
      </c>
      <c r="C3904" s="54" t="s">
        <v>762</v>
      </c>
      <c r="D3904" s="55">
        <v>45600</v>
      </c>
      <c r="E3904" s="56" t="s">
        <v>21</v>
      </c>
      <c r="F3904" s="54" t="s">
        <v>763</v>
      </c>
      <c r="G3904" s="57" t="s">
        <v>16</v>
      </c>
      <c r="I3904" s="125"/>
      <c r="J3904" s="125"/>
      <c r="K3904" s="3" t="s">
        <v>566</v>
      </c>
      <c r="L3904" s="60">
        <f t="shared" si="614"/>
        <v>1</v>
      </c>
      <c r="M3904" s="33">
        <f t="shared" si="613"/>
        <v>3</v>
      </c>
      <c r="N3904" s="61">
        <f t="shared" si="615"/>
        <v>1</v>
      </c>
      <c r="O3904" s="33">
        <f t="shared" si="616"/>
        <v>0</v>
      </c>
      <c r="P3904" s="61">
        <f t="shared" si="617"/>
        <v>1</v>
      </c>
      <c r="Q3904" s="62">
        <f t="shared" si="618"/>
        <v>0</v>
      </c>
      <c r="R3904" s="61">
        <f t="shared" si="619"/>
        <v>0</v>
      </c>
      <c r="S3904" s="61">
        <f t="shared" si="620"/>
        <v>3</v>
      </c>
      <c r="T3904" t="str">
        <f t="shared" si="621"/>
        <v>إضافى كامل</v>
      </c>
      <c r="U3904" t="s">
        <v>871</v>
      </c>
    </row>
    <row r="3905" spans="1:21" x14ac:dyDescent="0.25">
      <c r="A3905" s="54" t="s">
        <v>1636</v>
      </c>
      <c r="B3905" s="54" t="s">
        <v>1878</v>
      </c>
      <c r="C3905" s="54" t="s">
        <v>762</v>
      </c>
      <c r="D3905" s="55">
        <v>45601</v>
      </c>
      <c r="E3905" s="56" t="s">
        <v>22</v>
      </c>
      <c r="F3905" s="54" t="s">
        <v>763</v>
      </c>
      <c r="G3905" s="57" t="s">
        <v>16</v>
      </c>
      <c r="H3905" s="124">
        <f>J3905-I3905</f>
        <v>0.30138888888888887</v>
      </c>
      <c r="I3905" s="125" t="s">
        <v>767</v>
      </c>
      <c r="J3905" s="125" t="s">
        <v>984</v>
      </c>
      <c r="L3905" s="60">
        <f t="shared" si="614"/>
        <v>0</v>
      </c>
      <c r="M3905" s="33">
        <f t="shared" ref="M3905:M3968" si="628">COUNTIF(K3905:K3934,"غائب")</f>
        <v>4</v>
      </c>
      <c r="N3905" s="61">
        <f t="shared" si="615"/>
        <v>1</v>
      </c>
      <c r="O3905" s="33">
        <f t="shared" si="616"/>
        <v>0</v>
      </c>
      <c r="P3905" s="61">
        <f t="shared" si="617"/>
        <v>1</v>
      </c>
      <c r="Q3905" s="62">
        <f t="shared" si="618"/>
        <v>0</v>
      </c>
      <c r="R3905" s="61">
        <f t="shared" si="619"/>
        <v>0</v>
      </c>
      <c r="S3905" s="61">
        <f t="shared" si="620"/>
        <v>4</v>
      </c>
      <c r="T3905" t="str">
        <f t="shared" si="621"/>
        <v>إضافى كامل</v>
      </c>
      <c r="U3905" t="s">
        <v>871</v>
      </c>
    </row>
    <row r="3906" spans="1:21" x14ac:dyDescent="0.25">
      <c r="A3906" s="54" t="s">
        <v>1636</v>
      </c>
      <c r="B3906" s="54" t="s">
        <v>1878</v>
      </c>
      <c r="C3906" s="54" t="s">
        <v>762</v>
      </c>
      <c r="D3906" s="55">
        <v>45602</v>
      </c>
      <c r="E3906" s="56" t="s">
        <v>23</v>
      </c>
      <c r="F3906" s="54" t="s">
        <v>763</v>
      </c>
      <c r="G3906" s="57" t="s">
        <v>16</v>
      </c>
      <c r="H3906" s="124">
        <f t="shared" ref="H3906:H3907" si="629">J3906-I3906</f>
        <v>0.30694444444444452</v>
      </c>
      <c r="I3906" s="125" t="s">
        <v>767</v>
      </c>
      <c r="J3906" s="125" t="s">
        <v>1021</v>
      </c>
      <c r="L3906" s="60">
        <f t="shared" ref="L3906:L3969" si="630">IF(AND(OR(K3906= "حالة وفاة",K3906="إذن م",K3906="إذن ص",K3906="بدل راحة",K3906="انصراف",K3906="اجازة",K3906="راحة",K3906="مأمورية",K3906="مأمورية م",K3906="مأمورية ص",K3906="Online",K3906="حضور",K3906="بدل سهر",E3906="Friday",K3906=""),K3906&lt;&gt;""),1,0)</f>
        <v>0</v>
      </c>
      <c r="M3906" s="33">
        <f t="shared" si="628"/>
        <v>5</v>
      </c>
      <c r="N3906" s="61">
        <f t="shared" ref="N3906:N3969" si="631">COUNTIF(K3906:K3935,"إذن ص")</f>
        <v>1</v>
      </c>
      <c r="O3906" s="33">
        <f t="shared" ref="O3906:O3969" si="632">COUNTIF(K3906:K3935,"إذن م")</f>
        <v>0</v>
      </c>
      <c r="P3906" s="61">
        <f t="shared" ref="P3906:P3969" si="633">O3906+N3906</f>
        <v>1</v>
      </c>
      <c r="Q3906" s="62">
        <f t="shared" ref="Q3906:Q3969" si="634">IF(AND(P3906&gt;2,P3906&lt;&gt;0),P3906*3/6,0)</f>
        <v>0</v>
      </c>
      <c r="R3906" s="61">
        <f t="shared" ref="R3906:R3969" si="635">INT(Q3906)</f>
        <v>0</v>
      </c>
      <c r="S3906" s="61">
        <f t="shared" ref="S3906:S3969" si="636">R3906+M3906</f>
        <v>5</v>
      </c>
      <c r="T3906" t="str">
        <f t="shared" ref="T3906:T3969" si="637">IF(AND(OR(S3906&lt;=0,S3906&gt;0),S3906&lt;5),"إضافى كامل",IF(AND(OR(S3906=5,S3906=6,S3906&lt;7),S3906&lt;&gt;""),"نصف إضافى","لا يستحق"))</f>
        <v>نصف إضافى</v>
      </c>
      <c r="U3906" t="s">
        <v>871</v>
      </c>
    </row>
    <row r="3907" spans="1:21" x14ac:dyDescent="0.25">
      <c r="A3907" s="54" t="s">
        <v>1636</v>
      </c>
      <c r="B3907" s="54" t="s">
        <v>1878</v>
      </c>
      <c r="C3907" s="54" t="s">
        <v>762</v>
      </c>
      <c r="D3907" s="55">
        <v>45603</v>
      </c>
      <c r="E3907" s="56" t="s">
        <v>24</v>
      </c>
      <c r="F3907" s="54" t="s">
        <v>763</v>
      </c>
      <c r="G3907" s="57" t="s">
        <v>16</v>
      </c>
      <c r="H3907" s="124">
        <f t="shared" si="629"/>
        <v>0.25486111111111109</v>
      </c>
      <c r="I3907" s="125" t="s">
        <v>774</v>
      </c>
      <c r="J3907" s="125" t="s">
        <v>946</v>
      </c>
      <c r="L3907" s="60">
        <f t="shared" si="630"/>
        <v>0</v>
      </c>
      <c r="M3907" s="33">
        <f t="shared" si="628"/>
        <v>6</v>
      </c>
      <c r="N3907" s="61">
        <f t="shared" si="631"/>
        <v>1</v>
      </c>
      <c r="O3907" s="33">
        <f t="shared" si="632"/>
        <v>0</v>
      </c>
      <c r="P3907" s="61">
        <f t="shared" si="633"/>
        <v>1</v>
      </c>
      <c r="Q3907" s="62">
        <f t="shared" si="634"/>
        <v>0</v>
      </c>
      <c r="R3907" s="61">
        <f t="shared" si="635"/>
        <v>0</v>
      </c>
      <c r="S3907" s="61">
        <f t="shared" si="636"/>
        <v>6</v>
      </c>
      <c r="T3907" t="str">
        <f t="shared" si="637"/>
        <v>نصف إضافى</v>
      </c>
      <c r="U3907" t="s">
        <v>871</v>
      </c>
    </row>
    <row r="3908" spans="1:21" x14ac:dyDescent="0.25">
      <c r="A3908" s="54" t="s">
        <v>1636</v>
      </c>
      <c r="B3908" s="54" t="s">
        <v>1878</v>
      </c>
      <c r="C3908" s="54" t="s">
        <v>762</v>
      </c>
      <c r="D3908" s="55">
        <v>45604</v>
      </c>
      <c r="E3908" s="56" t="s">
        <v>15</v>
      </c>
      <c r="F3908" s="54" t="s">
        <v>763</v>
      </c>
      <c r="G3908" s="57" t="s">
        <v>16</v>
      </c>
      <c r="H3908" s="73" t="s">
        <v>1639</v>
      </c>
      <c r="I3908" s="125"/>
      <c r="J3908" s="125"/>
      <c r="L3908" s="60">
        <f t="shared" si="630"/>
        <v>0</v>
      </c>
      <c r="M3908" s="33">
        <f t="shared" si="628"/>
        <v>7</v>
      </c>
      <c r="N3908" s="61">
        <f t="shared" si="631"/>
        <v>1</v>
      </c>
      <c r="O3908" s="33">
        <f t="shared" si="632"/>
        <v>0</v>
      </c>
      <c r="P3908" s="61">
        <f t="shared" si="633"/>
        <v>1</v>
      </c>
      <c r="Q3908" s="62">
        <f t="shared" si="634"/>
        <v>0</v>
      </c>
      <c r="R3908" s="61">
        <f t="shared" si="635"/>
        <v>0</v>
      </c>
      <c r="S3908" s="61">
        <f t="shared" si="636"/>
        <v>7</v>
      </c>
      <c r="T3908" t="str">
        <f t="shared" si="637"/>
        <v>لا يستحق</v>
      </c>
      <c r="U3908" t="s">
        <v>871</v>
      </c>
    </row>
    <row r="3909" spans="1:21" x14ac:dyDescent="0.25">
      <c r="A3909" s="54" t="s">
        <v>1636</v>
      </c>
      <c r="B3909" s="54" t="s">
        <v>1878</v>
      </c>
      <c r="C3909" s="54" t="s">
        <v>762</v>
      </c>
      <c r="D3909" s="55">
        <v>45605</v>
      </c>
      <c r="E3909" s="56" t="s">
        <v>18</v>
      </c>
      <c r="F3909" s="54" t="s">
        <v>763</v>
      </c>
      <c r="G3909" s="57" t="s">
        <v>16</v>
      </c>
      <c r="H3909" s="124">
        <f>J3909-I3909</f>
        <v>0.3256944444444444</v>
      </c>
      <c r="I3909" s="125" t="s">
        <v>792</v>
      </c>
      <c r="J3909" s="125" t="s">
        <v>1624</v>
      </c>
      <c r="L3909" s="60">
        <f t="shared" si="630"/>
        <v>0</v>
      </c>
      <c r="M3909" s="33">
        <f t="shared" si="628"/>
        <v>8</v>
      </c>
      <c r="N3909" s="61">
        <f t="shared" si="631"/>
        <v>1</v>
      </c>
      <c r="O3909" s="33">
        <f t="shared" si="632"/>
        <v>0</v>
      </c>
      <c r="P3909" s="61">
        <f t="shared" si="633"/>
        <v>1</v>
      </c>
      <c r="Q3909" s="62">
        <f t="shared" si="634"/>
        <v>0</v>
      </c>
      <c r="R3909" s="61">
        <f t="shared" si="635"/>
        <v>0</v>
      </c>
      <c r="S3909" s="61">
        <f t="shared" si="636"/>
        <v>8</v>
      </c>
      <c r="T3909" t="str">
        <f t="shared" si="637"/>
        <v>لا يستحق</v>
      </c>
      <c r="U3909" t="s">
        <v>871</v>
      </c>
    </row>
    <row r="3910" spans="1:21" x14ac:dyDescent="0.25">
      <c r="A3910" s="54" t="s">
        <v>1636</v>
      </c>
      <c r="B3910" s="54" t="s">
        <v>1878</v>
      </c>
      <c r="C3910" s="54" t="s">
        <v>762</v>
      </c>
      <c r="D3910" s="55">
        <v>45606</v>
      </c>
      <c r="E3910" s="56" t="s">
        <v>20</v>
      </c>
      <c r="F3910" s="54" t="s">
        <v>763</v>
      </c>
      <c r="G3910" s="57" t="s">
        <v>16</v>
      </c>
      <c r="H3910" s="73" t="s">
        <v>1640</v>
      </c>
      <c r="I3910" s="125"/>
      <c r="J3910" s="125"/>
      <c r="K3910" s="3" t="s">
        <v>19</v>
      </c>
      <c r="L3910" s="60">
        <f t="shared" si="630"/>
        <v>1</v>
      </c>
      <c r="M3910" s="33">
        <f t="shared" si="628"/>
        <v>9</v>
      </c>
      <c r="N3910" s="61">
        <f t="shared" si="631"/>
        <v>1</v>
      </c>
      <c r="O3910" s="33">
        <f t="shared" si="632"/>
        <v>0</v>
      </c>
      <c r="P3910" s="61">
        <f t="shared" si="633"/>
        <v>1</v>
      </c>
      <c r="Q3910" s="62">
        <f t="shared" si="634"/>
        <v>0</v>
      </c>
      <c r="R3910" s="61">
        <f t="shared" si="635"/>
        <v>0</v>
      </c>
      <c r="S3910" s="61">
        <f t="shared" si="636"/>
        <v>9</v>
      </c>
      <c r="T3910" t="str">
        <f t="shared" si="637"/>
        <v>لا يستحق</v>
      </c>
      <c r="U3910" t="s">
        <v>871</v>
      </c>
    </row>
    <row r="3911" spans="1:21" x14ac:dyDescent="0.25">
      <c r="A3911" s="54" t="s">
        <v>1636</v>
      </c>
      <c r="B3911" s="54" t="s">
        <v>1878</v>
      </c>
      <c r="C3911" s="54" t="s">
        <v>762</v>
      </c>
      <c r="D3911" s="55">
        <v>45607</v>
      </c>
      <c r="E3911" s="56" t="s">
        <v>21</v>
      </c>
      <c r="F3911" s="54" t="s">
        <v>763</v>
      </c>
      <c r="G3911" s="57" t="s">
        <v>16</v>
      </c>
      <c r="H3911" s="124">
        <f>J3911-I3911</f>
        <v>0.22708333333333336</v>
      </c>
      <c r="I3911" s="125" t="s">
        <v>925</v>
      </c>
      <c r="J3911" s="125" t="s">
        <v>806</v>
      </c>
      <c r="L3911" s="60">
        <f t="shared" si="630"/>
        <v>0</v>
      </c>
      <c r="M3911" s="33">
        <f t="shared" si="628"/>
        <v>10</v>
      </c>
      <c r="N3911" s="61">
        <f t="shared" si="631"/>
        <v>1</v>
      </c>
      <c r="O3911" s="33">
        <f t="shared" si="632"/>
        <v>0</v>
      </c>
      <c r="P3911" s="61">
        <f t="shared" si="633"/>
        <v>1</v>
      </c>
      <c r="Q3911" s="62">
        <f t="shared" si="634"/>
        <v>0</v>
      </c>
      <c r="R3911" s="61">
        <f t="shared" si="635"/>
        <v>0</v>
      </c>
      <c r="S3911" s="61">
        <f t="shared" si="636"/>
        <v>10</v>
      </c>
      <c r="T3911" t="str">
        <f t="shared" si="637"/>
        <v>لا يستحق</v>
      </c>
      <c r="U3911" t="s">
        <v>871</v>
      </c>
    </row>
    <row r="3912" spans="1:21" x14ac:dyDescent="0.25">
      <c r="A3912" s="54" t="s">
        <v>1636</v>
      </c>
      <c r="B3912" s="54" t="s">
        <v>1878</v>
      </c>
      <c r="C3912" s="54" t="s">
        <v>762</v>
      </c>
      <c r="D3912" s="55">
        <v>45608</v>
      </c>
      <c r="E3912" s="56" t="s">
        <v>22</v>
      </c>
      <c r="F3912" s="54" t="s">
        <v>763</v>
      </c>
      <c r="G3912" s="57" t="s">
        <v>16</v>
      </c>
      <c r="H3912" s="124">
        <f>J3912-I3912</f>
        <v>0.30208333333333337</v>
      </c>
      <c r="I3912" s="125" t="s">
        <v>778</v>
      </c>
      <c r="J3912" s="125" t="s">
        <v>1114</v>
      </c>
      <c r="L3912" s="60">
        <f t="shared" si="630"/>
        <v>0</v>
      </c>
      <c r="M3912" s="33">
        <f t="shared" si="628"/>
        <v>11</v>
      </c>
      <c r="N3912" s="61">
        <f t="shared" si="631"/>
        <v>1</v>
      </c>
      <c r="O3912" s="33">
        <f t="shared" si="632"/>
        <v>0</v>
      </c>
      <c r="P3912" s="61">
        <f t="shared" si="633"/>
        <v>1</v>
      </c>
      <c r="Q3912" s="62">
        <f t="shared" si="634"/>
        <v>0</v>
      </c>
      <c r="R3912" s="61">
        <f t="shared" si="635"/>
        <v>0</v>
      </c>
      <c r="S3912" s="61">
        <f t="shared" si="636"/>
        <v>11</v>
      </c>
      <c r="T3912" t="str">
        <f t="shared" si="637"/>
        <v>لا يستحق</v>
      </c>
      <c r="U3912" t="s">
        <v>871</v>
      </c>
    </row>
    <row r="3913" spans="1:21" x14ac:dyDescent="0.25">
      <c r="A3913" s="54" t="s">
        <v>1636</v>
      </c>
      <c r="B3913" s="54" t="s">
        <v>1878</v>
      </c>
      <c r="C3913" s="54" t="s">
        <v>762</v>
      </c>
      <c r="D3913" s="55">
        <v>45609</v>
      </c>
      <c r="E3913" s="56" t="s">
        <v>23</v>
      </c>
      <c r="F3913" s="54" t="s">
        <v>763</v>
      </c>
      <c r="G3913" s="57" t="s">
        <v>16</v>
      </c>
      <c r="H3913" s="73" t="s">
        <v>1574</v>
      </c>
      <c r="I3913" s="125"/>
      <c r="J3913" s="125"/>
      <c r="K3913" s="3" t="s">
        <v>566</v>
      </c>
      <c r="L3913" s="60">
        <f t="shared" si="630"/>
        <v>1</v>
      </c>
      <c r="M3913" s="33">
        <f t="shared" si="628"/>
        <v>12</v>
      </c>
      <c r="N3913" s="61">
        <f t="shared" si="631"/>
        <v>1</v>
      </c>
      <c r="O3913" s="33">
        <f t="shared" si="632"/>
        <v>0</v>
      </c>
      <c r="P3913" s="61">
        <f t="shared" si="633"/>
        <v>1</v>
      </c>
      <c r="Q3913" s="62">
        <f t="shared" si="634"/>
        <v>0</v>
      </c>
      <c r="R3913" s="61">
        <f t="shared" si="635"/>
        <v>0</v>
      </c>
      <c r="S3913" s="61">
        <f t="shared" si="636"/>
        <v>12</v>
      </c>
      <c r="T3913" t="str">
        <f t="shared" si="637"/>
        <v>لا يستحق</v>
      </c>
      <c r="U3913" t="s">
        <v>871</v>
      </c>
    </row>
    <row r="3914" spans="1:21" x14ac:dyDescent="0.25">
      <c r="A3914" s="54" t="s">
        <v>1636</v>
      </c>
      <c r="B3914" s="54" t="s">
        <v>1878</v>
      </c>
      <c r="C3914" s="54" t="s">
        <v>762</v>
      </c>
      <c r="D3914" s="55">
        <v>45610</v>
      </c>
      <c r="E3914" s="56" t="s">
        <v>24</v>
      </c>
      <c r="F3914" s="54" t="s">
        <v>763</v>
      </c>
      <c r="G3914" s="57" t="s">
        <v>16</v>
      </c>
      <c r="H3914" s="124">
        <f>J3914-I3914</f>
        <v>0.27361111111111108</v>
      </c>
      <c r="I3914" s="125" t="s">
        <v>1012</v>
      </c>
      <c r="J3914" s="125" t="s">
        <v>851</v>
      </c>
      <c r="L3914" s="60">
        <f t="shared" si="630"/>
        <v>0</v>
      </c>
      <c r="M3914" s="33">
        <f t="shared" si="628"/>
        <v>13</v>
      </c>
      <c r="N3914" s="61">
        <f t="shared" si="631"/>
        <v>1</v>
      </c>
      <c r="O3914" s="33">
        <f t="shared" si="632"/>
        <v>0</v>
      </c>
      <c r="P3914" s="61">
        <f t="shared" si="633"/>
        <v>1</v>
      </c>
      <c r="Q3914" s="62">
        <f t="shared" si="634"/>
        <v>0</v>
      </c>
      <c r="R3914" s="61">
        <f t="shared" si="635"/>
        <v>0</v>
      </c>
      <c r="S3914" s="61">
        <f t="shared" si="636"/>
        <v>13</v>
      </c>
      <c r="T3914" t="str">
        <f t="shared" si="637"/>
        <v>لا يستحق</v>
      </c>
      <c r="U3914" t="s">
        <v>871</v>
      </c>
    </row>
    <row r="3915" spans="1:21" x14ac:dyDescent="0.25">
      <c r="A3915" s="54" t="s">
        <v>1636</v>
      </c>
      <c r="B3915" s="54" t="s">
        <v>1878</v>
      </c>
      <c r="C3915" s="54" t="s">
        <v>762</v>
      </c>
      <c r="D3915" s="55">
        <v>45611</v>
      </c>
      <c r="E3915" s="56" t="s">
        <v>15</v>
      </c>
      <c r="F3915" s="54" t="s">
        <v>763</v>
      </c>
      <c r="G3915" s="57" t="s">
        <v>16</v>
      </c>
      <c r="H3915" s="73" t="s">
        <v>1638</v>
      </c>
      <c r="I3915" s="125"/>
      <c r="J3915" s="125"/>
      <c r="L3915" s="60">
        <f t="shared" si="630"/>
        <v>0</v>
      </c>
      <c r="M3915" s="33">
        <f t="shared" si="628"/>
        <v>14</v>
      </c>
      <c r="N3915" s="61">
        <f t="shared" si="631"/>
        <v>1</v>
      </c>
      <c r="O3915" s="33">
        <f t="shared" si="632"/>
        <v>0</v>
      </c>
      <c r="P3915" s="61">
        <f t="shared" si="633"/>
        <v>1</v>
      </c>
      <c r="Q3915" s="62">
        <f t="shared" si="634"/>
        <v>0</v>
      </c>
      <c r="R3915" s="61">
        <f t="shared" si="635"/>
        <v>0</v>
      </c>
      <c r="S3915" s="61">
        <f t="shared" si="636"/>
        <v>14</v>
      </c>
      <c r="T3915" t="str">
        <f t="shared" si="637"/>
        <v>لا يستحق</v>
      </c>
      <c r="U3915" t="s">
        <v>871</v>
      </c>
    </row>
    <row r="3916" spans="1:21" x14ac:dyDescent="0.25">
      <c r="A3916" s="54" t="s">
        <v>1636</v>
      </c>
      <c r="B3916" s="54" t="s">
        <v>1878</v>
      </c>
      <c r="C3916" s="54" t="s">
        <v>762</v>
      </c>
      <c r="D3916" s="55">
        <v>45612</v>
      </c>
      <c r="E3916" s="56" t="s">
        <v>18</v>
      </c>
      <c r="F3916" s="54" t="s">
        <v>763</v>
      </c>
      <c r="G3916" s="57" t="s">
        <v>16</v>
      </c>
      <c r="H3916" s="124">
        <f>J3916-I3916</f>
        <v>0.33125000000000004</v>
      </c>
      <c r="I3916" s="125" t="s">
        <v>826</v>
      </c>
      <c r="J3916" s="125" t="s">
        <v>1527</v>
      </c>
      <c r="L3916" s="60">
        <f t="shared" si="630"/>
        <v>0</v>
      </c>
      <c r="M3916" s="33">
        <f t="shared" si="628"/>
        <v>15</v>
      </c>
      <c r="N3916" s="61">
        <f t="shared" si="631"/>
        <v>1</v>
      </c>
      <c r="O3916" s="33">
        <f t="shared" si="632"/>
        <v>0</v>
      </c>
      <c r="P3916" s="61">
        <f t="shared" si="633"/>
        <v>1</v>
      </c>
      <c r="Q3916" s="62">
        <f t="shared" si="634"/>
        <v>0</v>
      </c>
      <c r="R3916" s="61">
        <f t="shared" si="635"/>
        <v>0</v>
      </c>
      <c r="S3916" s="61">
        <f t="shared" si="636"/>
        <v>15</v>
      </c>
      <c r="T3916" t="str">
        <f t="shared" si="637"/>
        <v>لا يستحق</v>
      </c>
      <c r="U3916" t="s">
        <v>871</v>
      </c>
    </row>
    <row r="3917" spans="1:21" x14ac:dyDescent="0.25">
      <c r="A3917" s="54" t="s">
        <v>1636</v>
      </c>
      <c r="B3917" s="54" t="s">
        <v>1878</v>
      </c>
      <c r="C3917" s="54" t="s">
        <v>762</v>
      </c>
      <c r="D3917" s="55">
        <v>45613</v>
      </c>
      <c r="E3917" s="56" t="s">
        <v>20</v>
      </c>
      <c r="F3917" s="54" t="s">
        <v>763</v>
      </c>
      <c r="G3917" s="57" t="s">
        <v>16</v>
      </c>
      <c r="H3917" s="124">
        <f>J3917-I3917</f>
        <v>0.12152777777777785</v>
      </c>
      <c r="I3917" s="125" t="s">
        <v>1641</v>
      </c>
      <c r="J3917" s="125" t="s">
        <v>1035</v>
      </c>
      <c r="K3917" s="3" t="s">
        <v>7</v>
      </c>
      <c r="L3917" s="60">
        <f t="shared" si="630"/>
        <v>1</v>
      </c>
      <c r="M3917" s="33">
        <f t="shared" si="628"/>
        <v>16</v>
      </c>
      <c r="N3917" s="61">
        <f t="shared" si="631"/>
        <v>1</v>
      </c>
      <c r="O3917" s="33">
        <f t="shared" si="632"/>
        <v>0</v>
      </c>
      <c r="P3917" s="61">
        <f t="shared" si="633"/>
        <v>1</v>
      </c>
      <c r="Q3917" s="62">
        <f t="shared" si="634"/>
        <v>0</v>
      </c>
      <c r="R3917" s="61">
        <f t="shared" si="635"/>
        <v>0</v>
      </c>
      <c r="S3917" s="61">
        <f t="shared" si="636"/>
        <v>16</v>
      </c>
      <c r="T3917" t="str">
        <f t="shared" si="637"/>
        <v>لا يستحق</v>
      </c>
      <c r="U3917" t="s">
        <v>871</v>
      </c>
    </row>
    <row r="3918" spans="1:21" x14ac:dyDescent="0.25">
      <c r="A3918" s="54" t="s">
        <v>1636</v>
      </c>
      <c r="B3918" s="54" t="s">
        <v>1878</v>
      </c>
      <c r="C3918" s="54" t="s">
        <v>762</v>
      </c>
      <c r="D3918" s="55">
        <v>45614</v>
      </c>
      <c r="E3918" s="56" t="s">
        <v>21</v>
      </c>
      <c r="F3918" s="54" t="s">
        <v>763</v>
      </c>
      <c r="G3918" s="57" t="s">
        <v>16</v>
      </c>
      <c r="H3918" s="73" t="s">
        <v>1640</v>
      </c>
      <c r="I3918" s="125"/>
      <c r="J3918" s="125"/>
      <c r="L3918" s="60">
        <f t="shared" si="630"/>
        <v>0</v>
      </c>
      <c r="M3918" s="33">
        <f t="shared" si="628"/>
        <v>17</v>
      </c>
      <c r="N3918" s="61">
        <f t="shared" si="631"/>
        <v>0</v>
      </c>
      <c r="O3918" s="33">
        <f t="shared" si="632"/>
        <v>0</v>
      </c>
      <c r="P3918" s="61">
        <f t="shared" si="633"/>
        <v>0</v>
      </c>
      <c r="Q3918" s="62">
        <f t="shared" si="634"/>
        <v>0</v>
      </c>
      <c r="R3918" s="61">
        <f t="shared" si="635"/>
        <v>0</v>
      </c>
      <c r="S3918" s="61">
        <f t="shared" si="636"/>
        <v>17</v>
      </c>
      <c r="T3918" t="str">
        <f t="shared" si="637"/>
        <v>لا يستحق</v>
      </c>
      <c r="U3918" t="s">
        <v>871</v>
      </c>
    </row>
    <row r="3919" spans="1:21" x14ac:dyDescent="0.25">
      <c r="A3919" s="54" t="s">
        <v>1636</v>
      </c>
      <c r="B3919" s="54" t="s">
        <v>1878</v>
      </c>
      <c r="C3919" s="54" t="s">
        <v>762</v>
      </c>
      <c r="D3919" s="55">
        <v>45615</v>
      </c>
      <c r="E3919" s="56" t="s">
        <v>22</v>
      </c>
      <c r="F3919" s="54" t="s">
        <v>763</v>
      </c>
      <c r="G3919" s="57" t="s">
        <v>16</v>
      </c>
      <c r="H3919" s="124">
        <f>J3919-I3919</f>
        <v>0.30208333333333337</v>
      </c>
      <c r="I3919" s="125" t="s">
        <v>861</v>
      </c>
      <c r="J3919" s="125" t="s">
        <v>939</v>
      </c>
      <c r="L3919" s="60">
        <f t="shared" si="630"/>
        <v>0</v>
      </c>
      <c r="M3919" s="33">
        <f t="shared" si="628"/>
        <v>18</v>
      </c>
      <c r="N3919" s="61">
        <f t="shared" si="631"/>
        <v>0</v>
      </c>
      <c r="O3919" s="33">
        <f t="shared" si="632"/>
        <v>0</v>
      </c>
      <c r="P3919" s="61">
        <f t="shared" si="633"/>
        <v>0</v>
      </c>
      <c r="Q3919" s="62">
        <f t="shared" si="634"/>
        <v>0</v>
      </c>
      <c r="R3919" s="61">
        <f t="shared" si="635"/>
        <v>0</v>
      </c>
      <c r="S3919" s="61">
        <f t="shared" si="636"/>
        <v>18</v>
      </c>
      <c r="T3919" t="str">
        <f t="shared" si="637"/>
        <v>لا يستحق</v>
      </c>
      <c r="U3919" t="s">
        <v>871</v>
      </c>
    </row>
    <row r="3920" spans="1:21" x14ac:dyDescent="0.25">
      <c r="A3920" s="54" t="s">
        <v>1636</v>
      </c>
      <c r="B3920" s="54" t="s">
        <v>1878</v>
      </c>
      <c r="C3920" s="54" t="s">
        <v>762</v>
      </c>
      <c r="D3920" s="55">
        <v>45616</v>
      </c>
      <c r="E3920" s="56" t="s">
        <v>23</v>
      </c>
      <c r="F3920" s="54" t="s">
        <v>763</v>
      </c>
      <c r="G3920" s="57" t="s">
        <v>16</v>
      </c>
      <c r="H3920" s="73" t="s">
        <v>1640</v>
      </c>
      <c r="I3920" s="125"/>
      <c r="J3920" s="125"/>
      <c r="K3920" s="3" t="s">
        <v>19</v>
      </c>
      <c r="L3920" s="60">
        <f t="shared" si="630"/>
        <v>1</v>
      </c>
      <c r="M3920" s="33">
        <f t="shared" si="628"/>
        <v>19</v>
      </c>
      <c r="N3920" s="61">
        <f t="shared" si="631"/>
        <v>0</v>
      </c>
      <c r="O3920" s="33">
        <f t="shared" si="632"/>
        <v>0</v>
      </c>
      <c r="P3920" s="61">
        <f t="shared" si="633"/>
        <v>0</v>
      </c>
      <c r="Q3920" s="62">
        <f t="shared" si="634"/>
        <v>0</v>
      </c>
      <c r="R3920" s="61">
        <f t="shared" si="635"/>
        <v>0</v>
      </c>
      <c r="S3920" s="61">
        <f t="shared" si="636"/>
        <v>19</v>
      </c>
      <c r="T3920" t="str">
        <f t="shared" si="637"/>
        <v>لا يستحق</v>
      </c>
      <c r="U3920" t="s">
        <v>871</v>
      </c>
    </row>
    <row r="3921" spans="1:21" x14ac:dyDescent="0.25">
      <c r="A3921" s="54" t="s">
        <v>1636</v>
      </c>
      <c r="B3921" s="54" t="s">
        <v>1878</v>
      </c>
      <c r="C3921" s="54" t="s">
        <v>762</v>
      </c>
      <c r="D3921" s="55">
        <v>45617</v>
      </c>
      <c r="E3921" s="56" t="s">
        <v>24</v>
      </c>
      <c r="F3921" s="54" t="s">
        <v>763</v>
      </c>
      <c r="G3921" s="57" t="s">
        <v>16</v>
      </c>
      <c r="H3921" s="124">
        <f>J3921-I3921</f>
        <v>0.2680555555555556</v>
      </c>
      <c r="I3921" s="125" t="s">
        <v>836</v>
      </c>
      <c r="J3921" s="125" t="s">
        <v>1633</v>
      </c>
      <c r="L3921" s="60">
        <f t="shared" si="630"/>
        <v>0</v>
      </c>
      <c r="M3921" s="33">
        <f t="shared" si="628"/>
        <v>20</v>
      </c>
      <c r="N3921" s="61">
        <f t="shared" si="631"/>
        <v>0</v>
      </c>
      <c r="O3921" s="33">
        <f t="shared" si="632"/>
        <v>0</v>
      </c>
      <c r="P3921" s="61">
        <f t="shared" si="633"/>
        <v>0</v>
      </c>
      <c r="Q3921" s="62">
        <f t="shared" si="634"/>
        <v>0</v>
      </c>
      <c r="R3921" s="61">
        <f t="shared" si="635"/>
        <v>0</v>
      </c>
      <c r="S3921" s="61">
        <f t="shared" si="636"/>
        <v>20</v>
      </c>
      <c r="T3921" t="str">
        <f t="shared" si="637"/>
        <v>لا يستحق</v>
      </c>
      <c r="U3921" t="s">
        <v>871</v>
      </c>
    </row>
    <row r="3922" spans="1:21" x14ac:dyDescent="0.25">
      <c r="A3922" s="54" t="s">
        <v>1636</v>
      </c>
      <c r="B3922" s="54" t="s">
        <v>1878</v>
      </c>
      <c r="C3922" s="54" t="s">
        <v>762</v>
      </c>
      <c r="D3922" s="55">
        <v>45618</v>
      </c>
      <c r="E3922" s="56" t="s">
        <v>15</v>
      </c>
      <c r="F3922" s="54" t="s">
        <v>763</v>
      </c>
      <c r="G3922" s="57" t="s">
        <v>16</v>
      </c>
      <c r="H3922" s="73" t="s">
        <v>1638</v>
      </c>
      <c r="I3922" s="125"/>
      <c r="J3922" s="125"/>
      <c r="K3922" s="3" t="s">
        <v>566</v>
      </c>
      <c r="L3922" s="60">
        <f t="shared" si="630"/>
        <v>1</v>
      </c>
      <c r="M3922" s="33">
        <f t="shared" si="628"/>
        <v>21</v>
      </c>
      <c r="N3922" s="61">
        <f t="shared" si="631"/>
        <v>0</v>
      </c>
      <c r="O3922" s="33">
        <f t="shared" si="632"/>
        <v>0</v>
      </c>
      <c r="P3922" s="61">
        <f t="shared" si="633"/>
        <v>0</v>
      </c>
      <c r="Q3922" s="62">
        <f t="shared" si="634"/>
        <v>0</v>
      </c>
      <c r="R3922" s="61">
        <f t="shared" si="635"/>
        <v>0</v>
      </c>
      <c r="S3922" s="61">
        <f t="shared" si="636"/>
        <v>21</v>
      </c>
      <c r="T3922" t="str">
        <f t="shared" si="637"/>
        <v>لا يستحق</v>
      </c>
      <c r="U3922" t="s">
        <v>871</v>
      </c>
    </row>
    <row r="3923" spans="1:21" x14ac:dyDescent="0.25">
      <c r="A3923" s="54" t="s">
        <v>1636</v>
      </c>
      <c r="B3923" s="54" t="s">
        <v>1878</v>
      </c>
      <c r="C3923" s="54" t="s">
        <v>762</v>
      </c>
      <c r="D3923" s="55">
        <v>45619</v>
      </c>
      <c r="E3923" s="56" t="s">
        <v>18</v>
      </c>
      <c r="F3923" s="54" t="s">
        <v>763</v>
      </c>
      <c r="G3923" s="57" t="s">
        <v>16</v>
      </c>
      <c r="H3923" s="124">
        <f>J3923-I3923</f>
        <v>0.3263888888888889</v>
      </c>
      <c r="I3923" s="125" t="s">
        <v>1012</v>
      </c>
      <c r="J3923" s="125" t="s">
        <v>1173</v>
      </c>
      <c r="L3923" s="60">
        <f t="shared" si="630"/>
        <v>0</v>
      </c>
      <c r="M3923" s="33">
        <f t="shared" si="628"/>
        <v>22</v>
      </c>
      <c r="N3923" s="61">
        <f t="shared" si="631"/>
        <v>0</v>
      </c>
      <c r="O3923" s="33">
        <f t="shared" si="632"/>
        <v>0</v>
      </c>
      <c r="P3923" s="61">
        <f t="shared" si="633"/>
        <v>0</v>
      </c>
      <c r="Q3923" s="62">
        <f t="shared" si="634"/>
        <v>0</v>
      </c>
      <c r="R3923" s="61">
        <f t="shared" si="635"/>
        <v>0</v>
      </c>
      <c r="S3923" s="61">
        <f t="shared" si="636"/>
        <v>22</v>
      </c>
      <c r="T3923" t="str">
        <f t="shared" si="637"/>
        <v>لا يستحق</v>
      </c>
      <c r="U3923" t="s">
        <v>871</v>
      </c>
    </row>
    <row r="3924" spans="1:21" x14ac:dyDescent="0.25">
      <c r="A3924" s="54" t="s">
        <v>1636</v>
      </c>
      <c r="B3924" s="54" t="s">
        <v>1878</v>
      </c>
      <c r="C3924" s="54" t="s">
        <v>762</v>
      </c>
      <c r="D3924" s="55">
        <v>45620</v>
      </c>
      <c r="E3924" s="56" t="s">
        <v>20</v>
      </c>
      <c r="F3924" s="54" t="s">
        <v>763</v>
      </c>
      <c r="G3924" s="57" t="s">
        <v>16</v>
      </c>
      <c r="H3924" s="73" t="s">
        <v>1574</v>
      </c>
      <c r="I3924" s="125"/>
      <c r="J3924" s="125"/>
      <c r="K3924" s="3" t="s">
        <v>19</v>
      </c>
      <c r="L3924" s="60">
        <f t="shared" si="630"/>
        <v>1</v>
      </c>
      <c r="M3924" s="33">
        <f t="shared" si="628"/>
        <v>23</v>
      </c>
      <c r="N3924" s="61">
        <f t="shared" si="631"/>
        <v>0</v>
      </c>
      <c r="O3924" s="33">
        <f t="shared" si="632"/>
        <v>0</v>
      </c>
      <c r="P3924" s="61">
        <f t="shared" si="633"/>
        <v>0</v>
      </c>
      <c r="Q3924" s="62">
        <f t="shared" si="634"/>
        <v>0</v>
      </c>
      <c r="R3924" s="61">
        <f t="shared" si="635"/>
        <v>0</v>
      </c>
      <c r="S3924" s="61">
        <f t="shared" si="636"/>
        <v>23</v>
      </c>
      <c r="T3924" t="str">
        <f t="shared" si="637"/>
        <v>لا يستحق</v>
      </c>
      <c r="U3924" t="s">
        <v>871</v>
      </c>
    </row>
    <row r="3925" spans="1:21" x14ac:dyDescent="0.25">
      <c r="A3925" s="54" t="s">
        <v>1636</v>
      </c>
      <c r="B3925" s="54" t="s">
        <v>1878</v>
      </c>
      <c r="C3925" s="54" t="s">
        <v>762</v>
      </c>
      <c r="D3925" s="55">
        <v>45621</v>
      </c>
      <c r="E3925" s="56" t="s">
        <v>21</v>
      </c>
      <c r="F3925" s="54" t="s">
        <v>763</v>
      </c>
      <c r="G3925" s="57" t="s">
        <v>16</v>
      </c>
      <c r="H3925" s="124">
        <f>J3925-I3925</f>
        <v>0.32916666666666666</v>
      </c>
      <c r="I3925" s="125" t="s">
        <v>1003</v>
      </c>
      <c r="J3925" s="125" t="s">
        <v>1555</v>
      </c>
      <c r="L3925" s="60">
        <f t="shared" si="630"/>
        <v>0</v>
      </c>
      <c r="M3925" s="33">
        <f t="shared" si="628"/>
        <v>24</v>
      </c>
      <c r="N3925" s="61">
        <f t="shared" si="631"/>
        <v>0</v>
      </c>
      <c r="O3925" s="33">
        <f t="shared" si="632"/>
        <v>0</v>
      </c>
      <c r="P3925" s="61">
        <f t="shared" si="633"/>
        <v>0</v>
      </c>
      <c r="Q3925" s="62">
        <f t="shared" si="634"/>
        <v>0</v>
      </c>
      <c r="R3925" s="61">
        <f t="shared" si="635"/>
        <v>0</v>
      </c>
      <c r="S3925" s="61">
        <f t="shared" si="636"/>
        <v>24</v>
      </c>
      <c r="T3925" t="str">
        <f t="shared" si="637"/>
        <v>لا يستحق</v>
      </c>
      <c r="U3925" t="s">
        <v>871</v>
      </c>
    </row>
    <row r="3926" spans="1:21" x14ac:dyDescent="0.25">
      <c r="A3926" s="54" t="s">
        <v>1636</v>
      </c>
      <c r="B3926" s="54" t="s">
        <v>1878</v>
      </c>
      <c r="C3926" s="54" t="s">
        <v>762</v>
      </c>
      <c r="D3926" s="55">
        <v>45622</v>
      </c>
      <c r="E3926" s="56" t="s">
        <v>22</v>
      </c>
      <c r="F3926" s="54" t="s">
        <v>763</v>
      </c>
      <c r="G3926" s="57" t="s">
        <v>16</v>
      </c>
      <c r="H3926" s="124">
        <f>J3926-I3926</f>
        <v>0.22986111111111113</v>
      </c>
      <c r="I3926" s="125" t="s">
        <v>1642</v>
      </c>
      <c r="J3926" s="125" t="s">
        <v>1643</v>
      </c>
      <c r="L3926" s="60">
        <f t="shared" si="630"/>
        <v>0</v>
      </c>
      <c r="M3926" s="33">
        <f t="shared" si="628"/>
        <v>25</v>
      </c>
      <c r="N3926" s="61">
        <f t="shared" si="631"/>
        <v>0</v>
      </c>
      <c r="O3926" s="33">
        <f t="shared" si="632"/>
        <v>0</v>
      </c>
      <c r="P3926" s="61">
        <f t="shared" si="633"/>
        <v>0</v>
      </c>
      <c r="Q3926" s="62">
        <f t="shared" si="634"/>
        <v>0</v>
      </c>
      <c r="R3926" s="61">
        <f t="shared" si="635"/>
        <v>0</v>
      </c>
      <c r="S3926" s="61">
        <f t="shared" si="636"/>
        <v>25</v>
      </c>
      <c r="T3926" t="str">
        <f t="shared" si="637"/>
        <v>لا يستحق</v>
      </c>
      <c r="U3926" t="s">
        <v>871</v>
      </c>
    </row>
    <row r="3927" spans="1:21" x14ac:dyDescent="0.25">
      <c r="A3927" s="54" t="s">
        <v>1636</v>
      </c>
      <c r="B3927" s="54" t="s">
        <v>1878</v>
      </c>
      <c r="C3927" s="54" t="s">
        <v>762</v>
      </c>
      <c r="D3927" s="55">
        <v>45623</v>
      </c>
      <c r="E3927" s="56" t="s">
        <v>23</v>
      </c>
      <c r="F3927" s="54" t="s">
        <v>763</v>
      </c>
      <c r="G3927" s="57" t="s">
        <v>16</v>
      </c>
      <c r="H3927" s="73" t="s">
        <v>1574</v>
      </c>
      <c r="I3927" s="125"/>
      <c r="J3927" s="125"/>
      <c r="K3927" s="3" t="s">
        <v>566</v>
      </c>
      <c r="L3927" s="60">
        <f t="shared" si="630"/>
        <v>1</v>
      </c>
      <c r="M3927" s="33">
        <f t="shared" si="628"/>
        <v>26</v>
      </c>
      <c r="N3927" s="61">
        <f t="shared" si="631"/>
        <v>0</v>
      </c>
      <c r="O3927" s="33">
        <f t="shared" si="632"/>
        <v>0</v>
      </c>
      <c r="P3927" s="61">
        <f t="shared" si="633"/>
        <v>0</v>
      </c>
      <c r="Q3927" s="62">
        <f t="shared" si="634"/>
        <v>0</v>
      </c>
      <c r="R3927" s="61">
        <f t="shared" si="635"/>
        <v>0</v>
      </c>
      <c r="S3927" s="61">
        <f t="shared" si="636"/>
        <v>26</v>
      </c>
      <c r="T3927" t="str">
        <f t="shared" si="637"/>
        <v>لا يستحق</v>
      </c>
      <c r="U3927" t="s">
        <v>871</v>
      </c>
    </row>
    <row r="3928" spans="1:21" x14ac:dyDescent="0.25">
      <c r="A3928" s="54" t="s">
        <v>1636</v>
      </c>
      <c r="B3928" s="54" t="s">
        <v>1878</v>
      </c>
      <c r="C3928" s="54" t="s">
        <v>762</v>
      </c>
      <c r="D3928" s="55">
        <v>45624</v>
      </c>
      <c r="E3928" s="56" t="s">
        <v>24</v>
      </c>
      <c r="F3928" s="54" t="s">
        <v>763</v>
      </c>
      <c r="G3928" s="57" t="s">
        <v>16</v>
      </c>
      <c r="H3928" s="124">
        <f>J3928-I3928</f>
        <v>0.26180555555555551</v>
      </c>
      <c r="I3928" s="125" t="s">
        <v>805</v>
      </c>
      <c r="J3928" s="125" t="s">
        <v>809</v>
      </c>
      <c r="L3928" s="60">
        <f t="shared" si="630"/>
        <v>0</v>
      </c>
      <c r="M3928" s="33">
        <f t="shared" si="628"/>
        <v>27</v>
      </c>
      <c r="N3928" s="61">
        <f t="shared" si="631"/>
        <v>0</v>
      </c>
      <c r="O3928" s="33">
        <f t="shared" si="632"/>
        <v>0</v>
      </c>
      <c r="P3928" s="61">
        <f t="shared" si="633"/>
        <v>0</v>
      </c>
      <c r="Q3928" s="62">
        <f t="shared" si="634"/>
        <v>0</v>
      </c>
      <c r="R3928" s="61">
        <f t="shared" si="635"/>
        <v>0</v>
      </c>
      <c r="S3928" s="61">
        <f t="shared" si="636"/>
        <v>27</v>
      </c>
      <c r="T3928" t="str">
        <f t="shared" si="637"/>
        <v>لا يستحق</v>
      </c>
      <c r="U3928" t="s">
        <v>871</v>
      </c>
    </row>
    <row r="3929" spans="1:21" x14ac:dyDescent="0.25">
      <c r="A3929" s="54" t="s">
        <v>1636</v>
      </c>
      <c r="B3929" s="54" t="s">
        <v>1878</v>
      </c>
      <c r="C3929" s="54" t="s">
        <v>762</v>
      </c>
      <c r="D3929" s="55">
        <v>45625</v>
      </c>
      <c r="E3929" s="56" t="s">
        <v>15</v>
      </c>
      <c r="F3929" s="54" t="s">
        <v>763</v>
      </c>
      <c r="G3929" s="57" t="s">
        <v>16</v>
      </c>
      <c r="H3929" s="73" t="s">
        <v>1644</v>
      </c>
      <c r="I3929" s="125"/>
      <c r="J3929" s="125"/>
      <c r="L3929" s="60">
        <f t="shared" si="630"/>
        <v>0</v>
      </c>
      <c r="M3929" s="33">
        <f t="shared" si="628"/>
        <v>28</v>
      </c>
      <c r="N3929" s="61">
        <f t="shared" si="631"/>
        <v>0</v>
      </c>
      <c r="O3929" s="33">
        <f t="shared" si="632"/>
        <v>0</v>
      </c>
      <c r="P3929" s="61">
        <f t="shared" si="633"/>
        <v>0</v>
      </c>
      <c r="Q3929" s="62">
        <f t="shared" si="634"/>
        <v>0</v>
      </c>
      <c r="R3929" s="61">
        <f t="shared" si="635"/>
        <v>0</v>
      </c>
      <c r="S3929" s="61">
        <f t="shared" si="636"/>
        <v>28</v>
      </c>
      <c r="T3929" t="str">
        <f t="shared" si="637"/>
        <v>لا يستحق</v>
      </c>
      <c r="U3929" t="s">
        <v>871</v>
      </c>
    </row>
    <row r="3930" spans="1:21" x14ac:dyDescent="0.25">
      <c r="A3930" s="54" t="s">
        <v>1636</v>
      </c>
      <c r="B3930" s="54" t="s">
        <v>1878</v>
      </c>
      <c r="C3930" s="54" t="s">
        <v>762</v>
      </c>
      <c r="D3930" s="55">
        <v>45626</v>
      </c>
      <c r="E3930" s="56" t="s">
        <v>18</v>
      </c>
      <c r="F3930" s="54" t="s">
        <v>763</v>
      </c>
      <c r="G3930" s="57" t="s">
        <v>16</v>
      </c>
      <c r="H3930" s="124">
        <f>J3930-I3930</f>
        <v>0.33611111111111114</v>
      </c>
      <c r="I3930" s="125" t="s">
        <v>782</v>
      </c>
      <c r="J3930" s="125" t="s">
        <v>1527</v>
      </c>
      <c r="L3930" s="60">
        <f t="shared" si="630"/>
        <v>0</v>
      </c>
      <c r="M3930" s="33">
        <f t="shared" si="628"/>
        <v>29</v>
      </c>
      <c r="N3930" s="61">
        <f t="shared" si="631"/>
        <v>0</v>
      </c>
      <c r="O3930" s="33">
        <f t="shared" si="632"/>
        <v>0</v>
      </c>
      <c r="P3930" s="61">
        <f t="shared" si="633"/>
        <v>0</v>
      </c>
      <c r="Q3930" s="62">
        <f t="shared" si="634"/>
        <v>0</v>
      </c>
      <c r="R3930" s="61">
        <f t="shared" si="635"/>
        <v>0</v>
      </c>
      <c r="S3930" s="61">
        <f t="shared" si="636"/>
        <v>29</v>
      </c>
      <c r="T3930" t="str">
        <f t="shared" si="637"/>
        <v>لا يستحق</v>
      </c>
      <c r="U3930" t="s">
        <v>871</v>
      </c>
    </row>
    <row r="3931" spans="1:21" ht="15.75" x14ac:dyDescent="0.25">
      <c r="A3931" s="54" t="s">
        <v>1645</v>
      </c>
      <c r="B3931" s="78" t="s">
        <v>1646</v>
      </c>
      <c r="C3931" s="54" t="s">
        <v>762</v>
      </c>
      <c r="D3931" s="55">
        <v>45597</v>
      </c>
      <c r="E3931" s="56" t="s">
        <v>15</v>
      </c>
      <c r="F3931" s="54" t="s">
        <v>1647</v>
      </c>
      <c r="G3931" s="57" t="s">
        <v>16</v>
      </c>
      <c r="I3931" s="115"/>
      <c r="J3931" s="54"/>
      <c r="K3931" s="3" t="s">
        <v>56</v>
      </c>
      <c r="L3931" s="60">
        <f t="shared" si="630"/>
        <v>1</v>
      </c>
      <c r="M3931" s="33">
        <f t="shared" si="628"/>
        <v>30</v>
      </c>
      <c r="N3931" s="61">
        <f t="shared" si="631"/>
        <v>0</v>
      </c>
      <c r="O3931" s="33">
        <f t="shared" si="632"/>
        <v>0</v>
      </c>
      <c r="P3931" s="61">
        <f t="shared" si="633"/>
        <v>0</v>
      </c>
      <c r="Q3931" s="62">
        <f t="shared" si="634"/>
        <v>0</v>
      </c>
      <c r="R3931" s="61">
        <f t="shared" si="635"/>
        <v>0</v>
      </c>
      <c r="S3931" s="61">
        <f t="shared" si="636"/>
        <v>30</v>
      </c>
      <c r="T3931" t="str">
        <f t="shared" si="637"/>
        <v>لا يستحق</v>
      </c>
      <c r="U3931" t="s">
        <v>871</v>
      </c>
    </row>
    <row r="3932" spans="1:21" x14ac:dyDescent="0.25">
      <c r="A3932" s="54" t="s">
        <v>1645</v>
      </c>
      <c r="B3932" s="54" t="s">
        <v>1648</v>
      </c>
      <c r="C3932" s="54" t="s">
        <v>762</v>
      </c>
      <c r="D3932" s="55">
        <v>45598</v>
      </c>
      <c r="E3932" s="56" t="s">
        <v>18</v>
      </c>
      <c r="F3932" s="54" t="s">
        <v>1647</v>
      </c>
      <c r="G3932" s="57" t="s">
        <v>16</v>
      </c>
      <c r="I3932" s="115"/>
      <c r="J3932" s="54"/>
      <c r="K3932" s="3" t="s">
        <v>56</v>
      </c>
      <c r="L3932" s="60">
        <f t="shared" si="630"/>
        <v>0</v>
      </c>
      <c r="M3932" s="33">
        <f t="shared" si="628"/>
        <v>30</v>
      </c>
      <c r="N3932" s="61">
        <f t="shared" si="631"/>
        <v>0</v>
      </c>
      <c r="O3932" s="33">
        <f t="shared" si="632"/>
        <v>0</v>
      </c>
      <c r="P3932" s="61">
        <f t="shared" si="633"/>
        <v>0</v>
      </c>
      <c r="Q3932" s="62">
        <f t="shared" si="634"/>
        <v>0</v>
      </c>
      <c r="R3932" s="61">
        <f t="shared" si="635"/>
        <v>0</v>
      </c>
      <c r="S3932" s="61">
        <f t="shared" si="636"/>
        <v>30</v>
      </c>
      <c r="T3932" t="str">
        <f t="shared" si="637"/>
        <v>لا يستحق</v>
      </c>
      <c r="U3932" t="s">
        <v>871</v>
      </c>
    </row>
    <row r="3933" spans="1:21" x14ac:dyDescent="0.25">
      <c r="A3933" s="54" t="s">
        <v>1645</v>
      </c>
      <c r="B3933" s="54" t="s">
        <v>1648</v>
      </c>
      <c r="C3933" s="54" t="s">
        <v>762</v>
      </c>
      <c r="D3933" s="55">
        <v>45599</v>
      </c>
      <c r="E3933" s="56" t="s">
        <v>20</v>
      </c>
      <c r="F3933" s="54" t="s">
        <v>1647</v>
      </c>
      <c r="G3933" s="57" t="s">
        <v>16</v>
      </c>
      <c r="I3933" s="115"/>
      <c r="J3933" s="54"/>
      <c r="K3933" s="3" t="s">
        <v>56</v>
      </c>
      <c r="L3933" s="60">
        <f t="shared" si="630"/>
        <v>0</v>
      </c>
      <c r="M3933" s="33">
        <f t="shared" si="628"/>
        <v>30</v>
      </c>
      <c r="N3933" s="61">
        <f t="shared" si="631"/>
        <v>0</v>
      </c>
      <c r="O3933" s="33">
        <f t="shared" si="632"/>
        <v>0</v>
      </c>
      <c r="P3933" s="61">
        <f t="shared" si="633"/>
        <v>0</v>
      </c>
      <c r="Q3933" s="62">
        <f t="shared" si="634"/>
        <v>0</v>
      </c>
      <c r="R3933" s="61">
        <f t="shared" si="635"/>
        <v>0</v>
      </c>
      <c r="S3933" s="61">
        <f t="shared" si="636"/>
        <v>30</v>
      </c>
      <c r="T3933" t="str">
        <f t="shared" si="637"/>
        <v>لا يستحق</v>
      </c>
      <c r="U3933" t="s">
        <v>871</v>
      </c>
    </row>
    <row r="3934" spans="1:21" x14ac:dyDescent="0.25">
      <c r="A3934" s="54" t="s">
        <v>1645</v>
      </c>
      <c r="B3934" s="54" t="s">
        <v>1648</v>
      </c>
      <c r="C3934" s="54" t="s">
        <v>762</v>
      </c>
      <c r="D3934" s="55">
        <v>45600</v>
      </c>
      <c r="E3934" s="56" t="s">
        <v>21</v>
      </c>
      <c r="F3934" s="54" t="s">
        <v>1647</v>
      </c>
      <c r="G3934" s="57" t="s">
        <v>16</v>
      </c>
      <c r="I3934" s="115"/>
      <c r="J3934" s="54"/>
      <c r="K3934" s="3" t="s">
        <v>56</v>
      </c>
      <c r="L3934" s="60">
        <f t="shared" si="630"/>
        <v>0</v>
      </c>
      <c r="M3934" s="33">
        <f t="shared" si="628"/>
        <v>30</v>
      </c>
      <c r="N3934" s="61">
        <f t="shared" si="631"/>
        <v>0</v>
      </c>
      <c r="O3934" s="33">
        <f t="shared" si="632"/>
        <v>0</v>
      </c>
      <c r="P3934" s="61">
        <f t="shared" si="633"/>
        <v>0</v>
      </c>
      <c r="Q3934" s="62">
        <f t="shared" si="634"/>
        <v>0</v>
      </c>
      <c r="R3934" s="61">
        <f t="shared" si="635"/>
        <v>0</v>
      </c>
      <c r="S3934" s="61">
        <f t="shared" si="636"/>
        <v>30</v>
      </c>
      <c r="T3934" t="str">
        <f t="shared" si="637"/>
        <v>لا يستحق</v>
      </c>
      <c r="U3934" t="s">
        <v>871</v>
      </c>
    </row>
    <row r="3935" spans="1:21" x14ac:dyDescent="0.25">
      <c r="A3935" s="54" t="s">
        <v>1645</v>
      </c>
      <c r="B3935" s="54" t="s">
        <v>1648</v>
      </c>
      <c r="C3935" s="54" t="s">
        <v>762</v>
      </c>
      <c r="D3935" s="55">
        <v>45601</v>
      </c>
      <c r="E3935" s="56" t="s">
        <v>22</v>
      </c>
      <c r="F3935" s="54" t="s">
        <v>1647</v>
      </c>
      <c r="G3935" s="57" t="s">
        <v>16</v>
      </c>
      <c r="I3935" s="115"/>
      <c r="J3935" s="54"/>
      <c r="K3935" s="3" t="s">
        <v>56</v>
      </c>
      <c r="L3935" s="60">
        <f t="shared" si="630"/>
        <v>0</v>
      </c>
      <c r="M3935" s="33">
        <f t="shared" si="628"/>
        <v>30</v>
      </c>
      <c r="N3935" s="61">
        <f t="shared" si="631"/>
        <v>0</v>
      </c>
      <c r="O3935" s="33">
        <f t="shared" si="632"/>
        <v>0</v>
      </c>
      <c r="P3935" s="61">
        <f t="shared" si="633"/>
        <v>0</v>
      </c>
      <c r="Q3935" s="62">
        <f t="shared" si="634"/>
        <v>0</v>
      </c>
      <c r="R3935" s="61">
        <f t="shared" si="635"/>
        <v>0</v>
      </c>
      <c r="S3935" s="61">
        <f t="shared" si="636"/>
        <v>30</v>
      </c>
      <c r="T3935" t="str">
        <f t="shared" si="637"/>
        <v>لا يستحق</v>
      </c>
      <c r="U3935" t="s">
        <v>871</v>
      </c>
    </row>
    <row r="3936" spans="1:21" x14ac:dyDescent="0.25">
      <c r="A3936" s="54" t="s">
        <v>1645</v>
      </c>
      <c r="B3936" s="54" t="s">
        <v>1648</v>
      </c>
      <c r="C3936" s="54" t="s">
        <v>762</v>
      </c>
      <c r="D3936" s="55">
        <v>45602</v>
      </c>
      <c r="E3936" s="56" t="s">
        <v>23</v>
      </c>
      <c r="F3936" s="54" t="s">
        <v>1647</v>
      </c>
      <c r="G3936" s="57" t="s">
        <v>16</v>
      </c>
      <c r="I3936" s="115"/>
      <c r="J3936" s="54"/>
      <c r="K3936" s="3" t="s">
        <v>56</v>
      </c>
      <c r="L3936" s="60">
        <f t="shared" si="630"/>
        <v>0</v>
      </c>
      <c r="M3936" s="33">
        <f t="shared" si="628"/>
        <v>30</v>
      </c>
      <c r="N3936" s="61">
        <f t="shared" si="631"/>
        <v>0</v>
      </c>
      <c r="O3936" s="33">
        <f t="shared" si="632"/>
        <v>0</v>
      </c>
      <c r="P3936" s="61">
        <f t="shared" si="633"/>
        <v>0</v>
      </c>
      <c r="Q3936" s="62">
        <f t="shared" si="634"/>
        <v>0</v>
      </c>
      <c r="R3936" s="61">
        <f t="shared" si="635"/>
        <v>0</v>
      </c>
      <c r="S3936" s="61">
        <f t="shared" si="636"/>
        <v>30</v>
      </c>
      <c r="T3936" t="str">
        <f t="shared" si="637"/>
        <v>لا يستحق</v>
      </c>
      <c r="U3936" t="s">
        <v>871</v>
      </c>
    </row>
    <row r="3937" spans="1:21" x14ac:dyDescent="0.25">
      <c r="A3937" s="54" t="s">
        <v>1645</v>
      </c>
      <c r="B3937" s="54" t="s">
        <v>1648</v>
      </c>
      <c r="C3937" s="54" t="s">
        <v>762</v>
      </c>
      <c r="D3937" s="55">
        <v>45603</v>
      </c>
      <c r="E3937" s="56" t="s">
        <v>24</v>
      </c>
      <c r="F3937" s="54" t="s">
        <v>1647</v>
      </c>
      <c r="G3937" s="57" t="s">
        <v>16</v>
      </c>
      <c r="I3937" s="115"/>
      <c r="J3937" s="54"/>
      <c r="K3937" s="3" t="s">
        <v>56</v>
      </c>
      <c r="L3937" s="60">
        <f t="shared" si="630"/>
        <v>0</v>
      </c>
      <c r="M3937" s="33">
        <f t="shared" si="628"/>
        <v>30</v>
      </c>
      <c r="N3937" s="61">
        <f t="shared" si="631"/>
        <v>0</v>
      </c>
      <c r="O3937" s="33">
        <f t="shared" si="632"/>
        <v>0</v>
      </c>
      <c r="P3937" s="61">
        <f t="shared" si="633"/>
        <v>0</v>
      </c>
      <c r="Q3937" s="62">
        <f t="shared" si="634"/>
        <v>0</v>
      </c>
      <c r="R3937" s="61">
        <f t="shared" si="635"/>
        <v>0</v>
      </c>
      <c r="S3937" s="61">
        <f t="shared" si="636"/>
        <v>30</v>
      </c>
      <c r="T3937" t="str">
        <f t="shared" si="637"/>
        <v>لا يستحق</v>
      </c>
      <c r="U3937" t="s">
        <v>871</v>
      </c>
    </row>
    <row r="3938" spans="1:21" x14ac:dyDescent="0.25">
      <c r="A3938" s="54" t="s">
        <v>1645</v>
      </c>
      <c r="B3938" s="54" t="s">
        <v>1648</v>
      </c>
      <c r="C3938" s="54" t="s">
        <v>762</v>
      </c>
      <c r="D3938" s="55">
        <v>45604</v>
      </c>
      <c r="E3938" s="56" t="s">
        <v>15</v>
      </c>
      <c r="F3938" s="54" t="s">
        <v>1647</v>
      </c>
      <c r="G3938" s="57" t="s">
        <v>16</v>
      </c>
      <c r="I3938" s="115"/>
      <c r="J3938" s="54"/>
      <c r="K3938" s="3" t="s">
        <v>56</v>
      </c>
      <c r="L3938" s="60">
        <f t="shared" si="630"/>
        <v>1</v>
      </c>
      <c r="M3938" s="33">
        <f t="shared" si="628"/>
        <v>30</v>
      </c>
      <c r="N3938" s="61">
        <f t="shared" si="631"/>
        <v>0</v>
      </c>
      <c r="O3938" s="33">
        <f t="shared" si="632"/>
        <v>0</v>
      </c>
      <c r="P3938" s="61">
        <f t="shared" si="633"/>
        <v>0</v>
      </c>
      <c r="Q3938" s="62">
        <f t="shared" si="634"/>
        <v>0</v>
      </c>
      <c r="R3938" s="61">
        <f t="shared" si="635"/>
        <v>0</v>
      </c>
      <c r="S3938" s="61">
        <f t="shared" si="636"/>
        <v>30</v>
      </c>
      <c r="T3938" t="str">
        <f t="shared" si="637"/>
        <v>لا يستحق</v>
      </c>
      <c r="U3938" t="s">
        <v>871</v>
      </c>
    </row>
    <row r="3939" spans="1:21" x14ac:dyDescent="0.25">
      <c r="A3939" s="54" t="s">
        <v>1645</v>
      </c>
      <c r="B3939" s="54" t="s">
        <v>1648</v>
      </c>
      <c r="C3939" s="54" t="s">
        <v>762</v>
      </c>
      <c r="D3939" s="55">
        <v>45605</v>
      </c>
      <c r="E3939" s="56" t="s">
        <v>18</v>
      </c>
      <c r="F3939" s="54" t="s">
        <v>1647</v>
      </c>
      <c r="G3939" s="57" t="s">
        <v>16</v>
      </c>
      <c r="I3939" s="115"/>
      <c r="J3939" s="54"/>
      <c r="K3939" s="3" t="s">
        <v>56</v>
      </c>
      <c r="L3939" s="60">
        <f t="shared" si="630"/>
        <v>0</v>
      </c>
      <c r="M3939" s="33">
        <f t="shared" si="628"/>
        <v>30</v>
      </c>
      <c r="N3939" s="61">
        <f t="shared" si="631"/>
        <v>0</v>
      </c>
      <c r="O3939" s="33">
        <f t="shared" si="632"/>
        <v>0</v>
      </c>
      <c r="P3939" s="61">
        <f t="shared" si="633"/>
        <v>0</v>
      </c>
      <c r="Q3939" s="62">
        <f t="shared" si="634"/>
        <v>0</v>
      </c>
      <c r="R3939" s="61">
        <f t="shared" si="635"/>
        <v>0</v>
      </c>
      <c r="S3939" s="61">
        <f t="shared" si="636"/>
        <v>30</v>
      </c>
      <c r="T3939" t="str">
        <f t="shared" si="637"/>
        <v>لا يستحق</v>
      </c>
      <c r="U3939" t="s">
        <v>871</v>
      </c>
    </row>
    <row r="3940" spans="1:21" x14ac:dyDescent="0.25">
      <c r="A3940" s="54" t="s">
        <v>1645</v>
      </c>
      <c r="B3940" s="54" t="s">
        <v>1648</v>
      </c>
      <c r="C3940" s="54" t="s">
        <v>762</v>
      </c>
      <c r="D3940" s="55">
        <v>45606</v>
      </c>
      <c r="E3940" s="56" t="s">
        <v>20</v>
      </c>
      <c r="F3940" s="54" t="s">
        <v>1647</v>
      </c>
      <c r="G3940" s="57" t="s">
        <v>16</v>
      </c>
      <c r="I3940" s="115"/>
      <c r="J3940" s="54"/>
      <c r="K3940" s="3" t="s">
        <v>56</v>
      </c>
      <c r="L3940" s="60">
        <f t="shared" si="630"/>
        <v>0</v>
      </c>
      <c r="M3940" s="33">
        <f t="shared" si="628"/>
        <v>30</v>
      </c>
      <c r="N3940" s="61">
        <f t="shared" si="631"/>
        <v>0</v>
      </c>
      <c r="O3940" s="33">
        <f t="shared" si="632"/>
        <v>0</v>
      </c>
      <c r="P3940" s="61">
        <f t="shared" si="633"/>
        <v>0</v>
      </c>
      <c r="Q3940" s="62">
        <f t="shared" si="634"/>
        <v>0</v>
      </c>
      <c r="R3940" s="61">
        <f t="shared" si="635"/>
        <v>0</v>
      </c>
      <c r="S3940" s="61">
        <f t="shared" si="636"/>
        <v>30</v>
      </c>
      <c r="T3940" t="str">
        <f t="shared" si="637"/>
        <v>لا يستحق</v>
      </c>
      <c r="U3940" t="s">
        <v>871</v>
      </c>
    </row>
    <row r="3941" spans="1:21" x14ac:dyDescent="0.25">
      <c r="A3941" s="54" t="s">
        <v>1645</v>
      </c>
      <c r="B3941" s="54" t="s">
        <v>1648</v>
      </c>
      <c r="C3941" s="54" t="s">
        <v>762</v>
      </c>
      <c r="D3941" s="55">
        <v>45607</v>
      </c>
      <c r="E3941" s="56" t="s">
        <v>21</v>
      </c>
      <c r="F3941" s="54" t="s">
        <v>1647</v>
      </c>
      <c r="G3941" s="57" t="s">
        <v>16</v>
      </c>
      <c r="I3941" s="115"/>
      <c r="J3941" s="54"/>
      <c r="K3941" s="3" t="s">
        <v>56</v>
      </c>
      <c r="L3941" s="60">
        <f t="shared" si="630"/>
        <v>0</v>
      </c>
      <c r="M3941" s="33">
        <f t="shared" si="628"/>
        <v>30</v>
      </c>
      <c r="N3941" s="61">
        <f t="shared" si="631"/>
        <v>0</v>
      </c>
      <c r="O3941" s="33">
        <f t="shared" si="632"/>
        <v>0</v>
      </c>
      <c r="P3941" s="61">
        <f t="shared" si="633"/>
        <v>0</v>
      </c>
      <c r="Q3941" s="62">
        <f t="shared" si="634"/>
        <v>0</v>
      </c>
      <c r="R3941" s="61">
        <f t="shared" si="635"/>
        <v>0</v>
      </c>
      <c r="S3941" s="61">
        <f t="shared" si="636"/>
        <v>30</v>
      </c>
      <c r="T3941" t="str">
        <f t="shared" si="637"/>
        <v>لا يستحق</v>
      </c>
      <c r="U3941" t="s">
        <v>871</v>
      </c>
    </row>
    <row r="3942" spans="1:21" x14ac:dyDescent="0.25">
      <c r="A3942" s="54" t="s">
        <v>1645</v>
      </c>
      <c r="B3942" s="54" t="s">
        <v>1648</v>
      </c>
      <c r="C3942" s="54" t="s">
        <v>762</v>
      </c>
      <c r="D3942" s="55">
        <v>45608</v>
      </c>
      <c r="E3942" s="56" t="s">
        <v>22</v>
      </c>
      <c r="F3942" s="54" t="s">
        <v>1647</v>
      </c>
      <c r="G3942" s="57" t="s">
        <v>16</v>
      </c>
      <c r="I3942" s="115"/>
      <c r="J3942" s="54"/>
      <c r="K3942" s="3" t="s">
        <v>56</v>
      </c>
      <c r="L3942" s="60">
        <f t="shared" si="630"/>
        <v>0</v>
      </c>
      <c r="M3942" s="33">
        <f t="shared" si="628"/>
        <v>30</v>
      </c>
      <c r="N3942" s="61">
        <f t="shared" si="631"/>
        <v>0</v>
      </c>
      <c r="O3942" s="33">
        <f t="shared" si="632"/>
        <v>0</v>
      </c>
      <c r="P3942" s="61">
        <f t="shared" si="633"/>
        <v>0</v>
      </c>
      <c r="Q3942" s="62">
        <f t="shared" si="634"/>
        <v>0</v>
      </c>
      <c r="R3942" s="61">
        <f t="shared" si="635"/>
        <v>0</v>
      </c>
      <c r="S3942" s="61">
        <f t="shared" si="636"/>
        <v>30</v>
      </c>
      <c r="T3942" t="str">
        <f t="shared" si="637"/>
        <v>لا يستحق</v>
      </c>
      <c r="U3942" t="s">
        <v>871</v>
      </c>
    </row>
    <row r="3943" spans="1:21" x14ac:dyDescent="0.25">
      <c r="A3943" s="54" t="s">
        <v>1645</v>
      </c>
      <c r="B3943" s="54" t="s">
        <v>1648</v>
      </c>
      <c r="C3943" s="54" t="s">
        <v>762</v>
      </c>
      <c r="D3943" s="55">
        <v>45609</v>
      </c>
      <c r="E3943" s="56" t="s">
        <v>23</v>
      </c>
      <c r="F3943" s="54" t="s">
        <v>1647</v>
      </c>
      <c r="G3943" s="57" t="s">
        <v>16</v>
      </c>
      <c r="I3943" s="115"/>
      <c r="J3943" s="54"/>
      <c r="K3943" s="3" t="s">
        <v>56</v>
      </c>
      <c r="L3943" s="60">
        <f t="shared" si="630"/>
        <v>0</v>
      </c>
      <c r="M3943" s="33">
        <f t="shared" si="628"/>
        <v>30</v>
      </c>
      <c r="N3943" s="61">
        <f t="shared" si="631"/>
        <v>0</v>
      </c>
      <c r="O3943" s="33">
        <f t="shared" si="632"/>
        <v>0</v>
      </c>
      <c r="P3943" s="61">
        <f t="shared" si="633"/>
        <v>0</v>
      </c>
      <c r="Q3943" s="62">
        <f t="shared" si="634"/>
        <v>0</v>
      </c>
      <c r="R3943" s="61">
        <f t="shared" si="635"/>
        <v>0</v>
      </c>
      <c r="S3943" s="61">
        <f t="shared" si="636"/>
        <v>30</v>
      </c>
      <c r="T3943" t="str">
        <f t="shared" si="637"/>
        <v>لا يستحق</v>
      </c>
      <c r="U3943" t="s">
        <v>871</v>
      </c>
    </row>
    <row r="3944" spans="1:21" x14ac:dyDescent="0.25">
      <c r="A3944" s="54" t="s">
        <v>1645</v>
      </c>
      <c r="B3944" s="54" t="s">
        <v>1648</v>
      </c>
      <c r="C3944" s="54" t="s">
        <v>762</v>
      </c>
      <c r="D3944" s="55">
        <v>45610</v>
      </c>
      <c r="E3944" s="56" t="s">
        <v>24</v>
      </c>
      <c r="F3944" s="54" t="s">
        <v>1647</v>
      </c>
      <c r="G3944" s="57" t="s">
        <v>16</v>
      </c>
      <c r="I3944" s="115"/>
      <c r="J3944" s="54"/>
      <c r="K3944" s="3" t="s">
        <v>56</v>
      </c>
      <c r="L3944" s="60">
        <f t="shared" si="630"/>
        <v>0</v>
      </c>
      <c r="M3944" s="33">
        <f t="shared" si="628"/>
        <v>30</v>
      </c>
      <c r="N3944" s="61">
        <f t="shared" si="631"/>
        <v>0</v>
      </c>
      <c r="O3944" s="33">
        <f t="shared" si="632"/>
        <v>0</v>
      </c>
      <c r="P3944" s="61">
        <f t="shared" si="633"/>
        <v>0</v>
      </c>
      <c r="Q3944" s="62">
        <f t="shared" si="634"/>
        <v>0</v>
      </c>
      <c r="R3944" s="61">
        <f t="shared" si="635"/>
        <v>0</v>
      </c>
      <c r="S3944" s="61">
        <f t="shared" si="636"/>
        <v>30</v>
      </c>
      <c r="T3944" t="str">
        <f t="shared" si="637"/>
        <v>لا يستحق</v>
      </c>
      <c r="U3944" t="s">
        <v>871</v>
      </c>
    </row>
    <row r="3945" spans="1:21" x14ac:dyDescent="0.25">
      <c r="A3945" s="54" t="s">
        <v>1645</v>
      </c>
      <c r="B3945" s="54" t="s">
        <v>1648</v>
      </c>
      <c r="C3945" s="54" t="s">
        <v>762</v>
      </c>
      <c r="D3945" s="55">
        <v>45611</v>
      </c>
      <c r="E3945" s="56" t="s">
        <v>15</v>
      </c>
      <c r="F3945" s="54" t="s">
        <v>1647</v>
      </c>
      <c r="G3945" s="57" t="s">
        <v>16</v>
      </c>
      <c r="I3945" s="115"/>
      <c r="J3945" s="54"/>
      <c r="K3945" s="3" t="s">
        <v>56</v>
      </c>
      <c r="L3945" s="60">
        <f t="shared" si="630"/>
        <v>1</v>
      </c>
      <c r="M3945" s="33">
        <f t="shared" si="628"/>
        <v>30</v>
      </c>
      <c r="N3945" s="61">
        <f t="shared" si="631"/>
        <v>0</v>
      </c>
      <c r="O3945" s="33">
        <f t="shared" si="632"/>
        <v>0</v>
      </c>
      <c r="P3945" s="61">
        <f t="shared" si="633"/>
        <v>0</v>
      </c>
      <c r="Q3945" s="62">
        <f t="shared" si="634"/>
        <v>0</v>
      </c>
      <c r="R3945" s="61">
        <f t="shared" si="635"/>
        <v>0</v>
      </c>
      <c r="S3945" s="61">
        <f t="shared" si="636"/>
        <v>30</v>
      </c>
      <c r="T3945" t="str">
        <f t="shared" si="637"/>
        <v>لا يستحق</v>
      </c>
      <c r="U3945" t="s">
        <v>871</v>
      </c>
    </row>
    <row r="3946" spans="1:21" x14ac:dyDescent="0.25">
      <c r="A3946" s="54" t="s">
        <v>1645</v>
      </c>
      <c r="B3946" s="54" t="s">
        <v>1648</v>
      </c>
      <c r="C3946" s="54" t="s">
        <v>762</v>
      </c>
      <c r="D3946" s="55">
        <v>45612</v>
      </c>
      <c r="E3946" s="56" t="s">
        <v>18</v>
      </c>
      <c r="F3946" s="54" t="s">
        <v>1647</v>
      </c>
      <c r="G3946" s="57" t="s">
        <v>16</v>
      </c>
      <c r="I3946" s="115"/>
      <c r="J3946" s="54"/>
      <c r="K3946" s="3" t="s">
        <v>56</v>
      </c>
      <c r="L3946" s="60">
        <f t="shared" si="630"/>
        <v>0</v>
      </c>
      <c r="M3946" s="33">
        <f t="shared" si="628"/>
        <v>30</v>
      </c>
      <c r="N3946" s="61">
        <f t="shared" si="631"/>
        <v>0</v>
      </c>
      <c r="O3946" s="33">
        <f t="shared" si="632"/>
        <v>0</v>
      </c>
      <c r="P3946" s="61">
        <f t="shared" si="633"/>
        <v>0</v>
      </c>
      <c r="Q3946" s="62">
        <f t="shared" si="634"/>
        <v>0</v>
      </c>
      <c r="R3946" s="61">
        <f t="shared" si="635"/>
        <v>0</v>
      </c>
      <c r="S3946" s="61">
        <f t="shared" si="636"/>
        <v>30</v>
      </c>
      <c r="T3946" t="str">
        <f t="shared" si="637"/>
        <v>لا يستحق</v>
      </c>
      <c r="U3946" t="s">
        <v>871</v>
      </c>
    </row>
    <row r="3947" spans="1:21" x14ac:dyDescent="0.25">
      <c r="A3947" s="54" t="s">
        <v>1645</v>
      </c>
      <c r="B3947" s="54" t="s">
        <v>1648</v>
      </c>
      <c r="C3947" s="54" t="s">
        <v>762</v>
      </c>
      <c r="D3947" s="55">
        <v>45613</v>
      </c>
      <c r="E3947" s="56" t="s">
        <v>20</v>
      </c>
      <c r="F3947" s="54" t="s">
        <v>1647</v>
      </c>
      <c r="G3947" s="57" t="s">
        <v>16</v>
      </c>
      <c r="I3947" s="115"/>
      <c r="J3947" s="54"/>
      <c r="K3947" s="3" t="s">
        <v>56</v>
      </c>
      <c r="L3947" s="60">
        <f t="shared" si="630"/>
        <v>0</v>
      </c>
      <c r="M3947" s="33">
        <f t="shared" si="628"/>
        <v>30</v>
      </c>
      <c r="N3947" s="61">
        <f t="shared" si="631"/>
        <v>0</v>
      </c>
      <c r="O3947" s="33">
        <f t="shared" si="632"/>
        <v>0</v>
      </c>
      <c r="P3947" s="61">
        <f t="shared" si="633"/>
        <v>0</v>
      </c>
      <c r="Q3947" s="62">
        <f t="shared" si="634"/>
        <v>0</v>
      </c>
      <c r="R3947" s="61">
        <f t="shared" si="635"/>
        <v>0</v>
      </c>
      <c r="S3947" s="61">
        <f t="shared" si="636"/>
        <v>30</v>
      </c>
      <c r="T3947" t="str">
        <f t="shared" si="637"/>
        <v>لا يستحق</v>
      </c>
      <c r="U3947" t="s">
        <v>871</v>
      </c>
    </row>
    <row r="3948" spans="1:21" x14ac:dyDescent="0.25">
      <c r="A3948" s="54" t="s">
        <v>1645</v>
      </c>
      <c r="B3948" s="54" t="s">
        <v>1648</v>
      </c>
      <c r="C3948" s="54" t="s">
        <v>762</v>
      </c>
      <c r="D3948" s="55">
        <v>45614</v>
      </c>
      <c r="E3948" s="56" t="s">
        <v>21</v>
      </c>
      <c r="F3948" s="54" t="s">
        <v>1647</v>
      </c>
      <c r="G3948" s="57" t="s">
        <v>16</v>
      </c>
      <c r="I3948" s="115"/>
      <c r="J3948" s="54"/>
      <c r="K3948" s="3" t="s">
        <v>56</v>
      </c>
      <c r="L3948" s="60">
        <f t="shared" si="630"/>
        <v>0</v>
      </c>
      <c r="M3948" s="33">
        <f t="shared" si="628"/>
        <v>30</v>
      </c>
      <c r="N3948" s="61">
        <f t="shared" si="631"/>
        <v>0</v>
      </c>
      <c r="O3948" s="33">
        <f t="shared" si="632"/>
        <v>0</v>
      </c>
      <c r="P3948" s="61">
        <f t="shared" si="633"/>
        <v>0</v>
      </c>
      <c r="Q3948" s="62">
        <f t="shared" si="634"/>
        <v>0</v>
      </c>
      <c r="R3948" s="61">
        <f t="shared" si="635"/>
        <v>0</v>
      </c>
      <c r="S3948" s="61">
        <f t="shared" si="636"/>
        <v>30</v>
      </c>
      <c r="T3948" t="str">
        <f t="shared" si="637"/>
        <v>لا يستحق</v>
      </c>
      <c r="U3948" t="s">
        <v>871</v>
      </c>
    </row>
    <row r="3949" spans="1:21" x14ac:dyDescent="0.25">
      <c r="A3949" s="54" t="s">
        <v>1645</v>
      </c>
      <c r="B3949" s="54" t="s">
        <v>1648</v>
      </c>
      <c r="C3949" s="54" t="s">
        <v>762</v>
      </c>
      <c r="D3949" s="55">
        <v>45615</v>
      </c>
      <c r="E3949" s="56" t="s">
        <v>22</v>
      </c>
      <c r="F3949" s="54" t="s">
        <v>1647</v>
      </c>
      <c r="G3949" s="57" t="s">
        <v>16</v>
      </c>
      <c r="I3949" s="115"/>
      <c r="J3949" s="54"/>
      <c r="K3949" s="3" t="s">
        <v>56</v>
      </c>
      <c r="L3949" s="60">
        <f t="shared" si="630"/>
        <v>0</v>
      </c>
      <c r="M3949" s="33">
        <f t="shared" si="628"/>
        <v>30</v>
      </c>
      <c r="N3949" s="61">
        <f t="shared" si="631"/>
        <v>0</v>
      </c>
      <c r="O3949" s="33">
        <f t="shared" si="632"/>
        <v>0</v>
      </c>
      <c r="P3949" s="61">
        <f t="shared" si="633"/>
        <v>0</v>
      </c>
      <c r="Q3949" s="62">
        <f t="shared" si="634"/>
        <v>0</v>
      </c>
      <c r="R3949" s="61">
        <f t="shared" si="635"/>
        <v>0</v>
      </c>
      <c r="S3949" s="61">
        <f t="shared" si="636"/>
        <v>30</v>
      </c>
      <c r="T3949" t="str">
        <f t="shared" si="637"/>
        <v>لا يستحق</v>
      </c>
      <c r="U3949" t="s">
        <v>871</v>
      </c>
    </row>
    <row r="3950" spans="1:21" x14ac:dyDescent="0.25">
      <c r="A3950" s="54" t="s">
        <v>1645</v>
      </c>
      <c r="B3950" s="54" t="s">
        <v>1648</v>
      </c>
      <c r="C3950" s="54" t="s">
        <v>762</v>
      </c>
      <c r="D3950" s="55">
        <v>45616</v>
      </c>
      <c r="E3950" s="56" t="s">
        <v>23</v>
      </c>
      <c r="F3950" s="54" t="s">
        <v>1647</v>
      </c>
      <c r="G3950" s="57" t="s">
        <v>16</v>
      </c>
      <c r="I3950" s="115"/>
      <c r="J3950" s="54"/>
      <c r="K3950" s="3" t="s">
        <v>56</v>
      </c>
      <c r="L3950" s="60">
        <f t="shared" si="630"/>
        <v>0</v>
      </c>
      <c r="M3950" s="33">
        <f t="shared" si="628"/>
        <v>30</v>
      </c>
      <c r="N3950" s="61">
        <f t="shared" si="631"/>
        <v>0</v>
      </c>
      <c r="O3950" s="33">
        <f t="shared" si="632"/>
        <v>0</v>
      </c>
      <c r="P3950" s="61">
        <f t="shared" si="633"/>
        <v>0</v>
      </c>
      <c r="Q3950" s="62">
        <f t="shared" si="634"/>
        <v>0</v>
      </c>
      <c r="R3950" s="61">
        <f t="shared" si="635"/>
        <v>0</v>
      </c>
      <c r="S3950" s="61">
        <f t="shared" si="636"/>
        <v>30</v>
      </c>
      <c r="T3950" t="str">
        <f t="shared" si="637"/>
        <v>لا يستحق</v>
      </c>
      <c r="U3950" t="s">
        <v>871</v>
      </c>
    </row>
    <row r="3951" spans="1:21" x14ac:dyDescent="0.25">
      <c r="A3951" s="54" t="s">
        <v>1645</v>
      </c>
      <c r="B3951" s="54" t="s">
        <v>1648</v>
      </c>
      <c r="C3951" s="54" t="s">
        <v>762</v>
      </c>
      <c r="D3951" s="55">
        <v>45617</v>
      </c>
      <c r="E3951" s="56" t="s">
        <v>24</v>
      </c>
      <c r="F3951" s="54" t="s">
        <v>1647</v>
      </c>
      <c r="G3951" s="57" t="s">
        <v>16</v>
      </c>
      <c r="I3951" s="115"/>
      <c r="J3951" s="54"/>
      <c r="K3951" s="3" t="s">
        <v>56</v>
      </c>
      <c r="L3951" s="60">
        <f t="shared" si="630"/>
        <v>0</v>
      </c>
      <c r="M3951" s="33">
        <f t="shared" si="628"/>
        <v>30</v>
      </c>
      <c r="N3951" s="61">
        <f t="shared" si="631"/>
        <v>0</v>
      </c>
      <c r="O3951" s="33">
        <f t="shared" si="632"/>
        <v>0</v>
      </c>
      <c r="P3951" s="61">
        <f t="shared" si="633"/>
        <v>0</v>
      </c>
      <c r="Q3951" s="62">
        <f t="shared" si="634"/>
        <v>0</v>
      </c>
      <c r="R3951" s="61">
        <f t="shared" si="635"/>
        <v>0</v>
      </c>
      <c r="S3951" s="61">
        <f t="shared" si="636"/>
        <v>30</v>
      </c>
      <c r="T3951" t="str">
        <f t="shared" si="637"/>
        <v>لا يستحق</v>
      </c>
      <c r="U3951" t="s">
        <v>871</v>
      </c>
    </row>
    <row r="3952" spans="1:21" x14ac:dyDescent="0.25">
      <c r="A3952" s="54" t="s">
        <v>1645</v>
      </c>
      <c r="B3952" s="54" t="s">
        <v>1648</v>
      </c>
      <c r="C3952" s="54" t="s">
        <v>762</v>
      </c>
      <c r="D3952" s="55">
        <v>45618</v>
      </c>
      <c r="E3952" s="56" t="s">
        <v>15</v>
      </c>
      <c r="F3952" s="54" t="s">
        <v>1647</v>
      </c>
      <c r="G3952" s="57" t="s">
        <v>16</v>
      </c>
      <c r="I3952" s="115"/>
      <c r="J3952" s="54"/>
      <c r="K3952" s="3" t="s">
        <v>56</v>
      </c>
      <c r="L3952" s="60">
        <f t="shared" si="630"/>
        <v>1</v>
      </c>
      <c r="M3952" s="33">
        <f t="shared" si="628"/>
        <v>30</v>
      </c>
      <c r="N3952" s="61">
        <f t="shared" si="631"/>
        <v>0</v>
      </c>
      <c r="O3952" s="33">
        <f t="shared" si="632"/>
        <v>0</v>
      </c>
      <c r="P3952" s="61">
        <f t="shared" si="633"/>
        <v>0</v>
      </c>
      <c r="Q3952" s="62">
        <f t="shared" si="634"/>
        <v>0</v>
      </c>
      <c r="R3952" s="61">
        <f t="shared" si="635"/>
        <v>0</v>
      </c>
      <c r="S3952" s="61">
        <f t="shared" si="636"/>
        <v>30</v>
      </c>
      <c r="T3952" t="str">
        <f t="shared" si="637"/>
        <v>لا يستحق</v>
      </c>
      <c r="U3952" t="s">
        <v>871</v>
      </c>
    </row>
    <row r="3953" spans="1:21" x14ac:dyDescent="0.25">
      <c r="A3953" s="54" t="s">
        <v>1645</v>
      </c>
      <c r="B3953" s="54" t="s">
        <v>1648</v>
      </c>
      <c r="C3953" s="54" t="s">
        <v>762</v>
      </c>
      <c r="D3953" s="55">
        <v>45619</v>
      </c>
      <c r="E3953" s="56" t="s">
        <v>18</v>
      </c>
      <c r="F3953" s="54" t="s">
        <v>1647</v>
      </c>
      <c r="G3953" s="57" t="s">
        <v>16</v>
      </c>
      <c r="I3953" s="115"/>
      <c r="J3953" s="54"/>
      <c r="K3953" s="3" t="s">
        <v>56</v>
      </c>
      <c r="L3953" s="60">
        <f t="shared" si="630"/>
        <v>0</v>
      </c>
      <c r="M3953" s="33">
        <f t="shared" si="628"/>
        <v>30</v>
      </c>
      <c r="N3953" s="61">
        <f t="shared" si="631"/>
        <v>0</v>
      </c>
      <c r="O3953" s="33">
        <f t="shared" si="632"/>
        <v>0</v>
      </c>
      <c r="P3953" s="61">
        <f t="shared" si="633"/>
        <v>0</v>
      </c>
      <c r="Q3953" s="62">
        <f t="shared" si="634"/>
        <v>0</v>
      </c>
      <c r="R3953" s="61">
        <f t="shared" si="635"/>
        <v>0</v>
      </c>
      <c r="S3953" s="61">
        <f t="shared" si="636"/>
        <v>30</v>
      </c>
      <c r="T3953" t="str">
        <f t="shared" si="637"/>
        <v>لا يستحق</v>
      </c>
      <c r="U3953" t="s">
        <v>871</v>
      </c>
    </row>
    <row r="3954" spans="1:21" x14ac:dyDescent="0.25">
      <c r="A3954" s="54" t="s">
        <v>1645</v>
      </c>
      <c r="B3954" s="54" t="s">
        <v>1648</v>
      </c>
      <c r="C3954" s="54" t="s">
        <v>762</v>
      </c>
      <c r="D3954" s="55">
        <v>45620</v>
      </c>
      <c r="E3954" s="56" t="s">
        <v>20</v>
      </c>
      <c r="F3954" s="54" t="s">
        <v>1647</v>
      </c>
      <c r="G3954" s="57" t="s">
        <v>16</v>
      </c>
      <c r="I3954" s="115"/>
      <c r="J3954" s="54"/>
      <c r="K3954" s="3" t="s">
        <v>56</v>
      </c>
      <c r="L3954" s="60">
        <f t="shared" si="630"/>
        <v>0</v>
      </c>
      <c r="M3954" s="33">
        <f t="shared" si="628"/>
        <v>30</v>
      </c>
      <c r="N3954" s="61">
        <f t="shared" si="631"/>
        <v>0</v>
      </c>
      <c r="O3954" s="33">
        <f t="shared" si="632"/>
        <v>0</v>
      </c>
      <c r="P3954" s="61">
        <f t="shared" si="633"/>
        <v>0</v>
      </c>
      <c r="Q3954" s="62">
        <f t="shared" si="634"/>
        <v>0</v>
      </c>
      <c r="R3954" s="61">
        <f t="shared" si="635"/>
        <v>0</v>
      </c>
      <c r="S3954" s="61">
        <f t="shared" si="636"/>
        <v>30</v>
      </c>
      <c r="T3954" t="str">
        <f t="shared" si="637"/>
        <v>لا يستحق</v>
      </c>
      <c r="U3954" t="s">
        <v>871</v>
      </c>
    </row>
    <row r="3955" spans="1:21" x14ac:dyDescent="0.25">
      <c r="A3955" s="54" t="s">
        <v>1645</v>
      </c>
      <c r="B3955" s="54" t="s">
        <v>1648</v>
      </c>
      <c r="C3955" s="54" t="s">
        <v>762</v>
      </c>
      <c r="D3955" s="55">
        <v>45621</v>
      </c>
      <c r="E3955" s="56" t="s">
        <v>21</v>
      </c>
      <c r="F3955" s="54" t="s">
        <v>1647</v>
      </c>
      <c r="G3955" s="57" t="s">
        <v>16</v>
      </c>
      <c r="I3955" s="115"/>
      <c r="J3955" s="54"/>
      <c r="K3955" s="3" t="s">
        <v>56</v>
      </c>
      <c r="L3955" s="60">
        <f t="shared" si="630"/>
        <v>0</v>
      </c>
      <c r="M3955" s="33">
        <f t="shared" si="628"/>
        <v>30</v>
      </c>
      <c r="N3955" s="61">
        <f t="shared" si="631"/>
        <v>0</v>
      </c>
      <c r="O3955" s="33">
        <f t="shared" si="632"/>
        <v>0</v>
      </c>
      <c r="P3955" s="61">
        <f t="shared" si="633"/>
        <v>0</v>
      </c>
      <c r="Q3955" s="62">
        <f t="shared" si="634"/>
        <v>0</v>
      </c>
      <c r="R3955" s="61">
        <f t="shared" si="635"/>
        <v>0</v>
      </c>
      <c r="S3955" s="61">
        <f t="shared" si="636"/>
        <v>30</v>
      </c>
      <c r="T3955" t="str">
        <f t="shared" si="637"/>
        <v>لا يستحق</v>
      </c>
      <c r="U3955" t="s">
        <v>871</v>
      </c>
    </row>
    <row r="3956" spans="1:21" x14ac:dyDescent="0.25">
      <c r="A3956" s="54" t="s">
        <v>1645</v>
      </c>
      <c r="B3956" s="54" t="s">
        <v>1648</v>
      </c>
      <c r="C3956" s="54" t="s">
        <v>762</v>
      </c>
      <c r="D3956" s="55">
        <v>45622</v>
      </c>
      <c r="E3956" s="56" t="s">
        <v>22</v>
      </c>
      <c r="F3956" s="54" t="s">
        <v>1647</v>
      </c>
      <c r="G3956" s="57" t="s">
        <v>16</v>
      </c>
      <c r="I3956" s="115"/>
      <c r="J3956" s="54"/>
      <c r="K3956" s="3" t="s">
        <v>56</v>
      </c>
      <c r="L3956" s="60">
        <f t="shared" si="630"/>
        <v>0</v>
      </c>
      <c r="M3956" s="33">
        <f t="shared" si="628"/>
        <v>30</v>
      </c>
      <c r="N3956" s="61">
        <f t="shared" si="631"/>
        <v>0</v>
      </c>
      <c r="O3956" s="33">
        <f t="shared" si="632"/>
        <v>0</v>
      </c>
      <c r="P3956" s="61">
        <f t="shared" si="633"/>
        <v>0</v>
      </c>
      <c r="Q3956" s="62">
        <f t="shared" si="634"/>
        <v>0</v>
      </c>
      <c r="R3956" s="61">
        <f t="shared" si="635"/>
        <v>0</v>
      </c>
      <c r="S3956" s="61">
        <f t="shared" si="636"/>
        <v>30</v>
      </c>
      <c r="T3956" t="str">
        <f t="shared" si="637"/>
        <v>لا يستحق</v>
      </c>
      <c r="U3956" t="s">
        <v>871</v>
      </c>
    </row>
    <row r="3957" spans="1:21" x14ac:dyDescent="0.25">
      <c r="A3957" s="54" t="s">
        <v>1645</v>
      </c>
      <c r="B3957" s="54" t="s">
        <v>1648</v>
      </c>
      <c r="C3957" s="54" t="s">
        <v>762</v>
      </c>
      <c r="D3957" s="55">
        <v>45623</v>
      </c>
      <c r="E3957" s="56" t="s">
        <v>23</v>
      </c>
      <c r="F3957" s="54" t="s">
        <v>1647</v>
      </c>
      <c r="G3957" s="57" t="s">
        <v>16</v>
      </c>
      <c r="I3957" s="115"/>
      <c r="J3957" s="54"/>
      <c r="K3957" s="3" t="s">
        <v>56</v>
      </c>
      <c r="L3957" s="60">
        <f t="shared" si="630"/>
        <v>0</v>
      </c>
      <c r="M3957" s="33">
        <f t="shared" si="628"/>
        <v>30</v>
      </c>
      <c r="N3957" s="61">
        <f t="shared" si="631"/>
        <v>0</v>
      </c>
      <c r="O3957" s="33">
        <f t="shared" si="632"/>
        <v>0</v>
      </c>
      <c r="P3957" s="61">
        <f t="shared" si="633"/>
        <v>0</v>
      </c>
      <c r="Q3957" s="62">
        <f t="shared" si="634"/>
        <v>0</v>
      </c>
      <c r="R3957" s="61">
        <f t="shared" si="635"/>
        <v>0</v>
      </c>
      <c r="S3957" s="61">
        <f t="shared" si="636"/>
        <v>30</v>
      </c>
      <c r="T3957" t="str">
        <f t="shared" si="637"/>
        <v>لا يستحق</v>
      </c>
      <c r="U3957" t="s">
        <v>871</v>
      </c>
    </row>
    <row r="3958" spans="1:21" x14ac:dyDescent="0.25">
      <c r="A3958" s="54" t="s">
        <v>1645</v>
      </c>
      <c r="B3958" s="54" t="s">
        <v>1648</v>
      </c>
      <c r="C3958" s="54" t="s">
        <v>762</v>
      </c>
      <c r="D3958" s="55">
        <v>45624</v>
      </c>
      <c r="E3958" s="56" t="s">
        <v>24</v>
      </c>
      <c r="F3958" s="54" t="s">
        <v>1647</v>
      </c>
      <c r="G3958" s="57" t="s">
        <v>16</v>
      </c>
      <c r="I3958" s="115"/>
      <c r="J3958" s="54"/>
      <c r="K3958" s="3" t="s">
        <v>56</v>
      </c>
      <c r="L3958" s="60">
        <f t="shared" si="630"/>
        <v>0</v>
      </c>
      <c r="M3958" s="33">
        <f t="shared" si="628"/>
        <v>30</v>
      </c>
      <c r="N3958" s="61">
        <f t="shared" si="631"/>
        <v>0</v>
      </c>
      <c r="O3958" s="33">
        <f t="shared" si="632"/>
        <v>0</v>
      </c>
      <c r="P3958" s="61">
        <f t="shared" si="633"/>
        <v>0</v>
      </c>
      <c r="Q3958" s="62">
        <f t="shared" si="634"/>
        <v>0</v>
      </c>
      <c r="R3958" s="61">
        <f t="shared" si="635"/>
        <v>0</v>
      </c>
      <c r="S3958" s="61">
        <f t="shared" si="636"/>
        <v>30</v>
      </c>
      <c r="T3958" t="str">
        <f t="shared" si="637"/>
        <v>لا يستحق</v>
      </c>
      <c r="U3958" t="s">
        <v>871</v>
      </c>
    </row>
    <row r="3959" spans="1:21" x14ac:dyDescent="0.25">
      <c r="A3959" s="54" t="s">
        <v>1645</v>
      </c>
      <c r="B3959" s="54" t="s">
        <v>1648</v>
      </c>
      <c r="C3959" s="54" t="s">
        <v>762</v>
      </c>
      <c r="D3959" s="55">
        <v>45625</v>
      </c>
      <c r="E3959" s="56" t="s">
        <v>15</v>
      </c>
      <c r="F3959" s="54" t="s">
        <v>1647</v>
      </c>
      <c r="G3959" s="57" t="s">
        <v>16</v>
      </c>
      <c r="I3959" s="115"/>
      <c r="J3959" s="54"/>
      <c r="K3959" s="3" t="s">
        <v>56</v>
      </c>
      <c r="L3959" s="60">
        <f t="shared" si="630"/>
        <v>1</v>
      </c>
      <c r="M3959" s="33">
        <f t="shared" si="628"/>
        <v>30</v>
      </c>
      <c r="N3959" s="61">
        <f t="shared" si="631"/>
        <v>0</v>
      </c>
      <c r="O3959" s="33">
        <f t="shared" si="632"/>
        <v>0</v>
      </c>
      <c r="P3959" s="61">
        <f t="shared" si="633"/>
        <v>0</v>
      </c>
      <c r="Q3959" s="62">
        <f t="shared" si="634"/>
        <v>0</v>
      </c>
      <c r="R3959" s="61">
        <f t="shared" si="635"/>
        <v>0</v>
      </c>
      <c r="S3959" s="61">
        <f t="shared" si="636"/>
        <v>30</v>
      </c>
      <c r="T3959" t="str">
        <f t="shared" si="637"/>
        <v>لا يستحق</v>
      </c>
      <c r="U3959" t="s">
        <v>871</v>
      </c>
    </row>
    <row r="3960" spans="1:21" x14ac:dyDescent="0.25">
      <c r="A3960" s="54" t="s">
        <v>1645</v>
      </c>
      <c r="B3960" s="54" t="s">
        <v>1648</v>
      </c>
      <c r="C3960" s="54" t="s">
        <v>762</v>
      </c>
      <c r="D3960" s="55">
        <v>45626</v>
      </c>
      <c r="E3960" s="56" t="s">
        <v>18</v>
      </c>
      <c r="F3960" s="54" t="s">
        <v>1647</v>
      </c>
      <c r="G3960" s="57" t="s">
        <v>16</v>
      </c>
      <c r="I3960" s="115"/>
      <c r="J3960" s="54"/>
      <c r="K3960" s="3" t="s">
        <v>56</v>
      </c>
      <c r="L3960" s="60">
        <f t="shared" si="630"/>
        <v>0</v>
      </c>
      <c r="M3960" s="33">
        <f t="shared" si="628"/>
        <v>30</v>
      </c>
      <c r="N3960" s="61">
        <f t="shared" si="631"/>
        <v>0</v>
      </c>
      <c r="O3960" s="33">
        <f t="shared" si="632"/>
        <v>0</v>
      </c>
      <c r="P3960" s="61">
        <f t="shared" si="633"/>
        <v>0</v>
      </c>
      <c r="Q3960" s="62">
        <f t="shared" si="634"/>
        <v>0</v>
      </c>
      <c r="R3960" s="61">
        <f t="shared" si="635"/>
        <v>0</v>
      </c>
      <c r="S3960" s="61">
        <f t="shared" si="636"/>
        <v>30</v>
      </c>
      <c r="T3960" t="str">
        <f t="shared" si="637"/>
        <v>لا يستحق</v>
      </c>
      <c r="U3960" t="s">
        <v>871</v>
      </c>
    </row>
    <row r="3961" spans="1:21" ht="15.75" x14ac:dyDescent="0.25">
      <c r="A3961" s="54" t="s">
        <v>1649</v>
      </c>
      <c r="B3961" s="78" t="s">
        <v>1650</v>
      </c>
      <c r="C3961" s="54" t="s">
        <v>762</v>
      </c>
      <c r="D3961" s="55">
        <v>45597</v>
      </c>
      <c r="E3961" s="56" t="s">
        <v>15</v>
      </c>
      <c r="F3961" s="126" t="s">
        <v>172</v>
      </c>
      <c r="G3961" s="57"/>
      <c r="H3961" s="73" t="s">
        <v>1651</v>
      </c>
      <c r="I3961" s="115"/>
      <c r="J3961" s="54"/>
      <c r="K3961" s="3" t="s">
        <v>56</v>
      </c>
      <c r="L3961" s="60">
        <f t="shared" si="630"/>
        <v>1</v>
      </c>
      <c r="M3961" s="33">
        <f t="shared" si="628"/>
        <v>30</v>
      </c>
      <c r="N3961" s="61">
        <f t="shared" si="631"/>
        <v>0</v>
      </c>
      <c r="O3961" s="33">
        <f t="shared" si="632"/>
        <v>0</v>
      </c>
      <c r="P3961" s="61">
        <f t="shared" si="633"/>
        <v>0</v>
      </c>
      <c r="Q3961" s="62">
        <f t="shared" si="634"/>
        <v>0</v>
      </c>
      <c r="R3961" s="61">
        <f t="shared" si="635"/>
        <v>0</v>
      </c>
      <c r="S3961" s="61">
        <f t="shared" si="636"/>
        <v>30</v>
      </c>
      <c r="T3961" t="str">
        <f t="shared" si="637"/>
        <v>لا يستحق</v>
      </c>
      <c r="U3961" t="s">
        <v>871</v>
      </c>
    </row>
    <row r="3962" spans="1:21" x14ac:dyDescent="0.25">
      <c r="A3962" s="54" t="s">
        <v>1649</v>
      </c>
      <c r="B3962" s="54" t="s">
        <v>1652</v>
      </c>
      <c r="C3962" s="54" t="s">
        <v>762</v>
      </c>
      <c r="D3962" s="55">
        <v>45598</v>
      </c>
      <c r="E3962" s="56" t="s">
        <v>18</v>
      </c>
      <c r="F3962" s="54" t="s">
        <v>1358</v>
      </c>
      <c r="G3962" s="57"/>
      <c r="I3962" s="115"/>
      <c r="J3962" s="54"/>
      <c r="K3962" s="3" t="s">
        <v>56</v>
      </c>
      <c r="L3962" s="60">
        <f t="shared" si="630"/>
        <v>0</v>
      </c>
      <c r="M3962" s="33">
        <f t="shared" si="628"/>
        <v>30</v>
      </c>
      <c r="N3962" s="61">
        <f t="shared" si="631"/>
        <v>0</v>
      </c>
      <c r="O3962" s="33">
        <f t="shared" si="632"/>
        <v>0</v>
      </c>
      <c r="P3962" s="61">
        <f t="shared" si="633"/>
        <v>0</v>
      </c>
      <c r="Q3962" s="62">
        <f t="shared" si="634"/>
        <v>0</v>
      </c>
      <c r="R3962" s="61">
        <f t="shared" si="635"/>
        <v>0</v>
      </c>
      <c r="S3962" s="61">
        <f t="shared" si="636"/>
        <v>30</v>
      </c>
      <c r="T3962" t="str">
        <f t="shared" si="637"/>
        <v>لا يستحق</v>
      </c>
      <c r="U3962" t="s">
        <v>871</v>
      </c>
    </row>
    <row r="3963" spans="1:21" x14ac:dyDescent="0.25">
      <c r="A3963" s="54" t="s">
        <v>1649</v>
      </c>
      <c r="B3963" s="54" t="s">
        <v>1652</v>
      </c>
      <c r="C3963" s="54" t="s">
        <v>762</v>
      </c>
      <c r="D3963" s="55">
        <v>45599</v>
      </c>
      <c r="E3963" s="56" t="s">
        <v>20</v>
      </c>
      <c r="F3963" s="54" t="s">
        <v>1358</v>
      </c>
      <c r="G3963" s="57"/>
      <c r="I3963" s="115"/>
      <c r="J3963" s="54"/>
      <c r="K3963" s="3" t="s">
        <v>56</v>
      </c>
      <c r="L3963" s="60">
        <f t="shared" si="630"/>
        <v>0</v>
      </c>
      <c r="M3963" s="33">
        <f t="shared" si="628"/>
        <v>30</v>
      </c>
      <c r="N3963" s="61">
        <f t="shared" si="631"/>
        <v>0</v>
      </c>
      <c r="O3963" s="33">
        <f t="shared" si="632"/>
        <v>0</v>
      </c>
      <c r="P3963" s="61">
        <f t="shared" si="633"/>
        <v>0</v>
      </c>
      <c r="Q3963" s="62">
        <f t="shared" si="634"/>
        <v>0</v>
      </c>
      <c r="R3963" s="61">
        <f t="shared" si="635"/>
        <v>0</v>
      </c>
      <c r="S3963" s="61">
        <f t="shared" si="636"/>
        <v>30</v>
      </c>
      <c r="T3963" t="str">
        <f t="shared" si="637"/>
        <v>لا يستحق</v>
      </c>
      <c r="U3963" t="s">
        <v>871</v>
      </c>
    </row>
    <row r="3964" spans="1:21" x14ac:dyDescent="0.25">
      <c r="A3964" s="54" t="s">
        <v>1649</v>
      </c>
      <c r="B3964" s="54" t="s">
        <v>1652</v>
      </c>
      <c r="C3964" s="54" t="s">
        <v>762</v>
      </c>
      <c r="D3964" s="55">
        <v>45600</v>
      </c>
      <c r="E3964" s="56" t="s">
        <v>21</v>
      </c>
      <c r="F3964" s="54" t="s">
        <v>1358</v>
      </c>
      <c r="G3964" s="57"/>
      <c r="I3964" s="115"/>
      <c r="J3964" s="54"/>
      <c r="K3964" s="3" t="s">
        <v>56</v>
      </c>
      <c r="L3964" s="60">
        <f t="shared" si="630"/>
        <v>0</v>
      </c>
      <c r="M3964" s="33">
        <f t="shared" si="628"/>
        <v>30</v>
      </c>
      <c r="N3964" s="61">
        <f t="shared" si="631"/>
        <v>0</v>
      </c>
      <c r="O3964" s="33">
        <f t="shared" si="632"/>
        <v>0</v>
      </c>
      <c r="P3964" s="61">
        <f t="shared" si="633"/>
        <v>0</v>
      </c>
      <c r="Q3964" s="62">
        <f t="shared" si="634"/>
        <v>0</v>
      </c>
      <c r="R3964" s="61">
        <f t="shared" si="635"/>
        <v>0</v>
      </c>
      <c r="S3964" s="61">
        <f t="shared" si="636"/>
        <v>30</v>
      </c>
      <c r="T3964" t="str">
        <f t="shared" si="637"/>
        <v>لا يستحق</v>
      </c>
      <c r="U3964" t="s">
        <v>871</v>
      </c>
    </row>
    <row r="3965" spans="1:21" x14ac:dyDescent="0.25">
      <c r="A3965" s="54" t="s">
        <v>1649</v>
      </c>
      <c r="B3965" s="54" t="s">
        <v>1652</v>
      </c>
      <c r="C3965" s="54" t="s">
        <v>762</v>
      </c>
      <c r="D3965" s="55">
        <v>45601</v>
      </c>
      <c r="E3965" s="56" t="s">
        <v>22</v>
      </c>
      <c r="F3965" s="54" t="s">
        <v>1358</v>
      </c>
      <c r="G3965" s="57"/>
      <c r="I3965" s="115"/>
      <c r="J3965" s="54"/>
      <c r="K3965" s="3" t="s">
        <v>56</v>
      </c>
      <c r="L3965" s="60">
        <f t="shared" si="630"/>
        <v>0</v>
      </c>
      <c r="M3965" s="33">
        <f t="shared" si="628"/>
        <v>30</v>
      </c>
      <c r="N3965" s="61">
        <f t="shared" si="631"/>
        <v>0</v>
      </c>
      <c r="O3965" s="33">
        <f t="shared" si="632"/>
        <v>0</v>
      </c>
      <c r="P3965" s="61">
        <f t="shared" si="633"/>
        <v>0</v>
      </c>
      <c r="Q3965" s="62">
        <f t="shared" si="634"/>
        <v>0</v>
      </c>
      <c r="R3965" s="61">
        <f t="shared" si="635"/>
        <v>0</v>
      </c>
      <c r="S3965" s="61">
        <f t="shared" si="636"/>
        <v>30</v>
      </c>
      <c r="T3965" t="str">
        <f t="shared" si="637"/>
        <v>لا يستحق</v>
      </c>
      <c r="U3965" t="s">
        <v>871</v>
      </c>
    </row>
    <row r="3966" spans="1:21" x14ac:dyDescent="0.25">
      <c r="A3966" s="54" t="s">
        <v>1649</v>
      </c>
      <c r="B3966" s="54" t="s">
        <v>1652</v>
      </c>
      <c r="C3966" s="54" t="s">
        <v>762</v>
      </c>
      <c r="D3966" s="55">
        <v>45602</v>
      </c>
      <c r="E3966" s="56" t="s">
        <v>23</v>
      </c>
      <c r="F3966" s="54" t="s">
        <v>1358</v>
      </c>
      <c r="G3966" s="57"/>
      <c r="I3966" s="115"/>
      <c r="J3966" s="54"/>
      <c r="K3966" s="3" t="s">
        <v>56</v>
      </c>
      <c r="L3966" s="60">
        <f t="shared" si="630"/>
        <v>0</v>
      </c>
      <c r="M3966" s="33">
        <f t="shared" si="628"/>
        <v>30</v>
      </c>
      <c r="N3966" s="61">
        <f t="shared" si="631"/>
        <v>0</v>
      </c>
      <c r="O3966" s="33">
        <f t="shared" si="632"/>
        <v>0</v>
      </c>
      <c r="P3966" s="61">
        <f t="shared" si="633"/>
        <v>0</v>
      </c>
      <c r="Q3966" s="62">
        <f t="shared" si="634"/>
        <v>0</v>
      </c>
      <c r="R3966" s="61">
        <f t="shared" si="635"/>
        <v>0</v>
      </c>
      <c r="S3966" s="61">
        <f t="shared" si="636"/>
        <v>30</v>
      </c>
      <c r="T3966" t="str">
        <f t="shared" si="637"/>
        <v>لا يستحق</v>
      </c>
      <c r="U3966" t="s">
        <v>871</v>
      </c>
    </row>
    <row r="3967" spans="1:21" x14ac:dyDescent="0.25">
      <c r="A3967" s="54" t="s">
        <v>1649</v>
      </c>
      <c r="B3967" s="54" t="s">
        <v>1652</v>
      </c>
      <c r="C3967" s="54" t="s">
        <v>762</v>
      </c>
      <c r="D3967" s="55">
        <v>45603</v>
      </c>
      <c r="E3967" s="56" t="s">
        <v>24</v>
      </c>
      <c r="F3967" s="54" t="s">
        <v>1358</v>
      </c>
      <c r="G3967" s="57"/>
      <c r="I3967" s="115"/>
      <c r="J3967" s="54"/>
      <c r="K3967" s="3" t="s">
        <v>56</v>
      </c>
      <c r="L3967" s="60">
        <f t="shared" si="630"/>
        <v>0</v>
      </c>
      <c r="M3967" s="33">
        <f t="shared" si="628"/>
        <v>30</v>
      </c>
      <c r="N3967" s="61">
        <f t="shared" si="631"/>
        <v>0</v>
      </c>
      <c r="O3967" s="33">
        <f t="shared" si="632"/>
        <v>0</v>
      </c>
      <c r="P3967" s="61">
        <f t="shared" si="633"/>
        <v>0</v>
      </c>
      <c r="Q3967" s="62">
        <f t="shared" si="634"/>
        <v>0</v>
      </c>
      <c r="R3967" s="61">
        <f t="shared" si="635"/>
        <v>0</v>
      </c>
      <c r="S3967" s="61">
        <f t="shared" si="636"/>
        <v>30</v>
      </c>
      <c r="T3967" t="str">
        <f t="shared" si="637"/>
        <v>لا يستحق</v>
      </c>
      <c r="U3967" t="s">
        <v>871</v>
      </c>
    </row>
    <row r="3968" spans="1:21" x14ac:dyDescent="0.25">
      <c r="A3968" s="54" t="s">
        <v>1649</v>
      </c>
      <c r="B3968" s="54" t="s">
        <v>1652</v>
      </c>
      <c r="C3968" s="54" t="s">
        <v>762</v>
      </c>
      <c r="D3968" s="55">
        <v>45604</v>
      </c>
      <c r="E3968" s="56" t="s">
        <v>15</v>
      </c>
      <c r="F3968" s="54" t="s">
        <v>1358</v>
      </c>
      <c r="G3968" s="57"/>
      <c r="I3968" s="115"/>
      <c r="J3968" s="54"/>
      <c r="K3968" s="3" t="s">
        <v>56</v>
      </c>
      <c r="L3968" s="60">
        <f t="shared" si="630"/>
        <v>1</v>
      </c>
      <c r="M3968" s="33">
        <f t="shared" si="628"/>
        <v>30</v>
      </c>
      <c r="N3968" s="61">
        <f t="shared" si="631"/>
        <v>0</v>
      </c>
      <c r="O3968" s="33">
        <f t="shared" si="632"/>
        <v>0</v>
      </c>
      <c r="P3968" s="61">
        <f t="shared" si="633"/>
        <v>0</v>
      </c>
      <c r="Q3968" s="62">
        <f t="shared" si="634"/>
        <v>0</v>
      </c>
      <c r="R3968" s="61">
        <f t="shared" si="635"/>
        <v>0</v>
      </c>
      <c r="S3968" s="61">
        <f t="shared" si="636"/>
        <v>30</v>
      </c>
      <c r="T3968" t="str">
        <f t="shared" si="637"/>
        <v>لا يستحق</v>
      </c>
      <c r="U3968" t="s">
        <v>871</v>
      </c>
    </row>
    <row r="3969" spans="1:21" x14ac:dyDescent="0.25">
      <c r="A3969" s="54" t="s">
        <v>1649</v>
      </c>
      <c r="B3969" s="54" t="s">
        <v>1652</v>
      </c>
      <c r="C3969" s="54" t="s">
        <v>762</v>
      </c>
      <c r="D3969" s="55">
        <v>45605</v>
      </c>
      <c r="E3969" s="56" t="s">
        <v>18</v>
      </c>
      <c r="F3969" s="54" t="s">
        <v>1358</v>
      </c>
      <c r="G3969" s="57"/>
      <c r="H3969" s="73" t="s">
        <v>1653</v>
      </c>
      <c r="I3969" s="115"/>
      <c r="J3969" s="54"/>
      <c r="K3969" s="3" t="s">
        <v>56</v>
      </c>
      <c r="L3969" s="60">
        <f t="shared" si="630"/>
        <v>0</v>
      </c>
      <c r="M3969" s="33">
        <f t="shared" ref="M3969:M4032" si="638">COUNTIF(K3969:K3998,"غائب")</f>
        <v>30</v>
      </c>
      <c r="N3969" s="61">
        <f t="shared" si="631"/>
        <v>0</v>
      </c>
      <c r="O3969" s="33">
        <f t="shared" si="632"/>
        <v>0</v>
      </c>
      <c r="P3969" s="61">
        <f t="shared" si="633"/>
        <v>0</v>
      </c>
      <c r="Q3969" s="62">
        <f t="shared" si="634"/>
        <v>0</v>
      </c>
      <c r="R3969" s="61">
        <f t="shared" si="635"/>
        <v>0</v>
      </c>
      <c r="S3969" s="61">
        <f t="shared" si="636"/>
        <v>30</v>
      </c>
      <c r="T3969" t="str">
        <f t="shared" si="637"/>
        <v>لا يستحق</v>
      </c>
      <c r="U3969" t="s">
        <v>871</v>
      </c>
    </row>
    <row r="3970" spans="1:21" x14ac:dyDescent="0.25">
      <c r="A3970" s="54" t="s">
        <v>1649</v>
      </c>
      <c r="B3970" s="54" t="s">
        <v>1652</v>
      </c>
      <c r="C3970" s="54" t="s">
        <v>762</v>
      </c>
      <c r="D3970" s="55">
        <v>45606</v>
      </c>
      <c r="E3970" s="56" t="s">
        <v>20</v>
      </c>
      <c r="F3970" s="54" t="s">
        <v>1358</v>
      </c>
      <c r="G3970" s="57"/>
      <c r="I3970" s="115"/>
      <c r="J3970" s="54"/>
      <c r="K3970" s="3" t="s">
        <v>56</v>
      </c>
      <c r="L3970" s="60">
        <f t="shared" ref="L3970:L4033" si="639">IF(AND(OR(K3970= "حالة وفاة",K3970="إذن م",K3970="إذن ص",K3970="بدل راحة",K3970="انصراف",K3970="اجازة",K3970="راحة",K3970="مأمورية",K3970="مأمورية م",K3970="مأمورية ص",K3970="Online",K3970="حضور",K3970="بدل سهر",E3970="Friday",K3970=""),K3970&lt;&gt;""),1,0)</f>
        <v>0</v>
      </c>
      <c r="M3970" s="33">
        <f t="shared" si="638"/>
        <v>30</v>
      </c>
      <c r="N3970" s="61">
        <f t="shared" ref="N3970:N4033" si="640">COUNTIF(K3970:K3999,"إذن ص")</f>
        <v>0</v>
      </c>
      <c r="O3970" s="33">
        <f t="shared" ref="O3970:O4033" si="641">COUNTIF(K3970:K3999,"إذن م")</f>
        <v>0</v>
      </c>
      <c r="P3970" s="61">
        <f t="shared" ref="P3970:P4033" si="642">O3970+N3970</f>
        <v>0</v>
      </c>
      <c r="Q3970" s="62">
        <f t="shared" ref="Q3970:Q4033" si="643">IF(AND(P3970&gt;2,P3970&lt;&gt;0),P3970*3/6,0)</f>
        <v>0</v>
      </c>
      <c r="R3970" s="61">
        <f t="shared" ref="R3970:R4033" si="644">INT(Q3970)</f>
        <v>0</v>
      </c>
      <c r="S3970" s="61">
        <f t="shared" ref="S3970:S4033" si="645">R3970+M3970</f>
        <v>30</v>
      </c>
      <c r="T3970" t="str">
        <f t="shared" ref="T3970:T4033" si="646">IF(AND(OR(S3970&lt;=0,S3970&gt;0),S3970&lt;5),"إضافى كامل",IF(AND(OR(S3970=5,S3970=6,S3970&lt;7),S3970&lt;&gt;""),"نصف إضافى","لا يستحق"))</f>
        <v>لا يستحق</v>
      </c>
      <c r="U3970" t="s">
        <v>871</v>
      </c>
    </row>
    <row r="3971" spans="1:21" x14ac:dyDescent="0.25">
      <c r="A3971" s="54" t="s">
        <v>1649</v>
      </c>
      <c r="B3971" s="54" t="s">
        <v>1652</v>
      </c>
      <c r="C3971" s="54" t="s">
        <v>762</v>
      </c>
      <c r="D3971" s="55">
        <v>45607</v>
      </c>
      <c r="E3971" s="56" t="s">
        <v>21</v>
      </c>
      <c r="F3971" s="54" t="s">
        <v>1358</v>
      </c>
      <c r="G3971" s="57"/>
      <c r="I3971" s="115"/>
      <c r="J3971" s="54"/>
      <c r="K3971" s="3" t="s">
        <v>56</v>
      </c>
      <c r="L3971" s="60">
        <f t="shared" si="639"/>
        <v>0</v>
      </c>
      <c r="M3971" s="33">
        <f t="shared" si="638"/>
        <v>30</v>
      </c>
      <c r="N3971" s="61">
        <f t="shared" si="640"/>
        <v>0</v>
      </c>
      <c r="O3971" s="33">
        <f t="shared" si="641"/>
        <v>0</v>
      </c>
      <c r="P3971" s="61">
        <f t="shared" si="642"/>
        <v>0</v>
      </c>
      <c r="Q3971" s="62">
        <f t="shared" si="643"/>
        <v>0</v>
      </c>
      <c r="R3971" s="61">
        <f t="shared" si="644"/>
        <v>0</v>
      </c>
      <c r="S3971" s="61">
        <f t="shared" si="645"/>
        <v>30</v>
      </c>
      <c r="T3971" t="str">
        <f t="shared" si="646"/>
        <v>لا يستحق</v>
      </c>
      <c r="U3971" t="s">
        <v>871</v>
      </c>
    </row>
    <row r="3972" spans="1:21" x14ac:dyDescent="0.25">
      <c r="A3972" s="54" t="s">
        <v>1649</v>
      </c>
      <c r="B3972" s="54" t="s">
        <v>1652</v>
      </c>
      <c r="C3972" s="54" t="s">
        <v>762</v>
      </c>
      <c r="D3972" s="55">
        <v>45608</v>
      </c>
      <c r="E3972" s="56" t="s">
        <v>22</v>
      </c>
      <c r="F3972" s="54" t="s">
        <v>1358</v>
      </c>
      <c r="G3972" s="57"/>
      <c r="I3972" s="115"/>
      <c r="J3972" s="54"/>
      <c r="K3972" s="3" t="s">
        <v>56</v>
      </c>
      <c r="L3972" s="60">
        <f t="shared" si="639"/>
        <v>0</v>
      </c>
      <c r="M3972" s="33">
        <f t="shared" si="638"/>
        <v>30</v>
      </c>
      <c r="N3972" s="61">
        <f t="shared" si="640"/>
        <v>0</v>
      </c>
      <c r="O3972" s="33">
        <f t="shared" si="641"/>
        <v>0</v>
      </c>
      <c r="P3972" s="61">
        <f t="shared" si="642"/>
        <v>0</v>
      </c>
      <c r="Q3972" s="62">
        <f t="shared" si="643"/>
        <v>0</v>
      </c>
      <c r="R3972" s="61">
        <f t="shared" si="644"/>
        <v>0</v>
      </c>
      <c r="S3972" s="61">
        <f t="shared" si="645"/>
        <v>30</v>
      </c>
      <c r="T3972" t="str">
        <f t="shared" si="646"/>
        <v>لا يستحق</v>
      </c>
      <c r="U3972" t="s">
        <v>871</v>
      </c>
    </row>
    <row r="3973" spans="1:21" x14ac:dyDescent="0.25">
      <c r="A3973" s="54" t="s">
        <v>1649</v>
      </c>
      <c r="B3973" s="54" t="s">
        <v>1652</v>
      </c>
      <c r="C3973" s="54" t="s">
        <v>762</v>
      </c>
      <c r="D3973" s="55">
        <v>45609</v>
      </c>
      <c r="E3973" s="56" t="s">
        <v>23</v>
      </c>
      <c r="F3973" s="54" t="s">
        <v>1358</v>
      </c>
      <c r="G3973" s="57"/>
      <c r="I3973" s="115"/>
      <c r="J3973" s="54"/>
      <c r="K3973" s="3" t="s">
        <v>56</v>
      </c>
      <c r="L3973" s="60">
        <f t="shared" si="639"/>
        <v>0</v>
      </c>
      <c r="M3973" s="33">
        <f t="shared" si="638"/>
        <v>30</v>
      </c>
      <c r="N3973" s="61">
        <f t="shared" si="640"/>
        <v>0</v>
      </c>
      <c r="O3973" s="33">
        <f t="shared" si="641"/>
        <v>0</v>
      </c>
      <c r="P3973" s="61">
        <f t="shared" si="642"/>
        <v>0</v>
      </c>
      <c r="Q3973" s="62">
        <f t="shared" si="643"/>
        <v>0</v>
      </c>
      <c r="R3973" s="61">
        <f t="shared" si="644"/>
        <v>0</v>
      </c>
      <c r="S3973" s="61">
        <f t="shared" si="645"/>
        <v>30</v>
      </c>
      <c r="T3973" t="str">
        <f t="shared" si="646"/>
        <v>لا يستحق</v>
      </c>
      <c r="U3973" t="s">
        <v>871</v>
      </c>
    </row>
    <row r="3974" spans="1:21" x14ac:dyDescent="0.25">
      <c r="A3974" s="54" t="s">
        <v>1649</v>
      </c>
      <c r="B3974" s="54" t="s">
        <v>1652</v>
      </c>
      <c r="C3974" s="54" t="s">
        <v>762</v>
      </c>
      <c r="D3974" s="55">
        <v>45610</v>
      </c>
      <c r="E3974" s="56" t="s">
        <v>24</v>
      </c>
      <c r="F3974" s="54" t="s">
        <v>1358</v>
      </c>
      <c r="G3974" s="57"/>
      <c r="I3974" s="115"/>
      <c r="J3974" s="54"/>
      <c r="K3974" s="3" t="s">
        <v>56</v>
      </c>
      <c r="L3974" s="60">
        <f t="shared" si="639"/>
        <v>0</v>
      </c>
      <c r="M3974" s="33">
        <f t="shared" si="638"/>
        <v>30</v>
      </c>
      <c r="N3974" s="61">
        <f t="shared" si="640"/>
        <v>0</v>
      </c>
      <c r="O3974" s="33">
        <f t="shared" si="641"/>
        <v>0</v>
      </c>
      <c r="P3974" s="61">
        <f t="shared" si="642"/>
        <v>0</v>
      </c>
      <c r="Q3974" s="62">
        <f t="shared" si="643"/>
        <v>0</v>
      </c>
      <c r="R3974" s="61">
        <f t="shared" si="644"/>
        <v>0</v>
      </c>
      <c r="S3974" s="61">
        <f t="shared" si="645"/>
        <v>30</v>
      </c>
      <c r="T3974" t="str">
        <f t="shared" si="646"/>
        <v>لا يستحق</v>
      </c>
      <c r="U3974" t="s">
        <v>871</v>
      </c>
    </row>
    <row r="3975" spans="1:21" x14ac:dyDescent="0.25">
      <c r="A3975" s="54" t="s">
        <v>1649</v>
      </c>
      <c r="B3975" s="54" t="s">
        <v>1652</v>
      </c>
      <c r="C3975" s="54" t="s">
        <v>762</v>
      </c>
      <c r="D3975" s="55">
        <v>45611</v>
      </c>
      <c r="E3975" s="56" t="s">
        <v>15</v>
      </c>
      <c r="F3975" s="54" t="s">
        <v>1358</v>
      </c>
      <c r="G3975" s="57"/>
      <c r="I3975" s="115"/>
      <c r="J3975" s="54"/>
      <c r="K3975" s="3" t="s">
        <v>56</v>
      </c>
      <c r="L3975" s="60">
        <f t="shared" si="639"/>
        <v>1</v>
      </c>
      <c r="M3975" s="33">
        <f t="shared" si="638"/>
        <v>30</v>
      </c>
      <c r="N3975" s="61">
        <f t="shared" si="640"/>
        <v>0</v>
      </c>
      <c r="O3975" s="33">
        <f t="shared" si="641"/>
        <v>0</v>
      </c>
      <c r="P3975" s="61">
        <f t="shared" si="642"/>
        <v>0</v>
      </c>
      <c r="Q3975" s="62">
        <f t="shared" si="643"/>
        <v>0</v>
      </c>
      <c r="R3975" s="61">
        <f t="shared" si="644"/>
        <v>0</v>
      </c>
      <c r="S3975" s="61">
        <f t="shared" si="645"/>
        <v>30</v>
      </c>
      <c r="T3975" t="str">
        <f t="shared" si="646"/>
        <v>لا يستحق</v>
      </c>
      <c r="U3975" t="s">
        <v>871</v>
      </c>
    </row>
    <row r="3976" spans="1:21" x14ac:dyDescent="0.25">
      <c r="A3976" s="54" t="s">
        <v>1649</v>
      </c>
      <c r="B3976" s="54" t="s">
        <v>1652</v>
      </c>
      <c r="C3976" s="54" t="s">
        <v>762</v>
      </c>
      <c r="D3976" s="55">
        <v>45612</v>
      </c>
      <c r="E3976" s="56" t="s">
        <v>18</v>
      </c>
      <c r="F3976" s="54" t="s">
        <v>1358</v>
      </c>
      <c r="G3976" s="57"/>
      <c r="I3976" s="115"/>
      <c r="J3976" s="54"/>
      <c r="K3976" s="3" t="s">
        <v>56</v>
      </c>
      <c r="L3976" s="60">
        <f t="shared" si="639"/>
        <v>0</v>
      </c>
      <c r="M3976" s="33">
        <f t="shared" si="638"/>
        <v>30</v>
      </c>
      <c r="N3976" s="61">
        <f t="shared" si="640"/>
        <v>0</v>
      </c>
      <c r="O3976" s="33">
        <f t="shared" si="641"/>
        <v>0</v>
      </c>
      <c r="P3976" s="61">
        <f t="shared" si="642"/>
        <v>0</v>
      </c>
      <c r="Q3976" s="62">
        <f t="shared" si="643"/>
        <v>0</v>
      </c>
      <c r="R3976" s="61">
        <f t="shared" si="644"/>
        <v>0</v>
      </c>
      <c r="S3976" s="61">
        <f t="shared" si="645"/>
        <v>30</v>
      </c>
      <c r="T3976" t="str">
        <f t="shared" si="646"/>
        <v>لا يستحق</v>
      </c>
      <c r="U3976" t="s">
        <v>871</v>
      </c>
    </row>
    <row r="3977" spans="1:21" x14ac:dyDescent="0.25">
      <c r="A3977" s="54" t="s">
        <v>1649</v>
      </c>
      <c r="B3977" s="54" t="s">
        <v>1652</v>
      </c>
      <c r="C3977" s="54" t="s">
        <v>762</v>
      </c>
      <c r="D3977" s="55">
        <v>45613</v>
      </c>
      <c r="E3977" s="56" t="s">
        <v>20</v>
      </c>
      <c r="F3977" s="54" t="s">
        <v>1358</v>
      </c>
      <c r="G3977" s="57"/>
      <c r="I3977" s="115"/>
      <c r="J3977" s="54"/>
      <c r="K3977" s="3" t="s">
        <v>56</v>
      </c>
      <c r="L3977" s="60">
        <f t="shared" si="639"/>
        <v>0</v>
      </c>
      <c r="M3977" s="33">
        <f t="shared" si="638"/>
        <v>30</v>
      </c>
      <c r="N3977" s="61">
        <f t="shared" si="640"/>
        <v>0</v>
      </c>
      <c r="O3977" s="33">
        <f t="shared" si="641"/>
        <v>0</v>
      </c>
      <c r="P3977" s="61">
        <f t="shared" si="642"/>
        <v>0</v>
      </c>
      <c r="Q3977" s="62">
        <f t="shared" si="643"/>
        <v>0</v>
      </c>
      <c r="R3977" s="61">
        <f t="shared" si="644"/>
        <v>0</v>
      </c>
      <c r="S3977" s="61">
        <f t="shared" si="645"/>
        <v>30</v>
      </c>
      <c r="T3977" t="str">
        <f t="shared" si="646"/>
        <v>لا يستحق</v>
      </c>
      <c r="U3977" t="s">
        <v>871</v>
      </c>
    </row>
    <row r="3978" spans="1:21" x14ac:dyDescent="0.25">
      <c r="A3978" s="54" t="s">
        <v>1649</v>
      </c>
      <c r="B3978" s="54" t="s">
        <v>1652</v>
      </c>
      <c r="C3978" s="54" t="s">
        <v>762</v>
      </c>
      <c r="D3978" s="55">
        <v>45614</v>
      </c>
      <c r="E3978" s="56" t="s">
        <v>21</v>
      </c>
      <c r="F3978" s="54" t="s">
        <v>1358</v>
      </c>
      <c r="G3978" s="57"/>
      <c r="I3978" s="115"/>
      <c r="J3978" s="54"/>
      <c r="K3978" s="3" t="s">
        <v>56</v>
      </c>
      <c r="L3978" s="60">
        <f t="shared" si="639"/>
        <v>0</v>
      </c>
      <c r="M3978" s="33">
        <f t="shared" si="638"/>
        <v>30</v>
      </c>
      <c r="N3978" s="61">
        <f t="shared" si="640"/>
        <v>0</v>
      </c>
      <c r="O3978" s="33">
        <f t="shared" si="641"/>
        <v>0</v>
      </c>
      <c r="P3978" s="61">
        <f t="shared" si="642"/>
        <v>0</v>
      </c>
      <c r="Q3978" s="62">
        <f t="shared" si="643"/>
        <v>0</v>
      </c>
      <c r="R3978" s="61">
        <f t="shared" si="644"/>
        <v>0</v>
      </c>
      <c r="S3978" s="61">
        <f t="shared" si="645"/>
        <v>30</v>
      </c>
      <c r="T3978" t="str">
        <f t="shared" si="646"/>
        <v>لا يستحق</v>
      </c>
      <c r="U3978" t="s">
        <v>871</v>
      </c>
    </row>
    <row r="3979" spans="1:21" x14ac:dyDescent="0.25">
      <c r="A3979" s="54" t="s">
        <v>1649</v>
      </c>
      <c r="B3979" s="54" t="s">
        <v>1652</v>
      </c>
      <c r="C3979" s="54" t="s">
        <v>762</v>
      </c>
      <c r="D3979" s="55">
        <v>45615</v>
      </c>
      <c r="E3979" s="56" t="s">
        <v>22</v>
      </c>
      <c r="F3979" s="54" t="s">
        <v>1358</v>
      </c>
      <c r="G3979" s="57"/>
      <c r="I3979" s="115"/>
      <c r="J3979" s="54"/>
      <c r="K3979" s="3" t="s">
        <v>56</v>
      </c>
      <c r="L3979" s="60">
        <f t="shared" si="639"/>
        <v>0</v>
      </c>
      <c r="M3979" s="33">
        <f t="shared" si="638"/>
        <v>30</v>
      </c>
      <c r="N3979" s="61">
        <f t="shared" si="640"/>
        <v>0</v>
      </c>
      <c r="O3979" s="33">
        <f t="shared" si="641"/>
        <v>0</v>
      </c>
      <c r="P3979" s="61">
        <f t="shared" si="642"/>
        <v>0</v>
      </c>
      <c r="Q3979" s="62">
        <f t="shared" si="643"/>
        <v>0</v>
      </c>
      <c r="R3979" s="61">
        <f t="shared" si="644"/>
        <v>0</v>
      </c>
      <c r="S3979" s="61">
        <f t="shared" si="645"/>
        <v>30</v>
      </c>
      <c r="T3979" t="str">
        <f t="shared" si="646"/>
        <v>لا يستحق</v>
      </c>
      <c r="U3979" t="s">
        <v>871</v>
      </c>
    </row>
    <row r="3980" spans="1:21" x14ac:dyDescent="0.25">
      <c r="A3980" s="54" t="s">
        <v>1649</v>
      </c>
      <c r="B3980" s="54" t="s">
        <v>1652</v>
      </c>
      <c r="C3980" s="54" t="s">
        <v>762</v>
      </c>
      <c r="D3980" s="55">
        <v>45616</v>
      </c>
      <c r="E3980" s="56" t="s">
        <v>23</v>
      </c>
      <c r="F3980" s="54" t="s">
        <v>1358</v>
      </c>
      <c r="G3980" s="57"/>
      <c r="I3980" s="115"/>
      <c r="J3980" s="54"/>
      <c r="K3980" s="3" t="s">
        <v>56</v>
      </c>
      <c r="L3980" s="60">
        <f t="shared" si="639"/>
        <v>0</v>
      </c>
      <c r="M3980" s="33">
        <f t="shared" si="638"/>
        <v>30</v>
      </c>
      <c r="N3980" s="61">
        <f t="shared" si="640"/>
        <v>0</v>
      </c>
      <c r="O3980" s="33">
        <f t="shared" si="641"/>
        <v>0</v>
      </c>
      <c r="P3980" s="61">
        <f t="shared" si="642"/>
        <v>0</v>
      </c>
      <c r="Q3980" s="62">
        <f t="shared" si="643"/>
        <v>0</v>
      </c>
      <c r="R3980" s="61">
        <f t="shared" si="644"/>
        <v>0</v>
      </c>
      <c r="S3980" s="61">
        <f t="shared" si="645"/>
        <v>30</v>
      </c>
      <c r="T3980" t="str">
        <f t="shared" si="646"/>
        <v>لا يستحق</v>
      </c>
      <c r="U3980" t="s">
        <v>871</v>
      </c>
    </row>
    <row r="3981" spans="1:21" x14ac:dyDescent="0.25">
      <c r="A3981" s="54" t="s">
        <v>1649</v>
      </c>
      <c r="B3981" s="54" t="s">
        <v>1652</v>
      </c>
      <c r="C3981" s="54" t="s">
        <v>762</v>
      </c>
      <c r="D3981" s="55">
        <v>45617</v>
      </c>
      <c r="E3981" s="56" t="s">
        <v>24</v>
      </c>
      <c r="F3981" s="54" t="s">
        <v>1358</v>
      </c>
      <c r="G3981" s="57"/>
      <c r="I3981" s="115"/>
      <c r="J3981" s="54"/>
      <c r="K3981" s="3" t="s">
        <v>56</v>
      </c>
      <c r="L3981" s="60">
        <f t="shared" si="639"/>
        <v>0</v>
      </c>
      <c r="M3981" s="33">
        <f t="shared" si="638"/>
        <v>30</v>
      </c>
      <c r="N3981" s="61">
        <f t="shared" si="640"/>
        <v>0</v>
      </c>
      <c r="O3981" s="33">
        <f t="shared" si="641"/>
        <v>0</v>
      </c>
      <c r="P3981" s="61">
        <f t="shared" si="642"/>
        <v>0</v>
      </c>
      <c r="Q3981" s="62">
        <f t="shared" si="643"/>
        <v>0</v>
      </c>
      <c r="R3981" s="61">
        <f t="shared" si="644"/>
        <v>0</v>
      </c>
      <c r="S3981" s="61">
        <f t="shared" si="645"/>
        <v>30</v>
      </c>
      <c r="T3981" t="str">
        <f t="shared" si="646"/>
        <v>لا يستحق</v>
      </c>
      <c r="U3981" t="s">
        <v>871</v>
      </c>
    </row>
    <row r="3982" spans="1:21" x14ac:dyDescent="0.25">
      <c r="A3982" s="54" t="s">
        <v>1649</v>
      </c>
      <c r="B3982" s="54" t="s">
        <v>1652</v>
      </c>
      <c r="C3982" s="54" t="s">
        <v>762</v>
      </c>
      <c r="D3982" s="55">
        <v>45618</v>
      </c>
      <c r="E3982" s="56" t="s">
        <v>15</v>
      </c>
      <c r="F3982" s="54" t="s">
        <v>1358</v>
      </c>
      <c r="G3982" s="57"/>
      <c r="I3982" s="115"/>
      <c r="J3982" s="54"/>
      <c r="K3982" s="3" t="s">
        <v>56</v>
      </c>
      <c r="L3982" s="60">
        <f t="shared" si="639"/>
        <v>1</v>
      </c>
      <c r="M3982" s="33">
        <f t="shared" si="638"/>
        <v>30</v>
      </c>
      <c r="N3982" s="61">
        <f t="shared" si="640"/>
        <v>0</v>
      </c>
      <c r="O3982" s="33">
        <f t="shared" si="641"/>
        <v>0</v>
      </c>
      <c r="P3982" s="61">
        <f t="shared" si="642"/>
        <v>0</v>
      </c>
      <c r="Q3982" s="62">
        <f t="shared" si="643"/>
        <v>0</v>
      </c>
      <c r="R3982" s="61">
        <f t="shared" si="644"/>
        <v>0</v>
      </c>
      <c r="S3982" s="61">
        <f t="shared" si="645"/>
        <v>30</v>
      </c>
      <c r="T3982" t="str">
        <f t="shared" si="646"/>
        <v>لا يستحق</v>
      </c>
      <c r="U3982" t="s">
        <v>871</v>
      </c>
    </row>
    <row r="3983" spans="1:21" x14ac:dyDescent="0.25">
      <c r="A3983" s="54" t="s">
        <v>1649</v>
      </c>
      <c r="B3983" s="54" t="s">
        <v>1652</v>
      </c>
      <c r="C3983" s="54" t="s">
        <v>762</v>
      </c>
      <c r="D3983" s="55">
        <v>45619</v>
      </c>
      <c r="E3983" s="56" t="s">
        <v>18</v>
      </c>
      <c r="F3983" s="54" t="s">
        <v>1358</v>
      </c>
      <c r="G3983" s="57"/>
      <c r="I3983" s="115"/>
      <c r="J3983" s="54"/>
      <c r="K3983" s="3" t="s">
        <v>56</v>
      </c>
      <c r="L3983" s="60">
        <f t="shared" si="639"/>
        <v>0</v>
      </c>
      <c r="M3983" s="33">
        <f t="shared" si="638"/>
        <v>30</v>
      </c>
      <c r="N3983" s="61">
        <f t="shared" si="640"/>
        <v>0</v>
      </c>
      <c r="O3983" s="33">
        <f t="shared" si="641"/>
        <v>0</v>
      </c>
      <c r="P3983" s="61">
        <f t="shared" si="642"/>
        <v>0</v>
      </c>
      <c r="Q3983" s="62">
        <f t="shared" si="643"/>
        <v>0</v>
      </c>
      <c r="R3983" s="61">
        <f t="shared" si="644"/>
        <v>0</v>
      </c>
      <c r="S3983" s="61">
        <f t="shared" si="645"/>
        <v>30</v>
      </c>
      <c r="T3983" t="str">
        <f t="shared" si="646"/>
        <v>لا يستحق</v>
      </c>
      <c r="U3983" t="s">
        <v>871</v>
      </c>
    </row>
    <row r="3984" spans="1:21" x14ac:dyDescent="0.25">
      <c r="A3984" s="54" t="s">
        <v>1649</v>
      </c>
      <c r="B3984" s="54" t="s">
        <v>1652</v>
      </c>
      <c r="C3984" s="54" t="s">
        <v>762</v>
      </c>
      <c r="D3984" s="55">
        <v>45620</v>
      </c>
      <c r="E3984" s="56" t="s">
        <v>20</v>
      </c>
      <c r="F3984" s="54" t="s">
        <v>1358</v>
      </c>
      <c r="G3984" s="57"/>
      <c r="I3984" s="115"/>
      <c r="J3984" s="54"/>
      <c r="K3984" s="3" t="s">
        <v>56</v>
      </c>
      <c r="L3984" s="60">
        <f t="shared" si="639"/>
        <v>0</v>
      </c>
      <c r="M3984" s="33">
        <f t="shared" si="638"/>
        <v>30</v>
      </c>
      <c r="N3984" s="61">
        <f t="shared" si="640"/>
        <v>0</v>
      </c>
      <c r="O3984" s="33">
        <f t="shared" si="641"/>
        <v>0</v>
      </c>
      <c r="P3984" s="61">
        <f t="shared" si="642"/>
        <v>0</v>
      </c>
      <c r="Q3984" s="62">
        <f t="shared" si="643"/>
        <v>0</v>
      </c>
      <c r="R3984" s="61">
        <f t="shared" si="644"/>
        <v>0</v>
      </c>
      <c r="S3984" s="61">
        <f t="shared" si="645"/>
        <v>30</v>
      </c>
      <c r="T3984" t="str">
        <f t="shared" si="646"/>
        <v>لا يستحق</v>
      </c>
      <c r="U3984" t="s">
        <v>871</v>
      </c>
    </row>
    <row r="3985" spans="1:21" x14ac:dyDescent="0.25">
      <c r="A3985" s="54" t="s">
        <v>1649</v>
      </c>
      <c r="B3985" s="54" t="s">
        <v>1652</v>
      </c>
      <c r="C3985" s="54" t="s">
        <v>762</v>
      </c>
      <c r="D3985" s="55">
        <v>45621</v>
      </c>
      <c r="E3985" s="56" t="s">
        <v>21</v>
      </c>
      <c r="F3985" s="54" t="s">
        <v>1358</v>
      </c>
      <c r="G3985" s="57"/>
      <c r="I3985" s="115"/>
      <c r="J3985" s="54"/>
      <c r="K3985" s="3" t="s">
        <v>56</v>
      </c>
      <c r="L3985" s="60">
        <f t="shared" si="639"/>
        <v>0</v>
      </c>
      <c r="M3985" s="33">
        <f t="shared" si="638"/>
        <v>30</v>
      </c>
      <c r="N3985" s="61">
        <f t="shared" si="640"/>
        <v>0</v>
      </c>
      <c r="O3985" s="33">
        <f t="shared" si="641"/>
        <v>0</v>
      </c>
      <c r="P3985" s="61">
        <f t="shared" si="642"/>
        <v>0</v>
      </c>
      <c r="Q3985" s="62">
        <f t="shared" si="643"/>
        <v>0</v>
      </c>
      <c r="R3985" s="61">
        <f t="shared" si="644"/>
        <v>0</v>
      </c>
      <c r="S3985" s="61">
        <f t="shared" si="645"/>
        <v>30</v>
      </c>
      <c r="T3985" t="str">
        <f t="shared" si="646"/>
        <v>لا يستحق</v>
      </c>
      <c r="U3985" t="s">
        <v>871</v>
      </c>
    </row>
    <row r="3986" spans="1:21" x14ac:dyDescent="0.25">
      <c r="A3986" s="54" t="s">
        <v>1649</v>
      </c>
      <c r="B3986" s="54" t="s">
        <v>1652</v>
      </c>
      <c r="C3986" s="54" t="s">
        <v>762</v>
      </c>
      <c r="D3986" s="55">
        <v>45622</v>
      </c>
      <c r="E3986" s="56" t="s">
        <v>22</v>
      </c>
      <c r="F3986" s="54" t="s">
        <v>1358</v>
      </c>
      <c r="G3986" s="57"/>
      <c r="I3986" s="115"/>
      <c r="J3986" s="54"/>
      <c r="K3986" s="3" t="s">
        <v>56</v>
      </c>
      <c r="L3986" s="60">
        <f t="shared" si="639"/>
        <v>0</v>
      </c>
      <c r="M3986" s="33">
        <f t="shared" si="638"/>
        <v>30</v>
      </c>
      <c r="N3986" s="61">
        <f t="shared" si="640"/>
        <v>0</v>
      </c>
      <c r="O3986" s="33">
        <f t="shared" si="641"/>
        <v>0</v>
      </c>
      <c r="P3986" s="61">
        <f t="shared" si="642"/>
        <v>0</v>
      </c>
      <c r="Q3986" s="62">
        <f t="shared" si="643"/>
        <v>0</v>
      </c>
      <c r="R3986" s="61">
        <f t="shared" si="644"/>
        <v>0</v>
      </c>
      <c r="S3986" s="61">
        <f t="shared" si="645"/>
        <v>30</v>
      </c>
      <c r="T3986" t="str">
        <f t="shared" si="646"/>
        <v>لا يستحق</v>
      </c>
      <c r="U3986" t="s">
        <v>871</v>
      </c>
    </row>
    <row r="3987" spans="1:21" x14ac:dyDescent="0.25">
      <c r="A3987" s="54" t="s">
        <v>1649</v>
      </c>
      <c r="B3987" s="54" t="s">
        <v>1652</v>
      </c>
      <c r="C3987" s="54" t="s">
        <v>762</v>
      </c>
      <c r="D3987" s="55">
        <v>45623</v>
      </c>
      <c r="E3987" s="56" t="s">
        <v>23</v>
      </c>
      <c r="F3987" s="54" t="s">
        <v>1358</v>
      </c>
      <c r="G3987" s="57"/>
      <c r="I3987" s="115"/>
      <c r="J3987" s="54"/>
      <c r="K3987" s="3" t="s">
        <v>56</v>
      </c>
      <c r="L3987" s="60">
        <f t="shared" si="639"/>
        <v>0</v>
      </c>
      <c r="M3987" s="33">
        <f t="shared" si="638"/>
        <v>30</v>
      </c>
      <c r="N3987" s="61">
        <f t="shared" si="640"/>
        <v>0</v>
      </c>
      <c r="O3987" s="33">
        <f t="shared" si="641"/>
        <v>0</v>
      </c>
      <c r="P3987" s="61">
        <f t="shared" si="642"/>
        <v>0</v>
      </c>
      <c r="Q3987" s="62">
        <f t="shared" si="643"/>
        <v>0</v>
      </c>
      <c r="R3987" s="61">
        <f t="shared" si="644"/>
        <v>0</v>
      </c>
      <c r="S3987" s="61">
        <f t="shared" si="645"/>
        <v>30</v>
      </c>
      <c r="T3987" t="str">
        <f t="shared" si="646"/>
        <v>لا يستحق</v>
      </c>
      <c r="U3987" t="s">
        <v>871</v>
      </c>
    </row>
    <row r="3988" spans="1:21" x14ac:dyDescent="0.25">
      <c r="A3988" s="54" t="s">
        <v>1649</v>
      </c>
      <c r="B3988" s="54" t="s">
        <v>1652</v>
      </c>
      <c r="C3988" s="54" t="s">
        <v>762</v>
      </c>
      <c r="D3988" s="55">
        <v>45624</v>
      </c>
      <c r="E3988" s="56" t="s">
        <v>24</v>
      </c>
      <c r="F3988" s="54" t="s">
        <v>1358</v>
      </c>
      <c r="G3988" s="57"/>
      <c r="I3988" s="115"/>
      <c r="J3988" s="54"/>
      <c r="K3988" s="3" t="s">
        <v>56</v>
      </c>
      <c r="L3988" s="60">
        <f t="shared" si="639"/>
        <v>0</v>
      </c>
      <c r="M3988" s="33">
        <f t="shared" si="638"/>
        <v>30</v>
      </c>
      <c r="N3988" s="61">
        <f t="shared" si="640"/>
        <v>0</v>
      </c>
      <c r="O3988" s="33">
        <f t="shared" si="641"/>
        <v>0</v>
      </c>
      <c r="P3988" s="61">
        <f t="shared" si="642"/>
        <v>0</v>
      </c>
      <c r="Q3988" s="62">
        <f t="shared" si="643"/>
        <v>0</v>
      </c>
      <c r="R3988" s="61">
        <f t="shared" si="644"/>
        <v>0</v>
      </c>
      <c r="S3988" s="61">
        <f t="shared" si="645"/>
        <v>30</v>
      </c>
      <c r="T3988" t="str">
        <f t="shared" si="646"/>
        <v>لا يستحق</v>
      </c>
      <c r="U3988" t="s">
        <v>871</v>
      </c>
    </row>
    <row r="3989" spans="1:21" x14ac:dyDescent="0.25">
      <c r="A3989" s="54" t="s">
        <v>1649</v>
      </c>
      <c r="B3989" s="54" t="s">
        <v>1652</v>
      </c>
      <c r="C3989" s="54" t="s">
        <v>762</v>
      </c>
      <c r="D3989" s="55">
        <v>45625</v>
      </c>
      <c r="E3989" s="56" t="s">
        <v>15</v>
      </c>
      <c r="F3989" s="54" t="s">
        <v>1358</v>
      </c>
      <c r="G3989" s="57"/>
      <c r="I3989" s="115"/>
      <c r="J3989" s="54"/>
      <c r="K3989" s="3" t="s">
        <v>56</v>
      </c>
      <c r="L3989" s="60">
        <f t="shared" si="639"/>
        <v>1</v>
      </c>
      <c r="M3989" s="33">
        <f t="shared" si="638"/>
        <v>30</v>
      </c>
      <c r="N3989" s="61">
        <f t="shared" si="640"/>
        <v>0</v>
      </c>
      <c r="O3989" s="33">
        <f t="shared" si="641"/>
        <v>0</v>
      </c>
      <c r="P3989" s="61">
        <f t="shared" si="642"/>
        <v>0</v>
      </c>
      <c r="Q3989" s="62">
        <f t="shared" si="643"/>
        <v>0</v>
      </c>
      <c r="R3989" s="61">
        <f t="shared" si="644"/>
        <v>0</v>
      </c>
      <c r="S3989" s="61">
        <f t="shared" si="645"/>
        <v>30</v>
      </c>
      <c r="T3989" t="str">
        <f t="shared" si="646"/>
        <v>لا يستحق</v>
      </c>
      <c r="U3989" t="s">
        <v>871</v>
      </c>
    </row>
    <row r="3990" spans="1:21" x14ac:dyDescent="0.25">
      <c r="A3990" s="54" t="s">
        <v>1649</v>
      </c>
      <c r="B3990" s="54" t="s">
        <v>1652</v>
      </c>
      <c r="C3990" s="54" t="s">
        <v>762</v>
      </c>
      <c r="D3990" s="55">
        <v>45626</v>
      </c>
      <c r="E3990" s="56" t="s">
        <v>18</v>
      </c>
      <c r="F3990" s="54" t="s">
        <v>1358</v>
      </c>
      <c r="G3990" s="57"/>
      <c r="I3990" s="115"/>
      <c r="J3990" s="54"/>
      <c r="K3990" s="3" t="s">
        <v>56</v>
      </c>
      <c r="L3990" s="60">
        <f t="shared" si="639"/>
        <v>0</v>
      </c>
      <c r="M3990" s="33">
        <f t="shared" si="638"/>
        <v>30</v>
      </c>
      <c r="N3990" s="61">
        <f t="shared" si="640"/>
        <v>0</v>
      </c>
      <c r="O3990" s="33">
        <f t="shared" si="641"/>
        <v>0</v>
      </c>
      <c r="P3990" s="61">
        <f t="shared" si="642"/>
        <v>0</v>
      </c>
      <c r="Q3990" s="62">
        <f t="shared" si="643"/>
        <v>0</v>
      </c>
      <c r="R3990" s="61">
        <f t="shared" si="644"/>
        <v>0</v>
      </c>
      <c r="S3990" s="61">
        <f t="shared" si="645"/>
        <v>30</v>
      </c>
      <c r="T3990" t="str">
        <f t="shared" si="646"/>
        <v>لا يستحق</v>
      </c>
      <c r="U3990" t="s">
        <v>871</v>
      </c>
    </row>
    <row r="3991" spans="1:21" ht="15.75" x14ac:dyDescent="0.25">
      <c r="A3991" s="54" t="s">
        <v>1654</v>
      </c>
      <c r="B3991" s="78" t="s">
        <v>1818</v>
      </c>
      <c r="C3991" s="54" t="s">
        <v>762</v>
      </c>
      <c r="D3991" s="55">
        <v>45597</v>
      </c>
      <c r="E3991" s="56" t="s">
        <v>15</v>
      </c>
      <c r="G3991" s="126" t="s">
        <v>1655</v>
      </c>
      <c r="I3991" s="115"/>
      <c r="J3991" s="54"/>
      <c r="K3991" s="3" t="s">
        <v>56</v>
      </c>
      <c r="L3991" s="60">
        <f t="shared" si="639"/>
        <v>1</v>
      </c>
      <c r="M3991" s="33">
        <f t="shared" si="638"/>
        <v>30</v>
      </c>
      <c r="N3991" s="61">
        <f t="shared" si="640"/>
        <v>0</v>
      </c>
      <c r="O3991" s="33">
        <f t="shared" si="641"/>
        <v>0</v>
      </c>
      <c r="P3991" s="61">
        <f t="shared" si="642"/>
        <v>0</v>
      </c>
      <c r="Q3991" s="62">
        <f t="shared" si="643"/>
        <v>0</v>
      </c>
      <c r="R3991" s="61">
        <f t="shared" si="644"/>
        <v>0</v>
      </c>
      <c r="S3991" s="61">
        <f t="shared" si="645"/>
        <v>30</v>
      </c>
      <c r="T3991" t="str">
        <f t="shared" si="646"/>
        <v>لا يستحق</v>
      </c>
    </row>
    <row r="3992" spans="1:21" x14ac:dyDescent="0.25">
      <c r="A3992" s="54" t="s">
        <v>1654</v>
      </c>
      <c r="B3992" s="54" t="s">
        <v>1879</v>
      </c>
      <c r="C3992" s="54" t="s">
        <v>762</v>
      </c>
      <c r="D3992" s="55">
        <v>45598</v>
      </c>
      <c r="E3992" s="56" t="s">
        <v>18</v>
      </c>
      <c r="F3992" s="54" t="s">
        <v>1656</v>
      </c>
      <c r="G3992" s="57"/>
      <c r="I3992" s="115"/>
      <c r="J3992" s="54"/>
      <c r="K3992" s="3" t="s">
        <v>56</v>
      </c>
      <c r="L3992" s="60">
        <f t="shared" si="639"/>
        <v>0</v>
      </c>
      <c r="M3992" s="33">
        <f t="shared" si="638"/>
        <v>30</v>
      </c>
      <c r="N3992" s="61">
        <f t="shared" si="640"/>
        <v>0</v>
      </c>
      <c r="O3992" s="33">
        <f t="shared" si="641"/>
        <v>0</v>
      </c>
      <c r="P3992" s="61">
        <f t="shared" si="642"/>
        <v>0</v>
      </c>
      <c r="Q3992" s="62">
        <f t="shared" si="643"/>
        <v>0</v>
      </c>
      <c r="R3992" s="61">
        <f t="shared" si="644"/>
        <v>0</v>
      </c>
      <c r="S3992" s="61">
        <f t="shared" si="645"/>
        <v>30</v>
      </c>
      <c r="T3992" t="str">
        <f t="shared" si="646"/>
        <v>لا يستحق</v>
      </c>
    </row>
    <row r="3993" spans="1:21" x14ac:dyDescent="0.25">
      <c r="A3993" s="54" t="s">
        <v>1654</v>
      </c>
      <c r="B3993" s="54" t="s">
        <v>1879</v>
      </c>
      <c r="C3993" s="54" t="s">
        <v>762</v>
      </c>
      <c r="D3993" s="55">
        <v>45599</v>
      </c>
      <c r="E3993" s="56" t="s">
        <v>20</v>
      </c>
      <c r="F3993" s="54" t="s">
        <v>1656</v>
      </c>
      <c r="G3993" s="57"/>
      <c r="I3993" s="115"/>
      <c r="J3993" s="54"/>
      <c r="K3993" s="3" t="s">
        <v>56</v>
      </c>
      <c r="L3993" s="60">
        <f t="shared" si="639"/>
        <v>0</v>
      </c>
      <c r="M3993" s="33">
        <f t="shared" si="638"/>
        <v>30</v>
      </c>
      <c r="N3993" s="61">
        <f t="shared" si="640"/>
        <v>0</v>
      </c>
      <c r="O3993" s="33">
        <f t="shared" si="641"/>
        <v>0</v>
      </c>
      <c r="P3993" s="61">
        <f t="shared" si="642"/>
        <v>0</v>
      </c>
      <c r="Q3993" s="62">
        <f t="shared" si="643"/>
        <v>0</v>
      </c>
      <c r="R3993" s="61">
        <f t="shared" si="644"/>
        <v>0</v>
      </c>
      <c r="S3993" s="61">
        <f t="shared" si="645"/>
        <v>30</v>
      </c>
      <c r="T3993" t="str">
        <f t="shared" si="646"/>
        <v>لا يستحق</v>
      </c>
    </row>
    <row r="3994" spans="1:21" x14ac:dyDescent="0.25">
      <c r="A3994" s="54" t="s">
        <v>1654</v>
      </c>
      <c r="B3994" s="54" t="s">
        <v>1879</v>
      </c>
      <c r="C3994" s="54" t="s">
        <v>762</v>
      </c>
      <c r="D3994" s="55">
        <v>45600</v>
      </c>
      <c r="E3994" s="56" t="s">
        <v>21</v>
      </c>
      <c r="F3994" s="54" t="s">
        <v>1656</v>
      </c>
      <c r="G3994" s="57"/>
      <c r="I3994" s="115"/>
      <c r="J3994" s="54"/>
      <c r="K3994" s="3" t="s">
        <v>56</v>
      </c>
      <c r="L3994" s="60">
        <f t="shared" si="639"/>
        <v>0</v>
      </c>
      <c r="M3994" s="33">
        <f t="shared" si="638"/>
        <v>30</v>
      </c>
      <c r="N3994" s="61">
        <f t="shared" si="640"/>
        <v>0</v>
      </c>
      <c r="O3994" s="33">
        <f t="shared" si="641"/>
        <v>0</v>
      </c>
      <c r="P3994" s="61">
        <f t="shared" si="642"/>
        <v>0</v>
      </c>
      <c r="Q3994" s="62">
        <f t="shared" si="643"/>
        <v>0</v>
      </c>
      <c r="R3994" s="61">
        <f t="shared" si="644"/>
        <v>0</v>
      </c>
      <c r="S3994" s="61">
        <f t="shared" si="645"/>
        <v>30</v>
      </c>
      <c r="T3994" t="str">
        <f t="shared" si="646"/>
        <v>لا يستحق</v>
      </c>
    </row>
    <row r="3995" spans="1:21" x14ac:dyDescent="0.25">
      <c r="A3995" s="54" t="s">
        <v>1654</v>
      </c>
      <c r="B3995" s="54" t="s">
        <v>1879</v>
      </c>
      <c r="C3995" s="54" t="s">
        <v>762</v>
      </c>
      <c r="D3995" s="55">
        <v>45601</v>
      </c>
      <c r="E3995" s="56" t="s">
        <v>22</v>
      </c>
      <c r="F3995" s="54" t="s">
        <v>1656</v>
      </c>
      <c r="G3995" s="57"/>
      <c r="I3995" s="115"/>
      <c r="J3995" s="54"/>
      <c r="K3995" s="3" t="s">
        <v>56</v>
      </c>
      <c r="L3995" s="60">
        <f t="shared" si="639"/>
        <v>0</v>
      </c>
      <c r="M3995" s="33">
        <f t="shared" si="638"/>
        <v>30</v>
      </c>
      <c r="N3995" s="61">
        <f t="shared" si="640"/>
        <v>0</v>
      </c>
      <c r="O3995" s="33">
        <f t="shared" si="641"/>
        <v>0</v>
      </c>
      <c r="P3995" s="61">
        <f t="shared" si="642"/>
        <v>0</v>
      </c>
      <c r="Q3995" s="62">
        <f t="shared" si="643"/>
        <v>0</v>
      </c>
      <c r="R3995" s="61">
        <f t="shared" si="644"/>
        <v>0</v>
      </c>
      <c r="S3995" s="61">
        <f t="shared" si="645"/>
        <v>30</v>
      </c>
      <c r="T3995" t="str">
        <f t="shared" si="646"/>
        <v>لا يستحق</v>
      </c>
    </row>
    <row r="3996" spans="1:21" x14ac:dyDescent="0.25">
      <c r="A3996" s="54" t="s">
        <v>1654</v>
      </c>
      <c r="B3996" s="54" t="s">
        <v>1879</v>
      </c>
      <c r="C3996" s="54" t="s">
        <v>762</v>
      </c>
      <c r="D3996" s="55">
        <v>45602</v>
      </c>
      <c r="E3996" s="56" t="s">
        <v>23</v>
      </c>
      <c r="F3996" s="54" t="s">
        <v>1656</v>
      </c>
      <c r="G3996" s="57"/>
      <c r="I3996" s="115"/>
      <c r="J3996" s="54"/>
      <c r="K3996" s="3" t="s">
        <v>56</v>
      </c>
      <c r="L3996" s="60">
        <f t="shared" si="639"/>
        <v>0</v>
      </c>
      <c r="M3996" s="33">
        <f t="shared" si="638"/>
        <v>30</v>
      </c>
      <c r="N3996" s="61">
        <f t="shared" si="640"/>
        <v>0</v>
      </c>
      <c r="O3996" s="33">
        <f t="shared" si="641"/>
        <v>0</v>
      </c>
      <c r="P3996" s="61">
        <f t="shared" si="642"/>
        <v>0</v>
      </c>
      <c r="Q3996" s="62">
        <f t="shared" si="643"/>
        <v>0</v>
      </c>
      <c r="R3996" s="61">
        <f t="shared" si="644"/>
        <v>0</v>
      </c>
      <c r="S3996" s="61">
        <f t="shared" si="645"/>
        <v>30</v>
      </c>
      <c r="T3996" t="str">
        <f t="shared" si="646"/>
        <v>لا يستحق</v>
      </c>
    </row>
    <row r="3997" spans="1:21" x14ac:dyDescent="0.25">
      <c r="A3997" s="54" t="s">
        <v>1654</v>
      </c>
      <c r="B3997" s="54" t="s">
        <v>1879</v>
      </c>
      <c r="C3997" s="54" t="s">
        <v>762</v>
      </c>
      <c r="D3997" s="55">
        <v>45603</v>
      </c>
      <c r="E3997" s="56" t="s">
        <v>24</v>
      </c>
      <c r="F3997" s="54" t="s">
        <v>1656</v>
      </c>
      <c r="G3997" s="57"/>
      <c r="I3997" s="115"/>
      <c r="J3997" s="54"/>
      <c r="K3997" s="3" t="s">
        <v>56</v>
      </c>
      <c r="L3997" s="60">
        <f t="shared" si="639"/>
        <v>0</v>
      </c>
      <c r="M3997" s="33">
        <f t="shared" si="638"/>
        <v>30</v>
      </c>
      <c r="N3997" s="61">
        <f t="shared" si="640"/>
        <v>0</v>
      </c>
      <c r="O3997" s="33">
        <f t="shared" si="641"/>
        <v>0</v>
      </c>
      <c r="P3997" s="61">
        <f t="shared" si="642"/>
        <v>0</v>
      </c>
      <c r="Q3997" s="62">
        <f t="shared" si="643"/>
        <v>0</v>
      </c>
      <c r="R3997" s="61">
        <f t="shared" si="644"/>
        <v>0</v>
      </c>
      <c r="S3997" s="61">
        <f t="shared" si="645"/>
        <v>30</v>
      </c>
      <c r="T3997" t="str">
        <f t="shared" si="646"/>
        <v>لا يستحق</v>
      </c>
    </row>
    <row r="3998" spans="1:21" x14ac:dyDescent="0.25">
      <c r="A3998" s="54" t="s">
        <v>1654</v>
      </c>
      <c r="B3998" s="54" t="s">
        <v>1879</v>
      </c>
      <c r="C3998" s="54" t="s">
        <v>762</v>
      </c>
      <c r="D3998" s="55">
        <v>45604</v>
      </c>
      <c r="E3998" s="56" t="s">
        <v>15</v>
      </c>
      <c r="F3998" s="54" t="s">
        <v>1656</v>
      </c>
      <c r="G3998" s="57"/>
      <c r="I3998" s="115"/>
      <c r="J3998" s="54"/>
      <c r="K3998" s="3" t="s">
        <v>56</v>
      </c>
      <c r="L3998" s="60">
        <f t="shared" si="639"/>
        <v>1</v>
      </c>
      <c r="M3998" s="33">
        <f t="shared" si="638"/>
        <v>30</v>
      </c>
      <c r="N3998" s="61">
        <f t="shared" si="640"/>
        <v>0</v>
      </c>
      <c r="O3998" s="33">
        <f t="shared" si="641"/>
        <v>0</v>
      </c>
      <c r="P3998" s="61">
        <f t="shared" si="642"/>
        <v>0</v>
      </c>
      <c r="Q3998" s="62">
        <f t="shared" si="643"/>
        <v>0</v>
      </c>
      <c r="R3998" s="61">
        <f t="shared" si="644"/>
        <v>0</v>
      </c>
      <c r="S3998" s="61">
        <f t="shared" si="645"/>
        <v>30</v>
      </c>
      <c r="T3998" t="str">
        <f t="shared" si="646"/>
        <v>لا يستحق</v>
      </c>
    </row>
    <row r="3999" spans="1:21" x14ac:dyDescent="0.25">
      <c r="A3999" s="54" t="s">
        <v>1654</v>
      </c>
      <c r="B3999" s="54" t="s">
        <v>1879</v>
      </c>
      <c r="C3999" s="54" t="s">
        <v>762</v>
      </c>
      <c r="D3999" s="55">
        <v>45605</v>
      </c>
      <c r="E3999" s="56" t="s">
        <v>18</v>
      </c>
      <c r="F3999" s="54" t="s">
        <v>1656</v>
      </c>
      <c r="G3999" s="57"/>
      <c r="I3999" s="115"/>
      <c r="J3999" s="54"/>
      <c r="K3999" s="3" t="s">
        <v>56</v>
      </c>
      <c r="L3999" s="60">
        <f t="shared" si="639"/>
        <v>0</v>
      </c>
      <c r="M3999" s="33">
        <f t="shared" si="638"/>
        <v>30</v>
      </c>
      <c r="N3999" s="61">
        <f t="shared" si="640"/>
        <v>0</v>
      </c>
      <c r="O3999" s="33">
        <f t="shared" si="641"/>
        <v>0</v>
      </c>
      <c r="P3999" s="61">
        <f t="shared" si="642"/>
        <v>0</v>
      </c>
      <c r="Q3999" s="62">
        <f t="shared" si="643"/>
        <v>0</v>
      </c>
      <c r="R3999" s="61">
        <f t="shared" si="644"/>
        <v>0</v>
      </c>
      <c r="S3999" s="61">
        <f t="shared" si="645"/>
        <v>30</v>
      </c>
      <c r="T3999" t="str">
        <f t="shared" si="646"/>
        <v>لا يستحق</v>
      </c>
    </row>
    <row r="4000" spans="1:21" x14ac:dyDescent="0.25">
      <c r="A4000" s="54" t="s">
        <v>1654</v>
      </c>
      <c r="B4000" s="54" t="s">
        <v>1879</v>
      </c>
      <c r="C4000" s="54" t="s">
        <v>762</v>
      </c>
      <c r="D4000" s="55">
        <v>45606</v>
      </c>
      <c r="E4000" s="56" t="s">
        <v>20</v>
      </c>
      <c r="F4000" s="54" t="s">
        <v>1656</v>
      </c>
      <c r="G4000" s="57"/>
      <c r="I4000" s="115"/>
      <c r="J4000" s="54"/>
      <c r="K4000" s="3" t="s">
        <v>56</v>
      </c>
      <c r="L4000" s="60">
        <f t="shared" si="639"/>
        <v>0</v>
      </c>
      <c r="M4000" s="33">
        <f t="shared" si="638"/>
        <v>30</v>
      </c>
      <c r="N4000" s="61">
        <f t="shared" si="640"/>
        <v>0</v>
      </c>
      <c r="O4000" s="33">
        <f t="shared" si="641"/>
        <v>0</v>
      </c>
      <c r="P4000" s="61">
        <f t="shared" si="642"/>
        <v>0</v>
      </c>
      <c r="Q4000" s="62">
        <f t="shared" si="643"/>
        <v>0</v>
      </c>
      <c r="R4000" s="61">
        <f t="shared" si="644"/>
        <v>0</v>
      </c>
      <c r="S4000" s="61">
        <f t="shared" si="645"/>
        <v>30</v>
      </c>
      <c r="T4000" t="str">
        <f t="shared" si="646"/>
        <v>لا يستحق</v>
      </c>
    </row>
    <row r="4001" spans="1:20" x14ac:dyDescent="0.25">
      <c r="A4001" s="54" t="s">
        <v>1654</v>
      </c>
      <c r="B4001" s="54" t="s">
        <v>1879</v>
      </c>
      <c r="C4001" s="54" t="s">
        <v>762</v>
      </c>
      <c r="D4001" s="55">
        <v>45607</v>
      </c>
      <c r="E4001" s="56" t="s">
        <v>21</v>
      </c>
      <c r="F4001" s="54" t="s">
        <v>1656</v>
      </c>
      <c r="G4001" s="57"/>
      <c r="I4001" s="115"/>
      <c r="J4001" s="54"/>
      <c r="K4001" s="3" t="s">
        <v>56</v>
      </c>
      <c r="L4001" s="60">
        <f t="shared" si="639"/>
        <v>0</v>
      </c>
      <c r="M4001" s="33">
        <f t="shared" si="638"/>
        <v>30</v>
      </c>
      <c r="N4001" s="61">
        <f t="shared" si="640"/>
        <v>0</v>
      </c>
      <c r="O4001" s="33">
        <f t="shared" si="641"/>
        <v>0</v>
      </c>
      <c r="P4001" s="61">
        <f t="shared" si="642"/>
        <v>0</v>
      </c>
      <c r="Q4001" s="62">
        <f t="shared" si="643"/>
        <v>0</v>
      </c>
      <c r="R4001" s="61">
        <f t="shared" si="644"/>
        <v>0</v>
      </c>
      <c r="S4001" s="61">
        <f t="shared" si="645"/>
        <v>30</v>
      </c>
      <c r="T4001" t="str">
        <f t="shared" si="646"/>
        <v>لا يستحق</v>
      </c>
    </row>
    <row r="4002" spans="1:20" x14ac:dyDescent="0.25">
      <c r="A4002" s="54" t="s">
        <v>1654</v>
      </c>
      <c r="B4002" s="54" t="s">
        <v>1879</v>
      </c>
      <c r="C4002" s="54" t="s">
        <v>762</v>
      </c>
      <c r="D4002" s="55">
        <v>45608</v>
      </c>
      <c r="E4002" s="56" t="s">
        <v>22</v>
      </c>
      <c r="F4002" s="54" t="s">
        <v>1656</v>
      </c>
      <c r="G4002" s="57"/>
      <c r="I4002" s="115"/>
      <c r="J4002" s="54"/>
      <c r="K4002" s="3" t="s">
        <v>56</v>
      </c>
      <c r="L4002" s="60">
        <f t="shared" si="639"/>
        <v>0</v>
      </c>
      <c r="M4002" s="33">
        <f t="shared" si="638"/>
        <v>30</v>
      </c>
      <c r="N4002" s="61">
        <f t="shared" si="640"/>
        <v>0</v>
      </c>
      <c r="O4002" s="33">
        <f t="shared" si="641"/>
        <v>0</v>
      </c>
      <c r="P4002" s="61">
        <f t="shared" si="642"/>
        <v>0</v>
      </c>
      <c r="Q4002" s="62">
        <f t="shared" si="643"/>
        <v>0</v>
      </c>
      <c r="R4002" s="61">
        <f t="shared" si="644"/>
        <v>0</v>
      </c>
      <c r="S4002" s="61">
        <f t="shared" si="645"/>
        <v>30</v>
      </c>
      <c r="T4002" t="str">
        <f t="shared" si="646"/>
        <v>لا يستحق</v>
      </c>
    </row>
    <row r="4003" spans="1:20" x14ac:dyDescent="0.25">
      <c r="A4003" s="54" t="s">
        <v>1654</v>
      </c>
      <c r="B4003" s="54" t="s">
        <v>1879</v>
      </c>
      <c r="C4003" s="54" t="s">
        <v>762</v>
      </c>
      <c r="D4003" s="55">
        <v>45609</v>
      </c>
      <c r="E4003" s="56" t="s">
        <v>23</v>
      </c>
      <c r="F4003" s="54" t="s">
        <v>1656</v>
      </c>
      <c r="G4003" s="57"/>
      <c r="I4003" s="115"/>
      <c r="J4003" s="54"/>
      <c r="K4003" s="3" t="s">
        <v>56</v>
      </c>
      <c r="L4003" s="60">
        <f t="shared" si="639"/>
        <v>0</v>
      </c>
      <c r="M4003" s="33">
        <f t="shared" si="638"/>
        <v>30</v>
      </c>
      <c r="N4003" s="61">
        <f t="shared" si="640"/>
        <v>0</v>
      </c>
      <c r="O4003" s="33">
        <f t="shared" si="641"/>
        <v>0</v>
      </c>
      <c r="P4003" s="61">
        <f t="shared" si="642"/>
        <v>0</v>
      </c>
      <c r="Q4003" s="62">
        <f t="shared" si="643"/>
        <v>0</v>
      </c>
      <c r="R4003" s="61">
        <f t="shared" si="644"/>
        <v>0</v>
      </c>
      <c r="S4003" s="61">
        <f t="shared" si="645"/>
        <v>30</v>
      </c>
      <c r="T4003" t="str">
        <f t="shared" si="646"/>
        <v>لا يستحق</v>
      </c>
    </row>
    <row r="4004" spans="1:20" x14ac:dyDescent="0.25">
      <c r="A4004" s="54" t="s">
        <v>1654</v>
      </c>
      <c r="B4004" s="54" t="s">
        <v>1879</v>
      </c>
      <c r="C4004" s="54" t="s">
        <v>762</v>
      </c>
      <c r="D4004" s="55">
        <v>45610</v>
      </c>
      <c r="E4004" s="56" t="s">
        <v>24</v>
      </c>
      <c r="F4004" s="54" t="s">
        <v>1656</v>
      </c>
      <c r="G4004" s="57"/>
      <c r="I4004" s="115"/>
      <c r="J4004" s="54"/>
      <c r="K4004" s="3" t="s">
        <v>56</v>
      </c>
      <c r="L4004" s="60">
        <f t="shared" si="639"/>
        <v>0</v>
      </c>
      <c r="M4004" s="33">
        <f t="shared" si="638"/>
        <v>30</v>
      </c>
      <c r="N4004" s="61">
        <f t="shared" si="640"/>
        <v>0</v>
      </c>
      <c r="O4004" s="33">
        <f t="shared" si="641"/>
        <v>0</v>
      </c>
      <c r="P4004" s="61">
        <f t="shared" si="642"/>
        <v>0</v>
      </c>
      <c r="Q4004" s="62">
        <f t="shared" si="643"/>
        <v>0</v>
      </c>
      <c r="R4004" s="61">
        <f t="shared" si="644"/>
        <v>0</v>
      </c>
      <c r="S4004" s="61">
        <f t="shared" si="645"/>
        <v>30</v>
      </c>
      <c r="T4004" t="str">
        <f t="shared" si="646"/>
        <v>لا يستحق</v>
      </c>
    </row>
    <row r="4005" spans="1:20" x14ac:dyDescent="0.25">
      <c r="A4005" s="54" t="s">
        <v>1654</v>
      </c>
      <c r="B4005" s="54" t="s">
        <v>1879</v>
      </c>
      <c r="C4005" s="54" t="s">
        <v>762</v>
      </c>
      <c r="D4005" s="55">
        <v>45611</v>
      </c>
      <c r="E4005" s="56" t="s">
        <v>15</v>
      </c>
      <c r="F4005" s="54" t="s">
        <v>1656</v>
      </c>
      <c r="G4005" s="57"/>
      <c r="I4005" s="115"/>
      <c r="J4005" s="54"/>
      <c r="K4005" s="3" t="s">
        <v>56</v>
      </c>
      <c r="L4005" s="60">
        <f t="shared" si="639"/>
        <v>1</v>
      </c>
      <c r="M4005" s="33">
        <f t="shared" si="638"/>
        <v>30</v>
      </c>
      <c r="N4005" s="61">
        <f t="shared" si="640"/>
        <v>0</v>
      </c>
      <c r="O4005" s="33">
        <f t="shared" si="641"/>
        <v>0</v>
      </c>
      <c r="P4005" s="61">
        <f t="shared" si="642"/>
        <v>0</v>
      </c>
      <c r="Q4005" s="62">
        <f t="shared" si="643"/>
        <v>0</v>
      </c>
      <c r="R4005" s="61">
        <f t="shared" si="644"/>
        <v>0</v>
      </c>
      <c r="S4005" s="61">
        <f t="shared" si="645"/>
        <v>30</v>
      </c>
      <c r="T4005" t="str">
        <f t="shared" si="646"/>
        <v>لا يستحق</v>
      </c>
    </row>
    <row r="4006" spans="1:20" x14ac:dyDescent="0.25">
      <c r="A4006" s="54" t="s">
        <v>1654</v>
      </c>
      <c r="B4006" s="54" t="s">
        <v>1879</v>
      </c>
      <c r="C4006" s="54" t="s">
        <v>762</v>
      </c>
      <c r="D4006" s="55">
        <v>45612</v>
      </c>
      <c r="E4006" s="56" t="s">
        <v>18</v>
      </c>
      <c r="F4006" s="54" t="s">
        <v>1656</v>
      </c>
      <c r="G4006" s="57"/>
      <c r="I4006" s="115"/>
      <c r="J4006" s="54"/>
      <c r="K4006" s="3" t="s">
        <v>56</v>
      </c>
      <c r="L4006" s="60">
        <f t="shared" si="639"/>
        <v>0</v>
      </c>
      <c r="M4006" s="33">
        <f t="shared" si="638"/>
        <v>30</v>
      </c>
      <c r="N4006" s="61">
        <f t="shared" si="640"/>
        <v>0</v>
      </c>
      <c r="O4006" s="33">
        <f t="shared" si="641"/>
        <v>0</v>
      </c>
      <c r="P4006" s="61">
        <f t="shared" si="642"/>
        <v>0</v>
      </c>
      <c r="Q4006" s="62">
        <f t="shared" si="643"/>
        <v>0</v>
      </c>
      <c r="R4006" s="61">
        <f t="shared" si="644"/>
        <v>0</v>
      </c>
      <c r="S4006" s="61">
        <f t="shared" si="645"/>
        <v>30</v>
      </c>
      <c r="T4006" t="str">
        <f t="shared" si="646"/>
        <v>لا يستحق</v>
      </c>
    </row>
    <row r="4007" spans="1:20" x14ac:dyDescent="0.25">
      <c r="A4007" s="54" t="s">
        <v>1654</v>
      </c>
      <c r="B4007" s="54" t="s">
        <v>1879</v>
      </c>
      <c r="C4007" s="54" t="s">
        <v>762</v>
      </c>
      <c r="D4007" s="55">
        <v>45613</v>
      </c>
      <c r="E4007" s="56" t="s">
        <v>20</v>
      </c>
      <c r="F4007" s="54" t="s">
        <v>1656</v>
      </c>
      <c r="G4007" s="57"/>
      <c r="I4007" s="115"/>
      <c r="J4007" s="54"/>
      <c r="K4007" s="3" t="s">
        <v>56</v>
      </c>
      <c r="L4007" s="60">
        <f t="shared" si="639"/>
        <v>0</v>
      </c>
      <c r="M4007" s="33">
        <f t="shared" si="638"/>
        <v>30</v>
      </c>
      <c r="N4007" s="61">
        <f t="shared" si="640"/>
        <v>0</v>
      </c>
      <c r="O4007" s="33">
        <f t="shared" si="641"/>
        <v>0</v>
      </c>
      <c r="P4007" s="61">
        <f t="shared" si="642"/>
        <v>0</v>
      </c>
      <c r="Q4007" s="62">
        <f t="shared" si="643"/>
        <v>0</v>
      </c>
      <c r="R4007" s="61">
        <f t="shared" si="644"/>
        <v>0</v>
      </c>
      <c r="S4007" s="61">
        <f t="shared" si="645"/>
        <v>30</v>
      </c>
      <c r="T4007" t="str">
        <f t="shared" si="646"/>
        <v>لا يستحق</v>
      </c>
    </row>
    <row r="4008" spans="1:20" x14ac:dyDescent="0.25">
      <c r="A4008" s="54" t="s">
        <v>1654</v>
      </c>
      <c r="B4008" s="54" t="s">
        <v>1879</v>
      </c>
      <c r="C4008" s="54" t="s">
        <v>762</v>
      </c>
      <c r="D4008" s="55">
        <v>45614</v>
      </c>
      <c r="E4008" s="56" t="s">
        <v>21</v>
      </c>
      <c r="F4008" s="54" t="s">
        <v>1656</v>
      </c>
      <c r="G4008" s="57"/>
      <c r="I4008" s="115"/>
      <c r="J4008" s="54"/>
      <c r="K4008" s="3" t="s">
        <v>56</v>
      </c>
      <c r="L4008" s="60">
        <f t="shared" si="639"/>
        <v>0</v>
      </c>
      <c r="M4008" s="33">
        <f t="shared" si="638"/>
        <v>30</v>
      </c>
      <c r="N4008" s="61">
        <f t="shared" si="640"/>
        <v>0</v>
      </c>
      <c r="O4008" s="33">
        <f t="shared" si="641"/>
        <v>0</v>
      </c>
      <c r="P4008" s="61">
        <f t="shared" si="642"/>
        <v>0</v>
      </c>
      <c r="Q4008" s="62">
        <f t="shared" si="643"/>
        <v>0</v>
      </c>
      <c r="R4008" s="61">
        <f t="shared" si="644"/>
        <v>0</v>
      </c>
      <c r="S4008" s="61">
        <f t="shared" si="645"/>
        <v>30</v>
      </c>
      <c r="T4008" t="str">
        <f t="shared" si="646"/>
        <v>لا يستحق</v>
      </c>
    </row>
    <row r="4009" spans="1:20" x14ac:dyDescent="0.25">
      <c r="A4009" s="54" t="s">
        <v>1654</v>
      </c>
      <c r="B4009" s="54" t="s">
        <v>1879</v>
      </c>
      <c r="C4009" s="54" t="s">
        <v>762</v>
      </c>
      <c r="D4009" s="55">
        <v>45615</v>
      </c>
      <c r="E4009" s="56" t="s">
        <v>22</v>
      </c>
      <c r="F4009" s="54" t="s">
        <v>1656</v>
      </c>
      <c r="G4009" s="57"/>
      <c r="I4009" s="115"/>
      <c r="J4009" s="54"/>
      <c r="K4009" s="3" t="s">
        <v>56</v>
      </c>
      <c r="L4009" s="60">
        <f t="shared" si="639"/>
        <v>0</v>
      </c>
      <c r="M4009" s="33">
        <f t="shared" si="638"/>
        <v>30</v>
      </c>
      <c r="N4009" s="61">
        <f t="shared" si="640"/>
        <v>0</v>
      </c>
      <c r="O4009" s="33">
        <f t="shared" si="641"/>
        <v>0</v>
      </c>
      <c r="P4009" s="61">
        <f t="shared" si="642"/>
        <v>0</v>
      </c>
      <c r="Q4009" s="62">
        <f t="shared" si="643"/>
        <v>0</v>
      </c>
      <c r="R4009" s="61">
        <f t="shared" si="644"/>
        <v>0</v>
      </c>
      <c r="S4009" s="61">
        <f t="shared" si="645"/>
        <v>30</v>
      </c>
      <c r="T4009" t="str">
        <f t="shared" si="646"/>
        <v>لا يستحق</v>
      </c>
    </row>
    <row r="4010" spans="1:20" x14ac:dyDescent="0.25">
      <c r="A4010" s="54" t="s">
        <v>1654</v>
      </c>
      <c r="B4010" s="54" t="s">
        <v>1879</v>
      </c>
      <c r="C4010" s="54" t="s">
        <v>762</v>
      </c>
      <c r="D4010" s="55">
        <v>45616</v>
      </c>
      <c r="E4010" s="56" t="s">
        <v>23</v>
      </c>
      <c r="F4010" s="54" t="s">
        <v>1656</v>
      </c>
      <c r="G4010" s="57"/>
      <c r="I4010" s="115"/>
      <c r="J4010" s="54"/>
      <c r="K4010" s="3" t="s">
        <v>56</v>
      </c>
      <c r="L4010" s="60">
        <f t="shared" si="639"/>
        <v>0</v>
      </c>
      <c r="M4010" s="33">
        <f t="shared" si="638"/>
        <v>30</v>
      </c>
      <c r="N4010" s="61">
        <f t="shared" si="640"/>
        <v>0</v>
      </c>
      <c r="O4010" s="33">
        <f t="shared" si="641"/>
        <v>0</v>
      </c>
      <c r="P4010" s="61">
        <f t="shared" si="642"/>
        <v>0</v>
      </c>
      <c r="Q4010" s="62">
        <f t="shared" si="643"/>
        <v>0</v>
      </c>
      <c r="R4010" s="61">
        <f t="shared" si="644"/>
        <v>0</v>
      </c>
      <c r="S4010" s="61">
        <f t="shared" si="645"/>
        <v>30</v>
      </c>
      <c r="T4010" t="str">
        <f t="shared" si="646"/>
        <v>لا يستحق</v>
      </c>
    </row>
    <row r="4011" spans="1:20" x14ac:dyDescent="0.25">
      <c r="A4011" s="54" t="s">
        <v>1654</v>
      </c>
      <c r="B4011" s="54" t="s">
        <v>1879</v>
      </c>
      <c r="C4011" s="54" t="s">
        <v>762</v>
      </c>
      <c r="D4011" s="55">
        <v>45617</v>
      </c>
      <c r="E4011" s="56" t="s">
        <v>24</v>
      </c>
      <c r="F4011" s="54" t="s">
        <v>1656</v>
      </c>
      <c r="G4011" s="57"/>
      <c r="I4011" s="115"/>
      <c r="J4011" s="54"/>
      <c r="K4011" s="3" t="s">
        <v>56</v>
      </c>
      <c r="L4011" s="60">
        <f t="shared" si="639"/>
        <v>0</v>
      </c>
      <c r="M4011" s="33">
        <f t="shared" si="638"/>
        <v>30</v>
      </c>
      <c r="N4011" s="61">
        <f t="shared" si="640"/>
        <v>0</v>
      </c>
      <c r="O4011" s="33">
        <f t="shared" si="641"/>
        <v>0</v>
      </c>
      <c r="P4011" s="61">
        <f t="shared" si="642"/>
        <v>0</v>
      </c>
      <c r="Q4011" s="62">
        <f t="shared" si="643"/>
        <v>0</v>
      </c>
      <c r="R4011" s="61">
        <f t="shared" si="644"/>
        <v>0</v>
      </c>
      <c r="S4011" s="61">
        <f t="shared" si="645"/>
        <v>30</v>
      </c>
      <c r="T4011" t="str">
        <f t="shared" si="646"/>
        <v>لا يستحق</v>
      </c>
    </row>
    <row r="4012" spans="1:20" x14ac:dyDescent="0.25">
      <c r="A4012" s="54" t="s">
        <v>1654</v>
      </c>
      <c r="B4012" s="54" t="s">
        <v>1879</v>
      </c>
      <c r="C4012" s="54" t="s">
        <v>762</v>
      </c>
      <c r="D4012" s="55">
        <v>45618</v>
      </c>
      <c r="E4012" s="56" t="s">
        <v>15</v>
      </c>
      <c r="F4012" s="54" t="s">
        <v>1656</v>
      </c>
      <c r="G4012" s="57"/>
      <c r="I4012" s="115"/>
      <c r="J4012" s="54"/>
      <c r="K4012" s="3" t="s">
        <v>56</v>
      </c>
      <c r="L4012" s="60">
        <f t="shared" si="639"/>
        <v>1</v>
      </c>
      <c r="M4012" s="33">
        <f t="shared" si="638"/>
        <v>30</v>
      </c>
      <c r="N4012" s="61">
        <f t="shared" si="640"/>
        <v>0</v>
      </c>
      <c r="O4012" s="33">
        <f t="shared" si="641"/>
        <v>0</v>
      </c>
      <c r="P4012" s="61">
        <f t="shared" si="642"/>
        <v>0</v>
      </c>
      <c r="Q4012" s="62">
        <f t="shared" si="643"/>
        <v>0</v>
      </c>
      <c r="R4012" s="61">
        <f t="shared" si="644"/>
        <v>0</v>
      </c>
      <c r="S4012" s="61">
        <f t="shared" si="645"/>
        <v>30</v>
      </c>
      <c r="T4012" t="str">
        <f t="shared" si="646"/>
        <v>لا يستحق</v>
      </c>
    </row>
    <row r="4013" spans="1:20" x14ac:dyDescent="0.25">
      <c r="A4013" s="54" t="s">
        <v>1654</v>
      </c>
      <c r="B4013" s="54" t="s">
        <v>1879</v>
      </c>
      <c r="C4013" s="54" t="s">
        <v>762</v>
      </c>
      <c r="D4013" s="55">
        <v>45619</v>
      </c>
      <c r="E4013" s="56" t="s">
        <v>18</v>
      </c>
      <c r="F4013" s="54" t="s">
        <v>1656</v>
      </c>
      <c r="G4013" s="57"/>
      <c r="I4013" s="115"/>
      <c r="J4013" s="54"/>
      <c r="K4013" s="3" t="s">
        <v>56</v>
      </c>
      <c r="L4013" s="60">
        <f t="shared" si="639"/>
        <v>0</v>
      </c>
      <c r="M4013" s="33">
        <f t="shared" si="638"/>
        <v>30</v>
      </c>
      <c r="N4013" s="61">
        <f t="shared" si="640"/>
        <v>0</v>
      </c>
      <c r="O4013" s="33">
        <f t="shared" si="641"/>
        <v>0</v>
      </c>
      <c r="P4013" s="61">
        <f t="shared" si="642"/>
        <v>0</v>
      </c>
      <c r="Q4013" s="62">
        <f t="shared" si="643"/>
        <v>0</v>
      </c>
      <c r="R4013" s="61">
        <f t="shared" si="644"/>
        <v>0</v>
      </c>
      <c r="S4013" s="61">
        <f t="shared" si="645"/>
        <v>30</v>
      </c>
      <c r="T4013" t="str">
        <f t="shared" si="646"/>
        <v>لا يستحق</v>
      </c>
    </row>
    <row r="4014" spans="1:20" x14ac:dyDescent="0.25">
      <c r="A4014" s="54" t="s">
        <v>1654</v>
      </c>
      <c r="B4014" s="54" t="s">
        <v>1879</v>
      </c>
      <c r="C4014" s="54" t="s">
        <v>762</v>
      </c>
      <c r="D4014" s="55">
        <v>45620</v>
      </c>
      <c r="E4014" s="56" t="s">
        <v>20</v>
      </c>
      <c r="F4014" s="54" t="s">
        <v>1656</v>
      </c>
      <c r="G4014" s="57"/>
      <c r="I4014" s="115"/>
      <c r="J4014" s="54"/>
      <c r="K4014" s="3" t="s">
        <v>56</v>
      </c>
      <c r="L4014" s="60">
        <f t="shared" si="639"/>
        <v>0</v>
      </c>
      <c r="M4014" s="33">
        <f t="shared" si="638"/>
        <v>30</v>
      </c>
      <c r="N4014" s="61">
        <f t="shared" si="640"/>
        <v>0</v>
      </c>
      <c r="O4014" s="33">
        <f t="shared" si="641"/>
        <v>0</v>
      </c>
      <c r="P4014" s="61">
        <f t="shared" si="642"/>
        <v>0</v>
      </c>
      <c r="Q4014" s="62">
        <f t="shared" si="643"/>
        <v>0</v>
      </c>
      <c r="R4014" s="61">
        <f t="shared" si="644"/>
        <v>0</v>
      </c>
      <c r="S4014" s="61">
        <f t="shared" si="645"/>
        <v>30</v>
      </c>
      <c r="T4014" t="str">
        <f t="shared" si="646"/>
        <v>لا يستحق</v>
      </c>
    </row>
    <row r="4015" spans="1:20" x14ac:dyDescent="0.25">
      <c r="A4015" s="54" t="s">
        <v>1654</v>
      </c>
      <c r="B4015" s="54" t="s">
        <v>1879</v>
      </c>
      <c r="C4015" s="54" t="s">
        <v>762</v>
      </c>
      <c r="D4015" s="55">
        <v>45621</v>
      </c>
      <c r="E4015" s="56" t="s">
        <v>21</v>
      </c>
      <c r="F4015" s="54" t="s">
        <v>1656</v>
      </c>
      <c r="G4015" s="57"/>
      <c r="I4015" s="115"/>
      <c r="J4015" s="54"/>
      <c r="K4015" s="3" t="s">
        <v>56</v>
      </c>
      <c r="L4015" s="60">
        <f t="shared" si="639"/>
        <v>0</v>
      </c>
      <c r="M4015" s="33">
        <f t="shared" si="638"/>
        <v>30</v>
      </c>
      <c r="N4015" s="61">
        <f t="shared" si="640"/>
        <v>0</v>
      </c>
      <c r="O4015" s="33">
        <f t="shared" si="641"/>
        <v>0</v>
      </c>
      <c r="P4015" s="61">
        <f t="shared" si="642"/>
        <v>0</v>
      </c>
      <c r="Q4015" s="62">
        <f t="shared" si="643"/>
        <v>0</v>
      </c>
      <c r="R4015" s="61">
        <f t="shared" si="644"/>
        <v>0</v>
      </c>
      <c r="S4015" s="61">
        <f t="shared" si="645"/>
        <v>30</v>
      </c>
      <c r="T4015" t="str">
        <f t="shared" si="646"/>
        <v>لا يستحق</v>
      </c>
    </row>
    <row r="4016" spans="1:20" x14ac:dyDescent="0.25">
      <c r="A4016" s="54" t="s">
        <v>1654</v>
      </c>
      <c r="B4016" s="54" t="s">
        <v>1879</v>
      </c>
      <c r="C4016" s="54" t="s">
        <v>762</v>
      </c>
      <c r="D4016" s="55">
        <v>45622</v>
      </c>
      <c r="E4016" s="56" t="s">
        <v>22</v>
      </c>
      <c r="F4016" s="54" t="s">
        <v>1656</v>
      </c>
      <c r="G4016" s="57"/>
      <c r="I4016" s="115"/>
      <c r="J4016" s="54"/>
      <c r="K4016" s="3" t="s">
        <v>56</v>
      </c>
      <c r="L4016" s="60">
        <f t="shared" si="639"/>
        <v>0</v>
      </c>
      <c r="M4016" s="33">
        <f t="shared" si="638"/>
        <v>30</v>
      </c>
      <c r="N4016" s="61">
        <f t="shared" si="640"/>
        <v>0</v>
      </c>
      <c r="O4016" s="33">
        <f t="shared" si="641"/>
        <v>0</v>
      </c>
      <c r="P4016" s="61">
        <f t="shared" si="642"/>
        <v>0</v>
      </c>
      <c r="Q4016" s="62">
        <f t="shared" si="643"/>
        <v>0</v>
      </c>
      <c r="R4016" s="61">
        <f t="shared" si="644"/>
        <v>0</v>
      </c>
      <c r="S4016" s="61">
        <f t="shared" si="645"/>
        <v>30</v>
      </c>
      <c r="T4016" t="str">
        <f t="shared" si="646"/>
        <v>لا يستحق</v>
      </c>
    </row>
    <row r="4017" spans="1:20" x14ac:dyDescent="0.25">
      <c r="A4017" s="54" t="s">
        <v>1654</v>
      </c>
      <c r="B4017" s="54" t="s">
        <v>1879</v>
      </c>
      <c r="C4017" s="54" t="s">
        <v>762</v>
      </c>
      <c r="D4017" s="55">
        <v>45623</v>
      </c>
      <c r="E4017" s="56" t="s">
        <v>23</v>
      </c>
      <c r="F4017" s="54" t="s">
        <v>1656</v>
      </c>
      <c r="G4017" s="57"/>
      <c r="I4017" s="115"/>
      <c r="J4017" s="54"/>
      <c r="K4017" s="3" t="s">
        <v>56</v>
      </c>
      <c r="L4017" s="60">
        <f t="shared" si="639"/>
        <v>0</v>
      </c>
      <c r="M4017" s="33">
        <f t="shared" si="638"/>
        <v>30</v>
      </c>
      <c r="N4017" s="61">
        <f t="shared" si="640"/>
        <v>0</v>
      </c>
      <c r="O4017" s="33">
        <f t="shared" si="641"/>
        <v>0</v>
      </c>
      <c r="P4017" s="61">
        <f t="shared" si="642"/>
        <v>0</v>
      </c>
      <c r="Q4017" s="62">
        <f t="shared" si="643"/>
        <v>0</v>
      </c>
      <c r="R4017" s="61">
        <f t="shared" si="644"/>
        <v>0</v>
      </c>
      <c r="S4017" s="61">
        <f t="shared" si="645"/>
        <v>30</v>
      </c>
      <c r="T4017" t="str">
        <f t="shared" si="646"/>
        <v>لا يستحق</v>
      </c>
    </row>
    <row r="4018" spans="1:20" x14ac:dyDescent="0.25">
      <c r="A4018" s="54" t="s">
        <v>1654</v>
      </c>
      <c r="B4018" s="54" t="s">
        <v>1879</v>
      </c>
      <c r="C4018" s="54" t="s">
        <v>762</v>
      </c>
      <c r="D4018" s="55">
        <v>45624</v>
      </c>
      <c r="E4018" s="56" t="s">
        <v>24</v>
      </c>
      <c r="F4018" s="54" t="s">
        <v>1656</v>
      </c>
      <c r="G4018" s="57"/>
      <c r="I4018" s="115"/>
      <c r="J4018" s="54"/>
      <c r="K4018" s="3" t="s">
        <v>56</v>
      </c>
      <c r="L4018" s="60">
        <f t="shared" si="639"/>
        <v>0</v>
      </c>
      <c r="M4018" s="33">
        <f t="shared" si="638"/>
        <v>30</v>
      </c>
      <c r="N4018" s="61">
        <f t="shared" si="640"/>
        <v>0</v>
      </c>
      <c r="O4018" s="33">
        <f t="shared" si="641"/>
        <v>0</v>
      </c>
      <c r="P4018" s="61">
        <f t="shared" si="642"/>
        <v>0</v>
      </c>
      <c r="Q4018" s="62">
        <f t="shared" si="643"/>
        <v>0</v>
      </c>
      <c r="R4018" s="61">
        <f t="shared" si="644"/>
        <v>0</v>
      </c>
      <c r="S4018" s="61">
        <f t="shared" si="645"/>
        <v>30</v>
      </c>
      <c r="T4018" t="str">
        <f t="shared" si="646"/>
        <v>لا يستحق</v>
      </c>
    </row>
    <row r="4019" spans="1:20" x14ac:dyDescent="0.25">
      <c r="A4019" s="54" t="s">
        <v>1654</v>
      </c>
      <c r="B4019" s="54" t="s">
        <v>1879</v>
      </c>
      <c r="C4019" s="54" t="s">
        <v>762</v>
      </c>
      <c r="D4019" s="55">
        <v>45625</v>
      </c>
      <c r="E4019" s="56" t="s">
        <v>15</v>
      </c>
      <c r="F4019" s="54" t="s">
        <v>1656</v>
      </c>
      <c r="G4019" s="57"/>
      <c r="I4019" s="115"/>
      <c r="J4019" s="54"/>
      <c r="K4019" s="3" t="s">
        <v>56</v>
      </c>
      <c r="L4019" s="60">
        <f t="shared" si="639"/>
        <v>1</v>
      </c>
      <c r="M4019" s="33">
        <f t="shared" si="638"/>
        <v>30</v>
      </c>
      <c r="N4019" s="61">
        <f t="shared" si="640"/>
        <v>0</v>
      </c>
      <c r="O4019" s="33">
        <f t="shared" si="641"/>
        <v>0</v>
      </c>
      <c r="P4019" s="61">
        <f t="shared" si="642"/>
        <v>0</v>
      </c>
      <c r="Q4019" s="62">
        <f t="shared" si="643"/>
        <v>0</v>
      </c>
      <c r="R4019" s="61">
        <f t="shared" si="644"/>
        <v>0</v>
      </c>
      <c r="S4019" s="61">
        <f t="shared" si="645"/>
        <v>30</v>
      </c>
      <c r="T4019" t="str">
        <f t="shared" si="646"/>
        <v>لا يستحق</v>
      </c>
    </row>
    <row r="4020" spans="1:20" x14ac:dyDescent="0.25">
      <c r="A4020" s="54" t="s">
        <v>1654</v>
      </c>
      <c r="B4020" s="54" t="s">
        <v>1879</v>
      </c>
      <c r="C4020" s="54" t="s">
        <v>762</v>
      </c>
      <c r="D4020" s="55">
        <v>45626</v>
      </c>
      <c r="E4020" s="56" t="s">
        <v>18</v>
      </c>
      <c r="F4020" s="54" t="s">
        <v>1656</v>
      </c>
      <c r="G4020" s="57"/>
      <c r="I4020" s="115"/>
      <c r="J4020" s="54"/>
      <c r="K4020" s="3" t="s">
        <v>56</v>
      </c>
      <c r="L4020" s="60">
        <f t="shared" si="639"/>
        <v>0</v>
      </c>
      <c r="M4020" s="33">
        <f t="shared" si="638"/>
        <v>30</v>
      </c>
      <c r="N4020" s="61">
        <f t="shared" si="640"/>
        <v>0</v>
      </c>
      <c r="O4020" s="33">
        <f t="shared" si="641"/>
        <v>0</v>
      </c>
      <c r="P4020" s="61">
        <f t="shared" si="642"/>
        <v>0</v>
      </c>
      <c r="Q4020" s="62">
        <f t="shared" si="643"/>
        <v>0</v>
      </c>
      <c r="R4020" s="61">
        <f t="shared" si="644"/>
        <v>0</v>
      </c>
      <c r="S4020" s="61">
        <f t="shared" si="645"/>
        <v>30</v>
      </c>
      <c r="T4020" t="str">
        <f t="shared" si="646"/>
        <v>لا يستحق</v>
      </c>
    </row>
    <row r="4021" spans="1:20" ht="15.75" x14ac:dyDescent="0.25">
      <c r="A4021" s="54" t="s">
        <v>1657</v>
      </c>
      <c r="B4021" s="78" t="s">
        <v>1658</v>
      </c>
      <c r="C4021" s="54" t="s">
        <v>762</v>
      </c>
      <c r="D4021" s="55">
        <v>45597</v>
      </c>
      <c r="E4021" s="56" t="s">
        <v>15</v>
      </c>
      <c r="F4021" s="54" t="s">
        <v>1647</v>
      </c>
      <c r="G4021" s="57"/>
      <c r="I4021" s="115"/>
      <c r="J4021" s="54"/>
      <c r="K4021" s="3" t="s">
        <v>56</v>
      </c>
      <c r="L4021" s="60">
        <f t="shared" si="639"/>
        <v>1</v>
      </c>
      <c r="M4021" s="33">
        <f t="shared" si="638"/>
        <v>30</v>
      </c>
      <c r="N4021" s="61">
        <f t="shared" si="640"/>
        <v>0</v>
      </c>
      <c r="O4021" s="33">
        <f t="shared" si="641"/>
        <v>0</v>
      </c>
      <c r="P4021" s="61">
        <f t="shared" si="642"/>
        <v>0</v>
      </c>
      <c r="Q4021" s="62">
        <f t="shared" si="643"/>
        <v>0</v>
      </c>
      <c r="R4021" s="61">
        <f t="shared" si="644"/>
        <v>0</v>
      </c>
      <c r="S4021" s="61">
        <f t="shared" si="645"/>
        <v>30</v>
      </c>
      <c r="T4021" t="str">
        <f t="shared" si="646"/>
        <v>لا يستحق</v>
      </c>
    </row>
    <row r="4022" spans="1:20" x14ac:dyDescent="0.25">
      <c r="A4022" s="54" t="s">
        <v>1657</v>
      </c>
      <c r="B4022" s="54" t="s">
        <v>1659</v>
      </c>
      <c r="C4022" s="54" t="s">
        <v>762</v>
      </c>
      <c r="D4022" s="55">
        <v>45598</v>
      </c>
      <c r="E4022" s="56" t="s">
        <v>18</v>
      </c>
      <c r="F4022" s="54" t="s">
        <v>1656</v>
      </c>
      <c r="G4022" s="57"/>
      <c r="I4022" s="115"/>
      <c r="J4022" s="54"/>
      <c r="K4022" s="3" t="s">
        <v>56</v>
      </c>
      <c r="L4022" s="60">
        <f t="shared" si="639"/>
        <v>0</v>
      </c>
      <c r="M4022" s="33">
        <f t="shared" si="638"/>
        <v>30</v>
      </c>
      <c r="N4022" s="61">
        <f t="shared" si="640"/>
        <v>0</v>
      </c>
      <c r="O4022" s="33">
        <f t="shared" si="641"/>
        <v>0</v>
      </c>
      <c r="P4022" s="61">
        <f t="shared" si="642"/>
        <v>0</v>
      </c>
      <c r="Q4022" s="62">
        <f t="shared" si="643"/>
        <v>0</v>
      </c>
      <c r="R4022" s="61">
        <f t="shared" si="644"/>
        <v>0</v>
      </c>
      <c r="S4022" s="61">
        <f t="shared" si="645"/>
        <v>30</v>
      </c>
      <c r="T4022" t="str">
        <f t="shared" si="646"/>
        <v>لا يستحق</v>
      </c>
    </row>
    <row r="4023" spans="1:20" x14ac:dyDescent="0.25">
      <c r="A4023" s="54" t="s">
        <v>1657</v>
      </c>
      <c r="B4023" s="54" t="s">
        <v>1659</v>
      </c>
      <c r="C4023" s="54" t="s">
        <v>762</v>
      </c>
      <c r="D4023" s="55">
        <v>45599</v>
      </c>
      <c r="E4023" s="56" t="s">
        <v>20</v>
      </c>
      <c r="F4023" s="54" t="s">
        <v>1656</v>
      </c>
      <c r="G4023" s="57"/>
      <c r="I4023" s="115"/>
      <c r="J4023" s="54"/>
      <c r="K4023" s="3" t="s">
        <v>56</v>
      </c>
      <c r="L4023" s="60">
        <f t="shared" si="639"/>
        <v>0</v>
      </c>
      <c r="M4023" s="33">
        <f t="shared" si="638"/>
        <v>30</v>
      </c>
      <c r="N4023" s="61">
        <f t="shared" si="640"/>
        <v>0</v>
      </c>
      <c r="O4023" s="33">
        <f t="shared" si="641"/>
        <v>0</v>
      </c>
      <c r="P4023" s="61">
        <f t="shared" si="642"/>
        <v>0</v>
      </c>
      <c r="Q4023" s="62">
        <f t="shared" si="643"/>
        <v>0</v>
      </c>
      <c r="R4023" s="61">
        <f t="shared" si="644"/>
        <v>0</v>
      </c>
      <c r="S4023" s="61">
        <f t="shared" si="645"/>
        <v>30</v>
      </c>
      <c r="T4023" t="str">
        <f t="shared" si="646"/>
        <v>لا يستحق</v>
      </c>
    </row>
    <row r="4024" spans="1:20" x14ac:dyDescent="0.25">
      <c r="A4024" s="54" t="s">
        <v>1657</v>
      </c>
      <c r="B4024" s="54" t="s">
        <v>1659</v>
      </c>
      <c r="C4024" s="54" t="s">
        <v>762</v>
      </c>
      <c r="D4024" s="55">
        <v>45600</v>
      </c>
      <c r="E4024" s="56" t="s">
        <v>21</v>
      </c>
      <c r="F4024" s="54" t="s">
        <v>1656</v>
      </c>
      <c r="G4024" s="57"/>
      <c r="I4024" s="115"/>
      <c r="J4024" s="54"/>
      <c r="K4024" s="3" t="s">
        <v>56</v>
      </c>
      <c r="L4024" s="60">
        <f t="shared" si="639"/>
        <v>0</v>
      </c>
      <c r="M4024" s="33">
        <f t="shared" si="638"/>
        <v>30</v>
      </c>
      <c r="N4024" s="61">
        <f t="shared" si="640"/>
        <v>0</v>
      </c>
      <c r="O4024" s="33">
        <f t="shared" si="641"/>
        <v>0</v>
      </c>
      <c r="P4024" s="61">
        <f t="shared" si="642"/>
        <v>0</v>
      </c>
      <c r="Q4024" s="62">
        <f t="shared" si="643"/>
        <v>0</v>
      </c>
      <c r="R4024" s="61">
        <f t="shared" si="644"/>
        <v>0</v>
      </c>
      <c r="S4024" s="61">
        <f t="shared" si="645"/>
        <v>30</v>
      </c>
      <c r="T4024" t="str">
        <f t="shared" si="646"/>
        <v>لا يستحق</v>
      </c>
    </row>
    <row r="4025" spans="1:20" x14ac:dyDescent="0.25">
      <c r="A4025" s="54" t="s">
        <v>1657</v>
      </c>
      <c r="B4025" s="54" t="s">
        <v>1659</v>
      </c>
      <c r="C4025" s="54" t="s">
        <v>762</v>
      </c>
      <c r="D4025" s="55">
        <v>45601</v>
      </c>
      <c r="E4025" s="56" t="s">
        <v>22</v>
      </c>
      <c r="F4025" s="54" t="s">
        <v>1656</v>
      </c>
      <c r="G4025" s="57"/>
      <c r="I4025" s="115"/>
      <c r="J4025" s="54"/>
      <c r="K4025" s="3" t="s">
        <v>56</v>
      </c>
      <c r="L4025" s="60">
        <f t="shared" si="639"/>
        <v>0</v>
      </c>
      <c r="M4025" s="33">
        <f t="shared" si="638"/>
        <v>30</v>
      </c>
      <c r="N4025" s="61">
        <f t="shared" si="640"/>
        <v>0</v>
      </c>
      <c r="O4025" s="33">
        <f t="shared" si="641"/>
        <v>0</v>
      </c>
      <c r="P4025" s="61">
        <f t="shared" si="642"/>
        <v>0</v>
      </c>
      <c r="Q4025" s="62">
        <f t="shared" si="643"/>
        <v>0</v>
      </c>
      <c r="R4025" s="61">
        <f t="shared" si="644"/>
        <v>0</v>
      </c>
      <c r="S4025" s="61">
        <f t="shared" si="645"/>
        <v>30</v>
      </c>
      <c r="T4025" t="str">
        <f t="shared" si="646"/>
        <v>لا يستحق</v>
      </c>
    </row>
    <row r="4026" spans="1:20" x14ac:dyDescent="0.25">
      <c r="A4026" s="54" t="s">
        <v>1657</v>
      </c>
      <c r="B4026" s="54" t="s">
        <v>1659</v>
      </c>
      <c r="C4026" s="54" t="s">
        <v>762</v>
      </c>
      <c r="D4026" s="55">
        <v>45602</v>
      </c>
      <c r="E4026" s="56" t="s">
        <v>23</v>
      </c>
      <c r="F4026" s="54" t="s">
        <v>1656</v>
      </c>
      <c r="G4026" s="57"/>
      <c r="I4026" s="115"/>
      <c r="J4026" s="54"/>
      <c r="K4026" s="3" t="s">
        <v>56</v>
      </c>
      <c r="L4026" s="60">
        <f t="shared" si="639"/>
        <v>0</v>
      </c>
      <c r="M4026" s="33">
        <f t="shared" si="638"/>
        <v>30</v>
      </c>
      <c r="N4026" s="61">
        <f t="shared" si="640"/>
        <v>0</v>
      </c>
      <c r="O4026" s="33">
        <f t="shared" si="641"/>
        <v>0</v>
      </c>
      <c r="P4026" s="61">
        <f t="shared" si="642"/>
        <v>0</v>
      </c>
      <c r="Q4026" s="62">
        <f t="shared" si="643"/>
        <v>0</v>
      </c>
      <c r="R4026" s="61">
        <f t="shared" si="644"/>
        <v>0</v>
      </c>
      <c r="S4026" s="61">
        <f t="shared" si="645"/>
        <v>30</v>
      </c>
      <c r="T4026" t="str">
        <f t="shared" si="646"/>
        <v>لا يستحق</v>
      </c>
    </row>
    <row r="4027" spans="1:20" x14ac:dyDescent="0.25">
      <c r="A4027" s="54" t="s">
        <v>1657</v>
      </c>
      <c r="B4027" s="54" t="s">
        <v>1659</v>
      </c>
      <c r="C4027" s="54" t="s">
        <v>762</v>
      </c>
      <c r="D4027" s="55">
        <v>45603</v>
      </c>
      <c r="E4027" s="56" t="s">
        <v>24</v>
      </c>
      <c r="F4027" s="54" t="s">
        <v>1656</v>
      </c>
      <c r="G4027" s="57"/>
      <c r="I4027" s="115"/>
      <c r="J4027" s="54"/>
      <c r="K4027" s="3" t="s">
        <v>56</v>
      </c>
      <c r="L4027" s="60">
        <f t="shared" si="639"/>
        <v>0</v>
      </c>
      <c r="M4027" s="33">
        <f t="shared" si="638"/>
        <v>30</v>
      </c>
      <c r="N4027" s="61">
        <f t="shared" si="640"/>
        <v>0</v>
      </c>
      <c r="O4027" s="33">
        <f t="shared" si="641"/>
        <v>0</v>
      </c>
      <c r="P4027" s="61">
        <f t="shared" si="642"/>
        <v>0</v>
      </c>
      <c r="Q4027" s="62">
        <f t="shared" si="643"/>
        <v>0</v>
      </c>
      <c r="R4027" s="61">
        <f t="shared" si="644"/>
        <v>0</v>
      </c>
      <c r="S4027" s="61">
        <f t="shared" si="645"/>
        <v>30</v>
      </c>
      <c r="T4027" t="str">
        <f t="shared" si="646"/>
        <v>لا يستحق</v>
      </c>
    </row>
    <row r="4028" spans="1:20" x14ac:dyDescent="0.25">
      <c r="A4028" s="54" t="s">
        <v>1657</v>
      </c>
      <c r="B4028" s="54" t="s">
        <v>1659</v>
      </c>
      <c r="C4028" s="54" t="s">
        <v>762</v>
      </c>
      <c r="D4028" s="55">
        <v>45604</v>
      </c>
      <c r="E4028" s="56" t="s">
        <v>15</v>
      </c>
      <c r="F4028" s="54" t="s">
        <v>1656</v>
      </c>
      <c r="G4028" s="57"/>
      <c r="I4028" s="115"/>
      <c r="J4028" s="54"/>
      <c r="K4028" s="3" t="s">
        <v>56</v>
      </c>
      <c r="L4028" s="60">
        <f t="shared" si="639"/>
        <v>1</v>
      </c>
      <c r="M4028" s="33">
        <f t="shared" si="638"/>
        <v>30</v>
      </c>
      <c r="N4028" s="61">
        <f t="shared" si="640"/>
        <v>0</v>
      </c>
      <c r="O4028" s="33">
        <f t="shared" si="641"/>
        <v>0</v>
      </c>
      <c r="P4028" s="61">
        <f t="shared" si="642"/>
        <v>0</v>
      </c>
      <c r="Q4028" s="62">
        <f t="shared" si="643"/>
        <v>0</v>
      </c>
      <c r="R4028" s="61">
        <f t="shared" si="644"/>
        <v>0</v>
      </c>
      <c r="S4028" s="61">
        <f t="shared" si="645"/>
        <v>30</v>
      </c>
      <c r="T4028" t="str">
        <f t="shared" si="646"/>
        <v>لا يستحق</v>
      </c>
    </row>
    <row r="4029" spans="1:20" x14ac:dyDescent="0.25">
      <c r="A4029" s="54" t="s">
        <v>1657</v>
      </c>
      <c r="B4029" s="54" t="s">
        <v>1659</v>
      </c>
      <c r="C4029" s="54" t="s">
        <v>762</v>
      </c>
      <c r="D4029" s="55">
        <v>45605</v>
      </c>
      <c r="E4029" s="56" t="s">
        <v>18</v>
      </c>
      <c r="F4029" s="54" t="s">
        <v>1656</v>
      </c>
      <c r="G4029" s="57"/>
      <c r="I4029" s="115"/>
      <c r="J4029" s="54"/>
      <c r="K4029" s="3" t="s">
        <v>56</v>
      </c>
      <c r="L4029" s="60">
        <f t="shared" si="639"/>
        <v>0</v>
      </c>
      <c r="M4029" s="33">
        <f t="shared" si="638"/>
        <v>30</v>
      </c>
      <c r="N4029" s="61">
        <f t="shared" si="640"/>
        <v>0</v>
      </c>
      <c r="O4029" s="33">
        <f t="shared" si="641"/>
        <v>0</v>
      </c>
      <c r="P4029" s="61">
        <f t="shared" si="642"/>
        <v>0</v>
      </c>
      <c r="Q4029" s="62">
        <f t="shared" si="643"/>
        <v>0</v>
      </c>
      <c r="R4029" s="61">
        <f t="shared" si="644"/>
        <v>0</v>
      </c>
      <c r="S4029" s="61">
        <f t="shared" si="645"/>
        <v>30</v>
      </c>
      <c r="T4029" t="str">
        <f t="shared" si="646"/>
        <v>لا يستحق</v>
      </c>
    </row>
    <row r="4030" spans="1:20" x14ac:dyDescent="0.25">
      <c r="A4030" s="54" t="s">
        <v>1657</v>
      </c>
      <c r="B4030" s="54" t="s">
        <v>1659</v>
      </c>
      <c r="C4030" s="54" t="s">
        <v>762</v>
      </c>
      <c r="D4030" s="55">
        <v>45606</v>
      </c>
      <c r="E4030" s="56" t="s">
        <v>20</v>
      </c>
      <c r="F4030" s="54" t="s">
        <v>1656</v>
      </c>
      <c r="G4030" s="57"/>
      <c r="I4030" s="127"/>
      <c r="J4030" s="54"/>
      <c r="K4030" s="3" t="s">
        <v>56</v>
      </c>
      <c r="L4030" s="60">
        <f t="shared" si="639"/>
        <v>0</v>
      </c>
      <c r="M4030" s="33">
        <f t="shared" si="638"/>
        <v>30</v>
      </c>
      <c r="N4030" s="61">
        <f t="shared" si="640"/>
        <v>0</v>
      </c>
      <c r="O4030" s="33">
        <f t="shared" si="641"/>
        <v>0</v>
      </c>
      <c r="P4030" s="61">
        <f t="shared" si="642"/>
        <v>0</v>
      </c>
      <c r="Q4030" s="62">
        <f t="shared" si="643"/>
        <v>0</v>
      </c>
      <c r="R4030" s="61">
        <f t="shared" si="644"/>
        <v>0</v>
      </c>
      <c r="S4030" s="61">
        <f t="shared" si="645"/>
        <v>30</v>
      </c>
      <c r="T4030" t="str">
        <f t="shared" si="646"/>
        <v>لا يستحق</v>
      </c>
    </row>
    <row r="4031" spans="1:20" x14ac:dyDescent="0.25">
      <c r="A4031" s="54" t="s">
        <v>1657</v>
      </c>
      <c r="B4031" s="54" t="s">
        <v>1659</v>
      </c>
      <c r="C4031" s="54" t="s">
        <v>762</v>
      </c>
      <c r="D4031" s="55">
        <v>45607</v>
      </c>
      <c r="E4031" s="56" t="s">
        <v>21</v>
      </c>
      <c r="F4031" s="54" t="s">
        <v>1656</v>
      </c>
      <c r="G4031" s="57"/>
      <c r="I4031" s="115"/>
      <c r="J4031" s="54"/>
      <c r="K4031" s="3" t="s">
        <v>56</v>
      </c>
      <c r="L4031" s="60">
        <f t="shared" si="639"/>
        <v>0</v>
      </c>
      <c r="M4031" s="33">
        <f t="shared" si="638"/>
        <v>30</v>
      </c>
      <c r="N4031" s="61">
        <f t="shared" si="640"/>
        <v>0</v>
      </c>
      <c r="O4031" s="33">
        <f t="shared" si="641"/>
        <v>0</v>
      </c>
      <c r="P4031" s="61">
        <f t="shared" si="642"/>
        <v>0</v>
      </c>
      <c r="Q4031" s="62">
        <f t="shared" si="643"/>
        <v>0</v>
      </c>
      <c r="R4031" s="61">
        <f t="shared" si="644"/>
        <v>0</v>
      </c>
      <c r="S4031" s="61">
        <f t="shared" si="645"/>
        <v>30</v>
      </c>
      <c r="T4031" t="str">
        <f t="shared" si="646"/>
        <v>لا يستحق</v>
      </c>
    </row>
    <row r="4032" spans="1:20" x14ac:dyDescent="0.25">
      <c r="A4032" s="54" t="s">
        <v>1657</v>
      </c>
      <c r="B4032" s="54" t="s">
        <v>1659</v>
      </c>
      <c r="C4032" s="54" t="s">
        <v>762</v>
      </c>
      <c r="D4032" s="55">
        <v>45608</v>
      </c>
      <c r="E4032" s="56" t="s">
        <v>22</v>
      </c>
      <c r="F4032" s="54" t="s">
        <v>1656</v>
      </c>
      <c r="G4032" s="57"/>
      <c r="I4032" s="115"/>
      <c r="J4032" s="54"/>
      <c r="K4032" s="3" t="s">
        <v>56</v>
      </c>
      <c r="L4032" s="60">
        <f t="shared" si="639"/>
        <v>0</v>
      </c>
      <c r="M4032" s="33">
        <f t="shared" si="638"/>
        <v>30</v>
      </c>
      <c r="N4032" s="61">
        <f t="shared" si="640"/>
        <v>0</v>
      </c>
      <c r="O4032" s="33">
        <f t="shared" si="641"/>
        <v>0</v>
      </c>
      <c r="P4032" s="61">
        <f t="shared" si="642"/>
        <v>0</v>
      </c>
      <c r="Q4032" s="62">
        <f t="shared" si="643"/>
        <v>0</v>
      </c>
      <c r="R4032" s="61">
        <f t="shared" si="644"/>
        <v>0</v>
      </c>
      <c r="S4032" s="61">
        <f t="shared" si="645"/>
        <v>30</v>
      </c>
      <c r="T4032" t="str">
        <f t="shared" si="646"/>
        <v>لا يستحق</v>
      </c>
    </row>
    <row r="4033" spans="1:20" x14ac:dyDescent="0.25">
      <c r="A4033" s="54" t="s">
        <v>1657</v>
      </c>
      <c r="B4033" s="54" t="s">
        <v>1659</v>
      </c>
      <c r="C4033" s="54" t="s">
        <v>762</v>
      </c>
      <c r="D4033" s="55">
        <v>45609</v>
      </c>
      <c r="E4033" s="56" t="s">
        <v>23</v>
      </c>
      <c r="F4033" s="54" t="s">
        <v>1656</v>
      </c>
      <c r="G4033" s="57"/>
      <c r="I4033" s="115"/>
      <c r="J4033" s="54"/>
      <c r="K4033" s="3" t="s">
        <v>56</v>
      </c>
      <c r="L4033" s="60">
        <f t="shared" si="639"/>
        <v>0</v>
      </c>
      <c r="M4033" s="33">
        <f t="shared" ref="M4033:M4096" si="647">COUNTIF(K4033:K4062,"غائب")</f>
        <v>30</v>
      </c>
      <c r="N4033" s="61">
        <f t="shared" si="640"/>
        <v>0</v>
      </c>
      <c r="O4033" s="33">
        <f t="shared" si="641"/>
        <v>0</v>
      </c>
      <c r="P4033" s="61">
        <f t="shared" si="642"/>
        <v>0</v>
      </c>
      <c r="Q4033" s="62">
        <f t="shared" si="643"/>
        <v>0</v>
      </c>
      <c r="R4033" s="61">
        <f t="shared" si="644"/>
        <v>0</v>
      </c>
      <c r="S4033" s="61">
        <f t="shared" si="645"/>
        <v>30</v>
      </c>
      <c r="T4033" t="str">
        <f t="shared" si="646"/>
        <v>لا يستحق</v>
      </c>
    </row>
    <row r="4034" spans="1:20" x14ac:dyDescent="0.25">
      <c r="A4034" s="54" t="s">
        <v>1657</v>
      </c>
      <c r="B4034" s="54" t="s">
        <v>1659</v>
      </c>
      <c r="C4034" s="54" t="s">
        <v>762</v>
      </c>
      <c r="D4034" s="55">
        <v>45610</v>
      </c>
      <c r="E4034" s="56" t="s">
        <v>24</v>
      </c>
      <c r="F4034" s="54" t="s">
        <v>1656</v>
      </c>
      <c r="G4034" s="57"/>
      <c r="I4034" s="115"/>
      <c r="J4034" s="54"/>
      <c r="K4034" s="3" t="s">
        <v>56</v>
      </c>
      <c r="L4034" s="60">
        <f t="shared" ref="L4034:L4097" si="648">IF(AND(OR(K4034= "حالة وفاة",K4034="إذن م",K4034="إذن ص",K4034="بدل راحة",K4034="انصراف",K4034="اجازة",K4034="راحة",K4034="مأمورية",K4034="مأمورية م",K4034="مأمورية ص",K4034="Online",K4034="حضور",K4034="بدل سهر",E4034="Friday",K4034=""),K4034&lt;&gt;""),1,0)</f>
        <v>0</v>
      </c>
      <c r="M4034" s="33">
        <f t="shared" si="647"/>
        <v>30</v>
      </c>
      <c r="N4034" s="61">
        <f t="shared" ref="N4034:N4097" si="649">COUNTIF(K4034:K4063,"إذن ص")</f>
        <v>0</v>
      </c>
      <c r="O4034" s="33">
        <f t="shared" ref="O4034:O4097" si="650">COUNTIF(K4034:K4063,"إذن م")</f>
        <v>0</v>
      </c>
      <c r="P4034" s="61">
        <f t="shared" ref="P4034:P4097" si="651">O4034+N4034</f>
        <v>0</v>
      </c>
      <c r="Q4034" s="62">
        <f t="shared" ref="Q4034:Q4097" si="652">IF(AND(P4034&gt;2,P4034&lt;&gt;0),P4034*3/6,0)</f>
        <v>0</v>
      </c>
      <c r="R4034" s="61">
        <f t="shared" ref="R4034:R4097" si="653">INT(Q4034)</f>
        <v>0</v>
      </c>
      <c r="S4034" s="61">
        <f t="shared" ref="S4034:S4097" si="654">R4034+M4034</f>
        <v>30</v>
      </c>
      <c r="T4034" t="str">
        <f t="shared" ref="T4034:T4097" si="655">IF(AND(OR(S4034&lt;=0,S4034&gt;0),S4034&lt;5),"إضافى كامل",IF(AND(OR(S4034=5,S4034=6,S4034&lt;7),S4034&lt;&gt;""),"نصف إضافى","لا يستحق"))</f>
        <v>لا يستحق</v>
      </c>
    </row>
    <row r="4035" spans="1:20" x14ac:dyDescent="0.25">
      <c r="A4035" s="54" t="s">
        <v>1657</v>
      </c>
      <c r="B4035" s="54" t="s">
        <v>1659</v>
      </c>
      <c r="C4035" s="54" t="s">
        <v>762</v>
      </c>
      <c r="D4035" s="55">
        <v>45611</v>
      </c>
      <c r="E4035" s="56" t="s">
        <v>15</v>
      </c>
      <c r="F4035" s="54" t="s">
        <v>1656</v>
      </c>
      <c r="G4035" s="57"/>
      <c r="I4035" s="115"/>
      <c r="J4035" s="54"/>
      <c r="K4035" s="3" t="s">
        <v>56</v>
      </c>
      <c r="L4035" s="60">
        <f t="shared" si="648"/>
        <v>1</v>
      </c>
      <c r="M4035" s="33">
        <f t="shared" si="647"/>
        <v>30</v>
      </c>
      <c r="N4035" s="61">
        <f t="shared" si="649"/>
        <v>0</v>
      </c>
      <c r="O4035" s="33">
        <f t="shared" si="650"/>
        <v>0</v>
      </c>
      <c r="P4035" s="61">
        <f t="shared" si="651"/>
        <v>0</v>
      </c>
      <c r="Q4035" s="62">
        <f t="shared" si="652"/>
        <v>0</v>
      </c>
      <c r="R4035" s="61">
        <f t="shared" si="653"/>
        <v>0</v>
      </c>
      <c r="S4035" s="61">
        <f t="shared" si="654"/>
        <v>30</v>
      </c>
      <c r="T4035" t="str">
        <f t="shared" si="655"/>
        <v>لا يستحق</v>
      </c>
    </row>
    <row r="4036" spans="1:20" x14ac:dyDescent="0.25">
      <c r="A4036" s="54" t="s">
        <v>1657</v>
      </c>
      <c r="B4036" s="54" t="s">
        <v>1659</v>
      </c>
      <c r="C4036" s="54" t="s">
        <v>762</v>
      </c>
      <c r="D4036" s="55">
        <v>45612</v>
      </c>
      <c r="E4036" s="56" t="s">
        <v>18</v>
      </c>
      <c r="F4036" s="54" t="s">
        <v>1656</v>
      </c>
      <c r="G4036" s="57"/>
      <c r="I4036" s="115"/>
      <c r="J4036" s="54"/>
      <c r="K4036" s="3" t="s">
        <v>56</v>
      </c>
      <c r="L4036" s="60">
        <f t="shared" si="648"/>
        <v>0</v>
      </c>
      <c r="M4036" s="33">
        <f t="shared" si="647"/>
        <v>30</v>
      </c>
      <c r="N4036" s="61">
        <f t="shared" si="649"/>
        <v>0</v>
      </c>
      <c r="O4036" s="33">
        <f t="shared" si="650"/>
        <v>0</v>
      </c>
      <c r="P4036" s="61">
        <f t="shared" si="651"/>
        <v>0</v>
      </c>
      <c r="Q4036" s="62">
        <f t="shared" si="652"/>
        <v>0</v>
      </c>
      <c r="R4036" s="61">
        <f t="shared" si="653"/>
        <v>0</v>
      </c>
      <c r="S4036" s="61">
        <f t="shared" si="654"/>
        <v>30</v>
      </c>
      <c r="T4036" t="str">
        <f t="shared" si="655"/>
        <v>لا يستحق</v>
      </c>
    </row>
    <row r="4037" spans="1:20" x14ac:dyDescent="0.25">
      <c r="A4037" s="54" t="s">
        <v>1657</v>
      </c>
      <c r="B4037" s="54" t="s">
        <v>1659</v>
      </c>
      <c r="C4037" s="54" t="s">
        <v>762</v>
      </c>
      <c r="D4037" s="55">
        <v>45613</v>
      </c>
      <c r="E4037" s="56" t="s">
        <v>20</v>
      </c>
      <c r="F4037" s="54" t="s">
        <v>1656</v>
      </c>
      <c r="G4037" s="57"/>
      <c r="I4037" s="115"/>
      <c r="J4037" s="54"/>
      <c r="K4037" s="3" t="s">
        <v>56</v>
      </c>
      <c r="L4037" s="60">
        <f t="shared" si="648"/>
        <v>0</v>
      </c>
      <c r="M4037" s="33">
        <f t="shared" si="647"/>
        <v>30</v>
      </c>
      <c r="N4037" s="61">
        <f t="shared" si="649"/>
        <v>0</v>
      </c>
      <c r="O4037" s="33">
        <f t="shared" si="650"/>
        <v>0</v>
      </c>
      <c r="P4037" s="61">
        <f t="shared" si="651"/>
        <v>0</v>
      </c>
      <c r="Q4037" s="62">
        <f t="shared" si="652"/>
        <v>0</v>
      </c>
      <c r="R4037" s="61">
        <f t="shared" si="653"/>
        <v>0</v>
      </c>
      <c r="S4037" s="61">
        <f t="shared" si="654"/>
        <v>30</v>
      </c>
      <c r="T4037" t="str">
        <f t="shared" si="655"/>
        <v>لا يستحق</v>
      </c>
    </row>
    <row r="4038" spans="1:20" x14ac:dyDescent="0.25">
      <c r="A4038" s="54" t="s">
        <v>1657</v>
      </c>
      <c r="B4038" s="54" t="s">
        <v>1659</v>
      </c>
      <c r="C4038" s="54" t="s">
        <v>762</v>
      </c>
      <c r="D4038" s="55">
        <v>45614</v>
      </c>
      <c r="E4038" s="56" t="s">
        <v>21</v>
      </c>
      <c r="F4038" s="54" t="s">
        <v>1656</v>
      </c>
      <c r="G4038" s="57"/>
      <c r="I4038" s="115"/>
      <c r="J4038" s="54"/>
      <c r="K4038" s="3" t="s">
        <v>56</v>
      </c>
      <c r="L4038" s="60">
        <f t="shared" si="648"/>
        <v>0</v>
      </c>
      <c r="M4038" s="33">
        <f t="shared" si="647"/>
        <v>30</v>
      </c>
      <c r="N4038" s="61">
        <f t="shared" si="649"/>
        <v>0</v>
      </c>
      <c r="O4038" s="33">
        <f t="shared" si="650"/>
        <v>0</v>
      </c>
      <c r="P4038" s="61">
        <f t="shared" si="651"/>
        <v>0</v>
      </c>
      <c r="Q4038" s="62">
        <f t="shared" si="652"/>
        <v>0</v>
      </c>
      <c r="R4038" s="61">
        <f t="shared" si="653"/>
        <v>0</v>
      </c>
      <c r="S4038" s="61">
        <f t="shared" si="654"/>
        <v>30</v>
      </c>
      <c r="T4038" t="str">
        <f t="shared" si="655"/>
        <v>لا يستحق</v>
      </c>
    </row>
    <row r="4039" spans="1:20" x14ac:dyDescent="0.25">
      <c r="A4039" s="54" t="s">
        <v>1657</v>
      </c>
      <c r="B4039" s="54" t="s">
        <v>1659</v>
      </c>
      <c r="C4039" s="54" t="s">
        <v>762</v>
      </c>
      <c r="D4039" s="55">
        <v>45615</v>
      </c>
      <c r="E4039" s="56" t="s">
        <v>22</v>
      </c>
      <c r="F4039" s="54" t="s">
        <v>1656</v>
      </c>
      <c r="G4039" s="57"/>
      <c r="I4039" s="115"/>
      <c r="J4039" s="54"/>
      <c r="K4039" s="3" t="s">
        <v>56</v>
      </c>
      <c r="L4039" s="60">
        <f t="shared" si="648"/>
        <v>0</v>
      </c>
      <c r="M4039" s="33">
        <f t="shared" si="647"/>
        <v>30</v>
      </c>
      <c r="N4039" s="61">
        <f t="shared" si="649"/>
        <v>0</v>
      </c>
      <c r="O4039" s="33">
        <f t="shared" si="650"/>
        <v>0</v>
      </c>
      <c r="P4039" s="61">
        <f t="shared" si="651"/>
        <v>0</v>
      </c>
      <c r="Q4039" s="62">
        <f t="shared" si="652"/>
        <v>0</v>
      </c>
      <c r="R4039" s="61">
        <f t="shared" si="653"/>
        <v>0</v>
      </c>
      <c r="S4039" s="61">
        <f t="shared" si="654"/>
        <v>30</v>
      </c>
      <c r="T4039" t="str">
        <f t="shared" si="655"/>
        <v>لا يستحق</v>
      </c>
    </row>
    <row r="4040" spans="1:20" x14ac:dyDescent="0.25">
      <c r="A4040" s="54" t="s">
        <v>1657</v>
      </c>
      <c r="B4040" s="54" t="s">
        <v>1659</v>
      </c>
      <c r="C4040" s="54" t="s">
        <v>762</v>
      </c>
      <c r="D4040" s="55">
        <v>45616</v>
      </c>
      <c r="E4040" s="56" t="s">
        <v>23</v>
      </c>
      <c r="F4040" s="54" t="s">
        <v>1656</v>
      </c>
      <c r="G4040" s="57"/>
      <c r="I4040" s="115"/>
      <c r="J4040" s="54"/>
      <c r="K4040" s="3" t="s">
        <v>56</v>
      </c>
      <c r="L4040" s="60">
        <f t="shared" si="648"/>
        <v>0</v>
      </c>
      <c r="M4040" s="33">
        <f t="shared" si="647"/>
        <v>30</v>
      </c>
      <c r="N4040" s="61">
        <f t="shared" si="649"/>
        <v>0</v>
      </c>
      <c r="O4040" s="33">
        <f t="shared" si="650"/>
        <v>0</v>
      </c>
      <c r="P4040" s="61">
        <f t="shared" si="651"/>
        <v>0</v>
      </c>
      <c r="Q4040" s="62">
        <f t="shared" si="652"/>
        <v>0</v>
      </c>
      <c r="R4040" s="61">
        <f t="shared" si="653"/>
        <v>0</v>
      </c>
      <c r="S4040" s="61">
        <f t="shared" si="654"/>
        <v>30</v>
      </c>
      <c r="T4040" t="str">
        <f t="shared" si="655"/>
        <v>لا يستحق</v>
      </c>
    </row>
    <row r="4041" spans="1:20" x14ac:dyDescent="0.25">
      <c r="A4041" s="54" t="s">
        <v>1657</v>
      </c>
      <c r="B4041" s="54" t="s">
        <v>1659</v>
      </c>
      <c r="C4041" s="54" t="s">
        <v>762</v>
      </c>
      <c r="D4041" s="55">
        <v>45617</v>
      </c>
      <c r="E4041" s="56" t="s">
        <v>24</v>
      </c>
      <c r="F4041" s="54" t="s">
        <v>1656</v>
      </c>
      <c r="G4041" s="57"/>
      <c r="I4041" s="115"/>
      <c r="J4041" s="54"/>
      <c r="K4041" s="3" t="s">
        <v>56</v>
      </c>
      <c r="L4041" s="60">
        <f t="shared" si="648"/>
        <v>0</v>
      </c>
      <c r="M4041" s="33">
        <f t="shared" si="647"/>
        <v>30</v>
      </c>
      <c r="N4041" s="61">
        <f t="shared" si="649"/>
        <v>0</v>
      </c>
      <c r="O4041" s="33">
        <f t="shared" si="650"/>
        <v>0</v>
      </c>
      <c r="P4041" s="61">
        <f t="shared" si="651"/>
        <v>0</v>
      </c>
      <c r="Q4041" s="62">
        <f t="shared" si="652"/>
        <v>0</v>
      </c>
      <c r="R4041" s="61">
        <f t="shared" si="653"/>
        <v>0</v>
      </c>
      <c r="S4041" s="61">
        <f t="shared" si="654"/>
        <v>30</v>
      </c>
      <c r="T4041" t="str">
        <f t="shared" si="655"/>
        <v>لا يستحق</v>
      </c>
    </row>
    <row r="4042" spans="1:20" x14ac:dyDescent="0.25">
      <c r="A4042" s="54" t="s">
        <v>1657</v>
      </c>
      <c r="B4042" s="54" t="s">
        <v>1659</v>
      </c>
      <c r="C4042" s="54" t="s">
        <v>762</v>
      </c>
      <c r="D4042" s="55">
        <v>45618</v>
      </c>
      <c r="E4042" s="56" t="s">
        <v>15</v>
      </c>
      <c r="F4042" s="54" t="s">
        <v>1656</v>
      </c>
      <c r="G4042" s="57"/>
      <c r="I4042" s="115"/>
      <c r="J4042" s="54"/>
      <c r="K4042" s="3" t="s">
        <v>56</v>
      </c>
      <c r="L4042" s="60">
        <f t="shared" si="648"/>
        <v>1</v>
      </c>
      <c r="M4042" s="33">
        <f t="shared" si="647"/>
        <v>30</v>
      </c>
      <c r="N4042" s="61">
        <f t="shared" si="649"/>
        <v>0</v>
      </c>
      <c r="O4042" s="33">
        <f t="shared" si="650"/>
        <v>0</v>
      </c>
      <c r="P4042" s="61">
        <f t="shared" si="651"/>
        <v>0</v>
      </c>
      <c r="Q4042" s="62">
        <f t="shared" si="652"/>
        <v>0</v>
      </c>
      <c r="R4042" s="61">
        <f t="shared" si="653"/>
        <v>0</v>
      </c>
      <c r="S4042" s="61">
        <f t="shared" si="654"/>
        <v>30</v>
      </c>
      <c r="T4042" t="str">
        <f t="shared" si="655"/>
        <v>لا يستحق</v>
      </c>
    </row>
    <row r="4043" spans="1:20" x14ac:dyDescent="0.25">
      <c r="A4043" s="54" t="s">
        <v>1657</v>
      </c>
      <c r="B4043" s="54" t="s">
        <v>1659</v>
      </c>
      <c r="C4043" s="54" t="s">
        <v>762</v>
      </c>
      <c r="D4043" s="55">
        <v>45619</v>
      </c>
      <c r="E4043" s="56" t="s">
        <v>18</v>
      </c>
      <c r="F4043" s="54" t="s">
        <v>1656</v>
      </c>
      <c r="G4043" s="57"/>
      <c r="I4043" s="115"/>
      <c r="J4043" s="54"/>
      <c r="K4043" s="3" t="s">
        <v>56</v>
      </c>
      <c r="L4043" s="60">
        <f t="shared" si="648"/>
        <v>0</v>
      </c>
      <c r="M4043" s="33">
        <f t="shared" si="647"/>
        <v>30</v>
      </c>
      <c r="N4043" s="61">
        <f t="shared" si="649"/>
        <v>0</v>
      </c>
      <c r="O4043" s="33">
        <f t="shared" si="650"/>
        <v>0</v>
      </c>
      <c r="P4043" s="61">
        <f t="shared" si="651"/>
        <v>0</v>
      </c>
      <c r="Q4043" s="62">
        <f t="shared" si="652"/>
        <v>0</v>
      </c>
      <c r="R4043" s="61">
        <f t="shared" si="653"/>
        <v>0</v>
      </c>
      <c r="S4043" s="61">
        <f t="shared" si="654"/>
        <v>30</v>
      </c>
      <c r="T4043" t="str">
        <f t="shared" si="655"/>
        <v>لا يستحق</v>
      </c>
    </row>
    <row r="4044" spans="1:20" x14ac:dyDescent="0.25">
      <c r="A4044" s="54" t="s">
        <v>1657</v>
      </c>
      <c r="B4044" s="54" t="s">
        <v>1659</v>
      </c>
      <c r="C4044" s="54" t="s">
        <v>762</v>
      </c>
      <c r="D4044" s="55">
        <v>45620</v>
      </c>
      <c r="E4044" s="56" t="s">
        <v>20</v>
      </c>
      <c r="F4044" s="54" t="s">
        <v>1656</v>
      </c>
      <c r="G4044" s="57"/>
      <c r="I4044" s="115"/>
      <c r="J4044" s="54"/>
      <c r="K4044" s="3" t="s">
        <v>56</v>
      </c>
      <c r="L4044" s="60">
        <f t="shared" si="648"/>
        <v>0</v>
      </c>
      <c r="M4044" s="33">
        <f t="shared" si="647"/>
        <v>30</v>
      </c>
      <c r="N4044" s="61">
        <f t="shared" si="649"/>
        <v>0</v>
      </c>
      <c r="O4044" s="33">
        <f t="shared" si="650"/>
        <v>0</v>
      </c>
      <c r="P4044" s="61">
        <f t="shared" si="651"/>
        <v>0</v>
      </c>
      <c r="Q4044" s="62">
        <f t="shared" si="652"/>
        <v>0</v>
      </c>
      <c r="R4044" s="61">
        <f t="shared" si="653"/>
        <v>0</v>
      </c>
      <c r="S4044" s="61">
        <f t="shared" si="654"/>
        <v>30</v>
      </c>
      <c r="T4044" t="str">
        <f t="shared" si="655"/>
        <v>لا يستحق</v>
      </c>
    </row>
    <row r="4045" spans="1:20" x14ac:dyDescent="0.25">
      <c r="A4045" s="54" t="s">
        <v>1657</v>
      </c>
      <c r="B4045" s="54" t="s">
        <v>1659</v>
      </c>
      <c r="C4045" s="54" t="s">
        <v>762</v>
      </c>
      <c r="D4045" s="55">
        <v>45621</v>
      </c>
      <c r="E4045" s="56" t="s">
        <v>21</v>
      </c>
      <c r="F4045" s="54" t="s">
        <v>1656</v>
      </c>
      <c r="G4045" s="57"/>
      <c r="I4045" s="115"/>
      <c r="J4045" s="54"/>
      <c r="K4045" s="3" t="s">
        <v>56</v>
      </c>
      <c r="L4045" s="60">
        <f t="shared" si="648"/>
        <v>0</v>
      </c>
      <c r="M4045" s="33">
        <f t="shared" si="647"/>
        <v>30</v>
      </c>
      <c r="N4045" s="61">
        <f t="shared" si="649"/>
        <v>0</v>
      </c>
      <c r="O4045" s="33">
        <f t="shared" si="650"/>
        <v>0</v>
      </c>
      <c r="P4045" s="61">
        <f t="shared" si="651"/>
        <v>0</v>
      </c>
      <c r="Q4045" s="62">
        <f t="shared" si="652"/>
        <v>0</v>
      </c>
      <c r="R4045" s="61">
        <f t="shared" si="653"/>
        <v>0</v>
      </c>
      <c r="S4045" s="61">
        <f t="shared" si="654"/>
        <v>30</v>
      </c>
      <c r="T4045" t="str">
        <f t="shared" si="655"/>
        <v>لا يستحق</v>
      </c>
    </row>
    <row r="4046" spans="1:20" x14ac:dyDescent="0.25">
      <c r="A4046" s="54" t="s">
        <v>1657</v>
      </c>
      <c r="B4046" s="54" t="s">
        <v>1659</v>
      </c>
      <c r="C4046" s="54" t="s">
        <v>762</v>
      </c>
      <c r="D4046" s="55">
        <v>45622</v>
      </c>
      <c r="E4046" s="56" t="s">
        <v>22</v>
      </c>
      <c r="F4046" s="54" t="s">
        <v>1656</v>
      </c>
      <c r="G4046" s="57"/>
      <c r="I4046" s="115"/>
      <c r="J4046" s="54"/>
      <c r="K4046" s="3" t="s">
        <v>56</v>
      </c>
      <c r="L4046" s="60">
        <f t="shared" si="648"/>
        <v>0</v>
      </c>
      <c r="M4046" s="33">
        <f t="shared" si="647"/>
        <v>30</v>
      </c>
      <c r="N4046" s="61">
        <f t="shared" si="649"/>
        <v>0</v>
      </c>
      <c r="O4046" s="33">
        <f t="shared" si="650"/>
        <v>0</v>
      </c>
      <c r="P4046" s="61">
        <f t="shared" si="651"/>
        <v>0</v>
      </c>
      <c r="Q4046" s="62">
        <f t="shared" si="652"/>
        <v>0</v>
      </c>
      <c r="R4046" s="61">
        <f t="shared" si="653"/>
        <v>0</v>
      </c>
      <c r="S4046" s="61">
        <f t="shared" si="654"/>
        <v>30</v>
      </c>
      <c r="T4046" t="str">
        <f t="shared" si="655"/>
        <v>لا يستحق</v>
      </c>
    </row>
    <row r="4047" spans="1:20" x14ac:dyDescent="0.25">
      <c r="A4047" s="54" t="s">
        <v>1657</v>
      </c>
      <c r="B4047" s="54" t="s">
        <v>1659</v>
      </c>
      <c r="C4047" s="54" t="s">
        <v>762</v>
      </c>
      <c r="D4047" s="55">
        <v>45623</v>
      </c>
      <c r="E4047" s="56" t="s">
        <v>23</v>
      </c>
      <c r="F4047" s="54" t="s">
        <v>1656</v>
      </c>
      <c r="G4047" s="57"/>
      <c r="I4047" s="115"/>
      <c r="J4047" s="54"/>
      <c r="K4047" s="3" t="s">
        <v>56</v>
      </c>
      <c r="L4047" s="60">
        <f t="shared" si="648"/>
        <v>0</v>
      </c>
      <c r="M4047" s="33">
        <f t="shared" si="647"/>
        <v>30</v>
      </c>
      <c r="N4047" s="61">
        <f t="shared" si="649"/>
        <v>0</v>
      </c>
      <c r="O4047" s="33">
        <f t="shared" si="650"/>
        <v>0</v>
      </c>
      <c r="P4047" s="61">
        <f t="shared" si="651"/>
        <v>0</v>
      </c>
      <c r="Q4047" s="62">
        <f t="shared" si="652"/>
        <v>0</v>
      </c>
      <c r="R4047" s="61">
        <f t="shared" si="653"/>
        <v>0</v>
      </c>
      <c r="S4047" s="61">
        <f t="shared" si="654"/>
        <v>30</v>
      </c>
      <c r="T4047" t="str">
        <f t="shared" si="655"/>
        <v>لا يستحق</v>
      </c>
    </row>
    <row r="4048" spans="1:20" x14ac:dyDescent="0.25">
      <c r="A4048" s="54" t="s">
        <v>1657</v>
      </c>
      <c r="B4048" s="54" t="s">
        <v>1659</v>
      </c>
      <c r="C4048" s="54" t="s">
        <v>762</v>
      </c>
      <c r="D4048" s="55">
        <v>45624</v>
      </c>
      <c r="E4048" s="56" t="s">
        <v>24</v>
      </c>
      <c r="F4048" s="54" t="s">
        <v>1656</v>
      </c>
      <c r="G4048" s="57"/>
      <c r="I4048" s="115"/>
      <c r="J4048" s="54"/>
      <c r="K4048" s="3" t="s">
        <v>56</v>
      </c>
      <c r="L4048" s="60">
        <f t="shared" si="648"/>
        <v>0</v>
      </c>
      <c r="M4048" s="33">
        <f t="shared" si="647"/>
        <v>30</v>
      </c>
      <c r="N4048" s="61">
        <f t="shared" si="649"/>
        <v>0</v>
      </c>
      <c r="O4048" s="33">
        <f t="shared" si="650"/>
        <v>0</v>
      </c>
      <c r="P4048" s="61">
        <f t="shared" si="651"/>
        <v>0</v>
      </c>
      <c r="Q4048" s="62">
        <f t="shared" si="652"/>
        <v>0</v>
      </c>
      <c r="R4048" s="61">
        <f t="shared" si="653"/>
        <v>0</v>
      </c>
      <c r="S4048" s="61">
        <f t="shared" si="654"/>
        <v>30</v>
      </c>
      <c r="T4048" t="str">
        <f t="shared" si="655"/>
        <v>لا يستحق</v>
      </c>
    </row>
    <row r="4049" spans="1:20" x14ac:dyDescent="0.25">
      <c r="A4049" s="54" t="s">
        <v>1657</v>
      </c>
      <c r="B4049" s="54" t="s">
        <v>1659</v>
      </c>
      <c r="C4049" s="54" t="s">
        <v>762</v>
      </c>
      <c r="D4049" s="55">
        <v>45625</v>
      </c>
      <c r="E4049" s="56" t="s">
        <v>15</v>
      </c>
      <c r="F4049" s="54" t="s">
        <v>1656</v>
      </c>
      <c r="G4049" s="57"/>
      <c r="I4049" s="115"/>
      <c r="J4049" s="54"/>
      <c r="K4049" s="3" t="s">
        <v>56</v>
      </c>
      <c r="L4049" s="60">
        <f t="shared" si="648"/>
        <v>1</v>
      </c>
      <c r="M4049" s="33">
        <f t="shared" si="647"/>
        <v>30</v>
      </c>
      <c r="N4049" s="61">
        <f t="shared" si="649"/>
        <v>0</v>
      </c>
      <c r="O4049" s="33">
        <f t="shared" si="650"/>
        <v>0</v>
      </c>
      <c r="P4049" s="61">
        <f t="shared" si="651"/>
        <v>0</v>
      </c>
      <c r="Q4049" s="62">
        <f t="shared" si="652"/>
        <v>0</v>
      </c>
      <c r="R4049" s="61">
        <f t="shared" si="653"/>
        <v>0</v>
      </c>
      <c r="S4049" s="61">
        <f t="shared" si="654"/>
        <v>30</v>
      </c>
      <c r="T4049" t="str">
        <f t="shared" si="655"/>
        <v>لا يستحق</v>
      </c>
    </row>
    <row r="4050" spans="1:20" x14ac:dyDescent="0.25">
      <c r="A4050" s="54" t="s">
        <v>1657</v>
      </c>
      <c r="B4050" s="54" t="s">
        <v>1659</v>
      </c>
      <c r="C4050" s="54" t="s">
        <v>762</v>
      </c>
      <c r="D4050" s="55">
        <v>45626</v>
      </c>
      <c r="E4050" s="56" t="s">
        <v>18</v>
      </c>
      <c r="F4050" s="54" t="s">
        <v>1656</v>
      </c>
      <c r="G4050" s="57"/>
      <c r="I4050" s="115"/>
      <c r="J4050" s="54"/>
      <c r="K4050" s="3" t="s">
        <v>56</v>
      </c>
      <c r="L4050" s="60">
        <f t="shared" si="648"/>
        <v>0</v>
      </c>
      <c r="M4050" s="33">
        <f t="shared" si="647"/>
        <v>30</v>
      </c>
      <c r="N4050" s="61">
        <f t="shared" si="649"/>
        <v>0</v>
      </c>
      <c r="O4050" s="33">
        <f t="shared" si="650"/>
        <v>0</v>
      </c>
      <c r="P4050" s="61">
        <f t="shared" si="651"/>
        <v>0</v>
      </c>
      <c r="Q4050" s="62">
        <f t="shared" si="652"/>
        <v>0</v>
      </c>
      <c r="R4050" s="61">
        <f t="shared" si="653"/>
        <v>0</v>
      </c>
      <c r="S4050" s="61">
        <f t="shared" si="654"/>
        <v>30</v>
      </c>
      <c r="T4050" t="str">
        <f t="shared" si="655"/>
        <v>لا يستحق</v>
      </c>
    </row>
    <row r="4051" spans="1:20" ht="15.75" x14ac:dyDescent="0.25">
      <c r="A4051" s="54" t="s">
        <v>1660</v>
      </c>
      <c r="B4051" s="78" t="s">
        <v>1661</v>
      </c>
      <c r="C4051" s="54" t="s">
        <v>762</v>
      </c>
      <c r="D4051" s="55">
        <v>45597</v>
      </c>
      <c r="E4051" s="56" t="s">
        <v>15</v>
      </c>
      <c r="F4051" s="54" t="s">
        <v>1662</v>
      </c>
      <c r="G4051" s="57" t="s">
        <v>1663</v>
      </c>
      <c r="I4051" s="115"/>
      <c r="J4051" s="54"/>
      <c r="K4051" s="3" t="s">
        <v>56</v>
      </c>
      <c r="L4051" s="60">
        <f t="shared" si="648"/>
        <v>1</v>
      </c>
      <c r="M4051" s="33">
        <f t="shared" si="647"/>
        <v>30</v>
      </c>
      <c r="N4051" s="61">
        <f t="shared" si="649"/>
        <v>0</v>
      </c>
      <c r="O4051" s="33">
        <f t="shared" si="650"/>
        <v>0</v>
      </c>
      <c r="P4051" s="61">
        <f t="shared" si="651"/>
        <v>0</v>
      </c>
      <c r="Q4051" s="62">
        <f t="shared" si="652"/>
        <v>0</v>
      </c>
      <c r="R4051" s="61">
        <f t="shared" si="653"/>
        <v>0</v>
      </c>
      <c r="S4051" s="61">
        <f t="shared" si="654"/>
        <v>30</v>
      </c>
      <c r="T4051" t="str">
        <f t="shared" si="655"/>
        <v>لا يستحق</v>
      </c>
    </row>
    <row r="4052" spans="1:20" x14ac:dyDescent="0.25">
      <c r="A4052" s="54" t="s">
        <v>1660</v>
      </c>
      <c r="B4052" s="54" t="s">
        <v>1664</v>
      </c>
      <c r="C4052" s="54" t="s">
        <v>762</v>
      </c>
      <c r="D4052" s="55">
        <v>45598</v>
      </c>
      <c r="E4052" s="56" t="s">
        <v>18</v>
      </c>
      <c r="F4052" s="54" t="s">
        <v>1662</v>
      </c>
      <c r="G4052" s="57" t="s">
        <v>1663</v>
      </c>
      <c r="I4052" s="115"/>
      <c r="J4052" s="54"/>
      <c r="K4052" s="3" t="s">
        <v>56</v>
      </c>
      <c r="L4052" s="60">
        <f t="shared" si="648"/>
        <v>0</v>
      </c>
      <c r="M4052" s="33">
        <f t="shared" si="647"/>
        <v>30</v>
      </c>
      <c r="N4052" s="61">
        <f t="shared" si="649"/>
        <v>0</v>
      </c>
      <c r="O4052" s="33">
        <f t="shared" si="650"/>
        <v>0</v>
      </c>
      <c r="P4052" s="61">
        <f t="shared" si="651"/>
        <v>0</v>
      </c>
      <c r="Q4052" s="62">
        <f t="shared" si="652"/>
        <v>0</v>
      </c>
      <c r="R4052" s="61">
        <f t="shared" si="653"/>
        <v>0</v>
      </c>
      <c r="S4052" s="61">
        <f t="shared" si="654"/>
        <v>30</v>
      </c>
      <c r="T4052" t="str">
        <f t="shared" si="655"/>
        <v>لا يستحق</v>
      </c>
    </row>
    <row r="4053" spans="1:20" x14ac:dyDescent="0.25">
      <c r="A4053" s="54" t="s">
        <v>1660</v>
      </c>
      <c r="B4053" s="54" t="s">
        <v>1664</v>
      </c>
      <c r="C4053" s="54" t="s">
        <v>762</v>
      </c>
      <c r="D4053" s="55">
        <v>45599</v>
      </c>
      <c r="E4053" s="56" t="s">
        <v>20</v>
      </c>
      <c r="F4053" s="54" t="s">
        <v>1662</v>
      </c>
      <c r="G4053" s="57" t="s">
        <v>1663</v>
      </c>
      <c r="I4053" s="115"/>
      <c r="J4053" s="54"/>
      <c r="K4053" s="3" t="s">
        <v>56</v>
      </c>
      <c r="L4053" s="60">
        <f t="shared" si="648"/>
        <v>0</v>
      </c>
      <c r="M4053" s="33">
        <f t="shared" si="647"/>
        <v>30</v>
      </c>
      <c r="N4053" s="61">
        <f t="shared" si="649"/>
        <v>0</v>
      </c>
      <c r="O4053" s="33">
        <f t="shared" si="650"/>
        <v>0</v>
      </c>
      <c r="P4053" s="61">
        <f t="shared" si="651"/>
        <v>0</v>
      </c>
      <c r="Q4053" s="62">
        <f t="shared" si="652"/>
        <v>0</v>
      </c>
      <c r="R4053" s="61">
        <f t="shared" si="653"/>
        <v>0</v>
      </c>
      <c r="S4053" s="61">
        <f t="shared" si="654"/>
        <v>30</v>
      </c>
      <c r="T4053" t="str">
        <f t="shared" si="655"/>
        <v>لا يستحق</v>
      </c>
    </row>
    <row r="4054" spans="1:20" x14ac:dyDescent="0.25">
      <c r="A4054" s="54" t="s">
        <v>1660</v>
      </c>
      <c r="B4054" s="54" t="s">
        <v>1664</v>
      </c>
      <c r="C4054" s="54" t="s">
        <v>762</v>
      </c>
      <c r="D4054" s="55">
        <v>45600</v>
      </c>
      <c r="E4054" s="56" t="s">
        <v>21</v>
      </c>
      <c r="F4054" s="54" t="s">
        <v>1662</v>
      </c>
      <c r="G4054" s="57" t="s">
        <v>1663</v>
      </c>
      <c r="I4054" s="115"/>
      <c r="J4054" s="54"/>
      <c r="K4054" s="3" t="s">
        <v>56</v>
      </c>
      <c r="L4054" s="60">
        <f t="shared" si="648"/>
        <v>0</v>
      </c>
      <c r="M4054" s="33">
        <f t="shared" si="647"/>
        <v>30</v>
      </c>
      <c r="N4054" s="61">
        <f t="shared" si="649"/>
        <v>0</v>
      </c>
      <c r="O4054" s="33">
        <f t="shared" si="650"/>
        <v>0</v>
      </c>
      <c r="P4054" s="61">
        <f t="shared" si="651"/>
        <v>0</v>
      </c>
      <c r="Q4054" s="62">
        <f t="shared" si="652"/>
        <v>0</v>
      </c>
      <c r="R4054" s="61">
        <f t="shared" si="653"/>
        <v>0</v>
      </c>
      <c r="S4054" s="61">
        <f t="shared" si="654"/>
        <v>30</v>
      </c>
      <c r="T4054" t="str">
        <f t="shared" si="655"/>
        <v>لا يستحق</v>
      </c>
    </row>
    <row r="4055" spans="1:20" x14ac:dyDescent="0.25">
      <c r="A4055" s="54" t="s">
        <v>1660</v>
      </c>
      <c r="B4055" s="54" t="s">
        <v>1664</v>
      </c>
      <c r="C4055" s="54" t="s">
        <v>762</v>
      </c>
      <c r="D4055" s="55">
        <v>45601</v>
      </c>
      <c r="E4055" s="56" t="s">
        <v>22</v>
      </c>
      <c r="F4055" s="54" t="s">
        <v>1662</v>
      </c>
      <c r="G4055" s="57" t="s">
        <v>1663</v>
      </c>
      <c r="I4055" s="115"/>
      <c r="J4055" s="54"/>
      <c r="K4055" s="3" t="s">
        <v>56</v>
      </c>
      <c r="L4055" s="60">
        <f t="shared" si="648"/>
        <v>0</v>
      </c>
      <c r="M4055" s="33">
        <f t="shared" si="647"/>
        <v>30</v>
      </c>
      <c r="N4055" s="61">
        <f t="shared" si="649"/>
        <v>0</v>
      </c>
      <c r="O4055" s="33">
        <f t="shared" si="650"/>
        <v>0</v>
      </c>
      <c r="P4055" s="61">
        <f t="shared" si="651"/>
        <v>0</v>
      </c>
      <c r="Q4055" s="62">
        <f t="shared" si="652"/>
        <v>0</v>
      </c>
      <c r="R4055" s="61">
        <f t="shared" si="653"/>
        <v>0</v>
      </c>
      <c r="S4055" s="61">
        <f t="shared" si="654"/>
        <v>30</v>
      </c>
      <c r="T4055" t="str">
        <f t="shared" si="655"/>
        <v>لا يستحق</v>
      </c>
    </row>
    <row r="4056" spans="1:20" x14ac:dyDescent="0.25">
      <c r="A4056" s="54" t="s">
        <v>1660</v>
      </c>
      <c r="B4056" s="54" t="s">
        <v>1664</v>
      </c>
      <c r="C4056" s="54" t="s">
        <v>762</v>
      </c>
      <c r="D4056" s="55">
        <v>45602</v>
      </c>
      <c r="E4056" s="56" t="s">
        <v>23</v>
      </c>
      <c r="F4056" s="54" t="s">
        <v>1662</v>
      </c>
      <c r="G4056" s="57" t="s">
        <v>1663</v>
      </c>
      <c r="I4056" s="115"/>
      <c r="J4056" s="54"/>
      <c r="K4056" s="3" t="s">
        <v>56</v>
      </c>
      <c r="L4056" s="60">
        <f t="shared" si="648"/>
        <v>0</v>
      </c>
      <c r="M4056" s="33">
        <f t="shared" si="647"/>
        <v>30</v>
      </c>
      <c r="N4056" s="61">
        <f t="shared" si="649"/>
        <v>0</v>
      </c>
      <c r="O4056" s="33">
        <f t="shared" si="650"/>
        <v>0</v>
      </c>
      <c r="P4056" s="61">
        <f t="shared" si="651"/>
        <v>0</v>
      </c>
      <c r="Q4056" s="62">
        <f t="shared" si="652"/>
        <v>0</v>
      </c>
      <c r="R4056" s="61">
        <f t="shared" si="653"/>
        <v>0</v>
      </c>
      <c r="S4056" s="61">
        <f t="shared" si="654"/>
        <v>30</v>
      </c>
      <c r="T4056" t="str">
        <f t="shared" si="655"/>
        <v>لا يستحق</v>
      </c>
    </row>
    <row r="4057" spans="1:20" x14ac:dyDescent="0.25">
      <c r="A4057" s="54" t="s">
        <v>1660</v>
      </c>
      <c r="B4057" s="54" t="s">
        <v>1664</v>
      </c>
      <c r="C4057" s="54" t="s">
        <v>762</v>
      </c>
      <c r="D4057" s="55">
        <v>45603</v>
      </c>
      <c r="E4057" s="56" t="s">
        <v>24</v>
      </c>
      <c r="F4057" s="54" t="s">
        <v>1662</v>
      </c>
      <c r="G4057" s="57" t="s">
        <v>1663</v>
      </c>
      <c r="I4057" s="115"/>
      <c r="J4057" s="54"/>
      <c r="K4057" s="3" t="s">
        <v>56</v>
      </c>
      <c r="L4057" s="60">
        <f t="shared" si="648"/>
        <v>0</v>
      </c>
      <c r="M4057" s="33">
        <f t="shared" si="647"/>
        <v>30</v>
      </c>
      <c r="N4057" s="61">
        <f t="shared" si="649"/>
        <v>0</v>
      </c>
      <c r="O4057" s="33">
        <f t="shared" si="650"/>
        <v>0</v>
      </c>
      <c r="P4057" s="61">
        <f t="shared" si="651"/>
        <v>0</v>
      </c>
      <c r="Q4057" s="62">
        <f t="shared" si="652"/>
        <v>0</v>
      </c>
      <c r="R4057" s="61">
        <f t="shared" si="653"/>
        <v>0</v>
      </c>
      <c r="S4057" s="61">
        <f t="shared" si="654"/>
        <v>30</v>
      </c>
      <c r="T4057" t="str">
        <f t="shared" si="655"/>
        <v>لا يستحق</v>
      </c>
    </row>
    <row r="4058" spans="1:20" x14ac:dyDescent="0.25">
      <c r="A4058" s="54" t="s">
        <v>1660</v>
      </c>
      <c r="B4058" s="54" t="s">
        <v>1664</v>
      </c>
      <c r="C4058" s="54" t="s">
        <v>762</v>
      </c>
      <c r="D4058" s="55">
        <v>45604</v>
      </c>
      <c r="E4058" s="56" t="s">
        <v>15</v>
      </c>
      <c r="F4058" s="54" t="s">
        <v>1662</v>
      </c>
      <c r="G4058" s="57" t="s">
        <v>1663</v>
      </c>
      <c r="I4058" s="115"/>
      <c r="J4058" s="54"/>
      <c r="K4058" s="3" t="s">
        <v>56</v>
      </c>
      <c r="L4058" s="60">
        <f t="shared" si="648"/>
        <v>1</v>
      </c>
      <c r="M4058" s="33">
        <f t="shared" si="647"/>
        <v>30</v>
      </c>
      <c r="N4058" s="61">
        <f t="shared" si="649"/>
        <v>0</v>
      </c>
      <c r="O4058" s="33">
        <f t="shared" si="650"/>
        <v>0</v>
      </c>
      <c r="P4058" s="61">
        <f t="shared" si="651"/>
        <v>0</v>
      </c>
      <c r="Q4058" s="62">
        <f t="shared" si="652"/>
        <v>0</v>
      </c>
      <c r="R4058" s="61">
        <f t="shared" si="653"/>
        <v>0</v>
      </c>
      <c r="S4058" s="61">
        <f t="shared" si="654"/>
        <v>30</v>
      </c>
      <c r="T4058" t="str">
        <f t="shared" si="655"/>
        <v>لا يستحق</v>
      </c>
    </row>
    <row r="4059" spans="1:20" x14ac:dyDescent="0.25">
      <c r="A4059" s="54" t="s">
        <v>1660</v>
      </c>
      <c r="B4059" s="54" t="s">
        <v>1664</v>
      </c>
      <c r="C4059" s="54" t="s">
        <v>762</v>
      </c>
      <c r="D4059" s="55">
        <v>45605</v>
      </c>
      <c r="E4059" s="56" t="s">
        <v>18</v>
      </c>
      <c r="F4059" s="54" t="s">
        <v>1662</v>
      </c>
      <c r="G4059" s="57" t="s">
        <v>1663</v>
      </c>
      <c r="I4059" s="115"/>
      <c r="J4059" s="54"/>
      <c r="K4059" s="3" t="s">
        <v>56</v>
      </c>
      <c r="L4059" s="60">
        <f t="shared" si="648"/>
        <v>0</v>
      </c>
      <c r="M4059" s="33">
        <f t="shared" si="647"/>
        <v>30</v>
      </c>
      <c r="N4059" s="61">
        <f t="shared" si="649"/>
        <v>0</v>
      </c>
      <c r="O4059" s="33">
        <f t="shared" si="650"/>
        <v>0</v>
      </c>
      <c r="P4059" s="61">
        <f t="shared" si="651"/>
        <v>0</v>
      </c>
      <c r="Q4059" s="62">
        <f t="shared" si="652"/>
        <v>0</v>
      </c>
      <c r="R4059" s="61">
        <f t="shared" si="653"/>
        <v>0</v>
      </c>
      <c r="S4059" s="61">
        <f t="shared" si="654"/>
        <v>30</v>
      </c>
      <c r="T4059" t="str">
        <f t="shared" si="655"/>
        <v>لا يستحق</v>
      </c>
    </row>
    <row r="4060" spans="1:20" x14ac:dyDescent="0.25">
      <c r="A4060" s="54" t="s">
        <v>1660</v>
      </c>
      <c r="B4060" s="54" t="s">
        <v>1664</v>
      </c>
      <c r="C4060" s="54" t="s">
        <v>762</v>
      </c>
      <c r="D4060" s="55">
        <v>45606</v>
      </c>
      <c r="E4060" s="56" t="s">
        <v>20</v>
      </c>
      <c r="F4060" s="54" t="s">
        <v>1662</v>
      </c>
      <c r="G4060" s="57" t="s">
        <v>1663</v>
      </c>
      <c r="I4060" s="115"/>
      <c r="J4060" s="54"/>
      <c r="K4060" s="3" t="s">
        <v>56</v>
      </c>
      <c r="L4060" s="60">
        <f t="shared" si="648"/>
        <v>0</v>
      </c>
      <c r="M4060" s="33">
        <f t="shared" si="647"/>
        <v>30</v>
      </c>
      <c r="N4060" s="61">
        <f t="shared" si="649"/>
        <v>0</v>
      </c>
      <c r="O4060" s="33">
        <f t="shared" si="650"/>
        <v>0</v>
      </c>
      <c r="P4060" s="61">
        <f t="shared" si="651"/>
        <v>0</v>
      </c>
      <c r="Q4060" s="62">
        <f t="shared" si="652"/>
        <v>0</v>
      </c>
      <c r="R4060" s="61">
        <f t="shared" si="653"/>
        <v>0</v>
      </c>
      <c r="S4060" s="61">
        <f t="shared" si="654"/>
        <v>30</v>
      </c>
      <c r="T4060" t="str">
        <f t="shared" si="655"/>
        <v>لا يستحق</v>
      </c>
    </row>
    <row r="4061" spans="1:20" x14ac:dyDescent="0.25">
      <c r="A4061" s="54" t="s">
        <v>1660</v>
      </c>
      <c r="B4061" s="54" t="s">
        <v>1664</v>
      </c>
      <c r="C4061" s="54" t="s">
        <v>762</v>
      </c>
      <c r="D4061" s="55">
        <v>45607</v>
      </c>
      <c r="E4061" s="56" t="s">
        <v>21</v>
      </c>
      <c r="F4061" s="54" t="s">
        <v>1662</v>
      </c>
      <c r="G4061" s="57" t="s">
        <v>1663</v>
      </c>
      <c r="I4061" s="115"/>
      <c r="J4061" s="54"/>
      <c r="K4061" s="3" t="s">
        <v>56</v>
      </c>
      <c r="L4061" s="60">
        <f t="shared" si="648"/>
        <v>0</v>
      </c>
      <c r="M4061" s="33">
        <f t="shared" si="647"/>
        <v>30</v>
      </c>
      <c r="N4061" s="61">
        <f t="shared" si="649"/>
        <v>0</v>
      </c>
      <c r="O4061" s="33">
        <f t="shared" si="650"/>
        <v>0</v>
      </c>
      <c r="P4061" s="61">
        <f t="shared" si="651"/>
        <v>0</v>
      </c>
      <c r="Q4061" s="62">
        <f t="shared" si="652"/>
        <v>0</v>
      </c>
      <c r="R4061" s="61">
        <f t="shared" si="653"/>
        <v>0</v>
      </c>
      <c r="S4061" s="61">
        <f t="shared" si="654"/>
        <v>30</v>
      </c>
      <c r="T4061" t="str">
        <f t="shared" si="655"/>
        <v>لا يستحق</v>
      </c>
    </row>
    <row r="4062" spans="1:20" x14ac:dyDescent="0.25">
      <c r="A4062" s="54" t="s">
        <v>1660</v>
      </c>
      <c r="B4062" s="54" t="s">
        <v>1664</v>
      </c>
      <c r="C4062" s="54" t="s">
        <v>762</v>
      </c>
      <c r="D4062" s="55">
        <v>45608</v>
      </c>
      <c r="E4062" s="56" t="s">
        <v>22</v>
      </c>
      <c r="F4062" s="54" t="s">
        <v>1662</v>
      </c>
      <c r="G4062" s="57" t="s">
        <v>1663</v>
      </c>
      <c r="I4062" s="115"/>
      <c r="J4062" s="54"/>
      <c r="K4062" s="3" t="s">
        <v>56</v>
      </c>
      <c r="L4062" s="60">
        <f t="shared" si="648"/>
        <v>0</v>
      </c>
      <c r="M4062" s="33">
        <f t="shared" si="647"/>
        <v>30</v>
      </c>
      <c r="N4062" s="61">
        <f t="shared" si="649"/>
        <v>0</v>
      </c>
      <c r="O4062" s="33">
        <f t="shared" si="650"/>
        <v>0</v>
      </c>
      <c r="P4062" s="61">
        <f t="shared" si="651"/>
        <v>0</v>
      </c>
      <c r="Q4062" s="62">
        <f t="shared" si="652"/>
        <v>0</v>
      </c>
      <c r="R4062" s="61">
        <f t="shared" si="653"/>
        <v>0</v>
      </c>
      <c r="S4062" s="61">
        <f t="shared" si="654"/>
        <v>30</v>
      </c>
      <c r="T4062" t="str">
        <f t="shared" si="655"/>
        <v>لا يستحق</v>
      </c>
    </row>
    <row r="4063" spans="1:20" x14ac:dyDescent="0.25">
      <c r="A4063" s="54" t="s">
        <v>1660</v>
      </c>
      <c r="B4063" s="54" t="s">
        <v>1664</v>
      </c>
      <c r="C4063" s="54" t="s">
        <v>762</v>
      </c>
      <c r="D4063" s="55">
        <v>45609</v>
      </c>
      <c r="E4063" s="56" t="s">
        <v>23</v>
      </c>
      <c r="F4063" s="54" t="s">
        <v>1662</v>
      </c>
      <c r="G4063" s="57" t="s">
        <v>1663</v>
      </c>
      <c r="I4063" s="115"/>
      <c r="J4063" s="54"/>
      <c r="K4063" s="3" t="s">
        <v>56</v>
      </c>
      <c r="L4063" s="60">
        <f t="shared" si="648"/>
        <v>0</v>
      </c>
      <c r="M4063" s="33">
        <f t="shared" si="647"/>
        <v>30</v>
      </c>
      <c r="N4063" s="61">
        <f t="shared" si="649"/>
        <v>0</v>
      </c>
      <c r="O4063" s="33">
        <f t="shared" si="650"/>
        <v>0</v>
      </c>
      <c r="P4063" s="61">
        <f t="shared" si="651"/>
        <v>0</v>
      </c>
      <c r="Q4063" s="62">
        <f t="shared" si="652"/>
        <v>0</v>
      </c>
      <c r="R4063" s="61">
        <f t="shared" si="653"/>
        <v>0</v>
      </c>
      <c r="S4063" s="61">
        <f t="shared" si="654"/>
        <v>30</v>
      </c>
      <c r="T4063" t="str">
        <f t="shared" si="655"/>
        <v>لا يستحق</v>
      </c>
    </row>
    <row r="4064" spans="1:20" x14ac:dyDescent="0.25">
      <c r="A4064" s="54" t="s">
        <v>1660</v>
      </c>
      <c r="B4064" s="54" t="s">
        <v>1664</v>
      </c>
      <c r="C4064" s="54" t="s">
        <v>762</v>
      </c>
      <c r="D4064" s="55">
        <v>45610</v>
      </c>
      <c r="E4064" s="56" t="s">
        <v>24</v>
      </c>
      <c r="F4064" s="54" t="s">
        <v>1662</v>
      </c>
      <c r="G4064" s="57" t="s">
        <v>1663</v>
      </c>
      <c r="I4064" s="115"/>
      <c r="J4064" s="54"/>
      <c r="K4064" s="3" t="s">
        <v>56</v>
      </c>
      <c r="L4064" s="60">
        <f t="shared" si="648"/>
        <v>0</v>
      </c>
      <c r="M4064" s="33">
        <f t="shared" si="647"/>
        <v>30</v>
      </c>
      <c r="N4064" s="61">
        <f t="shared" si="649"/>
        <v>0</v>
      </c>
      <c r="O4064" s="33">
        <f t="shared" si="650"/>
        <v>0</v>
      </c>
      <c r="P4064" s="61">
        <f t="shared" si="651"/>
        <v>0</v>
      </c>
      <c r="Q4064" s="62">
        <f t="shared" si="652"/>
        <v>0</v>
      </c>
      <c r="R4064" s="61">
        <f t="shared" si="653"/>
        <v>0</v>
      </c>
      <c r="S4064" s="61">
        <f t="shared" si="654"/>
        <v>30</v>
      </c>
      <c r="T4064" t="str">
        <f t="shared" si="655"/>
        <v>لا يستحق</v>
      </c>
    </row>
    <row r="4065" spans="1:20" x14ac:dyDescent="0.25">
      <c r="A4065" s="54" t="s">
        <v>1660</v>
      </c>
      <c r="B4065" s="54" t="s">
        <v>1664</v>
      </c>
      <c r="C4065" s="54" t="s">
        <v>762</v>
      </c>
      <c r="D4065" s="55">
        <v>45611</v>
      </c>
      <c r="E4065" s="56" t="s">
        <v>15</v>
      </c>
      <c r="F4065" s="54" t="s">
        <v>1662</v>
      </c>
      <c r="G4065" s="57" t="s">
        <v>1663</v>
      </c>
      <c r="I4065" s="115"/>
      <c r="J4065" s="54"/>
      <c r="K4065" s="3" t="s">
        <v>56</v>
      </c>
      <c r="L4065" s="60">
        <f t="shared" si="648"/>
        <v>1</v>
      </c>
      <c r="M4065" s="33">
        <f t="shared" si="647"/>
        <v>30</v>
      </c>
      <c r="N4065" s="61">
        <f t="shared" si="649"/>
        <v>0</v>
      </c>
      <c r="O4065" s="33">
        <f t="shared" si="650"/>
        <v>0</v>
      </c>
      <c r="P4065" s="61">
        <f t="shared" si="651"/>
        <v>0</v>
      </c>
      <c r="Q4065" s="62">
        <f t="shared" si="652"/>
        <v>0</v>
      </c>
      <c r="R4065" s="61">
        <f t="shared" si="653"/>
        <v>0</v>
      </c>
      <c r="S4065" s="61">
        <f t="shared" si="654"/>
        <v>30</v>
      </c>
      <c r="T4065" t="str">
        <f t="shared" si="655"/>
        <v>لا يستحق</v>
      </c>
    </row>
    <row r="4066" spans="1:20" x14ac:dyDescent="0.25">
      <c r="A4066" s="54" t="s">
        <v>1660</v>
      </c>
      <c r="B4066" s="54" t="s">
        <v>1664</v>
      </c>
      <c r="C4066" s="54" t="s">
        <v>762</v>
      </c>
      <c r="D4066" s="55">
        <v>45612</v>
      </c>
      <c r="E4066" s="56" t="s">
        <v>18</v>
      </c>
      <c r="F4066" s="54" t="s">
        <v>1662</v>
      </c>
      <c r="G4066" s="57" t="s">
        <v>1663</v>
      </c>
      <c r="I4066" s="115"/>
      <c r="J4066" s="54"/>
      <c r="K4066" s="3" t="s">
        <v>56</v>
      </c>
      <c r="L4066" s="60">
        <f t="shared" si="648"/>
        <v>0</v>
      </c>
      <c r="M4066" s="33">
        <f t="shared" si="647"/>
        <v>30</v>
      </c>
      <c r="N4066" s="61">
        <f t="shared" si="649"/>
        <v>0</v>
      </c>
      <c r="O4066" s="33">
        <f t="shared" si="650"/>
        <v>0</v>
      </c>
      <c r="P4066" s="61">
        <f t="shared" si="651"/>
        <v>0</v>
      </c>
      <c r="Q4066" s="62">
        <f t="shared" si="652"/>
        <v>0</v>
      </c>
      <c r="R4066" s="61">
        <f t="shared" si="653"/>
        <v>0</v>
      </c>
      <c r="S4066" s="61">
        <f t="shared" si="654"/>
        <v>30</v>
      </c>
      <c r="T4066" t="str">
        <f t="shared" si="655"/>
        <v>لا يستحق</v>
      </c>
    </row>
    <row r="4067" spans="1:20" x14ac:dyDescent="0.25">
      <c r="A4067" s="54" t="s">
        <v>1660</v>
      </c>
      <c r="B4067" s="54" t="s">
        <v>1664</v>
      </c>
      <c r="C4067" s="54" t="s">
        <v>762</v>
      </c>
      <c r="D4067" s="55">
        <v>45613</v>
      </c>
      <c r="E4067" s="56" t="s">
        <v>20</v>
      </c>
      <c r="F4067" s="54" t="s">
        <v>1662</v>
      </c>
      <c r="G4067" s="57" t="s">
        <v>1663</v>
      </c>
      <c r="I4067" s="115"/>
      <c r="J4067" s="54"/>
      <c r="K4067" s="3" t="s">
        <v>56</v>
      </c>
      <c r="L4067" s="60">
        <f t="shared" si="648"/>
        <v>0</v>
      </c>
      <c r="M4067" s="33">
        <f t="shared" si="647"/>
        <v>30</v>
      </c>
      <c r="N4067" s="61">
        <f t="shared" si="649"/>
        <v>0</v>
      </c>
      <c r="O4067" s="33">
        <f t="shared" si="650"/>
        <v>0</v>
      </c>
      <c r="P4067" s="61">
        <f t="shared" si="651"/>
        <v>0</v>
      </c>
      <c r="Q4067" s="62">
        <f t="shared" si="652"/>
        <v>0</v>
      </c>
      <c r="R4067" s="61">
        <f t="shared" si="653"/>
        <v>0</v>
      </c>
      <c r="S4067" s="61">
        <f t="shared" si="654"/>
        <v>30</v>
      </c>
      <c r="T4067" t="str">
        <f t="shared" si="655"/>
        <v>لا يستحق</v>
      </c>
    </row>
    <row r="4068" spans="1:20" x14ac:dyDescent="0.25">
      <c r="A4068" s="54" t="s">
        <v>1660</v>
      </c>
      <c r="B4068" s="54" t="s">
        <v>1664</v>
      </c>
      <c r="C4068" s="54" t="s">
        <v>762</v>
      </c>
      <c r="D4068" s="55">
        <v>45614</v>
      </c>
      <c r="E4068" s="56" t="s">
        <v>21</v>
      </c>
      <c r="F4068" s="54" t="s">
        <v>1662</v>
      </c>
      <c r="G4068" s="57" t="s">
        <v>1663</v>
      </c>
      <c r="I4068" s="115"/>
      <c r="J4068" s="54"/>
      <c r="K4068" s="3" t="s">
        <v>56</v>
      </c>
      <c r="L4068" s="60">
        <f t="shared" si="648"/>
        <v>0</v>
      </c>
      <c r="M4068" s="33">
        <f t="shared" si="647"/>
        <v>30</v>
      </c>
      <c r="N4068" s="61">
        <f t="shared" si="649"/>
        <v>0</v>
      </c>
      <c r="O4068" s="33">
        <f t="shared" si="650"/>
        <v>0</v>
      </c>
      <c r="P4068" s="61">
        <f t="shared" si="651"/>
        <v>0</v>
      </c>
      <c r="Q4068" s="62">
        <f t="shared" si="652"/>
        <v>0</v>
      </c>
      <c r="R4068" s="61">
        <f t="shared" si="653"/>
        <v>0</v>
      </c>
      <c r="S4068" s="61">
        <f t="shared" si="654"/>
        <v>30</v>
      </c>
      <c r="T4068" t="str">
        <f t="shared" si="655"/>
        <v>لا يستحق</v>
      </c>
    </row>
    <row r="4069" spans="1:20" x14ac:dyDescent="0.25">
      <c r="A4069" s="54" t="s">
        <v>1660</v>
      </c>
      <c r="B4069" s="54" t="s">
        <v>1664</v>
      </c>
      <c r="C4069" s="54" t="s">
        <v>762</v>
      </c>
      <c r="D4069" s="55">
        <v>45615</v>
      </c>
      <c r="E4069" s="56" t="s">
        <v>22</v>
      </c>
      <c r="F4069" s="54" t="s">
        <v>1662</v>
      </c>
      <c r="G4069" s="57" t="s">
        <v>1663</v>
      </c>
      <c r="I4069" s="115"/>
      <c r="J4069" s="54"/>
      <c r="K4069" s="3" t="s">
        <v>56</v>
      </c>
      <c r="L4069" s="60">
        <f t="shared" si="648"/>
        <v>0</v>
      </c>
      <c r="M4069" s="33">
        <f t="shared" si="647"/>
        <v>30</v>
      </c>
      <c r="N4069" s="61">
        <f t="shared" si="649"/>
        <v>0</v>
      </c>
      <c r="O4069" s="33">
        <f t="shared" si="650"/>
        <v>0</v>
      </c>
      <c r="P4069" s="61">
        <f t="shared" si="651"/>
        <v>0</v>
      </c>
      <c r="Q4069" s="62">
        <f t="shared" si="652"/>
        <v>0</v>
      </c>
      <c r="R4069" s="61">
        <f t="shared" si="653"/>
        <v>0</v>
      </c>
      <c r="S4069" s="61">
        <f t="shared" si="654"/>
        <v>30</v>
      </c>
      <c r="T4069" t="str">
        <f t="shared" si="655"/>
        <v>لا يستحق</v>
      </c>
    </row>
    <row r="4070" spans="1:20" x14ac:dyDescent="0.25">
      <c r="A4070" s="54" t="s">
        <v>1660</v>
      </c>
      <c r="B4070" s="54" t="s">
        <v>1664</v>
      </c>
      <c r="C4070" s="54" t="s">
        <v>762</v>
      </c>
      <c r="D4070" s="55">
        <v>45616</v>
      </c>
      <c r="E4070" s="56" t="s">
        <v>23</v>
      </c>
      <c r="F4070" s="54" t="s">
        <v>1662</v>
      </c>
      <c r="G4070" s="57" t="s">
        <v>1663</v>
      </c>
      <c r="I4070" s="115"/>
      <c r="J4070" s="54"/>
      <c r="K4070" s="3" t="s">
        <v>56</v>
      </c>
      <c r="L4070" s="60">
        <f t="shared" si="648"/>
        <v>0</v>
      </c>
      <c r="M4070" s="33">
        <f t="shared" si="647"/>
        <v>30</v>
      </c>
      <c r="N4070" s="61">
        <f t="shared" si="649"/>
        <v>0</v>
      </c>
      <c r="O4070" s="33">
        <f t="shared" si="650"/>
        <v>0</v>
      </c>
      <c r="P4070" s="61">
        <f t="shared" si="651"/>
        <v>0</v>
      </c>
      <c r="Q4070" s="62">
        <f t="shared" si="652"/>
        <v>0</v>
      </c>
      <c r="R4070" s="61">
        <f t="shared" si="653"/>
        <v>0</v>
      </c>
      <c r="S4070" s="61">
        <f t="shared" si="654"/>
        <v>30</v>
      </c>
      <c r="T4070" t="str">
        <f t="shared" si="655"/>
        <v>لا يستحق</v>
      </c>
    </row>
    <row r="4071" spans="1:20" x14ac:dyDescent="0.25">
      <c r="A4071" s="54" t="s">
        <v>1660</v>
      </c>
      <c r="B4071" s="54" t="s">
        <v>1664</v>
      </c>
      <c r="C4071" s="54" t="s">
        <v>762</v>
      </c>
      <c r="D4071" s="55">
        <v>45617</v>
      </c>
      <c r="E4071" s="56" t="s">
        <v>24</v>
      </c>
      <c r="F4071" s="54" t="s">
        <v>1662</v>
      </c>
      <c r="G4071" s="57" t="s">
        <v>1663</v>
      </c>
      <c r="I4071" s="115"/>
      <c r="J4071" s="54"/>
      <c r="K4071" s="3" t="s">
        <v>56</v>
      </c>
      <c r="L4071" s="60">
        <f t="shared" si="648"/>
        <v>0</v>
      </c>
      <c r="M4071" s="33">
        <f t="shared" si="647"/>
        <v>30</v>
      </c>
      <c r="N4071" s="61">
        <f t="shared" si="649"/>
        <v>0</v>
      </c>
      <c r="O4071" s="33">
        <f t="shared" si="650"/>
        <v>0</v>
      </c>
      <c r="P4071" s="61">
        <f t="shared" si="651"/>
        <v>0</v>
      </c>
      <c r="Q4071" s="62">
        <f t="shared" si="652"/>
        <v>0</v>
      </c>
      <c r="R4071" s="61">
        <f t="shared" si="653"/>
        <v>0</v>
      </c>
      <c r="S4071" s="61">
        <f t="shared" si="654"/>
        <v>30</v>
      </c>
      <c r="T4071" t="str">
        <f t="shared" si="655"/>
        <v>لا يستحق</v>
      </c>
    </row>
    <row r="4072" spans="1:20" x14ac:dyDescent="0.25">
      <c r="A4072" s="54" t="s">
        <v>1660</v>
      </c>
      <c r="B4072" s="54" t="s">
        <v>1664</v>
      </c>
      <c r="C4072" s="54" t="s">
        <v>762</v>
      </c>
      <c r="D4072" s="55">
        <v>45618</v>
      </c>
      <c r="E4072" s="56" t="s">
        <v>15</v>
      </c>
      <c r="F4072" s="54" t="s">
        <v>1662</v>
      </c>
      <c r="G4072" s="57" t="s">
        <v>1663</v>
      </c>
      <c r="I4072" s="115"/>
      <c r="J4072" s="54"/>
      <c r="K4072" s="3" t="s">
        <v>56</v>
      </c>
      <c r="L4072" s="60">
        <f t="shared" si="648"/>
        <v>1</v>
      </c>
      <c r="M4072" s="33">
        <f t="shared" si="647"/>
        <v>30</v>
      </c>
      <c r="N4072" s="61">
        <f t="shared" si="649"/>
        <v>0</v>
      </c>
      <c r="O4072" s="33">
        <f t="shared" si="650"/>
        <v>0</v>
      </c>
      <c r="P4072" s="61">
        <f t="shared" si="651"/>
        <v>0</v>
      </c>
      <c r="Q4072" s="62">
        <f t="shared" si="652"/>
        <v>0</v>
      </c>
      <c r="R4072" s="61">
        <f t="shared" si="653"/>
        <v>0</v>
      </c>
      <c r="S4072" s="61">
        <f t="shared" si="654"/>
        <v>30</v>
      </c>
      <c r="T4072" t="str">
        <f t="shared" si="655"/>
        <v>لا يستحق</v>
      </c>
    </row>
    <row r="4073" spans="1:20" x14ac:dyDescent="0.25">
      <c r="A4073" s="54" t="s">
        <v>1660</v>
      </c>
      <c r="B4073" s="54" t="s">
        <v>1664</v>
      </c>
      <c r="C4073" s="54" t="s">
        <v>762</v>
      </c>
      <c r="D4073" s="55">
        <v>45619</v>
      </c>
      <c r="E4073" s="56" t="s">
        <v>18</v>
      </c>
      <c r="F4073" s="54" t="s">
        <v>1662</v>
      </c>
      <c r="G4073" s="57" t="s">
        <v>1663</v>
      </c>
      <c r="I4073" s="115"/>
      <c r="J4073" s="54"/>
      <c r="K4073" s="3" t="s">
        <v>56</v>
      </c>
      <c r="L4073" s="60">
        <f t="shared" si="648"/>
        <v>0</v>
      </c>
      <c r="M4073" s="33">
        <f t="shared" si="647"/>
        <v>30</v>
      </c>
      <c r="N4073" s="61">
        <f t="shared" si="649"/>
        <v>0</v>
      </c>
      <c r="O4073" s="33">
        <f t="shared" si="650"/>
        <v>0</v>
      </c>
      <c r="P4073" s="61">
        <f t="shared" si="651"/>
        <v>0</v>
      </c>
      <c r="Q4073" s="62">
        <f t="shared" si="652"/>
        <v>0</v>
      </c>
      <c r="R4073" s="61">
        <f t="shared" si="653"/>
        <v>0</v>
      </c>
      <c r="S4073" s="61">
        <f t="shared" si="654"/>
        <v>30</v>
      </c>
      <c r="T4073" t="str">
        <f t="shared" si="655"/>
        <v>لا يستحق</v>
      </c>
    </row>
    <row r="4074" spans="1:20" x14ac:dyDescent="0.25">
      <c r="A4074" s="54" t="s">
        <v>1660</v>
      </c>
      <c r="B4074" s="54" t="s">
        <v>1664</v>
      </c>
      <c r="C4074" s="54" t="s">
        <v>762</v>
      </c>
      <c r="D4074" s="55">
        <v>45620</v>
      </c>
      <c r="E4074" s="56" t="s">
        <v>20</v>
      </c>
      <c r="F4074" s="54" t="s">
        <v>1662</v>
      </c>
      <c r="G4074" s="57" t="s">
        <v>1663</v>
      </c>
      <c r="I4074" s="115"/>
      <c r="J4074" s="54"/>
      <c r="K4074" s="3" t="s">
        <v>56</v>
      </c>
      <c r="L4074" s="60">
        <f t="shared" si="648"/>
        <v>0</v>
      </c>
      <c r="M4074" s="33">
        <f t="shared" si="647"/>
        <v>30</v>
      </c>
      <c r="N4074" s="61">
        <f t="shared" si="649"/>
        <v>0</v>
      </c>
      <c r="O4074" s="33">
        <f t="shared" si="650"/>
        <v>0</v>
      </c>
      <c r="P4074" s="61">
        <f t="shared" si="651"/>
        <v>0</v>
      </c>
      <c r="Q4074" s="62">
        <f t="shared" si="652"/>
        <v>0</v>
      </c>
      <c r="R4074" s="61">
        <f t="shared" si="653"/>
        <v>0</v>
      </c>
      <c r="S4074" s="61">
        <f t="shared" si="654"/>
        <v>30</v>
      </c>
      <c r="T4074" t="str">
        <f t="shared" si="655"/>
        <v>لا يستحق</v>
      </c>
    </row>
    <row r="4075" spans="1:20" x14ac:dyDescent="0.25">
      <c r="A4075" s="54" t="s">
        <v>1660</v>
      </c>
      <c r="B4075" s="54" t="s">
        <v>1664</v>
      </c>
      <c r="C4075" s="54" t="s">
        <v>762</v>
      </c>
      <c r="D4075" s="55">
        <v>45621</v>
      </c>
      <c r="E4075" s="56" t="s">
        <v>21</v>
      </c>
      <c r="F4075" s="54" t="s">
        <v>1662</v>
      </c>
      <c r="G4075" s="57" t="s">
        <v>1663</v>
      </c>
      <c r="I4075" s="115"/>
      <c r="J4075" s="54"/>
      <c r="K4075" s="3" t="s">
        <v>56</v>
      </c>
      <c r="L4075" s="60">
        <f t="shared" si="648"/>
        <v>0</v>
      </c>
      <c r="M4075" s="33">
        <f t="shared" si="647"/>
        <v>30</v>
      </c>
      <c r="N4075" s="61">
        <f t="shared" si="649"/>
        <v>0</v>
      </c>
      <c r="O4075" s="33">
        <f t="shared" si="650"/>
        <v>0</v>
      </c>
      <c r="P4075" s="61">
        <f t="shared" si="651"/>
        <v>0</v>
      </c>
      <c r="Q4075" s="62">
        <f t="shared" si="652"/>
        <v>0</v>
      </c>
      <c r="R4075" s="61">
        <f t="shared" si="653"/>
        <v>0</v>
      </c>
      <c r="S4075" s="61">
        <f t="shared" si="654"/>
        <v>30</v>
      </c>
      <c r="T4075" t="str">
        <f t="shared" si="655"/>
        <v>لا يستحق</v>
      </c>
    </row>
    <row r="4076" spans="1:20" x14ac:dyDescent="0.25">
      <c r="A4076" s="54" t="s">
        <v>1660</v>
      </c>
      <c r="B4076" s="54" t="s">
        <v>1664</v>
      </c>
      <c r="C4076" s="54" t="s">
        <v>762</v>
      </c>
      <c r="D4076" s="55">
        <v>45622</v>
      </c>
      <c r="E4076" s="56" t="s">
        <v>22</v>
      </c>
      <c r="F4076" s="54" t="s">
        <v>1662</v>
      </c>
      <c r="G4076" s="57" t="s">
        <v>1663</v>
      </c>
      <c r="I4076" s="115"/>
      <c r="J4076" s="54"/>
      <c r="K4076" s="3" t="s">
        <v>56</v>
      </c>
      <c r="L4076" s="60">
        <f t="shared" si="648"/>
        <v>0</v>
      </c>
      <c r="M4076" s="33">
        <f t="shared" si="647"/>
        <v>30</v>
      </c>
      <c r="N4076" s="61">
        <f t="shared" si="649"/>
        <v>0</v>
      </c>
      <c r="O4076" s="33">
        <f t="shared" si="650"/>
        <v>0</v>
      </c>
      <c r="P4076" s="61">
        <f t="shared" si="651"/>
        <v>0</v>
      </c>
      <c r="Q4076" s="62">
        <f t="shared" si="652"/>
        <v>0</v>
      </c>
      <c r="R4076" s="61">
        <f t="shared" si="653"/>
        <v>0</v>
      </c>
      <c r="S4076" s="61">
        <f t="shared" si="654"/>
        <v>30</v>
      </c>
      <c r="T4076" t="str">
        <f t="shared" si="655"/>
        <v>لا يستحق</v>
      </c>
    </row>
    <row r="4077" spans="1:20" x14ac:dyDescent="0.25">
      <c r="A4077" s="54" t="s">
        <v>1660</v>
      </c>
      <c r="B4077" s="54" t="s">
        <v>1664</v>
      </c>
      <c r="C4077" s="54" t="s">
        <v>762</v>
      </c>
      <c r="D4077" s="55">
        <v>45623</v>
      </c>
      <c r="E4077" s="56" t="s">
        <v>23</v>
      </c>
      <c r="F4077" s="54" t="s">
        <v>1662</v>
      </c>
      <c r="G4077" s="57" t="s">
        <v>1663</v>
      </c>
      <c r="I4077" s="115"/>
      <c r="J4077" s="54"/>
      <c r="K4077" s="3" t="s">
        <v>56</v>
      </c>
      <c r="L4077" s="60">
        <f t="shared" si="648"/>
        <v>0</v>
      </c>
      <c r="M4077" s="33">
        <f t="shared" si="647"/>
        <v>30</v>
      </c>
      <c r="N4077" s="61">
        <f t="shared" si="649"/>
        <v>0</v>
      </c>
      <c r="O4077" s="33">
        <f t="shared" si="650"/>
        <v>0</v>
      </c>
      <c r="P4077" s="61">
        <f t="shared" si="651"/>
        <v>0</v>
      </c>
      <c r="Q4077" s="62">
        <f t="shared" si="652"/>
        <v>0</v>
      </c>
      <c r="R4077" s="61">
        <f t="shared" si="653"/>
        <v>0</v>
      </c>
      <c r="S4077" s="61">
        <f t="shared" si="654"/>
        <v>30</v>
      </c>
      <c r="T4077" t="str">
        <f t="shared" si="655"/>
        <v>لا يستحق</v>
      </c>
    </row>
    <row r="4078" spans="1:20" x14ac:dyDescent="0.25">
      <c r="A4078" s="54" t="s">
        <v>1660</v>
      </c>
      <c r="B4078" s="54" t="s">
        <v>1664</v>
      </c>
      <c r="C4078" s="54" t="s">
        <v>762</v>
      </c>
      <c r="D4078" s="55">
        <v>45624</v>
      </c>
      <c r="E4078" s="56" t="s">
        <v>24</v>
      </c>
      <c r="F4078" s="54" t="s">
        <v>1662</v>
      </c>
      <c r="G4078" s="57" t="s">
        <v>1663</v>
      </c>
      <c r="I4078" s="115"/>
      <c r="J4078" s="54"/>
      <c r="K4078" s="3" t="s">
        <v>56</v>
      </c>
      <c r="L4078" s="60">
        <f t="shared" si="648"/>
        <v>0</v>
      </c>
      <c r="M4078" s="33">
        <f t="shared" si="647"/>
        <v>30</v>
      </c>
      <c r="N4078" s="61">
        <f t="shared" si="649"/>
        <v>0</v>
      </c>
      <c r="O4078" s="33">
        <f t="shared" si="650"/>
        <v>0</v>
      </c>
      <c r="P4078" s="61">
        <f t="shared" si="651"/>
        <v>0</v>
      </c>
      <c r="Q4078" s="62">
        <f t="shared" si="652"/>
        <v>0</v>
      </c>
      <c r="R4078" s="61">
        <f t="shared" si="653"/>
        <v>0</v>
      </c>
      <c r="S4078" s="61">
        <f t="shared" si="654"/>
        <v>30</v>
      </c>
      <c r="T4078" t="str">
        <f t="shared" si="655"/>
        <v>لا يستحق</v>
      </c>
    </row>
    <row r="4079" spans="1:20" x14ac:dyDescent="0.25">
      <c r="A4079" s="54" t="s">
        <v>1660</v>
      </c>
      <c r="B4079" s="54" t="s">
        <v>1664</v>
      </c>
      <c r="C4079" s="54" t="s">
        <v>762</v>
      </c>
      <c r="D4079" s="55">
        <v>45625</v>
      </c>
      <c r="E4079" s="56" t="s">
        <v>15</v>
      </c>
      <c r="F4079" s="54" t="s">
        <v>1662</v>
      </c>
      <c r="G4079" s="57" t="s">
        <v>1663</v>
      </c>
      <c r="I4079" s="115"/>
      <c r="J4079" s="54"/>
      <c r="K4079" s="3" t="s">
        <v>56</v>
      </c>
      <c r="L4079" s="60">
        <f t="shared" si="648"/>
        <v>1</v>
      </c>
      <c r="M4079" s="33">
        <f t="shared" si="647"/>
        <v>30</v>
      </c>
      <c r="N4079" s="61">
        <f t="shared" si="649"/>
        <v>0</v>
      </c>
      <c r="O4079" s="33">
        <f t="shared" si="650"/>
        <v>0</v>
      </c>
      <c r="P4079" s="61">
        <f t="shared" si="651"/>
        <v>0</v>
      </c>
      <c r="Q4079" s="62">
        <f t="shared" si="652"/>
        <v>0</v>
      </c>
      <c r="R4079" s="61">
        <f t="shared" si="653"/>
        <v>0</v>
      </c>
      <c r="S4079" s="61">
        <f t="shared" si="654"/>
        <v>30</v>
      </c>
      <c r="T4079" t="str">
        <f t="shared" si="655"/>
        <v>لا يستحق</v>
      </c>
    </row>
    <row r="4080" spans="1:20" x14ac:dyDescent="0.25">
      <c r="A4080" s="54" t="s">
        <v>1660</v>
      </c>
      <c r="B4080" s="54" t="s">
        <v>1664</v>
      </c>
      <c r="C4080" s="54" t="s">
        <v>762</v>
      </c>
      <c r="D4080" s="55">
        <v>45626</v>
      </c>
      <c r="E4080" s="56" t="s">
        <v>18</v>
      </c>
      <c r="F4080" s="54" t="s">
        <v>1662</v>
      </c>
      <c r="G4080" s="57" t="s">
        <v>1663</v>
      </c>
      <c r="I4080" s="115"/>
      <c r="J4080" s="54"/>
      <c r="K4080" s="3" t="s">
        <v>56</v>
      </c>
      <c r="L4080" s="60">
        <f t="shared" si="648"/>
        <v>0</v>
      </c>
      <c r="M4080" s="33">
        <f t="shared" si="647"/>
        <v>30</v>
      </c>
      <c r="N4080" s="61">
        <f t="shared" si="649"/>
        <v>0</v>
      </c>
      <c r="O4080" s="33">
        <f t="shared" si="650"/>
        <v>0</v>
      </c>
      <c r="P4080" s="61">
        <f t="shared" si="651"/>
        <v>0</v>
      </c>
      <c r="Q4080" s="62">
        <f t="shared" si="652"/>
        <v>0</v>
      </c>
      <c r="R4080" s="61">
        <f t="shared" si="653"/>
        <v>0</v>
      </c>
      <c r="S4080" s="61">
        <f t="shared" si="654"/>
        <v>30</v>
      </c>
      <c r="T4080" t="str">
        <f t="shared" si="655"/>
        <v>لا يستحق</v>
      </c>
    </row>
    <row r="4081" spans="1:20" ht="15.75" x14ac:dyDescent="0.25">
      <c r="A4081" s="54" t="s">
        <v>1665</v>
      </c>
      <c r="B4081" s="78" t="s">
        <v>1819</v>
      </c>
      <c r="C4081" s="54" t="s">
        <v>762</v>
      </c>
      <c r="D4081" s="55">
        <v>45597</v>
      </c>
      <c r="E4081" s="56" t="s">
        <v>15</v>
      </c>
      <c r="F4081" s="54" t="s">
        <v>763</v>
      </c>
      <c r="G4081" s="57" t="s">
        <v>16</v>
      </c>
      <c r="I4081" s="115"/>
      <c r="J4081" s="54"/>
      <c r="K4081" s="3" t="s">
        <v>56</v>
      </c>
      <c r="L4081" s="60">
        <f t="shared" si="648"/>
        <v>1</v>
      </c>
      <c r="M4081" s="33">
        <f t="shared" si="647"/>
        <v>30</v>
      </c>
      <c r="N4081" s="61">
        <f t="shared" si="649"/>
        <v>0</v>
      </c>
      <c r="O4081" s="33">
        <f t="shared" si="650"/>
        <v>0</v>
      </c>
      <c r="P4081" s="61">
        <f t="shared" si="651"/>
        <v>0</v>
      </c>
      <c r="Q4081" s="62">
        <f t="shared" si="652"/>
        <v>0</v>
      </c>
      <c r="R4081" s="61">
        <f t="shared" si="653"/>
        <v>0</v>
      </c>
      <c r="S4081" s="61">
        <f t="shared" si="654"/>
        <v>30</v>
      </c>
      <c r="T4081" t="str">
        <f t="shared" si="655"/>
        <v>لا يستحق</v>
      </c>
    </row>
    <row r="4082" spans="1:20" x14ac:dyDescent="0.25">
      <c r="A4082" s="54" t="s">
        <v>1665</v>
      </c>
      <c r="B4082" s="54" t="s">
        <v>1880</v>
      </c>
      <c r="C4082" s="54" t="s">
        <v>762</v>
      </c>
      <c r="D4082" s="55">
        <v>45598</v>
      </c>
      <c r="E4082" s="56" t="s">
        <v>18</v>
      </c>
      <c r="F4082" s="54" t="s">
        <v>763</v>
      </c>
      <c r="G4082" s="57" t="s">
        <v>16</v>
      </c>
      <c r="I4082" s="115"/>
      <c r="J4082" s="54"/>
      <c r="K4082" s="3" t="s">
        <v>56</v>
      </c>
      <c r="L4082" s="60">
        <f t="shared" si="648"/>
        <v>0</v>
      </c>
      <c r="M4082" s="33">
        <f t="shared" si="647"/>
        <v>30</v>
      </c>
      <c r="N4082" s="61">
        <f t="shared" si="649"/>
        <v>0</v>
      </c>
      <c r="O4082" s="33">
        <f t="shared" si="650"/>
        <v>0</v>
      </c>
      <c r="P4082" s="61">
        <f t="shared" si="651"/>
        <v>0</v>
      </c>
      <c r="Q4082" s="62">
        <f t="shared" si="652"/>
        <v>0</v>
      </c>
      <c r="R4082" s="61">
        <f t="shared" si="653"/>
        <v>0</v>
      </c>
      <c r="S4082" s="61">
        <f t="shared" si="654"/>
        <v>30</v>
      </c>
      <c r="T4082" t="str">
        <f t="shared" si="655"/>
        <v>لا يستحق</v>
      </c>
    </row>
    <row r="4083" spans="1:20" x14ac:dyDescent="0.25">
      <c r="A4083" s="54" t="s">
        <v>1665</v>
      </c>
      <c r="B4083" s="54" t="s">
        <v>1880</v>
      </c>
      <c r="C4083" s="54" t="s">
        <v>762</v>
      </c>
      <c r="D4083" s="55">
        <v>45599</v>
      </c>
      <c r="E4083" s="56" t="s">
        <v>20</v>
      </c>
      <c r="F4083" s="54" t="s">
        <v>763</v>
      </c>
      <c r="G4083" s="57" t="s">
        <v>16</v>
      </c>
      <c r="I4083" s="115"/>
      <c r="J4083" s="54"/>
      <c r="K4083" s="3" t="s">
        <v>56</v>
      </c>
      <c r="L4083" s="60">
        <f t="shared" si="648"/>
        <v>0</v>
      </c>
      <c r="M4083" s="33">
        <f t="shared" si="647"/>
        <v>30</v>
      </c>
      <c r="N4083" s="61">
        <f t="shared" si="649"/>
        <v>0</v>
      </c>
      <c r="O4083" s="33">
        <f t="shared" si="650"/>
        <v>0</v>
      </c>
      <c r="P4083" s="61">
        <f t="shared" si="651"/>
        <v>0</v>
      </c>
      <c r="Q4083" s="62">
        <f t="shared" si="652"/>
        <v>0</v>
      </c>
      <c r="R4083" s="61">
        <f t="shared" si="653"/>
        <v>0</v>
      </c>
      <c r="S4083" s="61">
        <f t="shared" si="654"/>
        <v>30</v>
      </c>
      <c r="T4083" t="str">
        <f t="shared" si="655"/>
        <v>لا يستحق</v>
      </c>
    </row>
    <row r="4084" spans="1:20" x14ac:dyDescent="0.25">
      <c r="A4084" s="54" t="s">
        <v>1665</v>
      </c>
      <c r="B4084" s="54" t="s">
        <v>1880</v>
      </c>
      <c r="C4084" s="54" t="s">
        <v>762</v>
      </c>
      <c r="D4084" s="55">
        <v>45600</v>
      </c>
      <c r="E4084" s="56" t="s">
        <v>21</v>
      </c>
      <c r="F4084" s="54" t="s">
        <v>763</v>
      </c>
      <c r="G4084" s="57" t="s">
        <v>16</v>
      </c>
      <c r="I4084" s="115"/>
      <c r="J4084" s="54"/>
      <c r="K4084" s="3" t="s">
        <v>56</v>
      </c>
      <c r="L4084" s="60">
        <f t="shared" si="648"/>
        <v>0</v>
      </c>
      <c r="M4084" s="33">
        <f t="shared" si="647"/>
        <v>30</v>
      </c>
      <c r="N4084" s="61">
        <f t="shared" si="649"/>
        <v>0</v>
      </c>
      <c r="O4084" s="33">
        <f t="shared" si="650"/>
        <v>0</v>
      </c>
      <c r="P4084" s="61">
        <f t="shared" si="651"/>
        <v>0</v>
      </c>
      <c r="Q4084" s="62">
        <f t="shared" si="652"/>
        <v>0</v>
      </c>
      <c r="R4084" s="61">
        <f t="shared" si="653"/>
        <v>0</v>
      </c>
      <c r="S4084" s="61">
        <f t="shared" si="654"/>
        <v>30</v>
      </c>
      <c r="T4084" t="str">
        <f t="shared" si="655"/>
        <v>لا يستحق</v>
      </c>
    </row>
    <row r="4085" spans="1:20" x14ac:dyDescent="0.25">
      <c r="A4085" s="54" t="s">
        <v>1665</v>
      </c>
      <c r="B4085" s="54" t="s">
        <v>1880</v>
      </c>
      <c r="C4085" s="54" t="s">
        <v>762</v>
      </c>
      <c r="D4085" s="55">
        <v>45601</v>
      </c>
      <c r="E4085" s="56" t="s">
        <v>22</v>
      </c>
      <c r="F4085" s="54" t="s">
        <v>763</v>
      </c>
      <c r="G4085" s="57" t="s">
        <v>16</v>
      </c>
      <c r="I4085" s="115"/>
      <c r="J4085" s="54"/>
      <c r="K4085" s="3" t="s">
        <v>56</v>
      </c>
      <c r="L4085" s="60">
        <f t="shared" si="648"/>
        <v>0</v>
      </c>
      <c r="M4085" s="33">
        <f t="shared" si="647"/>
        <v>30</v>
      </c>
      <c r="N4085" s="61">
        <f t="shared" si="649"/>
        <v>0</v>
      </c>
      <c r="O4085" s="33">
        <f t="shared" si="650"/>
        <v>0</v>
      </c>
      <c r="P4085" s="61">
        <f t="shared" si="651"/>
        <v>0</v>
      </c>
      <c r="Q4085" s="62">
        <f t="shared" si="652"/>
        <v>0</v>
      </c>
      <c r="R4085" s="61">
        <f t="shared" si="653"/>
        <v>0</v>
      </c>
      <c r="S4085" s="61">
        <f t="shared" si="654"/>
        <v>30</v>
      </c>
      <c r="T4085" t="str">
        <f t="shared" si="655"/>
        <v>لا يستحق</v>
      </c>
    </row>
    <row r="4086" spans="1:20" x14ac:dyDescent="0.25">
      <c r="A4086" s="54" t="s">
        <v>1665</v>
      </c>
      <c r="B4086" s="54" t="s">
        <v>1880</v>
      </c>
      <c r="C4086" s="54" t="s">
        <v>762</v>
      </c>
      <c r="D4086" s="55">
        <v>45602</v>
      </c>
      <c r="E4086" s="56" t="s">
        <v>23</v>
      </c>
      <c r="F4086" s="54" t="s">
        <v>763</v>
      </c>
      <c r="G4086" s="57" t="s">
        <v>16</v>
      </c>
      <c r="I4086" s="115"/>
      <c r="J4086" s="54"/>
      <c r="K4086" s="3" t="s">
        <v>56</v>
      </c>
      <c r="L4086" s="60">
        <f t="shared" si="648"/>
        <v>0</v>
      </c>
      <c r="M4086" s="33">
        <f t="shared" si="647"/>
        <v>30</v>
      </c>
      <c r="N4086" s="61">
        <f t="shared" si="649"/>
        <v>0</v>
      </c>
      <c r="O4086" s="33">
        <f t="shared" si="650"/>
        <v>0</v>
      </c>
      <c r="P4086" s="61">
        <f t="shared" si="651"/>
        <v>0</v>
      </c>
      <c r="Q4086" s="62">
        <f t="shared" si="652"/>
        <v>0</v>
      </c>
      <c r="R4086" s="61">
        <f t="shared" si="653"/>
        <v>0</v>
      </c>
      <c r="S4086" s="61">
        <f t="shared" si="654"/>
        <v>30</v>
      </c>
      <c r="T4086" t="str">
        <f t="shared" si="655"/>
        <v>لا يستحق</v>
      </c>
    </row>
    <row r="4087" spans="1:20" x14ac:dyDescent="0.25">
      <c r="A4087" s="54" t="s">
        <v>1665</v>
      </c>
      <c r="B4087" s="54" t="s">
        <v>1880</v>
      </c>
      <c r="C4087" s="54" t="s">
        <v>762</v>
      </c>
      <c r="D4087" s="55">
        <v>45603</v>
      </c>
      <c r="E4087" s="56" t="s">
        <v>24</v>
      </c>
      <c r="F4087" s="54" t="s">
        <v>763</v>
      </c>
      <c r="G4087" s="57" t="s">
        <v>16</v>
      </c>
      <c r="I4087" s="115"/>
      <c r="J4087" s="54"/>
      <c r="K4087" s="3" t="s">
        <v>56</v>
      </c>
      <c r="L4087" s="60">
        <f t="shared" si="648"/>
        <v>0</v>
      </c>
      <c r="M4087" s="33">
        <f t="shared" si="647"/>
        <v>30</v>
      </c>
      <c r="N4087" s="61">
        <f t="shared" si="649"/>
        <v>0</v>
      </c>
      <c r="O4087" s="33">
        <f t="shared" si="650"/>
        <v>0</v>
      </c>
      <c r="P4087" s="61">
        <f t="shared" si="651"/>
        <v>0</v>
      </c>
      <c r="Q4087" s="62">
        <f t="shared" si="652"/>
        <v>0</v>
      </c>
      <c r="R4087" s="61">
        <f t="shared" si="653"/>
        <v>0</v>
      </c>
      <c r="S4087" s="61">
        <f t="shared" si="654"/>
        <v>30</v>
      </c>
      <c r="T4087" t="str">
        <f t="shared" si="655"/>
        <v>لا يستحق</v>
      </c>
    </row>
    <row r="4088" spans="1:20" x14ac:dyDescent="0.25">
      <c r="A4088" s="54" t="s">
        <v>1665</v>
      </c>
      <c r="B4088" s="54" t="s">
        <v>1880</v>
      </c>
      <c r="C4088" s="54" t="s">
        <v>762</v>
      </c>
      <c r="D4088" s="55">
        <v>45604</v>
      </c>
      <c r="E4088" s="56" t="s">
        <v>15</v>
      </c>
      <c r="F4088" s="54" t="s">
        <v>763</v>
      </c>
      <c r="G4088" s="57" t="s">
        <v>16</v>
      </c>
      <c r="I4088" s="115"/>
      <c r="J4088" s="54"/>
      <c r="K4088" s="3" t="s">
        <v>56</v>
      </c>
      <c r="L4088" s="60">
        <f t="shared" si="648"/>
        <v>1</v>
      </c>
      <c r="M4088" s="33">
        <f t="shared" si="647"/>
        <v>30</v>
      </c>
      <c r="N4088" s="61">
        <f t="shared" si="649"/>
        <v>0</v>
      </c>
      <c r="O4088" s="33">
        <f t="shared" si="650"/>
        <v>0</v>
      </c>
      <c r="P4088" s="61">
        <f t="shared" si="651"/>
        <v>0</v>
      </c>
      <c r="Q4088" s="62">
        <f t="shared" si="652"/>
        <v>0</v>
      </c>
      <c r="R4088" s="61">
        <f t="shared" si="653"/>
        <v>0</v>
      </c>
      <c r="S4088" s="61">
        <f t="shared" si="654"/>
        <v>30</v>
      </c>
      <c r="T4088" t="str">
        <f t="shared" si="655"/>
        <v>لا يستحق</v>
      </c>
    </row>
    <row r="4089" spans="1:20" x14ac:dyDescent="0.25">
      <c r="A4089" s="54" t="s">
        <v>1665</v>
      </c>
      <c r="B4089" s="54" t="s">
        <v>1880</v>
      </c>
      <c r="C4089" s="54" t="s">
        <v>762</v>
      </c>
      <c r="D4089" s="55">
        <v>45605</v>
      </c>
      <c r="E4089" s="56" t="s">
        <v>18</v>
      </c>
      <c r="F4089" s="54" t="s">
        <v>763</v>
      </c>
      <c r="G4089" s="57" t="s">
        <v>16</v>
      </c>
      <c r="I4089" s="115"/>
      <c r="J4089" s="54"/>
      <c r="K4089" s="3" t="s">
        <v>56</v>
      </c>
      <c r="L4089" s="60">
        <f t="shared" si="648"/>
        <v>0</v>
      </c>
      <c r="M4089" s="33">
        <f t="shared" si="647"/>
        <v>30</v>
      </c>
      <c r="N4089" s="61">
        <f t="shared" si="649"/>
        <v>0</v>
      </c>
      <c r="O4089" s="33">
        <f t="shared" si="650"/>
        <v>0</v>
      </c>
      <c r="P4089" s="61">
        <f t="shared" si="651"/>
        <v>0</v>
      </c>
      <c r="Q4089" s="62">
        <f t="shared" si="652"/>
        <v>0</v>
      </c>
      <c r="R4089" s="61">
        <f t="shared" si="653"/>
        <v>0</v>
      </c>
      <c r="S4089" s="61">
        <f t="shared" si="654"/>
        <v>30</v>
      </c>
      <c r="T4089" t="str">
        <f t="shared" si="655"/>
        <v>لا يستحق</v>
      </c>
    </row>
    <row r="4090" spans="1:20" x14ac:dyDescent="0.25">
      <c r="A4090" s="54" t="s">
        <v>1665</v>
      </c>
      <c r="B4090" s="54" t="s">
        <v>1880</v>
      </c>
      <c r="C4090" s="54" t="s">
        <v>762</v>
      </c>
      <c r="D4090" s="55">
        <v>45606</v>
      </c>
      <c r="E4090" s="56" t="s">
        <v>20</v>
      </c>
      <c r="F4090" s="54" t="s">
        <v>763</v>
      </c>
      <c r="G4090" s="57" t="s">
        <v>16</v>
      </c>
      <c r="I4090" s="115"/>
      <c r="J4090" s="54"/>
      <c r="K4090" s="3" t="s">
        <v>56</v>
      </c>
      <c r="L4090" s="60">
        <f t="shared" si="648"/>
        <v>0</v>
      </c>
      <c r="M4090" s="33">
        <f t="shared" si="647"/>
        <v>30</v>
      </c>
      <c r="N4090" s="61">
        <f t="shared" si="649"/>
        <v>0</v>
      </c>
      <c r="O4090" s="33">
        <f t="shared" si="650"/>
        <v>0</v>
      </c>
      <c r="P4090" s="61">
        <f t="shared" si="651"/>
        <v>0</v>
      </c>
      <c r="Q4090" s="62">
        <f t="shared" si="652"/>
        <v>0</v>
      </c>
      <c r="R4090" s="61">
        <f t="shared" si="653"/>
        <v>0</v>
      </c>
      <c r="S4090" s="61">
        <f t="shared" si="654"/>
        <v>30</v>
      </c>
      <c r="T4090" t="str">
        <f t="shared" si="655"/>
        <v>لا يستحق</v>
      </c>
    </row>
    <row r="4091" spans="1:20" x14ac:dyDescent="0.25">
      <c r="A4091" s="54" t="s">
        <v>1665</v>
      </c>
      <c r="B4091" s="54" t="s">
        <v>1880</v>
      </c>
      <c r="C4091" s="54" t="s">
        <v>762</v>
      </c>
      <c r="D4091" s="55">
        <v>45607</v>
      </c>
      <c r="E4091" s="56" t="s">
        <v>21</v>
      </c>
      <c r="F4091" s="54" t="s">
        <v>763</v>
      </c>
      <c r="G4091" s="57" t="s">
        <v>16</v>
      </c>
      <c r="I4091" s="115"/>
      <c r="J4091" s="54"/>
      <c r="K4091" s="3" t="s">
        <v>56</v>
      </c>
      <c r="L4091" s="60">
        <f t="shared" si="648"/>
        <v>0</v>
      </c>
      <c r="M4091" s="33">
        <f t="shared" si="647"/>
        <v>30</v>
      </c>
      <c r="N4091" s="61">
        <f t="shared" si="649"/>
        <v>0</v>
      </c>
      <c r="O4091" s="33">
        <f t="shared" si="650"/>
        <v>0</v>
      </c>
      <c r="P4091" s="61">
        <f t="shared" si="651"/>
        <v>0</v>
      </c>
      <c r="Q4091" s="62">
        <f t="shared" si="652"/>
        <v>0</v>
      </c>
      <c r="R4091" s="61">
        <f t="shared" si="653"/>
        <v>0</v>
      </c>
      <c r="S4091" s="61">
        <f t="shared" si="654"/>
        <v>30</v>
      </c>
      <c r="T4091" t="str">
        <f t="shared" si="655"/>
        <v>لا يستحق</v>
      </c>
    </row>
    <row r="4092" spans="1:20" x14ac:dyDescent="0.25">
      <c r="A4092" s="54" t="s">
        <v>1665</v>
      </c>
      <c r="B4092" s="54" t="s">
        <v>1880</v>
      </c>
      <c r="C4092" s="54" t="s">
        <v>762</v>
      </c>
      <c r="D4092" s="55">
        <v>45608</v>
      </c>
      <c r="E4092" s="56" t="s">
        <v>22</v>
      </c>
      <c r="F4092" s="54" t="s">
        <v>763</v>
      </c>
      <c r="G4092" s="57" t="s">
        <v>16</v>
      </c>
      <c r="I4092" s="115"/>
      <c r="J4092" s="54"/>
      <c r="K4092" s="3" t="s">
        <v>56</v>
      </c>
      <c r="L4092" s="60">
        <f t="shared" si="648"/>
        <v>0</v>
      </c>
      <c r="M4092" s="33">
        <f t="shared" si="647"/>
        <v>30</v>
      </c>
      <c r="N4092" s="61">
        <f t="shared" si="649"/>
        <v>0</v>
      </c>
      <c r="O4092" s="33">
        <f t="shared" si="650"/>
        <v>0</v>
      </c>
      <c r="P4092" s="61">
        <f t="shared" si="651"/>
        <v>0</v>
      </c>
      <c r="Q4092" s="62">
        <f t="shared" si="652"/>
        <v>0</v>
      </c>
      <c r="R4092" s="61">
        <f t="shared" si="653"/>
        <v>0</v>
      </c>
      <c r="S4092" s="61">
        <f t="shared" si="654"/>
        <v>30</v>
      </c>
      <c r="T4092" t="str">
        <f t="shared" si="655"/>
        <v>لا يستحق</v>
      </c>
    </row>
    <row r="4093" spans="1:20" x14ac:dyDescent="0.25">
      <c r="A4093" s="54" t="s">
        <v>1665</v>
      </c>
      <c r="B4093" s="54" t="s">
        <v>1880</v>
      </c>
      <c r="C4093" s="54" t="s">
        <v>762</v>
      </c>
      <c r="D4093" s="55">
        <v>45609</v>
      </c>
      <c r="E4093" s="56" t="s">
        <v>23</v>
      </c>
      <c r="F4093" s="54" t="s">
        <v>763</v>
      </c>
      <c r="G4093" s="57" t="s">
        <v>16</v>
      </c>
      <c r="I4093" s="115"/>
      <c r="J4093" s="54"/>
      <c r="K4093" s="3" t="s">
        <v>56</v>
      </c>
      <c r="L4093" s="60">
        <f t="shared" si="648"/>
        <v>0</v>
      </c>
      <c r="M4093" s="33">
        <f t="shared" si="647"/>
        <v>30</v>
      </c>
      <c r="N4093" s="61">
        <f t="shared" si="649"/>
        <v>0</v>
      </c>
      <c r="O4093" s="33">
        <f t="shared" si="650"/>
        <v>0</v>
      </c>
      <c r="P4093" s="61">
        <f t="shared" si="651"/>
        <v>0</v>
      </c>
      <c r="Q4093" s="62">
        <f t="shared" si="652"/>
        <v>0</v>
      </c>
      <c r="R4093" s="61">
        <f t="shared" si="653"/>
        <v>0</v>
      </c>
      <c r="S4093" s="61">
        <f t="shared" si="654"/>
        <v>30</v>
      </c>
      <c r="T4093" t="str">
        <f t="shared" si="655"/>
        <v>لا يستحق</v>
      </c>
    </row>
    <row r="4094" spans="1:20" x14ac:dyDescent="0.25">
      <c r="A4094" s="54" t="s">
        <v>1665</v>
      </c>
      <c r="B4094" s="54" t="s">
        <v>1880</v>
      </c>
      <c r="C4094" s="54" t="s">
        <v>762</v>
      </c>
      <c r="D4094" s="55">
        <v>45610</v>
      </c>
      <c r="E4094" s="56" t="s">
        <v>24</v>
      </c>
      <c r="F4094" s="54" t="s">
        <v>763</v>
      </c>
      <c r="G4094" s="57" t="s">
        <v>16</v>
      </c>
      <c r="I4094" s="115"/>
      <c r="J4094" s="54"/>
      <c r="K4094" s="3" t="s">
        <v>56</v>
      </c>
      <c r="L4094" s="60">
        <f t="shared" si="648"/>
        <v>0</v>
      </c>
      <c r="M4094" s="33">
        <f t="shared" si="647"/>
        <v>30</v>
      </c>
      <c r="N4094" s="61">
        <f t="shared" si="649"/>
        <v>0</v>
      </c>
      <c r="O4094" s="33">
        <f t="shared" si="650"/>
        <v>0</v>
      </c>
      <c r="P4094" s="61">
        <f t="shared" si="651"/>
        <v>0</v>
      </c>
      <c r="Q4094" s="62">
        <f t="shared" si="652"/>
        <v>0</v>
      </c>
      <c r="R4094" s="61">
        <f t="shared" si="653"/>
        <v>0</v>
      </c>
      <c r="S4094" s="61">
        <f t="shared" si="654"/>
        <v>30</v>
      </c>
      <c r="T4094" t="str">
        <f t="shared" si="655"/>
        <v>لا يستحق</v>
      </c>
    </row>
    <row r="4095" spans="1:20" x14ac:dyDescent="0.25">
      <c r="A4095" s="54" t="s">
        <v>1665</v>
      </c>
      <c r="B4095" s="54" t="s">
        <v>1880</v>
      </c>
      <c r="C4095" s="54" t="s">
        <v>762</v>
      </c>
      <c r="D4095" s="55">
        <v>45611</v>
      </c>
      <c r="E4095" s="56" t="s">
        <v>15</v>
      </c>
      <c r="F4095" s="54" t="s">
        <v>763</v>
      </c>
      <c r="G4095" s="57" t="s">
        <v>16</v>
      </c>
      <c r="I4095" s="115"/>
      <c r="J4095" s="54"/>
      <c r="K4095" s="3" t="s">
        <v>56</v>
      </c>
      <c r="L4095" s="60">
        <f t="shared" si="648"/>
        <v>1</v>
      </c>
      <c r="M4095" s="33">
        <f t="shared" si="647"/>
        <v>30</v>
      </c>
      <c r="N4095" s="61">
        <f t="shared" si="649"/>
        <v>0</v>
      </c>
      <c r="O4095" s="33">
        <f t="shared" si="650"/>
        <v>0</v>
      </c>
      <c r="P4095" s="61">
        <f t="shared" si="651"/>
        <v>0</v>
      </c>
      <c r="Q4095" s="62">
        <f t="shared" si="652"/>
        <v>0</v>
      </c>
      <c r="R4095" s="61">
        <f t="shared" si="653"/>
        <v>0</v>
      </c>
      <c r="S4095" s="61">
        <f t="shared" si="654"/>
        <v>30</v>
      </c>
      <c r="T4095" t="str">
        <f t="shared" si="655"/>
        <v>لا يستحق</v>
      </c>
    </row>
    <row r="4096" spans="1:20" x14ac:dyDescent="0.25">
      <c r="A4096" s="54" t="s">
        <v>1665</v>
      </c>
      <c r="B4096" s="54" t="s">
        <v>1880</v>
      </c>
      <c r="C4096" s="54" t="s">
        <v>762</v>
      </c>
      <c r="D4096" s="55">
        <v>45612</v>
      </c>
      <c r="E4096" s="56" t="s">
        <v>18</v>
      </c>
      <c r="F4096" s="54" t="s">
        <v>763</v>
      </c>
      <c r="G4096" s="57" t="s">
        <v>16</v>
      </c>
      <c r="I4096" s="115"/>
      <c r="J4096" s="54"/>
      <c r="K4096" s="3" t="s">
        <v>56</v>
      </c>
      <c r="L4096" s="60">
        <f t="shared" si="648"/>
        <v>0</v>
      </c>
      <c r="M4096" s="33">
        <f t="shared" si="647"/>
        <v>30</v>
      </c>
      <c r="N4096" s="61">
        <f t="shared" si="649"/>
        <v>0</v>
      </c>
      <c r="O4096" s="33">
        <f t="shared" si="650"/>
        <v>0</v>
      </c>
      <c r="P4096" s="61">
        <f t="shared" si="651"/>
        <v>0</v>
      </c>
      <c r="Q4096" s="62">
        <f t="shared" si="652"/>
        <v>0</v>
      </c>
      <c r="R4096" s="61">
        <f t="shared" si="653"/>
        <v>0</v>
      </c>
      <c r="S4096" s="61">
        <f t="shared" si="654"/>
        <v>30</v>
      </c>
      <c r="T4096" t="str">
        <f t="shared" si="655"/>
        <v>لا يستحق</v>
      </c>
    </row>
    <row r="4097" spans="1:20" x14ac:dyDescent="0.25">
      <c r="A4097" s="54" t="s">
        <v>1665</v>
      </c>
      <c r="B4097" s="54" t="s">
        <v>1880</v>
      </c>
      <c r="C4097" s="54" t="s">
        <v>762</v>
      </c>
      <c r="D4097" s="55">
        <v>45613</v>
      </c>
      <c r="E4097" s="56" t="s">
        <v>20</v>
      </c>
      <c r="F4097" s="54" t="s">
        <v>763</v>
      </c>
      <c r="G4097" s="57" t="s">
        <v>16</v>
      </c>
      <c r="I4097" s="115"/>
      <c r="J4097" s="54"/>
      <c r="K4097" s="3" t="s">
        <v>56</v>
      </c>
      <c r="L4097" s="60">
        <f t="shared" si="648"/>
        <v>0</v>
      </c>
      <c r="M4097" s="33">
        <f t="shared" ref="M4097:M4160" si="656">COUNTIF(K4097:K4126,"غائب")</f>
        <v>30</v>
      </c>
      <c r="N4097" s="61">
        <f t="shared" si="649"/>
        <v>0</v>
      </c>
      <c r="O4097" s="33">
        <f t="shared" si="650"/>
        <v>0</v>
      </c>
      <c r="P4097" s="61">
        <f t="shared" si="651"/>
        <v>0</v>
      </c>
      <c r="Q4097" s="62">
        <f t="shared" si="652"/>
        <v>0</v>
      </c>
      <c r="R4097" s="61">
        <f t="shared" si="653"/>
        <v>0</v>
      </c>
      <c r="S4097" s="61">
        <f t="shared" si="654"/>
        <v>30</v>
      </c>
      <c r="T4097" t="str">
        <f t="shared" si="655"/>
        <v>لا يستحق</v>
      </c>
    </row>
    <row r="4098" spans="1:20" x14ac:dyDescent="0.25">
      <c r="A4098" s="54" t="s">
        <v>1665</v>
      </c>
      <c r="B4098" s="54" t="s">
        <v>1880</v>
      </c>
      <c r="C4098" s="54" t="s">
        <v>762</v>
      </c>
      <c r="D4098" s="55">
        <v>45614</v>
      </c>
      <c r="E4098" s="56" t="s">
        <v>21</v>
      </c>
      <c r="F4098" s="54" t="s">
        <v>763</v>
      </c>
      <c r="G4098" s="57" t="s">
        <v>16</v>
      </c>
      <c r="I4098" s="115"/>
      <c r="J4098" s="54"/>
      <c r="K4098" s="3" t="s">
        <v>56</v>
      </c>
      <c r="L4098" s="60">
        <f t="shared" ref="L4098:L4161" si="657">IF(AND(OR(K4098= "حالة وفاة",K4098="إذن م",K4098="إذن ص",K4098="بدل راحة",K4098="انصراف",K4098="اجازة",K4098="راحة",K4098="مأمورية",K4098="مأمورية م",K4098="مأمورية ص",K4098="Online",K4098="حضور",K4098="بدل سهر",E4098="Friday",K4098=""),K4098&lt;&gt;""),1,0)</f>
        <v>0</v>
      </c>
      <c r="M4098" s="33">
        <f t="shared" si="656"/>
        <v>30</v>
      </c>
      <c r="N4098" s="61">
        <f t="shared" ref="N4098:N4161" si="658">COUNTIF(K4098:K4127,"إذن ص")</f>
        <v>0</v>
      </c>
      <c r="O4098" s="33">
        <f t="shared" ref="O4098:O4161" si="659">COUNTIF(K4098:K4127,"إذن م")</f>
        <v>0</v>
      </c>
      <c r="P4098" s="61">
        <f t="shared" ref="P4098:P4161" si="660">O4098+N4098</f>
        <v>0</v>
      </c>
      <c r="Q4098" s="62">
        <f t="shared" ref="Q4098:Q4161" si="661">IF(AND(P4098&gt;2,P4098&lt;&gt;0),P4098*3/6,0)</f>
        <v>0</v>
      </c>
      <c r="R4098" s="61">
        <f t="shared" ref="R4098:R4161" si="662">INT(Q4098)</f>
        <v>0</v>
      </c>
      <c r="S4098" s="61">
        <f t="shared" ref="S4098:S4161" si="663">R4098+M4098</f>
        <v>30</v>
      </c>
      <c r="T4098" t="str">
        <f t="shared" ref="T4098:T4161" si="664">IF(AND(OR(S4098&lt;=0,S4098&gt;0),S4098&lt;5),"إضافى كامل",IF(AND(OR(S4098=5,S4098=6,S4098&lt;7),S4098&lt;&gt;""),"نصف إضافى","لا يستحق"))</f>
        <v>لا يستحق</v>
      </c>
    </row>
    <row r="4099" spans="1:20" x14ac:dyDescent="0.25">
      <c r="A4099" s="54" t="s">
        <v>1665</v>
      </c>
      <c r="B4099" s="54" t="s">
        <v>1880</v>
      </c>
      <c r="C4099" s="54" t="s">
        <v>762</v>
      </c>
      <c r="D4099" s="55">
        <v>45615</v>
      </c>
      <c r="E4099" s="56" t="s">
        <v>22</v>
      </c>
      <c r="F4099" s="54" t="s">
        <v>763</v>
      </c>
      <c r="G4099" s="57" t="s">
        <v>16</v>
      </c>
      <c r="I4099" s="115"/>
      <c r="J4099" s="54"/>
      <c r="K4099" s="3" t="s">
        <v>56</v>
      </c>
      <c r="L4099" s="60">
        <f t="shared" si="657"/>
        <v>0</v>
      </c>
      <c r="M4099" s="33">
        <f t="shared" si="656"/>
        <v>30</v>
      </c>
      <c r="N4099" s="61">
        <f t="shared" si="658"/>
        <v>0</v>
      </c>
      <c r="O4099" s="33">
        <f t="shared" si="659"/>
        <v>0</v>
      </c>
      <c r="P4099" s="61">
        <f t="shared" si="660"/>
        <v>0</v>
      </c>
      <c r="Q4099" s="62">
        <f t="shared" si="661"/>
        <v>0</v>
      </c>
      <c r="R4099" s="61">
        <f t="shared" si="662"/>
        <v>0</v>
      </c>
      <c r="S4099" s="61">
        <f t="shared" si="663"/>
        <v>30</v>
      </c>
      <c r="T4099" t="str">
        <f t="shared" si="664"/>
        <v>لا يستحق</v>
      </c>
    </row>
    <row r="4100" spans="1:20" x14ac:dyDescent="0.25">
      <c r="A4100" s="54" t="s">
        <v>1665</v>
      </c>
      <c r="B4100" s="54" t="s">
        <v>1880</v>
      </c>
      <c r="C4100" s="54" t="s">
        <v>762</v>
      </c>
      <c r="D4100" s="55">
        <v>45616</v>
      </c>
      <c r="E4100" s="56" t="s">
        <v>23</v>
      </c>
      <c r="F4100" s="54" t="s">
        <v>763</v>
      </c>
      <c r="G4100" s="57" t="s">
        <v>16</v>
      </c>
      <c r="I4100" s="115"/>
      <c r="J4100" s="54"/>
      <c r="K4100" s="3" t="s">
        <v>56</v>
      </c>
      <c r="L4100" s="60">
        <f t="shared" si="657"/>
        <v>0</v>
      </c>
      <c r="M4100" s="33">
        <f t="shared" si="656"/>
        <v>30</v>
      </c>
      <c r="N4100" s="61">
        <f t="shared" si="658"/>
        <v>0</v>
      </c>
      <c r="O4100" s="33">
        <f t="shared" si="659"/>
        <v>0</v>
      </c>
      <c r="P4100" s="61">
        <f t="shared" si="660"/>
        <v>0</v>
      </c>
      <c r="Q4100" s="62">
        <f t="shared" si="661"/>
        <v>0</v>
      </c>
      <c r="R4100" s="61">
        <f t="shared" si="662"/>
        <v>0</v>
      </c>
      <c r="S4100" s="61">
        <f t="shared" si="663"/>
        <v>30</v>
      </c>
      <c r="T4100" t="str">
        <f t="shared" si="664"/>
        <v>لا يستحق</v>
      </c>
    </row>
    <row r="4101" spans="1:20" x14ac:dyDescent="0.25">
      <c r="A4101" s="54" t="s">
        <v>1665</v>
      </c>
      <c r="B4101" s="54" t="s">
        <v>1880</v>
      </c>
      <c r="C4101" s="54" t="s">
        <v>762</v>
      </c>
      <c r="D4101" s="55">
        <v>45617</v>
      </c>
      <c r="E4101" s="56" t="s">
        <v>24</v>
      </c>
      <c r="F4101" s="54" t="s">
        <v>763</v>
      </c>
      <c r="G4101" s="57" t="s">
        <v>16</v>
      </c>
      <c r="I4101" s="115"/>
      <c r="J4101" s="54"/>
      <c r="K4101" s="3" t="s">
        <v>56</v>
      </c>
      <c r="L4101" s="60">
        <f t="shared" si="657"/>
        <v>0</v>
      </c>
      <c r="M4101" s="33">
        <f t="shared" si="656"/>
        <v>30</v>
      </c>
      <c r="N4101" s="61">
        <f t="shared" si="658"/>
        <v>0</v>
      </c>
      <c r="O4101" s="33">
        <f t="shared" si="659"/>
        <v>0</v>
      </c>
      <c r="P4101" s="61">
        <f t="shared" si="660"/>
        <v>0</v>
      </c>
      <c r="Q4101" s="62">
        <f t="shared" si="661"/>
        <v>0</v>
      </c>
      <c r="R4101" s="61">
        <f t="shared" si="662"/>
        <v>0</v>
      </c>
      <c r="S4101" s="61">
        <f t="shared" si="663"/>
        <v>30</v>
      </c>
      <c r="T4101" t="str">
        <f t="shared" si="664"/>
        <v>لا يستحق</v>
      </c>
    </row>
    <row r="4102" spans="1:20" x14ac:dyDescent="0.25">
      <c r="A4102" s="54" t="s">
        <v>1665</v>
      </c>
      <c r="B4102" s="54" t="s">
        <v>1666</v>
      </c>
      <c r="C4102" s="54" t="s">
        <v>762</v>
      </c>
      <c r="D4102" s="55">
        <v>45618</v>
      </c>
      <c r="E4102" s="56" t="s">
        <v>15</v>
      </c>
      <c r="F4102" s="54" t="s">
        <v>763</v>
      </c>
      <c r="G4102" s="57" t="s">
        <v>16</v>
      </c>
      <c r="I4102" s="115"/>
      <c r="J4102" s="54"/>
      <c r="K4102" s="3" t="s">
        <v>56</v>
      </c>
      <c r="L4102" s="60">
        <f t="shared" si="657"/>
        <v>1</v>
      </c>
      <c r="M4102" s="33">
        <f t="shared" si="656"/>
        <v>30</v>
      </c>
      <c r="N4102" s="61">
        <f t="shared" si="658"/>
        <v>0</v>
      </c>
      <c r="O4102" s="33">
        <f t="shared" si="659"/>
        <v>0</v>
      </c>
      <c r="P4102" s="61">
        <f t="shared" si="660"/>
        <v>0</v>
      </c>
      <c r="Q4102" s="62">
        <f t="shared" si="661"/>
        <v>0</v>
      </c>
      <c r="R4102" s="61">
        <f t="shared" si="662"/>
        <v>0</v>
      </c>
      <c r="S4102" s="61">
        <f t="shared" si="663"/>
        <v>30</v>
      </c>
      <c r="T4102" t="str">
        <f t="shared" si="664"/>
        <v>لا يستحق</v>
      </c>
    </row>
    <row r="4103" spans="1:20" x14ac:dyDescent="0.25">
      <c r="A4103" s="54" t="s">
        <v>1665</v>
      </c>
      <c r="B4103" s="54" t="s">
        <v>1880</v>
      </c>
      <c r="C4103" s="54" t="s">
        <v>762</v>
      </c>
      <c r="D4103" s="55">
        <v>45619</v>
      </c>
      <c r="E4103" s="56" t="s">
        <v>18</v>
      </c>
      <c r="F4103" s="54" t="s">
        <v>763</v>
      </c>
      <c r="G4103" s="57" t="s">
        <v>16</v>
      </c>
      <c r="I4103" s="115"/>
      <c r="J4103" s="54"/>
      <c r="K4103" s="3" t="s">
        <v>56</v>
      </c>
      <c r="L4103" s="60">
        <f t="shared" si="657"/>
        <v>0</v>
      </c>
      <c r="M4103" s="33">
        <f t="shared" si="656"/>
        <v>30</v>
      </c>
      <c r="N4103" s="61">
        <f t="shared" si="658"/>
        <v>0</v>
      </c>
      <c r="O4103" s="33">
        <f t="shared" si="659"/>
        <v>0</v>
      </c>
      <c r="P4103" s="61">
        <f t="shared" si="660"/>
        <v>0</v>
      </c>
      <c r="Q4103" s="62">
        <f t="shared" si="661"/>
        <v>0</v>
      </c>
      <c r="R4103" s="61">
        <f t="shared" si="662"/>
        <v>0</v>
      </c>
      <c r="S4103" s="61">
        <f t="shared" si="663"/>
        <v>30</v>
      </c>
      <c r="T4103" t="str">
        <f t="shared" si="664"/>
        <v>لا يستحق</v>
      </c>
    </row>
    <row r="4104" spans="1:20" x14ac:dyDescent="0.25">
      <c r="A4104" s="54" t="s">
        <v>1665</v>
      </c>
      <c r="B4104" s="54" t="s">
        <v>1880</v>
      </c>
      <c r="C4104" s="54" t="s">
        <v>762</v>
      </c>
      <c r="D4104" s="55">
        <v>45620</v>
      </c>
      <c r="E4104" s="56" t="s">
        <v>20</v>
      </c>
      <c r="F4104" s="54" t="s">
        <v>763</v>
      </c>
      <c r="G4104" s="57" t="s">
        <v>16</v>
      </c>
      <c r="I4104" s="115"/>
      <c r="J4104" s="54"/>
      <c r="K4104" s="3" t="s">
        <v>56</v>
      </c>
      <c r="L4104" s="60">
        <f t="shared" si="657"/>
        <v>0</v>
      </c>
      <c r="M4104" s="33">
        <f t="shared" si="656"/>
        <v>30</v>
      </c>
      <c r="N4104" s="61">
        <f t="shared" si="658"/>
        <v>0</v>
      </c>
      <c r="O4104" s="33">
        <f t="shared" si="659"/>
        <v>0</v>
      </c>
      <c r="P4104" s="61">
        <f t="shared" si="660"/>
        <v>0</v>
      </c>
      <c r="Q4104" s="62">
        <f t="shared" si="661"/>
        <v>0</v>
      </c>
      <c r="R4104" s="61">
        <f t="shared" si="662"/>
        <v>0</v>
      </c>
      <c r="S4104" s="61">
        <f t="shared" si="663"/>
        <v>30</v>
      </c>
      <c r="T4104" t="str">
        <f t="shared" si="664"/>
        <v>لا يستحق</v>
      </c>
    </row>
    <row r="4105" spans="1:20" x14ac:dyDescent="0.25">
      <c r="A4105" s="54" t="s">
        <v>1665</v>
      </c>
      <c r="B4105" s="54" t="s">
        <v>1880</v>
      </c>
      <c r="C4105" s="54" t="s">
        <v>762</v>
      </c>
      <c r="D4105" s="55">
        <v>45621</v>
      </c>
      <c r="E4105" s="56" t="s">
        <v>21</v>
      </c>
      <c r="F4105" s="54" t="s">
        <v>763</v>
      </c>
      <c r="G4105" s="57" t="s">
        <v>16</v>
      </c>
      <c r="I4105" s="115"/>
      <c r="J4105" s="54"/>
      <c r="K4105" s="3" t="s">
        <v>56</v>
      </c>
      <c r="L4105" s="60">
        <f t="shared" si="657"/>
        <v>0</v>
      </c>
      <c r="M4105" s="33">
        <f t="shared" si="656"/>
        <v>30</v>
      </c>
      <c r="N4105" s="61">
        <f t="shared" si="658"/>
        <v>0</v>
      </c>
      <c r="O4105" s="33">
        <f t="shared" si="659"/>
        <v>0</v>
      </c>
      <c r="P4105" s="61">
        <f t="shared" si="660"/>
        <v>0</v>
      </c>
      <c r="Q4105" s="62">
        <f t="shared" si="661"/>
        <v>0</v>
      </c>
      <c r="R4105" s="61">
        <f t="shared" si="662"/>
        <v>0</v>
      </c>
      <c r="S4105" s="61">
        <f t="shared" si="663"/>
        <v>30</v>
      </c>
      <c r="T4105" t="str">
        <f t="shared" si="664"/>
        <v>لا يستحق</v>
      </c>
    </row>
    <row r="4106" spans="1:20" x14ac:dyDescent="0.25">
      <c r="A4106" s="54" t="s">
        <v>1665</v>
      </c>
      <c r="B4106" s="54" t="s">
        <v>1880</v>
      </c>
      <c r="C4106" s="54" t="s">
        <v>762</v>
      </c>
      <c r="D4106" s="55">
        <v>45622</v>
      </c>
      <c r="E4106" s="56" t="s">
        <v>22</v>
      </c>
      <c r="F4106" s="54" t="s">
        <v>763</v>
      </c>
      <c r="G4106" s="57" t="s">
        <v>16</v>
      </c>
      <c r="I4106" s="115"/>
      <c r="J4106" s="54"/>
      <c r="K4106" s="3" t="s">
        <v>56</v>
      </c>
      <c r="L4106" s="60">
        <f t="shared" si="657"/>
        <v>0</v>
      </c>
      <c r="M4106" s="33">
        <f t="shared" si="656"/>
        <v>30</v>
      </c>
      <c r="N4106" s="61">
        <f t="shared" si="658"/>
        <v>0</v>
      </c>
      <c r="O4106" s="33">
        <f t="shared" si="659"/>
        <v>0</v>
      </c>
      <c r="P4106" s="61">
        <f t="shared" si="660"/>
        <v>0</v>
      </c>
      <c r="Q4106" s="62">
        <f t="shared" si="661"/>
        <v>0</v>
      </c>
      <c r="R4106" s="61">
        <f t="shared" si="662"/>
        <v>0</v>
      </c>
      <c r="S4106" s="61">
        <f t="shared" si="663"/>
        <v>30</v>
      </c>
      <c r="T4106" t="str">
        <f t="shared" si="664"/>
        <v>لا يستحق</v>
      </c>
    </row>
    <row r="4107" spans="1:20" x14ac:dyDescent="0.25">
      <c r="A4107" s="54" t="s">
        <v>1665</v>
      </c>
      <c r="B4107" s="54" t="s">
        <v>1880</v>
      </c>
      <c r="C4107" s="54" t="s">
        <v>762</v>
      </c>
      <c r="D4107" s="55">
        <v>45623</v>
      </c>
      <c r="E4107" s="56" t="s">
        <v>23</v>
      </c>
      <c r="F4107" s="54" t="s">
        <v>763</v>
      </c>
      <c r="G4107" s="57" t="s">
        <v>16</v>
      </c>
      <c r="I4107" s="115"/>
      <c r="J4107" s="54"/>
      <c r="K4107" s="3" t="s">
        <v>56</v>
      </c>
      <c r="L4107" s="60">
        <f t="shared" si="657"/>
        <v>0</v>
      </c>
      <c r="M4107" s="33">
        <f t="shared" si="656"/>
        <v>30</v>
      </c>
      <c r="N4107" s="61">
        <f t="shared" si="658"/>
        <v>0</v>
      </c>
      <c r="O4107" s="33">
        <f t="shared" si="659"/>
        <v>0</v>
      </c>
      <c r="P4107" s="61">
        <f t="shared" si="660"/>
        <v>0</v>
      </c>
      <c r="Q4107" s="62">
        <f t="shared" si="661"/>
        <v>0</v>
      </c>
      <c r="R4107" s="61">
        <f t="shared" si="662"/>
        <v>0</v>
      </c>
      <c r="S4107" s="61">
        <f t="shared" si="663"/>
        <v>30</v>
      </c>
      <c r="T4107" t="str">
        <f t="shared" si="664"/>
        <v>لا يستحق</v>
      </c>
    </row>
    <row r="4108" spans="1:20" x14ac:dyDescent="0.25">
      <c r="A4108" s="54" t="s">
        <v>1665</v>
      </c>
      <c r="B4108" s="54" t="s">
        <v>1880</v>
      </c>
      <c r="C4108" s="54" t="s">
        <v>762</v>
      </c>
      <c r="D4108" s="55">
        <v>45624</v>
      </c>
      <c r="E4108" s="56" t="s">
        <v>24</v>
      </c>
      <c r="F4108" s="54" t="s">
        <v>763</v>
      </c>
      <c r="G4108" s="57" t="s">
        <v>16</v>
      </c>
      <c r="I4108" s="115"/>
      <c r="J4108" s="54"/>
      <c r="K4108" s="3" t="s">
        <v>56</v>
      </c>
      <c r="L4108" s="60">
        <f t="shared" si="657"/>
        <v>0</v>
      </c>
      <c r="M4108" s="33">
        <f t="shared" si="656"/>
        <v>30</v>
      </c>
      <c r="N4108" s="61">
        <f t="shared" si="658"/>
        <v>0</v>
      </c>
      <c r="O4108" s="33">
        <f t="shared" si="659"/>
        <v>0</v>
      </c>
      <c r="P4108" s="61">
        <f t="shared" si="660"/>
        <v>0</v>
      </c>
      <c r="Q4108" s="62">
        <f t="shared" si="661"/>
        <v>0</v>
      </c>
      <c r="R4108" s="61">
        <f t="shared" si="662"/>
        <v>0</v>
      </c>
      <c r="S4108" s="61">
        <f t="shared" si="663"/>
        <v>30</v>
      </c>
      <c r="T4108" t="str">
        <f t="shared" si="664"/>
        <v>لا يستحق</v>
      </c>
    </row>
    <row r="4109" spans="1:20" x14ac:dyDescent="0.25">
      <c r="A4109" s="54" t="s">
        <v>1665</v>
      </c>
      <c r="B4109" s="54" t="s">
        <v>1880</v>
      </c>
      <c r="C4109" s="54" t="s">
        <v>762</v>
      </c>
      <c r="D4109" s="55">
        <v>45625</v>
      </c>
      <c r="E4109" s="56" t="s">
        <v>15</v>
      </c>
      <c r="F4109" s="54" t="s">
        <v>763</v>
      </c>
      <c r="G4109" s="57" t="s">
        <v>16</v>
      </c>
      <c r="I4109" s="115"/>
      <c r="J4109" s="54"/>
      <c r="K4109" s="3" t="s">
        <v>56</v>
      </c>
      <c r="L4109" s="60">
        <f t="shared" si="657"/>
        <v>1</v>
      </c>
      <c r="M4109" s="33">
        <f t="shared" si="656"/>
        <v>30</v>
      </c>
      <c r="N4109" s="61">
        <f t="shared" si="658"/>
        <v>0</v>
      </c>
      <c r="O4109" s="33">
        <f t="shared" si="659"/>
        <v>0</v>
      </c>
      <c r="P4109" s="61">
        <f t="shared" si="660"/>
        <v>0</v>
      </c>
      <c r="Q4109" s="62">
        <f t="shared" si="661"/>
        <v>0</v>
      </c>
      <c r="R4109" s="61">
        <f t="shared" si="662"/>
        <v>0</v>
      </c>
      <c r="S4109" s="61">
        <f t="shared" si="663"/>
        <v>30</v>
      </c>
      <c r="T4109" t="str">
        <f t="shared" si="664"/>
        <v>لا يستحق</v>
      </c>
    </row>
    <row r="4110" spans="1:20" x14ac:dyDescent="0.25">
      <c r="A4110" s="54" t="s">
        <v>1665</v>
      </c>
      <c r="B4110" s="54" t="s">
        <v>1880</v>
      </c>
      <c r="C4110" s="54" t="s">
        <v>762</v>
      </c>
      <c r="D4110" s="55">
        <v>45626</v>
      </c>
      <c r="E4110" s="56" t="s">
        <v>18</v>
      </c>
      <c r="F4110" s="54" t="s">
        <v>763</v>
      </c>
      <c r="G4110" s="57" t="s">
        <v>16</v>
      </c>
      <c r="I4110" s="115"/>
      <c r="J4110" s="54"/>
      <c r="K4110" s="3" t="s">
        <v>56</v>
      </c>
      <c r="L4110" s="60">
        <f t="shared" si="657"/>
        <v>0</v>
      </c>
      <c r="M4110" s="33">
        <f t="shared" si="656"/>
        <v>30</v>
      </c>
      <c r="N4110" s="61">
        <f t="shared" si="658"/>
        <v>0</v>
      </c>
      <c r="O4110" s="33">
        <f t="shared" si="659"/>
        <v>0</v>
      </c>
      <c r="P4110" s="61">
        <f t="shared" si="660"/>
        <v>0</v>
      </c>
      <c r="Q4110" s="62">
        <f t="shared" si="661"/>
        <v>0</v>
      </c>
      <c r="R4110" s="61">
        <f t="shared" si="662"/>
        <v>0</v>
      </c>
      <c r="S4110" s="61">
        <f t="shared" si="663"/>
        <v>30</v>
      </c>
      <c r="T4110" t="str">
        <f t="shared" si="664"/>
        <v>لا يستحق</v>
      </c>
    </row>
    <row r="4111" spans="1:20" ht="15.75" x14ac:dyDescent="0.25">
      <c r="A4111" s="54" t="s">
        <v>1667</v>
      </c>
      <c r="B4111" s="78" t="s">
        <v>1668</v>
      </c>
      <c r="C4111" s="54" t="s">
        <v>762</v>
      </c>
      <c r="D4111" s="55">
        <v>45597</v>
      </c>
      <c r="E4111" s="56" t="s">
        <v>15</v>
      </c>
      <c r="F4111" s="54" t="s">
        <v>1215</v>
      </c>
      <c r="G4111" s="57" t="s">
        <v>222</v>
      </c>
      <c r="H4111" s="73" t="s">
        <v>140</v>
      </c>
      <c r="I4111" s="115"/>
      <c r="J4111" s="54"/>
      <c r="K4111" s="3" t="s">
        <v>56</v>
      </c>
      <c r="L4111" s="60">
        <f t="shared" si="657"/>
        <v>1</v>
      </c>
      <c r="M4111" s="33">
        <f t="shared" si="656"/>
        <v>30</v>
      </c>
      <c r="N4111" s="61">
        <f t="shared" si="658"/>
        <v>0</v>
      </c>
      <c r="O4111" s="33">
        <f t="shared" si="659"/>
        <v>0</v>
      </c>
      <c r="P4111" s="61">
        <f t="shared" si="660"/>
        <v>0</v>
      </c>
      <c r="Q4111" s="62">
        <f t="shared" si="661"/>
        <v>0</v>
      </c>
      <c r="R4111" s="61">
        <f t="shared" si="662"/>
        <v>0</v>
      </c>
      <c r="S4111" s="61">
        <f t="shared" si="663"/>
        <v>30</v>
      </c>
      <c r="T4111" t="str">
        <f t="shared" si="664"/>
        <v>لا يستحق</v>
      </c>
    </row>
    <row r="4112" spans="1:20" x14ac:dyDescent="0.25">
      <c r="A4112" s="54" t="s">
        <v>1667</v>
      </c>
      <c r="B4112" s="54" t="s">
        <v>1669</v>
      </c>
      <c r="C4112" s="54" t="s">
        <v>762</v>
      </c>
      <c r="D4112" s="55">
        <v>45598</v>
      </c>
      <c r="E4112" s="56" t="s">
        <v>18</v>
      </c>
      <c r="F4112" s="54" t="s">
        <v>1215</v>
      </c>
      <c r="G4112" s="57" t="s">
        <v>222</v>
      </c>
      <c r="I4112" s="115"/>
      <c r="J4112" s="54"/>
      <c r="K4112" s="3" t="s">
        <v>56</v>
      </c>
      <c r="L4112" s="60">
        <f t="shared" si="657"/>
        <v>0</v>
      </c>
      <c r="M4112" s="33">
        <f t="shared" si="656"/>
        <v>30</v>
      </c>
      <c r="N4112" s="61">
        <f t="shared" si="658"/>
        <v>0</v>
      </c>
      <c r="O4112" s="33">
        <f t="shared" si="659"/>
        <v>0</v>
      </c>
      <c r="P4112" s="61">
        <f t="shared" si="660"/>
        <v>0</v>
      </c>
      <c r="Q4112" s="62">
        <f t="shared" si="661"/>
        <v>0</v>
      </c>
      <c r="R4112" s="61">
        <f t="shared" si="662"/>
        <v>0</v>
      </c>
      <c r="S4112" s="61">
        <f t="shared" si="663"/>
        <v>30</v>
      </c>
      <c r="T4112" t="str">
        <f t="shared" si="664"/>
        <v>لا يستحق</v>
      </c>
    </row>
    <row r="4113" spans="1:20" x14ac:dyDescent="0.25">
      <c r="A4113" s="54" t="s">
        <v>1667</v>
      </c>
      <c r="B4113" s="54" t="s">
        <v>1669</v>
      </c>
      <c r="C4113" s="54" t="s">
        <v>762</v>
      </c>
      <c r="D4113" s="55">
        <v>45599</v>
      </c>
      <c r="E4113" s="56" t="s">
        <v>20</v>
      </c>
      <c r="F4113" s="54" t="s">
        <v>1215</v>
      </c>
      <c r="G4113" s="57" t="s">
        <v>222</v>
      </c>
      <c r="I4113" s="115"/>
      <c r="J4113" s="54"/>
      <c r="K4113" s="3" t="s">
        <v>56</v>
      </c>
      <c r="L4113" s="60">
        <f t="shared" si="657"/>
        <v>0</v>
      </c>
      <c r="M4113" s="33">
        <f t="shared" si="656"/>
        <v>30</v>
      </c>
      <c r="N4113" s="61">
        <f t="shared" si="658"/>
        <v>0</v>
      </c>
      <c r="O4113" s="33">
        <f t="shared" si="659"/>
        <v>0</v>
      </c>
      <c r="P4113" s="61">
        <f t="shared" si="660"/>
        <v>0</v>
      </c>
      <c r="Q4113" s="62">
        <f t="shared" si="661"/>
        <v>0</v>
      </c>
      <c r="R4113" s="61">
        <f t="shared" si="662"/>
        <v>0</v>
      </c>
      <c r="S4113" s="61">
        <f t="shared" si="663"/>
        <v>30</v>
      </c>
      <c r="T4113" t="str">
        <f t="shared" si="664"/>
        <v>لا يستحق</v>
      </c>
    </row>
    <row r="4114" spans="1:20" x14ac:dyDescent="0.25">
      <c r="A4114" s="54" t="s">
        <v>1667</v>
      </c>
      <c r="B4114" s="54" t="s">
        <v>1669</v>
      </c>
      <c r="C4114" s="54" t="s">
        <v>762</v>
      </c>
      <c r="D4114" s="55">
        <v>45600</v>
      </c>
      <c r="E4114" s="56" t="s">
        <v>21</v>
      </c>
      <c r="F4114" s="54" t="s">
        <v>1215</v>
      </c>
      <c r="G4114" s="57" t="s">
        <v>222</v>
      </c>
      <c r="I4114" s="115"/>
      <c r="J4114" s="54"/>
      <c r="K4114" s="3" t="s">
        <v>56</v>
      </c>
      <c r="L4114" s="60">
        <f t="shared" si="657"/>
        <v>0</v>
      </c>
      <c r="M4114" s="33">
        <f t="shared" si="656"/>
        <v>30</v>
      </c>
      <c r="N4114" s="61">
        <f t="shared" si="658"/>
        <v>0</v>
      </c>
      <c r="O4114" s="33">
        <f t="shared" si="659"/>
        <v>0</v>
      </c>
      <c r="P4114" s="61">
        <f t="shared" si="660"/>
        <v>0</v>
      </c>
      <c r="Q4114" s="62">
        <f t="shared" si="661"/>
        <v>0</v>
      </c>
      <c r="R4114" s="61">
        <f t="shared" si="662"/>
        <v>0</v>
      </c>
      <c r="S4114" s="61">
        <f t="shared" si="663"/>
        <v>30</v>
      </c>
      <c r="T4114" t="str">
        <f t="shared" si="664"/>
        <v>لا يستحق</v>
      </c>
    </row>
    <row r="4115" spans="1:20" x14ac:dyDescent="0.25">
      <c r="A4115" s="54" t="s">
        <v>1667</v>
      </c>
      <c r="B4115" s="54" t="s">
        <v>1669</v>
      </c>
      <c r="C4115" s="54" t="s">
        <v>762</v>
      </c>
      <c r="D4115" s="55">
        <v>45601</v>
      </c>
      <c r="E4115" s="56" t="s">
        <v>22</v>
      </c>
      <c r="F4115" s="54" t="s">
        <v>1215</v>
      </c>
      <c r="G4115" s="57" t="s">
        <v>222</v>
      </c>
      <c r="I4115" s="115"/>
      <c r="J4115" s="54"/>
      <c r="K4115" s="3" t="s">
        <v>56</v>
      </c>
      <c r="L4115" s="60">
        <f t="shared" si="657"/>
        <v>0</v>
      </c>
      <c r="M4115" s="33">
        <f t="shared" si="656"/>
        <v>30</v>
      </c>
      <c r="N4115" s="61">
        <f t="shared" si="658"/>
        <v>0</v>
      </c>
      <c r="O4115" s="33">
        <f t="shared" si="659"/>
        <v>0</v>
      </c>
      <c r="P4115" s="61">
        <f t="shared" si="660"/>
        <v>0</v>
      </c>
      <c r="Q4115" s="62">
        <f t="shared" si="661"/>
        <v>0</v>
      </c>
      <c r="R4115" s="61">
        <f t="shared" si="662"/>
        <v>0</v>
      </c>
      <c r="S4115" s="61">
        <f t="shared" si="663"/>
        <v>30</v>
      </c>
      <c r="T4115" t="str">
        <f t="shared" si="664"/>
        <v>لا يستحق</v>
      </c>
    </row>
    <row r="4116" spans="1:20" x14ac:dyDescent="0.25">
      <c r="A4116" s="54" t="s">
        <v>1667</v>
      </c>
      <c r="B4116" s="54" t="s">
        <v>1669</v>
      </c>
      <c r="C4116" s="54" t="s">
        <v>762</v>
      </c>
      <c r="D4116" s="55">
        <v>45602</v>
      </c>
      <c r="E4116" s="56" t="s">
        <v>23</v>
      </c>
      <c r="F4116" s="54" t="s">
        <v>1215</v>
      </c>
      <c r="G4116" s="57" t="s">
        <v>222</v>
      </c>
      <c r="I4116" s="115"/>
      <c r="J4116" s="54"/>
      <c r="K4116" s="3" t="s">
        <v>56</v>
      </c>
      <c r="L4116" s="60">
        <f t="shared" si="657"/>
        <v>0</v>
      </c>
      <c r="M4116" s="33">
        <f t="shared" si="656"/>
        <v>30</v>
      </c>
      <c r="N4116" s="61">
        <f t="shared" si="658"/>
        <v>0</v>
      </c>
      <c r="O4116" s="33">
        <f t="shared" si="659"/>
        <v>0</v>
      </c>
      <c r="P4116" s="61">
        <f t="shared" si="660"/>
        <v>0</v>
      </c>
      <c r="Q4116" s="62">
        <f t="shared" si="661"/>
        <v>0</v>
      </c>
      <c r="R4116" s="61">
        <f t="shared" si="662"/>
        <v>0</v>
      </c>
      <c r="S4116" s="61">
        <f t="shared" si="663"/>
        <v>30</v>
      </c>
      <c r="T4116" t="str">
        <f t="shared" si="664"/>
        <v>لا يستحق</v>
      </c>
    </row>
    <row r="4117" spans="1:20" x14ac:dyDescent="0.25">
      <c r="A4117" s="54" t="s">
        <v>1667</v>
      </c>
      <c r="B4117" s="54" t="s">
        <v>1669</v>
      </c>
      <c r="C4117" s="54" t="s">
        <v>762</v>
      </c>
      <c r="D4117" s="55">
        <v>45603</v>
      </c>
      <c r="E4117" s="56" t="s">
        <v>24</v>
      </c>
      <c r="F4117" s="54" t="s">
        <v>1215</v>
      </c>
      <c r="G4117" s="57" t="s">
        <v>222</v>
      </c>
      <c r="I4117" s="115"/>
      <c r="J4117" s="54"/>
      <c r="K4117" s="3" t="s">
        <v>56</v>
      </c>
      <c r="L4117" s="60">
        <f t="shared" si="657"/>
        <v>0</v>
      </c>
      <c r="M4117" s="33">
        <f t="shared" si="656"/>
        <v>30</v>
      </c>
      <c r="N4117" s="61">
        <f t="shared" si="658"/>
        <v>0</v>
      </c>
      <c r="O4117" s="33">
        <f t="shared" si="659"/>
        <v>0</v>
      </c>
      <c r="P4117" s="61">
        <f t="shared" si="660"/>
        <v>0</v>
      </c>
      <c r="Q4117" s="62">
        <f t="shared" si="661"/>
        <v>0</v>
      </c>
      <c r="R4117" s="61">
        <f t="shared" si="662"/>
        <v>0</v>
      </c>
      <c r="S4117" s="61">
        <f t="shared" si="663"/>
        <v>30</v>
      </c>
      <c r="T4117" t="str">
        <f t="shared" si="664"/>
        <v>لا يستحق</v>
      </c>
    </row>
    <row r="4118" spans="1:20" x14ac:dyDescent="0.25">
      <c r="A4118" s="54" t="s">
        <v>1667</v>
      </c>
      <c r="B4118" s="54" t="s">
        <v>1669</v>
      </c>
      <c r="C4118" s="54" t="s">
        <v>762</v>
      </c>
      <c r="D4118" s="55">
        <v>45604</v>
      </c>
      <c r="E4118" s="56" t="s">
        <v>15</v>
      </c>
      <c r="F4118" s="54" t="s">
        <v>1215</v>
      </c>
      <c r="G4118" s="57" t="s">
        <v>222</v>
      </c>
      <c r="I4118" s="115"/>
      <c r="J4118" s="54"/>
      <c r="K4118" s="3" t="s">
        <v>56</v>
      </c>
      <c r="L4118" s="60">
        <f t="shared" si="657"/>
        <v>1</v>
      </c>
      <c r="M4118" s="33">
        <f t="shared" si="656"/>
        <v>30</v>
      </c>
      <c r="N4118" s="61">
        <f t="shared" si="658"/>
        <v>0</v>
      </c>
      <c r="O4118" s="33">
        <f t="shared" si="659"/>
        <v>0</v>
      </c>
      <c r="P4118" s="61">
        <f t="shared" si="660"/>
        <v>0</v>
      </c>
      <c r="Q4118" s="62">
        <f t="shared" si="661"/>
        <v>0</v>
      </c>
      <c r="R4118" s="61">
        <f t="shared" si="662"/>
        <v>0</v>
      </c>
      <c r="S4118" s="61">
        <f t="shared" si="663"/>
        <v>30</v>
      </c>
      <c r="T4118" t="str">
        <f t="shared" si="664"/>
        <v>لا يستحق</v>
      </c>
    </row>
    <row r="4119" spans="1:20" x14ac:dyDescent="0.25">
      <c r="A4119" s="54" t="s">
        <v>1667</v>
      </c>
      <c r="B4119" s="54" t="s">
        <v>1669</v>
      </c>
      <c r="C4119" s="54" t="s">
        <v>762</v>
      </c>
      <c r="D4119" s="55">
        <v>45605</v>
      </c>
      <c r="E4119" s="56" t="s">
        <v>18</v>
      </c>
      <c r="F4119" s="54" t="s">
        <v>1215</v>
      </c>
      <c r="G4119" s="57" t="s">
        <v>222</v>
      </c>
      <c r="I4119" s="115"/>
      <c r="J4119" s="54"/>
      <c r="K4119" s="3" t="s">
        <v>56</v>
      </c>
      <c r="L4119" s="60">
        <f t="shared" si="657"/>
        <v>0</v>
      </c>
      <c r="M4119" s="33">
        <f t="shared" si="656"/>
        <v>30</v>
      </c>
      <c r="N4119" s="61">
        <f t="shared" si="658"/>
        <v>0</v>
      </c>
      <c r="O4119" s="33">
        <f t="shared" si="659"/>
        <v>0</v>
      </c>
      <c r="P4119" s="61">
        <f t="shared" si="660"/>
        <v>0</v>
      </c>
      <c r="Q4119" s="62">
        <f t="shared" si="661"/>
        <v>0</v>
      </c>
      <c r="R4119" s="61">
        <f t="shared" si="662"/>
        <v>0</v>
      </c>
      <c r="S4119" s="61">
        <f t="shared" si="663"/>
        <v>30</v>
      </c>
      <c r="T4119" t="str">
        <f t="shared" si="664"/>
        <v>لا يستحق</v>
      </c>
    </row>
    <row r="4120" spans="1:20" x14ac:dyDescent="0.25">
      <c r="A4120" s="54" t="s">
        <v>1667</v>
      </c>
      <c r="B4120" s="54" t="s">
        <v>1669</v>
      </c>
      <c r="C4120" s="54" t="s">
        <v>762</v>
      </c>
      <c r="D4120" s="55">
        <v>45606</v>
      </c>
      <c r="E4120" s="56" t="s">
        <v>20</v>
      </c>
      <c r="F4120" s="54" t="s">
        <v>1215</v>
      </c>
      <c r="G4120" s="57" t="s">
        <v>222</v>
      </c>
      <c r="I4120" s="115"/>
      <c r="J4120" s="54"/>
      <c r="K4120" s="3" t="s">
        <v>56</v>
      </c>
      <c r="L4120" s="60">
        <f t="shared" si="657"/>
        <v>0</v>
      </c>
      <c r="M4120" s="33">
        <f t="shared" si="656"/>
        <v>30</v>
      </c>
      <c r="N4120" s="61">
        <f t="shared" si="658"/>
        <v>0</v>
      </c>
      <c r="O4120" s="33">
        <f t="shared" si="659"/>
        <v>0</v>
      </c>
      <c r="P4120" s="61">
        <f t="shared" si="660"/>
        <v>0</v>
      </c>
      <c r="Q4120" s="62">
        <f t="shared" si="661"/>
        <v>0</v>
      </c>
      <c r="R4120" s="61">
        <f t="shared" si="662"/>
        <v>0</v>
      </c>
      <c r="S4120" s="61">
        <f t="shared" si="663"/>
        <v>30</v>
      </c>
      <c r="T4120" t="str">
        <f t="shared" si="664"/>
        <v>لا يستحق</v>
      </c>
    </row>
    <row r="4121" spans="1:20" x14ac:dyDescent="0.25">
      <c r="A4121" s="54" t="s">
        <v>1667</v>
      </c>
      <c r="B4121" s="54" t="s">
        <v>1669</v>
      </c>
      <c r="C4121" s="54" t="s">
        <v>762</v>
      </c>
      <c r="D4121" s="55">
        <v>45607</v>
      </c>
      <c r="E4121" s="56" t="s">
        <v>21</v>
      </c>
      <c r="F4121" s="54" t="s">
        <v>1215</v>
      </c>
      <c r="G4121" s="57" t="s">
        <v>222</v>
      </c>
      <c r="I4121" s="115"/>
      <c r="J4121" s="54"/>
      <c r="K4121" s="3" t="s">
        <v>56</v>
      </c>
      <c r="L4121" s="60">
        <f t="shared" si="657"/>
        <v>0</v>
      </c>
      <c r="M4121" s="33">
        <f t="shared" si="656"/>
        <v>30</v>
      </c>
      <c r="N4121" s="61">
        <f t="shared" si="658"/>
        <v>0</v>
      </c>
      <c r="O4121" s="33">
        <f t="shared" si="659"/>
        <v>0</v>
      </c>
      <c r="P4121" s="61">
        <f t="shared" si="660"/>
        <v>0</v>
      </c>
      <c r="Q4121" s="62">
        <f t="shared" si="661"/>
        <v>0</v>
      </c>
      <c r="R4121" s="61">
        <f t="shared" si="662"/>
        <v>0</v>
      </c>
      <c r="S4121" s="61">
        <f t="shared" si="663"/>
        <v>30</v>
      </c>
      <c r="T4121" t="str">
        <f t="shared" si="664"/>
        <v>لا يستحق</v>
      </c>
    </row>
    <row r="4122" spans="1:20" x14ac:dyDescent="0.25">
      <c r="A4122" s="54" t="s">
        <v>1667</v>
      </c>
      <c r="B4122" s="54" t="s">
        <v>1669</v>
      </c>
      <c r="C4122" s="54" t="s">
        <v>762</v>
      </c>
      <c r="D4122" s="55">
        <v>45608</v>
      </c>
      <c r="E4122" s="56" t="s">
        <v>22</v>
      </c>
      <c r="F4122" s="54" t="s">
        <v>1215</v>
      </c>
      <c r="G4122" s="57" t="s">
        <v>222</v>
      </c>
      <c r="I4122" s="115"/>
      <c r="J4122" s="54"/>
      <c r="K4122" s="3" t="s">
        <v>56</v>
      </c>
      <c r="L4122" s="60">
        <f t="shared" si="657"/>
        <v>0</v>
      </c>
      <c r="M4122" s="33">
        <f t="shared" si="656"/>
        <v>30</v>
      </c>
      <c r="N4122" s="61">
        <f t="shared" si="658"/>
        <v>0</v>
      </c>
      <c r="O4122" s="33">
        <f t="shared" si="659"/>
        <v>0</v>
      </c>
      <c r="P4122" s="61">
        <f t="shared" si="660"/>
        <v>0</v>
      </c>
      <c r="Q4122" s="62">
        <f t="shared" si="661"/>
        <v>0</v>
      </c>
      <c r="R4122" s="61">
        <f t="shared" si="662"/>
        <v>0</v>
      </c>
      <c r="S4122" s="61">
        <f t="shared" si="663"/>
        <v>30</v>
      </c>
      <c r="T4122" t="str">
        <f t="shared" si="664"/>
        <v>لا يستحق</v>
      </c>
    </row>
    <row r="4123" spans="1:20" x14ac:dyDescent="0.25">
      <c r="A4123" s="54" t="s">
        <v>1667</v>
      </c>
      <c r="B4123" s="54" t="s">
        <v>1669</v>
      </c>
      <c r="C4123" s="54" t="s">
        <v>762</v>
      </c>
      <c r="D4123" s="55">
        <v>45609</v>
      </c>
      <c r="E4123" s="56" t="s">
        <v>23</v>
      </c>
      <c r="F4123" s="54" t="s">
        <v>1215</v>
      </c>
      <c r="G4123" s="57" t="s">
        <v>222</v>
      </c>
      <c r="I4123" s="115"/>
      <c r="J4123" s="54"/>
      <c r="K4123" s="3" t="s">
        <v>56</v>
      </c>
      <c r="L4123" s="60">
        <f t="shared" si="657"/>
        <v>0</v>
      </c>
      <c r="M4123" s="33">
        <f t="shared" si="656"/>
        <v>30</v>
      </c>
      <c r="N4123" s="61">
        <f t="shared" si="658"/>
        <v>0</v>
      </c>
      <c r="O4123" s="33">
        <f t="shared" si="659"/>
        <v>0</v>
      </c>
      <c r="P4123" s="61">
        <f t="shared" si="660"/>
        <v>0</v>
      </c>
      <c r="Q4123" s="62">
        <f t="shared" si="661"/>
        <v>0</v>
      </c>
      <c r="R4123" s="61">
        <f t="shared" si="662"/>
        <v>0</v>
      </c>
      <c r="S4123" s="61">
        <f t="shared" si="663"/>
        <v>30</v>
      </c>
      <c r="T4123" t="str">
        <f t="shared" si="664"/>
        <v>لا يستحق</v>
      </c>
    </row>
    <row r="4124" spans="1:20" x14ac:dyDescent="0.25">
      <c r="A4124" s="54" t="s">
        <v>1667</v>
      </c>
      <c r="B4124" s="54" t="s">
        <v>1669</v>
      </c>
      <c r="C4124" s="54" t="s">
        <v>762</v>
      </c>
      <c r="D4124" s="55">
        <v>45610</v>
      </c>
      <c r="E4124" s="56" t="s">
        <v>24</v>
      </c>
      <c r="F4124" s="54" t="s">
        <v>1215</v>
      </c>
      <c r="G4124" s="57" t="s">
        <v>222</v>
      </c>
      <c r="I4124" s="115"/>
      <c r="J4124" s="54"/>
      <c r="K4124" s="3" t="s">
        <v>56</v>
      </c>
      <c r="L4124" s="60">
        <f t="shared" si="657"/>
        <v>0</v>
      </c>
      <c r="M4124" s="33">
        <f t="shared" si="656"/>
        <v>30</v>
      </c>
      <c r="N4124" s="61">
        <f t="shared" si="658"/>
        <v>0</v>
      </c>
      <c r="O4124" s="33">
        <f t="shared" si="659"/>
        <v>0</v>
      </c>
      <c r="P4124" s="61">
        <f t="shared" si="660"/>
        <v>0</v>
      </c>
      <c r="Q4124" s="62">
        <f t="shared" si="661"/>
        <v>0</v>
      </c>
      <c r="R4124" s="61">
        <f t="shared" si="662"/>
        <v>0</v>
      </c>
      <c r="S4124" s="61">
        <f t="shared" si="663"/>
        <v>30</v>
      </c>
      <c r="T4124" t="str">
        <f t="shared" si="664"/>
        <v>لا يستحق</v>
      </c>
    </row>
    <row r="4125" spans="1:20" x14ac:dyDescent="0.25">
      <c r="A4125" s="54" t="s">
        <v>1667</v>
      </c>
      <c r="B4125" s="54" t="s">
        <v>1669</v>
      </c>
      <c r="C4125" s="54" t="s">
        <v>762</v>
      </c>
      <c r="D4125" s="55">
        <v>45611</v>
      </c>
      <c r="E4125" s="56" t="s">
        <v>15</v>
      </c>
      <c r="F4125" s="54" t="s">
        <v>1215</v>
      </c>
      <c r="G4125" s="57" t="s">
        <v>222</v>
      </c>
      <c r="I4125" s="115"/>
      <c r="J4125" s="54"/>
      <c r="K4125" s="3" t="s">
        <v>56</v>
      </c>
      <c r="L4125" s="60">
        <f t="shared" si="657"/>
        <v>1</v>
      </c>
      <c r="M4125" s="33">
        <f t="shared" si="656"/>
        <v>30</v>
      </c>
      <c r="N4125" s="61">
        <f t="shared" si="658"/>
        <v>0</v>
      </c>
      <c r="O4125" s="33">
        <f t="shared" si="659"/>
        <v>0</v>
      </c>
      <c r="P4125" s="61">
        <f t="shared" si="660"/>
        <v>0</v>
      </c>
      <c r="Q4125" s="62">
        <f t="shared" si="661"/>
        <v>0</v>
      </c>
      <c r="R4125" s="61">
        <f t="shared" si="662"/>
        <v>0</v>
      </c>
      <c r="S4125" s="61">
        <f t="shared" si="663"/>
        <v>30</v>
      </c>
      <c r="T4125" t="str">
        <f t="shared" si="664"/>
        <v>لا يستحق</v>
      </c>
    </row>
    <row r="4126" spans="1:20" x14ac:dyDescent="0.25">
      <c r="A4126" s="54" t="s">
        <v>1667</v>
      </c>
      <c r="B4126" s="54" t="s">
        <v>1669</v>
      </c>
      <c r="C4126" s="54" t="s">
        <v>762</v>
      </c>
      <c r="D4126" s="55">
        <v>45612</v>
      </c>
      <c r="E4126" s="56" t="s">
        <v>18</v>
      </c>
      <c r="F4126" s="54" t="s">
        <v>1215</v>
      </c>
      <c r="G4126" s="57" t="s">
        <v>222</v>
      </c>
      <c r="I4126" s="115"/>
      <c r="J4126" s="54"/>
      <c r="K4126" s="3" t="s">
        <v>56</v>
      </c>
      <c r="L4126" s="60">
        <f t="shared" si="657"/>
        <v>0</v>
      </c>
      <c r="M4126" s="33">
        <f t="shared" si="656"/>
        <v>30</v>
      </c>
      <c r="N4126" s="61">
        <f t="shared" si="658"/>
        <v>0</v>
      </c>
      <c r="O4126" s="33">
        <f t="shared" si="659"/>
        <v>0</v>
      </c>
      <c r="P4126" s="61">
        <f t="shared" si="660"/>
        <v>0</v>
      </c>
      <c r="Q4126" s="62">
        <f t="shared" si="661"/>
        <v>0</v>
      </c>
      <c r="R4126" s="61">
        <f t="shared" si="662"/>
        <v>0</v>
      </c>
      <c r="S4126" s="61">
        <f t="shared" si="663"/>
        <v>30</v>
      </c>
      <c r="T4126" t="str">
        <f t="shared" si="664"/>
        <v>لا يستحق</v>
      </c>
    </row>
    <row r="4127" spans="1:20" x14ac:dyDescent="0.25">
      <c r="A4127" s="54" t="s">
        <v>1667</v>
      </c>
      <c r="B4127" s="54" t="s">
        <v>1669</v>
      </c>
      <c r="C4127" s="54" t="s">
        <v>762</v>
      </c>
      <c r="D4127" s="55">
        <v>45613</v>
      </c>
      <c r="E4127" s="56" t="s">
        <v>20</v>
      </c>
      <c r="F4127" s="54" t="s">
        <v>1215</v>
      </c>
      <c r="G4127" s="57" t="s">
        <v>222</v>
      </c>
      <c r="I4127" s="115"/>
      <c r="J4127" s="54"/>
      <c r="K4127" s="3" t="s">
        <v>56</v>
      </c>
      <c r="L4127" s="60">
        <f t="shared" si="657"/>
        <v>0</v>
      </c>
      <c r="M4127" s="33">
        <f t="shared" si="656"/>
        <v>30</v>
      </c>
      <c r="N4127" s="61">
        <f t="shared" si="658"/>
        <v>0</v>
      </c>
      <c r="O4127" s="33">
        <f t="shared" si="659"/>
        <v>0</v>
      </c>
      <c r="P4127" s="61">
        <f t="shared" si="660"/>
        <v>0</v>
      </c>
      <c r="Q4127" s="62">
        <f t="shared" si="661"/>
        <v>0</v>
      </c>
      <c r="R4127" s="61">
        <f t="shared" si="662"/>
        <v>0</v>
      </c>
      <c r="S4127" s="61">
        <f t="shared" si="663"/>
        <v>30</v>
      </c>
      <c r="T4127" t="str">
        <f t="shared" si="664"/>
        <v>لا يستحق</v>
      </c>
    </row>
    <row r="4128" spans="1:20" x14ac:dyDescent="0.25">
      <c r="A4128" s="54" t="s">
        <v>1667</v>
      </c>
      <c r="B4128" s="54" t="s">
        <v>1669</v>
      </c>
      <c r="C4128" s="54" t="s">
        <v>762</v>
      </c>
      <c r="D4128" s="55">
        <v>45614</v>
      </c>
      <c r="E4128" s="56" t="s">
        <v>21</v>
      </c>
      <c r="F4128" s="54" t="s">
        <v>1215</v>
      </c>
      <c r="G4128" s="57" t="s">
        <v>222</v>
      </c>
      <c r="I4128" s="115"/>
      <c r="J4128" s="54"/>
      <c r="K4128" s="3" t="s">
        <v>56</v>
      </c>
      <c r="L4128" s="60">
        <f t="shared" si="657"/>
        <v>0</v>
      </c>
      <c r="M4128" s="33">
        <f t="shared" si="656"/>
        <v>30</v>
      </c>
      <c r="N4128" s="61">
        <f t="shared" si="658"/>
        <v>0</v>
      </c>
      <c r="O4128" s="33">
        <f t="shared" si="659"/>
        <v>0</v>
      </c>
      <c r="P4128" s="61">
        <f t="shared" si="660"/>
        <v>0</v>
      </c>
      <c r="Q4128" s="62">
        <f t="shared" si="661"/>
        <v>0</v>
      </c>
      <c r="R4128" s="61">
        <f t="shared" si="662"/>
        <v>0</v>
      </c>
      <c r="S4128" s="61">
        <f t="shared" si="663"/>
        <v>30</v>
      </c>
      <c r="T4128" t="str">
        <f t="shared" si="664"/>
        <v>لا يستحق</v>
      </c>
    </row>
    <row r="4129" spans="1:20" x14ac:dyDescent="0.25">
      <c r="A4129" s="54" t="s">
        <v>1667</v>
      </c>
      <c r="B4129" s="54" t="s">
        <v>1669</v>
      </c>
      <c r="C4129" s="54" t="s">
        <v>762</v>
      </c>
      <c r="D4129" s="55">
        <v>45615</v>
      </c>
      <c r="E4129" s="56" t="s">
        <v>22</v>
      </c>
      <c r="F4129" s="54" t="s">
        <v>1215</v>
      </c>
      <c r="G4129" s="57" t="s">
        <v>222</v>
      </c>
      <c r="I4129" s="115"/>
      <c r="J4129" s="54"/>
      <c r="K4129" s="3" t="s">
        <v>56</v>
      </c>
      <c r="L4129" s="60">
        <f t="shared" si="657"/>
        <v>0</v>
      </c>
      <c r="M4129" s="33">
        <f t="shared" si="656"/>
        <v>30</v>
      </c>
      <c r="N4129" s="61">
        <f t="shared" si="658"/>
        <v>0</v>
      </c>
      <c r="O4129" s="33">
        <f t="shared" si="659"/>
        <v>0</v>
      </c>
      <c r="P4129" s="61">
        <f t="shared" si="660"/>
        <v>0</v>
      </c>
      <c r="Q4129" s="62">
        <f t="shared" si="661"/>
        <v>0</v>
      </c>
      <c r="R4129" s="61">
        <f t="shared" si="662"/>
        <v>0</v>
      </c>
      <c r="S4129" s="61">
        <f t="shared" si="663"/>
        <v>30</v>
      </c>
      <c r="T4129" t="str">
        <f t="shared" si="664"/>
        <v>لا يستحق</v>
      </c>
    </row>
    <row r="4130" spans="1:20" x14ac:dyDescent="0.25">
      <c r="A4130" s="54" t="s">
        <v>1667</v>
      </c>
      <c r="B4130" s="54" t="s">
        <v>1669</v>
      </c>
      <c r="C4130" s="54" t="s">
        <v>762</v>
      </c>
      <c r="D4130" s="55">
        <v>45616</v>
      </c>
      <c r="E4130" s="56" t="s">
        <v>23</v>
      </c>
      <c r="F4130" s="54" t="s">
        <v>1215</v>
      </c>
      <c r="G4130" s="57" t="s">
        <v>222</v>
      </c>
      <c r="I4130" s="115"/>
      <c r="J4130" s="54"/>
      <c r="K4130" s="3" t="s">
        <v>56</v>
      </c>
      <c r="L4130" s="60">
        <f t="shared" si="657"/>
        <v>0</v>
      </c>
      <c r="M4130" s="33">
        <f t="shared" si="656"/>
        <v>30</v>
      </c>
      <c r="N4130" s="61">
        <f t="shared" si="658"/>
        <v>0</v>
      </c>
      <c r="O4130" s="33">
        <f t="shared" si="659"/>
        <v>0</v>
      </c>
      <c r="P4130" s="61">
        <f t="shared" si="660"/>
        <v>0</v>
      </c>
      <c r="Q4130" s="62">
        <f t="shared" si="661"/>
        <v>0</v>
      </c>
      <c r="R4130" s="61">
        <f t="shared" si="662"/>
        <v>0</v>
      </c>
      <c r="S4130" s="61">
        <f t="shared" si="663"/>
        <v>30</v>
      </c>
      <c r="T4130" t="str">
        <f t="shared" si="664"/>
        <v>لا يستحق</v>
      </c>
    </row>
    <row r="4131" spans="1:20" x14ac:dyDescent="0.25">
      <c r="A4131" s="54" t="s">
        <v>1667</v>
      </c>
      <c r="B4131" s="54" t="s">
        <v>1669</v>
      </c>
      <c r="C4131" s="54" t="s">
        <v>762</v>
      </c>
      <c r="D4131" s="55">
        <v>45617</v>
      </c>
      <c r="E4131" s="56" t="s">
        <v>24</v>
      </c>
      <c r="F4131" s="54" t="s">
        <v>1215</v>
      </c>
      <c r="G4131" s="57" t="s">
        <v>222</v>
      </c>
      <c r="I4131" s="115"/>
      <c r="J4131" s="54"/>
      <c r="K4131" s="3" t="s">
        <v>56</v>
      </c>
      <c r="L4131" s="60">
        <f t="shared" si="657"/>
        <v>0</v>
      </c>
      <c r="M4131" s="33">
        <f t="shared" si="656"/>
        <v>30</v>
      </c>
      <c r="N4131" s="61">
        <f t="shared" si="658"/>
        <v>0</v>
      </c>
      <c r="O4131" s="33">
        <f t="shared" si="659"/>
        <v>0</v>
      </c>
      <c r="P4131" s="61">
        <f t="shared" si="660"/>
        <v>0</v>
      </c>
      <c r="Q4131" s="62">
        <f t="shared" si="661"/>
        <v>0</v>
      </c>
      <c r="R4131" s="61">
        <f t="shared" si="662"/>
        <v>0</v>
      </c>
      <c r="S4131" s="61">
        <f t="shared" si="663"/>
        <v>30</v>
      </c>
      <c r="T4131" t="str">
        <f t="shared" si="664"/>
        <v>لا يستحق</v>
      </c>
    </row>
    <row r="4132" spans="1:20" x14ac:dyDescent="0.25">
      <c r="A4132" s="54" t="s">
        <v>1667</v>
      </c>
      <c r="B4132" s="54" t="s">
        <v>1669</v>
      </c>
      <c r="C4132" s="54" t="s">
        <v>762</v>
      </c>
      <c r="D4132" s="55">
        <v>45618</v>
      </c>
      <c r="E4132" s="56" t="s">
        <v>15</v>
      </c>
      <c r="F4132" s="54" t="s">
        <v>1215</v>
      </c>
      <c r="G4132" s="57" t="s">
        <v>222</v>
      </c>
      <c r="I4132" s="115"/>
      <c r="J4132" s="54"/>
      <c r="K4132" s="3" t="s">
        <v>56</v>
      </c>
      <c r="L4132" s="60">
        <f t="shared" si="657"/>
        <v>1</v>
      </c>
      <c r="M4132" s="33">
        <f t="shared" si="656"/>
        <v>30</v>
      </c>
      <c r="N4132" s="61">
        <f t="shared" si="658"/>
        <v>0</v>
      </c>
      <c r="O4132" s="33">
        <f t="shared" si="659"/>
        <v>0</v>
      </c>
      <c r="P4132" s="61">
        <f t="shared" si="660"/>
        <v>0</v>
      </c>
      <c r="Q4132" s="62">
        <f t="shared" si="661"/>
        <v>0</v>
      </c>
      <c r="R4132" s="61">
        <f t="shared" si="662"/>
        <v>0</v>
      </c>
      <c r="S4132" s="61">
        <f t="shared" si="663"/>
        <v>30</v>
      </c>
      <c r="T4132" t="str">
        <f t="shared" si="664"/>
        <v>لا يستحق</v>
      </c>
    </row>
    <row r="4133" spans="1:20" x14ac:dyDescent="0.25">
      <c r="A4133" s="54" t="s">
        <v>1667</v>
      </c>
      <c r="B4133" s="54" t="s">
        <v>1669</v>
      </c>
      <c r="C4133" s="54" t="s">
        <v>762</v>
      </c>
      <c r="D4133" s="55">
        <v>45619</v>
      </c>
      <c r="E4133" s="56" t="s">
        <v>18</v>
      </c>
      <c r="F4133" s="54" t="s">
        <v>1215</v>
      </c>
      <c r="G4133" s="57" t="s">
        <v>222</v>
      </c>
      <c r="I4133" s="115"/>
      <c r="J4133" s="54"/>
      <c r="K4133" s="3" t="s">
        <v>56</v>
      </c>
      <c r="L4133" s="60">
        <f t="shared" si="657"/>
        <v>0</v>
      </c>
      <c r="M4133" s="33">
        <f t="shared" si="656"/>
        <v>30</v>
      </c>
      <c r="N4133" s="61">
        <f t="shared" si="658"/>
        <v>0</v>
      </c>
      <c r="O4133" s="33">
        <f t="shared" si="659"/>
        <v>0</v>
      </c>
      <c r="P4133" s="61">
        <f t="shared" si="660"/>
        <v>0</v>
      </c>
      <c r="Q4133" s="62">
        <f t="shared" si="661"/>
        <v>0</v>
      </c>
      <c r="R4133" s="61">
        <f t="shared" si="662"/>
        <v>0</v>
      </c>
      <c r="S4133" s="61">
        <f t="shared" si="663"/>
        <v>30</v>
      </c>
      <c r="T4133" t="str">
        <f t="shared" si="664"/>
        <v>لا يستحق</v>
      </c>
    </row>
    <row r="4134" spans="1:20" x14ac:dyDescent="0.25">
      <c r="A4134" s="54" t="s">
        <v>1667</v>
      </c>
      <c r="B4134" s="54" t="s">
        <v>1669</v>
      </c>
      <c r="C4134" s="54" t="s">
        <v>762</v>
      </c>
      <c r="D4134" s="55">
        <v>45620</v>
      </c>
      <c r="E4134" s="56" t="s">
        <v>20</v>
      </c>
      <c r="F4134" s="54" t="s">
        <v>1215</v>
      </c>
      <c r="G4134" s="57" t="s">
        <v>222</v>
      </c>
      <c r="I4134" s="115"/>
      <c r="J4134" s="54"/>
      <c r="K4134" s="3" t="s">
        <v>56</v>
      </c>
      <c r="L4134" s="60">
        <f t="shared" si="657"/>
        <v>0</v>
      </c>
      <c r="M4134" s="33">
        <f t="shared" si="656"/>
        <v>30</v>
      </c>
      <c r="N4134" s="61">
        <f t="shared" si="658"/>
        <v>0</v>
      </c>
      <c r="O4134" s="33">
        <f t="shared" si="659"/>
        <v>0</v>
      </c>
      <c r="P4134" s="61">
        <f t="shared" si="660"/>
        <v>0</v>
      </c>
      <c r="Q4134" s="62">
        <f t="shared" si="661"/>
        <v>0</v>
      </c>
      <c r="R4134" s="61">
        <f t="shared" si="662"/>
        <v>0</v>
      </c>
      <c r="S4134" s="61">
        <f t="shared" si="663"/>
        <v>30</v>
      </c>
      <c r="T4134" t="str">
        <f t="shared" si="664"/>
        <v>لا يستحق</v>
      </c>
    </row>
    <row r="4135" spans="1:20" x14ac:dyDescent="0.25">
      <c r="A4135" s="54" t="s">
        <v>1667</v>
      </c>
      <c r="B4135" s="54" t="s">
        <v>1669</v>
      </c>
      <c r="C4135" s="54" t="s">
        <v>762</v>
      </c>
      <c r="D4135" s="55">
        <v>45621</v>
      </c>
      <c r="E4135" s="56" t="s">
        <v>21</v>
      </c>
      <c r="F4135" s="54" t="s">
        <v>1215</v>
      </c>
      <c r="G4135" s="57" t="s">
        <v>222</v>
      </c>
      <c r="I4135" s="115"/>
      <c r="J4135" s="54"/>
      <c r="K4135" s="3" t="s">
        <v>56</v>
      </c>
      <c r="L4135" s="60">
        <f t="shared" si="657"/>
        <v>0</v>
      </c>
      <c r="M4135" s="33">
        <f t="shared" si="656"/>
        <v>30</v>
      </c>
      <c r="N4135" s="61">
        <f t="shared" si="658"/>
        <v>0</v>
      </c>
      <c r="O4135" s="33">
        <f t="shared" si="659"/>
        <v>0</v>
      </c>
      <c r="P4135" s="61">
        <f t="shared" si="660"/>
        <v>0</v>
      </c>
      <c r="Q4135" s="62">
        <f t="shared" si="661"/>
        <v>0</v>
      </c>
      <c r="R4135" s="61">
        <f t="shared" si="662"/>
        <v>0</v>
      </c>
      <c r="S4135" s="61">
        <f t="shared" si="663"/>
        <v>30</v>
      </c>
      <c r="T4135" t="str">
        <f t="shared" si="664"/>
        <v>لا يستحق</v>
      </c>
    </row>
    <row r="4136" spans="1:20" x14ac:dyDescent="0.25">
      <c r="A4136" s="54" t="s">
        <v>1667</v>
      </c>
      <c r="B4136" s="54" t="s">
        <v>1669</v>
      </c>
      <c r="C4136" s="54" t="s">
        <v>762</v>
      </c>
      <c r="D4136" s="55">
        <v>45622</v>
      </c>
      <c r="E4136" s="56" t="s">
        <v>22</v>
      </c>
      <c r="F4136" s="54" t="s">
        <v>1215</v>
      </c>
      <c r="G4136" s="57" t="s">
        <v>222</v>
      </c>
      <c r="I4136" s="115"/>
      <c r="J4136" s="54"/>
      <c r="K4136" s="3" t="s">
        <v>56</v>
      </c>
      <c r="L4136" s="60">
        <f t="shared" si="657"/>
        <v>0</v>
      </c>
      <c r="M4136" s="33">
        <f t="shared" si="656"/>
        <v>30</v>
      </c>
      <c r="N4136" s="61">
        <f t="shared" si="658"/>
        <v>0</v>
      </c>
      <c r="O4136" s="33">
        <f t="shared" si="659"/>
        <v>0</v>
      </c>
      <c r="P4136" s="61">
        <f t="shared" si="660"/>
        <v>0</v>
      </c>
      <c r="Q4136" s="62">
        <f t="shared" si="661"/>
        <v>0</v>
      </c>
      <c r="R4136" s="61">
        <f t="shared" si="662"/>
        <v>0</v>
      </c>
      <c r="S4136" s="61">
        <f t="shared" si="663"/>
        <v>30</v>
      </c>
      <c r="T4136" t="str">
        <f t="shared" si="664"/>
        <v>لا يستحق</v>
      </c>
    </row>
    <row r="4137" spans="1:20" x14ac:dyDescent="0.25">
      <c r="A4137" s="54" t="s">
        <v>1667</v>
      </c>
      <c r="B4137" s="54" t="s">
        <v>1669</v>
      </c>
      <c r="C4137" s="54" t="s">
        <v>762</v>
      </c>
      <c r="D4137" s="55">
        <v>45623</v>
      </c>
      <c r="E4137" s="56" t="s">
        <v>23</v>
      </c>
      <c r="F4137" s="54" t="s">
        <v>1215</v>
      </c>
      <c r="G4137" s="57" t="s">
        <v>222</v>
      </c>
      <c r="I4137" s="115"/>
      <c r="J4137" s="54"/>
      <c r="K4137" s="3" t="s">
        <v>56</v>
      </c>
      <c r="L4137" s="60">
        <f t="shared" si="657"/>
        <v>0</v>
      </c>
      <c r="M4137" s="33">
        <f t="shared" si="656"/>
        <v>30</v>
      </c>
      <c r="N4137" s="61">
        <f t="shared" si="658"/>
        <v>0</v>
      </c>
      <c r="O4137" s="33">
        <f t="shared" si="659"/>
        <v>0</v>
      </c>
      <c r="P4137" s="61">
        <f t="shared" si="660"/>
        <v>0</v>
      </c>
      <c r="Q4137" s="62">
        <f t="shared" si="661"/>
        <v>0</v>
      </c>
      <c r="R4137" s="61">
        <f t="shared" si="662"/>
        <v>0</v>
      </c>
      <c r="S4137" s="61">
        <f t="shared" si="663"/>
        <v>30</v>
      </c>
      <c r="T4137" t="str">
        <f t="shared" si="664"/>
        <v>لا يستحق</v>
      </c>
    </row>
    <row r="4138" spans="1:20" x14ac:dyDescent="0.25">
      <c r="A4138" s="54" t="s">
        <v>1667</v>
      </c>
      <c r="B4138" s="54" t="s">
        <v>1669</v>
      </c>
      <c r="C4138" s="54" t="s">
        <v>762</v>
      </c>
      <c r="D4138" s="55">
        <v>45624</v>
      </c>
      <c r="E4138" s="56" t="s">
        <v>24</v>
      </c>
      <c r="F4138" s="54" t="s">
        <v>1215</v>
      </c>
      <c r="G4138" s="57" t="s">
        <v>222</v>
      </c>
      <c r="I4138" s="115"/>
      <c r="J4138" s="54"/>
      <c r="K4138" s="3" t="s">
        <v>56</v>
      </c>
      <c r="L4138" s="60">
        <f t="shared" si="657"/>
        <v>0</v>
      </c>
      <c r="M4138" s="33">
        <f t="shared" si="656"/>
        <v>30</v>
      </c>
      <c r="N4138" s="61">
        <f t="shared" si="658"/>
        <v>0</v>
      </c>
      <c r="O4138" s="33">
        <f t="shared" si="659"/>
        <v>0</v>
      </c>
      <c r="P4138" s="61">
        <f t="shared" si="660"/>
        <v>0</v>
      </c>
      <c r="Q4138" s="62">
        <f t="shared" si="661"/>
        <v>0</v>
      </c>
      <c r="R4138" s="61">
        <f t="shared" si="662"/>
        <v>0</v>
      </c>
      <c r="S4138" s="61">
        <f t="shared" si="663"/>
        <v>30</v>
      </c>
      <c r="T4138" t="str">
        <f t="shared" si="664"/>
        <v>لا يستحق</v>
      </c>
    </row>
    <row r="4139" spans="1:20" x14ac:dyDescent="0.25">
      <c r="A4139" s="54" t="s">
        <v>1667</v>
      </c>
      <c r="B4139" s="54" t="s">
        <v>1669</v>
      </c>
      <c r="C4139" s="54" t="s">
        <v>762</v>
      </c>
      <c r="D4139" s="55">
        <v>45625</v>
      </c>
      <c r="E4139" s="56" t="s">
        <v>15</v>
      </c>
      <c r="F4139" s="54" t="s">
        <v>1215</v>
      </c>
      <c r="G4139" s="57" t="s">
        <v>222</v>
      </c>
      <c r="I4139" s="115"/>
      <c r="J4139" s="54"/>
      <c r="K4139" s="3" t="s">
        <v>56</v>
      </c>
      <c r="L4139" s="60">
        <f t="shared" si="657"/>
        <v>1</v>
      </c>
      <c r="M4139" s="33">
        <f t="shared" si="656"/>
        <v>30</v>
      </c>
      <c r="N4139" s="61">
        <f t="shared" si="658"/>
        <v>0</v>
      </c>
      <c r="O4139" s="33">
        <f t="shared" si="659"/>
        <v>0</v>
      </c>
      <c r="P4139" s="61">
        <f t="shared" si="660"/>
        <v>0</v>
      </c>
      <c r="Q4139" s="62">
        <f t="shared" si="661"/>
        <v>0</v>
      </c>
      <c r="R4139" s="61">
        <f t="shared" si="662"/>
        <v>0</v>
      </c>
      <c r="S4139" s="61">
        <f t="shared" si="663"/>
        <v>30</v>
      </c>
      <c r="T4139" t="str">
        <f t="shared" si="664"/>
        <v>لا يستحق</v>
      </c>
    </row>
    <row r="4140" spans="1:20" x14ac:dyDescent="0.25">
      <c r="A4140" s="54" t="s">
        <v>1667</v>
      </c>
      <c r="B4140" s="54" t="s">
        <v>1669</v>
      </c>
      <c r="C4140" s="54" t="s">
        <v>762</v>
      </c>
      <c r="D4140" s="55">
        <v>45626</v>
      </c>
      <c r="E4140" s="56" t="s">
        <v>18</v>
      </c>
      <c r="F4140" s="54" t="s">
        <v>1215</v>
      </c>
      <c r="G4140" s="57" t="s">
        <v>222</v>
      </c>
      <c r="I4140" s="115"/>
      <c r="J4140" s="54"/>
      <c r="K4140" s="3" t="s">
        <v>56</v>
      </c>
      <c r="L4140" s="60">
        <f t="shared" si="657"/>
        <v>0</v>
      </c>
      <c r="M4140" s="33">
        <f t="shared" si="656"/>
        <v>30</v>
      </c>
      <c r="N4140" s="61">
        <f t="shared" si="658"/>
        <v>0</v>
      </c>
      <c r="O4140" s="33">
        <f t="shared" si="659"/>
        <v>0</v>
      </c>
      <c r="P4140" s="61">
        <f t="shared" si="660"/>
        <v>0</v>
      </c>
      <c r="Q4140" s="62">
        <f t="shared" si="661"/>
        <v>0</v>
      </c>
      <c r="R4140" s="61">
        <f t="shared" si="662"/>
        <v>0</v>
      </c>
      <c r="S4140" s="61">
        <f t="shared" si="663"/>
        <v>30</v>
      </c>
      <c r="T4140" t="str">
        <f t="shared" si="664"/>
        <v>لا يستحق</v>
      </c>
    </row>
    <row r="4141" spans="1:20" ht="15.75" x14ac:dyDescent="0.25">
      <c r="A4141" s="54" t="s">
        <v>1670</v>
      </c>
      <c r="B4141" s="78" t="s">
        <v>1820</v>
      </c>
      <c r="C4141" s="54" t="s">
        <v>762</v>
      </c>
      <c r="D4141" s="55">
        <v>45597</v>
      </c>
      <c r="E4141" s="56" t="s">
        <v>15</v>
      </c>
      <c r="F4141" s="54" t="s">
        <v>763</v>
      </c>
      <c r="G4141" s="57" t="s">
        <v>16</v>
      </c>
      <c r="I4141" s="115"/>
      <c r="J4141" s="54"/>
      <c r="K4141" s="3" t="s">
        <v>56</v>
      </c>
      <c r="L4141" s="60">
        <f t="shared" si="657"/>
        <v>1</v>
      </c>
      <c r="M4141" s="33">
        <f t="shared" si="656"/>
        <v>30</v>
      </c>
      <c r="N4141" s="61">
        <f t="shared" si="658"/>
        <v>0</v>
      </c>
      <c r="O4141" s="33">
        <f t="shared" si="659"/>
        <v>0</v>
      </c>
      <c r="P4141" s="61">
        <f t="shared" si="660"/>
        <v>0</v>
      </c>
      <c r="Q4141" s="62">
        <f t="shared" si="661"/>
        <v>0</v>
      </c>
      <c r="R4141" s="61">
        <f t="shared" si="662"/>
        <v>0</v>
      </c>
      <c r="S4141" s="61">
        <f t="shared" si="663"/>
        <v>30</v>
      </c>
      <c r="T4141" t="str">
        <f t="shared" si="664"/>
        <v>لا يستحق</v>
      </c>
    </row>
    <row r="4142" spans="1:20" x14ac:dyDescent="0.25">
      <c r="A4142" s="54" t="s">
        <v>1670</v>
      </c>
      <c r="B4142" s="54" t="s">
        <v>1881</v>
      </c>
      <c r="C4142" s="54" t="s">
        <v>762</v>
      </c>
      <c r="D4142" s="55">
        <v>45598</v>
      </c>
      <c r="E4142" s="56" t="s">
        <v>18</v>
      </c>
      <c r="F4142" s="54" t="s">
        <v>763</v>
      </c>
      <c r="G4142" s="57" t="s">
        <v>16</v>
      </c>
      <c r="I4142" s="115"/>
      <c r="J4142" s="54"/>
      <c r="K4142" s="3" t="s">
        <v>56</v>
      </c>
      <c r="L4142" s="60">
        <f t="shared" si="657"/>
        <v>0</v>
      </c>
      <c r="M4142" s="33">
        <f t="shared" si="656"/>
        <v>30</v>
      </c>
      <c r="N4142" s="61">
        <f t="shared" si="658"/>
        <v>0</v>
      </c>
      <c r="O4142" s="33">
        <f t="shared" si="659"/>
        <v>0</v>
      </c>
      <c r="P4142" s="61">
        <f t="shared" si="660"/>
        <v>0</v>
      </c>
      <c r="Q4142" s="62">
        <f t="shared" si="661"/>
        <v>0</v>
      </c>
      <c r="R4142" s="61">
        <f t="shared" si="662"/>
        <v>0</v>
      </c>
      <c r="S4142" s="61">
        <f t="shared" si="663"/>
        <v>30</v>
      </c>
      <c r="T4142" t="str">
        <f t="shared" si="664"/>
        <v>لا يستحق</v>
      </c>
    </row>
    <row r="4143" spans="1:20" x14ac:dyDescent="0.25">
      <c r="A4143" s="54" t="s">
        <v>1670</v>
      </c>
      <c r="B4143" s="54" t="s">
        <v>1881</v>
      </c>
      <c r="C4143" s="54" t="s">
        <v>762</v>
      </c>
      <c r="D4143" s="55">
        <v>45599</v>
      </c>
      <c r="E4143" s="56" t="s">
        <v>20</v>
      </c>
      <c r="F4143" s="54" t="s">
        <v>763</v>
      </c>
      <c r="G4143" s="57" t="s">
        <v>16</v>
      </c>
      <c r="I4143" s="115"/>
      <c r="J4143" s="54"/>
      <c r="K4143" s="3" t="s">
        <v>56</v>
      </c>
      <c r="L4143" s="60">
        <f t="shared" si="657"/>
        <v>0</v>
      </c>
      <c r="M4143" s="33">
        <f t="shared" si="656"/>
        <v>30</v>
      </c>
      <c r="N4143" s="61">
        <f t="shared" si="658"/>
        <v>0</v>
      </c>
      <c r="O4143" s="33">
        <f t="shared" si="659"/>
        <v>0</v>
      </c>
      <c r="P4143" s="61">
        <f t="shared" si="660"/>
        <v>0</v>
      </c>
      <c r="Q4143" s="62">
        <f t="shared" si="661"/>
        <v>0</v>
      </c>
      <c r="R4143" s="61">
        <f t="shared" si="662"/>
        <v>0</v>
      </c>
      <c r="S4143" s="61">
        <f t="shared" si="663"/>
        <v>30</v>
      </c>
      <c r="T4143" t="str">
        <f t="shared" si="664"/>
        <v>لا يستحق</v>
      </c>
    </row>
    <row r="4144" spans="1:20" x14ac:dyDescent="0.25">
      <c r="A4144" s="54" t="s">
        <v>1670</v>
      </c>
      <c r="B4144" s="54" t="s">
        <v>1881</v>
      </c>
      <c r="C4144" s="54" t="s">
        <v>762</v>
      </c>
      <c r="D4144" s="55">
        <v>45600</v>
      </c>
      <c r="E4144" s="56" t="s">
        <v>21</v>
      </c>
      <c r="F4144" s="54" t="s">
        <v>763</v>
      </c>
      <c r="G4144" s="57" t="s">
        <v>16</v>
      </c>
      <c r="I4144" s="115"/>
      <c r="J4144" s="54"/>
      <c r="K4144" s="3" t="s">
        <v>56</v>
      </c>
      <c r="L4144" s="60">
        <f t="shared" si="657"/>
        <v>0</v>
      </c>
      <c r="M4144" s="33">
        <f t="shared" si="656"/>
        <v>30</v>
      </c>
      <c r="N4144" s="61">
        <f t="shared" si="658"/>
        <v>0</v>
      </c>
      <c r="O4144" s="33">
        <f t="shared" si="659"/>
        <v>0</v>
      </c>
      <c r="P4144" s="61">
        <f t="shared" si="660"/>
        <v>0</v>
      </c>
      <c r="Q4144" s="62">
        <f t="shared" si="661"/>
        <v>0</v>
      </c>
      <c r="R4144" s="61">
        <f t="shared" si="662"/>
        <v>0</v>
      </c>
      <c r="S4144" s="61">
        <f t="shared" si="663"/>
        <v>30</v>
      </c>
      <c r="T4144" t="str">
        <f t="shared" si="664"/>
        <v>لا يستحق</v>
      </c>
    </row>
    <row r="4145" spans="1:20" x14ac:dyDescent="0.25">
      <c r="A4145" s="54" t="s">
        <v>1670</v>
      </c>
      <c r="B4145" s="54" t="s">
        <v>1881</v>
      </c>
      <c r="C4145" s="54" t="s">
        <v>762</v>
      </c>
      <c r="D4145" s="55">
        <v>45601</v>
      </c>
      <c r="E4145" s="56" t="s">
        <v>22</v>
      </c>
      <c r="F4145" s="54" t="s">
        <v>763</v>
      </c>
      <c r="G4145" s="57" t="s">
        <v>16</v>
      </c>
      <c r="I4145" s="115"/>
      <c r="J4145" s="54"/>
      <c r="K4145" s="3" t="s">
        <v>56</v>
      </c>
      <c r="L4145" s="60">
        <f t="shared" si="657"/>
        <v>0</v>
      </c>
      <c r="M4145" s="33">
        <f t="shared" si="656"/>
        <v>30</v>
      </c>
      <c r="N4145" s="61">
        <f t="shared" si="658"/>
        <v>0</v>
      </c>
      <c r="O4145" s="33">
        <f t="shared" si="659"/>
        <v>0</v>
      </c>
      <c r="P4145" s="61">
        <f t="shared" si="660"/>
        <v>0</v>
      </c>
      <c r="Q4145" s="62">
        <f t="shared" si="661"/>
        <v>0</v>
      </c>
      <c r="R4145" s="61">
        <f t="shared" si="662"/>
        <v>0</v>
      </c>
      <c r="S4145" s="61">
        <f t="shared" si="663"/>
        <v>30</v>
      </c>
      <c r="T4145" t="str">
        <f t="shared" si="664"/>
        <v>لا يستحق</v>
      </c>
    </row>
    <row r="4146" spans="1:20" x14ac:dyDescent="0.25">
      <c r="A4146" s="54" t="s">
        <v>1670</v>
      </c>
      <c r="B4146" s="54" t="s">
        <v>1881</v>
      </c>
      <c r="C4146" s="54" t="s">
        <v>762</v>
      </c>
      <c r="D4146" s="55">
        <v>45602</v>
      </c>
      <c r="E4146" s="56" t="s">
        <v>23</v>
      </c>
      <c r="F4146" s="54" t="s">
        <v>763</v>
      </c>
      <c r="G4146" s="57" t="s">
        <v>16</v>
      </c>
      <c r="I4146" s="115"/>
      <c r="J4146" s="54"/>
      <c r="K4146" s="3" t="s">
        <v>56</v>
      </c>
      <c r="L4146" s="60">
        <f t="shared" si="657"/>
        <v>0</v>
      </c>
      <c r="M4146" s="33">
        <f t="shared" si="656"/>
        <v>30</v>
      </c>
      <c r="N4146" s="61">
        <f t="shared" si="658"/>
        <v>0</v>
      </c>
      <c r="O4146" s="33">
        <f t="shared" si="659"/>
        <v>0</v>
      </c>
      <c r="P4146" s="61">
        <f t="shared" si="660"/>
        <v>0</v>
      </c>
      <c r="Q4146" s="62">
        <f t="shared" si="661"/>
        <v>0</v>
      </c>
      <c r="R4146" s="61">
        <f t="shared" si="662"/>
        <v>0</v>
      </c>
      <c r="S4146" s="61">
        <f t="shared" si="663"/>
        <v>30</v>
      </c>
      <c r="T4146" t="str">
        <f t="shared" si="664"/>
        <v>لا يستحق</v>
      </c>
    </row>
    <row r="4147" spans="1:20" x14ac:dyDescent="0.25">
      <c r="A4147" s="54" t="s">
        <v>1670</v>
      </c>
      <c r="B4147" s="54" t="s">
        <v>1881</v>
      </c>
      <c r="C4147" s="54" t="s">
        <v>762</v>
      </c>
      <c r="D4147" s="55">
        <v>45603</v>
      </c>
      <c r="E4147" s="56" t="s">
        <v>24</v>
      </c>
      <c r="F4147" s="54" t="s">
        <v>763</v>
      </c>
      <c r="G4147" s="57" t="s">
        <v>16</v>
      </c>
      <c r="I4147" s="115"/>
      <c r="J4147" s="54"/>
      <c r="K4147" s="3" t="s">
        <v>56</v>
      </c>
      <c r="L4147" s="60">
        <f t="shared" si="657"/>
        <v>0</v>
      </c>
      <c r="M4147" s="33">
        <f t="shared" si="656"/>
        <v>30</v>
      </c>
      <c r="N4147" s="61">
        <f t="shared" si="658"/>
        <v>0</v>
      </c>
      <c r="O4147" s="33">
        <f t="shared" si="659"/>
        <v>0</v>
      </c>
      <c r="P4147" s="61">
        <f t="shared" si="660"/>
        <v>0</v>
      </c>
      <c r="Q4147" s="62">
        <f t="shared" si="661"/>
        <v>0</v>
      </c>
      <c r="R4147" s="61">
        <f t="shared" si="662"/>
        <v>0</v>
      </c>
      <c r="S4147" s="61">
        <f t="shared" si="663"/>
        <v>30</v>
      </c>
      <c r="T4147" t="str">
        <f t="shared" si="664"/>
        <v>لا يستحق</v>
      </c>
    </row>
    <row r="4148" spans="1:20" x14ac:dyDescent="0.25">
      <c r="A4148" s="54" t="s">
        <v>1670</v>
      </c>
      <c r="B4148" s="54" t="s">
        <v>1881</v>
      </c>
      <c r="C4148" s="54" t="s">
        <v>762</v>
      </c>
      <c r="D4148" s="55">
        <v>45604</v>
      </c>
      <c r="E4148" s="56" t="s">
        <v>15</v>
      </c>
      <c r="F4148" s="54" t="s">
        <v>763</v>
      </c>
      <c r="G4148" s="57" t="s">
        <v>16</v>
      </c>
      <c r="I4148" s="115"/>
      <c r="J4148" s="54"/>
      <c r="K4148" s="3" t="s">
        <v>56</v>
      </c>
      <c r="L4148" s="60">
        <f t="shared" si="657"/>
        <v>1</v>
      </c>
      <c r="M4148" s="33">
        <f t="shared" si="656"/>
        <v>30</v>
      </c>
      <c r="N4148" s="61">
        <f t="shared" si="658"/>
        <v>0</v>
      </c>
      <c r="O4148" s="33">
        <f t="shared" si="659"/>
        <v>0</v>
      </c>
      <c r="P4148" s="61">
        <f t="shared" si="660"/>
        <v>0</v>
      </c>
      <c r="Q4148" s="62">
        <f t="shared" si="661"/>
        <v>0</v>
      </c>
      <c r="R4148" s="61">
        <f t="shared" si="662"/>
        <v>0</v>
      </c>
      <c r="S4148" s="61">
        <f t="shared" si="663"/>
        <v>30</v>
      </c>
      <c r="T4148" t="str">
        <f t="shared" si="664"/>
        <v>لا يستحق</v>
      </c>
    </row>
    <row r="4149" spans="1:20" x14ac:dyDescent="0.25">
      <c r="A4149" s="54" t="s">
        <v>1670</v>
      </c>
      <c r="B4149" s="54" t="s">
        <v>1881</v>
      </c>
      <c r="C4149" s="54" t="s">
        <v>762</v>
      </c>
      <c r="D4149" s="55">
        <v>45605</v>
      </c>
      <c r="E4149" s="56" t="s">
        <v>18</v>
      </c>
      <c r="F4149" s="54" t="s">
        <v>763</v>
      </c>
      <c r="G4149" s="57" t="s">
        <v>16</v>
      </c>
      <c r="I4149" s="115"/>
      <c r="J4149" s="54"/>
      <c r="K4149" s="3" t="s">
        <v>56</v>
      </c>
      <c r="L4149" s="60">
        <f t="shared" si="657"/>
        <v>0</v>
      </c>
      <c r="M4149" s="33">
        <f t="shared" si="656"/>
        <v>30</v>
      </c>
      <c r="N4149" s="61">
        <f t="shared" si="658"/>
        <v>0</v>
      </c>
      <c r="O4149" s="33">
        <f t="shared" si="659"/>
        <v>0</v>
      </c>
      <c r="P4149" s="61">
        <f t="shared" si="660"/>
        <v>0</v>
      </c>
      <c r="Q4149" s="62">
        <f t="shared" si="661"/>
        <v>0</v>
      </c>
      <c r="R4149" s="61">
        <f t="shared" si="662"/>
        <v>0</v>
      </c>
      <c r="S4149" s="61">
        <f t="shared" si="663"/>
        <v>30</v>
      </c>
      <c r="T4149" t="str">
        <f t="shared" si="664"/>
        <v>لا يستحق</v>
      </c>
    </row>
    <row r="4150" spans="1:20" x14ac:dyDescent="0.25">
      <c r="A4150" s="54" t="s">
        <v>1670</v>
      </c>
      <c r="B4150" s="54" t="s">
        <v>1881</v>
      </c>
      <c r="C4150" s="54" t="s">
        <v>762</v>
      </c>
      <c r="D4150" s="55">
        <v>45606</v>
      </c>
      <c r="E4150" s="56" t="s">
        <v>20</v>
      </c>
      <c r="F4150" s="54" t="s">
        <v>763</v>
      </c>
      <c r="G4150" s="57" t="s">
        <v>16</v>
      </c>
      <c r="I4150" s="115"/>
      <c r="J4150" s="54"/>
      <c r="K4150" s="3" t="s">
        <v>56</v>
      </c>
      <c r="L4150" s="60">
        <f t="shared" si="657"/>
        <v>0</v>
      </c>
      <c r="M4150" s="33">
        <f t="shared" si="656"/>
        <v>30</v>
      </c>
      <c r="N4150" s="61">
        <f t="shared" si="658"/>
        <v>0</v>
      </c>
      <c r="O4150" s="33">
        <f t="shared" si="659"/>
        <v>0</v>
      </c>
      <c r="P4150" s="61">
        <f t="shared" si="660"/>
        <v>0</v>
      </c>
      <c r="Q4150" s="62">
        <f t="shared" si="661"/>
        <v>0</v>
      </c>
      <c r="R4150" s="61">
        <f t="shared" si="662"/>
        <v>0</v>
      </c>
      <c r="S4150" s="61">
        <f t="shared" si="663"/>
        <v>30</v>
      </c>
      <c r="T4150" t="str">
        <f t="shared" si="664"/>
        <v>لا يستحق</v>
      </c>
    </row>
    <row r="4151" spans="1:20" x14ac:dyDescent="0.25">
      <c r="A4151" s="54" t="s">
        <v>1670</v>
      </c>
      <c r="B4151" s="54" t="s">
        <v>1881</v>
      </c>
      <c r="C4151" s="54" t="s">
        <v>762</v>
      </c>
      <c r="D4151" s="55">
        <v>45607</v>
      </c>
      <c r="E4151" s="56" t="s">
        <v>21</v>
      </c>
      <c r="F4151" s="54" t="s">
        <v>763</v>
      </c>
      <c r="G4151" s="57" t="s">
        <v>16</v>
      </c>
      <c r="I4151" s="115"/>
      <c r="J4151" s="54"/>
      <c r="K4151" s="3" t="s">
        <v>56</v>
      </c>
      <c r="L4151" s="60">
        <f t="shared" si="657"/>
        <v>0</v>
      </c>
      <c r="M4151" s="33">
        <f t="shared" si="656"/>
        <v>30</v>
      </c>
      <c r="N4151" s="61">
        <f t="shared" si="658"/>
        <v>0</v>
      </c>
      <c r="O4151" s="33">
        <f t="shared" si="659"/>
        <v>0</v>
      </c>
      <c r="P4151" s="61">
        <f t="shared" si="660"/>
        <v>0</v>
      </c>
      <c r="Q4151" s="62">
        <f t="shared" si="661"/>
        <v>0</v>
      </c>
      <c r="R4151" s="61">
        <f t="shared" si="662"/>
        <v>0</v>
      </c>
      <c r="S4151" s="61">
        <f t="shared" si="663"/>
        <v>30</v>
      </c>
      <c r="T4151" t="str">
        <f t="shared" si="664"/>
        <v>لا يستحق</v>
      </c>
    </row>
    <row r="4152" spans="1:20" x14ac:dyDescent="0.25">
      <c r="A4152" s="54" t="s">
        <v>1670</v>
      </c>
      <c r="B4152" s="54" t="s">
        <v>1881</v>
      </c>
      <c r="C4152" s="54" t="s">
        <v>762</v>
      </c>
      <c r="D4152" s="55">
        <v>45608</v>
      </c>
      <c r="E4152" s="56" t="s">
        <v>22</v>
      </c>
      <c r="F4152" s="54" t="s">
        <v>763</v>
      </c>
      <c r="G4152" s="57" t="s">
        <v>16</v>
      </c>
      <c r="I4152" s="115"/>
      <c r="J4152" s="54"/>
      <c r="K4152" s="3" t="s">
        <v>56</v>
      </c>
      <c r="L4152" s="60">
        <f t="shared" si="657"/>
        <v>0</v>
      </c>
      <c r="M4152" s="33">
        <f t="shared" si="656"/>
        <v>30</v>
      </c>
      <c r="N4152" s="61">
        <f t="shared" si="658"/>
        <v>0</v>
      </c>
      <c r="O4152" s="33">
        <f t="shared" si="659"/>
        <v>0</v>
      </c>
      <c r="P4152" s="61">
        <f t="shared" si="660"/>
        <v>0</v>
      </c>
      <c r="Q4152" s="62">
        <f t="shared" si="661"/>
        <v>0</v>
      </c>
      <c r="R4152" s="61">
        <f t="shared" si="662"/>
        <v>0</v>
      </c>
      <c r="S4152" s="61">
        <f t="shared" si="663"/>
        <v>30</v>
      </c>
      <c r="T4152" t="str">
        <f t="shared" si="664"/>
        <v>لا يستحق</v>
      </c>
    </row>
    <row r="4153" spans="1:20" x14ac:dyDescent="0.25">
      <c r="A4153" s="54" t="s">
        <v>1670</v>
      </c>
      <c r="B4153" s="54" t="s">
        <v>1881</v>
      </c>
      <c r="C4153" s="54" t="s">
        <v>762</v>
      </c>
      <c r="D4153" s="55">
        <v>45609</v>
      </c>
      <c r="E4153" s="56" t="s">
        <v>23</v>
      </c>
      <c r="F4153" s="54" t="s">
        <v>763</v>
      </c>
      <c r="G4153" s="57" t="s">
        <v>16</v>
      </c>
      <c r="I4153" s="115"/>
      <c r="J4153" s="54"/>
      <c r="K4153" s="3" t="s">
        <v>56</v>
      </c>
      <c r="L4153" s="60">
        <f t="shared" si="657"/>
        <v>0</v>
      </c>
      <c r="M4153" s="33">
        <f t="shared" si="656"/>
        <v>30</v>
      </c>
      <c r="N4153" s="61">
        <f t="shared" si="658"/>
        <v>0</v>
      </c>
      <c r="O4153" s="33">
        <f t="shared" si="659"/>
        <v>0</v>
      </c>
      <c r="P4153" s="61">
        <f t="shared" si="660"/>
        <v>0</v>
      </c>
      <c r="Q4153" s="62">
        <f t="shared" si="661"/>
        <v>0</v>
      </c>
      <c r="R4153" s="61">
        <f t="shared" si="662"/>
        <v>0</v>
      </c>
      <c r="S4153" s="61">
        <f t="shared" si="663"/>
        <v>30</v>
      </c>
      <c r="T4153" t="str">
        <f t="shared" si="664"/>
        <v>لا يستحق</v>
      </c>
    </row>
    <row r="4154" spans="1:20" x14ac:dyDescent="0.25">
      <c r="A4154" s="54" t="s">
        <v>1670</v>
      </c>
      <c r="B4154" s="54" t="s">
        <v>1881</v>
      </c>
      <c r="C4154" s="54" t="s">
        <v>762</v>
      </c>
      <c r="D4154" s="55">
        <v>45610</v>
      </c>
      <c r="E4154" s="56" t="s">
        <v>24</v>
      </c>
      <c r="F4154" s="54" t="s">
        <v>763</v>
      </c>
      <c r="G4154" s="57" t="s">
        <v>16</v>
      </c>
      <c r="I4154" s="115"/>
      <c r="J4154" s="54"/>
      <c r="K4154" s="3" t="s">
        <v>56</v>
      </c>
      <c r="L4154" s="60">
        <f t="shared" si="657"/>
        <v>0</v>
      </c>
      <c r="M4154" s="33">
        <f t="shared" si="656"/>
        <v>30</v>
      </c>
      <c r="N4154" s="61">
        <f t="shared" si="658"/>
        <v>0</v>
      </c>
      <c r="O4154" s="33">
        <f t="shared" si="659"/>
        <v>0</v>
      </c>
      <c r="P4154" s="61">
        <f t="shared" si="660"/>
        <v>0</v>
      </c>
      <c r="Q4154" s="62">
        <f t="shared" si="661"/>
        <v>0</v>
      </c>
      <c r="R4154" s="61">
        <f t="shared" si="662"/>
        <v>0</v>
      </c>
      <c r="S4154" s="61">
        <f t="shared" si="663"/>
        <v>30</v>
      </c>
      <c r="T4154" t="str">
        <f t="shared" si="664"/>
        <v>لا يستحق</v>
      </c>
    </row>
    <row r="4155" spans="1:20" x14ac:dyDescent="0.25">
      <c r="A4155" s="54" t="s">
        <v>1670</v>
      </c>
      <c r="B4155" s="54" t="s">
        <v>1881</v>
      </c>
      <c r="C4155" s="54" t="s">
        <v>762</v>
      </c>
      <c r="D4155" s="55">
        <v>45611</v>
      </c>
      <c r="E4155" s="56" t="s">
        <v>15</v>
      </c>
      <c r="F4155" s="54" t="s">
        <v>763</v>
      </c>
      <c r="G4155" s="57" t="s">
        <v>16</v>
      </c>
      <c r="I4155" s="115"/>
      <c r="J4155" s="54"/>
      <c r="K4155" s="3" t="s">
        <v>56</v>
      </c>
      <c r="L4155" s="60">
        <f t="shared" si="657"/>
        <v>1</v>
      </c>
      <c r="M4155" s="33">
        <f t="shared" si="656"/>
        <v>30</v>
      </c>
      <c r="N4155" s="61">
        <f t="shared" si="658"/>
        <v>0</v>
      </c>
      <c r="O4155" s="33">
        <f t="shared" si="659"/>
        <v>0</v>
      </c>
      <c r="P4155" s="61">
        <f t="shared" si="660"/>
        <v>0</v>
      </c>
      <c r="Q4155" s="62">
        <f t="shared" si="661"/>
        <v>0</v>
      </c>
      <c r="R4155" s="61">
        <f t="shared" si="662"/>
        <v>0</v>
      </c>
      <c r="S4155" s="61">
        <f t="shared" si="663"/>
        <v>30</v>
      </c>
      <c r="T4155" t="str">
        <f t="shared" si="664"/>
        <v>لا يستحق</v>
      </c>
    </row>
    <row r="4156" spans="1:20" x14ac:dyDescent="0.25">
      <c r="A4156" s="54" t="s">
        <v>1670</v>
      </c>
      <c r="B4156" s="54" t="s">
        <v>1881</v>
      </c>
      <c r="C4156" s="54" t="s">
        <v>762</v>
      </c>
      <c r="D4156" s="55">
        <v>45612</v>
      </c>
      <c r="E4156" s="56" t="s">
        <v>18</v>
      </c>
      <c r="F4156" s="54" t="s">
        <v>763</v>
      </c>
      <c r="G4156" s="57" t="s">
        <v>16</v>
      </c>
      <c r="I4156" s="115"/>
      <c r="J4156" s="54"/>
      <c r="K4156" s="3" t="s">
        <v>56</v>
      </c>
      <c r="L4156" s="60">
        <f t="shared" si="657"/>
        <v>0</v>
      </c>
      <c r="M4156" s="33">
        <f t="shared" si="656"/>
        <v>30</v>
      </c>
      <c r="N4156" s="61">
        <f t="shared" si="658"/>
        <v>0</v>
      </c>
      <c r="O4156" s="33">
        <f t="shared" si="659"/>
        <v>0</v>
      </c>
      <c r="P4156" s="61">
        <f t="shared" si="660"/>
        <v>0</v>
      </c>
      <c r="Q4156" s="62">
        <f t="shared" si="661"/>
        <v>0</v>
      </c>
      <c r="R4156" s="61">
        <f t="shared" si="662"/>
        <v>0</v>
      </c>
      <c r="S4156" s="61">
        <f t="shared" si="663"/>
        <v>30</v>
      </c>
      <c r="T4156" t="str">
        <f t="shared" si="664"/>
        <v>لا يستحق</v>
      </c>
    </row>
    <row r="4157" spans="1:20" x14ac:dyDescent="0.25">
      <c r="A4157" s="54" t="s">
        <v>1670</v>
      </c>
      <c r="B4157" s="54" t="s">
        <v>1881</v>
      </c>
      <c r="C4157" s="54" t="s">
        <v>762</v>
      </c>
      <c r="D4157" s="55">
        <v>45613</v>
      </c>
      <c r="E4157" s="56" t="s">
        <v>20</v>
      </c>
      <c r="F4157" s="54" t="s">
        <v>763</v>
      </c>
      <c r="G4157" s="57" t="s">
        <v>16</v>
      </c>
      <c r="I4157" s="115"/>
      <c r="J4157" s="54"/>
      <c r="K4157" s="3" t="s">
        <v>56</v>
      </c>
      <c r="L4157" s="60">
        <f t="shared" si="657"/>
        <v>0</v>
      </c>
      <c r="M4157" s="33">
        <f t="shared" si="656"/>
        <v>30</v>
      </c>
      <c r="N4157" s="61">
        <f t="shared" si="658"/>
        <v>0</v>
      </c>
      <c r="O4157" s="33">
        <f t="shared" si="659"/>
        <v>0</v>
      </c>
      <c r="P4157" s="61">
        <f t="shared" si="660"/>
        <v>0</v>
      </c>
      <c r="Q4157" s="62">
        <f t="shared" si="661"/>
        <v>0</v>
      </c>
      <c r="R4157" s="61">
        <f t="shared" si="662"/>
        <v>0</v>
      </c>
      <c r="S4157" s="61">
        <f t="shared" si="663"/>
        <v>30</v>
      </c>
      <c r="T4157" t="str">
        <f t="shared" si="664"/>
        <v>لا يستحق</v>
      </c>
    </row>
    <row r="4158" spans="1:20" x14ac:dyDescent="0.25">
      <c r="A4158" s="54" t="s">
        <v>1670</v>
      </c>
      <c r="B4158" s="54" t="s">
        <v>1881</v>
      </c>
      <c r="C4158" s="54" t="s">
        <v>762</v>
      </c>
      <c r="D4158" s="55">
        <v>45614</v>
      </c>
      <c r="E4158" s="56" t="s">
        <v>21</v>
      </c>
      <c r="F4158" s="54" t="s">
        <v>763</v>
      </c>
      <c r="G4158" s="57" t="s">
        <v>16</v>
      </c>
      <c r="I4158" s="115"/>
      <c r="J4158" s="54"/>
      <c r="K4158" s="3" t="s">
        <v>56</v>
      </c>
      <c r="L4158" s="60">
        <f t="shared" si="657"/>
        <v>0</v>
      </c>
      <c r="M4158" s="33">
        <f t="shared" si="656"/>
        <v>30</v>
      </c>
      <c r="N4158" s="61">
        <f t="shared" si="658"/>
        <v>0</v>
      </c>
      <c r="O4158" s="33">
        <f t="shared" si="659"/>
        <v>0</v>
      </c>
      <c r="P4158" s="61">
        <f t="shared" si="660"/>
        <v>0</v>
      </c>
      <c r="Q4158" s="62">
        <f t="shared" si="661"/>
        <v>0</v>
      </c>
      <c r="R4158" s="61">
        <f t="shared" si="662"/>
        <v>0</v>
      </c>
      <c r="S4158" s="61">
        <f t="shared" si="663"/>
        <v>30</v>
      </c>
      <c r="T4158" t="str">
        <f t="shared" si="664"/>
        <v>لا يستحق</v>
      </c>
    </row>
    <row r="4159" spans="1:20" x14ac:dyDescent="0.25">
      <c r="A4159" s="54" t="s">
        <v>1670</v>
      </c>
      <c r="B4159" s="54" t="s">
        <v>1881</v>
      </c>
      <c r="C4159" s="54" t="s">
        <v>762</v>
      </c>
      <c r="D4159" s="55">
        <v>45615</v>
      </c>
      <c r="E4159" s="56" t="s">
        <v>22</v>
      </c>
      <c r="F4159" s="54" t="s">
        <v>763</v>
      </c>
      <c r="G4159" s="57" t="s">
        <v>16</v>
      </c>
      <c r="I4159" s="115"/>
      <c r="J4159" s="54"/>
      <c r="K4159" s="3" t="s">
        <v>56</v>
      </c>
      <c r="L4159" s="60">
        <f t="shared" si="657"/>
        <v>0</v>
      </c>
      <c r="M4159" s="33">
        <f t="shared" si="656"/>
        <v>30</v>
      </c>
      <c r="N4159" s="61">
        <f t="shared" si="658"/>
        <v>0</v>
      </c>
      <c r="O4159" s="33">
        <f t="shared" si="659"/>
        <v>0</v>
      </c>
      <c r="P4159" s="61">
        <f t="shared" si="660"/>
        <v>0</v>
      </c>
      <c r="Q4159" s="62">
        <f t="shared" si="661"/>
        <v>0</v>
      </c>
      <c r="R4159" s="61">
        <f t="shared" si="662"/>
        <v>0</v>
      </c>
      <c r="S4159" s="61">
        <f t="shared" si="663"/>
        <v>30</v>
      </c>
      <c r="T4159" t="str">
        <f t="shared" si="664"/>
        <v>لا يستحق</v>
      </c>
    </row>
    <row r="4160" spans="1:20" x14ac:dyDescent="0.25">
      <c r="A4160" s="54" t="s">
        <v>1670</v>
      </c>
      <c r="B4160" s="54" t="s">
        <v>1881</v>
      </c>
      <c r="C4160" s="54" t="s">
        <v>762</v>
      </c>
      <c r="D4160" s="55">
        <v>45616</v>
      </c>
      <c r="E4160" s="56" t="s">
        <v>23</v>
      </c>
      <c r="F4160" s="54" t="s">
        <v>763</v>
      </c>
      <c r="G4160" s="57" t="s">
        <v>16</v>
      </c>
      <c r="I4160" s="115"/>
      <c r="J4160" s="54"/>
      <c r="K4160" s="3" t="s">
        <v>56</v>
      </c>
      <c r="L4160" s="60">
        <f t="shared" si="657"/>
        <v>0</v>
      </c>
      <c r="M4160" s="33">
        <f t="shared" si="656"/>
        <v>30</v>
      </c>
      <c r="N4160" s="61">
        <f t="shared" si="658"/>
        <v>0</v>
      </c>
      <c r="O4160" s="33">
        <f t="shared" si="659"/>
        <v>0</v>
      </c>
      <c r="P4160" s="61">
        <f t="shared" si="660"/>
        <v>0</v>
      </c>
      <c r="Q4160" s="62">
        <f t="shared" si="661"/>
        <v>0</v>
      </c>
      <c r="R4160" s="61">
        <f t="shared" si="662"/>
        <v>0</v>
      </c>
      <c r="S4160" s="61">
        <f t="shared" si="663"/>
        <v>30</v>
      </c>
      <c r="T4160" t="str">
        <f t="shared" si="664"/>
        <v>لا يستحق</v>
      </c>
    </row>
    <row r="4161" spans="1:20" x14ac:dyDescent="0.25">
      <c r="A4161" s="54" t="s">
        <v>1670</v>
      </c>
      <c r="B4161" s="54" t="s">
        <v>1881</v>
      </c>
      <c r="C4161" s="54" t="s">
        <v>762</v>
      </c>
      <c r="D4161" s="55">
        <v>45617</v>
      </c>
      <c r="E4161" s="56" t="s">
        <v>24</v>
      </c>
      <c r="F4161" s="54" t="s">
        <v>763</v>
      </c>
      <c r="G4161" s="57" t="s">
        <v>16</v>
      </c>
      <c r="I4161" s="115"/>
      <c r="J4161" s="54"/>
      <c r="K4161" s="3" t="s">
        <v>56</v>
      </c>
      <c r="L4161" s="60">
        <f t="shared" si="657"/>
        <v>0</v>
      </c>
      <c r="M4161" s="33">
        <f t="shared" ref="M4161:M4224" si="665">COUNTIF(K4161:K4190,"غائب")</f>
        <v>30</v>
      </c>
      <c r="N4161" s="61">
        <f t="shared" si="658"/>
        <v>0</v>
      </c>
      <c r="O4161" s="33">
        <f t="shared" si="659"/>
        <v>0</v>
      </c>
      <c r="P4161" s="61">
        <f t="shared" si="660"/>
        <v>0</v>
      </c>
      <c r="Q4161" s="62">
        <f t="shared" si="661"/>
        <v>0</v>
      </c>
      <c r="R4161" s="61">
        <f t="shared" si="662"/>
        <v>0</v>
      </c>
      <c r="S4161" s="61">
        <f t="shared" si="663"/>
        <v>30</v>
      </c>
      <c r="T4161" t="str">
        <f t="shared" si="664"/>
        <v>لا يستحق</v>
      </c>
    </row>
    <row r="4162" spans="1:20" x14ac:dyDescent="0.25">
      <c r="A4162" s="54" t="s">
        <v>1670</v>
      </c>
      <c r="B4162" s="54" t="s">
        <v>1881</v>
      </c>
      <c r="C4162" s="54" t="s">
        <v>762</v>
      </c>
      <c r="D4162" s="55">
        <v>45618</v>
      </c>
      <c r="E4162" s="56" t="s">
        <v>15</v>
      </c>
      <c r="F4162" s="54" t="s">
        <v>763</v>
      </c>
      <c r="G4162" s="57" t="s">
        <v>16</v>
      </c>
      <c r="I4162" s="115"/>
      <c r="J4162" s="54"/>
      <c r="K4162" s="3" t="s">
        <v>56</v>
      </c>
      <c r="L4162" s="60">
        <f t="shared" ref="L4162:L4225" si="666">IF(AND(OR(K4162= "حالة وفاة",K4162="إذن م",K4162="إذن ص",K4162="بدل راحة",K4162="انصراف",K4162="اجازة",K4162="راحة",K4162="مأمورية",K4162="مأمورية م",K4162="مأمورية ص",K4162="Online",K4162="حضور",K4162="بدل سهر",E4162="Friday",K4162=""),K4162&lt;&gt;""),1,0)</f>
        <v>1</v>
      </c>
      <c r="M4162" s="33">
        <f t="shared" si="665"/>
        <v>30</v>
      </c>
      <c r="N4162" s="61">
        <f t="shared" ref="N4162:N4225" si="667">COUNTIF(K4162:K4191,"إذن ص")</f>
        <v>0</v>
      </c>
      <c r="O4162" s="33">
        <f t="shared" ref="O4162:O4225" si="668">COUNTIF(K4162:K4191,"إذن م")</f>
        <v>0</v>
      </c>
      <c r="P4162" s="61">
        <f t="shared" ref="P4162:P4225" si="669">O4162+N4162</f>
        <v>0</v>
      </c>
      <c r="Q4162" s="62">
        <f t="shared" ref="Q4162:Q4225" si="670">IF(AND(P4162&gt;2,P4162&lt;&gt;0),P4162*3/6,0)</f>
        <v>0</v>
      </c>
      <c r="R4162" s="61">
        <f t="shared" ref="R4162:R4225" si="671">INT(Q4162)</f>
        <v>0</v>
      </c>
      <c r="S4162" s="61">
        <f t="shared" ref="S4162:S4225" si="672">R4162+M4162</f>
        <v>30</v>
      </c>
      <c r="T4162" t="str">
        <f t="shared" ref="T4162:T4225" si="673">IF(AND(OR(S4162&lt;=0,S4162&gt;0),S4162&lt;5),"إضافى كامل",IF(AND(OR(S4162=5,S4162=6,S4162&lt;7),S4162&lt;&gt;""),"نصف إضافى","لا يستحق"))</f>
        <v>لا يستحق</v>
      </c>
    </row>
    <row r="4163" spans="1:20" x14ac:dyDescent="0.25">
      <c r="A4163" s="54" t="s">
        <v>1670</v>
      </c>
      <c r="B4163" s="54" t="s">
        <v>1881</v>
      </c>
      <c r="C4163" s="54" t="s">
        <v>762</v>
      </c>
      <c r="D4163" s="55">
        <v>45619</v>
      </c>
      <c r="E4163" s="56" t="s">
        <v>18</v>
      </c>
      <c r="F4163" s="54" t="s">
        <v>763</v>
      </c>
      <c r="G4163" s="57" t="s">
        <v>16</v>
      </c>
      <c r="I4163" s="115"/>
      <c r="J4163" s="54"/>
      <c r="K4163" s="3" t="s">
        <v>56</v>
      </c>
      <c r="L4163" s="60">
        <f t="shared" si="666"/>
        <v>0</v>
      </c>
      <c r="M4163" s="33">
        <f t="shared" si="665"/>
        <v>30</v>
      </c>
      <c r="N4163" s="61">
        <f t="shared" si="667"/>
        <v>0</v>
      </c>
      <c r="O4163" s="33">
        <f t="shared" si="668"/>
        <v>0</v>
      </c>
      <c r="P4163" s="61">
        <f t="shared" si="669"/>
        <v>0</v>
      </c>
      <c r="Q4163" s="62">
        <f t="shared" si="670"/>
        <v>0</v>
      </c>
      <c r="R4163" s="61">
        <f t="shared" si="671"/>
        <v>0</v>
      </c>
      <c r="S4163" s="61">
        <f t="shared" si="672"/>
        <v>30</v>
      </c>
      <c r="T4163" t="str">
        <f t="shared" si="673"/>
        <v>لا يستحق</v>
      </c>
    </row>
    <row r="4164" spans="1:20" x14ac:dyDescent="0.25">
      <c r="A4164" s="54" t="s">
        <v>1670</v>
      </c>
      <c r="B4164" s="54" t="s">
        <v>1881</v>
      </c>
      <c r="C4164" s="54" t="s">
        <v>762</v>
      </c>
      <c r="D4164" s="55">
        <v>45620</v>
      </c>
      <c r="E4164" s="56" t="s">
        <v>20</v>
      </c>
      <c r="F4164" s="54" t="s">
        <v>763</v>
      </c>
      <c r="G4164" s="57" t="s">
        <v>16</v>
      </c>
      <c r="I4164" s="115"/>
      <c r="J4164" s="54"/>
      <c r="K4164" s="3" t="s">
        <v>56</v>
      </c>
      <c r="L4164" s="60">
        <f t="shared" si="666"/>
        <v>0</v>
      </c>
      <c r="M4164" s="33">
        <f t="shared" si="665"/>
        <v>30</v>
      </c>
      <c r="N4164" s="61">
        <f t="shared" si="667"/>
        <v>0</v>
      </c>
      <c r="O4164" s="33">
        <f t="shared" si="668"/>
        <v>0</v>
      </c>
      <c r="P4164" s="61">
        <f t="shared" si="669"/>
        <v>0</v>
      </c>
      <c r="Q4164" s="62">
        <f t="shared" si="670"/>
        <v>0</v>
      </c>
      <c r="R4164" s="61">
        <f t="shared" si="671"/>
        <v>0</v>
      </c>
      <c r="S4164" s="61">
        <f t="shared" si="672"/>
        <v>30</v>
      </c>
      <c r="T4164" t="str">
        <f t="shared" si="673"/>
        <v>لا يستحق</v>
      </c>
    </row>
    <row r="4165" spans="1:20" x14ac:dyDescent="0.25">
      <c r="A4165" s="54" t="s">
        <v>1670</v>
      </c>
      <c r="B4165" s="54" t="s">
        <v>1881</v>
      </c>
      <c r="C4165" s="54" t="s">
        <v>762</v>
      </c>
      <c r="D4165" s="55">
        <v>45621</v>
      </c>
      <c r="E4165" s="56" t="s">
        <v>21</v>
      </c>
      <c r="F4165" s="54" t="s">
        <v>763</v>
      </c>
      <c r="G4165" s="57" t="s">
        <v>16</v>
      </c>
      <c r="I4165" s="115"/>
      <c r="J4165" s="54"/>
      <c r="K4165" s="3" t="s">
        <v>56</v>
      </c>
      <c r="L4165" s="60">
        <f t="shared" si="666"/>
        <v>0</v>
      </c>
      <c r="M4165" s="33">
        <f t="shared" si="665"/>
        <v>30</v>
      </c>
      <c r="N4165" s="61">
        <f t="shared" si="667"/>
        <v>0</v>
      </c>
      <c r="O4165" s="33">
        <f t="shared" si="668"/>
        <v>0</v>
      </c>
      <c r="P4165" s="61">
        <f t="shared" si="669"/>
        <v>0</v>
      </c>
      <c r="Q4165" s="62">
        <f t="shared" si="670"/>
        <v>0</v>
      </c>
      <c r="R4165" s="61">
        <f t="shared" si="671"/>
        <v>0</v>
      </c>
      <c r="S4165" s="61">
        <f t="shared" si="672"/>
        <v>30</v>
      </c>
      <c r="T4165" t="str">
        <f t="shared" si="673"/>
        <v>لا يستحق</v>
      </c>
    </row>
    <row r="4166" spans="1:20" x14ac:dyDescent="0.25">
      <c r="A4166" s="54" t="s">
        <v>1670</v>
      </c>
      <c r="B4166" s="54" t="s">
        <v>1881</v>
      </c>
      <c r="C4166" s="54" t="s">
        <v>762</v>
      </c>
      <c r="D4166" s="55">
        <v>45622</v>
      </c>
      <c r="E4166" s="56" t="s">
        <v>22</v>
      </c>
      <c r="F4166" s="54" t="s">
        <v>763</v>
      </c>
      <c r="G4166" s="57" t="s">
        <v>16</v>
      </c>
      <c r="I4166" s="115"/>
      <c r="J4166" s="54"/>
      <c r="K4166" s="3" t="s">
        <v>56</v>
      </c>
      <c r="L4166" s="60">
        <f t="shared" si="666"/>
        <v>0</v>
      </c>
      <c r="M4166" s="33">
        <f t="shared" si="665"/>
        <v>30</v>
      </c>
      <c r="N4166" s="61">
        <f t="shared" si="667"/>
        <v>0</v>
      </c>
      <c r="O4166" s="33">
        <f t="shared" si="668"/>
        <v>0</v>
      </c>
      <c r="P4166" s="61">
        <f t="shared" si="669"/>
        <v>0</v>
      </c>
      <c r="Q4166" s="62">
        <f t="shared" si="670"/>
        <v>0</v>
      </c>
      <c r="R4166" s="61">
        <f t="shared" si="671"/>
        <v>0</v>
      </c>
      <c r="S4166" s="61">
        <f t="shared" si="672"/>
        <v>30</v>
      </c>
      <c r="T4166" t="str">
        <f t="shared" si="673"/>
        <v>لا يستحق</v>
      </c>
    </row>
    <row r="4167" spans="1:20" x14ac:dyDescent="0.25">
      <c r="A4167" s="54" t="s">
        <v>1670</v>
      </c>
      <c r="B4167" s="54" t="s">
        <v>1881</v>
      </c>
      <c r="C4167" s="54" t="s">
        <v>762</v>
      </c>
      <c r="D4167" s="55">
        <v>45623</v>
      </c>
      <c r="E4167" s="56" t="s">
        <v>23</v>
      </c>
      <c r="F4167" s="54" t="s">
        <v>763</v>
      </c>
      <c r="G4167" s="57" t="s">
        <v>16</v>
      </c>
      <c r="I4167" s="115"/>
      <c r="J4167" s="54"/>
      <c r="K4167" s="3" t="s">
        <v>56</v>
      </c>
      <c r="L4167" s="60">
        <f t="shared" si="666"/>
        <v>0</v>
      </c>
      <c r="M4167" s="33">
        <f t="shared" si="665"/>
        <v>30</v>
      </c>
      <c r="N4167" s="61">
        <f t="shared" si="667"/>
        <v>0</v>
      </c>
      <c r="O4167" s="33">
        <f t="shared" si="668"/>
        <v>0</v>
      </c>
      <c r="P4167" s="61">
        <f t="shared" si="669"/>
        <v>0</v>
      </c>
      <c r="Q4167" s="62">
        <f t="shared" si="670"/>
        <v>0</v>
      </c>
      <c r="R4167" s="61">
        <f t="shared" si="671"/>
        <v>0</v>
      </c>
      <c r="S4167" s="61">
        <f t="shared" si="672"/>
        <v>30</v>
      </c>
      <c r="T4167" t="str">
        <f t="shared" si="673"/>
        <v>لا يستحق</v>
      </c>
    </row>
    <row r="4168" spans="1:20" x14ac:dyDescent="0.25">
      <c r="A4168" s="54" t="s">
        <v>1670</v>
      </c>
      <c r="B4168" s="54" t="s">
        <v>1881</v>
      </c>
      <c r="C4168" s="54" t="s">
        <v>762</v>
      </c>
      <c r="D4168" s="55">
        <v>45624</v>
      </c>
      <c r="E4168" s="56" t="s">
        <v>24</v>
      </c>
      <c r="F4168" s="54" t="s">
        <v>763</v>
      </c>
      <c r="G4168" s="57" t="s">
        <v>16</v>
      </c>
      <c r="I4168" s="115"/>
      <c r="J4168" s="54"/>
      <c r="K4168" s="3" t="s">
        <v>56</v>
      </c>
      <c r="L4168" s="60">
        <f t="shared" si="666"/>
        <v>0</v>
      </c>
      <c r="M4168" s="33">
        <f t="shared" si="665"/>
        <v>30</v>
      </c>
      <c r="N4168" s="61">
        <f t="shared" si="667"/>
        <v>0</v>
      </c>
      <c r="O4168" s="33">
        <f t="shared" si="668"/>
        <v>0</v>
      </c>
      <c r="P4168" s="61">
        <f t="shared" si="669"/>
        <v>0</v>
      </c>
      <c r="Q4168" s="62">
        <f t="shared" si="670"/>
        <v>0</v>
      </c>
      <c r="R4168" s="61">
        <f t="shared" si="671"/>
        <v>0</v>
      </c>
      <c r="S4168" s="61">
        <f t="shared" si="672"/>
        <v>30</v>
      </c>
      <c r="T4168" t="str">
        <f t="shared" si="673"/>
        <v>لا يستحق</v>
      </c>
    </row>
    <row r="4169" spans="1:20" x14ac:dyDescent="0.25">
      <c r="A4169" s="54" t="s">
        <v>1670</v>
      </c>
      <c r="B4169" s="54" t="s">
        <v>1881</v>
      </c>
      <c r="C4169" s="54" t="s">
        <v>762</v>
      </c>
      <c r="D4169" s="55">
        <v>45625</v>
      </c>
      <c r="E4169" s="56" t="s">
        <v>15</v>
      </c>
      <c r="F4169" s="54" t="s">
        <v>763</v>
      </c>
      <c r="G4169" s="57" t="s">
        <v>16</v>
      </c>
      <c r="I4169" s="115"/>
      <c r="J4169" s="54"/>
      <c r="K4169" s="3" t="s">
        <v>56</v>
      </c>
      <c r="L4169" s="60">
        <f t="shared" si="666"/>
        <v>1</v>
      </c>
      <c r="M4169" s="33">
        <f t="shared" si="665"/>
        <v>30</v>
      </c>
      <c r="N4169" s="61">
        <f t="shared" si="667"/>
        <v>0</v>
      </c>
      <c r="O4169" s="33">
        <f t="shared" si="668"/>
        <v>0</v>
      </c>
      <c r="P4169" s="61">
        <f t="shared" si="669"/>
        <v>0</v>
      </c>
      <c r="Q4169" s="62">
        <f t="shared" si="670"/>
        <v>0</v>
      </c>
      <c r="R4169" s="61">
        <f t="shared" si="671"/>
        <v>0</v>
      </c>
      <c r="S4169" s="61">
        <f t="shared" si="672"/>
        <v>30</v>
      </c>
      <c r="T4169" t="str">
        <f t="shared" si="673"/>
        <v>لا يستحق</v>
      </c>
    </row>
    <row r="4170" spans="1:20" x14ac:dyDescent="0.25">
      <c r="A4170" s="54" t="s">
        <v>1670</v>
      </c>
      <c r="B4170" s="54" t="s">
        <v>1881</v>
      </c>
      <c r="C4170" s="54" t="s">
        <v>762</v>
      </c>
      <c r="D4170" s="55">
        <v>45626</v>
      </c>
      <c r="E4170" s="56" t="s">
        <v>18</v>
      </c>
      <c r="F4170" s="54" t="s">
        <v>763</v>
      </c>
      <c r="G4170" s="57" t="s">
        <v>16</v>
      </c>
      <c r="I4170" s="115"/>
      <c r="J4170" s="54"/>
      <c r="K4170" s="3" t="s">
        <v>56</v>
      </c>
      <c r="L4170" s="60">
        <f t="shared" si="666"/>
        <v>0</v>
      </c>
      <c r="M4170" s="33">
        <f t="shared" si="665"/>
        <v>30</v>
      </c>
      <c r="N4170" s="61">
        <f t="shared" si="667"/>
        <v>0</v>
      </c>
      <c r="O4170" s="33">
        <f t="shared" si="668"/>
        <v>0</v>
      </c>
      <c r="P4170" s="61">
        <f t="shared" si="669"/>
        <v>0</v>
      </c>
      <c r="Q4170" s="62">
        <f t="shared" si="670"/>
        <v>0</v>
      </c>
      <c r="R4170" s="61">
        <f t="shared" si="671"/>
        <v>0</v>
      </c>
      <c r="S4170" s="61">
        <f t="shared" si="672"/>
        <v>30</v>
      </c>
      <c r="T4170" t="str">
        <f t="shared" si="673"/>
        <v>لا يستحق</v>
      </c>
    </row>
    <row r="4171" spans="1:20" ht="15.75" x14ac:dyDescent="0.25">
      <c r="A4171" s="54" t="s">
        <v>1671</v>
      </c>
      <c r="B4171" s="78" t="s">
        <v>1741</v>
      </c>
      <c r="C4171" s="54" t="s">
        <v>762</v>
      </c>
      <c r="D4171" s="55">
        <v>45597</v>
      </c>
      <c r="E4171" s="56" t="s">
        <v>15</v>
      </c>
      <c r="F4171" s="54" t="s">
        <v>1363</v>
      </c>
      <c r="G4171" s="57" t="s">
        <v>335</v>
      </c>
      <c r="I4171" s="115"/>
      <c r="J4171" s="54"/>
      <c r="K4171" s="3" t="s">
        <v>56</v>
      </c>
      <c r="L4171" s="60">
        <f t="shared" si="666"/>
        <v>1</v>
      </c>
      <c r="M4171" s="33">
        <f t="shared" si="665"/>
        <v>30</v>
      </c>
      <c r="N4171" s="61">
        <f t="shared" si="667"/>
        <v>0</v>
      </c>
      <c r="O4171" s="33">
        <f t="shared" si="668"/>
        <v>0</v>
      </c>
      <c r="P4171" s="61">
        <f t="shared" si="669"/>
        <v>0</v>
      </c>
      <c r="Q4171" s="62">
        <f t="shared" si="670"/>
        <v>0</v>
      </c>
      <c r="R4171" s="61">
        <f t="shared" si="671"/>
        <v>0</v>
      </c>
      <c r="S4171" s="61">
        <f t="shared" si="672"/>
        <v>30</v>
      </c>
      <c r="T4171" t="str">
        <f t="shared" si="673"/>
        <v>لا يستحق</v>
      </c>
    </row>
    <row r="4172" spans="1:20" x14ac:dyDescent="0.25">
      <c r="A4172" s="54" t="s">
        <v>1671</v>
      </c>
      <c r="B4172" s="54" t="s">
        <v>1725</v>
      </c>
      <c r="C4172" s="54" t="s">
        <v>762</v>
      </c>
      <c r="D4172" s="55">
        <v>45598</v>
      </c>
      <c r="E4172" s="56" t="s">
        <v>18</v>
      </c>
      <c r="F4172" s="54" t="s">
        <v>1363</v>
      </c>
      <c r="G4172" s="57" t="s">
        <v>335</v>
      </c>
      <c r="I4172" s="115"/>
      <c r="J4172" s="54"/>
      <c r="K4172" s="3" t="s">
        <v>56</v>
      </c>
      <c r="L4172" s="60">
        <f t="shared" si="666"/>
        <v>0</v>
      </c>
      <c r="M4172" s="33">
        <f t="shared" si="665"/>
        <v>29</v>
      </c>
      <c r="N4172" s="61">
        <f t="shared" si="667"/>
        <v>0</v>
      </c>
      <c r="O4172" s="33">
        <f t="shared" si="668"/>
        <v>0</v>
      </c>
      <c r="P4172" s="61">
        <f t="shared" si="669"/>
        <v>0</v>
      </c>
      <c r="Q4172" s="62">
        <f t="shared" si="670"/>
        <v>0</v>
      </c>
      <c r="R4172" s="61">
        <f t="shared" si="671"/>
        <v>0</v>
      </c>
      <c r="S4172" s="61">
        <f t="shared" si="672"/>
        <v>29</v>
      </c>
      <c r="T4172" t="str">
        <f t="shared" si="673"/>
        <v>لا يستحق</v>
      </c>
    </row>
    <row r="4173" spans="1:20" x14ac:dyDescent="0.25">
      <c r="A4173" s="54" t="s">
        <v>1671</v>
      </c>
      <c r="B4173" s="54" t="s">
        <v>1725</v>
      </c>
      <c r="C4173" s="54" t="s">
        <v>762</v>
      </c>
      <c r="D4173" s="55">
        <v>45599</v>
      </c>
      <c r="E4173" s="56" t="s">
        <v>20</v>
      </c>
      <c r="F4173" s="54" t="s">
        <v>1363</v>
      </c>
      <c r="G4173" s="57" t="s">
        <v>335</v>
      </c>
      <c r="I4173" s="115"/>
      <c r="J4173" s="54"/>
      <c r="K4173" s="3" t="s">
        <v>56</v>
      </c>
      <c r="L4173" s="60">
        <f t="shared" si="666"/>
        <v>0</v>
      </c>
      <c r="M4173" s="33">
        <f t="shared" si="665"/>
        <v>28</v>
      </c>
      <c r="N4173" s="61">
        <f t="shared" si="667"/>
        <v>0</v>
      </c>
      <c r="O4173" s="33">
        <f t="shared" si="668"/>
        <v>0</v>
      </c>
      <c r="P4173" s="61">
        <f t="shared" si="669"/>
        <v>0</v>
      </c>
      <c r="Q4173" s="62">
        <f t="shared" si="670"/>
        <v>0</v>
      </c>
      <c r="R4173" s="61">
        <f t="shared" si="671"/>
        <v>0</v>
      </c>
      <c r="S4173" s="61">
        <f t="shared" si="672"/>
        <v>28</v>
      </c>
      <c r="T4173" t="str">
        <f t="shared" si="673"/>
        <v>لا يستحق</v>
      </c>
    </row>
    <row r="4174" spans="1:20" x14ac:dyDescent="0.25">
      <c r="A4174" s="54" t="s">
        <v>1671</v>
      </c>
      <c r="B4174" s="54" t="s">
        <v>1725</v>
      </c>
      <c r="C4174" s="54" t="s">
        <v>762</v>
      </c>
      <c r="D4174" s="55">
        <v>45600</v>
      </c>
      <c r="E4174" s="56" t="s">
        <v>21</v>
      </c>
      <c r="F4174" s="54" t="s">
        <v>1363</v>
      </c>
      <c r="G4174" s="57" t="s">
        <v>335</v>
      </c>
      <c r="I4174" s="115"/>
      <c r="J4174" s="54"/>
      <c r="K4174" s="3" t="s">
        <v>56</v>
      </c>
      <c r="L4174" s="60">
        <f t="shared" si="666"/>
        <v>0</v>
      </c>
      <c r="M4174" s="33">
        <f t="shared" si="665"/>
        <v>27</v>
      </c>
      <c r="N4174" s="61">
        <f t="shared" si="667"/>
        <v>0</v>
      </c>
      <c r="O4174" s="33">
        <f t="shared" si="668"/>
        <v>0</v>
      </c>
      <c r="P4174" s="61">
        <f t="shared" si="669"/>
        <v>0</v>
      </c>
      <c r="Q4174" s="62">
        <f t="shared" si="670"/>
        <v>0</v>
      </c>
      <c r="R4174" s="61">
        <f t="shared" si="671"/>
        <v>0</v>
      </c>
      <c r="S4174" s="61">
        <f t="shared" si="672"/>
        <v>27</v>
      </c>
      <c r="T4174" t="str">
        <f t="shared" si="673"/>
        <v>لا يستحق</v>
      </c>
    </row>
    <row r="4175" spans="1:20" x14ac:dyDescent="0.25">
      <c r="A4175" s="54" t="s">
        <v>1671</v>
      </c>
      <c r="B4175" s="54" t="s">
        <v>1725</v>
      </c>
      <c r="C4175" s="54" t="s">
        <v>762</v>
      </c>
      <c r="D4175" s="55">
        <v>45601</v>
      </c>
      <c r="E4175" s="56" t="s">
        <v>22</v>
      </c>
      <c r="F4175" s="54" t="s">
        <v>1363</v>
      </c>
      <c r="G4175" s="57" t="s">
        <v>335</v>
      </c>
      <c r="I4175" s="115"/>
      <c r="J4175" s="54"/>
      <c r="K4175" s="3" t="s">
        <v>56</v>
      </c>
      <c r="L4175" s="60">
        <f t="shared" si="666"/>
        <v>0</v>
      </c>
      <c r="M4175" s="33">
        <f t="shared" si="665"/>
        <v>26</v>
      </c>
      <c r="N4175" s="61">
        <f t="shared" si="667"/>
        <v>0</v>
      </c>
      <c r="O4175" s="33">
        <f t="shared" si="668"/>
        <v>0</v>
      </c>
      <c r="P4175" s="61">
        <f t="shared" si="669"/>
        <v>0</v>
      </c>
      <c r="Q4175" s="62">
        <f t="shared" si="670"/>
        <v>0</v>
      </c>
      <c r="R4175" s="61">
        <f t="shared" si="671"/>
        <v>0</v>
      </c>
      <c r="S4175" s="61">
        <f t="shared" si="672"/>
        <v>26</v>
      </c>
      <c r="T4175" t="str">
        <f t="shared" si="673"/>
        <v>لا يستحق</v>
      </c>
    </row>
    <row r="4176" spans="1:20" x14ac:dyDescent="0.25">
      <c r="A4176" s="54" t="s">
        <v>1671</v>
      </c>
      <c r="B4176" s="54" t="s">
        <v>1725</v>
      </c>
      <c r="C4176" s="54" t="s">
        <v>762</v>
      </c>
      <c r="D4176" s="55">
        <v>45602</v>
      </c>
      <c r="E4176" s="56" t="s">
        <v>23</v>
      </c>
      <c r="F4176" s="54" t="s">
        <v>1363</v>
      </c>
      <c r="G4176" s="57" t="s">
        <v>335</v>
      </c>
      <c r="I4176" s="115"/>
      <c r="J4176" s="54"/>
      <c r="K4176" s="3" t="s">
        <v>56</v>
      </c>
      <c r="L4176" s="60">
        <f t="shared" si="666"/>
        <v>0</v>
      </c>
      <c r="M4176" s="33">
        <f t="shared" si="665"/>
        <v>25</v>
      </c>
      <c r="N4176" s="61">
        <f t="shared" si="667"/>
        <v>0</v>
      </c>
      <c r="O4176" s="33">
        <f t="shared" si="668"/>
        <v>0</v>
      </c>
      <c r="P4176" s="61">
        <f t="shared" si="669"/>
        <v>0</v>
      </c>
      <c r="Q4176" s="62">
        <f t="shared" si="670"/>
        <v>0</v>
      </c>
      <c r="R4176" s="61">
        <f t="shared" si="671"/>
        <v>0</v>
      </c>
      <c r="S4176" s="61">
        <f t="shared" si="672"/>
        <v>25</v>
      </c>
      <c r="T4176" t="str">
        <f t="shared" si="673"/>
        <v>لا يستحق</v>
      </c>
    </row>
    <row r="4177" spans="1:20" x14ac:dyDescent="0.25">
      <c r="A4177" s="54" t="s">
        <v>1671</v>
      </c>
      <c r="B4177" s="54" t="s">
        <v>1725</v>
      </c>
      <c r="C4177" s="54" t="s">
        <v>762</v>
      </c>
      <c r="D4177" s="55">
        <v>45603</v>
      </c>
      <c r="E4177" s="56" t="s">
        <v>24</v>
      </c>
      <c r="F4177" s="54" t="s">
        <v>1363</v>
      </c>
      <c r="G4177" s="57" t="s">
        <v>335</v>
      </c>
      <c r="I4177" s="115"/>
      <c r="J4177" s="54"/>
      <c r="K4177" s="3" t="s">
        <v>56</v>
      </c>
      <c r="L4177" s="60">
        <f t="shared" si="666"/>
        <v>0</v>
      </c>
      <c r="M4177" s="33">
        <f t="shared" si="665"/>
        <v>24</v>
      </c>
      <c r="N4177" s="61">
        <f t="shared" si="667"/>
        <v>0</v>
      </c>
      <c r="O4177" s="33">
        <f t="shared" si="668"/>
        <v>0</v>
      </c>
      <c r="P4177" s="61">
        <f t="shared" si="669"/>
        <v>0</v>
      </c>
      <c r="Q4177" s="62">
        <f t="shared" si="670"/>
        <v>0</v>
      </c>
      <c r="R4177" s="61">
        <f t="shared" si="671"/>
        <v>0</v>
      </c>
      <c r="S4177" s="61">
        <f t="shared" si="672"/>
        <v>24</v>
      </c>
      <c r="T4177" t="str">
        <f t="shared" si="673"/>
        <v>لا يستحق</v>
      </c>
    </row>
    <row r="4178" spans="1:20" x14ac:dyDescent="0.25">
      <c r="A4178" s="54" t="s">
        <v>1671</v>
      </c>
      <c r="B4178" s="54" t="s">
        <v>1725</v>
      </c>
      <c r="C4178" s="54" t="s">
        <v>762</v>
      </c>
      <c r="D4178" s="55">
        <v>45604</v>
      </c>
      <c r="E4178" s="56" t="s">
        <v>15</v>
      </c>
      <c r="F4178" s="54" t="s">
        <v>1363</v>
      </c>
      <c r="G4178" s="57" t="s">
        <v>335</v>
      </c>
      <c r="I4178" s="115"/>
      <c r="J4178" s="54"/>
      <c r="K4178" s="3" t="s">
        <v>56</v>
      </c>
      <c r="L4178" s="60">
        <f t="shared" si="666"/>
        <v>1</v>
      </c>
      <c r="M4178" s="33">
        <f t="shared" si="665"/>
        <v>23</v>
      </c>
      <c r="N4178" s="61">
        <f t="shared" si="667"/>
        <v>0</v>
      </c>
      <c r="O4178" s="33">
        <f t="shared" si="668"/>
        <v>0</v>
      </c>
      <c r="P4178" s="61">
        <f t="shared" si="669"/>
        <v>0</v>
      </c>
      <c r="Q4178" s="62">
        <f t="shared" si="670"/>
        <v>0</v>
      </c>
      <c r="R4178" s="61">
        <f t="shared" si="671"/>
        <v>0</v>
      </c>
      <c r="S4178" s="61">
        <f t="shared" si="672"/>
        <v>23</v>
      </c>
      <c r="T4178" t="str">
        <f t="shared" si="673"/>
        <v>لا يستحق</v>
      </c>
    </row>
    <row r="4179" spans="1:20" x14ac:dyDescent="0.25">
      <c r="A4179" s="54" t="s">
        <v>1671</v>
      </c>
      <c r="B4179" s="54" t="s">
        <v>1725</v>
      </c>
      <c r="C4179" s="54" t="s">
        <v>762</v>
      </c>
      <c r="D4179" s="55">
        <v>45605</v>
      </c>
      <c r="E4179" s="56" t="s">
        <v>18</v>
      </c>
      <c r="F4179" s="54" t="s">
        <v>1363</v>
      </c>
      <c r="G4179" s="57" t="s">
        <v>335</v>
      </c>
      <c r="I4179" s="115"/>
      <c r="J4179" s="54"/>
      <c r="K4179" s="3" t="s">
        <v>56</v>
      </c>
      <c r="L4179" s="60">
        <f t="shared" si="666"/>
        <v>0</v>
      </c>
      <c r="M4179" s="33">
        <f t="shared" si="665"/>
        <v>22</v>
      </c>
      <c r="N4179" s="61">
        <f t="shared" si="667"/>
        <v>0</v>
      </c>
      <c r="O4179" s="33">
        <f t="shared" si="668"/>
        <v>0</v>
      </c>
      <c r="P4179" s="61">
        <f t="shared" si="669"/>
        <v>0</v>
      </c>
      <c r="Q4179" s="62">
        <f t="shared" si="670"/>
        <v>0</v>
      </c>
      <c r="R4179" s="61">
        <f t="shared" si="671"/>
        <v>0</v>
      </c>
      <c r="S4179" s="61">
        <f t="shared" si="672"/>
        <v>22</v>
      </c>
      <c r="T4179" t="str">
        <f t="shared" si="673"/>
        <v>لا يستحق</v>
      </c>
    </row>
    <row r="4180" spans="1:20" x14ac:dyDescent="0.25">
      <c r="A4180" s="54" t="s">
        <v>1671</v>
      </c>
      <c r="B4180" s="54" t="s">
        <v>1725</v>
      </c>
      <c r="C4180" s="54" t="s">
        <v>762</v>
      </c>
      <c r="D4180" s="55">
        <v>45606</v>
      </c>
      <c r="E4180" s="56" t="s">
        <v>20</v>
      </c>
      <c r="F4180" s="54" t="s">
        <v>1363</v>
      </c>
      <c r="G4180" s="57" t="s">
        <v>335</v>
      </c>
      <c r="I4180" s="115"/>
      <c r="J4180" s="54"/>
      <c r="K4180" s="3" t="s">
        <v>56</v>
      </c>
      <c r="L4180" s="60">
        <f t="shared" si="666"/>
        <v>0</v>
      </c>
      <c r="M4180" s="33">
        <f t="shared" si="665"/>
        <v>22</v>
      </c>
      <c r="N4180" s="61">
        <f t="shared" si="667"/>
        <v>0</v>
      </c>
      <c r="O4180" s="33">
        <f t="shared" si="668"/>
        <v>0</v>
      </c>
      <c r="P4180" s="61">
        <f t="shared" si="669"/>
        <v>0</v>
      </c>
      <c r="Q4180" s="62">
        <f t="shared" si="670"/>
        <v>0</v>
      </c>
      <c r="R4180" s="61">
        <f t="shared" si="671"/>
        <v>0</v>
      </c>
      <c r="S4180" s="61">
        <f t="shared" si="672"/>
        <v>22</v>
      </c>
      <c r="T4180" t="str">
        <f t="shared" si="673"/>
        <v>لا يستحق</v>
      </c>
    </row>
    <row r="4181" spans="1:20" x14ac:dyDescent="0.25">
      <c r="A4181" s="54" t="s">
        <v>1671</v>
      </c>
      <c r="B4181" s="54" t="s">
        <v>1725</v>
      </c>
      <c r="C4181" s="54" t="s">
        <v>762</v>
      </c>
      <c r="D4181" s="55">
        <v>45607</v>
      </c>
      <c r="E4181" s="56" t="s">
        <v>21</v>
      </c>
      <c r="F4181" s="54" t="s">
        <v>1363</v>
      </c>
      <c r="G4181" s="57" t="s">
        <v>335</v>
      </c>
      <c r="I4181" s="115"/>
      <c r="J4181" s="54"/>
      <c r="K4181" s="3" t="s">
        <v>56</v>
      </c>
      <c r="L4181" s="60">
        <f t="shared" si="666"/>
        <v>0</v>
      </c>
      <c r="M4181" s="33">
        <f t="shared" si="665"/>
        <v>22</v>
      </c>
      <c r="N4181" s="61">
        <f t="shared" si="667"/>
        <v>0</v>
      </c>
      <c r="O4181" s="33">
        <f t="shared" si="668"/>
        <v>0</v>
      </c>
      <c r="P4181" s="61">
        <f t="shared" si="669"/>
        <v>0</v>
      </c>
      <c r="Q4181" s="62">
        <f t="shared" si="670"/>
        <v>0</v>
      </c>
      <c r="R4181" s="61">
        <f t="shared" si="671"/>
        <v>0</v>
      </c>
      <c r="S4181" s="61">
        <f t="shared" si="672"/>
        <v>22</v>
      </c>
      <c r="T4181" t="str">
        <f t="shared" si="673"/>
        <v>لا يستحق</v>
      </c>
    </row>
    <row r="4182" spans="1:20" x14ac:dyDescent="0.25">
      <c r="A4182" s="54" t="s">
        <v>1671</v>
      </c>
      <c r="B4182" s="54" t="s">
        <v>1725</v>
      </c>
      <c r="C4182" s="54" t="s">
        <v>762</v>
      </c>
      <c r="D4182" s="55">
        <v>45608</v>
      </c>
      <c r="E4182" s="56" t="s">
        <v>22</v>
      </c>
      <c r="F4182" s="54" t="s">
        <v>1363</v>
      </c>
      <c r="G4182" s="57" t="s">
        <v>335</v>
      </c>
      <c r="I4182" s="115"/>
      <c r="J4182" s="54"/>
      <c r="K4182" s="3" t="s">
        <v>56</v>
      </c>
      <c r="L4182" s="60">
        <f t="shared" si="666"/>
        <v>0</v>
      </c>
      <c r="M4182" s="33">
        <f t="shared" si="665"/>
        <v>22</v>
      </c>
      <c r="N4182" s="61">
        <f t="shared" si="667"/>
        <v>0</v>
      </c>
      <c r="O4182" s="33">
        <f t="shared" si="668"/>
        <v>0</v>
      </c>
      <c r="P4182" s="61">
        <f t="shared" si="669"/>
        <v>0</v>
      </c>
      <c r="Q4182" s="62">
        <f t="shared" si="670"/>
        <v>0</v>
      </c>
      <c r="R4182" s="61">
        <f t="shared" si="671"/>
        <v>0</v>
      </c>
      <c r="S4182" s="61">
        <f t="shared" si="672"/>
        <v>22</v>
      </c>
      <c r="T4182" t="str">
        <f t="shared" si="673"/>
        <v>لا يستحق</v>
      </c>
    </row>
    <row r="4183" spans="1:20" x14ac:dyDescent="0.25">
      <c r="A4183" s="54" t="s">
        <v>1671</v>
      </c>
      <c r="B4183" s="54" t="s">
        <v>1725</v>
      </c>
      <c r="C4183" s="54" t="s">
        <v>762</v>
      </c>
      <c r="D4183" s="55">
        <v>45609</v>
      </c>
      <c r="E4183" s="56" t="s">
        <v>23</v>
      </c>
      <c r="F4183" s="54" t="s">
        <v>1363</v>
      </c>
      <c r="G4183" s="57" t="s">
        <v>335</v>
      </c>
      <c r="I4183" s="115"/>
      <c r="J4183" s="54"/>
      <c r="K4183" s="3" t="s">
        <v>56</v>
      </c>
      <c r="L4183" s="60">
        <f t="shared" si="666"/>
        <v>0</v>
      </c>
      <c r="M4183" s="33">
        <f t="shared" si="665"/>
        <v>22</v>
      </c>
      <c r="N4183" s="61">
        <f t="shared" si="667"/>
        <v>0</v>
      </c>
      <c r="O4183" s="33">
        <f t="shared" si="668"/>
        <v>0</v>
      </c>
      <c r="P4183" s="61">
        <f t="shared" si="669"/>
        <v>0</v>
      </c>
      <c r="Q4183" s="62">
        <f t="shared" si="670"/>
        <v>0</v>
      </c>
      <c r="R4183" s="61">
        <f t="shared" si="671"/>
        <v>0</v>
      </c>
      <c r="S4183" s="61">
        <f t="shared" si="672"/>
        <v>22</v>
      </c>
      <c r="T4183" t="str">
        <f t="shared" si="673"/>
        <v>لا يستحق</v>
      </c>
    </row>
    <row r="4184" spans="1:20" x14ac:dyDescent="0.25">
      <c r="A4184" s="54" t="s">
        <v>1671</v>
      </c>
      <c r="B4184" s="54" t="s">
        <v>1725</v>
      </c>
      <c r="C4184" s="54" t="s">
        <v>762</v>
      </c>
      <c r="D4184" s="55">
        <v>45610</v>
      </c>
      <c r="E4184" s="56" t="s">
        <v>24</v>
      </c>
      <c r="F4184" s="54" t="s">
        <v>1363</v>
      </c>
      <c r="G4184" s="57" t="s">
        <v>335</v>
      </c>
      <c r="I4184" s="115"/>
      <c r="J4184" s="54"/>
      <c r="K4184" s="3" t="s">
        <v>56</v>
      </c>
      <c r="L4184" s="60">
        <f t="shared" si="666"/>
        <v>0</v>
      </c>
      <c r="M4184" s="33">
        <f t="shared" si="665"/>
        <v>22</v>
      </c>
      <c r="N4184" s="61">
        <f t="shared" si="667"/>
        <v>0</v>
      </c>
      <c r="O4184" s="33">
        <f t="shared" si="668"/>
        <v>0</v>
      </c>
      <c r="P4184" s="61">
        <f t="shared" si="669"/>
        <v>0</v>
      </c>
      <c r="Q4184" s="62">
        <f t="shared" si="670"/>
        <v>0</v>
      </c>
      <c r="R4184" s="61">
        <f t="shared" si="671"/>
        <v>0</v>
      </c>
      <c r="S4184" s="61">
        <f t="shared" si="672"/>
        <v>22</v>
      </c>
      <c r="T4184" t="str">
        <f t="shared" si="673"/>
        <v>لا يستحق</v>
      </c>
    </row>
    <row r="4185" spans="1:20" x14ac:dyDescent="0.25">
      <c r="A4185" s="54" t="s">
        <v>1671</v>
      </c>
      <c r="B4185" s="54" t="s">
        <v>1725</v>
      </c>
      <c r="C4185" s="54" t="s">
        <v>762</v>
      </c>
      <c r="D4185" s="55">
        <v>45611</v>
      </c>
      <c r="E4185" s="56" t="s">
        <v>15</v>
      </c>
      <c r="F4185" s="54" t="s">
        <v>1363</v>
      </c>
      <c r="G4185" s="57" t="s">
        <v>335</v>
      </c>
      <c r="I4185" s="115"/>
      <c r="J4185" s="54"/>
      <c r="K4185" s="3" t="s">
        <v>56</v>
      </c>
      <c r="L4185" s="60">
        <f t="shared" si="666"/>
        <v>1</v>
      </c>
      <c r="M4185" s="33">
        <f t="shared" si="665"/>
        <v>21</v>
      </c>
      <c r="N4185" s="61">
        <f t="shared" si="667"/>
        <v>0</v>
      </c>
      <c r="O4185" s="33">
        <f t="shared" si="668"/>
        <v>0</v>
      </c>
      <c r="P4185" s="61">
        <f t="shared" si="669"/>
        <v>0</v>
      </c>
      <c r="Q4185" s="62">
        <f t="shared" si="670"/>
        <v>0</v>
      </c>
      <c r="R4185" s="61">
        <f t="shared" si="671"/>
        <v>0</v>
      </c>
      <c r="S4185" s="61">
        <f t="shared" si="672"/>
        <v>21</v>
      </c>
      <c r="T4185" t="str">
        <f t="shared" si="673"/>
        <v>لا يستحق</v>
      </c>
    </row>
    <row r="4186" spans="1:20" x14ac:dyDescent="0.25">
      <c r="A4186" s="54" t="s">
        <v>1671</v>
      </c>
      <c r="B4186" s="54" t="s">
        <v>1725</v>
      </c>
      <c r="C4186" s="54" t="s">
        <v>762</v>
      </c>
      <c r="D4186" s="55">
        <v>45612</v>
      </c>
      <c r="E4186" s="56" t="s">
        <v>18</v>
      </c>
      <c r="F4186" s="54" t="s">
        <v>1363</v>
      </c>
      <c r="G4186" s="57" t="s">
        <v>335</v>
      </c>
      <c r="I4186" s="115"/>
      <c r="J4186" s="54"/>
      <c r="K4186" s="3" t="s">
        <v>56</v>
      </c>
      <c r="L4186" s="60">
        <f t="shared" si="666"/>
        <v>0</v>
      </c>
      <c r="M4186" s="33">
        <f t="shared" si="665"/>
        <v>20</v>
      </c>
      <c r="N4186" s="61">
        <f t="shared" si="667"/>
        <v>0</v>
      </c>
      <c r="O4186" s="33">
        <f t="shared" si="668"/>
        <v>0</v>
      </c>
      <c r="P4186" s="61">
        <f t="shared" si="669"/>
        <v>0</v>
      </c>
      <c r="Q4186" s="62">
        <f t="shared" si="670"/>
        <v>0</v>
      </c>
      <c r="R4186" s="61">
        <f t="shared" si="671"/>
        <v>0</v>
      </c>
      <c r="S4186" s="61">
        <f t="shared" si="672"/>
        <v>20</v>
      </c>
      <c r="T4186" t="str">
        <f t="shared" si="673"/>
        <v>لا يستحق</v>
      </c>
    </row>
    <row r="4187" spans="1:20" x14ac:dyDescent="0.25">
      <c r="A4187" s="54" t="s">
        <v>1671</v>
      </c>
      <c r="B4187" s="54" t="s">
        <v>1725</v>
      </c>
      <c r="C4187" s="54" t="s">
        <v>762</v>
      </c>
      <c r="D4187" s="55">
        <v>45613</v>
      </c>
      <c r="E4187" s="56" t="s">
        <v>20</v>
      </c>
      <c r="F4187" s="54" t="s">
        <v>1363</v>
      </c>
      <c r="G4187" s="57" t="s">
        <v>335</v>
      </c>
      <c r="I4187" s="115"/>
      <c r="J4187" s="54"/>
      <c r="K4187" s="3" t="s">
        <v>56</v>
      </c>
      <c r="L4187" s="60">
        <f t="shared" si="666"/>
        <v>0</v>
      </c>
      <c r="M4187" s="33">
        <f t="shared" si="665"/>
        <v>19</v>
      </c>
      <c r="N4187" s="61">
        <f t="shared" si="667"/>
        <v>0</v>
      </c>
      <c r="O4187" s="33">
        <f t="shared" si="668"/>
        <v>0</v>
      </c>
      <c r="P4187" s="61">
        <f t="shared" si="669"/>
        <v>0</v>
      </c>
      <c r="Q4187" s="62">
        <f t="shared" si="670"/>
        <v>0</v>
      </c>
      <c r="R4187" s="61">
        <f t="shared" si="671"/>
        <v>0</v>
      </c>
      <c r="S4187" s="61">
        <f t="shared" si="672"/>
        <v>19</v>
      </c>
      <c r="T4187" t="str">
        <f t="shared" si="673"/>
        <v>لا يستحق</v>
      </c>
    </row>
    <row r="4188" spans="1:20" x14ac:dyDescent="0.25">
      <c r="A4188" s="54" t="s">
        <v>1671</v>
      </c>
      <c r="B4188" s="54" t="s">
        <v>1725</v>
      </c>
      <c r="C4188" s="54" t="s">
        <v>762</v>
      </c>
      <c r="D4188" s="55">
        <v>45614</v>
      </c>
      <c r="E4188" s="56" t="s">
        <v>21</v>
      </c>
      <c r="F4188" s="54" t="s">
        <v>1363</v>
      </c>
      <c r="G4188" s="57" t="s">
        <v>335</v>
      </c>
      <c r="I4188" s="115"/>
      <c r="J4188" s="54"/>
      <c r="K4188" s="3" t="s">
        <v>56</v>
      </c>
      <c r="L4188" s="60">
        <f t="shared" si="666"/>
        <v>0</v>
      </c>
      <c r="M4188" s="33">
        <f t="shared" si="665"/>
        <v>18</v>
      </c>
      <c r="N4188" s="61">
        <f t="shared" si="667"/>
        <v>0</v>
      </c>
      <c r="O4188" s="33">
        <f t="shared" si="668"/>
        <v>0</v>
      </c>
      <c r="P4188" s="61">
        <f t="shared" si="669"/>
        <v>0</v>
      </c>
      <c r="Q4188" s="62">
        <f t="shared" si="670"/>
        <v>0</v>
      </c>
      <c r="R4188" s="61">
        <f t="shared" si="671"/>
        <v>0</v>
      </c>
      <c r="S4188" s="61">
        <f t="shared" si="672"/>
        <v>18</v>
      </c>
      <c r="T4188" t="str">
        <f t="shared" si="673"/>
        <v>لا يستحق</v>
      </c>
    </row>
    <row r="4189" spans="1:20" x14ac:dyDescent="0.25">
      <c r="A4189" s="54" t="s">
        <v>1671</v>
      </c>
      <c r="B4189" s="54" t="s">
        <v>1725</v>
      </c>
      <c r="C4189" s="54" t="s">
        <v>762</v>
      </c>
      <c r="D4189" s="55">
        <v>45615</v>
      </c>
      <c r="E4189" s="56" t="s">
        <v>22</v>
      </c>
      <c r="F4189" s="54" t="s">
        <v>1363</v>
      </c>
      <c r="G4189" s="57" t="s">
        <v>335</v>
      </c>
      <c r="I4189" s="115"/>
      <c r="J4189" s="54"/>
      <c r="K4189" s="3" t="s">
        <v>56</v>
      </c>
      <c r="L4189" s="60">
        <f t="shared" si="666"/>
        <v>0</v>
      </c>
      <c r="M4189" s="33">
        <f t="shared" si="665"/>
        <v>17</v>
      </c>
      <c r="N4189" s="61">
        <f t="shared" si="667"/>
        <v>0</v>
      </c>
      <c r="O4189" s="33">
        <f t="shared" si="668"/>
        <v>0</v>
      </c>
      <c r="P4189" s="61">
        <f t="shared" si="669"/>
        <v>0</v>
      </c>
      <c r="Q4189" s="62">
        <f t="shared" si="670"/>
        <v>0</v>
      </c>
      <c r="R4189" s="61">
        <f t="shared" si="671"/>
        <v>0</v>
      </c>
      <c r="S4189" s="61">
        <f t="shared" si="672"/>
        <v>17</v>
      </c>
      <c r="T4189" t="str">
        <f t="shared" si="673"/>
        <v>لا يستحق</v>
      </c>
    </row>
    <row r="4190" spans="1:20" x14ac:dyDescent="0.25">
      <c r="A4190" s="54" t="s">
        <v>1671</v>
      </c>
      <c r="B4190" s="54" t="s">
        <v>1725</v>
      </c>
      <c r="C4190" s="54" t="s">
        <v>762</v>
      </c>
      <c r="D4190" s="55">
        <v>45616</v>
      </c>
      <c r="E4190" s="56" t="s">
        <v>23</v>
      </c>
      <c r="F4190" s="54" t="s">
        <v>1363</v>
      </c>
      <c r="G4190" s="57" t="s">
        <v>335</v>
      </c>
      <c r="I4190" s="115"/>
      <c r="J4190" s="54"/>
      <c r="K4190" s="3" t="s">
        <v>56</v>
      </c>
      <c r="L4190" s="60">
        <f t="shared" si="666"/>
        <v>0</v>
      </c>
      <c r="M4190" s="33">
        <f t="shared" si="665"/>
        <v>16</v>
      </c>
      <c r="N4190" s="61">
        <f t="shared" si="667"/>
        <v>0</v>
      </c>
      <c r="O4190" s="33">
        <f t="shared" si="668"/>
        <v>0</v>
      </c>
      <c r="P4190" s="61">
        <f t="shared" si="669"/>
        <v>0</v>
      </c>
      <c r="Q4190" s="62">
        <f t="shared" si="670"/>
        <v>0</v>
      </c>
      <c r="R4190" s="61">
        <f t="shared" si="671"/>
        <v>0</v>
      </c>
      <c r="S4190" s="61">
        <f t="shared" si="672"/>
        <v>16</v>
      </c>
      <c r="T4190" t="str">
        <f t="shared" si="673"/>
        <v>لا يستحق</v>
      </c>
    </row>
    <row r="4191" spans="1:20" x14ac:dyDescent="0.25">
      <c r="A4191" s="54" t="s">
        <v>1671</v>
      </c>
      <c r="B4191" s="54" t="s">
        <v>1725</v>
      </c>
      <c r="C4191" s="54" t="s">
        <v>762</v>
      </c>
      <c r="D4191" s="55">
        <v>45617</v>
      </c>
      <c r="E4191" s="56" t="s">
        <v>24</v>
      </c>
      <c r="F4191" s="54" t="s">
        <v>1363</v>
      </c>
      <c r="G4191" s="57" t="s">
        <v>335</v>
      </c>
      <c r="I4191" s="115"/>
      <c r="J4191" s="54"/>
      <c r="K4191" s="3" t="s">
        <v>56</v>
      </c>
      <c r="L4191" s="60">
        <f t="shared" si="666"/>
        <v>0</v>
      </c>
      <c r="M4191" s="33">
        <f t="shared" si="665"/>
        <v>15</v>
      </c>
      <c r="N4191" s="61">
        <f t="shared" si="667"/>
        <v>0</v>
      </c>
      <c r="O4191" s="33">
        <f t="shared" si="668"/>
        <v>0</v>
      </c>
      <c r="P4191" s="61">
        <f t="shared" si="669"/>
        <v>0</v>
      </c>
      <c r="Q4191" s="62">
        <f t="shared" si="670"/>
        <v>0</v>
      </c>
      <c r="R4191" s="61">
        <f t="shared" si="671"/>
        <v>0</v>
      </c>
      <c r="S4191" s="61">
        <f t="shared" si="672"/>
        <v>15</v>
      </c>
      <c r="T4191" t="str">
        <f t="shared" si="673"/>
        <v>لا يستحق</v>
      </c>
    </row>
    <row r="4192" spans="1:20" x14ac:dyDescent="0.25">
      <c r="A4192" s="54" t="s">
        <v>1671</v>
      </c>
      <c r="B4192" s="54" t="s">
        <v>1725</v>
      </c>
      <c r="C4192" s="54" t="s">
        <v>762</v>
      </c>
      <c r="D4192" s="55">
        <v>45618</v>
      </c>
      <c r="E4192" s="56" t="s">
        <v>15</v>
      </c>
      <c r="F4192" s="54" t="s">
        <v>1363</v>
      </c>
      <c r="G4192" s="57" t="s">
        <v>335</v>
      </c>
      <c r="I4192" s="115"/>
      <c r="J4192" s="54"/>
      <c r="K4192" s="3" t="s">
        <v>56</v>
      </c>
      <c r="L4192" s="60">
        <f t="shared" si="666"/>
        <v>1</v>
      </c>
      <c r="M4192" s="33">
        <f t="shared" si="665"/>
        <v>14</v>
      </c>
      <c r="N4192" s="61">
        <f t="shared" si="667"/>
        <v>0</v>
      </c>
      <c r="O4192" s="33">
        <f t="shared" si="668"/>
        <v>0</v>
      </c>
      <c r="P4192" s="61">
        <f t="shared" si="669"/>
        <v>0</v>
      </c>
      <c r="Q4192" s="62">
        <f t="shared" si="670"/>
        <v>0</v>
      </c>
      <c r="R4192" s="61">
        <f t="shared" si="671"/>
        <v>0</v>
      </c>
      <c r="S4192" s="61">
        <f t="shared" si="672"/>
        <v>14</v>
      </c>
      <c r="T4192" t="str">
        <f t="shared" si="673"/>
        <v>لا يستحق</v>
      </c>
    </row>
    <row r="4193" spans="1:21" x14ac:dyDescent="0.25">
      <c r="A4193" s="54" t="s">
        <v>1671</v>
      </c>
      <c r="B4193" s="54" t="s">
        <v>1725</v>
      </c>
      <c r="C4193" s="54" t="s">
        <v>762</v>
      </c>
      <c r="D4193" s="55">
        <v>45619</v>
      </c>
      <c r="E4193" s="56" t="s">
        <v>18</v>
      </c>
      <c r="F4193" s="54" t="s">
        <v>1363</v>
      </c>
      <c r="G4193" s="57" t="s">
        <v>335</v>
      </c>
      <c r="I4193" s="115"/>
      <c r="J4193" s="54"/>
      <c r="K4193" s="3" t="s">
        <v>56</v>
      </c>
      <c r="L4193" s="60">
        <f t="shared" si="666"/>
        <v>0</v>
      </c>
      <c r="M4193" s="33">
        <f t="shared" si="665"/>
        <v>13</v>
      </c>
      <c r="N4193" s="61">
        <f t="shared" si="667"/>
        <v>0</v>
      </c>
      <c r="O4193" s="33">
        <f t="shared" si="668"/>
        <v>0</v>
      </c>
      <c r="P4193" s="61">
        <f t="shared" si="669"/>
        <v>0</v>
      </c>
      <c r="Q4193" s="62">
        <f t="shared" si="670"/>
        <v>0</v>
      </c>
      <c r="R4193" s="61">
        <f t="shared" si="671"/>
        <v>0</v>
      </c>
      <c r="S4193" s="61">
        <f t="shared" si="672"/>
        <v>13</v>
      </c>
      <c r="T4193" t="str">
        <f t="shared" si="673"/>
        <v>لا يستحق</v>
      </c>
    </row>
    <row r="4194" spans="1:21" x14ac:dyDescent="0.25">
      <c r="A4194" s="54" t="s">
        <v>1671</v>
      </c>
      <c r="B4194" s="54" t="s">
        <v>1725</v>
      </c>
      <c r="C4194" s="54" t="s">
        <v>762</v>
      </c>
      <c r="D4194" s="55">
        <v>45620</v>
      </c>
      <c r="E4194" s="56" t="s">
        <v>20</v>
      </c>
      <c r="F4194" s="54" t="s">
        <v>1363</v>
      </c>
      <c r="G4194" s="57" t="s">
        <v>335</v>
      </c>
      <c r="I4194" s="115"/>
      <c r="J4194" s="54"/>
      <c r="K4194" s="3" t="s">
        <v>56</v>
      </c>
      <c r="L4194" s="60">
        <f t="shared" si="666"/>
        <v>0</v>
      </c>
      <c r="M4194" s="33">
        <f t="shared" si="665"/>
        <v>12</v>
      </c>
      <c r="N4194" s="61">
        <f t="shared" si="667"/>
        <v>0</v>
      </c>
      <c r="O4194" s="33">
        <f t="shared" si="668"/>
        <v>0</v>
      </c>
      <c r="P4194" s="61">
        <f t="shared" si="669"/>
        <v>0</v>
      </c>
      <c r="Q4194" s="62">
        <f t="shared" si="670"/>
        <v>0</v>
      </c>
      <c r="R4194" s="61">
        <f t="shared" si="671"/>
        <v>0</v>
      </c>
      <c r="S4194" s="61">
        <f t="shared" si="672"/>
        <v>12</v>
      </c>
      <c r="T4194" t="str">
        <f t="shared" si="673"/>
        <v>لا يستحق</v>
      </c>
    </row>
    <row r="4195" spans="1:21" x14ac:dyDescent="0.25">
      <c r="A4195" s="54" t="s">
        <v>1671</v>
      </c>
      <c r="B4195" s="54" t="s">
        <v>1725</v>
      </c>
      <c r="C4195" s="54" t="s">
        <v>762</v>
      </c>
      <c r="D4195" s="55">
        <v>45621</v>
      </c>
      <c r="E4195" s="56" t="s">
        <v>21</v>
      </c>
      <c r="F4195" s="54" t="s">
        <v>1363</v>
      </c>
      <c r="G4195" s="57" t="s">
        <v>335</v>
      </c>
      <c r="I4195" s="115"/>
      <c r="J4195" s="54"/>
      <c r="K4195" s="3" t="s">
        <v>56</v>
      </c>
      <c r="L4195" s="60">
        <f t="shared" si="666"/>
        <v>0</v>
      </c>
      <c r="M4195" s="33">
        <f t="shared" si="665"/>
        <v>11</v>
      </c>
      <c r="N4195" s="61">
        <f t="shared" si="667"/>
        <v>0</v>
      </c>
      <c r="O4195" s="33">
        <f t="shared" si="668"/>
        <v>0</v>
      </c>
      <c r="P4195" s="61">
        <f t="shared" si="669"/>
        <v>0</v>
      </c>
      <c r="Q4195" s="62">
        <f t="shared" si="670"/>
        <v>0</v>
      </c>
      <c r="R4195" s="61">
        <f t="shared" si="671"/>
        <v>0</v>
      </c>
      <c r="S4195" s="61">
        <f t="shared" si="672"/>
        <v>11</v>
      </c>
      <c r="T4195" t="str">
        <f t="shared" si="673"/>
        <v>لا يستحق</v>
      </c>
    </row>
    <row r="4196" spans="1:21" x14ac:dyDescent="0.25">
      <c r="A4196" s="54" t="s">
        <v>1671</v>
      </c>
      <c r="B4196" s="54" t="s">
        <v>1725</v>
      </c>
      <c r="C4196" s="54" t="s">
        <v>762</v>
      </c>
      <c r="D4196" s="55">
        <v>45622</v>
      </c>
      <c r="E4196" s="56" t="s">
        <v>22</v>
      </c>
      <c r="F4196" s="54" t="s">
        <v>1363</v>
      </c>
      <c r="G4196" s="57" t="s">
        <v>335</v>
      </c>
      <c r="I4196" s="115"/>
      <c r="J4196" s="54"/>
      <c r="K4196" s="3" t="s">
        <v>56</v>
      </c>
      <c r="L4196" s="60">
        <f t="shared" si="666"/>
        <v>0</v>
      </c>
      <c r="M4196" s="33">
        <f t="shared" si="665"/>
        <v>10</v>
      </c>
      <c r="N4196" s="61">
        <f t="shared" si="667"/>
        <v>0</v>
      </c>
      <c r="O4196" s="33">
        <f t="shared" si="668"/>
        <v>0</v>
      </c>
      <c r="P4196" s="61">
        <f t="shared" si="669"/>
        <v>0</v>
      </c>
      <c r="Q4196" s="62">
        <f t="shared" si="670"/>
        <v>0</v>
      </c>
      <c r="R4196" s="61">
        <f t="shared" si="671"/>
        <v>0</v>
      </c>
      <c r="S4196" s="61">
        <f t="shared" si="672"/>
        <v>10</v>
      </c>
      <c r="T4196" t="str">
        <f t="shared" si="673"/>
        <v>لا يستحق</v>
      </c>
    </row>
    <row r="4197" spans="1:21" x14ac:dyDescent="0.25">
      <c r="A4197" s="54" t="s">
        <v>1671</v>
      </c>
      <c r="B4197" s="54" t="s">
        <v>1725</v>
      </c>
      <c r="C4197" s="54" t="s">
        <v>762</v>
      </c>
      <c r="D4197" s="55">
        <v>45623</v>
      </c>
      <c r="E4197" s="56" t="s">
        <v>23</v>
      </c>
      <c r="F4197" s="54" t="s">
        <v>1363</v>
      </c>
      <c r="G4197" s="57" t="s">
        <v>335</v>
      </c>
      <c r="I4197" s="115"/>
      <c r="J4197" s="54"/>
      <c r="K4197" s="3" t="s">
        <v>56</v>
      </c>
      <c r="L4197" s="60">
        <f t="shared" si="666"/>
        <v>0</v>
      </c>
      <c r="M4197" s="33">
        <f t="shared" si="665"/>
        <v>9</v>
      </c>
      <c r="N4197" s="61">
        <f t="shared" si="667"/>
        <v>0</v>
      </c>
      <c r="O4197" s="33">
        <f t="shared" si="668"/>
        <v>0</v>
      </c>
      <c r="P4197" s="61">
        <f t="shared" si="669"/>
        <v>0</v>
      </c>
      <c r="Q4197" s="62">
        <f t="shared" si="670"/>
        <v>0</v>
      </c>
      <c r="R4197" s="61">
        <f t="shared" si="671"/>
        <v>0</v>
      </c>
      <c r="S4197" s="61">
        <f t="shared" si="672"/>
        <v>9</v>
      </c>
      <c r="T4197" t="str">
        <f t="shared" si="673"/>
        <v>لا يستحق</v>
      </c>
    </row>
    <row r="4198" spans="1:21" x14ac:dyDescent="0.25">
      <c r="A4198" s="54" t="s">
        <v>1671</v>
      </c>
      <c r="B4198" s="54" t="s">
        <v>1725</v>
      </c>
      <c r="C4198" s="54" t="s">
        <v>762</v>
      </c>
      <c r="D4198" s="55">
        <v>45624</v>
      </c>
      <c r="E4198" s="56" t="s">
        <v>24</v>
      </c>
      <c r="F4198" s="54" t="s">
        <v>1363</v>
      </c>
      <c r="G4198" s="57" t="s">
        <v>335</v>
      </c>
      <c r="I4198" s="115"/>
      <c r="J4198" s="54"/>
      <c r="K4198" s="3" t="s">
        <v>56</v>
      </c>
      <c r="L4198" s="60">
        <f t="shared" si="666"/>
        <v>0</v>
      </c>
      <c r="M4198" s="33">
        <f t="shared" si="665"/>
        <v>8</v>
      </c>
      <c r="N4198" s="61">
        <f t="shared" si="667"/>
        <v>0</v>
      </c>
      <c r="O4198" s="33">
        <f t="shared" si="668"/>
        <v>0</v>
      </c>
      <c r="P4198" s="61">
        <f t="shared" si="669"/>
        <v>0</v>
      </c>
      <c r="Q4198" s="62">
        <f t="shared" si="670"/>
        <v>0</v>
      </c>
      <c r="R4198" s="61">
        <f t="shared" si="671"/>
        <v>0</v>
      </c>
      <c r="S4198" s="61">
        <f t="shared" si="672"/>
        <v>8</v>
      </c>
      <c r="T4198" t="str">
        <f t="shared" si="673"/>
        <v>لا يستحق</v>
      </c>
    </row>
    <row r="4199" spans="1:21" x14ac:dyDescent="0.25">
      <c r="A4199" s="54" t="s">
        <v>1671</v>
      </c>
      <c r="B4199" s="54" t="s">
        <v>1725</v>
      </c>
      <c r="C4199" s="54" t="s">
        <v>762</v>
      </c>
      <c r="D4199" s="55">
        <v>45625</v>
      </c>
      <c r="E4199" s="56" t="s">
        <v>15</v>
      </c>
      <c r="F4199" s="54" t="s">
        <v>1363</v>
      </c>
      <c r="G4199" s="57" t="s">
        <v>335</v>
      </c>
      <c r="I4199" s="115"/>
      <c r="J4199" s="54"/>
      <c r="K4199" s="3" t="s">
        <v>56</v>
      </c>
      <c r="L4199" s="60">
        <f t="shared" si="666"/>
        <v>1</v>
      </c>
      <c r="M4199" s="33">
        <f t="shared" si="665"/>
        <v>7</v>
      </c>
      <c r="N4199" s="61">
        <f t="shared" si="667"/>
        <v>0</v>
      </c>
      <c r="O4199" s="33">
        <f t="shared" si="668"/>
        <v>0</v>
      </c>
      <c r="P4199" s="61">
        <f t="shared" si="669"/>
        <v>0</v>
      </c>
      <c r="Q4199" s="62">
        <f t="shared" si="670"/>
        <v>0</v>
      </c>
      <c r="R4199" s="61">
        <f t="shared" si="671"/>
        <v>0</v>
      </c>
      <c r="S4199" s="61">
        <f t="shared" si="672"/>
        <v>7</v>
      </c>
      <c r="T4199" t="str">
        <f t="shared" si="673"/>
        <v>لا يستحق</v>
      </c>
    </row>
    <row r="4200" spans="1:21" x14ac:dyDescent="0.25">
      <c r="A4200" s="54" t="s">
        <v>1671</v>
      </c>
      <c r="B4200" s="54" t="s">
        <v>1725</v>
      </c>
      <c r="C4200" s="54" t="s">
        <v>762</v>
      </c>
      <c r="D4200" s="55">
        <v>45626</v>
      </c>
      <c r="E4200" s="56" t="s">
        <v>18</v>
      </c>
      <c r="F4200" s="54" t="s">
        <v>1363</v>
      </c>
      <c r="G4200" s="57" t="s">
        <v>335</v>
      </c>
      <c r="I4200" s="115"/>
      <c r="J4200" s="54"/>
      <c r="K4200" s="3" t="s">
        <v>56</v>
      </c>
      <c r="L4200" s="60">
        <f t="shared" si="666"/>
        <v>0</v>
      </c>
      <c r="M4200" s="33">
        <f t="shared" si="665"/>
        <v>6</v>
      </c>
      <c r="N4200" s="61">
        <f t="shared" si="667"/>
        <v>0</v>
      </c>
      <c r="O4200" s="33">
        <f t="shared" si="668"/>
        <v>0</v>
      </c>
      <c r="P4200" s="61">
        <f t="shared" si="669"/>
        <v>0</v>
      </c>
      <c r="Q4200" s="62">
        <f t="shared" si="670"/>
        <v>0</v>
      </c>
      <c r="R4200" s="61">
        <f t="shared" si="671"/>
        <v>0</v>
      </c>
      <c r="S4200" s="61">
        <f t="shared" si="672"/>
        <v>6</v>
      </c>
      <c r="T4200" t="str">
        <f t="shared" si="673"/>
        <v>نصف إضافى</v>
      </c>
    </row>
    <row r="4201" spans="1:21" x14ac:dyDescent="0.25">
      <c r="A4201" s="54" t="s">
        <v>1672</v>
      </c>
      <c r="B4201" s="54" t="s">
        <v>1673</v>
      </c>
      <c r="C4201" s="54" t="s">
        <v>762</v>
      </c>
      <c r="D4201" s="55">
        <v>45597</v>
      </c>
      <c r="E4201" s="56" t="s">
        <v>15</v>
      </c>
      <c r="F4201" s="54">
        <v>0.05</v>
      </c>
      <c r="G4201" s="57"/>
      <c r="H4201" s="128">
        <v>0.05</v>
      </c>
      <c r="I4201" s="54"/>
      <c r="J4201" s="54"/>
      <c r="L4201" s="60">
        <f t="shared" si="666"/>
        <v>0</v>
      </c>
      <c r="M4201" s="33">
        <f t="shared" si="665"/>
        <v>5</v>
      </c>
      <c r="N4201" s="61">
        <f t="shared" si="667"/>
        <v>0</v>
      </c>
      <c r="O4201" s="33">
        <f t="shared" si="668"/>
        <v>0</v>
      </c>
      <c r="P4201" s="61">
        <f t="shared" si="669"/>
        <v>0</v>
      </c>
      <c r="Q4201" s="62">
        <f t="shared" si="670"/>
        <v>0</v>
      </c>
      <c r="R4201" s="61">
        <f t="shared" si="671"/>
        <v>0</v>
      </c>
      <c r="S4201" s="61">
        <f t="shared" si="672"/>
        <v>5</v>
      </c>
      <c r="T4201" t="str">
        <f t="shared" si="673"/>
        <v>نصف إضافى</v>
      </c>
      <c r="U4201" t="s">
        <v>846</v>
      </c>
    </row>
    <row r="4202" spans="1:21" x14ac:dyDescent="0.25">
      <c r="A4202" s="54" t="s">
        <v>1672</v>
      </c>
      <c r="B4202" s="54" t="s">
        <v>1674</v>
      </c>
      <c r="C4202" s="54" t="s">
        <v>762</v>
      </c>
      <c r="D4202" s="55">
        <v>45598</v>
      </c>
      <c r="E4202" s="56" t="s">
        <v>18</v>
      </c>
      <c r="F4202" s="54">
        <v>0.05</v>
      </c>
      <c r="G4202" s="57" t="s">
        <v>446</v>
      </c>
      <c r="I4202" s="54"/>
      <c r="J4202" s="54"/>
      <c r="L4202" s="60">
        <f t="shared" si="666"/>
        <v>0</v>
      </c>
      <c r="M4202" s="33">
        <f t="shared" si="665"/>
        <v>5</v>
      </c>
      <c r="N4202" s="61">
        <f t="shared" si="667"/>
        <v>0</v>
      </c>
      <c r="O4202" s="33">
        <f t="shared" si="668"/>
        <v>0</v>
      </c>
      <c r="P4202" s="61">
        <f t="shared" si="669"/>
        <v>0</v>
      </c>
      <c r="Q4202" s="62">
        <f t="shared" si="670"/>
        <v>0</v>
      </c>
      <c r="R4202" s="61">
        <f t="shared" si="671"/>
        <v>0</v>
      </c>
      <c r="S4202" s="61">
        <f t="shared" si="672"/>
        <v>5</v>
      </c>
      <c r="T4202" t="str">
        <f t="shared" si="673"/>
        <v>نصف إضافى</v>
      </c>
      <c r="U4202" t="s">
        <v>846</v>
      </c>
    </row>
    <row r="4203" spans="1:21" x14ac:dyDescent="0.25">
      <c r="A4203" s="54" t="s">
        <v>1672</v>
      </c>
      <c r="B4203" s="54" t="s">
        <v>1674</v>
      </c>
      <c r="C4203" s="54" t="s">
        <v>762</v>
      </c>
      <c r="D4203" s="55">
        <v>45599</v>
      </c>
      <c r="E4203" s="56" t="s">
        <v>20</v>
      </c>
      <c r="F4203" s="54">
        <v>0.05</v>
      </c>
      <c r="G4203" s="57" t="s">
        <v>446</v>
      </c>
      <c r="I4203" s="54" t="s">
        <v>1675</v>
      </c>
      <c r="J4203" s="54"/>
      <c r="K4203" s="3" t="s">
        <v>41</v>
      </c>
      <c r="L4203" s="60">
        <f t="shared" si="666"/>
        <v>1</v>
      </c>
      <c r="M4203" s="33">
        <f t="shared" si="665"/>
        <v>5</v>
      </c>
      <c r="N4203" s="61">
        <f t="shared" si="667"/>
        <v>0</v>
      </c>
      <c r="O4203" s="33">
        <f t="shared" si="668"/>
        <v>0</v>
      </c>
      <c r="P4203" s="61">
        <f t="shared" si="669"/>
        <v>0</v>
      </c>
      <c r="Q4203" s="62">
        <f t="shared" si="670"/>
        <v>0</v>
      </c>
      <c r="R4203" s="61">
        <f t="shared" si="671"/>
        <v>0</v>
      </c>
      <c r="S4203" s="61">
        <f t="shared" si="672"/>
        <v>5</v>
      </c>
      <c r="T4203" t="str">
        <f t="shared" si="673"/>
        <v>نصف إضافى</v>
      </c>
      <c r="U4203" t="s">
        <v>846</v>
      </c>
    </row>
    <row r="4204" spans="1:21" x14ac:dyDescent="0.25">
      <c r="A4204" s="54" t="s">
        <v>1672</v>
      </c>
      <c r="B4204" s="54" t="s">
        <v>1674</v>
      </c>
      <c r="C4204" s="54" t="s">
        <v>762</v>
      </c>
      <c r="D4204" s="55">
        <v>45600</v>
      </c>
      <c r="E4204" s="56" t="s">
        <v>21</v>
      </c>
      <c r="F4204" s="54">
        <v>0.05</v>
      </c>
      <c r="G4204" s="57" t="s">
        <v>446</v>
      </c>
      <c r="I4204" s="54"/>
      <c r="J4204" s="54"/>
      <c r="L4204" s="60">
        <f t="shared" si="666"/>
        <v>0</v>
      </c>
      <c r="M4204" s="33">
        <f t="shared" si="665"/>
        <v>5</v>
      </c>
      <c r="N4204" s="61">
        <f t="shared" si="667"/>
        <v>0</v>
      </c>
      <c r="O4204" s="33">
        <f t="shared" si="668"/>
        <v>0</v>
      </c>
      <c r="P4204" s="61">
        <f t="shared" si="669"/>
        <v>0</v>
      </c>
      <c r="Q4204" s="62">
        <f t="shared" si="670"/>
        <v>0</v>
      </c>
      <c r="R4204" s="61">
        <f t="shared" si="671"/>
        <v>0</v>
      </c>
      <c r="S4204" s="61">
        <f t="shared" si="672"/>
        <v>5</v>
      </c>
      <c r="T4204" t="str">
        <f t="shared" si="673"/>
        <v>نصف إضافى</v>
      </c>
      <c r="U4204" t="s">
        <v>846</v>
      </c>
    </row>
    <row r="4205" spans="1:21" x14ac:dyDescent="0.25">
      <c r="A4205" s="54" t="s">
        <v>1672</v>
      </c>
      <c r="B4205" s="54" t="s">
        <v>1674</v>
      </c>
      <c r="C4205" s="54" t="s">
        <v>762</v>
      </c>
      <c r="D4205" s="55">
        <v>45601</v>
      </c>
      <c r="E4205" s="56" t="s">
        <v>22</v>
      </c>
      <c r="F4205" s="54">
        <v>0.05</v>
      </c>
      <c r="G4205" s="57" t="s">
        <v>446</v>
      </c>
      <c r="I4205" s="54"/>
      <c r="J4205" s="54"/>
      <c r="L4205" s="60">
        <f t="shared" si="666"/>
        <v>0</v>
      </c>
      <c r="M4205" s="33">
        <f t="shared" si="665"/>
        <v>5</v>
      </c>
      <c r="N4205" s="61">
        <f t="shared" si="667"/>
        <v>0</v>
      </c>
      <c r="O4205" s="33">
        <f t="shared" si="668"/>
        <v>0</v>
      </c>
      <c r="P4205" s="61">
        <f t="shared" si="669"/>
        <v>0</v>
      </c>
      <c r="Q4205" s="62">
        <f t="shared" si="670"/>
        <v>0</v>
      </c>
      <c r="R4205" s="61">
        <f t="shared" si="671"/>
        <v>0</v>
      </c>
      <c r="S4205" s="61">
        <f t="shared" si="672"/>
        <v>5</v>
      </c>
      <c r="T4205" t="str">
        <f t="shared" si="673"/>
        <v>نصف إضافى</v>
      </c>
      <c r="U4205" t="s">
        <v>846</v>
      </c>
    </row>
    <row r="4206" spans="1:21" x14ac:dyDescent="0.25">
      <c r="A4206" s="54" t="s">
        <v>1672</v>
      </c>
      <c r="B4206" s="54" t="s">
        <v>1674</v>
      </c>
      <c r="C4206" s="54" t="s">
        <v>762</v>
      </c>
      <c r="D4206" s="55">
        <v>45602</v>
      </c>
      <c r="E4206" s="56" t="s">
        <v>23</v>
      </c>
      <c r="F4206" s="54">
        <v>0.05</v>
      </c>
      <c r="G4206" s="57" t="s">
        <v>446</v>
      </c>
      <c r="I4206" s="54"/>
      <c r="J4206" s="54"/>
      <c r="L4206" s="60">
        <f t="shared" si="666"/>
        <v>0</v>
      </c>
      <c r="M4206" s="33">
        <f t="shared" si="665"/>
        <v>5</v>
      </c>
      <c r="N4206" s="61">
        <f t="shared" si="667"/>
        <v>0</v>
      </c>
      <c r="O4206" s="33">
        <f t="shared" si="668"/>
        <v>0</v>
      </c>
      <c r="P4206" s="61">
        <f t="shared" si="669"/>
        <v>0</v>
      </c>
      <c r="Q4206" s="62">
        <f t="shared" si="670"/>
        <v>0</v>
      </c>
      <c r="R4206" s="61">
        <f t="shared" si="671"/>
        <v>0</v>
      </c>
      <c r="S4206" s="61">
        <f t="shared" si="672"/>
        <v>5</v>
      </c>
      <c r="T4206" t="str">
        <f t="shared" si="673"/>
        <v>نصف إضافى</v>
      </c>
      <c r="U4206" t="s">
        <v>846</v>
      </c>
    </row>
    <row r="4207" spans="1:21" x14ac:dyDescent="0.25">
      <c r="A4207" s="54" t="s">
        <v>1672</v>
      </c>
      <c r="B4207" s="54" t="s">
        <v>1674</v>
      </c>
      <c r="C4207" s="54" t="s">
        <v>762</v>
      </c>
      <c r="D4207" s="55">
        <v>45603</v>
      </c>
      <c r="E4207" s="56" t="s">
        <v>24</v>
      </c>
      <c r="F4207" s="54">
        <v>0.05</v>
      </c>
      <c r="G4207" s="57" t="s">
        <v>446</v>
      </c>
      <c r="I4207" s="54"/>
      <c r="J4207" s="54"/>
      <c r="L4207" s="60">
        <f t="shared" si="666"/>
        <v>0</v>
      </c>
      <c r="M4207" s="33">
        <f t="shared" si="665"/>
        <v>5</v>
      </c>
      <c r="N4207" s="61">
        <f t="shared" si="667"/>
        <v>0</v>
      </c>
      <c r="O4207" s="33">
        <f t="shared" si="668"/>
        <v>0</v>
      </c>
      <c r="P4207" s="61">
        <f t="shared" si="669"/>
        <v>0</v>
      </c>
      <c r="Q4207" s="62">
        <f t="shared" si="670"/>
        <v>0</v>
      </c>
      <c r="R4207" s="61">
        <f t="shared" si="671"/>
        <v>0</v>
      </c>
      <c r="S4207" s="61">
        <f t="shared" si="672"/>
        <v>5</v>
      </c>
      <c r="T4207" t="str">
        <f t="shared" si="673"/>
        <v>نصف إضافى</v>
      </c>
      <c r="U4207" t="s">
        <v>846</v>
      </c>
    </row>
    <row r="4208" spans="1:21" x14ac:dyDescent="0.25">
      <c r="A4208" s="54" t="s">
        <v>1672</v>
      </c>
      <c r="B4208" s="54" t="s">
        <v>1674</v>
      </c>
      <c r="C4208" s="54" t="s">
        <v>762</v>
      </c>
      <c r="D4208" s="55">
        <v>45604</v>
      </c>
      <c r="E4208" s="56" t="s">
        <v>15</v>
      </c>
      <c r="F4208" s="54">
        <v>0.05</v>
      </c>
      <c r="G4208" s="57" t="s">
        <v>446</v>
      </c>
      <c r="I4208" s="54"/>
      <c r="J4208" s="54"/>
      <c r="L4208" s="60">
        <f t="shared" si="666"/>
        <v>0</v>
      </c>
      <c r="M4208" s="33">
        <f t="shared" si="665"/>
        <v>5</v>
      </c>
      <c r="N4208" s="61">
        <f t="shared" si="667"/>
        <v>0</v>
      </c>
      <c r="O4208" s="33">
        <f t="shared" si="668"/>
        <v>0</v>
      </c>
      <c r="P4208" s="61">
        <f t="shared" si="669"/>
        <v>0</v>
      </c>
      <c r="Q4208" s="62">
        <f t="shared" si="670"/>
        <v>0</v>
      </c>
      <c r="R4208" s="61">
        <f t="shared" si="671"/>
        <v>0</v>
      </c>
      <c r="S4208" s="61">
        <f t="shared" si="672"/>
        <v>5</v>
      </c>
      <c r="T4208" t="str">
        <f t="shared" si="673"/>
        <v>نصف إضافى</v>
      </c>
      <c r="U4208" t="s">
        <v>846</v>
      </c>
    </row>
    <row r="4209" spans="1:21" x14ac:dyDescent="0.25">
      <c r="A4209" s="54" t="s">
        <v>1672</v>
      </c>
      <c r="B4209" s="54" t="s">
        <v>1674</v>
      </c>
      <c r="C4209" s="54" t="s">
        <v>762</v>
      </c>
      <c r="D4209" s="55">
        <v>45605</v>
      </c>
      <c r="E4209" s="56" t="s">
        <v>18</v>
      </c>
      <c r="F4209" s="54">
        <v>0.05</v>
      </c>
      <c r="G4209" s="57" t="s">
        <v>446</v>
      </c>
      <c r="I4209" s="54"/>
      <c r="J4209" s="54"/>
      <c r="K4209" s="3" t="s">
        <v>56</v>
      </c>
      <c r="L4209" s="60">
        <f t="shared" si="666"/>
        <v>0</v>
      </c>
      <c r="M4209" s="33">
        <f t="shared" si="665"/>
        <v>5</v>
      </c>
      <c r="N4209" s="61">
        <f t="shared" si="667"/>
        <v>0</v>
      </c>
      <c r="O4209" s="33">
        <f t="shared" si="668"/>
        <v>0</v>
      </c>
      <c r="P4209" s="61">
        <f t="shared" si="669"/>
        <v>0</v>
      </c>
      <c r="Q4209" s="62">
        <f t="shared" si="670"/>
        <v>0</v>
      </c>
      <c r="R4209" s="61">
        <f t="shared" si="671"/>
        <v>0</v>
      </c>
      <c r="S4209" s="61">
        <f t="shared" si="672"/>
        <v>5</v>
      </c>
      <c r="T4209" t="str">
        <f t="shared" si="673"/>
        <v>نصف إضافى</v>
      </c>
      <c r="U4209" t="s">
        <v>846</v>
      </c>
    </row>
    <row r="4210" spans="1:21" x14ac:dyDescent="0.25">
      <c r="A4210" s="54" t="s">
        <v>1672</v>
      </c>
      <c r="B4210" s="54" t="s">
        <v>1674</v>
      </c>
      <c r="C4210" s="54" t="s">
        <v>762</v>
      </c>
      <c r="D4210" s="55">
        <v>45606</v>
      </c>
      <c r="E4210" s="56" t="s">
        <v>20</v>
      </c>
      <c r="F4210" s="54">
        <v>0.05</v>
      </c>
      <c r="G4210" s="57" t="s">
        <v>446</v>
      </c>
      <c r="I4210" s="54"/>
      <c r="J4210" s="54"/>
      <c r="K4210" s="3" t="s">
        <v>56</v>
      </c>
      <c r="L4210" s="60">
        <f t="shared" si="666"/>
        <v>0</v>
      </c>
      <c r="M4210" s="33">
        <f t="shared" si="665"/>
        <v>4</v>
      </c>
      <c r="N4210" s="61">
        <f t="shared" si="667"/>
        <v>0</v>
      </c>
      <c r="O4210" s="33">
        <f t="shared" si="668"/>
        <v>0</v>
      </c>
      <c r="P4210" s="61">
        <f t="shared" si="669"/>
        <v>0</v>
      </c>
      <c r="Q4210" s="62">
        <f t="shared" si="670"/>
        <v>0</v>
      </c>
      <c r="R4210" s="61">
        <f t="shared" si="671"/>
        <v>0</v>
      </c>
      <c r="S4210" s="61">
        <f t="shared" si="672"/>
        <v>4</v>
      </c>
      <c r="T4210" t="str">
        <f t="shared" si="673"/>
        <v>إضافى كامل</v>
      </c>
      <c r="U4210" t="s">
        <v>846</v>
      </c>
    </row>
    <row r="4211" spans="1:21" x14ac:dyDescent="0.25">
      <c r="A4211" s="54" t="s">
        <v>1672</v>
      </c>
      <c r="B4211" s="54" t="s">
        <v>1674</v>
      </c>
      <c r="C4211" s="54" t="s">
        <v>762</v>
      </c>
      <c r="D4211" s="55">
        <v>45607</v>
      </c>
      <c r="E4211" s="56" t="s">
        <v>21</v>
      </c>
      <c r="F4211" s="54">
        <v>0.05</v>
      </c>
      <c r="G4211" s="57" t="s">
        <v>446</v>
      </c>
      <c r="I4211" s="54"/>
      <c r="J4211" s="54"/>
      <c r="K4211" s="3" t="s">
        <v>56</v>
      </c>
      <c r="L4211" s="60">
        <f t="shared" si="666"/>
        <v>0</v>
      </c>
      <c r="M4211" s="33">
        <f t="shared" si="665"/>
        <v>3</v>
      </c>
      <c r="N4211" s="61">
        <f t="shared" si="667"/>
        <v>0</v>
      </c>
      <c r="O4211" s="33">
        <f t="shared" si="668"/>
        <v>0</v>
      </c>
      <c r="P4211" s="61">
        <f t="shared" si="669"/>
        <v>0</v>
      </c>
      <c r="Q4211" s="62">
        <f t="shared" si="670"/>
        <v>0</v>
      </c>
      <c r="R4211" s="61">
        <f t="shared" si="671"/>
        <v>0</v>
      </c>
      <c r="S4211" s="61">
        <f t="shared" si="672"/>
        <v>3</v>
      </c>
      <c r="T4211" t="str">
        <f t="shared" si="673"/>
        <v>إضافى كامل</v>
      </c>
      <c r="U4211" t="s">
        <v>846</v>
      </c>
    </row>
    <row r="4212" spans="1:21" x14ac:dyDescent="0.25">
      <c r="A4212" s="54" t="s">
        <v>1672</v>
      </c>
      <c r="B4212" s="54" t="s">
        <v>1674</v>
      </c>
      <c r="C4212" s="54" t="s">
        <v>762</v>
      </c>
      <c r="D4212" s="55">
        <v>45608</v>
      </c>
      <c r="E4212" s="56" t="s">
        <v>22</v>
      </c>
      <c r="F4212" s="54">
        <v>0.05</v>
      </c>
      <c r="G4212" s="57" t="s">
        <v>446</v>
      </c>
      <c r="I4212" s="54"/>
      <c r="J4212" s="54"/>
      <c r="K4212" s="3" t="s">
        <v>56</v>
      </c>
      <c r="L4212" s="60">
        <f t="shared" si="666"/>
        <v>0</v>
      </c>
      <c r="M4212" s="33">
        <f t="shared" si="665"/>
        <v>2</v>
      </c>
      <c r="N4212" s="61">
        <f t="shared" si="667"/>
        <v>0</v>
      </c>
      <c r="O4212" s="33">
        <f t="shared" si="668"/>
        <v>0</v>
      </c>
      <c r="P4212" s="61">
        <f t="shared" si="669"/>
        <v>0</v>
      </c>
      <c r="Q4212" s="62">
        <f t="shared" si="670"/>
        <v>0</v>
      </c>
      <c r="R4212" s="61">
        <f t="shared" si="671"/>
        <v>0</v>
      </c>
      <c r="S4212" s="61">
        <f t="shared" si="672"/>
        <v>2</v>
      </c>
      <c r="T4212" t="str">
        <f t="shared" si="673"/>
        <v>إضافى كامل</v>
      </c>
      <c r="U4212" t="s">
        <v>846</v>
      </c>
    </row>
    <row r="4213" spans="1:21" x14ac:dyDescent="0.25">
      <c r="A4213" s="54" t="s">
        <v>1672</v>
      </c>
      <c r="B4213" s="54" t="s">
        <v>1674</v>
      </c>
      <c r="C4213" s="54" t="s">
        <v>762</v>
      </c>
      <c r="D4213" s="55">
        <v>45609</v>
      </c>
      <c r="E4213" s="56" t="s">
        <v>23</v>
      </c>
      <c r="F4213" s="54">
        <v>0.05</v>
      </c>
      <c r="G4213" s="57" t="s">
        <v>446</v>
      </c>
      <c r="I4213" s="54"/>
      <c r="J4213" s="54"/>
      <c r="K4213" s="3" t="s">
        <v>56</v>
      </c>
      <c r="L4213" s="60">
        <f t="shared" si="666"/>
        <v>0</v>
      </c>
      <c r="M4213" s="33">
        <f t="shared" si="665"/>
        <v>1</v>
      </c>
      <c r="N4213" s="61">
        <f t="shared" si="667"/>
        <v>0</v>
      </c>
      <c r="O4213" s="33">
        <f t="shared" si="668"/>
        <v>0</v>
      </c>
      <c r="P4213" s="61">
        <f t="shared" si="669"/>
        <v>0</v>
      </c>
      <c r="Q4213" s="62">
        <f t="shared" si="670"/>
        <v>0</v>
      </c>
      <c r="R4213" s="61">
        <f t="shared" si="671"/>
        <v>0</v>
      </c>
      <c r="S4213" s="61">
        <f t="shared" si="672"/>
        <v>1</v>
      </c>
      <c r="T4213" t="str">
        <f t="shared" si="673"/>
        <v>إضافى كامل</v>
      </c>
      <c r="U4213" t="s">
        <v>846</v>
      </c>
    </row>
    <row r="4214" spans="1:21" x14ac:dyDescent="0.25">
      <c r="A4214" s="54" t="s">
        <v>1672</v>
      </c>
      <c r="B4214" s="54" t="s">
        <v>1674</v>
      </c>
      <c r="C4214" s="54" t="s">
        <v>762</v>
      </c>
      <c r="D4214" s="55">
        <v>45610</v>
      </c>
      <c r="E4214" s="56" t="s">
        <v>24</v>
      </c>
      <c r="F4214" s="54">
        <v>0.05</v>
      </c>
      <c r="G4214" s="57" t="s">
        <v>446</v>
      </c>
      <c r="I4214" s="54"/>
      <c r="J4214" s="54"/>
      <c r="L4214" s="60">
        <f t="shared" si="666"/>
        <v>0</v>
      </c>
      <c r="M4214" s="33">
        <f t="shared" si="665"/>
        <v>0</v>
      </c>
      <c r="N4214" s="61">
        <f t="shared" si="667"/>
        <v>0</v>
      </c>
      <c r="O4214" s="33">
        <f t="shared" si="668"/>
        <v>0</v>
      </c>
      <c r="P4214" s="61">
        <f t="shared" si="669"/>
        <v>0</v>
      </c>
      <c r="Q4214" s="62">
        <f t="shared" si="670"/>
        <v>0</v>
      </c>
      <c r="R4214" s="61">
        <f t="shared" si="671"/>
        <v>0</v>
      </c>
      <c r="S4214" s="61">
        <f t="shared" si="672"/>
        <v>0</v>
      </c>
      <c r="T4214" t="str">
        <f t="shared" si="673"/>
        <v>إضافى كامل</v>
      </c>
      <c r="U4214" t="s">
        <v>846</v>
      </c>
    </row>
    <row r="4215" spans="1:21" x14ac:dyDescent="0.25">
      <c r="A4215" s="54" t="s">
        <v>1672</v>
      </c>
      <c r="B4215" s="54" t="s">
        <v>1674</v>
      </c>
      <c r="C4215" s="54" t="s">
        <v>762</v>
      </c>
      <c r="D4215" s="55">
        <v>45611</v>
      </c>
      <c r="E4215" s="56" t="s">
        <v>15</v>
      </c>
      <c r="F4215" s="54">
        <v>0.05</v>
      </c>
      <c r="G4215" s="57" t="s">
        <v>446</v>
      </c>
      <c r="I4215" s="54"/>
      <c r="J4215" s="54"/>
      <c r="L4215" s="60">
        <f t="shared" si="666"/>
        <v>0</v>
      </c>
      <c r="M4215" s="33">
        <f t="shared" si="665"/>
        <v>0</v>
      </c>
      <c r="N4215" s="61">
        <f t="shared" si="667"/>
        <v>0</v>
      </c>
      <c r="O4215" s="33">
        <f t="shared" si="668"/>
        <v>0</v>
      </c>
      <c r="P4215" s="61">
        <f t="shared" si="669"/>
        <v>0</v>
      </c>
      <c r="Q4215" s="62">
        <f t="shared" si="670"/>
        <v>0</v>
      </c>
      <c r="R4215" s="61">
        <f t="shared" si="671"/>
        <v>0</v>
      </c>
      <c r="S4215" s="61">
        <f t="shared" si="672"/>
        <v>0</v>
      </c>
      <c r="T4215" t="str">
        <f t="shared" si="673"/>
        <v>إضافى كامل</v>
      </c>
      <c r="U4215" t="s">
        <v>846</v>
      </c>
    </row>
    <row r="4216" spans="1:21" x14ac:dyDescent="0.25">
      <c r="A4216" s="54" t="s">
        <v>1672</v>
      </c>
      <c r="B4216" s="54" t="s">
        <v>1674</v>
      </c>
      <c r="C4216" s="54" t="s">
        <v>762</v>
      </c>
      <c r="D4216" s="55">
        <v>45612</v>
      </c>
      <c r="E4216" s="56" t="s">
        <v>18</v>
      </c>
      <c r="F4216" s="54">
        <v>0.05</v>
      </c>
      <c r="G4216" s="57" t="s">
        <v>446</v>
      </c>
      <c r="I4216" s="54"/>
      <c r="J4216" s="54"/>
      <c r="L4216" s="60">
        <f t="shared" si="666"/>
        <v>0</v>
      </c>
      <c r="M4216" s="33">
        <f t="shared" si="665"/>
        <v>0</v>
      </c>
      <c r="N4216" s="61">
        <f t="shared" si="667"/>
        <v>0</v>
      </c>
      <c r="O4216" s="33">
        <f t="shared" si="668"/>
        <v>0</v>
      </c>
      <c r="P4216" s="61">
        <f t="shared" si="669"/>
        <v>0</v>
      </c>
      <c r="Q4216" s="62">
        <f t="shared" si="670"/>
        <v>0</v>
      </c>
      <c r="R4216" s="61">
        <f t="shared" si="671"/>
        <v>0</v>
      </c>
      <c r="S4216" s="61">
        <f t="shared" si="672"/>
        <v>0</v>
      </c>
      <c r="T4216" t="str">
        <f t="shared" si="673"/>
        <v>إضافى كامل</v>
      </c>
      <c r="U4216" t="s">
        <v>846</v>
      </c>
    </row>
    <row r="4217" spans="1:21" x14ac:dyDescent="0.25">
      <c r="A4217" s="54" t="s">
        <v>1672</v>
      </c>
      <c r="B4217" s="54" t="s">
        <v>1674</v>
      </c>
      <c r="C4217" s="54" t="s">
        <v>762</v>
      </c>
      <c r="D4217" s="55">
        <v>45613</v>
      </c>
      <c r="E4217" s="56" t="s">
        <v>20</v>
      </c>
      <c r="F4217" s="54">
        <v>0.05</v>
      </c>
      <c r="G4217" s="57" t="s">
        <v>446</v>
      </c>
      <c r="I4217" s="54" t="s">
        <v>1490</v>
      </c>
      <c r="J4217" s="54"/>
      <c r="K4217" s="3" t="s">
        <v>41</v>
      </c>
      <c r="L4217" s="60">
        <f t="shared" si="666"/>
        <v>1</v>
      </c>
      <c r="M4217" s="33">
        <f t="shared" si="665"/>
        <v>0</v>
      </c>
      <c r="N4217" s="61">
        <f t="shared" si="667"/>
        <v>0</v>
      </c>
      <c r="O4217" s="33">
        <f t="shared" si="668"/>
        <v>0</v>
      </c>
      <c r="P4217" s="61">
        <f t="shared" si="669"/>
        <v>0</v>
      </c>
      <c r="Q4217" s="62">
        <f t="shared" si="670"/>
        <v>0</v>
      </c>
      <c r="R4217" s="61">
        <f t="shared" si="671"/>
        <v>0</v>
      </c>
      <c r="S4217" s="61">
        <f t="shared" si="672"/>
        <v>0</v>
      </c>
      <c r="T4217" t="str">
        <f t="shared" si="673"/>
        <v>إضافى كامل</v>
      </c>
      <c r="U4217" t="s">
        <v>846</v>
      </c>
    </row>
    <row r="4218" spans="1:21" x14ac:dyDescent="0.25">
      <c r="A4218" s="54" t="s">
        <v>1672</v>
      </c>
      <c r="B4218" s="54" t="s">
        <v>1674</v>
      </c>
      <c r="C4218" s="54" t="s">
        <v>762</v>
      </c>
      <c r="D4218" s="55">
        <v>45614</v>
      </c>
      <c r="E4218" s="56" t="s">
        <v>21</v>
      </c>
      <c r="F4218" s="54">
        <v>0.05</v>
      </c>
      <c r="G4218" s="57" t="s">
        <v>446</v>
      </c>
      <c r="I4218" s="59"/>
      <c r="J4218" s="54"/>
      <c r="L4218" s="60">
        <f t="shared" si="666"/>
        <v>0</v>
      </c>
      <c r="M4218" s="33">
        <f t="shared" si="665"/>
        <v>0</v>
      </c>
      <c r="N4218" s="61">
        <f t="shared" si="667"/>
        <v>0</v>
      </c>
      <c r="O4218" s="33">
        <f t="shared" si="668"/>
        <v>0</v>
      </c>
      <c r="P4218" s="61">
        <f t="shared" si="669"/>
        <v>0</v>
      </c>
      <c r="Q4218" s="62">
        <f t="shared" si="670"/>
        <v>0</v>
      </c>
      <c r="R4218" s="61">
        <f t="shared" si="671"/>
        <v>0</v>
      </c>
      <c r="S4218" s="61">
        <f t="shared" si="672"/>
        <v>0</v>
      </c>
      <c r="T4218" t="str">
        <f t="shared" si="673"/>
        <v>إضافى كامل</v>
      </c>
      <c r="U4218" t="s">
        <v>846</v>
      </c>
    </row>
    <row r="4219" spans="1:21" x14ac:dyDescent="0.25">
      <c r="A4219" s="54" t="s">
        <v>1672</v>
      </c>
      <c r="B4219" s="54" t="s">
        <v>1674</v>
      </c>
      <c r="C4219" s="54" t="s">
        <v>762</v>
      </c>
      <c r="D4219" s="55">
        <v>45615</v>
      </c>
      <c r="E4219" s="56" t="s">
        <v>22</v>
      </c>
      <c r="F4219" s="54">
        <v>0.05</v>
      </c>
      <c r="G4219" s="57" t="s">
        <v>446</v>
      </c>
      <c r="I4219" s="59"/>
      <c r="J4219" s="54"/>
      <c r="L4219" s="60">
        <f t="shared" si="666"/>
        <v>0</v>
      </c>
      <c r="M4219" s="33">
        <f t="shared" si="665"/>
        <v>0</v>
      </c>
      <c r="N4219" s="61">
        <f t="shared" si="667"/>
        <v>0</v>
      </c>
      <c r="O4219" s="33">
        <f t="shared" si="668"/>
        <v>0</v>
      </c>
      <c r="P4219" s="61">
        <f t="shared" si="669"/>
        <v>0</v>
      </c>
      <c r="Q4219" s="62">
        <f t="shared" si="670"/>
        <v>0</v>
      </c>
      <c r="R4219" s="61">
        <f t="shared" si="671"/>
        <v>0</v>
      </c>
      <c r="S4219" s="61">
        <f t="shared" si="672"/>
        <v>0</v>
      </c>
      <c r="T4219" t="str">
        <f t="shared" si="673"/>
        <v>إضافى كامل</v>
      </c>
      <c r="U4219" t="s">
        <v>846</v>
      </c>
    </row>
    <row r="4220" spans="1:21" x14ac:dyDescent="0.25">
      <c r="A4220" s="54" t="s">
        <v>1672</v>
      </c>
      <c r="B4220" s="54" t="s">
        <v>1674</v>
      </c>
      <c r="C4220" s="54" t="s">
        <v>762</v>
      </c>
      <c r="D4220" s="55">
        <v>45616</v>
      </c>
      <c r="E4220" s="56" t="s">
        <v>23</v>
      </c>
      <c r="F4220" s="54">
        <v>0.05</v>
      </c>
      <c r="G4220" s="57" t="s">
        <v>446</v>
      </c>
      <c r="I4220" s="59"/>
      <c r="J4220" s="54"/>
      <c r="L4220" s="60">
        <f t="shared" si="666"/>
        <v>0</v>
      </c>
      <c r="M4220" s="33">
        <f t="shared" si="665"/>
        <v>0</v>
      </c>
      <c r="N4220" s="61">
        <f t="shared" si="667"/>
        <v>0</v>
      </c>
      <c r="O4220" s="33">
        <f t="shared" si="668"/>
        <v>0</v>
      </c>
      <c r="P4220" s="61">
        <f t="shared" si="669"/>
        <v>0</v>
      </c>
      <c r="Q4220" s="62">
        <f t="shared" si="670"/>
        <v>0</v>
      </c>
      <c r="R4220" s="61">
        <f t="shared" si="671"/>
        <v>0</v>
      </c>
      <c r="S4220" s="61">
        <f t="shared" si="672"/>
        <v>0</v>
      </c>
      <c r="T4220" t="str">
        <f t="shared" si="673"/>
        <v>إضافى كامل</v>
      </c>
      <c r="U4220" t="s">
        <v>846</v>
      </c>
    </row>
    <row r="4221" spans="1:21" x14ac:dyDescent="0.25">
      <c r="A4221" s="54" t="s">
        <v>1672</v>
      </c>
      <c r="B4221" s="54" t="s">
        <v>1674</v>
      </c>
      <c r="C4221" s="54" t="s">
        <v>762</v>
      </c>
      <c r="D4221" s="55">
        <v>45617</v>
      </c>
      <c r="E4221" s="56" t="s">
        <v>24</v>
      </c>
      <c r="F4221" s="54">
        <v>0.05</v>
      </c>
      <c r="G4221" s="57" t="s">
        <v>446</v>
      </c>
      <c r="I4221" s="59"/>
      <c r="J4221" s="54"/>
      <c r="L4221" s="60">
        <f t="shared" si="666"/>
        <v>0</v>
      </c>
      <c r="M4221" s="33">
        <f t="shared" si="665"/>
        <v>0</v>
      </c>
      <c r="N4221" s="61">
        <f t="shared" si="667"/>
        <v>0</v>
      </c>
      <c r="O4221" s="33">
        <f t="shared" si="668"/>
        <v>0</v>
      </c>
      <c r="P4221" s="61">
        <f t="shared" si="669"/>
        <v>0</v>
      </c>
      <c r="Q4221" s="62">
        <f t="shared" si="670"/>
        <v>0</v>
      </c>
      <c r="R4221" s="61">
        <f t="shared" si="671"/>
        <v>0</v>
      </c>
      <c r="S4221" s="61">
        <f t="shared" si="672"/>
        <v>0</v>
      </c>
      <c r="T4221" t="str">
        <f t="shared" si="673"/>
        <v>إضافى كامل</v>
      </c>
      <c r="U4221" t="s">
        <v>846</v>
      </c>
    </row>
    <row r="4222" spans="1:21" x14ac:dyDescent="0.25">
      <c r="A4222" s="54" t="s">
        <v>1672</v>
      </c>
      <c r="B4222" s="54" t="s">
        <v>1674</v>
      </c>
      <c r="C4222" s="54" t="s">
        <v>762</v>
      </c>
      <c r="D4222" s="55">
        <v>45618</v>
      </c>
      <c r="E4222" s="56" t="s">
        <v>15</v>
      </c>
      <c r="F4222" s="54">
        <v>0.05</v>
      </c>
      <c r="G4222" s="57" t="s">
        <v>446</v>
      </c>
      <c r="I4222" s="59"/>
      <c r="J4222" s="54"/>
      <c r="L4222" s="60">
        <f t="shared" si="666"/>
        <v>0</v>
      </c>
      <c r="M4222" s="33">
        <f t="shared" si="665"/>
        <v>0</v>
      </c>
      <c r="N4222" s="61">
        <f t="shared" si="667"/>
        <v>0</v>
      </c>
      <c r="O4222" s="33">
        <f t="shared" si="668"/>
        <v>0</v>
      </c>
      <c r="P4222" s="61">
        <f t="shared" si="669"/>
        <v>0</v>
      </c>
      <c r="Q4222" s="62">
        <f t="shared" si="670"/>
        <v>0</v>
      </c>
      <c r="R4222" s="61">
        <f t="shared" si="671"/>
        <v>0</v>
      </c>
      <c r="S4222" s="61">
        <f t="shared" si="672"/>
        <v>0</v>
      </c>
      <c r="T4222" t="str">
        <f t="shared" si="673"/>
        <v>إضافى كامل</v>
      </c>
      <c r="U4222" t="s">
        <v>846</v>
      </c>
    </row>
    <row r="4223" spans="1:21" x14ac:dyDescent="0.25">
      <c r="A4223" s="54" t="s">
        <v>1672</v>
      </c>
      <c r="B4223" s="54" t="s">
        <v>1674</v>
      </c>
      <c r="C4223" s="54" t="s">
        <v>762</v>
      </c>
      <c r="D4223" s="55">
        <v>45619</v>
      </c>
      <c r="E4223" s="56" t="s">
        <v>18</v>
      </c>
      <c r="F4223" s="54">
        <v>0.05</v>
      </c>
      <c r="G4223" s="57" t="s">
        <v>446</v>
      </c>
      <c r="I4223" s="59"/>
      <c r="J4223" s="54"/>
      <c r="L4223" s="60">
        <f t="shared" si="666"/>
        <v>0</v>
      </c>
      <c r="M4223" s="33">
        <f t="shared" si="665"/>
        <v>0</v>
      </c>
      <c r="N4223" s="61">
        <f t="shared" si="667"/>
        <v>0</v>
      </c>
      <c r="O4223" s="33">
        <f t="shared" si="668"/>
        <v>0</v>
      </c>
      <c r="P4223" s="61">
        <f t="shared" si="669"/>
        <v>0</v>
      </c>
      <c r="Q4223" s="62">
        <f t="shared" si="670"/>
        <v>0</v>
      </c>
      <c r="R4223" s="61">
        <f t="shared" si="671"/>
        <v>0</v>
      </c>
      <c r="S4223" s="61">
        <f t="shared" si="672"/>
        <v>0</v>
      </c>
      <c r="T4223" t="str">
        <f t="shared" si="673"/>
        <v>إضافى كامل</v>
      </c>
      <c r="U4223" t="s">
        <v>846</v>
      </c>
    </row>
    <row r="4224" spans="1:21" x14ac:dyDescent="0.25">
      <c r="A4224" s="54" t="s">
        <v>1672</v>
      </c>
      <c r="B4224" s="54" t="s">
        <v>1674</v>
      </c>
      <c r="C4224" s="54" t="s">
        <v>762</v>
      </c>
      <c r="D4224" s="55">
        <v>45620</v>
      </c>
      <c r="E4224" s="56" t="s">
        <v>20</v>
      </c>
      <c r="F4224" s="54">
        <v>0.05</v>
      </c>
      <c r="G4224" s="57" t="s">
        <v>446</v>
      </c>
      <c r="I4224" s="54" t="s">
        <v>1130</v>
      </c>
      <c r="J4224" s="54"/>
      <c r="K4224" s="3" t="s">
        <v>41</v>
      </c>
      <c r="L4224" s="60">
        <f t="shared" si="666"/>
        <v>1</v>
      </c>
      <c r="M4224" s="33">
        <f t="shared" si="665"/>
        <v>0</v>
      </c>
      <c r="N4224" s="61">
        <f t="shared" si="667"/>
        <v>0</v>
      </c>
      <c r="O4224" s="33">
        <f t="shared" si="668"/>
        <v>0</v>
      </c>
      <c r="P4224" s="61">
        <f t="shared" si="669"/>
        <v>0</v>
      </c>
      <c r="Q4224" s="62">
        <f t="shared" si="670"/>
        <v>0</v>
      </c>
      <c r="R4224" s="61">
        <f t="shared" si="671"/>
        <v>0</v>
      </c>
      <c r="S4224" s="61">
        <f t="shared" si="672"/>
        <v>0</v>
      </c>
      <c r="T4224" t="str">
        <f t="shared" si="673"/>
        <v>إضافى كامل</v>
      </c>
      <c r="U4224" t="s">
        <v>846</v>
      </c>
    </row>
    <row r="4225" spans="1:21" x14ac:dyDescent="0.25">
      <c r="A4225" s="54" t="s">
        <v>1672</v>
      </c>
      <c r="B4225" s="54" t="s">
        <v>1674</v>
      </c>
      <c r="C4225" s="54" t="s">
        <v>762</v>
      </c>
      <c r="D4225" s="55">
        <v>45621</v>
      </c>
      <c r="E4225" s="56" t="s">
        <v>21</v>
      </c>
      <c r="F4225" s="54">
        <v>0.05</v>
      </c>
      <c r="G4225" s="57" t="s">
        <v>446</v>
      </c>
      <c r="I4225" s="59"/>
      <c r="J4225" s="54"/>
      <c r="L4225" s="60">
        <f t="shared" si="666"/>
        <v>0</v>
      </c>
      <c r="M4225" s="33">
        <f t="shared" ref="M4225:M4288" si="674">COUNTIF(K4225:K4254,"غائب")</f>
        <v>0</v>
      </c>
      <c r="N4225" s="61">
        <f t="shared" si="667"/>
        <v>0</v>
      </c>
      <c r="O4225" s="33">
        <f t="shared" si="668"/>
        <v>0</v>
      </c>
      <c r="P4225" s="61">
        <f t="shared" si="669"/>
        <v>0</v>
      </c>
      <c r="Q4225" s="62">
        <f t="shared" si="670"/>
        <v>0</v>
      </c>
      <c r="R4225" s="61">
        <f t="shared" si="671"/>
        <v>0</v>
      </c>
      <c r="S4225" s="61">
        <f t="shared" si="672"/>
        <v>0</v>
      </c>
      <c r="T4225" t="str">
        <f t="shared" si="673"/>
        <v>إضافى كامل</v>
      </c>
      <c r="U4225" t="s">
        <v>846</v>
      </c>
    </row>
    <row r="4226" spans="1:21" x14ac:dyDescent="0.25">
      <c r="A4226" s="54" t="s">
        <v>1672</v>
      </c>
      <c r="B4226" s="54" t="s">
        <v>1674</v>
      </c>
      <c r="C4226" s="54" t="s">
        <v>762</v>
      </c>
      <c r="D4226" s="55">
        <v>45622</v>
      </c>
      <c r="E4226" s="56" t="s">
        <v>22</v>
      </c>
      <c r="F4226" s="54">
        <v>0.05</v>
      </c>
      <c r="G4226" s="57" t="s">
        <v>446</v>
      </c>
      <c r="I4226" s="59"/>
      <c r="J4226" s="54"/>
      <c r="L4226" s="60">
        <f t="shared" ref="L4226:L4289" si="675">IF(AND(OR(K4226= "حالة وفاة",K4226="إذن م",K4226="إذن ص",K4226="بدل راحة",K4226="انصراف",K4226="اجازة",K4226="راحة",K4226="مأمورية",K4226="مأمورية م",K4226="مأمورية ص",K4226="Online",K4226="حضور",K4226="بدل سهر",E4226="Friday",K4226=""),K4226&lt;&gt;""),1,0)</f>
        <v>0</v>
      </c>
      <c r="M4226" s="33">
        <f t="shared" si="674"/>
        <v>0</v>
      </c>
      <c r="N4226" s="61">
        <f t="shared" ref="N4226:N4289" si="676">COUNTIF(K4226:K4255,"إذن ص")</f>
        <v>0</v>
      </c>
      <c r="O4226" s="33">
        <f t="shared" ref="O4226:O4289" si="677">COUNTIF(K4226:K4255,"إذن م")</f>
        <v>0</v>
      </c>
      <c r="P4226" s="61">
        <f t="shared" ref="P4226:P4289" si="678">O4226+N4226</f>
        <v>0</v>
      </c>
      <c r="Q4226" s="62">
        <f t="shared" ref="Q4226:Q4289" si="679">IF(AND(P4226&gt;2,P4226&lt;&gt;0),P4226*3/6,0)</f>
        <v>0</v>
      </c>
      <c r="R4226" s="61">
        <f t="shared" ref="R4226:R4289" si="680">INT(Q4226)</f>
        <v>0</v>
      </c>
      <c r="S4226" s="61">
        <f t="shared" ref="S4226:S4289" si="681">R4226+M4226</f>
        <v>0</v>
      </c>
      <c r="T4226" t="str">
        <f t="shared" ref="T4226:T4289" si="682">IF(AND(OR(S4226&lt;=0,S4226&gt;0),S4226&lt;5),"إضافى كامل",IF(AND(OR(S4226=5,S4226=6,S4226&lt;7),S4226&lt;&gt;""),"نصف إضافى","لا يستحق"))</f>
        <v>إضافى كامل</v>
      </c>
      <c r="U4226" t="s">
        <v>846</v>
      </c>
    </row>
    <row r="4227" spans="1:21" x14ac:dyDescent="0.25">
      <c r="A4227" s="54" t="s">
        <v>1672</v>
      </c>
      <c r="B4227" s="54" t="s">
        <v>1674</v>
      </c>
      <c r="C4227" s="54" t="s">
        <v>762</v>
      </c>
      <c r="D4227" s="55">
        <v>45623</v>
      </c>
      <c r="E4227" s="56" t="s">
        <v>23</v>
      </c>
      <c r="F4227" s="54">
        <v>0.05</v>
      </c>
      <c r="G4227" s="57" t="s">
        <v>446</v>
      </c>
      <c r="I4227" s="59"/>
      <c r="J4227" s="54"/>
      <c r="L4227" s="60">
        <f t="shared" si="675"/>
        <v>0</v>
      </c>
      <c r="M4227" s="33">
        <f t="shared" si="674"/>
        <v>0</v>
      </c>
      <c r="N4227" s="61">
        <f t="shared" si="676"/>
        <v>0</v>
      </c>
      <c r="O4227" s="33">
        <f t="shared" si="677"/>
        <v>0</v>
      </c>
      <c r="P4227" s="61">
        <f t="shared" si="678"/>
        <v>0</v>
      </c>
      <c r="Q4227" s="62">
        <f t="shared" si="679"/>
        <v>0</v>
      </c>
      <c r="R4227" s="61">
        <f t="shared" si="680"/>
        <v>0</v>
      </c>
      <c r="S4227" s="61">
        <f t="shared" si="681"/>
        <v>0</v>
      </c>
      <c r="T4227" t="str">
        <f t="shared" si="682"/>
        <v>إضافى كامل</v>
      </c>
      <c r="U4227" t="s">
        <v>846</v>
      </c>
    </row>
    <row r="4228" spans="1:21" x14ac:dyDescent="0.25">
      <c r="A4228" s="54" t="s">
        <v>1672</v>
      </c>
      <c r="B4228" s="54" t="s">
        <v>1674</v>
      </c>
      <c r="C4228" s="54" t="s">
        <v>762</v>
      </c>
      <c r="D4228" s="55">
        <v>45624</v>
      </c>
      <c r="E4228" s="56" t="s">
        <v>24</v>
      </c>
      <c r="F4228" s="54">
        <v>0.05</v>
      </c>
      <c r="G4228" s="57" t="s">
        <v>446</v>
      </c>
      <c r="I4228" s="59"/>
      <c r="J4228" s="54"/>
      <c r="L4228" s="60">
        <f t="shared" si="675"/>
        <v>0</v>
      </c>
      <c r="M4228" s="33">
        <f t="shared" si="674"/>
        <v>0</v>
      </c>
      <c r="N4228" s="61">
        <f t="shared" si="676"/>
        <v>0</v>
      </c>
      <c r="O4228" s="33">
        <f t="shared" si="677"/>
        <v>0</v>
      </c>
      <c r="P4228" s="61">
        <f t="shared" si="678"/>
        <v>0</v>
      </c>
      <c r="Q4228" s="62">
        <f t="shared" si="679"/>
        <v>0</v>
      </c>
      <c r="R4228" s="61">
        <f t="shared" si="680"/>
        <v>0</v>
      </c>
      <c r="S4228" s="61">
        <f t="shared" si="681"/>
        <v>0</v>
      </c>
      <c r="T4228" t="str">
        <f t="shared" si="682"/>
        <v>إضافى كامل</v>
      </c>
      <c r="U4228" t="s">
        <v>846</v>
      </c>
    </row>
    <row r="4229" spans="1:21" x14ac:dyDescent="0.25">
      <c r="A4229" s="54" t="s">
        <v>1672</v>
      </c>
      <c r="B4229" s="54" t="s">
        <v>1674</v>
      </c>
      <c r="C4229" s="54" t="s">
        <v>762</v>
      </c>
      <c r="D4229" s="55">
        <v>45625</v>
      </c>
      <c r="E4229" s="56" t="s">
        <v>15</v>
      </c>
      <c r="F4229" s="54">
        <v>0.05</v>
      </c>
      <c r="G4229" s="57" t="s">
        <v>446</v>
      </c>
      <c r="I4229" s="59"/>
      <c r="J4229" s="54"/>
      <c r="L4229" s="60">
        <f t="shared" si="675"/>
        <v>0</v>
      </c>
      <c r="M4229" s="33">
        <f t="shared" si="674"/>
        <v>0</v>
      </c>
      <c r="N4229" s="61">
        <f t="shared" si="676"/>
        <v>0</v>
      </c>
      <c r="O4229" s="33">
        <f t="shared" si="677"/>
        <v>0</v>
      </c>
      <c r="P4229" s="61">
        <f t="shared" si="678"/>
        <v>0</v>
      </c>
      <c r="Q4229" s="62">
        <f t="shared" si="679"/>
        <v>0</v>
      </c>
      <c r="R4229" s="61">
        <f t="shared" si="680"/>
        <v>0</v>
      </c>
      <c r="S4229" s="61">
        <f t="shared" si="681"/>
        <v>0</v>
      </c>
      <c r="T4229" t="str">
        <f t="shared" si="682"/>
        <v>إضافى كامل</v>
      </c>
      <c r="U4229" t="s">
        <v>846</v>
      </c>
    </row>
    <row r="4230" spans="1:21" x14ac:dyDescent="0.25">
      <c r="A4230" s="54" t="s">
        <v>1672</v>
      </c>
      <c r="B4230" s="54" t="s">
        <v>1674</v>
      </c>
      <c r="C4230" s="54" t="s">
        <v>762</v>
      </c>
      <c r="D4230" s="55">
        <v>45626</v>
      </c>
      <c r="E4230" s="56" t="s">
        <v>18</v>
      </c>
      <c r="F4230" s="54">
        <v>0.05</v>
      </c>
      <c r="G4230" s="57" t="s">
        <v>446</v>
      </c>
      <c r="I4230" s="59"/>
      <c r="J4230" s="54"/>
      <c r="L4230" s="60">
        <f t="shared" si="675"/>
        <v>0</v>
      </c>
      <c r="M4230" s="33">
        <f t="shared" si="674"/>
        <v>0</v>
      </c>
      <c r="N4230" s="61">
        <f t="shared" si="676"/>
        <v>0</v>
      </c>
      <c r="O4230" s="33">
        <f t="shared" si="677"/>
        <v>0</v>
      </c>
      <c r="P4230" s="61">
        <f t="shared" si="678"/>
        <v>0</v>
      </c>
      <c r="Q4230" s="62">
        <f t="shared" si="679"/>
        <v>0</v>
      </c>
      <c r="R4230" s="61">
        <f t="shared" si="680"/>
        <v>0</v>
      </c>
      <c r="S4230" s="61">
        <f t="shared" si="681"/>
        <v>0</v>
      </c>
      <c r="T4230" t="str">
        <f t="shared" si="682"/>
        <v>إضافى كامل</v>
      </c>
      <c r="U4230" t="s">
        <v>846</v>
      </c>
    </row>
    <row r="4231" spans="1:21" x14ac:dyDescent="0.25">
      <c r="A4231" s="70" t="s">
        <v>1676</v>
      </c>
      <c r="B4231" s="70" t="s">
        <v>1821</v>
      </c>
      <c r="C4231" s="70" t="s">
        <v>762</v>
      </c>
      <c r="D4231" s="55">
        <v>45597</v>
      </c>
      <c r="E4231" s="56" t="s">
        <v>15</v>
      </c>
      <c r="F4231" s="71" t="s">
        <v>452</v>
      </c>
      <c r="G4231" s="71" t="s">
        <v>452</v>
      </c>
      <c r="I4231" s="54"/>
      <c r="J4231" s="54"/>
      <c r="L4231" s="60">
        <f t="shared" si="675"/>
        <v>0</v>
      </c>
      <c r="M4231" s="33">
        <f t="shared" si="674"/>
        <v>0</v>
      </c>
      <c r="N4231" s="61">
        <f t="shared" si="676"/>
        <v>0</v>
      </c>
      <c r="O4231" s="33">
        <f t="shared" si="677"/>
        <v>0</v>
      </c>
      <c r="P4231" s="61">
        <f t="shared" si="678"/>
        <v>0</v>
      </c>
      <c r="Q4231" s="62">
        <f t="shared" si="679"/>
        <v>0</v>
      </c>
      <c r="R4231" s="61">
        <f t="shared" si="680"/>
        <v>0</v>
      </c>
      <c r="S4231" s="61">
        <f t="shared" si="681"/>
        <v>0</v>
      </c>
      <c r="T4231" t="str">
        <f t="shared" si="682"/>
        <v>إضافى كامل</v>
      </c>
      <c r="U4231" t="s">
        <v>846</v>
      </c>
    </row>
    <row r="4232" spans="1:21" x14ac:dyDescent="0.25">
      <c r="A4232" s="54" t="s">
        <v>1676</v>
      </c>
      <c r="B4232" s="54" t="s">
        <v>1882</v>
      </c>
      <c r="C4232" s="54" t="s">
        <v>762</v>
      </c>
      <c r="D4232" s="55">
        <v>45598</v>
      </c>
      <c r="E4232" s="56" t="s">
        <v>18</v>
      </c>
      <c r="F4232" s="71" t="s">
        <v>452</v>
      </c>
      <c r="G4232" s="57" t="s">
        <v>452</v>
      </c>
      <c r="I4232" s="54"/>
      <c r="J4232" s="54"/>
      <c r="L4232" s="60">
        <f t="shared" si="675"/>
        <v>0</v>
      </c>
      <c r="M4232" s="33">
        <f t="shared" si="674"/>
        <v>0</v>
      </c>
      <c r="N4232" s="61">
        <f t="shared" si="676"/>
        <v>0</v>
      </c>
      <c r="O4232" s="33">
        <f t="shared" si="677"/>
        <v>0</v>
      </c>
      <c r="P4232" s="61">
        <f t="shared" si="678"/>
        <v>0</v>
      </c>
      <c r="Q4232" s="62">
        <f t="shared" si="679"/>
        <v>0</v>
      </c>
      <c r="R4232" s="61">
        <f t="shared" si="680"/>
        <v>0</v>
      </c>
      <c r="S4232" s="61">
        <f t="shared" si="681"/>
        <v>0</v>
      </c>
      <c r="T4232" t="str">
        <f t="shared" si="682"/>
        <v>إضافى كامل</v>
      </c>
      <c r="U4232" t="s">
        <v>846</v>
      </c>
    </row>
    <row r="4233" spans="1:21" x14ac:dyDescent="0.25">
      <c r="A4233" s="54" t="s">
        <v>1676</v>
      </c>
      <c r="B4233" s="54" t="s">
        <v>1882</v>
      </c>
      <c r="C4233" s="54" t="s">
        <v>762</v>
      </c>
      <c r="D4233" s="55">
        <v>45599</v>
      </c>
      <c r="E4233" s="56" t="s">
        <v>20</v>
      </c>
      <c r="F4233" s="71" t="s">
        <v>452</v>
      </c>
      <c r="G4233" s="57" t="s">
        <v>452</v>
      </c>
      <c r="I4233" s="54" t="s">
        <v>884</v>
      </c>
      <c r="J4233" s="54"/>
      <c r="L4233" s="60">
        <f t="shared" si="675"/>
        <v>0</v>
      </c>
      <c r="M4233" s="33">
        <f t="shared" si="674"/>
        <v>0</v>
      </c>
      <c r="N4233" s="61">
        <f t="shared" si="676"/>
        <v>0</v>
      </c>
      <c r="O4233" s="33">
        <f t="shared" si="677"/>
        <v>0</v>
      </c>
      <c r="P4233" s="61">
        <f t="shared" si="678"/>
        <v>0</v>
      </c>
      <c r="Q4233" s="62">
        <f t="shared" si="679"/>
        <v>0</v>
      </c>
      <c r="R4233" s="61">
        <f t="shared" si="680"/>
        <v>0</v>
      </c>
      <c r="S4233" s="61">
        <f t="shared" si="681"/>
        <v>0</v>
      </c>
      <c r="T4233" t="str">
        <f t="shared" si="682"/>
        <v>إضافى كامل</v>
      </c>
      <c r="U4233" t="s">
        <v>846</v>
      </c>
    </row>
    <row r="4234" spans="1:21" x14ac:dyDescent="0.25">
      <c r="A4234" s="54" t="s">
        <v>1676</v>
      </c>
      <c r="B4234" s="54" t="s">
        <v>1882</v>
      </c>
      <c r="C4234" s="54" t="s">
        <v>762</v>
      </c>
      <c r="D4234" s="55">
        <v>45600</v>
      </c>
      <c r="E4234" s="56" t="s">
        <v>21</v>
      </c>
      <c r="F4234" s="71" t="s">
        <v>452</v>
      </c>
      <c r="G4234" s="57" t="s">
        <v>452</v>
      </c>
      <c r="I4234" s="54"/>
      <c r="J4234" s="54"/>
      <c r="L4234" s="60">
        <f t="shared" si="675"/>
        <v>0</v>
      </c>
      <c r="M4234" s="33">
        <f t="shared" si="674"/>
        <v>0</v>
      </c>
      <c r="N4234" s="61">
        <f t="shared" si="676"/>
        <v>0</v>
      </c>
      <c r="O4234" s="33">
        <f t="shared" si="677"/>
        <v>0</v>
      </c>
      <c r="P4234" s="61">
        <f t="shared" si="678"/>
        <v>0</v>
      </c>
      <c r="Q4234" s="62">
        <f t="shared" si="679"/>
        <v>0</v>
      </c>
      <c r="R4234" s="61">
        <f t="shared" si="680"/>
        <v>0</v>
      </c>
      <c r="S4234" s="61">
        <f t="shared" si="681"/>
        <v>0</v>
      </c>
      <c r="T4234" t="str">
        <f t="shared" si="682"/>
        <v>إضافى كامل</v>
      </c>
      <c r="U4234" t="s">
        <v>846</v>
      </c>
    </row>
    <row r="4235" spans="1:21" x14ac:dyDescent="0.25">
      <c r="A4235" s="54" t="s">
        <v>1676</v>
      </c>
      <c r="B4235" s="54" t="s">
        <v>1882</v>
      </c>
      <c r="C4235" s="54" t="s">
        <v>762</v>
      </c>
      <c r="D4235" s="55">
        <v>45601</v>
      </c>
      <c r="E4235" s="56" t="s">
        <v>22</v>
      </c>
      <c r="F4235" s="71" t="s">
        <v>452</v>
      </c>
      <c r="G4235" s="57" t="s">
        <v>452</v>
      </c>
      <c r="I4235" s="54"/>
      <c r="J4235" s="54"/>
      <c r="L4235" s="60">
        <f t="shared" si="675"/>
        <v>0</v>
      </c>
      <c r="M4235" s="33">
        <f t="shared" si="674"/>
        <v>0</v>
      </c>
      <c r="N4235" s="61">
        <f t="shared" si="676"/>
        <v>0</v>
      </c>
      <c r="O4235" s="33">
        <f t="shared" si="677"/>
        <v>0</v>
      </c>
      <c r="P4235" s="61">
        <f t="shared" si="678"/>
        <v>0</v>
      </c>
      <c r="Q4235" s="62">
        <f t="shared" si="679"/>
        <v>0</v>
      </c>
      <c r="R4235" s="61">
        <f t="shared" si="680"/>
        <v>0</v>
      </c>
      <c r="S4235" s="61">
        <f t="shared" si="681"/>
        <v>0</v>
      </c>
      <c r="T4235" t="str">
        <f t="shared" si="682"/>
        <v>إضافى كامل</v>
      </c>
      <c r="U4235" t="s">
        <v>846</v>
      </c>
    </row>
    <row r="4236" spans="1:21" x14ac:dyDescent="0.25">
      <c r="A4236" s="54" t="s">
        <v>1676</v>
      </c>
      <c r="B4236" s="54" t="s">
        <v>1882</v>
      </c>
      <c r="C4236" s="54" t="s">
        <v>762</v>
      </c>
      <c r="D4236" s="55">
        <v>45602</v>
      </c>
      <c r="E4236" s="56" t="s">
        <v>23</v>
      </c>
      <c r="F4236" s="71" t="s">
        <v>452</v>
      </c>
      <c r="G4236" s="57" t="s">
        <v>452</v>
      </c>
      <c r="I4236" s="54"/>
      <c r="J4236" s="54"/>
      <c r="L4236" s="60">
        <f t="shared" si="675"/>
        <v>0</v>
      </c>
      <c r="M4236" s="33">
        <f t="shared" si="674"/>
        <v>0</v>
      </c>
      <c r="N4236" s="61">
        <f t="shared" si="676"/>
        <v>0</v>
      </c>
      <c r="O4236" s="33">
        <f t="shared" si="677"/>
        <v>0</v>
      </c>
      <c r="P4236" s="61">
        <f t="shared" si="678"/>
        <v>0</v>
      </c>
      <c r="Q4236" s="62">
        <f t="shared" si="679"/>
        <v>0</v>
      </c>
      <c r="R4236" s="61">
        <f t="shared" si="680"/>
        <v>0</v>
      </c>
      <c r="S4236" s="61">
        <f t="shared" si="681"/>
        <v>0</v>
      </c>
      <c r="T4236" t="str">
        <f t="shared" si="682"/>
        <v>إضافى كامل</v>
      </c>
      <c r="U4236" t="s">
        <v>846</v>
      </c>
    </row>
    <row r="4237" spans="1:21" x14ac:dyDescent="0.25">
      <c r="A4237" s="54" t="s">
        <v>1676</v>
      </c>
      <c r="B4237" s="54" t="s">
        <v>1882</v>
      </c>
      <c r="C4237" s="54" t="s">
        <v>762</v>
      </c>
      <c r="D4237" s="55">
        <v>45603</v>
      </c>
      <c r="E4237" s="56" t="s">
        <v>24</v>
      </c>
      <c r="F4237" s="71" t="s">
        <v>452</v>
      </c>
      <c r="G4237" s="57" t="s">
        <v>452</v>
      </c>
      <c r="I4237" s="54"/>
      <c r="J4237" s="54"/>
      <c r="L4237" s="60">
        <f t="shared" si="675"/>
        <v>0</v>
      </c>
      <c r="M4237" s="33">
        <f t="shared" si="674"/>
        <v>0</v>
      </c>
      <c r="N4237" s="61">
        <f t="shared" si="676"/>
        <v>0</v>
      </c>
      <c r="O4237" s="33">
        <f t="shared" si="677"/>
        <v>0</v>
      </c>
      <c r="P4237" s="61">
        <f t="shared" si="678"/>
        <v>0</v>
      </c>
      <c r="Q4237" s="62">
        <f t="shared" si="679"/>
        <v>0</v>
      </c>
      <c r="R4237" s="61">
        <f t="shared" si="680"/>
        <v>0</v>
      </c>
      <c r="S4237" s="61">
        <f t="shared" si="681"/>
        <v>0</v>
      </c>
      <c r="T4237" t="str">
        <f t="shared" si="682"/>
        <v>إضافى كامل</v>
      </c>
      <c r="U4237" t="s">
        <v>846</v>
      </c>
    </row>
    <row r="4238" spans="1:21" x14ac:dyDescent="0.25">
      <c r="A4238" s="54" t="s">
        <v>1676</v>
      </c>
      <c r="B4238" s="54" t="s">
        <v>1882</v>
      </c>
      <c r="C4238" s="54" t="s">
        <v>762</v>
      </c>
      <c r="D4238" s="55">
        <v>45604</v>
      </c>
      <c r="E4238" s="56" t="s">
        <v>15</v>
      </c>
      <c r="F4238" s="71" t="s">
        <v>452</v>
      </c>
      <c r="G4238" s="57" t="s">
        <v>452</v>
      </c>
      <c r="I4238" s="54"/>
      <c r="J4238" s="54"/>
      <c r="L4238" s="60">
        <f t="shared" si="675"/>
        <v>0</v>
      </c>
      <c r="M4238" s="33">
        <f t="shared" si="674"/>
        <v>0</v>
      </c>
      <c r="N4238" s="61">
        <f t="shared" si="676"/>
        <v>0</v>
      </c>
      <c r="O4238" s="33">
        <f t="shared" si="677"/>
        <v>0</v>
      </c>
      <c r="P4238" s="61">
        <f t="shared" si="678"/>
        <v>0</v>
      </c>
      <c r="Q4238" s="62">
        <f t="shared" si="679"/>
        <v>0</v>
      </c>
      <c r="R4238" s="61">
        <f t="shared" si="680"/>
        <v>0</v>
      </c>
      <c r="S4238" s="61">
        <f t="shared" si="681"/>
        <v>0</v>
      </c>
      <c r="T4238" t="str">
        <f t="shared" si="682"/>
        <v>إضافى كامل</v>
      </c>
      <c r="U4238" t="s">
        <v>846</v>
      </c>
    </row>
    <row r="4239" spans="1:21" x14ac:dyDescent="0.25">
      <c r="A4239" s="54" t="s">
        <v>1676</v>
      </c>
      <c r="B4239" s="54" t="s">
        <v>1882</v>
      </c>
      <c r="C4239" s="54" t="s">
        <v>762</v>
      </c>
      <c r="D4239" s="55">
        <v>45605</v>
      </c>
      <c r="E4239" s="56" t="s">
        <v>18</v>
      </c>
      <c r="F4239" s="71" t="s">
        <v>452</v>
      </c>
      <c r="G4239" s="57" t="s">
        <v>452</v>
      </c>
      <c r="I4239" s="54"/>
      <c r="J4239" s="54"/>
      <c r="L4239" s="60">
        <f t="shared" si="675"/>
        <v>0</v>
      </c>
      <c r="M4239" s="33">
        <f t="shared" si="674"/>
        <v>0</v>
      </c>
      <c r="N4239" s="61">
        <f t="shared" si="676"/>
        <v>0</v>
      </c>
      <c r="O4239" s="33">
        <f t="shared" si="677"/>
        <v>0</v>
      </c>
      <c r="P4239" s="61">
        <f t="shared" si="678"/>
        <v>0</v>
      </c>
      <c r="Q4239" s="62">
        <f t="shared" si="679"/>
        <v>0</v>
      </c>
      <c r="R4239" s="61">
        <f t="shared" si="680"/>
        <v>0</v>
      </c>
      <c r="S4239" s="61">
        <f t="shared" si="681"/>
        <v>0</v>
      </c>
      <c r="T4239" t="str">
        <f t="shared" si="682"/>
        <v>إضافى كامل</v>
      </c>
      <c r="U4239" t="s">
        <v>846</v>
      </c>
    </row>
    <row r="4240" spans="1:21" x14ac:dyDescent="0.25">
      <c r="A4240" s="54" t="s">
        <v>1676</v>
      </c>
      <c r="B4240" s="54" t="s">
        <v>1882</v>
      </c>
      <c r="C4240" s="54" t="s">
        <v>762</v>
      </c>
      <c r="D4240" s="55">
        <v>45606</v>
      </c>
      <c r="E4240" s="56" t="s">
        <v>20</v>
      </c>
      <c r="F4240" s="71" t="s">
        <v>452</v>
      </c>
      <c r="G4240" s="57" t="s">
        <v>452</v>
      </c>
      <c r="I4240" s="54" t="s">
        <v>1382</v>
      </c>
      <c r="J4240" s="54"/>
      <c r="L4240" s="60">
        <f t="shared" si="675"/>
        <v>0</v>
      </c>
      <c r="M4240" s="33">
        <f t="shared" si="674"/>
        <v>0</v>
      </c>
      <c r="N4240" s="61">
        <f t="shared" si="676"/>
        <v>0</v>
      </c>
      <c r="O4240" s="33">
        <f t="shared" si="677"/>
        <v>0</v>
      </c>
      <c r="P4240" s="61">
        <f t="shared" si="678"/>
        <v>0</v>
      </c>
      <c r="Q4240" s="62">
        <f t="shared" si="679"/>
        <v>0</v>
      </c>
      <c r="R4240" s="61">
        <f t="shared" si="680"/>
        <v>0</v>
      </c>
      <c r="S4240" s="61">
        <f t="shared" si="681"/>
        <v>0</v>
      </c>
      <c r="T4240" t="str">
        <f t="shared" si="682"/>
        <v>إضافى كامل</v>
      </c>
      <c r="U4240" t="s">
        <v>846</v>
      </c>
    </row>
    <row r="4241" spans="1:21" x14ac:dyDescent="0.25">
      <c r="A4241" s="54" t="s">
        <v>1676</v>
      </c>
      <c r="B4241" s="54" t="s">
        <v>1882</v>
      </c>
      <c r="C4241" s="54" t="s">
        <v>762</v>
      </c>
      <c r="D4241" s="55">
        <v>45607</v>
      </c>
      <c r="E4241" s="56" t="s">
        <v>21</v>
      </c>
      <c r="F4241" s="71" t="s">
        <v>452</v>
      </c>
      <c r="G4241" s="57" t="s">
        <v>452</v>
      </c>
      <c r="I4241" s="54"/>
      <c r="J4241" s="54"/>
      <c r="L4241" s="60">
        <f t="shared" si="675"/>
        <v>0</v>
      </c>
      <c r="M4241" s="33">
        <f t="shared" si="674"/>
        <v>0</v>
      </c>
      <c r="N4241" s="61">
        <f t="shared" si="676"/>
        <v>0</v>
      </c>
      <c r="O4241" s="33">
        <f t="shared" si="677"/>
        <v>0</v>
      </c>
      <c r="P4241" s="61">
        <f t="shared" si="678"/>
        <v>0</v>
      </c>
      <c r="Q4241" s="62">
        <f t="shared" si="679"/>
        <v>0</v>
      </c>
      <c r="R4241" s="61">
        <f t="shared" si="680"/>
        <v>0</v>
      </c>
      <c r="S4241" s="61">
        <f t="shared" si="681"/>
        <v>0</v>
      </c>
      <c r="T4241" t="str">
        <f t="shared" si="682"/>
        <v>إضافى كامل</v>
      </c>
      <c r="U4241" t="s">
        <v>846</v>
      </c>
    </row>
    <row r="4242" spans="1:21" x14ac:dyDescent="0.25">
      <c r="A4242" s="54" t="s">
        <v>1676</v>
      </c>
      <c r="B4242" s="54" t="s">
        <v>1882</v>
      </c>
      <c r="C4242" s="54" t="s">
        <v>762</v>
      </c>
      <c r="D4242" s="55">
        <v>45608</v>
      </c>
      <c r="E4242" s="56" t="s">
        <v>22</v>
      </c>
      <c r="F4242" s="71" t="s">
        <v>452</v>
      </c>
      <c r="G4242" s="57" t="s">
        <v>452</v>
      </c>
      <c r="I4242" s="59"/>
      <c r="J4242" s="54"/>
      <c r="L4242" s="60">
        <f t="shared" si="675"/>
        <v>0</v>
      </c>
      <c r="M4242" s="33">
        <f t="shared" si="674"/>
        <v>0</v>
      </c>
      <c r="N4242" s="61">
        <f t="shared" si="676"/>
        <v>0</v>
      </c>
      <c r="O4242" s="33">
        <f t="shared" si="677"/>
        <v>0</v>
      </c>
      <c r="P4242" s="61">
        <f t="shared" si="678"/>
        <v>0</v>
      </c>
      <c r="Q4242" s="62">
        <f t="shared" si="679"/>
        <v>0</v>
      </c>
      <c r="R4242" s="61">
        <f t="shared" si="680"/>
        <v>0</v>
      </c>
      <c r="S4242" s="61">
        <f t="shared" si="681"/>
        <v>0</v>
      </c>
      <c r="T4242" t="str">
        <f t="shared" si="682"/>
        <v>إضافى كامل</v>
      </c>
      <c r="U4242" t="s">
        <v>846</v>
      </c>
    </row>
    <row r="4243" spans="1:21" x14ac:dyDescent="0.25">
      <c r="A4243" s="54" t="s">
        <v>1676</v>
      </c>
      <c r="B4243" s="54" t="s">
        <v>1882</v>
      </c>
      <c r="C4243" s="54" t="s">
        <v>762</v>
      </c>
      <c r="D4243" s="55">
        <v>45609</v>
      </c>
      <c r="E4243" s="56" t="s">
        <v>23</v>
      </c>
      <c r="F4243" s="71" t="s">
        <v>452</v>
      </c>
      <c r="G4243" s="57" t="s">
        <v>452</v>
      </c>
      <c r="I4243" s="59"/>
      <c r="J4243" s="54"/>
      <c r="L4243" s="60">
        <f t="shared" si="675"/>
        <v>0</v>
      </c>
      <c r="M4243" s="33">
        <f t="shared" si="674"/>
        <v>0</v>
      </c>
      <c r="N4243" s="61">
        <f t="shared" si="676"/>
        <v>0</v>
      </c>
      <c r="O4243" s="33">
        <f t="shared" si="677"/>
        <v>0</v>
      </c>
      <c r="P4243" s="61">
        <f t="shared" si="678"/>
        <v>0</v>
      </c>
      <c r="Q4243" s="62">
        <f t="shared" si="679"/>
        <v>0</v>
      </c>
      <c r="R4243" s="61">
        <f t="shared" si="680"/>
        <v>0</v>
      </c>
      <c r="S4243" s="61">
        <f t="shared" si="681"/>
        <v>0</v>
      </c>
      <c r="T4243" t="str">
        <f t="shared" si="682"/>
        <v>إضافى كامل</v>
      </c>
      <c r="U4243" t="s">
        <v>846</v>
      </c>
    </row>
    <row r="4244" spans="1:21" x14ac:dyDescent="0.25">
      <c r="A4244" s="54" t="s">
        <v>1676</v>
      </c>
      <c r="B4244" s="54" t="s">
        <v>1882</v>
      </c>
      <c r="C4244" s="54" t="s">
        <v>762</v>
      </c>
      <c r="D4244" s="55">
        <v>45610</v>
      </c>
      <c r="E4244" s="56" t="s">
        <v>24</v>
      </c>
      <c r="F4244" s="71" t="s">
        <v>452</v>
      </c>
      <c r="G4244" s="57" t="s">
        <v>452</v>
      </c>
      <c r="I4244" s="59"/>
      <c r="J4244" s="54"/>
      <c r="L4244" s="60">
        <f t="shared" si="675"/>
        <v>0</v>
      </c>
      <c r="M4244" s="33">
        <f t="shared" si="674"/>
        <v>0</v>
      </c>
      <c r="N4244" s="61">
        <f t="shared" si="676"/>
        <v>0</v>
      </c>
      <c r="O4244" s="33">
        <f t="shared" si="677"/>
        <v>0</v>
      </c>
      <c r="P4244" s="61">
        <f t="shared" si="678"/>
        <v>0</v>
      </c>
      <c r="Q4244" s="62">
        <f t="shared" si="679"/>
        <v>0</v>
      </c>
      <c r="R4244" s="61">
        <f t="shared" si="680"/>
        <v>0</v>
      </c>
      <c r="S4244" s="61">
        <f t="shared" si="681"/>
        <v>0</v>
      </c>
      <c r="T4244" t="str">
        <f t="shared" si="682"/>
        <v>إضافى كامل</v>
      </c>
      <c r="U4244" t="s">
        <v>846</v>
      </c>
    </row>
    <row r="4245" spans="1:21" x14ac:dyDescent="0.25">
      <c r="A4245" s="54" t="s">
        <v>1676</v>
      </c>
      <c r="B4245" s="54" t="s">
        <v>1882</v>
      </c>
      <c r="C4245" s="54" t="s">
        <v>762</v>
      </c>
      <c r="D4245" s="55">
        <v>45611</v>
      </c>
      <c r="E4245" s="56" t="s">
        <v>15</v>
      </c>
      <c r="F4245" s="71" t="s">
        <v>452</v>
      </c>
      <c r="G4245" s="57" t="s">
        <v>452</v>
      </c>
      <c r="I4245" s="59"/>
      <c r="J4245" s="54"/>
      <c r="L4245" s="60">
        <f t="shared" si="675"/>
        <v>0</v>
      </c>
      <c r="M4245" s="33">
        <f t="shared" si="674"/>
        <v>0</v>
      </c>
      <c r="N4245" s="61">
        <f t="shared" si="676"/>
        <v>0</v>
      </c>
      <c r="O4245" s="33">
        <f t="shared" si="677"/>
        <v>0</v>
      </c>
      <c r="P4245" s="61">
        <f t="shared" si="678"/>
        <v>0</v>
      </c>
      <c r="Q4245" s="62">
        <f t="shared" si="679"/>
        <v>0</v>
      </c>
      <c r="R4245" s="61">
        <f t="shared" si="680"/>
        <v>0</v>
      </c>
      <c r="S4245" s="61">
        <f t="shared" si="681"/>
        <v>0</v>
      </c>
      <c r="T4245" t="str">
        <f t="shared" si="682"/>
        <v>إضافى كامل</v>
      </c>
      <c r="U4245" t="s">
        <v>846</v>
      </c>
    </row>
    <row r="4246" spans="1:21" x14ac:dyDescent="0.25">
      <c r="A4246" s="54" t="s">
        <v>1676</v>
      </c>
      <c r="B4246" s="54" t="s">
        <v>1882</v>
      </c>
      <c r="C4246" s="54" t="s">
        <v>762</v>
      </c>
      <c r="D4246" s="55">
        <v>45612</v>
      </c>
      <c r="E4246" s="56" t="s">
        <v>18</v>
      </c>
      <c r="F4246" s="71" t="s">
        <v>452</v>
      </c>
      <c r="G4246" s="57" t="s">
        <v>452</v>
      </c>
      <c r="I4246" s="59"/>
      <c r="J4246" s="54"/>
      <c r="L4246" s="60">
        <f t="shared" si="675"/>
        <v>0</v>
      </c>
      <c r="M4246" s="33">
        <f t="shared" si="674"/>
        <v>0</v>
      </c>
      <c r="N4246" s="61">
        <f t="shared" si="676"/>
        <v>0</v>
      </c>
      <c r="O4246" s="33">
        <f t="shared" si="677"/>
        <v>0</v>
      </c>
      <c r="P4246" s="61">
        <f t="shared" si="678"/>
        <v>0</v>
      </c>
      <c r="Q4246" s="62">
        <f t="shared" si="679"/>
        <v>0</v>
      </c>
      <c r="R4246" s="61">
        <f t="shared" si="680"/>
        <v>0</v>
      </c>
      <c r="S4246" s="61">
        <f t="shared" si="681"/>
        <v>0</v>
      </c>
      <c r="T4246" t="str">
        <f t="shared" si="682"/>
        <v>إضافى كامل</v>
      </c>
      <c r="U4246" t="s">
        <v>846</v>
      </c>
    </row>
    <row r="4247" spans="1:21" x14ac:dyDescent="0.25">
      <c r="A4247" s="54" t="s">
        <v>1676</v>
      </c>
      <c r="B4247" s="54" t="s">
        <v>1882</v>
      </c>
      <c r="C4247" s="54" t="s">
        <v>762</v>
      </c>
      <c r="D4247" s="55">
        <v>45613</v>
      </c>
      <c r="E4247" s="56" t="s">
        <v>20</v>
      </c>
      <c r="F4247" s="71" t="s">
        <v>452</v>
      </c>
      <c r="G4247" s="57" t="s">
        <v>452</v>
      </c>
      <c r="I4247" s="59"/>
      <c r="J4247" s="54"/>
      <c r="L4247" s="60">
        <f t="shared" si="675"/>
        <v>0</v>
      </c>
      <c r="M4247" s="33">
        <f t="shared" si="674"/>
        <v>0</v>
      </c>
      <c r="N4247" s="61">
        <f t="shared" si="676"/>
        <v>0</v>
      </c>
      <c r="O4247" s="33">
        <f t="shared" si="677"/>
        <v>0</v>
      </c>
      <c r="P4247" s="61">
        <f t="shared" si="678"/>
        <v>0</v>
      </c>
      <c r="Q4247" s="62">
        <f t="shared" si="679"/>
        <v>0</v>
      </c>
      <c r="R4247" s="61">
        <f t="shared" si="680"/>
        <v>0</v>
      </c>
      <c r="S4247" s="61">
        <f t="shared" si="681"/>
        <v>0</v>
      </c>
      <c r="T4247" t="str">
        <f t="shared" si="682"/>
        <v>إضافى كامل</v>
      </c>
      <c r="U4247" t="s">
        <v>846</v>
      </c>
    </row>
    <row r="4248" spans="1:21" x14ac:dyDescent="0.25">
      <c r="A4248" s="54" t="s">
        <v>1676</v>
      </c>
      <c r="B4248" s="54" t="s">
        <v>1882</v>
      </c>
      <c r="C4248" s="54" t="s">
        <v>762</v>
      </c>
      <c r="D4248" s="55">
        <v>45614</v>
      </c>
      <c r="E4248" s="56" t="s">
        <v>21</v>
      </c>
      <c r="F4248" s="71" t="s">
        <v>452</v>
      </c>
      <c r="G4248" s="57" t="s">
        <v>452</v>
      </c>
      <c r="I4248" s="54" t="s">
        <v>1677</v>
      </c>
      <c r="J4248" s="54"/>
      <c r="L4248" s="60">
        <f t="shared" si="675"/>
        <v>0</v>
      </c>
      <c r="M4248" s="33">
        <f t="shared" si="674"/>
        <v>0</v>
      </c>
      <c r="N4248" s="61">
        <f t="shared" si="676"/>
        <v>0</v>
      </c>
      <c r="O4248" s="33">
        <f t="shared" si="677"/>
        <v>0</v>
      </c>
      <c r="P4248" s="61">
        <f t="shared" si="678"/>
        <v>0</v>
      </c>
      <c r="Q4248" s="62">
        <f t="shared" si="679"/>
        <v>0</v>
      </c>
      <c r="R4248" s="61">
        <f t="shared" si="680"/>
        <v>0</v>
      </c>
      <c r="S4248" s="61">
        <f t="shared" si="681"/>
        <v>0</v>
      </c>
      <c r="T4248" t="str">
        <f t="shared" si="682"/>
        <v>إضافى كامل</v>
      </c>
      <c r="U4248" t="s">
        <v>846</v>
      </c>
    </row>
    <row r="4249" spans="1:21" x14ac:dyDescent="0.25">
      <c r="A4249" s="54" t="s">
        <v>1676</v>
      </c>
      <c r="B4249" s="54" t="s">
        <v>1882</v>
      </c>
      <c r="C4249" s="54" t="s">
        <v>762</v>
      </c>
      <c r="D4249" s="55">
        <v>45615</v>
      </c>
      <c r="E4249" s="56" t="s">
        <v>22</v>
      </c>
      <c r="F4249" s="71" t="s">
        <v>452</v>
      </c>
      <c r="G4249" s="57" t="s">
        <v>452</v>
      </c>
      <c r="I4249" s="59"/>
      <c r="J4249" s="54"/>
      <c r="L4249" s="60">
        <f t="shared" si="675"/>
        <v>0</v>
      </c>
      <c r="M4249" s="33">
        <f t="shared" si="674"/>
        <v>0</v>
      </c>
      <c r="N4249" s="61">
        <f t="shared" si="676"/>
        <v>0</v>
      </c>
      <c r="O4249" s="33">
        <f t="shared" si="677"/>
        <v>0</v>
      </c>
      <c r="P4249" s="61">
        <f t="shared" si="678"/>
        <v>0</v>
      </c>
      <c r="Q4249" s="62">
        <f t="shared" si="679"/>
        <v>0</v>
      </c>
      <c r="R4249" s="61">
        <f t="shared" si="680"/>
        <v>0</v>
      </c>
      <c r="S4249" s="61">
        <f t="shared" si="681"/>
        <v>0</v>
      </c>
      <c r="T4249" t="str">
        <f t="shared" si="682"/>
        <v>إضافى كامل</v>
      </c>
      <c r="U4249" t="s">
        <v>846</v>
      </c>
    </row>
    <row r="4250" spans="1:21" x14ac:dyDescent="0.25">
      <c r="A4250" s="54" t="s">
        <v>1676</v>
      </c>
      <c r="B4250" s="54" t="s">
        <v>1882</v>
      </c>
      <c r="C4250" s="54" t="s">
        <v>762</v>
      </c>
      <c r="D4250" s="55">
        <v>45616</v>
      </c>
      <c r="E4250" s="56" t="s">
        <v>23</v>
      </c>
      <c r="F4250" s="71" t="s">
        <v>452</v>
      </c>
      <c r="G4250" s="57" t="s">
        <v>452</v>
      </c>
      <c r="I4250" s="59"/>
      <c r="J4250" s="54"/>
      <c r="L4250" s="60">
        <f t="shared" si="675"/>
        <v>0</v>
      </c>
      <c r="M4250" s="33">
        <f t="shared" si="674"/>
        <v>0</v>
      </c>
      <c r="N4250" s="61">
        <f t="shared" si="676"/>
        <v>0</v>
      </c>
      <c r="O4250" s="33">
        <f t="shared" si="677"/>
        <v>0</v>
      </c>
      <c r="P4250" s="61">
        <f t="shared" si="678"/>
        <v>0</v>
      </c>
      <c r="Q4250" s="62">
        <f t="shared" si="679"/>
        <v>0</v>
      </c>
      <c r="R4250" s="61">
        <f t="shared" si="680"/>
        <v>0</v>
      </c>
      <c r="S4250" s="61">
        <f t="shared" si="681"/>
        <v>0</v>
      </c>
      <c r="T4250" t="str">
        <f t="shared" si="682"/>
        <v>إضافى كامل</v>
      </c>
      <c r="U4250" t="s">
        <v>846</v>
      </c>
    </row>
    <row r="4251" spans="1:21" x14ac:dyDescent="0.25">
      <c r="A4251" s="54" t="s">
        <v>1676</v>
      </c>
      <c r="B4251" s="54" t="s">
        <v>1882</v>
      </c>
      <c r="C4251" s="54" t="s">
        <v>762</v>
      </c>
      <c r="D4251" s="55">
        <v>45617</v>
      </c>
      <c r="E4251" s="56" t="s">
        <v>24</v>
      </c>
      <c r="F4251" s="71" t="s">
        <v>452</v>
      </c>
      <c r="G4251" s="57" t="s">
        <v>452</v>
      </c>
      <c r="I4251" s="59"/>
      <c r="J4251" s="54"/>
      <c r="L4251" s="60">
        <f t="shared" si="675"/>
        <v>0</v>
      </c>
      <c r="M4251" s="33">
        <f t="shared" si="674"/>
        <v>0</v>
      </c>
      <c r="N4251" s="61">
        <f t="shared" si="676"/>
        <v>0</v>
      </c>
      <c r="O4251" s="33">
        <f t="shared" si="677"/>
        <v>0</v>
      </c>
      <c r="P4251" s="61">
        <f t="shared" si="678"/>
        <v>0</v>
      </c>
      <c r="Q4251" s="62">
        <f t="shared" si="679"/>
        <v>0</v>
      </c>
      <c r="R4251" s="61">
        <f t="shared" si="680"/>
        <v>0</v>
      </c>
      <c r="S4251" s="61">
        <f t="shared" si="681"/>
        <v>0</v>
      </c>
      <c r="T4251" t="str">
        <f t="shared" si="682"/>
        <v>إضافى كامل</v>
      </c>
      <c r="U4251" t="s">
        <v>846</v>
      </c>
    </row>
    <row r="4252" spans="1:21" x14ac:dyDescent="0.25">
      <c r="A4252" s="54" t="s">
        <v>1676</v>
      </c>
      <c r="B4252" s="54" t="s">
        <v>1882</v>
      </c>
      <c r="C4252" s="54" t="s">
        <v>762</v>
      </c>
      <c r="D4252" s="55">
        <v>45618</v>
      </c>
      <c r="E4252" s="56" t="s">
        <v>15</v>
      </c>
      <c r="F4252" s="71" t="s">
        <v>452</v>
      </c>
      <c r="G4252" s="57" t="s">
        <v>452</v>
      </c>
      <c r="I4252" s="59"/>
      <c r="J4252" s="54"/>
      <c r="L4252" s="60">
        <f t="shared" si="675"/>
        <v>0</v>
      </c>
      <c r="M4252" s="33">
        <f t="shared" si="674"/>
        <v>0</v>
      </c>
      <c r="N4252" s="61">
        <f t="shared" si="676"/>
        <v>0</v>
      </c>
      <c r="O4252" s="33">
        <f t="shared" si="677"/>
        <v>0</v>
      </c>
      <c r="P4252" s="61">
        <f t="shared" si="678"/>
        <v>0</v>
      </c>
      <c r="Q4252" s="62">
        <f t="shared" si="679"/>
        <v>0</v>
      </c>
      <c r="R4252" s="61">
        <f t="shared" si="680"/>
        <v>0</v>
      </c>
      <c r="S4252" s="61">
        <f t="shared" si="681"/>
        <v>0</v>
      </c>
      <c r="T4252" t="str">
        <f t="shared" si="682"/>
        <v>إضافى كامل</v>
      </c>
      <c r="U4252" t="s">
        <v>846</v>
      </c>
    </row>
    <row r="4253" spans="1:21" x14ac:dyDescent="0.25">
      <c r="A4253" s="54" t="s">
        <v>1676</v>
      </c>
      <c r="B4253" s="54" t="s">
        <v>1882</v>
      </c>
      <c r="C4253" s="54" t="s">
        <v>762</v>
      </c>
      <c r="D4253" s="55">
        <v>45619</v>
      </c>
      <c r="E4253" s="56" t="s">
        <v>18</v>
      </c>
      <c r="F4253" s="71" t="s">
        <v>452</v>
      </c>
      <c r="G4253" s="57" t="s">
        <v>452</v>
      </c>
      <c r="I4253" s="59"/>
      <c r="J4253" s="54"/>
      <c r="L4253" s="60">
        <f t="shared" si="675"/>
        <v>0</v>
      </c>
      <c r="M4253" s="33">
        <f t="shared" si="674"/>
        <v>0</v>
      </c>
      <c r="N4253" s="61">
        <f t="shared" si="676"/>
        <v>0</v>
      </c>
      <c r="O4253" s="33">
        <f t="shared" si="677"/>
        <v>0</v>
      </c>
      <c r="P4253" s="61">
        <f t="shared" si="678"/>
        <v>0</v>
      </c>
      <c r="Q4253" s="62">
        <f t="shared" si="679"/>
        <v>0</v>
      </c>
      <c r="R4253" s="61">
        <f t="shared" si="680"/>
        <v>0</v>
      </c>
      <c r="S4253" s="61">
        <f t="shared" si="681"/>
        <v>0</v>
      </c>
      <c r="T4253" t="str">
        <f t="shared" si="682"/>
        <v>إضافى كامل</v>
      </c>
      <c r="U4253" t="s">
        <v>846</v>
      </c>
    </row>
    <row r="4254" spans="1:21" x14ac:dyDescent="0.25">
      <c r="A4254" s="54" t="s">
        <v>1676</v>
      </c>
      <c r="B4254" s="54" t="s">
        <v>1882</v>
      </c>
      <c r="C4254" s="54" t="s">
        <v>762</v>
      </c>
      <c r="D4254" s="55">
        <v>45620</v>
      </c>
      <c r="E4254" s="56" t="s">
        <v>20</v>
      </c>
      <c r="F4254" s="71" t="s">
        <v>452</v>
      </c>
      <c r="G4254" s="57" t="s">
        <v>452</v>
      </c>
      <c r="I4254" s="59"/>
      <c r="J4254" s="54"/>
      <c r="L4254" s="60">
        <f t="shared" si="675"/>
        <v>0</v>
      </c>
      <c r="M4254" s="33">
        <f t="shared" si="674"/>
        <v>0</v>
      </c>
      <c r="N4254" s="61">
        <f t="shared" si="676"/>
        <v>0</v>
      </c>
      <c r="O4254" s="33">
        <f t="shared" si="677"/>
        <v>0</v>
      </c>
      <c r="P4254" s="61">
        <f t="shared" si="678"/>
        <v>0</v>
      </c>
      <c r="Q4254" s="62">
        <f t="shared" si="679"/>
        <v>0</v>
      </c>
      <c r="R4254" s="61">
        <f t="shared" si="680"/>
        <v>0</v>
      </c>
      <c r="S4254" s="61">
        <f t="shared" si="681"/>
        <v>0</v>
      </c>
      <c r="T4254" t="str">
        <f t="shared" si="682"/>
        <v>إضافى كامل</v>
      </c>
      <c r="U4254" t="s">
        <v>846</v>
      </c>
    </row>
    <row r="4255" spans="1:21" x14ac:dyDescent="0.25">
      <c r="A4255" s="54" t="s">
        <v>1676</v>
      </c>
      <c r="B4255" s="54" t="s">
        <v>1882</v>
      </c>
      <c r="C4255" s="54" t="s">
        <v>762</v>
      </c>
      <c r="D4255" s="55">
        <v>45621</v>
      </c>
      <c r="E4255" s="56" t="s">
        <v>21</v>
      </c>
      <c r="F4255" s="71" t="s">
        <v>452</v>
      </c>
      <c r="G4255" s="57" t="s">
        <v>452</v>
      </c>
      <c r="I4255" s="59"/>
      <c r="J4255" s="54"/>
      <c r="L4255" s="60">
        <f t="shared" si="675"/>
        <v>0</v>
      </c>
      <c r="M4255" s="33">
        <f t="shared" si="674"/>
        <v>0</v>
      </c>
      <c r="N4255" s="61">
        <f t="shared" si="676"/>
        <v>0</v>
      </c>
      <c r="O4255" s="33">
        <f t="shared" si="677"/>
        <v>0</v>
      </c>
      <c r="P4255" s="61">
        <f t="shared" si="678"/>
        <v>0</v>
      </c>
      <c r="Q4255" s="62">
        <f t="shared" si="679"/>
        <v>0</v>
      </c>
      <c r="R4255" s="61">
        <f t="shared" si="680"/>
        <v>0</v>
      </c>
      <c r="S4255" s="61">
        <f t="shared" si="681"/>
        <v>0</v>
      </c>
      <c r="T4255" t="str">
        <f t="shared" si="682"/>
        <v>إضافى كامل</v>
      </c>
      <c r="U4255" t="s">
        <v>846</v>
      </c>
    </row>
    <row r="4256" spans="1:21" x14ac:dyDescent="0.25">
      <c r="A4256" s="54" t="s">
        <v>1676</v>
      </c>
      <c r="B4256" s="54" t="s">
        <v>1882</v>
      </c>
      <c r="C4256" s="54" t="s">
        <v>762</v>
      </c>
      <c r="D4256" s="55">
        <v>45622</v>
      </c>
      <c r="E4256" s="56" t="s">
        <v>22</v>
      </c>
      <c r="F4256" s="71" t="s">
        <v>452</v>
      </c>
      <c r="G4256" s="57" t="s">
        <v>452</v>
      </c>
      <c r="I4256" s="54" t="s">
        <v>1678</v>
      </c>
      <c r="J4256" s="54"/>
      <c r="L4256" s="60">
        <f t="shared" si="675"/>
        <v>0</v>
      </c>
      <c r="M4256" s="33">
        <f t="shared" si="674"/>
        <v>0</v>
      </c>
      <c r="N4256" s="61">
        <f t="shared" si="676"/>
        <v>0</v>
      </c>
      <c r="O4256" s="33">
        <f t="shared" si="677"/>
        <v>0</v>
      </c>
      <c r="P4256" s="61">
        <f t="shared" si="678"/>
        <v>0</v>
      </c>
      <c r="Q4256" s="62">
        <f t="shared" si="679"/>
        <v>0</v>
      </c>
      <c r="R4256" s="61">
        <f t="shared" si="680"/>
        <v>0</v>
      </c>
      <c r="S4256" s="61">
        <f t="shared" si="681"/>
        <v>0</v>
      </c>
      <c r="T4256" t="str">
        <f t="shared" si="682"/>
        <v>إضافى كامل</v>
      </c>
      <c r="U4256" t="s">
        <v>846</v>
      </c>
    </row>
    <row r="4257" spans="1:21" x14ac:dyDescent="0.25">
      <c r="A4257" s="54" t="s">
        <v>1676</v>
      </c>
      <c r="B4257" s="54" t="s">
        <v>1882</v>
      </c>
      <c r="C4257" s="54" t="s">
        <v>762</v>
      </c>
      <c r="D4257" s="55">
        <v>45623</v>
      </c>
      <c r="E4257" s="56" t="s">
        <v>23</v>
      </c>
      <c r="F4257" s="71" t="s">
        <v>452</v>
      </c>
      <c r="G4257" s="57" t="s">
        <v>452</v>
      </c>
      <c r="I4257" s="59"/>
      <c r="J4257" s="54"/>
      <c r="L4257" s="60">
        <f t="shared" si="675"/>
        <v>0</v>
      </c>
      <c r="M4257" s="33">
        <f t="shared" si="674"/>
        <v>0</v>
      </c>
      <c r="N4257" s="61">
        <f t="shared" si="676"/>
        <v>0</v>
      </c>
      <c r="O4257" s="33">
        <f t="shared" si="677"/>
        <v>0</v>
      </c>
      <c r="P4257" s="61">
        <f t="shared" si="678"/>
        <v>0</v>
      </c>
      <c r="Q4257" s="62">
        <f t="shared" si="679"/>
        <v>0</v>
      </c>
      <c r="R4257" s="61">
        <f t="shared" si="680"/>
        <v>0</v>
      </c>
      <c r="S4257" s="61">
        <f t="shared" si="681"/>
        <v>0</v>
      </c>
      <c r="T4257" t="str">
        <f t="shared" si="682"/>
        <v>إضافى كامل</v>
      </c>
      <c r="U4257" t="s">
        <v>846</v>
      </c>
    </row>
    <row r="4258" spans="1:21" x14ac:dyDescent="0.25">
      <c r="A4258" s="54" t="s">
        <v>1676</v>
      </c>
      <c r="B4258" s="54" t="s">
        <v>1882</v>
      </c>
      <c r="C4258" s="54" t="s">
        <v>762</v>
      </c>
      <c r="D4258" s="55">
        <v>45624</v>
      </c>
      <c r="E4258" s="56" t="s">
        <v>24</v>
      </c>
      <c r="F4258" s="71" t="s">
        <v>452</v>
      </c>
      <c r="G4258" s="57" t="s">
        <v>452</v>
      </c>
      <c r="I4258" s="59"/>
      <c r="J4258" s="54"/>
      <c r="L4258" s="60">
        <f t="shared" si="675"/>
        <v>0</v>
      </c>
      <c r="M4258" s="33">
        <f t="shared" si="674"/>
        <v>0</v>
      </c>
      <c r="N4258" s="61">
        <f t="shared" si="676"/>
        <v>0</v>
      </c>
      <c r="O4258" s="33">
        <f t="shared" si="677"/>
        <v>0</v>
      </c>
      <c r="P4258" s="61">
        <f t="shared" si="678"/>
        <v>0</v>
      </c>
      <c r="Q4258" s="62">
        <f t="shared" si="679"/>
        <v>0</v>
      </c>
      <c r="R4258" s="61">
        <f t="shared" si="680"/>
        <v>0</v>
      </c>
      <c r="S4258" s="61">
        <f t="shared" si="681"/>
        <v>0</v>
      </c>
      <c r="T4258" t="str">
        <f t="shared" si="682"/>
        <v>إضافى كامل</v>
      </c>
      <c r="U4258" t="s">
        <v>846</v>
      </c>
    </row>
    <row r="4259" spans="1:21" x14ac:dyDescent="0.25">
      <c r="A4259" s="54" t="s">
        <v>1676</v>
      </c>
      <c r="B4259" s="54" t="s">
        <v>1882</v>
      </c>
      <c r="C4259" s="54" t="s">
        <v>762</v>
      </c>
      <c r="D4259" s="55">
        <v>45625</v>
      </c>
      <c r="E4259" s="56" t="s">
        <v>15</v>
      </c>
      <c r="F4259" s="71" t="s">
        <v>452</v>
      </c>
      <c r="G4259" s="57" t="s">
        <v>452</v>
      </c>
      <c r="I4259" s="59"/>
      <c r="J4259" s="54"/>
      <c r="L4259" s="60">
        <f t="shared" si="675"/>
        <v>0</v>
      </c>
      <c r="M4259" s="33">
        <f t="shared" si="674"/>
        <v>0</v>
      </c>
      <c r="N4259" s="61">
        <f t="shared" si="676"/>
        <v>0</v>
      </c>
      <c r="O4259" s="33">
        <f t="shared" si="677"/>
        <v>0</v>
      </c>
      <c r="P4259" s="61">
        <f t="shared" si="678"/>
        <v>0</v>
      </c>
      <c r="Q4259" s="62">
        <f t="shared" si="679"/>
        <v>0</v>
      </c>
      <c r="R4259" s="61">
        <f t="shared" si="680"/>
        <v>0</v>
      </c>
      <c r="S4259" s="61">
        <f t="shared" si="681"/>
        <v>0</v>
      </c>
      <c r="T4259" t="str">
        <f t="shared" si="682"/>
        <v>إضافى كامل</v>
      </c>
      <c r="U4259" t="s">
        <v>846</v>
      </c>
    </row>
    <row r="4260" spans="1:21" x14ac:dyDescent="0.25">
      <c r="A4260" s="54" t="s">
        <v>1676</v>
      </c>
      <c r="B4260" s="54" t="s">
        <v>1882</v>
      </c>
      <c r="C4260" s="54" t="s">
        <v>762</v>
      </c>
      <c r="D4260" s="55">
        <v>45626</v>
      </c>
      <c r="E4260" s="56" t="s">
        <v>18</v>
      </c>
      <c r="F4260" s="71" t="s">
        <v>452</v>
      </c>
      <c r="G4260" s="57" t="s">
        <v>452</v>
      </c>
      <c r="I4260" s="59"/>
      <c r="J4260" s="54"/>
      <c r="L4260" s="60">
        <f t="shared" si="675"/>
        <v>0</v>
      </c>
      <c r="M4260" s="33">
        <f t="shared" si="674"/>
        <v>0</v>
      </c>
      <c r="N4260" s="61">
        <f t="shared" si="676"/>
        <v>0</v>
      </c>
      <c r="O4260" s="33">
        <f t="shared" si="677"/>
        <v>0</v>
      </c>
      <c r="P4260" s="61">
        <f t="shared" si="678"/>
        <v>0</v>
      </c>
      <c r="Q4260" s="62">
        <f t="shared" si="679"/>
        <v>0</v>
      </c>
      <c r="R4260" s="61">
        <f t="shared" si="680"/>
        <v>0</v>
      </c>
      <c r="S4260" s="61">
        <f t="shared" si="681"/>
        <v>0</v>
      </c>
      <c r="T4260" t="str">
        <f t="shared" si="682"/>
        <v>إضافى كامل</v>
      </c>
      <c r="U4260" t="s">
        <v>846</v>
      </c>
    </row>
    <row r="4261" spans="1:21" x14ac:dyDescent="0.25">
      <c r="A4261" s="70" t="s">
        <v>1679</v>
      </c>
      <c r="B4261" s="70" t="s">
        <v>1822</v>
      </c>
      <c r="C4261" s="70" t="s">
        <v>762</v>
      </c>
      <c r="D4261" s="55">
        <v>45597</v>
      </c>
      <c r="E4261" s="56" t="s">
        <v>15</v>
      </c>
      <c r="F4261" s="71" t="s">
        <v>452</v>
      </c>
      <c r="G4261" s="71" t="s">
        <v>452</v>
      </c>
      <c r="I4261" s="54"/>
      <c r="J4261" s="54"/>
      <c r="L4261" s="60">
        <f t="shared" si="675"/>
        <v>0</v>
      </c>
      <c r="M4261" s="33">
        <f t="shared" si="674"/>
        <v>0</v>
      </c>
      <c r="N4261" s="61">
        <f t="shared" si="676"/>
        <v>0</v>
      </c>
      <c r="O4261" s="33">
        <f t="shared" si="677"/>
        <v>0</v>
      </c>
      <c r="P4261" s="61">
        <f t="shared" si="678"/>
        <v>0</v>
      </c>
      <c r="Q4261" s="62">
        <f t="shared" si="679"/>
        <v>0</v>
      </c>
      <c r="R4261" s="61">
        <f t="shared" si="680"/>
        <v>0</v>
      </c>
      <c r="S4261" s="61">
        <f t="shared" si="681"/>
        <v>0</v>
      </c>
      <c r="T4261" t="str">
        <f t="shared" si="682"/>
        <v>إضافى كامل</v>
      </c>
      <c r="U4261" t="s">
        <v>846</v>
      </c>
    </row>
    <row r="4262" spans="1:21" x14ac:dyDescent="0.25">
      <c r="A4262" s="54" t="s">
        <v>1679</v>
      </c>
      <c r="B4262" s="54" t="s">
        <v>1883</v>
      </c>
      <c r="C4262" s="54" t="s">
        <v>762</v>
      </c>
      <c r="D4262" s="55">
        <v>45598</v>
      </c>
      <c r="E4262" s="56" t="s">
        <v>18</v>
      </c>
      <c r="F4262" s="71" t="s">
        <v>452</v>
      </c>
      <c r="G4262" s="57" t="s">
        <v>452</v>
      </c>
      <c r="I4262" s="54"/>
      <c r="J4262" s="54"/>
      <c r="L4262" s="60">
        <f t="shared" si="675"/>
        <v>0</v>
      </c>
      <c r="M4262" s="33">
        <f t="shared" si="674"/>
        <v>0</v>
      </c>
      <c r="N4262" s="61">
        <f t="shared" si="676"/>
        <v>0</v>
      </c>
      <c r="O4262" s="33">
        <f t="shared" si="677"/>
        <v>0</v>
      </c>
      <c r="P4262" s="61">
        <f t="shared" si="678"/>
        <v>0</v>
      </c>
      <c r="Q4262" s="62">
        <f t="shared" si="679"/>
        <v>0</v>
      </c>
      <c r="R4262" s="61">
        <f t="shared" si="680"/>
        <v>0</v>
      </c>
      <c r="S4262" s="61">
        <f t="shared" si="681"/>
        <v>0</v>
      </c>
      <c r="T4262" t="str">
        <f t="shared" si="682"/>
        <v>إضافى كامل</v>
      </c>
      <c r="U4262" t="s">
        <v>846</v>
      </c>
    </row>
    <row r="4263" spans="1:21" x14ac:dyDescent="0.25">
      <c r="A4263" s="54" t="s">
        <v>1679</v>
      </c>
      <c r="B4263" s="54" t="s">
        <v>1883</v>
      </c>
      <c r="C4263" s="54" t="s">
        <v>762</v>
      </c>
      <c r="D4263" s="55">
        <v>45599</v>
      </c>
      <c r="E4263" s="56" t="s">
        <v>20</v>
      </c>
      <c r="F4263" s="71" t="s">
        <v>452</v>
      </c>
      <c r="G4263" s="57" t="s">
        <v>452</v>
      </c>
      <c r="I4263" s="54"/>
      <c r="J4263" s="54"/>
      <c r="L4263" s="60">
        <f t="shared" si="675"/>
        <v>0</v>
      </c>
      <c r="M4263" s="33">
        <f t="shared" si="674"/>
        <v>0</v>
      </c>
      <c r="N4263" s="61">
        <f t="shared" si="676"/>
        <v>0</v>
      </c>
      <c r="O4263" s="33">
        <f t="shared" si="677"/>
        <v>0</v>
      </c>
      <c r="P4263" s="61">
        <f t="shared" si="678"/>
        <v>0</v>
      </c>
      <c r="Q4263" s="62">
        <f t="shared" si="679"/>
        <v>0</v>
      </c>
      <c r="R4263" s="61">
        <f t="shared" si="680"/>
        <v>0</v>
      </c>
      <c r="S4263" s="61">
        <f t="shared" si="681"/>
        <v>0</v>
      </c>
      <c r="T4263" t="str">
        <f t="shared" si="682"/>
        <v>إضافى كامل</v>
      </c>
      <c r="U4263" t="s">
        <v>846</v>
      </c>
    </row>
    <row r="4264" spans="1:21" x14ac:dyDescent="0.25">
      <c r="A4264" s="54" t="s">
        <v>1679</v>
      </c>
      <c r="B4264" s="54" t="s">
        <v>1883</v>
      </c>
      <c r="C4264" s="54" t="s">
        <v>762</v>
      </c>
      <c r="D4264" s="55">
        <v>45600</v>
      </c>
      <c r="E4264" s="56" t="s">
        <v>21</v>
      </c>
      <c r="F4264" s="71" t="s">
        <v>452</v>
      </c>
      <c r="G4264" s="57" t="s">
        <v>452</v>
      </c>
      <c r="I4264" s="54" t="s">
        <v>1410</v>
      </c>
      <c r="J4264" s="54"/>
      <c r="L4264" s="60">
        <f t="shared" si="675"/>
        <v>0</v>
      </c>
      <c r="M4264" s="33">
        <f t="shared" si="674"/>
        <v>0</v>
      </c>
      <c r="N4264" s="61">
        <f t="shared" si="676"/>
        <v>0</v>
      </c>
      <c r="O4264" s="33">
        <f t="shared" si="677"/>
        <v>0</v>
      </c>
      <c r="P4264" s="61">
        <f t="shared" si="678"/>
        <v>0</v>
      </c>
      <c r="Q4264" s="62">
        <f t="shared" si="679"/>
        <v>0</v>
      </c>
      <c r="R4264" s="61">
        <f t="shared" si="680"/>
        <v>0</v>
      </c>
      <c r="S4264" s="61">
        <f t="shared" si="681"/>
        <v>0</v>
      </c>
      <c r="T4264" t="str">
        <f t="shared" si="682"/>
        <v>إضافى كامل</v>
      </c>
      <c r="U4264" t="s">
        <v>846</v>
      </c>
    </row>
    <row r="4265" spans="1:21" x14ac:dyDescent="0.25">
      <c r="A4265" s="54" t="s">
        <v>1679</v>
      </c>
      <c r="B4265" s="54" t="s">
        <v>1883</v>
      </c>
      <c r="C4265" s="54" t="s">
        <v>762</v>
      </c>
      <c r="D4265" s="55">
        <v>45601</v>
      </c>
      <c r="E4265" s="56" t="s">
        <v>22</v>
      </c>
      <c r="F4265" s="71" t="s">
        <v>452</v>
      </c>
      <c r="G4265" s="57" t="s">
        <v>452</v>
      </c>
      <c r="I4265" s="54"/>
      <c r="J4265" s="54"/>
      <c r="L4265" s="60">
        <f t="shared" si="675"/>
        <v>0</v>
      </c>
      <c r="M4265" s="33">
        <f t="shared" si="674"/>
        <v>0</v>
      </c>
      <c r="N4265" s="61">
        <f t="shared" si="676"/>
        <v>0</v>
      </c>
      <c r="O4265" s="33">
        <f t="shared" si="677"/>
        <v>0</v>
      </c>
      <c r="P4265" s="61">
        <f t="shared" si="678"/>
        <v>0</v>
      </c>
      <c r="Q4265" s="62">
        <f t="shared" si="679"/>
        <v>0</v>
      </c>
      <c r="R4265" s="61">
        <f t="shared" si="680"/>
        <v>0</v>
      </c>
      <c r="S4265" s="61">
        <f t="shared" si="681"/>
        <v>0</v>
      </c>
      <c r="T4265" t="str">
        <f t="shared" si="682"/>
        <v>إضافى كامل</v>
      </c>
      <c r="U4265" t="s">
        <v>846</v>
      </c>
    </row>
    <row r="4266" spans="1:21" x14ac:dyDescent="0.25">
      <c r="A4266" s="54" t="s">
        <v>1679</v>
      </c>
      <c r="B4266" s="54" t="s">
        <v>1883</v>
      </c>
      <c r="C4266" s="54" t="s">
        <v>762</v>
      </c>
      <c r="D4266" s="55">
        <v>45602</v>
      </c>
      <c r="E4266" s="56" t="s">
        <v>23</v>
      </c>
      <c r="F4266" s="71" t="s">
        <v>452</v>
      </c>
      <c r="G4266" s="57" t="s">
        <v>452</v>
      </c>
      <c r="I4266" s="54"/>
      <c r="J4266" s="54"/>
      <c r="L4266" s="60">
        <f t="shared" si="675"/>
        <v>0</v>
      </c>
      <c r="M4266" s="33">
        <f t="shared" si="674"/>
        <v>0</v>
      </c>
      <c r="N4266" s="61">
        <f t="shared" si="676"/>
        <v>0</v>
      </c>
      <c r="O4266" s="33">
        <f t="shared" si="677"/>
        <v>0</v>
      </c>
      <c r="P4266" s="61">
        <f t="shared" si="678"/>
        <v>0</v>
      </c>
      <c r="Q4266" s="62">
        <f t="shared" si="679"/>
        <v>0</v>
      </c>
      <c r="R4266" s="61">
        <f t="shared" si="680"/>
        <v>0</v>
      </c>
      <c r="S4266" s="61">
        <f t="shared" si="681"/>
        <v>0</v>
      </c>
      <c r="T4266" t="str">
        <f t="shared" si="682"/>
        <v>إضافى كامل</v>
      </c>
      <c r="U4266" t="s">
        <v>846</v>
      </c>
    </row>
    <row r="4267" spans="1:21" x14ac:dyDescent="0.25">
      <c r="A4267" s="54" t="s">
        <v>1679</v>
      </c>
      <c r="B4267" s="54" t="s">
        <v>1883</v>
      </c>
      <c r="C4267" s="54" t="s">
        <v>762</v>
      </c>
      <c r="D4267" s="55">
        <v>45603</v>
      </c>
      <c r="E4267" s="56" t="s">
        <v>24</v>
      </c>
      <c r="F4267" s="71" t="s">
        <v>452</v>
      </c>
      <c r="G4267" s="57" t="s">
        <v>452</v>
      </c>
      <c r="I4267" s="54"/>
      <c r="J4267" s="54"/>
      <c r="L4267" s="60">
        <f t="shared" si="675"/>
        <v>0</v>
      </c>
      <c r="M4267" s="33">
        <f t="shared" si="674"/>
        <v>1</v>
      </c>
      <c r="N4267" s="61">
        <f t="shared" si="676"/>
        <v>0</v>
      </c>
      <c r="O4267" s="33">
        <f t="shared" si="677"/>
        <v>0</v>
      </c>
      <c r="P4267" s="61">
        <f t="shared" si="678"/>
        <v>0</v>
      </c>
      <c r="Q4267" s="62">
        <f t="shared" si="679"/>
        <v>0</v>
      </c>
      <c r="R4267" s="61">
        <f t="shared" si="680"/>
        <v>0</v>
      </c>
      <c r="S4267" s="61">
        <f t="shared" si="681"/>
        <v>1</v>
      </c>
      <c r="T4267" t="str">
        <f t="shared" si="682"/>
        <v>إضافى كامل</v>
      </c>
      <c r="U4267" t="s">
        <v>846</v>
      </c>
    </row>
    <row r="4268" spans="1:21" x14ac:dyDescent="0.25">
      <c r="A4268" s="54" t="s">
        <v>1679</v>
      </c>
      <c r="B4268" s="54" t="s">
        <v>1883</v>
      </c>
      <c r="C4268" s="54" t="s">
        <v>762</v>
      </c>
      <c r="D4268" s="55">
        <v>45604</v>
      </c>
      <c r="E4268" s="56" t="s">
        <v>15</v>
      </c>
      <c r="F4268" s="71" t="s">
        <v>452</v>
      </c>
      <c r="G4268" s="57" t="s">
        <v>452</v>
      </c>
      <c r="I4268" s="54"/>
      <c r="J4268" s="54"/>
      <c r="L4268" s="60">
        <f t="shared" si="675"/>
        <v>0</v>
      </c>
      <c r="M4268" s="33">
        <f t="shared" si="674"/>
        <v>1</v>
      </c>
      <c r="N4268" s="61">
        <f t="shared" si="676"/>
        <v>0</v>
      </c>
      <c r="O4268" s="33">
        <f t="shared" si="677"/>
        <v>0</v>
      </c>
      <c r="P4268" s="61">
        <f t="shared" si="678"/>
        <v>0</v>
      </c>
      <c r="Q4268" s="62">
        <f t="shared" si="679"/>
        <v>0</v>
      </c>
      <c r="R4268" s="61">
        <f t="shared" si="680"/>
        <v>0</v>
      </c>
      <c r="S4268" s="61">
        <f t="shared" si="681"/>
        <v>1</v>
      </c>
      <c r="T4268" t="str">
        <f t="shared" si="682"/>
        <v>إضافى كامل</v>
      </c>
      <c r="U4268" t="s">
        <v>846</v>
      </c>
    </row>
    <row r="4269" spans="1:21" x14ac:dyDescent="0.25">
      <c r="A4269" s="54" t="s">
        <v>1679</v>
      </c>
      <c r="B4269" s="54" t="s">
        <v>1883</v>
      </c>
      <c r="C4269" s="54" t="s">
        <v>762</v>
      </c>
      <c r="D4269" s="55">
        <v>45605</v>
      </c>
      <c r="E4269" s="56" t="s">
        <v>18</v>
      </c>
      <c r="F4269" s="71" t="s">
        <v>452</v>
      </c>
      <c r="G4269" s="57" t="s">
        <v>452</v>
      </c>
      <c r="I4269" s="54"/>
      <c r="J4269" s="54"/>
      <c r="L4269" s="60">
        <f t="shared" si="675"/>
        <v>0</v>
      </c>
      <c r="M4269" s="33">
        <f t="shared" si="674"/>
        <v>1</v>
      </c>
      <c r="N4269" s="61">
        <f t="shared" si="676"/>
        <v>0</v>
      </c>
      <c r="O4269" s="33">
        <f t="shared" si="677"/>
        <v>0</v>
      </c>
      <c r="P4269" s="61">
        <f t="shared" si="678"/>
        <v>0</v>
      </c>
      <c r="Q4269" s="62">
        <f t="shared" si="679"/>
        <v>0</v>
      </c>
      <c r="R4269" s="61">
        <f t="shared" si="680"/>
        <v>0</v>
      </c>
      <c r="S4269" s="61">
        <f t="shared" si="681"/>
        <v>1</v>
      </c>
      <c r="T4269" t="str">
        <f t="shared" si="682"/>
        <v>إضافى كامل</v>
      </c>
      <c r="U4269" t="s">
        <v>846</v>
      </c>
    </row>
    <row r="4270" spans="1:21" x14ac:dyDescent="0.25">
      <c r="A4270" s="54" t="s">
        <v>1679</v>
      </c>
      <c r="B4270" s="54" t="s">
        <v>1883</v>
      </c>
      <c r="C4270" s="54" t="s">
        <v>762</v>
      </c>
      <c r="D4270" s="55">
        <v>45606</v>
      </c>
      <c r="E4270" s="56" t="s">
        <v>20</v>
      </c>
      <c r="F4270" s="71" t="s">
        <v>452</v>
      </c>
      <c r="G4270" s="57" t="s">
        <v>452</v>
      </c>
      <c r="I4270" s="54"/>
      <c r="J4270" s="54"/>
      <c r="L4270" s="60">
        <f t="shared" si="675"/>
        <v>0</v>
      </c>
      <c r="M4270" s="33">
        <f t="shared" si="674"/>
        <v>1</v>
      </c>
      <c r="N4270" s="61">
        <f t="shared" si="676"/>
        <v>0</v>
      </c>
      <c r="O4270" s="33">
        <f t="shared" si="677"/>
        <v>0</v>
      </c>
      <c r="P4270" s="61">
        <f t="shared" si="678"/>
        <v>0</v>
      </c>
      <c r="Q4270" s="62">
        <f t="shared" si="679"/>
        <v>0</v>
      </c>
      <c r="R4270" s="61">
        <f t="shared" si="680"/>
        <v>0</v>
      </c>
      <c r="S4270" s="61">
        <f t="shared" si="681"/>
        <v>1</v>
      </c>
      <c r="T4270" t="str">
        <f t="shared" si="682"/>
        <v>إضافى كامل</v>
      </c>
      <c r="U4270" t="s">
        <v>846</v>
      </c>
    </row>
    <row r="4271" spans="1:21" x14ac:dyDescent="0.25">
      <c r="A4271" s="54" t="s">
        <v>1679</v>
      </c>
      <c r="B4271" s="54" t="s">
        <v>1883</v>
      </c>
      <c r="C4271" s="54" t="s">
        <v>762</v>
      </c>
      <c r="D4271" s="55">
        <v>45607</v>
      </c>
      <c r="E4271" s="56" t="s">
        <v>21</v>
      </c>
      <c r="F4271" s="71" t="s">
        <v>452</v>
      </c>
      <c r="G4271" s="57" t="s">
        <v>452</v>
      </c>
      <c r="I4271" s="54" t="s">
        <v>1426</v>
      </c>
      <c r="J4271" s="54"/>
      <c r="L4271" s="60">
        <f t="shared" si="675"/>
        <v>0</v>
      </c>
      <c r="M4271" s="33">
        <f t="shared" si="674"/>
        <v>1</v>
      </c>
      <c r="N4271" s="61">
        <f t="shared" si="676"/>
        <v>0</v>
      </c>
      <c r="O4271" s="33">
        <f t="shared" si="677"/>
        <v>0</v>
      </c>
      <c r="P4271" s="61">
        <f t="shared" si="678"/>
        <v>0</v>
      </c>
      <c r="Q4271" s="62">
        <f t="shared" si="679"/>
        <v>0</v>
      </c>
      <c r="R4271" s="61">
        <f t="shared" si="680"/>
        <v>0</v>
      </c>
      <c r="S4271" s="61">
        <f t="shared" si="681"/>
        <v>1</v>
      </c>
      <c r="T4271" t="str">
        <f t="shared" si="682"/>
        <v>إضافى كامل</v>
      </c>
      <c r="U4271" t="s">
        <v>846</v>
      </c>
    </row>
    <row r="4272" spans="1:21" x14ac:dyDescent="0.25">
      <c r="A4272" s="54" t="s">
        <v>1679</v>
      </c>
      <c r="B4272" s="54" t="s">
        <v>1883</v>
      </c>
      <c r="C4272" s="54" t="s">
        <v>762</v>
      </c>
      <c r="D4272" s="55">
        <v>45608</v>
      </c>
      <c r="E4272" s="56" t="s">
        <v>22</v>
      </c>
      <c r="F4272" s="71" t="s">
        <v>452</v>
      </c>
      <c r="G4272" s="57" t="s">
        <v>452</v>
      </c>
      <c r="I4272" s="54"/>
      <c r="J4272" s="54"/>
      <c r="L4272" s="60">
        <f t="shared" si="675"/>
        <v>0</v>
      </c>
      <c r="M4272" s="33">
        <f t="shared" si="674"/>
        <v>1</v>
      </c>
      <c r="N4272" s="61">
        <f t="shared" si="676"/>
        <v>1</v>
      </c>
      <c r="O4272" s="33">
        <f t="shared" si="677"/>
        <v>0</v>
      </c>
      <c r="P4272" s="61">
        <f t="shared" si="678"/>
        <v>1</v>
      </c>
      <c r="Q4272" s="62">
        <f t="shared" si="679"/>
        <v>0</v>
      </c>
      <c r="R4272" s="61">
        <f t="shared" si="680"/>
        <v>0</v>
      </c>
      <c r="S4272" s="61">
        <f t="shared" si="681"/>
        <v>1</v>
      </c>
      <c r="T4272" t="str">
        <f t="shared" si="682"/>
        <v>إضافى كامل</v>
      </c>
      <c r="U4272" t="s">
        <v>846</v>
      </c>
    </row>
    <row r="4273" spans="1:21" x14ac:dyDescent="0.25">
      <c r="A4273" s="54" t="s">
        <v>1679</v>
      </c>
      <c r="B4273" s="54" t="s">
        <v>1883</v>
      </c>
      <c r="C4273" s="54" t="s">
        <v>762</v>
      </c>
      <c r="D4273" s="55">
        <v>45609</v>
      </c>
      <c r="E4273" s="56" t="s">
        <v>23</v>
      </c>
      <c r="F4273" s="71" t="s">
        <v>452</v>
      </c>
      <c r="G4273" s="57" t="s">
        <v>452</v>
      </c>
      <c r="I4273" s="54"/>
      <c r="J4273" s="54"/>
      <c r="L4273" s="60">
        <f t="shared" si="675"/>
        <v>0</v>
      </c>
      <c r="M4273" s="33">
        <f t="shared" si="674"/>
        <v>1</v>
      </c>
      <c r="N4273" s="61">
        <f t="shared" si="676"/>
        <v>1</v>
      </c>
      <c r="O4273" s="33">
        <f t="shared" si="677"/>
        <v>0</v>
      </c>
      <c r="P4273" s="61">
        <f t="shared" si="678"/>
        <v>1</v>
      </c>
      <c r="Q4273" s="62">
        <f t="shared" si="679"/>
        <v>0</v>
      </c>
      <c r="R4273" s="61">
        <f t="shared" si="680"/>
        <v>0</v>
      </c>
      <c r="S4273" s="61">
        <f t="shared" si="681"/>
        <v>1</v>
      </c>
      <c r="T4273" t="str">
        <f t="shared" si="682"/>
        <v>إضافى كامل</v>
      </c>
      <c r="U4273" t="s">
        <v>846</v>
      </c>
    </row>
    <row r="4274" spans="1:21" x14ac:dyDescent="0.25">
      <c r="A4274" s="54" t="s">
        <v>1679</v>
      </c>
      <c r="B4274" s="54" t="s">
        <v>1883</v>
      </c>
      <c r="C4274" s="54" t="s">
        <v>762</v>
      </c>
      <c r="D4274" s="55">
        <v>45610</v>
      </c>
      <c r="E4274" s="56" t="s">
        <v>24</v>
      </c>
      <c r="F4274" s="71" t="s">
        <v>452</v>
      </c>
      <c r="G4274" s="57" t="s">
        <v>452</v>
      </c>
      <c r="I4274" s="59"/>
      <c r="J4274" s="54"/>
      <c r="L4274" s="60">
        <f t="shared" si="675"/>
        <v>0</v>
      </c>
      <c r="M4274" s="33">
        <f t="shared" si="674"/>
        <v>1</v>
      </c>
      <c r="N4274" s="61">
        <f t="shared" si="676"/>
        <v>1</v>
      </c>
      <c r="O4274" s="33">
        <f t="shared" si="677"/>
        <v>0</v>
      </c>
      <c r="P4274" s="61">
        <f t="shared" si="678"/>
        <v>1</v>
      </c>
      <c r="Q4274" s="62">
        <f t="shared" si="679"/>
        <v>0</v>
      </c>
      <c r="R4274" s="61">
        <f t="shared" si="680"/>
        <v>0</v>
      </c>
      <c r="S4274" s="61">
        <f t="shared" si="681"/>
        <v>1</v>
      </c>
      <c r="T4274" t="str">
        <f t="shared" si="682"/>
        <v>إضافى كامل</v>
      </c>
      <c r="U4274" t="s">
        <v>846</v>
      </c>
    </row>
    <row r="4275" spans="1:21" x14ac:dyDescent="0.25">
      <c r="A4275" s="54" t="s">
        <v>1679</v>
      </c>
      <c r="B4275" s="54" t="s">
        <v>1883</v>
      </c>
      <c r="C4275" s="54" t="s">
        <v>762</v>
      </c>
      <c r="D4275" s="55">
        <v>45611</v>
      </c>
      <c r="E4275" s="56" t="s">
        <v>15</v>
      </c>
      <c r="F4275" s="71" t="s">
        <v>452</v>
      </c>
      <c r="G4275" s="57" t="s">
        <v>452</v>
      </c>
      <c r="I4275" s="59"/>
      <c r="J4275" s="54"/>
      <c r="L4275" s="60">
        <f t="shared" si="675"/>
        <v>0</v>
      </c>
      <c r="M4275" s="33">
        <f t="shared" si="674"/>
        <v>1</v>
      </c>
      <c r="N4275" s="61">
        <f t="shared" si="676"/>
        <v>1</v>
      </c>
      <c r="O4275" s="33">
        <f t="shared" si="677"/>
        <v>0</v>
      </c>
      <c r="P4275" s="61">
        <f t="shared" si="678"/>
        <v>1</v>
      </c>
      <c r="Q4275" s="62">
        <f t="shared" si="679"/>
        <v>0</v>
      </c>
      <c r="R4275" s="61">
        <f t="shared" si="680"/>
        <v>0</v>
      </c>
      <c r="S4275" s="61">
        <f t="shared" si="681"/>
        <v>1</v>
      </c>
      <c r="T4275" t="str">
        <f t="shared" si="682"/>
        <v>إضافى كامل</v>
      </c>
      <c r="U4275" t="s">
        <v>846</v>
      </c>
    </row>
    <row r="4276" spans="1:21" x14ac:dyDescent="0.25">
      <c r="A4276" s="54" t="s">
        <v>1679</v>
      </c>
      <c r="B4276" s="54" t="s">
        <v>1883</v>
      </c>
      <c r="C4276" s="54" t="s">
        <v>762</v>
      </c>
      <c r="D4276" s="55">
        <v>45612</v>
      </c>
      <c r="E4276" s="56" t="s">
        <v>18</v>
      </c>
      <c r="F4276" s="71" t="s">
        <v>452</v>
      </c>
      <c r="G4276" s="57" t="s">
        <v>452</v>
      </c>
      <c r="I4276" s="59"/>
      <c r="J4276" s="54"/>
      <c r="L4276" s="60">
        <f t="shared" si="675"/>
        <v>0</v>
      </c>
      <c r="M4276" s="33">
        <f t="shared" si="674"/>
        <v>1</v>
      </c>
      <c r="N4276" s="61">
        <f t="shared" si="676"/>
        <v>1</v>
      </c>
      <c r="O4276" s="33">
        <f t="shared" si="677"/>
        <v>0</v>
      </c>
      <c r="P4276" s="61">
        <f t="shared" si="678"/>
        <v>1</v>
      </c>
      <c r="Q4276" s="62">
        <f t="shared" si="679"/>
        <v>0</v>
      </c>
      <c r="R4276" s="61">
        <f t="shared" si="680"/>
        <v>0</v>
      </c>
      <c r="S4276" s="61">
        <f t="shared" si="681"/>
        <v>1</v>
      </c>
      <c r="T4276" t="str">
        <f t="shared" si="682"/>
        <v>إضافى كامل</v>
      </c>
      <c r="U4276" t="s">
        <v>846</v>
      </c>
    </row>
    <row r="4277" spans="1:21" x14ac:dyDescent="0.25">
      <c r="A4277" s="54" t="s">
        <v>1679</v>
      </c>
      <c r="B4277" s="54" t="s">
        <v>1883</v>
      </c>
      <c r="C4277" s="54" t="s">
        <v>762</v>
      </c>
      <c r="D4277" s="55">
        <v>45613</v>
      </c>
      <c r="E4277" s="56" t="s">
        <v>20</v>
      </c>
      <c r="F4277" s="71" t="s">
        <v>452</v>
      </c>
      <c r="G4277" s="57" t="s">
        <v>452</v>
      </c>
      <c r="I4277" s="59"/>
      <c r="J4277" s="54"/>
      <c r="L4277" s="60">
        <f t="shared" si="675"/>
        <v>0</v>
      </c>
      <c r="M4277" s="33">
        <f t="shared" si="674"/>
        <v>1</v>
      </c>
      <c r="N4277" s="61">
        <f t="shared" si="676"/>
        <v>1</v>
      </c>
      <c r="O4277" s="33">
        <f t="shared" si="677"/>
        <v>0</v>
      </c>
      <c r="P4277" s="61">
        <f t="shared" si="678"/>
        <v>1</v>
      </c>
      <c r="Q4277" s="62">
        <f t="shared" si="679"/>
        <v>0</v>
      </c>
      <c r="R4277" s="61">
        <f t="shared" si="680"/>
        <v>0</v>
      </c>
      <c r="S4277" s="61">
        <f t="shared" si="681"/>
        <v>1</v>
      </c>
      <c r="T4277" t="str">
        <f t="shared" si="682"/>
        <v>إضافى كامل</v>
      </c>
      <c r="U4277" t="s">
        <v>846</v>
      </c>
    </row>
    <row r="4278" spans="1:21" x14ac:dyDescent="0.25">
      <c r="A4278" s="54" t="s">
        <v>1679</v>
      </c>
      <c r="B4278" s="54" t="s">
        <v>1883</v>
      </c>
      <c r="C4278" s="54" t="s">
        <v>762</v>
      </c>
      <c r="D4278" s="55">
        <v>45614</v>
      </c>
      <c r="E4278" s="56" t="s">
        <v>21</v>
      </c>
      <c r="F4278" s="71" t="s">
        <v>452</v>
      </c>
      <c r="G4278" s="57" t="s">
        <v>452</v>
      </c>
      <c r="I4278" s="54" t="s">
        <v>1075</v>
      </c>
      <c r="J4278" s="54"/>
      <c r="L4278" s="60">
        <f t="shared" si="675"/>
        <v>0</v>
      </c>
      <c r="M4278" s="33">
        <f t="shared" si="674"/>
        <v>1</v>
      </c>
      <c r="N4278" s="61">
        <f t="shared" si="676"/>
        <v>1</v>
      </c>
      <c r="O4278" s="33">
        <f t="shared" si="677"/>
        <v>0</v>
      </c>
      <c r="P4278" s="61">
        <f t="shared" si="678"/>
        <v>1</v>
      </c>
      <c r="Q4278" s="62">
        <f t="shared" si="679"/>
        <v>0</v>
      </c>
      <c r="R4278" s="61">
        <f t="shared" si="680"/>
        <v>0</v>
      </c>
      <c r="S4278" s="61">
        <f t="shared" si="681"/>
        <v>1</v>
      </c>
      <c r="T4278" t="str">
        <f t="shared" si="682"/>
        <v>إضافى كامل</v>
      </c>
      <c r="U4278" t="s">
        <v>846</v>
      </c>
    </row>
    <row r="4279" spans="1:21" x14ac:dyDescent="0.25">
      <c r="A4279" s="54" t="s">
        <v>1679</v>
      </c>
      <c r="B4279" s="54" t="s">
        <v>1883</v>
      </c>
      <c r="C4279" s="54" t="s">
        <v>762</v>
      </c>
      <c r="D4279" s="55">
        <v>45615</v>
      </c>
      <c r="E4279" s="56" t="s">
        <v>22</v>
      </c>
      <c r="F4279" s="71" t="s">
        <v>452</v>
      </c>
      <c r="G4279" s="57" t="s">
        <v>452</v>
      </c>
      <c r="I4279" s="59"/>
      <c r="J4279" s="54"/>
      <c r="L4279" s="60">
        <f t="shared" si="675"/>
        <v>0</v>
      </c>
      <c r="M4279" s="33">
        <f t="shared" si="674"/>
        <v>1</v>
      </c>
      <c r="N4279" s="61">
        <f t="shared" si="676"/>
        <v>1</v>
      </c>
      <c r="O4279" s="33">
        <f t="shared" si="677"/>
        <v>0</v>
      </c>
      <c r="P4279" s="61">
        <f t="shared" si="678"/>
        <v>1</v>
      </c>
      <c r="Q4279" s="62">
        <f t="shared" si="679"/>
        <v>0</v>
      </c>
      <c r="R4279" s="61">
        <f t="shared" si="680"/>
        <v>0</v>
      </c>
      <c r="S4279" s="61">
        <f t="shared" si="681"/>
        <v>1</v>
      </c>
      <c r="T4279" t="str">
        <f t="shared" si="682"/>
        <v>إضافى كامل</v>
      </c>
      <c r="U4279" t="s">
        <v>846</v>
      </c>
    </row>
    <row r="4280" spans="1:21" x14ac:dyDescent="0.25">
      <c r="A4280" s="54" t="s">
        <v>1679</v>
      </c>
      <c r="B4280" s="54" t="s">
        <v>1883</v>
      </c>
      <c r="C4280" s="54" t="s">
        <v>762</v>
      </c>
      <c r="D4280" s="55">
        <v>45616</v>
      </c>
      <c r="E4280" s="56" t="s">
        <v>23</v>
      </c>
      <c r="F4280" s="71" t="s">
        <v>452</v>
      </c>
      <c r="G4280" s="57" t="s">
        <v>452</v>
      </c>
      <c r="I4280" s="59"/>
      <c r="J4280" s="54"/>
      <c r="L4280" s="60">
        <f t="shared" si="675"/>
        <v>0</v>
      </c>
      <c r="M4280" s="33">
        <f t="shared" si="674"/>
        <v>1</v>
      </c>
      <c r="N4280" s="61">
        <f t="shared" si="676"/>
        <v>1</v>
      </c>
      <c r="O4280" s="33">
        <f t="shared" si="677"/>
        <v>0</v>
      </c>
      <c r="P4280" s="61">
        <f t="shared" si="678"/>
        <v>1</v>
      </c>
      <c r="Q4280" s="62">
        <f t="shared" si="679"/>
        <v>0</v>
      </c>
      <c r="R4280" s="61">
        <f t="shared" si="680"/>
        <v>0</v>
      </c>
      <c r="S4280" s="61">
        <f t="shared" si="681"/>
        <v>1</v>
      </c>
      <c r="T4280" t="str">
        <f t="shared" si="682"/>
        <v>إضافى كامل</v>
      </c>
      <c r="U4280" t="s">
        <v>846</v>
      </c>
    </row>
    <row r="4281" spans="1:21" x14ac:dyDescent="0.25">
      <c r="A4281" s="54" t="s">
        <v>1679</v>
      </c>
      <c r="B4281" s="54" t="s">
        <v>1883</v>
      </c>
      <c r="C4281" s="54" t="s">
        <v>762</v>
      </c>
      <c r="D4281" s="55">
        <v>45617</v>
      </c>
      <c r="E4281" s="56" t="s">
        <v>24</v>
      </c>
      <c r="F4281" s="71" t="s">
        <v>452</v>
      </c>
      <c r="G4281" s="57" t="s">
        <v>452</v>
      </c>
      <c r="I4281" s="59"/>
      <c r="J4281" s="54"/>
      <c r="L4281" s="60">
        <f t="shared" si="675"/>
        <v>0</v>
      </c>
      <c r="M4281" s="33">
        <f t="shared" si="674"/>
        <v>1</v>
      </c>
      <c r="N4281" s="61">
        <f t="shared" si="676"/>
        <v>1</v>
      </c>
      <c r="O4281" s="33">
        <f t="shared" si="677"/>
        <v>0</v>
      </c>
      <c r="P4281" s="61">
        <f t="shared" si="678"/>
        <v>1</v>
      </c>
      <c r="Q4281" s="62">
        <f t="shared" si="679"/>
        <v>0</v>
      </c>
      <c r="R4281" s="61">
        <f t="shared" si="680"/>
        <v>0</v>
      </c>
      <c r="S4281" s="61">
        <f t="shared" si="681"/>
        <v>1</v>
      </c>
      <c r="T4281" t="str">
        <f t="shared" si="682"/>
        <v>إضافى كامل</v>
      </c>
      <c r="U4281" t="s">
        <v>846</v>
      </c>
    </row>
    <row r="4282" spans="1:21" x14ac:dyDescent="0.25">
      <c r="A4282" s="54" t="s">
        <v>1679</v>
      </c>
      <c r="B4282" s="54" t="s">
        <v>1883</v>
      </c>
      <c r="C4282" s="54" t="s">
        <v>762</v>
      </c>
      <c r="D4282" s="55">
        <v>45618</v>
      </c>
      <c r="E4282" s="56" t="s">
        <v>15</v>
      </c>
      <c r="F4282" s="71" t="s">
        <v>452</v>
      </c>
      <c r="G4282" s="57" t="s">
        <v>452</v>
      </c>
      <c r="I4282" s="59"/>
      <c r="J4282" s="54"/>
      <c r="L4282" s="60">
        <f t="shared" si="675"/>
        <v>0</v>
      </c>
      <c r="M4282" s="33">
        <f t="shared" si="674"/>
        <v>1</v>
      </c>
      <c r="N4282" s="61">
        <f t="shared" si="676"/>
        <v>1</v>
      </c>
      <c r="O4282" s="33">
        <f t="shared" si="677"/>
        <v>0</v>
      </c>
      <c r="P4282" s="61">
        <f t="shared" si="678"/>
        <v>1</v>
      </c>
      <c r="Q4282" s="62">
        <f t="shared" si="679"/>
        <v>0</v>
      </c>
      <c r="R4282" s="61">
        <f t="shared" si="680"/>
        <v>0</v>
      </c>
      <c r="S4282" s="61">
        <f t="shared" si="681"/>
        <v>1</v>
      </c>
      <c r="T4282" t="str">
        <f t="shared" si="682"/>
        <v>إضافى كامل</v>
      </c>
      <c r="U4282" t="s">
        <v>846</v>
      </c>
    </row>
    <row r="4283" spans="1:21" x14ac:dyDescent="0.25">
      <c r="A4283" s="54" t="s">
        <v>1679</v>
      </c>
      <c r="B4283" s="54" t="s">
        <v>1883</v>
      </c>
      <c r="C4283" s="54" t="s">
        <v>762</v>
      </c>
      <c r="D4283" s="55">
        <v>45619</v>
      </c>
      <c r="E4283" s="56" t="s">
        <v>18</v>
      </c>
      <c r="F4283" s="71" t="s">
        <v>452</v>
      </c>
      <c r="G4283" s="57" t="s">
        <v>452</v>
      </c>
      <c r="I4283" s="59"/>
      <c r="J4283" s="54"/>
      <c r="L4283" s="60">
        <f t="shared" si="675"/>
        <v>0</v>
      </c>
      <c r="M4283" s="33">
        <f t="shared" si="674"/>
        <v>1</v>
      </c>
      <c r="N4283" s="61">
        <f t="shared" si="676"/>
        <v>1</v>
      </c>
      <c r="O4283" s="33">
        <f t="shared" si="677"/>
        <v>0</v>
      </c>
      <c r="P4283" s="61">
        <f t="shared" si="678"/>
        <v>1</v>
      </c>
      <c r="Q4283" s="62">
        <f t="shared" si="679"/>
        <v>0</v>
      </c>
      <c r="R4283" s="61">
        <f t="shared" si="680"/>
        <v>0</v>
      </c>
      <c r="S4283" s="61">
        <f t="shared" si="681"/>
        <v>1</v>
      </c>
      <c r="T4283" t="str">
        <f t="shared" si="682"/>
        <v>إضافى كامل</v>
      </c>
      <c r="U4283" t="s">
        <v>846</v>
      </c>
    </row>
    <row r="4284" spans="1:21" x14ac:dyDescent="0.25">
      <c r="A4284" s="54" t="s">
        <v>1679</v>
      </c>
      <c r="B4284" s="54" t="s">
        <v>1883</v>
      </c>
      <c r="C4284" s="54" t="s">
        <v>762</v>
      </c>
      <c r="D4284" s="55">
        <v>45620</v>
      </c>
      <c r="E4284" s="56" t="s">
        <v>20</v>
      </c>
      <c r="F4284" s="71" t="s">
        <v>452</v>
      </c>
      <c r="G4284" s="57" t="s">
        <v>452</v>
      </c>
      <c r="I4284" s="59"/>
      <c r="J4284" s="54"/>
      <c r="L4284" s="60">
        <f t="shared" si="675"/>
        <v>0</v>
      </c>
      <c r="M4284" s="33">
        <f t="shared" si="674"/>
        <v>1</v>
      </c>
      <c r="N4284" s="61">
        <f t="shared" si="676"/>
        <v>1</v>
      </c>
      <c r="O4284" s="33">
        <f t="shared" si="677"/>
        <v>0</v>
      </c>
      <c r="P4284" s="61">
        <f t="shared" si="678"/>
        <v>1</v>
      </c>
      <c r="Q4284" s="62">
        <f t="shared" si="679"/>
        <v>0</v>
      </c>
      <c r="R4284" s="61">
        <f t="shared" si="680"/>
        <v>0</v>
      </c>
      <c r="S4284" s="61">
        <f t="shared" si="681"/>
        <v>1</v>
      </c>
      <c r="T4284" t="str">
        <f t="shared" si="682"/>
        <v>إضافى كامل</v>
      </c>
      <c r="U4284" t="s">
        <v>846</v>
      </c>
    </row>
    <row r="4285" spans="1:21" x14ac:dyDescent="0.25">
      <c r="A4285" s="54" t="s">
        <v>1679</v>
      </c>
      <c r="B4285" s="54" t="s">
        <v>1883</v>
      </c>
      <c r="C4285" s="54" t="s">
        <v>762</v>
      </c>
      <c r="D4285" s="55">
        <v>45621</v>
      </c>
      <c r="E4285" s="56" t="s">
        <v>21</v>
      </c>
      <c r="F4285" s="71" t="s">
        <v>452</v>
      </c>
      <c r="G4285" s="57" t="s">
        <v>452</v>
      </c>
      <c r="I4285" s="59"/>
      <c r="J4285" s="54"/>
      <c r="L4285" s="60">
        <f t="shared" si="675"/>
        <v>0</v>
      </c>
      <c r="M4285" s="33">
        <f t="shared" si="674"/>
        <v>1</v>
      </c>
      <c r="N4285" s="61">
        <f t="shared" si="676"/>
        <v>1</v>
      </c>
      <c r="O4285" s="33">
        <f t="shared" si="677"/>
        <v>0</v>
      </c>
      <c r="P4285" s="61">
        <f t="shared" si="678"/>
        <v>1</v>
      </c>
      <c r="Q4285" s="62">
        <f t="shared" si="679"/>
        <v>0</v>
      </c>
      <c r="R4285" s="61">
        <f t="shared" si="680"/>
        <v>0</v>
      </c>
      <c r="S4285" s="61">
        <f t="shared" si="681"/>
        <v>1</v>
      </c>
      <c r="T4285" t="str">
        <f t="shared" si="682"/>
        <v>إضافى كامل</v>
      </c>
      <c r="U4285" t="s">
        <v>846</v>
      </c>
    </row>
    <row r="4286" spans="1:21" x14ac:dyDescent="0.25">
      <c r="A4286" s="54" t="s">
        <v>1679</v>
      </c>
      <c r="B4286" s="54" t="s">
        <v>1883</v>
      </c>
      <c r="C4286" s="54" t="s">
        <v>762</v>
      </c>
      <c r="D4286" s="55">
        <v>45622</v>
      </c>
      <c r="E4286" s="56" t="s">
        <v>22</v>
      </c>
      <c r="F4286" s="71" t="s">
        <v>452</v>
      </c>
      <c r="G4286" s="57" t="s">
        <v>452</v>
      </c>
      <c r="I4286" s="59"/>
      <c r="J4286" s="54"/>
      <c r="L4286" s="60">
        <f t="shared" si="675"/>
        <v>0</v>
      </c>
      <c r="M4286" s="33">
        <f t="shared" si="674"/>
        <v>1</v>
      </c>
      <c r="N4286" s="61">
        <f t="shared" si="676"/>
        <v>1</v>
      </c>
      <c r="O4286" s="33">
        <f t="shared" si="677"/>
        <v>0</v>
      </c>
      <c r="P4286" s="61">
        <f t="shared" si="678"/>
        <v>1</v>
      </c>
      <c r="Q4286" s="62">
        <f t="shared" si="679"/>
        <v>0</v>
      </c>
      <c r="R4286" s="61">
        <f t="shared" si="680"/>
        <v>0</v>
      </c>
      <c r="S4286" s="61">
        <f t="shared" si="681"/>
        <v>1</v>
      </c>
      <c r="T4286" t="str">
        <f t="shared" si="682"/>
        <v>إضافى كامل</v>
      </c>
      <c r="U4286" t="s">
        <v>846</v>
      </c>
    </row>
    <row r="4287" spans="1:21" x14ac:dyDescent="0.25">
      <c r="A4287" s="54" t="s">
        <v>1679</v>
      </c>
      <c r="B4287" s="54" t="s">
        <v>1883</v>
      </c>
      <c r="C4287" s="54" t="s">
        <v>762</v>
      </c>
      <c r="D4287" s="55">
        <v>45623</v>
      </c>
      <c r="E4287" s="56" t="s">
        <v>23</v>
      </c>
      <c r="F4287" s="71" t="s">
        <v>452</v>
      </c>
      <c r="G4287" s="57" t="s">
        <v>452</v>
      </c>
      <c r="I4287" s="54" t="s">
        <v>1421</v>
      </c>
      <c r="J4287" s="54"/>
      <c r="L4287" s="60">
        <f t="shared" si="675"/>
        <v>0</v>
      </c>
      <c r="M4287" s="33">
        <f t="shared" si="674"/>
        <v>1</v>
      </c>
      <c r="N4287" s="61">
        <f t="shared" si="676"/>
        <v>1</v>
      </c>
      <c r="O4287" s="33">
        <f t="shared" si="677"/>
        <v>0</v>
      </c>
      <c r="P4287" s="61">
        <f t="shared" si="678"/>
        <v>1</v>
      </c>
      <c r="Q4287" s="62">
        <f t="shared" si="679"/>
        <v>0</v>
      </c>
      <c r="R4287" s="61">
        <f t="shared" si="680"/>
        <v>0</v>
      </c>
      <c r="S4287" s="61">
        <f t="shared" si="681"/>
        <v>1</v>
      </c>
      <c r="T4287" t="str">
        <f t="shared" si="682"/>
        <v>إضافى كامل</v>
      </c>
      <c r="U4287" t="s">
        <v>846</v>
      </c>
    </row>
    <row r="4288" spans="1:21" x14ac:dyDescent="0.25">
      <c r="A4288" s="54" t="s">
        <v>1679</v>
      </c>
      <c r="B4288" s="54" t="s">
        <v>1883</v>
      </c>
      <c r="C4288" s="54" t="s">
        <v>762</v>
      </c>
      <c r="D4288" s="55">
        <v>45624</v>
      </c>
      <c r="E4288" s="56" t="s">
        <v>24</v>
      </c>
      <c r="F4288" s="71" t="s">
        <v>452</v>
      </c>
      <c r="G4288" s="57" t="s">
        <v>452</v>
      </c>
      <c r="I4288" s="59"/>
      <c r="J4288" s="54"/>
      <c r="L4288" s="60">
        <f t="shared" si="675"/>
        <v>0</v>
      </c>
      <c r="M4288" s="33">
        <f t="shared" si="674"/>
        <v>1</v>
      </c>
      <c r="N4288" s="61">
        <f t="shared" si="676"/>
        <v>1</v>
      </c>
      <c r="O4288" s="33">
        <f t="shared" si="677"/>
        <v>0</v>
      </c>
      <c r="P4288" s="61">
        <f t="shared" si="678"/>
        <v>1</v>
      </c>
      <c r="Q4288" s="62">
        <f t="shared" si="679"/>
        <v>0</v>
      </c>
      <c r="R4288" s="61">
        <f t="shared" si="680"/>
        <v>0</v>
      </c>
      <c r="S4288" s="61">
        <f t="shared" si="681"/>
        <v>1</v>
      </c>
      <c r="T4288" t="str">
        <f t="shared" si="682"/>
        <v>إضافى كامل</v>
      </c>
      <c r="U4288" t="s">
        <v>846</v>
      </c>
    </row>
    <row r="4289" spans="1:21" x14ac:dyDescent="0.25">
      <c r="A4289" s="54" t="s">
        <v>1679</v>
      </c>
      <c r="B4289" s="54" t="s">
        <v>1883</v>
      </c>
      <c r="C4289" s="54" t="s">
        <v>762</v>
      </c>
      <c r="D4289" s="55">
        <v>45625</v>
      </c>
      <c r="E4289" s="56" t="s">
        <v>15</v>
      </c>
      <c r="F4289" s="71" t="s">
        <v>452</v>
      </c>
      <c r="G4289" s="57" t="s">
        <v>452</v>
      </c>
      <c r="I4289" s="59"/>
      <c r="J4289" s="54"/>
      <c r="L4289" s="60">
        <f t="shared" si="675"/>
        <v>0</v>
      </c>
      <c r="M4289" s="33">
        <f t="shared" ref="M4289:M4352" si="683">COUNTIF(K4289:K4318,"غائب")</f>
        <v>1</v>
      </c>
      <c r="N4289" s="61">
        <f t="shared" si="676"/>
        <v>1</v>
      </c>
      <c r="O4289" s="33">
        <f t="shared" si="677"/>
        <v>0</v>
      </c>
      <c r="P4289" s="61">
        <f t="shared" si="678"/>
        <v>1</v>
      </c>
      <c r="Q4289" s="62">
        <f t="shared" si="679"/>
        <v>0</v>
      </c>
      <c r="R4289" s="61">
        <f t="shared" si="680"/>
        <v>0</v>
      </c>
      <c r="S4289" s="61">
        <f t="shared" si="681"/>
        <v>1</v>
      </c>
      <c r="T4289" t="str">
        <f t="shared" si="682"/>
        <v>إضافى كامل</v>
      </c>
      <c r="U4289" t="s">
        <v>846</v>
      </c>
    </row>
    <row r="4290" spans="1:21" x14ac:dyDescent="0.25">
      <c r="A4290" s="54" t="s">
        <v>1679</v>
      </c>
      <c r="B4290" s="54" t="s">
        <v>1883</v>
      </c>
      <c r="C4290" s="54" t="s">
        <v>762</v>
      </c>
      <c r="D4290" s="55">
        <v>45626</v>
      </c>
      <c r="E4290" s="56" t="s">
        <v>18</v>
      </c>
      <c r="F4290" s="71" t="s">
        <v>452</v>
      </c>
      <c r="G4290" s="57" t="s">
        <v>452</v>
      </c>
      <c r="I4290" s="59"/>
      <c r="J4290" s="54"/>
      <c r="L4290" s="60">
        <f t="shared" ref="L4290:L4353" si="684">IF(AND(OR(K4290= "حالة وفاة",K4290="إذن م",K4290="إذن ص",K4290="بدل راحة",K4290="انصراف",K4290="اجازة",K4290="راحة",K4290="مأمورية",K4290="مأمورية م",K4290="مأمورية ص",K4290="Online",K4290="حضور",K4290="بدل سهر",E4290="Friday",K4290=""),K4290&lt;&gt;""),1,0)</f>
        <v>0</v>
      </c>
      <c r="M4290" s="33">
        <f t="shared" si="683"/>
        <v>1</v>
      </c>
      <c r="N4290" s="61">
        <f t="shared" ref="N4290:N4353" si="685">COUNTIF(K4290:K4319,"إذن ص")</f>
        <v>1</v>
      </c>
      <c r="O4290" s="33">
        <f t="shared" ref="O4290:O4353" si="686">COUNTIF(K4290:K4319,"إذن م")</f>
        <v>0</v>
      </c>
      <c r="P4290" s="61">
        <f t="shared" ref="P4290:P4353" si="687">O4290+N4290</f>
        <v>1</v>
      </c>
      <c r="Q4290" s="62">
        <f t="shared" ref="Q4290:Q4353" si="688">IF(AND(P4290&gt;2,P4290&lt;&gt;0),P4290*3/6,0)</f>
        <v>0</v>
      </c>
      <c r="R4290" s="61">
        <f t="shared" ref="R4290:R4353" si="689">INT(Q4290)</f>
        <v>0</v>
      </c>
      <c r="S4290" s="61">
        <f t="shared" ref="S4290:S4353" si="690">R4290+M4290</f>
        <v>1</v>
      </c>
      <c r="T4290" t="str">
        <f t="shared" ref="T4290:T4353" si="691">IF(AND(OR(S4290&lt;=0,S4290&gt;0),S4290&lt;5),"إضافى كامل",IF(AND(OR(S4290=5,S4290=6,S4290&lt;7),S4290&lt;&gt;""),"نصف إضافى","لا يستحق"))</f>
        <v>إضافى كامل</v>
      </c>
      <c r="U4290" t="s">
        <v>846</v>
      </c>
    </row>
    <row r="4291" spans="1:21" x14ac:dyDescent="0.25">
      <c r="A4291" s="54" t="s">
        <v>1680</v>
      </c>
      <c r="B4291" s="54" t="s">
        <v>1742</v>
      </c>
      <c r="C4291" s="54" t="s">
        <v>762</v>
      </c>
      <c r="D4291" s="55">
        <v>45597</v>
      </c>
      <c r="E4291" s="56" t="s">
        <v>15</v>
      </c>
      <c r="F4291" s="54" t="s">
        <v>1681</v>
      </c>
      <c r="G4291" s="129" t="s">
        <v>456</v>
      </c>
      <c r="H4291" s="130" t="s">
        <v>446</v>
      </c>
      <c r="I4291" s="54"/>
      <c r="J4291" s="54"/>
      <c r="L4291" s="60">
        <f t="shared" si="684"/>
        <v>0</v>
      </c>
      <c r="M4291" s="33">
        <f t="shared" si="683"/>
        <v>1</v>
      </c>
      <c r="N4291" s="61">
        <f t="shared" si="685"/>
        <v>1</v>
      </c>
      <c r="O4291" s="33">
        <f t="shared" si="686"/>
        <v>0</v>
      </c>
      <c r="P4291" s="61">
        <f t="shared" si="687"/>
        <v>1</v>
      </c>
      <c r="Q4291" s="62">
        <f t="shared" si="688"/>
        <v>0</v>
      </c>
      <c r="R4291" s="61">
        <f t="shared" si="689"/>
        <v>0</v>
      </c>
      <c r="S4291" s="61">
        <f t="shared" si="690"/>
        <v>1</v>
      </c>
      <c r="T4291" t="str">
        <f t="shared" si="691"/>
        <v>إضافى كامل</v>
      </c>
      <c r="U4291" t="s">
        <v>846</v>
      </c>
    </row>
    <row r="4292" spans="1:21" x14ac:dyDescent="0.25">
      <c r="A4292" s="54" t="s">
        <v>1680</v>
      </c>
      <c r="B4292" s="54" t="s">
        <v>1726</v>
      </c>
      <c r="C4292" s="54" t="s">
        <v>762</v>
      </c>
      <c r="D4292" s="55">
        <v>45598</v>
      </c>
      <c r="E4292" s="56" t="s">
        <v>18</v>
      </c>
      <c r="F4292" s="54" t="s">
        <v>1681</v>
      </c>
      <c r="G4292" s="129" t="s">
        <v>456</v>
      </c>
      <c r="I4292" s="54"/>
      <c r="J4292" s="54"/>
      <c r="K4292" s="3" t="s">
        <v>19</v>
      </c>
      <c r="L4292" s="60">
        <f t="shared" si="684"/>
        <v>1</v>
      </c>
      <c r="M4292" s="33">
        <f t="shared" si="683"/>
        <v>1</v>
      </c>
      <c r="N4292" s="61">
        <f t="shared" si="685"/>
        <v>1</v>
      </c>
      <c r="O4292" s="33">
        <f t="shared" si="686"/>
        <v>0</v>
      </c>
      <c r="P4292" s="61">
        <f t="shared" si="687"/>
        <v>1</v>
      </c>
      <c r="Q4292" s="62">
        <f t="shared" si="688"/>
        <v>0</v>
      </c>
      <c r="R4292" s="61">
        <f t="shared" si="689"/>
        <v>0</v>
      </c>
      <c r="S4292" s="61">
        <f t="shared" si="690"/>
        <v>1</v>
      </c>
      <c r="T4292" t="str">
        <f t="shared" si="691"/>
        <v>إضافى كامل</v>
      </c>
      <c r="U4292" t="s">
        <v>846</v>
      </c>
    </row>
    <row r="4293" spans="1:21" x14ac:dyDescent="0.25">
      <c r="A4293" s="54" t="s">
        <v>1680</v>
      </c>
      <c r="B4293" s="54" t="s">
        <v>1726</v>
      </c>
      <c r="C4293" s="54" t="s">
        <v>762</v>
      </c>
      <c r="D4293" s="55">
        <v>45599</v>
      </c>
      <c r="E4293" s="56" t="s">
        <v>20</v>
      </c>
      <c r="F4293" s="54" t="s">
        <v>1681</v>
      </c>
      <c r="G4293" s="129" t="s">
        <v>456</v>
      </c>
      <c r="I4293" s="54" t="s">
        <v>949</v>
      </c>
      <c r="J4293" s="54" t="s">
        <v>873</v>
      </c>
      <c r="L4293" s="60">
        <f t="shared" si="684"/>
        <v>0</v>
      </c>
      <c r="M4293" s="33">
        <f t="shared" si="683"/>
        <v>1</v>
      </c>
      <c r="N4293" s="61">
        <f t="shared" si="685"/>
        <v>1</v>
      </c>
      <c r="O4293" s="33">
        <f t="shared" si="686"/>
        <v>0</v>
      </c>
      <c r="P4293" s="61">
        <f t="shared" si="687"/>
        <v>1</v>
      </c>
      <c r="Q4293" s="62">
        <f t="shared" si="688"/>
        <v>0</v>
      </c>
      <c r="R4293" s="61">
        <f t="shared" si="689"/>
        <v>0</v>
      </c>
      <c r="S4293" s="61">
        <f t="shared" si="690"/>
        <v>1</v>
      </c>
      <c r="T4293" t="str">
        <f t="shared" si="691"/>
        <v>إضافى كامل</v>
      </c>
      <c r="U4293" t="s">
        <v>846</v>
      </c>
    </row>
    <row r="4294" spans="1:21" x14ac:dyDescent="0.25">
      <c r="A4294" s="54" t="s">
        <v>1680</v>
      </c>
      <c r="B4294" s="54" t="s">
        <v>1726</v>
      </c>
      <c r="C4294" s="54" t="s">
        <v>762</v>
      </c>
      <c r="D4294" s="55">
        <v>45600</v>
      </c>
      <c r="E4294" s="56" t="s">
        <v>21</v>
      </c>
      <c r="F4294" s="54" t="s">
        <v>1681</v>
      </c>
      <c r="G4294" s="129" t="s">
        <v>456</v>
      </c>
      <c r="I4294" s="54" t="s">
        <v>1075</v>
      </c>
      <c r="J4294" s="54" t="s">
        <v>873</v>
      </c>
      <c r="L4294" s="60">
        <f t="shared" si="684"/>
        <v>0</v>
      </c>
      <c r="M4294" s="33">
        <f t="shared" si="683"/>
        <v>1</v>
      </c>
      <c r="N4294" s="61">
        <f t="shared" si="685"/>
        <v>1</v>
      </c>
      <c r="O4294" s="33">
        <f t="shared" si="686"/>
        <v>0</v>
      </c>
      <c r="P4294" s="61">
        <f t="shared" si="687"/>
        <v>1</v>
      </c>
      <c r="Q4294" s="62">
        <f t="shared" si="688"/>
        <v>0</v>
      </c>
      <c r="R4294" s="61">
        <f t="shared" si="689"/>
        <v>0</v>
      </c>
      <c r="S4294" s="61">
        <f t="shared" si="690"/>
        <v>1</v>
      </c>
      <c r="T4294" t="str">
        <f t="shared" si="691"/>
        <v>إضافى كامل</v>
      </c>
      <c r="U4294" t="s">
        <v>846</v>
      </c>
    </row>
    <row r="4295" spans="1:21" x14ac:dyDescent="0.25">
      <c r="A4295" s="54" t="s">
        <v>1680</v>
      </c>
      <c r="B4295" s="54" t="s">
        <v>1726</v>
      </c>
      <c r="C4295" s="54" t="s">
        <v>762</v>
      </c>
      <c r="D4295" s="55">
        <v>45601</v>
      </c>
      <c r="E4295" s="56" t="s">
        <v>22</v>
      </c>
      <c r="F4295" s="54" t="s">
        <v>1681</v>
      </c>
      <c r="G4295" s="129" t="s">
        <v>456</v>
      </c>
      <c r="H4295" s="73" t="s">
        <v>65</v>
      </c>
      <c r="I4295" s="54" t="s">
        <v>1432</v>
      </c>
      <c r="J4295" s="54" t="s">
        <v>873</v>
      </c>
      <c r="K4295" s="3" t="s">
        <v>1570</v>
      </c>
      <c r="L4295" s="60">
        <f t="shared" si="684"/>
        <v>0</v>
      </c>
      <c r="M4295" s="33">
        <f t="shared" si="683"/>
        <v>1</v>
      </c>
      <c r="N4295" s="61">
        <f t="shared" si="685"/>
        <v>1</v>
      </c>
      <c r="O4295" s="33">
        <f t="shared" si="686"/>
        <v>0</v>
      </c>
      <c r="P4295" s="61">
        <f t="shared" si="687"/>
        <v>1</v>
      </c>
      <c r="Q4295" s="62">
        <f t="shared" si="688"/>
        <v>0</v>
      </c>
      <c r="R4295" s="61">
        <f t="shared" si="689"/>
        <v>0</v>
      </c>
      <c r="S4295" s="61">
        <f t="shared" si="690"/>
        <v>1</v>
      </c>
      <c r="T4295" t="str">
        <f t="shared" si="691"/>
        <v>إضافى كامل</v>
      </c>
      <c r="U4295" t="s">
        <v>846</v>
      </c>
    </row>
    <row r="4296" spans="1:21" x14ac:dyDescent="0.25">
      <c r="A4296" s="54" t="s">
        <v>1680</v>
      </c>
      <c r="B4296" s="54" t="s">
        <v>1726</v>
      </c>
      <c r="C4296" s="54" t="s">
        <v>762</v>
      </c>
      <c r="D4296" s="55">
        <v>45602</v>
      </c>
      <c r="E4296" s="56" t="s">
        <v>23</v>
      </c>
      <c r="F4296" s="54" t="s">
        <v>1681</v>
      </c>
      <c r="G4296" s="129" t="s">
        <v>456</v>
      </c>
      <c r="I4296" s="54"/>
      <c r="J4296" s="54"/>
      <c r="K4296" s="3" t="s">
        <v>56</v>
      </c>
      <c r="L4296" s="60">
        <f t="shared" si="684"/>
        <v>0</v>
      </c>
      <c r="M4296" s="33">
        <f t="shared" si="683"/>
        <v>1</v>
      </c>
      <c r="N4296" s="61">
        <f t="shared" si="685"/>
        <v>1</v>
      </c>
      <c r="O4296" s="33">
        <f t="shared" si="686"/>
        <v>0</v>
      </c>
      <c r="P4296" s="61">
        <f t="shared" si="687"/>
        <v>1</v>
      </c>
      <c r="Q4296" s="62">
        <f t="shared" si="688"/>
        <v>0</v>
      </c>
      <c r="R4296" s="61">
        <f t="shared" si="689"/>
        <v>0</v>
      </c>
      <c r="S4296" s="61">
        <f t="shared" si="690"/>
        <v>1</v>
      </c>
      <c r="T4296" t="str">
        <f t="shared" si="691"/>
        <v>إضافى كامل</v>
      </c>
      <c r="U4296" t="s">
        <v>846</v>
      </c>
    </row>
    <row r="4297" spans="1:21" x14ac:dyDescent="0.25">
      <c r="A4297" s="54" t="s">
        <v>1680</v>
      </c>
      <c r="B4297" s="54" t="s">
        <v>1726</v>
      </c>
      <c r="C4297" s="54" t="s">
        <v>762</v>
      </c>
      <c r="D4297" s="55">
        <v>45603</v>
      </c>
      <c r="E4297" s="56" t="s">
        <v>24</v>
      </c>
      <c r="F4297" s="54" t="s">
        <v>1681</v>
      </c>
      <c r="G4297" s="129" t="s">
        <v>456</v>
      </c>
      <c r="I4297" s="54" t="s">
        <v>1682</v>
      </c>
      <c r="J4297" s="54" t="s">
        <v>766</v>
      </c>
      <c r="L4297" s="60">
        <f t="shared" si="684"/>
        <v>0</v>
      </c>
      <c r="M4297" s="33">
        <f t="shared" si="683"/>
        <v>0</v>
      </c>
      <c r="N4297" s="61">
        <f t="shared" si="685"/>
        <v>1</v>
      </c>
      <c r="O4297" s="33">
        <f t="shared" si="686"/>
        <v>0</v>
      </c>
      <c r="P4297" s="61">
        <f t="shared" si="687"/>
        <v>1</v>
      </c>
      <c r="Q4297" s="62">
        <f t="shared" si="688"/>
        <v>0</v>
      </c>
      <c r="R4297" s="61">
        <f t="shared" si="689"/>
        <v>0</v>
      </c>
      <c r="S4297" s="61">
        <f t="shared" si="690"/>
        <v>0</v>
      </c>
      <c r="T4297" t="str">
        <f t="shared" si="691"/>
        <v>إضافى كامل</v>
      </c>
      <c r="U4297" t="s">
        <v>846</v>
      </c>
    </row>
    <row r="4298" spans="1:21" x14ac:dyDescent="0.25">
      <c r="A4298" s="54" t="s">
        <v>1680</v>
      </c>
      <c r="B4298" s="54" t="s">
        <v>1726</v>
      </c>
      <c r="C4298" s="54" t="s">
        <v>762</v>
      </c>
      <c r="D4298" s="55">
        <v>45604</v>
      </c>
      <c r="E4298" s="56" t="s">
        <v>15</v>
      </c>
      <c r="F4298" s="54" t="s">
        <v>1681</v>
      </c>
      <c r="G4298" s="129" t="s">
        <v>456</v>
      </c>
      <c r="I4298" s="54"/>
      <c r="J4298" s="54"/>
      <c r="L4298" s="60">
        <f t="shared" si="684"/>
        <v>0</v>
      </c>
      <c r="M4298" s="33">
        <f t="shared" si="683"/>
        <v>0</v>
      </c>
      <c r="N4298" s="61">
        <f t="shared" si="685"/>
        <v>1</v>
      </c>
      <c r="O4298" s="33">
        <f t="shared" si="686"/>
        <v>0</v>
      </c>
      <c r="P4298" s="61">
        <f t="shared" si="687"/>
        <v>1</v>
      </c>
      <c r="Q4298" s="62">
        <f t="shared" si="688"/>
        <v>0</v>
      </c>
      <c r="R4298" s="61">
        <f t="shared" si="689"/>
        <v>0</v>
      </c>
      <c r="S4298" s="61">
        <f t="shared" si="690"/>
        <v>0</v>
      </c>
      <c r="T4298" t="str">
        <f t="shared" si="691"/>
        <v>إضافى كامل</v>
      </c>
      <c r="U4298" t="s">
        <v>846</v>
      </c>
    </row>
    <row r="4299" spans="1:21" x14ac:dyDescent="0.25">
      <c r="A4299" s="54" t="s">
        <v>1680</v>
      </c>
      <c r="B4299" s="54" t="s">
        <v>1726</v>
      </c>
      <c r="C4299" s="54" t="s">
        <v>762</v>
      </c>
      <c r="D4299" s="55">
        <v>45605</v>
      </c>
      <c r="E4299" s="56" t="s">
        <v>18</v>
      </c>
      <c r="F4299" s="54" t="s">
        <v>1681</v>
      </c>
      <c r="G4299" s="129" t="s">
        <v>456</v>
      </c>
      <c r="I4299" s="54"/>
      <c r="J4299" s="54"/>
      <c r="K4299" s="3" t="s">
        <v>19</v>
      </c>
      <c r="L4299" s="60">
        <f t="shared" si="684"/>
        <v>1</v>
      </c>
      <c r="M4299" s="33">
        <f t="shared" si="683"/>
        <v>0</v>
      </c>
      <c r="N4299" s="61">
        <f t="shared" si="685"/>
        <v>1</v>
      </c>
      <c r="O4299" s="33">
        <f t="shared" si="686"/>
        <v>0</v>
      </c>
      <c r="P4299" s="61">
        <f t="shared" si="687"/>
        <v>1</v>
      </c>
      <c r="Q4299" s="62">
        <f t="shared" si="688"/>
        <v>0</v>
      </c>
      <c r="R4299" s="61">
        <f t="shared" si="689"/>
        <v>0</v>
      </c>
      <c r="S4299" s="61">
        <f t="shared" si="690"/>
        <v>0</v>
      </c>
      <c r="T4299" t="str">
        <f t="shared" si="691"/>
        <v>إضافى كامل</v>
      </c>
      <c r="U4299" t="s">
        <v>846</v>
      </c>
    </row>
    <row r="4300" spans="1:21" x14ac:dyDescent="0.25">
      <c r="A4300" s="54" t="s">
        <v>1680</v>
      </c>
      <c r="B4300" s="54" t="s">
        <v>1726</v>
      </c>
      <c r="C4300" s="54" t="s">
        <v>762</v>
      </c>
      <c r="D4300" s="55">
        <v>45606</v>
      </c>
      <c r="E4300" s="56" t="s">
        <v>20</v>
      </c>
      <c r="F4300" s="54" t="s">
        <v>1681</v>
      </c>
      <c r="G4300" s="129" t="s">
        <v>456</v>
      </c>
      <c r="I4300" s="54" t="s">
        <v>1683</v>
      </c>
      <c r="J4300" s="54" t="s">
        <v>873</v>
      </c>
      <c r="L4300" s="60">
        <f t="shared" si="684"/>
        <v>0</v>
      </c>
      <c r="M4300" s="33">
        <f t="shared" si="683"/>
        <v>0</v>
      </c>
      <c r="N4300" s="61">
        <f t="shared" si="685"/>
        <v>1</v>
      </c>
      <c r="O4300" s="33">
        <f t="shared" si="686"/>
        <v>0</v>
      </c>
      <c r="P4300" s="61">
        <f t="shared" si="687"/>
        <v>1</v>
      </c>
      <c r="Q4300" s="62">
        <f t="shared" si="688"/>
        <v>0</v>
      </c>
      <c r="R4300" s="61">
        <f t="shared" si="689"/>
        <v>0</v>
      </c>
      <c r="S4300" s="61">
        <f t="shared" si="690"/>
        <v>0</v>
      </c>
      <c r="T4300" t="str">
        <f t="shared" si="691"/>
        <v>إضافى كامل</v>
      </c>
      <c r="U4300" t="s">
        <v>846</v>
      </c>
    </row>
    <row r="4301" spans="1:21" x14ac:dyDescent="0.25">
      <c r="A4301" s="54" t="s">
        <v>1680</v>
      </c>
      <c r="B4301" s="54" t="s">
        <v>1726</v>
      </c>
      <c r="C4301" s="54" t="s">
        <v>762</v>
      </c>
      <c r="D4301" s="55">
        <v>45607</v>
      </c>
      <c r="E4301" s="56" t="s">
        <v>21</v>
      </c>
      <c r="F4301" s="54" t="s">
        <v>1681</v>
      </c>
      <c r="G4301" s="129" t="s">
        <v>456</v>
      </c>
      <c r="I4301" s="54" t="s">
        <v>1051</v>
      </c>
      <c r="J4301" s="54" t="s">
        <v>873</v>
      </c>
      <c r="K4301" s="3" t="s">
        <v>7</v>
      </c>
      <c r="L4301" s="60">
        <f t="shared" si="684"/>
        <v>1</v>
      </c>
      <c r="M4301" s="33">
        <f t="shared" si="683"/>
        <v>0</v>
      </c>
      <c r="N4301" s="61">
        <f t="shared" si="685"/>
        <v>1</v>
      </c>
      <c r="O4301" s="33">
        <f t="shared" si="686"/>
        <v>0</v>
      </c>
      <c r="P4301" s="61">
        <f t="shared" si="687"/>
        <v>1</v>
      </c>
      <c r="Q4301" s="62">
        <f t="shared" si="688"/>
        <v>0</v>
      </c>
      <c r="R4301" s="61">
        <f t="shared" si="689"/>
        <v>0</v>
      </c>
      <c r="S4301" s="61">
        <f t="shared" si="690"/>
        <v>0</v>
      </c>
      <c r="T4301" t="str">
        <f t="shared" si="691"/>
        <v>إضافى كامل</v>
      </c>
      <c r="U4301" t="s">
        <v>846</v>
      </c>
    </row>
    <row r="4302" spans="1:21" x14ac:dyDescent="0.25">
      <c r="A4302" s="54" t="s">
        <v>1680</v>
      </c>
      <c r="B4302" s="54" t="s">
        <v>1726</v>
      </c>
      <c r="C4302" s="54" t="s">
        <v>762</v>
      </c>
      <c r="D4302" s="55">
        <v>45608</v>
      </c>
      <c r="E4302" s="56" t="s">
        <v>22</v>
      </c>
      <c r="F4302" s="54" t="s">
        <v>1681</v>
      </c>
      <c r="G4302" s="129" t="s">
        <v>456</v>
      </c>
      <c r="I4302" s="54" t="s">
        <v>765</v>
      </c>
      <c r="J4302" s="54" t="s">
        <v>802</v>
      </c>
      <c r="L4302" s="60">
        <f t="shared" si="684"/>
        <v>0</v>
      </c>
      <c r="M4302" s="33">
        <f t="shared" si="683"/>
        <v>0</v>
      </c>
      <c r="N4302" s="61">
        <f t="shared" si="685"/>
        <v>0</v>
      </c>
      <c r="O4302" s="33">
        <f t="shared" si="686"/>
        <v>0</v>
      </c>
      <c r="P4302" s="61">
        <f t="shared" si="687"/>
        <v>0</v>
      </c>
      <c r="Q4302" s="62">
        <f t="shared" si="688"/>
        <v>0</v>
      </c>
      <c r="R4302" s="61">
        <f t="shared" si="689"/>
        <v>0</v>
      </c>
      <c r="S4302" s="61">
        <f t="shared" si="690"/>
        <v>0</v>
      </c>
      <c r="T4302" t="str">
        <f t="shared" si="691"/>
        <v>إضافى كامل</v>
      </c>
      <c r="U4302" t="s">
        <v>846</v>
      </c>
    </row>
    <row r="4303" spans="1:21" x14ac:dyDescent="0.25">
      <c r="A4303" s="54" t="s">
        <v>1680</v>
      </c>
      <c r="B4303" s="54" t="s">
        <v>1726</v>
      </c>
      <c r="C4303" s="54" t="s">
        <v>762</v>
      </c>
      <c r="D4303" s="55">
        <v>45609</v>
      </c>
      <c r="E4303" s="56" t="s">
        <v>23</v>
      </c>
      <c r="F4303" s="54" t="s">
        <v>1681</v>
      </c>
      <c r="G4303" s="129" t="s">
        <v>456</v>
      </c>
      <c r="I4303" s="54" t="s">
        <v>1409</v>
      </c>
      <c r="J4303" s="54" t="s">
        <v>873</v>
      </c>
      <c r="L4303" s="60">
        <f t="shared" si="684"/>
        <v>0</v>
      </c>
      <c r="M4303" s="33">
        <f t="shared" si="683"/>
        <v>0</v>
      </c>
      <c r="N4303" s="61">
        <f t="shared" si="685"/>
        <v>0</v>
      </c>
      <c r="O4303" s="33">
        <f t="shared" si="686"/>
        <v>0</v>
      </c>
      <c r="P4303" s="61">
        <f t="shared" si="687"/>
        <v>0</v>
      </c>
      <c r="Q4303" s="62">
        <f t="shared" si="688"/>
        <v>0</v>
      </c>
      <c r="R4303" s="61">
        <f t="shared" si="689"/>
        <v>0</v>
      </c>
      <c r="S4303" s="61">
        <f t="shared" si="690"/>
        <v>0</v>
      </c>
      <c r="T4303" t="str">
        <f t="shared" si="691"/>
        <v>إضافى كامل</v>
      </c>
      <c r="U4303" t="s">
        <v>846</v>
      </c>
    </row>
    <row r="4304" spans="1:21" x14ac:dyDescent="0.25">
      <c r="A4304" s="54" t="s">
        <v>1680</v>
      </c>
      <c r="B4304" s="54" t="s">
        <v>1726</v>
      </c>
      <c r="C4304" s="54" t="s">
        <v>762</v>
      </c>
      <c r="D4304" s="55">
        <v>45610</v>
      </c>
      <c r="E4304" s="56" t="s">
        <v>24</v>
      </c>
      <c r="F4304" s="54" t="s">
        <v>1681</v>
      </c>
      <c r="G4304" s="129" t="s">
        <v>456</v>
      </c>
      <c r="I4304" s="54" t="s">
        <v>1048</v>
      </c>
      <c r="J4304" s="54" t="s">
        <v>766</v>
      </c>
      <c r="L4304" s="60">
        <f t="shared" si="684"/>
        <v>0</v>
      </c>
      <c r="M4304" s="33">
        <f t="shared" si="683"/>
        <v>0</v>
      </c>
      <c r="N4304" s="61">
        <f t="shared" si="685"/>
        <v>0</v>
      </c>
      <c r="O4304" s="33">
        <f t="shared" si="686"/>
        <v>0</v>
      </c>
      <c r="P4304" s="61">
        <f t="shared" si="687"/>
        <v>0</v>
      </c>
      <c r="Q4304" s="62">
        <f t="shared" si="688"/>
        <v>0</v>
      </c>
      <c r="R4304" s="61">
        <f t="shared" si="689"/>
        <v>0</v>
      </c>
      <c r="S4304" s="61">
        <f t="shared" si="690"/>
        <v>0</v>
      </c>
      <c r="T4304" t="str">
        <f t="shared" si="691"/>
        <v>إضافى كامل</v>
      </c>
      <c r="U4304" t="s">
        <v>846</v>
      </c>
    </row>
    <row r="4305" spans="1:21" x14ac:dyDescent="0.25">
      <c r="A4305" s="54" t="s">
        <v>1680</v>
      </c>
      <c r="B4305" s="54" t="s">
        <v>1726</v>
      </c>
      <c r="C4305" s="54" t="s">
        <v>762</v>
      </c>
      <c r="D4305" s="55">
        <v>45611</v>
      </c>
      <c r="E4305" s="56" t="s">
        <v>15</v>
      </c>
      <c r="F4305" s="54" t="s">
        <v>1681</v>
      </c>
      <c r="G4305" s="129" t="s">
        <v>456</v>
      </c>
      <c r="I4305" s="54"/>
      <c r="J4305" s="54"/>
      <c r="L4305" s="60">
        <f t="shared" si="684"/>
        <v>0</v>
      </c>
      <c r="M4305" s="33">
        <f t="shared" si="683"/>
        <v>0</v>
      </c>
      <c r="N4305" s="61">
        <f t="shared" si="685"/>
        <v>0</v>
      </c>
      <c r="O4305" s="33">
        <f t="shared" si="686"/>
        <v>0</v>
      </c>
      <c r="P4305" s="61">
        <f t="shared" si="687"/>
        <v>0</v>
      </c>
      <c r="Q4305" s="62">
        <f t="shared" si="688"/>
        <v>0</v>
      </c>
      <c r="R4305" s="61">
        <f t="shared" si="689"/>
        <v>0</v>
      </c>
      <c r="S4305" s="61">
        <f t="shared" si="690"/>
        <v>0</v>
      </c>
      <c r="T4305" t="str">
        <f t="shared" si="691"/>
        <v>إضافى كامل</v>
      </c>
      <c r="U4305" t="s">
        <v>846</v>
      </c>
    </row>
    <row r="4306" spans="1:21" x14ac:dyDescent="0.25">
      <c r="A4306" s="54" t="s">
        <v>1680</v>
      </c>
      <c r="B4306" s="54" t="s">
        <v>1726</v>
      </c>
      <c r="C4306" s="54" t="s">
        <v>762</v>
      </c>
      <c r="D4306" s="55">
        <v>45612</v>
      </c>
      <c r="E4306" s="56" t="s">
        <v>18</v>
      </c>
      <c r="F4306" s="54" t="s">
        <v>1681</v>
      </c>
      <c r="G4306" s="129" t="s">
        <v>456</v>
      </c>
      <c r="I4306" s="54"/>
      <c r="J4306" s="54"/>
      <c r="K4306" s="3" t="s">
        <v>19</v>
      </c>
      <c r="L4306" s="60">
        <f t="shared" si="684"/>
        <v>1</v>
      </c>
      <c r="M4306" s="33">
        <f t="shared" si="683"/>
        <v>0</v>
      </c>
      <c r="N4306" s="61">
        <f t="shared" si="685"/>
        <v>0</v>
      </c>
      <c r="O4306" s="33">
        <f t="shared" si="686"/>
        <v>0</v>
      </c>
      <c r="P4306" s="61">
        <f t="shared" si="687"/>
        <v>0</v>
      </c>
      <c r="Q4306" s="62">
        <f t="shared" si="688"/>
        <v>0</v>
      </c>
      <c r="R4306" s="61">
        <f t="shared" si="689"/>
        <v>0</v>
      </c>
      <c r="S4306" s="61">
        <f t="shared" si="690"/>
        <v>0</v>
      </c>
      <c r="T4306" t="str">
        <f t="shared" si="691"/>
        <v>إضافى كامل</v>
      </c>
      <c r="U4306" t="s">
        <v>846</v>
      </c>
    </row>
    <row r="4307" spans="1:21" x14ac:dyDescent="0.25">
      <c r="A4307" s="54" t="s">
        <v>1680</v>
      </c>
      <c r="B4307" s="54" t="s">
        <v>1726</v>
      </c>
      <c r="C4307" s="54" t="s">
        <v>762</v>
      </c>
      <c r="D4307" s="55">
        <v>45613</v>
      </c>
      <c r="E4307" s="56" t="s">
        <v>20</v>
      </c>
      <c r="F4307" s="54" t="s">
        <v>1681</v>
      </c>
      <c r="G4307" s="129" t="s">
        <v>456</v>
      </c>
      <c r="I4307" s="54" t="s">
        <v>1414</v>
      </c>
      <c r="J4307" s="54" t="s">
        <v>766</v>
      </c>
      <c r="L4307" s="60">
        <f t="shared" si="684"/>
        <v>0</v>
      </c>
      <c r="M4307" s="33">
        <f t="shared" si="683"/>
        <v>0</v>
      </c>
      <c r="N4307" s="61">
        <f t="shared" si="685"/>
        <v>0</v>
      </c>
      <c r="O4307" s="33">
        <f t="shared" si="686"/>
        <v>0</v>
      </c>
      <c r="P4307" s="61">
        <f t="shared" si="687"/>
        <v>0</v>
      </c>
      <c r="Q4307" s="62">
        <f t="shared" si="688"/>
        <v>0</v>
      </c>
      <c r="R4307" s="61">
        <f t="shared" si="689"/>
        <v>0</v>
      </c>
      <c r="S4307" s="61">
        <f t="shared" si="690"/>
        <v>0</v>
      </c>
      <c r="T4307" t="str">
        <f t="shared" si="691"/>
        <v>إضافى كامل</v>
      </c>
      <c r="U4307" t="s">
        <v>846</v>
      </c>
    </row>
    <row r="4308" spans="1:21" x14ac:dyDescent="0.25">
      <c r="A4308" s="54" t="s">
        <v>1680</v>
      </c>
      <c r="B4308" s="54" t="s">
        <v>1726</v>
      </c>
      <c r="C4308" s="54" t="s">
        <v>762</v>
      </c>
      <c r="D4308" s="55">
        <v>45614</v>
      </c>
      <c r="E4308" s="56" t="s">
        <v>21</v>
      </c>
      <c r="F4308" s="54" t="s">
        <v>1681</v>
      </c>
      <c r="G4308" s="129" t="s">
        <v>456</v>
      </c>
      <c r="I4308" s="54" t="s">
        <v>1409</v>
      </c>
      <c r="J4308" s="54" t="s">
        <v>877</v>
      </c>
      <c r="L4308" s="60">
        <f t="shared" si="684"/>
        <v>0</v>
      </c>
      <c r="M4308" s="33">
        <f t="shared" si="683"/>
        <v>0</v>
      </c>
      <c r="N4308" s="61">
        <f t="shared" si="685"/>
        <v>0</v>
      </c>
      <c r="O4308" s="33">
        <f t="shared" si="686"/>
        <v>0</v>
      </c>
      <c r="P4308" s="61">
        <f t="shared" si="687"/>
        <v>0</v>
      </c>
      <c r="Q4308" s="62">
        <f t="shared" si="688"/>
        <v>0</v>
      </c>
      <c r="R4308" s="61">
        <f t="shared" si="689"/>
        <v>0</v>
      </c>
      <c r="S4308" s="61">
        <f t="shared" si="690"/>
        <v>0</v>
      </c>
      <c r="T4308" t="str">
        <f t="shared" si="691"/>
        <v>إضافى كامل</v>
      </c>
      <c r="U4308" t="s">
        <v>846</v>
      </c>
    </row>
    <row r="4309" spans="1:21" x14ac:dyDescent="0.25">
      <c r="A4309" s="54" t="s">
        <v>1680</v>
      </c>
      <c r="B4309" s="54" t="s">
        <v>1726</v>
      </c>
      <c r="C4309" s="54" t="s">
        <v>762</v>
      </c>
      <c r="D4309" s="55">
        <v>45615</v>
      </c>
      <c r="E4309" s="56" t="s">
        <v>22</v>
      </c>
      <c r="F4309" s="54" t="s">
        <v>1681</v>
      </c>
      <c r="G4309" s="129" t="s">
        <v>456</v>
      </c>
      <c r="I4309" s="54" t="s">
        <v>1420</v>
      </c>
      <c r="J4309" s="54" t="s">
        <v>873</v>
      </c>
      <c r="L4309" s="60">
        <f t="shared" si="684"/>
        <v>0</v>
      </c>
      <c r="M4309" s="33">
        <f t="shared" si="683"/>
        <v>0</v>
      </c>
      <c r="N4309" s="61">
        <f t="shared" si="685"/>
        <v>0</v>
      </c>
      <c r="O4309" s="33">
        <f t="shared" si="686"/>
        <v>0</v>
      </c>
      <c r="P4309" s="61">
        <f t="shared" si="687"/>
        <v>0</v>
      </c>
      <c r="Q4309" s="62">
        <f t="shared" si="688"/>
        <v>0</v>
      </c>
      <c r="R4309" s="61">
        <f t="shared" si="689"/>
        <v>0</v>
      </c>
      <c r="S4309" s="61">
        <f t="shared" si="690"/>
        <v>0</v>
      </c>
      <c r="T4309" t="str">
        <f t="shared" si="691"/>
        <v>إضافى كامل</v>
      </c>
      <c r="U4309" t="s">
        <v>846</v>
      </c>
    </row>
    <row r="4310" spans="1:21" x14ac:dyDescent="0.25">
      <c r="A4310" s="54" t="s">
        <v>1680</v>
      </c>
      <c r="B4310" s="54" t="s">
        <v>1726</v>
      </c>
      <c r="C4310" s="54" t="s">
        <v>762</v>
      </c>
      <c r="D4310" s="55">
        <v>45616</v>
      </c>
      <c r="E4310" s="56" t="s">
        <v>23</v>
      </c>
      <c r="F4310" s="54" t="s">
        <v>1681</v>
      </c>
      <c r="G4310" s="129" t="s">
        <v>456</v>
      </c>
      <c r="I4310" s="54" t="s">
        <v>1033</v>
      </c>
      <c r="J4310" s="54" t="s">
        <v>875</v>
      </c>
      <c r="L4310" s="60">
        <f t="shared" si="684"/>
        <v>0</v>
      </c>
      <c r="M4310" s="33">
        <f t="shared" si="683"/>
        <v>0</v>
      </c>
      <c r="N4310" s="61">
        <f t="shared" si="685"/>
        <v>0</v>
      </c>
      <c r="O4310" s="33">
        <f t="shared" si="686"/>
        <v>0</v>
      </c>
      <c r="P4310" s="61">
        <f t="shared" si="687"/>
        <v>0</v>
      </c>
      <c r="Q4310" s="62">
        <f t="shared" si="688"/>
        <v>0</v>
      </c>
      <c r="R4310" s="61">
        <f t="shared" si="689"/>
        <v>0</v>
      </c>
      <c r="S4310" s="61">
        <f t="shared" si="690"/>
        <v>0</v>
      </c>
      <c r="T4310" t="str">
        <f t="shared" si="691"/>
        <v>إضافى كامل</v>
      </c>
      <c r="U4310" t="s">
        <v>846</v>
      </c>
    </row>
    <row r="4311" spans="1:21" x14ac:dyDescent="0.25">
      <c r="A4311" s="54" t="s">
        <v>1680</v>
      </c>
      <c r="B4311" s="54" t="s">
        <v>1726</v>
      </c>
      <c r="C4311" s="54" t="s">
        <v>762</v>
      </c>
      <c r="D4311" s="55">
        <v>45617</v>
      </c>
      <c r="E4311" s="56" t="s">
        <v>24</v>
      </c>
      <c r="F4311" s="54" t="s">
        <v>1681</v>
      </c>
      <c r="G4311" s="129" t="s">
        <v>456</v>
      </c>
      <c r="I4311" s="54" t="s">
        <v>1004</v>
      </c>
      <c r="J4311" s="54" t="s">
        <v>766</v>
      </c>
      <c r="L4311" s="60">
        <f t="shared" si="684"/>
        <v>0</v>
      </c>
      <c r="M4311" s="33">
        <f t="shared" si="683"/>
        <v>0</v>
      </c>
      <c r="N4311" s="61">
        <f t="shared" si="685"/>
        <v>0</v>
      </c>
      <c r="O4311" s="33">
        <f t="shared" si="686"/>
        <v>0</v>
      </c>
      <c r="P4311" s="61">
        <f t="shared" si="687"/>
        <v>0</v>
      </c>
      <c r="Q4311" s="62">
        <f t="shared" si="688"/>
        <v>0</v>
      </c>
      <c r="R4311" s="61">
        <f t="shared" si="689"/>
        <v>0</v>
      </c>
      <c r="S4311" s="61">
        <f t="shared" si="690"/>
        <v>0</v>
      </c>
      <c r="T4311" t="str">
        <f t="shared" si="691"/>
        <v>إضافى كامل</v>
      </c>
      <c r="U4311" t="s">
        <v>846</v>
      </c>
    </row>
    <row r="4312" spans="1:21" x14ac:dyDescent="0.25">
      <c r="A4312" s="54" t="s">
        <v>1680</v>
      </c>
      <c r="B4312" s="54" t="s">
        <v>1726</v>
      </c>
      <c r="C4312" s="54" t="s">
        <v>762</v>
      </c>
      <c r="D4312" s="55">
        <v>45618</v>
      </c>
      <c r="E4312" s="56" t="s">
        <v>15</v>
      </c>
      <c r="F4312" s="54" t="s">
        <v>1681</v>
      </c>
      <c r="G4312" s="129" t="s">
        <v>456</v>
      </c>
      <c r="I4312" s="54"/>
      <c r="J4312" s="54"/>
      <c r="L4312" s="60">
        <f t="shared" si="684"/>
        <v>0</v>
      </c>
      <c r="M4312" s="33">
        <f t="shared" si="683"/>
        <v>0</v>
      </c>
      <c r="N4312" s="61">
        <f t="shared" si="685"/>
        <v>0</v>
      </c>
      <c r="O4312" s="33">
        <f t="shared" si="686"/>
        <v>0</v>
      </c>
      <c r="P4312" s="61">
        <f t="shared" si="687"/>
        <v>0</v>
      </c>
      <c r="Q4312" s="62">
        <f t="shared" si="688"/>
        <v>0</v>
      </c>
      <c r="R4312" s="61">
        <f t="shared" si="689"/>
        <v>0</v>
      </c>
      <c r="S4312" s="61">
        <f t="shared" si="690"/>
        <v>0</v>
      </c>
      <c r="T4312" t="str">
        <f t="shared" si="691"/>
        <v>إضافى كامل</v>
      </c>
      <c r="U4312" t="s">
        <v>846</v>
      </c>
    </row>
    <row r="4313" spans="1:21" x14ac:dyDescent="0.25">
      <c r="A4313" s="54" t="s">
        <v>1680</v>
      </c>
      <c r="B4313" s="54" t="s">
        <v>1726</v>
      </c>
      <c r="C4313" s="54" t="s">
        <v>762</v>
      </c>
      <c r="D4313" s="55">
        <v>45619</v>
      </c>
      <c r="E4313" s="56" t="s">
        <v>18</v>
      </c>
      <c r="F4313" s="54" t="s">
        <v>1681</v>
      </c>
      <c r="G4313" s="129" t="s">
        <v>456</v>
      </c>
      <c r="I4313" s="54"/>
      <c r="J4313" s="54"/>
      <c r="K4313" s="3" t="s">
        <v>19</v>
      </c>
      <c r="L4313" s="60">
        <f t="shared" si="684"/>
        <v>1</v>
      </c>
      <c r="M4313" s="33">
        <f t="shared" si="683"/>
        <v>0</v>
      </c>
      <c r="N4313" s="61">
        <f t="shared" si="685"/>
        <v>0</v>
      </c>
      <c r="O4313" s="33">
        <f t="shared" si="686"/>
        <v>0</v>
      </c>
      <c r="P4313" s="61">
        <f t="shared" si="687"/>
        <v>0</v>
      </c>
      <c r="Q4313" s="62">
        <f t="shared" si="688"/>
        <v>0</v>
      </c>
      <c r="R4313" s="61">
        <f t="shared" si="689"/>
        <v>0</v>
      </c>
      <c r="S4313" s="61">
        <f t="shared" si="690"/>
        <v>0</v>
      </c>
      <c r="T4313" t="str">
        <f t="shared" si="691"/>
        <v>إضافى كامل</v>
      </c>
      <c r="U4313" t="s">
        <v>846</v>
      </c>
    </row>
    <row r="4314" spans="1:21" x14ac:dyDescent="0.25">
      <c r="A4314" s="54" t="s">
        <v>1680</v>
      </c>
      <c r="B4314" s="54" t="s">
        <v>1726</v>
      </c>
      <c r="C4314" s="54" t="s">
        <v>762</v>
      </c>
      <c r="D4314" s="55">
        <v>45620</v>
      </c>
      <c r="E4314" s="56" t="s">
        <v>20</v>
      </c>
      <c r="F4314" s="54" t="s">
        <v>1681</v>
      </c>
      <c r="G4314" s="129" t="s">
        <v>456</v>
      </c>
      <c r="I4314" s="54" t="s">
        <v>1446</v>
      </c>
      <c r="J4314" s="54" t="s">
        <v>873</v>
      </c>
      <c r="L4314" s="60">
        <f t="shared" si="684"/>
        <v>0</v>
      </c>
      <c r="M4314" s="33">
        <f t="shared" si="683"/>
        <v>0</v>
      </c>
      <c r="N4314" s="61">
        <f t="shared" si="685"/>
        <v>0</v>
      </c>
      <c r="O4314" s="33">
        <f t="shared" si="686"/>
        <v>0</v>
      </c>
      <c r="P4314" s="61">
        <f t="shared" si="687"/>
        <v>0</v>
      </c>
      <c r="Q4314" s="62">
        <f t="shared" si="688"/>
        <v>0</v>
      </c>
      <c r="R4314" s="61">
        <f t="shared" si="689"/>
        <v>0</v>
      </c>
      <c r="S4314" s="61">
        <f t="shared" si="690"/>
        <v>0</v>
      </c>
      <c r="T4314" t="str">
        <f t="shared" si="691"/>
        <v>إضافى كامل</v>
      </c>
      <c r="U4314" t="s">
        <v>846</v>
      </c>
    </row>
    <row r="4315" spans="1:21" x14ac:dyDescent="0.25">
      <c r="A4315" s="54" t="s">
        <v>1680</v>
      </c>
      <c r="B4315" s="54" t="s">
        <v>1726</v>
      </c>
      <c r="C4315" s="54" t="s">
        <v>762</v>
      </c>
      <c r="D4315" s="55">
        <v>45621</v>
      </c>
      <c r="E4315" s="56" t="s">
        <v>21</v>
      </c>
      <c r="F4315" s="54" t="s">
        <v>1681</v>
      </c>
      <c r="G4315" s="129" t="s">
        <v>456</v>
      </c>
      <c r="I4315" s="54" t="s">
        <v>988</v>
      </c>
      <c r="J4315" s="54" t="s">
        <v>873</v>
      </c>
      <c r="L4315" s="60">
        <f t="shared" si="684"/>
        <v>0</v>
      </c>
      <c r="M4315" s="33">
        <f t="shared" si="683"/>
        <v>1</v>
      </c>
      <c r="N4315" s="61">
        <f t="shared" si="685"/>
        <v>0</v>
      </c>
      <c r="O4315" s="33">
        <f t="shared" si="686"/>
        <v>0</v>
      </c>
      <c r="P4315" s="61">
        <f t="shared" si="687"/>
        <v>0</v>
      </c>
      <c r="Q4315" s="62">
        <f t="shared" si="688"/>
        <v>0</v>
      </c>
      <c r="R4315" s="61">
        <f t="shared" si="689"/>
        <v>0</v>
      </c>
      <c r="S4315" s="61">
        <f t="shared" si="690"/>
        <v>1</v>
      </c>
      <c r="T4315" t="str">
        <f t="shared" si="691"/>
        <v>إضافى كامل</v>
      </c>
      <c r="U4315" t="s">
        <v>846</v>
      </c>
    </row>
    <row r="4316" spans="1:21" x14ac:dyDescent="0.25">
      <c r="A4316" s="54" t="s">
        <v>1680</v>
      </c>
      <c r="B4316" s="54" t="s">
        <v>1726</v>
      </c>
      <c r="C4316" s="54" t="s">
        <v>762</v>
      </c>
      <c r="D4316" s="55">
        <v>45622</v>
      </c>
      <c r="E4316" s="56" t="s">
        <v>22</v>
      </c>
      <c r="F4316" s="54" t="s">
        <v>1681</v>
      </c>
      <c r="G4316" s="129" t="s">
        <v>456</v>
      </c>
      <c r="I4316" s="54" t="s">
        <v>1083</v>
      </c>
      <c r="J4316" s="54" t="s">
        <v>875</v>
      </c>
      <c r="L4316" s="60">
        <f t="shared" si="684"/>
        <v>0</v>
      </c>
      <c r="M4316" s="33">
        <f t="shared" si="683"/>
        <v>2</v>
      </c>
      <c r="N4316" s="61">
        <f t="shared" si="685"/>
        <v>0</v>
      </c>
      <c r="O4316" s="33">
        <f t="shared" si="686"/>
        <v>0</v>
      </c>
      <c r="P4316" s="61">
        <f t="shared" si="687"/>
        <v>0</v>
      </c>
      <c r="Q4316" s="62">
        <f t="shared" si="688"/>
        <v>0</v>
      </c>
      <c r="R4316" s="61">
        <f t="shared" si="689"/>
        <v>0</v>
      </c>
      <c r="S4316" s="61">
        <f t="shared" si="690"/>
        <v>2</v>
      </c>
      <c r="T4316" t="str">
        <f t="shared" si="691"/>
        <v>إضافى كامل</v>
      </c>
      <c r="U4316" t="s">
        <v>846</v>
      </c>
    </row>
    <row r="4317" spans="1:21" x14ac:dyDescent="0.25">
      <c r="A4317" s="54" t="s">
        <v>1680</v>
      </c>
      <c r="B4317" s="54" t="s">
        <v>1726</v>
      </c>
      <c r="C4317" s="54" t="s">
        <v>762</v>
      </c>
      <c r="D4317" s="55">
        <v>45623</v>
      </c>
      <c r="E4317" s="56" t="s">
        <v>23</v>
      </c>
      <c r="F4317" s="54" t="s">
        <v>1681</v>
      </c>
      <c r="G4317" s="129" t="s">
        <v>456</v>
      </c>
      <c r="I4317" s="54" t="s">
        <v>1182</v>
      </c>
      <c r="J4317" s="54" t="s">
        <v>806</v>
      </c>
      <c r="L4317" s="60">
        <f t="shared" si="684"/>
        <v>0</v>
      </c>
      <c r="M4317" s="33">
        <f t="shared" si="683"/>
        <v>3</v>
      </c>
      <c r="N4317" s="61">
        <f t="shared" si="685"/>
        <v>0</v>
      </c>
      <c r="O4317" s="33">
        <f t="shared" si="686"/>
        <v>0</v>
      </c>
      <c r="P4317" s="61">
        <f t="shared" si="687"/>
        <v>0</v>
      </c>
      <c r="Q4317" s="62">
        <f t="shared" si="688"/>
        <v>0</v>
      </c>
      <c r="R4317" s="61">
        <f t="shared" si="689"/>
        <v>0</v>
      </c>
      <c r="S4317" s="61">
        <f t="shared" si="690"/>
        <v>3</v>
      </c>
      <c r="T4317" t="str">
        <f t="shared" si="691"/>
        <v>إضافى كامل</v>
      </c>
      <c r="U4317" t="s">
        <v>846</v>
      </c>
    </row>
    <row r="4318" spans="1:21" x14ac:dyDescent="0.25">
      <c r="A4318" s="54" t="s">
        <v>1680</v>
      </c>
      <c r="B4318" s="54" t="s">
        <v>1726</v>
      </c>
      <c r="C4318" s="54" t="s">
        <v>762</v>
      </c>
      <c r="D4318" s="55">
        <v>45624</v>
      </c>
      <c r="E4318" s="56" t="s">
        <v>24</v>
      </c>
      <c r="F4318" s="54" t="s">
        <v>1681</v>
      </c>
      <c r="G4318" s="129" t="s">
        <v>456</v>
      </c>
      <c r="I4318" s="54" t="s">
        <v>979</v>
      </c>
      <c r="J4318" s="54" t="s">
        <v>882</v>
      </c>
      <c r="L4318" s="60">
        <f t="shared" si="684"/>
        <v>0</v>
      </c>
      <c r="M4318" s="33">
        <f t="shared" si="683"/>
        <v>4</v>
      </c>
      <c r="N4318" s="61">
        <f t="shared" si="685"/>
        <v>0</v>
      </c>
      <c r="O4318" s="33">
        <f t="shared" si="686"/>
        <v>0</v>
      </c>
      <c r="P4318" s="61">
        <f t="shared" si="687"/>
        <v>0</v>
      </c>
      <c r="Q4318" s="62">
        <f t="shared" si="688"/>
        <v>0</v>
      </c>
      <c r="R4318" s="61">
        <f t="shared" si="689"/>
        <v>0</v>
      </c>
      <c r="S4318" s="61">
        <f t="shared" si="690"/>
        <v>4</v>
      </c>
      <c r="T4318" t="str">
        <f t="shared" si="691"/>
        <v>إضافى كامل</v>
      </c>
      <c r="U4318" t="s">
        <v>846</v>
      </c>
    </row>
    <row r="4319" spans="1:21" x14ac:dyDescent="0.25">
      <c r="A4319" s="54" t="s">
        <v>1680</v>
      </c>
      <c r="B4319" s="54" t="s">
        <v>1726</v>
      </c>
      <c r="C4319" s="54" t="s">
        <v>762</v>
      </c>
      <c r="D4319" s="55">
        <v>45625</v>
      </c>
      <c r="E4319" s="56" t="s">
        <v>15</v>
      </c>
      <c r="F4319" s="54" t="s">
        <v>1681</v>
      </c>
      <c r="G4319" s="129" t="s">
        <v>456</v>
      </c>
      <c r="I4319" s="54"/>
      <c r="J4319" s="54"/>
      <c r="L4319" s="60">
        <f t="shared" si="684"/>
        <v>0</v>
      </c>
      <c r="M4319" s="33">
        <f t="shared" si="683"/>
        <v>5</v>
      </c>
      <c r="N4319" s="61">
        <f t="shared" si="685"/>
        <v>0</v>
      </c>
      <c r="O4319" s="33">
        <f t="shared" si="686"/>
        <v>0</v>
      </c>
      <c r="P4319" s="61">
        <f t="shared" si="687"/>
        <v>0</v>
      </c>
      <c r="Q4319" s="62">
        <f t="shared" si="688"/>
        <v>0</v>
      </c>
      <c r="R4319" s="61">
        <f t="shared" si="689"/>
        <v>0</v>
      </c>
      <c r="S4319" s="61">
        <f t="shared" si="690"/>
        <v>5</v>
      </c>
      <c r="T4319" t="str">
        <f t="shared" si="691"/>
        <v>نصف إضافى</v>
      </c>
      <c r="U4319" t="s">
        <v>846</v>
      </c>
    </row>
    <row r="4320" spans="1:21" x14ac:dyDescent="0.25">
      <c r="A4320" s="54" t="s">
        <v>1680</v>
      </c>
      <c r="B4320" s="54" t="s">
        <v>1726</v>
      </c>
      <c r="C4320" s="54" t="s">
        <v>762</v>
      </c>
      <c r="D4320" s="55">
        <v>45626</v>
      </c>
      <c r="E4320" s="56" t="s">
        <v>18</v>
      </c>
      <c r="F4320" s="54" t="s">
        <v>1681</v>
      </c>
      <c r="G4320" s="129" t="s">
        <v>456</v>
      </c>
      <c r="I4320" s="54"/>
      <c r="J4320" s="54"/>
      <c r="K4320" s="3" t="s">
        <v>19</v>
      </c>
      <c r="L4320" s="60">
        <f t="shared" si="684"/>
        <v>1</v>
      </c>
      <c r="M4320" s="33">
        <f t="shared" si="683"/>
        <v>5</v>
      </c>
      <c r="N4320" s="61">
        <f t="shared" si="685"/>
        <v>0</v>
      </c>
      <c r="O4320" s="33">
        <f t="shared" si="686"/>
        <v>0</v>
      </c>
      <c r="P4320" s="61">
        <f t="shared" si="687"/>
        <v>0</v>
      </c>
      <c r="Q4320" s="62">
        <f t="shared" si="688"/>
        <v>0</v>
      </c>
      <c r="R4320" s="61">
        <f t="shared" si="689"/>
        <v>0</v>
      </c>
      <c r="S4320" s="61">
        <f t="shared" si="690"/>
        <v>5</v>
      </c>
      <c r="T4320" t="str">
        <f t="shared" si="691"/>
        <v>نصف إضافى</v>
      </c>
      <c r="U4320" t="s">
        <v>846</v>
      </c>
    </row>
    <row r="4321" spans="1:21" x14ac:dyDescent="0.25">
      <c r="A4321" s="54" t="s">
        <v>1684</v>
      </c>
      <c r="B4321" s="54" t="s">
        <v>1823</v>
      </c>
      <c r="C4321" s="54" t="s">
        <v>762</v>
      </c>
      <c r="D4321" s="55">
        <v>45597</v>
      </c>
      <c r="E4321" s="56" t="s">
        <v>15</v>
      </c>
      <c r="F4321" s="131">
        <v>0.05</v>
      </c>
      <c r="G4321" s="57" t="s">
        <v>446</v>
      </c>
      <c r="I4321" s="54"/>
      <c r="J4321" s="54"/>
      <c r="L4321" s="60">
        <f t="shared" si="684"/>
        <v>0</v>
      </c>
      <c r="M4321" s="33">
        <f t="shared" si="683"/>
        <v>5</v>
      </c>
      <c r="N4321" s="61">
        <f t="shared" si="685"/>
        <v>0</v>
      </c>
      <c r="O4321" s="33">
        <f t="shared" si="686"/>
        <v>0</v>
      </c>
      <c r="P4321" s="61">
        <f t="shared" si="687"/>
        <v>0</v>
      </c>
      <c r="Q4321" s="62">
        <f t="shared" si="688"/>
        <v>0</v>
      </c>
      <c r="R4321" s="61">
        <f t="shared" si="689"/>
        <v>0</v>
      </c>
      <c r="S4321" s="61">
        <f t="shared" si="690"/>
        <v>5</v>
      </c>
      <c r="T4321" t="str">
        <f t="shared" si="691"/>
        <v>نصف إضافى</v>
      </c>
      <c r="U4321" t="s">
        <v>871</v>
      </c>
    </row>
    <row r="4322" spans="1:21" x14ac:dyDescent="0.25">
      <c r="A4322" s="54" t="s">
        <v>1684</v>
      </c>
      <c r="B4322" s="54" t="s">
        <v>1884</v>
      </c>
      <c r="C4322" s="54" t="s">
        <v>762</v>
      </c>
      <c r="D4322" s="55">
        <v>45598</v>
      </c>
      <c r="E4322" s="56" t="s">
        <v>18</v>
      </c>
      <c r="F4322" s="131">
        <v>0.05</v>
      </c>
      <c r="G4322" s="57" t="s">
        <v>446</v>
      </c>
      <c r="I4322" s="54"/>
      <c r="J4322" s="54"/>
      <c r="L4322" s="60">
        <f t="shared" si="684"/>
        <v>0</v>
      </c>
      <c r="M4322" s="33">
        <f t="shared" si="683"/>
        <v>6</v>
      </c>
      <c r="N4322" s="61">
        <f t="shared" si="685"/>
        <v>0</v>
      </c>
      <c r="O4322" s="33">
        <f t="shared" si="686"/>
        <v>0</v>
      </c>
      <c r="P4322" s="61">
        <f t="shared" si="687"/>
        <v>0</v>
      </c>
      <c r="Q4322" s="62">
        <f t="shared" si="688"/>
        <v>0</v>
      </c>
      <c r="R4322" s="61">
        <f t="shared" si="689"/>
        <v>0</v>
      </c>
      <c r="S4322" s="61">
        <f t="shared" si="690"/>
        <v>6</v>
      </c>
      <c r="T4322" t="str">
        <f t="shared" si="691"/>
        <v>نصف إضافى</v>
      </c>
      <c r="U4322" t="s">
        <v>871</v>
      </c>
    </row>
    <row r="4323" spans="1:21" x14ac:dyDescent="0.25">
      <c r="A4323" s="54" t="s">
        <v>1684</v>
      </c>
      <c r="B4323" s="54" t="s">
        <v>1884</v>
      </c>
      <c r="C4323" s="54" t="s">
        <v>762</v>
      </c>
      <c r="D4323" s="55">
        <v>45599</v>
      </c>
      <c r="E4323" s="56" t="s">
        <v>20</v>
      </c>
      <c r="F4323" s="131">
        <v>0.05</v>
      </c>
      <c r="G4323" s="57" t="s">
        <v>446</v>
      </c>
      <c r="I4323" s="54"/>
      <c r="J4323" s="54"/>
      <c r="L4323" s="60">
        <f t="shared" si="684"/>
        <v>0</v>
      </c>
      <c r="M4323" s="33">
        <f t="shared" si="683"/>
        <v>7</v>
      </c>
      <c r="N4323" s="61">
        <f t="shared" si="685"/>
        <v>0</v>
      </c>
      <c r="O4323" s="33">
        <f t="shared" si="686"/>
        <v>0</v>
      </c>
      <c r="P4323" s="61">
        <f t="shared" si="687"/>
        <v>0</v>
      </c>
      <c r="Q4323" s="62">
        <f t="shared" si="688"/>
        <v>0</v>
      </c>
      <c r="R4323" s="61">
        <f t="shared" si="689"/>
        <v>0</v>
      </c>
      <c r="S4323" s="61">
        <f t="shared" si="690"/>
        <v>7</v>
      </c>
      <c r="T4323" t="str">
        <f t="shared" si="691"/>
        <v>لا يستحق</v>
      </c>
      <c r="U4323" t="s">
        <v>871</v>
      </c>
    </row>
    <row r="4324" spans="1:21" x14ac:dyDescent="0.25">
      <c r="A4324" s="54" t="s">
        <v>1684</v>
      </c>
      <c r="B4324" s="54" t="s">
        <v>1884</v>
      </c>
      <c r="C4324" s="54" t="s">
        <v>762</v>
      </c>
      <c r="D4324" s="55">
        <v>45600</v>
      </c>
      <c r="E4324" s="56" t="s">
        <v>21</v>
      </c>
      <c r="F4324" s="131">
        <v>0.05</v>
      </c>
      <c r="G4324" s="57" t="s">
        <v>446</v>
      </c>
      <c r="I4324" s="54" t="s">
        <v>1685</v>
      </c>
      <c r="J4324" s="54"/>
      <c r="L4324" s="60">
        <f t="shared" si="684"/>
        <v>0</v>
      </c>
      <c r="M4324" s="33">
        <f t="shared" si="683"/>
        <v>8</v>
      </c>
      <c r="N4324" s="61">
        <f t="shared" si="685"/>
        <v>0</v>
      </c>
      <c r="O4324" s="33">
        <f t="shared" si="686"/>
        <v>0</v>
      </c>
      <c r="P4324" s="61">
        <f t="shared" si="687"/>
        <v>0</v>
      </c>
      <c r="Q4324" s="62">
        <f t="shared" si="688"/>
        <v>0</v>
      </c>
      <c r="R4324" s="61">
        <f t="shared" si="689"/>
        <v>0</v>
      </c>
      <c r="S4324" s="61">
        <f t="shared" si="690"/>
        <v>8</v>
      </c>
      <c r="T4324" t="str">
        <f t="shared" si="691"/>
        <v>لا يستحق</v>
      </c>
      <c r="U4324" t="s">
        <v>871</v>
      </c>
    </row>
    <row r="4325" spans="1:21" x14ac:dyDescent="0.25">
      <c r="A4325" s="54" t="s">
        <v>1684</v>
      </c>
      <c r="B4325" s="54" t="s">
        <v>1884</v>
      </c>
      <c r="C4325" s="54" t="s">
        <v>762</v>
      </c>
      <c r="D4325" s="55">
        <v>45601</v>
      </c>
      <c r="E4325" s="56" t="s">
        <v>22</v>
      </c>
      <c r="F4325" s="131">
        <v>0.05</v>
      </c>
      <c r="G4325" s="57" t="s">
        <v>446</v>
      </c>
      <c r="I4325" s="54"/>
      <c r="J4325" s="54"/>
      <c r="L4325" s="60">
        <f t="shared" si="684"/>
        <v>0</v>
      </c>
      <c r="M4325" s="33">
        <f t="shared" si="683"/>
        <v>9</v>
      </c>
      <c r="N4325" s="61">
        <f t="shared" si="685"/>
        <v>0</v>
      </c>
      <c r="O4325" s="33">
        <f t="shared" si="686"/>
        <v>0</v>
      </c>
      <c r="P4325" s="61">
        <f t="shared" si="687"/>
        <v>0</v>
      </c>
      <c r="Q4325" s="62">
        <f t="shared" si="688"/>
        <v>0</v>
      </c>
      <c r="R4325" s="61">
        <f t="shared" si="689"/>
        <v>0</v>
      </c>
      <c r="S4325" s="61">
        <f t="shared" si="690"/>
        <v>9</v>
      </c>
      <c r="T4325" t="str">
        <f t="shared" si="691"/>
        <v>لا يستحق</v>
      </c>
      <c r="U4325" t="s">
        <v>871</v>
      </c>
    </row>
    <row r="4326" spans="1:21" x14ac:dyDescent="0.25">
      <c r="A4326" s="54" t="s">
        <v>1684</v>
      </c>
      <c r="B4326" s="54" t="s">
        <v>1884</v>
      </c>
      <c r="C4326" s="54" t="s">
        <v>762</v>
      </c>
      <c r="D4326" s="55">
        <v>45602</v>
      </c>
      <c r="E4326" s="56" t="s">
        <v>23</v>
      </c>
      <c r="F4326" s="131">
        <v>0.05</v>
      </c>
      <c r="G4326" s="57" t="s">
        <v>446</v>
      </c>
      <c r="I4326" s="54" t="s">
        <v>1217</v>
      </c>
      <c r="J4326" s="54"/>
      <c r="L4326" s="60">
        <f t="shared" si="684"/>
        <v>0</v>
      </c>
      <c r="M4326" s="33">
        <f t="shared" si="683"/>
        <v>10</v>
      </c>
      <c r="N4326" s="61">
        <f t="shared" si="685"/>
        <v>0</v>
      </c>
      <c r="O4326" s="33">
        <f t="shared" si="686"/>
        <v>0</v>
      </c>
      <c r="P4326" s="61">
        <f t="shared" si="687"/>
        <v>0</v>
      </c>
      <c r="Q4326" s="62">
        <f t="shared" si="688"/>
        <v>0</v>
      </c>
      <c r="R4326" s="61">
        <f t="shared" si="689"/>
        <v>0</v>
      </c>
      <c r="S4326" s="61">
        <f t="shared" si="690"/>
        <v>10</v>
      </c>
      <c r="T4326" t="str">
        <f t="shared" si="691"/>
        <v>لا يستحق</v>
      </c>
      <c r="U4326" t="s">
        <v>871</v>
      </c>
    </row>
    <row r="4327" spans="1:21" x14ac:dyDescent="0.25">
      <c r="A4327" s="54" t="s">
        <v>1684</v>
      </c>
      <c r="B4327" s="54" t="s">
        <v>1884</v>
      </c>
      <c r="C4327" s="54" t="s">
        <v>762</v>
      </c>
      <c r="D4327" s="55">
        <v>45603</v>
      </c>
      <c r="E4327" s="56" t="s">
        <v>24</v>
      </c>
      <c r="F4327" s="131">
        <v>0.05</v>
      </c>
      <c r="G4327" s="57" t="s">
        <v>446</v>
      </c>
      <c r="I4327" s="54"/>
      <c r="J4327" s="54"/>
      <c r="L4327" s="60">
        <f t="shared" si="684"/>
        <v>0</v>
      </c>
      <c r="M4327" s="33">
        <f t="shared" si="683"/>
        <v>11</v>
      </c>
      <c r="N4327" s="61">
        <f t="shared" si="685"/>
        <v>0</v>
      </c>
      <c r="O4327" s="33">
        <f t="shared" si="686"/>
        <v>0</v>
      </c>
      <c r="P4327" s="61">
        <f t="shared" si="687"/>
        <v>0</v>
      </c>
      <c r="Q4327" s="62">
        <f t="shared" si="688"/>
        <v>0</v>
      </c>
      <c r="R4327" s="61">
        <f t="shared" si="689"/>
        <v>0</v>
      </c>
      <c r="S4327" s="61">
        <f t="shared" si="690"/>
        <v>11</v>
      </c>
      <c r="T4327" t="str">
        <f t="shared" si="691"/>
        <v>لا يستحق</v>
      </c>
      <c r="U4327" t="s">
        <v>871</v>
      </c>
    </row>
    <row r="4328" spans="1:21" x14ac:dyDescent="0.25">
      <c r="A4328" s="54" t="s">
        <v>1684</v>
      </c>
      <c r="B4328" s="54" t="s">
        <v>1884</v>
      </c>
      <c r="C4328" s="54" t="s">
        <v>762</v>
      </c>
      <c r="D4328" s="55">
        <v>45604</v>
      </c>
      <c r="E4328" s="56" t="s">
        <v>15</v>
      </c>
      <c r="F4328" s="131">
        <v>0.05</v>
      </c>
      <c r="G4328" s="57" t="s">
        <v>446</v>
      </c>
      <c r="I4328" s="54"/>
      <c r="J4328" s="54"/>
      <c r="L4328" s="60">
        <f t="shared" si="684"/>
        <v>0</v>
      </c>
      <c r="M4328" s="33">
        <f t="shared" si="683"/>
        <v>12</v>
      </c>
      <c r="N4328" s="61">
        <f t="shared" si="685"/>
        <v>0</v>
      </c>
      <c r="O4328" s="33">
        <f t="shared" si="686"/>
        <v>0</v>
      </c>
      <c r="P4328" s="61">
        <f t="shared" si="687"/>
        <v>0</v>
      </c>
      <c r="Q4328" s="62">
        <f t="shared" si="688"/>
        <v>0</v>
      </c>
      <c r="R4328" s="61">
        <f t="shared" si="689"/>
        <v>0</v>
      </c>
      <c r="S4328" s="61">
        <f t="shared" si="690"/>
        <v>12</v>
      </c>
      <c r="T4328" t="str">
        <f t="shared" si="691"/>
        <v>لا يستحق</v>
      </c>
      <c r="U4328" t="s">
        <v>871</v>
      </c>
    </row>
    <row r="4329" spans="1:21" x14ac:dyDescent="0.25">
      <c r="A4329" s="54" t="s">
        <v>1684</v>
      </c>
      <c r="B4329" s="54" t="s">
        <v>1884</v>
      </c>
      <c r="C4329" s="54" t="s">
        <v>762</v>
      </c>
      <c r="D4329" s="55">
        <v>45605</v>
      </c>
      <c r="E4329" s="56" t="s">
        <v>18</v>
      </c>
      <c r="F4329" s="131">
        <v>0.05</v>
      </c>
      <c r="G4329" s="57" t="s">
        <v>446</v>
      </c>
      <c r="I4329" s="54"/>
      <c r="J4329" s="54"/>
      <c r="L4329" s="60">
        <f t="shared" si="684"/>
        <v>0</v>
      </c>
      <c r="M4329" s="33">
        <f t="shared" si="683"/>
        <v>13</v>
      </c>
      <c r="N4329" s="61">
        <f t="shared" si="685"/>
        <v>0</v>
      </c>
      <c r="O4329" s="33">
        <f t="shared" si="686"/>
        <v>0</v>
      </c>
      <c r="P4329" s="61">
        <f t="shared" si="687"/>
        <v>0</v>
      </c>
      <c r="Q4329" s="62">
        <f t="shared" si="688"/>
        <v>0</v>
      </c>
      <c r="R4329" s="61">
        <f t="shared" si="689"/>
        <v>0</v>
      </c>
      <c r="S4329" s="61">
        <f t="shared" si="690"/>
        <v>13</v>
      </c>
      <c r="T4329" t="str">
        <f t="shared" si="691"/>
        <v>لا يستحق</v>
      </c>
      <c r="U4329" t="s">
        <v>871</v>
      </c>
    </row>
    <row r="4330" spans="1:21" x14ac:dyDescent="0.25">
      <c r="A4330" s="54" t="s">
        <v>1684</v>
      </c>
      <c r="B4330" s="54" t="s">
        <v>1884</v>
      </c>
      <c r="C4330" s="54" t="s">
        <v>762</v>
      </c>
      <c r="D4330" s="55">
        <v>45606</v>
      </c>
      <c r="E4330" s="56" t="s">
        <v>20</v>
      </c>
      <c r="F4330" s="131">
        <v>0.05</v>
      </c>
      <c r="G4330" s="57" t="s">
        <v>446</v>
      </c>
      <c r="I4330" s="54"/>
      <c r="J4330" s="54"/>
      <c r="L4330" s="60">
        <f t="shared" si="684"/>
        <v>0</v>
      </c>
      <c r="M4330" s="33">
        <f t="shared" si="683"/>
        <v>14</v>
      </c>
      <c r="N4330" s="61">
        <f t="shared" si="685"/>
        <v>0</v>
      </c>
      <c r="O4330" s="33">
        <f t="shared" si="686"/>
        <v>0</v>
      </c>
      <c r="P4330" s="61">
        <f t="shared" si="687"/>
        <v>0</v>
      </c>
      <c r="Q4330" s="62">
        <f t="shared" si="688"/>
        <v>0</v>
      </c>
      <c r="R4330" s="61">
        <f t="shared" si="689"/>
        <v>0</v>
      </c>
      <c r="S4330" s="61">
        <f t="shared" si="690"/>
        <v>14</v>
      </c>
      <c r="T4330" t="str">
        <f t="shared" si="691"/>
        <v>لا يستحق</v>
      </c>
      <c r="U4330" t="s">
        <v>871</v>
      </c>
    </row>
    <row r="4331" spans="1:21" x14ac:dyDescent="0.25">
      <c r="A4331" s="54" t="s">
        <v>1684</v>
      </c>
      <c r="B4331" s="54" t="s">
        <v>1884</v>
      </c>
      <c r="C4331" s="54" t="s">
        <v>762</v>
      </c>
      <c r="D4331" s="55">
        <v>45607</v>
      </c>
      <c r="E4331" s="56" t="s">
        <v>21</v>
      </c>
      <c r="F4331" s="131">
        <v>0.05</v>
      </c>
      <c r="G4331" s="57" t="s">
        <v>446</v>
      </c>
      <c r="I4331" s="54" t="s">
        <v>1079</v>
      </c>
      <c r="J4331" s="54"/>
      <c r="L4331" s="60">
        <f t="shared" si="684"/>
        <v>0</v>
      </c>
      <c r="M4331" s="33">
        <f t="shared" si="683"/>
        <v>15</v>
      </c>
      <c r="N4331" s="61">
        <f t="shared" si="685"/>
        <v>0</v>
      </c>
      <c r="O4331" s="33">
        <f t="shared" si="686"/>
        <v>0</v>
      </c>
      <c r="P4331" s="61">
        <f t="shared" si="687"/>
        <v>0</v>
      </c>
      <c r="Q4331" s="62">
        <f t="shared" si="688"/>
        <v>0</v>
      </c>
      <c r="R4331" s="61">
        <f t="shared" si="689"/>
        <v>0</v>
      </c>
      <c r="S4331" s="61">
        <f t="shared" si="690"/>
        <v>15</v>
      </c>
      <c r="T4331" t="str">
        <f t="shared" si="691"/>
        <v>لا يستحق</v>
      </c>
      <c r="U4331" t="s">
        <v>871</v>
      </c>
    </row>
    <row r="4332" spans="1:21" x14ac:dyDescent="0.25">
      <c r="A4332" s="54" t="s">
        <v>1684</v>
      </c>
      <c r="B4332" s="54" t="s">
        <v>1884</v>
      </c>
      <c r="C4332" s="54" t="s">
        <v>762</v>
      </c>
      <c r="D4332" s="55">
        <v>45608</v>
      </c>
      <c r="E4332" s="56" t="s">
        <v>22</v>
      </c>
      <c r="F4332" s="131">
        <v>0.05</v>
      </c>
      <c r="G4332" s="57" t="s">
        <v>446</v>
      </c>
      <c r="I4332" s="54"/>
      <c r="J4332" s="54"/>
      <c r="L4332" s="60">
        <f t="shared" si="684"/>
        <v>0</v>
      </c>
      <c r="M4332" s="33">
        <f t="shared" si="683"/>
        <v>16</v>
      </c>
      <c r="N4332" s="61">
        <f t="shared" si="685"/>
        <v>0</v>
      </c>
      <c r="O4332" s="33">
        <f t="shared" si="686"/>
        <v>0</v>
      </c>
      <c r="P4332" s="61">
        <f t="shared" si="687"/>
        <v>0</v>
      </c>
      <c r="Q4332" s="62">
        <f t="shared" si="688"/>
        <v>0</v>
      </c>
      <c r="R4332" s="61">
        <f t="shared" si="689"/>
        <v>0</v>
      </c>
      <c r="S4332" s="61">
        <f t="shared" si="690"/>
        <v>16</v>
      </c>
      <c r="T4332" t="str">
        <f t="shared" si="691"/>
        <v>لا يستحق</v>
      </c>
      <c r="U4332" t="s">
        <v>871</v>
      </c>
    </row>
    <row r="4333" spans="1:21" x14ac:dyDescent="0.25">
      <c r="A4333" s="54" t="s">
        <v>1684</v>
      </c>
      <c r="B4333" s="54" t="s">
        <v>1884</v>
      </c>
      <c r="C4333" s="54" t="s">
        <v>762</v>
      </c>
      <c r="D4333" s="55">
        <v>45609</v>
      </c>
      <c r="E4333" s="56" t="s">
        <v>23</v>
      </c>
      <c r="F4333" s="131">
        <v>0.05</v>
      </c>
      <c r="G4333" s="57" t="s">
        <v>446</v>
      </c>
      <c r="I4333" s="59"/>
      <c r="J4333" s="54"/>
      <c r="L4333" s="60">
        <f t="shared" si="684"/>
        <v>0</v>
      </c>
      <c r="M4333" s="33">
        <f t="shared" si="683"/>
        <v>17</v>
      </c>
      <c r="N4333" s="61">
        <f t="shared" si="685"/>
        <v>0</v>
      </c>
      <c r="O4333" s="33">
        <f t="shared" si="686"/>
        <v>0</v>
      </c>
      <c r="P4333" s="61">
        <f t="shared" si="687"/>
        <v>0</v>
      </c>
      <c r="Q4333" s="62">
        <f t="shared" si="688"/>
        <v>0</v>
      </c>
      <c r="R4333" s="61">
        <f t="shared" si="689"/>
        <v>0</v>
      </c>
      <c r="S4333" s="61">
        <f t="shared" si="690"/>
        <v>17</v>
      </c>
      <c r="T4333" t="str">
        <f t="shared" si="691"/>
        <v>لا يستحق</v>
      </c>
      <c r="U4333" t="s">
        <v>871</v>
      </c>
    </row>
    <row r="4334" spans="1:21" x14ac:dyDescent="0.25">
      <c r="A4334" s="54" t="s">
        <v>1684</v>
      </c>
      <c r="B4334" s="54" t="s">
        <v>1884</v>
      </c>
      <c r="C4334" s="54" t="s">
        <v>762</v>
      </c>
      <c r="D4334" s="55">
        <v>45610</v>
      </c>
      <c r="E4334" s="56" t="s">
        <v>24</v>
      </c>
      <c r="F4334" s="131">
        <v>0.05</v>
      </c>
      <c r="G4334" s="57" t="s">
        <v>446</v>
      </c>
      <c r="I4334" s="59"/>
      <c r="J4334" s="54"/>
      <c r="L4334" s="60">
        <f t="shared" si="684"/>
        <v>0</v>
      </c>
      <c r="M4334" s="33">
        <f t="shared" si="683"/>
        <v>18</v>
      </c>
      <c r="N4334" s="61">
        <f t="shared" si="685"/>
        <v>0</v>
      </c>
      <c r="O4334" s="33">
        <f t="shared" si="686"/>
        <v>0</v>
      </c>
      <c r="P4334" s="61">
        <f t="shared" si="687"/>
        <v>0</v>
      </c>
      <c r="Q4334" s="62">
        <f t="shared" si="688"/>
        <v>0</v>
      </c>
      <c r="R4334" s="61">
        <f t="shared" si="689"/>
        <v>0</v>
      </c>
      <c r="S4334" s="61">
        <f t="shared" si="690"/>
        <v>18</v>
      </c>
      <c r="T4334" t="str">
        <f t="shared" si="691"/>
        <v>لا يستحق</v>
      </c>
      <c r="U4334" t="s">
        <v>871</v>
      </c>
    </row>
    <row r="4335" spans="1:21" x14ac:dyDescent="0.25">
      <c r="A4335" s="54" t="s">
        <v>1684</v>
      </c>
      <c r="B4335" s="54" t="s">
        <v>1884</v>
      </c>
      <c r="C4335" s="54" t="s">
        <v>762</v>
      </c>
      <c r="D4335" s="55">
        <v>45611</v>
      </c>
      <c r="E4335" s="56" t="s">
        <v>15</v>
      </c>
      <c r="F4335" s="131">
        <v>0.05</v>
      </c>
      <c r="G4335" s="57" t="s">
        <v>446</v>
      </c>
      <c r="I4335" s="59"/>
      <c r="J4335" s="54"/>
      <c r="L4335" s="60">
        <f t="shared" si="684"/>
        <v>0</v>
      </c>
      <c r="M4335" s="33">
        <f t="shared" si="683"/>
        <v>19</v>
      </c>
      <c r="N4335" s="61">
        <f t="shared" si="685"/>
        <v>0</v>
      </c>
      <c r="O4335" s="33">
        <f t="shared" si="686"/>
        <v>0</v>
      </c>
      <c r="P4335" s="61">
        <f t="shared" si="687"/>
        <v>0</v>
      </c>
      <c r="Q4335" s="62">
        <f t="shared" si="688"/>
        <v>0</v>
      </c>
      <c r="R4335" s="61">
        <f t="shared" si="689"/>
        <v>0</v>
      </c>
      <c r="S4335" s="61">
        <f t="shared" si="690"/>
        <v>19</v>
      </c>
      <c r="T4335" t="str">
        <f t="shared" si="691"/>
        <v>لا يستحق</v>
      </c>
      <c r="U4335" t="s">
        <v>871</v>
      </c>
    </row>
    <row r="4336" spans="1:21" x14ac:dyDescent="0.25">
      <c r="A4336" s="54" t="s">
        <v>1684</v>
      </c>
      <c r="B4336" s="54" t="s">
        <v>1884</v>
      </c>
      <c r="C4336" s="54" t="s">
        <v>762</v>
      </c>
      <c r="D4336" s="55">
        <v>45612</v>
      </c>
      <c r="E4336" s="56" t="s">
        <v>18</v>
      </c>
      <c r="F4336" s="131">
        <v>0.05</v>
      </c>
      <c r="G4336" s="57" t="s">
        <v>446</v>
      </c>
      <c r="I4336" s="59"/>
      <c r="J4336" s="54"/>
      <c r="L4336" s="60">
        <f t="shared" si="684"/>
        <v>0</v>
      </c>
      <c r="M4336" s="33">
        <f t="shared" si="683"/>
        <v>20</v>
      </c>
      <c r="N4336" s="61">
        <f t="shared" si="685"/>
        <v>0</v>
      </c>
      <c r="O4336" s="33">
        <f t="shared" si="686"/>
        <v>0</v>
      </c>
      <c r="P4336" s="61">
        <f t="shared" si="687"/>
        <v>0</v>
      </c>
      <c r="Q4336" s="62">
        <f t="shared" si="688"/>
        <v>0</v>
      </c>
      <c r="R4336" s="61">
        <f t="shared" si="689"/>
        <v>0</v>
      </c>
      <c r="S4336" s="61">
        <f t="shared" si="690"/>
        <v>20</v>
      </c>
      <c r="T4336" t="str">
        <f t="shared" si="691"/>
        <v>لا يستحق</v>
      </c>
      <c r="U4336" t="s">
        <v>871</v>
      </c>
    </row>
    <row r="4337" spans="1:21" x14ac:dyDescent="0.25">
      <c r="A4337" s="54" t="s">
        <v>1684</v>
      </c>
      <c r="B4337" s="54" t="s">
        <v>1884</v>
      </c>
      <c r="C4337" s="54" t="s">
        <v>762</v>
      </c>
      <c r="D4337" s="55">
        <v>45613</v>
      </c>
      <c r="E4337" s="56" t="s">
        <v>20</v>
      </c>
      <c r="F4337" s="131">
        <v>0.05</v>
      </c>
      <c r="G4337" s="57" t="s">
        <v>446</v>
      </c>
      <c r="I4337" s="59"/>
      <c r="J4337" s="54"/>
      <c r="L4337" s="60">
        <f t="shared" si="684"/>
        <v>0</v>
      </c>
      <c r="M4337" s="33">
        <f t="shared" si="683"/>
        <v>21</v>
      </c>
      <c r="N4337" s="61">
        <f t="shared" si="685"/>
        <v>0</v>
      </c>
      <c r="O4337" s="33">
        <f t="shared" si="686"/>
        <v>0</v>
      </c>
      <c r="P4337" s="61">
        <f t="shared" si="687"/>
        <v>0</v>
      </c>
      <c r="Q4337" s="62">
        <f t="shared" si="688"/>
        <v>0</v>
      </c>
      <c r="R4337" s="61">
        <f t="shared" si="689"/>
        <v>0</v>
      </c>
      <c r="S4337" s="61">
        <f t="shared" si="690"/>
        <v>21</v>
      </c>
      <c r="T4337" t="str">
        <f t="shared" si="691"/>
        <v>لا يستحق</v>
      </c>
      <c r="U4337" t="s">
        <v>871</v>
      </c>
    </row>
    <row r="4338" spans="1:21" x14ac:dyDescent="0.25">
      <c r="A4338" s="54" t="s">
        <v>1684</v>
      </c>
      <c r="B4338" s="54" t="s">
        <v>1884</v>
      </c>
      <c r="C4338" s="54" t="s">
        <v>762</v>
      </c>
      <c r="D4338" s="55">
        <v>45614</v>
      </c>
      <c r="E4338" s="56" t="s">
        <v>21</v>
      </c>
      <c r="F4338" s="131">
        <v>0.05</v>
      </c>
      <c r="G4338" s="57" t="s">
        <v>446</v>
      </c>
      <c r="I4338" s="54" t="s">
        <v>1236</v>
      </c>
      <c r="J4338" s="54"/>
      <c r="L4338" s="60">
        <f t="shared" si="684"/>
        <v>0</v>
      </c>
      <c r="M4338" s="33">
        <f t="shared" si="683"/>
        <v>22</v>
      </c>
      <c r="N4338" s="61">
        <f t="shared" si="685"/>
        <v>0</v>
      </c>
      <c r="O4338" s="33">
        <f t="shared" si="686"/>
        <v>0</v>
      </c>
      <c r="P4338" s="61">
        <f t="shared" si="687"/>
        <v>0</v>
      </c>
      <c r="Q4338" s="62">
        <f t="shared" si="688"/>
        <v>0</v>
      </c>
      <c r="R4338" s="61">
        <f t="shared" si="689"/>
        <v>0</v>
      </c>
      <c r="S4338" s="61">
        <f t="shared" si="690"/>
        <v>22</v>
      </c>
      <c r="T4338" t="str">
        <f t="shared" si="691"/>
        <v>لا يستحق</v>
      </c>
      <c r="U4338" t="s">
        <v>871</v>
      </c>
    </row>
    <row r="4339" spans="1:21" x14ac:dyDescent="0.25">
      <c r="A4339" s="54" t="s">
        <v>1684</v>
      </c>
      <c r="B4339" s="54" t="s">
        <v>1884</v>
      </c>
      <c r="C4339" s="54" t="s">
        <v>762</v>
      </c>
      <c r="D4339" s="55">
        <v>45615</v>
      </c>
      <c r="E4339" s="56" t="s">
        <v>22</v>
      </c>
      <c r="F4339" s="131">
        <v>0.05</v>
      </c>
      <c r="G4339" s="57" t="s">
        <v>446</v>
      </c>
      <c r="I4339" s="59"/>
      <c r="J4339" s="54"/>
      <c r="L4339" s="60">
        <f t="shared" si="684"/>
        <v>0</v>
      </c>
      <c r="M4339" s="33">
        <f t="shared" si="683"/>
        <v>23</v>
      </c>
      <c r="N4339" s="61">
        <f t="shared" si="685"/>
        <v>0</v>
      </c>
      <c r="O4339" s="33">
        <f t="shared" si="686"/>
        <v>0</v>
      </c>
      <c r="P4339" s="61">
        <f t="shared" si="687"/>
        <v>0</v>
      </c>
      <c r="Q4339" s="62">
        <f t="shared" si="688"/>
        <v>0</v>
      </c>
      <c r="R4339" s="61">
        <f t="shared" si="689"/>
        <v>0</v>
      </c>
      <c r="S4339" s="61">
        <f t="shared" si="690"/>
        <v>23</v>
      </c>
      <c r="T4339" t="str">
        <f t="shared" si="691"/>
        <v>لا يستحق</v>
      </c>
      <c r="U4339" t="s">
        <v>871</v>
      </c>
    </row>
    <row r="4340" spans="1:21" x14ac:dyDescent="0.25">
      <c r="A4340" s="54" t="s">
        <v>1684</v>
      </c>
      <c r="B4340" s="54" t="s">
        <v>1884</v>
      </c>
      <c r="C4340" s="54" t="s">
        <v>762</v>
      </c>
      <c r="D4340" s="55">
        <v>45616</v>
      </c>
      <c r="E4340" s="56" t="s">
        <v>23</v>
      </c>
      <c r="F4340" s="131">
        <v>0.05</v>
      </c>
      <c r="G4340" s="57" t="s">
        <v>446</v>
      </c>
      <c r="I4340" s="59"/>
      <c r="J4340" s="54"/>
      <c r="L4340" s="60">
        <f t="shared" si="684"/>
        <v>0</v>
      </c>
      <c r="M4340" s="33">
        <f t="shared" si="683"/>
        <v>24</v>
      </c>
      <c r="N4340" s="61">
        <f t="shared" si="685"/>
        <v>0</v>
      </c>
      <c r="O4340" s="33">
        <f t="shared" si="686"/>
        <v>0</v>
      </c>
      <c r="P4340" s="61">
        <f t="shared" si="687"/>
        <v>0</v>
      </c>
      <c r="Q4340" s="62">
        <f t="shared" si="688"/>
        <v>0</v>
      </c>
      <c r="R4340" s="61">
        <f t="shared" si="689"/>
        <v>0</v>
      </c>
      <c r="S4340" s="61">
        <f t="shared" si="690"/>
        <v>24</v>
      </c>
      <c r="T4340" t="str">
        <f t="shared" si="691"/>
        <v>لا يستحق</v>
      </c>
      <c r="U4340" t="s">
        <v>871</v>
      </c>
    </row>
    <row r="4341" spans="1:21" x14ac:dyDescent="0.25">
      <c r="A4341" s="54" t="s">
        <v>1684</v>
      </c>
      <c r="B4341" s="54" t="s">
        <v>1884</v>
      </c>
      <c r="C4341" s="54" t="s">
        <v>762</v>
      </c>
      <c r="D4341" s="55">
        <v>45617</v>
      </c>
      <c r="E4341" s="56" t="s">
        <v>24</v>
      </c>
      <c r="F4341" s="131">
        <v>0.05</v>
      </c>
      <c r="G4341" s="57" t="s">
        <v>446</v>
      </c>
      <c r="I4341" s="59"/>
      <c r="J4341" s="54"/>
      <c r="L4341" s="60">
        <f t="shared" si="684"/>
        <v>0</v>
      </c>
      <c r="M4341" s="33">
        <f t="shared" si="683"/>
        <v>25</v>
      </c>
      <c r="N4341" s="61">
        <f t="shared" si="685"/>
        <v>0</v>
      </c>
      <c r="O4341" s="33">
        <f t="shared" si="686"/>
        <v>0</v>
      </c>
      <c r="P4341" s="61">
        <f t="shared" si="687"/>
        <v>0</v>
      </c>
      <c r="Q4341" s="62">
        <f t="shared" si="688"/>
        <v>0</v>
      </c>
      <c r="R4341" s="61">
        <f t="shared" si="689"/>
        <v>0</v>
      </c>
      <c r="S4341" s="61">
        <f t="shared" si="690"/>
        <v>25</v>
      </c>
      <c r="T4341" t="str">
        <f t="shared" si="691"/>
        <v>لا يستحق</v>
      </c>
      <c r="U4341" t="s">
        <v>871</v>
      </c>
    </row>
    <row r="4342" spans="1:21" x14ac:dyDescent="0.25">
      <c r="A4342" s="54" t="s">
        <v>1684</v>
      </c>
      <c r="B4342" s="54" t="s">
        <v>1884</v>
      </c>
      <c r="C4342" s="54" t="s">
        <v>762</v>
      </c>
      <c r="D4342" s="55">
        <v>45618</v>
      </c>
      <c r="E4342" s="56" t="s">
        <v>15</v>
      </c>
      <c r="F4342" s="131">
        <v>0.05</v>
      </c>
      <c r="G4342" s="57" t="s">
        <v>446</v>
      </c>
      <c r="I4342" s="59"/>
      <c r="J4342" s="54"/>
      <c r="L4342" s="60">
        <f t="shared" si="684"/>
        <v>0</v>
      </c>
      <c r="M4342" s="33">
        <f t="shared" si="683"/>
        <v>26</v>
      </c>
      <c r="N4342" s="61">
        <f t="shared" si="685"/>
        <v>0</v>
      </c>
      <c r="O4342" s="33">
        <f t="shared" si="686"/>
        <v>0</v>
      </c>
      <c r="P4342" s="61">
        <f t="shared" si="687"/>
        <v>0</v>
      </c>
      <c r="Q4342" s="62">
        <f t="shared" si="688"/>
        <v>0</v>
      </c>
      <c r="R4342" s="61">
        <f t="shared" si="689"/>
        <v>0</v>
      </c>
      <c r="S4342" s="61">
        <f t="shared" si="690"/>
        <v>26</v>
      </c>
      <c r="T4342" t="str">
        <f t="shared" si="691"/>
        <v>لا يستحق</v>
      </c>
      <c r="U4342" t="s">
        <v>871</v>
      </c>
    </row>
    <row r="4343" spans="1:21" x14ac:dyDescent="0.25">
      <c r="A4343" s="54" t="s">
        <v>1684</v>
      </c>
      <c r="B4343" s="54" t="s">
        <v>1884</v>
      </c>
      <c r="C4343" s="54" t="s">
        <v>762</v>
      </c>
      <c r="D4343" s="55">
        <v>45619</v>
      </c>
      <c r="E4343" s="56" t="s">
        <v>18</v>
      </c>
      <c r="F4343" s="131">
        <v>0.05</v>
      </c>
      <c r="G4343" s="57" t="s">
        <v>446</v>
      </c>
      <c r="I4343" s="59"/>
      <c r="J4343" s="54"/>
      <c r="L4343" s="60">
        <f t="shared" si="684"/>
        <v>0</v>
      </c>
      <c r="M4343" s="33">
        <f t="shared" si="683"/>
        <v>27</v>
      </c>
      <c r="N4343" s="61">
        <f t="shared" si="685"/>
        <v>0</v>
      </c>
      <c r="O4343" s="33">
        <f t="shared" si="686"/>
        <v>0</v>
      </c>
      <c r="P4343" s="61">
        <f t="shared" si="687"/>
        <v>0</v>
      </c>
      <c r="Q4343" s="62">
        <f t="shared" si="688"/>
        <v>0</v>
      </c>
      <c r="R4343" s="61">
        <f t="shared" si="689"/>
        <v>0</v>
      </c>
      <c r="S4343" s="61">
        <f t="shared" si="690"/>
        <v>27</v>
      </c>
      <c r="T4343" t="str">
        <f t="shared" si="691"/>
        <v>لا يستحق</v>
      </c>
      <c r="U4343" t="s">
        <v>871</v>
      </c>
    </row>
    <row r="4344" spans="1:21" x14ac:dyDescent="0.25">
      <c r="A4344" s="54" t="s">
        <v>1684</v>
      </c>
      <c r="B4344" s="54" t="s">
        <v>1884</v>
      </c>
      <c r="C4344" s="54" t="s">
        <v>762</v>
      </c>
      <c r="D4344" s="55">
        <v>45620</v>
      </c>
      <c r="E4344" s="56" t="s">
        <v>20</v>
      </c>
      <c r="F4344" s="131">
        <v>0.05</v>
      </c>
      <c r="G4344" s="57" t="s">
        <v>446</v>
      </c>
      <c r="I4344" s="59"/>
      <c r="J4344" s="54"/>
      <c r="K4344" s="3" t="s">
        <v>56</v>
      </c>
      <c r="L4344" s="60">
        <f t="shared" si="684"/>
        <v>0</v>
      </c>
      <c r="M4344" s="33">
        <f t="shared" si="683"/>
        <v>28</v>
      </c>
      <c r="N4344" s="61">
        <f t="shared" si="685"/>
        <v>0</v>
      </c>
      <c r="O4344" s="33">
        <f t="shared" si="686"/>
        <v>0</v>
      </c>
      <c r="P4344" s="61">
        <f t="shared" si="687"/>
        <v>0</v>
      </c>
      <c r="Q4344" s="62">
        <f t="shared" si="688"/>
        <v>0</v>
      </c>
      <c r="R4344" s="61">
        <f t="shared" si="689"/>
        <v>0</v>
      </c>
      <c r="S4344" s="61">
        <f t="shared" si="690"/>
        <v>28</v>
      </c>
      <c r="T4344" t="str">
        <f t="shared" si="691"/>
        <v>لا يستحق</v>
      </c>
      <c r="U4344" t="s">
        <v>871</v>
      </c>
    </row>
    <row r="4345" spans="1:21" x14ac:dyDescent="0.25">
      <c r="A4345" s="54" t="s">
        <v>1684</v>
      </c>
      <c r="B4345" s="54" t="s">
        <v>1884</v>
      </c>
      <c r="C4345" s="54" t="s">
        <v>762</v>
      </c>
      <c r="D4345" s="55">
        <v>45621</v>
      </c>
      <c r="E4345" s="56" t="s">
        <v>21</v>
      </c>
      <c r="F4345" s="131">
        <v>0.05</v>
      </c>
      <c r="G4345" s="57" t="s">
        <v>446</v>
      </c>
      <c r="I4345" s="59"/>
      <c r="J4345" s="54"/>
      <c r="K4345" s="3" t="s">
        <v>56</v>
      </c>
      <c r="L4345" s="60">
        <f t="shared" si="684"/>
        <v>0</v>
      </c>
      <c r="M4345" s="33">
        <f t="shared" si="683"/>
        <v>28</v>
      </c>
      <c r="N4345" s="61">
        <f t="shared" si="685"/>
        <v>0</v>
      </c>
      <c r="O4345" s="33">
        <f t="shared" si="686"/>
        <v>0</v>
      </c>
      <c r="P4345" s="61">
        <f t="shared" si="687"/>
        <v>0</v>
      </c>
      <c r="Q4345" s="62">
        <f t="shared" si="688"/>
        <v>0</v>
      </c>
      <c r="R4345" s="61">
        <f t="shared" si="689"/>
        <v>0</v>
      </c>
      <c r="S4345" s="61">
        <f t="shared" si="690"/>
        <v>28</v>
      </c>
      <c r="T4345" t="str">
        <f t="shared" si="691"/>
        <v>لا يستحق</v>
      </c>
      <c r="U4345" t="s">
        <v>871</v>
      </c>
    </row>
    <row r="4346" spans="1:21" x14ac:dyDescent="0.25">
      <c r="A4346" s="54" t="s">
        <v>1684</v>
      </c>
      <c r="B4346" s="54" t="s">
        <v>1884</v>
      </c>
      <c r="C4346" s="54" t="s">
        <v>762</v>
      </c>
      <c r="D4346" s="55">
        <v>45622</v>
      </c>
      <c r="E4346" s="56" t="s">
        <v>22</v>
      </c>
      <c r="F4346" s="131">
        <v>0.05</v>
      </c>
      <c r="G4346" s="57" t="s">
        <v>446</v>
      </c>
      <c r="I4346" s="59"/>
      <c r="J4346" s="54"/>
      <c r="K4346" s="3" t="s">
        <v>56</v>
      </c>
      <c r="L4346" s="60">
        <f t="shared" si="684"/>
        <v>0</v>
      </c>
      <c r="M4346" s="33">
        <f t="shared" si="683"/>
        <v>28</v>
      </c>
      <c r="N4346" s="61">
        <f t="shared" si="685"/>
        <v>0</v>
      </c>
      <c r="O4346" s="33">
        <f t="shared" si="686"/>
        <v>0</v>
      </c>
      <c r="P4346" s="61">
        <f t="shared" si="687"/>
        <v>0</v>
      </c>
      <c r="Q4346" s="62">
        <f t="shared" si="688"/>
        <v>0</v>
      </c>
      <c r="R4346" s="61">
        <f t="shared" si="689"/>
        <v>0</v>
      </c>
      <c r="S4346" s="61">
        <f t="shared" si="690"/>
        <v>28</v>
      </c>
      <c r="T4346" t="str">
        <f t="shared" si="691"/>
        <v>لا يستحق</v>
      </c>
      <c r="U4346" t="s">
        <v>871</v>
      </c>
    </row>
    <row r="4347" spans="1:21" x14ac:dyDescent="0.25">
      <c r="A4347" s="54" t="s">
        <v>1684</v>
      </c>
      <c r="B4347" s="54" t="s">
        <v>1884</v>
      </c>
      <c r="C4347" s="54" t="s">
        <v>762</v>
      </c>
      <c r="D4347" s="55">
        <v>45623</v>
      </c>
      <c r="E4347" s="56" t="s">
        <v>23</v>
      </c>
      <c r="F4347" s="131">
        <v>0.05</v>
      </c>
      <c r="G4347" s="57" t="s">
        <v>446</v>
      </c>
      <c r="I4347" s="59"/>
      <c r="J4347" s="54"/>
      <c r="K4347" s="3" t="s">
        <v>56</v>
      </c>
      <c r="L4347" s="60">
        <f t="shared" si="684"/>
        <v>0</v>
      </c>
      <c r="M4347" s="33">
        <f t="shared" si="683"/>
        <v>28</v>
      </c>
      <c r="N4347" s="61">
        <f t="shared" si="685"/>
        <v>0</v>
      </c>
      <c r="O4347" s="33">
        <f t="shared" si="686"/>
        <v>0</v>
      </c>
      <c r="P4347" s="61">
        <f t="shared" si="687"/>
        <v>0</v>
      </c>
      <c r="Q4347" s="62">
        <f t="shared" si="688"/>
        <v>0</v>
      </c>
      <c r="R4347" s="61">
        <f t="shared" si="689"/>
        <v>0</v>
      </c>
      <c r="S4347" s="61">
        <f t="shared" si="690"/>
        <v>28</v>
      </c>
      <c r="T4347" t="str">
        <f t="shared" si="691"/>
        <v>لا يستحق</v>
      </c>
      <c r="U4347" t="s">
        <v>871</v>
      </c>
    </row>
    <row r="4348" spans="1:21" x14ac:dyDescent="0.25">
      <c r="A4348" s="54" t="s">
        <v>1684</v>
      </c>
      <c r="B4348" s="54" t="s">
        <v>1884</v>
      </c>
      <c r="C4348" s="54" t="s">
        <v>762</v>
      </c>
      <c r="D4348" s="55">
        <v>45624</v>
      </c>
      <c r="E4348" s="56" t="s">
        <v>24</v>
      </c>
      <c r="F4348" s="131">
        <v>0.05</v>
      </c>
      <c r="G4348" s="57" t="s">
        <v>446</v>
      </c>
      <c r="I4348" s="59"/>
      <c r="J4348" s="54"/>
      <c r="K4348" s="3" t="s">
        <v>56</v>
      </c>
      <c r="L4348" s="60">
        <f t="shared" si="684"/>
        <v>0</v>
      </c>
      <c r="M4348" s="33">
        <f t="shared" si="683"/>
        <v>28</v>
      </c>
      <c r="N4348" s="61">
        <f t="shared" si="685"/>
        <v>0</v>
      </c>
      <c r="O4348" s="33">
        <f t="shared" si="686"/>
        <v>0</v>
      </c>
      <c r="P4348" s="61">
        <f t="shared" si="687"/>
        <v>0</v>
      </c>
      <c r="Q4348" s="62">
        <f t="shared" si="688"/>
        <v>0</v>
      </c>
      <c r="R4348" s="61">
        <f t="shared" si="689"/>
        <v>0</v>
      </c>
      <c r="S4348" s="61">
        <f t="shared" si="690"/>
        <v>28</v>
      </c>
      <c r="T4348" t="str">
        <f t="shared" si="691"/>
        <v>لا يستحق</v>
      </c>
      <c r="U4348" t="s">
        <v>871</v>
      </c>
    </row>
    <row r="4349" spans="1:21" x14ac:dyDescent="0.25">
      <c r="A4349" s="54" t="s">
        <v>1684</v>
      </c>
      <c r="B4349" s="54" t="s">
        <v>1884</v>
      </c>
      <c r="C4349" s="54" t="s">
        <v>762</v>
      </c>
      <c r="D4349" s="55">
        <v>45625</v>
      </c>
      <c r="E4349" s="56" t="s">
        <v>15</v>
      </c>
      <c r="F4349" s="131">
        <v>0.05</v>
      </c>
      <c r="G4349" s="57" t="s">
        <v>446</v>
      </c>
      <c r="I4349" s="59"/>
      <c r="J4349" s="54"/>
      <c r="L4349" s="60">
        <f t="shared" si="684"/>
        <v>0</v>
      </c>
      <c r="M4349" s="33">
        <f t="shared" si="683"/>
        <v>28</v>
      </c>
      <c r="N4349" s="61">
        <f t="shared" si="685"/>
        <v>0</v>
      </c>
      <c r="O4349" s="33">
        <f t="shared" si="686"/>
        <v>0</v>
      </c>
      <c r="P4349" s="61">
        <f t="shared" si="687"/>
        <v>0</v>
      </c>
      <c r="Q4349" s="62">
        <f t="shared" si="688"/>
        <v>0</v>
      </c>
      <c r="R4349" s="61">
        <f t="shared" si="689"/>
        <v>0</v>
      </c>
      <c r="S4349" s="61">
        <f t="shared" si="690"/>
        <v>28</v>
      </c>
      <c r="T4349" t="str">
        <f t="shared" si="691"/>
        <v>لا يستحق</v>
      </c>
      <c r="U4349" t="s">
        <v>871</v>
      </c>
    </row>
    <row r="4350" spans="1:21" x14ac:dyDescent="0.25">
      <c r="A4350" s="54" t="s">
        <v>1684</v>
      </c>
      <c r="B4350" s="54" t="s">
        <v>1884</v>
      </c>
      <c r="C4350" s="54" t="s">
        <v>762</v>
      </c>
      <c r="D4350" s="55">
        <v>45626</v>
      </c>
      <c r="E4350" s="56" t="s">
        <v>18</v>
      </c>
      <c r="F4350" s="131">
        <v>0.05</v>
      </c>
      <c r="G4350" s="57" t="s">
        <v>446</v>
      </c>
      <c r="I4350" s="59"/>
      <c r="J4350" s="54"/>
      <c r="L4350" s="60">
        <f t="shared" si="684"/>
        <v>0</v>
      </c>
      <c r="M4350" s="33">
        <f t="shared" si="683"/>
        <v>29</v>
      </c>
      <c r="N4350" s="61">
        <f t="shared" si="685"/>
        <v>0</v>
      </c>
      <c r="O4350" s="33">
        <f t="shared" si="686"/>
        <v>0</v>
      </c>
      <c r="P4350" s="61">
        <f t="shared" si="687"/>
        <v>0</v>
      </c>
      <c r="Q4350" s="62">
        <f t="shared" si="688"/>
        <v>0</v>
      </c>
      <c r="R4350" s="61">
        <f t="shared" si="689"/>
        <v>0</v>
      </c>
      <c r="S4350" s="61">
        <f t="shared" si="690"/>
        <v>29</v>
      </c>
      <c r="T4350" t="str">
        <f t="shared" si="691"/>
        <v>لا يستحق</v>
      </c>
      <c r="U4350" t="s">
        <v>871</v>
      </c>
    </row>
    <row r="4351" spans="1:21" x14ac:dyDescent="0.25">
      <c r="A4351" s="54" t="s">
        <v>1686</v>
      </c>
      <c r="B4351" s="54" t="s">
        <v>1824</v>
      </c>
      <c r="C4351" s="54" t="s">
        <v>762</v>
      </c>
      <c r="D4351" s="55">
        <v>45597</v>
      </c>
      <c r="E4351" s="56" t="s">
        <v>15</v>
      </c>
      <c r="F4351" s="54" t="s">
        <v>1681</v>
      </c>
      <c r="G4351" s="57" t="s">
        <v>446</v>
      </c>
      <c r="I4351" s="115"/>
      <c r="J4351" s="54"/>
      <c r="K4351" s="3" t="s">
        <v>56</v>
      </c>
      <c r="L4351" s="60">
        <f t="shared" si="684"/>
        <v>1</v>
      </c>
      <c r="M4351" s="33">
        <f t="shared" si="683"/>
        <v>30</v>
      </c>
      <c r="N4351" s="61">
        <f t="shared" si="685"/>
        <v>0</v>
      </c>
      <c r="O4351" s="33">
        <f t="shared" si="686"/>
        <v>0</v>
      </c>
      <c r="P4351" s="61">
        <f t="shared" si="687"/>
        <v>0</v>
      </c>
      <c r="Q4351" s="62">
        <f t="shared" si="688"/>
        <v>0</v>
      </c>
      <c r="R4351" s="61">
        <f t="shared" si="689"/>
        <v>0</v>
      </c>
      <c r="S4351" s="61">
        <f t="shared" si="690"/>
        <v>30</v>
      </c>
      <c r="T4351" t="str">
        <f t="shared" si="691"/>
        <v>لا يستحق</v>
      </c>
    </row>
    <row r="4352" spans="1:21" x14ac:dyDescent="0.25">
      <c r="A4352" s="54" t="s">
        <v>1686</v>
      </c>
      <c r="B4352" s="54" t="s">
        <v>1885</v>
      </c>
      <c r="C4352" s="54" t="s">
        <v>762</v>
      </c>
      <c r="D4352" s="55">
        <v>45598</v>
      </c>
      <c r="E4352" s="56" t="s">
        <v>18</v>
      </c>
      <c r="F4352" s="54" t="s">
        <v>1681</v>
      </c>
      <c r="G4352" s="57" t="s">
        <v>446</v>
      </c>
      <c r="I4352" s="115"/>
      <c r="J4352" s="54"/>
      <c r="K4352" s="3" t="s">
        <v>56</v>
      </c>
      <c r="L4352" s="60">
        <f t="shared" si="684"/>
        <v>0</v>
      </c>
      <c r="M4352" s="33">
        <f t="shared" si="683"/>
        <v>29</v>
      </c>
      <c r="N4352" s="61">
        <f t="shared" si="685"/>
        <v>0</v>
      </c>
      <c r="O4352" s="33">
        <f t="shared" si="686"/>
        <v>0</v>
      </c>
      <c r="P4352" s="61">
        <f t="shared" si="687"/>
        <v>0</v>
      </c>
      <c r="Q4352" s="62">
        <f t="shared" si="688"/>
        <v>0</v>
      </c>
      <c r="R4352" s="61">
        <f t="shared" si="689"/>
        <v>0</v>
      </c>
      <c r="S4352" s="61">
        <f t="shared" si="690"/>
        <v>29</v>
      </c>
      <c r="T4352" t="str">
        <f t="shared" si="691"/>
        <v>لا يستحق</v>
      </c>
    </row>
    <row r="4353" spans="1:20" x14ac:dyDescent="0.25">
      <c r="A4353" s="54" t="s">
        <v>1686</v>
      </c>
      <c r="B4353" s="54" t="s">
        <v>1885</v>
      </c>
      <c r="C4353" s="54" t="s">
        <v>762</v>
      </c>
      <c r="D4353" s="55">
        <v>45599</v>
      </c>
      <c r="E4353" s="56" t="s">
        <v>20</v>
      </c>
      <c r="F4353" s="54" t="s">
        <v>1681</v>
      </c>
      <c r="G4353" s="57" t="s">
        <v>446</v>
      </c>
      <c r="I4353" s="115"/>
      <c r="J4353" s="54"/>
      <c r="K4353" s="3" t="s">
        <v>56</v>
      </c>
      <c r="L4353" s="60">
        <f t="shared" si="684"/>
        <v>0</v>
      </c>
      <c r="M4353" s="33">
        <f t="shared" ref="M4353:M4416" si="692">COUNTIF(K4353:K4382,"غائب")</f>
        <v>28</v>
      </c>
      <c r="N4353" s="61">
        <f t="shared" si="685"/>
        <v>0</v>
      </c>
      <c r="O4353" s="33">
        <f t="shared" si="686"/>
        <v>0</v>
      </c>
      <c r="P4353" s="61">
        <f t="shared" si="687"/>
        <v>0</v>
      </c>
      <c r="Q4353" s="62">
        <f t="shared" si="688"/>
        <v>0</v>
      </c>
      <c r="R4353" s="61">
        <f t="shared" si="689"/>
        <v>0</v>
      </c>
      <c r="S4353" s="61">
        <f t="shared" si="690"/>
        <v>28</v>
      </c>
      <c r="T4353" t="str">
        <f t="shared" si="691"/>
        <v>لا يستحق</v>
      </c>
    </row>
    <row r="4354" spans="1:20" x14ac:dyDescent="0.25">
      <c r="A4354" s="54" t="s">
        <v>1686</v>
      </c>
      <c r="B4354" s="54" t="s">
        <v>1885</v>
      </c>
      <c r="C4354" s="54" t="s">
        <v>762</v>
      </c>
      <c r="D4354" s="55">
        <v>45600</v>
      </c>
      <c r="E4354" s="56" t="s">
        <v>21</v>
      </c>
      <c r="F4354" s="54" t="s">
        <v>1681</v>
      </c>
      <c r="G4354" s="57" t="s">
        <v>446</v>
      </c>
      <c r="I4354" s="115"/>
      <c r="J4354" s="54"/>
      <c r="K4354" s="3" t="s">
        <v>56</v>
      </c>
      <c r="L4354" s="60">
        <f t="shared" ref="L4354:L4417" si="693">IF(AND(OR(K4354= "حالة وفاة",K4354="إذن م",K4354="إذن ص",K4354="بدل راحة",K4354="انصراف",K4354="اجازة",K4354="راحة",K4354="مأمورية",K4354="مأمورية م",K4354="مأمورية ص",K4354="Online",K4354="حضور",K4354="بدل سهر",E4354="Friday",K4354=""),K4354&lt;&gt;""),1,0)</f>
        <v>0</v>
      </c>
      <c r="M4354" s="33">
        <f t="shared" si="692"/>
        <v>27</v>
      </c>
      <c r="N4354" s="61">
        <f t="shared" ref="N4354:N4417" si="694">COUNTIF(K4354:K4383,"إذن ص")</f>
        <v>0</v>
      </c>
      <c r="O4354" s="33">
        <f t="shared" ref="O4354:O4417" si="695">COUNTIF(K4354:K4383,"إذن م")</f>
        <v>0</v>
      </c>
      <c r="P4354" s="61">
        <f t="shared" ref="P4354:P4417" si="696">O4354+N4354</f>
        <v>0</v>
      </c>
      <c r="Q4354" s="62">
        <f t="shared" ref="Q4354:Q4417" si="697">IF(AND(P4354&gt;2,P4354&lt;&gt;0),P4354*3/6,0)</f>
        <v>0</v>
      </c>
      <c r="R4354" s="61">
        <f t="shared" ref="R4354:R4417" si="698">INT(Q4354)</f>
        <v>0</v>
      </c>
      <c r="S4354" s="61">
        <f t="shared" ref="S4354:S4417" si="699">R4354+M4354</f>
        <v>27</v>
      </c>
      <c r="T4354" t="str">
        <f t="shared" ref="T4354:T4417" si="700">IF(AND(OR(S4354&lt;=0,S4354&gt;0),S4354&lt;5),"إضافى كامل",IF(AND(OR(S4354=5,S4354=6,S4354&lt;7),S4354&lt;&gt;""),"نصف إضافى","لا يستحق"))</f>
        <v>لا يستحق</v>
      </c>
    </row>
    <row r="4355" spans="1:20" x14ac:dyDescent="0.25">
      <c r="A4355" s="54" t="s">
        <v>1686</v>
      </c>
      <c r="B4355" s="54" t="s">
        <v>1885</v>
      </c>
      <c r="C4355" s="54" t="s">
        <v>762</v>
      </c>
      <c r="D4355" s="55">
        <v>45601</v>
      </c>
      <c r="E4355" s="56" t="s">
        <v>22</v>
      </c>
      <c r="F4355" s="54" t="s">
        <v>1681</v>
      </c>
      <c r="G4355" s="57" t="s">
        <v>446</v>
      </c>
      <c r="I4355" s="115"/>
      <c r="J4355" s="54"/>
      <c r="K4355" s="3" t="s">
        <v>56</v>
      </c>
      <c r="L4355" s="60">
        <f t="shared" si="693"/>
        <v>0</v>
      </c>
      <c r="M4355" s="33">
        <f t="shared" si="692"/>
        <v>26</v>
      </c>
      <c r="N4355" s="61">
        <f t="shared" si="694"/>
        <v>0</v>
      </c>
      <c r="O4355" s="33">
        <f t="shared" si="695"/>
        <v>0</v>
      </c>
      <c r="P4355" s="61">
        <f t="shared" si="696"/>
        <v>0</v>
      </c>
      <c r="Q4355" s="62">
        <f t="shared" si="697"/>
        <v>0</v>
      </c>
      <c r="R4355" s="61">
        <f t="shared" si="698"/>
        <v>0</v>
      </c>
      <c r="S4355" s="61">
        <f t="shared" si="699"/>
        <v>26</v>
      </c>
      <c r="T4355" t="str">
        <f t="shared" si="700"/>
        <v>لا يستحق</v>
      </c>
    </row>
    <row r="4356" spans="1:20" x14ac:dyDescent="0.25">
      <c r="A4356" s="54" t="s">
        <v>1686</v>
      </c>
      <c r="B4356" s="54" t="s">
        <v>1885</v>
      </c>
      <c r="C4356" s="54" t="s">
        <v>762</v>
      </c>
      <c r="D4356" s="55">
        <v>45602</v>
      </c>
      <c r="E4356" s="56" t="s">
        <v>23</v>
      </c>
      <c r="F4356" s="54" t="s">
        <v>1681</v>
      </c>
      <c r="G4356" s="57" t="s">
        <v>446</v>
      </c>
      <c r="I4356" s="115"/>
      <c r="J4356" s="54"/>
      <c r="K4356" s="3" t="s">
        <v>56</v>
      </c>
      <c r="L4356" s="60">
        <f t="shared" si="693"/>
        <v>0</v>
      </c>
      <c r="M4356" s="33">
        <f t="shared" si="692"/>
        <v>25</v>
      </c>
      <c r="N4356" s="61">
        <f t="shared" si="694"/>
        <v>0</v>
      </c>
      <c r="O4356" s="33">
        <f t="shared" si="695"/>
        <v>0</v>
      </c>
      <c r="P4356" s="61">
        <f t="shared" si="696"/>
        <v>0</v>
      </c>
      <c r="Q4356" s="62">
        <f t="shared" si="697"/>
        <v>0</v>
      </c>
      <c r="R4356" s="61">
        <f t="shared" si="698"/>
        <v>0</v>
      </c>
      <c r="S4356" s="61">
        <f t="shared" si="699"/>
        <v>25</v>
      </c>
      <c r="T4356" t="str">
        <f t="shared" si="700"/>
        <v>لا يستحق</v>
      </c>
    </row>
    <row r="4357" spans="1:20" x14ac:dyDescent="0.25">
      <c r="A4357" s="54" t="s">
        <v>1686</v>
      </c>
      <c r="B4357" s="54" t="s">
        <v>1885</v>
      </c>
      <c r="C4357" s="54" t="s">
        <v>762</v>
      </c>
      <c r="D4357" s="55">
        <v>45603</v>
      </c>
      <c r="E4357" s="56" t="s">
        <v>24</v>
      </c>
      <c r="F4357" s="54" t="s">
        <v>1681</v>
      </c>
      <c r="G4357" s="57" t="s">
        <v>446</v>
      </c>
      <c r="I4357" s="115"/>
      <c r="J4357" s="54"/>
      <c r="K4357" s="3" t="s">
        <v>56</v>
      </c>
      <c r="L4357" s="60">
        <f t="shared" si="693"/>
        <v>0</v>
      </c>
      <c r="M4357" s="33">
        <f t="shared" si="692"/>
        <v>24</v>
      </c>
      <c r="N4357" s="61">
        <f t="shared" si="694"/>
        <v>0</v>
      </c>
      <c r="O4357" s="33">
        <f t="shared" si="695"/>
        <v>0</v>
      </c>
      <c r="P4357" s="61">
        <f t="shared" si="696"/>
        <v>0</v>
      </c>
      <c r="Q4357" s="62">
        <f t="shared" si="697"/>
        <v>0</v>
      </c>
      <c r="R4357" s="61">
        <f t="shared" si="698"/>
        <v>0</v>
      </c>
      <c r="S4357" s="61">
        <f t="shared" si="699"/>
        <v>24</v>
      </c>
      <c r="T4357" t="str">
        <f t="shared" si="700"/>
        <v>لا يستحق</v>
      </c>
    </row>
    <row r="4358" spans="1:20" x14ac:dyDescent="0.25">
      <c r="A4358" s="54" t="s">
        <v>1686</v>
      </c>
      <c r="B4358" s="54" t="s">
        <v>1885</v>
      </c>
      <c r="C4358" s="54" t="s">
        <v>762</v>
      </c>
      <c r="D4358" s="55">
        <v>45604</v>
      </c>
      <c r="E4358" s="56" t="s">
        <v>15</v>
      </c>
      <c r="F4358" s="54" t="s">
        <v>1681</v>
      </c>
      <c r="G4358" s="57" t="s">
        <v>446</v>
      </c>
      <c r="I4358" s="115"/>
      <c r="J4358" s="54"/>
      <c r="K4358" s="3" t="s">
        <v>56</v>
      </c>
      <c r="L4358" s="60">
        <f t="shared" si="693"/>
        <v>1</v>
      </c>
      <c r="M4358" s="33">
        <f t="shared" si="692"/>
        <v>23</v>
      </c>
      <c r="N4358" s="61">
        <f t="shared" si="694"/>
        <v>0</v>
      </c>
      <c r="O4358" s="33">
        <f t="shared" si="695"/>
        <v>0</v>
      </c>
      <c r="P4358" s="61">
        <f t="shared" si="696"/>
        <v>0</v>
      </c>
      <c r="Q4358" s="62">
        <f t="shared" si="697"/>
        <v>0</v>
      </c>
      <c r="R4358" s="61">
        <f t="shared" si="698"/>
        <v>0</v>
      </c>
      <c r="S4358" s="61">
        <f t="shared" si="699"/>
        <v>23</v>
      </c>
      <c r="T4358" t="str">
        <f t="shared" si="700"/>
        <v>لا يستحق</v>
      </c>
    </row>
    <row r="4359" spans="1:20" x14ac:dyDescent="0.25">
      <c r="A4359" s="54" t="s">
        <v>1686</v>
      </c>
      <c r="B4359" s="54" t="s">
        <v>1885</v>
      </c>
      <c r="C4359" s="54" t="s">
        <v>762</v>
      </c>
      <c r="D4359" s="55">
        <v>45605</v>
      </c>
      <c r="E4359" s="56" t="s">
        <v>18</v>
      </c>
      <c r="F4359" s="54" t="s">
        <v>1681</v>
      </c>
      <c r="G4359" s="57" t="s">
        <v>446</v>
      </c>
      <c r="I4359" s="115"/>
      <c r="J4359" s="54"/>
      <c r="K4359" s="3" t="s">
        <v>56</v>
      </c>
      <c r="L4359" s="60">
        <f t="shared" si="693"/>
        <v>0</v>
      </c>
      <c r="M4359" s="33">
        <f t="shared" si="692"/>
        <v>22</v>
      </c>
      <c r="N4359" s="61">
        <f t="shared" si="694"/>
        <v>0</v>
      </c>
      <c r="O4359" s="33">
        <f t="shared" si="695"/>
        <v>0</v>
      </c>
      <c r="P4359" s="61">
        <f t="shared" si="696"/>
        <v>0</v>
      </c>
      <c r="Q4359" s="62">
        <f t="shared" si="697"/>
        <v>0</v>
      </c>
      <c r="R4359" s="61">
        <f t="shared" si="698"/>
        <v>0</v>
      </c>
      <c r="S4359" s="61">
        <f t="shared" si="699"/>
        <v>22</v>
      </c>
      <c r="T4359" t="str">
        <f t="shared" si="700"/>
        <v>لا يستحق</v>
      </c>
    </row>
    <row r="4360" spans="1:20" x14ac:dyDescent="0.25">
      <c r="A4360" s="54" t="s">
        <v>1686</v>
      </c>
      <c r="B4360" s="54" t="s">
        <v>1885</v>
      </c>
      <c r="C4360" s="54" t="s">
        <v>762</v>
      </c>
      <c r="D4360" s="55">
        <v>45606</v>
      </c>
      <c r="E4360" s="56" t="s">
        <v>20</v>
      </c>
      <c r="F4360" s="54" t="s">
        <v>1681</v>
      </c>
      <c r="G4360" s="57" t="s">
        <v>446</v>
      </c>
      <c r="I4360" s="115"/>
      <c r="J4360" s="54"/>
      <c r="K4360" s="3" t="s">
        <v>56</v>
      </c>
      <c r="L4360" s="60">
        <f t="shared" si="693"/>
        <v>0</v>
      </c>
      <c r="M4360" s="33">
        <f t="shared" si="692"/>
        <v>21</v>
      </c>
      <c r="N4360" s="61">
        <f t="shared" si="694"/>
        <v>0</v>
      </c>
      <c r="O4360" s="33">
        <f t="shared" si="695"/>
        <v>0</v>
      </c>
      <c r="P4360" s="61">
        <f t="shared" si="696"/>
        <v>0</v>
      </c>
      <c r="Q4360" s="62">
        <f t="shared" si="697"/>
        <v>0</v>
      </c>
      <c r="R4360" s="61">
        <f t="shared" si="698"/>
        <v>0</v>
      </c>
      <c r="S4360" s="61">
        <f t="shared" si="699"/>
        <v>21</v>
      </c>
      <c r="T4360" t="str">
        <f t="shared" si="700"/>
        <v>لا يستحق</v>
      </c>
    </row>
    <row r="4361" spans="1:20" x14ac:dyDescent="0.25">
      <c r="A4361" s="54" t="s">
        <v>1686</v>
      </c>
      <c r="B4361" s="54" t="s">
        <v>1885</v>
      </c>
      <c r="C4361" s="54" t="s">
        <v>762</v>
      </c>
      <c r="D4361" s="55">
        <v>45607</v>
      </c>
      <c r="E4361" s="56" t="s">
        <v>21</v>
      </c>
      <c r="F4361" s="54" t="s">
        <v>1681</v>
      </c>
      <c r="G4361" s="57" t="s">
        <v>446</v>
      </c>
      <c r="I4361" s="115"/>
      <c r="J4361" s="54"/>
      <c r="K4361" s="3" t="s">
        <v>56</v>
      </c>
      <c r="L4361" s="60">
        <f t="shared" si="693"/>
        <v>0</v>
      </c>
      <c r="M4361" s="33">
        <f t="shared" si="692"/>
        <v>20</v>
      </c>
      <c r="N4361" s="61">
        <f t="shared" si="694"/>
        <v>0</v>
      </c>
      <c r="O4361" s="33">
        <f t="shared" si="695"/>
        <v>0</v>
      </c>
      <c r="P4361" s="61">
        <f t="shared" si="696"/>
        <v>0</v>
      </c>
      <c r="Q4361" s="62">
        <f t="shared" si="697"/>
        <v>0</v>
      </c>
      <c r="R4361" s="61">
        <f t="shared" si="698"/>
        <v>0</v>
      </c>
      <c r="S4361" s="61">
        <f t="shared" si="699"/>
        <v>20</v>
      </c>
      <c r="T4361" t="str">
        <f t="shared" si="700"/>
        <v>لا يستحق</v>
      </c>
    </row>
    <row r="4362" spans="1:20" x14ac:dyDescent="0.25">
      <c r="A4362" s="54" t="s">
        <v>1686</v>
      </c>
      <c r="B4362" s="54" t="s">
        <v>1885</v>
      </c>
      <c r="C4362" s="54" t="s">
        <v>762</v>
      </c>
      <c r="D4362" s="55">
        <v>45608</v>
      </c>
      <c r="E4362" s="56" t="s">
        <v>22</v>
      </c>
      <c r="F4362" s="54" t="s">
        <v>1681</v>
      </c>
      <c r="G4362" s="57" t="s">
        <v>446</v>
      </c>
      <c r="I4362" s="115"/>
      <c r="J4362" s="54"/>
      <c r="K4362" s="3" t="s">
        <v>56</v>
      </c>
      <c r="L4362" s="60">
        <f t="shared" si="693"/>
        <v>0</v>
      </c>
      <c r="M4362" s="33">
        <f t="shared" si="692"/>
        <v>19</v>
      </c>
      <c r="N4362" s="61">
        <f t="shared" si="694"/>
        <v>0</v>
      </c>
      <c r="O4362" s="33">
        <f t="shared" si="695"/>
        <v>0</v>
      </c>
      <c r="P4362" s="61">
        <f t="shared" si="696"/>
        <v>0</v>
      </c>
      <c r="Q4362" s="62">
        <f t="shared" si="697"/>
        <v>0</v>
      </c>
      <c r="R4362" s="61">
        <f t="shared" si="698"/>
        <v>0</v>
      </c>
      <c r="S4362" s="61">
        <f t="shared" si="699"/>
        <v>19</v>
      </c>
      <c r="T4362" t="str">
        <f t="shared" si="700"/>
        <v>لا يستحق</v>
      </c>
    </row>
    <row r="4363" spans="1:20" x14ac:dyDescent="0.25">
      <c r="A4363" s="54" t="s">
        <v>1686</v>
      </c>
      <c r="B4363" s="54" t="s">
        <v>1885</v>
      </c>
      <c r="C4363" s="54" t="s">
        <v>762</v>
      </c>
      <c r="D4363" s="55">
        <v>45609</v>
      </c>
      <c r="E4363" s="56" t="s">
        <v>23</v>
      </c>
      <c r="F4363" s="54" t="s">
        <v>1681</v>
      </c>
      <c r="G4363" s="57" t="s">
        <v>446</v>
      </c>
      <c r="I4363" s="115"/>
      <c r="J4363" s="54"/>
      <c r="K4363" s="3" t="s">
        <v>56</v>
      </c>
      <c r="L4363" s="60">
        <f t="shared" si="693"/>
        <v>0</v>
      </c>
      <c r="M4363" s="33">
        <f t="shared" si="692"/>
        <v>18</v>
      </c>
      <c r="N4363" s="61">
        <f t="shared" si="694"/>
        <v>0</v>
      </c>
      <c r="O4363" s="33">
        <f t="shared" si="695"/>
        <v>0</v>
      </c>
      <c r="P4363" s="61">
        <f t="shared" si="696"/>
        <v>0</v>
      </c>
      <c r="Q4363" s="62">
        <f t="shared" si="697"/>
        <v>0</v>
      </c>
      <c r="R4363" s="61">
        <f t="shared" si="698"/>
        <v>0</v>
      </c>
      <c r="S4363" s="61">
        <f t="shared" si="699"/>
        <v>18</v>
      </c>
      <c r="T4363" t="str">
        <f t="shared" si="700"/>
        <v>لا يستحق</v>
      </c>
    </row>
    <row r="4364" spans="1:20" x14ac:dyDescent="0.25">
      <c r="A4364" s="54" t="s">
        <v>1686</v>
      </c>
      <c r="B4364" s="54" t="s">
        <v>1885</v>
      </c>
      <c r="C4364" s="54" t="s">
        <v>762</v>
      </c>
      <c r="D4364" s="55">
        <v>45610</v>
      </c>
      <c r="E4364" s="56" t="s">
        <v>24</v>
      </c>
      <c r="F4364" s="54" t="s">
        <v>1681</v>
      </c>
      <c r="G4364" s="57" t="s">
        <v>446</v>
      </c>
      <c r="I4364" s="115"/>
      <c r="J4364" s="54"/>
      <c r="K4364" s="3" t="s">
        <v>56</v>
      </c>
      <c r="L4364" s="60">
        <f t="shared" si="693"/>
        <v>0</v>
      </c>
      <c r="M4364" s="33">
        <f t="shared" si="692"/>
        <v>17</v>
      </c>
      <c r="N4364" s="61">
        <f t="shared" si="694"/>
        <v>0</v>
      </c>
      <c r="O4364" s="33">
        <f t="shared" si="695"/>
        <v>0</v>
      </c>
      <c r="P4364" s="61">
        <f t="shared" si="696"/>
        <v>0</v>
      </c>
      <c r="Q4364" s="62">
        <f t="shared" si="697"/>
        <v>0</v>
      </c>
      <c r="R4364" s="61">
        <f t="shared" si="698"/>
        <v>0</v>
      </c>
      <c r="S4364" s="61">
        <f t="shared" si="699"/>
        <v>17</v>
      </c>
      <c r="T4364" t="str">
        <f t="shared" si="700"/>
        <v>لا يستحق</v>
      </c>
    </row>
    <row r="4365" spans="1:20" x14ac:dyDescent="0.25">
      <c r="A4365" s="54" t="s">
        <v>1686</v>
      </c>
      <c r="B4365" s="54" t="s">
        <v>1885</v>
      </c>
      <c r="C4365" s="54" t="s">
        <v>762</v>
      </c>
      <c r="D4365" s="55">
        <v>45611</v>
      </c>
      <c r="E4365" s="56" t="s">
        <v>15</v>
      </c>
      <c r="F4365" s="54" t="s">
        <v>1681</v>
      </c>
      <c r="G4365" s="57" t="s">
        <v>446</v>
      </c>
      <c r="I4365" s="115"/>
      <c r="J4365" s="54"/>
      <c r="K4365" s="3" t="s">
        <v>56</v>
      </c>
      <c r="L4365" s="60">
        <f t="shared" si="693"/>
        <v>1</v>
      </c>
      <c r="M4365" s="33">
        <f t="shared" si="692"/>
        <v>16</v>
      </c>
      <c r="N4365" s="61">
        <f t="shared" si="694"/>
        <v>0</v>
      </c>
      <c r="O4365" s="33">
        <f t="shared" si="695"/>
        <v>0</v>
      </c>
      <c r="P4365" s="61">
        <f t="shared" si="696"/>
        <v>0</v>
      </c>
      <c r="Q4365" s="62">
        <f t="shared" si="697"/>
        <v>0</v>
      </c>
      <c r="R4365" s="61">
        <f t="shared" si="698"/>
        <v>0</v>
      </c>
      <c r="S4365" s="61">
        <f t="shared" si="699"/>
        <v>16</v>
      </c>
      <c r="T4365" t="str">
        <f t="shared" si="700"/>
        <v>لا يستحق</v>
      </c>
    </row>
    <row r="4366" spans="1:20" x14ac:dyDescent="0.25">
      <c r="A4366" s="54" t="s">
        <v>1686</v>
      </c>
      <c r="B4366" s="54" t="s">
        <v>1885</v>
      </c>
      <c r="C4366" s="54" t="s">
        <v>762</v>
      </c>
      <c r="D4366" s="55">
        <v>45612</v>
      </c>
      <c r="E4366" s="56" t="s">
        <v>18</v>
      </c>
      <c r="F4366" s="54" t="s">
        <v>1681</v>
      </c>
      <c r="G4366" s="57" t="s">
        <v>446</v>
      </c>
      <c r="I4366" s="115"/>
      <c r="J4366" s="54"/>
      <c r="K4366" s="3" t="s">
        <v>56</v>
      </c>
      <c r="L4366" s="60">
        <f t="shared" si="693"/>
        <v>0</v>
      </c>
      <c r="M4366" s="33">
        <f t="shared" si="692"/>
        <v>15</v>
      </c>
      <c r="N4366" s="61">
        <f t="shared" si="694"/>
        <v>0</v>
      </c>
      <c r="O4366" s="33">
        <f t="shared" si="695"/>
        <v>0</v>
      </c>
      <c r="P4366" s="61">
        <f t="shared" si="696"/>
        <v>0</v>
      </c>
      <c r="Q4366" s="62">
        <f t="shared" si="697"/>
        <v>0</v>
      </c>
      <c r="R4366" s="61">
        <f t="shared" si="698"/>
        <v>0</v>
      </c>
      <c r="S4366" s="61">
        <f t="shared" si="699"/>
        <v>15</v>
      </c>
      <c r="T4366" t="str">
        <f t="shared" si="700"/>
        <v>لا يستحق</v>
      </c>
    </row>
    <row r="4367" spans="1:20" x14ac:dyDescent="0.25">
      <c r="A4367" s="54" t="s">
        <v>1686</v>
      </c>
      <c r="B4367" s="54" t="s">
        <v>1885</v>
      </c>
      <c r="C4367" s="54" t="s">
        <v>762</v>
      </c>
      <c r="D4367" s="55">
        <v>45613</v>
      </c>
      <c r="E4367" s="56" t="s">
        <v>20</v>
      </c>
      <c r="F4367" s="54" t="s">
        <v>1681</v>
      </c>
      <c r="G4367" s="57" t="s">
        <v>446</v>
      </c>
      <c r="I4367" s="115"/>
      <c r="J4367" s="54"/>
      <c r="K4367" s="3" t="s">
        <v>56</v>
      </c>
      <c r="L4367" s="60">
        <f t="shared" si="693"/>
        <v>0</v>
      </c>
      <c r="M4367" s="33">
        <f t="shared" si="692"/>
        <v>14</v>
      </c>
      <c r="N4367" s="61">
        <f t="shared" si="694"/>
        <v>0</v>
      </c>
      <c r="O4367" s="33">
        <f t="shared" si="695"/>
        <v>0</v>
      </c>
      <c r="P4367" s="61">
        <f t="shared" si="696"/>
        <v>0</v>
      </c>
      <c r="Q4367" s="62">
        <f t="shared" si="697"/>
        <v>0</v>
      </c>
      <c r="R4367" s="61">
        <f t="shared" si="698"/>
        <v>0</v>
      </c>
      <c r="S4367" s="61">
        <f t="shared" si="699"/>
        <v>14</v>
      </c>
      <c r="T4367" t="str">
        <f t="shared" si="700"/>
        <v>لا يستحق</v>
      </c>
    </row>
    <row r="4368" spans="1:20" x14ac:dyDescent="0.25">
      <c r="A4368" s="54" t="s">
        <v>1686</v>
      </c>
      <c r="B4368" s="54" t="s">
        <v>1885</v>
      </c>
      <c r="C4368" s="54" t="s">
        <v>762</v>
      </c>
      <c r="D4368" s="55">
        <v>45614</v>
      </c>
      <c r="E4368" s="56" t="s">
        <v>21</v>
      </c>
      <c r="F4368" s="54" t="s">
        <v>1681</v>
      </c>
      <c r="G4368" s="57" t="s">
        <v>446</v>
      </c>
      <c r="I4368" s="115"/>
      <c r="J4368" s="54"/>
      <c r="K4368" s="3" t="s">
        <v>56</v>
      </c>
      <c r="L4368" s="60">
        <f t="shared" si="693"/>
        <v>0</v>
      </c>
      <c r="M4368" s="33">
        <f t="shared" si="692"/>
        <v>13</v>
      </c>
      <c r="N4368" s="61">
        <f t="shared" si="694"/>
        <v>0</v>
      </c>
      <c r="O4368" s="33">
        <f t="shared" si="695"/>
        <v>0</v>
      </c>
      <c r="P4368" s="61">
        <f t="shared" si="696"/>
        <v>0</v>
      </c>
      <c r="Q4368" s="62">
        <f t="shared" si="697"/>
        <v>0</v>
      </c>
      <c r="R4368" s="61">
        <f t="shared" si="698"/>
        <v>0</v>
      </c>
      <c r="S4368" s="61">
        <f t="shared" si="699"/>
        <v>13</v>
      </c>
      <c r="T4368" t="str">
        <f t="shared" si="700"/>
        <v>لا يستحق</v>
      </c>
    </row>
    <row r="4369" spans="1:21" x14ac:dyDescent="0.25">
      <c r="A4369" s="54" t="s">
        <v>1686</v>
      </c>
      <c r="B4369" s="54" t="s">
        <v>1885</v>
      </c>
      <c r="C4369" s="54" t="s">
        <v>762</v>
      </c>
      <c r="D4369" s="55">
        <v>45615</v>
      </c>
      <c r="E4369" s="56" t="s">
        <v>22</v>
      </c>
      <c r="F4369" s="54" t="s">
        <v>1681</v>
      </c>
      <c r="G4369" s="57" t="s">
        <v>446</v>
      </c>
      <c r="I4369" s="115"/>
      <c r="J4369" s="54"/>
      <c r="K4369" s="3" t="s">
        <v>56</v>
      </c>
      <c r="L4369" s="60">
        <f t="shared" si="693"/>
        <v>0</v>
      </c>
      <c r="M4369" s="33">
        <f t="shared" si="692"/>
        <v>12</v>
      </c>
      <c r="N4369" s="61">
        <f t="shared" si="694"/>
        <v>0</v>
      </c>
      <c r="O4369" s="33">
        <f t="shared" si="695"/>
        <v>0</v>
      </c>
      <c r="P4369" s="61">
        <f t="shared" si="696"/>
        <v>0</v>
      </c>
      <c r="Q4369" s="62">
        <f t="shared" si="697"/>
        <v>0</v>
      </c>
      <c r="R4369" s="61">
        <f t="shared" si="698"/>
        <v>0</v>
      </c>
      <c r="S4369" s="61">
        <f t="shared" si="699"/>
        <v>12</v>
      </c>
      <c r="T4369" t="str">
        <f t="shared" si="700"/>
        <v>لا يستحق</v>
      </c>
    </row>
    <row r="4370" spans="1:21" x14ac:dyDescent="0.25">
      <c r="A4370" s="54" t="s">
        <v>1686</v>
      </c>
      <c r="B4370" s="54" t="s">
        <v>1885</v>
      </c>
      <c r="C4370" s="54" t="s">
        <v>762</v>
      </c>
      <c r="D4370" s="55">
        <v>45616</v>
      </c>
      <c r="E4370" s="56" t="s">
        <v>23</v>
      </c>
      <c r="F4370" s="54" t="s">
        <v>1681</v>
      </c>
      <c r="G4370" s="57" t="s">
        <v>446</v>
      </c>
      <c r="I4370" s="115"/>
      <c r="J4370" s="54"/>
      <c r="K4370" s="3" t="s">
        <v>56</v>
      </c>
      <c r="L4370" s="60">
        <f t="shared" si="693"/>
        <v>0</v>
      </c>
      <c r="M4370" s="33">
        <f t="shared" si="692"/>
        <v>11</v>
      </c>
      <c r="N4370" s="61">
        <f t="shared" si="694"/>
        <v>0</v>
      </c>
      <c r="O4370" s="33">
        <f t="shared" si="695"/>
        <v>0</v>
      </c>
      <c r="P4370" s="61">
        <f t="shared" si="696"/>
        <v>0</v>
      </c>
      <c r="Q4370" s="62">
        <f t="shared" si="697"/>
        <v>0</v>
      </c>
      <c r="R4370" s="61">
        <f t="shared" si="698"/>
        <v>0</v>
      </c>
      <c r="S4370" s="61">
        <f t="shared" si="699"/>
        <v>11</v>
      </c>
      <c r="T4370" t="str">
        <f t="shared" si="700"/>
        <v>لا يستحق</v>
      </c>
    </row>
    <row r="4371" spans="1:21" x14ac:dyDescent="0.25">
      <c r="A4371" s="54" t="s">
        <v>1686</v>
      </c>
      <c r="B4371" s="54" t="s">
        <v>1885</v>
      </c>
      <c r="C4371" s="54" t="s">
        <v>762</v>
      </c>
      <c r="D4371" s="55">
        <v>45617</v>
      </c>
      <c r="E4371" s="56" t="s">
        <v>24</v>
      </c>
      <c r="F4371" s="54" t="s">
        <v>1681</v>
      </c>
      <c r="G4371" s="57" t="s">
        <v>446</v>
      </c>
      <c r="I4371" s="115"/>
      <c r="J4371" s="54"/>
      <c r="K4371" s="3" t="s">
        <v>56</v>
      </c>
      <c r="L4371" s="60">
        <f t="shared" si="693"/>
        <v>0</v>
      </c>
      <c r="M4371" s="33">
        <f t="shared" si="692"/>
        <v>10</v>
      </c>
      <c r="N4371" s="61">
        <f t="shared" si="694"/>
        <v>0</v>
      </c>
      <c r="O4371" s="33">
        <f t="shared" si="695"/>
        <v>0</v>
      </c>
      <c r="P4371" s="61">
        <f t="shared" si="696"/>
        <v>0</v>
      </c>
      <c r="Q4371" s="62">
        <f t="shared" si="697"/>
        <v>0</v>
      </c>
      <c r="R4371" s="61">
        <f t="shared" si="698"/>
        <v>0</v>
      </c>
      <c r="S4371" s="61">
        <f t="shared" si="699"/>
        <v>10</v>
      </c>
      <c r="T4371" t="str">
        <f t="shared" si="700"/>
        <v>لا يستحق</v>
      </c>
    </row>
    <row r="4372" spans="1:21" x14ac:dyDescent="0.25">
      <c r="A4372" s="54" t="s">
        <v>1686</v>
      </c>
      <c r="B4372" s="54" t="s">
        <v>1885</v>
      </c>
      <c r="C4372" s="54" t="s">
        <v>762</v>
      </c>
      <c r="D4372" s="55">
        <v>45618</v>
      </c>
      <c r="E4372" s="56" t="s">
        <v>15</v>
      </c>
      <c r="F4372" s="54" t="s">
        <v>1681</v>
      </c>
      <c r="G4372" s="57" t="s">
        <v>446</v>
      </c>
      <c r="I4372" s="115"/>
      <c r="J4372" s="54"/>
      <c r="K4372" s="3" t="s">
        <v>56</v>
      </c>
      <c r="L4372" s="60">
        <f t="shared" si="693"/>
        <v>1</v>
      </c>
      <c r="M4372" s="33">
        <f t="shared" si="692"/>
        <v>9</v>
      </c>
      <c r="N4372" s="61">
        <f t="shared" si="694"/>
        <v>0</v>
      </c>
      <c r="O4372" s="33">
        <f t="shared" si="695"/>
        <v>0</v>
      </c>
      <c r="P4372" s="61">
        <f t="shared" si="696"/>
        <v>0</v>
      </c>
      <c r="Q4372" s="62">
        <f t="shared" si="697"/>
        <v>0</v>
      </c>
      <c r="R4372" s="61">
        <f t="shared" si="698"/>
        <v>0</v>
      </c>
      <c r="S4372" s="61">
        <f t="shared" si="699"/>
        <v>9</v>
      </c>
      <c r="T4372" t="str">
        <f t="shared" si="700"/>
        <v>لا يستحق</v>
      </c>
    </row>
    <row r="4373" spans="1:21" x14ac:dyDescent="0.25">
      <c r="A4373" s="54" t="s">
        <v>1686</v>
      </c>
      <c r="B4373" s="54" t="s">
        <v>1885</v>
      </c>
      <c r="C4373" s="54" t="s">
        <v>762</v>
      </c>
      <c r="D4373" s="55">
        <v>45619</v>
      </c>
      <c r="E4373" s="56" t="s">
        <v>18</v>
      </c>
      <c r="F4373" s="54" t="s">
        <v>1681</v>
      </c>
      <c r="G4373" s="57" t="s">
        <v>446</v>
      </c>
      <c r="I4373" s="115"/>
      <c r="J4373" s="54"/>
      <c r="K4373" s="3" t="s">
        <v>56</v>
      </c>
      <c r="L4373" s="60">
        <f t="shared" si="693"/>
        <v>0</v>
      </c>
      <c r="M4373" s="33">
        <f t="shared" si="692"/>
        <v>8</v>
      </c>
      <c r="N4373" s="61">
        <f t="shared" si="694"/>
        <v>0</v>
      </c>
      <c r="O4373" s="33">
        <f t="shared" si="695"/>
        <v>0</v>
      </c>
      <c r="P4373" s="61">
        <f t="shared" si="696"/>
        <v>0</v>
      </c>
      <c r="Q4373" s="62">
        <f t="shared" si="697"/>
        <v>0</v>
      </c>
      <c r="R4373" s="61">
        <f t="shared" si="698"/>
        <v>0</v>
      </c>
      <c r="S4373" s="61">
        <f t="shared" si="699"/>
        <v>8</v>
      </c>
      <c r="T4373" t="str">
        <f t="shared" si="700"/>
        <v>لا يستحق</v>
      </c>
    </row>
    <row r="4374" spans="1:21" x14ac:dyDescent="0.25">
      <c r="A4374" s="54" t="s">
        <v>1686</v>
      </c>
      <c r="B4374" s="54" t="s">
        <v>1885</v>
      </c>
      <c r="C4374" s="54" t="s">
        <v>762</v>
      </c>
      <c r="D4374" s="55">
        <v>45620</v>
      </c>
      <c r="E4374" s="56" t="s">
        <v>20</v>
      </c>
      <c r="F4374" s="54" t="s">
        <v>1681</v>
      </c>
      <c r="G4374" s="57" t="s">
        <v>446</v>
      </c>
      <c r="I4374" s="115"/>
      <c r="J4374" s="54"/>
      <c r="K4374" s="3" t="s">
        <v>56</v>
      </c>
      <c r="L4374" s="60">
        <f t="shared" si="693"/>
        <v>0</v>
      </c>
      <c r="M4374" s="33">
        <f t="shared" si="692"/>
        <v>7</v>
      </c>
      <c r="N4374" s="61">
        <f t="shared" si="694"/>
        <v>0</v>
      </c>
      <c r="O4374" s="33">
        <f t="shared" si="695"/>
        <v>0</v>
      </c>
      <c r="P4374" s="61">
        <f t="shared" si="696"/>
        <v>0</v>
      </c>
      <c r="Q4374" s="62">
        <f t="shared" si="697"/>
        <v>0</v>
      </c>
      <c r="R4374" s="61">
        <f t="shared" si="698"/>
        <v>0</v>
      </c>
      <c r="S4374" s="61">
        <f t="shared" si="699"/>
        <v>7</v>
      </c>
      <c r="T4374" t="str">
        <f t="shared" si="700"/>
        <v>لا يستحق</v>
      </c>
    </row>
    <row r="4375" spans="1:21" x14ac:dyDescent="0.25">
      <c r="A4375" s="54" t="s">
        <v>1686</v>
      </c>
      <c r="B4375" s="54" t="s">
        <v>1885</v>
      </c>
      <c r="C4375" s="54" t="s">
        <v>762</v>
      </c>
      <c r="D4375" s="55">
        <v>45621</v>
      </c>
      <c r="E4375" s="56" t="s">
        <v>21</v>
      </c>
      <c r="F4375" s="54" t="s">
        <v>1681</v>
      </c>
      <c r="G4375" s="57" t="s">
        <v>446</v>
      </c>
      <c r="I4375" s="115"/>
      <c r="J4375" s="54"/>
      <c r="K4375" s="3" t="s">
        <v>56</v>
      </c>
      <c r="L4375" s="60">
        <f t="shared" si="693"/>
        <v>0</v>
      </c>
      <c r="M4375" s="33">
        <f t="shared" si="692"/>
        <v>6</v>
      </c>
      <c r="N4375" s="61">
        <f t="shared" si="694"/>
        <v>0</v>
      </c>
      <c r="O4375" s="33">
        <f t="shared" si="695"/>
        <v>0</v>
      </c>
      <c r="P4375" s="61">
        <f t="shared" si="696"/>
        <v>0</v>
      </c>
      <c r="Q4375" s="62">
        <f t="shared" si="697"/>
        <v>0</v>
      </c>
      <c r="R4375" s="61">
        <f t="shared" si="698"/>
        <v>0</v>
      </c>
      <c r="S4375" s="61">
        <f t="shared" si="699"/>
        <v>6</v>
      </c>
      <c r="T4375" t="str">
        <f t="shared" si="700"/>
        <v>نصف إضافى</v>
      </c>
    </row>
    <row r="4376" spans="1:21" x14ac:dyDescent="0.25">
      <c r="A4376" s="54" t="s">
        <v>1686</v>
      </c>
      <c r="B4376" s="54" t="s">
        <v>1885</v>
      </c>
      <c r="C4376" s="54" t="s">
        <v>762</v>
      </c>
      <c r="D4376" s="55">
        <v>45622</v>
      </c>
      <c r="E4376" s="56" t="s">
        <v>22</v>
      </c>
      <c r="F4376" s="54" t="s">
        <v>1681</v>
      </c>
      <c r="G4376" s="57" t="s">
        <v>446</v>
      </c>
      <c r="I4376" s="115"/>
      <c r="J4376" s="54"/>
      <c r="K4376" s="3" t="s">
        <v>56</v>
      </c>
      <c r="L4376" s="60">
        <f t="shared" si="693"/>
        <v>0</v>
      </c>
      <c r="M4376" s="33">
        <f t="shared" si="692"/>
        <v>5</v>
      </c>
      <c r="N4376" s="61">
        <f t="shared" si="694"/>
        <v>0</v>
      </c>
      <c r="O4376" s="33">
        <f t="shared" si="695"/>
        <v>0</v>
      </c>
      <c r="P4376" s="61">
        <f t="shared" si="696"/>
        <v>0</v>
      </c>
      <c r="Q4376" s="62">
        <f t="shared" si="697"/>
        <v>0</v>
      </c>
      <c r="R4376" s="61">
        <f t="shared" si="698"/>
        <v>0</v>
      </c>
      <c r="S4376" s="61">
        <f t="shared" si="699"/>
        <v>5</v>
      </c>
      <c r="T4376" t="str">
        <f t="shared" si="700"/>
        <v>نصف إضافى</v>
      </c>
    </row>
    <row r="4377" spans="1:21" x14ac:dyDescent="0.25">
      <c r="A4377" s="54" t="s">
        <v>1686</v>
      </c>
      <c r="B4377" s="54" t="s">
        <v>1885</v>
      </c>
      <c r="C4377" s="54" t="s">
        <v>762</v>
      </c>
      <c r="D4377" s="55">
        <v>45623</v>
      </c>
      <c r="E4377" s="56" t="s">
        <v>23</v>
      </c>
      <c r="F4377" s="54" t="s">
        <v>1681</v>
      </c>
      <c r="G4377" s="57" t="s">
        <v>446</v>
      </c>
      <c r="I4377" s="115"/>
      <c r="J4377" s="54"/>
      <c r="K4377" s="3" t="s">
        <v>56</v>
      </c>
      <c r="L4377" s="60">
        <f t="shared" si="693"/>
        <v>0</v>
      </c>
      <c r="M4377" s="33">
        <f t="shared" si="692"/>
        <v>4</v>
      </c>
      <c r="N4377" s="61">
        <f t="shared" si="694"/>
        <v>0</v>
      </c>
      <c r="O4377" s="33">
        <f t="shared" si="695"/>
        <v>0</v>
      </c>
      <c r="P4377" s="61">
        <f t="shared" si="696"/>
        <v>0</v>
      </c>
      <c r="Q4377" s="62">
        <f t="shared" si="697"/>
        <v>0</v>
      </c>
      <c r="R4377" s="61">
        <f t="shared" si="698"/>
        <v>0</v>
      </c>
      <c r="S4377" s="61">
        <f t="shared" si="699"/>
        <v>4</v>
      </c>
      <c r="T4377" t="str">
        <f t="shared" si="700"/>
        <v>إضافى كامل</v>
      </c>
    </row>
    <row r="4378" spans="1:21" x14ac:dyDescent="0.25">
      <c r="A4378" s="54" t="s">
        <v>1686</v>
      </c>
      <c r="B4378" s="54" t="s">
        <v>1885</v>
      </c>
      <c r="C4378" s="54" t="s">
        <v>762</v>
      </c>
      <c r="D4378" s="55">
        <v>45624</v>
      </c>
      <c r="E4378" s="56" t="s">
        <v>24</v>
      </c>
      <c r="F4378" s="54" t="s">
        <v>1681</v>
      </c>
      <c r="G4378" s="57" t="s">
        <v>446</v>
      </c>
      <c r="I4378" s="115"/>
      <c r="J4378" s="54"/>
      <c r="K4378" s="3" t="s">
        <v>56</v>
      </c>
      <c r="L4378" s="60">
        <f t="shared" si="693"/>
        <v>0</v>
      </c>
      <c r="M4378" s="33">
        <f t="shared" si="692"/>
        <v>3</v>
      </c>
      <c r="N4378" s="61">
        <f t="shared" si="694"/>
        <v>0</v>
      </c>
      <c r="O4378" s="33">
        <f t="shared" si="695"/>
        <v>0</v>
      </c>
      <c r="P4378" s="61">
        <f t="shared" si="696"/>
        <v>0</v>
      </c>
      <c r="Q4378" s="62">
        <f t="shared" si="697"/>
        <v>0</v>
      </c>
      <c r="R4378" s="61">
        <f t="shared" si="698"/>
        <v>0</v>
      </c>
      <c r="S4378" s="61">
        <f t="shared" si="699"/>
        <v>3</v>
      </c>
      <c r="T4378" t="str">
        <f t="shared" si="700"/>
        <v>إضافى كامل</v>
      </c>
    </row>
    <row r="4379" spans="1:21" x14ac:dyDescent="0.25">
      <c r="A4379" s="54" t="s">
        <v>1686</v>
      </c>
      <c r="B4379" s="54" t="s">
        <v>1885</v>
      </c>
      <c r="C4379" s="54" t="s">
        <v>762</v>
      </c>
      <c r="D4379" s="55">
        <v>45625</v>
      </c>
      <c r="E4379" s="56" t="s">
        <v>15</v>
      </c>
      <c r="F4379" s="54" t="s">
        <v>1681</v>
      </c>
      <c r="G4379" s="57" t="s">
        <v>446</v>
      </c>
      <c r="I4379" s="115"/>
      <c r="J4379" s="54"/>
      <c r="K4379" s="3" t="s">
        <v>56</v>
      </c>
      <c r="L4379" s="60">
        <f t="shared" si="693"/>
        <v>1</v>
      </c>
      <c r="M4379" s="33">
        <f t="shared" si="692"/>
        <v>2</v>
      </c>
      <c r="N4379" s="61">
        <f t="shared" si="694"/>
        <v>0</v>
      </c>
      <c r="O4379" s="33">
        <f t="shared" si="695"/>
        <v>0</v>
      </c>
      <c r="P4379" s="61">
        <f t="shared" si="696"/>
        <v>0</v>
      </c>
      <c r="Q4379" s="62">
        <f t="shared" si="697"/>
        <v>0</v>
      </c>
      <c r="R4379" s="61">
        <f t="shared" si="698"/>
        <v>0</v>
      </c>
      <c r="S4379" s="61">
        <f t="shared" si="699"/>
        <v>2</v>
      </c>
      <c r="T4379" t="str">
        <f t="shared" si="700"/>
        <v>إضافى كامل</v>
      </c>
    </row>
    <row r="4380" spans="1:21" x14ac:dyDescent="0.25">
      <c r="A4380" s="54" t="s">
        <v>1686</v>
      </c>
      <c r="B4380" s="54" t="s">
        <v>1885</v>
      </c>
      <c r="C4380" s="54" t="s">
        <v>762</v>
      </c>
      <c r="D4380" s="55">
        <v>45626</v>
      </c>
      <c r="E4380" s="56" t="s">
        <v>18</v>
      </c>
      <c r="F4380" s="54" t="s">
        <v>1681</v>
      </c>
      <c r="G4380" s="57" t="s">
        <v>446</v>
      </c>
      <c r="I4380" s="115"/>
      <c r="J4380" s="54"/>
      <c r="K4380" s="3" t="s">
        <v>56</v>
      </c>
      <c r="L4380" s="60">
        <f t="shared" si="693"/>
        <v>0</v>
      </c>
      <c r="M4380" s="33">
        <f t="shared" si="692"/>
        <v>1</v>
      </c>
      <c r="N4380" s="61">
        <f t="shared" si="694"/>
        <v>0</v>
      </c>
      <c r="O4380" s="33">
        <f t="shared" si="695"/>
        <v>0</v>
      </c>
      <c r="P4380" s="61">
        <f t="shared" si="696"/>
        <v>0</v>
      </c>
      <c r="Q4380" s="62">
        <f t="shared" si="697"/>
        <v>0</v>
      </c>
      <c r="R4380" s="61">
        <f t="shared" si="698"/>
        <v>0</v>
      </c>
      <c r="S4380" s="61">
        <f t="shared" si="699"/>
        <v>1</v>
      </c>
      <c r="T4380" t="str">
        <f t="shared" si="700"/>
        <v>إضافى كامل</v>
      </c>
    </row>
    <row r="4381" spans="1:21" x14ac:dyDescent="0.25">
      <c r="A4381" s="54" t="s">
        <v>1687</v>
      </c>
      <c r="B4381" s="54" t="s">
        <v>1825</v>
      </c>
      <c r="C4381" s="54" t="s">
        <v>762</v>
      </c>
      <c r="D4381" s="55">
        <v>45597</v>
      </c>
      <c r="E4381" s="56" t="s">
        <v>15</v>
      </c>
      <c r="F4381" s="54">
        <v>0.05</v>
      </c>
      <c r="G4381" s="57" t="s">
        <v>16</v>
      </c>
      <c r="I4381" s="54"/>
      <c r="J4381" s="54"/>
      <c r="L4381" s="60">
        <f t="shared" si="693"/>
        <v>0</v>
      </c>
      <c r="M4381" s="33">
        <f t="shared" si="692"/>
        <v>0</v>
      </c>
      <c r="N4381" s="61">
        <f t="shared" si="694"/>
        <v>0</v>
      </c>
      <c r="O4381" s="33">
        <f t="shared" si="695"/>
        <v>0</v>
      </c>
      <c r="P4381" s="61">
        <f t="shared" si="696"/>
        <v>0</v>
      </c>
      <c r="Q4381" s="62">
        <f t="shared" si="697"/>
        <v>0</v>
      </c>
      <c r="R4381" s="61">
        <f t="shared" si="698"/>
        <v>0</v>
      </c>
      <c r="S4381" s="61">
        <f t="shared" si="699"/>
        <v>0</v>
      </c>
      <c r="T4381" t="str">
        <f t="shared" si="700"/>
        <v>إضافى كامل</v>
      </c>
      <c r="U4381" t="s">
        <v>871</v>
      </c>
    </row>
    <row r="4382" spans="1:21" x14ac:dyDescent="0.25">
      <c r="A4382" s="54" t="s">
        <v>1687</v>
      </c>
      <c r="B4382" s="54" t="s">
        <v>1886</v>
      </c>
      <c r="C4382" s="54" t="s">
        <v>762</v>
      </c>
      <c r="D4382" s="55">
        <v>45598</v>
      </c>
      <c r="E4382" s="56" t="s">
        <v>18</v>
      </c>
      <c r="F4382" s="54">
        <v>0.05</v>
      </c>
      <c r="G4382" s="57" t="s">
        <v>16</v>
      </c>
      <c r="I4382" s="54"/>
      <c r="J4382" s="54"/>
      <c r="L4382" s="60">
        <f t="shared" si="693"/>
        <v>0</v>
      </c>
      <c r="M4382" s="33">
        <f t="shared" si="692"/>
        <v>0</v>
      </c>
      <c r="N4382" s="61">
        <f t="shared" si="694"/>
        <v>0</v>
      </c>
      <c r="O4382" s="33">
        <f t="shared" si="695"/>
        <v>0</v>
      </c>
      <c r="P4382" s="61">
        <f t="shared" si="696"/>
        <v>0</v>
      </c>
      <c r="Q4382" s="62">
        <f t="shared" si="697"/>
        <v>0</v>
      </c>
      <c r="R4382" s="61">
        <f t="shared" si="698"/>
        <v>0</v>
      </c>
      <c r="S4382" s="61">
        <f t="shared" si="699"/>
        <v>0</v>
      </c>
      <c r="T4382" t="str">
        <f t="shared" si="700"/>
        <v>إضافى كامل</v>
      </c>
    </row>
    <row r="4383" spans="1:21" x14ac:dyDescent="0.25">
      <c r="A4383" s="54" t="s">
        <v>1687</v>
      </c>
      <c r="B4383" s="54" t="s">
        <v>1886</v>
      </c>
      <c r="C4383" s="54" t="s">
        <v>762</v>
      </c>
      <c r="D4383" s="55">
        <v>45599</v>
      </c>
      <c r="E4383" s="56" t="s">
        <v>20</v>
      </c>
      <c r="F4383" s="54">
        <v>0.05</v>
      </c>
      <c r="G4383" s="57" t="s">
        <v>16</v>
      </c>
      <c r="I4383" s="54"/>
      <c r="J4383" s="54"/>
      <c r="L4383" s="60">
        <f t="shared" si="693"/>
        <v>0</v>
      </c>
      <c r="M4383" s="33">
        <f t="shared" si="692"/>
        <v>0</v>
      </c>
      <c r="N4383" s="61">
        <f t="shared" si="694"/>
        <v>0</v>
      </c>
      <c r="O4383" s="33">
        <f t="shared" si="695"/>
        <v>0</v>
      </c>
      <c r="P4383" s="61">
        <f t="shared" si="696"/>
        <v>0</v>
      </c>
      <c r="Q4383" s="62">
        <f t="shared" si="697"/>
        <v>0</v>
      </c>
      <c r="R4383" s="61">
        <f t="shared" si="698"/>
        <v>0</v>
      </c>
      <c r="S4383" s="61">
        <f t="shared" si="699"/>
        <v>0</v>
      </c>
      <c r="T4383" t="str">
        <f t="shared" si="700"/>
        <v>إضافى كامل</v>
      </c>
    </row>
    <row r="4384" spans="1:21" x14ac:dyDescent="0.25">
      <c r="A4384" s="54" t="s">
        <v>1687</v>
      </c>
      <c r="B4384" s="54" t="s">
        <v>1886</v>
      </c>
      <c r="C4384" s="54" t="s">
        <v>762</v>
      </c>
      <c r="D4384" s="55">
        <v>45600</v>
      </c>
      <c r="E4384" s="56" t="s">
        <v>21</v>
      </c>
      <c r="F4384" s="54">
        <v>0.05</v>
      </c>
      <c r="G4384" s="57" t="s">
        <v>16</v>
      </c>
      <c r="I4384" s="54" t="s">
        <v>1688</v>
      </c>
      <c r="J4384" s="54"/>
      <c r="L4384" s="60">
        <f t="shared" si="693"/>
        <v>0</v>
      </c>
      <c r="M4384" s="33">
        <f t="shared" si="692"/>
        <v>0</v>
      </c>
      <c r="N4384" s="61">
        <f t="shared" si="694"/>
        <v>0</v>
      </c>
      <c r="O4384" s="33">
        <f t="shared" si="695"/>
        <v>0</v>
      </c>
      <c r="P4384" s="61">
        <f t="shared" si="696"/>
        <v>0</v>
      </c>
      <c r="Q4384" s="62">
        <f t="shared" si="697"/>
        <v>0</v>
      </c>
      <c r="R4384" s="61">
        <f t="shared" si="698"/>
        <v>0</v>
      </c>
      <c r="S4384" s="61">
        <f t="shared" si="699"/>
        <v>0</v>
      </c>
      <c r="T4384" t="str">
        <f t="shared" si="700"/>
        <v>إضافى كامل</v>
      </c>
    </row>
    <row r="4385" spans="1:20" x14ac:dyDescent="0.25">
      <c r="A4385" s="54" t="s">
        <v>1687</v>
      </c>
      <c r="B4385" s="54" t="s">
        <v>1886</v>
      </c>
      <c r="C4385" s="54" t="s">
        <v>762</v>
      </c>
      <c r="D4385" s="55">
        <v>45601</v>
      </c>
      <c r="E4385" s="56" t="s">
        <v>22</v>
      </c>
      <c r="F4385" s="54">
        <v>0.05</v>
      </c>
      <c r="G4385" s="57" t="s">
        <v>16</v>
      </c>
      <c r="I4385" s="54"/>
      <c r="J4385" s="54"/>
      <c r="L4385" s="60">
        <f t="shared" si="693"/>
        <v>0</v>
      </c>
      <c r="M4385" s="33">
        <f t="shared" si="692"/>
        <v>0</v>
      </c>
      <c r="N4385" s="61">
        <f t="shared" si="694"/>
        <v>0</v>
      </c>
      <c r="O4385" s="33">
        <f t="shared" si="695"/>
        <v>0</v>
      </c>
      <c r="P4385" s="61">
        <f t="shared" si="696"/>
        <v>0</v>
      </c>
      <c r="Q4385" s="62">
        <f t="shared" si="697"/>
        <v>0</v>
      </c>
      <c r="R4385" s="61">
        <f t="shared" si="698"/>
        <v>0</v>
      </c>
      <c r="S4385" s="61">
        <f t="shared" si="699"/>
        <v>0</v>
      </c>
      <c r="T4385" t="str">
        <f t="shared" si="700"/>
        <v>إضافى كامل</v>
      </c>
    </row>
    <row r="4386" spans="1:20" x14ac:dyDescent="0.25">
      <c r="A4386" s="54" t="s">
        <v>1687</v>
      </c>
      <c r="B4386" s="54" t="s">
        <v>1886</v>
      </c>
      <c r="C4386" s="54" t="s">
        <v>762</v>
      </c>
      <c r="D4386" s="55">
        <v>45602</v>
      </c>
      <c r="E4386" s="56" t="s">
        <v>23</v>
      </c>
      <c r="F4386" s="54">
        <v>0.05</v>
      </c>
      <c r="G4386" s="57" t="s">
        <v>16</v>
      </c>
      <c r="I4386" s="54"/>
      <c r="J4386" s="54"/>
      <c r="L4386" s="60">
        <f t="shared" si="693"/>
        <v>0</v>
      </c>
      <c r="M4386" s="33">
        <f t="shared" si="692"/>
        <v>0</v>
      </c>
      <c r="N4386" s="61">
        <f t="shared" si="694"/>
        <v>0</v>
      </c>
      <c r="O4386" s="33">
        <f t="shared" si="695"/>
        <v>0</v>
      </c>
      <c r="P4386" s="61">
        <f t="shared" si="696"/>
        <v>0</v>
      </c>
      <c r="Q4386" s="62">
        <f t="shared" si="697"/>
        <v>0</v>
      </c>
      <c r="R4386" s="61">
        <f t="shared" si="698"/>
        <v>0</v>
      </c>
      <c r="S4386" s="61">
        <f t="shared" si="699"/>
        <v>0</v>
      </c>
      <c r="T4386" t="str">
        <f t="shared" si="700"/>
        <v>إضافى كامل</v>
      </c>
    </row>
    <row r="4387" spans="1:20" x14ac:dyDescent="0.25">
      <c r="A4387" s="54" t="s">
        <v>1687</v>
      </c>
      <c r="B4387" s="54" t="s">
        <v>1886</v>
      </c>
      <c r="C4387" s="54" t="s">
        <v>762</v>
      </c>
      <c r="D4387" s="55">
        <v>45603</v>
      </c>
      <c r="E4387" s="56" t="s">
        <v>24</v>
      </c>
      <c r="F4387" s="54">
        <v>0.05</v>
      </c>
      <c r="G4387" s="57" t="s">
        <v>16</v>
      </c>
      <c r="I4387" s="54"/>
      <c r="J4387" s="54"/>
      <c r="L4387" s="60">
        <f t="shared" si="693"/>
        <v>0</v>
      </c>
      <c r="M4387" s="33">
        <f t="shared" si="692"/>
        <v>0</v>
      </c>
      <c r="N4387" s="61">
        <f t="shared" si="694"/>
        <v>0</v>
      </c>
      <c r="O4387" s="33">
        <f t="shared" si="695"/>
        <v>0</v>
      </c>
      <c r="P4387" s="61">
        <f t="shared" si="696"/>
        <v>0</v>
      </c>
      <c r="Q4387" s="62">
        <f t="shared" si="697"/>
        <v>0</v>
      </c>
      <c r="R4387" s="61">
        <f t="shared" si="698"/>
        <v>0</v>
      </c>
      <c r="S4387" s="61">
        <f t="shared" si="699"/>
        <v>0</v>
      </c>
      <c r="T4387" t="str">
        <f t="shared" si="700"/>
        <v>إضافى كامل</v>
      </c>
    </row>
    <row r="4388" spans="1:20" x14ac:dyDescent="0.25">
      <c r="A4388" s="54" t="s">
        <v>1687</v>
      </c>
      <c r="B4388" s="54" t="s">
        <v>1886</v>
      </c>
      <c r="C4388" s="54" t="s">
        <v>762</v>
      </c>
      <c r="D4388" s="55">
        <v>45604</v>
      </c>
      <c r="E4388" s="56" t="s">
        <v>15</v>
      </c>
      <c r="F4388" s="54">
        <v>0.05</v>
      </c>
      <c r="G4388" s="57" t="s">
        <v>16</v>
      </c>
      <c r="I4388" s="54"/>
      <c r="J4388" s="54"/>
      <c r="L4388" s="60">
        <f t="shared" si="693"/>
        <v>0</v>
      </c>
      <c r="M4388" s="33">
        <f t="shared" si="692"/>
        <v>0</v>
      </c>
      <c r="N4388" s="61">
        <f t="shared" si="694"/>
        <v>0</v>
      </c>
      <c r="O4388" s="33">
        <f t="shared" si="695"/>
        <v>0</v>
      </c>
      <c r="P4388" s="61">
        <f t="shared" si="696"/>
        <v>0</v>
      </c>
      <c r="Q4388" s="62">
        <f t="shared" si="697"/>
        <v>0</v>
      </c>
      <c r="R4388" s="61">
        <f t="shared" si="698"/>
        <v>0</v>
      </c>
      <c r="S4388" s="61">
        <f t="shared" si="699"/>
        <v>0</v>
      </c>
      <c r="T4388" t="str">
        <f t="shared" si="700"/>
        <v>إضافى كامل</v>
      </c>
    </row>
    <row r="4389" spans="1:20" x14ac:dyDescent="0.25">
      <c r="A4389" s="54" t="s">
        <v>1687</v>
      </c>
      <c r="B4389" s="54" t="s">
        <v>1886</v>
      </c>
      <c r="C4389" s="54" t="s">
        <v>762</v>
      </c>
      <c r="D4389" s="55">
        <v>45605</v>
      </c>
      <c r="E4389" s="56" t="s">
        <v>18</v>
      </c>
      <c r="F4389" s="54">
        <v>0.05</v>
      </c>
      <c r="G4389" s="57" t="s">
        <v>16</v>
      </c>
      <c r="I4389" s="54"/>
      <c r="J4389" s="54"/>
      <c r="L4389" s="60">
        <f t="shared" si="693"/>
        <v>0</v>
      </c>
      <c r="M4389" s="33">
        <f t="shared" si="692"/>
        <v>0</v>
      </c>
      <c r="N4389" s="61">
        <f t="shared" si="694"/>
        <v>0</v>
      </c>
      <c r="O4389" s="33">
        <f t="shared" si="695"/>
        <v>0</v>
      </c>
      <c r="P4389" s="61">
        <f t="shared" si="696"/>
        <v>0</v>
      </c>
      <c r="Q4389" s="62">
        <f t="shared" si="697"/>
        <v>0</v>
      </c>
      <c r="R4389" s="61">
        <f t="shared" si="698"/>
        <v>0</v>
      </c>
      <c r="S4389" s="61">
        <f t="shared" si="699"/>
        <v>0</v>
      </c>
      <c r="T4389" t="str">
        <f t="shared" si="700"/>
        <v>إضافى كامل</v>
      </c>
    </row>
    <row r="4390" spans="1:20" x14ac:dyDescent="0.25">
      <c r="A4390" s="54" t="s">
        <v>1687</v>
      </c>
      <c r="B4390" s="54" t="s">
        <v>1886</v>
      </c>
      <c r="C4390" s="54" t="s">
        <v>762</v>
      </c>
      <c r="D4390" s="55">
        <v>45606</v>
      </c>
      <c r="E4390" s="56" t="s">
        <v>20</v>
      </c>
      <c r="F4390" s="54">
        <v>0.05</v>
      </c>
      <c r="G4390" s="57" t="s">
        <v>16</v>
      </c>
      <c r="I4390" s="54"/>
      <c r="J4390" s="54"/>
      <c r="L4390" s="60">
        <f t="shared" si="693"/>
        <v>0</v>
      </c>
      <c r="M4390" s="33">
        <f t="shared" si="692"/>
        <v>0</v>
      </c>
      <c r="N4390" s="61">
        <f t="shared" si="694"/>
        <v>0</v>
      </c>
      <c r="O4390" s="33">
        <f t="shared" si="695"/>
        <v>0</v>
      </c>
      <c r="P4390" s="61">
        <f t="shared" si="696"/>
        <v>0</v>
      </c>
      <c r="Q4390" s="62">
        <f t="shared" si="697"/>
        <v>0</v>
      </c>
      <c r="R4390" s="61">
        <f t="shared" si="698"/>
        <v>0</v>
      </c>
      <c r="S4390" s="61">
        <f t="shared" si="699"/>
        <v>0</v>
      </c>
      <c r="T4390" t="str">
        <f t="shared" si="700"/>
        <v>إضافى كامل</v>
      </c>
    </row>
    <row r="4391" spans="1:20" x14ac:dyDescent="0.25">
      <c r="A4391" s="54" t="s">
        <v>1687</v>
      </c>
      <c r="B4391" s="54" t="s">
        <v>1886</v>
      </c>
      <c r="C4391" s="54" t="s">
        <v>762</v>
      </c>
      <c r="D4391" s="55">
        <v>45607</v>
      </c>
      <c r="E4391" s="56" t="s">
        <v>21</v>
      </c>
      <c r="F4391" s="54">
        <v>0.05</v>
      </c>
      <c r="G4391" s="57" t="s">
        <v>16</v>
      </c>
      <c r="I4391" s="54" t="s">
        <v>1007</v>
      </c>
      <c r="J4391" s="54" t="s">
        <v>1689</v>
      </c>
      <c r="L4391" s="60">
        <f t="shared" si="693"/>
        <v>0</v>
      </c>
      <c r="M4391" s="33">
        <f t="shared" si="692"/>
        <v>0</v>
      </c>
      <c r="N4391" s="61">
        <f t="shared" si="694"/>
        <v>0</v>
      </c>
      <c r="O4391" s="33">
        <f t="shared" si="695"/>
        <v>0</v>
      </c>
      <c r="P4391" s="61">
        <f t="shared" si="696"/>
        <v>0</v>
      </c>
      <c r="Q4391" s="62">
        <f t="shared" si="697"/>
        <v>0</v>
      </c>
      <c r="R4391" s="61">
        <f t="shared" si="698"/>
        <v>0</v>
      </c>
      <c r="S4391" s="61">
        <f t="shared" si="699"/>
        <v>0</v>
      </c>
      <c r="T4391" t="str">
        <f t="shared" si="700"/>
        <v>إضافى كامل</v>
      </c>
    </row>
    <row r="4392" spans="1:20" x14ac:dyDescent="0.25">
      <c r="A4392" s="54" t="s">
        <v>1687</v>
      </c>
      <c r="B4392" s="54" t="s">
        <v>1886</v>
      </c>
      <c r="C4392" s="54" t="s">
        <v>762</v>
      </c>
      <c r="D4392" s="55">
        <v>45608</v>
      </c>
      <c r="E4392" s="56" t="s">
        <v>22</v>
      </c>
      <c r="F4392" s="54">
        <v>0.05</v>
      </c>
      <c r="G4392" s="57" t="s">
        <v>16</v>
      </c>
      <c r="I4392" s="54"/>
      <c r="J4392" s="54"/>
      <c r="L4392" s="60">
        <f t="shared" si="693"/>
        <v>0</v>
      </c>
      <c r="M4392" s="33">
        <f t="shared" si="692"/>
        <v>0</v>
      </c>
      <c r="N4392" s="61">
        <f t="shared" si="694"/>
        <v>0</v>
      </c>
      <c r="O4392" s="33">
        <f t="shared" si="695"/>
        <v>0</v>
      </c>
      <c r="P4392" s="61">
        <f t="shared" si="696"/>
        <v>0</v>
      </c>
      <c r="Q4392" s="62">
        <f t="shared" si="697"/>
        <v>0</v>
      </c>
      <c r="R4392" s="61">
        <f t="shared" si="698"/>
        <v>0</v>
      </c>
      <c r="S4392" s="61">
        <f t="shared" si="699"/>
        <v>0</v>
      </c>
      <c r="T4392" t="str">
        <f t="shared" si="700"/>
        <v>إضافى كامل</v>
      </c>
    </row>
    <row r="4393" spans="1:20" x14ac:dyDescent="0.25">
      <c r="A4393" s="54" t="s">
        <v>1687</v>
      </c>
      <c r="B4393" s="54" t="s">
        <v>1886</v>
      </c>
      <c r="C4393" s="54" t="s">
        <v>762</v>
      </c>
      <c r="D4393" s="55">
        <v>45609</v>
      </c>
      <c r="E4393" s="56" t="s">
        <v>23</v>
      </c>
      <c r="F4393" s="54">
        <v>0.05</v>
      </c>
      <c r="G4393" s="57" t="s">
        <v>16</v>
      </c>
      <c r="I4393" s="59"/>
      <c r="J4393" s="54"/>
      <c r="L4393" s="60">
        <f t="shared" si="693"/>
        <v>0</v>
      </c>
      <c r="M4393" s="33">
        <f t="shared" si="692"/>
        <v>0</v>
      </c>
      <c r="N4393" s="61">
        <f t="shared" si="694"/>
        <v>0</v>
      </c>
      <c r="O4393" s="33">
        <f t="shared" si="695"/>
        <v>0</v>
      </c>
      <c r="P4393" s="61">
        <f t="shared" si="696"/>
        <v>0</v>
      </c>
      <c r="Q4393" s="62">
        <f t="shared" si="697"/>
        <v>0</v>
      </c>
      <c r="R4393" s="61">
        <f t="shared" si="698"/>
        <v>0</v>
      </c>
      <c r="S4393" s="61">
        <f t="shared" si="699"/>
        <v>0</v>
      </c>
      <c r="T4393" t="str">
        <f t="shared" si="700"/>
        <v>إضافى كامل</v>
      </c>
    </row>
    <row r="4394" spans="1:20" x14ac:dyDescent="0.25">
      <c r="A4394" s="54" t="s">
        <v>1687</v>
      </c>
      <c r="B4394" s="54" t="s">
        <v>1886</v>
      </c>
      <c r="C4394" s="54" t="s">
        <v>762</v>
      </c>
      <c r="D4394" s="55">
        <v>45610</v>
      </c>
      <c r="E4394" s="56" t="s">
        <v>24</v>
      </c>
      <c r="F4394" s="54">
        <v>0.05</v>
      </c>
      <c r="G4394" s="57" t="s">
        <v>16</v>
      </c>
      <c r="I4394" s="59"/>
      <c r="J4394" s="54"/>
      <c r="L4394" s="60">
        <f t="shared" si="693"/>
        <v>0</v>
      </c>
      <c r="M4394" s="33">
        <f t="shared" si="692"/>
        <v>0</v>
      </c>
      <c r="N4394" s="61">
        <f t="shared" si="694"/>
        <v>0</v>
      </c>
      <c r="O4394" s="33">
        <f t="shared" si="695"/>
        <v>0</v>
      </c>
      <c r="P4394" s="61">
        <f t="shared" si="696"/>
        <v>0</v>
      </c>
      <c r="Q4394" s="62">
        <f t="shared" si="697"/>
        <v>0</v>
      </c>
      <c r="R4394" s="61">
        <f t="shared" si="698"/>
        <v>0</v>
      </c>
      <c r="S4394" s="61">
        <f t="shared" si="699"/>
        <v>0</v>
      </c>
      <c r="T4394" t="str">
        <f t="shared" si="700"/>
        <v>إضافى كامل</v>
      </c>
    </row>
    <row r="4395" spans="1:20" x14ac:dyDescent="0.25">
      <c r="A4395" s="54" t="s">
        <v>1687</v>
      </c>
      <c r="B4395" s="54" t="s">
        <v>1886</v>
      </c>
      <c r="C4395" s="54" t="s">
        <v>762</v>
      </c>
      <c r="D4395" s="55">
        <v>45611</v>
      </c>
      <c r="E4395" s="56" t="s">
        <v>15</v>
      </c>
      <c r="F4395" s="54">
        <v>0.05</v>
      </c>
      <c r="G4395" s="57" t="s">
        <v>16</v>
      </c>
      <c r="I4395" s="59"/>
      <c r="J4395" s="54"/>
      <c r="L4395" s="60">
        <f t="shared" si="693"/>
        <v>0</v>
      </c>
      <c r="M4395" s="33">
        <f t="shared" si="692"/>
        <v>0</v>
      </c>
      <c r="N4395" s="61">
        <f t="shared" si="694"/>
        <v>0</v>
      </c>
      <c r="O4395" s="33">
        <f t="shared" si="695"/>
        <v>0</v>
      </c>
      <c r="P4395" s="61">
        <f t="shared" si="696"/>
        <v>0</v>
      </c>
      <c r="Q4395" s="62">
        <f t="shared" si="697"/>
        <v>0</v>
      </c>
      <c r="R4395" s="61">
        <f t="shared" si="698"/>
        <v>0</v>
      </c>
      <c r="S4395" s="61">
        <f t="shared" si="699"/>
        <v>0</v>
      </c>
      <c r="T4395" t="str">
        <f t="shared" si="700"/>
        <v>إضافى كامل</v>
      </c>
    </row>
    <row r="4396" spans="1:20" x14ac:dyDescent="0.25">
      <c r="A4396" s="54" t="s">
        <v>1687</v>
      </c>
      <c r="B4396" s="54" t="s">
        <v>1886</v>
      </c>
      <c r="C4396" s="54" t="s">
        <v>762</v>
      </c>
      <c r="D4396" s="55">
        <v>45612</v>
      </c>
      <c r="E4396" s="56" t="s">
        <v>18</v>
      </c>
      <c r="F4396" s="54">
        <v>0.05</v>
      </c>
      <c r="G4396" s="57" t="s">
        <v>16</v>
      </c>
      <c r="I4396" s="59"/>
      <c r="J4396" s="54"/>
      <c r="L4396" s="60">
        <f t="shared" si="693"/>
        <v>0</v>
      </c>
      <c r="M4396" s="33">
        <f t="shared" si="692"/>
        <v>0</v>
      </c>
      <c r="N4396" s="61">
        <f t="shared" si="694"/>
        <v>0</v>
      </c>
      <c r="O4396" s="33">
        <f t="shared" si="695"/>
        <v>0</v>
      </c>
      <c r="P4396" s="61">
        <f t="shared" si="696"/>
        <v>0</v>
      </c>
      <c r="Q4396" s="62">
        <f t="shared" si="697"/>
        <v>0</v>
      </c>
      <c r="R4396" s="61">
        <f t="shared" si="698"/>
        <v>0</v>
      </c>
      <c r="S4396" s="61">
        <f t="shared" si="699"/>
        <v>0</v>
      </c>
      <c r="T4396" t="str">
        <f t="shared" si="700"/>
        <v>إضافى كامل</v>
      </c>
    </row>
    <row r="4397" spans="1:20" x14ac:dyDescent="0.25">
      <c r="A4397" s="54" t="s">
        <v>1687</v>
      </c>
      <c r="B4397" s="54" t="s">
        <v>1886</v>
      </c>
      <c r="C4397" s="54" t="s">
        <v>762</v>
      </c>
      <c r="D4397" s="55">
        <v>45613</v>
      </c>
      <c r="E4397" s="56" t="s">
        <v>20</v>
      </c>
      <c r="F4397" s="54">
        <v>0.05</v>
      </c>
      <c r="G4397" s="57" t="s">
        <v>16</v>
      </c>
      <c r="I4397" s="59"/>
      <c r="J4397" s="54"/>
      <c r="L4397" s="60">
        <f t="shared" si="693"/>
        <v>0</v>
      </c>
      <c r="M4397" s="33">
        <f t="shared" si="692"/>
        <v>0</v>
      </c>
      <c r="N4397" s="61">
        <f t="shared" si="694"/>
        <v>0</v>
      </c>
      <c r="O4397" s="33">
        <f t="shared" si="695"/>
        <v>0</v>
      </c>
      <c r="P4397" s="61">
        <f t="shared" si="696"/>
        <v>0</v>
      </c>
      <c r="Q4397" s="62">
        <f t="shared" si="697"/>
        <v>0</v>
      </c>
      <c r="R4397" s="61">
        <f t="shared" si="698"/>
        <v>0</v>
      </c>
      <c r="S4397" s="61">
        <f t="shared" si="699"/>
        <v>0</v>
      </c>
      <c r="T4397" t="str">
        <f t="shared" si="700"/>
        <v>إضافى كامل</v>
      </c>
    </row>
    <row r="4398" spans="1:20" x14ac:dyDescent="0.25">
      <c r="A4398" s="54" t="s">
        <v>1687</v>
      </c>
      <c r="B4398" s="54" t="s">
        <v>1886</v>
      </c>
      <c r="C4398" s="54" t="s">
        <v>762</v>
      </c>
      <c r="D4398" s="55">
        <v>45614</v>
      </c>
      <c r="E4398" s="56" t="s">
        <v>21</v>
      </c>
      <c r="F4398" s="54">
        <v>0.05</v>
      </c>
      <c r="G4398" s="57" t="s">
        <v>16</v>
      </c>
      <c r="I4398" s="54" t="s">
        <v>982</v>
      </c>
      <c r="J4398" s="54"/>
      <c r="L4398" s="60">
        <f t="shared" si="693"/>
        <v>0</v>
      </c>
      <c r="M4398" s="33">
        <f t="shared" si="692"/>
        <v>0</v>
      </c>
      <c r="N4398" s="61">
        <f t="shared" si="694"/>
        <v>0</v>
      </c>
      <c r="O4398" s="33">
        <f t="shared" si="695"/>
        <v>0</v>
      </c>
      <c r="P4398" s="61">
        <f t="shared" si="696"/>
        <v>0</v>
      </c>
      <c r="Q4398" s="62">
        <f t="shared" si="697"/>
        <v>0</v>
      </c>
      <c r="R4398" s="61">
        <f t="shared" si="698"/>
        <v>0</v>
      </c>
      <c r="S4398" s="61">
        <f t="shared" si="699"/>
        <v>0</v>
      </c>
      <c r="T4398" t="str">
        <f t="shared" si="700"/>
        <v>إضافى كامل</v>
      </c>
    </row>
    <row r="4399" spans="1:20" x14ac:dyDescent="0.25">
      <c r="A4399" s="54" t="s">
        <v>1687</v>
      </c>
      <c r="B4399" s="54" t="s">
        <v>1886</v>
      </c>
      <c r="C4399" s="54" t="s">
        <v>762</v>
      </c>
      <c r="D4399" s="55">
        <v>45615</v>
      </c>
      <c r="E4399" s="56" t="s">
        <v>22</v>
      </c>
      <c r="F4399" s="54">
        <v>0.05</v>
      </c>
      <c r="G4399" s="57" t="s">
        <v>16</v>
      </c>
      <c r="I4399" s="59"/>
      <c r="J4399" s="54"/>
      <c r="L4399" s="60">
        <f t="shared" si="693"/>
        <v>0</v>
      </c>
      <c r="M4399" s="33">
        <f t="shared" si="692"/>
        <v>0</v>
      </c>
      <c r="N4399" s="61">
        <f t="shared" si="694"/>
        <v>0</v>
      </c>
      <c r="O4399" s="33">
        <f t="shared" si="695"/>
        <v>0</v>
      </c>
      <c r="P4399" s="61">
        <f t="shared" si="696"/>
        <v>0</v>
      </c>
      <c r="Q4399" s="62">
        <f t="shared" si="697"/>
        <v>0</v>
      </c>
      <c r="R4399" s="61">
        <f t="shared" si="698"/>
        <v>0</v>
      </c>
      <c r="S4399" s="61">
        <f t="shared" si="699"/>
        <v>0</v>
      </c>
      <c r="T4399" t="str">
        <f t="shared" si="700"/>
        <v>إضافى كامل</v>
      </c>
    </row>
    <row r="4400" spans="1:20" x14ac:dyDescent="0.25">
      <c r="A4400" s="54" t="s">
        <v>1687</v>
      </c>
      <c r="B4400" s="54" t="s">
        <v>1886</v>
      </c>
      <c r="C4400" s="54" t="s">
        <v>762</v>
      </c>
      <c r="D4400" s="55">
        <v>45616</v>
      </c>
      <c r="E4400" s="56" t="s">
        <v>23</v>
      </c>
      <c r="F4400" s="54">
        <v>0.05</v>
      </c>
      <c r="G4400" s="57" t="s">
        <v>16</v>
      </c>
      <c r="I4400" s="59"/>
      <c r="J4400" s="54"/>
      <c r="L4400" s="60">
        <f t="shared" si="693"/>
        <v>0</v>
      </c>
      <c r="M4400" s="33">
        <f t="shared" si="692"/>
        <v>0</v>
      </c>
      <c r="N4400" s="61">
        <f t="shared" si="694"/>
        <v>0</v>
      </c>
      <c r="O4400" s="33">
        <f t="shared" si="695"/>
        <v>0</v>
      </c>
      <c r="P4400" s="61">
        <f t="shared" si="696"/>
        <v>0</v>
      </c>
      <c r="Q4400" s="62">
        <f t="shared" si="697"/>
        <v>0</v>
      </c>
      <c r="R4400" s="61">
        <f t="shared" si="698"/>
        <v>0</v>
      </c>
      <c r="S4400" s="61">
        <f t="shared" si="699"/>
        <v>0</v>
      </c>
      <c r="T4400" t="str">
        <f t="shared" si="700"/>
        <v>إضافى كامل</v>
      </c>
    </row>
    <row r="4401" spans="1:21" x14ac:dyDescent="0.25">
      <c r="A4401" s="54" t="s">
        <v>1687</v>
      </c>
      <c r="B4401" s="54" t="s">
        <v>1886</v>
      </c>
      <c r="C4401" s="54" t="s">
        <v>762</v>
      </c>
      <c r="D4401" s="55">
        <v>45617</v>
      </c>
      <c r="E4401" s="56" t="s">
        <v>24</v>
      </c>
      <c r="F4401" s="54">
        <v>0.05</v>
      </c>
      <c r="G4401" s="57" t="s">
        <v>16</v>
      </c>
      <c r="I4401" s="59"/>
      <c r="J4401" s="54"/>
      <c r="L4401" s="60">
        <f t="shared" si="693"/>
        <v>0</v>
      </c>
      <c r="M4401" s="33">
        <f t="shared" si="692"/>
        <v>0</v>
      </c>
      <c r="N4401" s="61">
        <f t="shared" si="694"/>
        <v>0</v>
      </c>
      <c r="O4401" s="33">
        <f t="shared" si="695"/>
        <v>0</v>
      </c>
      <c r="P4401" s="61">
        <f t="shared" si="696"/>
        <v>0</v>
      </c>
      <c r="Q4401" s="62">
        <f t="shared" si="697"/>
        <v>0</v>
      </c>
      <c r="R4401" s="61">
        <f t="shared" si="698"/>
        <v>0</v>
      </c>
      <c r="S4401" s="61">
        <f t="shared" si="699"/>
        <v>0</v>
      </c>
      <c r="T4401" t="str">
        <f t="shared" si="700"/>
        <v>إضافى كامل</v>
      </c>
    </row>
    <row r="4402" spans="1:21" x14ac:dyDescent="0.25">
      <c r="A4402" s="54" t="s">
        <v>1687</v>
      </c>
      <c r="B4402" s="54" t="s">
        <v>1886</v>
      </c>
      <c r="C4402" s="54" t="s">
        <v>762</v>
      </c>
      <c r="D4402" s="55">
        <v>45618</v>
      </c>
      <c r="E4402" s="56" t="s">
        <v>15</v>
      </c>
      <c r="F4402" s="54">
        <v>0.05</v>
      </c>
      <c r="G4402" s="57" t="s">
        <v>16</v>
      </c>
      <c r="I4402" s="59"/>
      <c r="J4402" s="54"/>
      <c r="L4402" s="60">
        <f t="shared" si="693"/>
        <v>0</v>
      </c>
      <c r="M4402" s="33">
        <f t="shared" si="692"/>
        <v>0</v>
      </c>
      <c r="N4402" s="61">
        <f t="shared" si="694"/>
        <v>0</v>
      </c>
      <c r="O4402" s="33">
        <f t="shared" si="695"/>
        <v>0</v>
      </c>
      <c r="P4402" s="61">
        <f t="shared" si="696"/>
        <v>0</v>
      </c>
      <c r="Q4402" s="62">
        <f t="shared" si="697"/>
        <v>0</v>
      </c>
      <c r="R4402" s="61">
        <f t="shared" si="698"/>
        <v>0</v>
      </c>
      <c r="S4402" s="61">
        <f t="shared" si="699"/>
        <v>0</v>
      </c>
      <c r="T4402" t="str">
        <f t="shared" si="700"/>
        <v>إضافى كامل</v>
      </c>
    </row>
    <row r="4403" spans="1:21" x14ac:dyDescent="0.25">
      <c r="A4403" s="54" t="s">
        <v>1687</v>
      </c>
      <c r="B4403" s="54" t="s">
        <v>1886</v>
      </c>
      <c r="C4403" s="54" t="s">
        <v>762</v>
      </c>
      <c r="D4403" s="55">
        <v>45619</v>
      </c>
      <c r="E4403" s="56" t="s">
        <v>18</v>
      </c>
      <c r="F4403" s="54">
        <v>0.05</v>
      </c>
      <c r="G4403" s="57" t="s">
        <v>16</v>
      </c>
      <c r="I4403" s="59"/>
      <c r="J4403" s="54"/>
      <c r="L4403" s="60">
        <f t="shared" si="693"/>
        <v>0</v>
      </c>
      <c r="M4403" s="33">
        <f t="shared" si="692"/>
        <v>0</v>
      </c>
      <c r="N4403" s="61">
        <f t="shared" si="694"/>
        <v>0</v>
      </c>
      <c r="O4403" s="33">
        <f t="shared" si="695"/>
        <v>0</v>
      </c>
      <c r="P4403" s="61">
        <f t="shared" si="696"/>
        <v>0</v>
      </c>
      <c r="Q4403" s="62">
        <f t="shared" si="697"/>
        <v>0</v>
      </c>
      <c r="R4403" s="61">
        <f t="shared" si="698"/>
        <v>0</v>
      </c>
      <c r="S4403" s="61">
        <f t="shared" si="699"/>
        <v>0</v>
      </c>
      <c r="T4403" t="str">
        <f t="shared" si="700"/>
        <v>إضافى كامل</v>
      </c>
    </row>
    <row r="4404" spans="1:21" x14ac:dyDescent="0.25">
      <c r="A4404" s="54" t="s">
        <v>1687</v>
      </c>
      <c r="B4404" s="54" t="s">
        <v>1886</v>
      </c>
      <c r="C4404" s="54" t="s">
        <v>762</v>
      </c>
      <c r="D4404" s="55">
        <v>45620</v>
      </c>
      <c r="E4404" s="56" t="s">
        <v>20</v>
      </c>
      <c r="F4404" s="54">
        <v>0.05</v>
      </c>
      <c r="G4404" s="57" t="s">
        <v>16</v>
      </c>
      <c r="I4404" s="59"/>
      <c r="J4404" s="54"/>
      <c r="L4404" s="60">
        <f t="shared" si="693"/>
        <v>0</v>
      </c>
      <c r="M4404" s="33">
        <f t="shared" si="692"/>
        <v>0</v>
      </c>
      <c r="N4404" s="61">
        <f t="shared" si="694"/>
        <v>0</v>
      </c>
      <c r="O4404" s="33">
        <f t="shared" si="695"/>
        <v>0</v>
      </c>
      <c r="P4404" s="61">
        <f t="shared" si="696"/>
        <v>0</v>
      </c>
      <c r="Q4404" s="62">
        <f t="shared" si="697"/>
        <v>0</v>
      </c>
      <c r="R4404" s="61">
        <f t="shared" si="698"/>
        <v>0</v>
      </c>
      <c r="S4404" s="61">
        <f t="shared" si="699"/>
        <v>0</v>
      </c>
      <c r="T4404" t="str">
        <f t="shared" si="700"/>
        <v>إضافى كامل</v>
      </c>
    </row>
    <row r="4405" spans="1:21" x14ac:dyDescent="0.25">
      <c r="A4405" s="54" t="s">
        <v>1687</v>
      </c>
      <c r="B4405" s="54" t="s">
        <v>1886</v>
      </c>
      <c r="C4405" s="54" t="s">
        <v>762</v>
      </c>
      <c r="D4405" s="55">
        <v>45621</v>
      </c>
      <c r="E4405" s="56" t="s">
        <v>21</v>
      </c>
      <c r="F4405" s="54">
        <v>0.05</v>
      </c>
      <c r="G4405" s="57" t="s">
        <v>16</v>
      </c>
      <c r="I4405" s="54" t="s">
        <v>1248</v>
      </c>
      <c r="J4405" s="54"/>
      <c r="L4405" s="60">
        <f t="shared" si="693"/>
        <v>0</v>
      </c>
      <c r="M4405" s="33">
        <f t="shared" si="692"/>
        <v>1</v>
      </c>
      <c r="N4405" s="61">
        <f t="shared" si="694"/>
        <v>0</v>
      </c>
      <c r="O4405" s="33">
        <f t="shared" si="695"/>
        <v>0</v>
      </c>
      <c r="P4405" s="61">
        <f t="shared" si="696"/>
        <v>0</v>
      </c>
      <c r="Q4405" s="62">
        <f t="shared" si="697"/>
        <v>0</v>
      </c>
      <c r="R4405" s="61">
        <f t="shared" si="698"/>
        <v>0</v>
      </c>
      <c r="S4405" s="61">
        <f t="shared" si="699"/>
        <v>1</v>
      </c>
      <c r="T4405" t="str">
        <f t="shared" si="700"/>
        <v>إضافى كامل</v>
      </c>
    </row>
    <row r="4406" spans="1:21" x14ac:dyDescent="0.25">
      <c r="A4406" s="54" t="s">
        <v>1687</v>
      </c>
      <c r="B4406" s="54" t="s">
        <v>1886</v>
      </c>
      <c r="C4406" s="54" t="s">
        <v>762</v>
      </c>
      <c r="D4406" s="55">
        <v>45622</v>
      </c>
      <c r="E4406" s="56" t="s">
        <v>22</v>
      </c>
      <c r="F4406" s="54">
        <v>0.05</v>
      </c>
      <c r="G4406" s="57" t="s">
        <v>16</v>
      </c>
      <c r="I4406" s="59"/>
      <c r="J4406" s="54"/>
      <c r="L4406" s="60">
        <f t="shared" si="693"/>
        <v>0</v>
      </c>
      <c r="M4406" s="33">
        <f t="shared" si="692"/>
        <v>2</v>
      </c>
      <c r="N4406" s="61">
        <f t="shared" si="694"/>
        <v>0</v>
      </c>
      <c r="O4406" s="33">
        <f t="shared" si="695"/>
        <v>0</v>
      </c>
      <c r="P4406" s="61">
        <f t="shared" si="696"/>
        <v>0</v>
      </c>
      <c r="Q4406" s="62">
        <f t="shared" si="697"/>
        <v>0</v>
      </c>
      <c r="R4406" s="61">
        <f t="shared" si="698"/>
        <v>0</v>
      </c>
      <c r="S4406" s="61">
        <f t="shared" si="699"/>
        <v>2</v>
      </c>
      <c r="T4406" t="str">
        <f t="shared" si="700"/>
        <v>إضافى كامل</v>
      </c>
    </row>
    <row r="4407" spans="1:21" x14ac:dyDescent="0.25">
      <c r="A4407" s="54" t="s">
        <v>1687</v>
      </c>
      <c r="B4407" s="54" t="s">
        <v>1886</v>
      </c>
      <c r="C4407" s="54" t="s">
        <v>762</v>
      </c>
      <c r="D4407" s="55">
        <v>45623</v>
      </c>
      <c r="E4407" s="56" t="s">
        <v>23</v>
      </c>
      <c r="F4407" s="54">
        <v>0.05</v>
      </c>
      <c r="G4407" s="57" t="s">
        <v>16</v>
      </c>
      <c r="I4407" s="59"/>
      <c r="J4407" s="54"/>
      <c r="L4407" s="60">
        <f t="shared" si="693"/>
        <v>0</v>
      </c>
      <c r="M4407" s="33">
        <f t="shared" si="692"/>
        <v>3</v>
      </c>
      <c r="N4407" s="61">
        <f t="shared" si="694"/>
        <v>0</v>
      </c>
      <c r="O4407" s="33">
        <f t="shared" si="695"/>
        <v>0</v>
      </c>
      <c r="P4407" s="61">
        <f t="shared" si="696"/>
        <v>0</v>
      </c>
      <c r="Q4407" s="62">
        <f t="shared" si="697"/>
        <v>0</v>
      </c>
      <c r="R4407" s="61">
        <f t="shared" si="698"/>
        <v>0</v>
      </c>
      <c r="S4407" s="61">
        <f t="shared" si="699"/>
        <v>3</v>
      </c>
      <c r="T4407" t="str">
        <f t="shared" si="700"/>
        <v>إضافى كامل</v>
      </c>
    </row>
    <row r="4408" spans="1:21" x14ac:dyDescent="0.25">
      <c r="A4408" s="54" t="s">
        <v>1687</v>
      </c>
      <c r="B4408" s="54" t="s">
        <v>1886</v>
      </c>
      <c r="C4408" s="54" t="s">
        <v>762</v>
      </c>
      <c r="D4408" s="55">
        <v>45624</v>
      </c>
      <c r="E4408" s="56" t="s">
        <v>24</v>
      </c>
      <c r="F4408" s="54">
        <v>0.05</v>
      </c>
      <c r="G4408" s="57" t="s">
        <v>16</v>
      </c>
      <c r="I4408" s="59"/>
      <c r="J4408" s="54"/>
      <c r="L4408" s="60">
        <f t="shared" si="693"/>
        <v>0</v>
      </c>
      <c r="M4408" s="33">
        <f t="shared" si="692"/>
        <v>4</v>
      </c>
      <c r="N4408" s="61">
        <f t="shared" si="694"/>
        <v>0</v>
      </c>
      <c r="O4408" s="33">
        <f t="shared" si="695"/>
        <v>0</v>
      </c>
      <c r="P4408" s="61">
        <f t="shared" si="696"/>
        <v>0</v>
      </c>
      <c r="Q4408" s="62">
        <f t="shared" si="697"/>
        <v>0</v>
      </c>
      <c r="R4408" s="61">
        <f t="shared" si="698"/>
        <v>0</v>
      </c>
      <c r="S4408" s="61">
        <f t="shared" si="699"/>
        <v>4</v>
      </c>
      <c r="T4408" t="str">
        <f t="shared" si="700"/>
        <v>إضافى كامل</v>
      </c>
    </row>
    <row r="4409" spans="1:21" x14ac:dyDescent="0.25">
      <c r="A4409" s="54" t="s">
        <v>1687</v>
      </c>
      <c r="B4409" s="54" t="s">
        <v>1886</v>
      </c>
      <c r="C4409" s="54" t="s">
        <v>762</v>
      </c>
      <c r="D4409" s="55">
        <v>45625</v>
      </c>
      <c r="E4409" s="56" t="s">
        <v>15</v>
      </c>
      <c r="F4409" s="54">
        <v>0.05</v>
      </c>
      <c r="G4409" s="57" t="s">
        <v>16</v>
      </c>
      <c r="I4409" s="59"/>
      <c r="J4409" s="54"/>
      <c r="L4409" s="60">
        <f t="shared" si="693"/>
        <v>0</v>
      </c>
      <c r="M4409" s="33">
        <f t="shared" si="692"/>
        <v>5</v>
      </c>
      <c r="N4409" s="61">
        <f t="shared" si="694"/>
        <v>0</v>
      </c>
      <c r="O4409" s="33">
        <f t="shared" si="695"/>
        <v>0</v>
      </c>
      <c r="P4409" s="61">
        <f t="shared" si="696"/>
        <v>0</v>
      </c>
      <c r="Q4409" s="62">
        <f t="shared" si="697"/>
        <v>0</v>
      </c>
      <c r="R4409" s="61">
        <f t="shared" si="698"/>
        <v>0</v>
      </c>
      <c r="S4409" s="61">
        <f t="shared" si="699"/>
        <v>5</v>
      </c>
      <c r="T4409" t="str">
        <f t="shared" si="700"/>
        <v>نصف إضافى</v>
      </c>
    </row>
    <row r="4410" spans="1:21" x14ac:dyDescent="0.25">
      <c r="A4410" s="54" t="s">
        <v>1687</v>
      </c>
      <c r="B4410" s="54" t="s">
        <v>1886</v>
      </c>
      <c r="C4410" s="54" t="s">
        <v>762</v>
      </c>
      <c r="D4410" s="55">
        <v>45626</v>
      </c>
      <c r="E4410" s="56" t="s">
        <v>18</v>
      </c>
      <c r="F4410" s="54">
        <v>0.05</v>
      </c>
      <c r="G4410" s="57" t="s">
        <v>16</v>
      </c>
      <c r="I4410" s="59"/>
      <c r="J4410" s="54"/>
      <c r="L4410" s="60">
        <f t="shared" si="693"/>
        <v>0</v>
      </c>
      <c r="M4410" s="33">
        <f t="shared" si="692"/>
        <v>5</v>
      </c>
      <c r="N4410" s="61">
        <f t="shared" si="694"/>
        <v>0</v>
      </c>
      <c r="O4410" s="33">
        <f t="shared" si="695"/>
        <v>0</v>
      </c>
      <c r="P4410" s="61">
        <f t="shared" si="696"/>
        <v>0</v>
      </c>
      <c r="Q4410" s="62">
        <f t="shared" si="697"/>
        <v>0</v>
      </c>
      <c r="R4410" s="61">
        <f t="shared" si="698"/>
        <v>0</v>
      </c>
      <c r="S4410" s="61">
        <f t="shared" si="699"/>
        <v>5</v>
      </c>
      <c r="T4410" t="str">
        <f t="shared" si="700"/>
        <v>نصف إضافى</v>
      </c>
    </row>
    <row r="4411" spans="1:21" x14ac:dyDescent="0.25">
      <c r="A4411" s="54" t="s">
        <v>1690</v>
      </c>
      <c r="B4411" s="54" t="s">
        <v>1743</v>
      </c>
      <c r="C4411" s="54" t="s">
        <v>762</v>
      </c>
      <c r="D4411" s="55">
        <v>45597</v>
      </c>
      <c r="E4411" s="56" t="s">
        <v>15</v>
      </c>
      <c r="F4411" s="54" t="s">
        <v>1681</v>
      </c>
      <c r="G4411" s="71" t="s">
        <v>446</v>
      </c>
      <c r="H4411" s="73" t="s">
        <v>448</v>
      </c>
      <c r="I4411" s="59"/>
      <c r="J4411" s="54"/>
      <c r="L4411" s="60">
        <f t="shared" si="693"/>
        <v>0</v>
      </c>
      <c r="M4411" s="33">
        <f t="shared" si="692"/>
        <v>5</v>
      </c>
      <c r="N4411" s="61">
        <f t="shared" si="694"/>
        <v>0</v>
      </c>
      <c r="O4411" s="33">
        <f t="shared" si="695"/>
        <v>0</v>
      </c>
      <c r="P4411" s="61">
        <f t="shared" si="696"/>
        <v>0</v>
      </c>
      <c r="Q4411" s="62">
        <f t="shared" si="697"/>
        <v>0</v>
      </c>
      <c r="R4411" s="61">
        <f t="shared" si="698"/>
        <v>0</v>
      </c>
      <c r="S4411" s="61">
        <f t="shared" si="699"/>
        <v>5</v>
      </c>
      <c r="T4411" t="str">
        <f t="shared" si="700"/>
        <v>نصف إضافى</v>
      </c>
      <c r="U4411" t="s">
        <v>871</v>
      </c>
    </row>
    <row r="4412" spans="1:21" x14ac:dyDescent="0.25">
      <c r="A4412" s="54" t="s">
        <v>1690</v>
      </c>
      <c r="B4412" s="54" t="s">
        <v>1727</v>
      </c>
      <c r="C4412" s="54" t="s">
        <v>762</v>
      </c>
      <c r="D4412" s="55">
        <v>45598</v>
      </c>
      <c r="E4412" s="56" t="s">
        <v>18</v>
      </c>
      <c r="F4412" s="54" t="s">
        <v>1681</v>
      </c>
      <c r="G4412" s="71" t="s">
        <v>446</v>
      </c>
      <c r="I4412" s="59"/>
      <c r="J4412" s="54"/>
      <c r="L4412" s="60">
        <f t="shared" si="693"/>
        <v>0</v>
      </c>
      <c r="M4412" s="33">
        <f t="shared" si="692"/>
        <v>5</v>
      </c>
      <c r="N4412" s="61">
        <f t="shared" si="694"/>
        <v>0</v>
      </c>
      <c r="O4412" s="33">
        <f t="shared" si="695"/>
        <v>0</v>
      </c>
      <c r="P4412" s="61">
        <f t="shared" si="696"/>
        <v>0</v>
      </c>
      <c r="Q4412" s="62">
        <f t="shared" si="697"/>
        <v>0</v>
      </c>
      <c r="R4412" s="61">
        <f t="shared" si="698"/>
        <v>0</v>
      </c>
      <c r="S4412" s="61">
        <f t="shared" si="699"/>
        <v>5</v>
      </c>
      <c r="T4412" t="str">
        <f t="shared" si="700"/>
        <v>نصف إضافى</v>
      </c>
      <c r="U4412" t="s">
        <v>871</v>
      </c>
    </row>
    <row r="4413" spans="1:21" x14ac:dyDescent="0.25">
      <c r="A4413" s="54" t="s">
        <v>1690</v>
      </c>
      <c r="B4413" s="54" t="s">
        <v>1727</v>
      </c>
      <c r="C4413" s="54" t="s">
        <v>762</v>
      </c>
      <c r="D4413" s="55">
        <v>45599</v>
      </c>
      <c r="E4413" s="56" t="s">
        <v>20</v>
      </c>
      <c r="F4413" s="54" t="s">
        <v>1681</v>
      </c>
      <c r="G4413" s="71" t="s">
        <v>446</v>
      </c>
      <c r="I4413" s="59"/>
      <c r="J4413" s="54"/>
      <c r="L4413" s="60">
        <f t="shared" si="693"/>
        <v>0</v>
      </c>
      <c r="M4413" s="33">
        <f t="shared" si="692"/>
        <v>5</v>
      </c>
      <c r="N4413" s="61">
        <f t="shared" si="694"/>
        <v>0</v>
      </c>
      <c r="O4413" s="33">
        <f t="shared" si="695"/>
        <v>0</v>
      </c>
      <c r="P4413" s="61">
        <f t="shared" si="696"/>
        <v>0</v>
      </c>
      <c r="Q4413" s="62">
        <f t="shared" si="697"/>
        <v>0</v>
      </c>
      <c r="R4413" s="61">
        <f t="shared" si="698"/>
        <v>0</v>
      </c>
      <c r="S4413" s="61">
        <f t="shared" si="699"/>
        <v>5</v>
      </c>
      <c r="T4413" t="str">
        <f t="shared" si="700"/>
        <v>نصف إضافى</v>
      </c>
      <c r="U4413" t="s">
        <v>871</v>
      </c>
    </row>
    <row r="4414" spans="1:21" x14ac:dyDescent="0.25">
      <c r="A4414" s="54" t="s">
        <v>1690</v>
      </c>
      <c r="B4414" s="54" t="s">
        <v>1727</v>
      </c>
      <c r="C4414" s="54" t="s">
        <v>762</v>
      </c>
      <c r="D4414" s="55">
        <v>45600</v>
      </c>
      <c r="E4414" s="56" t="s">
        <v>21</v>
      </c>
      <c r="F4414" s="54" t="s">
        <v>1681</v>
      </c>
      <c r="G4414" s="71" t="s">
        <v>446</v>
      </c>
      <c r="I4414" s="59"/>
      <c r="J4414" s="54"/>
      <c r="L4414" s="60">
        <f t="shared" si="693"/>
        <v>0</v>
      </c>
      <c r="M4414" s="33">
        <f t="shared" si="692"/>
        <v>6</v>
      </c>
      <c r="N4414" s="61">
        <f t="shared" si="694"/>
        <v>0</v>
      </c>
      <c r="O4414" s="33">
        <f t="shared" si="695"/>
        <v>0</v>
      </c>
      <c r="P4414" s="61">
        <f t="shared" si="696"/>
        <v>0</v>
      </c>
      <c r="Q4414" s="62">
        <f t="shared" si="697"/>
        <v>0</v>
      </c>
      <c r="R4414" s="61">
        <f t="shared" si="698"/>
        <v>0</v>
      </c>
      <c r="S4414" s="61">
        <f t="shared" si="699"/>
        <v>6</v>
      </c>
      <c r="T4414" t="str">
        <f t="shared" si="700"/>
        <v>نصف إضافى</v>
      </c>
      <c r="U4414" t="s">
        <v>871</v>
      </c>
    </row>
    <row r="4415" spans="1:21" x14ac:dyDescent="0.25">
      <c r="A4415" s="54" t="s">
        <v>1690</v>
      </c>
      <c r="B4415" s="54" t="s">
        <v>1727</v>
      </c>
      <c r="C4415" s="54" t="s">
        <v>762</v>
      </c>
      <c r="D4415" s="55">
        <v>45601</v>
      </c>
      <c r="E4415" s="56" t="s">
        <v>22</v>
      </c>
      <c r="F4415" s="54" t="s">
        <v>1681</v>
      </c>
      <c r="G4415" s="71" t="s">
        <v>446</v>
      </c>
      <c r="I4415" s="59"/>
      <c r="J4415" s="54"/>
      <c r="K4415" s="3" t="s">
        <v>41</v>
      </c>
      <c r="L4415" s="60">
        <f t="shared" si="693"/>
        <v>1</v>
      </c>
      <c r="M4415" s="33">
        <f t="shared" si="692"/>
        <v>7</v>
      </c>
      <c r="N4415" s="61">
        <f t="shared" si="694"/>
        <v>0</v>
      </c>
      <c r="O4415" s="33">
        <f t="shared" si="695"/>
        <v>0</v>
      </c>
      <c r="P4415" s="61">
        <f t="shared" si="696"/>
        <v>0</v>
      </c>
      <c r="Q4415" s="62">
        <f t="shared" si="697"/>
        <v>0</v>
      </c>
      <c r="R4415" s="61">
        <f t="shared" si="698"/>
        <v>0</v>
      </c>
      <c r="S4415" s="61">
        <f t="shared" si="699"/>
        <v>7</v>
      </c>
      <c r="T4415" t="str">
        <f t="shared" si="700"/>
        <v>لا يستحق</v>
      </c>
      <c r="U4415" t="s">
        <v>871</v>
      </c>
    </row>
    <row r="4416" spans="1:21" x14ac:dyDescent="0.25">
      <c r="A4416" s="54" t="s">
        <v>1690</v>
      </c>
      <c r="B4416" s="54" t="s">
        <v>1727</v>
      </c>
      <c r="C4416" s="54" t="s">
        <v>762</v>
      </c>
      <c r="D4416" s="55">
        <v>45602</v>
      </c>
      <c r="E4416" s="56" t="s">
        <v>23</v>
      </c>
      <c r="F4416" s="54" t="s">
        <v>1681</v>
      </c>
      <c r="G4416" s="71" t="s">
        <v>446</v>
      </c>
      <c r="I4416" s="59"/>
      <c r="J4416" s="54"/>
      <c r="L4416" s="60">
        <f t="shared" si="693"/>
        <v>0</v>
      </c>
      <c r="M4416" s="33">
        <f t="shared" si="692"/>
        <v>8</v>
      </c>
      <c r="N4416" s="61">
        <f t="shared" si="694"/>
        <v>0</v>
      </c>
      <c r="O4416" s="33">
        <f t="shared" si="695"/>
        <v>0</v>
      </c>
      <c r="P4416" s="61">
        <f t="shared" si="696"/>
        <v>0</v>
      </c>
      <c r="Q4416" s="62">
        <f t="shared" si="697"/>
        <v>0</v>
      </c>
      <c r="R4416" s="61">
        <f t="shared" si="698"/>
        <v>0</v>
      </c>
      <c r="S4416" s="61">
        <f t="shared" si="699"/>
        <v>8</v>
      </c>
      <c r="T4416" t="str">
        <f t="shared" si="700"/>
        <v>لا يستحق</v>
      </c>
      <c r="U4416" t="s">
        <v>871</v>
      </c>
    </row>
    <row r="4417" spans="1:21" x14ac:dyDescent="0.25">
      <c r="A4417" s="54" t="s">
        <v>1690</v>
      </c>
      <c r="B4417" s="54" t="s">
        <v>1727</v>
      </c>
      <c r="C4417" s="54" t="s">
        <v>762</v>
      </c>
      <c r="D4417" s="55">
        <v>45603</v>
      </c>
      <c r="E4417" s="56" t="s">
        <v>24</v>
      </c>
      <c r="F4417" s="54" t="s">
        <v>1681</v>
      </c>
      <c r="G4417" s="71" t="s">
        <v>446</v>
      </c>
      <c r="I4417" s="59"/>
      <c r="J4417" s="54"/>
      <c r="L4417" s="60">
        <f t="shared" si="693"/>
        <v>0</v>
      </c>
      <c r="M4417" s="33">
        <f t="shared" ref="M4417:M4480" si="701">COUNTIF(K4417:K4446,"غائب")</f>
        <v>9</v>
      </c>
      <c r="N4417" s="61">
        <f t="shared" si="694"/>
        <v>0</v>
      </c>
      <c r="O4417" s="33">
        <f t="shared" si="695"/>
        <v>0</v>
      </c>
      <c r="P4417" s="61">
        <f t="shared" si="696"/>
        <v>0</v>
      </c>
      <c r="Q4417" s="62">
        <f t="shared" si="697"/>
        <v>0</v>
      </c>
      <c r="R4417" s="61">
        <f t="shared" si="698"/>
        <v>0</v>
      </c>
      <c r="S4417" s="61">
        <f t="shared" si="699"/>
        <v>9</v>
      </c>
      <c r="T4417" t="str">
        <f t="shared" si="700"/>
        <v>لا يستحق</v>
      </c>
      <c r="U4417" t="s">
        <v>871</v>
      </c>
    </row>
    <row r="4418" spans="1:21" x14ac:dyDescent="0.25">
      <c r="A4418" s="54" t="s">
        <v>1690</v>
      </c>
      <c r="B4418" s="54" t="s">
        <v>1727</v>
      </c>
      <c r="C4418" s="54" t="s">
        <v>762</v>
      </c>
      <c r="D4418" s="55">
        <v>45604</v>
      </c>
      <c r="E4418" s="56" t="s">
        <v>15</v>
      </c>
      <c r="F4418" s="54" t="s">
        <v>1681</v>
      </c>
      <c r="G4418" s="71" t="s">
        <v>446</v>
      </c>
      <c r="I4418" s="59"/>
      <c r="J4418" s="54"/>
      <c r="L4418" s="60">
        <f t="shared" ref="L4418:L4481" si="702">IF(AND(OR(K4418= "حالة وفاة",K4418="إذن م",K4418="إذن ص",K4418="بدل راحة",K4418="انصراف",K4418="اجازة",K4418="راحة",K4418="مأمورية",K4418="مأمورية م",K4418="مأمورية ص",K4418="Online",K4418="حضور",K4418="بدل سهر",E4418="Friday",K4418=""),K4418&lt;&gt;""),1,0)</f>
        <v>0</v>
      </c>
      <c r="M4418" s="33">
        <f t="shared" si="701"/>
        <v>10</v>
      </c>
      <c r="N4418" s="61">
        <f t="shared" ref="N4418:N4481" si="703">COUNTIF(K4418:K4447,"إذن ص")</f>
        <v>0</v>
      </c>
      <c r="O4418" s="33">
        <f t="shared" ref="O4418:O4481" si="704">COUNTIF(K4418:K4447,"إذن م")</f>
        <v>0</v>
      </c>
      <c r="P4418" s="61">
        <f t="shared" ref="P4418:P4481" si="705">O4418+N4418</f>
        <v>0</v>
      </c>
      <c r="Q4418" s="62">
        <f t="shared" ref="Q4418:Q4481" si="706">IF(AND(P4418&gt;2,P4418&lt;&gt;0),P4418*3/6,0)</f>
        <v>0</v>
      </c>
      <c r="R4418" s="61">
        <f t="shared" ref="R4418:R4481" si="707">INT(Q4418)</f>
        <v>0</v>
      </c>
      <c r="S4418" s="61">
        <f t="shared" ref="S4418:S4481" si="708">R4418+M4418</f>
        <v>10</v>
      </c>
      <c r="T4418" t="str">
        <f t="shared" ref="T4418:T4481" si="709">IF(AND(OR(S4418&lt;=0,S4418&gt;0),S4418&lt;5),"إضافى كامل",IF(AND(OR(S4418=5,S4418=6,S4418&lt;7),S4418&lt;&gt;""),"نصف إضافى","لا يستحق"))</f>
        <v>لا يستحق</v>
      </c>
      <c r="U4418" t="s">
        <v>871</v>
      </c>
    </row>
    <row r="4419" spans="1:21" x14ac:dyDescent="0.25">
      <c r="A4419" s="54" t="s">
        <v>1690</v>
      </c>
      <c r="B4419" s="54" t="s">
        <v>1727</v>
      </c>
      <c r="C4419" s="54" t="s">
        <v>762</v>
      </c>
      <c r="D4419" s="55">
        <v>45605</v>
      </c>
      <c r="E4419" s="56" t="s">
        <v>18</v>
      </c>
      <c r="F4419" s="54" t="s">
        <v>1681</v>
      </c>
      <c r="G4419" s="71" t="s">
        <v>446</v>
      </c>
      <c r="I4419" s="59"/>
      <c r="J4419" s="54"/>
      <c r="L4419" s="60">
        <f t="shared" si="702"/>
        <v>0</v>
      </c>
      <c r="M4419" s="33">
        <f t="shared" si="701"/>
        <v>10</v>
      </c>
      <c r="N4419" s="61">
        <f t="shared" si="703"/>
        <v>0</v>
      </c>
      <c r="O4419" s="33">
        <f t="shared" si="704"/>
        <v>0</v>
      </c>
      <c r="P4419" s="61">
        <f t="shared" si="705"/>
        <v>0</v>
      </c>
      <c r="Q4419" s="62">
        <f t="shared" si="706"/>
        <v>0</v>
      </c>
      <c r="R4419" s="61">
        <f t="shared" si="707"/>
        <v>0</v>
      </c>
      <c r="S4419" s="61">
        <f t="shared" si="708"/>
        <v>10</v>
      </c>
      <c r="T4419" t="str">
        <f t="shared" si="709"/>
        <v>لا يستحق</v>
      </c>
      <c r="U4419" t="s">
        <v>871</v>
      </c>
    </row>
    <row r="4420" spans="1:21" x14ac:dyDescent="0.25">
      <c r="A4420" s="54" t="s">
        <v>1690</v>
      </c>
      <c r="B4420" s="54" t="s">
        <v>1727</v>
      </c>
      <c r="C4420" s="54" t="s">
        <v>762</v>
      </c>
      <c r="D4420" s="55">
        <v>45606</v>
      </c>
      <c r="E4420" s="56" t="s">
        <v>20</v>
      </c>
      <c r="F4420" s="54" t="s">
        <v>1681</v>
      </c>
      <c r="G4420" s="71" t="s">
        <v>446</v>
      </c>
      <c r="I4420" s="59"/>
      <c r="J4420" s="54"/>
      <c r="K4420" s="3" t="s">
        <v>41</v>
      </c>
      <c r="L4420" s="60">
        <f t="shared" si="702"/>
        <v>1</v>
      </c>
      <c r="M4420" s="33">
        <f t="shared" si="701"/>
        <v>10</v>
      </c>
      <c r="N4420" s="61">
        <f t="shared" si="703"/>
        <v>0</v>
      </c>
      <c r="O4420" s="33">
        <f t="shared" si="704"/>
        <v>0</v>
      </c>
      <c r="P4420" s="61">
        <f t="shared" si="705"/>
        <v>0</v>
      </c>
      <c r="Q4420" s="62">
        <f t="shared" si="706"/>
        <v>0</v>
      </c>
      <c r="R4420" s="61">
        <f t="shared" si="707"/>
        <v>0</v>
      </c>
      <c r="S4420" s="61">
        <f t="shared" si="708"/>
        <v>10</v>
      </c>
      <c r="T4420" t="str">
        <f t="shared" si="709"/>
        <v>لا يستحق</v>
      </c>
      <c r="U4420" t="s">
        <v>871</v>
      </c>
    </row>
    <row r="4421" spans="1:21" x14ac:dyDescent="0.25">
      <c r="A4421" s="54" t="s">
        <v>1690</v>
      </c>
      <c r="B4421" s="54" t="s">
        <v>1727</v>
      </c>
      <c r="C4421" s="54" t="s">
        <v>762</v>
      </c>
      <c r="D4421" s="55">
        <v>45607</v>
      </c>
      <c r="E4421" s="56" t="s">
        <v>21</v>
      </c>
      <c r="F4421" s="54" t="s">
        <v>1681</v>
      </c>
      <c r="G4421" s="71" t="s">
        <v>446</v>
      </c>
      <c r="I4421" s="59"/>
      <c r="J4421" s="54"/>
      <c r="L4421" s="60">
        <f t="shared" si="702"/>
        <v>0</v>
      </c>
      <c r="M4421" s="33">
        <f t="shared" si="701"/>
        <v>10</v>
      </c>
      <c r="N4421" s="61">
        <f t="shared" si="703"/>
        <v>0</v>
      </c>
      <c r="O4421" s="33">
        <f t="shared" si="704"/>
        <v>0</v>
      </c>
      <c r="P4421" s="61">
        <f t="shared" si="705"/>
        <v>0</v>
      </c>
      <c r="Q4421" s="62">
        <f t="shared" si="706"/>
        <v>0</v>
      </c>
      <c r="R4421" s="61">
        <f t="shared" si="707"/>
        <v>0</v>
      </c>
      <c r="S4421" s="61">
        <f t="shared" si="708"/>
        <v>10</v>
      </c>
      <c r="T4421" t="str">
        <f t="shared" si="709"/>
        <v>لا يستحق</v>
      </c>
      <c r="U4421" t="s">
        <v>871</v>
      </c>
    </row>
    <row r="4422" spans="1:21" x14ac:dyDescent="0.25">
      <c r="A4422" s="54" t="s">
        <v>1690</v>
      </c>
      <c r="B4422" s="54" t="s">
        <v>1727</v>
      </c>
      <c r="C4422" s="54" t="s">
        <v>762</v>
      </c>
      <c r="D4422" s="55">
        <v>45608</v>
      </c>
      <c r="E4422" s="56" t="s">
        <v>22</v>
      </c>
      <c r="F4422" s="54" t="s">
        <v>1681</v>
      </c>
      <c r="G4422" s="71" t="s">
        <v>446</v>
      </c>
      <c r="I4422" s="59"/>
      <c r="J4422" s="54"/>
      <c r="L4422" s="60">
        <f t="shared" si="702"/>
        <v>0</v>
      </c>
      <c r="M4422" s="33">
        <f t="shared" si="701"/>
        <v>10</v>
      </c>
      <c r="N4422" s="61">
        <f t="shared" si="703"/>
        <v>0</v>
      </c>
      <c r="O4422" s="33">
        <f t="shared" si="704"/>
        <v>0</v>
      </c>
      <c r="P4422" s="61">
        <f t="shared" si="705"/>
        <v>0</v>
      </c>
      <c r="Q4422" s="62">
        <f t="shared" si="706"/>
        <v>0</v>
      </c>
      <c r="R4422" s="61">
        <f t="shared" si="707"/>
        <v>0</v>
      </c>
      <c r="S4422" s="61">
        <f t="shared" si="708"/>
        <v>10</v>
      </c>
      <c r="T4422" t="str">
        <f t="shared" si="709"/>
        <v>لا يستحق</v>
      </c>
      <c r="U4422" t="s">
        <v>871</v>
      </c>
    </row>
    <row r="4423" spans="1:21" x14ac:dyDescent="0.25">
      <c r="A4423" s="54" t="s">
        <v>1690</v>
      </c>
      <c r="B4423" s="54" t="s">
        <v>1727</v>
      </c>
      <c r="C4423" s="54" t="s">
        <v>762</v>
      </c>
      <c r="D4423" s="55">
        <v>45609</v>
      </c>
      <c r="E4423" s="56" t="s">
        <v>23</v>
      </c>
      <c r="F4423" s="54" t="s">
        <v>1681</v>
      </c>
      <c r="G4423" s="71" t="s">
        <v>446</v>
      </c>
      <c r="I4423" s="59"/>
      <c r="J4423" s="54"/>
      <c r="L4423" s="60">
        <f t="shared" si="702"/>
        <v>0</v>
      </c>
      <c r="M4423" s="33">
        <f t="shared" si="701"/>
        <v>10</v>
      </c>
      <c r="N4423" s="61">
        <f t="shared" si="703"/>
        <v>0</v>
      </c>
      <c r="O4423" s="33">
        <f t="shared" si="704"/>
        <v>0</v>
      </c>
      <c r="P4423" s="61">
        <f t="shared" si="705"/>
        <v>0</v>
      </c>
      <c r="Q4423" s="62">
        <f t="shared" si="706"/>
        <v>0</v>
      </c>
      <c r="R4423" s="61">
        <f t="shared" si="707"/>
        <v>0</v>
      </c>
      <c r="S4423" s="61">
        <f t="shared" si="708"/>
        <v>10</v>
      </c>
      <c r="T4423" t="str">
        <f t="shared" si="709"/>
        <v>لا يستحق</v>
      </c>
      <c r="U4423" t="s">
        <v>871</v>
      </c>
    </row>
    <row r="4424" spans="1:21" x14ac:dyDescent="0.25">
      <c r="A4424" s="54" t="s">
        <v>1690</v>
      </c>
      <c r="B4424" s="54" t="s">
        <v>1727</v>
      </c>
      <c r="C4424" s="54" t="s">
        <v>762</v>
      </c>
      <c r="D4424" s="55">
        <v>45610</v>
      </c>
      <c r="E4424" s="56" t="s">
        <v>24</v>
      </c>
      <c r="F4424" s="54" t="s">
        <v>1681</v>
      </c>
      <c r="G4424" s="71" t="s">
        <v>446</v>
      </c>
      <c r="I4424" s="59"/>
      <c r="J4424" s="54"/>
      <c r="L4424" s="60">
        <f t="shared" si="702"/>
        <v>0</v>
      </c>
      <c r="M4424" s="33">
        <f t="shared" si="701"/>
        <v>10</v>
      </c>
      <c r="N4424" s="61">
        <f t="shared" si="703"/>
        <v>0</v>
      </c>
      <c r="O4424" s="33">
        <f t="shared" si="704"/>
        <v>0</v>
      </c>
      <c r="P4424" s="61">
        <f t="shared" si="705"/>
        <v>0</v>
      </c>
      <c r="Q4424" s="62">
        <f t="shared" si="706"/>
        <v>0</v>
      </c>
      <c r="R4424" s="61">
        <f t="shared" si="707"/>
        <v>0</v>
      </c>
      <c r="S4424" s="61">
        <f t="shared" si="708"/>
        <v>10</v>
      </c>
      <c r="T4424" t="str">
        <f t="shared" si="709"/>
        <v>لا يستحق</v>
      </c>
      <c r="U4424" t="s">
        <v>871</v>
      </c>
    </row>
    <row r="4425" spans="1:21" x14ac:dyDescent="0.25">
      <c r="A4425" s="54" t="s">
        <v>1690</v>
      </c>
      <c r="B4425" s="54" t="s">
        <v>1727</v>
      </c>
      <c r="C4425" s="54" t="s">
        <v>762</v>
      </c>
      <c r="D4425" s="55">
        <v>45611</v>
      </c>
      <c r="E4425" s="56" t="s">
        <v>15</v>
      </c>
      <c r="F4425" s="54" t="s">
        <v>1681</v>
      </c>
      <c r="G4425" s="71" t="s">
        <v>446</v>
      </c>
      <c r="I4425" s="59"/>
      <c r="J4425" s="54"/>
      <c r="L4425" s="60">
        <f t="shared" si="702"/>
        <v>0</v>
      </c>
      <c r="M4425" s="33">
        <f t="shared" si="701"/>
        <v>10</v>
      </c>
      <c r="N4425" s="61">
        <f t="shared" si="703"/>
        <v>0</v>
      </c>
      <c r="O4425" s="33">
        <f t="shared" si="704"/>
        <v>0</v>
      </c>
      <c r="P4425" s="61">
        <f t="shared" si="705"/>
        <v>0</v>
      </c>
      <c r="Q4425" s="62">
        <f t="shared" si="706"/>
        <v>0</v>
      </c>
      <c r="R4425" s="61">
        <f t="shared" si="707"/>
        <v>0</v>
      </c>
      <c r="S4425" s="61">
        <f t="shared" si="708"/>
        <v>10</v>
      </c>
      <c r="T4425" t="str">
        <f t="shared" si="709"/>
        <v>لا يستحق</v>
      </c>
      <c r="U4425" t="s">
        <v>871</v>
      </c>
    </row>
    <row r="4426" spans="1:21" x14ac:dyDescent="0.25">
      <c r="A4426" s="54" t="s">
        <v>1690</v>
      </c>
      <c r="B4426" s="54" t="s">
        <v>1727</v>
      </c>
      <c r="C4426" s="54" t="s">
        <v>762</v>
      </c>
      <c r="D4426" s="55">
        <v>45612</v>
      </c>
      <c r="E4426" s="56" t="s">
        <v>18</v>
      </c>
      <c r="F4426" s="54" t="s">
        <v>1681</v>
      </c>
      <c r="G4426" s="71" t="s">
        <v>446</v>
      </c>
      <c r="I4426" s="59"/>
      <c r="J4426" s="54"/>
      <c r="L4426" s="60">
        <f t="shared" si="702"/>
        <v>0</v>
      </c>
      <c r="M4426" s="33">
        <f t="shared" si="701"/>
        <v>10</v>
      </c>
      <c r="N4426" s="61">
        <f t="shared" si="703"/>
        <v>0</v>
      </c>
      <c r="O4426" s="33">
        <f t="shared" si="704"/>
        <v>0</v>
      </c>
      <c r="P4426" s="61">
        <f t="shared" si="705"/>
        <v>0</v>
      </c>
      <c r="Q4426" s="62">
        <f t="shared" si="706"/>
        <v>0</v>
      </c>
      <c r="R4426" s="61">
        <f t="shared" si="707"/>
        <v>0</v>
      </c>
      <c r="S4426" s="61">
        <f t="shared" si="708"/>
        <v>10</v>
      </c>
      <c r="T4426" t="str">
        <f t="shared" si="709"/>
        <v>لا يستحق</v>
      </c>
      <c r="U4426" t="s">
        <v>871</v>
      </c>
    </row>
    <row r="4427" spans="1:21" x14ac:dyDescent="0.25">
      <c r="A4427" s="54" t="s">
        <v>1690</v>
      </c>
      <c r="B4427" s="54" t="s">
        <v>1727</v>
      </c>
      <c r="C4427" s="54" t="s">
        <v>762</v>
      </c>
      <c r="D4427" s="55">
        <v>45613</v>
      </c>
      <c r="E4427" s="56" t="s">
        <v>20</v>
      </c>
      <c r="F4427" s="54" t="s">
        <v>1681</v>
      </c>
      <c r="G4427" s="71" t="s">
        <v>446</v>
      </c>
      <c r="I4427" s="59"/>
      <c r="J4427" s="54"/>
      <c r="L4427" s="60">
        <f t="shared" si="702"/>
        <v>0</v>
      </c>
      <c r="M4427" s="33">
        <f t="shared" si="701"/>
        <v>10</v>
      </c>
      <c r="N4427" s="61">
        <f t="shared" si="703"/>
        <v>0</v>
      </c>
      <c r="O4427" s="33">
        <f t="shared" si="704"/>
        <v>0</v>
      </c>
      <c r="P4427" s="61">
        <f t="shared" si="705"/>
        <v>0</v>
      </c>
      <c r="Q4427" s="62">
        <f t="shared" si="706"/>
        <v>0</v>
      </c>
      <c r="R4427" s="61">
        <f t="shared" si="707"/>
        <v>0</v>
      </c>
      <c r="S4427" s="61">
        <f t="shared" si="708"/>
        <v>10</v>
      </c>
      <c r="T4427" t="str">
        <f t="shared" si="709"/>
        <v>لا يستحق</v>
      </c>
      <c r="U4427" t="s">
        <v>871</v>
      </c>
    </row>
    <row r="4428" spans="1:21" x14ac:dyDescent="0.25">
      <c r="A4428" s="54" t="s">
        <v>1690</v>
      </c>
      <c r="B4428" s="54" t="s">
        <v>1727</v>
      </c>
      <c r="C4428" s="54" t="s">
        <v>762</v>
      </c>
      <c r="D4428" s="55">
        <v>45614</v>
      </c>
      <c r="E4428" s="56" t="s">
        <v>21</v>
      </c>
      <c r="F4428" s="54" t="s">
        <v>1681</v>
      </c>
      <c r="G4428" s="71" t="s">
        <v>446</v>
      </c>
      <c r="I4428" s="59"/>
      <c r="J4428" s="54"/>
      <c r="L4428" s="60">
        <f t="shared" si="702"/>
        <v>0</v>
      </c>
      <c r="M4428" s="33">
        <f t="shared" si="701"/>
        <v>10</v>
      </c>
      <c r="N4428" s="61">
        <f t="shared" si="703"/>
        <v>0</v>
      </c>
      <c r="O4428" s="33">
        <f t="shared" si="704"/>
        <v>0</v>
      </c>
      <c r="P4428" s="61">
        <f t="shared" si="705"/>
        <v>0</v>
      </c>
      <c r="Q4428" s="62">
        <f t="shared" si="706"/>
        <v>0</v>
      </c>
      <c r="R4428" s="61">
        <f t="shared" si="707"/>
        <v>0</v>
      </c>
      <c r="S4428" s="61">
        <f t="shared" si="708"/>
        <v>10</v>
      </c>
      <c r="T4428" t="str">
        <f t="shared" si="709"/>
        <v>لا يستحق</v>
      </c>
      <c r="U4428" t="s">
        <v>871</v>
      </c>
    </row>
    <row r="4429" spans="1:21" x14ac:dyDescent="0.25">
      <c r="A4429" s="54" t="s">
        <v>1690</v>
      </c>
      <c r="B4429" s="54" t="s">
        <v>1727</v>
      </c>
      <c r="C4429" s="54" t="s">
        <v>762</v>
      </c>
      <c r="D4429" s="55">
        <v>45615</v>
      </c>
      <c r="E4429" s="56" t="s">
        <v>22</v>
      </c>
      <c r="F4429" s="54" t="s">
        <v>1681</v>
      </c>
      <c r="G4429" s="71" t="s">
        <v>446</v>
      </c>
      <c r="I4429" s="59"/>
      <c r="J4429" s="54"/>
      <c r="L4429" s="60">
        <f t="shared" si="702"/>
        <v>0</v>
      </c>
      <c r="M4429" s="33">
        <f t="shared" si="701"/>
        <v>10</v>
      </c>
      <c r="N4429" s="61">
        <f t="shared" si="703"/>
        <v>0</v>
      </c>
      <c r="O4429" s="33">
        <f t="shared" si="704"/>
        <v>0</v>
      </c>
      <c r="P4429" s="61">
        <f t="shared" si="705"/>
        <v>0</v>
      </c>
      <c r="Q4429" s="62">
        <f t="shared" si="706"/>
        <v>0</v>
      </c>
      <c r="R4429" s="61">
        <f t="shared" si="707"/>
        <v>0</v>
      </c>
      <c r="S4429" s="61">
        <f t="shared" si="708"/>
        <v>10</v>
      </c>
      <c r="T4429" t="str">
        <f t="shared" si="709"/>
        <v>لا يستحق</v>
      </c>
      <c r="U4429" t="s">
        <v>871</v>
      </c>
    </row>
    <row r="4430" spans="1:21" x14ac:dyDescent="0.25">
      <c r="A4430" s="54" t="s">
        <v>1690</v>
      </c>
      <c r="B4430" s="54" t="s">
        <v>1727</v>
      </c>
      <c r="C4430" s="54" t="s">
        <v>762</v>
      </c>
      <c r="D4430" s="55">
        <v>45616</v>
      </c>
      <c r="E4430" s="56" t="s">
        <v>23</v>
      </c>
      <c r="F4430" s="54" t="s">
        <v>1681</v>
      </c>
      <c r="G4430" s="71" t="s">
        <v>446</v>
      </c>
      <c r="I4430" s="59"/>
      <c r="J4430" s="54"/>
      <c r="K4430" s="3" t="s">
        <v>41</v>
      </c>
      <c r="L4430" s="60">
        <f t="shared" si="702"/>
        <v>1</v>
      </c>
      <c r="M4430" s="33">
        <f t="shared" si="701"/>
        <v>10</v>
      </c>
      <c r="N4430" s="61">
        <f t="shared" si="703"/>
        <v>0</v>
      </c>
      <c r="O4430" s="33">
        <f t="shared" si="704"/>
        <v>0</v>
      </c>
      <c r="P4430" s="61">
        <f t="shared" si="705"/>
        <v>0</v>
      </c>
      <c r="Q4430" s="62">
        <f t="shared" si="706"/>
        <v>0</v>
      </c>
      <c r="R4430" s="61">
        <f t="shared" si="707"/>
        <v>0</v>
      </c>
      <c r="S4430" s="61">
        <f t="shared" si="708"/>
        <v>10</v>
      </c>
      <c r="T4430" t="str">
        <f t="shared" si="709"/>
        <v>لا يستحق</v>
      </c>
      <c r="U4430" t="s">
        <v>871</v>
      </c>
    </row>
    <row r="4431" spans="1:21" x14ac:dyDescent="0.25">
      <c r="A4431" s="54" t="s">
        <v>1690</v>
      </c>
      <c r="B4431" s="54" t="s">
        <v>1727</v>
      </c>
      <c r="C4431" s="54" t="s">
        <v>762</v>
      </c>
      <c r="D4431" s="55">
        <v>45617</v>
      </c>
      <c r="E4431" s="56" t="s">
        <v>24</v>
      </c>
      <c r="F4431" s="54" t="s">
        <v>1681</v>
      </c>
      <c r="G4431" s="71" t="s">
        <v>446</v>
      </c>
      <c r="I4431" s="59"/>
      <c r="J4431" s="54"/>
      <c r="L4431" s="60">
        <f t="shared" si="702"/>
        <v>0</v>
      </c>
      <c r="M4431" s="33">
        <f t="shared" si="701"/>
        <v>10</v>
      </c>
      <c r="N4431" s="61">
        <f t="shared" si="703"/>
        <v>0</v>
      </c>
      <c r="O4431" s="33">
        <f t="shared" si="704"/>
        <v>0</v>
      </c>
      <c r="P4431" s="61">
        <f t="shared" si="705"/>
        <v>0</v>
      </c>
      <c r="Q4431" s="62">
        <f t="shared" si="706"/>
        <v>0</v>
      </c>
      <c r="R4431" s="61">
        <f t="shared" si="707"/>
        <v>0</v>
      </c>
      <c r="S4431" s="61">
        <f t="shared" si="708"/>
        <v>10</v>
      </c>
      <c r="T4431" t="str">
        <f t="shared" si="709"/>
        <v>لا يستحق</v>
      </c>
      <c r="U4431" t="s">
        <v>871</v>
      </c>
    </row>
    <row r="4432" spans="1:21" x14ac:dyDescent="0.25">
      <c r="A4432" s="54" t="s">
        <v>1690</v>
      </c>
      <c r="B4432" s="54" t="s">
        <v>1727</v>
      </c>
      <c r="C4432" s="54" t="s">
        <v>762</v>
      </c>
      <c r="D4432" s="55">
        <v>45618</v>
      </c>
      <c r="E4432" s="56" t="s">
        <v>15</v>
      </c>
      <c r="F4432" s="54" t="s">
        <v>1681</v>
      </c>
      <c r="G4432" s="71" t="s">
        <v>446</v>
      </c>
      <c r="I4432" s="59"/>
      <c r="J4432" s="54"/>
      <c r="L4432" s="60">
        <f t="shared" si="702"/>
        <v>0</v>
      </c>
      <c r="M4432" s="33">
        <f t="shared" si="701"/>
        <v>10</v>
      </c>
      <c r="N4432" s="61">
        <f t="shared" si="703"/>
        <v>0</v>
      </c>
      <c r="O4432" s="33">
        <f t="shared" si="704"/>
        <v>0</v>
      </c>
      <c r="P4432" s="61">
        <f t="shared" si="705"/>
        <v>0</v>
      </c>
      <c r="Q4432" s="62">
        <f t="shared" si="706"/>
        <v>0</v>
      </c>
      <c r="R4432" s="61">
        <f t="shared" si="707"/>
        <v>0</v>
      </c>
      <c r="S4432" s="61">
        <f t="shared" si="708"/>
        <v>10</v>
      </c>
      <c r="T4432" t="str">
        <f t="shared" si="709"/>
        <v>لا يستحق</v>
      </c>
      <c r="U4432" t="s">
        <v>871</v>
      </c>
    </row>
    <row r="4433" spans="1:21" x14ac:dyDescent="0.25">
      <c r="A4433" s="54" t="s">
        <v>1690</v>
      </c>
      <c r="B4433" s="54" t="s">
        <v>1727</v>
      </c>
      <c r="C4433" s="54" t="s">
        <v>762</v>
      </c>
      <c r="D4433" s="55">
        <v>45619</v>
      </c>
      <c r="E4433" s="56" t="s">
        <v>18</v>
      </c>
      <c r="F4433" s="54" t="s">
        <v>1681</v>
      </c>
      <c r="G4433" s="71" t="s">
        <v>446</v>
      </c>
      <c r="I4433" s="59"/>
      <c r="J4433" s="54"/>
      <c r="L4433" s="60">
        <f t="shared" si="702"/>
        <v>0</v>
      </c>
      <c r="M4433" s="33">
        <f t="shared" si="701"/>
        <v>10</v>
      </c>
      <c r="N4433" s="61">
        <f t="shared" si="703"/>
        <v>0</v>
      </c>
      <c r="O4433" s="33">
        <f t="shared" si="704"/>
        <v>0</v>
      </c>
      <c r="P4433" s="61">
        <f t="shared" si="705"/>
        <v>0</v>
      </c>
      <c r="Q4433" s="62">
        <f t="shared" si="706"/>
        <v>0</v>
      </c>
      <c r="R4433" s="61">
        <f t="shared" si="707"/>
        <v>0</v>
      </c>
      <c r="S4433" s="61">
        <f t="shared" si="708"/>
        <v>10</v>
      </c>
      <c r="T4433" t="str">
        <f t="shared" si="709"/>
        <v>لا يستحق</v>
      </c>
      <c r="U4433" t="s">
        <v>871</v>
      </c>
    </row>
    <row r="4434" spans="1:21" x14ac:dyDescent="0.25">
      <c r="A4434" s="54" t="s">
        <v>1690</v>
      </c>
      <c r="B4434" s="54" t="s">
        <v>1727</v>
      </c>
      <c r="C4434" s="54" t="s">
        <v>762</v>
      </c>
      <c r="D4434" s="55">
        <v>45620</v>
      </c>
      <c r="E4434" s="56" t="s">
        <v>20</v>
      </c>
      <c r="F4434" s="54" t="s">
        <v>1681</v>
      </c>
      <c r="G4434" s="71" t="s">
        <v>446</v>
      </c>
      <c r="I4434" s="59"/>
      <c r="J4434" s="54"/>
      <c r="K4434" s="3" t="s">
        <v>56</v>
      </c>
      <c r="L4434" s="60">
        <f t="shared" si="702"/>
        <v>0</v>
      </c>
      <c r="M4434" s="33">
        <f t="shared" si="701"/>
        <v>10</v>
      </c>
      <c r="N4434" s="61">
        <f t="shared" si="703"/>
        <v>0</v>
      </c>
      <c r="O4434" s="33">
        <f t="shared" si="704"/>
        <v>0</v>
      </c>
      <c r="P4434" s="61">
        <f t="shared" si="705"/>
        <v>0</v>
      </c>
      <c r="Q4434" s="62">
        <f t="shared" si="706"/>
        <v>0</v>
      </c>
      <c r="R4434" s="61">
        <f t="shared" si="707"/>
        <v>0</v>
      </c>
      <c r="S4434" s="61">
        <f t="shared" si="708"/>
        <v>10</v>
      </c>
      <c r="T4434" t="str">
        <f t="shared" si="709"/>
        <v>لا يستحق</v>
      </c>
      <c r="U4434" t="s">
        <v>871</v>
      </c>
    </row>
    <row r="4435" spans="1:21" x14ac:dyDescent="0.25">
      <c r="A4435" s="54" t="s">
        <v>1690</v>
      </c>
      <c r="B4435" s="54" t="s">
        <v>1727</v>
      </c>
      <c r="C4435" s="54" t="s">
        <v>762</v>
      </c>
      <c r="D4435" s="55">
        <v>45621</v>
      </c>
      <c r="E4435" s="56" t="s">
        <v>21</v>
      </c>
      <c r="F4435" s="54" t="s">
        <v>1681</v>
      </c>
      <c r="G4435" s="71" t="s">
        <v>446</v>
      </c>
      <c r="I4435" s="59"/>
      <c r="J4435" s="54"/>
      <c r="K4435" s="3" t="s">
        <v>56</v>
      </c>
      <c r="L4435" s="60">
        <f t="shared" si="702"/>
        <v>0</v>
      </c>
      <c r="M4435" s="33">
        <f t="shared" si="701"/>
        <v>9</v>
      </c>
      <c r="N4435" s="61">
        <f t="shared" si="703"/>
        <v>0</v>
      </c>
      <c r="O4435" s="33">
        <f t="shared" si="704"/>
        <v>0</v>
      </c>
      <c r="P4435" s="61">
        <f t="shared" si="705"/>
        <v>0</v>
      </c>
      <c r="Q4435" s="62">
        <f t="shared" si="706"/>
        <v>0</v>
      </c>
      <c r="R4435" s="61">
        <f t="shared" si="707"/>
        <v>0</v>
      </c>
      <c r="S4435" s="61">
        <f t="shared" si="708"/>
        <v>9</v>
      </c>
      <c r="T4435" t="str">
        <f t="shared" si="709"/>
        <v>لا يستحق</v>
      </c>
      <c r="U4435" t="s">
        <v>871</v>
      </c>
    </row>
    <row r="4436" spans="1:21" x14ac:dyDescent="0.25">
      <c r="A4436" s="54" t="s">
        <v>1690</v>
      </c>
      <c r="B4436" s="54" t="s">
        <v>1727</v>
      </c>
      <c r="C4436" s="54" t="s">
        <v>762</v>
      </c>
      <c r="D4436" s="55">
        <v>45622</v>
      </c>
      <c r="E4436" s="56" t="s">
        <v>22</v>
      </c>
      <c r="F4436" s="54" t="s">
        <v>1681</v>
      </c>
      <c r="G4436" s="71" t="s">
        <v>446</v>
      </c>
      <c r="I4436" s="59"/>
      <c r="J4436" s="54"/>
      <c r="K4436" s="3" t="s">
        <v>56</v>
      </c>
      <c r="L4436" s="60">
        <f t="shared" si="702"/>
        <v>0</v>
      </c>
      <c r="M4436" s="33">
        <f t="shared" si="701"/>
        <v>8</v>
      </c>
      <c r="N4436" s="61">
        <f t="shared" si="703"/>
        <v>0</v>
      </c>
      <c r="O4436" s="33">
        <f t="shared" si="704"/>
        <v>0</v>
      </c>
      <c r="P4436" s="61">
        <f t="shared" si="705"/>
        <v>0</v>
      </c>
      <c r="Q4436" s="62">
        <f t="shared" si="706"/>
        <v>0</v>
      </c>
      <c r="R4436" s="61">
        <f t="shared" si="707"/>
        <v>0</v>
      </c>
      <c r="S4436" s="61">
        <f t="shared" si="708"/>
        <v>8</v>
      </c>
      <c r="T4436" t="str">
        <f t="shared" si="709"/>
        <v>لا يستحق</v>
      </c>
      <c r="U4436" t="s">
        <v>871</v>
      </c>
    </row>
    <row r="4437" spans="1:21" x14ac:dyDescent="0.25">
      <c r="A4437" s="54" t="s">
        <v>1690</v>
      </c>
      <c r="B4437" s="54" t="s">
        <v>1727</v>
      </c>
      <c r="C4437" s="54" t="s">
        <v>762</v>
      </c>
      <c r="D4437" s="55">
        <v>45623</v>
      </c>
      <c r="E4437" s="56" t="s">
        <v>23</v>
      </c>
      <c r="F4437" s="54" t="s">
        <v>1681</v>
      </c>
      <c r="G4437" s="71" t="s">
        <v>446</v>
      </c>
      <c r="I4437" s="59"/>
      <c r="J4437" s="54"/>
      <c r="K4437" s="3" t="s">
        <v>56</v>
      </c>
      <c r="L4437" s="60">
        <f t="shared" si="702"/>
        <v>0</v>
      </c>
      <c r="M4437" s="33">
        <f t="shared" si="701"/>
        <v>7</v>
      </c>
      <c r="N4437" s="61">
        <f t="shared" si="703"/>
        <v>0</v>
      </c>
      <c r="O4437" s="33">
        <f t="shared" si="704"/>
        <v>0</v>
      </c>
      <c r="P4437" s="61">
        <f t="shared" si="705"/>
        <v>0</v>
      </c>
      <c r="Q4437" s="62">
        <f t="shared" si="706"/>
        <v>0</v>
      </c>
      <c r="R4437" s="61">
        <f t="shared" si="707"/>
        <v>0</v>
      </c>
      <c r="S4437" s="61">
        <f t="shared" si="708"/>
        <v>7</v>
      </c>
      <c r="T4437" t="str">
        <f t="shared" si="709"/>
        <v>لا يستحق</v>
      </c>
      <c r="U4437" t="s">
        <v>871</v>
      </c>
    </row>
    <row r="4438" spans="1:21" x14ac:dyDescent="0.25">
      <c r="A4438" s="54" t="s">
        <v>1690</v>
      </c>
      <c r="B4438" s="54" t="s">
        <v>1727</v>
      </c>
      <c r="C4438" s="54" t="s">
        <v>762</v>
      </c>
      <c r="D4438" s="55">
        <v>45624</v>
      </c>
      <c r="E4438" s="56" t="s">
        <v>24</v>
      </c>
      <c r="F4438" s="54" t="s">
        <v>1681</v>
      </c>
      <c r="G4438" s="71" t="s">
        <v>446</v>
      </c>
      <c r="I4438" s="59"/>
      <c r="J4438" s="54"/>
      <c r="K4438" s="3" t="s">
        <v>56</v>
      </c>
      <c r="L4438" s="60">
        <f t="shared" si="702"/>
        <v>0</v>
      </c>
      <c r="M4438" s="33">
        <f t="shared" si="701"/>
        <v>6</v>
      </c>
      <c r="N4438" s="61">
        <f t="shared" si="703"/>
        <v>0</v>
      </c>
      <c r="O4438" s="33">
        <f t="shared" si="704"/>
        <v>0</v>
      </c>
      <c r="P4438" s="61">
        <f t="shared" si="705"/>
        <v>0</v>
      </c>
      <c r="Q4438" s="62">
        <f t="shared" si="706"/>
        <v>0</v>
      </c>
      <c r="R4438" s="61">
        <f t="shared" si="707"/>
        <v>0</v>
      </c>
      <c r="S4438" s="61">
        <f t="shared" si="708"/>
        <v>6</v>
      </c>
      <c r="T4438" t="str">
        <f t="shared" si="709"/>
        <v>نصف إضافى</v>
      </c>
      <c r="U4438" t="s">
        <v>871</v>
      </c>
    </row>
    <row r="4439" spans="1:21" x14ac:dyDescent="0.25">
      <c r="A4439" s="54" t="s">
        <v>1690</v>
      </c>
      <c r="B4439" s="54" t="s">
        <v>1727</v>
      </c>
      <c r="C4439" s="54" t="s">
        <v>762</v>
      </c>
      <c r="D4439" s="55">
        <v>45625</v>
      </c>
      <c r="E4439" s="56" t="s">
        <v>15</v>
      </c>
      <c r="F4439" s="54" t="s">
        <v>1681</v>
      </c>
      <c r="G4439" s="71" t="s">
        <v>446</v>
      </c>
      <c r="I4439" s="59"/>
      <c r="J4439" s="54"/>
      <c r="L4439" s="60">
        <f t="shared" si="702"/>
        <v>0</v>
      </c>
      <c r="M4439" s="33">
        <f t="shared" si="701"/>
        <v>5</v>
      </c>
      <c r="N4439" s="61">
        <f t="shared" si="703"/>
        <v>0</v>
      </c>
      <c r="O4439" s="33">
        <f t="shared" si="704"/>
        <v>0</v>
      </c>
      <c r="P4439" s="61">
        <f t="shared" si="705"/>
        <v>0</v>
      </c>
      <c r="Q4439" s="62">
        <f t="shared" si="706"/>
        <v>0</v>
      </c>
      <c r="R4439" s="61">
        <f t="shared" si="707"/>
        <v>0</v>
      </c>
      <c r="S4439" s="61">
        <f t="shared" si="708"/>
        <v>5</v>
      </c>
      <c r="T4439" t="str">
        <f t="shared" si="709"/>
        <v>نصف إضافى</v>
      </c>
      <c r="U4439" t="s">
        <v>871</v>
      </c>
    </row>
    <row r="4440" spans="1:21" x14ac:dyDescent="0.25">
      <c r="A4440" s="54" t="s">
        <v>1690</v>
      </c>
      <c r="B4440" s="54" t="s">
        <v>1727</v>
      </c>
      <c r="C4440" s="54" t="s">
        <v>762</v>
      </c>
      <c r="D4440" s="55">
        <v>45626</v>
      </c>
      <c r="E4440" s="56" t="s">
        <v>18</v>
      </c>
      <c r="F4440" s="54" t="s">
        <v>1681</v>
      </c>
      <c r="G4440" s="71" t="s">
        <v>446</v>
      </c>
      <c r="I4440" s="59"/>
      <c r="J4440" s="54"/>
      <c r="L4440" s="60">
        <f t="shared" si="702"/>
        <v>0</v>
      </c>
      <c r="M4440" s="33">
        <f t="shared" si="701"/>
        <v>5</v>
      </c>
      <c r="N4440" s="61">
        <f t="shared" si="703"/>
        <v>0</v>
      </c>
      <c r="O4440" s="33">
        <f t="shared" si="704"/>
        <v>0</v>
      </c>
      <c r="P4440" s="61">
        <f t="shared" si="705"/>
        <v>0</v>
      </c>
      <c r="Q4440" s="62">
        <f t="shared" si="706"/>
        <v>0</v>
      </c>
      <c r="R4440" s="61">
        <f t="shared" si="707"/>
        <v>0</v>
      </c>
      <c r="S4440" s="61">
        <f t="shared" si="708"/>
        <v>5</v>
      </c>
      <c r="T4440" t="str">
        <f t="shared" si="709"/>
        <v>نصف إضافى</v>
      </c>
      <c r="U4440" t="s">
        <v>871</v>
      </c>
    </row>
    <row r="4441" spans="1:21" ht="15.75" x14ac:dyDescent="0.25">
      <c r="A4441" s="54" t="s">
        <v>1691</v>
      </c>
      <c r="B4441" s="78" t="s">
        <v>1826</v>
      </c>
      <c r="C4441" s="54" t="s">
        <v>762</v>
      </c>
      <c r="D4441" s="55">
        <v>45597</v>
      </c>
      <c r="E4441" s="56" t="s">
        <v>15</v>
      </c>
      <c r="F4441" s="54" t="s">
        <v>1681</v>
      </c>
      <c r="G4441" s="57" t="s">
        <v>446</v>
      </c>
      <c r="I4441" s="54"/>
      <c r="J4441" s="54"/>
      <c r="L4441" s="60">
        <f t="shared" si="702"/>
        <v>0</v>
      </c>
      <c r="M4441" s="33">
        <f t="shared" si="701"/>
        <v>5</v>
      </c>
      <c r="N4441" s="61">
        <f t="shared" si="703"/>
        <v>0</v>
      </c>
      <c r="O4441" s="33">
        <f t="shared" si="704"/>
        <v>0</v>
      </c>
      <c r="P4441" s="61">
        <f t="shared" si="705"/>
        <v>0</v>
      </c>
      <c r="Q4441" s="62">
        <f t="shared" si="706"/>
        <v>0</v>
      </c>
      <c r="R4441" s="61">
        <f t="shared" si="707"/>
        <v>0</v>
      </c>
      <c r="S4441" s="61">
        <f t="shared" si="708"/>
        <v>5</v>
      </c>
      <c r="T4441" t="str">
        <f t="shared" si="709"/>
        <v>نصف إضافى</v>
      </c>
    </row>
    <row r="4442" spans="1:21" x14ac:dyDescent="0.25">
      <c r="A4442" s="54" t="s">
        <v>1691</v>
      </c>
      <c r="B4442" s="54" t="s">
        <v>1887</v>
      </c>
      <c r="C4442" s="54" t="s">
        <v>762</v>
      </c>
      <c r="D4442" s="55">
        <v>45598</v>
      </c>
      <c r="E4442" s="56" t="s">
        <v>18</v>
      </c>
      <c r="F4442" s="54" t="s">
        <v>1681</v>
      </c>
      <c r="G4442" s="57" t="s">
        <v>446</v>
      </c>
      <c r="I4442" s="54"/>
      <c r="J4442" s="54"/>
      <c r="L4442" s="60">
        <f t="shared" si="702"/>
        <v>0</v>
      </c>
      <c r="M4442" s="33">
        <f t="shared" si="701"/>
        <v>5</v>
      </c>
      <c r="N4442" s="61">
        <f t="shared" si="703"/>
        <v>0</v>
      </c>
      <c r="O4442" s="33">
        <f t="shared" si="704"/>
        <v>0</v>
      </c>
      <c r="P4442" s="61">
        <f t="shared" si="705"/>
        <v>0</v>
      </c>
      <c r="Q4442" s="62">
        <f t="shared" si="706"/>
        <v>0</v>
      </c>
      <c r="R4442" s="61">
        <f t="shared" si="707"/>
        <v>0</v>
      </c>
      <c r="S4442" s="61">
        <f t="shared" si="708"/>
        <v>5</v>
      </c>
      <c r="T4442" t="str">
        <f t="shared" si="709"/>
        <v>نصف إضافى</v>
      </c>
    </row>
    <row r="4443" spans="1:21" x14ac:dyDescent="0.25">
      <c r="A4443" s="54" t="s">
        <v>1691</v>
      </c>
      <c r="B4443" s="54" t="s">
        <v>1887</v>
      </c>
      <c r="C4443" s="54" t="s">
        <v>762</v>
      </c>
      <c r="D4443" s="55">
        <v>45599</v>
      </c>
      <c r="E4443" s="56" t="s">
        <v>20</v>
      </c>
      <c r="F4443" s="54" t="s">
        <v>1681</v>
      </c>
      <c r="G4443" s="57" t="s">
        <v>446</v>
      </c>
      <c r="I4443" s="54"/>
      <c r="J4443" s="54"/>
      <c r="K4443" s="3" t="s">
        <v>56</v>
      </c>
      <c r="L4443" s="60">
        <f t="shared" si="702"/>
        <v>0</v>
      </c>
      <c r="M4443" s="33">
        <f t="shared" si="701"/>
        <v>5</v>
      </c>
      <c r="N4443" s="61">
        <f t="shared" si="703"/>
        <v>0</v>
      </c>
      <c r="O4443" s="33">
        <f t="shared" si="704"/>
        <v>0</v>
      </c>
      <c r="P4443" s="61">
        <f t="shared" si="705"/>
        <v>0</v>
      </c>
      <c r="Q4443" s="62">
        <f t="shared" si="706"/>
        <v>0</v>
      </c>
      <c r="R4443" s="61">
        <f t="shared" si="707"/>
        <v>0</v>
      </c>
      <c r="S4443" s="61">
        <f t="shared" si="708"/>
        <v>5</v>
      </c>
      <c r="T4443" t="str">
        <f t="shared" si="709"/>
        <v>نصف إضافى</v>
      </c>
    </row>
    <row r="4444" spans="1:21" x14ac:dyDescent="0.25">
      <c r="A4444" s="54" t="s">
        <v>1691</v>
      </c>
      <c r="B4444" s="54" t="s">
        <v>1887</v>
      </c>
      <c r="C4444" s="54" t="s">
        <v>762</v>
      </c>
      <c r="D4444" s="55">
        <v>45600</v>
      </c>
      <c r="E4444" s="56" t="s">
        <v>21</v>
      </c>
      <c r="F4444" s="54" t="s">
        <v>1681</v>
      </c>
      <c r="G4444" s="57" t="s">
        <v>446</v>
      </c>
      <c r="I4444" s="54"/>
      <c r="J4444" s="54"/>
      <c r="K4444" s="3" t="s">
        <v>56</v>
      </c>
      <c r="L4444" s="60">
        <f t="shared" si="702"/>
        <v>0</v>
      </c>
      <c r="M4444" s="33">
        <f t="shared" si="701"/>
        <v>4</v>
      </c>
      <c r="N4444" s="61">
        <f t="shared" si="703"/>
        <v>0</v>
      </c>
      <c r="O4444" s="33">
        <f t="shared" si="704"/>
        <v>0</v>
      </c>
      <c r="P4444" s="61">
        <f t="shared" si="705"/>
        <v>0</v>
      </c>
      <c r="Q4444" s="62">
        <f t="shared" si="706"/>
        <v>0</v>
      </c>
      <c r="R4444" s="61">
        <f t="shared" si="707"/>
        <v>0</v>
      </c>
      <c r="S4444" s="61">
        <f t="shared" si="708"/>
        <v>4</v>
      </c>
      <c r="T4444" t="str">
        <f t="shared" si="709"/>
        <v>إضافى كامل</v>
      </c>
    </row>
    <row r="4445" spans="1:21" x14ac:dyDescent="0.25">
      <c r="A4445" s="54" t="s">
        <v>1691</v>
      </c>
      <c r="B4445" s="54" t="s">
        <v>1887</v>
      </c>
      <c r="C4445" s="54" t="s">
        <v>762</v>
      </c>
      <c r="D4445" s="55">
        <v>45601</v>
      </c>
      <c r="E4445" s="56" t="s">
        <v>22</v>
      </c>
      <c r="F4445" s="54" t="s">
        <v>1681</v>
      </c>
      <c r="G4445" s="57" t="s">
        <v>446</v>
      </c>
      <c r="I4445" s="54"/>
      <c r="J4445" s="54"/>
      <c r="K4445" s="3" t="s">
        <v>56</v>
      </c>
      <c r="L4445" s="60">
        <f t="shared" si="702"/>
        <v>0</v>
      </c>
      <c r="M4445" s="33">
        <f t="shared" si="701"/>
        <v>3</v>
      </c>
      <c r="N4445" s="61">
        <f t="shared" si="703"/>
        <v>0</v>
      </c>
      <c r="O4445" s="33">
        <f t="shared" si="704"/>
        <v>0</v>
      </c>
      <c r="P4445" s="61">
        <f t="shared" si="705"/>
        <v>0</v>
      </c>
      <c r="Q4445" s="62">
        <f t="shared" si="706"/>
        <v>0</v>
      </c>
      <c r="R4445" s="61">
        <f t="shared" si="707"/>
        <v>0</v>
      </c>
      <c r="S4445" s="61">
        <f t="shared" si="708"/>
        <v>3</v>
      </c>
      <c r="T4445" t="str">
        <f t="shared" si="709"/>
        <v>إضافى كامل</v>
      </c>
    </row>
    <row r="4446" spans="1:21" x14ac:dyDescent="0.25">
      <c r="A4446" s="54" t="s">
        <v>1691</v>
      </c>
      <c r="B4446" s="54" t="s">
        <v>1887</v>
      </c>
      <c r="C4446" s="54" t="s">
        <v>762</v>
      </c>
      <c r="D4446" s="55">
        <v>45602</v>
      </c>
      <c r="E4446" s="56" t="s">
        <v>23</v>
      </c>
      <c r="F4446" s="54" t="s">
        <v>1681</v>
      </c>
      <c r="G4446" s="57" t="s">
        <v>446</v>
      </c>
      <c r="I4446" s="54"/>
      <c r="J4446" s="54"/>
      <c r="K4446" s="3" t="s">
        <v>56</v>
      </c>
      <c r="L4446" s="60">
        <f t="shared" si="702"/>
        <v>0</v>
      </c>
      <c r="M4446" s="33">
        <f t="shared" si="701"/>
        <v>2</v>
      </c>
      <c r="N4446" s="61">
        <f t="shared" si="703"/>
        <v>0</v>
      </c>
      <c r="O4446" s="33">
        <f t="shared" si="704"/>
        <v>0</v>
      </c>
      <c r="P4446" s="61">
        <f t="shared" si="705"/>
        <v>0</v>
      </c>
      <c r="Q4446" s="62">
        <f t="shared" si="706"/>
        <v>0</v>
      </c>
      <c r="R4446" s="61">
        <f t="shared" si="707"/>
        <v>0</v>
      </c>
      <c r="S4446" s="61">
        <f t="shared" si="708"/>
        <v>2</v>
      </c>
      <c r="T4446" t="str">
        <f t="shared" si="709"/>
        <v>إضافى كامل</v>
      </c>
    </row>
    <row r="4447" spans="1:21" x14ac:dyDescent="0.25">
      <c r="A4447" s="54" t="s">
        <v>1691</v>
      </c>
      <c r="B4447" s="54" t="s">
        <v>1887</v>
      </c>
      <c r="C4447" s="54" t="s">
        <v>762</v>
      </c>
      <c r="D4447" s="55">
        <v>45603</v>
      </c>
      <c r="E4447" s="56" t="s">
        <v>24</v>
      </c>
      <c r="F4447" s="54" t="s">
        <v>1681</v>
      </c>
      <c r="G4447" s="57" t="s">
        <v>446</v>
      </c>
      <c r="I4447" s="54"/>
      <c r="J4447" s="54"/>
      <c r="K4447" s="3" t="s">
        <v>56</v>
      </c>
      <c r="L4447" s="60">
        <f t="shared" si="702"/>
        <v>0</v>
      </c>
      <c r="M4447" s="33">
        <f t="shared" si="701"/>
        <v>1</v>
      </c>
      <c r="N4447" s="61">
        <f t="shared" si="703"/>
        <v>0</v>
      </c>
      <c r="O4447" s="33">
        <f t="shared" si="704"/>
        <v>0</v>
      </c>
      <c r="P4447" s="61">
        <f t="shared" si="705"/>
        <v>0</v>
      </c>
      <c r="Q4447" s="62">
        <f t="shared" si="706"/>
        <v>0</v>
      </c>
      <c r="R4447" s="61">
        <f t="shared" si="707"/>
        <v>0</v>
      </c>
      <c r="S4447" s="61">
        <f t="shared" si="708"/>
        <v>1</v>
      </c>
      <c r="T4447" t="str">
        <f t="shared" si="709"/>
        <v>إضافى كامل</v>
      </c>
    </row>
    <row r="4448" spans="1:21" x14ac:dyDescent="0.25">
      <c r="A4448" s="54" t="s">
        <v>1691</v>
      </c>
      <c r="B4448" s="54" t="s">
        <v>1887</v>
      </c>
      <c r="C4448" s="54" t="s">
        <v>762</v>
      </c>
      <c r="D4448" s="55">
        <v>45604</v>
      </c>
      <c r="E4448" s="56" t="s">
        <v>15</v>
      </c>
      <c r="F4448" s="54" t="s">
        <v>1681</v>
      </c>
      <c r="G4448" s="57" t="s">
        <v>446</v>
      </c>
      <c r="I4448" s="54"/>
      <c r="J4448" s="54"/>
      <c r="L4448" s="60">
        <f t="shared" si="702"/>
        <v>0</v>
      </c>
      <c r="M4448" s="33">
        <f t="shared" si="701"/>
        <v>0</v>
      </c>
      <c r="N4448" s="61">
        <f t="shared" si="703"/>
        <v>0</v>
      </c>
      <c r="O4448" s="33">
        <f t="shared" si="704"/>
        <v>0</v>
      </c>
      <c r="P4448" s="61">
        <f t="shared" si="705"/>
        <v>0</v>
      </c>
      <c r="Q4448" s="62">
        <f t="shared" si="706"/>
        <v>0</v>
      </c>
      <c r="R4448" s="61">
        <f t="shared" si="707"/>
        <v>0</v>
      </c>
      <c r="S4448" s="61">
        <f t="shared" si="708"/>
        <v>0</v>
      </c>
      <c r="T4448" t="str">
        <f t="shared" si="709"/>
        <v>إضافى كامل</v>
      </c>
    </row>
    <row r="4449" spans="1:20" x14ac:dyDescent="0.25">
      <c r="A4449" s="54" t="s">
        <v>1691</v>
      </c>
      <c r="B4449" s="54" t="s">
        <v>1887</v>
      </c>
      <c r="C4449" s="54" t="s">
        <v>762</v>
      </c>
      <c r="D4449" s="55">
        <v>45605</v>
      </c>
      <c r="E4449" s="56" t="s">
        <v>18</v>
      </c>
      <c r="F4449" s="54" t="s">
        <v>1681</v>
      </c>
      <c r="G4449" s="57" t="s">
        <v>446</v>
      </c>
      <c r="I4449" s="54"/>
      <c r="J4449" s="54"/>
      <c r="L4449" s="60">
        <f t="shared" si="702"/>
        <v>0</v>
      </c>
      <c r="M4449" s="33">
        <f t="shared" si="701"/>
        <v>0</v>
      </c>
      <c r="N4449" s="61">
        <f t="shared" si="703"/>
        <v>0</v>
      </c>
      <c r="O4449" s="33">
        <f t="shared" si="704"/>
        <v>0</v>
      </c>
      <c r="P4449" s="61">
        <f t="shared" si="705"/>
        <v>0</v>
      </c>
      <c r="Q4449" s="62">
        <f t="shared" si="706"/>
        <v>0</v>
      </c>
      <c r="R4449" s="61">
        <f t="shared" si="707"/>
        <v>0</v>
      </c>
      <c r="S4449" s="61">
        <f t="shared" si="708"/>
        <v>0</v>
      </c>
      <c r="T4449" t="str">
        <f t="shared" si="709"/>
        <v>إضافى كامل</v>
      </c>
    </row>
    <row r="4450" spans="1:20" x14ac:dyDescent="0.25">
      <c r="A4450" s="54" t="s">
        <v>1691</v>
      </c>
      <c r="B4450" s="54" t="s">
        <v>1887</v>
      </c>
      <c r="C4450" s="54" t="s">
        <v>762</v>
      </c>
      <c r="D4450" s="55">
        <v>45606</v>
      </c>
      <c r="E4450" s="56" t="s">
        <v>20</v>
      </c>
      <c r="F4450" s="54" t="s">
        <v>1681</v>
      </c>
      <c r="G4450" s="57" t="s">
        <v>446</v>
      </c>
      <c r="I4450" s="54"/>
      <c r="J4450" s="54"/>
      <c r="L4450" s="60">
        <f t="shared" si="702"/>
        <v>0</v>
      </c>
      <c r="M4450" s="33">
        <f t="shared" si="701"/>
        <v>0</v>
      </c>
      <c r="N4450" s="61">
        <f t="shared" si="703"/>
        <v>0</v>
      </c>
      <c r="O4450" s="33">
        <f t="shared" si="704"/>
        <v>0</v>
      </c>
      <c r="P4450" s="61">
        <f t="shared" si="705"/>
        <v>0</v>
      </c>
      <c r="Q4450" s="62">
        <f t="shared" si="706"/>
        <v>0</v>
      </c>
      <c r="R4450" s="61">
        <f t="shared" si="707"/>
        <v>0</v>
      </c>
      <c r="S4450" s="61">
        <f t="shared" si="708"/>
        <v>0</v>
      </c>
      <c r="T4450" t="str">
        <f t="shared" si="709"/>
        <v>إضافى كامل</v>
      </c>
    </row>
    <row r="4451" spans="1:20" x14ac:dyDescent="0.25">
      <c r="A4451" s="54" t="s">
        <v>1691</v>
      </c>
      <c r="B4451" s="54" t="s">
        <v>1887</v>
      </c>
      <c r="C4451" s="54" t="s">
        <v>762</v>
      </c>
      <c r="D4451" s="55">
        <v>45607</v>
      </c>
      <c r="E4451" s="56" t="s">
        <v>21</v>
      </c>
      <c r="F4451" s="54" t="s">
        <v>1681</v>
      </c>
      <c r="G4451" s="57" t="s">
        <v>446</v>
      </c>
      <c r="I4451" s="54"/>
      <c r="J4451" s="54"/>
      <c r="L4451" s="60">
        <f t="shared" si="702"/>
        <v>0</v>
      </c>
      <c r="M4451" s="33">
        <f t="shared" si="701"/>
        <v>0</v>
      </c>
      <c r="N4451" s="61">
        <f t="shared" si="703"/>
        <v>0</v>
      </c>
      <c r="O4451" s="33">
        <f t="shared" si="704"/>
        <v>0</v>
      </c>
      <c r="P4451" s="61">
        <f t="shared" si="705"/>
        <v>0</v>
      </c>
      <c r="Q4451" s="62">
        <f t="shared" si="706"/>
        <v>0</v>
      </c>
      <c r="R4451" s="61">
        <f t="shared" si="707"/>
        <v>0</v>
      </c>
      <c r="S4451" s="61">
        <f t="shared" si="708"/>
        <v>0</v>
      </c>
      <c r="T4451" t="str">
        <f t="shared" si="709"/>
        <v>إضافى كامل</v>
      </c>
    </row>
    <row r="4452" spans="1:20" x14ac:dyDescent="0.25">
      <c r="A4452" s="54" t="s">
        <v>1691</v>
      </c>
      <c r="B4452" s="54" t="s">
        <v>1887</v>
      </c>
      <c r="C4452" s="54" t="s">
        <v>762</v>
      </c>
      <c r="D4452" s="55">
        <v>45608</v>
      </c>
      <c r="E4452" s="56" t="s">
        <v>22</v>
      </c>
      <c r="F4452" s="54" t="s">
        <v>1681</v>
      </c>
      <c r="G4452" s="57" t="s">
        <v>446</v>
      </c>
      <c r="I4452" s="54"/>
      <c r="J4452" s="54"/>
      <c r="L4452" s="60">
        <f t="shared" si="702"/>
        <v>0</v>
      </c>
      <c r="M4452" s="33">
        <f t="shared" si="701"/>
        <v>0</v>
      </c>
      <c r="N4452" s="61">
        <f t="shared" si="703"/>
        <v>0</v>
      </c>
      <c r="O4452" s="33">
        <f t="shared" si="704"/>
        <v>0</v>
      </c>
      <c r="P4452" s="61">
        <f t="shared" si="705"/>
        <v>0</v>
      </c>
      <c r="Q4452" s="62">
        <f t="shared" si="706"/>
        <v>0</v>
      </c>
      <c r="R4452" s="61">
        <f t="shared" si="707"/>
        <v>0</v>
      </c>
      <c r="S4452" s="61">
        <f t="shared" si="708"/>
        <v>0</v>
      </c>
      <c r="T4452" t="str">
        <f t="shared" si="709"/>
        <v>إضافى كامل</v>
      </c>
    </row>
    <row r="4453" spans="1:20" x14ac:dyDescent="0.25">
      <c r="A4453" s="54" t="s">
        <v>1691</v>
      </c>
      <c r="B4453" s="54" t="s">
        <v>1887</v>
      </c>
      <c r="C4453" s="54" t="s">
        <v>762</v>
      </c>
      <c r="D4453" s="55">
        <v>45609</v>
      </c>
      <c r="E4453" s="56" t="s">
        <v>23</v>
      </c>
      <c r="F4453" s="54" t="s">
        <v>1681</v>
      </c>
      <c r="G4453" s="57" t="s">
        <v>446</v>
      </c>
      <c r="I4453" s="54"/>
      <c r="J4453" s="54"/>
      <c r="L4453" s="60">
        <f t="shared" si="702"/>
        <v>0</v>
      </c>
      <c r="M4453" s="33">
        <f t="shared" si="701"/>
        <v>0</v>
      </c>
      <c r="N4453" s="61">
        <f t="shared" si="703"/>
        <v>0</v>
      </c>
      <c r="O4453" s="33">
        <f t="shared" si="704"/>
        <v>0</v>
      </c>
      <c r="P4453" s="61">
        <f t="shared" si="705"/>
        <v>0</v>
      </c>
      <c r="Q4453" s="62">
        <f t="shared" si="706"/>
        <v>0</v>
      </c>
      <c r="R4453" s="61">
        <f t="shared" si="707"/>
        <v>0</v>
      </c>
      <c r="S4453" s="61">
        <f t="shared" si="708"/>
        <v>0</v>
      </c>
      <c r="T4453" t="str">
        <f t="shared" si="709"/>
        <v>إضافى كامل</v>
      </c>
    </row>
    <row r="4454" spans="1:20" x14ac:dyDescent="0.25">
      <c r="A4454" s="54" t="s">
        <v>1691</v>
      </c>
      <c r="B4454" s="54" t="s">
        <v>1887</v>
      </c>
      <c r="C4454" s="54" t="s">
        <v>762</v>
      </c>
      <c r="D4454" s="55">
        <v>45610</v>
      </c>
      <c r="E4454" s="56" t="s">
        <v>24</v>
      </c>
      <c r="F4454" s="54" t="s">
        <v>1681</v>
      </c>
      <c r="G4454" s="57" t="s">
        <v>446</v>
      </c>
      <c r="I4454" s="54" t="s">
        <v>883</v>
      </c>
      <c r="J4454" s="54"/>
      <c r="L4454" s="60">
        <f t="shared" si="702"/>
        <v>0</v>
      </c>
      <c r="M4454" s="33">
        <f t="shared" si="701"/>
        <v>0</v>
      </c>
      <c r="N4454" s="61">
        <f t="shared" si="703"/>
        <v>0</v>
      </c>
      <c r="O4454" s="33">
        <f t="shared" si="704"/>
        <v>0</v>
      </c>
      <c r="P4454" s="61">
        <f t="shared" si="705"/>
        <v>0</v>
      </c>
      <c r="Q4454" s="62">
        <f t="shared" si="706"/>
        <v>0</v>
      </c>
      <c r="R4454" s="61">
        <f t="shared" si="707"/>
        <v>0</v>
      </c>
      <c r="S4454" s="61">
        <f t="shared" si="708"/>
        <v>0</v>
      </c>
      <c r="T4454" t="str">
        <f t="shared" si="709"/>
        <v>إضافى كامل</v>
      </c>
    </row>
    <row r="4455" spans="1:20" x14ac:dyDescent="0.25">
      <c r="A4455" s="54" t="s">
        <v>1691</v>
      </c>
      <c r="B4455" s="54" t="s">
        <v>1887</v>
      </c>
      <c r="C4455" s="54" t="s">
        <v>762</v>
      </c>
      <c r="D4455" s="55">
        <v>45611</v>
      </c>
      <c r="E4455" s="56" t="s">
        <v>15</v>
      </c>
      <c r="F4455" s="54" t="s">
        <v>1681</v>
      </c>
      <c r="G4455" s="57" t="s">
        <v>446</v>
      </c>
      <c r="I4455" s="54"/>
      <c r="J4455" s="54"/>
      <c r="L4455" s="60">
        <f t="shared" si="702"/>
        <v>0</v>
      </c>
      <c r="M4455" s="33">
        <f t="shared" si="701"/>
        <v>0</v>
      </c>
      <c r="N4455" s="61">
        <f t="shared" si="703"/>
        <v>0</v>
      </c>
      <c r="O4455" s="33">
        <f t="shared" si="704"/>
        <v>0</v>
      </c>
      <c r="P4455" s="61">
        <f t="shared" si="705"/>
        <v>0</v>
      </c>
      <c r="Q4455" s="62">
        <f t="shared" si="706"/>
        <v>0</v>
      </c>
      <c r="R4455" s="61">
        <f t="shared" si="707"/>
        <v>0</v>
      </c>
      <c r="S4455" s="61">
        <f t="shared" si="708"/>
        <v>0</v>
      </c>
      <c r="T4455" t="str">
        <f t="shared" si="709"/>
        <v>إضافى كامل</v>
      </c>
    </row>
    <row r="4456" spans="1:20" x14ac:dyDescent="0.25">
      <c r="A4456" s="54" t="s">
        <v>1691</v>
      </c>
      <c r="B4456" s="54" t="s">
        <v>1887</v>
      </c>
      <c r="C4456" s="54" t="s">
        <v>762</v>
      </c>
      <c r="D4456" s="55">
        <v>45612</v>
      </c>
      <c r="E4456" s="56" t="s">
        <v>18</v>
      </c>
      <c r="F4456" s="54" t="s">
        <v>1681</v>
      </c>
      <c r="G4456" s="57" t="s">
        <v>446</v>
      </c>
      <c r="I4456" s="54"/>
      <c r="J4456" s="54"/>
      <c r="L4456" s="60">
        <f t="shared" si="702"/>
        <v>0</v>
      </c>
      <c r="M4456" s="33">
        <f t="shared" si="701"/>
        <v>0</v>
      </c>
      <c r="N4456" s="61">
        <f t="shared" si="703"/>
        <v>0</v>
      </c>
      <c r="O4456" s="33">
        <f t="shared" si="704"/>
        <v>0</v>
      </c>
      <c r="P4456" s="61">
        <f t="shared" si="705"/>
        <v>0</v>
      </c>
      <c r="Q4456" s="62">
        <f t="shared" si="706"/>
        <v>0</v>
      </c>
      <c r="R4456" s="61">
        <f t="shared" si="707"/>
        <v>0</v>
      </c>
      <c r="S4456" s="61">
        <f t="shared" si="708"/>
        <v>0</v>
      </c>
      <c r="T4456" t="str">
        <f t="shared" si="709"/>
        <v>إضافى كامل</v>
      </c>
    </row>
    <row r="4457" spans="1:20" x14ac:dyDescent="0.25">
      <c r="A4457" s="54" t="s">
        <v>1691</v>
      </c>
      <c r="B4457" s="54" t="s">
        <v>1887</v>
      </c>
      <c r="C4457" s="54" t="s">
        <v>762</v>
      </c>
      <c r="D4457" s="55">
        <v>45613</v>
      </c>
      <c r="E4457" s="56" t="s">
        <v>20</v>
      </c>
      <c r="F4457" s="54" t="s">
        <v>1681</v>
      </c>
      <c r="G4457" s="57" t="s">
        <v>446</v>
      </c>
      <c r="I4457" s="54"/>
      <c r="J4457" s="54"/>
      <c r="L4457" s="60">
        <f t="shared" si="702"/>
        <v>0</v>
      </c>
      <c r="M4457" s="33">
        <f t="shared" si="701"/>
        <v>0</v>
      </c>
      <c r="N4457" s="61">
        <f t="shared" si="703"/>
        <v>0</v>
      </c>
      <c r="O4457" s="33">
        <f t="shared" si="704"/>
        <v>0</v>
      </c>
      <c r="P4457" s="61">
        <f t="shared" si="705"/>
        <v>0</v>
      </c>
      <c r="Q4457" s="62">
        <f t="shared" si="706"/>
        <v>0</v>
      </c>
      <c r="R4457" s="61">
        <f t="shared" si="707"/>
        <v>0</v>
      </c>
      <c r="S4457" s="61">
        <f t="shared" si="708"/>
        <v>0</v>
      </c>
      <c r="T4457" t="str">
        <f t="shared" si="709"/>
        <v>إضافى كامل</v>
      </c>
    </row>
    <row r="4458" spans="1:20" x14ac:dyDescent="0.25">
      <c r="A4458" s="54" t="s">
        <v>1691</v>
      </c>
      <c r="B4458" s="54" t="s">
        <v>1887</v>
      </c>
      <c r="C4458" s="54" t="s">
        <v>762</v>
      </c>
      <c r="D4458" s="55">
        <v>45614</v>
      </c>
      <c r="E4458" s="56" t="s">
        <v>21</v>
      </c>
      <c r="F4458" s="54" t="s">
        <v>1681</v>
      </c>
      <c r="G4458" s="57" t="s">
        <v>446</v>
      </c>
      <c r="I4458" s="59"/>
      <c r="J4458" s="54"/>
      <c r="L4458" s="60">
        <f t="shared" si="702"/>
        <v>0</v>
      </c>
      <c r="M4458" s="33">
        <f t="shared" si="701"/>
        <v>0</v>
      </c>
      <c r="N4458" s="61">
        <f t="shared" si="703"/>
        <v>0</v>
      </c>
      <c r="O4458" s="33">
        <f t="shared" si="704"/>
        <v>0</v>
      </c>
      <c r="P4458" s="61">
        <f t="shared" si="705"/>
        <v>0</v>
      </c>
      <c r="Q4458" s="62">
        <f t="shared" si="706"/>
        <v>0</v>
      </c>
      <c r="R4458" s="61">
        <f t="shared" si="707"/>
        <v>0</v>
      </c>
      <c r="S4458" s="61">
        <f t="shared" si="708"/>
        <v>0</v>
      </c>
      <c r="T4458" t="str">
        <f t="shared" si="709"/>
        <v>إضافى كامل</v>
      </c>
    </row>
    <row r="4459" spans="1:20" x14ac:dyDescent="0.25">
      <c r="A4459" s="54" t="s">
        <v>1691</v>
      </c>
      <c r="B4459" s="54" t="s">
        <v>1887</v>
      </c>
      <c r="C4459" s="54" t="s">
        <v>762</v>
      </c>
      <c r="D4459" s="55">
        <v>45615</v>
      </c>
      <c r="E4459" s="56" t="s">
        <v>22</v>
      </c>
      <c r="F4459" s="54" t="s">
        <v>1681</v>
      </c>
      <c r="G4459" s="57" t="s">
        <v>446</v>
      </c>
      <c r="I4459" s="59"/>
      <c r="J4459" s="54"/>
      <c r="L4459" s="60">
        <f t="shared" si="702"/>
        <v>0</v>
      </c>
      <c r="M4459" s="33">
        <f t="shared" si="701"/>
        <v>0</v>
      </c>
      <c r="N4459" s="61">
        <f t="shared" si="703"/>
        <v>0</v>
      </c>
      <c r="O4459" s="33">
        <f t="shared" si="704"/>
        <v>0</v>
      </c>
      <c r="P4459" s="61">
        <f t="shared" si="705"/>
        <v>0</v>
      </c>
      <c r="Q4459" s="62">
        <f t="shared" si="706"/>
        <v>0</v>
      </c>
      <c r="R4459" s="61">
        <f t="shared" si="707"/>
        <v>0</v>
      </c>
      <c r="S4459" s="61">
        <f t="shared" si="708"/>
        <v>0</v>
      </c>
      <c r="T4459" t="str">
        <f t="shared" si="709"/>
        <v>إضافى كامل</v>
      </c>
    </row>
    <row r="4460" spans="1:20" x14ac:dyDescent="0.25">
      <c r="A4460" s="54" t="s">
        <v>1691</v>
      </c>
      <c r="B4460" s="54" t="s">
        <v>1887</v>
      </c>
      <c r="C4460" s="54" t="s">
        <v>762</v>
      </c>
      <c r="D4460" s="55">
        <v>45616</v>
      </c>
      <c r="E4460" s="56" t="s">
        <v>23</v>
      </c>
      <c r="F4460" s="54" t="s">
        <v>1681</v>
      </c>
      <c r="G4460" s="57" t="s">
        <v>446</v>
      </c>
      <c r="I4460" s="59"/>
      <c r="J4460" s="54"/>
      <c r="L4460" s="60">
        <f t="shared" si="702"/>
        <v>0</v>
      </c>
      <c r="M4460" s="33">
        <f t="shared" si="701"/>
        <v>0</v>
      </c>
      <c r="N4460" s="61">
        <f t="shared" si="703"/>
        <v>0</v>
      </c>
      <c r="O4460" s="33">
        <f t="shared" si="704"/>
        <v>0</v>
      </c>
      <c r="P4460" s="61">
        <f t="shared" si="705"/>
        <v>0</v>
      </c>
      <c r="Q4460" s="62">
        <f t="shared" si="706"/>
        <v>0</v>
      </c>
      <c r="R4460" s="61">
        <f t="shared" si="707"/>
        <v>0</v>
      </c>
      <c r="S4460" s="61">
        <f t="shared" si="708"/>
        <v>0</v>
      </c>
      <c r="T4460" t="str">
        <f t="shared" si="709"/>
        <v>إضافى كامل</v>
      </c>
    </row>
    <row r="4461" spans="1:20" x14ac:dyDescent="0.25">
      <c r="A4461" s="54" t="s">
        <v>1691</v>
      </c>
      <c r="B4461" s="54" t="s">
        <v>1887</v>
      </c>
      <c r="C4461" s="54" t="s">
        <v>762</v>
      </c>
      <c r="D4461" s="55">
        <v>45617</v>
      </c>
      <c r="E4461" s="56" t="s">
        <v>24</v>
      </c>
      <c r="F4461" s="54" t="s">
        <v>1681</v>
      </c>
      <c r="G4461" s="57" t="s">
        <v>446</v>
      </c>
      <c r="I4461" s="54" t="s">
        <v>1547</v>
      </c>
      <c r="J4461" s="54"/>
      <c r="L4461" s="60">
        <f t="shared" si="702"/>
        <v>0</v>
      </c>
      <c r="M4461" s="33">
        <f t="shared" si="701"/>
        <v>0</v>
      </c>
      <c r="N4461" s="61">
        <f t="shared" si="703"/>
        <v>0</v>
      </c>
      <c r="O4461" s="33">
        <f t="shared" si="704"/>
        <v>0</v>
      </c>
      <c r="P4461" s="61">
        <f t="shared" si="705"/>
        <v>0</v>
      </c>
      <c r="Q4461" s="62">
        <f t="shared" si="706"/>
        <v>0</v>
      </c>
      <c r="R4461" s="61">
        <f t="shared" si="707"/>
        <v>0</v>
      </c>
      <c r="S4461" s="61">
        <f t="shared" si="708"/>
        <v>0</v>
      </c>
      <c r="T4461" t="str">
        <f t="shared" si="709"/>
        <v>إضافى كامل</v>
      </c>
    </row>
    <row r="4462" spans="1:20" x14ac:dyDescent="0.25">
      <c r="A4462" s="54" t="s">
        <v>1691</v>
      </c>
      <c r="B4462" s="54" t="s">
        <v>1887</v>
      </c>
      <c r="C4462" s="54" t="s">
        <v>762</v>
      </c>
      <c r="D4462" s="55">
        <v>45618</v>
      </c>
      <c r="E4462" s="56" t="s">
        <v>15</v>
      </c>
      <c r="F4462" s="54" t="s">
        <v>1681</v>
      </c>
      <c r="G4462" s="57" t="s">
        <v>446</v>
      </c>
      <c r="I4462" s="59"/>
      <c r="J4462" s="54"/>
      <c r="L4462" s="60">
        <f t="shared" si="702"/>
        <v>0</v>
      </c>
      <c r="M4462" s="33">
        <f t="shared" si="701"/>
        <v>0</v>
      </c>
      <c r="N4462" s="61">
        <f t="shared" si="703"/>
        <v>0</v>
      </c>
      <c r="O4462" s="33">
        <f t="shared" si="704"/>
        <v>0</v>
      </c>
      <c r="P4462" s="61">
        <f t="shared" si="705"/>
        <v>0</v>
      </c>
      <c r="Q4462" s="62">
        <f t="shared" si="706"/>
        <v>0</v>
      </c>
      <c r="R4462" s="61">
        <f t="shared" si="707"/>
        <v>0</v>
      </c>
      <c r="S4462" s="61">
        <f t="shared" si="708"/>
        <v>0</v>
      </c>
      <c r="T4462" t="str">
        <f t="shared" si="709"/>
        <v>إضافى كامل</v>
      </c>
    </row>
    <row r="4463" spans="1:20" x14ac:dyDescent="0.25">
      <c r="A4463" s="54" t="s">
        <v>1691</v>
      </c>
      <c r="B4463" s="54" t="s">
        <v>1887</v>
      </c>
      <c r="C4463" s="54" t="s">
        <v>762</v>
      </c>
      <c r="D4463" s="55">
        <v>45619</v>
      </c>
      <c r="E4463" s="56" t="s">
        <v>18</v>
      </c>
      <c r="F4463" s="54" t="s">
        <v>1681</v>
      </c>
      <c r="G4463" s="57" t="s">
        <v>446</v>
      </c>
      <c r="I4463" s="59"/>
      <c r="J4463" s="54"/>
      <c r="L4463" s="60">
        <f t="shared" si="702"/>
        <v>0</v>
      </c>
      <c r="M4463" s="33">
        <f t="shared" si="701"/>
        <v>0</v>
      </c>
      <c r="N4463" s="61">
        <f t="shared" si="703"/>
        <v>0</v>
      </c>
      <c r="O4463" s="33">
        <f t="shared" si="704"/>
        <v>0</v>
      </c>
      <c r="P4463" s="61">
        <f t="shared" si="705"/>
        <v>0</v>
      </c>
      <c r="Q4463" s="62">
        <f t="shared" si="706"/>
        <v>0</v>
      </c>
      <c r="R4463" s="61">
        <f t="shared" si="707"/>
        <v>0</v>
      </c>
      <c r="S4463" s="61">
        <f t="shared" si="708"/>
        <v>0</v>
      </c>
      <c r="T4463" t="str">
        <f t="shared" si="709"/>
        <v>إضافى كامل</v>
      </c>
    </row>
    <row r="4464" spans="1:20" x14ac:dyDescent="0.25">
      <c r="A4464" s="54" t="s">
        <v>1691</v>
      </c>
      <c r="B4464" s="54" t="s">
        <v>1887</v>
      </c>
      <c r="C4464" s="54" t="s">
        <v>762</v>
      </c>
      <c r="D4464" s="55">
        <v>45620</v>
      </c>
      <c r="E4464" s="56" t="s">
        <v>20</v>
      </c>
      <c r="F4464" s="54" t="s">
        <v>1681</v>
      </c>
      <c r="G4464" s="57" t="s">
        <v>446</v>
      </c>
      <c r="I4464" s="59"/>
      <c r="J4464" s="54"/>
      <c r="L4464" s="60">
        <f t="shared" si="702"/>
        <v>0</v>
      </c>
      <c r="M4464" s="33">
        <f t="shared" si="701"/>
        <v>0</v>
      </c>
      <c r="N4464" s="61">
        <f t="shared" si="703"/>
        <v>0</v>
      </c>
      <c r="O4464" s="33">
        <f t="shared" si="704"/>
        <v>0</v>
      </c>
      <c r="P4464" s="61">
        <f t="shared" si="705"/>
        <v>0</v>
      </c>
      <c r="Q4464" s="62">
        <f t="shared" si="706"/>
        <v>0</v>
      </c>
      <c r="R4464" s="61">
        <f t="shared" si="707"/>
        <v>0</v>
      </c>
      <c r="S4464" s="61">
        <f t="shared" si="708"/>
        <v>0</v>
      </c>
      <c r="T4464" t="str">
        <f t="shared" si="709"/>
        <v>إضافى كامل</v>
      </c>
    </row>
    <row r="4465" spans="1:21" x14ac:dyDescent="0.25">
      <c r="A4465" s="54" t="s">
        <v>1691</v>
      </c>
      <c r="B4465" s="54" t="s">
        <v>1887</v>
      </c>
      <c r="C4465" s="54" t="s">
        <v>762</v>
      </c>
      <c r="D4465" s="55">
        <v>45621</v>
      </c>
      <c r="E4465" s="56" t="s">
        <v>21</v>
      </c>
      <c r="F4465" s="54" t="s">
        <v>1681</v>
      </c>
      <c r="G4465" s="57" t="s">
        <v>446</v>
      </c>
      <c r="I4465" s="59"/>
      <c r="J4465" s="54"/>
      <c r="L4465" s="60">
        <f t="shared" si="702"/>
        <v>0</v>
      </c>
      <c r="M4465" s="33">
        <f t="shared" si="701"/>
        <v>0</v>
      </c>
      <c r="N4465" s="61">
        <f t="shared" si="703"/>
        <v>0</v>
      </c>
      <c r="O4465" s="33">
        <f t="shared" si="704"/>
        <v>0</v>
      </c>
      <c r="P4465" s="61">
        <f t="shared" si="705"/>
        <v>0</v>
      </c>
      <c r="Q4465" s="62">
        <f t="shared" si="706"/>
        <v>0</v>
      </c>
      <c r="R4465" s="61">
        <f t="shared" si="707"/>
        <v>0</v>
      </c>
      <c r="S4465" s="61">
        <f t="shared" si="708"/>
        <v>0</v>
      </c>
      <c r="T4465" t="str">
        <f t="shared" si="709"/>
        <v>إضافى كامل</v>
      </c>
    </row>
    <row r="4466" spans="1:21" x14ac:dyDescent="0.25">
      <c r="A4466" s="54" t="s">
        <v>1691</v>
      </c>
      <c r="B4466" s="54" t="s">
        <v>1887</v>
      </c>
      <c r="C4466" s="54" t="s">
        <v>762</v>
      </c>
      <c r="D4466" s="55">
        <v>45622</v>
      </c>
      <c r="E4466" s="56" t="s">
        <v>22</v>
      </c>
      <c r="F4466" s="54" t="s">
        <v>1681</v>
      </c>
      <c r="G4466" s="57" t="s">
        <v>446</v>
      </c>
      <c r="I4466" s="59"/>
      <c r="J4466" s="54"/>
      <c r="L4466" s="60">
        <f t="shared" si="702"/>
        <v>0</v>
      </c>
      <c r="M4466" s="33">
        <f t="shared" si="701"/>
        <v>0</v>
      </c>
      <c r="N4466" s="61">
        <f t="shared" si="703"/>
        <v>0</v>
      </c>
      <c r="O4466" s="33">
        <f t="shared" si="704"/>
        <v>0</v>
      </c>
      <c r="P4466" s="61">
        <f t="shared" si="705"/>
        <v>0</v>
      </c>
      <c r="Q4466" s="62">
        <f t="shared" si="706"/>
        <v>0</v>
      </c>
      <c r="R4466" s="61">
        <f t="shared" si="707"/>
        <v>0</v>
      </c>
      <c r="S4466" s="61">
        <f t="shared" si="708"/>
        <v>0</v>
      </c>
      <c r="T4466" t="str">
        <f t="shared" si="709"/>
        <v>إضافى كامل</v>
      </c>
    </row>
    <row r="4467" spans="1:21" x14ac:dyDescent="0.25">
      <c r="A4467" s="54" t="s">
        <v>1691</v>
      </c>
      <c r="B4467" s="54" t="s">
        <v>1887</v>
      </c>
      <c r="C4467" s="54" t="s">
        <v>762</v>
      </c>
      <c r="D4467" s="55">
        <v>45623</v>
      </c>
      <c r="E4467" s="56" t="s">
        <v>23</v>
      </c>
      <c r="F4467" s="54" t="s">
        <v>1681</v>
      </c>
      <c r="G4467" s="57" t="s">
        <v>446</v>
      </c>
      <c r="I4467" s="59"/>
      <c r="J4467" s="54"/>
      <c r="L4467" s="60">
        <f t="shared" si="702"/>
        <v>0</v>
      </c>
      <c r="M4467" s="33">
        <f t="shared" si="701"/>
        <v>0</v>
      </c>
      <c r="N4467" s="61">
        <f t="shared" si="703"/>
        <v>0</v>
      </c>
      <c r="O4467" s="33">
        <f t="shared" si="704"/>
        <v>0</v>
      </c>
      <c r="P4467" s="61">
        <f t="shared" si="705"/>
        <v>0</v>
      </c>
      <c r="Q4467" s="62">
        <f t="shared" si="706"/>
        <v>0</v>
      </c>
      <c r="R4467" s="61">
        <f t="shared" si="707"/>
        <v>0</v>
      </c>
      <c r="S4467" s="61">
        <f t="shared" si="708"/>
        <v>0</v>
      </c>
      <c r="T4467" t="str">
        <f t="shared" si="709"/>
        <v>إضافى كامل</v>
      </c>
    </row>
    <row r="4468" spans="1:21" x14ac:dyDescent="0.25">
      <c r="A4468" s="54" t="s">
        <v>1691</v>
      </c>
      <c r="B4468" s="54" t="s">
        <v>1887</v>
      </c>
      <c r="C4468" s="54" t="s">
        <v>762</v>
      </c>
      <c r="D4468" s="55">
        <v>45624</v>
      </c>
      <c r="E4468" s="56" t="s">
        <v>24</v>
      </c>
      <c r="F4468" s="54" t="s">
        <v>1681</v>
      </c>
      <c r="G4468" s="57" t="s">
        <v>446</v>
      </c>
      <c r="I4468" s="54" t="s">
        <v>1563</v>
      </c>
      <c r="J4468" s="54"/>
      <c r="L4468" s="60">
        <f t="shared" si="702"/>
        <v>0</v>
      </c>
      <c r="M4468" s="33">
        <f t="shared" si="701"/>
        <v>0</v>
      </c>
      <c r="N4468" s="61">
        <f t="shared" si="703"/>
        <v>0</v>
      </c>
      <c r="O4468" s="33">
        <f t="shared" si="704"/>
        <v>0</v>
      </c>
      <c r="P4468" s="61">
        <f t="shared" si="705"/>
        <v>0</v>
      </c>
      <c r="Q4468" s="62">
        <f t="shared" si="706"/>
        <v>0</v>
      </c>
      <c r="R4468" s="61">
        <f t="shared" si="707"/>
        <v>0</v>
      </c>
      <c r="S4468" s="61">
        <f t="shared" si="708"/>
        <v>0</v>
      </c>
      <c r="T4468" t="str">
        <f t="shared" si="709"/>
        <v>إضافى كامل</v>
      </c>
    </row>
    <row r="4469" spans="1:21" x14ac:dyDescent="0.25">
      <c r="A4469" s="54" t="s">
        <v>1691</v>
      </c>
      <c r="B4469" s="54" t="s">
        <v>1887</v>
      </c>
      <c r="C4469" s="54" t="s">
        <v>762</v>
      </c>
      <c r="D4469" s="55">
        <v>45625</v>
      </c>
      <c r="E4469" s="56" t="s">
        <v>15</v>
      </c>
      <c r="F4469" s="54" t="s">
        <v>1681</v>
      </c>
      <c r="G4469" s="57" t="s">
        <v>446</v>
      </c>
      <c r="I4469" s="59"/>
      <c r="J4469" s="54"/>
      <c r="L4469" s="60">
        <f t="shared" si="702"/>
        <v>0</v>
      </c>
      <c r="M4469" s="33">
        <f t="shared" si="701"/>
        <v>0</v>
      </c>
      <c r="N4469" s="61">
        <f t="shared" si="703"/>
        <v>0</v>
      </c>
      <c r="O4469" s="33">
        <f t="shared" si="704"/>
        <v>0</v>
      </c>
      <c r="P4469" s="61">
        <f t="shared" si="705"/>
        <v>0</v>
      </c>
      <c r="Q4469" s="62">
        <f t="shared" si="706"/>
        <v>0</v>
      </c>
      <c r="R4469" s="61">
        <f t="shared" si="707"/>
        <v>0</v>
      </c>
      <c r="S4469" s="61">
        <f t="shared" si="708"/>
        <v>0</v>
      </c>
      <c r="T4469" t="str">
        <f t="shared" si="709"/>
        <v>إضافى كامل</v>
      </c>
    </row>
    <row r="4470" spans="1:21" x14ac:dyDescent="0.25">
      <c r="A4470" s="54" t="s">
        <v>1691</v>
      </c>
      <c r="B4470" s="54" t="s">
        <v>1887</v>
      </c>
      <c r="C4470" s="54" t="s">
        <v>762</v>
      </c>
      <c r="D4470" s="55">
        <v>45626</v>
      </c>
      <c r="E4470" s="56" t="s">
        <v>18</v>
      </c>
      <c r="F4470" s="54" t="s">
        <v>1681</v>
      </c>
      <c r="G4470" s="57" t="s">
        <v>446</v>
      </c>
      <c r="I4470" s="59"/>
      <c r="J4470" s="54"/>
      <c r="L4470" s="60">
        <f t="shared" si="702"/>
        <v>0</v>
      </c>
      <c r="M4470" s="33">
        <f t="shared" si="701"/>
        <v>0</v>
      </c>
      <c r="N4470" s="61">
        <f t="shared" si="703"/>
        <v>0</v>
      </c>
      <c r="O4470" s="33">
        <f t="shared" si="704"/>
        <v>0</v>
      </c>
      <c r="P4470" s="61">
        <f t="shared" si="705"/>
        <v>0</v>
      </c>
      <c r="Q4470" s="62">
        <f t="shared" si="706"/>
        <v>0</v>
      </c>
      <c r="R4470" s="61">
        <f t="shared" si="707"/>
        <v>0</v>
      </c>
      <c r="S4470" s="61">
        <f t="shared" si="708"/>
        <v>0</v>
      </c>
      <c r="T4470" t="str">
        <f t="shared" si="709"/>
        <v>إضافى كامل</v>
      </c>
    </row>
    <row r="4471" spans="1:21" ht="15.75" x14ac:dyDescent="0.25">
      <c r="A4471" s="54" t="s">
        <v>1692</v>
      </c>
      <c r="B4471" s="78" t="s">
        <v>1827</v>
      </c>
      <c r="C4471" s="54" t="s">
        <v>762</v>
      </c>
      <c r="D4471" s="55">
        <v>45597</v>
      </c>
      <c r="E4471" s="56" t="s">
        <v>15</v>
      </c>
      <c r="F4471" s="54" t="s">
        <v>1681</v>
      </c>
      <c r="G4471" s="57" t="s">
        <v>446</v>
      </c>
      <c r="I4471" s="56"/>
      <c r="J4471" s="54"/>
      <c r="L4471" s="60">
        <f t="shared" si="702"/>
        <v>0</v>
      </c>
      <c r="M4471" s="33">
        <f t="shared" si="701"/>
        <v>0</v>
      </c>
      <c r="N4471" s="61">
        <f t="shared" si="703"/>
        <v>0</v>
      </c>
      <c r="O4471" s="33">
        <f t="shared" si="704"/>
        <v>0</v>
      </c>
      <c r="P4471" s="61">
        <f t="shared" si="705"/>
        <v>0</v>
      </c>
      <c r="Q4471" s="62">
        <f t="shared" si="706"/>
        <v>0</v>
      </c>
      <c r="R4471" s="61">
        <f t="shared" si="707"/>
        <v>0</v>
      </c>
      <c r="S4471" s="61">
        <f t="shared" si="708"/>
        <v>0</v>
      </c>
      <c r="T4471" t="str">
        <f t="shared" si="709"/>
        <v>إضافى كامل</v>
      </c>
      <c r="U4471" t="s">
        <v>871</v>
      </c>
    </row>
    <row r="4472" spans="1:21" x14ac:dyDescent="0.25">
      <c r="A4472" s="54" t="s">
        <v>1692</v>
      </c>
      <c r="B4472" s="54" t="s">
        <v>1888</v>
      </c>
      <c r="C4472" s="54" t="s">
        <v>762</v>
      </c>
      <c r="D4472" s="55">
        <v>45598</v>
      </c>
      <c r="E4472" s="56" t="s">
        <v>18</v>
      </c>
      <c r="F4472" s="54" t="s">
        <v>1681</v>
      </c>
      <c r="G4472" s="57" t="s">
        <v>446</v>
      </c>
      <c r="I4472" s="56"/>
      <c r="J4472" s="54"/>
      <c r="L4472" s="60">
        <f t="shared" si="702"/>
        <v>0</v>
      </c>
      <c r="M4472" s="33">
        <f t="shared" si="701"/>
        <v>0</v>
      </c>
      <c r="N4472" s="61">
        <f t="shared" si="703"/>
        <v>0</v>
      </c>
      <c r="O4472" s="33">
        <f t="shared" si="704"/>
        <v>0</v>
      </c>
      <c r="P4472" s="61">
        <f t="shared" si="705"/>
        <v>0</v>
      </c>
      <c r="Q4472" s="62">
        <f t="shared" si="706"/>
        <v>0</v>
      </c>
      <c r="R4472" s="61">
        <f t="shared" si="707"/>
        <v>0</v>
      </c>
      <c r="S4472" s="61">
        <f t="shared" si="708"/>
        <v>0</v>
      </c>
      <c r="T4472" t="str">
        <f t="shared" si="709"/>
        <v>إضافى كامل</v>
      </c>
    </row>
    <row r="4473" spans="1:21" x14ac:dyDescent="0.25">
      <c r="A4473" s="54" t="s">
        <v>1692</v>
      </c>
      <c r="B4473" s="54" t="s">
        <v>1888</v>
      </c>
      <c r="C4473" s="54" t="s">
        <v>762</v>
      </c>
      <c r="D4473" s="55">
        <v>45599</v>
      </c>
      <c r="E4473" s="56" t="s">
        <v>20</v>
      </c>
      <c r="F4473" s="54" t="s">
        <v>1681</v>
      </c>
      <c r="G4473" s="57" t="s">
        <v>446</v>
      </c>
      <c r="I4473" s="56"/>
      <c r="J4473" s="54"/>
      <c r="L4473" s="60">
        <f t="shared" si="702"/>
        <v>0</v>
      </c>
      <c r="M4473" s="33">
        <f t="shared" si="701"/>
        <v>0</v>
      </c>
      <c r="N4473" s="61">
        <f t="shared" si="703"/>
        <v>0</v>
      </c>
      <c r="O4473" s="33">
        <f t="shared" si="704"/>
        <v>0</v>
      </c>
      <c r="P4473" s="61">
        <f t="shared" si="705"/>
        <v>0</v>
      </c>
      <c r="Q4473" s="62">
        <f t="shared" si="706"/>
        <v>0</v>
      </c>
      <c r="R4473" s="61">
        <f t="shared" si="707"/>
        <v>0</v>
      </c>
      <c r="S4473" s="61">
        <f t="shared" si="708"/>
        <v>0</v>
      </c>
      <c r="T4473" t="str">
        <f t="shared" si="709"/>
        <v>إضافى كامل</v>
      </c>
    </row>
    <row r="4474" spans="1:21" x14ac:dyDescent="0.25">
      <c r="A4474" s="54" t="s">
        <v>1692</v>
      </c>
      <c r="B4474" s="54" t="s">
        <v>1888</v>
      </c>
      <c r="C4474" s="54" t="s">
        <v>762</v>
      </c>
      <c r="D4474" s="55">
        <v>45600</v>
      </c>
      <c r="E4474" s="56" t="s">
        <v>21</v>
      </c>
      <c r="F4474" s="54" t="s">
        <v>1681</v>
      </c>
      <c r="G4474" s="57" t="s">
        <v>446</v>
      </c>
      <c r="I4474" s="56" t="s">
        <v>1685</v>
      </c>
      <c r="J4474" s="54"/>
      <c r="L4474" s="60">
        <f t="shared" si="702"/>
        <v>0</v>
      </c>
      <c r="M4474" s="33">
        <f t="shared" si="701"/>
        <v>0</v>
      </c>
      <c r="N4474" s="61">
        <f t="shared" si="703"/>
        <v>0</v>
      </c>
      <c r="O4474" s="33">
        <f t="shared" si="704"/>
        <v>0</v>
      </c>
      <c r="P4474" s="61">
        <f t="shared" si="705"/>
        <v>0</v>
      </c>
      <c r="Q4474" s="62">
        <f t="shared" si="706"/>
        <v>0</v>
      </c>
      <c r="R4474" s="61">
        <f t="shared" si="707"/>
        <v>0</v>
      </c>
      <c r="S4474" s="61">
        <f t="shared" si="708"/>
        <v>0</v>
      </c>
      <c r="T4474" t="str">
        <f t="shared" si="709"/>
        <v>إضافى كامل</v>
      </c>
    </row>
    <row r="4475" spans="1:21" x14ac:dyDescent="0.25">
      <c r="A4475" s="54" t="s">
        <v>1692</v>
      </c>
      <c r="B4475" s="54" t="s">
        <v>1888</v>
      </c>
      <c r="C4475" s="54" t="s">
        <v>762</v>
      </c>
      <c r="D4475" s="55">
        <v>45601</v>
      </c>
      <c r="E4475" s="56" t="s">
        <v>22</v>
      </c>
      <c r="F4475" s="54" t="s">
        <v>1681</v>
      </c>
      <c r="G4475" s="57" t="s">
        <v>446</v>
      </c>
      <c r="I4475" s="56"/>
      <c r="J4475" s="54"/>
      <c r="L4475" s="60">
        <f t="shared" si="702"/>
        <v>0</v>
      </c>
      <c r="M4475" s="33">
        <f t="shared" si="701"/>
        <v>0</v>
      </c>
      <c r="N4475" s="61">
        <f t="shared" si="703"/>
        <v>0</v>
      </c>
      <c r="O4475" s="33">
        <f t="shared" si="704"/>
        <v>0</v>
      </c>
      <c r="P4475" s="61">
        <f t="shared" si="705"/>
        <v>0</v>
      </c>
      <c r="Q4475" s="62">
        <f t="shared" si="706"/>
        <v>0</v>
      </c>
      <c r="R4475" s="61">
        <f t="shared" si="707"/>
        <v>0</v>
      </c>
      <c r="S4475" s="61">
        <f t="shared" si="708"/>
        <v>0</v>
      </c>
      <c r="T4475" t="str">
        <f t="shared" si="709"/>
        <v>إضافى كامل</v>
      </c>
    </row>
    <row r="4476" spans="1:21" x14ac:dyDescent="0.25">
      <c r="A4476" s="54" t="s">
        <v>1692</v>
      </c>
      <c r="B4476" s="54" t="s">
        <v>1888</v>
      </c>
      <c r="C4476" s="54" t="s">
        <v>762</v>
      </c>
      <c r="D4476" s="55">
        <v>45602</v>
      </c>
      <c r="E4476" s="56" t="s">
        <v>23</v>
      </c>
      <c r="F4476" s="54" t="s">
        <v>1681</v>
      </c>
      <c r="G4476" s="57" t="s">
        <v>446</v>
      </c>
      <c r="I4476" s="56"/>
      <c r="J4476" s="54"/>
      <c r="L4476" s="60">
        <f t="shared" si="702"/>
        <v>0</v>
      </c>
      <c r="M4476" s="33">
        <f t="shared" si="701"/>
        <v>0</v>
      </c>
      <c r="N4476" s="61">
        <f t="shared" si="703"/>
        <v>0</v>
      </c>
      <c r="O4476" s="33">
        <f t="shared" si="704"/>
        <v>0</v>
      </c>
      <c r="P4476" s="61">
        <f t="shared" si="705"/>
        <v>0</v>
      </c>
      <c r="Q4476" s="62">
        <f t="shared" si="706"/>
        <v>0</v>
      </c>
      <c r="R4476" s="61">
        <f t="shared" si="707"/>
        <v>0</v>
      </c>
      <c r="S4476" s="61">
        <f t="shared" si="708"/>
        <v>0</v>
      </c>
      <c r="T4476" t="str">
        <f t="shared" si="709"/>
        <v>إضافى كامل</v>
      </c>
    </row>
    <row r="4477" spans="1:21" x14ac:dyDescent="0.25">
      <c r="A4477" s="54" t="s">
        <v>1692</v>
      </c>
      <c r="B4477" s="54" t="s">
        <v>1888</v>
      </c>
      <c r="C4477" s="54" t="s">
        <v>762</v>
      </c>
      <c r="D4477" s="55">
        <v>45603</v>
      </c>
      <c r="E4477" s="56" t="s">
        <v>24</v>
      </c>
      <c r="F4477" s="54" t="s">
        <v>1681</v>
      </c>
      <c r="G4477" s="57" t="s">
        <v>446</v>
      </c>
      <c r="I4477" s="56"/>
      <c r="J4477" s="54"/>
      <c r="L4477" s="60">
        <f t="shared" si="702"/>
        <v>0</v>
      </c>
      <c r="M4477" s="33">
        <f t="shared" si="701"/>
        <v>0</v>
      </c>
      <c r="N4477" s="61">
        <f t="shared" si="703"/>
        <v>0</v>
      </c>
      <c r="O4477" s="33">
        <f t="shared" si="704"/>
        <v>0</v>
      </c>
      <c r="P4477" s="61">
        <f t="shared" si="705"/>
        <v>0</v>
      </c>
      <c r="Q4477" s="62">
        <f t="shared" si="706"/>
        <v>0</v>
      </c>
      <c r="R4477" s="61">
        <f t="shared" si="707"/>
        <v>0</v>
      </c>
      <c r="S4477" s="61">
        <f t="shared" si="708"/>
        <v>0</v>
      </c>
      <c r="T4477" t="str">
        <f t="shared" si="709"/>
        <v>إضافى كامل</v>
      </c>
    </row>
    <row r="4478" spans="1:21" x14ac:dyDescent="0.25">
      <c r="A4478" s="54" t="s">
        <v>1692</v>
      </c>
      <c r="B4478" s="54" t="s">
        <v>1888</v>
      </c>
      <c r="C4478" s="54" t="s">
        <v>762</v>
      </c>
      <c r="D4478" s="55">
        <v>45604</v>
      </c>
      <c r="E4478" s="56" t="s">
        <v>15</v>
      </c>
      <c r="F4478" s="54" t="s">
        <v>1681</v>
      </c>
      <c r="G4478" s="57" t="s">
        <v>446</v>
      </c>
      <c r="I4478" s="56"/>
      <c r="J4478" s="54"/>
      <c r="L4478" s="60">
        <f t="shared" si="702"/>
        <v>0</v>
      </c>
      <c r="M4478" s="33">
        <f t="shared" si="701"/>
        <v>0</v>
      </c>
      <c r="N4478" s="61">
        <f t="shared" si="703"/>
        <v>0</v>
      </c>
      <c r="O4478" s="33">
        <f t="shared" si="704"/>
        <v>0</v>
      </c>
      <c r="P4478" s="61">
        <f t="shared" si="705"/>
        <v>0</v>
      </c>
      <c r="Q4478" s="62">
        <f t="shared" si="706"/>
        <v>0</v>
      </c>
      <c r="R4478" s="61">
        <f t="shared" si="707"/>
        <v>0</v>
      </c>
      <c r="S4478" s="61">
        <f t="shared" si="708"/>
        <v>0</v>
      </c>
      <c r="T4478" t="str">
        <f t="shared" si="709"/>
        <v>إضافى كامل</v>
      </c>
    </row>
    <row r="4479" spans="1:21" x14ac:dyDescent="0.25">
      <c r="A4479" s="54" t="s">
        <v>1692</v>
      </c>
      <c r="B4479" s="54" t="s">
        <v>1888</v>
      </c>
      <c r="C4479" s="54" t="s">
        <v>762</v>
      </c>
      <c r="D4479" s="55">
        <v>45605</v>
      </c>
      <c r="E4479" s="56" t="s">
        <v>18</v>
      </c>
      <c r="F4479" s="54" t="s">
        <v>1681</v>
      </c>
      <c r="G4479" s="57" t="s">
        <v>446</v>
      </c>
      <c r="I4479" s="56"/>
      <c r="J4479" s="54"/>
      <c r="L4479" s="60">
        <f t="shared" si="702"/>
        <v>0</v>
      </c>
      <c r="M4479" s="33">
        <f t="shared" si="701"/>
        <v>0</v>
      </c>
      <c r="N4479" s="61">
        <f t="shared" si="703"/>
        <v>0</v>
      </c>
      <c r="O4479" s="33">
        <f t="shared" si="704"/>
        <v>0</v>
      </c>
      <c r="P4479" s="61">
        <f t="shared" si="705"/>
        <v>0</v>
      </c>
      <c r="Q4479" s="62">
        <f t="shared" si="706"/>
        <v>0</v>
      </c>
      <c r="R4479" s="61">
        <f t="shared" si="707"/>
        <v>0</v>
      </c>
      <c r="S4479" s="61">
        <f t="shared" si="708"/>
        <v>0</v>
      </c>
      <c r="T4479" t="str">
        <f t="shared" si="709"/>
        <v>إضافى كامل</v>
      </c>
    </row>
    <row r="4480" spans="1:21" x14ac:dyDescent="0.25">
      <c r="A4480" s="54" t="s">
        <v>1692</v>
      </c>
      <c r="B4480" s="54" t="s">
        <v>1888</v>
      </c>
      <c r="C4480" s="54" t="s">
        <v>762</v>
      </c>
      <c r="D4480" s="55">
        <v>45606</v>
      </c>
      <c r="E4480" s="56" t="s">
        <v>20</v>
      </c>
      <c r="F4480" s="54" t="s">
        <v>1681</v>
      </c>
      <c r="G4480" s="57" t="s">
        <v>446</v>
      </c>
      <c r="I4480" s="56"/>
      <c r="J4480" s="54"/>
      <c r="L4480" s="60">
        <f t="shared" si="702"/>
        <v>0</v>
      </c>
      <c r="M4480" s="33">
        <f t="shared" si="701"/>
        <v>0</v>
      </c>
      <c r="N4480" s="61">
        <f t="shared" si="703"/>
        <v>0</v>
      </c>
      <c r="O4480" s="33">
        <f t="shared" si="704"/>
        <v>0</v>
      </c>
      <c r="P4480" s="61">
        <f t="shared" si="705"/>
        <v>0</v>
      </c>
      <c r="Q4480" s="62">
        <f t="shared" si="706"/>
        <v>0</v>
      </c>
      <c r="R4480" s="61">
        <f t="shared" si="707"/>
        <v>0</v>
      </c>
      <c r="S4480" s="61">
        <f t="shared" si="708"/>
        <v>0</v>
      </c>
      <c r="T4480" t="str">
        <f t="shared" si="709"/>
        <v>إضافى كامل</v>
      </c>
    </row>
    <row r="4481" spans="1:20" x14ac:dyDescent="0.25">
      <c r="A4481" s="54" t="s">
        <v>1692</v>
      </c>
      <c r="B4481" s="54" t="s">
        <v>1888</v>
      </c>
      <c r="C4481" s="54" t="s">
        <v>762</v>
      </c>
      <c r="D4481" s="55">
        <v>45607</v>
      </c>
      <c r="E4481" s="56" t="s">
        <v>21</v>
      </c>
      <c r="F4481" s="54" t="s">
        <v>1681</v>
      </c>
      <c r="G4481" s="57" t="s">
        <v>446</v>
      </c>
      <c r="I4481" s="56"/>
      <c r="J4481" s="54"/>
      <c r="L4481" s="60">
        <f t="shared" si="702"/>
        <v>0</v>
      </c>
      <c r="M4481" s="33">
        <f t="shared" ref="M4481:M4544" si="710">COUNTIF(K4481:K4510,"غائب")</f>
        <v>0</v>
      </c>
      <c r="N4481" s="61">
        <f t="shared" si="703"/>
        <v>0</v>
      </c>
      <c r="O4481" s="33">
        <f t="shared" si="704"/>
        <v>0</v>
      </c>
      <c r="P4481" s="61">
        <f t="shared" si="705"/>
        <v>0</v>
      </c>
      <c r="Q4481" s="62">
        <f t="shared" si="706"/>
        <v>0</v>
      </c>
      <c r="R4481" s="61">
        <f t="shared" si="707"/>
        <v>0</v>
      </c>
      <c r="S4481" s="61">
        <f t="shared" si="708"/>
        <v>0</v>
      </c>
      <c r="T4481" t="str">
        <f t="shared" si="709"/>
        <v>إضافى كامل</v>
      </c>
    </row>
    <row r="4482" spans="1:20" x14ac:dyDescent="0.25">
      <c r="A4482" s="54" t="s">
        <v>1692</v>
      </c>
      <c r="B4482" s="54" t="s">
        <v>1888</v>
      </c>
      <c r="C4482" s="54" t="s">
        <v>762</v>
      </c>
      <c r="D4482" s="55">
        <v>45608</v>
      </c>
      <c r="E4482" s="56" t="s">
        <v>22</v>
      </c>
      <c r="F4482" s="54" t="s">
        <v>1681</v>
      </c>
      <c r="G4482" s="57" t="s">
        <v>446</v>
      </c>
      <c r="I4482" s="56"/>
      <c r="J4482" s="54"/>
      <c r="L4482" s="60">
        <f t="shared" ref="L4482:L4545" si="711">IF(AND(OR(K4482= "حالة وفاة",K4482="إذن م",K4482="إذن ص",K4482="بدل راحة",K4482="انصراف",K4482="اجازة",K4482="راحة",K4482="مأمورية",K4482="مأمورية م",K4482="مأمورية ص",K4482="Online",K4482="حضور",K4482="بدل سهر",E4482="Friday",K4482=""),K4482&lt;&gt;""),1,0)</f>
        <v>0</v>
      </c>
      <c r="M4482" s="33">
        <f t="shared" si="710"/>
        <v>0</v>
      </c>
      <c r="N4482" s="61">
        <f t="shared" ref="N4482:N4545" si="712">COUNTIF(K4482:K4511,"إذن ص")</f>
        <v>0</v>
      </c>
      <c r="O4482" s="33">
        <f t="shared" ref="O4482:O4545" si="713">COUNTIF(K4482:K4511,"إذن م")</f>
        <v>0</v>
      </c>
      <c r="P4482" s="61">
        <f t="shared" ref="P4482:P4545" si="714">O4482+N4482</f>
        <v>0</v>
      </c>
      <c r="Q4482" s="62">
        <f t="shared" ref="Q4482:Q4545" si="715">IF(AND(P4482&gt;2,P4482&lt;&gt;0),P4482*3/6,0)</f>
        <v>0</v>
      </c>
      <c r="R4482" s="61">
        <f t="shared" ref="R4482:R4545" si="716">INT(Q4482)</f>
        <v>0</v>
      </c>
      <c r="S4482" s="61">
        <f t="shared" ref="S4482:S4545" si="717">R4482+M4482</f>
        <v>0</v>
      </c>
      <c r="T4482" t="str">
        <f t="shared" ref="T4482:T4545" si="718">IF(AND(OR(S4482&lt;=0,S4482&gt;0),S4482&lt;5),"إضافى كامل",IF(AND(OR(S4482=5,S4482=6,S4482&lt;7),S4482&lt;&gt;""),"نصف إضافى","لا يستحق"))</f>
        <v>إضافى كامل</v>
      </c>
    </row>
    <row r="4483" spans="1:20" x14ac:dyDescent="0.25">
      <c r="A4483" s="54" t="s">
        <v>1692</v>
      </c>
      <c r="B4483" s="54" t="s">
        <v>1888</v>
      </c>
      <c r="C4483" s="54" t="s">
        <v>762</v>
      </c>
      <c r="D4483" s="55">
        <v>45609</v>
      </c>
      <c r="E4483" s="56" t="s">
        <v>23</v>
      </c>
      <c r="F4483" s="54" t="s">
        <v>1681</v>
      </c>
      <c r="G4483" s="57" t="s">
        <v>446</v>
      </c>
      <c r="I4483" s="56" t="s">
        <v>1693</v>
      </c>
      <c r="J4483" s="54"/>
      <c r="L4483" s="60">
        <f t="shared" si="711"/>
        <v>0</v>
      </c>
      <c r="M4483" s="33">
        <f t="shared" si="710"/>
        <v>0</v>
      </c>
      <c r="N4483" s="61">
        <f t="shared" si="712"/>
        <v>0</v>
      </c>
      <c r="O4483" s="33">
        <f t="shared" si="713"/>
        <v>0</v>
      </c>
      <c r="P4483" s="61">
        <f t="shared" si="714"/>
        <v>0</v>
      </c>
      <c r="Q4483" s="62">
        <f t="shared" si="715"/>
        <v>0</v>
      </c>
      <c r="R4483" s="61">
        <f t="shared" si="716"/>
        <v>0</v>
      </c>
      <c r="S4483" s="61">
        <f t="shared" si="717"/>
        <v>0</v>
      </c>
      <c r="T4483" t="str">
        <f t="shared" si="718"/>
        <v>إضافى كامل</v>
      </c>
    </row>
    <row r="4484" spans="1:20" x14ac:dyDescent="0.25">
      <c r="A4484" s="54" t="s">
        <v>1692</v>
      </c>
      <c r="B4484" s="54" t="s">
        <v>1888</v>
      </c>
      <c r="C4484" s="54" t="s">
        <v>762</v>
      </c>
      <c r="D4484" s="55">
        <v>45610</v>
      </c>
      <c r="E4484" s="56" t="s">
        <v>24</v>
      </c>
      <c r="F4484" s="54" t="s">
        <v>1681</v>
      </c>
      <c r="G4484" s="57" t="s">
        <v>446</v>
      </c>
      <c r="I4484" s="59"/>
      <c r="J4484" s="54"/>
      <c r="L4484" s="60">
        <f t="shared" si="711"/>
        <v>0</v>
      </c>
      <c r="M4484" s="33">
        <f t="shared" si="710"/>
        <v>0</v>
      </c>
      <c r="N4484" s="61">
        <f t="shared" si="712"/>
        <v>0</v>
      </c>
      <c r="O4484" s="33">
        <f t="shared" si="713"/>
        <v>0</v>
      </c>
      <c r="P4484" s="61">
        <f t="shared" si="714"/>
        <v>0</v>
      </c>
      <c r="Q4484" s="62">
        <f t="shared" si="715"/>
        <v>0</v>
      </c>
      <c r="R4484" s="61">
        <f t="shared" si="716"/>
        <v>0</v>
      </c>
      <c r="S4484" s="61">
        <f t="shared" si="717"/>
        <v>0</v>
      </c>
      <c r="T4484" t="str">
        <f t="shared" si="718"/>
        <v>إضافى كامل</v>
      </c>
    </row>
    <row r="4485" spans="1:20" x14ac:dyDescent="0.25">
      <c r="A4485" s="54" t="s">
        <v>1692</v>
      </c>
      <c r="B4485" s="54" t="s">
        <v>1888</v>
      </c>
      <c r="C4485" s="54" t="s">
        <v>762</v>
      </c>
      <c r="D4485" s="55">
        <v>45611</v>
      </c>
      <c r="E4485" s="56" t="s">
        <v>15</v>
      </c>
      <c r="F4485" s="54" t="s">
        <v>1681</v>
      </c>
      <c r="G4485" s="57" t="s">
        <v>446</v>
      </c>
      <c r="I4485" s="59"/>
      <c r="J4485" s="54"/>
      <c r="L4485" s="60">
        <f t="shared" si="711"/>
        <v>0</v>
      </c>
      <c r="M4485" s="33">
        <f t="shared" si="710"/>
        <v>0</v>
      </c>
      <c r="N4485" s="61">
        <f t="shared" si="712"/>
        <v>0</v>
      </c>
      <c r="O4485" s="33">
        <f t="shared" si="713"/>
        <v>0</v>
      </c>
      <c r="P4485" s="61">
        <f t="shared" si="714"/>
        <v>0</v>
      </c>
      <c r="Q4485" s="62">
        <f t="shared" si="715"/>
        <v>0</v>
      </c>
      <c r="R4485" s="61">
        <f t="shared" si="716"/>
        <v>0</v>
      </c>
      <c r="S4485" s="61">
        <f t="shared" si="717"/>
        <v>0</v>
      </c>
      <c r="T4485" t="str">
        <f t="shared" si="718"/>
        <v>إضافى كامل</v>
      </c>
    </row>
    <row r="4486" spans="1:20" x14ac:dyDescent="0.25">
      <c r="A4486" s="54" t="s">
        <v>1692</v>
      </c>
      <c r="B4486" s="54" t="s">
        <v>1888</v>
      </c>
      <c r="C4486" s="54" t="s">
        <v>762</v>
      </c>
      <c r="D4486" s="55">
        <v>45612</v>
      </c>
      <c r="E4486" s="56" t="s">
        <v>18</v>
      </c>
      <c r="F4486" s="54" t="s">
        <v>1681</v>
      </c>
      <c r="G4486" s="57" t="s">
        <v>446</v>
      </c>
      <c r="I4486" s="59"/>
      <c r="J4486" s="54"/>
      <c r="L4486" s="60">
        <f t="shared" si="711"/>
        <v>0</v>
      </c>
      <c r="M4486" s="33">
        <f t="shared" si="710"/>
        <v>0</v>
      </c>
      <c r="N4486" s="61">
        <f t="shared" si="712"/>
        <v>0</v>
      </c>
      <c r="O4486" s="33">
        <f t="shared" si="713"/>
        <v>0</v>
      </c>
      <c r="P4486" s="61">
        <f t="shared" si="714"/>
        <v>0</v>
      </c>
      <c r="Q4486" s="62">
        <f t="shared" si="715"/>
        <v>0</v>
      </c>
      <c r="R4486" s="61">
        <f t="shared" si="716"/>
        <v>0</v>
      </c>
      <c r="S4486" s="61">
        <f t="shared" si="717"/>
        <v>0</v>
      </c>
      <c r="T4486" t="str">
        <f t="shared" si="718"/>
        <v>إضافى كامل</v>
      </c>
    </row>
    <row r="4487" spans="1:20" x14ac:dyDescent="0.25">
      <c r="A4487" s="54" t="s">
        <v>1692</v>
      </c>
      <c r="B4487" s="54" t="s">
        <v>1888</v>
      </c>
      <c r="C4487" s="54" t="s">
        <v>762</v>
      </c>
      <c r="D4487" s="55">
        <v>45613</v>
      </c>
      <c r="E4487" s="56" t="s">
        <v>20</v>
      </c>
      <c r="F4487" s="54" t="s">
        <v>1681</v>
      </c>
      <c r="G4487" s="57" t="s">
        <v>446</v>
      </c>
      <c r="I4487" s="59"/>
      <c r="J4487" s="54"/>
      <c r="L4487" s="60">
        <f t="shared" si="711"/>
        <v>0</v>
      </c>
      <c r="M4487" s="33">
        <f t="shared" si="710"/>
        <v>0</v>
      </c>
      <c r="N4487" s="61">
        <f t="shared" si="712"/>
        <v>0</v>
      </c>
      <c r="O4487" s="33">
        <f t="shared" si="713"/>
        <v>0</v>
      </c>
      <c r="P4487" s="61">
        <f t="shared" si="714"/>
        <v>0</v>
      </c>
      <c r="Q4487" s="62">
        <f t="shared" si="715"/>
        <v>0</v>
      </c>
      <c r="R4487" s="61">
        <f t="shared" si="716"/>
        <v>0</v>
      </c>
      <c r="S4487" s="61">
        <f t="shared" si="717"/>
        <v>0</v>
      </c>
      <c r="T4487" t="str">
        <f t="shared" si="718"/>
        <v>إضافى كامل</v>
      </c>
    </row>
    <row r="4488" spans="1:20" x14ac:dyDescent="0.25">
      <c r="A4488" s="54" t="s">
        <v>1692</v>
      </c>
      <c r="B4488" s="54" t="s">
        <v>1888</v>
      </c>
      <c r="C4488" s="54" t="s">
        <v>762</v>
      </c>
      <c r="D4488" s="55">
        <v>45614</v>
      </c>
      <c r="E4488" s="56" t="s">
        <v>21</v>
      </c>
      <c r="F4488" s="54" t="s">
        <v>1681</v>
      </c>
      <c r="G4488" s="57" t="s">
        <v>446</v>
      </c>
      <c r="I4488" s="59"/>
      <c r="J4488" s="54"/>
      <c r="L4488" s="60">
        <f t="shared" si="711"/>
        <v>0</v>
      </c>
      <c r="M4488" s="33">
        <f t="shared" si="710"/>
        <v>0</v>
      </c>
      <c r="N4488" s="61">
        <f t="shared" si="712"/>
        <v>0</v>
      </c>
      <c r="O4488" s="33">
        <f t="shared" si="713"/>
        <v>0</v>
      </c>
      <c r="P4488" s="61">
        <f t="shared" si="714"/>
        <v>0</v>
      </c>
      <c r="Q4488" s="62">
        <f t="shared" si="715"/>
        <v>0</v>
      </c>
      <c r="R4488" s="61">
        <f t="shared" si="716"/>
        <v>0</v>
      </c>
      <c r="S4488" s="61">
        <f t="shared" si="717"/>
        <v>0</v>
      </c>
      <c r="T4488" t="str">
        <f t="shared" si="718"/>
        <v>إضافى كامل</v>
      </c>
    </row>
    <row r="4489" spans="1:20" x14ac:dyDescent="0.25">
      <c r="A4489" s="54" t="s">
        <v>1692</v>
      </c>
      <c r="B4489" s="54" t="s">
        <v>1888</v>
      </c>
      <c r="C4489" s="54" t="s">
        <v>762</v>
      </c>
      <c r="D4489" s="55">
        <v>45615</v>
      </c>
      <c r="E4489" s="56" t="s">
        <v>22</v>
      </c>
      <c r="F4489" s="54" t="s">
        <v>1681</v>
      </c>
      <c r="G4489" s="57" t="s">
        <v>446</v>
      </c>
      <c r="I4489" s="54" t="s">
        <v>1108</v>
      </c>
      <c r="J4489" s="54"/>
      <c r="L4489" s="60">
        <f t="shared" si="711"/>
        <v>0</v>
      </c>
      <c r="M4489" s="33">
        <f t="shared" si="710"/>
        <v>0</v>
      </c>
      <c r="N4489" s="61">
        <f t="shared" si="712"/>
        <v>0</v>
      </c>
      <c r="O4489" s="33">
        <f t="shared" si="713"/>
        <v>0</v>
      </c>
      <c r="P4489" s="61">
        <f t="shared" si="714"/>
        <v>0</v>
      </c>
      <c r="Q4489" s="62">
        <f t="shared" si="715"/>
        <v>0</v>
      </c>
      <c r="R4489" s="61">
        <f t="shared" si="716"/>
        <v>0</v>
      </c>
      <c r="S4489" s="61">
        <f t="shared" si="717"/>
        <v>0</v>
      </c>
      <c r="T4489" t="str">
        <f t="shared" si="718"/>
        <v>إضافى كامل</v>
      </c>
    </row>
    <row r="4490" spans="1:20" x14ac:dyDescent="0.25">
      <c r="A4490" s="54" t="s">
        <v>1692</v>
      </c>
      <c r="B4490" s="54" t="s">
        <v>1888</v>
      </c>
      <c r="C4490" s="54" t="s">
        <v>762</v>
      </c>
      <c r="D4490" s="55">
        <v>45616</v>
      </c>
      <c r="E4490" s="56" t="s">
        <v>23</v>
      </c>
      <c r="F4490" s="54" t="s">
        <v>1681</v>
      </c>
      <c r="G4490" s="57" t="s">
        <v>446</v>
      </c>
      <c r="I4490" s="59"/>
      <c r="J4490" s="54"/>
      <c r="L4490" s="60">
        <f t="shared" si="711"/>
        <v>0</v>
      </c>
      <c r="M4490" s="33">
        <f t="shared" si="710"/>
        <v>0</v>
      </c>
      <c r="N4490" s="61">
        <f t="shared" si="712"/>
        <v>0</v>
      </c>
      <c r="O4490" s="33">
        <f t="shared" si="713"/>
        <v>0</v>
      </c>
      <c r="P4490" s="61">
        <f t="shared" si="714"/>
        <v>0</v>
      </c>
      <c r="Q4490" s="62">
        <f t="shared" si="715"/>
        <v>0</v>
      </c>
      <c r="R4490" s="61">
        <f t="shared" si="716"/>
        <v>0</v>
      </c>
      <c r="S4490" s="61">
        <f t="shared" si="717"/>
        <v>0</v>
      </c>
      <c r="T4490" t="str">
        <f t="shared" si="718"/>
        <v>إضافى كامل</v>
      </c>
    </row>
    <row r="4491" spans="1:20" x14ac:dyDescent="0.25">
      <c r="A4491" s="54" t="s">
        <v>1692</v>
      </c>
      <c r="B4491" s="54" t="s">
        <v>1888</v>
      </c>
      <c r="C4491" s="54" t="s">
        <v>762</v>
      </c>
      <c r="D4491" s="55">
        <v>45617</v>
      </c>
      <c r="E4491" s="56" t="s">
        <v>24</v>
      </c>
      <c r="F4491" s="54" t="s">
        <v>1681</v>
      </c>
      <c r="G4491" s="57" t="s">
        <v>446</v>
      </c>
      <c r="I4491" s="59"/>
      <c r="J4491" s="54"/>
      <c r="L4491" s="60">
        <f t="shared" si="711"/>
        <v>0</v>
      </c>
      <c r="M4491" s="33">
        <f t="shared" si="710"/>
        <v>0</v>
      </c>
      <c r="N4491" s="61">
        <f t="shared" si="712"/>
        <v>0</v>
      </c>
      <c r="O4491" s="33">
        <f t="shared" si="713"/>
        <v>0</v>
      </c>
      <c r="P4491" s="61">
        <f t="shared" si="714"/>
        <v>0</v>
      </c>
      <c r="Q4491" s="62">
        <f t="shared" si="715"/>
        <v>0</v>
      </c>
      <c r="R4491" s="61">
        <f t="shared" si="716"/>
        <v>0</v>
      </c>
      <c r="S4491" s="61">
        <f t="shared" si="717"/>
        <v>0</v>
      </c>
      <c r="T4491" t="str">
        <f t="shared" si="718"/>
        <v>إضافى كامل</v>
      </c>
    </row>
    <row r="4492" spans="1:20" x14ac:dyDescent="0.25">
      <c r="A4492" s="54" t="s">
        <v>1692</v>
      </c>
      <c r="B4492" s="54" t="s">
        <v>1888</v>
      </c>
      <c r="C4492" s="54" t="s">
        <v>762</v>
      </c>
      <c r="D4492" s="55">
        <v>45618</v>
      </c>
      <c r="E4492" s="56" t="s">
        <v>15</v>
      </c>
      <c r="F4492" s="54" t="s">
        <v>1681</v>
      </c>
      <c r="G4492" s="57" t="s">
        <v>446</v>
      </c>
      <c r="I4492" s="59"/>
      <c r="J4492" s="54"/>
      <c r="L4492" s="60">
        <f t="shared" si="711"/>
        <v>0</v>
      </c>
      <c r="M4492" s="33">
        <f t="shared" si="710"/>
        <v>0</v>
      </c>
      <c r="N4492" s="61">
        <f t="shared" si="712"/>
        <v>0</v>
      </c>
      <c r="O4492" s="33">
        <f t="shared" si="713"/>
        <v>0</v>
      </c>
      <c r="P4492" s="61">
        <f t="shared" si="714"/>
        <v>0</v>
      </c>
      <c r="Q4492" s="62">
        <f t="shared" si="715"/>
        <v>0</v>
      </c>
      <c r="R4492" s="61">
        <f t="shared" si="716"/>
        <v>0</v>
      </c>
      <c r="S4492" s="61">
        <f t="shared" si="717"/>
        <v>0</v>
      </c>
      <c r="T4492" t="str">
        <f t="shared" si="718"/>
        <v>إضافى كامل</v>
      </c>
    </row>
    <row r="4493" spans="1:20" x14ac:dyDescent="0.25">
      <c r="A4493" s="54" t="s">
        <v>1692</v>
      </c>
      <c r="B4493" s="54" t="s">
        <v>1888</v>
      </c>
      <c r="C4493" s="54" t="s">
        <v>762</v>
      </c>
      <c r="D4493" s="55">
        <v>45619</v>
      </c>
      <c r="E4493" s="56" t="s">
        <v>18</v>
      </c>
      <c r="F4493" s="54" t="s">
        <v>1681</v>
      </c>
      <c r="G4493" s="57" t="s">
        <v>446</v>
      </c>
      <c r="I4493" s="59"/>
      <c r="J4493" s="54"/>
      <c r="L4493" s="60">
        <f t="shared" si="711"/>
        <v>0</v>
      </c>
      <c r="M4493" s="33">
        <f t="shared" si="710"/>
        <v>0</v>
      </c>
      <c r="N4493" s="61">
        <f t="shared" si="712"/>
        <v>0</v>
      </c>
      <c r="O4493" s="33">
        <f t="shared" si="713"/>
        <v>0</v>
      </c>
      <c r="P4493" s="61">
        <f t="shared" si="714"/>
        <v>0</v>
      </c>
      <c r="Q4493" s="62">
        <f t="shared" si="715"/>
        <v>0</v>
      </c>
      <c r="R4493" s="61">
        <f t="shared" si="716"/>
        <v>0</v>
      </c>
      <c r="S4493" s="61">
        <f t="shared" si="717"/>
        <v>0</v>
      </c>
      <c r="T4493" t="str">
        <f t="shared" si="718"/>
        <v>إضافى كامل</v>
      </c>
    </row>
    <row r="4494" spans="1:20" x14ac:dyDescent="0.25">
      <c r="A4494" s="54" t="s">
        <v>1692</v>
      </c>
      <c r="B4494" s="54" t="s">
        <v>1888</v>
      </c>
      <c r="C4494" s="54" t="s">
        <v>762</v>
      </c>
      <c r="D4494" s="55">
        <v>45620</v>
      </c>
      <c r="E4494" s="56" t="s">
        <v>20</v>
      </c>
      <c r="F4494" s="54" t="s">
        <v>1681</v>
      </c>
      <c r="G4494" s="57" t="s">
        <v>446</v>
      </c>
      <c r="I4494" s="59"/>
      <c r="J4494" s="54"/>
      <c r="L4494" s="60">
        <f t="shared" si="711"/>
        <v>0</v>
      </c>
      <c r="M4494" s="33">
        <f t="shared" si="710"/>
        <v>0</v>
      </c>
      <c r="N4494" s="61">
        <f t="shared" si="712"/>
        <v>0</v>
      </c>
      <c r="O4494" s="33">
        <f t="shared" si="713"/>
        <v>0</v>
      </c>
      <c r="P4494" s="61">
        <f t="shared" si="714"/>
        <v>0</v>
      </c>
      <c r="Q4494" s="62">
        <f t="shared" si="715"/>
        <v>0</v>
      </c>
      <c r="R4494" s="61">
        <f t="shared" si="716"/>
        <v>0</v>
      </c>
      <c r="S4494" s="61">
        <f t="shared" si="717"/>
        <v>0</v>
      </c>
      <c r="T4494" t="str">
        <f t="shared" si="718"/>
        <v>إضافى كامل</v>
      </c>
    </row>
    <row r="4495" spans="1:20" x14ac:dyDescent="0.25">
      <c r="A4495" s="54" t="s">
        <v>1692</v>
      </c>
      <c r="B4495" s="54" t="s">
        <v>1888</v>
      </c>
      <c r="C4495" s="54" t="s">
        <v>762</v>
      </c>
      <c r="D4495" s="55">
        <v>45621</v>
      </c>
      <c r="E4495" s="56" t="s">
        <v>21</v>
      </c>
      <c r="F4495" s="54" t="s">
        <v>1681</v>
      </c>
      <c r="G4495" s="57" t="s">
        <v>446</v>
      </c>
      <c r="I4495" s="59"/>
      <c r="J4495" s="54"/>
      <c r="L4495" s="60">
        <f t="shared" si="711"/>
        <v>0</v>
      </c>
      <c r="M4495" s="33">
        <f t="shared" si="710"/>
        <v>0</v>
      </c>
      <c r="N4495" s="61">
        <f t="shared" si="712"/>
        <v>0</v>
      </c>
      <c r="O4495" s="33">
        <f t="shared" si="713"/>
        <v>0</v>
      </c>
      <c r="P4495" s="61">
        <f t="shared" si="714"/>
        <v>0</v>
      </c>
      <c r="Q4495" s="62">
        <f t="shared" si="715"/>
        <v>0</v>
      </c>
      <c r="R4495" s="61">
        <f t="shared" si="716"/>
        <v>0</v>
      </c>
      <c r="S4495" s="61">
        <f t="shared" si="717"/>
        <v>0</v>
      </c>
      <c r="T4495" t="str">
        <f t="shared" si="718"/>
        <v>إضافى كامل</v>
      </c>
    </row>
    <row r="4496" spans="1:20" x14ac:dyDescent="0.25">
      <c r="A4496" s="54" t="s">
        <v>1692</v>
      </c>
      <c r="B4496" s="54" t="s">
        <v>1888</v>
      </c>
      <c r="C4496" s="54" t="s">
        <v>762</v>
      </c>
      <c r="D4496" s="55">
        <v>45622</v>
      </c>
      <c r="E4496" s="56" t="s">
        <v>22</v>
      </c>
      <c r="F4496" s="54" t="s">
        <v>1681</v>
      </c>
      <c r="G4496" s="57" t="s">
        <v>446</v>
      </c>
      <c r="I4496" s="59"/>
      <c r="J4496" s="54"/>
      <c r="L4496" s="60">
        <f t="shared" si="711"/>
        <v>0</v>
      </c>
      <c r="M4496" s="33">
        <f t="shared" si="710"/>
        <v>0</v>
      </c>
      <c r="N4496" s="61">
        <f t="shared" si="712"/>
        <v>0</v>
      </c>
      <c r="O4496" s="33">
        <f t="shared" si="713"/>
        <v>0</v>
      </c>
      <c r="P4496" s="61">
        <f t="shared" si="714"/>
        <v>0</v>
      </c>
      <c r="Q4496" s="62">
        <f t="shared" si="715"/>
        <v>0</v>
      </c>
      <c r="R4496" s="61">
        <f t="shared" si="716"/>
        <v>0</v>
      </c>
      <c r="S4496" s="61">
        <f t="shared" si="717"/>
        <v>0</v>
      </c>
      <c r="T4496" t="str">
        <f t="shared" si="718"/>
        <v>إضافى كامل</v>
      </c>
    </row>
    <row r="4497" spans="1:21" x14ac:dyDescent="0.25">
      <c r="A4497" s="54" t="s">
        <v>1692</v>
      </c>
      <c r="B4497" s="54" t="s">
        <v>1888</v>
      </c>
      <c r="C4497" s="54" t="s">
        <v>762</v>
      </c>
      <c r="D4497" s="55">
        <v>45623</v>
      </c>
      <c r="E4497" s="56" t="s">
        <v>23</v>
      </c>
      <c r="F4497" s="54" t="s">
        <v>1681</v>
      </c>
      <c r="G4497" s="57" t="s">
        <v>446</v>
      </c>
      <c r="I4497" s="54" t="s">
        <v>1343</v>
      </c>
      <c r="J4497" s="54"/>
      <c r="L4497" s="60">
        <f t="shared" si="711"/>
        <v>0</v>
      </c>
      <c r="M4497" s="33">
        <f t="shared" si="710"/>
        <v>0</v>
      </c>
      <c r="N4497" s="61">
        <f t="shared" si="712"/>
        <v>1</v>
      </c>
      <c r="O4497" s="33">
        <f t="shared" si="713"/>
        <v>0</v>
      </c>
      <c r="P4497" s="61">
        <f t="shared" si="714"/>
        <v>1</v>
      </c>
      <c r="Q4497" s="62">
        <f t="shared" si="715"/>
        <v>0</v>
      </c>
      <c r="R4497" s="61">
        <f t="shared" si="716"/>
        <v>0</v>
      </c>
      <c r="S4497" s="61">
        <f t="shared" si="717"/>
        <v>0</v>
      </c>
      <c r="T4497" t="str">
        <f t="shared" si="718"/>
        <v>إضافى كامل</v>
      </c>
    </row>
    <row r="4498" spans="1:21" x14ac:dyDescent="0.25">
      <c r="A4498" s="54" t="s">
        <v>1692</v>
      </c>
      <c r="B4498" s="54" t="s">
        <v>1888</v>
      </c>
      <c r="C4498" s="54" t="s">
        <v>762</v>
      </c>
      <c r="D4498" s="55">
        <v>45624</v>
      </c>
      <c r="E4498" s="56" t="s">
        <v>24</v>
      </c>
      <c r="F4498" s="54" t="s">
        <v>1681</v>
      </c>
      <c r="G4498" s="57" t="s">
        <v>446</v>
      </c>
      <c r="I4498" s="59"/>
      <c r="J4498" s="54"/>
      <c r="L4498" s="60">
        <f t="shared" si="711"/>
        <v>0</v>
      </c>
      <c r="M4498" s="33">
        <f t="shared" si="710"/>
        <v>1</v>
      </c>
      <c r="N4498" s="61">
        <f t="shared" si="712"/>
        <v>1</v>
      </c>
      <c r="O4498" s="33">
        <f t="shared" si="713"/>
        <v>0</v>
      </c>
      <c r="P4498" s="61">
        <f t="shared" si="714"/>
        <v>1</v>
      </c>
      <c r="Q4498" s="62">
        <f t="shared" si="715"/>
        <v>0</v>
      </c>
      <c r="R4498" s="61">
        <f t="shared" si="716"/>
        <v>0</v>
      </c>
      <c r="S4498" s="61">
        <f t="shared" si="717"/>
        <v>1</v>
      </c>
      <c r="T4498" t="str">
        <f t="shared" si="718"/>
        <v>إضافى كامل</v>
      </c>
    </row>
    <row r="4499" spans="1:21" x14ac:dyDescent="0.25">
      <c r="A4499" s="54" t="s">
        <v>1692</v>
      </c>
      <c r="B4499" s="54" t="s">
        <v>1888</v>
      </c>
      <c r="C4499" s="54" t="s">
        <v>762</v>
      </c>
      <c r="D4499" s="55">
        <v>45625</v>
      </c>
      <c r="E4499" s="56" t="s">
        <v>15</v>
      </c>
      <c r="F4499" s="54" t="s">
        <v>1681</v>
      </c>
      <c r="G4499" s="57" t="s">
        <v>446</v>
      </c>
      <c r="I4499" s="59"/>
      <c r="J4499" s="54"/>
      <c r="L4499" s="60">
        <f t="shared" si="711"/>
        <v>0</v>
      </c>
      <c r="M4499" s="33">
        <f t="shared" si="710"/>
        <v>1</v>
      </c>
      <c r="N4499" s="61">
        <f t="shared" si="712"/>
        <v>1</v>
      </c>
      <c r="O4499" s="33">
        <f t="shared" si="713"/>
        <v>0</v>
      </c>
      <c r="P4499" s="61">
        <f t="shared" si="714"/>
        <v>1</v>
      </c>
      <c r="Q4499" s="62">
        <f t="shared" si="715"/>
        <v>0</v>
      </c>
      <c r="R4499" s="61">
        <f t="shared" si="716"/>
        <v>0</v>
      </c>
      <c r="S4499" s="61">
        <f t="shared" si="717"/>
        <v>1</v>
      </c>
      <c r="T4499" t="str">
        <f t="shared" si="718"/>
        <v>إضافى كامل</v>
      </c>
    </row>
    <row r="4500" spans="1:21" x14ac:dyDescent="0.25">
      <c r="A4500" s="54" t="s">
        <v>1692</v>
      </c>
      <c r="B4500" s="54" t="s">
        <v>1888</v>
      </c>
      <c r="C4500" s="54" t="s">
        <v>762</v>
      </c>
      <c r="D4500" s="55">
        <v>45626</v>
      </c>
      <c r="E4500" s="56" t="s">
        <v>18</v>
      </c>
      <c r="F4500" s="54" t="s">
        <v>1681</v>
      </c>
      <c r="G4500" s="57" t="s">
        <v>446</v>
      </c>
      <c r="I4500" s="59"/>
      <c r="J4500" s="54"/>
      <c r="L4500" s="60">
        <f t="shared" si="711"/>
        <v>0</v>
      </c>
      <c r="M4500" s="33">
        <f t="shared" si="710"/>
        <v>1</v>
      </c>
      <c r="N4500" s="61">
        <f t="shared" si="712"/>
        <v>1</v>
      </c>
      <c r="O4500" s="33">
        <f t="shared" si="713"/>
        <v>0</v>
      </c>
      <c r="P4500" s="61">
        <f t="shared" si="714"/>
        <v>1</v>
      </c>
      <c r="Q4500" s="62">
        <f t="shared" si="715"/>
        <v>0</v>
      </c>
      <c r="R4500" s="61">
        <f t="shared" si="716"/>
        <v>0</v>
      </c>
      <c r="S4500" s="61">
        <f t="shared" si="717"/>
        <v>1</v>
      </c>
      <c r="T4500" t="str">
        <f t="shared" si="718"/>
        <v>إضافى كامل</v>
      </c>
    </row>
    <row r="4501" spans="1:21" ht="15.75" x14ac:dyDescent="0.25">
      <c r="A4501" s="54" t="s">
        <v>1694</v>
      </c>
      <c r="B4501" s="78" t="s">
        <v>1695</v>
      </c>
      <c r="C4501" s="54" t="s">
        <v>762</v>
      </c>
      <c r="D4501" s="55">
        <v>45597</v>
      </c>
      <c r="E4501" s="56" t="s">
        <v>15</v>
      </c>
      <c r="F4501" s="54" t="s">
        <v>1681</v>
      </c>
      <c r="G4501" s="57" t="s">
        <v>446</v>
      </c>
      <c r="H4501" s="73" t="s">
        <v>1696</v>
      </c>
      <c r="I4501" s="54"/>
      <c r="J4501" s="54"/>
      <c r="L4501" s="60">
        <f t="shared" si="711"/>
        <v>0</v>
      </c>
      <c r="M4501" s="33">
        <f t="shared" si="710"/>
        <v>1</v>
      </c>
      <c r="N4501" s="61">
        <f t="shared" si="712"/>
        <v>1</v>
      </c>
      <c r="O4501" s="33">
        <f t="shared" si="713"/>
        <v>0</v>
      </c>
      <c r="P4501" s="61">
        <f t="shared" si="714"/>
        <v>1</v>
      </c>
      <c r="Q4501" s="62">
        <f t="shared" si="715"/>
        <v>0</v>
      </c>
      <c r="R4501" s="61">
        <f t="shared" si="716"/>
        <v>0</v>
      </c>
      <c r="S4501" s="61">
        <f t="shared" si="717"/>
        <v>1</v>
      </c>
      <c r="T4501" t="str">
        <f t="shared" si="718"/>
        <v>إضافى كامل</v>
      </c>
      <c r="U4501" t="s">
        <v>871</v>
      </c>
    </row>
    <row r="4502" spans="1:21" x14ac:dyDescent="0.25">
      <c r="A4502" s="54" t="s">
        <v>1694</v>
      </c>
      <c r="B4502" s="54" t="s">
        <v>1697</v>
      </c>
      <c r="C4502" s="54" t="s">
        <v>762</v>
      </c>
      <c r="D4502" s="55">
        <v>45598</v>
      </c>
      <c r="E4502" s="56" t="s">
        <v>18</v>
      </c>
      <c r="F4502" s="54" t="s">
        <v>1681</v>
      </c>
      <c r="G4502" s="57" t="s">
        <v>446</v>
      </c>
      <c r="I4502" s="54"/>
      <c r="J4502" s="54"/>
      <c r="K4502" s="3" t="s">
        <v>19</v>
      </c>
      <c r="L4502" s="60">
        <f t="shared" si="711"/>
        <v>1</v>
      </c>
      <c r="M4502" s="33">
        <f t="shared" si="710"/>
        <v>1</v>
      </c>
      <c r="N4502" s="61">
        <f t="shared" si="712"/>
        <v>1</v>
      </c>
      <c r="O4502" s="33">
        <f t="shared" si="713"/>
        <v>0</v>
      </c>
      <c r="P4502" s="61">
        <f t="shared" si="714"/>
        <v>1</v>
      </c>
      <c r="Q4502" s="62">
        <f t="shared" si="715"/>
        <v>0</v>
      </c>
      <c r="R4502" s="61">
        <f t="shared" si="716"/>
        <v>0</v>
      </c>
      <c r="S4502" s="61">
        <f t="shared" si="717"/>
        <v>1</v>
      </c>
      <c r="T4502" t="str">
        <f t="shared" si="718"/>
        <v>إضافى كامل</v>
      </c>
    </row>
    <row r="4503" spans="1:21" x14ac:dyDescent="0.25">
      <c r="A4503" s="54" t="s">
        <v>1694</v>
      </c>
      <c r="B4503" s="54" t="s">
        <v>1697</v>
      </c>
      <c r="C4503" s="54" t="s">
        <v>762</v>
      </c>
      <c r="D4503" s="55">
        <v>45599</v>
      </c>
      <c r="E4503" s="56" t="s">
        <v>20</v>
      </c>
      <c r="F4503" s="54" t="s">
        <v>1681</v>
      </c>
      <c r="G4503" s="57" t="s">
        <v>446</v>
      </c>
      <c r="I4503" s="54" t="s">
        <v>1410</v>
      </c>
      <c r="J4503" s="54" t="s">
        <v>828</v>
      </c>
      <c r="L4503" s="60">
        <f t="shared" si="711"/>
        <v>0</v>
      </c>
      <c r="M4503" s="33">
        <f t="shared" si="710"/>
        <v>1</v>
      </c>
      <c r="N4503" s="61">
        <f t="shared" si="712"/>
        <v>1</v>
      </c>
      <c r="O4503" s="33">
        <f t="shared" si="713"/>
        <v>0</v>
      </c>
      <c r="P4503" s="61">
        <f t="shared" si="714"/>
        <v>1</v>
      </c>
      <c r="Q4503" s="62">
        <f t="shared" si="715"/>
        <v>0</v>
      </c>
      <c r="R4503" s="61">
        <f t="shared" si="716"/>
        <v>0</v>
      </c>
      <c r="S4503" s="61">
        <f t="shared" si="717"/>
        <v>1</v>
      </c>
      <c r="T4503" t="str">
        <f t="shared" si="718"/>
        <v>إضافى كامل</v>
      </c>
    </row>
    <row r="4504" spans="1:21" x14ac:dyDescent="0.25">
      <c r="A4504" s="54" t="s">
        <v>1694</v>
      </c>
      <c r="B4504" s="54" t="s">
        <v>1697</v>
      </c>
      <c r="C4504" s="54" t="s">
        <v>762</v>
      </c>
      <c r="D4504" s="55">
        <v>45600</v>
      </c>
      <c r="E4504" s="56" t="s">
        <v>21</v>
      </c>
      <c r="F4504" s="54" t="s">
        <v>1681</v>
      </c>
      <c r="G4504" s="57" t="s">
        <v>446</v>
      </c>
      <c r="I4504" s="54" t="s">
        <v>1698</v>
      </c>
      <c r="J4504" s="54" t="s">
        <v>873</v>
      </c>
      <c r="L4504" s="60">
        <f t="shared" si="711"/>
        <v>0</v>
      </c>
      <c r="M4504" s="33">
        <f t="shared" si="710"/>
        <v>1</v>
      </c>
      <c r="N4504" s="61">
        <f t="shared" si="712"/>
        <v>1</v>
      </c>
      <c r="O4504" s="33">
        <f t="shared" si="713"/>
        <v>0</v>
      </c>
      <c r="P4504" s="61">
        <f t="shared" si="714"/>
        <v>1</v>
      </c>
      <c r="Q4504" s="62">
        <f t="shared" si="715"/>
        <v>0</v>
      </c>
      <c r="R4504" s="61">
        <f t="shared" si="716"/>
        <v>0</v>
      </c>
      <c r="S4504" s="61">
        <f t="shared" si="717"/>
        <v>1</v>
      </c>
      <c r="T4504" t="str">
        <f t="shared" si="718"/>
        <v>إضافى كامل</v>
      </c>
    </row>
    <row r="4505" spans="1:21" x14ac:dyDescent="0.25">
      <c r="A4505" s="54" t="s">
        <v>1694</v>
      </c>
      <c r="B4505" s="54" t="s">
        <v>1697</v>
      </c>
      <c r="C4505" s="54" t="s">
        <v>762</v>
      </c>
      <c r="D4505" s="55">
        <v>45601</v>
      </c>
      <c r="E4505" s="56" t="s">
        <v>22</v>
      </c>
      <c r="F4505" s="54" t="s">
        <v>1681</v>
      </c>
      <c r="G4505" s="57" t="s">
        <v>446</v>
      </c>
      <c r="I4505" s="54"/>
      <c r="J4505" s="54"/>
      <c r="K4505" s="3" t="s">
        <v>566</v>
      </c>
      <c r="L4505" s="60">
        <f t="shared" si="711"/>
        <v>1</v>
      </c>
      <c r="M4505" s="33">
        <f t="shared" si="710"/>
        <v>1</v>
      </c>
      <c r="N4505" s="61">
        <f t="shared" si="712"/>
        <v>1</v>
      </c>
      <c r="O4505" s="33">
        <f t="shared" si="713"/>
        <v>0</v>
      </c>
      <c r="P4505" s="61">
        <f t="shared" si="714"/>
        <v>1</v>
      </c>
      <c r="Q4505" s="62">
        <f t="shared" si="715"/>
        <v>0</v>
      </c>
      <c r="R4505" s="61">
        <f t="shared" si="716"/>
        <v>0</v>
      </c>
      <c r="S4505" s="61">
        <f t="shared" si="717"/>
        <v>1</v>
      </c>
      <c r="T4505" t="str">
        <f t="shared" si="718"/>
        <v>إضافى كامل</v>
      </c>
    </row>
    <row r="4506" spans="1:21" x14ac:dyDescent="0.25">
      <c r="A4506" s="54" t="s">
        <v>1694</v>
      </c>
      <c r="B4506" s="54" t="s">
        <v>1697</v>
      </c>
      <c r="C4506" s="54" t="s">
        <v>762</v>
      </c>
      <c r="D4506" s="55">
        <v>45602</v>
      </c>
      <c r="E4506" s="56" t="s">
        <v>23</v>
      </c>
      <c r="F4506" s="54" t="s">
        <v>1681</v>
      </c>
      <c r="G4506" s="57" t="s">
        <v>446</v>
      </c>
      <c r="I4506" s="54" t="s">
        <v>856</v>
      </c>
      <c r="J4506" s="54" t="s">
        <v>779</v>
      </c>
      <c r="L4506" s="60">
        <f t="shared" si="711"/>
        <v>0</v>
      </c>
      <c r="M4506" s="33">
        <f t="shared" si="710"/>
        <v>1</v>
      </c>
      <c r="N4506" s="61">
        <f t="shared" si="712"/>
        <v>1</v>
      </c>
      <c r="O4506" s="33">
        <f t="shared" si="713"/>
        <v>0</v>
      </c>
      <c r="P4506" s="61">
        <f t="shared" si="714"/>
        <v>1</v>
      </c>
      <c r="Q4506" s="62">
        <f t="shared" si="715"/>
        <v>0</v>
      </c>
      <c r="R4506" s="61">
        <f t="shared" si="716"/>
        <v>0</v>
      </c>
      <c r="S4506" s="61">
        <f t="shared" si="717"/>
        <v>1</v>
      </c>
      <c r="T4506" t="str">
        <f t="shared" si="718"/>
        <v>إضافى كامل</v>
      </c>
    </row>
    <row r="4507" spans="1:21" x14ac:dyDescent="0.25">
      <c r="A4507" s="54" t="s">
        <v>1694</v>
      </c>
      <c r="B4507" s="54" t="s">
        <v>1697</v>
      </c>
      <c r="C4507" s="54" t="s">
        <v>762</v>
      </c>
      <c r="D4507" s="55">
        <v>45603</v>
      </c>
      <c r="E4507" s="56" t="s">
        <v>24</v>
      </c>
      <c r="F4507" s="54" t="s">
        <v>1681</v>
      </c>
      <c r="G4507" s="57" t="s">
        <v>446</v>
      </c>
      <c r="I4507" s="54" t="s">
        <v>792</v>
      </c>
      <c r="J4507" s="54" t="s">
        <v>1527</v>
      </c>
      <c r="L4507" s="60">
        <f t="shared" si="711"/>
        <v>0</v>
      </c>
      <c r="M4507" s="33">
        <f t="shared" si="710"/>
        <v>1</v>
      </c>
      <c r="N4507" s="61">
        <f t="shared" si="712"/>
        <v>1</v>
      </c>
      <c r="O4507" s="33">
        <f t="shared" si="713"/>
        <v>0</v>
      </c>
      <c r="P4507" s="61">
        <f t="shared" si="714"/>
        <v>1</v>
      </c>
      <c r="Q4507" s="62">
        <f t="shared" si="715"/>
        <v>0</v>
      </c>
      <c r="R4507" s="61">
        <f t="shared" si="716"/>
        <v>0</v>
      </c>
      <c r="S4507" s="61">
        <f t="shared" si="717"/>
        <v>1</v>
      </c>
      <c r="T4507" t="str">
        <f t="shared" si="718"/>
        <v>إضافى كامل</v>
      </c>
    </row>
    <row r="4508" spans="1:21" x14ac:dyDescent="0.25">
      <c r="A4508" s="54" t="s">
        <v>1694</v>
      </c>
      <c r="B4508" s="54" t="s">
        <v>1697</v>
      </c>
      <c r="C4508" s="54" t="s">
        <v>762</v>
      </c>
      <c r="D4508" s="55">
        <v>45604</v>
      </c>
      <c r="E4508" s="56" t="s">
        <v>15</v>
      </c>
      <c r="F4508" s="54" t="s">
        <v>1681</v>
      </c>
      <c r="G4508" s="57" t="s">
        <v>446</v>
      </c>
      <c r="I4508" s="54"/>
      <c r="J4508" s="54"/>
      <c r="L4508" s="60">
        <f t="shared" si="711"/>
        <v>0</v>
      </c>
      <c r="M4508" s="33">
        <f t="shared" si="710"/>
        <v>1</v>
      </c>
      <c r="N4508" s="61">
        <f t="shared" si="712"/>
        <v>1</v>
      </c>
      <c r="O4508" s="33">
        <f t="shared" si="713"/>
        <v>0</v>
      </c>
      <c r="P4508" s="61">
        <f t="shared" si="714"/>
        <v>1</v>
      </c>
      <c r="Q4508" s="62">
        <f t="shared" si="715"/>
        <v>0</v>
      </c>
      <c r="R4508" s="61">
        <f t="shared" si="716"/>
        <v>0</v>
      </c>
      <c r="S4508" s="61">
        <f t="shared" si="717"/>
        <v>1</v>
      </c>
      <c r="T4508" t="str">
        <f t="shared" si="718"/>
        <v>إضافى كامل</v>
      </c>
    </row>
    <row r="4509" spans="1:21" x14ac:dyDescent="0.25">
      <c r="A4509" s="54" t="s">
        <v>1694</v>
      </c>
      <c r="B4509" s="54" t="s">
        <v>1697</v>
      </c>
      <c r="C4509" s="54" t="s">
        <v>762</v>
      </c>
      <c r="D4509" s="55">
        <v>45605</v>
      </c>
      <c r="E4509" s="56" t="s">
        <v>18</v>
      </c>
      <c r="F4509" s="54" t="s">
        <v>1681</v>
      </c>
      <c r="G4509" s="57" t="s">
        <v>446</v>
      </c>
      <c r="I4509" s="54"/>
      <c r="J4509" s="54"/>
      <c r="K4509" s="3" t="s">
        <v>19</v>
      </c>
      <c r="L4509" s="60">
        <f t="shared" si="711"/>
        <v>1</v>
      </c>
      <c r="M4509" s="33">
        <f t="shared" si="710"/>
        <v>1</v>
      </c>
      <c r="N4509" s="61">
        <f t="shared" si="712"/>
        <v>1</v>
      </c>
      <c r="O4509" s="33">
        <f t="shared" si="713"/>
        <v>0</v>
      </c>
      <c r="P4509" s="61">
        <f t="shared" si="714"/>
        <v>1</v>
      </c>
      <c r="Q4509" s="62">
        <f t="shared" si="715"/>
        <v>0</v>
      </c>
      <c r="R4509" s="61">
        <f t="shared" si="716"/>
        <v>0</v>
      </c>
      <c r="S4509" s="61">
        <f t="shared" si="717"/>
        <v>1</v>
      </c>
      <c r="T4509" t="str">
        <f t="shared" si="718"/>
        <v>إضافى كامل</v>
      </c>
    </row>
    <row r="4510" spans="1:21" x14ac:dyDescent="0.25">
      <c r="A4510" s="54" t="s">
        <v>1694</v>
      </c>
      <c r="B4510" s="54" t="s">
        <v>1697</v>
      </c>
      <c r="C4510" s="54" t="s">
        <v>762</v>
      </c>
      <c r="D4510" s="55">
        <v>45606</v>
      </c>
      <c r="E4510" s="56" t="s">
        <v>20</v>
      </c>
      <c r="F4510" s="54" t="s">
        <v>1681</v>
      </c>
      <c r="G4510" s="57" t="s">
        <v>446</v>
      </c>
      <c r="I4510" s="54" t="s">
        <v>1409</v>
      </c>
      <c r="J4510" s="54" t="s">
        <v>766</v>
      </c>
      <c r="L4510" s="60">
        <f t="shared" si="711"/>
        <v>0</v>
      </c>
      <c r="M4510" s="33">
        <f t="shared" si="710"/>
        <v>1</v>
      </c>
      <c r="N4510" s="61">
        <f t="shared" si="712"/>
        <v>1</v>
      </c>
      <c r="O4510" s="33">
        <f t="shared" si="713"/>
        <v>0</v>
      </c>
      <c r="P4510" s="61">
        <f t="shared" si="714"/>
        <v>1</v>
      </c>
      <c r="Q4510" s="62">
        <f t="shared" si="715"/>
        <v>0</v>
      </c>
      <c r="R4510" s="61">
        <f t="shared" si="716"/>
        <v>0</v>
      </c>
      <c r="S4510" s="61">
        <f t="shared" si="717"/>
        <v>1</v>
      </c>
      <c r="T4510" t="str">
        <f t="shared" si="718"/>
        <v>إضافى كامل</v>
      </c>
    </row>
    <row r="4511" spans="1:21" x14ac:dyDescent="0.25">
      <c r="A4511" s="54" t="s">
        <v>1694</v>
      </c>
      <c r="B4511" s="54" t="s">
        <v>1697</v>
      </c>
      <c r="C4511" s="54" t="s">
        <v>762</v>
      </c>
      <c r="D4511" s="55">
        <v>45607</v>
      </c>
      <c r="E4511" s="56" t="s">
        <v>21</v>
      </c>
      <c r="F4511" s="54" t="s">
        <v>1681</v>
      </c>
      <c r="G4511" s="57" t="s">
        <v>446</v>
      </c>
      <c r="I4511" s="54" t="s">
        <v>1020</v>
      </c>
      <c r="J4511" s="54" t="s">
        <v>833</v>
      </c>
      <c r="L4511" s="60">
        <f t="shared" si="711"/>
        <v>0</v>
      </c>
      <c r="M4511" s="33">
        <f t="shared" si="710"/>
        <v>1</v>
      </c>
      <c r="N4511" s="61">
        <f t="shared" si="712"/>
        <v>1</v>
      </c>
      <c r="O4511" s="33">
        <f t="shared" si="713"/>
        <v>0</v>
      </c>
      <c r="P4511" s="61">
        <f t="shared" si="714"/>
        <v>1</v>
      </c>
      <c r="Q4511" s="62">
        <f t="shared" si="715"/>
        <v>0</v>
      </c>
      <c r="R4511" s="61">
        <f t="shared" si="716"/>
        <v>0</v>
      </c>
      <c r="S4511" s="61">
        <f t="shared" si="717"/>
        <v>1</v>
      </c>
      <c r="T4511" t="str">
        <f t="shared" si="718"/>
        <v>إضافى كامل</v>
      </c>
    </row>
    <row r="4512" spans="1:21" x14ac:dyDescent="0.25">
      <c r="A4512" s="54" t="s">
        <v>1694</v>
      </c>
      <c r="B4512" s="54" t="s">
        <v>1697</v>
      </c>
      <c r="C4512" s="54" t="s">
        <v>762</v>
      </c>
      <c r="D4512" s="55">
        <v>45608</v>
      </c>
      <c r="E4512" s="56" t="s">
        <v>22</v>
      </c>
      <c r="F4512" s="54" t="s">
        <v>1681</v>
      </c>
      <c r="G4512" s="57" t="s">
        <v>446</v>
      </c>
      <c r="I4512" s="54" t="s">
        <v>1255</v>
      </c>
      <c r="J4512" s="54" t="s">
        <v>910</v>
      </c>
      <c r="L4512" s="60">
        <f t="shared" si="711"/>
        <v>0</v>
      </c>
      <c r="M4512" s="33">
        <f t="shared" si="710"/>
        <v>1</v>
      </c>
      <c r="N4512" s="61">
        <f t="shared" si="712"/>
        <v>1</v>
      </c>
      <c r="O4512" s="33">
        <f t="shared" si="713"/>
        <v>0</v>
      </c>
      <c r="P4512" s="61">
        <f t="shared" si="714"/>
        <v>1</v>
      </c>
      <c r="Q4512" s="62">
        <f t="shared" si="715"/>
        <v>0</v>
      </c>
      <c r="R4512" s="61">
        <f t="shared" si="716"/>
        <v>0</v>
      </c>
      <c r="S4512" s="61">
        <f t="shared" si="717"/>
        <v>1</v>
      </c>
      <c r="T4512" t="str">
        <f t="shared" si="718"/>
        <v>إضافى كامل</v>
      </c>
    </row>
    <row r="4513" spans="1:20" x14ac:dyDescent="0.25">
      <c r="A4513" s="54" t="s">
        <v>1694</v>
      </c>
      <c r="B4513" s="54" t="s">
        <v>1697</v>
      </c>
      <c r="C4513" s="54" t="s">
        <v>762</v>
      </c>
      <c r="D4513" s="55">
        <v>45609</v>
      </c>
      <c r="E4513" s="56" t="s">
        <v>23</v>
      </c>
      <c r="F4513" s="54" t="s">
        <v>1681</v>
      </c>
      <c r="G4513" s="57" t="s">
        <v>446</v>
      </c>
      <c r="I4513" s="54"/>
      <c r="J4513" s="54"/>
      <c r="K4513" s="3" t="s">
        <v>566</v>
      </c>
      <c r="L4513" s="60">
        <f t="shared" si="711"/>
        <v>1</v>
      </c>
      <c r="M4513" s="33">
        <f t="shared" si="710"/>
        <v>1</v>
      </c>
      <c r="N4513" s="61">
        <f t="shared" si="712"/>
        <v>1</v>
      </c>
      <c r="O4513" s="33">
        <f t="shared" si="713"/>
        <v>0</v>
      </c>
      <c r="P4513" s="61">
        <f t="shared" si="714"/>
        <v>1</v>
      </c>
      <c r="Q4513" s="62">
        <f t="shared" si="715"/>
        <v>0</v>
      </c>
      <c r="R4513" s="61">
        <f t="shared" si="716"/>
        <v>0</v>
      </c>
      <c r="S4513" s="61">
        <f t="shared" si="717"/>
        <v>1</v>
      </c>
      <c r="T4513" t="str">
        <f t="shared" si="718"/>
        <v>إضافى كامل</v>
      </c>
    </row>
    <row r="4514" spans="1:20" x14ac:dyDescent="0.25">
      <c r="A4514" s="54" t="s">
        <v>1694</v>
      </c>
      <c r="B4514" s="54" t="s">
        <v>1697</v>
      </c>
      <c r="C4514" s="54" t="s">
        <v>762</v>
      </c>
      <c r="D4514" s="55">
        <v>45610</v>
      </c>
      <c r="E4514" s="56" t="s">
        <v>24</v>
      </c>
      <c r="F4514" s="54" t="s">
        <v>1681</v>
      </c>
      <c r="G4514" s="57" t="s">
        <v>446</v>
      </c>
      <c r="I4514" s="54" t="s">
        <v>930</v>
      </c>
      <c r="J4514" s="54" t="s">
        <v>1495</v>
      </c>
      <c r="L4514" s="60">
        <f t="shared" si="711"/>
        <v>0</v>
      </c>
      <c r="M4514" s="33">
        <f t="shared" si="710"/>
        <v>1</v>
      </c>
      <c r="N4514" s="61">
        <f t="shared" si="712"/>
        <v>1</v>
      </c>
      <c r="O4514" s="33">
        <f t="shared" si="713"/>
        <v>0</v>
      </c>
      <c r="P4514" s="61">
        <f t="shared" si="714"/>
        <v>1</v>
      </c>
      <c r="Q4514" s="62">
        <f t="shared" si="715"/>
        <v>0</v>
      </c>
      <c r="R4514" s="61">
        <f t="shared" si="716"/>
        <v>0</v>
      </c>
      <c r="S4514" s="61">
        <f t="shared" si="717"/>
        <v>1</v>
      </c>
      <c r="T4514" t="str">
        <f t="shared" si="718"/>
        <v>إضافى كامل</v>
      </c>
    </row>
    <row r="4515" spans="1:20" x14ac:dyDescent="0.25">
      <c r="A4515" s="54" t="s">
        <v>1694</v>
      </c>
      <c r="B4515" s="54" t="s">
        <v>1697</v>
      </c>
      <c r="C4515" s="54" t="s">
        <v>762</v>
      </c>
      <c r="D4515" s="55">
        <v>45611</v>
      </c>
      <c r="E4515" s="56" t="s">
        <v>15</v>
      </c>
      <c r="F4515" s="54" t="s">
        <v>1681</v>
      </c>
      <c r="G4515" s="57" t="s">
        <v>446</v>
      </c>
      <c r="I4515" s="54"/>
      <c r="J4515" s="54"/>
      <c r="L4515" s="60">
        <f t="shared" si="711"/>
        <v>0</v>
      </c>
      <c r="M4515" s="33">
        <f t="shared" si="710"/>
        <v>1</v>
      </c>
      <c r="N4515" s="61">
        <f t="shared" si="712"/>
        <v>1</v>
      </c>
      <c r="O4515" s="33">
        <f t="shared" si="713"/>
        <v>0</v>
      </c>
      <c r="P4515" s="61">
        <f t="shared" si="714"/>
        <v>1</v>
      </c>
      <c r="Q4515" s="62">
        <f t="shared" si="715"/>
        <v>0</v>
      </c>
      <c r="R4515" s="61">
        <f t="shared" si="716"/>
        <v>0</v>
      </c>
      <c r="S4515" s="61">
        <f t="shared" si="717"/>
        <v>1</v>
      </c>
      <c r="T4515" t="str">
        <f t="shared" si="718"/>
        <v>إضافى كامل</v>
      </c>
    </row>
    <row r="4516" spans="1:20" x14ac:dyDescent="0.25">
      <c r="A4516" s="54" t="s">
        <v>1694</v>
      </c>
      <c r="B4516" s="54" t="s">
        <v>1697</v>
      </c>
      <c r="C4516" s="54" t="s">
        <v>762</v>
      </c>
      <c r="D4516" s="55">
        <v>45612</v>
      </c>
      <c r="E4516" s="56" t="s">
        <v>18</v>
      </c>
      <c r="F4516" s="54" t="s">
        <v>1681</v>
      </c>
      <c r="G4516" s="57" t="s">
        <v>446</v>
      </c>
      <c r="I4516" s="54"/>
      <c r="J4516" s="54"/>
      <c r="K4516" s="3" t="s">
        <v>19</v>
      </c>
      <c r="L4516" s="60">
        <f t="shared" si="711"/>
        <v>1</v>
      </c>
      <c r="M4516" s="33">
        <f t="shared" si="710"/>
        <v>1</v>
      </c>
      <c r="N4516" s="61">
        <f t="shared" si="712"/>
        <v>1</v>
      </c>
      <c r="O4516" s="33">
        <f t="shared" si="713"/>
        <v>0</v>
      </c>
      <c r="P4516" s="61">
        <f t="shared" si="714"/>
        <v>1</v>
      </c>
      <c r="Q4516" s="62">
        <f t="shared" si="715"/>
        <v>0</v>
      </c>
      <c r="R4516" s="61">
        <f t="shared" si="716"/>
        <v>0</v>
      </c>
      <c r="S4516" s="61">
        <f t="shared" si="717"/>
        <v>1</v>
      </c>
      <c r="T4516" t="str">
        <f t="shared" si="718"/>
        <v>إضافى كامل</v>
      </c>
    </row>
    <row r="4517" spans="1:20" x14ac:dyDescent="0.25">
      <c r="A4517" s="54" t="s">
        <v>1694</v>
      </c>
      <c r="B4517" s="54" t="s">
        <v>1697</v>
      </c>
      <c r="C4517" s="54" t="s">
        <v>762</v>
      </c>
      <c r="D4517" s="55">
        <v>45613</v>
      </c>
      <c r="E4517" s="56" t="s">
        <v>20</v>
      </c>
      <c r="F4517" s="54" t="s">
        <v>1681</v>
      </c>
      <c r="G4517" s="57" t="s">
        <v>446</v>
      </c>
      <c r="I4517" s="54" t="s">
        <v>1414</v>
      </c>
      <c r="J4517" s="54" t="s">
        <v>770</v>
      </c>
      <c r="L4517" s="60">
        <f t="shared" si="711"/>
        <v>0</v>
      </c>
      <c r="M4517" s="33">
        <f t="shared" si="710"/>
        <v>1</v>
      </c>
      <c r="N4517" s="61">
        <f t="shared" si="712"/>
        <v>1</v>
      </c>
      <c r="O4517" s="33">
        <f t="shared" si="713"/>
        <v>0</v>
      </c>
      <c r="P4517" s="61">
        <f t="shared" si="714"/>
        <v>1</v>
      </c>
      <c r="Q4517" s="62">
        <f t="shared" si="715"/>
        <v>0</v>
      </c>
      <c r="R4517" s="61">
        <f t="shared" si="716"/>
        <v>0</v>
      </c>
      <c r="S4517" s="61">
        <f t="shared" si="717"/>
        <v>1</v>
      </c>
      <c r="T4517" t="str">
        <f t="shared" si="718"/>
        <v>إضافى كامل</v>
      </c>
    </row>
    <row r="4518" spans="1:20" x14ac:dyDescent="0.25">
      <c r="A4518" s="54" t="s">
        <v>1694</v>
      </c>
      <c r="B4518" s="54" t="s">
        <v>1697</v>
      </c>
      <c r="C4518" s="54" t="s">
        <v>762</v>
      </c>
      <c r="D4518" s="55">
        <v>45614</v>
      </c>
      <c r="E4518" s="56" t="s">
        <v>21</v>
      </c>
      <c r="F4518" s="54" t="s">
        <v>1681</v>
      </c>
      <c r="G4518" s="57" t="s">
        <v>446</v>
      </c>
      <c r="I4518" s="54" t="s">
        <v>1605</v>
      </c>
      <c r="J4518" s="54" t="s">
        <v>910</v>
      </c>
      <c r="L4518" s="60">
        <f t="shared" si="711"/>
        <v>0</v>
      </c>
      <c r="M4518" s="33">
        <f t="shared" si="710"/>
        <v>1</v>
      </c>
      <c r="N4518" s="61">
        <f t="shared" si="712"/>
        <v>1</v>
      </c>
      <c r="O4518" s="33">
        <f t="shared" si="713"/>
        <v>0</v>
      </c>
      <c r="P4518" s="61">
        <f t="shared" si="714"/>
        <v>1</v>
      </c>
      <c r="Q4518" s="62">
        <f t="shared" si="715"/>
        <v>0</v>
      </c>
      <c r="R4518" s="61">
        <f t="shared" si="716"/>
        <v>0</v>
      </c>
      <c r="S4518" s="61">
        <f t="shared" si="717"/>
        <v>1</v>
      </c>
      <c r="T4518" t="str">
        <f t="shared" si="718"/>
        <v>إضافى كامل</v>
      </c>
    </row>
    <row r="4519" spans="1:20" x14ac:dyDescent="0.25">
      <c r="A4519" s="54" t="s">
        <v>1694</v>
      </c>
      <c r="B4519" s="54" t="s">
        <v>1697</v>
      </c>
      <c r="C4519" s="54" t="s">
        <v>762</v>
      </c>
      <c r="D4519" s="55">
        <v>45615</v>
      </c>
      <c r="E4519" s="56" t="s">
        <v>22</v>
      </c>
      <c r="F4519" s="54" t="s">
        <v>1681</v>
      </c>
      <c r="G4519" s="57" t="s">
        <v>446</v>
      </c>
      <c r="I4519" s="54" t="s">
        <v>1050</v>
      </c>
      <c r="J4519" s="54" t="s">
        <v>766</v>
      </c>
      <c r="L4519" s="60">
        <f t="shared" si="711"/>
        <v>0</v>
      </c>
      <c r="M4519" s="33">
        <f t="shared" si="710"/>
        <v>1</v>
      </c>
      <c r="N4519" s="61">
        <f t="shared" si="712"/>
        <v>1</v>
      </c>
      <c r="O4519" s="33">
        <f t="shared" si="713"/>
        <v>0</v>
      </c>
      <c r="P4519" s="61">
        <f t="shared" si="714"/>
        <v>1</v>
      </c>
      <c r="Q4519" s="62">
        <f t="shared" si="715"/>
        <v>0</v>
      </c>
      <c r="R4519" s="61">
        <f t="shared" si="716"/>
        <v>0</v>
      </c>
      <c r="S4519" s="61">
        <f t="shared" si="717"/>
        <v>1</v>
      </c>
      <c r="T4519" t="str">
        <f t="shared" si="718"/>
        <v>إضافى كامل</v>
      </c>
    </row>
    <row r="4520" spans="1:20" x14ac:dyDescent="0.25">
      <c r="A4520" s="54" t="s">
        <v>1694</v>
      </c>
      <c r="B4520" s="54" t="s">
        <v>1697</v>
      </c>
      <c r="C4520" s="54" t="s">
        <v>762</v>
      </c>
      <c r="D4520" s="55">
        <v>45616</v>
      </c>
      <c r="E4520" s="56" t="s">
        <v>23</v>
      </c>
      <c r="F4520" s="54" t="s">
        <v>1681</v>
      </c>
      <c r="G4520" s="57" t="s">
        <v>446</v>
      </c>
      <c r="I4520" s="54"/>
      <c r="J4520" s="54"/>
      <c r="K4520" s="3" t="s">
        <v>566</v>
      </c>
      <c r="L4520" s="60">
        <f t="shared" si="711"/>
        <v>1</v>
      </c>
      <c r="M4520" s="33">
        <f t="shared" si="710"/>
        <v>1</v>
      </c>
      <c r="N4520" s="61">
        <f t="shared" si="712"/>
        <v>1</v>
      </c>
      <c r="O4520" s="33">
        <f t="shared" si="713"/>
        <v>0</v>
      </c>
      <c r="P4520" s="61">
        <f t="shared" si="714"/>
        <v>1</v>
      </c>
      <c r="Q4520" s="62">
        <f t="shared" si="715"/>
        <v>0</v>
      </c>
      <c r="R4520" s="61">
        <f t="shared" si="716"/>
        <v>0</v>
      </c>
      <c r="S4520" s="61">
        <f t="shared" si="717"/>
        <v>1</v>
      </c>
      <c r="T4520" t="str">
        <f t="shared" si="718"/>
        <v>إضافى كامل</v>
      </c>
    </row>
    <row r="4521" spans="1:20" x14ac:dyDescent="0.25">
      <c r="A4521" s="54" t="s">
        <v>1694</v>
      </c>
      <c r="B4521" s="54" t="s">
        <v>1697</v>
      </c>
      <c r="C4521" s="54" t="s">
        <v>762</v>
      </c>
      <c r="D4521" s="55">
        <v>45617</v>
      </c>
      <c r="E4521" s="56" t="s">
        <v>24</v>
      </c>
      <c r="F4521" s="54" t="s">
        <v>1681</v>
      </c>
      <c r="G4521" s="57" t="s">
        <v>446</v>
      </c>
      <c r="I4521" s="54" t="s">
        <v>892</v>
      </c>
      <c r="J4521" s="54" t="s">
        <v>1699</v>
      </c>
      <c r="L4521" s="60">
        <f t="shared" si="711"/>
        <v>0</v>
      </c>
      <c r="M4521" s="33">
        <f t="shared" si="710"/>
        <v>1</v>
      </c>
      <c r="N4521" s="61">
        <f t="shared" si="712"/>
        <v>1</v>
      </c>
      <c r="O4521" s="33">
        <f t="shared" si="713"/>
        <v>0</v>
      </c>
      <c r="P4521" s="61">
        <f t="shared" si="714"/>
        <v>1</v>
      </c>
      <c r="Q4521" s="62">
        <f t="shared" si="715"/>
        <v>0</v>
      </c>
      <c r="R4521" s="61">
        <f t="shared" si="716"/>
        <v>0</v>
      </c>
      <c r="S4521" s="61">
        <f t="shared" si="717"/>
        <v>1</v>
      </c>
      <c r="T4521" t="str">
        <f t="shared" si="718"/>
        <v>إضافى كامل</v>
      </c>
    </row>
    <row r="4522" spans="1:20" x14ac:dyDescent="0.25">
      <c r="A4522" s="54" t="s">
        <v>1694</v>
      </c>
      <c r="B4522" s="54" t="s">
        <v>1697</v>
      </c>
      <c r="C4522" s="54" t="s">
        <v>762</v>
      </c>
      <c r="D4522" s="55">
        <v>45618</v>
      </c>
      <c r="E4522" s="56" t="s">
        <v>15</v>
      </c>
      <c r="F4522" s="54" t="s">
        <v>1681</v>
      </c>
      <c r="G4522" s="57" t="s">
        <v>446</v>
      </c>
      <c r="I4522" s="54"/>
      <c r="J4522" s="54"/>
      <c r="L4522" s="60">
        <f t="shared" si="711"/>
        <v>0</v>
      </c>
      <c r="M4522" s="33">
        <f t="shared" si="710"/>
        <v>1</v>
      </c>
      <c r="N4522" s="61">
        <f t="shared" si="712"/>
        <v>1</v>
      </c>
      <c r="O4522" s="33">
        <f t="shared" si="713"/>
        <v>0</v>
      </c>
      <c r="P4522" s="61">
        <f t="shared" si="714"/>
        <v>1</v>
      </c>
      <c r="Q4522" s="62">
        <f t="shared" si="715"/>
        <v>0</v>
      </c>
      <c r="R4522" s="61">
        <f t="shared" si="716"/>
        <v>0</v>
      </c>
      <c r="S4522" s="61">
        <f t="shared" si="717"/>
        <v>1</v>
      </c>
      <c r="T4522" t="str">
        <f t="shared" si="718"/>
        <v>إضافى كامل</v>
      </c>
    </row>
    <row r="4523" spans="1:20" x14ac:dyDescent="0.25">
      <c r="A4523" s="54" t="s">
        <v>1694</v>
      </c>
      <c r="B4523" s="54" t="s">
        <v>1697</v>
      </c>
      <c r="C4523" s="54" t="s">
        <v>762</v>
      </c>
      <c r="D4523" s="55">
        <v>45619</v>
      </c>
      <c r="E4523" s="56" t="s">
        <v>18</v>
      </c>
      <c r="F4523" s="54" t="s">
        <v>1681</v>
      </c>
      <c r="G4523" s="57" t="s">
        <v>446</v>
      </c>
      <c r="I4523" s="54"/>
      <c r="J4523" s="54"/>
      <c r="K4523" s="3" t="s">
        <v>19</v>
      </c>
      <c r="L4523" s="60">
        <f t="shared" si="711"/>
        <v>1</v>
      </c>
      <c r="M4523" s="33">
        <f t="shared" si="710"/>
        <v>1</v>
      </c>
      <c r="N4523" s="61">
        <f t="shared" si="712"/>
        <v>1</v>
      </c>
      <c r="O4523" s="33">
        <f t="shared" si="713"/>
        <v>0</v>
      </c>
      <c r="P4523" s="61">
        <f t="shared" si="714"/>
        <v>1</v>
      </c>
      <c r="Q4523" s="62">
        <f t="shared" si="715"/>
        <v>0</v>
      </c>
      <c r="R4523" s="61">
        <f t="shared" si="716"/>
        <v>0</v>
      </c>
      <c r="S4523" s="61">
        <f t="shared" si="717"/>
        <v>1</v>
      </c>
      <c r="T4523" t="str">
        <f t="shared" si="718"/>
        <v>إضافى كامل</v>
      </c>
    </row>
    <row r="4524" spans="1:20" x14ac:dyDescent="0.25">
      <c r="A4524" s="54" t="s">
        <v>1694</v>
      </c>
      <c r="B4524" s="54" t="s">
        <v>1697</v>
      </c>
      <c r="C4524" s="54" t="s">
        <v>762</v>
      </c>
      <c r="D4524" s="55">
        <v>45620</v>
      </c>
      <c r="E4524" s="56" t="s">
        <v>20</v>
      </c>
      <c r="F4524" s="54" t="s">
        <v>1681</v>
      </c>
      <c r="G4524" s="57" t="s">
        <v>446</v>
      </c>
      <c r="I4524" s="54" t="s">
        <v>1373</v>
      </c>
      <c r="J4524" s="54" t="s">
        <v>802</v>
      </c>
      <c r="L4524" s="60">
        <f t="shared" si="711"/>
        <v>0</v>
      </c>
      <c r="M4524" s="33">
        <f t="shared" si="710"/>
        <v>1</v>
      </c>
      <c r="N4524" s="61">
        <f t="shared" si="712"/>
        <v>1</v>
      </c>
      <c r="O4524" s="33">
        <f t="shared" si="713"/>
        <v>0</v>
      </c>
      <c r="P4524" s="61">
        <f t="shared" si="714"/>
        <v>1</v>
      </c>
      <c r="Q4524" s="62">
        <f t="shared" si="715"/>
        <v>0</v>
      </c>
      <c r="R4524" s="61">
        <f t="shared" si="716"/>
        <v>0</v>
      </c>
      <c r="S4524" s="61">
        <f t="shared" si="717"/>
        <v>1</v>
      </c>
      <c r="T4524" t="str">
        <f t="shared" si="718"/>
        <v>إضافى كامل</v>
      </c>
    </row>
    <row r="4525" spans="1:20" x14ac:dyDescent="0.25">
      <c r="A4525" s="54" t="s">
        <v>1694</v>
      </c>
      <c r="B4525" s="54" t="s">
        <v>1697</v>
      </c>
      <c r="C4525" s="54" t="s">
        <v>762</v>
      </c>
      <c r="D4525" s="55">
        <v>45621</v>
      </c>
      <c r="E4525" s="56" t="s">
        <v>21</v>
      </c>
      <c r="F4525" s="54" t="s">
        <v>1681</v>
      </c>
      <c r="G4525" s="57" t="s">
        <v>446</v>
      </c>
      <c r="I4525" s="54" t="s">
        <v>1192</v>
      </c>
      <c r="J4525" s="54" t="s">
        <v>802</v>
      </c>
      <c r="L4525" s="60">
        <f t="shared" si="711"/>
        <v>0</v>
      </c>
      <c r="M4525" s="33">
        <f t="shared" si="710"/>
        <v>1</v>
      </c>
      <c r="N4525" s="61">
        <f t="shared" si="712"/>
        <v>1</v>
      </c>
      <c r="O4525" s="33">
        <f t="shared" si="713"/>
        <v>0</v>
      </c>
      <c r="P4525" s="61">
        <f t="shared" si="714"/>
        <v>1</v>
      </c>
      <c r="Q4525" s="62">
        <f t="shared" si="715"/>
        <v>0</v>
      </c>
      <c r="R4525" s="61">
        <f t="shared" si="716"/>
        <v>0</v>
      </c>
      <c r="S4525" s="61">
        <f t="shared" si="717"/>
        <v>1</v>
      </c>
      <c r="T4525" t="str">
        <f t="shared" si="718"/>
        <v>إضافى كامل</v>
      </c>
    </row>
    <row r="4526" spans="1:20" x14ac:dyDescent="0.25">
      <c r="A4526" s="54" t="s">
        <v>1694</v>
      </c>
      <c r="B4526" s="54" t="s">
        <v>1697</v>
      </c>
      <c r="C4526" s="54" t="s">
        <v>762</v>
      </c>
      <c r="D4526" s="55">
        <v>45622</v>
      </c>
      <c r="E4526" s="56" t="s">
        <v>22</v>
      </c>
      <c r="F4526" s="54" t="s">
        <v>1681</v>
      </c>
      <c r="G4526" s="57" t="s">
        <v>446</v>
      </c>
      <c r="I4526" s="54" t="s">
        <v>1700</v>
      </c>
      <c r="J4526" s="54" t="s">
        <v>865</v>
      </c>
      <c r="K4526" s="3" t="s">
        <v>7</v>
      </c>
      <c r="L4526" s="60">
        <f t="shared" si="711"/>
        <v>1</v>
      </c>
      <c r="M4526" s="33">
        <f t="shared" si="710"/>
        <v>1</v>
      </c>
      <c r="N4526" s="61">
        <f t="shared" si="712"/>
        <v>1</v>
      </c>
      <c r="O4526" s="33">
        <f t="shared" si="713"/>
        <v>0</v>
      </c>
      <c r="P4526" s="61">
        <f t="shared" si="714"/>
        <v>1</v>
      </c>
      <c r="Q4526" s="62">
        <f t="shared" si="715"/>
        <v>0</v>
      </c>
      <c r="R4526" s="61">
        <f t="shared" si="716"/>
        <v>0</v>
      </c>
      <c r="S4526" s="61">
        <f t="shared" si="717"/>
        <v>1</v>
      </c>
      <c r="T4526" t="str">
        <f t="shared" si="718"/>
        <v>إضافى كامل</v>
      </c>
    </row>
    <row r="4527" spans="1:20" x14ac:dyDescent="0.25">
      <c r="A4527" s="54" t="s">
        <v>1694</v>
      </c>
      <c r="B4527" s="54" t="s">
        <v>1697</v>
      </c>
      <c r="C4527" s="54" t="s">
        <v>762</v>
      </c>
      <c r="D4527" s="55">
        <v>45623</v>
      </c>
      <c r="E4527" s="56" t="s">
        <v>23</v>
      </c>
      <c r="F4527" s="54" t="s">
        <v>1681</v>
      </c>
      <c r="G4527" s="57" t="s">
        <v>446</v>
      </c>
      <c r="I4527" s="54"/>
      <c r="J4527" s="54"/>
      <c r="K4527" s="3" t="s">
        <v>56</v>
      </c>
      <c r="L4527" s="60">
        <f t="shared" si="711"/>
        <v>0</v>
      </c>
      <c r="M4527" s="33">
        <f t="shared" si="710"/>
        <v>1</v>
      </c>
      <c r="N4527" s="61">
        <f t="shared" si="712"/>
        <v>0</v>
      </c>
      <c r="O4527" s="33">
        <f t="shared" si="713"/>
        <v>0</v>
      </c>
      <c r="P4527" s="61">
        <f t="shared" si="714"/>
        <v>0</v>
      </c>
      <c r="Q4527" s="62">
        <f t="shared" si="715"/>
        <v>0</v>
      </c>
      <c r="R4527" s="61">
        <f t="shared" si="716"/>
        <v>0</v>
      </c>
      <c r="S4527" s="61">
        <f t="shared" si="717"/>
        <v>1</v>
      </c>
      <c r="T4527" t="str">
        <f t="shared" si="718"/>
        <v>إضافى كامل</v>
      </c>
    </row>
    <row r="4528" spans="1:20" x14ac:dyDescent="0.25">
      <c r="A4528" s="54" t="s">
        <v>1694</v>
      </c>
      <c r="B4528" s="54" t="s">
        <v>1697</v>
      </c>
      <c r="C4528" s="54" t="s">
        <v>762</v>
      </c>
      <c r="D4528" s="55">
        <v>45624</v>
      </c>
      <c r="E4528" s="56" t="s">
        <v>24</v>
      </c>
      <c r="F4528" s="54" t="s">
        <v>1681</v>
      </c>
      <c r="G4528" s="57" t="s">
        <v>446</v>
      </c>
      <c r="I4528" s="54" t="s">
        <v>968</v>
      </c>
      <c r="J4528" s="54" t="s">
        <v>874</v>
      </c>
      <c r="L4528" s="60">
        <f t="shared" si="711"/>
        <v>0</v>
      </c>
      <c r="M4528" s="33">
        <f t="shared" si="710"/>
        <v>0</v>
      </c>
      <c r="N4528" s="61">
        <f t="shared" si="712"/>
        <v>0</v>
      </c>
      <c r="O4528" s="33">
        <f t="shared" si="713"/>
        <v>0</v>
      </c>
      <c r="P4528" s="61">
        <f t="shared" si="714"/>
        <v>0</v>
      </c>
      <c r="Q4528" s="62">
        <f t="shared" si="715"/>
        <v>0</v>
      </c>
      <c r="R4528" s="61">
        <f t="shared" si="716"/>
        <v>0</v>
      </c>
      <c r="S4528" s="61">
        <f t="shared" si="717"/>
        <v>0</v>
      </c>
      <c r="T4528" t="str">
        <f t="shared" si="718"/>
        <v>إضافى كامل</v>
      </c>
    </row>
    <row r="4529" spans="1:20" x14ac:dyDescent="0.25">
      <c r="A4529" s="54" t="s">
        <v>1694</v>
      </c>
      <c r="B4529" s="54" t="s">
        <v>1697</v>
      </c>
      <c r="C4529" s="54" t="s">
        <v>762</v>
      </c>
      <c r="D4529" s="55">
        <v>45625</v>
      </c>
      <c r="E4529" s="56" t="s">
        <v>15</v>
      </c>
      <c r="F4529" s="54" t="s">
        <v>1681</v>
      </c>
      <c r="G4529" s="57" t="s">
        <v>446</v>
      </c>
      <c r="I4529" s="54"/>
      <c r="J4529" s="54"/>
      <c r="L4529" s="60">
        <f t="shared" si="711"/>
        <v>0</v>
      </c>
      <c r="M4529" s="33">
        <f t="shared" si="710"/>
        <v>0</v>
      </c>
      <c r="N4529" s="61">
        <f t="shared" si="712"/>
        <v>0</v>
      </c>
      <c r="O4529" s="33">
        <f t="shared" si="713"/>
        <v>0</v>
      </c>
      <c r="P4529" s="61">
        <f t="shared" si="714"/>
        <v>0</v>
      </c>
      <c r="Q4529" s="62">
        <f t="shared" si="715"/>
        <v>0</v>
      </c>
      <c r="R4529" s="61">
        <f t="shared" si="716"/>
        <v>0</v>
      </c>
      <c r="S4529" s="61">
        <f t="shared" si="717"/>
        <v>0</v>
      </c>
      <c r="T4529" t="str">
        <f t="shared" si="718"/>
        <v>إضافى كامل</v>
      </c>
    </row>
    <row r="4530" spans="1:20" x14ac:dyDescent="0.25">
      <c r="A4530" s="54" t="s">
        <v>1694</v>
      </c>
      <c r="B4530" s="54" t="s">
        <v>1697</v>
      </c>
      <c r="C4530" s="54" t="s">
        <v>762</v>
      </c>
      <c r="D4530" s="55">
        <v>45626</v>
      </c>
      <c r="E4530" s="56" t="s">
        <v>18</v>
      </c>
      <c r="F4530" s="54" t="s">
        <v>1681</v>
      </c>
      <c r="G4530" s="57" t="s">
        <v>446</v>
      </c>
      <c r="I4530" s="54"/>
      <c r="J4530" s="54"/>
      <c r="K4530" s="3" t="s">
        <v>19</v>
      </c>
      <c r="L4530" s="60">
        <f t="shared" si="711"/>
        <v>1</v>
      </c>
      <c r="M4530" s="33">
        <f t="shared" si="710"/>
        <v>0</v>
      </c>
      <c r="N4530" s="61">
        <f t="shared" si="712"/>
        <v>0</v>
      </c>
      <c r="O4530" s="33">
        <f t="shared" si="713"/>
        <v>0</v>
      </c>
      <c r="P4530" s="61">
        <f t="shared" si="714"/>
        <v>0</v>
      </c>
      <c r="Q4530" s="62">
        <f t="shared" si="715"/>
        <v>0</v>
      </c>
      <c r="R4530" s="61">
        <f t="shared" si="716"/>
        <v>0</v>
      </c>
      <c r="S4530" s="61">
        <f t="shared" si="717"/>
        <v>0</v>
      </c>
      <c r="T4530" t="str">
        <f t="shared" si="718"/>
        <v>إضافى كامل</v>
      </c>
    </row>
    <row r="4531" spans="1:20" ht="15.75" x14ac:dyDescent="0.25">
      <c r="A4531" s="54" t="s">
        <v>1701</v>
      </c>
      <c r="B4531" s="78" t="s">
        <v>1756</v>
      </c>
      <c r="C4531" s="54" t="s">
        <v>762</v>
      </c>
      <c r="D4531" s="55">
        <v>45597</v>
      </c>
      <c r="E4531" s="56" t="s">
        <v>15</v>
      </c>
      <c r="F4531" s="54" t="s">
        <v>1681</v>
      </c>
      <c r="G4531" s="57" t="s">
        <v>446</v>
      </c>
      <c r="I4531" s="56"/>
      <c r="J4531" s="54"/>
      <c r="L4531" s="60">
        <f t="shared" si="711"/>
        <v>0</v>
      </c>
      <c r="M4531" s="33">
        <f t="shared" si="710"/>
        <v>0</v>
      </c>
      <c r="N4531" s="61">
        <f t="shared" si="712"/>
        <v>0</v>
      </c>
      <c r="O4531" s="33">
        <f t="shared" si="713"/>
        <v>0</v>
      </c>
      <c r="P4531" s="61">
        <f t="shared" si="714"/>
        <v>0</v>
      </c>
      <c r="Q4531" s="62">
        <f t="shared" si="715"/>
        <v>0</v>
      </c>
      <c r="R4531" s="61">
        <f t="shared" si="716"/>
        <v>0</v>
      </c>
      <c r="S4531" s="61">
        <f t="shared" si="717"/>
        <v>0</v>
      </c>
      <c r="T4531" t="str">
        <f t="shared" si="718"/>
        <v>إضافى كامل</v>
      </c>
    </row>
    <row r="4532" spans="1:20" x14ac:dyDescent="0.25">
      <c r="A4532" s="54" t="s">
        <v>1701</v>
      </c>
      <c r="B4532" s="54" t="s">
        <v>1768</v>
      </c>
      <c r="C4532" s="54" t="s">
        <v>762</v>
      </c>
      <c r="D4532" s="55">
        <v>45598</v>
      </c>
      <c r="E4532" s="56" t="s">
        <v>18</v>
      </c>
      <c r="F4532" s="54" t="s">
        <v>1681</v>
      </c>
      <c r="G4532" s="57" t="s">
        <v>446</v>
      </c>
      <c r="I4532" s="56"/>
      <c r="J4532" s="54"/>
      <c r="L4532" s="60">
        <f t="shared" si="711"/>
        <v>0</v>
      </c>
      <c r="M4532" s="33">
        <f t="shared" si="710"/>
        <v>0</v>
      </c>
      <c r="N4532" s="61">
        <f t="shared" si="712"/>
        <v>0</v>
      </c>
      <c r="O4532" s="33">
        <f t="shared" si="713"/>
        <v>0</v>
      </c>
      <c r="P4532" s="61">
        <f t="shared" si="714"/>
        <v>0</v>
      </c>
      <c r="Q4532" s="62">
        <f t="shared" si="715"/>
        <v>0</v>
      </c>
      <c r="R4532" s="61">
        <f t="shared" si="716"/>
        <v>0</v>
      </c>
      <c r="S4532" s="61">
        <f t="shared" si="717"/>
        <v>0</v>
      </c>
      <c r="T4532" t="str">
        <f t="shared" si="718"/>
        <v>إضافى كامل</v>
      </c>
    </row>
    <row r="4533" spans="1:20" x14ac:dyDescent="0.25">
      <c r="A4533" s="54" t="s">
        <v>1701</v>
      </c>
      <c r="B4533" s="54" t="s">
        <v>1768</v>
      </c>
      <c r="C4533" s="54" t="s">
        <v>762</v>
      </c>
      <c r="D4533" s="55">
        <v>45599</v>
      </c>
      <c r="E4533" s="56" t="s">
        <v>20</v>
      </c>
      <c r="F4533" s="54" t="s">
        <v>1681</v>
      </c>
      <c r="G4533" s="57" t="s">
        <v>446</v>
      </c>
      <c r="I4533" s="56"/>
      <c r="J4533" s="54"/>
      <c r="L4533" s="60">
        <f t="shared" si="711"/>
        <v>0</v>
      </c>
      <c r="M4533" s="33">
        <f t="shared" si="710"/>
        <v>0</v>
      </c>
      <c r="N4533" s="61">
        <f t="shared" si="712"/>
        <v>0</v>
      </c>
      <c r="O4533" s="33">
        <f t="shared" si="713"/>
        <v>0</v>
      </c>
      <c r="P4533" s="61">
        <f t="shared" si="714"/>
        <v>0</v>
      </c>
      <c r="Q4533" s="62">
        <f t="shared" si="715"/>
        <v>0</v>
      </c>
      <c r="R4533" s="61">
        <f t="shared" si="716"/>
        <v>0</v>
      </c>
      <c r="S4533" s="61">
        <f t="shared" si="717"/>
        <v>0</v>
      </c>
      <c r="T4533" t="str">
        <f t="shared" si="718"/>
        <v>إضافى كامل</v>
      </c>
    </row>
    <row r="4534" spans="1:20" x14ac:dyDescent="0.25">
      <c r="A4534" s="54" t="s">
        <v>1701</v>
      </c>
      <c r="B4534" s="54" t="s">
        <v>1768</v>
      </c>
      <c r="C4534" s="54" t="s">
        <v>762</v>
      </c>
      <c r="D4534" s="55">
        <v>45600</v>
      </c>
      <c r="E4534" s="56" t="s">
        <v>21</v>
      </c>
      <c r="F4534" s="54" t="s">
        <v>1681</v>
      </c>
      <c r="G4534" s="57" t="s">
        <v>446</v>
      </c>
      <c r="I4534" s="56" t="s">
        <v>1127</v>
      </c>
      <c r="J4534" s="54"/>
      <c r="L4534" s="60">
        <f t="shared" si="711"/>
        <v>0</v>
      </c>
      <c r="M4534" s="33">
        <f t="shared" si="710"/>
        <v>0</v>
      </c>
      <c r="N4534" s="61">
        <f t="shared" si="712"/>
        <v>0</v>
      </c>
      <c r="O4534" s="33">
        <f t="shared" si="713"/>
        <v>0</v>
      </c>
      <c r="P4534" s="61">
        <f t="shared" si="714"/>
        <v>0</v>
      </c>
      <c r="Q4534" s="62">
        <f t="shared" si="715"/>
        <v>0</v>
      </c>
      <c r="R4534" s="61">
        <f t="shared" si="716"/>
        <v>0</v>
      </c>
      <c r="S4534" s="61">
        <f t="shared" si="717"/>
        <v>0</v>
      </c>
      <c r="T4534" t="str">
        <f t="shared" si="718"/>
        <v>إضافى كامل</v>
      </c>
    </row>
    <row r="4535" spans="1:20" x14ac:dyDescent="0.25">
      <c r="A4535" s="54" t="s">
        <v>1701</v>
      </c>
      <c r="B4535" s="54" t="s">
        <v>1768</v>
      </c>
      <c r="C4535" s="54" t="s">
        <v>762</v>
      </c>
      <c r="D4535" s="55">
        <v>45601</v>
      </c>
      <c r="E4535" s="56" t="s">
        <v>22</v>
      </c>
      <c r="F4535" s="54" t="s">
        <v>1681</v>
      </c>
      <c r="G4535" s="57" t="s">
        <v>446</v>
      </c>
      <c r="I4535" s="56"/>
      <c r="J4535" s="54"/>
      <c r="L4535" s="60">
        <f t="shared" si="711"/>
        <v>0</v>
      </c>
      <c r="M4535" s="33">
        <f t="shared" si="710"/>
        <v>0</v>
      </c>
      <c r="N4535" s="61">
        <f t="shared" si="712"/>
        <v>0</v>
      </c>
      <c r="O4535" s="33">
        <f t="shared" si="713"/>
        <v>0</v>
      </c>
      <c r="P4535" s="61">
        <f t="shared" si="714"/>
        <v>0</v>
      </c>
      <c r="Q4535" s="62">
        <f t="shared" si="715"/>
        <v>0</v>
      </c>
      <c r="R4535" s="61">
        <f t="shared" si="716"/>
        <v>0</v>
      </c>
      <c r="S4535" s="61">
        <f t="shared" si="717"/>
        <v>0</v>
      </c>
      <c r="T4535" t="str">
        <f t="shared" si="718"/>
        <v>إضافى كامل</v>
      </c>
    </row>
    <row r="4536" spans="1:20" x14ac:dyDescent="0.25">
      <c r="A4536" s="54" t="s">
        <v>1701</v>
      </c>
      <c r="B4536" s="54" t="s">
        <v>1768</v>
      </c>
      <c r="C4536" s="54" t="s">
        <v>762</v>
      </c>
      <c r="D4536" s="55">
        <v>45602</v>
      </c>
      <c r="E4536" s="56" t="s">
        <v>23</v>
      </c>
      <c r="F4536" s="54" t="s">
        <v>1681</v>
      </c>
      <c r="G4536" s="57" t="s">
        <v>446</v>
      </c>
      <c r="I4536" s="56"/>
      <c r="J4536" s="54"/>
      <c r="L4536" s="60">
        <f t="shared" si="711"/>
        <v>0</v>
      </c>
      <c r="M4536" s="33">
        <f t="shared" si="710"/>
        <v>0</v>
      </c>
      <c r="N4536" s="61">
        <f t="shared" si="712"/>
        <v>0</v>
      </c>
      <c r="O4536" s="33">
        <f t="shared" si="713"/>
        <v>0</v>
      </c>
      <c r="P4536" s="61">
        <f t="shared" si="714"/>
        <v>0</v>
      </c>
      <c r="Q4536" s="62">
        <f t="shared" si="715"/>
        <v>0</v>
      </c>
      <c r="R4536" s="61">
        <f t="shared" si="716"/>
        <v>0</v>
      </c>
      <c r="S4536" s="61">
        <f t="shared" si="717"/>
        <v>0</v>
      </c>
      <c r="T4536" t="str">
        <f t="shared" si="718"/>
        <v>إضافى كامل</v>
      </c>
    </row>
    <row r="4537" spans="1:20" x14ac:dyDescent="0.25">
      <c r="A4537" s="54" t="s">
        <v>1701</v>
      </c>
      <c r="B4537" s="54" t="s">
        <v>1768</v>
      </c>
      <c r="C4537" s="54" t="s">
        <v>762</v>
      </c>
      <c r="D4537" s="55">
        <v>45603</v>
      </c>
      <c r="E4537" s="56" t="s">
        <v>24</v>
      </c>
      <c r="F4537" s="54" t="s">
        <v>1681</v>
      </c>
      <c r="G4537" s="57" t="s">
        <v>446</v>
      </c>
      <c r="I4537" s="56"/>
      <c r="J4537" s="54"/>
      <c r="L4537" s="60">
        <f t="shared" si="711"/>
        <v>0</v>
      </c>
      <c r="M4537" s="33">
        <f t="shared" si="710"/>
        <v>0</v>
      </c>
      <c r="N4537" s="61">
        <f t="shared" si="712"/>
        <v>0</v>
      </c>
      <c r="O4537" s="33">
        <f t="shared" si="713"/>
        <v>0</v>
      </c>
      <c r="P4537" s="61">
        <f t="shared" si="714"/>
        <v>0</v>
      </c>
      <c r="Q4537" s="62">
        <f t="shared" si="715"/>
        <v>0</v>
      </c>
      <c r="R4537" s="61">
        <f t="shared" si="716"/>
        <v>0</v>
      </c>
      <c r="S4537" s="61">
        <f t="shared" si="717"/>
        <v>0</v>
      </c>
      <c r="T4537" t="str">
        <f t="shared" si="718"/>
        <v>إضافى كامل</v>
      </c>
    </row>
    <row r="4538" spans="1:20" x14ac:dyDescent="0.25">
      <c r="A4538" s="54" t="s">
        <v>1701</v>
      </c>
      <c r="B4538" s="54" t="s">
        <v>1768</v>
      </c>
      <c r="C4538" s="54" t="s">
        <v>762</v>
      </c>
      <c r="D4538" s="55">
        <v>45604</v>
      </c>
      <c r="E4538" s="56" t="s">
        <v>15</v>
      </c>
      <c r="F4538" s="54" t="s">
        <v>1681</v>
      </c>
      <c r="G4538" s="57" t="s">
        <v>446</v>
      </c>
      <c r="I4538" s="56"/>
      <c r="J4538" s="54"/>
      <c r="L4538" s="60">
        <f t="shared" si="711"/>
        <v>0</v>
      </c>
      <c r="M4538" s="33">
        <f t="shared" si="710"/>
        <v>0</v>
      </c>
      <c r="N4538" s="61">
        <f t="shared" si="712"/>
        <v>0</v>
      </c>
      <c r="O4538" s="33">
        <f t="shared" si="713"/>
        <v>0</v>
      </c>
      <c r="P4538" s="61">
        <f t="shared" si="714"/>
        <v>0</v>
      </c>
      <c r="Q4538" s="62">
        <f t="shared" si="715"/>
        <v>0</v>
      </c>
      <c r="R4538" s="61">
        <f t="shared" si="716"/>
        <v>0</v>
      </c>
      <c r="S4538" s="61">
        <f t="shared" si="717"/>
        <v>0</v>
      </c>
      <c r="T4538" t="str">
        <f t="shared" si="718"/>
        <v>إضافى كامل</v>
      </c>
    </row>
    <row r="4539" spans="1:20" x14ac:dyDescent="0.25">
      <c r="A4539" s="54" t="s">
        <v>1701</v>
      </c>
      <c r="B4539" s="54" t="s">
        <v>1768</v>
      </c>
      <c r="C4539" s="54" t="s">
        <v>762</v>
      </c>
      <c r="D4539" s="55">
        <v>45605</v>
      </c>
      <c r="E4539" s="56" t="s">
        <v>18</v>
      </c>
      <c r="F4539" s="54" t="s">
        <v>1681</v>
      </c>
      <c r="G4539" s="57" t="s">
        <v>446</v>
      </c>
      <c r="I4539" s="56"/>
      <c r="J4539" s="54"/>
      <c r="L4539" s="60">
        <f t="shared" si="711"/>
        <v>0</v>
      </c>
      <c r="M4539" s="33">
        <f t="shared" si="710"/>
        <v>0</v>
      </c>
      <c r="N4539" s="61">
        <f t="shared" si="712"/>
        <v>0</v>
      </c>
      <c r="O4539" s="33">
        <f t="shared" si="713"/>
        <v>0</v>
      </c>
      <c r="P4539" s="61">
        <f t="shared" si="714"/>
        <v>0</v>
      </c>
      <c r="Q4539" s="62">
        <f t="shared" si="715"/>
        <v>0</v>
      </c>
      <c r="R4539" s="61">
        <f t="shared" si="716"/>
        <v>0</v>
      </c>
      <c r="S4539" s="61">
        <f t="shared" si="717"/>
        <v>0</v>
      </c>
      <c r="T4539" t="str">
        <f t="shared" si="718"/>
        <v>إضافى كامل</v>
      </c>
    </row>
    <row r="4540" spans="1:20" x14ac:dyDescent="0.25">
      <c r="A4540" s="54" t="s">
        <v>1701</v>
      </c>
      <c r="B4540" s="54" t="s">
        <v>1768</v>
      </c>
      <c r="C4540" s="54" t="s">
        <v>762</v>
      </c>
      <c r="D4540" s="55">
        <v>45606</v>
      </c>
      <c r="E4540" s="56" t="s">
        <v>20</v>
      </c>
      <c r="F4540" s="54" t="s">
        <v>1681</v>
      </c>
      <c r="G4540" s="57" t="s">
        <v>446</v>
      </c>
      <c r="I4540" s="56"/>
      <c r="J4540" s="54"/>
      <c r="L4540" s="60">
        <f t="shared" si="711"/>
        <v>0</v>
      </c>
      <c r="M4540" s="33">
        <f t="shared" si="710"/>
        <v>0</v>
      </c>
      <c r="N4540" s="61">
        <f t="shared" si="712"/>
        <v>0</v>
      </c>
      <c r="O4540" s="33">
        <f t="shared" si="713"/>
        <v>0</v>
      </c>
      <c r="P4540" s="61">
        <f t="shared" si="714"/>
        <v>0</v>
      </c>
      <c r="Q4540" s="62">
        <f t="shared" si="715"/>
        <v>0</v>
      </c>
      <c r="R4540" s="61">
        <f t="shared" si="716"/>
        <v>0</v>
      </c>
      <c r="S4540" s="61">
        <f t="shared" si="717"/>
        <v>0</v>
      </c>
      <c r="T4540" t="str">
        <f t="shared" si="718"/>
        <v>إضافى كامل</v>
      </c>
    </row>
    <row r="4541" spans="1:20" x14ac:dyDescent="0.25">
      <c r="A4541" s="54" t="s">
        <v>1701</v>
      </c>
      <c r="B4541" s="54" t="s">
        <v>1768</v>
      </c>
      <c r="C4541" s="54" t="s">
        <v>762</v>
      </c>
      <c r="D4541" s="55">
        <v>45607</v>
      </c>
      <c r="E4541" s="56" t="s">
        <v>21</v>
      </c>
      <c r="F4541" s="54" t="s">
        <v>1681</v>
      </c>
      <c r="G4541" s="57" t="s">
        <v>446</v>
      </c>
      <c r="I4541" s="56" t="s">
        <v>1217</v>
      </c>
      <c r="J4541" s="54"/>
      <c r="L4541" s="60">
        <f t="shared" si="711"/>
        <v>0</v>
      </c>
      <c r="M4541" s="33">
        <f t="shared" si="710"/>
        <v>1</v>
      </c>
      <c r="N4541" s="61">
        <f t="shared" si="712"/>
        <v>0</v>
      </c>
      <c r="O4541" s="33">
        <f t="shared" si="713"/>
        <v>0</v>
      </c>
      <c r="P4541" s="61">
        <f t="shared" si="714"/>
        <v>0</v>
      </c>
      <c r="Q4541" s="62">
        <f t="shared" si="715"/>
        <v>0</v>
      </c>
      <c r="R4541" s="61">
        <f t="shared" si="716"/>
        <v>0</v>
      </c>
      <c r="S4541" s="61">
        <f t="shared" si="717"/>
        <v>1</v>
      </c>
      <c r="T4541" t="str">
        <f t="shared" si="718"/>
        <v>إضافى كامل</v>
      </c>
    </row>
    <row r="4542" spans="1:20" x14ac:dyDescent="0.25">
      <c r="A4542" s="54" t="s">
        <v>1701</v>
      </c>
      <c r="B4542" s="54" t="s">
        <v>1768</v>
      </c>
      <c r="C4542" s="54" t="s">
        <v>762</v>
      </c>
      <c r="D4542" s="55">
        <v>45608</v>
      </c>
      <c r="E4542" s="56" t="s">
        <v>22</v>
      </c>
      <c r="F4542" s="54" t="s">
        <v>1681</v>
      </c>
      <c r="G4542" s="57" t="s">
        <v>446</v>
      </c>
      <c r="I4542" s="59"/>
      <c r="J4542" s="54"/>
      <c r="L4542" s="60">
        <f t="shared" si="711"/>
        <v>0</v>
      </c>
      <c r="M4542" s="33">
        <f t="shared" si="710"/>
        <v>2</v>
      </c>
      <c r="N4542" s="61">
        <f t="shared" si="712"/>
        <v>0</v>
      </c>
      <c r="O4542" s="33">
        <f t="shared" si="713"/>
        <v>0</v>
      </c>
      <c r="P4542" s="61">
        <f t="shared" si="714"/>
        <v>0</v>
      </c>
      <c r="Q4542" s="62">
        <f t="shared" si="715"/>
        <v>0</v>
      </c>
      <c r="R4542" s="61">
        <f t="shared" si="716"/>
        <v>0</v>
      </c>
      <c r="S4542" s="61">
        <f t="shared" si="717"/>
        <v>2</v>
      </c>
      <c r="T4542" t="str">
        <f t="shared" si="718"/>
        <v>إضافى كامل</v>
      </c>
    </row>
    <row r="4543" spans="1:20" x14ac:dyDescent="0.25">
      <c r="A4543" s="54" t="s">
        <v>1701</v>
      </c>
      <c r="B4543" s="54" t="s">
        <v>1768</v>
      </c>
      <c r="C4543" s="54" t="s">
        <v>762</v>
      </c>
      <c r="D4543" s="55">
        <v>45609</v>
      </c>
      <c r="E4543" s="56" t="s">
        <v>23</v>
      </c>
      <c r="F4543" s="54" t="s">
        <v>1681</v>
      </c>
      <c r="G4543" s="57" t="s">
        <v>446</v>
      </c>
      <c r="I4543" s="59"/>
      <c r="J4543" s="54"/>
      <c r="L4543" s="60">
        <f t="shared" si="711"/>
        <v>0</v>
      </c>
      <c r="M4543" s="33">
        <f t="shared" si="710"/>
        <v>3</v>
      </c>
      <c r="N4543" s="61">
        <f t="shared" si="712"/>
        <v>0</v>
      </c>
      <c r="O4543" s="33">
        <f t="shared" si="713"/>
        <v>0</v>
      </c>
      <c r="P4543" s="61">
        <f t="shared" si="714"/>
        <v>0</v>
      </c>
      <c r="Q4543" s="62">
        <f t="shared" si="715"/>
        <v>0</v>
      </c>
      <c r="R4543" s="61">
        <f t="shared" si="716"/>
        <v>0</v>
      </c>
      <c r="S4543" s="61">
        <f t="shared" si="717"/>
        <v>3</v>
      </c>
      <c r="T4543" t="str">
        <f t="shared" si="718"/>
        <v>إضافى كامل</v>
      </c>
    </row>
    <row r="4544" spans="1:20" x14ac:dyDescent="0.25">
      <c r="A4544" s="54" t="s">
        <v>1701</v>
      </c>
      <c r="B4544" s="54" t="s">
        <v>1768</v>
      </c>
      <c r="C4544" s="54" t="s">
        <v>762</v>
      </c>
      <c r="D4544" s="55">
        <v>45610</v>
      </c>
      <c r="E4544" s="56" t="s">
        <v>24</v>
      </c>
      <c r="F4544" s="54" t="s">
        <v>1681</v>
      </c>
      <c r="G4544" s="57" t="s">
        <v>446</v>
      </c>
      <c r="I4544" s="59"/>
      <c r="J4544" s="54"/>
      <c r="L4544" s="60">
        <f t="shared" si="711"/>
        <v>0</v>
      </c>
      <c r="M4544" s="33">
        <f t="shared" si="710"/>
        <v>4</v>
      </c>
      <c r="N4544" s="61">
        <f t="shared" si="712"/>
        <v>0</v>
      </c>
      <c r="O4544" s="33">
        <f t="shared" si="713"/>
        <v>0</v>
      </c>
      <c r="P4544" s="61">
        <f t="shared" si="714"/>
        <v>0</v>
      </c>
      <c r="Q4544" s="62">
        <f t="shared" si="715"/>
        <v>0</v>
      </c>
      <c r="R4544" s="61">
        <f t="shared" si="716"/>
        <v>0</v>
      </c>
      <c r="S4544" s="61">
        <f t="shared" si="717"/>
        <v>4</v>
      </c>
      <c r="T4544" t="str">
        <f t="shared" si="718"/>
        <v>إضافى كامل</v>
      </c>
    </row>
    <row r="4545" spans="1:20" x14ac:dyDescent="0.25">
      <c r="A4545" s="54" t="s">
        <v>1701</v>
      </c>
      <c r="B4545" s="54" t="s">
        <v>1768</v>
      </c>
      <c r="C4545" s="54" t="s">
        <v>762</v>
      </c>
      <c r="D4545" s="55">
        <v>45611</v>
      </c>
      <c r="E4545" s="56" t="s">
        <v>15</v>
      </c>
      <c r="F4545" s="54" t="s">
        <v>1681</v>
      </c>
      <c r="G4545" s="57" t="s">
        <v>446</v>
      </c>
      <c r="I4545" s="59"/>
      <c r="J4545" s="54"/>
      <c r="L4545" s="60">
        <f t="shared" si="711"/>
        <v>0</v>
      </c>
      <c r="M4545" s="33">
        <f t="shared" ref="M4545:M4608" si="719">COUNTIF(K4545:K4574,"غائب")</f>
        <v>5</v>
      </c>
      <c r="N4545" s="61">
        <f t="shared" si="712"/>
        <v>0</v>
      </c>
      <c r="O4545" s="33">
        <f t="shared" si="713"/>
        <v>0</v>
      </c>
      <c r="P4545" s="61">
        <f t="shared" si="714"/>
        <v>0</v>
      </c>
      <c r="Q4545" s="62">
        <f t="shared" si="715"/>
        <v>0</v>
      </c>
      <c r="R4545" s="61">
        <f t="shared" si="716"/>
        <v>0</v>
      </c>
      <c r="S4545" s="61">
        <f t="shared" si="717"/>
        <v>5</v>
      </c>
      <c r="T4545" t="str">
        <f t="shared" si="718"/>
        <v>نصف إضافى</v>
      </c>
    </row>
    <row r="4546" spans="1:20" x14ac:dyDescent="0.25">
      <c r="A4546" s="54" t="s">
        <v>1701</v>
      </c>
      <c r="B4546" s="54" t="s">
        <v>1768</v>
      </c>
      <c r="C4546" s="54" t="s">
        <v>762</v>
      </c>
      <c r="D4546" s="55">
        <v>45612</v>
      </c>
      <c r="E4546" s="56" t="s">
        <v>18</v>
      </c>
      <c r="F4546" s="54" t="s">
        <v>1681</v>
      </c>
      <c r="G4546" s="57" t="s">
        <v>446</v>
      </c>
      <c r="I4546" s="59"/>
      <c r="J4546" s="54"/>
      <c r="L4546" s="60">
        <f t="shared" ref="L4546:L4609" si="720">IF(AND(OR(K4546= "حالة وفاة",K4546="إذن م",K4546="إذن ص",K4546="بدل راحة",K4546="انصراف",K4546="اجازة",K4546="راحة",K4546="مأمورية",K4546="مأمورية م",K4546="مأمورية ص",K4546="Online",K4546="حضور",K4546="بدل سهر",E4546="Friday",K4546=""),K4546&lt;&gt;""),1,0)</f>
        <v>0</v>
      </c>
      <c r="M4546" s="33">
        <f t="shared" si="719"/>
        <v>5</v>
      </c>
      <c r="N4546" s="61">
        <f t="shared" ref="N4546:N4609" si="721">COUNTIF(K4546:K4575,"إذن ص")</f>
        <v>0</v>
      </c>
      <c r="O4546" s="33">
        <f t="shared" ref="O4546:O4609" si="722">COUNTIF(K4546:K4575,"إذن م")</f>
        <v>0</v>
      </c>
      <c r="P4546" s="61">
        <f t="shared" ref="P4546:P4609" si="723">O4546+N4546</f>
        <v>0</v>
      </c>
      <c r="Q4546" s="62">
        <f t="shared" ref="Q4546:Q4609" si="724">IF(AND(P4546&gt;2,P4546&lt;&gt;0),P4546*3/6,0)</f>
        <v>0</v>
      </c>
      <c r="R4546" s="61">
        <f t="shared" ref="R4546:R4609" si="725">INT(Q4546)</f>
        <v>0</v>
      </c>
      <c r="S4546" s="61">
        <f t="shared" ref="S4546:S4609" si="726">R4546+M4546</f>
        <v>5</v>
      </c>
      <c r="T4546" t="str">
        <f t="shared" ref="T4546:T4609" si="727">IF(AND(OR(S4546&lt;=0,S4546&gt;0),S4546&lt;5),"إضافى كامل",IF(AND(OR(S4546=5,S4546=6,S4546&lt;7),S4546&lt;&gt;""),"نصف إضافى","لا يستحق"))</f>
        <v>نصف إضافى</v>
      </c>
    </row>
    <row r="4547" spans="1:20" x14ac:dyDescent="0.25">
      <c r="A4547" s="54" t="s">
        <v>1701</v>
      </c>
      <c r="B4547" s="54" t="s">
        <v>1768</v>
      </c>
      <c r="C4547" s="54" t="s">
        <v>762</v>
      </c>
      <c r="D4547" s="55">
        <v>45613</v>
      </c>
      <c r="E4547" s="56" t="s">
        <v>20</v>
      </c>
      <c r="F4547" s="54" t="s">
        <v>1681</v>
      </c>
      <c r="G4547" s="57" t="s">
        <v>446</v>
      </c>
      <c r="I4547" s="59"/>
      <c r="J4547" s="54"/>
      <c r="L4547" s="60">
        <f t="shared" si="720"/>
        <v>0</v>
      </c>
      <c r="M4547" s="33">
        <f t="shared" si="719"/>
        <v>5</v>
      </c>
      <c r="N4547" s="61">
        <f t="shared" si="721"/>
        <v>0</v>
      </c>
      <c r="O4547" s="33">
        <f t="shared" si="722"/>
        <v>0</v>
      </c>
      <c r="P4547" s="61">
        <f t="shared" si="723"/>
        <v>0</v>
      </c>
      <c r="Q4547" s="62">
        <f t="shared" si="724"/>
        <v>0</v>
      </c>
      <c r="R4547" s="61">
        <f t="shared" si="725"/>
        <v>0</v>
      </c>
      <c r="S4547" s="61">
        <f t="shared" si="726"/>
        <v>5</v>
      </c>
      <c r="T4547" t="str">
        <f t="shared" si="727"/>
        <v>نصف إضافى</v>
      </c>
    </row>
    <row r="4548" spans="1:20" x14ac:dyDescent="0.25">
      <c r="A4548" s="54" t="s">
        <v>1701</v>
      </c>
      <c r="B4548" s="54" t="s">
        <v>1768</v>
      </c>
      <c r="C4548" s="54" t="s">
        <v>762</v>
      </c>
      <c r="D4548" s="55">
        <v>45614</v>
      </c>
      <c r="E4548" s="56" t="s">
        <v>21</v>
      </c>
      <c r="F4548" s="54" t="s">
        <v>1681</v>
      </c>
      <c r="G4548" s="57" t="s">
        <v>446</v>
      </c>
      <c r="I4548" s="54" t="s">
        <v>1207</v>
      </c>
      <c r="J4548" s="54"/>
      <c r="L4548" s="60">
        <f t="shared" si="720"/>
        <v>0</v>
      </c>
      <c r="M4548" s="33">
        <f t="shared" si="719"/>
        <v>5</v>
      </c>
      <c r="N4548" s="61">
        <f t="shared" si="721"/>
        <v>0</v>
      </c>
      <c r="O4548" s="33">
        <f t="shared" si="722"/>
        <v>0</v>
      </c>
      <c r="P4548" s="61">
        <f t="shared" si="723"/>
        <v>0</v>
      </c>
      <c r="Q4548" s="62">
        <f t="shared" si="724"/>
        <v>0</v>
      </c>
      <c r="R4548" s="61">
        <f t="shared" si="725"/>
        <v>0</v>
      </c>
      <c r="S4548" s="61">
        <f t="shared" si="726"/>
        <v>5</v>
      </c>
      <c r="T4548" t="str">
        <f t="shared" si="727"/>
        <v>نصف إضافى</v>
      </c>
    </row>
    <row r="4549" spans="1:20" x14ac:dyDescent="0.25">
      <c r="A4549" s="54" t="s">
        <v>1701</v>
      </c>
      <c r="B4549" s="54" t="s">
        <v>1768</v>
      </c>
      <c r="C4549" s="54" t="s">
        <v>762</v>
      </c>
      <c r="D4549" s="55">
        <v>45615</v>
      </c>
      <c r="E4549" s="56" t="s">
        <v>22</v>
      </c>
      <c r="F4549" s="54" t="s">
        <v>1681</v>
      </c>
      <c r="G4549" s="57" t="s">
        <v>446</v>
      </c>
      <c r="I4549" s="59"/>
      <c r="J4549" s="54"/>
      <c r="L4549" s="60">
        <f t="shared" si="720"/>
        <v>0</v>
      </c>
      <c r="M4549" s="33">
        <f t="shared" si="719"/>
        <v>5</v>
      </c>
      <c r="N4549" s="61">
        <f t="shared" si="721"/>
        <v>0</v>
      </c>
      <c r="O4549" s="33">
        <f t="shared" si="722"/>
        <v>0</v>
      </c>
      <c r="P4549" s="61">
        <f t="shared" si="723"/>
        <v>0</v>
      </c>
      <c r="Q4549" s="62">
        <f t="shared" si="724"/>
        <v>0</v>
      </c>
      <c r="R4549" s="61">
        <f t="shared" si="725"/>
        <v>0</v>
      </c>
      <c r="S4549" s="61">
        <f t="shared" si="726"/>
        <v>5</v>
      </c>
      <c r="T4549" t="str">
        <f t="shared" si="727"/>
        <v>نصف إضافى</v>
      </c>
    </row>
    <row r="4550" spans="1:20" x14ac:dyDescent="0.25">
      <c r="A4550" s="54" t="s">
        <v>1701</v>
      </c>
      <c r="B4550" s="54" t="s">
        <v>1768</v>
      </c>
      <c r="C4550" s="54" t="s">
        <v>762</v>
      </c>
      <c r="D4550" s="55">
        <v>45616</v>
      </c>
      <c r="E4550" s="56" t="s">
        <v>23</v>
      </c>
      <c r="F4550" s="54" t="s">
        <v>1681</v>
      </c>
      <c r="G4550" s="57" t="s">
        <v>446</v>
      </c>
      <c r="I4550" s="59"/>
      <c r="J4550" s="54"/>
      <c r="L4550" s="60">
        <f t="shared" si="720"/>
        <v>0</v>
      </c>
      <c r="M4550" s="33">
        <f t="shared" si="719"/>
        <v>5</v>
      </c>
      <c r="N4550" s="61">
        <f t="shared" si="721"/>
        <v>0</v>
      </c>
      <c r="O4550" s="33">
        <f t="shared" si="722"/>
        <v>0</v>
      </c>
      <c r="P4550" s="61">
        <f t="shared" si="723"/>
        <v>0</v>
      </c>
      <c r="Q4550" s="62">
        <f t="shared" si="724"/>
        <v>0</v>
      </c>
      <c r="R4550" s="61">
        <f t="shared" si="725"/>
        <v>0</v>
      </c>
      <c r="S4550" s="61">
        <f t="shared" si="726"/>
        <v>5</v>
      </c>
      <c r="T4550" t="str">
        <f t="shared" si="727"/>
        <v>نصف إضافى</v>
      </c>
    </row>
    <row r="4551" spans="1:20" x14ac:dyDescent="0.25">
      <c r="A4551" s="54" t="s">
        <v>1701</v>
      </c>
      <c r="B4551" s="54" t="s">
        <v>1768</v>
      </c>
      <c r="C4551" s="54" t="s">
        <v>762</v>
      </c>
      <c r="D4551" s="55">
        <v>45617</v>
      </c>
      <c r="E4551" s="56" t="s">
        <v>24</v>
      </c>
      <c r="F4551" s="54" t="s">
        <v>1681</v>
      </c>
      <c r="G4551" s="57" t="s">
        <v>446</v>
      </c>
      <c r="I4551" s="59"/>
      <c r="J4551" s="54"/>
      <c r="L4551" s="60">
        <f t="shared" si="720"/>
        <v>0</v>
      </c>
      <c r="M4551" s="33">
        <f t="shared" si="719"/>
        <v>5</v>
      </c>
      <c r="N4551" s="61">
        <f t="shared" si="721"/>
        <v>0</v>
      </c>
      <c r="O4551" s="33">
        <f t="shared" si="722"/>
        <v>0</v>
      </c>
      <c r="P4551" s="61">
        <f t="shared" si="723"/>
        <v>0</v>
      </c>
      <c r="Q4551" s="62">
        <f t="shared" si="724"/>
        <v>0</v>
      </c>
      <c r="R4551" s="61">
        <f t="shared" si="725"/>
        <v>0</v>
      </c>
      <c r="S4551" s="61">
        <f t="shared" si="726"/>
        <v>5</v>
      </c>
      <c r="T4551" t="str">
        <f t="shared" si="727"/>
        <v>نصف إضافى</v>
      </c>
    </row>
    <row r="4552" spans="1:20" x14ac:dyDescent="0.25">
      <c r="A4552" s="54" t="s">
        <v>1701</v>
      </c>
      <c r="B4552" s="54" t="s">
        <v>1768</v>
      </c>
      <c r="C4552" s="54" t="s">
        <v>762</v>
      </c>
      <c r="D4552" s="55">
        <v>45618</v>
      </c>
      <c r="E4552" s="56" t="s">
        <v>15</v>
      </c>
      <c r="F4552" s="54" t="s">
        <v>1681</v>
      </c>
      <c r="G4552" s="57" t="s">
        <v>446</v>
      </c>
      <c r="I4552" s="59"/>
      <c r="J4552" s="54"/>
      <c r="L4552" s="60">
        <f t="shared" si="720"/>
        <v>0</v>
      </c>
      <c r="M4552" s="33">
        <f t="shared" si="719"/>
        <v>5</v>
      </c>
      <c r="N4552" s="61">
        <f t="shared" si="721"/>
        <v>0</v>
      </c>
      <c r="O4552" s="33">
        <f t="shared" si="722"/>
        <v>0</v>
      </c>
      <c r="P4552" s="61">
        <f t="shared" si="723"/>
        <v>0</v>
      </c>
      <c r="Q4552" s="62">
        <f t="shared" si="724"/>
        <v>0</v>
      </c>
      <c r="R4552" s="61">
        <f t="shared" si="725"/>
        <v>0</v>
      </c>
      <c r="S4552" s="61">
        <f t="shared" si="726"/>
        <v>5</v>
      </c>
      <c r="T4552" t="str">
        <f t="shared" si="727"/>
        <v>نصف إضافى</v>
      </c>
    </row>
    <row r="4553" spans="1:20" x14ac:dyDescent="0.25">
      <c r="A4553" s="54" t="s">
        <v>1701</v>
      </c>
      <c r="B4553" s="54" t="s">
        <v>1768</v>
      </c>
      <c r="C4553" s="54" t="s">
        <v>762</v>
      </c>
      <c r="D4553" s="55">
        <v>45619</v>
      </c>
      <c r="E4553" s="56" t="s">
        <v>18</v>
      </c>
      <c r="F4553" s="54" t="s">
        <v>1681</v>
      </c>
      <c r="G4553" s="57" t="s">
        <v>446</v>
      </c>
      <c r="I4553" s="59"/>
      <c r="J4553" s="54"/>
      <c r="L4553" s="60">
        <f t="shared" si="720"/>
        <v>0</v>
      </c>
      <c r="M4553" s="33">
        <f t="shared" si="719"/>
        <v>5</v>
      </c>
      <c r="N4553" s="61">
        <f t="shared" si="721"/>
        <v>0</v>
      </c>
      <c r="O4553" s="33">
        <f t="shared" si="722"/>
        <v>0</v>
      </c>
      <c r="P4553" s="61">
        <f t="shared" si="723"/>
        <v>0</v>
      </c>
      <c r="Q4553" s="62">
        <f t="shared" si="724"/>
        <v>0</v>
      </c>
      <c r="R4553" s="61">
        <f t="shared" si="725"/>
        <v>0</v>
      </c>
      <c r="S4553" s="61">
        <f t="shared" si="726"/>
        <v>5</v>
      </c>
      <c r="T4553" t="str">
        <f t="shared" si="727"/>
        <v>نصف إضافى</v>
      </c>
    </row>
    <row r="4554" spans="1:20" x14ac:dyDescent="0.25">
      <c r="A4554" s="54" t="s">
        <v>1701</v>
      </c>
      <c r="B4554" s="54" t="s">
        <v>1768</v>
      </c>
      <c r="C4554" s="54" t="s">
        <v>762</v>
      </c>
      <c r="D4554" s="55">
        <v>45620</v>
      </c>
      <c r="E4554" s="56" t="s">
        <v>20</v>
      </c>
      <c r="F4554" s="54" t="s">
        <v>1681</v>
      </c>
      <c r="G4554" s="57" t="s">
        <v>446</v>
      </c>
      <c r="I4554" s="59"/>
      <c r="J4554" s="54"/>
      <c r="L4554" s="60">
        <f t="shared" si="720"/>
        <v>0</v>
      </c>
      <c r="M4554" s="33">
        <f t="shared" si="719"/>
        <v>5</v>
      </c>
      <c r="N4554" s="61">
        <f t="shared" si="721"/>
        <v>0</v>
      </c>
      <c r="O4554" s="33">
        <f t="shared" si="722"/>
        <v>0</v>
      </c>
      <c r="P4554" s="61">
        <f t="shared" si="723"/>
        <v>0</v>
      </c>
      <c r="Q4554" s="62">
        <f t="shared" si="724"/>
        <v>0</v>
      </c>
      <c r="R4554" s="61">
        <f t="shared" si="725"/>
        <v>0</v>
      </c>
      <c r="S4554" s="61">
        <f t="shared" si="726"/>
        <v>5</v>
      </c>
      <c r="T4554" t="str">
        <f t="shared" si="727"/>
        <v>نصف إضافى</v>
      </c>
    </row>
    <row r="4555" spans="1:20" x14ac:dyDescent="0.25">
      <c r="A4555" s="54" t="s">
        <v>1701</v>
      </c>
      <c r="B4555" s="54" t="s">
        <v>1768</v>
      </c>
      <c r="C4555" s="54" t="s">
        <v>762</v>
      </c>
      <c r="D4555" s="55">
        <v>45621</v>
      </c>
      <c r="E4555" s="56" t="s">
        <v>21</v>
      </c>
      <c r="F4555" s="54" t="s">
        <v>1681</v>
      </c>
      <c r="G4555" s="57" t="s">
        <v>446</v>
      </c>
      <c r="I4555" s="54" t="s">
        <v>1087</v>
      </c>
      <c r="J4555" s="54"/>
      <c r="L4555" s="60">
        <f t="shared" si="720"/>
        <v>0</v>
      </c>
      <c r="M4555" s="33">
        <f t="shared" si="719"/>
        <v>5</v>
      </c>
      <c r="N4555" s="61">
        <f t="shared" si="721"/>
        <v>0</v>
      </c>
      <c r="O4555" s="33">
        <f t="shared" si="722"/>
        <v>0</v>
      </c>
      <c r="P4555" s="61">
        <f t="shared" si="723"/>
        <v>0</v>
      </c>
      <c r="Q4555" s="62">
        <f t="shared" si="724"/>
        <v>0</v>
      </c>
      <c r="R4555" s="61">
        <f t="shared" si="725"/>
        <v>0</v>
      </c>
      <c r="S4555" s="61">
        <f t="shared" si="726"/>
        <v>5</v>
      </c>
      <c r="T4555" t="str">
        <f t="shared" si="727"/>
        <v>نصف إضافى</v>
      </c>
    </row>
    <row r="4556" spans="1:20" x14ac:dyDescent="0.25">
      <c r="A4556" s="54" t="s">
        <v>1701</v>
      </c>
      <c r="B4556" s="54" t="s">
        <v>1768</v>
      </c>
      <c r="C4556" s="54" t="s">
        <v>762</v>
      </c>
      <c r="D4556" s="55">
        <v>45622</v>
      </c>
      <c r="E4556" s="56" t="s">
        <v>22</v>
      </c>
      <c r="F4556" s="54" t="s">
        <v>1681</v>
      </c>
      <c r="G4556" s="57" t="s">
        <v>446</v>
      </c>
      <c r="I4556" s="59"/>
      <c r="J4556" s="54"/>
      <c r="L4556" s="60">
        <f t="shared" si="720"/>
        <v>0</v>
      </c>
      <c r="M4556" s="33">
        <f t="shared" si="719"/>
        <v>5</v>
      </c>
      <c r="N4556" s="61">
        <f t="shared" si="721"/>
        <v>0</v>
      </c>
      <c r="O4556" s="33">
        <f t="shared" si="722"/>
        <v>0</v>
      </c>
      <c r="P4556" s="61">
        <f t="shared" si="723"/>
        <v>0</v>
      </c>
      <c r="Q4556" s="62">
        <f t="shared" si="724"/>
        <v>0</v>
      </c>
      <c r="R4556" s="61">
        <f t="shared" si="725"/>
        <v>0</v>
      </c>
      <c r="S4556" s="61">
        <f t="shared" si="726"/>
        <v>5</v>
      </c>
      <c r="T4556" t="str">
        <f t="shared" si="727"/>
        <v>نصف إضافى</v>
      </c>
    </row>
    <row r="4557" spans="1:20" x14ac:dyDescent="0.25">
      <c r="A4557" s="54" t="s">
        <v>1701</v>
      </c>
      <c r="B4557" s="54" t="s">
        <v>1768</v>
      </c>
      <c r="C4557" s="54" t="s">
        <v>762</v>
      </c>
      <c r="D4557" s="55">
        <v>45623</v>
      </c>
      <c r="E4557" s="56" t="s">
        <v>23</v>
      </c>
      <c r="F4557" s="54" t="s">
        <v>1681</v>
      </c>
      <c r="G4557" s="57" t="s">
        <v>446</v>
      </c>
      <c r="I4557" s="59"/>
      <c r="J4557" s="54"/>
      <c r="L4557" s="60">
        <f t="shared" si="720"/>
        <v>0</v>
      </c>
      <c r="M4557" s="33">
        <f t="shared" si="719"/>
        <v>5</v>
      </c>
      <c r="N4557" s="61">
        <f t="shared" si="721"/>
        <v>0</v>
      </c>
      <c r="O4557" s="33">
        <f t="shared" si="722"/>
        <v>0</v>
      </c>
      <c r="P4557" s="61">
        <f t="shared" si="723"/>
        <v>0</v>
      </c>
      <c r="Q4557" s="62">
        <f t="shared" si="724"/>
        <v>0</v>
      </c>
      <c r="R4557" s="61">
        <f t="shared" si="725"/>
        <v>0</v>
      </c>
      <c r="S4557" s="61">
        <f t="shared" si="726"/>
        <v>5</v>
      </c>
      <c r="T4557" t="str">
        <f t="shared" si="727"/>
        <v>نصف إضافى</v>
      </c>
    </row>
    <row r="4558" spans="1:20" x14ac:dyDescent="0.25">
      <c r="A4558" s="54" t="s">
        <v>1701</v>
      </c>
      <c r="B4558" s="54" t="s">
        <v>1768</v>
      </c>
      <c r="C4558" s="54" t="s">
        <v>762</v>
      </c>
      <c r="D4558" s="55">
        <v>45624</v>
      </c>
      <c r="E4558" s="56" t="s">
        <v>24</v>
      </c>
      <c r="F4558" s="54" t="s">
        <v>1681</v>
      </c>
      <c r="G4558" s="57" t="s">
        <v>446</v>
      </c>
      <c r="I4558" s="59"/>
      <c r="J4558" s="54"/>
      <c r="L4558" s="60">
        <f t="shared" si="720"/>
        <v>0</v>
      </c>
      <c r="M4558" s="33">
        <f t="shared" si="719"/>
        <v>5</v>
      </c>
      <c r="N4558" s="61">
        <f t="shared" si="721"/>
        <v>0</v>
      </c>
      <c r="O4558" s="33">
        <f t="shared" si="722"/>
        <v>0</v>
      </c>
      <c r="P4558" s="61">
        <f t="shared" si="723"/>
        <v>0</v>
      </c>
      <c r="Q4558" s="62">
        <f t="shared" si="724"/>
        <v>0</v>
      </c>
      <c r="R4558" s="61">
        <f t="shared" si="725"/>
        <v>0</v>
      </c>
      <c r="S4558" s="61">
        <f t="shared" si="726"/>
        <v>5</v>
      </c>
      <c r="T4558" t="str">
        <f t="shared" si="727"/>
        <v>نصف إضافى</v>
      </c>
    </row>
    <row r="4559" spans="1:20" x14ac:dyDescent="0.25">
      <c r="A4559" s="54" t="s">
        <v>1701</v>
      </c>
      <c r="B4559" s="54" t="s">
        <v>1768</v>
      </c>
      <c r="C4559" s="54" t="s">
        <v>762</v>
      </c>
      <c r="D4559" s="55">
        <v>45625</v>
      </c>
      <c r="E4559" s="56" t="s">
        <v>15</v>
      </c>
      <c r="F4559" s="54" t="s">
        <v>1681</v>
      </c>
      <c r="G4559" s="57" t="s">
        <v>446</v>
      </c>
      <c r="I4559" s="59"/>
      <c r="J4559" s="54"/>
      <c r="L4559" s="60">
        <f t="shared" si="720"/>
        <v>0</v>
      </c>
      <c r="M4559" s="33">
        <f t="shared" si="719"/>
        <v>5</v>
      </c>
      <c r="N4559" s="61">
        <f t="shared" si="721"/>
        <v>0</v>
      </c>
      <c r="O4559" s="33">
        <f t="shared" si="722"/>
        <v>0</v>
      </c>
      <c r="P4559" s="61">
        <f t="shared" si="723"/>
        <v>0</v>
      </c>
      <c r="Q4559" s="62">
        <f t="shared" si="724"/>
        <v>0</v>
      </c>
      <c r="R4559" s="61">
        <f t="shared" si="725"/>
        <v>0</v>
      </c>
      <c r="S4559" s="61">
        <f t="shared" si="726"/>
        <v>5</v>
      </c>
      <c r="T4559" t="str">
        <f t="shared" si="727"/>
        <v>نصف إضافى</v>
      </c>
    </row>
    <row r="4560" spans="1:20" x14ac:dyDescent="0.25">
      <c r="A4560" s="54" t="s">
        <v>1701</v>
      </c>
      <c r="B4560" s="54" t="s">
        <v>1768</v>
      </c>
      <c r="C4560" s="54" t="s">
        <v>762</v>
      </c>
      <c r="D4560" s="55">
        <v>45626</v>
      </c>
      <c r="E4560" s="56" t="s">
        <v>18</v>
      </c>
      <c r="F4560" s="54" t="s">
        <v>1681</v>
      </c>
      <c r="G4560" s="57" t="s">
        <v>446</v>
      </c>
      <c r="I4560" s="59"/>
      <c r="J4560" s="54"/>
      <c r="L4560" s="60">
        <f t="shared" si="720"/>
        <v>0</v>
      </c>
      <c r="M4560" s="33">
        <f t="shared" si="719"/>
        <v>5</v>
      </c>
      <c r="N4560" s="61">
        <f t="shared" si="721"/>
        <v>0</v>
      </c>
      <c r="O4560" s="33">
        <f t="shared" si="722"/>
        <v>0</v>
      </c>
      <c r="P4560" s="61">
        <f t="shared" si="723"/>
        <v>0</v>
      </c>
      <c r="Q4560" s="62">
        <f t="shared" si="724"/>
        <v>0</v>
      </c>
      <c r="R4560" s="61">
        <f t="shared" si="725"/>
        <v>0</v>
      </c>
      <c r="S4560" s="61">
        <f t="shared" si="726"/>
        <v>5</v>
      </c>
      <c r="T4560" t="str">
        <f t="shared" si="727"/>
        <v>نصف إضافى</v>
      </c>
    </row>
    <row r="4561" spans="1:21" ht="15.75" x14ac:dyDescent="0.25">
      <c r="A4561" s="54" t="s">
        <v>1702</v>
      </c>
      <c r="B4561" s="78" t="s">
        <v>1703</v>
      </c>
      <c r="C4561" s="54" t="s">
        <v>762</v>
      </c>
      <c r="D4561" s="55">
        <v>45597</v>
      </c>
      <c r="E4561" s="56" t="s">
        <v>15</v>
      </c>
      <c r="F4561" s="54" t="s">
        <v>763</v>
      </c>
      <c r="G4561" s="57" t="s">
        <v>452</v>
      </c>
      <c r="I4561" s="56"/>
      <c r="J4561" s="54"/>
      <c r="L4561" s="60">
        <f t="shared" si="720"/>
        <v>0</v>
      </c>
      <c r="M4561" s="33">
        <f t="shared" si="719"/>
        <v>5</v>
      </c>
      <c r="N4561" s="61">
        <f t="shared" si="721"/>
        <v>0</v>
      </c>
      <c r="O4561" s="33">
        <f t="shared" si="722"/>
        <v>0</v>
      </c>
      <c r="P4561" s="61">
        <f t="shared" si="723"/>
        <v>0</v>
      </c>
      <c r="Q4561" s="62">
        <f t="shared" si="724"/>
        <v>0</v>
      </c>
      <c r="R4561" s="61">
        <f t="shared" si="725"/>
        <v>0</v>
      </c>
      <c r="S4561" s="61">
        <f t="shared" si="726"/>
        <v>5</v>
      </c>
      <c r="T4561" t="str">
        <f t="shared" si="727"/>
        <v>نصف إضافى</v>
      </c>
      <c r="U4561" t="s">
        <v>871</v>
      </c>
    </row>
    <row r="4562" spans="1:21" x14ac:dyDescent="0.25">
      <c r="A4562" s="54" t="s">
        <v>1702</v>
      </c>
      <c r="B4562" s="54" t="s">
        <v>1704</v>
      </c>
      <c r="C4562" s="54" t="s">
        <v>762</v>
      </c>
      <c r="D4562" s="55">
        <v>45598</v>
      </c>
      <c r="E4562" s="56" t="s">
        <v>18</v>
      </c>
      <c r="F4562" s="54" t="s">
        <v>763</v>
      </c>
      <c r="G4562" s="57" t="s">
        <v>452</v>
      </c>
      <c r="I4562" s="56"/>
      <c r="J4562" s="54"/>
      <c r="L4562" s="60">
        <f t="shared" si="720"/>
        <v>0</v>
      </c>
      <c r="M4562" s="33">
        <f t="shared" si="719"/>
        <v>5</v>
      </c>
      <c r="N4562" s="61">
        <f t="shared" si="721"/>
        <v>0</v>
      </c>
      <c r="O4562" s="33">
        <f t="shared" si="722"/>
        <v>0</v>
      </c>
      <c r="P4562" s="61">
        <f t="shared" si="723"/>
        <v>0</v>
      </c>
      <c r="Q4562" s="62">
        <f t="shared" si="724"/>
        <v>0</v>
      </c>
      <c r="R4562" s="61">
        <f t="shared" si="725"/>
        <v>0</v>
      </c>
      <c r="S4562" s="61">
        <f t="shared" si="726"/>
        <v>5</v>
      </c>
      <c r="T4562" t="str">
        <f t="shared" si="727"/>
        <v>نصف إضافى</v>
      </c>
      <c r="U4562" t="s">
        <v>871</v>
      </c>
    </row>
    <row r="4563" spans="1:21" x14ac:dyDescent="0.25">
      <c r="A4563" s="54" t="s">
        <v>1702</v>
      </c>
      <c r="B4563" s="54" t="s">
        <v>1704</v>
      </c>
      <c r="C4563" s="54" t="s">
        <v>762</v>
      </c>
      <c r="D4563" s="55">
        <v>45599</v>
      </c>
      <c r="E4563" s="56" t="s">
        <v>20</v>
      </c>
      <c r="F4563" s="54" t="s">
        <v>763</v>
      </c>
      <c r="G4563" s="57" t="s">
        <v>452</v>
      </c>
      <c r="I4563" s="56"/>
      <c r="J4563" s="54"/>
      <c r="L4563" s="60">
        <f t="shared" si="720"/>
        <v>0</v>
      </c>
      <c r="M4563" s="33">
        <f t="shared" si="719"/>
        <v>5</v>
      </c>
      <c r="N4563" s="61">
        <f t="shared" si="721"/>
        <v>0</v>
      </c>
      <c r="O4563" s="33">
        <f t="shared" si="722"/>
        <v>0</v>
      </c>
      <c r="P4563" s="61">
        <f t="shared" si="723"/>
        <v>0</v>
      </c>
      <c r="Q4563" s="62">
        <f t="shared" si="724"/>
        <v>0</v>
      </c>
      <c r="R4563" s="61">
        <f t="shared" si="725"/>
        <v>0</v>
      </c>
      <c r="S4563" s="61">
        <f t="shared" si="726"/>
        <v>5</v>
      </c>
      <c r="T4563" t="str">
        <f t="shared" si="727"/>
        <v>نصف إضافى</v>
      </c>
      <c r="U4563" t="s">
        <v>871</v>
      </c>
    </row>
    <row r="4564" spans="1:21" x14ac:dyDescent="0.25">
      <c r="A4564" s="54" t="s">
        <v>1702</v>
      </c>
      <c r="B4564" s="54" t="s">
        <v>1704</v>
      </c>
      <c r="C4564" s="54" t="s">
        <v>762</v>
      </c>
      <c r="D4564" s="55">
        <v>45600</v>
      </c>
      <c r="E4564" s="56" t="s">
        <v>21</v>
      </c>
      <c r="F4564" s="54" t="s">
        <v>763</v>
      </c>
      <c r="G4564" s="57" t="s">
        <v>452</v>
      </c>
      <c r="I4564" s="56"/>
      <c r="J4564" s="54"/>
      <c r="L4564" s="60">
        <f t="shared" si="720"/>
        <v>0</v>
      </c>
      <c r="M4564" s="33">
        <f t="shared" si="719"/>
        <v>5</v>
      </c>
      <c r="N4564" s="61">
        <f t="shared" si="721"/>
        <v>0</v>
      </c>
      <c r="O4564" s="33">
        <f t="shared" si="722"/>
        <v>0</v>
      </c>
      <c r="P4564" s="61">
        <f t="shared" si="723"/>
        <v>0</v>
      </c>
      <c r="Q4564" s="62">
        <f t="shared" si="724"/>
        <v>0</v>
      </c>
      <c r="R4564" s="61">
        <f t="shared" si="725"/>
        <v>0</v>
      </c>
      <c r="S4564" s="61">
        <f t="shared" si="726"/>
        <v>5</v>
      </c>
      <c r="T4564" t="str">
        <f t="shared" si="727"/>
        <v>نصف إضافى</v>
      </c>
      <c r="U4564" t="s">
        <v>871</v>
      </c>
    </row>
    <row r="4565" spans="1:21" x14ac:dyDescent="0.25">
      <c r="A4565" s="54" t="s">
        <v>1702</v>
      </c>
      <c r="B4565" s="54" t="s">
        <v>1704</v>
      </c>
      <c r="C4565" s="54" t="s">
        <v>762</v>
      </c>
      <c r="D4565" s="55">
        <v>45601</v>
      </c>
      <c r="E4565" s="56" t="s">
        <v>22</v>
      </c>
      <c r="F4565" s="54" t="s">
        <v>763</v>
      </c>
      <c r="G4565" s="57" t="s">
        <v>452</v>
      </c>
      <c r="I4565" s="56" t="s">
        <v>956</v>
      </c>
      <c r="J4565" s="54"/>
      <c r="L4565" s="60">
        <f t="shared" si="720"/>
        <v>0</v>
      </c>
      <c r="M4565" s="33">
        <f t="shared" si="719"/>
        <v>5</v>
      </c>
      <c r="N4565" s="61">
        <f t="shared" si="721"/>
        <v>0</v>
      </c>
      <c r="O4565" s="33">
        <f t="shared" si="722"/>
        <v>0</v>
      </c>
      <c r="P4565" s="61">
        <f t="shared" si="723"/>
        <v>0</v>
      </c>
      <c r="Q4565" s="62">
        <f t="shared" si="724"/>
        <v>0</v>
      </c>
      <c r="R4565" s="61">
        <f t="shared" si="725"/>
        <v>0</v>
      </c>
      <c r="S4565" s="61">
        <f t="shared" si="726"/>
        <v>5</v>
      </c>
      <c r="T4565" t="str">
        <f t="shared" si="727"/>
        <v>نصف إضافى</v>
      </c>
      <c r="U4565" t="s">
        <v>871</v>
      </c>
    </row>
    <row r="4566" spans="1:21" x14ac:dyDescent="0.25">
      <c r="A4566" s="54" t="s">
        <v>1702</v>
      </c>
      <c r="B4566" s="54" t="s">
        <v>1704</v>
      </c>
      <c r="C4566" s="54" t="s">
        <v>762</v>
      </c>
      <c r="D4566" s="55">
        <v>45602</v>
      </c>
      <c r="E4566" s="56" t="s">
        <v>23</v>
      </c>
      <c r="F4566" s="54" t="s">
        <v>763</v>
      </c>
      <c r="G4566" s="57" t="s">
        <v>452</v>
      </c>
      <c r="I4566" s="56"/>
      <c r="J4566" s="54"/>
      <c r="L4566" s="60">
        <f t="shared" si="720"/>
        <v>0</v>
      </c>
      <c r="M4566" s="33">
        <f t="shared" si="719"/>
        <v>5</v>
      </c>
      <c r="N4566" s="61">
        <f t="shared" si="721"/>
        <v>0</v>
      </c>
      <c r="O4566" s="33">
        <f t="shared" si="722"/>
        <v>0</v>
      </c>
      <c r="P4566" s="61">
        <f t="shared" si="723"/>
        <v>0</v>
      </c>
      <c r="Q4566" s="62">
        <f t="shared" si="724"/>
        <v>0</v>
      </c>
      <c r="R4566" s="61">
        <f t="shared" si="725"/>
        <v>0</v>
      </c>
      <c r="S4566" s="61">
        <f t="shared" si="726"/>
        <v>5</v>
      </c>
      <c r="T4566" t="str">
        <f t="shared" si="727"/>
        <v>نصف إضافى</v>
      </c>
      <c r="U4566" t="s">
        <v>871</v>
      </c>
    </row>
    <row r="4567" spans="1:21" x14ac:dyDescent="0.25">
      <c r="A4567" s="54" t="s">
        <v>1702</v>
      </c>
      <c r="B4567" s="54" t="s">
        <v>1704</v>
      </c>
      <c r="C4567" s="54" t="s">
        <v>762</v>
      </c>
      <c r="D4567" s="55">
        <v>45603</v>
      </c>
      <c r="E4567" s="56" t="s">
        <v>24</v>
      </c>
      <c r="F4567" s="54" t="s">
        <v>763</v>
      </c>
      <c r="G4567" s="57" t="s">
        <v>452</v>
      </c>
      <c r="I4567" s="56"/>
      <c r="J4567" s="54"/>
      <c r="L4567" s="60">
        <f t="shared" si="720"/>
        <v>0</v>
      </c>
      <c r="M4567" s="33">
        <f t="shared" si="719"/>
        <v>5</v>
      </c>
      <c r="N4567" s="61">
        <f t="shared" si="721"/>
        <v>0</v>
      </c>
      <c r="O4567" s="33">
        <f t="shared" si="722"/>
        <v>0</v>
      </c>
      <c r="P4567" s="61">
        <f t="shared" si="723"/>
        <v>0</v>
      </c>
      <c r="Q4567" s="62">
        <f t="shared" si="724"/>
        <v>0</v>
      </c>
      <c r="R4567" s="61">
        <f t="shared" si="725"/>
        <v>0</v>
      </c>
      <c r="S4567" s="61">
        <f t="shared" si="726"/>
        <v>5</v>
      </c>
      <c r="T4567" t="str">
        <f t="shared" si="727"/>
        <v>نصف إضافى</v>
      </c>
      <c r="U4567" t="s">
        <v>871</v>
      </c>
    </row>
    <row r="4568" spans="1:21" x14ac:dyDescent="0.25">
      <c r="A4568" s="54" t="s">
        <v>1702</v>
      </c>
      <c r="B4568" s="54" t="s">
        <v>1704</v>
      </c>
      <c r="C4568" s="54" t="s">
        <v>762</v>
      </c>
      <c r="D4568" s="55">
        <v>45604</v>
      </c>
      <c r="E4568" s="56" t="s">
        <v>15</v>
      </c>
      <c r="F4568" s="54" t="s">
        <v>763</v>
      </c>
      <c r="G4568" s="57" t="s">
        <v>452</v>
      </c>
      <c r="I4568" s="56"/>
      <c r="J4568" s="54"/>
      <c r="L4568" s="60">
        <f t="shared" si="720"/>
        <v>0</v>
      </c>
      <c r="M4568" s="33">
        <f t="shared" si="719"/>
        <v>5</v>
      </c>
      <c r="N4568" s="61">
        <f t="shared" si="721"/>
        <v>0</v>
      </c>
      <c r="O4568" s="33">
        <f t="shared" si="722"/>
        <v>0</v>
      </c>
      <c r="P4568" s="61">
        <f t="shared" si="723"/>
        <v>0</v>
      </c>
      <c r="Q4568" s="62">
        <f t="shared" si="724"/>
        <v>0</v>
      </c>
      <c r="R4568" s="61">
        <f t="shared" si="725"/>
        <v>0</v>
      </c>
      <c r="S4568" s="61">
        <f t="shared" si="726"/>
        <v>5</v>
      </c>
      <c r="T4568" t="str">
        <f t="shared" si="727"/>
        <v>نصف إضافى</v>
      </c>
      <c r="U4568" t="s">
        <v>871</v>
      </c>
    </row>
    <row r="4569" spans="1:21" x14ac:dyDescent="0.25">
      <c r="A4569" s="54" t="s">
        <v>1702</v>
      </c>
      <c r="B4569" s="54" t="s">
        <v>1704</v>
      </c>
      <c r="C4569" s="54" t="s">
        <v>762</v>
      </c>
      <c r="D4569" s="55">
        <v>45605</v>
      </c>
      <c r="E4569" s="56" t="s">
        <v>18</v>
      </c>
      <c r="F4569" s="54" t="s">
        <v>763</v>
      </c>
      <c r="G4569" s="57" t="s">
        <v>452</v>
      </c>
      <c r="I4569" s="56"/>
      <c r="J4569" s="54"/>
      <c r="L4569" s="60">
        <f t="shared" si="720"/>
        <v>0</v>
      </c>
      <c r="M4569" s="33">
        <f t="shared" si="719"/>
        <v>5</v>
      </c>
      <c r="N4569" s="61">
        <f t="shared" si="721"/>
        <v>0</v>
      </c>
      <c r="O4569" s="33">
        <f t="shared" si="722"/>
        <v>0</v>
      </c>
      <c r="P4569" s="61">
        <f t="shared" si="723"/>
        <v>0</v>
      </c>
      <c r="Q4569" s="62">
        <f t="shared" si="724"/>
        <v>0</v>
      </c>
      <c r="R4569" s="61">
        <f t="shared" si="725"/>
        <v>0</v>
      </c>
      <c r="S4569" s="61">
        <f t="shared" si="726"/>
        <v>5</v>
      </c>
      <c r="T4569" t="str">
        <f t="shared" si="727"/>
        <v>نصف إضافى</v>
      </c>
      <c r="U4569" t="s">
        <v>871</v>
      </c>
    </row>
    <row r="4570" spans="1:21" x14ac:dyDescent="0.25">
      <c r="A4570" s="54" t="s">
        <v>1702</v>
      </c>
      <c r="B4570" s="54" t="s">
        <v>1704</v>
      </c>
      <c r="C4570" s="54" t="s">
        <v>762</v>
      </c>
      <c r="D4570" s="55">
        <v>45606</v>
      </c>
      <c r="E4570" s="56" t="s">
        <v>20</v>
      </c>
      <c r="F4570" s="54" t="s">
        <v>763</v>
      </c>
      <c r="G4570" s="57" t="s">
        <v>452</v>
      </c>
      <c r="I4570" s="56"/>
      <c r="J4570" s="54"/>
      <c r="K4570" s="3" t="s">
        <v>56</v>
      </c>
      <c r="L4570" s="60">
        <f t="shared" si="720"/>
        <v>0</v>
      </c>
      <c r="M4570" s="33">
        <f t="shared" si="719"/>
        <v>5</v>
      </c>
      <c r="N4570" s="61">
        <f t="shared" si="721"/>
        <v>0</v>
      </c>
      <c r="O4570" s="33">
        <f t="shared" si="722"/>
        <v>0</v>
      </c>
      <c r="P4570" s="61">
        <f t="shared" si="723"/>
        <v>0</v>
      </c>
      <c r="Q4570" s="62">
        <f t="shared" si="724"/>
        <v>0</v>
      </c>
      <c r="R4570" s="61">
        <f t="shared" si="725"/>
        <v>0</v>
      </c>
      <c r="S4570" s="61">
        <f t="shared" si="726"/>
        <v>5</v>
      </c>
      <c r="T4570" t="str">
        <f t="shared" si="727"/>
        <v>نصف إضافى</v>
      </c>
      <c r="U4570" t="s">
        <v>871</v>
      </c>
    </row>
    <row r="4571" spans="1:21" x14ac:dyDescent="0.25">
      <c r="A4571" s="54" t="s">
        <v>1702</v>
      </c>
      <c r="B4571" s="54" t="s">
        <v>1704</v>
      </c>
      <c r="C4571" s="54" t="s">
        <v>762</v>
      </c>
      <c r="D4571" s="55">
        <v>45607</v>
      </c>
      <c r="E4571" s="56" t="s">
        <v>21</v>
      </c>
      <c r="F4571" s="54" t="s">
        <v>763</v>
      </c>
      <c r="G4571" s="57" t="s">
        <v>452</v>
      </c>
      <c r="I4571" s="56"/>
      <c r="J4571" s="54"/>
      <c r="K4571" s="3" t="s">
        <v>56</v>
      </c>
      <c r="L4571" s="60">
        <f t="shared" si="720"/>
        <v>0</v>
      </c>
      <c r="M4571" s="33">
        <f t="shared" si="719"/>
        <v>4</v>
      </c>
      <c r="N4571" s="61">
        <f t="shared" si="721"/>
        <v>0</v>
      </c>
      <c r="O4571" s="33">
        <f t="shared" si="722"/>
        <v>0</v>
      </c>
      <c r="P4571" s="61">
        <f t="shared" si="723"/>
        <v>0</v>
      </c>
      <c r="Q4571" s="62">
        <f t="shared" si="724"/>
        <v>0</v>
      </c>
      <c r="R4571" s="61">
        <f t="shared" si="725"/>
        <v>0</v>
      </c>
      <c r="S4571" s="61">
        <f t="shared" si="726"/>
        <v>4</v>
      </c>
      <c r="T4571" t="str">
        <f t="shared" si="727"/>
        <v>إضافى كامل</v>
      </c>
      <c r="U4571" t="s">
        <v>871</v>
      </c>
    </row>
    <row r="4572" spans="1:21" x14ac:dyDescent="0.25">
      <c r="A4572" s="54" t="s">
        <v>1702</v>
      </c>
      <c r="B4572" s="54" t="s">
        <v>1704</v>
      </c>
      <c r="C4572" s="54" t="s">
        <v>762</v>
      </c>
      <c r="D4572" s="55">
        <v>45608</v>
      </c>
      <c r="E4572" s="56" t="s">
        <v>22</v>
      </c>
      <c r="F4572" s="54" t="s">
        <v>763</v>
      </c>
      <c r="G4572" s="57" t="s">
        <v>452</v>
      </c>
      <c r="I4572" s="56"/>
      <c r="J4572" s="54"/>
      <c r="K4572" s="3" t="s">
        <v>56</v>
      </c>
      <c r="L4572" s="60">
        <f t="shared" si="720"/>
        <v>0</v>
      </c>
      <c r="M4572" s="33">
        <f t="shared" si="719"/>
        <v>3</v>
      </c>
      <c r="N4572" s="61">
        <f t="shared" si="721"/>
        <v>0</v>
      </c>
      <c r="O4572" s="33">
        <f t="shared" si="722"/>
        <v>0</v>
      </c>
      <c r="P4572" s="61">
        <f t="shared" si="723"/>
        <v>0</v>
      </c>
      <c r="Q4572" s="62">
        <f t="shared" si="724"/>
        <v>0</v>
      </c>
      <c r="R4572" s="61">
        <f t="shared" si="725"/>
        <v>0</v>
      </c>
      <c r="S4572" s="61">
        <f t="shared" si="726"/>
        <v>3</v>
      </c>
      <c r="T4572" t="str">
        <f t="shared" si="727"/>
        <v>إضافى كامل</v>
      </c>
      <c r="U4572" t="s">
        <v>871</v>
      </c>
    </row>
    <row r="4573" spans="1:21" x14ac:dyDescent="0.25">
      <c r="A4573" s="54" t="s">
        <v>1702</v>
      </c>
      <c r="B4573" s="54" t="s">
        <v>1704</v>
      </c>
      <c r="C4573" s="54" t="s">
        <v>762</v>
      </c>
      <c r="D4573" s="55">
        <v>45609</v>
      </c>
      <c r="E4573" s="56" t="s">
        <v>23</v>
      </c>
      <c r="F4573" s="54" t="s">
        <v>763</v>
      </c>
      <c r="G4573" s="57" t="s">
        <v>452</v>
      </c>
      <c r="I4573" s="56"/>
      <c r="J4573" s="54"/>
      <c r="K4573" s="3" t="s">
        <v>56</v>
      </c>
      <c r="L4573" s="60">
        <f t="shared" si="720"/>
        <v>0</v>
      </c>
      <c r="M4573" s="33">
        <f t="shared" si="719"/>
        <v>2</v>
      </c>
      <c r="N4573" s="61">
        <f t="shared" si="721"/>
        <v>0</v>
      </c>
      <c r="O4573" s="33">
        <f t="shared" si="722"/>
        <v>0</v>
      </c>
      <c r="P4573" s="61">
        <f t="shared" si="723"/>
        <v>0</v>
      </c>
      <c r="Q4573" s="62">
        <f t="shared" si="724"/>
        <v>0</v>
      </c>
      <c r="R4573" s="61">
        <f t="shared" si="725"/>
        <v>0</v>
      </c>
      <c r="S4573" s="61">
        <f t="shared" si="726"/>
        <v>2</v>
      </c>
      <c r="T4573" t="str">
        <f t="shared" si="727"/>
        <v>إضافى كامل</v>
      </c>
      <c r="U4573" t="s">
        <v>871</v>
      </c>
    </row>
    <row r="4574" spans="1:21" x14ac:dyDescent="0.25">
      <c r="A4574" s="54" t="s">
        <v>1702</v>
      </c>
      <c r="B4574" s="54" t="s">
        <v>1704</v>
      </c>
      <c r="C4574" s="54" t="s">
        <v>762</v>
      </c>
      <c r="D4574" s="55">
        <v>45610</v>
      </c>
      <c r="E4574" s="56" t="s">
        <v>24</v>
      </c>
      <c r="F4574" s="54" t="s">
        <v>763</v>
      </c>
      <c r="G4574" s="57" t="s">
        <v>452</v>
      </c>
      <c r="I4574" s="59"/>
      <c r="J4574" s="54"/>
      <c r="K4574" s="3" t="s">
        <v>56</v>
      </c>
      <c r="L4574" s="60">
        <f t="shared" si="720"/>
        <v>0</v>
      </c>
      <c r="M4574" s="33">
        <f t="shared" si="719"/>
        <v>1</v>
      </c>
      <c r="N4574" s="61">
        <f t="shared" si="721"/>
        <v>0</v>
      </c>
      <c r="O4574" s="33">
        <f t="shared" si="722"/>
        <v>0</v>
      </c>
      <c r="P4574" s="61">
        <f t="shared" si="723"/>
        <v>0</v>
      </c>
      <c r="Q4574" s="62">
        <f t="shared" si="724"/>
        <v>0</v>
      </c>
      <c r="R4574" s="61">
        <f t="shared" si="725"/>
        <v>0</v>
      </c>
      <c r="S4574" s="61">
        <f t="shared" si="726"/>
        <v>1</v>
      </c>
      <c r="T4574" t="str">
        <f t="shared" si="727"/>
        <v>إضافى كامل</v>
      </c>
      <c r="U4574" t="s">
        <v>871</v>
      </c>
    </row>
    <row r="4575" spans="1:21" x14ac:dyDescent="0.25">
      <c r="A4575" s="54" t="s">
        <v>1702</v>
      </c>
      <c r="B4575" s="54" t="s">
        <v>1704</v>
      </c>
      <c r="C4575" s="54" t="s">
        <v>762</v>
      </c>
      <c r="D4575" s="55">
        <v>45611</v>
      </c>
      <c r="E4575" s="56" t="s">
        <v>15</v>
      </c>
      <c r="F4575" s="54" t="s">
        <v>763</v>
      </c>
      <c r="G4575" s="57" t="s">
        <v>452</v>
      </c>
      <c r="I4575" s="59"/>
      <c r="J4575" s="54"/>
      <c r="L4575" s="60">
        <f t="shared" si="720"/>
        <v>0</v>
      </c>
      <c r="M4575" s="33">
        <f t="shared" si="719"/>
        <v>0</v>
      </c>
      <c r="N4575" s="61">
        <f t="shared" si="721"/>
        <v>0</v>
      </c>
      <c r="O4575" s="33">
        <f t="shared" si="722"/>
        <v>0</v>
      </c>
      <c r="P4575" s="61">
        <f t="shared" si="723"/>
        <v>0</v>
      </c>
      <c r="Q4575" s="62">
        <f t="shared" si="724"/>
        <v>0</v>
      </c>
      <c r="R4575" s="61">
        <f t="shared" si="725"/>
        <v>0</v>
      </c>
      <c r="S4575" s="61">
        <f t="shared" si="726"/>
        <v>0</v>
      </c>
      <c r="T4575" t="str">
        <f t="shared" si="727"/>
        <v>إضافى كامل</v>
      </c>
      <c r="U4575" t="s">
        <v>871</v>
      </c>
    </row>
    <row r="4576" spans="1:21" x14ac:dyDescent="0.25">
      <c r="A4576" s="54" t="s">
        <v>1702</v>
      </c>
      <c r="B4576" s="54" t="s">
        <v>1704</v>
      </c>
      <c r="C4576" s="54" t="s">
        <v>762</v>
      </c>
      <c r="D4576" s="55">
        <v>45612</v>
      </c>
      <c r="E4576" s="56" t="s">
        <v>18</v>
      </c>
      <c r="F4576" s="54" t="s">
        <v>763</v>
      </c>
      <c r="G4576" s="57" t="s">
        <v>452</v>
      </c>
      <c r="I4576" s="59"/>
      <c r="J4576" s="54"/>
      <c r="L4576" s="60">
        <f t="shared" si="720"/>
        <v>0</v>
      </c>
      <c r="M4576" s="33">
        <f t="shared" si="719"/>
        <v>0</v>
      </c>
      <c r="N4576" s="61">
        <f t="shared" si="721"/>
        <v>0</v>
      </c>
      <c r="O4576" s="33">
        <f t="shared" si="722"/>
        <v>0</v>
      </c>
      <c r="P4576" s="61">
        <f t="shared" si="723"/>
        <v>0</v>
      </c>
      <c r="Q4576" s="62">
        <f t="shared" si="724"/>
        <v>0</v>
      </c>
      <c r="R4576" s="61">
        <f t="shared" si="725"/>
        <v>0</v>
      </c>
      <c r="S4576" s="61">
        <f t="shared" si="726"/>
        <v>0</v>
      </c>
      <c r="T4576" t="str">
        <f t="shared" si="727"/>
        <v>إضافى كامل</v>
      </c>
      <c r="U4576" t="s">
        <v>871</v>
      </c>
    </row>
    <row r="4577" spans="1:21" x14ac:dyDescent="0.25">
      <c r="A4577" s="54" t="s">
        <v>1702</v>
      </c>
      <c r="B4577" s="54" t="s">
        <v>1704</v>
      </c>
      <c r="C4577" s="54" t="s">
        <v>762</v>
      </c>
      <c r="D4577" s="55">
        <v>45613</v>
      </c>
      <c r="E4577" s="56" t="s">
        <v>20</v>
      </c>
      <c r="F4577" s="54" t="s">
        <v>763</v>
      </c>
      <c r="G4577" s="57" t="s">
        <v>452</v>
      </c>
      <c r="I4577" s="59"/>
      <c r="J4577" s="54"/>
      <c r="L4577" s="60">
        <f t="shared" si="720"/>
        <v>0</v>
      </c>
      <c r="M4577" s="33">
        <f t="shared" si="719"/>
        <v>0</v>
      </c>
      <c r="N4577" s="61">
        <f t="shared" si="721"/>
        <v>0</v>
      </c>
      <c r="O4577" s="33">
        <f t="shared" si="722"/>
        <v>0</v>
      </c>
      <c r="P4577" s="61">
        <f t="shared" si="723"/>
        <v>0</v>
      </c>
      <c r="Q4577" s="62">
        <f t="shared" si="724"/>
        <v>0</v>
      </c>
      <c r="R4577" s="61">
        <f t="shared" si="725"/>
        <v>0</v>
      </c>
      <c r="S4577" s="61">
        <f t="shared" si="726"/>
        <v>0</v>
      </c>
      <c r="T4577" t="str">
        <f t="shared" si="727"/>
        <v>إضافى كامل</v>
      </c>
      <c r="U4577" t="s">
        <v>871</v>
      </c>
    </row>
    <row r="4578" spans="1:21" x14ac:dyDescent="0.25">
      <c r="A4578" s="54" t="s">
        <v>1702</v>
      </c>
      <c r="B4578" s="54" t="s">
        <v>1704</v>
      </c>
      <c r="C4578" s="54" t="s">
        <v>762</v>
      </c>
      <c r="D4578" s="55">
        <v>45614</v>
      </c>
      <c r="E4578" s="56" t="s">
        <v>21</v>
      </c>
      <c r="F4578" s="54" t="s">
        <v>763</v>
      </c>
      <c r="G4578" s="57" t="s">
        <v>452</v>
      </c>
      <c r="I4578" s="59"/>
      <c r="J4578" s="54"/>
      <c r="L4578" s="60">
        <f t="shared" si="720"/>
        <v>0</v>
      </c>
      <c r="M4578" s="33">
        <f t="shared" si="719"/>
        <v>0</v>
      </c>
      <c r="N4578" s="61">
        <f t="shared" si="721"/>
        <v>0</v>
      </c>
      <c r="O4578" s="33">
        <f t="shared" si="722"/>
        <v>0</v>
      </c>
      <c r="P4578" s="61">
        <f t="shared" si="723"/>
        <v>0</v>
      </c>
      <c r="Q4578" s="62">
        <f t="shared" si="724"/>
        <v>0</v>
      </c>
      <c r="R4578" s="61">
        <f t="shared" si="725"/>
        <v>0</v>
      </c>
      <c r="S4578" s="61">
        <f t="shared" si="726"/>
        <v>0</v>
      </c>
      <c r="T4578" t="str">
        <f t="shared" si="727"/>
        <v>إضافى كامل</v>
      </c>
      <c r="U4578" t="s">
        <v>871</v>
      </c>
    </row>
    <row r="4579" spans="1:21" x14ac:dyDescent="0.25">
      <c r="A4579" s="54" t="s">
        <v>1702</v>
      </c>
      <c r="B4579" s="54" t="s">
        <v>1704</v>
      </c>
      <c r="C4579" s="54" t="s">
        <v>762</v>
      </c>
      <c r="D4579" s="55">
        <v>45615</v>
      </c>
      <c r="E4579" s="56" t="s">
        <v>22</v>
      </c>
      <c r="F4579" s="54" t="s">
        <v>763</v>
      </c>
      <c r="G4579" s="57" t="s">
        <v>452</v>
      </c>
      <c r="I4579" s="54" t="s">
        <v>1410</v>
      </c>
      <c r="J4579" s="54"/>
      <c r="L4579" s="60">
        <f t="shared" si="720"/>
        <v>0</v>
      </c>
      <c r="M4579" s="33">
        <f t="shared" si="719"/>
        <v>0</v>
      </c>
      <c r="N4579" s="61">
        <f t="shared" si="721"/>
        <v>0</v>
      </c>
      <c r="O4579" s="33">
        <f t="shared" si="722"/>
        <v>0</v>
      </c>
      <c r="P4579" s="61">
        <f t="shared" si="723"/>
        <v>0</v>
      </c>
      <c r="Q4579" s="62">
        <f t="shared" si="724"/>
        <v>0</v>
      </c>
      <c r="R4579" s="61">
        <f t="shared" si="725"/>
        <v>0</v>
      </c>
      <c r="S4579" s="61">
        <f t="shared" si="726"/>
        <v>0</v>
      </c>
      <c r="T4579" t="str">
        <f t="shared" si="727"/>
        <v>إضافى كامل</v>
      </c>
      <c r="U4579" t="s">
        <v>871</v>
      </c>
    </row>
    <row r="4580" spans="1:21" x14ac:dyDescent="0.25">
      <c r="A4580" s="54" t="s">
        <v>1702</v>
      </c>
      <c r="B4580" s="54" t="s">
        <v>1704</v>
      </c>
      <c r="C4580" s="54" t="s">
        <v>762</v>
      </c>
      <c r="D4580" s="55">
        <v>45616</v>
      </c>
      <c r="E4580" s="56" t="s">
        <v>23</v>
      </c>
      <c r="F4580" s="54" t="s">
        <v>763</v>
      </c>
      <c r="G4580" s="57" t="s">
        <v>452</v>
      </c>
      <c r="I4580" s="59"/>
      <c r="J4580" s="54"/>
      <c r="L4580" s="60">
        <f t="shared" si="720"/>
        <v>0</v>
      </c>
      <c r="M4580" s="33">
        <f t="shared" si="719"/>
        <v>0</v>
      </c>
      <c r="N4580" s="61">
        <f t="shared" si="721"/>
        <v>0</v>
      </c>
      <c r="O4580" s="33">
        <f t="shared" si="722"/>
        <v>0</v>
      </c>
      <c r="P4580" s="61">
        <f t="shared" si="723"/>
        <v>0</v>
      </c>
      <c r="Q4580" s="62">
        <f t="shared" si="724"/>
        <v>0</v>
      </c>
      <c r="R4580" s="61">
        <f t="shared" si="725"/>
        <v>0</v>
      </c>
      <c r="S4580" s="61">
        <f t="shared" si="726"/>
        <v>0</v>
      </c>
      <c r="T4580" t="str">
        <f t="shared" si="727"/>
        <v>إضافى كامل</v>
      </c>
      <c r="U4580" t="s">
        <v>871</v>
      </c>
    </row>
    <row r="4581" spans="1:21" x14ac:dyDescent="0.25">
      <c r="A4581" s="54" t="s">
        <v>1702</v>
      </c>
      <c r="B4581" s="54" t="s">
        <v>1704</v>
      </c>
      <c r="C4581" s="54" t="s">
        <v>762</v>
      </c>
      <c r="D4581" s="55">
        <v>45617</v>
      </c>
      <c r="E4581" s="56" t="s">
        <v>24</v>
      </c>
      <c r="F4581" s="54" t="s">
        <v>763</v>
      </c>
      <c r="G4581" s="57" t="s">
        <v>452</v>
      </c>
      <c r="I4581" s="59"/>
      <c r="J4581" s="54"/>
      <c r="L4581" s="60">
        <f t="shared" si="720"/>
        <v>0</v>
      </c>
      <c r="M4581" s="33">
        <f t="shared" si="719"/>
        <v>0</v>
      </c>
      <c r="N4581" s="61">
        <f t="shared" si="721"/>
        <v>0</v>
      </c>
      <c r="O4581" s="33">
        <f t="shared" si="722"/>
        <v>0</v>
      </c>
      <c r="P4581" s="61">
        <f t="shared" si="723"/>
        <v>0</v>
      </c>
      <c r="Q4581" s="62">
        <f t="shared" si="724"/>
        <v>0</v>
      </c>
      <c r="R4581" s="61">
        <f t="shared" si="725"/>
        <v>0</v>
      </c>
      <c r="S4581" s="61">
        <f t="shared" si="726"/>
        <v>0</v>
      </c>
      <c r="T4581" t="str">
        <f t="shared" si="727"/>
        <v>إضافى كامل</v>
      </c>
      <c r="U4581" t="s">
        <v>871</v>
      </c>
    </row>
    <row r="4582" spans="1:21" x14ac:dyDescent="0.25">
      <c r="A4582" s="54" t="s">
        <v>1702</v>
      </c>
      <c r="B4582" s="54" t="s">
        <v>1704</v>
      </c>
      <c r="C4582" s="54" t="s">
        <v>762</v>
      </c>
      <c r="D4582" s="55">
        <v>45618</v>
      </c>
      <c r="E4582" s="56" t="s">
        <v>15</v>
      </c>
      <c r="F4582" s="54" t="s">
        <v>763</v>
      </c>
      <c r="G4582" s="57" t="s">
        <v>452</v>
      </c>
      <c r="I4582" s="59"/>
      <c r="J4582" s="54"/>
      <c r="L4582" s="60">
        <f t="shared" si="720"/>
        <v>0</v>
      </c>
      <c r="M4582" s="33">
        <f t="shared" si="719"/>
        <v>0</v>
      </c>
      <c r="N4582" s="61">
        <f t="shared" si="721"/>
        <v>0</v>
      </c>
      <c r="O4582" s="33">
        <f t="shared" si="722"/>
        <v>0</v>
      </c>
      <c r="P4582" s="61">
        <f t="shared" si="723"/>
        <v>0</v>
      </c>
      <c r="Q4582" s="62">
        <f t="shared" si="724"/>
        <v>0</v>
      </c>
      <c r="R4582" s="61">
        <f t="shared" si="725"/>
        <v>0</v>
      </c>
      <c r="S4582" s="61">
        <f t="shared" si="726"/>
        <v>0</v>
      </c>
      <c r="T4582" t="str">
        <f t="shared" si="727"/>
        <v>إضافى كامل</v>
      </c>
      <c r="U4582" t="s">
        <v>871</v>
      </c>
    </row>
    <row r="4583" spans="1:21" x14ac:dyDescent="0.25">
      <c r="A4583" s="54" t="s">
        <v>1702</v>
      </c>
      <c r="B4583" s="54" t="s">
        <v>1704</v>
      </c>
      <c r="C4583" s="54" t="s">
        <v>762</v>
      </c>
      <c r="D4583" s="55">
        <v>45619</v>
      </c>
      <c r="E4583" s="56" t="s">
        <v>18</v>
      </c>
      <c r="F4583" s="54" t="s">
        <v>763</v>
      </c>
      <c r="G4583" s="57" t="s">
        <v>452</v>
      </c>
      <c r="I4583" s="59"/>
      <c r="J4583" s="54"/>
      <c r="L4583" s="60">
        <f t="shared" si="720"/>
        <v>0</v>
      </c>
      <c r="M4583" s="33">
        <f t="shared" si="719"/>
        <v>0</v>
      </c>
      <c r="N4583" s="61">
        <f t="shared" si="721"/>
        <v>0</v>
      </c>
      <c r="O4583" s="33">
        <f t="shared" si="722"/>
        <v>0</v>
      </c>
      <c r="P4583" s="61">
        <f t="shared" si="723"/>
        <v>0</v>
      </c>
      <c r="Q4583" s="62">
        <f t="shared" si="724"/>
        <v>0</v>
      </c>
      <c r="R4583" s="61">
        <f t="shared" si="725"/>
        <v>0</v>
      </c>
      <c r="S4583" s="61">
        <f t="shared" si="726"/>
        <v>0</v>
      </c>
      <c r="T4583" t="str">
        <f t="shared" si="727"/>
        <v>إضافى كامل</v>
      </c>
      <c r="U4583" t="s">
        <v>871</v>
      </c>
    </row>
    <row r="4584" spans="1:21" x14ac:dyDescent="0.25">
      <c r="A4584" s="54" t="s">
        <v>1702</v>
      </c>
      <c r="B4584" s="54" t="s">
        <v>1704</v>
      </c>
      <c r="C4584" s="54" t="s">
        <v>762</v>
      </c>
      <c r="D4584" s="55">
        <v>45620</v>
      </c>
      <c r="E4584" s="56" t="s">
        <v>20</v>
      </c>
      <c r="F4584" s="54" t="s">
        <v>763</v>
      </c>
      <c r="G4584" s="57" t="s">
        <v>452</v>
      </c>
      <c r="I4584" s="59"/>
      <c r="J4584" s="54"/>
      <c r="L4584" s="60">
        <f t="shared" si="720"/>
        <v>0</v>
      </c>
      <c r="M4584" s="33">
        <f t="shared" si="719"/>
        <v>0</v>
      </c>
      <c r="N4584" s="61">
        <f t="shared" si="721"/>
        <v>0</v>
      </c>
      <c r="O4584" s="33">
        <f t="shared" si="722"/>
        <v>0</v>
      </c>
      <c r="P4584" s="61">
        <f t="shared" si="723"/>
        <v>0</v>
      </c>
      <c r="Q4584" s="62">
        <f t="shared" si="724"/>
        <v>0</v>
      </c>
      <c r="R4584" s="61">
        <f t="shared" si="725"/>
        <v>0</v>
      </c>
      <c r="S4584" s="61">
        <f t="shared" si="726"/>
        <v>0</v>
      </c>
      <c r="T4584" t="str">
        <f t="shared" si="727"/>
        <v>إضافى كامل</v>
      </c>
      <c r="U4584" t="s">
        <v>871</v>
      </c>
    </row>
    <row r="4585" spans="1:21" x14ac:dyDescent="0.25">
      <c r="A4585" s="54" t="s">
        <v>1702</v>
      </c>
      <c r="B4585" s="54" t="s">
        <v>1704</v>
      </c>
      <c r="C4585" s="54" t="s">
        <v>762</v>
      </c>
      <c r="D4585" s="55">
        <v>45621</v>
      </c>
      <c r="E4585" s="56" t="s">
        <v>21</v>
      </c>
      <c r="F4585" s="54" t="s">
        <v>763</v>
      </c>
      <c r="G4585" s="57" t="s">
        <v>452</v>
      </c>
      <c r="I4585" s="59"/>
      <c r="J4585" s="54"/>
      <c r="L4585" s="60">
        <f t="shared" si="720"/>
        <v>0</v>
      </c>
      <c r="M4585" s="33">
        <f t="shared" si="719"/>
        <v>0</v>
      </c>
      <c r="N4585" s="61">
        <f t="shared" si="721"/>
        <v>0</v>
      </c>
      <c r="O4585" s="33">
        <f t="shared" si="722"/>
        <v>0</v>
      </c>
      <c r="P4585" s="61">
        <f t="shared" si="723"/>
        <v>0</v>
      </c>
      <c r="Q4585" s="62">
        <f t="shared" si="724"/>
        <v>0</v>
      </c>
      <c r="R4585" s="61">
        <f t="shared" si="725"/>
        <v>0</v>
      </c>
      <c r="S4585" s="61">
        <f t="shared" si="726"/>
        <v>0</v>
      </c>
      <c r="T4585" t="str">
        <f t="shared" si="727"/>
        <v>إضافى كامل</v>
      </c>
      <c r="U4585" t="s">
        <v>871</v>
      </c>
    </row>
    <row r="4586" spans="1:21" x14ac:dyDescent="0.25">
      <c r="A4586" s="54" t="s">
        <v>1702</v>
      </c>
      <c r="B4586" s="54" t="s">
        <v>1704</v>
      </c>
      <c r="C4586" s="54" t="s">
        <v>762</v>
      </c>
      <c r="D4586" s="55">
        <v>45622</v>
      </c>
      <c r="E4586" s="56" t="s">
        <v>22</v>
      </c>
      <c r="F4586" s="54" t="s">
        <v>763</v>
      </c>
      <c r="G4586" s="57" t="s">
        <v>452</v>
      </c>
      <c r="I4586" s="54" t="s">
        <v>782</v>
      </c>
      <c r="J4586" s="54"/>
      <c r="L4586" s="60">
        <f t="shared" si="720"/>
        <v>0</v>
      </c>
      <c r="M4586" s="33">
        <f t="shared" si="719"/>
        <v>0</v>
      </c>
      <c r="N4586" s="61">
        <f t="shared" si="721"/>
        <v>0</v>
      </c>
      <c r="O4586" s="33">
        <f t="shared" si="722"/>
        <v>0</v>
      </c>
      <c r="P4586" s="61">
        <f t="shared" si="723"/>
        <v>0</v>
      </c>
      <c r="Q4586" s="62">
        <f t="shared" si="724"/>
        <v>0</v>
      </c>
      <c r="R4586" s="61">
        <f t="shared" si="725"/>
        <v>0</v>
      </c>
      <c r="S4586" s="61">
        <f t="shared" si="726"/>
        <v>0</v>
      </c>
      <c r="T4586" t="str">
        <f t="shared" si="727"/>
        <v>إضافى كامل</v>
      </c>
      <c r="U4586" t="s">
        <v>871</v>
      </c>
    </row>
    <row r="4587" spans="1:21" x14ac:dyDescent="0.25">
      <c r="A4587" s="54" t="s">
        <v>1702</v>
      </c>
      <c r="B4587" s="54" t="s">
        <v>1704</v>
      </c>
      <c r="C4587" s="54" t="s">
        <v>762</v>
      </c>
      <c r="D4587" s="55">
        <v>45623</v>
      </c>
      <c r="E4587" s="56" t="s">
        <v>23</v>
      </c>
      <c r="F4587" s="54" t="s">
        <v>763</v>
      </c>
      <c r="G4587" s="57" t="s">
        <v>452</v>
      </c>
      <c r="I4587" s="59"/>
      <c r="J4587" s="54"/>
      <c r="L4587" s="60">
        <f t="shared" si="720"/>
        <v>0</v>
      </c>
      <c r="M4587" s="33">
        <f t="shared" si="719"/>
        <v>0</v>
      </c>
      <c r="N4587" s="61">
        <f t="shared" si="721"/>
        <v>0</v>
      </c>
      <c r="O4587" s="33">
        <f t="shared" si="722"/>
        <v>0</v>
      </c>
      <c r="P4587" s="61">
        <f t="shared" si="723"/>
        <v>0</v>
      </c>
      <c r="Q4587" s="62">
        <f t="shared" si="724"/>
        <v>0</v>
      </c>
      <c r="R4587" s="61">
        <f t="shared" si="725"/>
        <v>0</v>
      </c>
      <c r="S4587" s="61">
        <f t="shared" si="726"/>
        <v>0</v>
      </c>
      <c r="T4587" t="str">
        <f t="shared" si="727"/>
        <v>إضافى كامل</v>
      </c>
      <c r="U4587" t="s">
        <v>871</v>
      </c>
    </row>
    <row r="4588" spans="1:21" x14ac:dyDescent="0.25">
      <c r="A4588" s="54" t="s">
        <v>1702</v>
      </c>
      <c r="B4588" s="54" t="s">
        <v>1704</v>
      </c>
      <c r="C4588" s="54" t="s">
        <v>762</v>
      </c>
      <c r="D4588" s="55">
        <v>45624</v>
      </c>
      <c r="E4588" s="56" t="s">
        <v>24</v>
      </c>
      <c r="F4588" s="54" t="s">
        <v>763</v>
      </c>
      <c r="G4588" s="57" t="s">
        <v>452</v>
      </c>
      <c r="I4588" s="59"/>
      <c r="J4588" s="54"/>
      <c r="L4588" s="60">
        <f t="shared" si="720"/>
        <v>0</v>
      </c>
      <c r="M4588" s="33">
        <f t="shared" si="719"/>
        <v>0</v>
      </c>
      <c r="N4588" s="61">
        <f t="shared" si="721"/>
        <v>0</v>
      </c>
      <c r="O4588" s="33">
        <f t="shared" si="722"/>
        <v>0</v>
      </c>
      <c r="P4588" s="61">
        <f t="shared" si="723"/>
        <v>0</v>
      </c>
      <c r="Q4588" s="62">
        <f t="shared" si="724"/>
        <v>0</v>
      </c>
      <c r="R4588" s="61">
        <f t="shared" si="725"/>
        <v>0</v>
      </c>
      <c r="S4588" s="61">
        <f t="shared" si="726"/>
        <v>0</v>
      </c>
      <c r="T4588" t="str">
        <f t="shared" si="727"/>
        <v>إضافى كامل</v>
      </c>
      <c r="U4588" t="s">
        <v>871</v>
      </c>
    </row>
    <row r="4589" spans="1:21" x14ac:dyDescent="0.25">
      <c r="A4589" s="54" t="s">
        <v>1702</v>
      </c>
      <c r="B4589" s="54" t="s">
        <v>1704</v>
      </c>
      <c r="C4589" s="54" t="s">
        <v>762</v>
      </c>
      <c r="D4589" s="55">
        <v>45625</v>
      </c>
      <c r="E4589" s="56" t="s">
        <v>15</v>
      </c>
      <c r="F4589" s="54" t="s">
        <v>763</v>
      </c>
      <c r="G4589" s="57" t="s">
        <v>452</v>
      </c>
      <c r="I4589" s="59"/>
      <c r="J4589" s="54"/>
      <c r="L4589" s="60">
        <f t="shared" si="720"/>
        <v>0</v>
      </c>
      <c r="M4589" s="33">
        <f t="shared" si="719"/>
        <v>0</v>
      </c>
      <c r="N4589" s="61">
        <f t="shared" si="721"/>
        <v>0</v>
      </c>
      <c r="O4589" s="33">
        <f t="shared" si="722"/>
        <v>0</v>
      </c>
      <c r="P4589" s="61">
        <f t="shared" si="723"/>
        <v>0</v>
      </c>
      <c r="Q4589" s="62">
        <f t="shared" si="724"/>
        <v>0</v>
      </c>
      <c r="R4589" s="61">
        <f t="shared" si="725"/>
        <v>0</v>
      </c>
      <c r="S4589" s="61">
        <f t="shared" si="726"/>
        <v>0</v>
      </c>
      <c r="T4589" t="str">
        <f t="shared" si="727"/>
        <v>إضافى كامل</v>
      </c>
      <c r="U4589" t="s">
        <v>871</v>
      </c>
    </row>
    <row r="4590" spans="1:21" x14ac:dyDescent="0.25">
      <c r="A4590" s="54" t="s">
        <v>1702</v>
      </c>
      <c r="B4590" s="54" t="s">
        <v>1704</v>
      </c>
      <c r="C4590" s="54" t="s">
        <v>762</v>
      </c>
      <c r="D4590" s="55">
        <v>45626</v>
      </c>
      <c r="E4590" s="56" t="s">
        <v>18</v>
      </c>
      <c r="F4590" s="54" t="s">
        <v>763</v>
      </c>
      <c r="G4590" s="57" t="s">
        <v>452</v>
      </c>
      <c r="I4590" s="59"/>
      <c r="J4590" s="54"/>
      <c r="L4590" s="60">
        <f t="shared" si="720"/>
        <v>0</v>
      </c>
      <c r="M4590" s="33">
        <f t="shared" si="719"/>
        <v>0</v>
      </c>
      <c r="N4590" s="61">
        <f t="shared" si="721"/>
        <v>0</v>
      </c>
      <c r="O4590" s="33">
        <f t="shared" si="722"/>
        <v>0</v>
      </c>
      <c r="P4590" s="61">
        <f t="shared" si="723"/>
        <v>0</v>
      </c>
      <c r="Q4590" s="62">
        <f t="shared" si="724"/>
        <v>0</v>
      </c>
      <c r="R4590" s="61">
        <f t="shared" si="725"/>
        <v>0</v>
      </c>
      <c r="S4590" s="61">
        <f t="shared" si="726"/>
        <v>0</v>
      </c>
      <c r="T4590" t="str">
        <f t="shared" si="727"/>
        <v>إضافى كامل</v>
      </c>
      <c r="U4590" t="s">
        <v>871</v>
      </c>
    </row>
    <row r="4591" spans="1:21" ht="15.75" x14ac:dyDescent="0.25">
      <c r="A4591" s="54" t="s">
        <v>1705</v>
      </c>
      <c r="B4591" s="78" t="s">
        <v>1828</v>
      </c>
      <c r="C4591" s="54" t="s">
        <v>762</v>
      </c>
      <c r="D4591" s="55">
        <v>45597</v>
      </c>
      <c r="E4591" s="56" t="s">
        <v>15</v>
      </c>
      <c r="F4591" s="54" t="s">
        <v>1681</v>
      </c>
      <c r="G4591" s="57" t="s">
        <v>446</v>
      </c>
      <c r="I4591" s="56"/>
      <c r="J4591" s="54"/>
      <c r="L4591" s="60">
        <f t="shared" si="720"/>
        <v>0</v>
      </c>
      <c r="M4591" s="33">
        <f t="shared" si="719"/>
        <v>0</v>
      </c>
      <c r="N4591" s="61">
        <f t="shared" si="721"/>
        <v>0</v>
      </c>
      <c r="O4591" s="33">
        <f t="shared" si="722"/>
        <v>0</v>
      </c>
      <c r="P4591" s="61">
        <f t="shared" si="723"/>
        <v>0</v>
      </c>
      <c r="Q4591" s="62">
        <f t="shared" si="724"/>
        <v>0</v>
      </c>
      <c r="R4591" s="61">
        <f t="shared" si="725"/>
        <v>0</v>
      </c>
      <c r="S4591" s="61">
        <f t="shared" si="726"/>
        <v>0</v>
      </c>
      <c r="T4591" t="str">
        <f t="shared" si="727"/>
        <v>إضافى كامل</v>
      </c>
    </row>
    <row r="4592" spans="1:21" x14ac:dyDescent="0.25">
      <c r="A4592" s="54" t="s">
        <v>1705</v>
      </c>
      <c r="B4592" s="54" t="s">
        <v>1889</v>
      </c>
      <c r="C4592" s="54" t="s">
        <v>762</v>
      </c>
      <c r="D4592" s="55">
        <v>45598</v>
      </c>
      <c r="E4592" s="56" t="s">
        <v>18</v>
      </c>
      <c r="F4592" s="54" t="s">
        <v>1681</v>
      </c>
      <c r="G4592" s="57" t="s">
        <v>446</v>
      </c>
      <c r="I4592" s="56"/>
      <c r="J4592" s="54"/>
      <c r="L4592" s="60">
        <f t="shared" si="720"/>
        <v>0</v>
      </c>
      <c r="M4592" s="33">
        <f t="shared" si="719"/>
        <v>0</v>
      </c>
      <c r="N4592" s="61">
        <f t="shared" si="721"/>
        <v>0</v>
      </c>
      <c r="O4592" s="33">
        <f t="shared" si="722"/>
        <v>0</v>
      </c>
      <c r="P4592" s="61">
        <f t="shared" si="723"/>
        <v>0</v>
      </c>
      <c r="Q4592" s="62">
        <f t="shared" si="724"/>
        <v>0</v>
      </c>
      <c r="R4592" s="61">
        <f t="shared" si="725"/>
        <v>0</v>
      </c>
      <c r="S4592" s="61">
        <f t="shared" si="726"/>
        <v>0</v>
      </c>
      <c r="T4592" t="str">
        <f t="shared" si="727"/>
        <v>إضافى كامل</v>
      </c>
    </row>
    <row r="4593" spans="1:20" x14ac:dyDescent="0.25">
      <c r="A4593" s="54" t="s">
        <v>1705</v>
      </c>
      <c r="B4593" s="54" t="s">
        <v>1889</v>
      </c>
      <c r="C4593" s="54" t="s">
        <v>762</v>
      </c>
      <c r="D4593" s="55">
        <v>45599</v>
      </c>
      <c r="E4593" s="56" t="s">
        <v>20</v>
      </c>
      <c r="F4593" s="54" t="s">
        <v>1681</v>
      </c>
      <c r="G4593" s="57" t="s">
        <v>446</v>
      </c>
      <c r="I4593" s="56"/>
      <c r="J4593" s="54"/>
      <c r="L4593" s="60">
        <f t="shared" si="720"/>
        <v>0</v>
      </c>
      <c r="M4593" s="33">
        <f t="shared" si="719"/>
        <v>0</v>
      </c>
      <c r="N4593" s="61">
        <f t="shared" si="721"/>
        <v>0</v>
      </c>
      <c r="O4593" s="33">
        <f t="shared" si="722"/>
        <v>0</v>
      </c>
      <c r="P4593" s="61">
        <f t="shared" si="723"/>
        <v>0</v>
      </c>
      <c r="Q4593" s="62">
        <f t="shared" si="724"/>
        <v>0</v>
      </c>
      <c r="R4593" s="61">
        <f t="shared" si="725"/>
        <v>0</v>
      </c>
      <c r="S4593" s="61">
        <f t="shared" si="726"/>
        <v>0</v>
      </c>
      <c r="T4593" t="str">
        <f t="shared" si="727"/>
        <v>إضافى كامل</v>
      </c>
    </row>
    <row r="4594" spans="1:20" x14ac:dyDescent="0.25">
      <c r="A4594" s="54" t="s">
        <v>1705</v>
      </c>
      <c r="B4594" s="54" t="s">
        <v>1889</v>
      </c>
      <c r="C4594" s="54" t="s">
        <v>762</v>
      </c>
      <c r="D4594" s="55">
        <v>45600</v>
      </c>
      <c r="E4594" s="56" t="s">
        <v>21</v>
      </c>
      <c r="F4594" s="54" t="s">
        <v>1681</v>
      </c>
      <c r="G4594" s="57" t="s">
        <v>446</v>
      </c>
      <c r="I4594" s="56" t="s">
        <v>1414</v>
      </c>
      <c r="J4594" s="54"/>
      <c r="L4594" s="60">
        <f t="shared" si="720"/>
        <v>0</v>
      </c>
      <c r="M4594" s="33">
        <f t="shared" si="719"/>
        <v>0</v>
      </c>
      <c r="N4594" s="61">
        <f t="shared" si="721"/>
        <v>0</v>
      </c>
      <c r="O4594" s="33">
        <f t="shared" si="722"/>
        <v>0</v>
      </c>
      <c r="P4594" s="61">
        <f t="shared" si="723"/>
        <v>0</v>
      </c>
      <c r="Q4594" s="62">
        <f t="shared" si="724"/>
        <v>0</v>
      </c>
      <c r="R4594" s="61">
        <f t="shared" si="725"/>
        <v>0</v>
      </c>
      <c r="S4594" s="61">
        <f t="shared" si="726"/>
        <v>0</v>
      </c>
      <c r="T4594" t="str">
        <f t="shared" si="727"/>
        <v>إضافى كامل</v>
      </c>
    </row>
    <row r="4595" spans="1:20" x14ac:dyDescent="0.25">
      <c r="A4595" s="54" t="s">
        <v>1705</v>
      </c>
      <c r="B4595" s="54" t="s">
        <v>1889</v>
      </c>
      <c r="C4595" s="54" t="s">
        <v>762</v>
      </c>
      <c r="D4595" s="55">
        <v>45601</v>
      </c>
      <c r="E4595" s="56" t="s">
        <v>22</v>
      </c>
      <c r="F4595" s="54" t="s">
        <v>1681</v>
      </c>
      <c r="G4595" s="57" t="s">
        <v>446</v>
      </c>
      <c r="I4595" s="56"/>
      <c r="J4595" s="54"/>
      <c r="L4595" s="60">
        <f t="shared" si="720"/>
        <v>0</v>
      </c>
      <c r="M4595" s="33">
        <f t="shared" si="719"/>
        <v>0</v>
      </c>
      <c r="N4595" s="61">
        <f t="shared" si="721"/>
        <v>0</v>
      </c>
      <c r="O4595" s="33">
        <f t="shared" si="722"/>
        <v>0</v>
      </c>
      <c r="P4595" s="61">
        <f t="shared" si="723"/>
        <v>0</v>
      </c>
      <c r="Q4595" s="62">
        <f t="shared" si="724"/>
        <v>0</v>
      </c>
      <c r="R4595" s="61">
        <f t="shared" si="725"/>
        <v>0</v>
      </c>
      <c r="S4595" s="61">
        <f t="shared" si="726"/>
        <v>0</v>
      </c>
      <c r="T4595" t="str">
        <f t="shared" si="727"/>
        <v>إضافى كامل</v>
      </c>
    </row>
    <row r="4596" spans="1:20" x14ac:dyDescent="0.25">
      <c r="A4596" s="54" t="s">
        <v>1705</v>
      </c>
      <c r="B4596" s="54" t="s">
        <v>1889</v>
      </c>
      <c r="C4596" s="54" t="s">
        <v>762</v>
      </c>
      <c r="D4596" s="55">
        <v>45602</v>
      </c>
      <c r="E4596" s="56" t="s">
        <v>23</v>
      </c>
      <c r="F4596" s="54" t="s">
        <v>1681</v>
      </c>
      <c r="G4596" s="57" t="s">
        <v>446</v>
      </c>
      <c r="I4596" s="56"/>
      <c r="J4596" s="54"/>
      <c r="L4596" s="60">
        <f t="shared" si="720"/>
        <v>0</v>
      </c>
      <c r="M4596" s="33">
        <f t="shared" si="719"/>
        <v>0</v>
      </c>
      <c r="N4596" s="61">
        <f t="shared" si="721"/>
        <v>0</v>
      </c>
      <c r="O4596" s="33">
        <f t="shared" si="722"/>
        <v>0</v>
      </c>
      <c r="P4596" s="61">
        <f t="shared" si="723"/>
        <v>0</v>
      </c>
      <c r="Q4596" s="62">
        <f t="shared" si="724"/>
        <v>0</v>
      </c>
      <c r="R4596" s="61">
        <f t="shared" si="725"/>
        <v>0</v>
      </c>
      <c r="S4596" s="61">
        <f t="shared" si="726"/>
        <v>0</v>
      </c>
      <c r="T4596" t="str">
        <f t="shared" si="727"/>
        <v>إضافى كامل</v>
      </c>
    </row>
    <row r="4597" spans="1:20" x14ac:dyDescent="0.25">
      <c r="A4597" s="54" t="s">
        <v>1705</v>
      </c>
      <c r="B4597" s="54" t="s">
        <v>1889</v>
      </c>
      <c r="C4597" s="54" t="s">
        <v>762</v>
      </c>
      <c r="D4597" s="55">
        <v>45603</v>
      </c>
      <c r="E4597" s="56" t="s">
        <v>24</v>
      </c>
      <c r="F4597" s="54" t="s">
        <v>1681</v>
      </c>
      <c r="G4597" s="57" t="s">
        <v>446</v>
      </c>
      <c r="I4597" s="56"/>
      <c r="J4597" s="54"/>
      <c r="L4597" s="60">
        <f t="shared" si="720"/>
        <v>0</v>
      </c>
      <c r="M4597" s="33">
        <f t="shared" si="719"/>
        <v>0</v>
      </c>
      <c r="N4597" s="61">
        <f t="shared" si="721"/>
        <v>0</v>
      </c>
      <c r="O4597" s="33">
        <f t="shared" si="722"/>
        <v>0</v>
      </c>
      <c r="P4597" s="61">
        <f t="shared" si="723"/>
        <v>0</v>
      </c>
      <c r="Q4597" s="62">
        <f t="shared" si="724"/>
        <v>0</v>
      </c>
      <c r="R4597" s="61">
        <f t="shared" si="725"/>
        <v>0</v>
      </c>
      <c r="S4597" s="61">
        <f t="shared" si="726"/>
        <v>0</v>
      </c>
      <c r="T4597" t="str">
        <f t="shared" si="727"/>
        <v>إضافى كامل</v>
      </c>
    </row>
    <row r="4598" spans="1:20" x14ac:dyDescent="0.25">
      <c r="A4598" s="54" t="s">
        <v>1705</v>
      </c>
      <c r="B4598" s="54" t="s">
        <v>1889</v>
      </c>
      <c r="C4598" s="54" t="s">
        <v>762</v>
      </c>
      <c r="D4598" s="55">
        <v>45604</v>
      </c>
      <c r="E4598" s="56" t="s">
        <v>15</v>
      </c>
      <c r="F4598" s="54" t="s">
        <v>1681</v>
      </c>
      <c r="G4598" s="57" t="s">
        <v>446</v>
      </c>
      <c r="I4598" s="56"/>
      <c r="J4598" s="54"/>
      <c r="L4598" s="60">
        <f t="shared" si="720"/>
        <v>0</v>
      </c>
      <c r="M4598" s="33">
        <f t="shared" si="719"/>
        <v>0</v>
      </c>
      <c r="N4598" s="61">
        <f t="shared" si="721"/>
        <v>0</v>
      </c>
      <c r="O4598" s="33">
        <f t="shared" si="722"/>
        <v>0</v>
      </c>
      <c r="P4598" s="61">
        <f t="shared" si="723"/>
        <v>0</v>
      </c>
      <c r="Q4598" s="62">
        <f t="shared" si="724"/>
        <v>0</v>
      </c>
      <c r="R4598" s="61">
        <f t="shared" si="725"/>
        <v>0</v>
      </c>
      <c r="S4598" s="61">
        <f t="shared" si="726"/>
        <v>0</v>
      </c>
      <c r="T4598" t="str">
        <f t="shared" si="727"/>
        <v>إضافى كامل</v>
      </c>
    </row>
    <row r="4599" spans="1:20" x14ac:dyDescent="0.25">
      <c r="A4599" s="54" t="s">
        <v>1705</v>
      </c>
      <c r="B4599" s="54" t="s">
        <v>1889</v>
      </c>
      <c r="C4599" s="54" t="s">
        <v>762</v>
      </c>
      <c r="D4599" s="55">
        <v>45605</v>
      </c>
      <c r="E4599" s="56" t="s">
        <v>18</v>
      </c>
      <c r="F4599" s="54" t="s">
        <v>1681</v>
      </c>
      <c r="G4599" s="57" t="s">
        <v>446</v>
      </c>
      <c r="I4599" s="56"/>
      <c r="J4599" s="54"/>
      <c r="L4599" s="60">
        <f t="shared" si="720"/>
        <v>0</v>
      </c>
      <c r="M4599" s="33">
        <f t="shared" si="719"/>
        <v>0</v>
      </c>
      <c r="N4599" s="61">
        <f t="shared" si="721"/>
        <v>0</v>
      </c>
      <c r="O4599" s="33">
        <f t="shared" si="722"/>
        <v>0</v>
      </c>
      <c r="P4599" s="61">
        <f t="shared" si="723"/>
        <v>0</v>
      </c>
      <c r="Q4599" s="62">
        <f t="shared" si="724"/>
        <v>0</v>
      </c>
      <c r="R4599" s="61">
        <f t="shared" si="725"/>
        <v>0</v>
      </c>
      <c r="S4599" s="61">
        <f t="shared" si="726"/>
        <v>0</v>
      </c>
      <c r="T4599" t="str">
        <f t="shared" si="727"/>
        <v>إضافى كامل</v>
      </c>
    </row>
    <row r="4600" spans="1:20" x14ac:dyDescent="0.25">
      <c r="A4600" s="54" t="s">
        <v>1705</v>
      </c>
      <c r="B4600" s="54" t="s">
        <v>1889</v>
      </c>
      <c r="C4600" s="54" t="s">
        <v>762</v>
      </c>
      <c r="D4600" s="55">
        <v>45606</v>
      </c>
      <c r="E4600" s="56" t="s">
        <v>20</v>
      </c>
      <c r="F4600" s="54" t="s">
        <v>1681</v>
      </c>
      <c r="G4600" s="57" t="s">
        <v>446</v>
      </c>
      <c r="I4600" s="56"/>
      <c r="J4600" s="54"/>
      <c r="L4600" s="60">
        <f t="shared" si="720"/>
        <v>0</v>
      </c>
      <c r="M4600" s="33">
        <f t="shared" si="719"/>
        <v>0</v>
      </c>
      <c r="N4600" s="61">
        <f t="shared" si="721"/>
        <v>0</v>
      </c>
      <c r="O4600" s="33">
        <f t="shared" si="722"/>
        <v>0</v>
      </c>
      <c r="P4600" s="61">
        <f t="shared" si="723"/>
        <v>0</v>
      </c>
      <c r="Q4600" s="62">
        <f t="shared" si="724"/>
        <v>0</v>
      </c>
      <c r="R4600" s="61">
        <f t="shared" si="725"/>
        <v>0</v>
      </c>
      <c r="S4600" s="61">
        <f t="shared" si="726"/>
        <v>0</v>
      </c>
      <c r="T4600" t="str">
        <f t="shared" si="727"/>
        <v>إضافى كامل</v>
      </c>
    </row>
    <row r="4601" spans="1:20" x14ac:dyDescent="0.25">
      <c r="A4601" s="54" t="s">
        <v>1705</v>
      </c>
      <c r="B4601" s="54" t="s">
        <v>1889</v>
      </c>
      <c r="C4601" s="54" t="s">
        <v>762</v>
      </c>
      <c r="D4601" s="55">
        <v>45607</v>
      </c>
      <c r="E4601" s="56" t="s">
        <v>21</v>
      </c>
      <c r="F4601" s="54" t="s">
        <v>1681</v>
      </c>
      <c r="G4601" s="57" t="s">
        <v>446</v>
      </c>
      <c r="I4601" s="56" t="s">
        <v>1257</v>
      </c>
      <c r="J4601" s="54"/>
      <c r="L4601" s="60">
        <f t="shared" si="720"/>
        <v>0</v>
      </c>
      <c r="M4601" s="33">
        <f t="shared" si="719"/>
        <v>0</v>
      </c>
      <c r="N4601" s="61">
        <f t="shared" si="721"/>
        <v>0</v>
      </c>
      <c r="O4601" s="33">
        <f t="shared" si="722"/>
        <v>0</v>
      </c>
      <c r="P4601" s="61">
        <f t="shared" si="723"/>
        <v>0</v>
      </c>
      <c r="Q4601" s="62">
        <f t="shared" si="724"/>
        <v>0</v>
      </c>
      <c r="R4601" s="61">
        <f t="shared" si="725"/>
        <v>0</v>
      </c>
      <c r="S4601" s="61">
        <f t="shared" si="726"/>
        <v>0</v>
      </c>
      <c r="T4601" t="str">
        <f t="shared" si="727"/>
        <v>إضافى كامل</v>
      </c>
    </row>
    <row r="4602" spans="1:20" x14ac:dyDescent="0.25">
      <c r="A4602" s="54" t="s">
        <v>1705</v>
      </c>
      <c r="B4602" s="54" t="s">
        <v>1889</v>
      </c>
      <c r="C4602" s="54" t="s">
        <v>762</v>
      </c>
      <c r="D4602" s="55">
        <v>45608</v>
      </c>
      <c r="E4602" s="56" t="s">
        <v>22</v>
      </c>
      <c r="F4602" s="54" t="s">
        <v>1681</v>
      </c>
      <c r="G4602" s="57" t="s">
        <v>446</v>
      </c>
      <c r="I4602" s="59"/>
      <c r="J4602" s="54"/>
      <c r="L4602" s="60">
        <f t="shared" si="720"/>
        <v>0</v>
      </c>
      <c r="M4602" s="33">
        <f t="shared" si="719"/>
        <v>0</v>
      </c>
      <c r="N4602" s="61">
        <f t="shared" si="721"/>
        <v>0</v>
      </c>
      <c r="O4602" s="33">
        <f t="shared" si="722"/>
        <v>0</v>
      </c>
      <c r="P4602" s="61">
        <f t="shared" si="723"/>
        <v>0</v>
      </c>
      <c r="Q4602" s="62">
        <f t="shared" si="724"/>
        <v>0</v>
      </c>
      <c r="R4602" s="61">
        <f t="shared" si="725"/>
        <v>0</v>
      </c>
      <c r="S4602" s="61">
        <f t="shared" si="726"/>
        <v>0</v>
      </c>
      <c r="T4602" t="str">
        <f t="shared" si="727"/>
        <v>إضافى كامل</v>
      </c>
    </row>
    <row r="4603" spans="1:20" x14ac:dyDescent="0.25">
      <c r="A4603" s="54" t="s">
        <v>1705</v>
      </c>
      <c r="B4603" s="54" t="s">
        <v>1889</v>
      </c>
      <c r="C4603" s="54" t="s">
        <v>762</v>
      </c>
      <c r="D4603" s="55">
        <v>45609</v>
      </c>
      <c r="E4603" s="56" t="s">
        <v>23</v>
      </c>
      <c r="F4603" s="54" t="s">
        <v>1681</v>
      </c>
      <c r="G4603" s="57" t="s">
        <v>446</v>
      </c>
      <c r="I4603" s="59"/>
      <c r="J4603" s="54"/>
      <c r="L4603" s="60">
        <f t="shared" si="720"/>
        <v>0</v>
      </c>
      <c r="M4603" s="33">
        <f t="shared" si="719"/>
        <v>0</v>
      </c>
      <c r="N4603" s="61">
        <f t="shared" si="721"/>
        <v>0</v>
      </c>
      <c r="O4603" s="33">
        <f t="shared" si="722"/>
        <v>0</v>
      </c>
      <c r="P4603" s="61">
        <f t="shared" si="723"/>
        <v>0</v>
      </c>
      <c r="Q4603" s="62">
        <f t="shared" si="724"/>
        <v>0</v>
      </c>
      <c r="R4603" s="61">
        <f t="shared" si="725"/>
        <v>0</v>
      </c>
      <c r="S4603" s="61">
        <f t="shared" si="726"/>
        <v>0</v>
      </c>
      <c r="T4603" t="str">
        <f t="shared" si="727"/>
        <v>إضافى كامل</v>
      </c>
    </row>
    <row r="4604" spans="1:20" x14ac:dyDescent="0.25">
      <c r="A4604" s="54" t="s">
        <v>1705</v>
      </c>
      <c r="B4604" s="54" t="s">
        <v>1889</v>
      </c>
      <c r="C4604" s="54" t="s">
        <v>762</v>
      </c>
      <c r="D4604" s="55">
        <v>45610</v>
      </c>
      <c r="E4604" s="56" t="s">
        <v>24</v>
      </c>
      <c r="F4604" s="54" t="s">
        <v>1681</v>
      </c>
      <c r="G4604" s="57" t="s">
        <v>446</v>
      </c>
      <c r="I4604" s="59"/>
      <c r="J4604" s="54"/>
      <c r="L4604" s="60">
        <f t="shared" si="720"/>
        <v>0</v>
      </c>
      <c r="M4604" s="33">
        <f t="shared" si="719"/>
        <v>0</v>
      </c>
      <c r="N4604" s="61">
        <f t="shared" si="721"/>
        <v>0</v>
      </c>
      <c r="O4604" s="33">
        <f t="shared" si="722"/>
        <v>0</v>
      </c>
      <c r="P4604" s="61">
        <f t="shared" si="723"/>
        <v>0</v>
      </c>
      <c r="Q4604" s="62">
        <f t="shared" si="724"/>
        <v>0</v>
      </c>
      <c r="R4604" s="61">
        <f t="shared" si="725"/>
        <v>0</v>
      </c>
      <c r="S4604" s="61">
        <f t="shared" si="726"/>
        <v>0</v>
      </c>
      <c r="T4604" t="str">
        <f t="shared" si="727"/>
        <v>إضافى كامل</v>
      </c>
    </row>
    <row r="4605" spans="1:20" x14ac:dyDescent="0.25">
      <c r="A4605" s="54" t="s">
        <v>1705</v>
      </c>
      <c r="B4605" s="54" t="s">
        <v>1889</v>
      </c>
      <c r="C4605" s="54" t="s">
        <v>762</v>
      </c>
      <c r="D4605" s="55">
        <v>45611</v>
      </c>
      <c r="E4605" s="56" t="s">
        <v>15</v>
      </c>
      <c r="F4605" s="54" t="s">
        <v>1681</v>
      </c>
      <c r="G4605" s="57" t="s">
        <v>446</v>
      </c>
      <c r="I4605" s="59"/>
      <c r="J4605" s="54"/>
      <c r="L4605" s="60">
        <f t="shared" si="720"/>
        <v>0</v>
      </c>
      <c r="M4605" s="33">
        <f t="shared" si="719"/>
        <v>0</v>
      </c>
      <c r="N4605" s="61">
        <f t="shared" si="721"/>
        <v>0</v>
      </c>
      <c r="O4605" s="33">
        <f t="shared" si="722"/>
        <v>0</v>
      </c>
      <c r="P4605" s="61">
        <f t="shared" si="723"/>
        <v>0</v>
      </c>
      <c r="Q4605" s="62">
        <f t="shared" si="724"/>
        <v>0</v>
      </c>
      <c r="R4605" s="61">
        <f t="shared" si="725"/>
        <v>0</v>
      </c>
      <c r="S4605" s="61">
        <f t="shared" si="726"/>
        <v>0</v>
      </c>
      <c r="T4605" t="str">
        <f t="shared" si="727"/>
        <v>إضافى كامل</v>
      </c>
    </row>
    <row r="4606" spans="1:20" x14ac:dyDescent="0.25">
      <c r="A4606" s="54" t="s">
        <v>1705</v>
      </c>
      <c r="B4606" s="54" t="s">
        <v>1889</v>
      </c>
      <c r="C4606" s="54" t="s">
        <v>762</v>
      </c>
      <c r="D4606" s="55">
        <v>45612</v>
      </c>
      <c r="E4606" s="56" t="s">
        <v>18</v>
      </c>
      <c r="F4606" s="54" t="s">
        <v>1681</v>
      </c>
      <c r="G4606" s="57" t="s">
        <v>446</v>
      </c>
      <c r="I4606" s="59"/>
      <c r="J4606" s="54"/>
      <c r="L4606" s="60">
        <f t="shared" si="720"/>
        <v>0</v>
      </c>
      <c r="M4606" s="33">
        <f t="shared" si="719"/>
        <v>0</v>
      </c>
      <c r="N4606" s="61">
        <f t="shared" si="721"/>
        <v>0</v>
      </c>
      <c r="O4606" s="33">
        <f t="shared" si="722"/>
        <v>0</v>
      </c>
      <c r="P4606" s="61">
        <f t="shared" si="723"/>
        <v>0</v>
      </c>
      <c r="Q4606" s="62">
        <f t="shared" si="724"/>
        <v>0</v>
      </c>
      <c r="R4606" s="61">
        <f t="shared" si="725"/>
        <v>0</v>
      </c>
      <c r="S4606" s="61">
        <f t="shared" si="726"/>
        <v>0</v>
      </c>
      <c r="T4606" t="str">
        <f t="shared" si="727"/>
        <v>إضافى كامل</v>
      </c>
    </row>
    <row r="4607" spans="1:20" x14ac:dyDescent="0.25">
      <c r="A4607" s="54" t="s">
        <v>1705</v>
      </c>
      <c r="B4607" s="54" t="s">
        <v>1889</v>
      </c>
      <c r="C4607" s="54" t="s">
        <v>762</v>
      </c>
      <c r="D4607" s="55">
        <v>45613</v>
      </c>
      <c r="E4607" s="56" t="s">
        <v>20</v>
      </c>
      <c r="F4607" s="54" t="s">
        <v>1681</v>
      </c>
      <c r="G4607" s="57" t="s">
        <v>446</v>
      </c>
      <c r="I4607" s="59"/>
      <c r="J4607" s="54"/>
      <c r="L4607" s="60">
        <f t="shared" si="720"/>
        <v>0</v>
      </c>
      <c r="M4607" s="33">
        <f t="shared" si="719"/>
        <v>0</v>
      </c>
      <c r="N4607" s="61">
        <f t="shared" si="721"/>
        <v>0</v>
      </c>
      <c r="O4607" s="33">
        <f t="shared" si="722"/>
        <v>0</v>
      </c>
      <c r="P4607" s="61">
        <f t="shared" si="723"/>
        <v>0</v>
      </c>
      <c r="Q4607" s="62">
        <f t="shared" si="724"/>
        <v>0</v>
      </c>
      <c r="R4607" s="61">
        <f t="shared" si="725"/>
        <v>0</v>
      </c>
      <c r="S4607" s="61">
        <f t="shared" si="726"/>
        <v>0</v>
      </c>
      <c r="T4607" t="str">
        <f t="shared" si="727"/>
        <v>إضافى كامل</v>
      </c>
    </row>
    <row r="4608" spans="1:20" x14ac:dyDescent="0.25">
      <c r="A4608" s="54" t="s">
        <v>1705</v>
      </c>
      <c r="B4608" s="54" t="s">
        <v>1889</v>
      </c>
      <c r="C4608" s="54" t="s">
        <v>762</v>
      </c>
      <c r="D4608" s="55">
        <v>45614</v>
      </c>
      <c r="E4608" s="56" t="s">
        <v>21</v>
      </c>
      <c r="F4608" s="54" t="s">
        <v>1681</v>
      </c>
      <c r="G4608" s="57" t="s">
        <v>446</v>
      </c>
      <c r="I4608" s="54" t="s">
        <v>1431</v>
      </c>
      <c r="J4608" s="54"/>
      <c r="L4608" s="60">
        <f t="shared" si="720"/>
        <v>0</v>
      </c>
      <c r="M4608" s="33">
        <f t="shared" si="719"/>
        <v>0</v>
      </c>
      <c r="N4608" s="61">
        <f t="shared" si="721"/>
        <v>0</v>
      </c>
      <c r="O4608" s="33">
        <f t="shared" si="722"/>
        <v>0</v>
      </c>
      <c r="P4608" s="61">
        <f t="shared" si="723"/>
        <v>0</v>
      </c>
      <c r="Q4608" s="62">
        <f t="shared" si="724"/>
        <v>0</v>
      </c>
      <c r="R4608" s="61">
        <f t="shared" si="725"/>
        <v>0</v>
      </c>
      <c r="S4608" s="61">
        <f t="shared" si="726"/>
        <v>0</v>
      </c>
      <c r="T4608" t="str">
        <f t="shared" si="727"/>
        <v>إضافى كامل</v>
      </c>
    </row>
    <row r="4609" spans="1:20" x14ac:dyDescent="0.25">
      <c r="A4609" s="54" t="s">
        <v>1705</v>
      </c>
      <c r="B4609" s="54" t="s">
        <v>1889</v>
      </c>
      <c r="C4609" s="54" t="s">
        <v>762</v>
      </c>
      <c r="D4609" s="55">
        <v>45615</v>
      </c>
      <c r="E4609" s="56" t="s">
        <v>22</v>
      </c>
      <c r="F4609" s="54" t="s">
        <v>1681</v>
      </c>
      <c r="G4609" s="57" t="s">
        <v>446</v>
      </c>
      <c r="I4609" s="59"/>
      <c r="J4609" s="54"/>
      <c r="L4609" s="60">
        <f t="shared" si="720"/>
        <v>0</v>
      </c>
      <c r="M4609" s="33">
        <f t="shared" ref="M4609:M4672" si="728">COUNTIF(K4609:K4638,"غائب")</f>
        <v>0</v>
      </c>
      <c r="N4609" s="61">
        <f t="shared" si="721"/>
        <v>0</v>
      </c>
      <c r="O4609" s="33">
        <f t="shared" si="722"/>
        <v>0</v>
      </c>
      <c r="P4609" s="61">
        <f t="shared" si="723"/>
        <v>0</v>
      </c>
      <c r="Q4609" s="62">
        <f t="shared" si="724"/>
        <v>0</v>
      </c>
      <c r="R4609" s="61">
        <f t="shared" si="725"/>
        <v>0</v>
      </c>
      <c r="S4609" s="61">
        <f t="shared" si="726"/>
        <v>0</v>
      </c>
      <c r="T4609" t="str">
        <f t="shared" si="727"/>
        <v>إضافى كامل</v>
      </c>
    </row>
    <row r="4610" spans="1:20" x14ac:dyDescent="0.25">
      <c r="A4610" s="54" t="s">
        <v>1705</v>
      </c>
      <c r="B4610" s="54" t="s">
        <v>1889</v>
      </c>
      <c r="C4610" s="54" t="s">
        <v>762</v>
      </c>
      <c r="D4610" s="55">
        <v>45616</v>
      </c>
      <c r="E4610" s="56" t="s">
        <v>23</v>
      </c>
      <c r="F4610" s="54" t="s">
        <v>1681</v>
      </c>
      <c r="G4610" s="57" t="s">
        <v>446</v>
      </c>
      <c r="I4610" s="59"/>
      <c r="J4610" s="54"/>
      <c r="L4610" s="60">
        <f t="shared" ref="L4610:L4673" si="729">IF(AND(OR(K4610= "حالة وفاة",K4610="إذن م",K4610="إذن ص",K4610="بدل راحة",K4610="انصراف",K4610="اجازة",K4610="راحة",K4610="مأمورية",K4610="مأمورية م",K4610="مأمورية ص",K4610="Online",K4610="حضور",K4610="بدل سهر",E4610="Friday",K4610=""),K4610&lt;&gt;""),1,0)</f>
        <v>0</v>
      </c>
      <c r="M4610" s="33">
        <f t="shared" si="728"/>
        <v>0</v>
      </c>
      <c r="N4610" s="61">
        <f t="shared" ref="N4610:N4673" si="730">COUNTIF(K4610:K4639,"إذن ص")</f>
        <v>0</v>
      </c>
      <c r="O4610" s="33">
        <f t="shared" ref="O4610:O4673" si="731">COUNTIF(K4610:K4639,"إذن م")</f>
        <v>0</v>
      </c>
      <c r="P4610" s="61">
        <f t="shared" ref="P4610:P4673" si="732">O4610+N4610</f>
        <v>0</v>
      </c>
      <c r="Q4610" s="62">
        <f t="shared" ref="Q4610:Q4673" si="733">IF(AND(P4610&gt;2,P4610&lt;&gt;0),P4610*3/6,0)</f>
        <v>0</v>
      </c>
      <c r="R4610" s="61">
        <f t="shared" ref="R4610:R4673" si="734">INT(Q4610)</f>
        <v>0</v>
      </c>
      <c r="S4610" s="61">
        <f t="shared" ref="S4610:S4673" si="735">R4610+M4610</f>
        <v>0</v>
      </c>
      <c r="T4610" t="str">
        <f t="shared" ref="T4610:T4673" si="736">IF(AND(OR(S4610&lt;=0,S4610&gt;0),S4610&lt;5),"إضافى كامل",IF(AND(OR(S4610=5,S4610=6,S4610&lt;7),S4610&lt;&gt;""),"نصف إضافى","لا يستحق"))</f>
        <v>إضافى كامل</v>
      </c>
    </row>
    <row r="4611" spans="1:20" x14ac:dyDescent="0.25">
      <c r="A4611" s="54" t="s">
        <v>1705</v>
      </c>
      <c r="B4611" s="54" t="s">
        <v>1889</v>
      </c>
      <c r="C4611" s="54" t="s">
        <v>762</v>
      </c>
      <c r="D4611" s="55">
        <v>45617</v>
      </c>
      <c r="E4611" s="56" t="s">
        <v>24</v>
      </c>
      <c r="F4611" s="54" t="s">
        <v>1681</v>
      </c>
      <c r="G4611" s="57" t="s">
        <v>446</v>
      </c>
      <c r="I4611" s="59"/>
      <c r="J4611" s="54"/>
      <c r="L4611" s="60">
        <f t="shared" si="729"/>
        <v>0</v>
      </c>
      <c r="M4611" s="33">
        <f t="shared" si="728"/>
        <v>0</v>
      </c>
      <c r="N4611" s="61">
        <f t="shared" si="730"/>
        <v>0</v>
      </c>
      <c r="O4611" s="33">
        <f t="shared" si="731"/>
        <v>0</v>
      </c>
      <c r="P4611" s="61">
        <f t="shared" si="732"/>
        <v>0</v>
      </c>
      <c r="Q4611" s="62">
        <f t="shared" si="733"/>
        <v>0</v>
      </c>
      <c r="R4611" s="61">
        <f t="shared" si="734"/>
        <v>0</v>
      </c>
      <c r="S4611" s="61">
        <f t="shared" si="735"/>
        <v>0</v>
      </c>
      <c r="T4611" t="str">
        <f t="shared" si="736"/>
        <v>إضافى كامل</v>
      </c>
    </row>
    <row r="4612" spans="1:20" x14ac:dyDescent="0.25">
      <c r="A4612" s="54" t="s">
        <v>1705</v>
      </c>
      <c r="B4612" s="54" t="s">
        <v>1889</v>
      </c>
      <c r="C4612" s="54" t="s">
        <v>762</v>
      </c>
      <c r="D4612" s="55">
        <v>45618</v>
      </c>
      <c r="E4612" s="56" t="s">
        <v>15</v>
      </c>
      <c r="F4612" s="54" t="s">
        <v>1681</v>
      </c>
      <c r="G4612" s="57" t="s">
        <v>446</v>
      </c>
      <c r="I4612" s="59"/>
      <c r="J4612" s="54"/>
      <c r="L4612" s="60">
        <f t="shared" si="729"/>
        <v>0</v>
      </c>
      <c r="M4612" s="33">
        <f t="shared" si="728"/>
        <v>0</v>
      </c>
      <c r="N4612" s="61">
        <f t="shared" si="730"/>
        <v>0</v>
      </c>
      <c r="O4612" s="33">
        <f t="shared" si="731"/>
        <v>0</v>
      </c>
      <c r="P4612" s="61">
        <f t="shared" si="732"/>
        <v>0</v>
      </c>
      <c r="Q4612" s="62">
        <f t="shared" si="733"/>
        <v>0</v>
      </c>
      <c r="R4612" s="61">
        <f t="shared" si="734"/>
        <v>0</v>
      </c>
      <c r="S4612" s="61">
        <f t="shared" si="735"/>
        <v>0</v>
      </c>
      <c r="T4612" t="str">
        <f t="shared" si="736"/>
        <v>إضافى كامل</v>
      </c>
    </row>
    <row r="4613" spans="1:20" x14ac:dyDescent="0.25">
      <c r="A4613" s="54" t="s">
        <v>1705</v>
      </c>
      <c r="B4613" s="54" t="s">
        <v>1889</v>
      </c>
      <c r="C4613" s="54" t="s">
        <v>762</v>
      </c>
      <c r="D4613" s="55">
        <v>45619</v>
      </c>
      <c r="E4613" s="56" t="s">
        <v>18</v>
      </c>
      <c r="F4613" s="54" t="s">
        <v>1681</v>
      </c>
      <c r="G4613" s="57" t="s">
        <v>446</v>
      </c>
      <c r="I4613" s="59"/>
      <c r="J4613" s="54"/>
      <c r="L4613" s="60">
        <f t="shared" si="729"/>
        <v>0</v>
      </c>
      <c r="M4613" s="33">
        <f t="shared" si="728"/>
        <v>0</v>
      </c>
      <c r="N4613" s="61">
        <f t="shared" si="730"/>
        <v>0</v>
      </c>
      <c r="O4613" s="33">
        <f t="shared" si="731"/>
        <v>0</v>
      </c>
      <c r="P4613" s="61">
        <f t="shared" si="732"/>
        <v>0</v>
      </c>
      <c r="Q4613" s="62">
        <f t="shared" si="733"/>
        <v>0</v>
      </c>
      <c r="R4613" s="61">
        <f t="shared" si="734"/>
        <v>0</v>
      </c>
      <c r="S4613" s="61">
        <f t="shared" si="735"/>
        <v>0</v>
      </c>
      <c r="T4613" t="str">
        <f t="shared" si="736"/>
        <v>إضافى كامل</v>
      </c>
    </row>
    <row r="4614" spans="1:20" x14ac:dyDescent="0.25">
      <c r="A4614" s="54" t="s">
        <v>1705</v>
      </c>
      <c r="B4614" s="54" t="s">
        <v>1889</v>
      </c>
      <c r="C4614" s="54" t="s">
        <v>762</v>
      </c>
      <c r="D4614" s="55">
        <v>45620</v>
      </c>
      <c r="E4614" s="56" t="s">
        <v>20</v>
      </c>
      <c r="F4614" s="54" t="s">
        <v>1681</v>
      </c>
      <c r="G4614" s="57" t="s">
        <v>446</v>
      </c>
      <c r="I4614" s="59"/>
      <c r="J4614" s="54"/>
      <c r="L4614" s="60">
        <f t="shared" si="729"/>
        <v>0</v>
      </c>
      <c r="M4614" s="33">
        <f t="shared" si="728"/>
        <v>0</v>
      </c>
      <c r="N4614" s="61">
        <f t="shared" si="730"/>
        <v>0</v>
      </c>
      <c r="O4614" s="33">
        <f t="shared" si="731"/>
        <v>0</v>
      </c>
      <c r="P4614" s="61">
        <f t="shared" si="732"/>
        <v>0</v>
      </c>
      <c r="Q4614" s="62">
        <f t="shared" si="733"/>
        <v>0</v>
      </c>
      <c r="R4614" s="61">
        <f t="shared" si="734"/>
        <v>0</v>
      </c>
      <c r="S4614" s="61">
        <f t="shared" si="735"/>
        <v>0</v>
      </c>
      <c r="T4614" t="str">
        <f t="shared" si="736"/>
        <v>إضافى كامل</v>
      </c>
    </row>
    <row r="4615" spans="1:20" x14ac:dyDescent="0.25">
      <c r="A4615" s="54" t="s">
        <v>1705</v>
      </c>
      <c r="B4615" s="54" t="s">
        <v>1889</v>
      </c>
      <c r="C4615" s="54" t="s">
        <v>762</v>
      </c>
      <c r="D4615" s="55">
        <v>45621</v>
      </c>
      <c r="E4615" s="56" t="s">
        <v>21</v>
      </c>
      <c r="F4615" s="54" t="s">
        <v>1681</v>
      </c>
      <c r="G4615" s="57" t="s">
        <v>446</v>
      </c>
      <c r="I4615" s="54" t="s">
        <v>1706</v>
      </c>
      <c r="J4615" s="54"/>
      <c r="L4615" s="60">
        <f t="shared" si="729"/>
        <v>0</v>
      </c>
      <c r="M4615" s="33">
        <f t="shared" si="728"/>
        <v>0</v>
      </c>
      <c r="N4615" s="61">
        <f t="shared" si="730"/>
        <v>0</v>
      </c>
      <c r="O4615" s="33">
        <f t="shared" si="731"/>
        <v>0</v>
      </c>
      <c r="P4615" s="61">
        <f t="shared" si="732"/>
        <v>0</v>
      </c>
      <c r="Q4615" s="62">
        <f t="shared" si="733"/>
        <v>0</v>
      </c>
      <c r="R4615" s="61">
        <f t="shared" si="734"/>
        <v>0</v>
      </c>
      <c r="S4615" s="61">
        <f t="shared" si="735"/>
        <v>0</v>
      </c>
      <c r="T4615" t="str">
        <f t="shared" si="736"/>
        <v>إضافى كامل</v>
      </c>
    </row>
    <row r="4616" spans="1:20" x14ac:dyDescent="0.25">
      <c r="A4616" s="54" t="s">
        <v>1705</v>
      </c>
      <c r="B4616" s="54" t="s">
        <v>1889</v>
      </c>
      <c r="C4616" s="54" t="s">
        <v>762</v>
      </c>
      <c r="D4616" s="55">
        <v>45622</v>
      </c>
      <c r="E4616" s="56" t="s">
        <v>22</v>
      </c>
      <c r="F4616" s="54" t="s">
        <v>1681</v>
      </c>
      <c r="G4616" s="57" t="s">
        <v>446</v>
      </c>
      <c r="I4616" s="59"/>
      <c r="J4616" s="54"/>
      <c r="L4616" s="60">
        <f t="shared" si="729"/>
        <v>0</v>
      </c>
      <c r="M4616" s="33">
        <f t="shared" si="728"/>
        <v>0</v>
      </c>
      <c r="N4616" s="61">
        <f t="shared" si="730"/>
        <v>0</v>
      </c>
      <c r="O4616" s="33">
        <f t="shared" si="731"/>
        <v>0</v>
      </c>
      <c r="P4616" s="61">
        <f t="shared" si="732"/>
        <v>0</v>
      </c>
      <c r="Q4616" s="62">
        <f t="shared" si="733"/>
        <v>0</v>
      </c>
      <c r="R4616" s="61">
        <f t="shared" si="734"/>
        <v>0</v>
      </c>
      <c r="S4616" s="61">
        <f t="shared" si="735"/>
        <v>0</v>
      </c>
      <c r="T4616" t="str">
        <f t="shared" si="736"/>
        <v>إضافى كامل</v>
      </c>
    </row>
    <row r="4617" spans="1:20" x14ac:dyDescent="0.25">
      <c r="A4617" s="54" t="s">
        <v>1705</v>
      </c>
      <c r="B4617" s="54" t="s">
        <v>1889</v>
      </c>
      <c r="C4617" s="54" t="s">
        <v>762</v>
      </c>
      <c r="D4617" s="55">
        <v>45623</v>
      </c>
      <c r="E4617" s="56" t="s">
        <v>23</v>
      </c>
      <c r="F4617" s="54" t="s">
        <v>1681</v>
      </c>
      <c r="G4617" s="57" t="s">
        <v>446</v>
      </c>
      <c r="I4617" s="59"/>
      <c r="J4617" s="54"/>
      <c r="L4617" s="60">
        <f t="shared" si="729"/>
        <v>0</v>
      </c>
      <c r="M4617" s="33">
        <f t="shared" si="728"/>
        <v>0</v>
      </c>
      <c r="N4617" s="61">
        <f t="shared" si="730"/>
        <v>0</v>
      </c>
      <c r="O4617" s="33">
        <f t="shared" si="731"/>
        <v>0</v>
      </c>
      <c r="P4617" s="61">
        <f t="shared" si="732"/>
        <v>0</v>
      </c>
      <c r="Q4617" s="62">
        <f t="shared" si="733"/>
        <v>0</v>
      </c>
      <c r="R4617" s="61">
        <f t="shared" si="734"/>
        <v>0</v>
      </c>
      <c r="S4617" s="61">
        <f t="shared" si="735"/>
        <v>0</v>
      </c>
      <c r="T4617" t="str">
        <f t="shared" si="736"/>
        <v>إضافى كامل</v>
      </c>
    </row>
    <row r="4618" spans="1:20" x14ac:dyDescent="0.25">
      <c r="A4618" s="54" t="s">
        <v>1705</v>
      </c>
      <c r="B4618" s="54" t="s">
        <v>1889</v>
      </c>
      <c r="C4618" s="54" t="s">
        <v>762</v>
      </c>
      <c r="D4618" s="55">
        <v>45624</v>
      </c>
      <c r="E4618" s="56" t="s">
        <v>24</v>
      </c>
      <c r="F4618" s="54" t="s">
        <v>1681</v>
      </c>
      <c r="G4618" s="57" t="s">
        <v>446</v>
      </c>
      <c r="I4618" s="59"/>
      <c r="J4618" s="54"/>
      <c r="L4618" s="60">
        <f t="shared" si="729"/>
        <v>0</v>
      </c>
      <c r="M4618" s="33">
        <f t="shared" si="728"/>
        <v>0</v>
      </c>
      <c r="N4618" s="61">
        <f t="shared" si="730"/>
        <v>0</v>
      </c>
      <c r="O4618" s="33">
        <f t="shared" si="731"/>
        <v>0</v>
      </c>
      <c r="P4618" s="61">
        <f t="shared" si="732"/>
        <v>0</v>
      </c>
      <c r="Q4618" s="62">
        <f t="shared" si="733"/>
        <v>0</v>
      </c>
      <c r="R4618" s="61">
        <f t="shared" si="734"/>
        <v>0</v>
      </c>
      <c r="S4618" s="61">
        <f t="shared" si="735"/>
        <v>0</v>
      </c>
      <c r="T4618" t="str">
        <f t="shared" si="736"/>
        <v>إضافى كامل</v>
      </c>
    </row>
    <row r="4619" spans="1:20" x14ac:dyDescent="0.25">
      <c r="A4619" s="54" t="s">
        <v>1705</v>
      </c>
      <c r="B4619" s="54" t="s">
        <v>1889</v>
      </c>
      <c r="C4619" s="54" t="s">
        <v>762</v>
      </c>
      <c r="D4619" s="55">
        <v>45625</v>
      </c>
      <c r="E4619" s="56" t="s">
        <v>15</v>
      </c>
      <c r="F4619" s="54" t="s">
        <v>1681</v>
      </c>
      <c r="G4619" s="57" t="s">
        <v>446</v>
      </c>
      <c r="I4619" s="59"/>
      <c r="J4619" s="54"/>
      <c r="L4619" s="60">
        <f t="shared" si="729"/>
        <v>0</v>
      </c>
      <c r="M4619" s="33">
        <f t="shared" si="728"/>
        <v>0</v>
      </c>
      <c r="N4619" s="61">
        <f t="shared" si="730"/>
        <v>0</v>
      </c>
      <c r="O4619" s="33">
        <f t="shared" si="731"/>
        <v>0</v>
      </c>
      <c r="P4619" s="61">
        <f t="shared" si="732"/>
        <v>0</v>
      </c>
      <c r="Q4619" s="62">
        <f t="shared" si="733"/>
        <v>0</v>
      </c>
      <c r="R4619" s="61">
        <f t="shared" si="734"/>
        <v>0</v>
      </c>
      <c r="S4619" s="61">
        <f t="shared" si="735"/>
        <v>0</v>
      </c>
      <c r="T4619" t="str">
        <f t="shared" si="736"/>
        <v>إضافى كامل</v>
      </c>
    </row>
    <row r="4620" spans="1:20" x14ac:dyDescent="0.25">
      <c r="A4620" s="54" t="s">
        <v>1705</v>
      </c>
      <c r="B4620" s="54" t="s">
        <v>1889</v>
      </c>
      <c r="C4620" s="54" t="s">
        <v>762</v>
      </c>
      <c r="D4620" s="55">
        <v>45626</v>
      </c>
      <c r="E4620" s="56" t="s">
        <v>18</v>
      </c>
      <c r="F4620" s="54" t="s">
        <v>1681</v>
      </c>
      <c r="G4620" s="57" t="s">
        <v>446</v>
      </c>
      <c r="I4620" s="59"/>
      <c r="J4620" s="54"/>
      <c r="L4620" s="60">
        <f t="shared" si="729"/>
        <v>0</v>
      </c>
      <c r="M4620" s="33">
        <f t="shared" si="728"/>
        <v>0</v>
      </c>
      <c r="N4620" s="61">
        <f t="shared" si="730"/>
        <v>0</v>
      </c>
      <c r="O4620" s="33">
        <f t="shared" si="731"/>
        <v>0</v>
      </c>
      <c r="P4620" s="61">
        <f t="shared" si="732"/>
        <v>0</v>
      </c>
      <c r="Q4620" s="62">
        <f t="shared" si="733"/>
        <v>0</v>
      </c>
      <c r="R4620" s="61">
        <f t="shared" si="734"/>
        <v>0</v>
      </c>
      <c r="S4620" s="61">
        <f t="shared" si="735"/>
        <v>0</v>
      </c>
      <c r="T4620" t="str">
        <f t="shared" si="736"/>
        <v>إضافى كامل</v>
      </c>
    </row>
    <row r="4621" spans="1:20" ht="15.75" x14ac:dyDescent="0.25">
      <c r="A4621" s="54" t="s">
        <v>1707</v>
      </c>
      <c r="B4621" s="78" t="s">
        <v>1708</v>
      </c>
      <c r="C4621" s="54" t="s">
        <v>762</v>
      </c>
      <c r="D4621" s="55">
        <v>45597</v>
      </c>
      <c r="E4621" s="56" t="s">
        <v>15</v>
      </c>
      <c r="F4621" s="54" t="s">
        <v>763</v>
      </c>
      <c r="G4621" s="57" t="s">
        <v>452</v>
      </c>
      <c r="H4621" s="73" t="s">
        <v>140</v>
      </c>
      <c r="I4621" s="56"/>
      <c r="J4621" s="54"/>
      <c r="L4621" s="60">
        <f t="shared" si="729"/>
        <v>0</v>
      </c>
      <c r="M4621" s="33">
        <f t="shared" si="728"/>
        <v>0</v>
      </c>
      <c r="N4621" s="61">
        <f t="shared" si="730"/>
        <v>0</v>
      </c>
      <c r="O4621" s="33">
        <f t="shared" si="731"/>
        <v>0</v>
      </c>
      <c r="P4621" s="61">
        <f t="shared" si="732"/>
        <v>0</v>
      </c>
      <c r="Q4621" s="62">
        <f t="shared" si="733"/>
        <v>0</v>
      </c>
      <c r="R4621" s="61">
        <f t="shared" si="734"/>
        <v>0</v>
      </c>
      <c r="S4621" s="61">
        <f t="shared" si="735"/>
        <v>0</v>
      </c>
      <c r="T4621" t="str">
        <f t="shared" si="736"/>
        <v>إضافى كامل</v>
      </c>
    </row>
    <row r="4622" spans="1:20" x14ac:dyDescent="0.25">
      <c r="A4622" s="54" t="s">
        <v>1707</v>
      </c>
      <c r="B4622" s="54" t="s">
        <v>1709</v>
      </c>
      <c r="C4622" s="54" t="s">
        <v>762</v>
      </c>
      <c r="D4622" s="55">
        <v>45598</v>
      </c>
      <c r="E4622" s="56" t="s">
        <v>18</v>
      </c>
      <c r="F4622" s="54" t="s">
        <v>763</v>
      </c>
      <c r="G4622" s="57" t="s">
        <v>452</v>
      </c>
      <c r="I4622" s="56"/>
      <c r="J4622" s="54"/>
      <c r="L4622" s="60">
        <f t="shared" si="729"/>
        <v>0</v>
      </c>
      <c r="M4622" s="33">
        <f t="shared" si="728"/>
        <v>0</v>
      </c>
      <c r="N4622" s="61">
        <f t="shared" si="730"/>
        <v>0</v>
      </c>
      <c r="O4622" s="33">
        <f t="shared" si="731"/>
        <v>0</v>
      </c>
      <c r="P4622" s="61">
        <f t="shared" si="732"/>
        <v>0</v>
      </c>
      <c r="Q4622" s="62">
        <f t="shared" si="733"/>
        <v>0</v>
      </c>
      <c r="R4622" s="61">
        <f t="shared" si="734"/>
        <v>0</v>
      </c>
      <c r="S4622" s="61">
        <f t="shared" si="735"/>
        <v>0</v>
      </c>
      <c r="T4622" t="str">
        <f t="shared" si="736"/>
        <v>إضافى كامل</v>
      </c>
    </row>
    <row r="4623" spans="1:20" x14ac:dyDescent="0.25">
      <c r="A4623" s="54" t="s">
        <v>1707</v>
      </c>
      <c r="B4623" s="54" t="s">
        <v>1709</v>
      </c>
      <c r="C4623" s="54" t="s">
        <v>762</v>
      </c>
      <c r="D4623" s="55">
        <v>45599</v>
      </c>
      <c r="E4623" s="56" t="s">
        <v>20</v>
      </c>
      <c r="F4623" s="54" t="s">
        <v>763</v>
      </c>
      <c r="G4623" s="57" t="s">
        <v>452</v>
      </c>
      <c r="I4623" s="56"/>
      <c r="J4623" s="54"/>
      <c r="L4623" s="60">
        <f t="shared" si="729"/>
        <v>0</v>
      </c>
      <c r="M4623" s="33">
        <f t="shared" si="728"/>
        <v>0</v>
      </c>
      <c r="N4623" s="61">
        <f t="shared" si="730"/>
        <v>0</v>
      </c>
      <c r="O4623" s="33">
        <f t="shared" si="731"/>
        <v>0</v>
      </c>
      <c r="P4623" s="61">
        <f t="shared" si="732"/>
        <v>0</v>
      </c>
      <c r="Q4623" s="62">
        <f t="shared" si="733"/>
        <v>0</v>
      </c>
      <c r="R4623" s="61">
        <f t="shared" si="734"/>
        <v>0</v>
      </c>
      <c r="S4623" s="61">
        <f t="shared" si="735"/>
        <v>0</v>
      </c>
      <c r="T4623" t="str">
        <f t="shared" si="736"/>
        <v>إضافى كامل</v>
      </c>
    </row>
    <row r="4624" spans="1:20" x14ac:dyDescent="0.25">
      <c r="A4624" s="54" t="s">
        <v>1707</v>
      </c>
      <c r="B4624" s="54" t="s">
        <v>1709</v>
      </c>
      <c r="C4624" s="54" t="s">
        <v>762</v>
      </c>
      <c r="D4624" s="55">
        <v>45600</v>
      </c>
      <c r="E4624" s="56" t="s">
        <v>21</v>
      </c>
      <c r="F4624" s="54" t="s">
        <v>763</v>
      </c>
      <c r="G4624" s="57" t="s">
        <v>452</v>
      </c>
      <c r="I4624" s="56"/>
      <c r="J4624" s="54"/>
      <c r="L4624" s="60">
        <f t="shared" si="729"/>
        <v>0</v>
      </c>
      <c r="M4624" s="33">
        <f t="shared" si="728"/>
        <v>0</v>
      </c>
      <c r="N4624" s="61">
        <f t="shared" si="730"/>
        <v>0</v>
      </c>
      <c r="O4624" s="33">
        <f t="shared" si="731"/>
        <v>0</v>
      </c>
      <c r="P4624" s="61">
        <f t="shared" si="732"/>
        <v>0</v>
      </c>
      <c r="Q4624" s="62">
        <f t="shared" si="733"/>
        <v>0</v>
      </c>
      <c r="R4624" s="61">
        <f t="shared" si="734"/>
        <v>0</v>
      </c>
      <c r="S4624" s="61">
        <f t="shared" si="735"/>
        <v>0</v>
      </c>
      <c r="T4624" t="str">
        <f t="shared" si="736"/>
        <v>إضافى كامل</v>
      </c>
    </row>
    <row r="4625" spans="1:20" x14ac:dyDescent="0.25">
      <c r="A4625" s="54" t="s">
        <v>1707</v>
      </c>
      <c r="B4625" s="54" t="s">
        <v>1709</v>
      </c>
      <c r="C4625" s="54" t="s">
        <v>762</v>
      </c>
      <c r="D4625" s="55">
        <v>45601</v>
      </c>
      <c r="E4625" s="56" t="s">
        <v>22</v>
      </c>
      <c r="F4625" s="54" t="s">
        <v>763</v>
      </c>
      <c r="G4625" s="57" t="s">
        <v>452</v>
      </c>
      <c r="I4625" s="56"/>
      <c r="J4625" s="54"/>
      <c r="L4625" s="60">
        <f t="shared" si="729"/>
        <v>0</v>
      </c>
      <c r="M4625" s="33">
        <f t="shared" si="728"/>
        <v>0</v>
      </c>
      <c r="N4625" s="61">
        <f t="shared" si="730"/>
        <v>0</v>
      </c>
      <c r="O4625" s="33">
        <f t="shared" si="731"/>
        <v>0</v>
      </c>
      <c r="P4625" s="61">
        <f t="shared" si="732"/>
        <v>0</v>
      </c>
      <c r="Q4625" s="62">
        <f t="shared" si="733"/>
        <v>0</v>
      </c>
      <c r="R4625" s="61">
        <f t="shared" si="734"/>
        <v>0</v>
      </c>
      <c r="S4625" s="61">
        <f t="shared" si="735"/>
        <v>0</v>
      </c>
      <c r="T4625" t="str">
        <f t="shared" si="736"/>
        <v>إضافى كامل</v>
      </c>
    </row>
    <row r="4626" spans="1:20" x14ac:dyDescent="0.25">
      <c r="A4626" s="54" t="s">
        <v>1707</v>
      </c>
      <c r="B4626" s="54" t="s">
        <v>1709</v>
      </c>
      <c r="C4626" s="54" t="s">
        <v>762</v>
      </c>
      <c r="D4626" s="55">
        <v>45602</v>
      </c>
      <c r="E4626" s="56" t="s">
        <v>23</v>
      </c>
      <c r="F4626" s="54" t="s">
        <v>763</v>
      </c>
      <c r="G4626" s="57" t="s">
        <v>452</v>
      </c>
      <c r="I4626" s="56" t="s">
        <v>1207</v>
      </c>
      <c r="J4626" s="54"/>
      <c r="L4626" s="60">
        <f t="shared" si="729"/>
        <v>0</v>
      </c>
      <c r="M4626" s="33">
        <f t="shared" si="728"/>
        <v>0</v>
      </c>
      <c r="N4626" s="61">
        <f t="shared" si="730"/>
        <v>0</v>
      </c>
      <c r="O4626" s="33">
        <f t="shared" si="731"/>
        <v>0</v>
      </c>
      <c r="P4626" s="61">
        <f t="shared" si="732"/>
        <v>0</v>
      </c>
      <c r="Q4626" s="62">
        <f t="shared" si="733"/>
        <v>0</v>
      </c>
      <c r="R4626" s="61">
        <f t="shared" si="734"/>
        <v>0</v>
      </c>
      <c r="S4626" s="61">
        <f t="shared" si="735"/>
        <v>0</v>
      </c>
      <c r="T4626" t="str">
        <f t="shared" si="736"/>
        <v>إضافى كامل</v>
      </c>
    </row>
    <row r="4627" spans="1:20" x14ac:dyDescent="0.25">
      <c r="A4627" s="54" t="s">
        <v>1707</v>
      </c>
      <c r="B4627" s="54" t="s">
        <v>1709</v>
      </c>
      <c r="C4627" s="54" t="s">
        <v>762</v>
      </c>
      <c r="D4627" s="55">
        <v>45603</v>
      </c>
      <c r="E4627" s="56" t="s">
        <v>24</v>
      </c>
      <c r="F4627" s="54" t="s">
        <v>763</v>
      </c>
      <c r="G4627" s="57" t="s">
        <v>452</v>
      </c>
      <c r="I4627" s="56"/>
      <c r="J4627" s="54"/>
      <c r="L4627" s="60">
        <f t="shared" si="729"/>
        <v>0</v>
      </c>
      <c r="M4627" s="33">
        <f t="shared" si="728"/>
        <v>0</v>
      </c>
      <c r="N4627" s="61">
        <f t="shared" si="730"/>
        <v>0</v>
      </c>
      <c r="O4627" s="33">
        <f t="shared" si="731"/>
        <v>0</v>
      </c>
      <c r="P4627" s="61">
        <f t="shared" si="732"/>
        <v>0</v>
      </c>
      <c r="Q4627" s="62">
        <f t="shared" si="733"/>
        <v>0</v>
      </c>
      <c r="R4627" s="61">
        <f t="shared" si="734"/>
        <v>0</v>
      </c>
      <c r="S4627" s="61">
        <f t="shared" si="735"/>
        <v>0</v>
      </c>
      <c r="T4627" t="str">
        <f t="shared" si="736"/>
        <v>إضافى كامل</v>
      </c>
    </row>
    <row r="4628" spans="1:20" x14ac:dyDescent="0.25">
      <c r="A4628" s="54" t="s">
        <v>1707</v>
      </c>
      <c r="B4628" s="54" t="s">
        <v>1709</v>
      </c>
      <c r="C4628" s="54" t="s">
        <v>762</v>
      </c>
      <c r="D4628" s="55">
        <v>45604</v>
      </c>
      <c r="E4628" s="56" t="s">
        <v>15</v>
      </c>
      <c r="F4628" s="54" t="s">
        <v>763</v>
      </c>
      <c r="G4628" s="57" t="s">
        <v>452</v>
      </c>
      <c r="I4628" s="56"/>
      <c r="J4628" s="54"/>
      <c r="L4628" s="60">
        <f t="shared" si="729"/>
        <v>0</v>
      </c>
      <c r="M4628" s="33">
        <f t="shared" si="728"/>
        <v>0</v>
      </c>
      <c r="N4628" s="61">
        <f t="shared" si="730"/>
        <v>0</v>
      </c>
      <c r="O4628" s="33">
        <f t="shared" si="731"/>
        <v>0</v>
      </c>
      <c r="P4628" s="61">
        <f t="shared" si="732"/>
        <v>0</v>
      </c>
      <c r="Q4628" s="62">
        <f t="shared" si="733"/>
        <v>0</v>
      </c>
      <c r="R4628" s="61">
        <f t="shared" si="734"/>
        <v>0</v>
      </c>
      <c r="S4628" s="61">
        <f t="shared" si="735"/>
        <v>0</v>
      </c>
      <c r="T4628" t="str">
        <f t="shared" si="736"/>
        <v>إضافى كامل</v>
      </c>
    </row>
    <row r="4629" spans="1:20" x14ac:dyDescent="0.25">
      <c r="A4629" s="54" t="s">
        <v>1707</v>
      </c>
      <c r="B4629" s="54" t="s">
        <v>1709</v>
      </c>
      <c r="C4629" s="54" t="s">
        <v>762</v>
      </c>
      <c r="D4629" s="55">
        <v>45605</v>
      </c>
      <c r="E4629" s="56" t="s">
        <v>18</v>
      </c>
      <c r="F4629" s="54" t="s">
        <v>763</v>
      </c>
      <c r="G4629" s="57" t="s">
        <v>452</v>
      </c>
      <c r="I4629" s="56"/>
      <c r="J4629" s="54"/>
      <c r="L4629" s="60">
        <f t="shared" si="729"/>
        <v>0</v>
      </c>
      <c r="M4629" s="33">
        <f t="shared" si="728"/>
        <v>0</v>
      </c>
      <c r="N4629" s="61">
        <f t="shared" si="730"/>
        <v>0</v>
      </c>
      <c r="O4629" s="33">
        <f t="shared" si="731"/>
        <v>0</v>
      </c>
      <c r="P4629" s="61">
        <f t="shared" si="732"/>
        <v>0</v>
      </c>
      <c r="Q4629" s="62">
        <f t="shared" si="733"/>
        <v>0</v>
      </c>
      <c r="R4629" s="61">
        <f t="shared" si="734"/>
        <v>0</v>
      </c>
      <c r="S4629" s="61">
        <f t="shared" si="735"/>
        <v>0</v>
      </c>
      <c r="T4629" t="str">
        <f t="shared" si="736"/>
        <v>إضافى كامل</v>
      </c>
    </row>
    <row r="4630" spans="1:20" x14ac:dyDescent="0.25">
      <c r="A4630" s="54" t="s">
        <v>1707</v>
      </c>
      <c r="B4630" s="54" t="s">
        <v>1709</v>
      </c>
      <c r="C4630" s="54" t="s">
        <v>762</v>
      </c>
      <c r="D4630" s="55">
        <v>45606</v>
      </c>
      <c r="E4630" s="56" t="s">
        <v>20</v>
      </c>
      <c r="F4630" s="54" t="s">
        <v>763</v>
      </c>
      <c r="G4630" s="57" t="s">
        <v>452</v>
      </c>
      <c r="I4630" s="56"/>
      <c r="J4630" s="54"/>
      <c r="L4630" s="60">
        <f t="shared" si="729"/>
        <v>0</v>
      </c>
      <c r="M4630" s="33">
        <f t="shared" si="728"/>
        <v>0</v>
      </c>
      <c r="N4630" s="61">
        <f t="shared" si="730"/>
        <v>0</v>
      </c>
      <c r="O4630" s="33">
        <f t="shared" si="731"/>
        <v>0</v>
      </c>
      <c r="P4630" s="61">
        <f t="shared" si="732"/>
        <v>0</v>
      </c>
      <c r="Q4630" s="62">
        <f t="shared" si="733"/>
        <v>0</v>
      </c>
      <c r="R4630" s="61">
        <f t="shared" si="734"/>
        <v>0</v>
      </c>
      <c r="S4630" s="61">
        <f t="shared" si="735"/>
        <v>0</v>
      </c>
      <c r="T4630" t="str">
        <f t="shared" si="736"/>
        <v>إضافى كامل</v>
      </c>
    </row>
    <row r="4631" spans="1:20" x14ac:dyDescent="0.25">
      <c r="A4631" s="54" t="s">
        <v>1707</v>
      </c>
      <c r="B4631" s="54" t="s">
        <v>1709</v>
      </c>
      <c r="C4631" s="54" t="s">
        <v>762</v>
      </c>
      <c r="D4631" s="55">
        <v>45607</v>
      </c>
      <c r="E4631" s="56" t="s">
        <v>21</v>
      </c>
      <c r="F4631" s="54" t="s">
        <v>763</v>
      </c>
      <c r="G4631" s="57" t="s">
        <v>452</v>
      </c>
      <c r="I4631" s="56"/>
      <c r="J4631" s="54"/>
      <c r="L4631" s="60">
        <f t="shared" si="729"/>
        <v>0</v>
      </c>
      <c r="M4631" s="33">
        <f t="shared" si="728"/>
        <v>1</v>
      </c>
      <c r="N4631" s="61">
        <f t="shared" si="730"/>
        <v>0</v>
      </c>
      <c r="O4631" s="33">
        <f t="shared" si="731"/>
        <v>0</v>
      </c>
      <c r="P4631" s="61">
        <f t="shared" si="732"/>
        <v>0</v>
      </c>
      <c r="Q4631" s="62">
        <f t="shared" si="733"/>
        <v>0</v>
      </c>
      <c r="R4631" s="61">
        <f t="shared" si="734"/>
        <v>0</v>
      </c>
      <c r="S4631" s="61">
        <f t="shared" si="735"/>
        <v>1</v>
      </c>
      <c r="T4631" t="str">
        <f t="shared" si="736"/>
        <v>إضافى كامل</v>
      </c>
    </row>
    <row r="4632" spans="1:20" x14ac:dyDescent="0.25">
      <c r="A4632" s="54" t="s">
        <v>1707</v>
      </c>
      <c r="B4632" s="54" t="s">
        <v>1709</v>
      </c>
      <c r="C4632" s="54" t="s">
        <v>762</v>
      </c>
      <c r="D4632" s="55">
        <v>45608</v>
      </c>
      <c r="E4632" s="56" t="s">
        <v>22</v>
      </c>
      <c r="F4632" s="54" t="s">
        <v>763</v>
      </c>
      <c r="G4632" s="57" t="s">
        <v>452</v>
      </c>
      <c r="I4632" s="56" t="s">
        <v>1205</v>
      </c>
      <c r="J4632" s="54"/>
      <c r="L4632" s="60">
        <f t="shared" si="729"/>
        <v>0</v>
      </c>
      <c r="M4632" s="33">
        <f t="shared" si="728"/>
        <v>2</v>
      </c>
      <c r="N4632" s="61">
        <f t="shared" si="730"/>
        <v>0</v>
      </c>
      <c r="O4632" s="33">
        <f t="shared" si="731"/>
        <v>0</v>
      </c>
      <c r="P4632" s="61">
        <f t="shared" si="732"/>
        <v>0</v>
      </c>
      <c r="Q4632" s="62">
        <f t="shared" si="733"/>
        <v>0</v>
      </c>
      <c r="R4632" s="61">
        <f t="shared" si="734"/>
        <v>0</v>
      </c>
      <c r="S4632" s="61">
        <f t="shared" si="735"/>
        <v>2</v>
      </c>
      <c r="T4632" t="str">
        <f t="shared" si="736"/>
        <v>إضافى كامل</v>
      </c>
    </row>
    <row r="4633" spans="1:20" x14ac:dyDescent="0.25">
      <c r="A4633" s="54" t="s">
        <v>1707</v>
      </c>
      <c r="B4633" s="54" t="s">
        <v>1709</v>
      </c>
      <c r="C4633" s="54" t="s">
        <v>762</v>
      </c>
      <c r="D4633" s="55">
        <v>45609</v>
      </c>
      <c r="E4633" s="56" t="s">
        <v>23</v>
      </c>
      <c r="F4633" s="54" t="s">
        <v>763</v>
      </c>
      <c r="G4633" s="57" t="s">
        <v>452</v>
      </c>
      <c r="I4633" s="59"/>
      <c r="J4633" s="54"/>
      <c r="L4633" s="60">
        <f t="shared" si="729"/>
        <v>0</v>
      </c>
      <c r="M4633" s="33">
        <f t="shared" si="728"/>
        <v>3</v>
      </c>
      <c r="N4633" s="61">
        <f t="shared" si="730"/>
        <v>0</v>
      </c>
      <c r="O4633" s="33">
        <f t="shared" si="731"/>
        <v>0</v>
      </c>
      <c r="P4633" s="61">
        <f t="shared" si="732"/>
        <v>0</v>
      </c>
      <c r="Q4633" s="62">
        <f t="shared" si="733"/>
        <v>0</v>
      </c>
      <c r="R4633" s="61">
        <f t="shared" si="734"/>
        <v>0</v>
      </c>
      <c r="S4633" s="61">
        <f t="shared" si="735"/>
        <v>3</v>
      </c>
      <c r="T4633" t="str">
        <f t="shared" si="736"/>
        <v>إضافى كامل</v>
      </c>
    </row>
    <row r="4634" spans="1:20" x14ac:dyDescent="0.25">
      <c r="A4634" s="54" t="s">
        <v>1707</v>
      </c>
      <c r="B4634" s="54" t="s">
        <v>1709</v>
      </c>
      <c r="C4634" s="54" t="s">
        <v>762</v>
      </c>
      <c r="D4634" s="55">
        <v>45610</v>
      </c>
      <c r="E4634" s="56" t="s">
        <v>24</v>
      </c>
      <c r="F4634" s="54" t="s">
        <v>763</v>
      </c>
      <c r="G4634" s="57" t="s">
        <v>452</v>
      </c>
      <c r="I4634" s="59"/>
      <c r="J4634" s="54"/>
      <c r="L4634" s="60">
        <f t="shared" si="729"/>
        <v>0</v>
      </c>
      <c r="M4634" s="33">
        <f t="shared" si="728"/>
        <v>4</v>
      </c>
      <c r="N4634" s="61">
        <f t="shared" si="730"/>
        <v>0</v>
      </c>
      <c r="O4634" s="33">
        <f t="shared" si="731"/>
        <v>0</v>
      </c>
      <c r="P4634" s="61">
        <f t="shared" si="732"/>
        <v>0</v>
      </c>
      <c r="Q4634" s="62">
        <f t="shared" si="733"/>
        <v>0</v>
      </c>
      <c r="R4634" s="61">
        <f t="shared" si="734"/>
        <v>0</v>
      </c>
      <c r="S4634" s="61">
        <f t="shared" si="735"/>
        <v>4</v>
      </c>
      <c r="T4634" t="str">
        <f t="shared" si="736"/>
        <v>إضافى كامل</v>
      </c>
    </row>
    <row r="4635" spans="1:20" x14ac:dyDescent="0.25">
      <c r="A4635" s="54" t="s">
        <v>1707</v>
      </c>
      <c r="B4635" s="54" t="s">
        <v>1709</v>
      </c>
      <c r="C4635" s="54" t="s">
        <v>762</v>
      </c>
      <c r="D4635" s="55">
        <v>45611</v>
      </c>
      <c r="E4635" s="56" t="s">
        <v>15</v>
      </c>
      <c r="F4635" s="54" t="s">
        <v>763</v>
      </c>
      <c r="G4635" s="57" t="s">
        <v>452</v>
      </c>
      <c r="I4635" s="59"/>
      <c r="J4635" s="54"/>
      <c r="L4635" s="60">
        <f t="shared" si="729"/>
        <v>0</v>
      </c>
      <c r="M4635" s="33">
        <f t="shared" si="728"/>
        <v>5</v>
      </c>
      <c r="N4635" s="61">
        <f t="shared" si="730"/>
        <v>0</v>
      </c>
      <c r="O4635" s="33">
        <f t="shared" si="731"/>
        <v>0</v>
      </c>
      <c r="P4635" s="61">
        <f t="shared" si="732"/>
        <v>0</v>
      </c>
      <c r="Q4635" s="62">
        <f t="shared" si="733"/>
        <v>0</v>
      </c>
      <c r="R4635" s="61">
        <f t="shared" si="734"/>
        <v>0</v>
      </c>
      <c r="S4635" s="61">
        <f t="shared" si="735"/>
        <v>5</v>
      </c>
      <c r="T4635" t="str">
        <f t="shared" si="736"/>
        <v>نصف إضافى</v>
      </c>
    </row>
    <row r="4636" spans="1:20" x14ac:dyDescent="0.25">
      <c r="A4636" s="54" t="s">
        <v>1707</v>
      </c>
      <c r="B4636" s="54" t="s">
        <v>1709</v>
      </c>
      <c r="C4636" s="54" t="s">
        <v>762</v>
      </c>
      <c r="D4636" s="55">
        <v>45612</v>
      </c>
      <c r="E4636" s="56" t="s">
        <v>18</v>
      </c>
      <c r="F4636" s="54" t="s">
        <v>763</v>
      </c>
      <c r="G4636" s="57" t="s">
        <v>452</v>
      </c>
      <c r="I4636" s="59"/>
      <c r="J4636" s="54"/>
      <c r="L4636" s="60">
        <f t="shared" si="729"/>
        <v>0</v>
      </c>
      <c r="M4636" s="33">
        <f t="shared" si="728"/>
        <v>5</v>
      </c>
      <c r="N4636" s="61">
        <f t="shared" si="730"/>
        <v>0</v>
      </c>
      <c r="O4636" s="33">
        <f t="shared" si="731"/>
        <v>0</v>
      </c>
      <c r="P4636" s="61">
        <f t="shared" si="732"/>
        <v>0</v>
      </c>
      <c r="Q4636" s="62">
        <f t="shared" si="733"/>
        <v>0</v>
      </c>
      <c r="R4636" s="61">
        <f t="shared" si="734"/>
        <v>0</v>
      </c>
      <c r="S4636" s="61">
        <f t="shared" si="735"/>
        <v>5</v>
      </c>
      <c r="T4636" t="str">
        <f t="shared" si="736"/>
        <v>نصف إضافى</v>
      </c>
    </row>
    <row r="4637" spans="1:20" x14ac:dyDescent="0.25">
      <c r="A4637" s="54" t="s">
        <v>1707</v>
      </c>
      <c r="B4637" s="54" t="s">
        <v>1709</v>
      </c>
      <c r="C4637" s="54" t="s">
        <v>762</v>
      </c>
      <c r="D4637" s="55">
        <v>45613</v>
      </c>
      <c r="E4637" s="56" t="s">
        <v>20</v>
      </c>
      <c r="F4637" s="54" t="s">
        <v>763</v>
      </c>
      <c r="G4637" s="57" t="s">
        <v>452</v>
      </c>
      <c r="I4637" s="59"/>
      <c r="J4637" s="54"/>
      <c r="L4637" s="60">
        <f t="shared" si="729"/>
        <v>0</v>
      </c>
      <c r="M4637" s="33">
        <f t="shared" si="728"/>
        <v>5</v>
      </c>
      <c r="N4637" s="61">
        <f t="shared" si="730"/>
        <v>0</v>
      </c>
      <c r="O4637" s="33">
        <f t="shared" si="731"/>
        <v>0</v>
      </c>
      <c r="P4637" s="61">
        <f t="shared" si="732"/>
        <v>0</v>
      </c>
      <c r="Q4637" s="62">
        <f t="shared" si="733"/>
        <v>0</v>
      </c>
      <c r="R4637" s="61">
        <f t="shared" si="734"/>
        <v>0</v>
      </c>
      <c r="S4637" s="61">
        <f t="shared" si="735"/>
        <v>5</v>
      </c>
      <c r="T4637" t="str">
        <f t="shared" si="736"/>
        <v>نصف إضافى</v>
      </c>
    </row>
    <row r="4638" spans="1:20" x14ac:dyDescent="0.25">
      <c r="A4638" s="54" t="s">
        <v>1707</v>
      </c>
      <c r="B4638" s="54" t="s">
        <v>1709</v>
      </c>
      <c r="C4638" s="54" t="s">
        <v>762</v>
      </c>
      <c r="D4638" s="55">
        <v>45614</v>
      </c>
      <c r="E4638" s="56" t="s">
        <v>21</v>
      </c>
      <c r="F4638" s="54" t="s">
        <v>763</v>
      </c>
      <c r="G4638" s="57" t="s">
        <v>452</v>
      </c>
      <c r="I4638" s="59"/>
      <c r="J4638" s="54"/>
      <c r="L4638" s="60">
        <f t="shared" si="729"/>
        <v>0</v>
      </c>
      <c r="M4638" s="33">
        <f t="shared" si="728"/>
        <v>5</v>
      </c>
      <c r="N4638" s="61">
        <f t="shared" si="730"/>
        <v>0</v>
      </c>
      <c r="O4638" s="33">
        <f t="shared" si="731"/>
        <v>0</v>
      </c>
      <c r="P4638" s="61">
        <f t="shared" si="732"/>
        <v>0</v>
      </c>
      <c r="Q4638" s="62">
        <f t="shared" si="733"/>
        <v>0</v>
      </c>
      <c r="R4638" s="61">
        <f t="shared" si="734"/>
        <v>0</v>
      </c>
      <c r="S4638" s="61">
        <f t="shared" si="735"/>
        <v>5</v>
      </c>
      <c r="T4638" t="str">
        <f t="shared" si="736"/>
        <v>نصف إضافى</v>
      </c>
    </row>
    <row r="4639" spans="1:20" x14ac:dyDescent="0.25">
      <c r="A4639" s="54" t="s">
        <v>1707</v>
      </c>
      <c r="B4639" s="54" t="s">
        <v>1709</v>
      </c>
      <c r="C4639" s="54" t="s">
        <v>762</v>
      </c>
      <c r="D4639" s="55">
        <v>45615</v>
      </c>
      <c r="E4639" s="56" t="s">
        <v>22</v>
      </c>
      <c r="F4639" s="54" t="s">
        <v>763</v>
      </c>
      <c r="G4639" s="57" t="s">
        <v>452</v>
      </c>
      <c r="I4639" s="54" t="s">
        <v>1710</v>
      </c>
      <c r="J4639" s="54"/>
      <c r="L4639" s="60">
        <f t="shared" si="729"/>
        <v>0</v>
      </c>
      <c r="M4639" s="33">
        <f t="shared" si="728"/>
        <v>5</v>
      </c>
      <c r="N4639" s="61">
        <f t="shared" si="730"/>
        <v>0</v>
      </c>
      <c r="O4639" s="33">
        <f t="shared" si="731"/>
        <v>0</v>
      </c>
      <c r="P4639" s="61">
        <f t="shared" si="732"/>
        <v>0</v>
      </c>
      <c r="Q4639" s="62">
        <f t="shared" si="733"/>
        <v>0</v>
      </c>
      <c r="R4639" s="61">
        <f t="shared" si="734"/>
        <v>0</v>
      </c>
      <c r="S4639" s="61">
        <f t="shared" si="735"/>
        <v>5</v>
      </c>
      <c r="T4639" t="str">
        <f t="shared" si="736"/>
        <v>نصف إضافى</v>
      </c>
    </row>
    <row r="4640" spans="1:20" x14ac:dyDescent="0.25">
      <c r="A4640" s="54" t="s">
        <v>1707</v>
      </c>
      <c r="B4640" s="54" t="s">
        <v>1709</v>
      </c>
      <c r="C4640" s="54" t="s">
        <v>762</v>
      </c>
      <c r="D4640" s="55">
        <v>45616</v>
      </c>
      <c r="E4640" s="56" t="s">
        <v>23</v>
      </c>
      <c r="F4640" s="54" t="s">
        <v>763</v>
      </c>
      <c r="G4640" s="57" t="s">
        <v>452</v>
      </c>
      <c r="I4640" s="59"/>
      <c r="J4640" s="54"/>
      <c r="L4640" s="60">
        <f t="shared" si="729"/>
        <v>0</v>
      </c>
      <c r="M4640" s="33">
        <f t="shared" si="728"/>
        <v>5</v>
      </c>
      <c r="N4640" s="61">
        <f t="shared" si="730"/>
        <v>0</v>
      </c>
      <c r="O4640" s="33">
        <f t="shared" si="731"/>
        <v>0</v>
      </c>
      <c r="P4640" s="61">
        <f t="shared" si="732"/>
        <v>0</v>
      </c>
      <c r="Q4640" s="62">
        <f t="shared" si="733"/>
        <v>0</v>
      </c>
      <c r="R4640" s="61">
        <f t="shared" si="734"/>
        <v>0</v>
      </c>
      <c r="S4640" s="61">
        <f t="shared" si="735"/>
        <v>5</v>
      </c>
      <c r="T4640" t="str">
        <f t="shared" si="736"/>
        <v>نصف إضافى</v>
      </c>
    </row>
    <row r="4641" spans="1:21" x14ac:dyDescent="0.25">
      <c r="A4641" s="54" t="s">
        <v>1707</v>
      </c>
      <c r="B4641" s="54" t="s">
        <v>1709</v>
      </c>
      <c r="C4641" s="54" t="s">
        <v>762</v>
      </c>
      <c r="D4641" s="55">
        <v>45617</v>
      </c>
      <c r="E4641" s="56" t="s">
        <v>24</v>
      </c>
      <c r="F4641" s="54" t="s">
        <v>763</v>
      </c>
      <c r="G4641" s="57" t="s">
        <v>452</v>
      </c>
      <c r="I4641" s="59"/>
      <c r="J4641" s="54"/>
      <c r="L4641" s="60">
        <f t="shared" si="729"/>
        <v>0</v>
      </c>
      <c r="M4641" s="33">
        <f t="shared" si="728"/>
        <v>5</v>
      </c>
      <c r="N4641" s="61">
        <f t="shared" si="730"/>
        <v>0</v>
      </c>
      <c r="O4641" s="33">
        <f t="shared" si="731"/>
        <v>0</v>
      </c>
      <c r="P4641" s="61">
        <f t="shared" si="732"/>
        <v>0</v>
      </c>
      <c r="Q4641" s="62">
        <f t="shared" si="733"/>
        <v>0</v>
      </c>
      <c r="R4641" s="61">
        <f t="shared" si="734"/>
        <v>0</v>
      </c>
      <c r="S4641" s="61">
        <f t="shared" si="735"/>
        <v>5</v>
      </c>
      <c r="T4641" t="str">
        <f t="shared" si="736"/>
        <v>نصف إضافى</v>
      </c>
    </row>
    <row r="4642" spans="1:21" x14ac:dyDescent="0.25">
      <c r="A4642" s="54" t="s">
        <v>1707</v>
      </c>
      <c r="B4642" s="54" t="s">
        <v>1709</v>
      </c>
      <c r="C4642" s="54" t="s">
        <v>762</v>
      </c>
      <c r="D4642" s="55">
        <v>45618</v>
      </c>
      <c r="E4642" s="56" t="s">
        <v>15</v>
      </c>
      <c r="F4642" s="54" t="s">
        <v>763</v>
      </c>
      <c r="G4642" s="57" t="s">
        <v>452</v>
      </c>
      <c r="I4642" s="59"/>
      <c r="J4642" s="54"/>
      <c r="L4642" s="60">
        <f t="shared" si="729"/>
        <v>0</v>
      </c>
      <c r="M4642" s="33">
        <f t="shared" si="728"/>
        <v>5</v>
      </c>
      <c r="N4642" s="61">
        <f t="shared" si="730"/>
        <v>0</v>
      </c>
      <c r="O4642" s="33">
        <f t="shared" si="731"/>
        <v>0</v>
      </c>
      <c r="P4642" s="61">
        <f t="shared" si="732"/>
        <v>0</v>
      </c>
      <c r="Q4642" s="62">
        <f t="shared" si="733"/>
        <v>0</v>
      </c>
      <c r="R4642" s="61">
        <f t="shared" si="734"/>
        <v>0</v>
      </c>
      <c r="S4642" s="61">
        <f t="shared" si="735"/>
        <v>5</v>
      </c>
      <c r="T4642" t="str">
        <f t="shared" si="736"/>
        <v>نصف إضافى</v>
      </c>
    </row>
    <row r="4643" spans="1:21" x14ac:dyDescent="0.25">
      <c r="A4643" s="54" t="s">
        <v>1707</v>
      </c>
      <c r="B4643" s="54" t="s">
        <v>1709</v>
      </c>
      <c r="C4643" s="54" t="s">
        <v>762</v>
      </c>
      <c r="D4643" s="55">
        <v>45619</v>
      </c>
      <c r="E4643" s="56" t="s">
        <v>18</v>
      </c>
      <c r="F4643" s="54" t="s">
        <v>763</v>
      </c>
      <c r="G4643" s="57" t="s">
        <v>452</v>
      </c>
      <c r="I4643" s="59"/>
      <c r="J4643" s="54"/>
      <c r="L4643" s="60">
        <f t="shared" si="729"/>
        <v>0</v>
      </c>
      <c r="M4643" s="33">
        <f t="shared" si="728"/>
        <v>5</v>
      </c>
      <c r="N4643" s="61">
        <f t="shared" si="730"/>
        <v>0</v>
      </c>
      <c r="O4643" s="33">
        <f t="shared" si="731"/>
        <v>0</v>
      </c>
      <c r="P4643" s="61">
        <f t="shared" si="732"/>
        <v>0</v>
      </c>
      <c r="Q4643" s="62">
        <f t="shared" si="733"/>
        <v>0</v>
      </c>
      <c r="R4643" s="61">
        <f t="shared" si="734"/>
        <v>0</v>
      </c>
      <c r="S4643" s="61">
        <f t="shared" si="735"/>
        <v>5</v>
      </c>
      <c r="T4643" t="str">
        <f t="shared" si="736"/>
        <v>نصف إضافى</v>
      </c>
    </row>
    <row r="4644" spans="1:21" x14ac:dyDescent="0.25">
      <c r="A4644" s="54" t="s">
        <v>1707</v>
      </c>
      <c r="B4644" s="54" t="s">
        <v>1709</v>
      </c>
      <c r="C4644" s="54" t="s">
        <v>762</v>
      </c>
      <c r="D4644" s="55">
        <v>45620</v>
      </c>
      <c r="E4644" s="56" t="s">
        <v>20</v>
      </c>
      <c r="F4644" s="54" t="s">
        <v>763</v>
      </c>
      <c r="G4644" s="57" t="s">
        <v>452</v>
      </c>
      <c r="I4644" s="59"/>
      <c r="J4644" s="54"/>
      <c r="L4644" s="60">
        <f t="shared" si="729"/>
        <v>0</v>
      </c>
      <c r="M4644" s="33">
        <f t="shared" si="728"/>
        <v>5</v>
      </c>
      <c r="N4644" s="61">
        <f t="shared" si="730"/>
        <v>0</v>
      </c>
      <c r="O4644" s="33">
        <f t="shared" si="731"/>
        <v>0</v>
      </c>
      <c r="P4644" s="61">
        <f t="shared" si="732"/>
        <v>0</v>
      </c>
      <c r="Q4644" s="62">
        <f t="shared" si="733"/>
        <v>0</v>
      </c>
      <c r="R4644" s="61">
        <f t="shared" si="734"/>
        <v>0</v>
      </c>
      <c r="S4644" s="61">
        <f t="shared" si="735"/>
        <v>5</v>
      </c>
      <c r="T4644" t="str">
        <f t="shared" si="736"/>
        <v>نصف إضافى</v>
      </c>
    </row>
    <row r="4645" spans="1:21" x14ac:dyDescent="0.25">
      <c r="A4645" s="54" t="s">
        <v>1707</v>
      </c>
      <c r="B4645" s="54" t="s">
        <v>1709</v>
      </c>
      <c r="C4645" s="54" t="s">
        <v>762</v>
      </c>
      <c r="D4645" s="55">
        <v>45621</v>
      </c>
      <c r="E4645" s="56" t="s">
        <v>21</v>
      </c>
      <c r="F4645" s="54" t="s">
        <v>763</v>
      </c>
      <c r="G4645" s="57" t="s">
        <v>452</v>
      </c>
      <c r="I4645" s="59"/>
      <c r="J4645" s="54"/>
      <c r="L4645" s="60">
        <f t="shared" si="729"/>
        <v>0</v>
      </c>
      <c r="M4645" s="33">
        <f t="shared" si="728"/>
        <v>5</v>
      </c>
      <c r="N4645" s="61">
        <f t="shared" si="730"/>
        <v>0</v>
      </c>
      <c r="O4645" s="33">
        <f t="shared" si="731"/>
        <v>0</v>
      </c>
      <c r="P4645" s="61">
        <f t="shared" si="732"/>
        <v>0</v>
      </c>
      <c r="Q4645" s="62">
        <f t="shared" si="733"/>
        <v>0</v>
      </c>
      <c r="R4645" s="61">
        <f t="shared" si="734"/>
        <v>0</v>
      </c>
      <c r="S4645" s="61">
        <f t="shared" si="735"/>
        <v>5</v>
      </c>
      <c r="T4645" t="str">
        <f t="shared" si="736"/>
        <v>نصف إضافى</v>
      </c>
    </row>
    <row r="4646" spans="1:21" x14ac:dyDescent="0.25">
      <c r="A4646" s="54" t="s">
        <v>1707</v>
      </c>
      <c r="B4646" s="54" t="s">
        <v>1709</v>
      </c>
      <c r="C4646" s="54" t="s">
        <v>762</v>
      </c>
      <c r="D4646" s="55">
        <v>45622</v>
      </c>
      <c r="E4646" s="56" t="s">
        <v>22</v>
      </c>
      <c r="F4646" s="54" t="s">
        <v>763</v>
      </c>
      <c r="G4646" s="57" t="s">
        <v>452</v>
      </c>
      <c r="I4646" s="59"/>
      <c r="J4646" s="54"/>
      <c r="L4646" s="60">
        <f t="shared" si="729"/>
        <v>0</v>
      </c>
      <c r="M4646" s="33">
        <f t="shared" si="728"/>
        <v>5</v>
      </c>
      <c r="N4646" s="61">
        <f t="shared" si="730"/>
        <v>0</v>
      </c>
      <c r="O4646" s="33">
        <f t="shared" si="731"/>
        <v>0</v>
      </c>
      <c r="P4646" s="61">
        <f t="shared" si="732"/>
        <v>0</v>
      </c>
      <c r="Q4646" s="62">
        <f t="shared" si="733"/>
        <v>0</v>
      </c>
      <c r="R4646" s="61">
        <f t="shared" si="734"/>
        <v>0</v>
      </c>
      <c r="S4646" s="61">
        <f t="shared" si="735"/>
        <v>5</v>
      </c>
      <c r="T4646" t="str">
        <f t="shared" si="736"/>
        <v>نصف إضافى</v>
      </c>
    </row>
    <row r="4647" spans="1:21" x14ac:dyDescent="0.25">
      <c r="A4647" s="54" t="s">
        <v>1707</v>
      </c>
      <c r="B4647" s="54" t="s">
        <v>1709</v>
      </c>
      <c r="C4647" s="54" t="s">
        <v>762</v>
      </c>
      <c r="D4647" s="55">
        <v>45623</v>
      </c>
      <c r="E4647" s="56" t="s">
        <v>23</v>
      </c>
      <c r="F4647" s="54" t="s">
        <v>763</v>
      </c>
      <c r="G4647" s="57" t="s">
        <v>452</v>
      </c>
      <c r="I4647" s="54" t="s">
        <v>1711</v>
      </c>
      <c r="J4647" s="54"/>
      <c r="L4647" s="60">
        <f t="shared" si="729"/>
        <v>0</v>
      </c>
      <c r="M4647" s="33">
        <f t="shared" si="728"/>
        <v>5</v>
      </c>
      <c r="N4647" s="61">
        <f t="shared" si="730"/>
        <v>0</v>
      </c>
      <c r="O4647" s="33">
        <f t="shared" si="731"/>
        <v>0</v>
      </c>
      <c r="P4647" s="61">
        <f t="shared" si="732"/>
        <v>0</v>
      </c>
      <c r="Q4647" s="62">
        <f t="shared" si="733"/>
        <v>0</v>
      </c>
      <c r="R4647" s="61">
        <f t="shared" si="734"/>
        <v>0</v>
      </c>
      <c r="S4647" s="61">
        <f t="shared" si="735"/>
        <v>5</v>
      </c>
      <c r="T4647" t="str">
        <f t="shared" si="736"/>
        <v>نصف إضافى</v>
      </c>
    </row>
    <row r="4648" spans="1:21" x14ac:dyDescent="0.25">
      <c r="A4648" s="54" t="s">
        <v>1707</v>
      </c>
      <c r="B4648" s="54" t="s">
        <v>1709</v>
      </c>
      <c r="C4648" s="54" t="s">
        <v>762</v>
      </c>
      <c r="D4648" s="55">
        <v>45624</v>
      </c>
      <c r="E4648" s="56" t="s">
        <v>24</v>
      </c>
      <c r="F4648" s="54" t="s">
        <v>763</v>
      </c>
      <c r="G4648" s="57" t="s">
        <v>452</v>
      </c>
      <c r="I4648" s="59"/>
      <c r="J4648" s="54"/>
      <c r="L4648" s="60">
        <f t="shared" si="729"/>
        <v>0</v>
      </c>
      <c r="M4648" s="33">
        <f t="shared" si="728"/>
        <v>5</v>
      </c>
      <c r="N4648" s="61">
        <f t="shared" si="730"/>
        <v>0</v>
      </c>
      <c r="O4648" s="33">
        <f t="shared" si="731"/>
        <v>0</v>
      </c>
      <c r="P4648" s="61">
        <f t="shared" si="732"/>
        <v>0</v>
      </c>
      <c r="Q4648" s="62">
        <f t="shared" si="733"/>
        <v>0</v>
      </c>
      <c r="R4648" s="61">
        <f t="shared" si="734"/>
        <v>0</v>
      </c>
      <c r="S4648" s="61">
        <f t="shared" si="735"/>
        <v>5</v>
      </c>
      <c r="T4648" t="str">
        <f t="shared" si="736"/>
        <v>نصف إضافى</v>
      </c>
    </row>
    <row r="4649" spans="1:21" x14ac:dyDescent="0.25">
      <c r="A4649" s="54" t="s">
        <v>1707</v>
      </c>
      <c r="B4649" s="54" t="s">
        <v>1709</v>
      </c>
      <c r="C4649" s="54" t="s">
        <v>762</v>
      </c>
      <c r="D4649" s="55">
        <v>45625</v>
      </c>
      <c r="E4649" s="56" t="s">
        <v>15</v>
      </c>
      <c r="F4649" s="54" t="s">
        <v>763</v>
      </c>
      <c r="G4649" s="57" t="s">
        <v>452</v>
      </c>
      <c r="I4649" s="59"/>
      <c r="J4649" s="54"/>
      <c r="L4649" s="60">
        <f t="shared" si="729"/>
        <v>0</v>
      </c>
      <c r="M4649" s="33">
        <f t="shared" si="728"/>
        <v>5</v>
      </c>
      <c r="N4649" s="61">
        <f t="shared" si="730"/>
        <v>0</v>
      </c>
      <c r="O4649" s="33">
        <f t="shared" si="731"/>
        <v>0</v>
      </c>
      <c r="P4649" s="61">
        <f t="shared" si="732"/>
        <v>0</v>
      </c>
      <c r="Q4649" s="62">
        <f t="shared" si="733"/>
        <v>0</v>
      </c>
      <c r="R4649" s="61">
        <f t="shared" si="734"/>
        <v>0</v>
      </c>
      <c r="S4649" s="61">
        <f t="shared" si="735"/>
        <v>5</v>
      </c>
      <c r="T4649" t="str">
        <f t="shared" si="736"/>
        <v>نصف إضافى</v>
      </c>
    </row>
    <row r="4650" spans="1:21" x14ac:dyDescent="0.25">
      <c r="A4650" s="54" t="s">
        <v>1707</v>
      </c>
      <c r="B4650" s="54" t="s">
        <v>1709</v>
      </c>
      <c r="C4650" s="54" t="s">
        <v>762</v>
      </c>
      <c r="D4650" s="55">
        <v>45626</v>
      </c>
      <c r="E4650" s="56" t="s">
        <v>18</v>
      </c>
      <c r="F4650" s="54" t="s">
        <v>763</v>
      </c>
      <c r="G4650" s="57" t="s">
        <v>452</v>
      </c>
      <c r="I4650" s="59"/>
      <c r="J4650" s="54"/>
      <c r="L4650" s="60">
        <f t="shared" si="729"/>
        <v>0</v>
      </c>
      <c r="M4650" s="33">
        <f t="shared" si="728"/>
        <v>5</v>
      </c>
      <c r="N4650" s="61">
        <f t="shared" si="730"/>
        <v>0</v>
      </c>
      <c r="O4650" s="33">
        <f t="shared" si="731"/>
        <v>0</v>
      </c>
      <c r="P4650" s="61">
        <f t="shared" si="732"/>
        <v>0</v>
      </c>
      <c r="Q4650" s="62">
        <f t="shared" si="733"/>
        <v>0</v>
      </c>
      <c r="R4650" s="61">
        <f t="shared" si="734"/>
        <v>0</v>
      </c>
      <c r="S4650" s="61">
        <f t="shared" si="735"/>
        <v>5</v>
      </c>
      <c r="T4650" t="str">
        <f t="shared" si="736"/>
        <v>نصف إضافى</v>
      </c>
    </row>
    <row r="4651" spans="1:21" ht="15.75" x14ac:dyDescent="0.25">
      <c r="A4651" s="54" t="s">
        <v>1712</v>
      </c>
      <c r="B4651" s="78" t="s">
        <v>1829</v>
      </c>
      <c r="C4651" s="54" t="s">
        <v>762</v>
      </c>
      <c r="D4651" s="55">
        <v>45597</v>
      </c>
      <c r="E4651" s="56" t="s">
        <v>15</v>
      </c>
      <c r="F4651" s="54" t="s">
        <v>1681</v>
      </c>
      <c r="G4651" s="57" t="s">
        <v>446</v>
      </c>
      <c r="I4651" s="56"/>
      <c r="J4651" s="54"/>
      <c r="L4651" s="60">
        <f t="shared" si="729"/>
        <v>0</v>
      </c>
      <c r="M4651" s="33">
        <f t="shared" si="728"/>
        <v>5</v>
      </c>
      <c r="N4651" s="61">
        <f t="shared" si="730"/>
        <v>0</v>
      </c>
      <c r="O4651" s="33">
        <f t="shared" si="731"/>
        <v>0</v>
      </c>
      <c r="P4651" s="61">
        <f t="shared" si="732"/>
        <v>0</v>
      </c>
      <c r="Q4651" s="62">
        <f t="shared" si="733"/>
        <v>0</v>
      </c>
      <c r="R4651" s="61">
        <f t="shared" si="734"/>
        <v>0</v>
      </c>
      <c r="S4651" s="61">
        <f t="shared" si="735"/>
        <v>5</v>
      </c>
      <c r="T4651" t="str">
        <f t="shared" si="736"/>
        <v>نصف إضافى</v>
      </c>
      <c r="U4651" t="s">
        <v>1371</v>
      </c>
    </row>
    <row r="4652" spans="1:21" x14ac:dyDescent="0.25">
      <c r="A4652" s="54" t="s">
        <v>1712</v>
      </c>
      <c r="B4652" s="54" t="s">
        <v>1890</v>
      </c>
      <c r="C4652" s="54" t="s">
        <v>762</v>
      </c>
      <c r="D4652" s="55">
        <v>45598</v>
      </c>
      <c r="E4652" s="56" t="s">
        <v>18</v>
      </c>
      <c r="F4652" s="54" t="s">
        <v>1681</v>
      </c>
      <c r="G4652" s="57" t="s">
        <v>446</v>
      </c>
      <c r="I4652" s="56"/>
      <c r="J4652" s="54"/>
      <c r="L4652" s="60">
        <f t="shared" si="729"/>
        <v>0</v>
      </c>
      <c r="M4652" s="33">
        <f t="shared" si="728"/>
        <v>5</v>
      </c>
      <c r="N4652" s="61">
        <f t="shared" si="730"/>
        <v>0</v>
      </c>
      <c r="O4652" s="33">
        <f t="shared" si="731"/>
        <v>0</v>
      </c>
      <c r="P4652" s="61">
        <f t="shared" si="732"/>
        <v>0</v>
      </c>
      <c r="Q4652" s="62">
        <f t="shared" si="733"/>
        <v>0</v>
      </c>
      <c r="R4652" s="61">
        <f t="shared" si="734"/>
        <v>0</v>
      </c>
      <c r="S4652" s="61">
        <f t="shared" si="735"/>
        <v>5</v>
      </c>
      <c r="T4652" t="str">
        <f t="shared" si="736"/>
        <v>نصف إضافى</v>
      </c>
      <c r="U4652" t="s">
        <v>1371</v>
      </c>
    </row>
    <row r="4653" spans="1:21" x14ac:dyDescent="0.25">
      <c r="A4653" s="54" t="s">
        <v>1712</v>
      </c>
      <c r="B4653" s="54" t="s">
        <v>1890</v>
      </c>
      <c r="C4653" s="54" t="s">
        <v>762</v>
      </c>
      <c r="D4653" s="55">
        <v>45599</v>
      </c>
      <c r="E4653" s="56" t="s">
        <v>20</v>
      </c>
      <c r="F4653" s="54" t="s">
        <v>1681</v>
      </c>
      <c r="G4653" s="57" t="s">
        <v>446</v>
      </c>
      <c r="I4653" s="56"/>
      <c r="J4653" s="54"/>
      <c r="L4653" s="60">
        <f t="shared" si="729"/>
        <v>0</v>
      </c>
      <c r="M4653" s="33">
        <f t="shared" si="728"/>
        <v>5</v>
      </c>
      <c r="N4653" s="61">
        <f t="shared" si="730"/>
        <v>0</v>
      </c>
      <c r="O4653" s="33">
        <f t="shared" si="731"/>
        <v>0</v>
      </c>
      <c r="P4653" s="61">
        <f t="shared" si="732"/>
        <v>0</v>
      </c>
      <c r="Q4653" s="62">
        <f t="shared" si="733"/>
        <v>0</v>
      </c>
      <c r="R4653" s="61">
        <f t="shared" si="734"/>
        <v>0</v>
      </c>
      <c r="S4653" s="61">
        <f t="shared" si="735"/>
        <v>5</v>
      </c>
      <c r="T4653" t="str">
        <f t="shared" si="736"/>
        <v>نصف إضافى</v>
      </c>
      <c r="U4653" t="s">
        <v>1371</v>
      </c>
    </row>
    <row r="4654" spans="1:21" x14ac:dyDescent="0.25">
      <c r="A4654" s="54" t="s">
        <v>1712</v>
      </c>
      <c r="B4654" s="54" t="s">
        <v>1890</v>
      </c>
      <c r="C4654" s="54" t="s">
        <v>762</v>
      </c>
      <c r="D4654" s="55">
        <v>45600</v>
      </c>
      <c r="E4654" s="56" t="s">
        <v>21</v>
      </c>
      <c r="F4654" s="54" t="s">
        <v>1681</v>
      </c>
      <c r="G4654" s="57" t="s">
        <v>446</v>
      </c>
      <c r="I4654" s="56"/>
      <c r="J4654" s="54"/>
      <c r="L4654" s="60">
        <f t="shared" si="729"/>
        <v>0</v>
      </c>
      <c r="M4654" s="33">
        <f t="shared" si="728"/>
        <v>5</v>
      </c>
      <c r="N4654" s="61">
        <f t="shared" si="730"/>
        <v>0</v>
      </c>
      <c r="O4654" s="33">
        <f t="shared" si="731"/>
        <v>0</v>
      </c>
      <c r="P4654" s="61">
        <f t="shared" si="732"/>
        <v>0</v>
      </c>
      <c r="Q4654" s="62">
        <f t="shared" si="733"/>
        <v>0</v>
      </c>
      <c r="R4654" s="61">
        <f t="shared" si="734"/>
        <v>0</v>
      </c>
      <c r="S4654" s="61">
        <f t="shared" si="735"/>
        <v>5</v>
      </c>
      <c r="T4654" t="str">
        <f t="shared" si="736"/>
        <v>نصف إضافى</v>
      </c>
      <c r="U4654" t="s">
        <v>1371</v>
      </c>
    </row>
    <row r="4655" spans="1:21" x14ac:dyDescent="0.25">
      <c r="A4655" s="54" t="s">
        <v>1712</v>
      </c>
      <c r="B4655" s="54" t="s">
        <v>1890</v>
      </c>
      <c r="C4655" s="54" t="s">
        <v>762</v>
      </c>
      <c r="D4655" s="55">
        <v>45601</v>
      </c>
      <c r="E4655" s="56" t="s">
        <v>22</v>
      </c>
      <c r="F4655" s="54" t="s">
        <v>1681</v>
      </c>
      <c r="G4655" s="57" t="s">
        <v>446</v>
      </c>
      <c r="I4655" s="56"/>
      <c r="J4655" s="54"/>
      <c r="L4655" s="60">
        <f t="shared" si="729"/>
        <v>0</v>
      </c>
      <c r="M4655" s="33">
        <f t="shared" si="728"/>
        <v>5</v>
      </c>
      <c r="N4655" s="61">
        <f t="shared" si="730"/>
        <v>0</v>
      </c>
      <c r="O4655" s="33">
        <f t="shared" si="731"/>
        <v>0</v>
      </c>
      <c r="P4655" s="61">
        <f t="shared" si="732"/>
        <v>0</v>
      </c>
      <c r="Q4655" s="62">
        <f t="shared" si="733"/>
        <v>0</v>
      </c>
      <c r="R4655" s="61">
        <f t="shared" si="734"/>
        <v>0</v>
      </c>
      <c r="S4655" s="61">
        <f t="shared" si="735"/>
        <v>5</v>
      </c>
      <c r="T4655" t="str">
        <f t="shared" si="736"/>
        <v>نصف إضافى</v>
      </c>
      <c r="U4655" t="s">
        <v>1371</v>
      </c>
    </row>
    <row r="4656" spans="1:21" x14ac:dyDescent="0.25">
      <c r="A4656" s="54" t="s">
        <v>1712</v>
      </c>
      <c r="B4656" s="54" t="s">
        <v>1890</v>
      </c>
      <c r="C4656" s="54" t="s">
        <v>762</v>
      </c>
      <c r="D4656" s="55">
        <v>45602</v>
      </c>
      <c r="E4656" s="56" t="s">
        <v>23</v>
      </c>
      <c r="F4656" s="54" t="s">
        <v>1681</v>
      </c>
      <c r="G4656" s="57" t="s">
        <v>446</v>
      </c>
      <c r="I4656" s="56"/>
      <c r="J4656" s="54"/>
      <c r="L4656" s="60">
        <f t="shared" si="729"/>
        <v>0</v>
      </c>
      <c r="M4656" s="33">
        <f t="shared" si="728"/>
        <v>5</v>
      </c>
      <c r="N4656" s="61">
        <f t="shared" si="730"/>
        <v>0</v>
      </c>
      <c r="O4656" s="33">
        <f t="shared" si="731"/>
        <v>0</v>
      </c>
      <c r="P4656" s="61">
        <f t="shared" si="732"/>
        <v>0</v>
      </c>
      <c r="Q4656" s="62">
        <f t="shared" si="733"/>
        <v>0</v>
      </c>
      <c r="R4656" s="61">
        <f t="shared" si="734"/>
        <v>0</v>
      </c>
      <c r="S4656" s="61">
        <f t="shared" si="735"/>
        <v>5</v>
      </c>
      <c r="T4656" t="str">
        <f t="shared" si="736"/>
        <v>نصف إضافى</v>
      </c>
      <c r="U4656" t="s">
        <v>1371</v>
      </c>
    </row>
    <row r="4657" spans="1:21" x14ac:dyDescent="0.25">
      <c r="A4657" s="54" t="s">
        <v>1712</v>
      </c>
      <c r="B4657" s="54" t="s">
        <v>1890</v>
      </c>
      <c r="C4657" s="54" t="s">
        <v>762</v>
      </c>
      <c r="D4657" s="55">
        <v>45603</v>
      </c>
      <c r="E4657" s="56" t="s">
        <v>24</v>
      </c>
      <c r="F4657" s="54" t="s">
        <v>1681</v>
      </c>
      <c r="G4657" s="57" t="s">
        <v>446</v>
      </c>
      <c r="I4657" s="56" t="s">
        <v>979</v>
      </c>
      <c r="J4657" s="54"/>
      <c r="L4657" s="60">
        <f t="shared" si="729"/>
        <v>0</v>
      </c>
      <c r="M4657" s="33">
        <f t="shared" si="728"/>
        <v>5</v>
      </c>
      <c r="N4657" s="61">
        <f t="shared" si="730"/>
        <v>0</v>
      </c>
      <c r="O4657" s="33">
        <f t="shared" si="731"/>
        <v>0</v>
      </c>
      <c r="P4657" s="61">
        <f t="shared" si="732"/>
        <v>0</v>
      </c>
      <c r="Q4657" s="62">
        <f t="shared" si="733"/>
        <v>0</v>
      </c>
      <c r="R4657" s="61">
        <f t="shared" si="734"/>
        <v>0</v>
      </c>
      <c r="S4657" s="61">
        <f t="shared" si="735"/>
        <v>5</v>
      </c>
      <c r="T4657" t="str">
        <f t="shared" si="736"/>
        <v>نصف إضافى</v>
      </c>
      <c r="U4657" t="s">
        <v>1371</v>
      </c>
    </row>
    <row r="4658" spans="1:21" x14ac:dyDescent="0.25">
      <c r="A4658" s="54" t="s">
        <v>1712</v>
      </c>
      <c r="B4658" s="54" t="s">
        <v>1890</v>
      </c>
      <c r="C4658" s="54" t="s">
        <v>762</v>
      </c>
      <c r="D4658" s="55">
        <v>45604</v>
      </c>
      <c r="E4658" s="56" t="s">
        <v>15</v>
      </c>
      <c r="F4658" s="54" t="s">
        <v>1681</v>
      </c>
      <c r="G4658" s="57" t="s">
        <v>446</v>
      </c>
      <c r="I4658" s="56"/>
      <c r="J4658" s="54"/>
      <c r="L4658" s="60">
        <f t="shared" si="729"/>
        <v>0</v>
      </c>
      <c r="M4658" s="33">
        <f t="shared" si="728"/>
        <v>5</v>
      </c>
      <c r="N4658" s="61">
        <f t="shared" si="730"/>
        <v>0</v>
      </c>
      <c r="O4658" s="33">
        <f t="shared" si="731"/>
        <v>0</v>
      </c>
      <c r="P4658" s="61">
        <f t="shared" si="732"/>
        <v>0</v>
      </c>
      <c r="Q4658" s="62">
        <f t="shared" si="733"/>
        <v>0</v>
      </c>
      <c r="R4658" s="61">
        <f t="shared" si="734"/>
        <v>0</v>
      </c>
      <c r="S4658" s="61">
        <f t="shared" si="735"/>
        <v>5</v>
      </c>
      <c r="T4658" t="str">
        <f t="shared" si="736"/>
        <v>نصف إضافى</v>
      </c>
      <c r="U4658" t="s">
        <v>1371</v>
      </c>
    </row>
    <row r="4659" spans="1:21" x14ac:dyDescent="0.25">
      <c r="A4659" s="54" t="s">
        <v>1712</v>
      </c>
      <c r="B4659" s="54" t="s">
        <v>1890</v>
      </c>
      <c r="C4659" s="54" t="s">
        <v>762</v>
      </c>
      <c r="D4659" s="55">
        <v>45605</v>
      </c>
      <c r="E4659" s="56" t="s">
        <v>18</v>
      </c>
      <c r="F4659" s="54" t="s">
        <v>1681</v>
      </c>
      <c r="G4659" s="57" t="s">
        <v>446</v>
      </c>
      <c r="I4659" s="56"/>
      <c r="J4659" s="54"/>
      <c r="L4659" s="60">
        <f t="shared" si="729"/>
        <v>0</v>
      </c>
      <c r="M4659" s="33">
        <f t="shared" si="728"/>
        <v>5</v>
      </c>
      <c r="N4659" s="61">
        <f t="shared" si="730"/>
        <v>0</v>
      </c>
      <c r="O4659" s="33">
        <f t="shared" si="731"/>
        <v>0</v>
      </c>
      <c r="P4659" s="61">
        <f t="shared" si="732"/>
        <v>0</v>
      </c>
      <c r="Q4659" s="62">
        <f t="shared" si="733"/>
        <v>0</v>
      </c>
      <c r="R4659" s="61">
        <f t="shared" si="734"/>
        <v>0</v>
      </c>
      <c r="S4659" s="61">
        <f t="shared" si="735"/>
        <v>5</v>
      </c>
      <c r="T4659" t="str">
        <f t="shared" si="736"/>
        <v>نصف إضافى</v>
      </c>
      <c r="U4659" t="s">
        <v>1371</v>
      </c>
    </row>
    <row r="4660" spans="1:21" x14ac:dyDescent="0.25">
      <c r="A4660" s="54" t="s">
        <v>1712</v>
      </c>
      <c r="B4660" s="54" t="s">
        <v>1890</v>
      </c>
      <c r="C4660" s="54" t="s">
        <v>762</v>
      </c>
      <c r="D4660" s="55">
        <v>45606</v>
      </c>
      <c r="E4660" s="56" t="s">
        <v>20</v>
      </c>
      <c r="F4660" s="54" t="s">
        <v>1681</v>
      </c>
      <c r="G4660" s="57" t="s">
        <v>446</v>
      </c>
      <c r="I4660" s="56"/>
      <c r="J4660" s="54"/>
      <c r="K4660" s="3" t="s">
        <v>56</v>
      </c>
      <c r="L4660" s="60">
        <f t="shared" si="729"/>
        <v>0</v>
      </c>
      <c r="M4660" s="33">
        <f t="shared" si="728"/>
        <v>5</v>
      </c>
      <c r="N4660" s="61">
        <f t="shared" si="730"/>
        <v>0</v>
      </c>
      <c r="O4660" s="33">
        <f t="shared" si="731"/>
        <v>0</v>
      </c>
      <c r="P4660" s="61">
        <f t="shared" si="732"/>
        <v>0</v>
      </c>
      <c r="Q4660" s="62">
        <f t="shared" si="733"/>
        <v>0</v>
      </c>
      <c r="R4660" s="61">
        <f t="shared" si="734"/>
        <v>0</v>
      </c>
      <c r="S4660" s="61">
        <f t="shared" si="735"/>
        <v>5</v>
      </c>
      <c r="T4660" t="str">
        <f t="shared" si="736"/>
        <v>نصف إضافى</v>
      </c>
      <c r="U4660" t="s">
        <v>1371</v>
      </c>
    </row>
    <row r="4661" spans="1:21" x14ac:dyDescent="0.25">
      <c r="A4661" s="54" t="s">
        <v>1712</v>
      </c>
      <c r="B4661" s="54" t="s">
        <v>1890</v>
      </c>
      <c r="C4661" s="54" t="s">
        <v>762</v>
      </c>
      <c r="D4661" s="55">
        <v>45607</v>
      </c>
      <c r="E4661" s="56" t="s">
        <v>21</v>
      </c>
      <c r="F4661" s="54" t="s">
        <v>1681</v>
      </c>
      <c r="G4661" s="57" t="s">
        <v>446</v>
      </c>
      <c r="I4661" s="56"/>
      <c r="J4661" s="54"/>
      <c r="K4661" s="3" t="s">
        <v>56</v>
      </c>
      <c r="L4661" s="60">
        <f t="shared" si="729"/>
        <v>0</v>
      </c>
      <c r="M4661" s="33">
        <f t="shared" si="728"/>
        <v>4</v>
      </c>
      <c r="N4661" s="61">
        <f t="shared" si="730"/>
        <v>0</v>
      </c>
      <c r="O4661" s="33">
        <f t="shared" si="731"/>
        <v>0</v>
      </c>
      <c r="P4661" s="61">
        <f t="shared" si="732"/>
        <v>0</v>
      </c>
      <c r="Q4661" s="62">
        <f t="shared" si="733"/>
        <v>0</v>
      </c>
      <c r="R4661" s="61">
        <f t="shared" si="734"/>
        <v>0</v>
      </c>
      <c r="S4661" s="61">
        <f t="shared" si="735"/>
        <v>4</v>
      </c>
      <c r="T4661" t="str">
        <f t="shared" si="736"/>
        <v>إضافى كامل</v>
      </c>
      <c r="U4661" t="s">
        <v>1371</v>
      </c>
    </row>
    <row r="4662" spans="1:21" x14ac:dyDescent="0.25">
      <c r="A4662" s="54" t="s">
        <v>1712</v>
      </c>
      <c r="B4662" s="54" t="s">
        <v>1890</v>
      </c>
      <c r="C4662" s="54" t="s">
        <v>762</v>
      </c>
      <c r="D4662" s="55">
        <v>45608</v>
      </c>
      <c r="E4662" s="56" t="s">
        <v>22</v>
      </c>
      <c r="F4662" s="54" t="s">
        <v>1681</v>
      </c>
      <c r="G4662" s="57" t="s">
        <v>446</v>
      </c>
      <c r="I4662" s="59"/>
      <c r="J4662" s="54"/>
      <c r="K4662" s="3" t="s">
        <v>56</v>
      </c>
      <c r="L4662" s="60">
        <f t="shared" si="729"/>
        <v>0</v>
      </c>
      <c r="M4662" s="33">
        <f t="shared" si="728"/>
        <v>3</v>
      </c>
      <c r="N4662" s="61">
        <f t="shared" si="730"/>
        <v>0</v>
      </c>
      <c r="O4662" s="33">
        <f t="shared" si="731"/>
        <v>0</v>
      </c>
      <c r="P4662" s="61">
        <f t="shared" si="732"/>
        <v>0</v>
      </c>
      <c r="Q4662" s="62">
        <f t="shared" si="733"/>
        <v>0</v>
      </c>
      <c r="R4662" s="61">
        <f t="shared" si="734"/>
        <v>0</v>
      </c>
      <c r="S4662" s="61">
        <f t="shared" si="735"/>
        <v>3</v>
      </c>
      <c r="T4662" t="str">
        <f t="shared" si="736"/>
        <v>إضافى كامل</v>
      </c>
      <c r="U4662" t="s">
        <v>1371</v>
      </c>
    </row>
    <row r="4663" spans="1:21" x14ac:dyDescent="0.25">
      <c r="A4663" s="54" t="s">
        <v>1712</v>
      </c>
      <c r="B4663" s="54" t="s">
        <v>1890</v>
      </c>
      <c r="C4663" s="54" t="s">
        <v>762</v>
      </c>
      <c r="D4663" s="55">
        <v>45609</v>
      </c>
      <c r="E4663" s="56" t="s">
        <v>23</v>
      </c>
      <c r="F4663" s="54" t="s">
        <v>1681</v>
      </c>
      <c r="G4663" s="57" t="s">
        <v>446</v>
      </c>
      <c r="I4663" s="59"/>
      <c r="J4663" s="54"/>
      <c r="K4663" s="3" t="s">
        <v>56</v>
      </c>
      <c r="L4663" s="60">
        <f t="shared" si="729"/>
        <v>0</v>
      </c>
      <c r="M4663" s="33">
        <f t="shared" si="728"/>
        <v>2</v>
      </c>
      <c r="N4663" s="61">
        <f t="shared" si="730"/>
        <v>0</v>
      </c>
      <c r="O4663" s="33">
        <f t="shared" si="731"/>
        <v>0</v>
      </c>
      <c r="P4663" s="61">
        <f t="shared" si="732"/>
        <v>0</v>
      </c>
      <c r="Q4663" s="62">
        <f t="shared" si="733"/>
        <v>0</v>
      </c>
      <c r="R4663" s="61">
        <f t="shared" si="734"/>
        <v>0</v>
      </c>
      <c r="S4663" s="61">
        <f t="shared" si="735"/>
        <v>2</v>
      </c>
      <c r="T4663" t="str">
        <f t="shared" si="736"/>
        <v>إضافى كامل</v>
      </c>
      <c r="U4663" t="s">
        <v>1371</v>
      </c>
    </row>
    <row r="4664" spans="1:21" x14ac:dyDescent="0.25">
      <c r="A4664" s="54" t="s">
        <v>1712</v>
      </c>
      <c r="B4664" s="54" t="s">
        <v>1890</v>
      </c>
      <c r="C4664" s="54" t="s">
        <v>762</v>
      </c>
      <c r="D4664" s="55">
        <v>45610</v>
      </c>
      <c r="E4664" s="56" t="s">
        <v>24</v>
      </c>
      <c r="F4664" s="54" t="s">
        <v>1681</v>
      </c>
      <c r="G4664" s="57" t="s">
        <v>446</v>
      </c>
      <c r="I4664" s="59"/>
      <c r="J4664" s="54"/>
      <c r="K4664" s="3" t="s">
        <v>56</v>
      </c>
      <c r="L4664" s="60">
        <f t="shared" si="729"/>
        <v>0</v>
      </c>
      <c r="M4664" s="33">
        <f t="shared" si="728"/>
        <v>1</v>
      </c>
      <c r="N4664" s="61">
        <f t="shared" si="730"/>
        <v>0</v>
      </c>
      <c r="O4664" s="33">
        <f t="shared" si="731"/>
        <v>0</v>
      </c>
      <c r="P4664" s="61">
        <f t="shared" si="732"/>
        <v>0</v>
      </c>
      <c r="Q4664" s="62">
        <f t="shared" si="733"/>
        <v>0</v>
      </c>
      <c r="R4664" s="61">
        <f t="shared" si="734"/>
        <v>0</v>
      </c>
      <c r="S4664" s="61">
        <f t="shared" si="735"/>
        <v>1</v>
      </c>
      <c r="T4664" t="str">
        <f t="shared" si="736"/>
        <v>إضافى كامل</v>
      </c>
      <c r="U4664" t="s">
        <v>1371</v>
      </c>
    </row>
    <row r="4665" spans="1:21" x14ac:dyDescent="0.25">
      <c r="A4665" s="54" t="s">
        <v>1712</v>
      </c>
      <c r="B4665" s="54" t="s">
        <v>1890</v>
      </c>
      <c r="C4665" s="54" t="s">
        <v>762</v>
      </c>
      <c r="D4665" s="55">
        <v>45611</v>
      </c>
      <c r="E4665" s="56" t="s">
        <v>15</v>
      </c>
      <c r="F4665" s="54" t="s">
        <v>1681</v>
      </c>
      <c r="G4665" s="57" t="s">
        <v>446</v>
      </c>
      <c r="I4665" s="59"/>
      <c r="J4665" s="54"/>
      <c r="L4665" s="60">
        <f t="shared" si="729"/>
        <v>0</v>
      </c>
      <c r="M4665" s="33">
        <f t="shared" si="728"/>
        <v>0</v>
      </c>
      <c r="N4665" s="61">
        <f t="shared" si="730"/>
        <v>0</v>
      </c>
      <c r="O4665" s="33">
        <f t="shared" si="731"/>
        <v>0</v>
      </c>
      <c r="P4665" s="61">
        <f t="shared" si="732"/>
        <v>0</v>
      </c>
      <c r="Q4665" s="62">
        <f t="shared" si="733"/>
        <v>0</v>
      </c>
      <c r="R4665" s="61">
        <f t="shared" si="734"/>
        <v>0</v>
      </c>
      <c r="S4665" s="61">
        <f t="shared" si="735"/>
        <v>0</v>
      </c>
      <c r="T4665" t="str">
        <f t="shared" si="736"/>
        <v>إضافى كامل</v>
      </c>
      <c r="U4665" t="s">
        <v>1371</v>
      </c>
    </row>
    <row r="4666" spans="1:21" x14ac:dyDescent="0.25">
      <c r="A4666" s="54" t="s">
        <v>1712</v>
      </c>
      <c r="B4666" s="54" t="s">
        <v>1890</v>
      </c>
      <c r="C4666" s="54" t="s">
        <v>762</v>
      </c>
      <c r="D4666" s="55">
        <v>45612</v>
      </c>
      <c r="E4666" s="56" t="s">
        <v>18</v>
      </c>
      <c r="F4666" s="54" t="s">
        <v>1681</v>
      </c>
      <c r="G4666" s="57" t="s">
        <v>446</v>
      </c>
      <c r="I4666" s="59"/>
      <c r="J4666" s="54"/>
      <c r="L4666" s="60">
        <f t="shared" si="729"/>
        <v>0</v>
      </c>
      <c r="M4666" s="33">
        <f t="shared" si="728"/>
        <v>0</v>
      </c>
      <c r="N4666" s="61">
        <f t="shared" si="730"/>
        <v>0</v>
      </c>
      <c r="O4666" s="33">
        <f t="shared" si="731"/>
        <v>0</v>
      </c>
      <c r="P4666" s="61">
        <f t="shared" si="732"/>
        <v>0</v>
      </c>
      <c r="Q4666" s="62">
        <f t="shared" si="733"/>
        <v>0</v>
      </c>
      <c r="R4666" s="61">
        <f t="shared" si="734"/>
        <v>0</v>
      </c>
      <c r="S4666" s="61">
        <f t="shared" si="735"/>
        <v>0</v>
      </c>
      <c r="T4666" t="str">
        <f t="shared" si="736"/>
        <v>إضافى كامل</v>
      </c>
      <c r="U4666" t="s">
        <v>1371</v>
      </c>
    </row>
    <row r="4667" spans="1:21" x14ac:dyDescent="0.25">
      <c r="A4667" s="54" t="s">
        <v>1712</v>
      </c>
      <c r="B4667" s="54" t="s">
        <v>1890</v>
      </c>
      <c r="C4667" s="54" t="s">
        <v>762</v>
      </c>
      <c r="D4667" s="55">
        <v>45613</v>
      </c>
      <c r="E4667" s="56" t="s">
        <v>20</v>
      </c>
      <c r="F4667" s="54" t="s">
        <v>1681</v>
      </c>
      <c r="G4667" s="57" t="s">
        <v>446</v>
      </c>
      <c r="I4667" s="59"/>
      <c r="J4667" s="54"/>
      <c r="L4667" s="60">
        <f t="shared" si="729"/>
        <v>0</v>
      </c>
      <c r="M4667" s="33">
        <f t="shared" si="728"/>
        <v>0</v>
      </c>
      <c r="N4667" s="61">
        <f t="shared" si="730"/>
        <v>0</v>
      </c>
      <c r="O4667" s="33">
        <f t="shared" si="731"/>
        <v>0</v>
      </c>
      <c r="P4667" s="61">
        <f t="shared" si="732"/>
        <v>0</v>
      </c>
      <c r="Q4667" s="62">
        <f t="shared" si="733"/>
        <v>0</v>
      </c>
      <c r="R4667" s="61">
        <f t="shared" si="734"/>
        <v>0</v>
      </c>
      <c r="S4667" s="61">
        <f t="shared" si="735"/>
        <v>0</v>
      </c>
      <c r="T4667" t="str">
        <f t="shared" si="736"/>
        <v>إضافى كامل</v>
      </c>
      <c r="U4667" t="s">
        <v>1371</v>
      </c>
    </row>
    <row r="4668" spans="1:21" x14ac:dyDescent="0.25">
      <c r="A4668" s="54" t="s">
        <v>1712</v>
      </c>
      <c r="B4668" s="54" t="s">
        <v>1890</v>
      </c>
      <c r="C4668" s="54" t="s">
        <v>762</v>
      </c>
      <c r="D4668" s="55">
        <v>45614</v>
      </c>
      <c r="E4668" s="56" t="s">
        <v>21</v>
      </c>
      <c r="F4668" s="54" t="s">
        <v>1681</v>
      </c>
      <c r="G4668" s="57" t="s">
        <v>446</v>
      </c>
      <c r="I4668" s="59"/>
      <c r="J4668" s="54"/>
      <c r="L4668" s="60">
        <f t="shared" si="729"/>
        <v>0</v>
      </c>
      <c r="M4668" s="33">
        <f t="shared" si="728"/>
        <v>0</v>
      </c>
      <c r="N4668" s="61">
        <f t="shared" si="730"/>
        <v>0</v>
      </c>
      <c r="O4668" s="33">
        <f t="shared" si="731"/>
        <v>0</v>
      </c>
      <c r="P4668" s="61">
        <f t="shared" si="732"/>
        <v>0</v>
      </c>
      <c r="Q4668" s="62">
        <f t="shared" si="733"/>
        <v>0</v>
      </c>
      <c r="R4668" s="61">
        <f t="shared" si="734"/>
        <v>0</v>
      </c>
      <c r="S4668" s="61">
        <f t="shared" si="735"/>
        <v>0</v>
      </c>
      <c r="T4668" t="str">
        <f t="shared" si="736"/>
        <v>إضافى كامل</v>
      </c>
      <c r="U4668" t="s">
        <v>1371</v>
      </c>
    </row>
    <row r="4669" spans="1:21" x14ac:dyDescent="0.25">
      <c r="A4669" s="54" t="s">
        <v>1712</v>
      </c>
      <c r="B4669" s="54" t="s">
        <v>1890</v>
      </c>
      <c r="C4669" s="54" t="s">
        <v>762</v>
      </c>
      <c r="D4669" s="55">
        <v>45615</v>
      </c>
      <c r="E4669" s="56" t="s">
        <v>22</v>
      </c>
      <c r="F4669" s="54" t="s">
        <v>1681</v>
      </c>
      <c r="G4669" s="57" t="s">
        <v>446</v>
      </c>
      <c r="I4669" s="59"/>
      <c r="J4669" s="54"/>
      <c r="L4669" s="60">
        <f t="shared" si="729"/>
        <v>0</v>
      </c>
      <c r="M4669" s="33">
        <f t="shared" si="728"/>
        <v>0</v>
      </c>
      <c r="N4669" s="61">
        <f t="shared" si="730"/>
        <v>0</v>
      </c>
      <c r="O4669" s="33">
        <f t="shared" si="731"/>
        <v>0</v>
      </c>
      <c r="P4669" s="61">
        <f t="shared" si="732"/>
        <v>0</v>
      </c>
      <c r="Q4669" s="62">
        <f t="shared" si="733"/>
        <v>0</v>
      </c>
      <c r="R4669" s="61">
        <f t="shared" si="734"/>
        <v>0</v>
      </c>
      <c r="S4669" s="61">
        <f t="shared" si="735"/>
        <v>0</v>
      </c>
      <c r="T4669" t="str">
        <f t="shared" si="736"/>
        <v>إضافى كامل</v>
      </c>
      <c r="U4669" t="s">
        <v>1371</v>
      </c>
    </row>
    <row r="4670" spans="1:21" x14ac:dyDescent="0.25">
      <c r="A4670" s="54" t="s">
        <v>1712</v>
      </c>
      <c r="B4670" s="54" t="s">
        <v>1890</v>
      </c>
      <c r="C4670" s="54" t="s">
        <v>762</v>
      </c>
      <c r="D4670" s="55">
        <v>45616</v>
      </c>
      <c r="E4670" s="56" t="s">
        <v>23</v>
      </c>
      <c r="F4670" s="54" t="s">
        <v>1681</v>
      </c>
      <c r="G4670" s="57" t="s">
        <v>446</v>
      </c>
      <c r="I4670" s="59"/>
      <c r="J4670" s="54"/>
      <c r="L4670" s="60">
        <f t="shared" si="729"/>
        <v>0</v>
      </c>
      <c r="M4670" s="33">
        <f t="shared" si="728"/>
        <v>0</v>
      </c>
      <c r="N4670" s="61">
        <f t="shared" si="730"/>
        <v>0</v>
      </c>
      <c r="O4670" s="33">
        <f t="shared" si="731"/>
        <v>0</v>
      </c>
      <c r="P4670" s="61">
        <f t="shared" si="732"/>
        <v>0</v>
      </c>
      <c r="Q4670" s="62">
        <f t="shared" si="733"/>
        <v>0</v>
      </c>
      <c r="R4670" s="61">
        <f t="shared" si="734"/>
        <v>0</v>
      </c>
      <c r="S4670" s="61">
        <f t="shared" si="735"/>
        <v>0</v>
      </c>
      <c r="T4670" t="str">
        <f t="shared" si="736"/>
        <v>إضافى كامل</v>
      </c>
      <c r="U4670" t="s">
        <v>1371</v>
      </c>
    </row>
    <row r="4671" spans="1:21" x14ac:dyDescent="0.25">
      <c r="A4671" s="54" t="s">
        <v>1712</v>
      </c>
      <c r="B4671" s="54" t="s">
        <v>1890</v>
      </c>
      <c r="C4671" s="54" t="s">
        <v>762</v>
      </c>
      <c r="D4671" s="55">
        <v>45617</v>
      </c>
      <c r="E4671" s="56" t="s">
        <v>24</v>
      </c>
      <c r="F4671" s="54" t="s">
        <v>1681</v>
      </c>
      <c r="G4671" s="57" t="s">
        <v>446</v>
      </c>
      <c r="I4671" s="59"/>
      <c r="J4671" s="54"/>
      <c r="L4671" s="60">
        <f t="shared" si="729"/>
        <v>0</v>
      </c>
      <c r="M4671" s="33">
        <f t="shared" si="728"/>
        <v>0</v>
      </c>
      <c r="N4671" s="61">
        <f t="shared" si="730"/>
        <v>0</v>
      </c>
      <c r="O4671" s="33">
        <f t="shared" si="731"/>
        <v>0</v>
      </c>
      <c r="P4671" s="61">
        <f t="shared" si="732"/>
        <v>0</v>
      </c>
      <c r="Q4671" s="62">
        <f t="shared" si="733"/>
        <v>0</v>
      </c>
      <c r="R4671" s="61">
        <f t="shared" si="734"/>
        <v>0</v>
      </c>
      <c r="S4671" s="61">
        <f t="shared" si="735"/>
        <v>0</v>
      </c>
      <c r="T4671" t="str">
        <f t="shared" si="736"/>
        <v>إضافى كامل</v>
      </c>
      <c r="U4671" t="s">
        <v>1371</v>
      </c>
    </row>
    <row r="4672" spans="1:21" x14ac:dyDescent="0.25">
      <c r="A4672" s="54" t="s">
        <v>1712</v>
      </c>
      <c r="B4672" s="54" t="s">
        <v>1890</v>
      </c>
      <c r="C4672" s="54" t="s">
        <v>762</v>
      </c>
      <c r="D4672" s="55">
        <v>45618</v>
      </c>
      <c r="E4672" s="56" t="s">
        <v>15</v>
      </c>
      <c r="F4672" s="54" t="s">
        <v>1681</v>
      </c>
      <c r="G4672" s="57" t="s">
        <v>446</v>
      </c>
      <c r="I4672" s="54" t="s">
        <v>1428</v>
      </c>
      <c r="J4672" s="54"/>
      <c r="L4672" s="60">
        <f t="shared" si="729"/>
        <v>0</v>
      </c>
      <c r="M4672" s="33">
        <f t="shared" si="728"/>
        <v>0</v>
      </c>
      <c r="N4672" s="61">
        <f t="shared" si="730"/>
        <v>0</v>
      </c>
      <c r="O4672" s="33">
        <f t="shared" si="731"/>
        <v>0</v>
      </c>
      <c r="P4672" s="61">
        <f t="shared" si="732"/>
        <v>0</v>
      </c>
      <c r="Q4672" s="62">
        <f t="shared" si="733"/>
        <v>0</v>
      </c>
      <c r="R4672" s="61">
        <f t="shared" si="734"/>
        <v>0</v>
      </c>
      <c r="S4672" s="61">
        <f t="shared" si="735"/>
        <v>0</v>
      </c>
      <c r="T4672" t="str">
        <f t="shared" si="736"/>
        <v>إضافى كامل</v>
      </c>
      <c r="U4672" t="s">
        <v>1371</v>
      </c>
    </row>
    <row r="4673" spans="1:21" x14ac:dyDescent="0.25">
      <c r="A4673" s="54" t="s">
        <v>1712</v>
      </c>
      <c r="B4673" s="54" t="s">
        <v>1890</v>
      </c>
      <c r="C4673" s="54" t="s">
        <v>762</v>
      </c>
      <c r="D4673" s="55">
        <v>45619</v>
      </c>
      <c r="E4673" s="56" t="s">
        <v>18</v>
      </c>
      <c r="F4673" s="54" t="s">
        <v>1681</v>
      </c>
      <c r="G4673" s="57" t="s">
        <v>446</v>
      </c>
      <c r="I4673" s="59"/>
      <c r="J4673" s="54"/>
      <c r="L4673" s="60">
        <f t="shared" si="729"/>
        <v>0</v>
      </c>
      <c r="M4673" s="33">
        <f t="shared" ref="M4673:M4680" si="737">COUNTIF(K4673:K4702,"غائب")</f>
        <v>0</v>
      </c>
      <c r="N4673" s="61">
        <f t="shared" si="730"/>
        <v>0</v>
      </c>
      <c r="O4673" s="33">
        <f t="shared" si="731"/>
        <v>0</v>
      </c>
      <c r="P4673" s="61">
        <f t="shared" si="732"/>
        <v>0</v>
      </c>
      <c r="Q4673" s="62">
        <f t="shared" si="733"/>
        <v>0</v>
      </c>
      <c r="R4673" s="61">
        <f t="shared" si="734"/>
        <v>0</v>
      </c>
      <c r="S4673" s="61">
        <f t="shared" si="735"/>
        <v>0</v>
      </c>
      <c r="T4673" t="str">
        <f t="shared" si="736"/>
        <v>إضافى كامل</v>
      </c>
      <c r="U4673" t="s">
        <v>1371</v>
      </c>
    </row>
    <row r="4674" spans="1:21" x14ac:dyDescent="0.25">
      <c r="A4674" s="54" t="s">
        <v>1712</v>
      </c>
      <c r="B4674" s="54" t="s">
        <v>1890</v>
      </c>
      <c r="C4674" s="54" t="s">
        <v>762</v>
      </c>
      <c r="D4674" s="55">
        <v>45620</v>
      </c>
      <c r="E4674" s="56" t="s">
        <v>20</v>
      </c>
      <c r="F4674" s="54" t="s">
        <v>1681</v>
      </c>
      <c r="G4674" s="57" t="s">
        <v>446</v>
      </c>
      <c r="I4674" s="59"/>
      <c r="J4674" s="54"/>
      <c r="L4674" s="60">
        <f t="shared" ref="L4674:L4680" si="738">IF(AND(OR(K4674= "حالة وفاة",K4674="إذن م",K4674="إذن ص",K4674="بدل راحة",K4674="انصراف",K4674="اجازة",K4674="راحة",K4674="مأمورية",K4674="مأمورية م",K4674="مأمورية ص",K4674="Online",K4674="حضور",K4674="بدل سهر",E4674="Friday",K4674=""),K4674&lt;&gt;""),1,0)</f>
        <v>0</v>
      </c>
      <c r="M4674" s="33">
        <f t="shared" si="737"/>
        <v>0</v>
      </c>
      <c r="N4674" s="61">
        <f t="shared" ref="N4674:N4680" si="739">COUNTIF(K4674:K4703,"إذن ص")</f>
        <v>0</v>
      </c>
      <c r="O4674" s="33">
        <f t="shared" ref="O4674:O4680" si="740">COUNTIF(K4674:K4703,"إذن م")</f>
        <v>0</v>
      </c>
      <c r="P4674" s="61">
        <f t="shared" ref="P4674:P4680" si="741">O4674+N4674</f>
        <v>0</v>
      </c>
      <c r="Q4674" s="62">
        <f t="shared" ref="Q4674:Q4680" si="742">IF(AND(P4674&gt;2,P4674&lt;&gt;0),P4674*3/6,0)</f>
        <v>0</v>
      </c>
      <c r="R4674" s="61">
        <f t="shared" ref="R4674:R4680" si="743">INT(Q4674)</f>
        <v>0</v>
      </c>
      <c r="S4674" s="61">
        <f t="shared" ref="S4674:S4680" si="744">R4674+M4674</f>
        <v>0</v>
      </c>
      <c r="T4674" t="str">
        <f t="shared" ref="T4674:T4680" si="745">IF(AND(OR(S4674&lt;=0,S4674&gt;0),S4674&lt;5),"إضافى كامل",IF(AND(OR(S4674=5,S4674=6,S4674&lt;7),S4674&lt;&gt;""),"نصف إضافى","لا يستحق"))</f>
        <v>إضافى كامل</v>
      </c>
      <c r="U4674" t="s">
        <v>1371</v>
      </c>
    </row>
    <row r="4675" spans="1:21" x14ac:dyDescent="0.25">
      <c r="A4675" s="54" t="s">
        <v>1712</v>
      </c>
      <c r="B4675" s="54" t="s">
        <v>1890</v>
      </c>
      <c r="C4675" s="54" t="s">
        <v>762</v>
      </c>
      <c r="D4675" s="55">
        <v>45621</v>
      </c>
      <c r="E4675" s="56" t="s">
        <v>21</v>
      </c>
      <c r="F4675" s="54" t="s">
        <v>1681</v>
      </c>
      <c r="G4675" s="57" t="s">
        <v>446</v>
      </c>
      <c r="I4675" s="59"/>
      <c r="J4675" s="54"/>
      <c r="L4675" s="60">
        <f t="shared" si="738"/>
        <v>0</v>
      </c>
      <c r="M4675" s="33">
        <f t="shared" si="737"/>
        <v>0</v>
      </c>
      <c r="N4675" s="61">
        <f t="shared" si="739"/>
        <v>0</v>
      </c>
      <c r="O4675" s="33">
        <f t="shared" si="740"/>
        <v>0</v>
      </c>
      <c r="P4675" s="61">
        <f t="shared" si="741"/>
        <v>0</v>
      </c>
      <c r="Q4675" s="62">
        <f t="shared" si="742"/>
        <v>0</v>
      </c>
      <c r="R4675" s="61">
        <f t="shared" si="743"/>
        <v>0</v>
      </c>
      <c r="S4675" s="61">
        <f t="shared" si="744"/>
        <v>0</v>
      </c>
      <c r="T4675" t="str">
        <f t="shared" si="745"/>
        <v>إضافى كامل</v>
      </c>
      <c r="U4675" t="s">
        <v>1371</v>
      </c>
    </row>
    <row r="4676" spans="1:21" x14ac:dyDescent="0.25">
      <c r="A4676" s="54" t="s">
        <v>1712</v>
      </c>
      <c r="B4676" s="54" t="s">
        <v>1890</v>
      </c>
      <c r="C4676" s="54" t="s">
        <v>762</v>
      </c>
      <c r="D4676" s="55">
        <v>45622</v>
      </c>
      <c r="E4676" s="56" t="s">
        <v>22</v>
      </c>
      <c r="F4676" s="54" t="s">
        <v>1681</v>
      </c>
      <c r="G4676" s="57" t="s">
        <v>446</v>
      </c>
      <c r="I4676" s="59"/>
      <c r="J4676" s="54"/>
      <c r="L4676" s="60">
        <f t="shared" si="738"/>
        <v>0</v>
      </c>
      <c r="M4676" s="33">
        <f t="shared" si="737"/>
        <v>0</v>
      </c>
      <c r="N4676" s="61">
        <f t="shared" si="739"/>
        <v>0</v>
      </c>
      <c r="O4676" s="33">
        <f t="shared" si="740"/>
        <v>0</v>
      </c>
      <c r="P4676" s="61">
        <f t="shared" si="741"/>
        <v>0</v>
      </c>
      <c r="Q4676" s="62">
        <f t="shared" si="742"/>
        <v>0</v>
      </c>
      <c r="R4676" s="61">
        <f t="shared" si="743"/>
        <v>0</v>
      </c>
      <c r="S4676" s="61">
        <f t="shared" si="744"/>
        <v>0</v>
      </c>
      <c r="T4676" t="str">
        <f t="shared" si="745"/>
        <v>إضافى كامل</v>
      </c>
      <c r="U4676" t="s">
        <v>1371</v>
      </c>
    </row>
    <row r="4677" spans="1:21" x14ac:dyDescent="0.25">
      <c r="A4677" s="54" t="s">
        <v>1712</v>
      </c>
      <c r="B4677" s="54" t="s">
        <v>1890</v>
      </c>
      <c r="C4677" s="54" t="s">
        <v>762</v>
      </c>
      <c r="D4677" s="55">
        <v>45623</v>
      </c>
      <c r="E4677" s="56" t="s">
        <v>23</v>
      </c>
      <c r="F4677" s="54" t="s">
        <v>1681</v>
      </c>
      <c r="G4677" s="57" t="s">
        <v>446</v>
      </c>
      <c r="I4677" s="59"/>
      <c r="J4677" s="54"/>
      <c r="L4677" s="60">
        <f t="shared" si="738"/>
        <v>0</v>
      </c>
      <c r="M4677" s="33">
        <f t="shared" si="737"/>
        <v>0</v>
      </c>
      <c r="N4677" s="61">
        <f t="shared" si="739"/>
        <v>0</v>
      </c>
      <c r="O4677" s="33">
        <f t="shared" si="740"/>
        <v>0</v>
      </c>
      <c r="P4677" s="61">
        <f t="shared" si="741"/>
        <v>0</v>
      </c>
      <c r="Q4677" s="62">
        <f t="shared" si="742"/>
        <v>0</v>
      </c>
      <c r="R4677" s="61">
        <f t="shared" si="743"/>
        <v>0</v>
      </c>
      <c r="S4677" s="61">
        <f t="shared" si="744"/>
        <v>0</v>
      </c>
      <c r="T4677" t="str">
        <f t="shared" si="745"/>
        <v>إضافى كامل</v>
      </c>
      <c r="U4677" t="s">
        <v>1371</v>
      </c>
    </row>
    <row r="4678" spans="1:21" x14ac:dyDescent="0.25">
      <c r="A4678" s="54" t="s">
        <v>1712</v>
      </c>
      <c r="B4678" s="54" t="s">
        <v>1890</v>
      </c>
      <c r="C4678" s="54" t="s">
        <v>762</v>
      </c>
      <c r="D4678" s="55">
        <v>45624</v>
      </c>
      <c r="E4678" s="56" t="s">
        <v>24</v>
      </c>
      <c r="F4678" s="54" t="s">
        <v>1681</v>
      </c>
      <c r="G4678" s="57" t="s">
        <v>446</v>
      </c>
      <c r="I4678" s="54" t="s">
        <v>861</v>
      </c>
      <c r="J4678" s="54"/>
      <c r="L4678" s="60">
        <f t="shared" si="738"/>
        <v>0</v>
      </c>
      <c r="M4678" s="33">
        <f t="shared" si="737"/>
        <v>0</v>
      </c>
      <c r="N4678" s="61">
        <f t="shared" si="739"/>
        <v>0</v>
      </c>
      <c r="O4678" s="33">
        <f t="shared" si="740"/>
        <v>0</v>
      </c>
      <c r="P4678" s="61">
        <f t="shared" si="741"/>
        <v>0</v>
      </c>
      <c r="Q4678" s="62">
        <f t="shared" si="742"/>
        <v>0</v>
      </c>
      <c r="R4678" s="61">
        <f t="shared" si="743"/>
        <v>0</v>
      </c>
      <c r="S4678" s="61">
        <f t="shared" si="744"/>
        <v>0</v>
      </c>
      <c r="T4678" t="str">
        <f t="shared" si="745"/>
        <v>إضافى كامل</v>
      </c>
      <c r="U4678" t="s">
        <v>1371</v>
      </c>
    </row>
    <row r="4679" spans="1:21" x14ac:dyDescent="0.25">
      <c r="A4679" s="54" t="s">
        <v>1712</v>
      </c>
      <c r="B4679" s="54" t="s">
        <v>1890</v>
      </c>
      <c r="C4679" s="54" t="s">
        <v>762</v>
      </c>
      <c r="D4679" s="55">
        <v>45625</v>
      </c>
      <c r="E4679" s="56" t="s">
        <v>15</v>
      </c>
      <c r="F4679" s="54" t="s">
        <v>1681</v>
      </c>
      <c r="G4679" s="57" t="s">
        <v>446</v>
      </c>
      <c r="I4679" s="59"/>
      <c r="J4679" s="54"/>
      <c r="L4679" s="60">
        <f t="shared" si="738"/>
        <v>0</v>
      </c>
      <c r="M4679" s="33">
        <f t="shared" si="737"/>
        <v>0</v>
      </c>
      <c r="N4679" s="61">
        <f t="shared" si="739"/>
        <v>0</v>
      </c>
      <c r="O4679" s="33">
        <f t="shared" si="740"/>
        <v>0</v>
      </c>
      <c r="P4679" s="61">
        <f t="shared" si="741"/>
        <v>0</v>
      </c>
      <c r="Q4679" s="62">
        <f t="shared" si="742"/>
        <v>0</v>
      </c>
      <c r="R4679" s="61">
        <f t="shared" si="743"/>
        <v>0</v>
      </c>
      <c r="S4679" s="61">
        <f t="shared" si="744"/>
        <v>0</v>
      </c>
      <c r="T4679" t="str">
        <f t="shared" si="745"/>
        <v>إضافى كامل</v>
      </c>
      <c r="U4679" t="s">
        <v>1371</v>
      </c>
    </row>
    <row r="4680" spans="1:21" x14ac:dyDescent="0.25">
      <c r="A4680" s="54" t="s">
        <v>1712</v>
      </c>
      <c r="B4680" s="54" t="s">
        <v>1890</v>
      </c>
      <c r="C4680" s="54" t="s">
        <v>762</v>
      </c>
      <c r="D4680" s="55">
        <v>45626</v>
      </c>
      <c r="E4680" s="56" t="s">
        <v>18</v>
      </c>
      <c r="F4680" s="54" t="s">
        <v>1681</v>
      </c>
      <c r="G4680" s="57" t="s">
        <v>446</v>
      </c>
      <c r="I4680" s="59"/>
      <c r="J4680" s="54"/>
      <c r="L4680" s="60">
        <f t="shared" si="738"/>
        <v>0</v>
      </c>
      <c r="M4680" s="33">
        <f t="shared" si="737"/>
        <v>0</v>
      </c>
      <c r="N4680" s="61">
        <f t="shared" si="739"/>
        <v>0</v>
      </c>
      <c r="O4680" s="33">
        <f t="shared" si="740"/>
        <v>0</v>
      </c>
      <c r="P4680" s="61">
        <f t="shared" si="741"/>
        <v>0</v>
      </c>
      <c r="Q4680" s="62">
        <f t="shared" si="742"/>
        <v>0</v>
      </c>
      <c r="R4680" s="61">
        <f t="shared" si="743"/>
        <v>0</v>
      </c>
      <c r="S4680" s="61">
        <f t="shared" si="744"/>
        <v>0</v>
      </c>
      <c r="T4680" t="str">
        <f t="shared" si="745"/>
        <v>إضافى كامل</v>
      </c>
      <c r="U4680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مبنى قديم</vt:lpstr>
      <vt:lpstr>مبنى جديد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Fara7 Sherif</cp:lastModifiedBy>
  <dcterms:created xsi:type="dcterms:W3CDTF">2015-06-05T18:17:20Z</dcterms:created>
  <dcterms:modified xsi:type="dcterms:W3CDTF">2025-04-16T12:54:01Z</dcterms:modified>
</cp:coreProperties>
</file>